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tables/table1.xml" ContentType="application/vnd.openxmlformats-officedocument.spreadsheetml.table+xml"/>
  <Override PartName="/xl/comments3.xml" ContentType="application/vnd.openxmlformats-officedocument.spreadsheetml.comments+xml"/>
  <Override PartName="/xl/tables/table2.xml" ContentType="application/vnd.openxmlformats-officedocument.spreadsheetml.table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  <Override PartName="/xl/commentsmeta1" ContentType="application/binary"/>
  <Override PartName="/xl/commentsmeta2" ContentType="application/binary"/>
  <Override PartName="/xl/commentsmeta3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G:\My Drive\ALL DEPOTS SHEETS\"/>
    </mc:Choice>
  </mc:AlternateContent>
  <bookViews>
    <workbookView xWindow="0" yWindow="0" windowWidth="24000" windowHeight="9630" activeTab="1"/>
  </bookViews>
  <sheets>
    <sheet name="PORVORIM" sheetId="1" r:id="rId1"/>
    <sheet name="PANAJI" sheetId="3" r:id="rId2"/>
    <sheet name="Sheet1" sheetId="10" r:id="rId3"/>
    <sheet name="MARGAO" sheetId="4" r:id="rId4"/>
    <sheet name="VASCO" sheetId="6" r:id="rId5"/>
    <sheet name="DELETED ROUTES BACKUP" sheetId="7" r:id="rId6"/>
    <sheet name="ShortCodesNew" sheetId="8" r:id="rId7"/>
    <sheet name="ETMRoutes" sheetId="9" r:id="rId8"/>
  </sheets>
  <externalReferences>
    <externalReference r:id="rId9"/>
  </externalReferences>
  <definedNames>
    <definedName name="_xlnm._FilterDatabase" localSheetId="3" hidden="1">MARGAO!$A$1:$J$6052</definedName>
    <definedName name="_xlnm._FilterDatabase" localSheetId="1" hidden="1">PANAJI!$A$1:$J$3811</definedName>
    <definedName name="_xlnm._FilterDatabase" localSheetId="0" hidden="1">PORVORIM!$A$1:$J$5274</definedName>
    <definedName name="_xlnm._FilterDatabase" localSheetId="4" hidden="1">VASCO!$A$1:$J$2443</definedName>
    <definedName name="_xlcn.WorksheetConnection_KTCLmasterdata_2020_01_16.xlsxTable31">[1]!Table3[#Data]</definedName>
    <definedName name="Code2Loc">ShortCodesNew!$B$2:$J$3896</definedName>
    <definedName name="Codes">ShortCodesNew!$B$2:$B$3007</definedName>
    <definedName name="ExternalData_1" localSheetId="7">ETMRoutes!$A$1:$N$721</definedName>
    <definedName name="Loc2Code">ShortCodesNew!$A$2:$E$6049</definedName>
    <definedName name="Z_0438A60B_6259_4F15_B241_078F88430053_.wvu.FilterData" localSheetId="3" hidden="1">MARGAO!$A$1:$I$5958</definedName>
    <definedName name="Z_1228570E_7CE0_49E7_A5A9_5C1853A57503_.wvu.FilterData" localSheetId="3" hidden="1">MARGAO!$B$1:$I$5958</definedName>
  </definedNames>
  <calcPr calcId="162913"/>
  <customWorkbookViews>
    <customWorkbookView name="Filter 2" guid="{0438A60B-6259-4F15-B241-078F88430053}" maximized="1" windowWidth="0" windowHeight="0" activeSheetId="0"/>
    <customWorkbookView name="Filter 1" guid="{1228570E-7CE0-49E7-A5A9-5C1853A57503}" maximized="1" windowWidth="0" windowHeight="0" activeSheetId="0"/>
  </customWorkbookViews>
  <extLst>
    <ext uri="GoogleSheetsCustomDataVersion2">
      <go:sheetsCustomData xmlns:go="http://customooxmlschemas.google.com/" r:id="rId14" roundtripDataChecksum="A3HbLQd28G2v99zg2JlfGeEKwems8jS2y3iR2xV/v9w="/>
    </ext>
  </extLst>
</workbook>
</file>

<file path=xl/calcChain.xml><?xml version="1.0" encoding="utf-8"?>
<calcChain xmlns="http://schemas.openxmlformats.org/spreadsheetml/2006/main">
  <c r="J2116" i="3" l="1"/>
  <c r="J2117" i="3"/>
  <c r="J3" i="3" l="1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2052" i="3"/>
  <c r="J2053" i="3"/>
  <c r="J2054" i="3"/>
  <c r="J2055" i="3"/>
  <c r="J2056" i="3"/>
  <c r="J2057" i="3"/>
  <c r="J2058" i="3"/>
  <c r="J2059" i="3"/>
  <c r="J2060" i="3"/>
  <c r="J2061" i="3"/>
  <c r="J2062" i="3"/>
  <c r="J2063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2086" i="3"/>
  <c r="J2087" i="3"/>
  <c r="J2088" i="3"/>
  <c r="J2089" i="3"/>
  <c r="J2090" i="3"/>
  <c r="J2091" i="3"/>
  <c r="J2092" i="3"/>
  <c r="J2093" i="3"/>
  <c r="J2094" i="3"/>
  <c r="J2095" i="3"/>
  <c r="J2096" i="3"/>
  <c r="J2097" i="3"/>
  <c r="J2098" i="3"/>
  <c r="J2099" i="3"/>
  <c r="J2100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8" i="3"/>
  <c r="J2119" i="3"/>
  <c r="J2120" i="3"/>
  <c r="J2121" i="3"/>
  <c r="J2122" i="3"/>
  <c r="J2123" i="3"/>
  <c r="J2124" i="3"/>
  <c r="J2125" i="3"/>
  <c r="J2126" i="3"/>
  <c r="J2127" i="3"/>
  <c r="J2128" i="3"/>
  <c r="J2129" i="3"/>
  <c r="J2130" i="3"/>
  <c r="J2131" i="3"/>
  <c r="J2132" i="3"/>
  <c r="J2133" i="3"/>
  <c r="J2134" i="3"/>
  <c r="J2135" i="3"/>
  <c r="J2136" i="3"/>
  <c r="J2137" i="3"/>
  <c r="J2138" i="3"/>
  <c r="J2139" i="3"/>
  <c r="J2140" i="3"/>
  <c r="J2141" i="3"/>
  <c r="J2142" i="3"/>
  <c r="J2143" i="3"/>
  <c r="J2144" i="3"/>
  <c r="J2145" i="3"/>
  <c r="J2146" i="3"/>
  <c r="J2147" i="3"/>
  <c r="J2148" i="3"/>
  <c r="J2149" i="3"/>
  <c r="J2150" i="3"/>
  <c r="J2151" i="3"/>
  <c r="J2152" i="3"/>
  <c r="J2153" i="3"/>
  <c r="J2154" i="3"/>
  <c r="J2155" i="3"/>
  <c r="J2156" i="3"/>
  <c r="J2157" i="3"/>
  <c r="J2158" i="3"/>
  <c r="J2159" i="3"/>
  <c r="J2160" i="3"/>
  <c r="J2161" i="3"/>
  <c r="J2162" i="3"/>
  <c r="J2163" i="3"/>
  <c r="J2164" i="3"/>
  <c r="J2165" i="3"/>
  <c r="J2166" i="3"/>
  <c r="J2167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0" i="3"/>
  <c r="J2201" i="3"/>
  <c r="J2202" i="3"/>
  <c r="J2203" i="3"/>
  <c r="J2204" i="3"/>
  <c r="J2205" i="3"/>
  <c r="J2206" i="3"/>
  <c r="J2207" i="3"/>
  <c r="J2208" i="3"/>
  <c r="J2209" i="3"/>
  <c r="J2210" i="3"/>
  <c r="J2211" i="3"/>
  <c r="J2212" i="3"/>
  <c r="J2213" i="3"/>
  <c r="J2214" i="3"/>
  <c r="J2215" i="3"/>
  <c r="J2216" i="3"/>
  <c r="J2217" i="3"/>
  <c r="J2218" i="3"/>
  <c r="J2219" i="3"/>
  <c r="J2220" i="3"/>
  <c r="J2221" i="3"/>
  <c r="J2222" i="3"/>
  <c r="J2223" i="3"/>
  <c r="J2224" i="3"/>
  <c r="J2225" i="3"/>
  <c r="J2226" i="3"/>
  <c r="J2227" i="3"/>
  <c r="J2228" i="3"/>
  <c r="J2229" i="3"/>
  <c r="J2230" i="3"/>
  <c r="J2231" i="3"/>
  <c r="J2232" i="3"/>
  <c r="J2233" i="3"/>
  <c r="J2234" i="3"/>
  <c r="J2235" i="3"/>
  <c r="J2236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J2293" i="3"/>
  <c r="J2294" i="3"/>
  <c r="J2295" i="3"/>
  <c r="J2296" i="3"/>
  <c r="J2297" i="3"/>
  <c r="J2298" i="3"/>
  <c r="J2299" i="3"/>
  <c r="J2300" i="3"/>
  <c r="J2301" i="3"/>
  <c r="J2302" i="3"/>
  <c r="J2303" i="3"/>
  <c r="J2304" i="3"/>
  <c r="J2305" i="3"/>
  <c r="J2306" i="3"/>
  <c r="J2307" i="3"/>
  <c r="J2308" i="3"/>
  <c r="J2309" i="3"/>
  <c r="J2310" i="3"/>
  <c r="J2311" i="3"/>
  <c r="J2312" i="3"/>
  <c r="J2313" i="3"/>
  <c r="J2314" i="3"/>
  <c r="J2315" i="3"/>
  <c r="J2316" i="3"/>
  <c r="J2317" i="3"/>
  <c r="J2318" i="3"/>
  <c r="J2319" i="3"/>
  <c r="J2320" i="3"/>
  <c r="J2321" i="3"/>
  <c r="J2322" i="3"/>
  <c r="J2323" i="3"/>
  <c r="J2324" i="3"/>
  <c r="J2325" i="3"/>
  <c r="J2326" i="3"/>
  <c r="J2327" i="3"/>
  <c r="J2328" i="3"/>
  <c r="J2329" i="3"/>
  <c r="J2330" i="3"/>
  <c r="J2331" i="3"/>
  <c r="J2332" i="3"/>
  <c r="J2333" i="3"/>
  <c r="J2334" i="3"/>
  <c r="J2335" i="3"/>
  <c r="J2336" i="3"/>
  <c r="J2337" i="3"/>
  <c r="J2338" i="3"/>
  <c r="J2339" i="3"/>
  <c r="J2340" i="3"/>
  <c r="J2341" i="3"/>
  <c r="J2342" i="3"/>
  <c r="J2343" i="3"/>
  <c r="J2344" i="3"/>
  <c r="J2345" i="3"/>
  <c r="J2346" i="3"/>
  <c r="J2347" i="3"/>
  <c r="J2348" i="3"/>
  <c r="J2349" i="3"/>
  <c r="J2350" i="3"/>
  <c r="J2351" i="3"/>
  <c r="J2352" i="3"/>
  <c r="J2353" i="3"/>
  <c r="J2354" i="3"/>
  <c r="J2355" i="3"/>
  <c r="J2356" i="3"/>
  <c r="J2357" i="3"/>
  <c r="J2358" i="3"/>
  <c r="J2359" i="3"/>
  <c r="J2360" i="3"/>
  <c r="J2361" i="3"/>
  <c r="J2362" i="3"/>
  <c r="J2363" i="3"/>
  <c r="J2364" i="3"/>
  <c r="J2365" i="3"/>
  <c r="J2366" i="3"/>
  <c r="J2367" i="3"/>
  <c r="J2368" i="3"/>
  <c r="J2369" i="3"/>
  <c r="J2370" i="3"/>
  <c r="J2371" i="3"/>
  <c r="J2372" i="3"/>
  <c r="J2373" i="3"/>
  <c r="J2374" i="3"/>
  <c r="J2375" i="3"/>
  <c r="J2376" i="3"/>
  <c r="J2377" i="3"/>
  <c r="J2378" i="3"/>
  <c r="J2379" i="3"/>
  <c r="J2380" i="3"/>
  <c r="J2381" i="3"/>
  <c r="J2382" i="3"/>
  <c r="J2383" i="3"/>
  <c r="J2384" i="3"/>
  <c r="J2385" i="3"/>
  <c r="J2386" i="3"/>
  <c r="J2387" i="3"/>
  <c r="J2388" i="3"/>
  <c r="J2389" i="3"/>
  <c r="J2390" i="3"/>
  <c r="J2391" i="3"/>
  <c r="J2392" i="3"/>
  <c r="J2393" i="3"/>
  <c r="J2394" i="3"/>
  <c r="J2395" i="3"/>
  <c r="J2396" i="3"/>
  <c r="J2397" i="3"/>
  <c r="J2398" i="3"/>
  <c r="J2399" i="3"/>
  <c r="J2400" i="3"/>
  <c r="J2401" i="3"/>
  <c r="J2402" i="3"/>
  <c r="J2403" i="3"/>
  <c r="J2404" i="3"/>
  <c r="J2405" i="3"/>
  <c r="J2406" i="3"/>
  <c r="J2407" i="3"/>
  <c r="J2408" i="3"/>
  <c r="J2409" i="3"/>
  <c r="J2410" i="3"/>
  <c r="J2411" i="3"/>
  <c r="J2412" i="3"/>
  <c r="J2413" i="3"/>
  <c r="J2414" i="3"/>
  <c r="J2415" i="3"/>
  <c r="J2416" i="3"/>
  <c r="J2417" i="3"/>
  <c r="J2418" i="3"/>
  <c r="J2419" i="3"/>
  <c r="J2420" i="3"/>
  <c r="J2421" i="3"/>
  <c r="J2422" i="3"/>
  <c r="J2423" i="3"/>
  <c r="J2424" i="3"/>
  <c r="J2425" i="3"/>
  <c r="J2426" i="3"/>
  <c r="J2427" i="3"/>
  <c r="J2428" i="3"/>
  <c r="J2429" i="3"/>
  <c r="J2430" i="3"/>
  <c r="J2431" i="3"/>
  <c r="J2432" i="3"/>
  <c r="J2433" i="3"/>
  <c r="J2434" i="3"/>
  <c r="J2435" i="3"/>
  <c r="J2436" i="3"/>
  <c r="J2437" i="3"/>
  <c r="J2438" i="3"/>
  <c r="J2439" i="3"/>
  <c r="J2440" i="3"/>
  <c r="J2441" i="3"/>
  <c r="J2442" i="3"/>
  <c r="J2443" i="3"/>
  <c r="J2444" i="3"/>
  <c r="J2445" i="3"/>
  <c r="J2446" i="3"/>
  <c r="J2447" i="3"/>
  <c r="J2448" i="3"/>
  <c r="J2449" i="3"/>
  <c r="J2450" i="3"/>
  <c r="J2451" i="3"/>
  <c r="J2452" i="3"/>
  <c r="J2453" i="3"/>
  <c r="J2454" i="3"/>
  <c r="J2455" i="3"/>
  <c r="J2456" i="3"/>
  <c r="J2457" i="3"/>
  <c r="J2458" i="3"/>
  <c r="J2459" i="3"/>
  <c r="J2460" i="3"/>
  <c r="J2461" i="3"/>
  <c r="J2462" i="3"/>
  <c r="J2463" i="3"/>
  <c r="J2464" i="3"/>
  <c r="J2465" i="3"/>
  <c r="J2466" i="3"/>
  <c r="J2467" i="3"/>
  <c r="J2468" i="3"/>
  <c r="J2469" i="3"/>
  <c r="J2470" i="3"/>
  <c r="J2471" i="3"/>
  <c r="J2472" i="3"/>
  <c r="J2473" i="3"/>
  <c r="J2474" i="3"/>
  <c r="J2475" i="3"/>
  <c r="J2476" i="3"/>
  <c r="J2477" i="3"/>
  <c r="J2478" i="3"/>
  <c r="J2479" i="3"/>
  <c r="J2480" i="3"/>
  <c r="J2481" i="3"/>
  <c r="J2482" i="3"/>
  <c r="J2483" i="3"/>
  <c r="J2484" i="3"/>
  <c r="J2485" i="3"/>
  <c r="J2486" i="3"/>
  <c r="J2487" i="3"/>
  <c r="J2488" i="3"/>
  <c r="J2489" i="3"/>
  <c r="J2490" i="3"/>
  <c r="J2491" i="3"/>
  <c r="J2492" i="3"/>
  <c r="J2493" i="3"/>
  <c r="J2494" i="3"/>
  <c r="J2495" i="3"/>
  <c r="J2496" i="3"/>
  <c r="J2497" i="3"/>
  <c r="J2498" i="3"/>
  <c r="J2499" i="3"/>
  <c r="J2500" i="3"/>
  <c r="J2501" i="3"/>
  <c r="J2502" i="3"/>
  <c r="J2503" i="3"/>
  <c r="J2504" i="3"/>
  <c r="J2505" i="3"/>
  <c r="J2506" i="3"/>
  <c r="J2507" i="3"/>
  <c r="J2508" i="3"/>
  <c r="J2509" i="3"/>
  <c r="J2510" i="3"/>
  <c r="J2511" i="3"/>
  <c r="J2512" i="3"/>
  <c r="J2513" i="3"/>
  <c r="J2514" i="3"/>
  <c r="J2515" i="3"/>
  <c r="J2516" i="3"/>
  <c r="J2517" i="3"/>
  <c r="J2518" i="3"/>
  <c r="J2519" i="3"/>
  <c r="J2520" i="3"/>
  <c r="J2521" i="3"/>
  <c r="J2522" i="3"/>
  <c r="J2523" i="3"/>
  <c r="J2524" i="3"/>
  <c r="J2525" i="3"/>
  <c r="J2526" i="3"/>
  <c r="J2527" i="3"/>
  <c r="J2528" i="3"/>
  <c r="J2529" i="3"/>
  <c r="J2530" i="3"/>
  <c r="J2531" i="3"/>
  <c r="J2532" i="3"/>
  <c r="J2533" i="3"/>
  <c r="J2534" i="3"/>
  <c r="J2535" i="3"/>
  <c r="J2536" i="3"/>
  <c r="J2537" i="3"/>
  <c r="J2538" i="3"/>
  <c r="J2539" i="3"/>
  <c r="J2540" i="3"/>
  <c r="J2541" i="3"/>
  <c r="J2542" i="3"/>
  <c r="J2543" i="3"/>
  <c r="J2544" i="3"/>
  <c r="J2545" i="3"/>
  <c r="J2546" i="3"/>
  <c r="J2547" i="3"/>
  <c r="J2548" i="3"/>
  <c r="J2549" i="3"/>
  <c r="J2550" i="3"/>
  <c r="J2551" i="3"/>
  <c r="J2552" i="3"/>
  <c r="J2553" i="3"/>
  <c r="J2554" i="3"/>
  <c r="J2555" i="3"/>
  <c r="J2556" i="3"/>
  <c r="J2557" i="3"/>
  <c r="J2558" i="3"/>
  <c r="J2559" i="3"/>
  <c r="J2560" i="3"/>
  <c r="J2561" i="3"/>
  <c r="J2562" i="3"/>
  <c r="J2563" i="3"/>
  <c r="J2564" i="3"/>
  <c r="J2565" i="3"/>
  <c r="J2566" i="3"/>
  <c r="J2567" i="3"/>
  <c r="J2568" i="3"/>
  <c r="J2569" i="3"/>
  <c r="J2570" i="3"/>
  <c r="J2571" i="3"/>
  <c r="J2572" i="3"/>
  <c r="J2573" i="3"/>
  <c r="J2574" i="3"/>
  <c r="J2575" i="3"/>
  <c r="J2576" i="3"/>
  <c r="J2577" i="3"/>
  <c r="J2578" i="3"/>
  <c r="J2579" i="3"/>
  <c r="J2580" i="3"/>
  <c r="J2581" i="3"/>
  <c r="J2582" i="3"/>
  <c r="J2583" i="3"/>
  <c r="J2584" i="3"/>
  <c r="J2585" i="3"/>
  <c r="J2586" i="3"/>
  <c r="J2587" i="3"/>
  <c r="J2588" i="3"/>
  <c r="J2589" i="3"/>
  <c r="J2590" i="3"/>
  <c r="J2591" i="3"/>
  <c r="J2592" i="3"/>
  <c r="J2593" i="3"/>
  <c r="J2594" i="3"/>
  <c r="J2595" i="3"/>
  <c r="J2596" i="3"/>
  <c r="J2597" i="3"/>
  <c r="J2598" i="3"/>
  <c r="J2599" i="3"/>
  <c r="J2600" i="3"/>
  <c r="J2601" i="3"/>
  <c r="J2602" i="3"/>
  <c r="J2603" i="3"/>
  <c r="J2604" i="3"/>
  <c r="J2605" i="3"/>
  <c r="J2606" i="3"/>
  <c r="J2607" i="3"/>
  <c r="J2608" i="3"/>
  <c r="J2609" i="3"/>
  <c r="J2610" i="3"/>
  <c r="J2611" i="3"/>
  <c r="J2612" i="3"/>
  <c r="J2613" i="3"/>
  <c r="J2614" i="3"/>
  <c r="J2615" i="3"/>
  <c r="J2616" i="3"/>
  <c r="J2617" i="3"/>
  <c r="J2618" i="3"/>
  <c r="J2619" i="3"/>
  <c r="J2620" i="3"/>
  <c r="J2621" i="3"/>
  <c r="J2622" i="3"/>
  <c r="J2623" i="3"/>
  <c r="J2624" i="3"/>
  <c r="J2625" i="3"/>
  <c r="J2626" i="3"/>
  <c r="J2627" i="3"/>
  <c r="J2628" i="3"/>
  <c r="J2629" i="3"/>
  <c r="J2630" i="3"/>
  <c r="J2631" i="3"/>
  <c r="J2632" i="3"/>
  <c r="J2633" i="3"/>
  <c r="J2634" i="3"/>
  <c r="J2635" i="3"/>
  <c r="J2636" i="3"/>
  <c r="J2637" i="3"/>
  <c r="J2638" i="3"/>
  <c r="J2639" i="3"/>
  <c r="J2640" i="3"/>
  <c r="J2641" i="3"/>
  <c r="J2642" i="3"/>
  <c r="J2643" i="3"/>
  <c r="J2644" i="3"/>
  <c r="J2645" i="3"/>
  <c r="J2646" i="3"/>
  <c r="J2647" i="3"/>
  <c r="J2648" i="3"/>
  <c r="J2649" i="3"/>
  <c r="J2650" i="3"/>
  <c r="J2651" i="3"/>
  <c r="J2652" i="3"/>
  <c r="J2653" i="3"/>
  <c r="J2654" i="3"/>
  <c r="J2655" i="3"/>
  <c r="J2656" i="3"/>
  <c r="J2657" i="3"/>
  <c r="J2658" i="3"/>
  <c r="J2659" i="3"/>
  <c r="J2660" i="3"/>
  <c r="J2661" i="3"/>
  <c r="J2662" i="3"/>
  <c r="J2663" i="3"/>
  <c r="J2664" i="3"/>
  <c r="J2665" i="3"/>
  <c r="J2666" i="3"/>
  <c r="J2667" i="3"/>
  <c r="J2668" i="3"/>
  <c r="J2669" i="3"/>
  <c r="J2670" i="3"/>
  <c r="J2671" i="3"/>
  <c r="J2672" i="3"/>
  <c r="J2673" i="3"/>
  <c r="J2674" i="3"/>
  <c r="J2675" i="3"/>
  <c r="J2676" i="3"/>
  <c r="J2677" i="3"/>
  <c r="J2678" i="3"/>
  <c r="J2679" i="3"/>
  <c r="J2680" i="3"/>
  <c r="J2681" i="3"/>
  <c r="J2682" i="3"/>
  <c r="J2683" i="3"/>
  <c r="J2684" i="3"/>
  <c r="J2685" i="3"/>
  <c r="J2686" i="3"/>
  <c r="J2687" i="3"/>
  <c r="J2688" i="3"/>
  <c r="J2689" i="3"/>
  <c r="J2690" i="3"/>
  <c r="J2691" i="3"/>
  <c r="J2692" i="3"/>
  <c r="J2693" i="3"/>
  <c r="J2694" i="3"/>
  <c r="J2695" i="3"/>
  <c r="J2696" i="3"/>
  <c r="J2697" i="3"/>
  <c r="J2698" i="3"/>
  <c r="J2699" i="3"/>
  <c r="J2700" i="3"/>
  <c r="J2701" i="3"/>
  <c r="J2702" i="3"/>
  <c r="J2703" i="3"/>
  <c r="J2704" i="3"/>
  <c r="J2705" i="3"/>
  <c r="J2706" i="3"/>
  <c r="J2707" i="3"/>
  <c r="J2708" i="3"/>
  <c r="J2709" i="3"/>
  <c r="J2710" i="3"/>
  <c r="J2711" i="3"/>
  <c r="J2712" i="3"/>
  <c r="J2713" i="3"/>
  <c r="J2714" i="3"/>
  <c r="J2715" i="3"/>
  <c r="J2716" i="3"/>
  <c r="J2717" i="3"/>
  <c r="J2718" i="3"/>
  <c r="J2719" i="3"/>
  <c r="J2720" i="3"/>
  <c r="J2721" i="3"/>
  <c r="J2722" i="3"/>
  <c r="J2723" i="3"/>
  <c r="J2724" i="3"/>
  <c r="J2725" i="3"/>
  <c r="J2726" i="3"/>
  <c r="J2727" i="3"/>
  <c r="J2728" i="3"/>
  <c r="J2729" i="3"/>
  <c r="J2730" i="3"/>
  <c r="J2731" i="3"/>
  <c r="J2732" i="3"/>
  <c r="J2733" i="3"/>
  <c r="J2734" i="3"/>
  <c r="J2735" i="3"/>
  <c r="J2736" i="3"/>
  <c r="J2737" i="3"/>
  <c r="J2738" i="3"/>
  <c r="J2739" i="3"/>
  <c r="J2740" i="3"/>
  <c r="J2741" i="3"/>
  <c r="J2742" i="3"/>
  <c r="J2743" i="3"/>
  <c r="J2744" i="3"/>
  <c r="J2745" i="3"/>
  <c r="J2746" i="3"/>
  <c r="J2747" i="3"/>
  <c r="J2748" i="3"/>
  <c r="J2749" i="3"/>
  <c r="J2750" i="3"/>
  <c r="J2751" i="3"/>
  <c r="J2752" i="3"/>
  <c r="J2753" i="3"/>
  <c r="J2754" i="3"/>
  <c r="J2755" i="3"/>
  <c r="J2756" i="3"/>
  <c r="J2757" i="3"/>
  <c r="J2758" i="3"/>
  <c r="J2759" i="3"/>
  <c r="J2760" i="3"/>
  <c r="J2761" i="3"/>
  <c r="J2762" i="3"/>
  <c r="J2763" i="3"/>
  <c r="J2764" i="3"/>
  <c r="J2765" i="3"/>
  <c r="J2766" i="3"/>
  <c r="J2767" i="3"/>
  <c r="J2768" i="3"/>
  <c r="J2769" i="3"/>
  <c r="J2770" i="3"/>
  <c r="J2771" i="3"/>
  <c r="J2772" i="3"/>
  <c r="J2773" i="3"/>
  <c r="J2774" i="3"/>
  <c r="J2775" i="3"/>
  <c r="J2776" i="3"/>
  <c r="J2777" i="3"/>
  <c r="J2778" i="3"/>
  <c r="J2779" i="3"/>
  <c r="J2780" i="3"/>
  <c r="J2781" i="3"/>
  <c r="J2782" i="3"/>
  <c r="J2783" i="3"/>
  <c r="J2784" i="3"/>
  <c r="J2785" i="3"/>
  <c r="J2786" i="3"/>
  <c r="J2787" i="3"/>
  <c r="J2788" i="3"/>
  <c r="J2789" i="3"/>
  <c r="J2790" i="3"/>
  <c r="J2791" i="3"/>
  <c r="J2792" i="3"/>
  <c r="J2793" i="3"/>
  <c r="J2794" i="3"/>
  <c r="J2795" i="3"/>
  <c r="J2796" i="3"/>
  <c r="J2797" i="3"/>
  <c r="J2798" i="3"/>
  <c r="J2799" i="3"/>
  <c r="J2800" i="3"/>
  <c r="J2801" i="3"/>
  <c r="J2802" i="3"/>
  <c r="J2803" i="3"/>
  <c r="J2804" i="3"/>
  <c r="J2805" i="3"/>
  <c r="J2806" i="3"/>
  <c r="J2807" i="3"/>
  <c r="J2808" i="3"/>
  <c r="J2809" i="3"/>
  <c r="J2810" i="3"/>
  <c r="J2811" i="3"/>
  <c r="J2812" i="3"/>
  <c r="J2813" i="3"/>
  <c r="J2814" i="3"/>
  <c r="J2815" i="3"/>
  <c r="J2816" i="3"/>
  <c r="J2817" i="3"/>
  <c r="J2818" i="3"/>
  <c r="J2819" i="3"/>
  <c r="J2820" i="3"/>
  <c r="J2821" i="3"/>
  <c r="J2822" i="3"/>
  <c r="J2823" i="3"/>
  <c r="J2824" i="3"/>
  <c r="J2825" i="3"/>
  <c r="J2826" i="3"/>
  <c r="J2827" i="3"/>
  <c r="J2828" i="3"/>
  <c r="J2829" i="3"/>
  <c r="J2830" i="3"/>
  <c r="J2831" i="3"/>
  <c r="J2832" i="3"/>
  <c r="J2833" i="3"/>
  <c r="J2834" i="3"/>
  <c r="J2835" i="3"/>
  <c r="J2836" i="3"/>
  <c r="J2837" i="3"/>
  <c r="J2838" i="3"/>
  <c r="J2839" i="3"/>
  <c r="J2840" i="3"/>
  <c r="J2841" i="3"/>
  <c r="J2842" i="3"/>
  <c r="J2843" i="3"/>
  <c r="J2844" i="3"/>
  <c r="J2845" i="3"/>
  <c r="J2846" i="3"/>
  <c r="J2847" i="3"/>
  <c r="J2848" i="3"/>
  <c r="J2849" i="3"/>
  <c r="J2850" i="3"/>
  <c r="J2851" i="3"/>
  <c r="J2852" i="3"/>
  <c r="J2853" i="3"/>
  <c r="J2854" i="3"/>
  <c r="J2855" i="3"/>
  <c r="J2856" i="3"/>
  <c r="J2857" i="3"/>
  <c r="J2858" i="3"/>
  <c r="J2859" i="3"/>
  <c r="J2860" i="3"/>
  <c r="J2861" i="3"/>
  <c r="J2862" i="3"/>
  <c r="J2863" i="3"/>
  <c r="J2864" i="3"/>
  <c r="J2865" i="3"/>
  <c r="J2866" i="3"/>
  <c r="J2867" i="3"/>
  <c r="J2868" i="3"/>
  <c r="J2869" i="3"/>
  <c r="J2870" i="3"/>
  <c r="J2871" i="3"/>
  <c r="J2872" i="3"/>
  <c r="J2873" i="3"/>
  <c r="J2874" i="3"/>
  <c r="J2875" i="3"/>
  <c r="J2876" i="3"/>
  <c r="J2877" i="3"/>
  <c r="J2878" i="3"/>
  <c r="J2879" i="3"/>
  <c r="J2880" i="3"/>
  <c r="J2881" i="3"/>
  <c r="J2882" i="3"/>
  <c r="J2883" i="3"/>
  <c r="J2884" i="3"/>
  <c r="J2885" i="3"/>
  <c r="J2886" i="3"/>
  <c r="J2887" i="3"/>
  <c r="J2888" i="3"/>
  <c r="J2889" i="3"/>
  <c r="J2890" i="3"/>
  <c r="J2891" i="3"/>
  <c r="J2892" i="3"/>
  <c r="J2893" i="3"/>
  <c r="J2894" i="3"/>
  <c r="J2895" i="3"/>
  <c r="J2896" i="3"/>
  <c r="J2897" i="3"/>
  <c r="J2898" i="3"/>
  <c r="J2899" i="3"/>
  <c r="J2900" i="3"/>
  <c r="J2901" i="3"/>
  <c r="J2902" i="3"/>
  <c r="J2903" i="3"/>
  <c r="J2904" i="3"/>
  <c r="J2905" i="3"/>
  <c r="J2906" i="3"/>
  <c r="J2907" i="3"/>
  <c r="J2908" i="3"/>
  <c r="J2909" i="3"/>
  <c r="J2910" i="3"/>
  <c r="J2911" i="3"/>
  <c r="J2912" i="3"/>
  <c r="J2913" i="3"/>
  <c r="J2914" i="3"/>
  <c r="J2915" i="3"/>
  <c r="J2916" i="3"/>
  <c r="J2917" i="3"/>
  <c r="J2918" i="3"/>
  <c r="J2919" i="3"/>
  <c r="J2920" i="3"/>
  <c r="J2921" i="3"/>
  <c r="J2922" i="3"/>
  <c r="J2923" i="3"/>
  <c r="J2924" i="3"/>
  <c r="J2925" i="3"/>
  <c r="J2926" i="3"/>
  <c r="J2927" i="3"/>
  <c r="J2928" i="3"/>
  <c r="J2929" i="3"/>
  <c r="J2930" i="3"/>
  <c r="J2931" i="3"/>
  <c r="J2932" i="3"/>
  <c r="J2933" i="3"/>
  <c r="J2934" i="3"/>
  <c r="J2935" i="3"/>
  <c r="J2936" i="3"/>
  <c r="J2937" i="3"/>
  <c r="J2938" i="3"/>
  <c r="J2939" i="3"/>
  <c r="J2940" i="3"/>
  <c r="J2941" i="3"/>
  <c r="J2942" i="3"/>
  <c r="J2943" i="3"/>
  <c r="J2944" i="3"/>
  <c r="J2945" i="3"/>
  <c r="J2946" i="3"/>
  <c r="J2947" i="3"/>
  <c r="J2948" i="3"/>
  <c r="J2949" i="3"/>
  <c r="J2950" i="3"/>
  <c r="J2951" i="3"/>
  <c r="J2952" i="3"/>
  <c r="J2953" i="3"/>
  <c r="J2954" i="3"/>
  <c r="J2955" i="3"/>
  <c r="J2956" i="3"/>
  <c r="J2957" i="3"/>
  <c r="J2958" i="3"/>
  <c r="J2959" i="3"/>
  <c r="J2960" i="3"/>
  <c r="J2961" i="3"/>
  <c r="J2962" i="3"/>
  <c r="J2963" i="3"/>
  <c r="J2964" i="3"/>
  <c r="J2965" i="3"/>
  <c r="J2966" i="3"/>
  <c r="J2967" i="3"/>
  <c r="J2968" i="3"/>
  <c r="J2969" i="3"/>
  <c r="J2970" i="3"/>
  <c r="J2971" i="3"/>
  <c r="J2972" i="3"/>
  <c r="J2973" i="3"/>
  <c r="J2974" i="3"/>
  <c r="J2975" i="3"/>
  <c r="J2976" i="3"/>
  <c r="J2977" i="3"/>
  <c r="J2978" i="3"/>
  <c r="J2979" i="3"/>
  <c r="J2980" i="3"/>
  <c r="J2981" i="3"/>
  <c r="J2982" i="3"/>
  <c r="J2983" i="3"/>
  <c r="J2984" i="3"/>
  <c r="J2985" i="3"/>
  <c r="J2986" i="3"/>
  <c r="J2987" i="3"/>
  <c r="J2988" i="3"/>
  <c r="J2989" i="3"/>
  <c r="J2990" i="3"/>
  <c r="J2991" i="3"/>
  <c r="J2992" i="3"/>
  <c r="J2993" i="3"/>
  <c r="J2994" i="3"/>
  <c r="J2995" i="3"/>
  <c r="J2996" i="3"/>
  <c r="J2997" i="3"/>
  <c r="J2998" i="3"/>
  <c r="J2999" i="3"/>
  <c r="J3000" i="3"/>
  <c r="J3001" i="3"/>
  <c r="J3002" i="3"/>
  <c r="J3003" i="3"/>
  <c r="J3004" i="3"/>
  <c r="J3005" i="3"/>
  <c r="J3006" i="3"/>
  <c r="J3007" i="3"/>
  <c r="J3008" i="3"/>
  <c r="J3009" i="3"/>
  <c r="J3010" i="3"/>
  <c r="J3011" i="3"/>
  <c r="J3012" i="3"/>
  <c r="J3013" i="3"/>
  <c r="J3014" i="3"/>
  <c r="J3015" i="3"/>
  <c r="J3016" i="3"/>
  <c r="J3017" i="3"/>
  <c r="J3018" i="3"/>
  <c r="J3019" i="3"/>
  <c r="J3020" i="3"/>
  <c r="J3021" i="3"/>
  <c r="J3022" i="3"/>
  <c r="J3023" i="3"/>
  <c r="J3024" i="3"/>
  <c r="J3025" i="3"/>
  <c r="J3026" i="3"/>
  <c r="J3027" i="3"/>
  <c r="J3028" i="3"/>
  <c r="J3029" i="3"/>
  <c r="J3030" i="3"/>
  <c r="J3031" i="3"/>
  <c r="J3032" i="3"/>
  <c r="J3033" i="3"/>
  <c r="J3034" i="3"/>
  <c r="J3035" i="3"/>
  <c r="J3036" i="3"/>
  <c r="J3037" i="3"/>
  <c r="J3038" i="3"/>
  <c r="J3039" i="3"/>
  <c r="J3040" i="3"/>
  <c r="J3041" i="3"/>
  <c r="J3042" i="3"/>
  <c r="J3043" i="3"/>
  <c r="J3044" i="3"/>
  <c r="J3045" i="3"/>
  <c r="J3046" i="3"/>
  <c r="J3047" i="3"/>
  <c r="J3048" i="3"/>
  <c r="J3049" i="3"/>
  <c r="J3050" i="3"/>
  <c r="J3051" i="3"/>
  <c r="J3052" i="3"/>
  <c r="J3053" i="3"/>
  <c r="J3054" i="3"/>
  <c r="J3055" i="3"/>
  <c r="J3056" i="3"/>
  <c r="J3057" i="3"/>
  <c r="J3058" i="3"/>
  <c r="J3059" i="3"/>
  <c r="J3060" i="3"/>
  <c r="J3061" i="3"/>
  <c r="J3062" i="3"/>
  <c r="J3063" i="3"/>
  <c r="J3064" i="3"/>
  <c r="J3065" i="3"/>
  <c r="J3066" i="3"/>
  <c r="J3067" i="3"/>
  <c r="J3068" i="3"/>
  <c r="J3069" i="3"/>
  <c r="J3070" i="3"/>
  <c r="J3071" i="3"/>
  <c r="J3072" i="3"/>
  <c r="J3073" i="3"/>
  <c r="J3074" i="3"/>
  <c r="J3075" i="3"/>
  <c r="J3076" i="3"/>
  <c r="J3077" i="3"/>
  <c r="J3078" i="3"/>
  <c r="J3079" i="3"/>
  <c r="J3080" i="3"/>
  <c r="J3081" i="3"/>
  <c r="J3082" i="3"/>
  <c r="J3083" i="3"/>
  <c r="J3084" i="3"/>
  <c r="J3085" i="3"/>
  <c r="J3086" i="3"/>
  <c r="J3087" i="3"/>
  <c r="J3088" i="3"/>
  <c r="J3089" i="3"/>
  <c r="J3090" i="3"/>
  <c r="J3091" i="3"/>
  <c r="J3092" i="3"/>
  <c r="J3093" i="3"/>
  <c r="J3094" i="3"/>
  <c r="J3095" i="3"/>
  <c r="J3096" i="3"/>
  <c r="J3097" i="3"/>
  <c r="J3098" i="3"/>
  <c r="J3099" i="3"/>
  <c r="J3100" i="3"/>
  <c r="J3101" i="3"/>
  <c r="J3102" i="3"/>
  <c r="J3103" i="3"/>
  <c r="J3104" i="3"/>
  <c r="J3105" i="3"/>
  <c r="J3106" i="3"/>
  <c r="J3107" i="3"/>
  <c r="J3108" i="3"/>
  <c r="J3109" i="3"/>
  <c r="J3110" i="3"/>
  <c r="J3111" i="3"/>
  <c r="J3112" i="3"/>
  <c r="J3113" i="3"/>
  <c r="J3114" i="3"/>
  <c r="J3115" i="3"/>
  <c r="J3116" i="3"/>
  <c r="J3117" i="3"/>
  <c r="J3118" i="3"/>
  <c r="J3119" i="3"/>
  <c r="J3120" i="3"/>
  <c r="J3121" i="3"/>
  <c r="J3122" i="3"/>
  <c r="J3123" i="3"/>
  <c r="J3124" i="3"/>
  <c r="J3125" i="3"/>
  <c r="J3126" i="3"/>
  <c r="J3127" i="3"/>
  <c r="J3128" i="3"/>
  <c r="J3129" i="3"/>
  <c r="J3130" i="3"/>
  <c r="J3131" i="3"/>
  <c r="J3132" i="3"/>
  <c r="J3133" i="3"/>
  <c r="J3134" i="3"/>
  <c r="J3135" i="3"/>
  <c r="J3136" i="3"/>
  <c r="J3137" i="3"/>
  <c r="J3138" i="3"/>
  <c r="J3139" i="3"/>
  <c r="J3140" i="3"/>
  <c r="J3141" i="3"/>
  <c r="J3142" i="3"/>
  <c r="J3143" i="3"/>
  <c r="J3144" i="3"/>
  <c r="J3145" i="3"/>
  <c r="J3146" i="3"/>
  <c r="J3147" i="3"/>
  <c r="J3148" i="3"/>
  <c r="J3149" i="3"/>
  <c r="J3150" i="3"/>
  <c r="J3151" i="3"/>
  <c r="J3152" i="3"/>
  <c r="J3153" i="3"/>
  <c r="J3154" i="3"/>
  <c r="J3155" i="3"/>
  <c r="J3156" i="3"/>
  <c r="J3157" i="3"/>
  <c r="J3158" i="3"/>
  <c r="J3159" i="3"/>
  <c r="J3160" i="3"/>
  <c r="J3161" i="3"/>
  <c r="J3162" i="3"/>
  <c r="J3163" i="3"/>
  <c r="J3164" i="3"/>
  <c r="J3165" i="3"/>
  <c r="J3166" i="3"/>
  <c r="J3167" i="3"/>
  <c r="J3168" i="3"/>
  <c r="J3169" i="3"/>
  <c r="J3170" i="3"/>
  <c r="J3171" i="3"/>
  <c r="J3172" i="3"/>
  <c r="J3173" i="3"/>
  <c r="J3174" i="3"/>
  <c r="J3175" i="3"/>
  <c r="J3176" i="3"/>
  <c r="J3177" i="3"/>
  <c r="J3178" i="3"/>
  <c r="J3179" i="3"/>
  <c r="J3180" i="3"/>
  <c r="J3181" i="3"/>
  <c r="J3182" i="3"/>
  <c r="J3183" i="3"/>
  <c r="J3184" i="3"/>
  <c r="J3185" i="3"/>
  <c r="J3186" i="3"/>
  <c r="J3187" i="3"/>
  <c r="J3188" i="3"/>
  <c r="J3189" i="3"/>
  <c r="J3190" i="3"/>
  <c r="J3191" i="3"/>
  <c r="J3192" i="3"/>
  <c r="J3193" i="3"/>
  <c r="J3194" i="3"/>
  <c r="J3195" i="3"/>
  <c r="J3196" i="3"/>
  <c r="J3197" i="3"/>
  <c r="J3198" i="3"/>
  <c r="J3199" i="3"/>
  <c r="J3200" i="3"/>
  <c r="J3201" i="3"/>
  <c r="J3202" i="3"/>
  <c r="J3203" i="3"/>
  <c r="J3204" i="3"/>
  <c r="J3205" i="3"/>
  <c r="J3206" i="3"/>
  <c r="J3207" i="3"/>
  <c r="J3208" i="3"/>
  <c r="J3209" i="3"/>
  <c r="J3210" i="3"/>
  <c r="J3211" i="3"/>
  <c r="J3212" i="3"/>
  <c r="J3213" i="3"/>
  <c r="J3214" i="3"/>
  <c r="J3215" i="3"/>
  <c r="J3216" i="3"/>
  <c r="J3217" i="3"/>
  <c r="J3218" i="3"/>
  <c r="J3219" i="3"/>
  <c r="J3220" i="3"/>
  <c r="J3221" i="3"/>
  <c r="J3222" i="3"/>
  <c r="J3223" i="3"/>
  <c r="J3224" i="3"/>
  <c r="J3225" i="3"/>
  <c r="J3226" i="3"/>
  <c r="J3227" i="3"/>
  <c r="J3228" i="3"/>
  <c r="J3229" i="3"/>
  <c r="J3230" i="3"/>
  <c r="J3231" i="3"/>
  <c r="J3232" i="3"/>
  <c r="J3233" i="3"/>
  <c r="J3234" i="3"/>
  <c r="J3235" i="3"/>
  <c r="J3236" i="3"/>
  <c r="J3237" i="3"/>
  <c r="J3238" i="3"/>
  <c r="J3239" i="3"/>
  <c r="J3240" i="3"/>
  <c r="J3241" i="3"/>
  <c r="J3242" i="3"/>
  <c r="J3243" i="3"/>
  <c r="J3244" i="3"/>
  <c r="J3245" i="3"/>
  <c r="J3246" i="3"/>
  <c r="J3247" i="3"/>
  <c r="J3248" i="3"/>
  <c r="J3249" i="3"/>
  <c r="J3250" i="3"/>
  <c r="J3251" i="3"/>
  <c r="J3252" i="3"/>
  <c r="J3253" i="3"/>
  <c r="J3254" i="3"/>
  <c r="J3255" i="3"/>
  <c r="J3256" i="3"/>
  <c r="J3257" i="3"/>
  <c r="J3258" i="3"/>
  <c r="J3259" i="3"/>
  <c r="J3260" i="3"/>
  <c r="J3261" i="3"/>
  <c r="J3262" i="3"/>
  <c r="J3263" i="3"/>
  <c r="J3264" i="3"/>
  <c r="J3265" i="3"/>
  <c r="J3266" i="3"/>
  <c r="J3267" i="3"/>
  <c r="J3268" i="3"/>
  <c r="J3269" i="3"/>
  <c r="J3270" i="3"/>
  <c r="J3271" i="3"/>
  <c r="J3272" i="3"/>
  <c r="J3273" i="3"/>
  <c r="J3274" i="3"/>
  <c r="J3275" i="3"/>
  <c r="J3276" i="3"/>
  <c r="J3277" i="3"/>
  <c r="J3278" i="3"/>
  <c r="J3279" i="3"/>
  <c r="J3280" i="3"/>
  <c r="J3281" i="3"/>
  <c r="J3282" i="3"/>
  <c r="J3283" i="3"/>
  <c r="J3284" i="3"/>
  <c r="J3285" i="3"/>
  <c r="J3286" i="3"/>
  <c r="J3287" i="3"/>
  <c r="J3288" i="3"/>
  <c r="J3289" i="3"/>
  <c r="J3290" i="3"/>
  <c r="J3291" i="3"/>
  <c r="J3292" i="3"/>
  <c r="J3293" i="3"/>
  <c r="J3294" i="3"/>
  <c r="J3295" i="3"/>
  <c r="J3296" i="3"/>
  <c r="J3297" i="3"/>
  <c r="J3298" i="3"/>
  <c r="J3299" i="3"/>
  <c r="J3300" i="3"/>
  <c r="J3301" i="3"/>
  <c r="J3302" i="3"/>
  <c r="J3303" i="3"/>
  <c r="J3304" i="3"/>
  <c r="J3305" i="3"/>
  <c r="J3306" i="3"/>
  <c r="J3307" i="3"/>
  <c r="J3308" i="3"/>
  <c r="J3309" i="3"/>
  <c r="J3310" i="3"/>
  <c r="J3311" i="3"/>
  <c r="J3312" i="3"/>
  <c r="J3313" i="3"/>
  <c r="J3314" i="3"/>
  <c r="J3315" i="3"/>
  <c r="J3316" i="3"/>
  <c r="J3317" i="3"/>
  <c r="J3318" i="3"/>
  <c r="J3319" i="3"/>
  <c r="J3320" i="3"/>
  <c r="J3321" i="3"/>
  <c r="J3322" i="3"/>
  <c r="J3323" i="3"/>
  <c r="J3324" i="3"/>
  <c r="J3325" i="3"/>
  <c r="J3326" i="3"/>
  <c r="J3327" i="3"/>
  <c r="J3328" i="3"/>
  <c r="J3329" i="3"/>
  <c r="J3330" i="3"/>
  <c r="J3331" i="3"/>
  <c r="J3332" i="3"/>
  <c r="J3333" i="3"/>
  <c r="J3334" i="3"/>
  <c r="J3335" i="3"/>
  <c r="J3336" i="3"/>
  <c r="J3337" i="3"/>
  <c r="J3338" i="3"/>
  <c r="J3339" i="3"/>
  <c r="J3340" i="3"/>
  <c r="J3341" i="3"/>
  <c r="J3342" i="3"/>
  <c r="J3343" i="3"/>
  <c r="J3344" i="3"/>
  <c r="J3345" i="3"/>
  <c r="J3346" i="3"/>
  <c r="J3347" i="3"/>
  <c r="J3348" i="3"/>
  <c r="J3349" i="3"/>
  <c r="J3350" i="3"/>
  <c r="J3351" i="3"/>
  <c r="J3352" i="3"/>
  <c r="J3353" i="3"/>
  <c r="J3354" i="3"/>
  <c r="J3355" i="3"/>
  <c r="J3356" i="3"/>
  <c r="J3357" i="3"/>
  <c r="J3358" i="3"/>
  <c r="J3359" i="3"/>
  <c r="J3360" i="3"/>
  <c r="J3361" i="3"/>
  <c r="J3362" i="3"/>
  <c r="J3363" i="3"/>
  <c r="J3364" i="3"/>
  <c r="J3365" i="3"/>
  <c r="J3366" i="3"/>
  <c r="J3367" i="3"/>
  <c r="J3368" i="3"/>
  <c r="J3369" i="3"/>
  <c r="J3370" i="3"/>
  <c r="J3371" i="3"/>
  <c r="J3372" i="3"/>
  <c r="J3373" i="3"/>
  <c r="J3374" i="3"/>
  <c r="J3375" i="3"/>
  <c r="J3376" i="3"/>
  <c r="J3377" i="3"/>
  <c r="J3378" i="3"/>
  <c r="J3379" i="3"/>
  <c r="J3380" i="3"/>
  <c r="J3381" i="3"/>
  <c r="J3382" i="3"/>
  <c r="J3383" i="3"/>
  <c r="J3384" i="3"/>
  <c r="J3385" i="3"/>
  <c r="J3386" i="3"/>
  <c r="J3387" i="3"/>
  <c r="J3388" i="3"/>
  <c r="J3389" i="3"/>
  <c r="J3390" i="3"/>
  <c r="J3391" i="3"/>
  <c r="J3392" i="3"/>
  <c r="J3393" i="3"/>
  <c r="J3394" i="3"/>
  <c r="J3395" i="3"/>
  <c r="J3396" i="3"/>
  <c r="J3397" i="3"/>
  <c r="J3398" i="3"/>
  <c r="J3399" i="3"/>
  <c r="J3400" i="3"/>
  <c r="J3401" i="3"/>
  <c r="J3402" i="3"/>
  <c r="J3403" i="3"/>
  <c r="J3404" i="3"/>
  <c r="J3405" i="3"/>
  <c r="J3406" i="3"/>
  <c r="J3407" i="3"/>
  <c r="J3408" i="3"/>
  <c r="J3409" i="3"/>
  <c r="J3410" i="3"/>
  <c r="J3411" i="3"/>
  <c r="J3412" i="3"/>
  <c r="J3413" i="3"/>
  <c r="J3414" i="3"/>
  <c r="J3415" i="3"/>
  <c r="J3416" i="3"/>
  <c r="J3417" i="3"/>
  <c r="J3418" i="3"/>
  <c r="J3419" i="3"/>
  <c r="J3420" i="3"/>
  <c r="J3421" i="3"/>
  <c r="J3422" i="3"/>
  <c r="J3423" i="3"/>
  <c r="J3424" i="3"/>
  <c r="J3425" i="3"/>
  <c r="J3426" i="3"/>
  <c r="J3427" i="3"/>
  <c r="J3428" i="3"/>
  <c r="J3429" i="3"/>
  <c r="J3430" i="3"/>
  <c r="J3431" i="3"/>
  <c r="J3432" i="3"/>
  <c r="J3433" i="3"/>
  <c r="J3434" i="3"/>
  <c r="J3435" i="3"/>
  <c r="J3436" i="3"/>
  <c r="J3437" i="3"/>
  <c r="J3438" i="3"/>
  <c r="J3439" i="3"/>
  <c r="J3440" i="3"/>
  <c r="J3441" i="3"/>
  <c r="J3442" i="3"/>
  <c r="J3443" i="3"/>
  <c r="J3444" i="3"/>
  <c r="J3445" i="3"/>
  <c r="J3446" i="3"/>
  <c r="J3447" i="3"/>
  <c r="J3448" i="3"/>
  <c r="J3449" i="3"/>
  <c r="J3450" i="3"/>
  <c r="J3451" i="3"/>
  <c r="J3452" i="3"/>
  <c r="J3453" i="3"/>
  <c r="J3454" i="3"/>
  <c r="J3455" i="3"/>
  <c r="J3456" i="3"/>
  <c r="J3457" i="3"/>
  <c r="J3458" i="3"/>
  <c r="J3459" i="3"/>
  <c r="J3460" i="3"/>
  <c r="J3461" i="3"/>
  <c r="J3462" i="3"/>
  <c r="J3463" i="3"/>
  <c r="J3464" i="3"/>
  <c r="J3465" i="3"/>
  <c r="J3466" i="3"/>
  <c r="J3467" i="3"/>
  <c r="J3468" i="3"/>
  <c r="J3469" i="3"/>
  <c r="J3470" i="3"/>
  <c r="J3471" i="3"/>
  <c r="J3472" i="3"/>
  <c r="J3473" i="3"/>
  <c r="J3474" i="3"/>
  <c r="J3475" i="3"/>
  <c r="J3476" i="3"/>
  <c r="J3477" i="3"/>
  <c r="J3478" i="3"/>
  <c r="J3479" i="3"/>
  <c r="J3480" i="3"/>
  <c r="J3481" i="3"/>
  <c r="J3482" i="3"/>
  <c r="J3483" i="3"/>
  <c r="J3484" i="3"/>
  <c r="J3485" i="3"/>
  <c r="J3486" i="3"/>
  <c r="J3487" i="3"/>
  <c r="J3488" i="3"/>
  <c r="J3489" i="3"/>
  <c r="J3490" i="3"/>
  <c r="J3491" i="3"/>
  <c r="J3492" i="3"/>
  <c r="J3493" i="3"/>
  <c r="J3494" i="3"/>
  <c r="J3495" i="3"/>
  <c r="J3496" i="3"/>
  <c r="J3497" i="3"/>
  <c r="J3498" i="3"/>
  <c r="J3499" i="3"/>
  <c r="J3500" i="3"/>
  <c r="J3501" i="3"/>
  <c r="J3502" i="3"/>
  <c r="J3503" i="3"/>
  <c r="J3504" i="3"/>
  <c r="J3505" i="3"/>
  <c r="J3506" i="3"/>
  <c r="J3507" i="3"/>
  <c r="J3508" i="3"/>
  <c r="J3509" i="3"/>
  <c r="J3510" i="3"/>
  <c r="J3511" i="3"/>
  <c r="J3512" i="3"/>
  <c r="J3513" i="3"/>
  <c r="J3514" i="3"/>
  <c r="J3515" i="3"/>
  <c r="J3516" i="3"/>
  <c r="J3517" i="3"/>
  <c r="J3518" i="3"/>
  <c r="J3519" i="3"/>
  <c r="J3520" i="3"/>
  <c r="J3521" i="3"/>
  <c r="J3522" i="3"/>
  <c r="J3523" i="3"/>
  <c r="J3524" i="3"/>
  <c r="J3525" i="3"/>
  <c r="J3526" i="3"/>
  <c r="J3527" i="3"/>
  <c r="J3528" i="3"/>
  <c r="J3529" i="3"/>
  <c r="J3530" i="3"/>
  <c r="J3531" i="3"/>
  <c r="J3532" i="3"/>
  <c r="J3533" i="3"/>
  <c r="J3534" i="3"/>
  <c r="J3535" i="3"/>
  <c r="J3536" i="3"/>
  <c r="J3537" i="3"/>
  <c r="J3538" i="3"/>
  <c r="J3539" i="3"/>
  <c r="J3540" i="3"/>
  <c r="J3541" i="3"/>
  <c r="J3542" i="3"/>
  <c r="J3543" i="3"/>
  <c r="J3544" i="3"/>
  <c r="J3545" i="3"/>
  <c r="J3546" i="3"/>
  <c r="J3547" i="3"/>
  <c r="J3548" i="3"/>
  <c r="J3549" i="3"/>
  <c r="J3550" i="3"/>
  <c r="J3551" i="3"/>
  <c r="J3552" i="3"/>
  <c r="J3553" i="3"/>
  <c r="J3554" i="3"/>
  <c r="J3555" i="3"/>
  <c r="J3556" i="3"/>
  <c r="J3557" i="3"/>
  <c r="J3558" i="3"/>
  <c r="J3559" i="3"/>
  <c r="J3560" i="3"/>
  <c r="J3561" i="3"/>
  <c r="J3562" i="3"/>
  <c r="J3563" i="3"/>
  <c r="J3564" i="3"/>
  <c r="J3565" i="3"/>
  <c r="J3566" i="3"/>
  <c r="J3567" i="3"/>
  <c r="J3568" i="3"/>
  <c r="J3569" i="3"/>
  <c r="J3570" i="3"/>
  <c r="J3571" i="3"/>
  <c r="J3572" i="3"/>
  <c r="J3573" i="3"/>
  <c r="J3574" i="3"/>
  <c r="J3575" i="3"/>
  <c r="J3576" i="3"/>
  <c r="J3577" i="3"/>
  <c r="J3578" i="3"/>
  <c r="J3579" i="3"/>
  <c r="J3580" i="3"/>
  <c r="J3581" i="3"/>
  <c r="J3582" i="3"/>
  <c r="J3583" i="3"/>
  <c r="J3584" i="3"/>
  <c r="J3585" i="3"/>
  <c r="J3586" i="3"/>
  <c r="J3587" i="3"/>
  <c r="J3588" i="3"/>
  <c r="J3589" i="3"/>
  <c r="J3590" i="3"/>
  <c r="J3591" i="3"/>
  <c r="J3592" i="3"/>
  <c r="J3593" i="3"/>
  <c r="J3594" i="3"/>
  <c r="J3595" i="3"/>
  <c r="J3596" i="3"/>
  <c r="J3597" i="3"/>
  <c r="J3598" i="3"/>
  <c r="J3599" i="3"/>
  <c r="J3600" i="3"/>
  <c r="J3601" i="3"/>
  <c r="J3602" i="3"/>
  <c r="J3603" i="3"/>
  <c r="J3604" i="3"/>
  <c r="J3605" i="3"/>
  <c r="J3606" i="3"/>
  <c r="J3607" i="3"/>
  <c r="J3608" i="3"/>
  <c r="J3609" i="3"/>
  <c r="J3610" i="3"/>
  <c r="J3611" i="3"/>
  <c r="J3612" i="3"/>
  <c r="J3613" i="3"/>
  <c r="J3614" i="3"/>
  <c r="J3615" i="3"/>
  <c r="J3616" i="3"/>
  <c r="J3617" i="3"/>
  <c r="J3618" i="3"/>
  <c r="J3619" i="3"/>
  <c r="J3620" i="3"/>
  <c r="J3621" i="3"/>
  <c r="J3622" i="3"/>
  <c r="J3623" i="3"/>
  <c r="J3624" i="3"/>
  <c r="J3625" i="3"/>
  <c r="J3626" i="3"/>
  <c r="J3627" i="3"/>
  <c r="J3628" i="3"/>
  <c r="J3629" i="3"/>
  <c r="J3630" i="3"/>
  <c r="J3631" i="3"/>
  <c r="J3632" i="3"/>
  <c r="J3633" i="3"/>
  <c r="J3634" i="3"/>
  <c r="J3635" i="3"/>
  <c r="J3636" i="3"/>
  <c r="J3637" i="3"/>
  <c r="J3638" i="3"/>
  <c r="J3639" i="3"/>
  <c r="J3640" i="3"/>
  <c r="J3641" i="3"/>
  <c r="J3642" i="3"/>
  <c r="J3643" i="3"/>
  <c r="J3644" i="3"/>
  <c r="J3645" i="3"/>
  <c r="J3646" i="3"/>
  <c r="J3647" i="3"/>
  <c r="J3648" i="3"/>
  <c r="J3649" i="3"/>
  <c r="J3650" i="3"/>
  <c r="J3651" i="3"/>
  <c r="J3652" i="3"/>
  <c r="J3653" i="3"/>
  <c r="J3654" i="3"/>
  <c r="J3655" i="3"/>
  <c r="J3656" i="3"/>
  <c r="J3657" i="3"/>
  <c r="J3658" i="3"/>
  <c r="J3659" i="3"/>
  <c r="J3660" i="3"/>
  <c r="J3661" i="3"/>
  <c r="J3662" i="3"/>
  <c r="J3663" i="3"/>
  <c r="J3664" i="3"/>
  <c r="J3665" i="3"/>
  <c r="J3666" i="3"/>
  <c r="J3667" i="3"/>
  <c r="J3668" i="3"/>
  <c r="J3669" i="3"/>
  <c r="J3670" i="3"/>
  <c r="J3671" i="3"/>
  <c r="J3672" i="3"/>
  <c r="J3673" i="3"/>
  <c r="J3674" i="3"/>
  <c r="J3675" i="3"/>
  <c r="J3676" i="3"/>
  <c r="J3677" i="3"/>
  <c r="J3678" i="3"/>
  <c r="J3679" i="3"/>
  <c r="J3680" i="3"/>
  <c r="J3681" i="3"/>
  <c r="J3682" i="3"/>
  <c r="J3683" i="3"/>
  <c r="J3684" i="3"/>
  <c r="J3685" i="3"/>
  <c r="J3686" i="3"/>
  <c r="J3687" i="3"/>
  <c r="J3688" i="3"/>
  <c r="J3689" i="3"/>
  <c r="J3690" i="3"/>
  <c r="J3691" i="3"/>
  <c r="J3692" i="3"/>
  <c r="J3693" i="3"/>
  <c r="J3694" i="3"/>
  <c r="J3695" i="3"/>
  <c r="J3696" i="3"/>
  <c r="J3697" i="3"/>
  <c r="J3698" i="3"/>
  <c r="J3699" i="3"/>
  <c r="J3700" i="3"/>
  <c r="J3701" i="3"/>
  <c r="J3702" i="3"/>
  <c r="J3703" i="3"/>
  <c r="J3704" i="3"/>
  <c r="J3705" i="3"/>
  <c r="J3706" i="3"/>
  <c r="J3707" i="3"/>
  <c r="J3708" i="3"/>
  <c r="J3709" i="3"/>
  <c r="J3710" i="3"/>
  <c r="J3711" i="3"/>
  <c r="J3712" i="3"/>
  <c r="J3713" i="3"/>
  <c r="J3714" i="3"/>
  <c r="J3715" i="3"/>
  <c r="J3716" i="3"/>
  <c r="J3717" i="3"/>
  <c r="J3718" i="3"/>
  <c r="J3719" i="3"/>
  <c r="J3720" i="3"/>
  <c r="J3721" i="3"/>
  <c r="J3722" i="3"/>
  <c r="J3723" i="3"/>
  <c r="J3724" i="3"/>
  <c r="J3725" i="3"/>
  <c r="J3726" i="3"/>
  <c r="J3727" i="3"/>
  <c r="J3728" i="3"/>
  <c r="J3729" i="3"/>
  <c r="J3730" i="3"/>
  <c r="J3731" i="3"/>
  <c r="J3732" i="3"/>
  <c r="J3733" i="3"/>
  <c r="J3734" i="3"/>
  <c r="J3735" i="3"/>
  <c r="J3736" i="3"/>
  <c r="J3737" i="3"/>
  <c r="J3738" i="3"/>
  <c r="J3739" i="3"/>
  <c r="J3740" i="3"/>
  <c r="J3741" i="3"/>
  <c r="J3742" i="3"/>
  <c r="J3743" i="3"/>
  <c r="J3744" i="3"/>
  <c r="J3745" i="3"/>
  <c r="J3746" i="3"/>
  <c r="J3747" i="3"/>
  <c r="J3748" i="3"/>
  <c r="J3749" i="3"/>
  <c r="J3750" i="3"/>
  <c r="J3751" i="3"/>
  <c r="J3752" i="3"/>
  <c r="J3753" i="3"/>
  <c r="J3754" i="3"/>
  <c r="J3755" i="3"/>
  <c r="J3756" i="3"/>
  <c r="J3757" i="3"/>
  <c r="J3758" i="3"/>
  <c r="J3759" i="3"/>
  <c r="J3760" i="3"/>
  <c r="J3761" i="3"/>
  <c r="J3762" i="3"/>
  <c r="J3763" i="3"/>
  <c r="J3764" i="3"/>
  <c r="J3765" i="3"/>
  <c r="J3766" i="3"/>
  <c r="J3767" i="3"/>
  <c r="J3768" i="3"/>
  <c r="J3769" i="3"/>
  <c r="J3770" i="3"/>
  <c r="J3771" i="3"/>
  <c r="J3772" i="3"/>
  <c r="J3773" i="3"/>
  <c r="J3774" i="3"/>
  <c r="J3775" i="3"/>
  <c r="J3776" i="3"/>
  <c r="J3777" i="3"/>
  <c r="J3778" i="3"/>
  <c r="J3779" i="3"/>
  <c r="J3780" i="3"/>
  <c r="J3781" i="3"/>
  <c r="J3782" i="3"/>
  <c r="J3783" i="3"/>
  <c r="J3784" i="3"/>
  <c r="J3785" i="3"/>
  <c r="J3786" i="3"/>
  <c r="J3787" i="3"/>
  <c r="J3788" i="3"/>
  <c r="J3789" i="3"/>
  <c r="J3790" i="3"/>
  <c r="J3791" i="3"/>
  <c r="J3792" i="3"/>
  <c r="J3793" i="3"/>
  <c r="J3794" i="3"/>
  <c r="J3795" i="3"/>
  <c r="J3796" i="3"/>
  <c r="J3797" i="3"/>
  <c r="J3798" i="3"/>
  <c r="J3799" i="3"/>
  <c r="J3800" i="3"/>
  <c r="J3801" i="3"/>
  <c r="J3802" i="3"/>
  <c r="J3803" i="3"/>
  <c r="J3804" i="3"/>
  <c r="J3805" i="3"/>
  <c r="J3806" i="3"/>
  <c r="J3807" i="3"/>
  <c r="J3808" i="3"/>
  <c r="J3809" i="3"/>
  <c r="J3810" i="3"/>
  <c r="J3811" i="3"/>
  <c r="J2" i="3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2" i="4"/>
  <c r="J20" i="1" l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T721" i="9" l="1"/>
  <c r="R721" i="9" a="1"/>
  <c r="R721" i="9" s="1"/>
  <c r="Q721" i="9" a="1"/>
  <c r="Q721" i="9" s="1"/>
  <c r="P721" i="9"/>
  <c r="C721" i="9"/>
  <c r="T720" i="9"/>
  <c r="R720" i="9" a="1"/>
  <c r="R720" i="9" s="1"/>
  <c r="Q720" i="9" a="1"/>
  <c r="Q720" i="9" s="1"/>
  <c r="P720" i="9"/>
  <c r="C720" i="9"/>
  <c r="T719" i="9"/>
  <c r="R719" i="9" a="1"/>
  <c r="R719" i="9" s="1"/>
  <c r="Q719" i="9" a="1"/>
  <c r="Q719" i="9" s="1"/>
  <c r="P719" i="9"/>
  <c r="C719" i="9"/>
  <c r="T718" i="9"/>
  <c r="R718" i="9" a="1"/>
  <c r="R718" i="9" s="1"/>
  <c r="Q718" i="9" a="1"/>
  <c r="Q718" i="9" s="1"/>
  <c r="P718" i="9"/>
  <c r="C718" i="9"/>
  <c r="T717" i="9"/>
  <c r="R717" i="9" a="1"/>
  <c r="R717" i="9" s="1"/>
  <c r="Q717" i="9" a="1"/>
  <c r="Q717" i="9" s="1"/>
  <c r="P717" i="9"/>
  <c r="C717" i="9"/>
  <c r="T716" i="9"/>
  <c r="R716" i="9" a="1"/>
  <c r="R716" i="9" s="1"/>
  <c r="Q716" i="9" a="1"/>
  <c r="Q716" i="9" s="1"/>
  <c r="P716" i="9"/>
  <c r="C716" i="9"/>
  <c r="T715" i="9"/>
  <c r="R715" i="9" a="1"/>
  <c r="R715" i="9" s="1"/>
  <c r="Q715" i="9" a="1"/>
  <c r="Q715" i="9" s="1"/>
  <c r="P715" i="9"/>
  <c r="C715" i="9"/>
  <c r="T714" i="9"/>
  <c r="R714" i="9" a="1"/>
  <c r="R714" i="9" s="1"/>
  <c r="Q714" i="9" a="1"/>
  <c r="Q714" i="9" s="1"/>
  <c r="P714" i="9"/>
  <c r="C714" i="9"/>
  <c r="T713" i="9"/>
  <c r="R713" i="9" a="1"/>
  <c r="R713" i="9" s="1"/>
  <c r="Q713" i="9" a="1"/>
  <c r="Q713" i="9" s="1"/>
  <c r="P713" i="9"/>
  <c r="C713" i="9"/>
  <c r="T712" i="9"/>
  <c r="R712" i="9" a="1"/>
  <c r="R712" i="9" s="1"/>
  <c r="Q712" i="9" a="1"/>
  <c r="Q712" i="9" s="1"/>
  <c r="P712" i="9"/>
  <c r="C712" i="9"/>
  <c r="T711" i="9"/>
  <c r="R711" i="9" a="1"/>
  <c r="R711" i="9" s="1"/>
  <c r="Q711" i="9" a="1"/>
  <c r="Q711" i="9" s="1"/>
  <c r="P711" i="9"/>
  <c r="C711" i="9"/>
  <c r="T710" i="9"/>
  <c r="R710" i="9" a="1"/>
  <c r="R710" i="9" s="1"/>
  <c r="Q710" i="9" a="1"/>
  <c r="Q710" i="9" s="1"/>
  <c r="P710" i="9"/>
  <c r="C710" i="9"/>
  <c r="T709" i="9"/>
  <c r="R709" i="9" a="1"/>
  <c r="R709" i="9" s="1"/>
  <c r="Q709" i="9" a="1"/>
  <c r="Q709" i="9" s="1"/>
  <c r="P709" i="9"/>
  <c r="C709" i="9"/>
  <c r="T708" i="9"/>
  <c r="R708" i="9" a="1"/>
  <c r="R708" i="9" s="1"/>
  <c r="Q708" i="9" a="1"/>
  <c r="Q708" i="9" s="1"/>
  <c r="P708" i="9"/>
  <c r="C708" i="9"/>
  <c r="T707" i="9"/>
  <c r="R707" i="9" a="1"/>
  <c r="R707" i="9" s="1"/>
  <c r="Q707" i="9" a="1"/>
  <c r="Q707" i="9" s="1"/>
  <c r="P707" i="9"/>
  <c r="C707" i="9"/>
  <c r="T706" i="9"/>
  <c r="R706" i="9" a="1"/>
  <c r="R706" i="9" s="1"/>
  <c r="Q706" i="9" a="1"/>
  <c r="Q706" i="9" s="1"/>
  <c r="P706" i="9"/>
  <c r="C706" i="9"/>
  <c r="T705" i="9"/>
  <c r="R705" i="9" a="1"/>
  <c r="R705" i="9" s="1"/>
  <c r="Q705" i="9" a="1"/>
  <c r="Q705" i="9" s="1"/>
  <c r="P705" i="9"/>
  <c r="C705" i="9"/>
  <c r="T704" i="9"/>
  <c r="R704" i="9" a="1"/>
  <c r="R704" i="9" s="1"/>
  <c r="Q704" i="9" a="1"/>
  <c r="Q704" i="9" s="1"/>
  <c r="P704" i="9"/>
  <c r="C704" i="9"/>
  <c r="T703" i="9"/>
  <c r="R703" i="9" a="1"/>
  <c r="R703" i="9" s="1"/>
  <c r="Q703" i="9" a="1"/>
  <c r="Q703" i="9" s="1"/>
  <c r="P703" i="9"/>
  <c r="C703" i="9"/>
  <c r="T702" i="9"/>
  <c r="R702" i="9" a="1"/>
  <c r="R702" i="9" s="1"/>
  <c r="Q702" i="9" a="1"/>
  <c r="Q702" i="9" s="1"/>
  <c r="P702" i="9"/>
  <c r="C702" i="9"/>
  <c r="T701" i="9"/>
  <c r="R701" i="9" a="1"/>
  <c r="R701" i="9" s="1"/>
  <c r="Q701" i="9" a="1"/>
  <c r="Q701" i="9" s="1"/>
  <c r="P701" i="9"/>
  <c r="C701" i="9"/>
  <c r="T700" i="9"/>
  <c r="R700" i="9" a="1"/>
  <c r="R700" i="9" s="1"/>
  <c r="Q700" i="9" a="1"/>
  <c r="Q700" i="9" s="1"/>
  <c r="P700" i="9"/>
  <c r="C700" i="9"/>
  <c r="T699" i="9"/>
  <c r="R699" i="9" a="1"/>
  <c r="R699" i="9" s="1"/>
  <c r="Q699" i="9" a="1"/>
  <c r="Q699" i="9" s="1"/>
  <c r="P699" i="9"/>
  <c r="C699" i="9"/>
  <c r="T698" i="9"/>
  <c r="R698" i="9" a="1"/>
  <c r="R698" i="9" s="1"/>
  <c r="Q698" i="9" a="1"/>
  <c r="Q698" i="9" s="1"/>
  <c r="P698" i="9"/>
  <c r="C698" i="9"/>
  <c r="T697" i="9"/>
  <c r="R697" i="9" a="1"/>
  <c r="R697" i="9" s="1"/>
  <c r="Q697" i="9" a="1"/>
  <c r="Q697" i="9" s="1"/>
  <c r="P697" i="9"/>
  <c r="C697" i="9"/>
  <c r="T696" i="9"/>
  <c r="R696" i="9" a="1"/>
  <c r="R696" i="9" s="1"/>
  <c r="Q696" i="9" a="1"/>
  <c r="Q696" i="9" s="1"/>
  <c r="P696" i="9"/>
  <c r="C696" i="9"/>
  <c r="T695" i="9"/>
  <c r="R695" i="9" a="1"/>
  <c r="R695" i="9" s="1"/>
  <c r="Q695" i="9" a="1"/>
  <c r="Q695" i="9" s="1"/>
  <c r="P695" i="9"/>
  <c r="C695" i="9"/>
  <c r="T694" i="9"/>
  <c r="R694" i="9" a="1"/>
  <c r="R694" i="9" s="1"/>
  <c r="Q694" i="9" a="1"/>
  <c r="Q694" i="9" s="1"/>
  <c r="P694" i="9"/>
  <c r="C694" i="9"/>
  <c r="T693" i="9"/>
  <c r="R693" i="9" a="1"/>
  <c r="R693" i="9" s="1"/>
  <c r="Q693" i="9" a="1"/>
  <c r="Q693" i="9" s="1"/>
  <c r="P693" i="9"/>
  <c r="C693" i="9"/>
  <c r="T692" i="9"/>
  <c r="R692" i="9" a="1"/>
  <c r="R692" i="9" s="1"/>
  <c r="Q692" i="9" a="1"/>
  <c r="Q692" i="9" s="1"/>
  <c r="P692" i="9"/>
  <c r="C692" i="9"/>
  <c r="T691" i="9"/>
  <c r="R691" i="9" a="1"/>
  <c r="R691" i="9" s="1"/>
  <c r="Q691" i="9" a="1"/>
  <c r="Q691" i="9" s="1"/>
  <c r="P691" i="9"/>
  <c r="C691" i="9"/>
  <c r="T690" i="9"/>
  <c r="R690" i="9" a="1"/>
  <c r="R690" i="9" s="1"/>
  <c r="Q690" i="9" a="1"/>
  <c r="Q690" i="9" s="1"/>
  <c r="P690" i="9"/>
  <c r="C690" i="9"/>
  <c r="T689" i="9"/>
  <c r="R689" i="9" a="1"/>
  <c r="R689" i="9" s="1"/>
  <c r="Q689" i="9" a="1"/>
  <c r="Q689" i="9" s="1"/>
  <c r="P689" i="9"/>
  <c r="C689" i="9"/>
  <c r="T688" i="9"/>
  <c r="R688" i="9" a="1"/>
  <c r="R688" i="9" s="1"/>
  <c r="Q688" i="9" a="1"/>
  <c r="Q688" i="9" s="1"/>
  <c r="P688" i="9"/>
  <c r="C688" i="9"/>
  <c r="T687" i="9"/>
  <c r="R687" i="9" a="1"/>
  <c r="R687" i="9" s="1"/>
  <c r="Q687" i="9" a="1"/>
  <c r="Q687" i="9" s="1"/>
  <c r="P687" i="9"/>
  <c r="C687" i="9"/>
  <c r="T686" i="9"/>
  <c r="R686" i="9" a="1"/>
  <c r="R686" i="9" s="1"/>
  <c r="Q686" i="9" a="1"/>
  <c r="Q686" i="9" s="1"/>
  <c r="P686" i="9"/>
  <c r="C686" i="9"/>
  <c r="T685" i="9"/>
  <c r="R685" i="9" a="1"/>
  <c r="R685" i="9" s="1"/>
  <c r="Q685" i="9" a="1"/>
  <c r="Q685" i="9" s="1"/>
  <c r="P685" i="9"/>
  <c r="C685" i="9"/>
  <c r="T684" i="9"/>
  <c r="R684" i="9" a="1"/>
  <c r="R684" i="9" s="1"/>
  <c r="Q684" i="9" a="1"/>
  <c r="Q684" i="9" s="1"/>
  <c r="P684" i="9"/>
  <c r="C684" i="9"/>
  <c r="T683" i="9"/>
  <c r="R683" i="9" a="1"/>
  <c r="R683" i="9" s="1"/>
  <c r="Q683" i="9" a="1"/>
  <c r="Q683" i="9" s="1"/>
  <c r="P683" i="9"/>
  <c r="C683" i="9"/>
  <c r="T682" i="9"/>
  <c r="R682" i="9" a="1"/>
  <c r="R682" i="9" s="1"/>
  <c r="Q682" i="9" a="1"/>
  <c r="Q682" i="9" s="1"/>
  <c r="P682" i="9"/>
  <c r="C682" i="9"/>
  <c r="T681" i="9"/>
  <c r="R681" i="9" a="1"/>
  <c r="R681" i="9" s="1"/>
  <c r="Q681" i="9" a="1"/>
  <c r="Q681" i="9" s="1"/>
  <c r="P681" i="9"/>
  <c r="C681" i="9"/>
  <c r="T680" i="9"/>
  <c r="R680" i="9" a="1"/>
  <c r="R680" i="9" s="1"/>
  <c r="Q680" i="9" a="1"/>
  <c r="Q680" i="9" s="1"/>
  <c r="P680" i="9"/>
  <c r="C680" i="9"/>
  <c r="T679" i="9"/>
  <c r="R679" i="9" a="1"/>
  <c r="R679" i="9" s="1"/>
  <c r="Q679" i="9" a="1"/>
  <c r="Q679" i="9" s="1"/>
  <c r="P679" i="9"/>
  <c r="C679" i="9"/>
  <c r="T678" i="9"/>
  <c r="R678" i="9" a="1"/>
  <c r="R678" i="9" s="1"/>
  <c r="Q678" i="9" a="1"/>
  <c r="Q678" i="9" s="1"/>
  <c r="P678" i="9"/>
  <c r="C678" i="9"/>
  <c r="T677" i="9"/>
  <c r="R677" i="9" a="1"/>
  <c r="R677" i="9" s="1"/>
  <c r="Q677" i="9" a="1"/>
  <c r="Q677" i="9" s="1"/>
  <c r="P677" i="9"/>
  <c r="C677" i="9"/>
  <c r="T676" i="9"/>
  <c r="R676" i="9" a="1"/>
  <c r="R676" i="9" s="1"/>
  <c r="Q676" i="9" a="1"/>
  <c r="Q676" i="9" s="1"/>
  <c r="P676" i="9"/>
  <c r="C676" i="9"/>
  <c r="T675" i="9"/>
  <c r="R675" i="9" a="1"/>
  <c r="R675" i="9" s="1"/>
  <c r="Q675" i="9" a="1"/>
  <c r="Q675" i="9" s="1"/>
  <c r="P675" i="9"/>
  <c r="C675" i="9"/>
  <c r="T674" i="9"/>
  <c r="R674" i="9" a="1"/>
  <c r="R674" i="9" s="1"/>
  <c r="Q674" i="9" a="1"/>
  <c r="Q674" i="9" s="1"/>
  <c r="P674" i="9"/>
  <c r="C674" i="9"/>
  <c r="T673" i="9"/>
  <c r="R673" i="9" a="1"/>
  <c r="R673" i="9" s="1"/>
  <c r="Q673" i="9" a="1"/>
  <c r="Q673" i="9" s="1"/>
  <c r="P673" i="9"/>
  <c r="C673" i="9"/>
  <c r="T672" i="9"/>
  <c r="R672" i="9" a="1"/>
  <c r="R672" i="9" s="1"/>
  <c r="Q672" i="9" a="1"/>
  <c r="Q672" i="9" s="1"/>
  <c r="P672" i="9"/>
  <c r="C672" i="9"/>
  <c r="T671" i="9"/>
  <c r="R671" i="9" a="1"/>
  <c r="R671" i="9" s="1"/>
  <c r="Q671" i="9" a="1"/>
  <c r="Q671" i="9" s="1"/>
  <c r="P671" i="9"/>
  <c r="C671" i="9"/>
  <c r="T670" i="9"/>
  <c r="R670" i="9" a="1"/>
  <c r="R670" i="9" s="1"/>
  <c r="Q670" i="9" a="1"/>
  <c r="Q670" i="9" s="1"/>
  <c r="P670" i="9"/>
  <c r="C670" i="9"/>
  <c r="T669" i="9"/>
  <c r="R669" i="9" a="1"/>
  <c r="R669" i="9" s="1"/>
  <c r="Q669" i="9" a="1"/>
  <c r="Q669" i="9" s="1"/>
  <c r="P669" i="9"/>
  <c r="C669" i="9"/>
  <c r="T668" i="9"/>
  <c r="R668" i="9" a="1"/>
  <c r="R668" i="9" s="1"/>
  <c r="Q668" i="9" a="1"/>
  <c r="Q668" i="9" s="1"/>
  <c r="P668" i="9"/>
  <c r="C668" i="9"/>
  <c r="T667" i="9"/>
  <c r="R667" i="9" a="1"/>
  <c r="R667" i="9" s="1"/>
  <c r="Q667" i="9" a="1"/>
  <c r="Q667" i="9" s="1"/>
  <c r="P667" i="9"/>
  <c r="C667" i="9"/>
  <c r="T666" i="9"/>
  <c r="R666" i="9" a="1"/>
  <c r="R666" i="9" s="1"/>
  <c r="Q666" i="9" a="1"/>
  <c r="Q666" i="9" s="1"/>
  <c r="P666" i="9"/>
  <c r="C666" i="9"/>
  <c r="T665" i="9"/>
  <c r="R665" i="9" a="1"/>
  <c r="R665" i="9" s="1"/>
  <c r="Q665" i="9" a="1"/>
  <c r="Q665" i="9" s="1"/>
  <c r="P665" i="9"/>
  <c r="C665" i="9"/>
  <c r="T664" i="9"/>
  <c r="R664" i="9" a="1"/>
  <c r="R664" i="9" s="1"/>
  <c r="Q664" i="9" a="1"/>
  <c r="Q664" i="9" s="1"/>
  <c r="P664" i="9"/>
  <c r="C664" i="9"/>
  <c r="T663" i="9"/>
  <c r="R663" i="9" a="1"/>
  <c r="R663" i="9" s="1"/>
  <c r="Q663" i="9" a="1"/>
  <c r="Q663" i="9" s="1"/>
  <c r="P663" i="9"/>
  <c r="C663" i="9"/>
  <c r="T662" i="9"/>
  <c r="R662" i="9" a="1"/>
  <c r="R662" i="9" s="1"/>
  <c r="Q662" i="9" a="1"/>
  <c r="Q662" i="9" s="1"/>
  <c r="P662" i="9"/>
  <c r="C662" i="9"/>
  <c r="T661" i="9"/>
  <c r="R661" i="9" a="1"/>
  <c r="R661" i="9" s="1"/>
  <c r="Q661" i="9" a="1"/>
  <c r="Q661" i="9" s="1"/>
  <c r="P661" i="9"/>
  <c r="C661" i="9"/>
  <c r="T660" i="9"/>
  <c r="R660" i="9" a="1"/>
  <c r="R660" i="9" s="1"/>
  <c r="Q660" i="9" a="1"/>
  <c r="Q660" i="9" s="1"/>
  <c r="P660" i="9"/>
  <c r="C660" i="9"/>
  <c r="T659" i="9"/>
  <c r="R659" i="9" a="1"/>
  <c r="R659" i="9" s="1"/>
  <c r="Q659" i="9" a="1"/>
  <c r="Q659" i="9" s="1"/>
  <c r="P659" i="9"/>
  <c r="C659" i="9"/>
  <c r="T658" i="9"/>
  <c r="R658" i="9" a="1"/>
  <c r="R658" i="9" s="1"/>
  <c r="Q658" i="9" a="1"/>
  <c r="Q658" i="9" s="1"/>
  <c r="P658" i="9"/>
  <c r="C658" i="9"/>
  <c r="T657" i="9"/>
  <c r="R657" i="9" a="1"/>
  <c r="R657" i="9" s="1"/>
  <c r="Q657" i="9" a="1"/>
  <c r="Q657" i="9" s="1"/>
  <c r="P657" i="9"/>
  <c r="C657" i="9"/>
  <c r="T656" i="9"/>
  <c r="R656" i="9" a="1"/>
  <c r="R656" i="9" s="1"/>
  <c r="Q656" i="9" a="1"/>
  <c r="Q656" i="9" s="1"/>
  <c r="P656" i="9"/>
  <c r="C656" i="9"/>
  <c r="T655" i="9"/>
  <c r="R655" i="9" a="1"/>
  <c r="R655" i="9" s="1"/>
  <c r="Q655" i="9" a="1"/>
  <c r="Q655" i="9" s="1"/>
  <c r="P655" i="9"/>
  <c r="C655" i="9"/>
  <c r="T654" i="9"/>
  <c r="R654" i="9" a="1"/>
  <c r="R654" i="9" s="1"/>
  <c r="Q654" i="9" a="1"/>
  <c r="Q654" i="9" s="1"/>
  <c r="P654" i="9"/>
  <c r="C654" i="9"/>
  <c r="T653" i="9"/>
  <c r="R653" i="9" a="1"/>
  <c r="R653" i="9" s="1"/>
  <c r="Q653" i="9" a="1"/>
  <c r="Q653" i="9" s="1"/>
  <c r="P653" i="9"/>
  <c r="C653" i="9"/>
  <c r="T652" i="9"/>
  <c r="R652" i="9" a="1"/>
  <c r="R652" i="9" s="1"/>
  <c r="Q652" i="9" a="1"/>
  <c r="Q652" i="9" s="1"/>
  <c r="P652" i="9"/>
  <c r="C652" i="9"/>
  <c r="T651" i="9"/>
  <c r="R651" i="9" a="1"/>
  <c r="R651" i="9" s="1"/>
  <c r="Q651" i="9" a="1"/>
  <c r="Q651" i="9" s="1"/>
  <c r="P651" i="9"/>
  <c r="C651" i="9"/>
  <c r="T650" i="9"/>
  <c r="R650" i="9" a="1"/>
  <c r="R650" i="9" s="1"/>
  <c r="Q650" i="9" a="1"/>
  <c r="Q650" i="9" s="1"/>
  <c r="P650" i="9"/>
  <c r="C650" i="9"/>
  <c r="T649" i="9"/>
  <c r="R649" i="9" a="1"/>
  <c r="R649" i="9" s="1"/>
  <c r="Q649" i="9" a="1"/>
  <c r="Q649" i="9" s="1"/>
  <c r="P649" i="9"/>
  <c r="C649" i="9"/>
  <c r="T648" i="9"/>
  <c r="R648" i="9" a="1"/>
  <c r="R648" i="9" s="1"/>
  <c r="Q648" i="9" a="1"/>
  <c r="Q648" i="9" s="1"/>
  <c r="P648" i="9"/>
  <c r="C648" i="9"/>
  <c r="T647" i="9"/>
  <c r="R647" i="9" a="1"/>
  <c r="R647" i="9" s="1"/>
  <c r="Q647" i="9" a="1"/>
  <c r="Q647" i="9" s="1"/>
  <c r="P647" i="9"/>
  <c r="C647" i="9"/>
  <c r="T646" i="9"/>
  <c r="R646" i="9" a="1"/>
  <c r="R646" i="9" s="1"/>
  <c r="Q646" i="9" a="1"/>
  <c r="Q646" i="9" s="1"/>
  <c r="P646" i="9"/>
  <c r="C646" i="9"/>
  <c r="T645" i="9"/>
  <c r="R645" i="9" a="1"/>
  <c r="R645" i="9" s="1"/>
  <c r="Q645" i="9" a="1"/>
  <c r="Q645" i="9" s="1"/>
  <c r="P645" i="9"/>
  <c r="C645" i="9"/>
  <c r="T644" i="9"/>
  <c r="R644" i="9" a="1"/>
  <c r="R644" i="9" s="1"/>
  <c r="Q644" i="9" a="1"/>
  <c r="Q644" i="9" s="1"/>
  <c r="P644" i="9"/>
  <c r="C644" i="9"/>
  <c r="T643" i="9"/>
  <c r="R643" i="9" a="1"/>
  <c r="R643" i="9" s="1"/>
  <c r="Q643" i="9" a="1"/>
  <c r="Q643" i="9" s="1"/>
  <c r="P643" i="9"/>
  <c r="C643" i="9"/>
  <c r="T642" i="9"/>
  <c r="R642" i="9" a="1"/>
  <c r="R642" i="9" s="1"/>
  <c r="Q642" i="9" a="1"/>
  <c r="Q642" i="9" s="1"/>
  <c r="P642" i="9"/>
  <c r="C642" i="9"/>
  <c r="T641" i="9"/>
  <c r="R641" i="9" a="1"/>
  <c r="R641" i="9" s="1"/>
  <c r="Q641" i="9" a="1"/>
  <c r="Q641" i="9" s="1"/>
  <c r="P641" i="9"/>
  <c r="C641" i="9"/>
  <c r="T640" i="9"/>
  <c r="R640" i="9" a="1"/>
  <c r="R640" i="9" s="1"/>
  <c r="Q640" i="9" a="1"/>
  <c r="Q640" i="9" s="1"/>
  <c r="P640" i="9"/>
  <c r="C640" i="9"/>
  <c r="T639" i="9"/>
  <c r="R639" i="9" a="1"/>
  <c r="R639" i="9" s="1"/>
  <c r="Q639" i="9" a="1"/>
  <c r="Q639" i="9" s="1"/>
  <c r="P639" i="9"/>
  <c r="C639" i="9"/>
  <c r="T638" i="9"/>
  <c r="R638" i="9" a="1"/>
  <c r="R638" i="9" s="1"/>
  <c r="Q638" i="9" a="1"/>
  <c r="Q638" i="9" s="1"/>
  <c r="P638" i="9"/>
  <c r="C638" i="9"/>
  <c r="T637" i="9"/>
  <c r="R637" i="9" a="1"/>
  <c r="R637" i="9" s="1"/>
  <c r="Q637" i="9" a="1"/>
  <c r="Q637" i="9" s="1"/>
  <c r="P637" i="9"/>
  <c r="C637" i="9"/>
  <c r="T636" i="9"/>
  <c r="R636" i="9" a="1"/>
  <c r="R636" i="9" s="1"/>
  <c r="Q636" i="9" a="1"/>
  <c r="Q636" i="9" s="1"/>
  <c r="P636" i="9"/>
  <c r="C636" i="9"/>
  <c r="T635" i="9"/>
  <c r="R635" i="9" a="1"/>
  <c r="R635" i="9" s="1"/>
  <c r="Q635" i="9" a="1"/>
  <c r="Q635" i="9" s="1"/>
  <c r="P635" i="9"/>
  <c r="C635" i="9"/>
  <c r="T634" i="9"/>
  <c r="R634" i="9" a="1"/>
  <c r="R634" i="9" s="1"/>
  <c r="Q634" i="9" a="1"/>
  <c r="Q634" i="9" s="1"/>
  <c r="P634" i="9"/>
  <c r="C634" i="9"/>
  <c r="T633" i="9"/>
  <c r="R633" i="9" a="1"/>
  <c r="R633" i="9" s="1"/>
  <c r="Q633" i="9" a="1"/>
  <c r="Q633" i="9" s="1"/>
  <c r="P633" i="9"/>
  <c r="C633" i="9"/>
  <c r="T632" i="9"/>
  <c r="R632" i="9" a="1"/>
  <c r="R632" i="9" s="1"/>
  <c r="Q632" i="9" a="1"/>
  <c r="Q632" i="9" s="1"/>
  <c r="P632" i="9"/>
  <c r="C632" i="9"/>
  <c r="T631" i="9"/>
  <c r="R631" i="9" a="1"/>
  <c r="R631" i="9" s="1"/>
  <c r="Q631" i="9" a="1"/>
  <c r="Q631" i="9" s="1"/>
  <c r="P631" i="9"/>
  <c r="C631" i="9"/>
  <c r="T630" i="9"/>
  <c r="R630" i="9" a="1"/>
  <c r="R630" i="9" s="1"/>
  <c r="Q630" i="9" a="1"/>
  <c r="Q630" i="9" s="1"/>
  <c r="P630" i="9"/>
  <c r="C630" i="9"/>
  <c r="T629" i="9"/>
  <c r="R629" i="9" a="1"/>
  <c r="R629" i="9" s="1"/>
  <c r="Q629" i="9" a="1"/>
  <c r="Q629" i="9" s="1"/>
  <c r="P629" i="9"/>
  <c r="C629" i="9"/>
  <c r="T628" i="9"/>
  <c r="R628" i="9" a="1"/>
  <c r="R628" i="9" s="1"/>
  <c r="Q628" i="9" a="1"/>
  <c r="Q628" i="9" s="1"/>
  <c r="P628" i="9"/>
  <c r="C628" i="9"/>
  <c r="T627" i="9"/>
  <c r="R627" i="9" a="1"/>
  <c r="R627" i="9" s="1"/>
  <c r="Q627" i="9" a="1"/>
  <c r="Q627" i="9" s="1"/>
  <c r="P627" i="9"/>
  <c r="C627" i="9"/>
  <c r="T626" i="9"/>
  <c r="R626" i="9" a="1"/>
  <c r="R626" i="9" s="1"/>
  <c r="Q626" i="9" a="1"/>
  <c r="Q626" i="9" s="1"/>
  <c r="P626" i="9"/>
  <c r="C626" i="9"/>
  <c r="T625" i="9"/>
  <c r="R625" i="9" a="1"/>
  <c r="R625" i="9" s="1"/>
  <c r="Q625" i="9" a="1"/>
  <c r="Q625" i="9" s="1"/>
  <c r="P625" i="9"/>
  <c r="C625" i="9"/>
  <c r="T624" i="9"/>
  <c r="R624" i="9" a="1"/>
  <c r="R624" i="9" s="1"/>
  <c r="Q624" i="9" a="1"/>
  <c r="Q624" i="9" s="1"/>
  <c r="P624" i="9"/>
  <c r="C624" i="9"/>
  <c r="T623" i="9"/>
  <c r="R623" i="9" a="1"/>
  <c r="R623" i="9" s="1"/>
  <c r="Q623" i="9" a="1"/>
  <c r="Q623" i="9" s="1"/>
  <c r="P623" i="9"/>
  <c r="C623" i="9"/>
  <c r="T622" i="9"/>
  <c r="R622" i="9" a="1"/>
  <c r="R622" i="9" s="1"/>
  <c r="Q622" i="9" a="1"/>
  <c r="Q622" i="9" s="1"/>
  <c r="P622" i="9"/>
  <c r="C622" i="9"/>
  <c r="T621" i="9"/>
  <c r="R621" i="9" a="1"/>
  <c r="R621" i="9" s="1"/>
  <c r="Q621" i="9" a="1"/>
  <c r="Q621" i="9" s="1"/>
  <c r="P621" i="9"/>
  <c r="C621" i="9"/>
  <c r="T620" i="9"/>
  <c r="R620" i="9" a="1"/>
  <c r="R620" i="9" s="1"/>
  <c r="Q620" i="9" a="1"/>
  <c r="Q620" i="9" s="1"/>
  <c r="P620" i="9"/>
  <c r="C620" i="9"/>
  <c r="T619" i="9"/>
  <c r="R619" i="9" a="1"/>
  <c r="R619" i="9" s="1"/>
  <c r="Q619" i="9" a="1"/>
  <c r="Q619" i="9" s="1"/>
  <c r="P619" i="9"/>
  <c r="C619" i="9"/>
  <c r="T618" i="9"/>
  <c r="R618" i="9" a="1"/>
  <c r="R618" i="9" s="1"/>
  <c r="Q618" i="9" a="1"/>
  <c r="Q618" i="9" s="1"/>
  <c r="P618" i="9"/>
  <c r="C618" i="9"/>
  <c r="T617" i="9"/>
  <c r="R617" i="9" a="1"/>
  <c r="R617" i="9" s="1"/>
  <c r="Q617" i="9" a="1"/>
  <c r="Q617" i="9" s="1"/>
  <c r="P617" i="9"/>
  <c r="C617" i="9"/>
  <c r="T616" i="9"/>
  <c r="R616" i="9" a="1"/>
  <c r="R616" i="9" s="1"/>
  <c r="Q616" i="9" a="1"/>
  <c r="Q616" i="9" s="1"/>
  <c r="P616" i="9"/>
  <c r="C616" i="9"/>
  <c r="T615" i="9"/>
  <c r="R615" i="9" a="1"/>
  <c r="R615" i="9" s="1"/>
  <c r="Q615" i="9" a="1"/>
  <c r="Q615" i="9" s="1"/>
  <c r="P615" i="9"/>
  <c r="C615" i="9"/>
  <c r="T614" i="9"/>
  <c r="R614" i="9" a="1"/>
  <c r="R614" i="9" s="1"/>
  <c r="Q614" i="9" a="1"/>
  <c r="Q614" i="9" s="1"/>
  <c r="P614" i="9"/>
  <c r="C614" i="9"/>
  <c r="T613" i="9"/>
  <c r="R613" i="9" a="1"/>
  <c r="R613" i="9" s="1"/>
  <c r="Q613" i="9" a="1"/>
  <c r="Q613" i="9" s="1"/>
  <c r="P613" i="9"/>
  <c r="C613" i="9"/>
  <c r="T612" i="9"/>
  <c r="R612" i="9" a="1"/>
  <c r="R612" i="9" s="1"/>
  <c r="Q612" i="9" a="1"/>
  <c r="Q612" i="9" s="1"/>
  <c r="P612" i="9"/>
  <c r="C612" i="9"/>
  <c r="T611" i="9"/>
  <c r="R611" i="9" a="1"/>
  <c r="R611" i="9" s="1"/>
  <c r="Q611" i="9" a="1"/>
  <c r="Q611" i="9" s="1"/>
  <c r="P611" i="9"/>
  <c r="C611" i="9"/>
  <c r="T610" i="9"/>
  <c r="R610" i="9" a="1"/>
  <c r="R610" i="9" s="1"/>
  <c r="Q610" i="9" a="1"/>
  <c r="Q610" i="9" s="1"/>
  <c r="P610" i="9"/>
  <c r="C610" i="9"/>
  <c r="T609" i="9"/>
  <c r="R609" i="9" a="1"/>
  <c r="R609" i="9" s="1"/>
  <c r="Q609" i="9" a="1"/>
  <c r="Q609" i="9" s="1"/>
  <c r="P609" i="9"/>
  <c r="C609" i="9"/>
  <c r="T608" i="9"/>
  <c r="R608" i="9" a="1"/>
  <c r="R608" i="9" s="1"/>
  <c r="Q608" i="9" a="1"/>
  <c r="Q608" i="9" s="1"/>
  <c r="P608" i="9"/>
  <c r="C608" i="9"/>
  <c r="T607" i="9"/>
  <c r="R607" i="9" a="1"/>
  <c r="R607" i="9" s="1"/>
  <c r="Q607" i="9" a="1"/>
  <c r="Q607" i="9" s="1"/>
  <c r="P607" i="9"/>
  <c r="C607" i="9"/>
  <c r="T606" i="9"/>
  <c r="R606" i="9" a="1"/>
  <c r="R606" i="9" s="1"/>
  <c r="Q606" i="9" a="1"/>
  <c r="Q606" i="9" s="1"/>
  <c r="P606" i="9"/>
  <c r="C606" i="9"/>
  <c r="T605" i="9"/>
  <c r="R605" i="9" a="1"/>
  <c r="R605" i="9" s="1"/>
  <c r="Q605" i="9" a="1"/>
  <c r="Q605" i="9" s="1"/>
  <c r="P605" i="9"/>
  <c r="C605" i="9"/>
  <c r="T604" i="9"/>
  <c r="R604" i="9" a="1"/>
  <c r="R604" i="9" s="1"/>
  <c r="Q604" i="9" a="1"/>
  <c r="Q604" i="9" s="1"/>
  <c r="P604" i="9"/>
  <c r="C604" i="9"/>
  <c r="T603" i="9"/>
  <c r="R603" i="9" a="1"/>
  <c r="R603" i="9" s="1"/>
  <c r="Q603" i="9" a="1"/>
  <c r="Q603" i="9" s="1"/>
  <c r="P603" i="9"/>
  <c r="C603" i="9"/>
  <c r="T602" i="9"/>
  <c r="R602" i="9" a="1"/>
  <c r="R602" i="9" s="1"/>
  <c r="Q602" i="9" a="1"/>
  <c r="Q602" i="9" s="1"/>
  <c r="P602" i="9"/>
  <c r="C602" i="9"/>
  <c r="T601" i="9"/>
  <c r="R601" i="9" a="1"/>
  <c r="R601" i="9" s="1"/>
  <c r="Q601" i="9" a="1"/>
  <c r="Q601" i="9" s="1"/>
  <c r="P601" i="9"/>
  <c r="C601" i="9"/>
  <c r="T600" i="9"/>
  <c r="R600" i="9" a="1"/>
  <c r="R600" i="9" s="1"/>
  <c r="Q600" i="9" a="1"/>
  <c r="Q600" i="9" s="1"/>
  <c r="P600" i="9"/>
  <c r="C600" i="9"/>
  <c r="T599" i="9"/>
  <c r="R599" i="9" a="1"/>
  <c r="R599" i="9" s="1"/>
  <c r="Q599" i="9" a="1"/>
  <c r="Q599" i="9" s="1"/>
  <c r="P599" i="9"/>
  <c r="C599" i="9"/>
  <c r="T598" i="9"/>
  <c r="R598" i="9" a="1"/>
  <c r="R598" i="9" s="1"/>
  <c r="Q598" i="9" a="1"/>
  <c r="Q598" i="9" s="1"/>
  <c r="P598" i="9"/>
  <c r="C598" i="9"/>
  <c r="T597" i="9"/>
  <c r="R597" i="9" a="1"/>
  <c r="R597" i="9" s="1"/>
  <c r="Q597" i="9" a="1"/>
  <c r="Q597" i="9" s="1"/>
  <c r="P597" i="9"/>
  <c r="C597" i="9"/>
  <c r="T596" i="9"/>
  <c r="R596" i="9" a="1"/>
  <c r="R596" i="9" s="1"/>
  <c r="Q596" i="9" a="1"/>
  <c r="Q596" i="9" s="1"/>
  <c r="P596" i="9"/>
  <c r="C596" i="9"/>
  <c r="T595" i="9"/>
  <c r="R595" i="9" a="1"/>
  <c r="R595" i="9" s="1"/>
  <c r="Q595" i="9" a="1"/>
  <c r="Q595" i="9" s="1"/>
  <c r="P595" i="9"/>
  <c r="C595" i="9"/>
  <c r="T594" i="9"/>
  <c r="R594" i="9" a="1"/>
  <c r="R594" i="9" s="1"/>
  <c r="Q594" i="9" a="1"/>
  <c r="Q594" i="9" s="1"/>
  <c r="P594" i="9"/>
  <c r="C594" i="9"/>
  <c r="T593" i="9"/>
  <c r="R593" i="9" a="1"/>
  <c r="R593" i="9" s="1"/>
  <c r="Q593" i="9" a="1"/>
  <c r="Q593" i="9" s="1"/>
  <c r="P593" i="9"/>
  <c r="C593" i="9"/>
  <c r="T592" i="9"/>
  <c r="R592" i="9" a="1"/>
  <c r="R592" i="9" s="1"/>
  <c r="Q592" i="9" a="1"/>
  <c r="Q592" i="9" s="1"/>
  <c r="P592" i="9"/>
  <c r="C592" i="9"/>
  <c r="T591" i="9"/>
  <c r="R591" i="9" a="1"/>
  <c r="R591" i="9" s="1"/>
  <c r="Q591" i="9" a="1"/>
  <c r="Q591" i="9" s="1"/>
  <c r="P591" i="9"/>
  <c r="C591" i="9"/>
  <c r="T590" i="9"/>
  <c r="R590" i="9" a="1"/>
  <c r="R590" i="9" s="1"/>
  <c r="Q590" i="9" a="1"/>
  <c r="Q590" i="9" s="1"/>
  <c r="P590" i="9"/>
  <c r="C590" i="9"/>
  <c r="T589" i="9"/>
  <c r="R589" i="9" a="1"/>
  <c r="R589" i="9" s="1"/>
  <c r="Q589" i="9" a="1"/>
  <c r="Q589" i="9" s="1"/>
  <c r="P589" i="9"/>
  <c r="C589" i="9"/>
  <c r="T588" i="9"/>
  <c r="R588" i="9" a="1"/>
  <c r="R588" i="9" s="1"/>
  <c r="Q588" i="9" a="1"/>
  <c r="Q588" i="9" s="1"/>
  <c r="P588" i="9"/>
  <c r="C588" i="9"/>
  <c r="T587" i="9"/>
  <c r="R587" i="9" a="1"/>
  <c r="R587" i="9" s="1"/>
  <c r="Q587" i="9" a="1"/>
  <c r="Q587" i="9" s="1"/>
  <c r="P587" i="9"/>
  <c r="C587" i="9"/>
  <c r="T586" i="9"/>
  <c r="R586" i="9" a="1"/>
  <c r="R586" i="9" s="1"/>
  <c r="Q586" i="9" a="1"/>
  <c r="Q586" i="9" s="1"/>
  <c r="P586" i="9"/>
  <c r="C586" i="9"/>
  <c r="T585" i="9"/>
  <c r="R585" i="9" a="1"/>
  <c r="R585" i="9" s="1"/>
  <c r="Q585" i="9" a="1"/>
  <c r="Q585" i="9" s="1"/>
  <c r="P585" i="9"/>
  <c r="C585" i="9"/>
  <c r="T584" i="9"/>
  <c r="R584" i="9" a="1"/>
  <c r="R584" i="9" s="1"/>
  <c r="Q584" i="9" a="1"/>
  <c r="Q584" i="9" s="1"/>
  <c r="P584" i="9"/>
  <c r="C584" i="9"/>
  <c r="T583" i="9"/>
  <c r="R583" i="9" a="1"/>
  <c r="R583" i="9" s="1"/>
  <c r="Q583" i="9" a="1"/>
  <c r="Q583" i="9" s="1"/>
  <c r="P583" i="9"/>
  <c r="C583" i="9"/>
  <c r="T582" i="9"/>
  <c r="R582" i="9" a="1"/>
  <c r="R582" i="9" s="1"/>
  <c r="Q582" i="9" a="1"/>
  <c r="Q582" i="9" s="1"/>
  <c r="P582" i="9"/>
  <c r="C582" i="9"/>
  <c r="T581" i="9"/>
  <c r="R581" i="9" a="1"/>
  <c r="R581" i="9" s="1"/>
  <c r="Q581" i="9" a="1"/>
  <c r="Q581" i="9" s="1"/>
  <c r="P581" i="9"/>
  <c r="C581" i="9"/>
  <c r="T580" i="9"/>
  <c r="R580" i="9" a="1"/>
  <c r="R580" i="9" s="1"/>
  <c r="Q580" i="9" a="1"/>
  <c r="Q580" i="9" s="1"/>
  <c r="P580" i="9"/>
  <c r="C580" i="9"/>
  <c r="T579" i="9"/>
  <c r="R579" i="9" a="1"/>
  <c r="R579" i="9" s="1"/>
  <c r="Q579" i="9" a="1"/>
  <c r="Q579" i="9" s="1"/>
  <c r="P579" i="9"/>
  <c r="C579" i="9"/>
  <c r="T578" i="9"/>
  <c r="R578" i="9" a="1"/>
  <c r="R578" i="9" s="1"/>
  <c r="Q578" i="9" a="1"/>
  <c r="Q578" i="9" s="1"/>
  <c r="P578" i="9"/>
  <c r="C578" i="9"/>
  <c r="T577" i="9"/>
  <c r="R577" i="9" a="1"/>
  <c r="R577" i="9" s="1"/>
  <c r="Q577" i="9" a="1"/>
  <c r="Q577" i="9" s="1"/>
  <c r="P577" i="9"/>
  <c r="C577" i="9"/>
  <c r="T576" i="9"/>
  <c r="R576" i="9" a="1"/>
  <c r="R576" i="9" s="1"/>
  <c r="Q576" i="9" a="1"/>
  <c r="Q576" i="9" s="1"/>
  <c r="P576" i="9"/>
  <c r="C576" i="9"/>
  <c r="T575" i="9"/>
  <c r="R575" i="9" a="1"/>
  <c r="R575" i="9" s="1"/>
  <c r="Q575" i="9" a="1"/>
  <c r="Q575" i="9" s="1"/>
  <c r="P575" i="9"/>
  <c r="C575" i="9"/>
  <c r="T574" i="9"/>
  <c r="R574" i="9" a="1"/>
  <c r="R574" i="9" s="1"/>
  <c r="Q574" i="9" a="1"/>
  <c r="Q574" i="9" s="1"/>
  <c r="P574" i="9"/>
  <c r="C574" i="9"/>
  <c r="T573" i="9"/>
  <c r="R573" i="9" a="1"/>
  <c r="R573" i="9" s="1"/>
  <c r="Q573" i="9" a="1"/>
  <c r="Q573" i="9" s="1"/>
  <c r="P573" i="9"/>
  <c r="C573" i="9"/>
  <c r="T572" i="9"/>
  <c r="R572" i="9" a="1"/>
  <c r="R572" i="9" s="1"/>
  <c r="Q572" i="9" a="1"/>
  <c r="Q572" i="9" s="1"/>
  <c r="P572" i="9"/>
  <c r="C572" i="9"/>
  <c r="T571" i="9"/>
  <c r="R571" i="9" a="1"/>
  <c r="R571" i="9" s="1"/>
  <c r="Q571" i="9" a="1"/>
  <c r="Q571" i="9" s="1"/>
  <c r="P571" i="9"/>
  <c r="C571" i="9"/>
  <c r="T570" i="9"/>
  <c r="R570" i="9" a="1"/>
  <c r="R570" i="9" s="1"/>
  <c r="Q570" i="9" a="1"/>
  <c r="Q570" i="9" s="1"/>
  <c r="P570" i="9"/>
  <c r="C570" i="9"/>
  <c r="T569" i="9"/>
  <c r="R569" i="9" a="1"/>
  <c r="R569" i="9" s="1"/>
  <c r="Q569" i="9" a="1"/>
  <c r="Q569" i="9" s="1"/>
  <c r="P569" i="9"/>
  <c r="C569" i="9"/>
  <c r="T568" i="9"/>
  <c r="R568" i="9" a="1"/>
  <c r="R568" i="9" s="1"/>
  <c r="Q568" i="9" a="1"/>
  <c r="Q568" i="9" s="1"/>
  <c r="P568" i="9"/>
  <c r="C568" i="9"/>
  <c r="T567" i="9"/>
  <c r="R567" i="9" a="1"/>
  <c r="R567" i="9" s="1"/>
  <c r="Q567" i="9" a="1"/>
  <c r="Q567" i="9" s="1"/>
  <c r="P567" i="9"/>
  <c r="C567" i="9"/>
  <c r="T566" i="9"/>
  <c r="R566" i="9" a="1"/>
  <c r="R566" i="9" s="1"/>
  <c r="Q566" i="9" a="1"/>
  <c r="Q566" i="9" s="1"/>
  <c r="P566" i="9"/>
  <c r="C566" i="9"/>
  <c r="T565" i="9"/>
  <c r="R565" i="9" a="1"/>
  <c r="R565" i="9" s="1"/>
  <c r="Q565" i="9" a="1"/>
  <c r="Q565" i="9" s="1"/>
  <c r="P565" i="9"/>
  <c r="C565" i="9"/>
  <c r="T564" i="9"/>
  <c r="R564" i="9" a="1"/>
  <c r="R564" i="9" s="1"/>
  <c r="Q564" i="9" a="1"/>
  <c r="Q564" i="9" s="1"/>
  <c r="P564" i="9"/>
  <c r="C564" i="9"/>
  <c r="T563" i="9"/>
  <c r="R563" i="9" a="1"/>
  <c r="R563" i="9" s="1"/>
  <c r="Q563" i="9" a="1"/>
  <c r="Q563" i="9" s="1"/>
  <c r="P563" i="9"/>
  <c r="C563" i="9"/>
  <c r="T562" i="9"/>
  <c r="R562" i="9" a="1"/>
  <c r="R562" i="9" s="1"/>
  <c r="Q562" i="9" a="1"/>
  <c r="Q562" i="9" s="1"/>
  <c r="P562" i="9"/>
  <c r="C562" i="9"/>
  <c r="T561" i="9"/>
  <c r="R561" i="9" a="1"/>
  <c r="R561" i="9" s="1"/>
  <c r="Q561" i="9" a="1"/>
  <c r="Q561" i="9" s="1"/>
  <c r="P561" i="9"/>
  <c r="C561" i="9"/>
  <c r="T560" i="9"/>
  <c r="R560" i="9" a="1"/>
  <c r="R560" i="9" s="1"/>
  <c r="Q560" i="9" a="1"/>
  <c r="Q560" i="9" s="1"/>
  <c r="P560" i="9"/>
  <c r="C560" i="9"/>
  <c r="T559" i="9"/>
  <c r="R559" i="9" a="1"/>
  <c r="R559" i="9" s="1"/>
  <c r="Q559" i="9" a="1"/>
  <c r="Q559" i="9" s="1"/>
  <c r="P559" i="9"/>
  <c r="C559" i="9"/>
  <c r="T558" i="9"/>
  <c r="R558" i="9" a="1"/>
  <c r="R558" i="9" s="1"/>
  <c r="Q558" i="9" a="1"/>
  <c r="Q558" i="9" s="1"/>
  <c r="P558" i="9"/>
  <c r="C558" i="9"/>
  <c r="T557" i="9"/>
  <c r="R557" i="9" a="1"/>
  <c r="R557" i="9" s="1"/>
  <c r="Q557" i="9" a="1"/>
  <c r="Q557" i="9" s="1"/>
  <c r="P557" i="9"/>
  <c r="C557" i="9"/>
  <c r="T556" i="9"/>
  <c r="R556" i="9" a="1"/>
  <c r="R556" i="9" s="1"/>
  <c r="Q556" i="9" a="1"/>
  <c r="Q556" i="9" s="1"/>
  <c r="P556" i="9"/>
  <c r="C556" i="9"/>
  <c r="T555" i="9"/>
  <c r="R555" i="9" a="1"/>
  <c r="R555" i="9" s="1"/>
  <c r="Q555" i="9" a="1"/>
  <c r="Q555" i="9" s="1"/>
  <c r="P555" i="9"/>
  <c r="C555" i="9"/>
  <c r="T554" i="9"/>
  <c r="R554" i="9" a="1"/>
  <c r="R554" i="9" s="1"/>
  <c r="Q554" i="9" a="1"/>
  <c r="Q554" i="9" s="1"/>
  <c r="P554" i="9"/>
  <c r="C554" i="9"/>
  <c r="T553" i="9"/>
  <c r="R553" i="9" a="1"/>
  <c r="R553" i="9" s="1"/>
  <c r="Q553" i="9" a="1"/>
  <c r="Q553" i="9" s="1"/>
  <c r="P553" i="9"/>
  <c r="C553" i="9"/>
  <c r="T552" i="9"/>
  <c r="R552" i="9" a="1"/>
  <c r="R552" i="9" s="1"/>
  <c r="Q552" i="9" a="1"/>
  <c r="Q552" i="9" s="1"/>
  <c r="P552" i="9"/>
  <c r="C552" i="9"/>
  <c r="T551" i="9"/>
  <c r="R551" i="9" a="1"/>
  <c r="R551" i="9" s="1"/>
  <c r="Q551" i="9" a="1"/>
  <c r="Q551" i="9" s="1"/>
  <c r="P551" i="9"/>
  <c r="C551" i="9"/>
  <c r="T550" i="9"/>
  <c r="R550" i="9" a="1"/>
  <c r="R550" i="9" s="1"/>
  <c r="Q550" i="9" a="1"/>
  <c r="Q550" i="9" s="1"/>
  <c r="P550" i="9"/>
  <c r="C550" i="9"/>
  <c r="T549" i="9"/>
  <c r="R549" i="9" a="1"/>
  <c r="R549" i="9" s="1"/>
  <c r="Q549" i="9" a="1"/>
  <c r="Q549" i="9" s="1"/>
  <c r="P549" i="9"/>
  <c r="C549" i="9"/>
  <c r="T548" i="9"/>
  <c r="R548" i="9" a="1"/>
  <c r="R548" i="9" s="1"/>
  <c r="Q548" i="9" a="1"/>
  <c r="Q548" i="9" s="1"/>
  <c r="P548" i="9"/>
  <c r="C548" i="9"/>
  <c r="T547" i="9"/>
  <c r="R547" i="9" a="1"/>
  <c r="R547" i="9" s="1"/>
  <c r="Q547" i="9" a="1"/>
  <c r="Q547" i="9" s="1"/>
  <c r="P547" i="9"/>
  <c r="C547" i="9"/>
  <c r="T546" i="9"/>
  <c r="R546" i="9" a="1"/>
  <c r="R546" i="9" s="1"/>
  <c r="Q546" i="9" a="1"/>
  <c r="Q546" i="9" s="1"/>
  <c r="P546" i="9"/>
  <c r="C546" i="9"/>
  <c r="T545" i="9"/>
  <c r="R545" i="9" a="1"/>
  <c r="R545" i="9" s="1"/>
  <c r="Q545" i="9" a="1"/>
  <c r="Q545" i="9" s="1"/>
  <c r="P545" i="9"/>
  <c r="C545" i="9"/>
  <c r="T544" i="9"/>
  <c r="R544" i="9" a="1"/>
  <c r="R544" i="9" s="1"/>
  <c r="Q544" i="9" a="1"/>
  <c r="Q544" i="9" s="1"/>
  <c r="P544" i="9"/>
  <c r="C544" i="9"/>
  <c r="T543" i="9"/>
  <c r="R543" i="9" a="1"/>
  <c r="R543" i="9" s="1"/>
  <c r="Q543" i="9" a="1"/>
  <c r="Q543" i="9" s="1"/>
  <c r="P543" i="9"/>
  <c r="C543" i="9"/>
  <c r="T542" i="9"/>
  <c r="R542" i="9" a="1"/>
  <c r="R542" i="9" s="1"/>
  <c r="Q542" i="9" a="1"/>
  <c r="Q542" i="9" s="1"/>
  <c r="P542" i="9"/>
  <c r="C542" i="9"/>
  <c r="T541" i="9"/>
  <c r="R541" i="9" a="1"/>
  <c r="R541" i="9" s="1"/>
  <c r="Q541" i="9" a="1"/>
  <c r="Q541" i="9" s="1"/>
  <c r="P541" i="9"/>
  <c r="C541" i="9"/>
  <c r="T540" i="9"/>
  <c r="R540" i="9" a="1"/>
  <c r="R540" i="9" s="1"/>
  <c r="Q540" i="9" a="1"/>
  <c r="Q540" i="9" s="1"/>
  <c r="P540" i="9"/>
  <c r="C540" i="9"/>
  <c r="T539" i="9"/>
  <c r="R539" i="9" a="1"/>
  <c r="R539" i="9" s="1"/>
  <c r="Q539" i="9" a="1"/>
  <c r="Q539" i="9" s="1"/>
  <c r="P539" i="9"/>
  <c r="C539" i="9"/>
  <c r="T538" i="9"/>
  <c r="R538" i="9" a="1"/>
  <c r="R538" i="9" s="1"/>
  <c r="Q538" i="9" a="1"/>
  <c r="Q538" i="9" s="1"/>
  <c r="P538" i="9"/>
  <c r="C538" i="9"/>
  <c r="T537" i="9"/>
  <c r="R537" i="9" a="1"/>
  <c r="R537" i="9" s="1"/>
  <c r="Q537" i="9" a="1"/>
  <c r="Q537" i="9" s="1"/>
  <c r="P537" i="9"/>
  <c r="C537" i="9"/>
  <c r="T536" i="9"/>
  <c r="R536" i="9" a="1"/>
  <c r="R536" i="9" s="1"/>
  <c r="Q536" i="9" a="1"/>
  <c r="Q536" i="9" s="1"/>
  <c r="P536" i="9"/>
  <c r="C536" i="9"/>
  <c r="T535" i="9"/>
  <c r="R535" i="9" a="1"/>
  <c r="R535" i="9" s="1"/>
  <c r="Q535" i="9" a="1"/>
  <c r="Q535" i="9" s="1"/>
  <c r="P535" i="9"/>
  <c r="C535" i="9"/>
  <c r="T534" i="9"/>
  <c r="R534" i="9" a="1"/>
  <c r="R534" i="9" s="1"/>
  <c r="Q534" i="9" a="1"/>
  <c r="Q534" i="9" s="1"/>
  <c r="P534" i="9"/>
  <c r="C534" i="9"/>
  <c r="T533" i="9"/>
  <c r="R533" i="9" a="1"/>
  <c r="R533" i="9" s="1"/>
  <c r="Q533" i="9" a="1"/>
  <c r="Q533" i="9" s="1"/>
  <c r="P533" i="9"/>
  <c r="C533" i="9"/>
  <c r="T532" i="9"/>
  <c r="R532" i="9" a="1"/>
  <c r="R532" i="9" s="1"/>
  <c r="Q532" i="9" a="1"/>
  <c r="Q532" i="9" s="1"/>
  <c r="P532" i="9"/>
  <c r="C532" i="9"/>
  <c r="T531" i="9"/>
  <c r="R531" i="9" a="1"/>
  <c r="R531" i="9" s="1"/>
  <c r="Q531" i="9" a="1"/>
  <c r="Q531" i="9" s="1"/>
  <c r="P531" i="9"/>
  <c r="C531" i="9"/>
  <c r="T530" i="9"/>
  <c r="R530" i="9" a="1"/>
  <c r="R530" i="9" s="1"/>
  <c r="Q530" i="9" a="1"/>
  <c r="Q530" i="9" s="1"/>
  <c r="P530" i="9"/>
  <c r="C530" i="9"/>
  <c r="T529" i="9"/>
  <c r="R529" i="9" a="1"/>
  <c r="R529" i="9" s="1"/>
  <c r="Q529" i="9" a="1"/>
  <c r="Q529" i="9" s="1"/>
  <c r="P529" i="9"/>
  <c r="C529" i="9"/>
  <c r="T528" i="9"/>
  <c r="R528" i="9" a="1"/>
  <c r="R528" i="9" s="1"/>
  <c r="Q528" i="9" a="1"/>
  <c r="Q528" i="9" s="1"/>
  <c r="P528" i="9"/>
  <c r="C528" i="9"/>
  <c r="T527" i="9"/>
  <c r="R527" i="9" a="1"/>
  <c r="R527" i="9" s="1"/>
  <c r="Q527" i="9" a="1"/>
  <c r="Q527" i="9" s="1"/>
  <c r="P527" i="9"/>
  <c r="C527" i="9"/>
  <c r="T526" i="9"/>
  <c r="R526" i="9" a="1"/>
  <c r="R526" i="9" s="1"/>
  <c r="Q526" i="9" a="1"/>
  <c r="Q526" i="9" s="1"/>
  <c r="P526" i="9"/>
  <c r="C526" i="9"/>
  <c r="T525" i="9"/>
  <c r="R525" i="9" a="1"/>
  <c r="R525" i="9" s="1"/>
  <c r="Q525" i="9" a="1"/>
  <c r="Q525" i="9" s="1"/>
  <c r="P525" i="9"/>
  <c r="C525" i="9"/>
  <c r="T524" i="9"/>
  <c r="R524" i="9" a="1"/>
  <c r="R524" i="9" s="1"/>
  <c r="Q524" i="9" a="1"/>
  <c r="Q524" i="9" s="1"/>
  <c r="P524" i="9"/>
  <c r="C524" i="9"/>
  <c r="T523" i="9"/>
  <c r="R523" i="9" a="1"/>
  <c r="R523" i="9" s="1"/>
  <c r="Q523" i="9" a="1"/>
  <c r="Q523" i="9" s="1"/>
  <c r="P523" i="9"/>
  <c r="C523" i="9"/>
  <c r="T522" i="9"/>
  <c r="R522" i="9" a="1"/>
  <c r="R522" i="9" s="1"/>
  <c r="Q522" i="9" a="1"/>
  <c r="Q522" i="9" s="1"/>
  <c r="P522" i="9"/>
  <c r="C522" i="9"/>
  <c r="T521" i="9"/>
  <c r="R521" i="9" a="1"/>
  <c r="R521" i="9" s="1"/>
  <c r="Q521" i="9" a="1"/>
  <c r="Q521" i="9" s="1"/>
  <c r="P521" i="9"/>
  <c r="C521" i="9"/>
  <c r="T520" i="9"/>
  <c r="R520" i="9" a="1"/>
  <c r="R520" i="9" s="1"/>
  <c r="Q520" i="9" a="1"/>
  <c r="Q520" i="9" s="1"/>
  <c r="P520" i="9"/>
  <c r="C520" i="9"/>
  <c r="T519" i="9"/>
  <c r="R519" i="9" a="1"/>
  <c r="R519" i="9" s="1"/>
  <c r="Q519" i="9" a="1"/>
  <c r="Q519" i="9" s="1"/>
  <c r="P519" i="9"/>
  <c r="C519" i="9"/>
  <c r="T518" i="9"/>
  <c r="R518" i="9" a="1"/>
  <c r="R518" i="9" s="1"/>
  <c r="Q518" i="9" a="1"/>
  <c r="Q518" i="9" s="1"/>
  <c r="P518" i="9"/>
  <c r="C518" i="9"/>
  <c r="T517" i="9"/>
  <c r="R517" i="9" a="1"/>
  <c r="R517" i="9" s="1"/>
  <c r="Q517" i="9" a="1"/>
  <c r="Q517" i="9" s="1"/>
  <c r="P517" i="9"/>
  <c r="C517" i="9"/>
  <c r="T516" i="9"/>
  <c r="R516" i="9" a="1"/>
  <c r="R516" i="9" s="1"/>
  <c r="Q516" i="9" a="1"/>
  <c r="Q516" i="9" s="1"/>
  <c r="P516" i="9"/>
  <c r="C516" i="9"/>
  <c r="T515" i="9"/>
  <c r="R515" i="9" a="1"/>
  <c r="R515" i="9" s="1"/>
  <c r="Q515" i="9" a="1"/>
  <c r="Q515" i="9" s="1"/>
  <c r="P515" i="9"/>
  <c r="C515" i="9"/>
  <c r="T514" i="9"/>
  <c r="R514" i="9" a="1"/>
  <c r="R514" i="9" s="1"/>
  <c r="Q514" i="9" a="1"/>
  <c r="Q514" i="9" s="1"/>
  <c r="P514" i="9"/>
  <c r="C514" i="9"/>
  <c r="T513" i="9"/>
  <c r="R513" i="9" a="1"/>
  <c r="R513" i="9" s="1"/>
  <c r="Q513" i="9" a="1"/>
  <c r="Q513" i="9" s="1"/>
  <c r="P513" i="9"/>
  <c r="C513" i="9"/>
  <c r="T512" i="9"/>
  <c r="R512" i="9" a="1"/>
  <c r="R512" i="9" s="1"/>
  <c r="Q512" i="9" a="1"/>
  <c r="Q512" i="9" s="1"/>
  <c r="P512" i="9"/>
  <c r="C512" i="9"/>
  <c r="T511" i="9"/>
  <c r="R511" i="9" a="1"/>
  <c r="R511" i="9" s="1"/>
  <c r="Q511" i="9" a="1"/>
  <c r="Q511" i="9" s="1"/>
  <c r="P511" i="9"/>
  <c r="C511" i="9"/>
  <c r="T510" i="9"/>
  <c r="R510" i="9" a="1"/>
  <c r="R510" i="9" s="1"/>
  <c r="Q510" i="9" a="1"/>
  <c r="Q510" i="9" s="1"/>
  <c r="P510" i="9"/>
  <c r="C510" i="9"/>
  <c r="T509" i="9"/>
  <c r="R509" i="9" a="1"/>
  <c r="R509" i="9" s="1"/>
  <c r="Q509" i="9" a="1"/>
  <c r="Q509" i="9" s="1"/>
  <c r="P509" i="9"/>
  <c r="C509" i="9"/>
  <c r="T508" i="9"/>
  <c r="R508" i="9" a="1"/>
  <c r="R508" i="9" s="1"/>
  <c r="Q508" i="9" a="1"/>
  <c r="Q508" i="9" s="1"/>
  <c r="P508" i="9"/>
  <c r="C508" i="9"/>
  <c r="T507" i="9"/>
  <c r="R507" i="9" a="1"/>
  <c r="R507" i="9" s="1"/>
  <c r="Q507" i="9" a="1"/>
  <c r="Q507" i="9" s="1"/>
  <c r="P507" i="9"/>
  <c r="C507" i="9"/>
  <c r="T506" i="9"/>
  <c r="R506" i="9" a="1"/>
  <c r="R506" i="9" s="1"/>
  <c r="Q506" i="9" a="1"/>
  <c r="Q506" i="9" s="1"/>
  <c r="P506" i="9"/>
  <c r="C506" i="9"/>
  <c r="T505" i="9"/>
  <c r="R505" i="9" a="1"/>
  <c r="R505" i="9" s="1"/>
  <c r="Q505" i="9" a="1"/>
  <c r="Q505" i="9" s="1"/>
  <c r="P505" i="9"/>
  <c r="C505" i="9"/>
  <c r="T504" i="9"/>
  <c r="R504" i="9" a="1"/>
  <c r="R504" i="9" s="1"/>
  <c r="Q504" i="9" a="1"/>
  <c r="Q504" i="9" s="1"/>
  <c r="P504" i="9"/>
  <c r="C504" i="9"/>
  <c r="T503" i="9"/>
  <c r="R503" i="9" a="1"/>
  <c r="R503" i="9" s="1"/>
  <c r="Q503" i="9" a="1"/>
  <c r="Q503" i="9" s="1"/>
  <c r="P503" i="9"/>
  <c r="C503" i="9"/>
  <c r="T502" i="9"/>
  <c r="R502" i="9" a="1"/>
  <c r="R502" i="9" s="1"/>
  <c r="Q502" i="9" a="1"/>
  <c r="Q502" i="9" s="1"/>
  <c r="P502" i="9"/>
  <c r="C502" i="9"/>
  <c r="T501" i="9"/>
  <c r="R501" i="9" a="1"/>
  <c r="R501" i="9" s="1"/>
  <c r="Q501" i="9" a="1"/>
  <c r="Q501" i="9" s="1"/>
  <c r="P501" i="9"/>
  <c r="C501" i="9"/>
  <c r="T500" i="9"/>
  <c r="R500" i="9" a="1"/>
  <c r="R500" i="9" s="1"/>
  <c r="Q500" i="9" a="1"/>
  <c r="Q500" i="9" s="1"/>
  <c r="P500" i="9"/>
  <c r="C500" i="9"/>
  <c r="T499" i="9"/>
  <c r="R499" i="9" a="1"/>
  <c r="R499" i="9" s="1"/>
  <c r="Q499" i="9" a="1"/>
  <c r="Q499" i="9" s="1"/>
  <c r="P499" i="9"/>
  <c r="C499" i="9"/>
  <c r="T498" i="9"/>
  <c r="R498" i="9" a="1"/>
  <c r="R498" i="9" s="1"/>
  <c r="Q498" i="9" a="1"/>
  <c r="Q498" i="9" s="1"/>
  <c r="P498" i="9"/>
  <c r="C498" i="9"/>
  <c r="T497" i="9"/>
  <c r="R497" i="9" a="1"/>
  <c r="R497" i="9" s="1"/>
  <c r="Q497" i="9" a="1"/>
  <c r="Q497" i="9" s="1"/>
  <c r="P497" i="9"/>
  <c r="C497" i="9"/>
  <c r="T496" i="9"/>
  <c r="R496" i="9" a="1"/>
  <c r="R496" i="9" s="1"/>
  <c r="Q496" i="9" a="1"/>
  <c r="Q496" i="9" s="1"/>
  <c r="P496" i="9"/>
  <c r="C496" i="9"/>
  <c r="T495" i="9"/>
  <c r="R495" i="9" a="1"/>
  <c r="R495" i="9" s="1"/>
  <c r="Q495" i="9" a="1"/>
  <c r="Q495" i="9" s="1"/>
  <c r="P495" i="9"/>
  <c r="C495" i="9"/>
  <c r="T494" i="9"/>
  <c r="R494" i="9" a="1"/>
  <c r="R494" i="9" s="1"/>
  <c r="Q494" i="9" a="1"/>
  <c r="Q494" i="9" s="1"/>
  <c r="P494" i="9"/>
  <c r="C494" i="9"/>
  <c r="T493" i="9"/>
  <c r="R493" i="9" a="1"/>
  <c r="R493" i="9" s="1"/>
  <c r="Q493" i="9" a="1"/>
  <c r="Q493" i="9" s="1"/>
  <c r="P493" i="9"/>
  <c r="C493" i="9"/>
  <c r="T492" i="9"/>
  <c r="R492" i="9" a="1"/>
  <c r="R492" i="9" s="1"/>
  <c r="Q492" i="9" a="1"/>
  <c r="Q492" i="9" s="1"/>
  <c r="P492" i="9"/>
  <c r="C492" i="9"/>
  <c r="T491" i="9"/>
  <c r="R491" i="9" a="1"/>
  <c r="R491" i="9" s="1"/>
  <c r="Q491" i="9" a="1"/>
  <c r="Q491" i="9" s="1"/>
  <c r="P491" i="9"/>
  <c r="C491" i="9"/>
  <c r="T490" i="9"/>
  <c r="R490" i="9" a="1"/>
  <c r="R490" i="9" s="1"/>
  <c r="Q490" i="9" a="1"/>
  <c r="Q490" i="9" s="1"/>
  <c r="P490" i="9"/>
  <c r="C490" i="9"/>
  <c r="T489" i="9"/>
  <c r="R489" i="9" a="1"/>
  <c r="R489" i="9" s="1"/>
  <c r="Q489" i="9" a="1"/>
  <c r="Q489" i="9" s="1"/>
  <c r="P489" i="9"/>
  <c r="C489" i="9"/>
  <c r="T488" i="9"/>
  <c r="R488" i="9" a="1"/>
  <c r="R488" i="9" s="1"/>
  <c r="Q488" i="9" a="1"/>
  <c r="Q488" i="9" s="1"/>
  <c r="P488" i="9"/>
  <c r="C488" i="9"/>
  <c r="T487" i="9"/>
  <c r="R487" i="9" a="1"/>
  <c r="R487" i="9" s="1"/>
  <c r="Q487" i="9" a="1"/>
  <c r="Q487" i="9" s="1"/>
  <c r="P487" i="9"/>
  <c r="C487" i="9"/>
  <c r="T486" i="9"/>
  <c r="R486" i="9" a="1"/>
  <c r="R486" i="9" s="1"/>
  <c r="Q486" i="9" a="1"/>
  <c r="Q486" i="9" s="1"/>
  <c r="P486" i="9"/>
  <c r="C486" i="9"/>
  <c r="T485" i="9"/>
  <c r="R485" i="9" a="1"/>
  <c r="R485" i="9" s="1"/>
  <c r="Q485" i="9" a="1"/>
  <c r="Q485" i="9" s="1"/>
  <c r="P485" i="9"/>
  <c r="C485" i="9"/>
  <c r="T484" i="9"/>
  <c r="R484" i="9" a="1"/>
  <c r="R484" i="9" s="1"/>
  <c r="Q484" i="9" a="1"/>
  <c r="Q484" i="9" s="1"/>
  <c r="P484" i="9"/>
  <c r="C484" i="9"/>
  <c r="T483" i="9"/>
  <c r="R483" i="9" a="1"/>
  <c r="R483" i="9" s="1"/>
  <c r="Q483" i="9" a="1"/>
  <c r="Q483" i="9" s="1"/>
  <c r="P483" i="9"/>
  <c r="C483" i="9"/>
  <c r="T482" i="9"/>
  <c r="R482" i="9" a="1"/>
  <c r="R482" i="9" s="1"/>
  <c r="Q482" i="9" a="1"/>
  <c r="Q482" i="9" s="1"/>
  <c r="P482" i="9"/>
  <c r="C482" i="9"/>
  <c r="T481" i="9"/>
  <c r="R481" i="9" a="1"/>
  <c r="R481" i="9" s="1"/>
  <c r="Q481" i="9" a="1"/>
  <c r="Q481" i="9" s="1"/>
  <c r="P481" i="9"/>
  <c r="C481" i="9"/>
  <c r="T480" i="9"/>
  <c r="R480" i="9" a="1"/>
  <c r="R480" i="9" s="1"/>
  <c r="Q480" i="9" a="1"/>
  <c r="Q480" i="9" s="1"/>
  <c r="P480" i="9"/>
  <c r="C480" i="9"/>
  <c r="T479" i="9"/>
  <c r="R479" i="9" a="1"/>
  <c r="R479" i="9" s="1"/>
  <c r="Q479" i="9" a="1"/>
  <c r="Q479" i="9" s="1"/>
  <c r="P479" i="9"/>
  <c r="C479" i="9"/>
  <c r="T478" i="9"/>
  <c r="R478" i="9" a="1"/>
  <c r="R478" i="9" s="1"/>
  <c r="Q478" i="9" a="1"/>
  <c r="Q478" i="9" s="1"/>
  <c r="P478" i="9"/>
  <c r="C478" i="9"/>
  <c r="T477" i="9"/>
  <c r="R477" i="9" a="1"/>
  <c r="R477" i="9" s="1"/>
  <c r="Q477" i="9" a="1"/>
  <c r="Q477" i="9" s="1"/>
  <c r="P477" i="9"/>
  <c r="C477" i="9"/>
  <c r="T476" i="9"/>
  <c r="R476" i="9" a="1"/>
  <c r="R476" i="9" s="1"/>
  <c r="Q476" i="9" a="1"/>
  <c r="Q476" i="9" s="1"/>
  <c r="P476" i="9"/>
  <c r="C476" i="9"/>
  <c r="T475" i="9"/>
  <c r="R475" i="9" a="1"/>
  <c r="R475" i="9" s="1"/>
  <c r="Q475" i="9" a="1"/>
  <c r="Q475" i="9" s="1"/>
  <c r="P475" i="9"/>
  <c r="C475" i="9"/>
  <c r="T474" i="9"/>
  <c r="R474" i="9" a="1"/>
  <c r="R474" i="9" s="1"/>
  <c r="Q474" i="9" a="1"/>
  <c r="Q474" i="9" s="1"/>
  <c r="P474" i="9"/>
  <c r="C474" i="9"/>
  <c r="T473" i="9"/>
  <c r="R473" i="9" a="1"/>
  <c r="R473" i="9" s="1"/>
  <c r="Q473" i="9" a="1"/>
  <c r="Q473" i="9" s="1"/>
  <c r="P473" i="9"/>
  <c r="C473" i="9"/>
  <c r="T472" i="9"/>
  <c r="R472" i="9" a="1"/>
  <c r="R472" i="9" s="1"/>
  <c r="Q472" i="9" a="1"/>
  <c r="Q472" i="9" s="1"/>
  <c r="P472" i="9"/>
  <c r="C472" i="9"/>
  <c r="T471" i="9"/>
  <c r="R471" i="9" a="1"/>
  <c r="R471" i="9" s="1"/>
  <c r="Q471" i="9" a="1"/>
  <c r="Q471" i="9" s="1"/>
  <c r="P471" i="9"/>
  <c r="C471" i="9"/>
  <c r="T470" i="9"/>
  <c r="R470" i="9" a="1"/>
  <c r="R470" i="9" s="1"/>
  <c r="Q470" i="9" a="1"/>
  <c r="Q470" i="9" s="1"/>
  <c r="P470" i="9"/>
  <c r="C470" i="9"/>
  <c r="T469" i="9"/>
  <c r="R469" i="9" a="1"/>
  <c r="R469" i="9" s="1"/>
  <c r="Q469" i="9" a="1"/>
  <c r="Q469" i="9" s="1"/>
  <c r="P469" i="9"/>
  <c r="C469" i="9"/>
  <c r="T468" i="9"/>
  <c r="R468" i="9" a="1"/>
  <c r="R468" i="9" s="1"/>
  <c r="Q468" i="9" a="1"/>
  <c r="Q468" i="9" s="1"/>
  <c r="P468" i="9"/>
  <c r="C468" i="9"/>
  <c r="T467" i="9"/>
  <c r="R467" i="9" a="1"/>
  <c r="R467" i="9" s="1"/>
  <c r="Q467" i="9" a="1"/>
  <c r="Q467" i="9" s="1"/>
  <c r="P467" i="9"/>
  <c r="C467" i="9"/>
  <c r="T466" i="9"/>
  <c r="R466" i="9" a="1"/>
  <c r="R466" i="9" s="1"/>
  <c r="Q466" i="9" a="1"/>
  <c r="Q466" i="9" s="1"/>
  <c r="P466" i="9"/>
  <c r="C466" i="9"/>
  <c r="T465" i="9"/>
  <c r="R465" i="9" a="1"/>
  <c r="R465" i="9" s="1"/>
  <c r="Q465" i="9" a="1"/>
  <c r="Q465" i="9" s="1"/>
  <c r="P465" i="9"/>
  <c r="C465" i="9"/>
  <c r="T464" i="9"/>
  <c r="R464" i="9" a="1"/>
  <c r="R464" i="9" s="1"/>
  <c r="Q464" i="9" a="1"/>
  <c r="Q464" i="9" s="1"/>
  <c r="P464" i="9"/>
  <c r="C464" i="9"/>
  <c r="T463" i="9"/>
  <c r="R463" i="9" a="1"/>
  <c r="R463" i="9" s="1"/>
  <c r="Q463" i="9" a="1"/>
  <c r="Q463" i="9" s="1"/>
  <c r="P463" i="9"/>
  <c r="C463" i="9"/>
  <c r="T462" i="9"/>
  <c r="R462" i="9" a="1"/>
  <c r="R462" i="9" s="1"/>
  <c r="Q462" i="9" a="1"/>
  <c r="Q462" i="9" s="1"/>
  <c r="P462" i="9"/>
  <c r="C462" i="9"/>
  <c r="T461" i="9"/>
  <c r="R461" i="9" a="1"/>
  <c r="R461" i="9" s="1"/>
  <c r="Q461" i="9" a="1"/>
  <c r="Q461" i="9" s="1"/>
  <c r="P461" i="9"/>
  <c r="C461" i="9"/>
  <c r="T460" i="9"/>
  <c r="R460" i="9" a="1"/>
  <c r="R460" i="9" s="1"/>
  <c r="Q460" i="9" a="1"/>
  <c r="Q460" i="9" s="1"/>
  <c r="P460" i="9"/>
  <c r="C460" i="9"/>
  <c r="T459" i="9"/>
  <c r="R459" i="9" a="1"/>
  <c r="R459" i="9" s="1"/>
  <c r="Q459" i="9" a="1"/>
  <c r="Q459" i="9" s="1"/>
  <c r="P459" i="9"/>
  <c r="C459" i="9"/>
  <c r="T458" i="9"/>
  <c r="R458" i="9" a="1"/>
  <c r="R458" i="9" s="1"/>
  <c r="Q458" i="9" a="1"/>
  <c r="Q458" i="9" s="1"/>
  <c r="P458" i="9"/>
  <c r="C458" i="9"/>
  <c r="T457" i="9"/>
  <c r="R457" i="9" a="1"/>
  <c r="R457" i="9" s="1"/>
  <c r="Q457" i="9" a="1"/>
  <c r="Q457" i="9" s="1"/>
  <c r="P457" i="9"/>
  <c r="C457" i="9"/>
  <c r="T456" i="9"/>
  <c r="R456" i="9" a="1"/>
  <c r="R456" i="9" s="1"/>
  <c r="Q456" i="9" a="1"/>
  <c r="Q456" i="9" s="1"/>
  <c r="P456" i="9"/>
  <c r="C456" i="9"/>
  <c r="T455" i="9"/>
  <c r="R455" i="9" a="1"/>
  <c r="R455" i="9" s="1"/>
  <c r="Q455" i="9" a="1"/>
  <c r="Q455" i="9" s="1"/>
  <c r="P455" i="9"/>
  <c r="C455" i="9"/>
  <c r="T454" i="9"/>
  <c r="R454" i="9" a="1"/>
  <c r="R454" i="9" s="1"/>
  <c r="Q454" i="9" a="1"/>
  <c r="Q454" i="9" s="1"/>
  <c r="P454" i="9"/>
  <c r="C454" i="9"/>
  <c r="T453" i="9"/>
  <c r="R453" i="9" a="1"/>
  <c r="R453" i="9" s="1"/>
  <c r="Q453" i="9" a="1"/>
  <c r="Q453" i="9" s="1"/>
  <c r="P453" i="9"/>
  <c r="C453" i="9"/>
  <c r="T452" i="9"/>
  <c r="R452" i="9" a="1"/>
  <c r="R452" i="9" s="1"/>
  <c r="Q452" i="9" a="1"/>
  <c r="Q452" i="9" s="1"/>
  <c r="P452" i="9"/>
  <c r="C452" i="9"/>
  <c r="T451" i="9"/>
  <c r="R451" i="9" a="1"/>
  <c r="R451" i="9" s="1"/>
  <c r="Q451" i="9" a="1"/>
  <c r="Q451" i="9" s="1"/>
  <c r="P451" i="9"/>
  <c r="C451" i="9"/>
  <c r="T450" i="9"/>
  <c r="R450" i="9" a="1"/>
  <c r="R450" i="9" s="1"/>
  <c r="Q450" i="9" a="1"/>
  <c r="Q450" i="9" s="1"/>
  <c r="P450" i="9"/>
  <c r="C450" i="9"/>
  <c r="T449" i="9"/>
  <c r="R449" i="9" a="1"/>
  <c r="R449" i="9" s="1"/>
  <c r="Q449" i="9" a="1"/>
  <c r="Q449" i="9" s="1"/>
  <c r="P449" i="9"/>
  <c r="C449" i="9"/>
  <c r="T448" i="9"/>
  <c r="R448" i="9" a="1"/>
  <c r="R448" i="9" s="1"/>
  <c r="Q448" i="9" a="1"/>
  <c r="Q448" i="9" s="1"/>
  <c r="P448" i="9"/>
  <c r="C448" i="9"/>
  <c r="T447" i="9"/>
  <c r="R447" i="9" a="1"/>
  <c r="R447" i="9" s="1"/>
  <c r="Q447" i="9" a="1"/>
  <c r="Q447" i="9" s="1"/>
  <c r="P447" i="9"/>
  <c r="C447" i="9"/>
  <c r="T446" i="9"/>
  <c r="R446" i="9" a="1"/>
  <c r="R446" i="9" s="1"/>
  <c r="Q446" i="9" a="1"/>
  <c r="Q446" i="9" s="1"/>
  <c r="P446" i="9"/>
  <c r="C446" i="9"/>
  <c r="T445" i="9"/>
  <c r="R445" i="9" a="1"/>
  <c r="R445" i="9" s="1"/>
  <c r="Q445" i="9" a="1"/>
  <c r="Q445" i="9" s="1"/>
  <c r="P445" i="9"/>
  <c r="C445" i="9"/>
  <c r="T444" i="9"/>
  <c r="R444" i="9" a="1"/>
  <c r="R444" i="9" s="1"/>
  <c r="Q444" i="9" a="1"/>
  <c r="Q444" i="9" s="1"/>
  <c r="P444" i="9"/>
  <c r="C444" i="9"/>
  <c r="T443" i="9"/>
  <c r="R443" i="9" a="1"/>
  <c r="R443" i="9" s="1"/>
  <c r="Q443" i="9" a="1"/>
  <c r="Q443" i="9" s="1"/>
  <c r="P443" i="9"/>
  <c r="C443" i="9"/>
  <c r="T442" i="9"/>
  <c r="R442" i="9" a="1"/>
  <c r="R442" i="9" s="1"/>
  <c r="Q442" i="9" a="1"/>
  <c r="Q442" i="9" s="1"/>
  <c r="P442" i="9"/>
  <c r="C442" i="9"/>
  <c r="T441" i="9"/>
  <c r="R441" i="9" a="1"/>
  <c r="R441" i="9" s="1"/>
  <c r="Q441" i="9" a="1"/>
  <c r="Q441" i="9" s="1"/>
  <c r="P441" i="9"/>
  <c r="C441" i="9"/>
  <c r="T440" i="9"/>
  <c r="R440" i="9" a="1"/>
  <c r="R440" i="9" s="1"/>
  <c r="Q440" i="9" a="1"/>
  <c r="Q440" i="9" s="1"/>
  <c r="P440" i="9"/>
  <c r="C440" i="9"/>
  <c r="T439" i="9"/>
  <c r="R439" i="9" a="1"/>
  <c r="R439" i="9" s="1"/>
  <c r="Q439" i="9" a="1"/>
  <c r="Q439" i="9" s="1"/>
  <c r="P439" i="9"/>
  <c r="C439" i="9"/>
  <c r="T438" i="9"/>
  <c r="R438" i="9" a="1"/>
  <c r="R438" i="9" s="1"/>
  <c r="Q438" i="9" a="1"/>
  <c r="Q438" i="9" s="1"/>
  <c r="P438" i="9"/>
  <c r="C438" i="9"/>
  <c r="T437" i="9"/>
  <c r="R437" i="9" a="1"/>
  <c r="R437" i="9" s="1"/>
  <c r="Q437" i="9" a="1"/>
  <c r="Q437" i="9" s="1"/>
  <c r="P437" i="9"/>
  <c r="C437" i="9"/>
  <c r="T436" i="9"/>
  <c r="R436" i="9" a="1"/>
  <c r="R436" i="9" s="1"/>
  <c r="Q436" i="9" a="1"/>
  <c r="Q436" i="9" s="1"/>
  <c r="P436" i="9"/>
  <c r="C436" i="9"/>
  <c r="T435" i="9"/>
  <c r="R435" i="9" a="1"/>
  <c r="R435" i="9" s="1"/>
  <c r="Q435" i="9" a="1"/>
  <c r="Q435" i="9" s="1"/>
  <c r="P435" i="9"/>
  <c r="C435" i="9"/>
  <c r="T434" i="9"/>
  <c r="R434" i="9" a="1"/>
  <c r="R434" i="9" s="1"/>
  <c r="Q434" i="9" a="1"/>
  <c r="Q434" i="9" s="1"/>
  <c r="P434" i="9"/>
  <c r="C434" i="9"/>
  <c r="T433" i="9"/>
  <c r="R433" i="9" a="1"/>
  <c r="R433" i="9" s="1"/>
  <c r="Q433" i="9" a="1"/>
  <c r="Q433" i="9" s="1"/>
  <c r="P433" i="9"/>
  <c r="C433" i="9"/>
  <c r="T432" i="9"/>
  <c r="R432" i="9" a="1"/>
  <c r="R432" i="9" s="1"/>
  <c r="Q432" i="9" a="1"/>
  <c r="Q432" i="9" s="1"/>
  <c r="P432" i="9"/>
  <c r="C432" i="9"/>
  <c r="T431" i="9"/>
  <c r="R431" i="9" a="1"/>
  <c r="R431" i="9" s="1"/>
  <c r="Q431" i="9" a="1"/>
  <c r="Q431" i="9" s="1"/>
  <c r="P431" i="9"/>
  <c r="C431" i="9"/>
  <c r="T430" i="9"/>
  <c r="R430" i="9" a="1"/>
  <c r="R430" i="9" s="1"/>
  <c r="Q430" i="9" a="1"/>
  <c r="Q430" i="9" s="1"/>
  <c r="P430" i="9"/>
  <c r="C430" i="9"/>
  <c r="T429" i="9"/>
  <c r="R429" i="9" a="1"/>
  <c r="R429" i="9" s="1"/>
  <c r="Q429" i="9" a="1"/>
  <c r="Q429" i="9" s="1"/>
  <c r="P429" i="9"/>
  <c r="C429" i="9"/>
  <c r="T428" i="9"/>
  <c r="R428" i="9" a="1"/>
  <c r="R428" i="9" s="1"/>
  <c r="Q428" i="9" a="1"/>
  <c r="Q428" i="9" s="1"/>
  <c r="P428" i="9"/>
  <c r="C428" i="9"/>
  <c r="T427" i="9"/>
  <c r="R427" i="9" a="1"/>
  <c r="R427" i="9" s="1"/>
  <c r="Q427" i="9" a="1"/>
  <c r="Q427" i="9" s="1"/>
  <c r="P427" i="9"/>
  <c r="C427" i="9"/>
  <c r="T426" i="9"/>
  <c r="R426" i="9" a="1"/>
  <c r="R426" i="9" s="1"/>
  <c r="Q426" i="9" a="1"/>
  <c r="Q426" i="9" s="1"/>
  <c r="P426" i="9"/>
  <c r="C426" i="9"/>
  <c r="T425" i="9"/>
  <c r="R425" i="9" a="1"/>
  <c r="R425" i="9" s="1"/>
  <c r="Q425" i="9" a="1"/>
  <c r="Q425" i="9" s="1"/>
  <c r="P425" i="9"/>
  <c r="C425" i="9"/>
  <c r="T424" i="9"/>
  <c r="R424" i="9" a="1"/>
  <c r="R424" i="9" s="1"/>
  <c r="Q424" i="9" a="1"/>
  <c r="Q424" i="9" s="1"/>
  <c r="P424" i="9"/>
  <c r="C424" i="9"/>
  <c r="T423" i="9"/>
  <c r="R423" i="9" a="1"/>
  <c r="R423" i="9" s="1"/>
  <c r="Q423" i="9" a="1"/>
  <c r="Q423" i="9" s="1"/>
  <c r="P423" i="9"/>
  <c r="C423" i="9"/>
  <c r="T422" i="9"/>
  <c r="R422" i="9" a="1"/>
  <c r="R422" i="9" s="1"/>
  <c r="Q422" i="9" a="1"/>
  <c r="Q422" i="9" s="1"/>
  <c r="P422" i="9"/>
  <c r="C422" i="9"/>
  <c r="T421" i="9"/>
  <c r="R421" i="9" a="1"/>
  <c r="R421" i="9" s="1"/>
  <c r="Q421" i="9" a="1"/>
  <c r="Q421" i="9" s="1"/>
  <c r="P421" i="9"/>
  <c r="C421" i="9"/>
  <c r="T420" i="9"/>
  <c r="R420" i="9" a="1"/>
  <c r="R420" i="9" s="1"/>
  <c r="Q420" i="9" a="1"/>
  <c r="Q420" i="9" s="1"/>
  <c r="P420" i="9"/>
  <c r="C420" i="9"/>
  <c r="T419" i="9"/>
  <c r="R419" i="9" a="1"/>
  <c r="R419" i="9" s="1"/>
  <c r="Q419" i="9" a="1"/>
  <c r="Q419" i="9" s="1"/>
  <c r="P419" i="9"/>
  <c r="C419" i="9"/>
  <c r="T418" i="9"/>
  <c r="R418" i="9" a="1"/>
  <c r="R418" i="9" s="1"/>
  <c r="Q418" i="9" a="1"/>
  <c r="Q418" i="9" s="1"/>
  <c r="P418" i="9"/>
  <c r="C418" i="9"/>
  <c r="T417" i="9"/>
  <c r="R417" i="9" a="1"/>
  <c r="R417" i="9" s="1"/>
  <c r="Q417" i="9" a="1"/>
  <c r="Q417" i="9" s="1"/>
  <c r="P417" i="9"/>
  <c r="C417" i="9"/>
  <c r="T416" i="9"/>
  <c r="R416" i="9" a="1"/>
  <c r="R416" i="9" s="1"/>
  <c r="Q416" i="9" a="1"/>
  <c r="Q416" i="9" s="1"/>
  <c r="P416" i="9"/>
  <c r="C416" i="9"/>
  <c r="T415" i="9"/>
  <c r="R415" i="9" a="1"/>
  <c r="R415" i="9" s="1"/>
  <c r="Q415" i="9" a="1"/>
  <c r="Q415" i="9" s="1"/>
  <c r="P415" i="9"/>
  <c r="C415" i="9"/>
  <c r="T414" i="9"/>
  <c r="R414" i="9" a="1"/>
  <c r="R414" i="9" s="1"/>
  <c r="Q414" i="9" a="1"/>
  <c r="Q414" i="9" s="1"/>
  <c r="P414" i="9"/>
  <c r="C414" i="9"/>
  <c r="T413" i="9"/>
  <c r="R413" i="9" a="1"/>
  <c r="R413" i="9" s="1"/>
  <c r="Q413" i="9" a="1"/>
  <c r="Q413" i="9" s="1"/>
  <c r="P413" i="9"/>
  <c r="C413" i="9"/>
  <c r="T412" i="9"/>
  <c r="R412" i="9" a="1"/>
  <c r="R412" i="9" s="1"/>
  <c r="Q412" i="9" a="1"/>
  <c r="Q412" i="9" s="1"/>
  <c r="P412" i="9"/>
  <c r="C412" i="9"/>
  <c r="T411" i="9"/>
  <c r="R411" i="9" a="1"/>
  <c r="R411" i="9" s="1"/>
  <c r="Q411" i="9" a="1"/>
  <c r="Q411" i="9" s="1"/>
  <c r="P411" i="9"/>
  <c r="C411" i="9"/>
  <c r="T410" i="9"/>
  <c r="R410" i="9" a="1"/>
  <c r="R410" i="9" s="1"/>
  <c r="Q410" i="9" a="1"/>
  <c r="Q410" i="9" s="1"/>
  <c r="P410" i="9"/>
  <c r="C410" i="9"/>
  <c r="T409" i="9"/>
  <c r="R409" i="9" a="1"/>
  <c r="R409" i="9" s="1"/>
  <c r="Q409" i="9" a="1"/>
  <c r="Q409" i="9" s="1"/>
  <c r="P409" i="9"/>
  <c r="C409" i="9"/>
  <c r="T408" i="9"/>
  <c r="R408" i="9" a="1"/>
  <c r="R408" i="9" s="1"/>
  <c r="Q408" i="9" a="1"/>
  <c r="Q408" i="9" s="1"/>
  <c r="P408" i="9"/>
  <c r="C408" i="9"/>
  <c r="T407" i="9"/>
  <c r="R407" i="9" a="1"/>
  <c r="R407" i="9" s="1"/>
  <c r="Q407" i="9" a="1"/>
  <c r="Q407" i="9" s="1"/>
  <c r="P407" i="9"/>
  <c r="C407" i="9"/>
  <c r="T406" i="9"/>
  <c r="R406" i="9" a="1"/>
  <c r="R406" i="9" s="1"/>
  <c r="Q406" i="9" a="1"/>
  <c r="Q406" i="9" s="1"/>
  <c r="P406" i="9"/>
  <c r="C406" i="9"/>
  <c r="T405" i="9"/>
  <c r="R405" i="9" a="1"/>
  <c r="R405" i="9" s="1"/>
  <c r="Q405" i="9" a="1"/>
  <c r="Q405" i="9" s="1"/>
  <c r="P405" i="9"/>
  <c r="C405" i="9"/>
  <c r="T404" i="9"/>
  <c r="R404" i="9" a="1"/>
  <c r="R404" i="9" s="1"/>
  <c r="Q404" i="9" a="1"/>
  <c r="Q404" i="9" s="1"/>
  <c r="P404" i="9"/>
  <c r="C404" i="9"/>
  <c r="T403" i="9"/>
  <c r="R403" i="9" a="1"/>
  <c r="R403" i="9" s="1"/>
  <c r="Q403" i="9" a="1"/>
  <c r="Q403" i="9" s="1"/>
  <c r="P403" i="9"/>
  <c r="C403" i="9"/>
  <c r="T402" i="9"/>
  <c r="R402" i="9" a="1"/>
  <c r="R402" i="9" s="1"/>
  <c r="Q402" i="9" a="1"/>
  <c r="Q402" i="9" s="1"/>
  <c r="P402" i="9"/>
  <c r="C402" i="9"/>
  <c r="T401" i="9"/>
  <c r="R401" i="9" a="1"/>
  <c r="R401" i="9" s="1"/>
  <c r="Q401" i="9" a="1"/>
  <c r="Q401" i="9" s="1"/>
  <c r="P401" i="9"/>
  <c r="C401" i="9"/>
  <c r="T400" i="9"/>
  <c r="R400" i="9" a="1"/>
  <c r="R400" i="9" s="1"/>
  <c r="Q400" i="9" a="1"/>
  <c r="Q400" i="9" s="1"/>
  <c r="P400" i="9"/>
  <c r="C400" i="9"/>
  <c r="T399" i="9"/>
  <c r="R399" i="9" a="1"/>
  <c r="R399" i="9" s="1"/>
  <c r="Q399" i="9" a="1"/>
  <c r="Q399" i="9" s="1"/>
  <c r="P399" i="9"/>
  <c r="C399" i="9"/>
  <c r="T398" i="9"/>
  <c r="R398" i="9" a="1"/>
  <c r="R398" i="9" s="1"/>
  <c r="Q398" i="9" a="1"/>
  <c r="Q398" i="9" s="1"/>
  <c r="P398" i="9"/>
  <c r="C398" i="9"/>
  <c r="T397" i="9"/>
  <c r="R397" i="9" a="1"/>
  <c r="R397" i="9" s="1"/>
  <c r="Q397" i="9" a="1"/>
  <c r="Q397" i="9" s="1"/>
  <c r="P397" i="9"/>
  <c r="C397" i="9"/>
  <c r="T396" i="9"/>
  <c r="R396" i="9" a="1"/>
  <c r="R396" i="9" s="1"/>
  <c r="Q396" i="9" a="1"/>
  <c r="Q396" i="9" s="1"/>
  <c r="P396" i="9"/>
  <c r="C396" i="9"/>
  <c r="T395" i="9"/>
  <c r="R395" i="9" a="1"/>
  <c r="R395" i="9" s="1"/>
  <c r="Q395" i="9" a="1"/>
  <c r="Q395" i="9" s="1"/>
  <c r="P395" i="9"/>
  <c r="C395" i="9"/>
  <c r="T394" i="9"/>
  <c r="R394" i="9" a="1"/>
  <c r="R394" i="9" s="1"/>
  <c r="Q394" i="9" a="1"/>
  <c r="Q394" i="9" s="1"/>
  <c r="P394" i="9"/>
  <c r="C394" i="9"/>
  <c r="T393" i="9"/>
  <c r="R393" i="9" a="1"/>
  <c r="R393" i="9" s="1"/>
  <c r="Q393" i="9" a="1"/>
  <c r="Q393" i="9" s="1"/>
  <c r="P393" i="9"/>
  <c r="C393" i="9"/>
  <c r="T392" i="9"/>
  <c r="R392" i="9" a="1"/>
  <c r="R392" i="9" s="1"/>
  <c r="Q392" i="9" a="1"/>
  <c r="Q392" i="9" s="1"/>
  <c r="P392" i="9"/>
  <c r="C392" i="9"/>
  <c r="T391" i="9"/>
  <c r="R391" i="9" a="1"/>
  <c r="R391" i="9" s="1"/>
  <c r="Q391" i="9" a="1"/>
  <c r="Q391" i="9" s="1"/>
  <c r="P391" i="9"/>
  <c r="C391" i="9"/>
  <c r="T390" i="9"/>
  <c r="R390" i="9" a="1"/>
  <c r="R390" i="9" s="1"/>
  <c r="Q390" i="9" a="1"/>
  <c r="Q390" i="9" s="1"/>
  <c r="P390" i="9"/>
  <c r="C390" i="9"/>
  <c r="T389" i="9"/>
  <c r="R389" i="9" a="1"/>
  <c r="R389" i="9" s="1"/>
  <c r="Q389" i="9" a="1"/>
  <c r="Q389" i="9" s="1"/>
  <c r="P389" i="9"/>
  <c r="C389" i="9"/>
  <c r="T388" i="9"/>
  <c r="R388" i="9" a="1"/>
  <c r="R388" i="9" s="1"/>
  <c r="Q388" i="9" a="1"/>
  <c r="Q388" i="9" s="1"/>
  <c r="P388" i="9"/>
  <c r="C388" i="9"/>
  <c r="T387" i="9"/>
  <c r="R387" i="9" a="1"/>
  <c r="R387" i="9" s="1"/>
  <c r="Q387" i="9" a="1"/>
  <c r="Q387" i="9" s="1"/>
  <c r="P387" i="9"/>
  <c r="C387" i="9"/>
  <c r="T386" i="9"/>
  <c r="R386" i="9" a="1"/>
  <c r="R386" i="9" s="1"/>
  <c r="Q386" i="9" a="1"/>
  <c r="Q386" i="9" s="1"/>
  <c r="P386" i="9"/>
  <c r="C386" i="9"/>
  <c r="T385" i="9"/>
  <c r="R385" i="9" a="1"/>
  <c r="R385" i="9" s="1"/>
  <c r="Q385" i="9" a="1"/>
  <c r="Q385" i="9" s="1"/>
  <c r="P385" i="9"/>
  <c r="C385" i="9"/>
  <c r="T384" i="9"/>
  <c r="R384" i="9" a="1"/>
  <c r="R384" i="9" s="1"/>
  <c r="Q384" i="9" a="1"/>
  <c r="Q384" i="9" s="1"/>
  <c r="P384" i="9"/>
  <c r="C384" i="9"/>
  <c r="T383" i="9"/>
  <c r="R383" i="9" a="1"/>
  <c r="R383" i="9" s="1"/>
  <c r="Q383" i="9" a="1"/>
  <c r="Q383" i="9" s="1"/>
  <c r="P383" i="9"/>
  <c r="C383" i="9"/>
  <c r="T382" i="9"/>
  <c r="R382" i="9" a="1"/>
  <c r="R382" i="9" s="1"/>
  <c r="Q382" i="9" a="1"/>
  <c r="Q382" i="9" s="1"/>
  <c r="P382" i="9"/>
  <c r="C382" i="9"/>
  <c r="T381" i="9"/>
  <c r="R381" i="9" a="1"/>
  <c r="R381" i="9" s="1"/>
  <c r="Q381" i="9" a="1"/>
  <c r="Q381" i="9" s="1"/>
  <c r="P381" i="9"/>
  <c r="C381" i="9"/>
  <c r="T380" i="9"/>
  <c r="R380" i="9" a="1"/>
  <c r="R380" i="9" s="1"/>
  <c r="Q380" i="9" a="1"/>
  <c r="Q380" i="9" s="1"/>
  <c r="P380" i="9"/>
  <c r="C380" i="9"/>
  <c r="T379" i="9"/>
  <c r="R379" i="9" a="1"/>
  <c r="R379" i="9" s="1"/>
  <c r="Q379" i="9" a="1"/>
  <c r="Q379" i="9" s="1"/>
  <c r="P379" i="9"/>
  <c r="C379" i="9"/>
  <c r="T378" i="9"/>
  <c r="R378" i="9" a="1"/>
  <c r="R378" i="9" s="1"/>
  <c r="Q378" i="9" a="1"/>
  <c r="Q378" i="9" s="1"/>
  <c r="P378" i="9"/>
  <c r="C378" i="9"/>
  <c r="T377" i="9"/>
  <c r="R377" i="9" a="1"/>
  <c r="R377" i="9" s="1"/>
  <c r="Q377" i="9" a="1"/>
  <c r="Q377" i="9" s="1"/>
  <c r="P377" i="9"/>
  <c r="C377" i="9"/>
  <c r="T376" i="9"/>
  <c r="R376" i="9" a="1"/>
  <c r="R376" i="9" s="1"/>
  <c r="Q376" i="9" a="1"/>
  <c r="Q376" i="9" s="1"/>
  <c r="P376" i="9"/>
  <c r="C376" i="9"/>
  <c r="T375" i="9"/>
  <c r="R375" i="9" a="1"/>
  <c r="R375" i="9" s="1"/>
  <c r="Q375" i="9" a="1"/>
  <c r="Q375" i="9" s="1"/>
  <c r="P375" i="9"/>
  <c r="C375" i="9"/>
  <c r="T374" i="9"/>
  <c r="R374" i="9" a="1"/>
  <c r="R374" i="9" s="1"/>
  <c r="Q374" i="9" a="1"/>
  <c r="Q374" i="9" s="1"/>
  <c r="P374" i="9"/>
  <c r="C374" i="9"/>
  <c r="T373" i="9"/>
  <c r="R373" i="9" a="1"/>
  <c r="R373" i="9" s="1"/>
  <c r="Q373" i="9" a="1"/>
  <c r="Q373" i="9" s="1"/>
  <c r="P373" i="9"/>
  <c r="C373" i="9"/>
  <c r="T372" i="9"/>
  <c r="R372" i="9" a="1"/>
  <c r="R372" i="9" s="1"/>
  <c r="Q372" i="9" a="1"/>
  <c r="Q372" i="9" s="1"/>
  <c r="P372" i="9"/>
  <c r="C372" i="9"/>
  <c r="T371" i="9"/>
  <c r="R371" i="9" a="1"/>
  <c r="R371" i="9" s="1"/>
  <c r="Q371" i="9" a="1"/>
  <c r="Q371" i="9" s="1"/>
  <c r="P371" i="9"/>
  <c r="C371" i="9"/>
  <c r="T370" i="9"/>
  <c r="R370" i="9" a="1"/>
  <c r="R370" i="9" s="1"/>
  <c r="Q370" i="9" a="1"/>
  <c r="Q370" i="9" s="1"/>
  <c r="P370" i="9"/>
  <c r="C370" i="9"/>
  <c r="T369" i="9"/>
  <c r="R369" i="9" a="1"/>
  <c r="R369" i="9" s="1"/>
  <c r="Q369" i="9" a="1"/>
  <c r="Q369" i="9" s="1"/>
  <c r="P369" i="9"/>
  <c r="C369" i="9"/>
  <c r="T368" i="9"/>
  <c r="R368" i="9" a="1"/>
  <c r="R368" i="9" s="1"/>
  <c r="Q368" i="9" a="1"/>
  <c r="Q368" i="9" s="1"/>
  <c r="P368" i="9"/>
  <c r="C368" i="9"/>
  <c r="T367" i="9"/>
  <c r="R367" i="9" a="1"/>
  <c r="R367" i="9" s="1"/>
  <c r="Q367" i="9" a="1"/>
  <c r="Q367" i="9" s="1"/>
  <c r="P367" i="9"/>
  <c r="C367" i="9"/>
  <c r="T366" i="9"/>
  <c r="R366" i="9" a="1"/>
  <c r="R366" i="9" s="1"/>
  <c r="Q366" i="9" a="1"/>
  <c r="Q366" i="9" s="1"/>
  <c r="P366" i="9"/>
  <c r="C366" i="9"/>
  <c r="T365" i="9"/>
  <c r="R365" i="9" a="1"/>
  <c r="R365" i="9" s="1"/>
  <c r="Q365" i="9" a="1"/>
  <c r="Q365" i="9" s="1"/>
  <c r="P365" i="9"/>
  <c r="C365" i="9"/>
  <c r="T364" i="9"/>
  <c r="R364" i="9" a="1"/>
  <c r="R364" i="9" s="1"/>
  <c r="Q364" i="9" a="1"/>
  <c r="Q364" i="9" s="1"/>
  <c r="P364" i="9"/>
  <c r="C364" i="9"/>
  <c r="T363" i="9"/>
  <c r="R363" i="9" a="1"/>
  <c r="R363" i="9" s="1"/>
  <c r="Q363" i="9" a="1"/>
  <c r="Q363" i="9" s="1"/>
  <c r="P363" i="9"/>
  <c r="C363" i="9"/>
  <c r="T362" i="9"/>
  <c r="R362" i="9" a="1"/>
  <c r="R362" i="9" s="1"/>
  <c r="Q362" i="9" a="1"/>
  <c r="Q362" i="9" s="1"/>
  <c r="P362" i="9"/>
  <c r="C362" i="9"/>
  <c r="T361" i="9"/>
  <c r="R361" i="9" a="1"/>
  <c r="R361" i="9" s="1"/>
  <c r="Q361" i="9" a="1"/>
  <c r="Q361" i="9" s="1"/>
  <c r="P361" i="9"/>
  <c r="C361" i="9"/>
  <c r="T360" i="9"/>
  <c r="R360" i="9" a="1"/>
  <c r="R360" i="9" s="1"/>
  <c r="Q360" i="9" a="1"/>
  <c r="Q360" i="9" s="1"/>
  <c r="P360" i="9"/>
  <c r="C360" i="9"/>
  <c r="T359" i="9"/>
  <c r="R359" i="9" a="1"/>
  <c r="R359" i="9" s="1"/>
  <c r="Q359" i="9" a="1"/>
  <c r="Q359" i="9" s="1"/>
  <c r="P359" i="9"/>
  <c r="C359" i="9"/>
  <c r="T358" i="9"/>
  <c r="R358" i="9" a="1"/>
  <c r="R358" i="9" s="1"/>
  <c r="Q358" i="9" a="1"/>
  <c r="Q358" i="9" s="1"/>
  <c r="P358" i="9"/>
  <c r="C358" i="9"/>
  <c r="T357" i="9"/>
  <c r="R357" i="9" a="1"/>
  <c r="R357" i="9" s="1"/>
  <c r="Q357" i="9" a="1"/>
  <c r="Q357" i="9" s="1"/>
  <c r="P357" i="9"/>
  <c r="C357" i="9"/>
  <c r="T356" i="9"/>
  <c r="R356" i="9" a="1"/>
  <c r="R356" i="9" s="1"/>
  <c r="Q356" i="9" a="1"/>
  <c r="Q356" i="9" s="1"/>
  <c r="P356" i="9"/>
  <c r="C356" i="9"/>
  <c r="T355" i="9"/>
  <c r="R355" i="9" a="1"/>
  <c r="R355" i="9" s="1"/>
  <c r="Q355" i="9" a="1"/>
  <c r="Q355" i="9" s="1"/>
  <c r="P355" i="9"/>
  <c r="C355" i="9"/>
  <c r="T354" i="9"/>
  <c r="R354" i="9" a="1"/>
  <c r="R354" i="9" s="1"/>
  <c r="Q354" i="9" a="1"/>
  <c r="Q354" i="9" s="1"/>
  <c r="P354" i="9"/>
  <c r="C354" i="9"/>
  <c r="T353" i="9"/>
  <c r="R353" i="9" a="1"/>
  <c r="R353" i="9" s="1"/>
  <c r="Q353" i="9" a="1"/>
  <c r="Q353" i="9" s="1"/>
  <c r="P353" i="9"/>
  <c r="C353" i="9"/>
  <c r="T352" i="9"/>
  <c r="R352" i="9" a="1"/>
  <c r="R352" i="9" s="1"/>
  <c r="Q352" i="9" a="1"/>
  <c r="Q352" i="9" s="1"/>
  <c r="P352" i="9"/>
  <c r="C352" i="9"/>
  <c r="T351" i="9"/>
  <c r="R351" i="9" a="1"/>
  <c r="R351" i="9" s="1"/>
  <c r="Q351" i="9" a="1"/>
  <c r="Q351" i="9" s="1"/>
  <c r="P351" i="9"/>
  <c r="C351" i="9"/>
  <c r="T350" i="9"/>
  <c r="R350" i="9" a="1"/>
  <c r="R350" i="9" s="1"/>
  <c r="Q350" i="9" a="1"/>
  <c r="Q350" i="9" s="1"/>
  <c r="P350" i="9"/>
  <c r="C350" i="9"/>
  <c r="T349" i="9"/>
  <c r="R349" i="9" a="1"/>
  <c r="R349" i="9" s="1"/>
  <c r="Q349" i="9" a="1"/>
  <c r="Q349" i="9" s="1"/>
  <c r="P349" i="9"/>
  <c r="C349" i="9"/>
  <c r="T348" i="9"/>
  <c r="R348" i="9" a="1"/>
  <c r="R348" i="9" s="1"/>
  <c r="Q348" i="9" a="1"/>
  <c r="Q348" i="9" s="1"/>
  <c r="P348" i="9"/>
  <c r="C348" i="9"/>
  <c r="T347" i="9"/>
  <c r="R347" i="9" a="1"/>
  <c r="R347" i="9" s="1"/>
  <c r="Q347" i="9" a="1"/>
  <c r="Q347" i="9" s="1"/>
  <c r="P347" i="9"/>
  <c r="C347" i="9"/>
  <c r="T346" i="9"/>
  <c r="R346" i="9" a="1"/>
  <c r="R346" i="9" s="1"/>
  <c r="Q346" i="9" a="1"/>
  <c r="Q346" i="9" s="1"/>
  <c r="P346" i="9"/>
  <c r="C346" i="9"/>
  <c r="T345" i="9"/>
  <c r="R345" i="9" a="1"/>
  <c r="R345" i="9" s="1"/>
  <c r="Q345" i="9" a="1"/>
  <c r="Q345" i="9" s="1"/>
  <c r="P345" i="9"/>
  <c r="C345" i="9"/>
  <c r="T344" i="9"/>
  <c r="R344" i="9" a="1"/>
  <c r="R344" i="9" s="1"/>
  <c r="Q344" i="9" a="1"/>
  <c r="Q344" i="9" s="1"/>
  <c r="P344" i="9"/>
  <c r="C344" i="9"/>
  <c r="T343" i="9"/>
  <c r="R343" i="9" a="1"/>
  <c r="R343" i="9" s="1"/>
  <c r="Q343" i="9" a="1"/>
  <c r="Q343" i="9" s="1"/>
  <c r="P343" i="9"/>
  <c r="C343" i="9"/>
  <c r="T342" i="9"/>
  <c r="R342" i="9" a="1"/>
  <c r="R342" i="9" s="1"/>
  <c r="Q342" i="9" a="1"/>
  <c r="Q342" i="9" s="1"/>
  <c r="P342" i="9"/>
  <c r="C342" i="9"/>
  <c r="T341" i="9"/>
  <c r="R341" i="9" a="1"/>
  <c r="R341" i="9" s="1"/>
  <c r="Q341" i="9" a="1"/>
  <c r="Q341" i="9" s="1"/>
  <c r="P341" i="9"/>
  <c r="C341" i="9"/>
  <c r="T340" i="9"/>
  <c r="R340" i="9" a="1"/>
  <c r="R340" i="9" s="1"/>
  <c r="Q340" i="9" a="1"/>
  <c r="Q340" i="9" s="1"/>
  <c r="P340" i="9"/>
  <c r="C340" i="9"/>
  <c r="T339" i="9"/>
  <c r="R339" i="9" a="1"/>
  <c r="R339" i="9" s="1"/>
  <c r="Q339" i="9" a="1"/>
  <c r="Q339" i="9" s="1"/>
  <c r="P339" i="9"/>
  <c r="C339" i="9"/>
  <c r="T338" i="9"/>
  <c r="R338" i="9" a="1"/>
  <c r="R338" i="9" s="1"/>
  <c r="Q338" i="9" a="1"/>
  <c r="Q338" i="9" s="1"/>
  <c r="P338" i="9"/>
  <c r="C338" i="9"/>
  <c r="T337" i="9"/>
  <c r="R337" i="9" a="1"/>
  <c r="R337" i="9" s="1"/>
  <c r="Q337" i="9" a="1"/>
  <c r="Q337" i="9" s="1"/>
  <c r="P337" i="9"/>
  <c r="C337" i="9"/>
  <c r="T336" i="9"/>
  <c r="R336" i="9" a="1"/>
  <c r="R336" i="9" s="1"/>
  <c r="Q336" i="9" a="1"/>
  <c r="Q336" i="9" s="1"/>
  <c r="P336" i="9"/>
  <c r="C336" i="9"/>
  <c r="T335" i="9"/>
  <c r="R335" i="9" a="1"/>
  <c r="R335" i="9" s="1"/>
  <c r="Q335" i="9" a="1"/>
  <c r="Q335" i="9" s="1"/>
  <c r="P335" i="9"/>
  <c r="C335" i="9"/>
  <c r="T334" i="9"/>
  <c r="R334" i="9" a="1"/>
  <c r="R334" i="9" s="1"/>
  <c r="Q334" i="9" a="1"/>
  <c r="Q334" i="9" s="1"/>
  <c r="P334" i="9"/>
  <c r="C334" i="9"/>
  <c r="T333" i="9"/>
  <c r="R333" i="9" a="1"/>
  <c r="R333" i="9" s="1"/>
  <c r="Q333" i="9" a="1"/>
  <c r="Q333" i="9" s="1"/>
  <c r="P333" i="9"/>
  <c r="C333" i="9"/>
  <c r="T332" i="9"/>
  <c r="R332" i="9" a="1"/>
  <c r="R332" i="9" s="1"/>
  <c r="Q332" i="9" a="1"/>
  <c r="Q332" i="9" s="1"/>
  <c r="P332" i="9"/>
  <c r="C332" i="9"/>
  <c r="T331" i="9"/>
  <c r="R331" i="9" a="1"/>
  <c r="R331" i="9" s="1"/>
  <c r="Q331" i="9" a="1"/>
  <c r="Q331" i="9" s="1"/>
  <c r="P331" i="9"/>
  <c r="C331" i="9"/>
  <c r="T330" i="9"/>
  <c r="R330" i="9" a="1"/>
  <c r="R330" i="9" s="1"/>
  <c r="Q330" i="9" a="1"/>
  <c r="Q330" i="9" s="1"/>
  <c r="P330" i="9"/>
  <c r="C330" i="9"/>
  <c r="T329" i="9"/>
  <c r="R329" i="9" a="1"/>
  <c r="R329" i="9" s="1"/>
  <c r="Q329" i="9" a="1"/>
  <c r="Q329" i="9" s="1"/>
  <c r="P329" i="9"/>
  <c r="C329" i="9"/>
  <c r="T328" i="9"/>
  <c r="R328" i="9" a="1"/>
  <c r="R328" i="9" s="1"/>
  <c r="Q328" i="9" a="1"/>
  <c r="Q328" i="9" s="1"/>
  <c r="P328" i="9"/>
  <c r="C328" i="9"/>
  <c r="T327" i="9"/>
  <c r="R327" i="9" a="1"/>
  <c r="R327" i="9" s="1"/>
  <c r="Q327" i="9" a="1"/>
  <c r="Q327" i="9" s="1"/>
  <c r="P327" i="9"/>
  <c r="C327" i="9"/>
  <c r="T326" i="9"/>
  <c r="R326" i="9" a="1"/>
  <c r="R326" i="9" s="1"/>
  <c r="Q326" i="9" a="1"/>
  <c r="Q326" i="9" s="1"/>
  <c r="P326" i="9"/>
  <c r="C326" i="9"/>
  <c r="T325" i="9"/>
  <c r="R325" i="9" a="1"/>
  <c r="R325" i="9" s="1"/>
  <c r="Q325" i="9" a="1"/>
  <c r="Q325" i="9" s="1"/>
  <c r="P325" i="9"/>
  <c r="C325" i="9"/>
  <c r="T324" i="9"/>
  <c r="R324" i="9" a="1"/>
  <c r="R324" i="9" s="1"/>
  <c r="Q324" i="9" a="1"/>
  <c r="Q324" i="9" s="1"/>
  <c r="P324" i="9"/>
  <c r="C324" i="9"/>
  <c r="T323" i="9"/>
  <c r="R323" i="9" a="1"/>
  <c r="R323" i="9" s="1"/>
  <c r="Q323" i="9" a="1"/>
  <c r="Q323" i="9" s="1"/>
  <c r="P323" i="9"/>
  <c r="C323" i="9"/>
  <c r="T322" i="9"/>
  <c r="R322" i="9" a="1"/>
  <c r="R322" i="9" s="1"/>
  <c r="Q322" i="9" a="1"/>
  <c r="Q322" i="9" s="1"/>
  <c r="P322" i="9"/>
  <c r="C322" i="9"/>
  <c r="T321" i="9"/>
  <c r="R321" i="9" a="1"/>
  <c r="R321" i="9" s="1"/>
  <c r="Q321" i="9" a="1"/>
  <c r="Q321" i="9" s="1"/>
  <c r="P321" i="9"/>
  <c r="C321" i="9"/>
  <c r="T320" i="9"/>
  <c r="R320" i="9" a="1"/>
  <c r="R320" i="9" s="1"/>
  <c r="Q320" i="9" a="1"/>
  <c r="Q320" i="9" s="1"/>
  <c r="P320" i="9"/>
  <c r="C320" i="9"/>
  <c r="T319" i="9"/>
  <c r="R319" i="9" a="1"/>
  <c r="R319" i="9" s="1"/>
  <c r="Q319" i="9" a="1"/>
  <c r="Q319" i="9" s="1"/>
  <c r="P319" i="9"/>
  <c r="C319" i="9"/>
  <c r="T318" i="9"/>
  <c r="R318" i="9" a="1"/>
  <c r="R318" i="9" s="1"/>
  <c r="Q318" i="9" a="1"/>
  <c r="Q318" i="9" s="1"/>
  <c r="P318" i="9"/>
  <c r="C318" i="9"/>
  <c r="T317" i="9"/>
  <c r="R317" i="9" a="1"/>
  <c r="R317" i="9" s="1"/>
  <c r="Q317" i="9" a="1"/>
  <c r="Q317" i="9" s="1"/>
  <c r="P317" i="9"/>
  <c r="C317" i="9"/>
  <c r="T316" i="9"/>
  <c r="R316" i="9" a="1"/>
  <c r="R316" i="9" s="1"/>
  <c r="Q316" i="9" a="1"/>
  <c r="Q316" i="9" s="1"/>
  <c r="P316" i="9"/>
  <c r="C316" i="9"/>
  <c r="T315" i="9"/>
  <c r="R315" i="9" a="1"/>
  <c r="R315" i="9" s="1"/>
  <c r="Q315" i="9" a="1"/>
  <c r="Q315" i="9" s="1"/>
  <c r="P315" i="9"/>
  <c r="C315" i="9"/>
  <c r="T314" i="9"/>
  <c r="R314" i="9" a="1"/>
  <c r="R314" i="9" s="1"/>
  <c r="Q314" i="9" a="1"/>
  <c r="Q314" i="9" s="1"/>
  <c r="P314" i="9"/>
  <c r="C314" i="9"/>
  <c r="T313" i="9"/>
  <c r="R313" i="9" a="1"/>
  <c r="R313" i="9" s="1"/>
  <c r="Q313" i="9" a="1"/>
  <c r="Q313" i="9" s="1"/>
  <c r="P313" i="9"/>
  <c r="C313" i="9"/>
  <c r="T312" i="9"/>
  <c r="R312" i="9" a="1"/>
  <c r="R312" i="9" s="1"/>
  <c r="Q312" i="9" a="1"/>
  <c r="Q312" i="9" s="1"/>
  <c r="P312" i="9"/>
  <c r="C312" i="9"/>
  <c r="T311" i="9"/>
  <c r="R311" i="9" a="1"/>
  <c r="R311" i="9" s="1"/>
  <c r="Q311" i="9" a="1"/>
  <c r="Q311" i="9" s="1"/>
  <c r="P311" i="9"/>
  <c r="C311" i="9"/>
  <c r="T310" i="9"/>
  <c r="R310" i="9" a="1"/>
  <c r="R310" i="9" s="1"/>
  <c r="Q310" i="9" a="1"/>
  <c r="Q310" i="9" s="1"/>
  <c r="P310" i="9"/>
  <c r="C310" i="9"/>
  <c r="T309" i="9"/>
  <c r="R309" i="9" a="1"/>
  <c r="R309" i="9" s="1"/>
  <c r="Q309" i="9" a="1"/>
  <c r="Q309" i="9" s="1"/>
  <c r="P309" i="9"/>
  <c r="C309" i="9"/>
  <c r="T308" i="9"/>
  <c r="R308" i="9" a="1"/>
  <c r="R308" i="9" s="1"/>
  <c r="Q308" i="9" a="1"/>
  <c r="Q308" i="9" s="1"/>
  <c r="P308" i="9"/>
  <c r="C308" i="9"/>
  <c r="T307" i="9"/>
  <c r="R307" i="9" a="1"/>
  <c r="R307" i="9" s="1"/>
  <c r="Q307" i="9" a="1"/>
  <c r="Q307" i="9" s="1"/>
  <c r="P307" i="9"/>
  <c r="C307" i="9"/>
  <c r="T306" i="9"/>
  <c r="R306" i="9" a="1"/>
  <c r="R306" i="9" s="1"/>
  <c r="Q306" i="9" a="1"/>
  <c r="Q306" i="9" s="1"/>
  <c r="P306" i="9"/>
  <c r="C306" i="9"/>
  <c r="T305" i="9"/>
  <c r="R305" i="9" a="1"/>
  <c r="R305" i="9" s="1"/>
  <c r="Q305" i="9" a="1"/>
  <c r="Q305" i="9" s="1"/>
  <c r="P305" i="9"/>
  <c r="C305" i="9"/>
  <c r="T304" i="9"/>
  <c r="R304" i="9" a="1"/>
  <c r="R304" i="9" s="1"/>
  <c r="Q304" i="9" a="1"/>
  <c r="Q304" i="9" s="1"/>
  <c r="P304" i="9"/>
  <c r="C304" i="9"/>
  <c r="T303" i="9"/>
  <c r="R303" i="9" a="1"/>
  <c r="R303" i="9" s="1"/>
  <c r="Q303" i="9" a="1"/>
  <c r="Q303" i="9" s="1"/>
  <c r="P303" i="9"/>
  <c r="C303" i="9"/>
  <c r="T302" i="9"/>
  <c r="R302" i="9" a="1"/>
  <c r="R302" i="9" s="1"/>
  <c r="Q302" i="9" a="1"/>
  <c r="Q302" i="9" s="1"/>
  <c r="P302" i="9"/>
  <c r="C302" i="9"/>
  <c r="T301" i="9"/>
  <c r="R301" i="9" a="1"/>
  <c r="R301" i="9" s="1"/>
  <c r="Q301" i="9" a="1"/>
  <c r="Q301" i="9" s="1"/>
  <c r="P301" i="9"/>
  <c r="C301" i="9"/>
  <c r="T300" i="9"/>
  <c r="R300" i="9" a="1"/>
  <c r="R300" i="9" s="1"/>
  <c r="Q300" i="9" a="1"/>
  <c r="Q300" i="9" s="1"/>
  <c r="P300" i="9"/>
  <c r="C300" i="9"/>
  <c r="T299" i="9"/>
  <c r="R299" i="9" a="1"/>
  <c r="R299" i="9" s="1"/>
  <c r="Q299" i="9" a="1"/>
  <c r="Q299" i="9" s="1"/>
  <c r="P299" i="9"/>
  <c r="C299" i="9"/>
  <c r="T298" i="9"/>
  <c r="R298" i="9" a="1"/>
  <c r="R298" i="9" s="1"/>
  <c r="Q298" i="9" a="1"/>
  <c r="Q298" i="9" s="1"/>
  <c r="P298" i="9"/>
  <c r="C298" i="9"/>
  <c r="T297" i="9"/>
  <c r="R297" i="9" a="1"/>
  <c r="R297" i="9" s="1"/>
  <c r="Q297" i="9" a="1"/>
  <c r="Q297" i="9" s="1"/>
  <c r="P297" i="9"/>
  <c r="C297" i="9"/>
  <c r="T296" i="9"/>
  <c r="R296" i="9" a="1"/>
  <c r="R296" i="9" s="1"/>
  <c r="Q296" i="9" a="1"/>
  <c r="Q296" i="9" s="1"/>
  <c r="P296" i="9"/>
  <c r="C296" i="9"/>
  <c r="T295" i="9"/>
  <c r="R295" i="9" a="1"/>
  <c r="R295" i="9" s="1"/>
  <c r="Q295" i="9" a="1"/>
  <c r="Q295" i="9" s="1"/>
  <c r="P295" i="9"/>
  <c r="C295" i="9"/>
  <c r="T294" i="9"/>
  <c r="R294" i="9" a="1"/>
  <c r="R294" i="9" s="1"/>
  <c r="Q294" i="9" a="1"/>
  <c r="Q294" i="9" s="1"/>
  <c r="P294" i="9"/>
  <c r="C294" i="9"/>
  <c r="T293" i="9"/>
  <c r="R293" i="9" a="1"/>
  <c r="R293" i="9" s="1"/>
  <c r="Q293" i="9" a="1"/>
  <c r="Q293" i="9" s="1"/>
  <c r="P293" i="9"/>
  <c r="C293" i="9"/>
  <c r="T292" i="9"/>
  <c r="R292" i="9" a="1"/>
  <c r="R292" i="9" s="1"/>
  <c r="Q292" i="9" a="1"/>
  <c r="Q292" i="9" s="1"/>
  <c r="P292" i="9"/>
  <c r="C292" i="9"/>
  <c r="T291" i="9"/>
  <c r="R291" i="9" a="1"/>
  <c r="R291" i="9" s="1"/>
  <c r="Q291" i="9" a="1"/>
  <c r="Q291" i="9" s="1"/>
  <c r="P291" i="9"/>
  <c r="C291" i="9"/>
  <c r="T290" i="9"/>
  <c r="R290" i="9" a="1"/>
  <c r="R290" i="9" s="1"/>
  <c r="Q290" i="9" a="1"/>
  <c r="Q290" i="9" s="1"/>
  <c r="P290" i="9"/>
  <c r="C290" i="9"/>
  <c r="T289" i="9"/>
  <c r="R289" i="9" a="1"/>
  <c r="R289" i="9" s="1"/>
  <c r="Q289" i="9" a="1"/>
  <c r="Q289" i="9" s="1"/>
  <c r="P289" i="9"/>
  <c r="C289" i="9"/>
  <c r="T288" i="9"/>
  <c r="R288" i="9" a="1"/>
  <c r="R288" i="9" s="1"/>
  <c r="Q288" i="9" a="1"/>
  <c r="Q288" i="9" s="1"/>
  <c r="P288" i="9"/>
  <c r="C288" i="9"/>
  <c r="T287" i="9"/>
  <c r="R287" i="9" a="1"/>
  <c r="R287" i="9" s="1"/>
  <c r="Q287" i="9" a="1"/>
  <c r="Q287" i="9" s="1"/>
  <c r="P287" i="9"/>
  <c r="C287" i="9"/>
  <c r="T286" i="9"/>
  <c r="R286" i="9" a="1"/>
  <c r="R286" i="9" s="1"/>
  <c r="Q286" i="9" a="1"/>
  <c r="Q286" i="9" s="1"/>
  <c r="P286" i="9"/>
  <c r="C286" i="9"/>
  <c r="T285" i="9"/>
  <c r="R285" i="9" a="1"/>
  <c r="R285" i="9" s="1"/>
  <c r="Q285" i="9" a="1"/>
  <c r="Q285" i="9" s="1"/>
  <c r="P285" i="9"/>
  <c r="C285" i="9"/>
  <c r="T284" i="9"/>
  <c r="R284" i="9" a="1"/>
  <c r="R284" i="9" s="1"/>
  <c r="Q284" i="9" a="1"/>
  <c r="Q284" i="9" s="1"/>
  <c r="P284" i="9"/>
  <c r="C284" i="9"/>
  <c r="T283" i="9"/>
  <c r="R283" i="9" a="1"/>
  <c r="R283" i="9" s="1"/>
  <c r="Q283" i="9" a="1"/>
  <c r="Q283" i="9" s="1"/>
  <c r="P283" i="9"/>
  <c r="C283" i="9"/>
  <c r="T282" i="9"/>
  <c r="R282" i="9" a="1"/>
  <c r="R282" i="9" s="1"/>
  <c r="Q282" i="9" a="1"/>
  <c r="Q282" i="9" s="1"/>
  <c r="P282" i="9"/>
  <c r="C282" i="9"/>
  <c r="T281" i="9"/>
  <c r="R281" i="9" a="1"/>
  <c r="R281" i="9" s="1"/>
  <c r="Q281" i="9" a="1"/>
  <c r="Q281" i="9" s="1"/>
  <c r="P281" i="9"/>
  <c r="C281" i="9"/>
  <c r="T280" i="9"/>
  <c r="R280" i="9" a="1"/>
  <c r="R280" i="9" s="1"/>
  <c r="Q280" i="9" a="1"/>
  <c r="Q280" i="9" s="1"/>
  <c r="P280" i="9"/>
  <c r="C280" i="9"/>
  <c r="T279" i="9"/>
  <c r="R279" i="9" a="1"/>
  <c r="R279" i="9" s="1"/>
  <c r="Q279" i="9" a="1"/>
  <c r="Q279" i="9" s="1"/>
  <c r="P279" i="9"/>
  <c r="C279" i="9"/>
  <c r="T278" i="9"/>
  <c r="R278" i="9" a="1"/>
  <c r="R278" i="9" s="1"/>
  <c r="Q278" i="9" a="1"/>
  <c r="Q278" i="9" s="1"/>
  <c r="P278" i="9"/>
  <c r="C278" i="9"/>
  <c r="T277" i="9"/>
  <c r="R277" i="9" a="1"/>
  <c r="R277" i="9" s="1"/>
  <c r="Q277" i="9" a="1"/>
  <c r="Q277" i="9" s="1"/>
  <c r="P277" i="9"/>
  <c r="C277" i="9"/>
  <c r="T276" i="9"/>
  <c r="R276" i="9" a="1"/>
  <c r="R276" i="9" s="1"/>
  <c r="Q276" i="9" a="1"/>
  <c r="Q276" i="9" s="1"/>
  <c r="P276" i="9"/>
  <c r="C276" i="9"/>
  <c r="T275" i="9"/>
  <c r="R275" i="9" a="1"/>
  <c r="R275" i="9" s="1"/>
  <c r="Q275" i="9" a="1"/>
  <c r="Q275" i="9" s="1"/>
  <c r="P275" i="9"/>
  <c r="C275" i="9"/>
  <c r="T274" i="9"/>
  <c r="R274" i="9" a="1"/>
  <c r="R274" i="9" s="1"/>
  <c r="Q274" i="9" a="1"/>
  <c r="Q274" i="9" s="1"/>
  <c r="P274" i="9"/>
  <c r="C274" i="9"/>
  <c r="T273" i="9"/>
  <c r="R273" i="9" a="1"/>
  <c r="R273" i="9" s="1"/>
  <c r="Q273" i="9" a="1"/>
  <c r="Q273" i="9" s="1"/>
  <c r="P273" i="9"/>
  <c r="C273" i="9"/>
  <c r="T272" i="9"/>
  <c r="R272" i="9" a="1"/>
  <c r="R272" i="9" s="1"/>
  <c r="Q272" i="9" a="1"/>
  <c r="Q272" i="9" s="1"/>
  <c r="P272" i="9"/>
  <c r="C272" i="9"/>
  <c r="T271" i="9"/>
  <c r="R271" i="9" a="1"/>
  <c r="R271" i="9" s="1"/>
  <c r="Q271" i="9" a="1"/>
  <c r="Q271" i="9" s="1"/>
  <c r="P271" i="9"/>
  <c r="C271" i="9"/>
  <c r="T270" i="9"/>
  <c r="R270" i="9" a="1"/>
  <c r="R270" i="9" s="1"/>
  <c r="Q270" i="9" a="1"/>
  <c r="Q270" i="9" s="1"/>
  <c r="P270" i="9"/>
  <c r="C270" i="9"/>
  <c r="T269" i="9"/>
  <c r="R269" i="9" a="1"/>
  <c r="R269" i="9" s="1"/>
  <c r="Q269" i="9" a="1"/>
  <c r="Q269" i="9" s="1"/>
  <c r="P269" i="9"/>
  <c r="C269" i="9"/>
  <c r="T268" i="9"/>
  <c r="R268" i="9" a="1"/>
  <c r="R268" i="9" s="1"/>
  <c r="Q268" i="9" a="1"/>
  <c r="Q268" i="9" s="1"/>
  <c r="P268" i="9"/>
  <c r="C268" i="9"/>
  <c r="T267" i="9"/>
  <c r="R267" i="9" a="1"/>
  <c r="R267" i="9" s="1"/>
  <c r="Q267" i="9" a="1"/>
  <c r="Q267" i="9" s="1"/>
  <c r="P267" i="9"/>
  <c r="F267" i="9"/>
  <c r="C267" i="9"/>
  <c r="T266" i="9"/>
  <c r="R266" i="9" a="1"/>
  <c r="R266" i="9" s="1"/>
  <c r="Q266" i="9" a="1"/>
  <c r="Q266" i="9" s="1"/>
  <c r="P266" i="9"/>
  <c r="F266" i="9"/>
  <c r="C266" i="9"/>
  <c r="T265" i="9"/>
  <c r="R265" i="9" a="1"/>
  <c r="R265" i="9" s="1"/>
  <c r="Q265" i="9" a="1"/>
  <c r="Q265" i="9" s="1"/>
  <c r="P265" i="9"/>
  <c r="F265" i="9"/>
  <c r="C265" i="9"/>
  <c r="T264" i="9"/>
  <c r="R264" i="9" a="1"/>
  <c r="R264" i="9" s="1"/>
  <c r="Q264" i="9" a="1"/>
  <c r="Q264" i="9" s="1"/>
  <c r="P264" i="9"/>
  <c r="F264" i="9"/>
  <c r="C264" i="9"/>
  <c r="T263" i="9"/>
  <c r="R263" i="9" a="1"/>
  <c r="R263" i="9" s="1"/>
  <c r="Q263" i="9" a="1"/>
  <c r="Q263" i="9" s="1"/>
  <c r="P263" i="9"/>
  <c r="F263" i="9"/>
  <c r="C263" i="9"/>
  <c r="T262" i="9"/>
  <c r="R262" i="9" a="1"/>
  <c r="R262" i="9" s="1"/>
  <c r="Q262" i="9" a="1"/>
  <c r="Q262" i="9" s="1"/>
  <c r="P262" i="9"/>
  <c r="C262" i="9"/>
  <c r="T261" i="9"/>
  <c r="R261" i="9" a="1"/>
  <c r="R261" i="9" s="1"/>
  <c r="Q261" i="9" a="1"/>
  <c r="Q261" i="9" s="1"/>
  <c r="P261" i="9"/>
  <c r="C261" i="9"/>
  <c r="T260" i="9"/>
  <c r="R260" i="9" a="1"/>
  <c r="R260" i="9" s="1"/>
  <c r="Q260" i="9" a="1"/>
  <c r="Q260" i="9" s="1"/>
  <c r="P260" i="9"/>
  <c r="C260" i="9"/>
  <c r="T259" i="9"/>
  <c r="R259" i="9" a="1"/>
  <c r="R259" i="9" s="1"/>
  <c r="Q259" i="9" a="1"/>
  <c r="Q259" i="9" s="1"/>
  <c r="P259" i="9"/>
  <c r="C259" i="9"/>
  <c r="T258" i="9"/>
  <c r="R258" i="9" a="1"/>
  <c r="R258" i="9" s="1"/>
  <c r="Q258" i="9" a="1"/>
  <c r="Q258" i="9" s="1"/>
  <c r="P258" i="9"/>
  <c r="C258" i="9"/>
  <c r="T257" i="9"/>
  <c r="R257" i="9" a="1"/>
  <c r="R257" i="9" s="1"/>
  <c r="Q257" i="9" a="1"/>
  <c r="Q257" i="9" s="1"/>
  <c r="P257" i="9"/>
  <c r="C257" i="9"/>
  <c r="T256" i="9"/>
  <c r="R256" i="9" a="1"/>
  <c r="R256" i="9" s="1"/>
  <c r="Q256" i="9" a="1"/>
  <c r="Q256" i="9" s="1"/>
  <c r="P256" i="9"/>
  <c r="C256" i="9"/>
  <c r="T255" i="9"/>
  <c r="R255" i="9" a="1"/>
  <c r="R255" i="9" s="1"/>
  <c r="Q255" i="9" a="1"/>
  <c r="Q255" i="9" s="1"/>
  <c r="P255" i="9"/>
  <c r="C255" i="9"/>
  <c r="T254" i="9"/>
  <c r="R254" i="9" a="1"/>
  <c r="R254" i="9" s="1"/>
  <c r="Q254" i="9" a="1"/>
  <c r="Q254" i="9" s="1"/>
  <c r="P254" i="9"/>
  <c r="C254" i="9"/>
  <c r="T253" i="9"/>
  <c r="R253" i="9" a="1"/>
  <c r="R253" i="9" s="1"/>
  <c r="Q253" i="9" a="1"/>
  <c r="Q253" i="9" s="1"/>
  <c r="P253" i="9"/>
  <c r="C253" i="9"/>
  <c r="T252" i="9"/>
  <c r="R252" i="9" a="1"/>
  <c r="R252" i="9" s="1"/>
  <c r="Q252" i="9" a="1"/>
  <c r="Q252" i="9" s="1"/>
  <c r="P252" i="9"/>
  <c r="C252" i="9"/>
  <c r="T251" i="9"/>
  <c r="R251" i="9" a="1"/>
  <c r="R251" i="9" s="1"/>
  <c r="Q251" i="9" a="1"/>
  <c r="Q251" i="9" s="1"/>
  <c r="P251" i="9"/>
  <c r="C251" i="9"/>
  <c r="T250" i="9"/>
  <c r="R250" i="9" a="1"/>
  <c r="R250" i="9" s="1"/>
  <c r="Q250" i="9" a="1"/>
  <c r="Q250" i="9" s="1"/>
  <c r="P250" i="9"/>
  <c r="C250" i="9"/>
  <c r="T249" i="9"/>
  <c r="R249" i="9" a="1"/>
  <c r="R249" i="9" s="1"/>
  <c r="Q249" i="9" a="1"/>
  <c r="Q249" i="9" s="1"/>
  <c r="P249" i="9"/>
  <c r="C249" i="9"/>
  <c r="T248" i="9"/>
  <c r="R248" i="9" a="1"/>
  <c r="R248" i="9" s="1"/>
  <c r="Q248" i="9" a="1"/>
  <c r="Q248" i="9" s="1"/>
  <c r="P248" i="9"/>
  <c r="C248" i="9"/>
  <c r="T247" i="9"/>
  <c r="R247" i="9" a="1"/>
  <c r="R247" i="9" s="1"/>
  <c r="Q247" i="9" a="1"/>
  <c r="Q247" i="9" s="1"/>
  <c r="P247" i="9"/>
  <c r="C247" i="9"/>
  <c r="T246" i="9"/>
  <c r="R246" i="9" a="1"/>
  <c r="R246" i="9" s="1"/>
  <c r="Q246" i="9" a="1"/>
  <c r="Q246" i="9" s="1"/>
  <c r="P246" i="9"/>
  <c r="C246" i="9"/>
  <c r="T245" i="9"/>
  <c r="R245" i="9" a="1"/>
  <c r="R245" i="9" s="1"/>
  <c r="Q245" i="9" a="1"/>
  <c r="Q245" i="9" s="1"/>
  <c r="P245" i="9"/>
  <c r="C245" i="9"/>
  <c r="T244" i="9"/>
  <c r="R244" i="9" a="1"/>
  <c r="R244" i="9" s="1"/>
  <c r="Q244" i="9" a="1"/>
  <c r="Q244" i="9" s="1"/>
  <c r="P244" i="9"/>
  <c r="C244" i="9"/>
  <c r="T243" i="9"/>
  <c r="R243" i="9" a="1"/>
  <c r="R243" i="9" s="1"/>
  <c r="Q243" i="9" a="1"/>
  <c r="Q243" i="9" s="1"/>
  <c r="P243" i="9"/>
  <c r="C243" i="9"/>
  <c r="T242" i="9"/>
  <c r="R242" i="9" a="1"/>
  <c r="R242" i="9" s="1"/>
  <c r="Q242" i="9" a="1"/>
  <c r="Q242" i="9" s="1"/>
  <c r="P242" i="9"/>
  <c r="C242" i="9"/>
  <c r="T241" i="9"/>
  <c r="R241" i="9" a="1"/>
  <c r="R241" i="9" s="1"/>
  <c r="Q241" i="9" a="1"/>
  <c r="Q241" i="9" s="1"/>
  <c r="P241" i="9"/>
  <c r="C241" i="9"/>
  <c r="T240" i="9"/>
  <c r="R240" i="9" a="1"/>
  <c r="R240" i="9" s="1"/>
  <c r="Q240" i="9" a="1"/>
  <c r="Q240" i="9" s="1"/>
  <c r="P240" i="9"/>
  <c r="C240" i="9"/>
  <c r="T239" i="9"/>
  <c r="R239" i="9" a="1"/>
  <c r="R239" i="9" s="1"/>
  <c r="Q239" i="9" a="1"/>
  <c r="Q239" i="9" s="1"/>
  <c r="P239" i="9"/>
  <c r="C239" i="9"/>
  <c r="T238" i="9"/>
  <c r="R238" i="9" a="1"/>
  <c r="R238" i="9" s="1"/>
  <c r="Q238" i="9" a="1"/>
  <c r="Q238" i="9" s="1"/>
  <c r="P238" i="9"/>
  <c r="C238" i="9"/>
  <c r="T237" i="9"/>
  <c r="R237" i="9" a="1"/>
  <c r="R237" i="9" s="1"/>
  <c r="Q237" i="9" a="1"/>
  <c r="Q237" i="9" s="1"/>
  <c r="P237" i="9"/>
  <c r="C237" i="9"/>
  <c r="T236" i="9"/>
  <c r="R236" i="9" a="1"/>
  <c r="R236" i="9" s="1"/>
  <c r="Q236" i="9" a="1"/>
  <c r="Q236" i="9" s="1"/>
  <c r="P236" i="9"/>
  <c r="C236" i="9"/>
  <c r="T235" i="9"/>
  <c r="R235" i="9" a="1"/>
  <c r="R235" i="9" s="1"/>
  <c r="Q235" i="9" a="1"/>
  <c r="Q235" i="9" s="1"/>
  <c r="P235" i="9"/>
  <c r="C235" i="9"/>
  <c r="T234" i="9"/>
  <c r="R234" i="9" a="1"/>
  <c r="R234" i="9" s="1"/>
  <c r="Q234" i="9" a="1"/>
  <c r="Q234" i="9" s="1"/>
  <c r="P234" i="9"/>
  <c r="C234" i="9"/>
  <c r="T233" i="9"/>
  <c r="R233" i="9" a="1"/>
  <c r="R233" i="9" s="1"/>
  <c r="Q233" i="9" a="1"/>
  <c r="Q233" i="9" s="1"/>
  <c r="P233" i="9"/>
  <c r="C233" i="9"/>
  <c r="T232" i="9"/>
  <c r="R232" i="9" a="1"/>
  <c r="R232" i="9" s="1"/>
  <c r="Q232" i="9" a="1"/>
  <c r="Q232" i="9" s="1"/>
  <c r="P232" i="9"/>
  <c r="C232" i="9"/>
  <c r="T231" i="9"/>
  <c r="R231" i="9" a="1"/>
  <c r="R231" i="9" s="1"/>
  <c r="Q231" i="9" a="1"/>
  <c r="Q231" i="9" s="1"/>
  <c r="P231" i="9"/>
  <c r="C231" i="9"/>
  <c r="T230" i="9"/>
  <c r="R230" i="9" a="1"/>
  <c r="R230" i="9" s="1"/>
  <c r="Q230" i="9" a="1"/>
  <c r="Q230" i="9" s="1"/>
  <c r="P230" i="9"/>
  <c r="C230" i="9"/>
  <c r="T229" i="9"/>
  <c r="R229" i="9" a="1"/>
  <c r="R229" i="9" s="1"/>
  <c r="Q229" i="9" a="1"/>
  <c r="Q229" i="9" s="1"/>
  <c r="P229" i="9"/>
  <c r="C229" i="9"/>
  <c r="T228" i="9"/>
  <c r="R228" i="9" a="1"/>
  <c r="R228" i="9" s="1"/>
  <c r="Q228" i="9" a="1"/>
  <c r="Q228" i="9" s="1"/>
  <c r="P228" i="9"/>
  <c r="C228" i="9"/>
  <c r="T227" i="9"/>
  <c r="R227" i="9" a="1"/>
  <c r="R227" i="9" s="1"/>
  <c r="Q227" i="9" a="1"/>
  <c r="Q227" i="9" s="1"/>
  <c r="P227" i="9"/>
  <c r="C227" i="9"/>
  <c r="T226" i="9"/>
  <c r="R226" i="9" a="1"/>
  <c r="R226" i="9" s="1"/>
  <c r="Q226" i="9" a="1"/>
  <c r="Q226" i="9" s="1"/>
  <c r="P226" i="9"/>
  <c r="C226" i="9"/>
  <c r="T225" i="9"/>
  <c r="R225" i="9" a="1"/>
  <c r="R225" i="9" s="1"/>
  <c r="Q225" i="9" a="1"/>
  <c r="Q225" i="9" s="1"/>
  <c r="P225" i="9"/>
  <c r="C225" i="9"/>
  <c r="T224" i="9"/>
  <c r="R224" i="9" a="1"/>
  <c r="R224" i="9" s="1"/>
  <c r="Q224" i="9" a="1"/>
  <c r="Q224" i="9" s="1"/>
  <c r="P224" i="9"/>
  <c r="C224" i="9"/>
  <c r="T223" i="9"/>
  <c r="R223" i="9" a="1"/>
  <c r="R223" i="9" s="1"/>
  <c r="Q223" i="9" a="1"/>
  <c r="Q223" i="9" s="1"/>
  <c r="P223" i="9"/>
  <c r="C223" i="9"/>
  <c r="T222" i="9"/>
  <c r="R222" i="9" a="1"/>
  <c r="R222" i="9" s="1"/>
  <c r="Q222" i="9" a="1"/>
  <c r="Q222" i="9" s="1"/>
  <c r="P222" i="9"/>
  <c r="C222" i="9"/>
  <c r="T221" i="9"/>
  <c r="R221" i="9" a="1"/>
  <c r="R221" i="9" s="1"/>
  <c r="Q221" i="9" a="1"/>
  <c r="Q221" i="9" s="1"/>
  <c r="P221" i="9"/>
  <c r="C221" i="9"/>
  <c r="T220" i="9"/>
  <c r="R220" i="9" a="1"/>
  <c r="R220" i="9" s="1"/>
  <c r="Q220" i="9" a="1"/>
  <c r="Q220" i="9" s="1"/>
  <c r="P220" i="9"/>
  <c r="C220" i="9"/>
  <c r="T219" i="9"/>
  <c r="R219" i="9" a="1"/>
  <c r="R219" i="9" s="1"/>
  <c r="Q219" i="9" a="1"/>
  <c r="Q219" i="9" s="1"/>
  <c r="P219" i="9"/>
  <c r="C219" i="9"/>
  <c r="T218" i="9"/>
  <c r="R218" i="9" a="1"/>
  <c r="R218" i="9" s="1"/>
  <c r="Q218" i="9" a="1"/>
  <c r="Q218" i="9" s="1"/>
  <c r="P218" i="9"/>
  <c r="C218" i="9"/>
  <c r="T217" i="9"/>
  <c r="R217" i="9" a="1"/>
  <c r="R217" i="9" s="1"/>
  <c r="Q217" i="9" a="1"/>
  <c r="Q217" i="9" s="1"/>
  <c r="P217" i="9"/>
  <c r="C217" i="9"/>
  <c r="T216" i="9"/>
  <c r="R216" i="9" a="1"/>
  <c r="R216" i="9" s="1"/>
  <c r="Q216" i="9" a="1"/>
  <c r="Q216" i="9" s="1"/>
  <c r="P216" i="9"/>
  <c r="C216" i="9"/>
  <c r="T215" i="9"/>
  <c r="R215" i="9" a="1"/>
  <c r="R215" i="9" s="1"/>
  <c r="Q215" i="9" a="1"/>
  <c r="Q215" i="9" s="1"/>
  <c r="P215" i="9"/>
  <c r="C215" i="9"/>
  <c r="T214" i="9"/>
  <c r="R214" i="9" a="1"/>
  <c r="R214" i="9" s="1"/>
  <c r="Q214" i="9" a="1"/>
  <c r="Q214" i="9" s="1"/>
  <c r="P214" i="9"/>
  <c r="C214" i="9"/>
  <c r="T213" i="9"/>
  <c r="R213" i="9" a="1"/>
  <c r="R213" i="9" s="1"/>
  <c r="Q213" i="9" a="1"/>
  <c r="Q213" i="9" s="1"/>
  <c r="P213" i="9"/>
  <c r="C213" i="9"/>
  <c r="T212" i="9"/>
  <c r="R212" i="9" a="1"/>
  <c r="R212" i="9" s="1"/>
  <c r="Q212" i="9" a="1"/>
  <c r="Q212" i="9" s="1"/>
  <c r="P212" i="9"/>
  <c r="C212" i="9"/>
  <c r="T211" i="9"/>
  <c r="R211" i="9" a="1"/>
  <c r="R211" i="9" s="1"/>
  <c r="Q211" i="9" a="1"/>
  <c r="Q211" i="9" s="1"/>
  <c r="P211" i="9"/>
  <c r="C211" i="9"/>
  <c r="T210" i="9"/>
  <c r="R210" i="9" a="1"/>
  <c r="R210" i="9" s="1"/>
  <c r="Q210" i="9" a="1"/>
  <c r="Q210" i="9" s="1"/>
  <c r="P210" i="9"/>
  <c r="C210" i="9"/>
  <c r="T209" i="9"/>
  <c r="R209" i="9" a="1"/>
  <c r="R209" i="9" s="1"/>
  <c r="Q209" i="9" a="1"/>
  <c r="Q209" i="9" s="1"/>
  <c r="P209" i="9"/>
  <c r="C209" i="9"/>
  <c r="T208" i="9"/>
  <c r="R208" i="9" a="1"/>
  <c r="R208" i="9" s="1"/>
  <c r="Q208" i="9" a="1"/>
  <c r="Q208" i="9" s="1"/>
  <c r="P208" i="9"/>
  <c r="C208" i="9"/>
  <c r="T207" i="9"/>
  <c r="R207" i="9" a="1"/>
  <c r="R207" i="9" s="1"/>
  <c r="Q207" i="9" a="1"/>
  <c r="Q207" i="9" s="1"/>
  <c r="P207" i="9"/>
  <c r="C207" i="9"/>
  <c r="T206" i="9"/>
  <c r="R206" i="9" a="1"/>
  <c r="R206" i="9" s="1"/>
  <c r="Q206" i="9" a="1"/>
  <c r="Q206" i="9" s="1"/>
  <c r="P206" i="9"/>
  <c r="C206" i="9"/>
  <c r="T205" i="9"/>
  <c r="R205" i="9" a="1"/>
  <c r="R205" i="9" s="1"/>
  <c r="Q205" i="9" a="1"/>
  <c r="Q205" i="9" s="1"/>
  <c r="P205" i="9"/>
  <c r="C205" i="9"/>
  <c r="T204" i="9"/>
  <c r="R204" i="9" a="1"/>
  <c r="R204" i="9" s="1"/>
  <c r="Q204" i="9" a="1"/>
  <c r="Q204" i="9" s="1"/>
  <c r="P204" i="9"/>
  <c r="C204" i="9"/>
  <c r="T203" i="9"/>
  <c r="R203" i="9" a="1"/>
  <c r="R203" i="9" s="1"/>
  <c r="Q203" i="9" a="1"/>
  <c r="Q203" i="9" s="1"/>
  <c r="P203" i="9"/>
  <c r="C203" i="9"/>
  <c r="T202" i="9"/>
  <c r="R202" i="9" a="1"/>
  <c r="R202" i="9" s="1"/>
  <c r="Q202" i="9" a="1"/>
  <c r="Q202" i="9" s="1"/>
  <c r="P202" i="9"/>
  <c r="C202" i="9"/>
  <c r="T201" i="9"/>
  <c r="R201" i="9" a="1"/>
  <c r="R201" i="9" s="1"/>
  <c r="Q201" i="9" a="1"/>
  <c r="Q201" i="9" s="1"/>
  <c r="P201" i="9"/>
  <c r="C201" i="9"/>
  <c r="T200" i="9"/>
  <c r="R200" i="9" a="1"/>
  <c r="R200" i="9" s="1"/>
  <c r="Q200" i="9" a="1"/>
  <c r="Q200" i="9" s="1"/>
  <c r="P200" i="9"/>
  <c r="C200" i="9"/>
  <c r="T199" i="9"/>
  <c r="R199" i="9" a="1"/>
  <c r="R199" i="9" s="1"/>
  <c r="Q199" i="9" a="1"/>
  <c r="Q199" i="9" s="1"/>
  <c r="P199" i="9"/>
  <c r="C199" i="9"/>
  <c r="T198" i="9"/>
  <c r="R198" i="9" a="1"/>
  <c r="R198" i="9" s="1"/>
  <c r="Q198" i="9" a="1"/>
  <c r="Q198" i="9" s="1"/>
  <c r="P198" i="9"/>
  <c r="C198" i="9"/>
  <c r="T197" i="9"/>
  <c r="R197" i="9" a="1"/>
  <c r="R197" i="9" s="1"/>
  <c r="Q197" i="9" a="1"/>
  <c r="Q197" i="9" s="1"/>
  <c r="P197" i="9"/>
  <c r="C197" i="9"/>
  <c r="T196" i="9"/>
  <c r="R196" i="9" a="1"/>
  <c r="R196" i="9" s="1"/>
  <c r="Q196" i="9" a="1"/>
  <c r="Q196" i="9" s="1"/>
  <c r="P196" i="9"/>
  <c r="C196" i="9"/>
  <c r="T195" i="9"/>
  <c r="R195" i="9" a="1"/>
  <c r="R195" i="9" s="1"/>
  <c r="Q195" i="9" a="1"/>
  <c r="Q195" i="9" s="1"/>
  <c r="P195" i="9"/>
  <c r="C195" i="9"/>
  <c r="T194" i="9"/>
  <c r="R194" i="9" a="1"/>
  <c r="R194" i="9" s="1"/>
  <c r="Q194" i="9" a="1"/>
  <c r="Q194" i="9" s="1"/>
  <c r="P194" i="9"/>
  <c r="C194" i="9"/>
  <c r="T193" i="9"/>
  <c r="R193" i="9" a="1"/>
  <c r="R193" i="9" s="1"/>
  <c r="Q193" i="9" a="1"/>
  <c r="Q193" i="9" s="1"/>
  <c r="P193" i="9"/>
  <c r="C193" i="9"/>
  <c r="T192" i="9"/>
  <c r="R192" i="9" a="1"/>
  <c r="R192" i="9" s="1"/>
  <c r="Q192" i="9" a="1"/>
  <c r="Q192" i="9" s="1"/>
  <c r="P192" i="9"/>
  <c r="C192" i="9"/>
  <c r="T191" i="9"/>
  <c r="R191" i="9" a="1"/>
  <c r="R191" i="9" s="1"/>
  <c r="Q191" i="9" a="1"/>
  <c r="Q191" i="9" s="1"/>
  <c r="P191" i="9"/>
  <c r="C191" i="9"/>
  <c r="T190" i="9"/>
  <c r="R190" i="9" a="1"/>
  <c r="R190" i="9" s="1"/>
  <c r="Q190" i="9" a="1"/>
  <c r="Q190" i="9" s="1"/>
  <c r="P190" i="9"/>
  <c r="C190" i="9"/>
  <c r="T189" i="9"/>
  <c r="R189" i="9" a="1"/>
  <c r="R189" i="9" s="1"/>
  <c r="Q189" i="9" a="1"/>
  <c r="Q189" i="9" s="1"/>
  <c r="P189" i="9"/>
  <c r="C189" i="9"/>
  <c r="T188" i="9"/>
  <c r="R188" i="9" a="1"/>
  <c r="R188" i="9" s="1"/>
  <c r="Q188" i="9" a="1"/>
  <c r="Q188" i="9" s="1"/>
  <c r="P188" i="9"/>
  <c r="C188" i="9"/>
  <c r="T187" i="9"/>
  <c r="R187" i="9" a="1"/>
  <c r="R187" i="9" s="1"/>
  <c r="Q187" i="9" a="1"/>
  <c r="Q187" i="9" s="1"/>
  <c r="P187" i="9"/>
  <c r="C187" i="9"/>
  <c r="T186" i="9"/>
  <c r="R186" i="9" a="1"/>
  <c r="R186" i="9" s="1"/>
  <c r="Q186" i="9" a="1"/>
  <c r="Q186" i="9" s="1"/>
  <c r="P186" i="9"/>
  <c r="C186" i="9"/>
  <c r="T185" i="9"/>
  <c r="R185" i="9" a="1"/>
  <c r="R185" i="9" s="1"/>
  <c r="Q185" i="9" a="1"/>
  <c r="Q185" i="9" s="1"/>
  <c r="P185" i="9"/>
  <c r="C185" i="9"/>
  <c r="T184" i="9"/>
  <c r="R184" i="9" a="1"/>
  <c r="R184" i="9" s="1"/>
  <c r="Q184" i="9" a="1"/>
  <c r="Q184" i="9" s="1"/>
  <c r="P184" i="9"/>
  <c r="C184" i="9"/>
  <c r="T183" i="9"/>
  <c r="R183" i="9" a="1"/>
  <c r="R183" i="9" s="1"/>
  <c r="Q183" i="9" a="1"/>
  <c r="Q183" i="9" s="1"/>
  <c r="P183" i="9"/>
  <c r="C183" i="9"/>
  <c r="T182" i="9"/>
  <c r="R182" i="9" a="1"/>
  <c r="R182" i="9" s="1"/>
  <c r="Q182" i="9" a="1"/>
  <c r="Q182" i="9" s="1"/>
  <c r="P182" i="9"/>
  <c r="C182" i="9"/>
  <c r="T181" i="9"/>
  <c r="R181" i="9" a="1"/>
  <c r="R181" i="9" s="1"/>
  <c r="Q181" i="9" a="1"/>
  <c r="Q181" i="9" s="1"/>
  <c r="P181" i="9"/>
  <c r="C181" i="9"/>
  <c r="T180" i="9"/>
  <c r="R180" i="9" a="1"/>
  <c r="R180" i="9" s="1"/>
  <c r="Q180" i="9" a="1"/>
  <c r="Q180" i="9" s="1"/>
  <c r="P180" i="9"/>
  <c r="C180" i="9"/>
  <c r="T179" i="9"/>
  <c r="R179" i="9" a="1"/>
  <c r="R179" i="9" s="1"/>
  <c r="Q179" i="9" a="1"/>
  <c r="Q179" i="9" s="1"/>
  <c r="P179" i="9"/>
  <c r="C179" i="9"/>
  <c r="T178" i="9"/>
  <c r="R178" i="9" a="1"/>
  <c r="R178" i="9" s="1"/>
  <c r="Q178" i="9" a="1"/>
  <c r="Q178" i="9" s="1"/>
  <c r="P178" i="9"/>
  <c r="C178" i="9"/>
  <c r="T177" i="9"/>
  <c r="R177" i="9" a="1"/>
  <c r="R177" i="9" s="1"/>
  <c r="Q177" i="9" a="1"/>
  <c r="Q177" i="9" s="1"/>
  <c r="P177" i="9"/>
  <c r="C177" i="9"/>
  <c r="T176" i="9"/>
  <c r="R176" i="9" a="1"/>
  <c r="R176" i="9" s="1"/>
  <c r="Q176" i="9" a="1"/>
  <c r="Q176" i="9" s="1"/>
  <c r="P176" i="9"/>
  <c r="C176" i="9"/>
  <c r="T175" i="9"/>
  <c r="R175" i="9" a="1"/>
  <c r="R175" i="9" s="1"/>
  <c r="Q175" i="9" a="1"/>
  <c r="Q175" i="9" s="1"/>
  <c r="P175" i="9"/>
  <c r="C175" i="9"/>
  <c r="T174" i="9"/>
  <c r="R174" i="9" a="1"/>
  <c r="R174" i="9" s="1"/>
  <c r="Q174" i="9" a="1"/>
  <c r="Q174" i="9" s="1"/>
  <c r="P174" i="9"/>
  <c r="C174" i="9"/>
  <c r="T173" i="9"/>
  <c r="R173" i="9" a="1"/>
  <c r="R173" i="9" s="1"/>
  <c r="Q173" i="9" a="1"/>
  <c r="Q173" i="9" s="1"/>
  <c r="P173" i="9"/>
  <c r="C173" i="9"/>
  <c r="T172" i="9"/>
  <c r="R172" i="9" a="1"/>
  <c r="R172" i="9" s="1"/>
  <c r="Q172" i="9" a="1"/>
  <c r="Q172" i="9" s="1"/>
  <c r="P172" i="9"/>
  <c r="C172" i="9"/>
  <c r="T171" i="9"/>
  <c r="R171" i="9" a="1"/>
  <c r="R171" i="9" s="1"/>
  <c r="Q171" i="9" a="1"/>
  <c r="Q171" i="9" s="1"/>
  <c r="P171" i="9"/>
  <c r="C171" i="9"/>
  <c r="T170" i="9"/>
  <c r="R170" i="9" a="1"/>
  <c r="R170" i="9" s="1"/>
  <c r="Q170" i="9" a="1"/>
  <c r="Q170" i="9" s="1"/>
  <c r="P170" i="9"/>
  <c r="C170" i="9"/>
  <c r="T169" i="9"/>
  <c r="R169" i="9" a="1"/>
  <c r="R169" i="9" s="1"/>
  <c r="Q169" i="9" a="1"/>
  <c r="Q169" i="9" s="1"/>
  <c r="P169" i="9"/>
  <c r="C169" i="9"/>
  <c r="T168" i="9"/>
  <c r="R168" i="9" a="1"/>
  <c r="R168" i="9" s="1"/>
  <c r="Q168" i="9" a="1"/>
  <c r="Q168" i="9" s="1"/>
  <c r="P168" i="9"/>
  <c r="C168" i="9"/>
  <c r="T167" i="9"/>
  <c r="R167" i="9" a="1"/>
  <c r="R167" i="9" s="1"/>
  <c r="Q167" i="9" a="1"/>
  <c r="Q167" i="9" s="1"/>
  <c r="P167" i="9"/>
  <c r="C167" i="9"/>
  <c r="T166" i="9"/>
  <c r="R166" i="9" a="1"/>
  <c r="R166" i="9" s="1"/>
  <c r="Q166" i="9" a="1"/>
  <c r="Q166" i="9" s="1"/>
  <c r="P166" i="9"/>
  <c r="C166" i="9"/>
  <c r="T165" i="9"/>
  <c r="R165" i="9" a="1"/>
  <c r="R165" i="9" s="1"/>
  <c r="Q165" i="9" a="1"/>
  <c r="Q165" i="9" s="1"/>
  <c r="P165" i="9"/>
  <c r="C165" i="9"/>
  <c r="T164" i="9"/>
  <c r="R164" i="9" a="1"/>
  <c r="R164" i="9" s="1"/>
  <c r="Q164" i="9" a="1"/>
  <c r="Q164" i="9" s="1"/>
  <c r="P164" i="9"/>
  <c r="C164" i="9"/>
  <c r="T163" i="9"/>
  <c r="R163" i="9" a="1"/>
  <c r="R163" i="9" s="1"/>
  <c r="Q163" i="9" a="1"/>
  <c r="Q163" i="9" s="1"/>
  <c r="P163" i="9"/>
  <c r="C163" i="9"/>
  <c r="T162" i="9"/>
  <c r="R162" i="9" a="1"/>
  <c r="R162" i="9" s="1"/>
  <c r="Q162" i="9" a="1"/>
  <c r="Q162" i="9" s="1"/>
  <c r="P162" i="9"/>
  <c r="C162" i="9"/>
  <c r="T161" i="9"/>
  <c r="R161" i="9" a="1"/>
  <c r="R161" i="9" s="1"/>
  <c r="Q161" i="9" a="1"/>
  <c r="Q161" i="9" s="1"/>
  <c r="P161" i="9"/>
  <c r="C161" i="9"/>
  <c r="T160" i="9"/>
  <c r="R160" i="9" a="1"/>
  <c r="R160" i="9" s="1"/>
  <c r="Q160" i="9" a="1"/>
  <c r="Q160" i="9" s="1"/>
  <c r="P160" i="9"/>
  <c r="C160" i="9"/>
  <c r="T159" i="9"/>
  <c r="R159" i="9" a="1"/>
  <c r="R159" i="9" s="1"/>
  <c r="Q159" i="9" a="1"/>
  <c r="Q159" i="9" s="1"/>
  <c r="P159" i="9"/>
  <c r="C159" i="9"/>
  <c r="T158" i="9"/>
  <c r="R158" i="9" a="1"/>
  <c r="R158" i="9" s="1"/>
  <c r="Q158" i="9" a="1"/>
  <c r="Q158" i="9" s="1"/>
  <c r="P158" i="9"/>
  <c r="C158" i="9"/>
  <c r="T157" i="9"/>
  <c r="R157" i="9" a="1"/>
  <c r="R157" i="9" s="1"/>
  <c r="Q157" i="9" a="1"/>
  <c r="Q157" i="9" s="1"/>
  <c r="P157" i="9"/>
  <c r="C157" i="9"/>
  <c r="T156" i="9"/>
  <c r="R156" i="9" a="1"/>
  <c r="R156" i="9" s="1"/>
  <c r="Q156" i="9" a="1"/>
  <c r="Q156" i="9" s="1"/>
  <c r="P156" i="9"/>
  <c r="C156" i="9"/>
  <c r="T155" i="9"/>
  <c r="R155" i="9" a="1"/>
  <c r="R155" i="9" s="1"/>
  <c r="Q155" i="9" a="1"/>
  <c r="Q155" i="9" s="1"/>
  <c r="P155" i="9"/>
  <c r="C155" i="9"/>
  <c r="T154" i="9"/>
  <c r="R154" i="9" a="1"/>
  <c r="R154" i="9" s="1"/>
  <c r="Q154" i="9" a="1"/>
  <c r="Q154" i="9" s="1"/>
  <c r="P154" i="9"/>
  <c r="C154" i="9"/>
  <c r="T153" i="9"/>
  <c r="R153" i="9" a="1"/>
  <c r="R153" i="9" s="1"/>
  <c r="Q153" i="9" a="1"/>
  <c r="Q153" i="9" s="1"/>
  <c r="P153" i="9"/>
  <c r="C153" i="9"/>
  <c r="T152" i="9"/>
  <c r="R152" i="9" a="1"/>
  <c r="R152" i="9" s="1"/>
  <c r="Q152" i="9" a="1"/>
  <c r="Q152" i="9" s="1"/>
  <c r="P152" i="9"/>
  <c r="C152" i="9"/>
  <c r="T151" i="9"/>
  <c r="R151" i="9" a="1"/>
  <c r="R151" i="9" s="1"/>
  <c r="Q151" i="9" a="1"/>
  <c r="Q151" i="9" s="1"/>
  <c r="P151" i="9"/>
  <c r="C151" i="9"/>
  <c r="T150" i="9"/>
  <c r="R150" i="9" a="1"/>
  <c r="R150" i="9" s="1"/>
  <c r="Q150" i="9" a="1"/>
  <c r="Q150" i="9" s="1"/>
  <c r="P150" i="9"/>
  <c r="C150" i="9"/>
  <c r="T149" i="9"/>
  <c r="R149" i="9" a="1"/>
  <c r="R149" i="9" s="1"/>
  <c r="Q149" i="9" a="1"/>
  <c r="Q149" i="9" s="1"/>
  <c r="P149" i="9"/>
  <c r="C149" i="9"/>
  <c r="T148" i="9"/>
  <c r="R148" i="9" a="1"/>
  <c r="R148" i="9" s="1"/>
  <c r="Q148" i="9" a="1"/>
  <c r="Q148" i="9" s="1"/>
  <c r="P148" i="9"/>
  <c r="C148" i="9"/>
  <c r="T147" i="9"/>
  <c r="R147" i="9" a="1"/>
  <c r="R147" i="9" s="1"/>
  <c r="Q147" i="9" a="1"/>
  <c r="Q147" i="9" s="1"/>
  <c r="P147" i="9"/>
  <c r="C147" i="9"/>
  <c r="T146" i="9"/>
  <c r="R146" i="9" a="1"/>
  <c r="R146" i="9" s="1"/>
  <c r="Q146" i="9" a="1"/>
  <c r="Q146" i="9" s="1"/>
  <c r="P146" i="9"/>
  <c r="C146" i="9"/>
  <c r="T145" i="9"/>
  <c r="R145" i="9" a="1"/>
  <c r="R145" i="9" s="1"/>
  <c r="Q145" i="9" a="1"/>
  <c r="Q145" i="9" s="1"/>
  <c r="P145" i="9"/>
  <c r="C145" i="9"/>
  <c r="T144" i="9"/>
  <c r="R144" i="9" a="1"/>
  <c r="R144" i="9" s="1"/>
  <c r="Q144" i="9" a="1"/>
  <c r="Q144" i="9" s="1"/>
  <c r="P144" i="9"/>
  <c r="C144" i="9"/>
  <c r="T143" i="9"/>
  <c r="R143" i="9" a="1"/>
  <c r="R143" i="9" s="1"/>
  <c r="Q143" i="9" a="1"/>
  <c r="Q143" i="9" s="1"/>
  <c r="P143" i="9"/>
  <c r="C143" i="9"/>
  <c r="T142" i="9"/>
  <c r="R142" i="9" a="1"/>
  <c r="R142" i="9" s="1"/>
  <c r="Q142" i="9" a="1"/>
  <c r="Q142" i="9" s="1"/>
  <c r="P142" i="9"/>
  <c r="C142" i="9"/>
  <c r="T141" i="9"/>
  <c r="R141" i="9" a="1"/>
  <c r="R141" i="9" s="1"/>
  <c r="Q141" i="9" a="1"/>
  <c r="Q141" i="9" s="1"/>
  <c r="P141" i="9"/>
  <c r="C141" i="9"/>
  <c r="T140" i="9"/>
  <c r="R140" i="9" a="1"/>
  <c r="R140" i="9" s="1"/>
  <c r="Q140" i="9" a="1"/>
  <c r="Q140" i="9" s="1"/>
  <c r="P140" i="9"/>
  <c r="C140" i="9"/>
  <c r="T139" i="9"/>
  <c r="R139" i="9" a="1"/>
  <c r="R139" i="9" s="1"/>
  <c r="Q139" i="9" a="1"/>
  <c r="Q139" i="9" s="1"/>
  <c r="P139" i="9"/>
  <c r="C139" i="9"/>
  <c r="T138" i="9"/>
  <c r="R138" i="9" a="1"/>
  <c r="R138" i="9" s="1"/>
  <c r="Q138" i="9" a="1"/>
  <c r="Q138" i="9" s="1"/>
  <c r="P138" i="9"/>
  <c r="C138" i="9"/>
  <c r="T137" i="9"/>
  <c r="R137" i="9" a="1"/>
  <c r="R137" i="9" s="1"/>
  <c r="Q137" i="9" a="1"/>
  <c r="Q137" i="9" s="1"/>
  <c r="P137" i="9"/>
  <c r="C137" i="9"/>
  <c r="T136" i="9"/>
  <c r="R136" i="9" a="1"/>
  <c r="R136" i="9" s="1"/>
  <c r="Q136" i="9" a="1"/>
  <c r="Q136" i="9" s="1"/>
  <c r="P136" i="9"/>
  <c r="C136" i="9"/>
  <c r="T135" i="9"/>
  <c r="R135" i="9" a="1"/>
  <c r="R135" i="9" s="1"/>
  <c r="Q135" i="9" a="1"/>
  <c r="Q135" i="9" s="1"/>
  <c r="P135" i="9"/>
  <c r="C135" i="9"/>
  <c r="T134" i="9"/>
  <c r="R134" i="9" a="1"/>
  <c r="R134" i="9" s="1"/>
  <c r="Q134" i="9" a="1"/>
  <c r="Q134" i="9" s="1"/>
  <c r="P134" i="9"/>
  <c r="C134" i="9"/>
  <c r="T133" i="9"/>
  <c r="R133" i="9" a="1"/>
  <c r="R133" i="9" s="1"/>
  <c r="Q133" i="9" a="1"/>
  <c r="Q133" i="9" s="1"/>
  <c r="P133" i="9"/>
  <c r="C133" i="9"/>
  <c r="T132" i="9"/>
  <c r="R132" i="9" a="1"/>
  <c r="R132" i="9" s="1"/>
  <c r="Q132" i="9" a="1"/>
  <c r="Q132" i="9" s="1"/>
  <c r="P132" i="9"/>
  <c r="C132" i="9"/>
  <c r="T131" i="9"/>
  <c r="R131" i="9" a="1"/>
  <c r="R131" i="9" s="1"/>
  <c r="Q131" i="9" a="1"/>
  <c r="Q131" i="9" s="1"/>
  <c r="P131" i="9"/>
  <c r="C131" i="9"/>
  <c r="T130" i="9"/>
  <c r="R130" i="9" a="1"/>
  <c r="R130" i="9" s="1"/>
  <c r="Q130" i="9" a="1"/>
  <c r="Q130" i="9" s="1"/>
  <c r="P130" i="9"/>
  <c r="C130" i="9"/>
  <c r="T129" i="9"/>
  <c r="R129" i="9" a="1"/>
  <c r="R129" i="9" s="1"/>
  <c r="Q129" i="9" a="1"/>
  <c r="Q129" i="9" s="1"/>
  <c r="P129" i="9"/>
  <c r="C129" i="9"/>
  <c r="T128" i="9"/>
  <c r="R128" i="9" a="1"/>
  <c r="R128" i="9" s="1"/>
  <c r="Q128" i="9" a="1"/>
  <c r="Q128" i="9" s="1"/>
  <c r="P128" i="9"/>
  <c r="C128" i="9"/>
  <c r="T127" i="9"/>
  <c r="R127" i="9" a="1"/>
  <c r="R127" i="9" s="1"/>
  <c r="Q127" i="9" a="1"/>
  <c r="Q127" i="9" s="1"/>
  <c r="P127" i="9"/>
  <c r="C127" i="9"/>
  <c r="T126" i="9"/>
  <c r="R126" i="9" a="1"/>
  <c r="R126" i="9" s="1"/>
  <c r="Q126" i="9" a="1"/>
  <c r="Q126" i="9" s="1"/>
  <c r="P126" i="9"/>
  <c r="C126" i="9"/>
  <c r="T125" i="9"/>
  <c r="R125" i="9" a="1"/>
  <c r="R125" i="9" s="1"/>
  <c r="Q125" i="9" a="1"/>
  <c r="Q125" i="9" s="1"/>
  <c r="P125" i="9"/>
  <c r="C125" i="9"/>
  <c r="T124" i="9"/>
  <c r="R124" i="9" a="1"/>
  <c r="R124" i="9" s="1"/>
  <c r="Q124" i="9" a="1"/>
  <c r="Q124" i="9" s="1"/>
  <c r="P124" i="9"/>
  <c r="C124" i="9"/>
  <c r="T123" i="9"/>
  <c r="R123" i="9" a="1"/>
  <c r="R123" i="9" s="1"/>
  <c r="Q123" i="9" a="1"/>
  <c r="Q123" i="9" s="1"/>
  <c r="P123" i="9"/>
  <c r="C123" i="9"/>
  <c r="T122" i="9"/>
  <c r="R122" i="9" a="1"/>
  <c r="R122" i="9" s="1"/>
  <c r="Q122" i="9" a="1"/>
  <c r="Q122" i="9" s="1"/>
  <c r="P122" i="9"/>
  <c r="C122" i="9"/>
  <c r="T121" i="9"/>
  <c r="R121" i="9" a="1"/>
  <c r="R121" i="9" s="1"/>
  <c r="Q121" i="9" a="1"/>
  <c r="Q121" i="9" s="1"/>
  <c r="P121" i="9"/>
  <c r="C121" i="9"/>
  <c r="T120" i="9"/>
  <c r="R120" i="9" a="1"/>
  <c r="R120" i="9" s="1"/>
  <c r="Q120" i="9" a="1"/>
  <c r="Q120" i="9" s="1"/>
  <c r="P120" i="9"/>
  <c r="C120" i="9"/>
  <c r="T119" i="9"/>
  <c r="R119" i="9" a="1"/>
  <c r="R119" i="9" s="1"/>
  <c r="Q119" i="9" a="1"/>
  <c r="Q119" i="9" s="1"/>
  <c r="P119" i="9"/>
  <c r="C119" i="9"/>
  <c r="T118" i="9"/>
  <c r="R118" i="9" a="1"/>
  <c r="R118" i="9" s="1"/>
  <c r="Q118" i="9" a="1"/>
  <c r="Q118" i="9" s="1"/>
  <c r="P118" i="9"/>
  <c r="C118" i="9"/>
  <c r="T117" i="9"/>
  <c r="R117" i="9" a="1"/>
  <c r="R117" i="9" s="1"/>
  <c r="Q117" i="9" a="1"/>
  <c r="Q117" i="9" s="1"/>
  <c r="P117" i="9"/>
  <c r="C117" i="9"/>
  <c r="T116" i="9"/>
  <c r="R116" i="9" a="1"/>
  <c r="R116" i="9" s="1"/>
  <c r="Q116" i="9" a="1"/>
  <c r="Q116" i="9" s="1"/>
  <c r="P116" i="9"/>
  <c r="C116" i="9"/>
  <c r="T115" i="9"/>
  <c r="R115" i="9" a="1"/>
  <c r="R115" i="9" s="1"/>
  <c r="Q115" i="9" a="1"/>
  <c r="Q115" i="9" s="1"/>
  <c r="P115" i="9"/>
  <c r="C115" i="9"/>
  <c r="T114" i="9"/>
  <c r="R114" i="9" a="1"/>
  <c r="R114" i="9" s="1"/>
  <c r="Q114" i="9" a="1"/>
  <c r="Q114" i="9" s="1"/>
  <c r="P114" i="9"/>
  <c r="C114" i="9"/>
  <c r="T113" i="9"/>
  <c r="R113" i="9" a="1"/>
  <c r="R113" i="9" s="1"/>
  <c r="Q113" i="9" a="1"/>
  <c r="Q113" i="9" s="1"/>
  <c r="P113" i="9"/>
  <c r="C113" i="9"/>
  <c r="T112" i="9"/>
  <c r="R112" i="9" a="1"/>
  <c r="R112" i="9" s="1"/>
  <c r="Q112" i="9" a="1"/>
  <c r="Q112" i="9" s="1"/>
  <c r="P112" i="9"/>
  <c r="C112" i="9"/>
  <c r="T111" i="9"/>
  <c r="R111" i="9" a="1"/>
  <c r="R111" i="9" s="1"/>
  <c r="Q111" i="9" a="1"/>
  <c r="Q111" i="9" s="1"/>
  <c r="P111" i="9"/>
  <c r="C111" i="9"/>
  <c r="T110" i="9"/>
  <c r="R110" i="9" a="1"/>
  <c r="R110" i="9" s="1"/>
  <c r="Q110" i="9" a="1"/>
  <c r="Q110" i="9" s="1"/>
  <c r="P110" i="9"/>
  <c r="C110" i="9"/>
  <c r="T109" i="9"/>
  <c r="R109" i="9" a="1"/>
  <c r="R109" i="9" s="1"/>
  <c r="Q109" i="9" a="1"/>
  <c r="Q109" i="9" s="1"/>
  <c r="P109" i="9"/>
  <c r="C109" i="9"/>
  <c r="T108" i="9"/>
  <c r="R108" i="9" a="1"/>
  <c r="R108" i="9" s="1"/>
  <c r="Q108" i="9" a="1"/>
  <c r="Q108" i="9" s="1"/>
  <c r="P108" i="9"/>
  <c r="C108" i="9"/>
  <c r="T107" i="9"/>
  <c r="R107" i="9" a="1"/>
  <c r="R107" i="9" s="1"/>
  <c r="Q107" i="9" a="1"/>
  <c r="Q107" i="9" s="1"/>
  <c r="P107" i="9"/>
  <c r="C107" i="9"/>
  <c r="T106" i="9"/>
  <c r="R106" i="9" a="1"/>
  <c r="R106" i="9" s="1"/>
  <c r="Q106" i="9" a="1"/>
  <c r="Q106" i="9" s="1"/>
  <c r="P106" i="9"/>
  <c r="C106" i="9"/>
  <c r="T105" i="9"/>
  <c r="R105" i="9" a="1"/>
  <c r="R105" i="9" s="1"/>
  <c r="Q105" i="9" a="1"/>
  <c r="Q105" i="9" s="1"/>
  <c r="P105" i="9"/>
  <c r="C105" i="9"/>
  <c r="T104" i="9"/>
  <c r="R104" i="9" a="1"/>
  <c r="R104" i="9" s="1"/>
  <c r="Q104" i="9" a="1"/>
  <c r="Q104" i="9" s="1"/>
  <c r="P104" i="9"/>
  <c r="C104" i="9"/>
  <c r="T103" i="9"/>
  <c r="R103" i="9" a="1"/>
  <c r="R103" i="9" s="1"/>
  <c r="Q103" i="9" a="1"/>
  <c r="Q103" i="9" s="1"/>
  <c r="P103" i="9"/>
  <c r="C103" i="9"/>
  <c r="T102" i="9"/>
  <c r="R102" i="9" a="1"/>
  <c r="R102" i="9" s="1"/>
  <c r="Q102" i="9" a="1"/>
  <c r="Q102" i="9" s="1"/>
  <c r="P102" i="9"/>
  <c r="C102" i="9"/>
  <c r="T101" i="9"/>
  <c r="R101" i="9" a="1"/>
  <c r="R101" i="9" s="1"/>
  <c r="Q101" i="9" a="1"/>
  <c r="Q101" i="9" s="1"/>
  <c r="P101" i="9"/>
  <c r="C101" i="9"/>
  <c r="T100" i="9"/>
  <c r="R100" i="9" a="1"/>
  <c r="R100" i="9" s="1"/>
  <c r="Q100" i="9" a="1"/>
  <c r="Q100" i="9" s="1"/>
  <c r="P100" i="9"/>
  <c r="C100" i="9"/>
  <c r="T99" i="9"/>
  <c r="R99" i="9" a="1"/>
  <c r="R99" i="9" s="1"/>
  <c r="Q99" i="9" a="1"/>
  <c r="Q99" i="9" s="1"/>
  <c r="P99" i="9"/>
  <c r="C99" i="9"/>
  <c r="T98" i="9"/>
  <c r="R98" i="9" a="1"/>
  <c r="R98" i="9" s="1"/>
  <c r="Q98" i="9" a="1"/>
  <c r="Q98" i="9" s="1"/>
  <c r="P98" i="9"/>
  <c r="C98" i="9"/>
  <c r="T97" i="9"/>
  <c r="R97" i="9" a="1"/>
  <c r="R97" i="9" s="1"/>
  <c r="Q97" i="9" a="1"/>
  <c r="Q97" i="9" s="1"/>
  <c r="P97" i="9"/>
  <c r="C97" i="9"/>
  <c r="T96" i="9"/>
  <c r="R96" i="9" a="1"/>
  <c r="R96" i="9" s="1"/>
  <c r="Q96" i="9" a="1"/>
  <c r="Q96" i="9" s="1"/>
  <c r="P96" i="9"/>
  <c r="C96" i="9"/>
  <c r="T95" i="9"/>
  <c r="R95" i="9" a="1"/>
  <c r="R95" i="9" s="1"/>
  <c r="Q95" i="9" a="1"/>
  <c r="Q95" i="9" s="1"/>
  <c r="P95" i="9"/>
  <c r="C95" i="9"/>
  <c r="T94" i="9"/>
  <c r="R94" i="9" a="1"/>
  <c r="R94" i="9" s="1"/>
  <c r="Q94" i="9" a="1"/>
  <c r="Q94" i="9" s="1"/>
  <c r="P94" i="9"/>
  <c r="C94" i="9"/>
  <c r="T93" i="9"/>
  <c r="R93" i="9" a="1"/>
  <c r="R93" i="9" s="1"/>
  <c r="Q93" i="9" a="1"/>
  <c r="Q93" i="9" s="1"/>
  <c r="P93" i="9"/>
  <c r="C93" i="9"/>
  <c r="T92" i="9"/>
  <c r="R92" i="9" a="1"/>
  <c r="R92" i="9" s="1"/>
  <c r="Q92" i="9" a="1"/>
  <c r="Q92" i="9" s="1"/>
  <c r="P92" i="9"/>
  <c r="C92" i="9"/>
  <c r="T91" i="9"/>
  <c r="R91" i="9" a="1"/>
  <c r="R91" i="9" s="1"/>
  <c r="Q91" i="9" a="1"/>
  <c r="Q91" i="9" s="1"/>
  <c r="P91" i="9"/>
  <c r="C91" i="9"/>
  <c r="T90" i="9"/>
  <c r="R90" i="9" a="1"/>
  <c r="R90" i="9" s="1"/>
  <c r="Q90" i="9" a="1"/>
  <c r="Q90" i="9" s="1"/>
  <c r="P90" i="9"/>
  <c r="C90" i="9"/>
  <c r="T89" i="9"/>
  <c r="R89" i="9" a="1"/>
  <c r="R89" i="9" s="1"/>
  <c r="Q89" i="9" a="1"/>
  <c r="Q89" i="9" s="1"/>
  <c r="P89" i="9"/>
  <c r="C89" i="9"/>
  <c r="T88" i="9"/>
  <c r="R88" i="9" a="1"/>
  <c r="R88" i="9" s="1"/>
  <c r="Q88" i="9" a="1"/>
  <c r="Q88" i="9" s="1"/>
  <c r="P88" i="9"/>
  <c r="C88" i="9"/>
  <c r="T87" i="9"/>
  <c r="R87" i="9" a="1"/>
  <c r="R87" i="9" s="1"/>
  <c r="Q87" i="9" a="1"/>
  <c r="Q87" i="9" s="1"/>
  <c r="P87" i="9"/>
  <c r="C87" i="9"/>
  <c r="T86" i="9"/>
  <c r="R86" i="9" a="1"/>
  <c r="R86" i="9" s="1"/>
  <c r="Q86" i="9" a="1"/>
  <c r="Q86" i="9" s="1"/>
  <c r="P86" i="9"/>
  <c r="C86" i="9"/>
  <c r="T85" i="9"/>
  <c r="R85" i="9" a="1"/>
  <c r="R85" i="9" s="1"/>
  <c r="Q85" i="9" a="1"/>
  <c r="Q85" i="9" s="1"/>
  <c r="P85" i="9"/>
  <c r="C85" i="9"/>
  <c r="T84" i="9"/>
  <c r="R84" i="9" a="1"/>
  <c r="R84" i="9" s="1"/>
  <c r="Q84" i="9" a="1"/>
  <c r="Q84" i="9" s="1"/>
  <c r="P84" i="9"/>
  <c r="C84" i="9"/>
  <c r="T83" i="9"/>
  <c r="R83" i="9" a="1"/>
  <c r="R83" i="9" s="1"/>
  <c r="Q83" i="9" a="1"/>
  <c r="Q83" i="9" s="1"/>
  <c r="P83" i="9"/>
  <c r="C83" i="9"/>
  <c r="T82" i="9"/>
  <c r="R82" i="9" a="1"/>
  <c r="R82" i="9" s="1"/>
  <c r="Q82" i="9" a="1"/>
  <c r="Q82" i="9" s="1"/>
  <c r="P82" i="9"/>
  <c r="C82" i="9"/>
  <c r="T81" i="9"/>
  <c r="R81" i="9" a="1"/>
  <c r="R81" i="9" s="1"/>
  <c r="Q81" i="9" a="1"/>
  <c r="Q81" i="9" s="1"/>
  <c r="P81" i="9"/>
  <c r="C81" i="9"/>
  <c r="T80" i="9"/>
  <c r="R80" i="9" a="1"/>
  <c r="R80" i="9" s="1"/>
  <c r="Q80" i="9" a="1"/>
  <c r="Q80" i="9" s="1"/>
  <c r="P80" i="9"/>
  <c r="C80" i="9"/>
  <c r="T79" i="9"/>
  <c r="R79" i="9" a="1"/>
  <c r="R79" i="9" s="1"/>
  <c r="Q79" i="9" a="1"/>
  <c r="Q79" i="9" s="1"/>
  <c r="P79" i="9"/>
  <c r="C79" i="9"/>
  <c r="T78" i="9"/>
  <c r="R78" i="9" a="1"/>
  <c r="R78" i="9" s="1"/>
  <c r="Q78" i="9" a="1"/>
  <c r="Q78" i="9" s="1"/>
  <c r="P78" i="9"/>
  <c r="C78" i="9"/>
  <c r="T77" i="9"/>
  <c r="R77" i="9" a="1"/>
  <c r="R77" i="9" s="1"/>
  <c r="Q77" i="9" a="1"/>
  <c r="Q77" i="9" s="1"/>
  <c r="P77" i="9"/>
  <c r="C77" i="9"/>
  <c r="T76" i="9"/>
  <c r="R76" i="9" a="1"/>
  <c r="R76" i="9" s="1"/>
  <c r="Q76" i="9" a="1"/>
  <c r="Q76" i="9" s="1"/>
  <c r="P76" i="9"/>
  <c r="C76" i="9"/>
  <c r="T75" i="9"/>
  <c r="R75" i="9" a="1"/>
  <c r="R75" i="9" s="1"/>
  <c r="Q75" i="9" a="1"/>
  <c r="Q75" i="9" s="1"/>
  <c r="P75" i="9"/>
  <c r="C75" i="9"/>
  <c r="T74" i="9"/>
  <c r="R74" i="9" a="1"/>
  <c r="R74" i="9" s="1"/>
  <c r="Q74" i="9" a="1"/>
  <c r="Q74" i="9" s="1"/>
  <c r="P74" i="9"/>
  <c r="C74" i="9"/>
  <c r="T73" i="9"/>
  <c r="R73" i="9" a="1"/>
  <c r="R73" i="9" s="1"/>
  <c r="Q73" i="9" a="1"/>
  <c r="Q73" i="9" s="1"/>
  <c r="P73" i="9"/>
  <c r="C73" i="9"/>
  <c r="T72" i="9"/>
  <c r="R72" i="9" a="1"/>
  <c r="R72" i="9" s="1"/>
  <c r="Q72" i="9" a="1"/>
  <c r="Q72" i="9" s="1"/>
  <c r="P72" i="9"/>
  <c r="C72" i="9"/>
  <c r="T71" i="9"/>
  <c r="R71" i="9" a="1"/>
  <c r="R71" i="9" s="1"/>
  <c r="Q71" i="9" a="1"/>
  <c r="Q71" i="9" s="1"/>
  <c r="P71" i="9"/>
  <c r="C71" i="9"/>
  <c r="T70" i="9"/>
  <c r="R70" i="9" a="1"/>
  <c r="R70" i="9" s="1"/>
  <c r="Q70" i="9" a="1"/>
  <c r="Q70" i="9" s="1"/>
  <c r="P70" i="9"/>
  <c r="C70" i="9"/>
  <c r="T69" i="9"/>
  <c r="R69" i="9" a="1"/>
  <c r="R69" i="9" s="1"/>
  <c r="Q69" i="9" a="1"/>
  <c r="Q69" i="9" s="1"/>
  <c r="P69" i="9"/>
  <c r="C69" i="9"/>
  <c r="T68" i="9"/>
  <c r="R68" i="9" a="1"/>
  <c r="R68" i="9" s="1"/>
  <c r="Q68" i="9" a="1"/>
  <c r="Q68" i="9" s="1"/>
  <c r="P68" i="9"/>
  <c r="C68" i="9"/>
  <c r="T67" i="9"/>
  <c r="R67" i="9" a="1"/>
  <c r="R67" i="9" s="1"/>
  <c r="Q67" i="9" a="1"/>
  <c r="Q67" i="9" s="1"/>
  <c r="P67" i="9"/>
  <c r="C67" i="9"/>
  <c r="T66" i="9"/>
  <c r="R66" i="9" a="1"/>
  <c r="R66" i="9" s="1"/>
  <c r="Q66" i="9" a="1"/>
  <c r="Q66" i="9" s="1"/>
  <c r="P66" i="9"/>
  <c r="C66" i="9"/>
  <c r="T65" i="9"/>
  <c r="R65" i="9" a="1"/>
  <c r="R65" i="9" s="1"/>
  <c r="Q65" i="9" a="1"/>
  <c r="Q65" i="9" s="1"/>
  <c r="P65" i="9"/>
  <c r="C65" i="9"/>
  <c r="T64" i="9"/>
  <c r="R64" i="9" a="1"/>
  <c r="R64" i="9" s="1"/>
  <c r="Q64" i="9" a="1"/>
  <c r="Q64" i="9" s="1"/>
  <c r="P64" i="9"/>
  <c r="C64" i="9"/>
  <c r="T63" i="9"/>
  <c r="R63" i="9" a="1"/>
  <c r="R63" i="9" s="1"/>
  <c r="Q63" i="9" a="1"/>
  <c r="Q63" i="9" s="1"/>
  <c r="P63" i="9"/>
  <c r="C63" i="9"/>
  <c r="T62" i="9"/>
  <c r="R62" i="9" a="1"/>
  <c r="R62" i="9" s="1"/>
  <c r="Q62" i="9" a="1"/>
  <c r="Q62" i="9" s="1"/>
  <c r="P62" i="9"/>
  <c r="C62" i="9"/>
  <c r="T61" i="9"/>
  <c r="R61" i="9" a="1"/>
  <c r="R61" i="9" s="1"/>
  <c r="Q61" i="9" a="1"/>
  <c r="Q61" i="9" s="1"/>
  <c r="P61" i="9"/>
  <c r="C61" i="9"/>
  <c r="T60" i="9"/>
  <c r="R60" i="9" a="1"/>
  <c r="R60" i="9" s="1"/>
  <c r="Q60" i="9" a="1"/>
  <c r="Q60" i="9" s="1"/>
  <c r="P60" i="9"/>
  <c r="C60" i="9"/>
  <c r="T59" i="9"/>
  <c r="R59" i="9" a="1"/>
  <c r="R59" i="9" s="1"/>
  <c r="Q59" i="9" a="1"/>
  <c r="Q59" i="9" s="1"/>
  <c r="P59" i="9"/>
  <c r="C59" i="9"/>
  <c r="T58" i="9"/>
  <c r="R58" i="9" a="1"/>
  <c r="R58" i="9" s="1"/>
  <c r="Q58" i="9" a="1"/>
  <c r="Q58" i="9" s="1"/>
  <c r="P58" i="9"/>
  <c r="C58" i="9"/>
  <c r="T57" i="9"/>
  <c r="R57" i="9" a="1"/>
  <c r="R57" i="9" s="1"/>
  <c r="Q57" i="9" a="1"/>
  <c r="Q57" i="9" s="1"/>
  <c r="P57" i="9"/>
  <c r="C57" i="9"/>
  <c r="T56" i="9"/>
  <c r="R56" i="9" a="1"/>
  <c r="R56" i="9" s="1"/>
  <c r="Q56" i="9" a="1"/>
  <c r="Q56" i="9" s="1"/>
  <c r="P56" i="9"/>
  <c r="C56" i="9"/>
  <c r="T55" i="9"/>
  <c r="R55" i="9" a="1"/>
  <c r="R55" i="9" s="1"/>
  <c r="Q55" i="9" a="1"/>
  <c r="Q55" i="9" s="1"/>
  <c r="P55" i="9"/>
  <c r="C55" i="9"/>
  <c r="T54" i="9"/>
  <c r="R54" i="9" a="1"/>
  <c r="R54" i="9" s="1"/>
  <c r="Q54" i="9" a="1"/>
  <c r="Q54" i="9" s="1"/>
  <c r="P54" i="9"/>
  <c r="C54" i="9"/>
  <c r="T53" i="9"/>
  <c r="R53" i="9" a="1"/>
  <c r="R53" i="9" s="1"/>
  <c r="Q53" i="9" a="1"/>
  <c r="Q53" i="9" s="1"/>
  <c r="P53" i="9"/>
  <c r="C53" i="9"/>
  <c r="T52" i="9"/>
  <c r="R52" i="9" a="1"/>
  <c r="R52" i="9" s="1"/>
  <c r="Q52" i="9" a="1"/>
  <c r="Q52" i="9" s="1"/>
  <c r="P52" i="9"/>
  <c r="C52" i="9"/>
  <c r="T51" i="9"/>
  <c r="R51" i="9" a="1"/>
  <c r="R51" i="9" s="1"/>
  <c r="Q51" i="9" a="1"/>
  <c r="Q51" i="9" s="1"/>
  <c r="P51" i="9"/>
  <c r="C51" i="9"/>
  <c r="T50" i="9"/>
  <c r="R50" i="9" a="1"/>
  <c r="R50" i="9" s="1"/>
  <c r="Q50" i="9" a="1"/>
  <c r="Q50" i="9" s="1"/>
  <c r="P50" i="9"/>
  <c r="C50" i="9"/>
  <c r="T49" i="9"/>
  <c r="R49" i="9" a="1"/>
  <c r="R49" i="9" s="1"/>
  <c r="Q49" i="9" a="1"/>
  <c r="Q49" i="9" s="1"/>
  <c r="P49" i="9"/>
  <c r="C49" i="9"/>
  <c r="T48" i="9"/>
  <c r="R48" i="9" a="1"/>
  <c r="R48" i="9" s="1"/>
  <c r="Q48" i="9" a="1"/>
  <c r="Q48" i="9" s="1"/>
  <c r="P48" i="9"/>
  <c r="C48" i="9"/>
  <c r="T47" i="9"/>
  <c r="R47" i="9" a="1"/>
  <c r="R47" i="9" s="1"/>
  <c r="Q47" i="9" a="1"/>
  <c r="Q47" i="9" s="1"/>
  <c r="P47" i="9"/>
  <c r="C47" i="9"/>
  <c r="T46" i="9"/>
  <c r="R46" i="9" a="1"/>
  <c r="R46" i="9" s="1"/>
  <c r="Q46" i="9" a="1"/>
  <c r="Q46" i="9" s="1"/>
  <c r="P46" i="9"/>
  <c r="C46" i="9"/>
  <c r="T45" i="9"/>
  <c r="R45" i="9" a="1"/>
  <c r="R45" i="9" s="1"/>
  <c r="Q45" i="9" a="1"/>
  <c r="Q45" i="9" s="1"/>
  <c r="P45" i="9"/>
  <c r="C45" i="9"/>
  <c r="T44" i="9"/>
  <c r="R44" i="9" a="1"/>
  <c r="R44" i="9" s="1"/>
  <c r="Q44" i="9" a="1"/>
  <c r="Q44" i="9" s="1"/>
  <c r="P44" i="9"/>
  <c r="C44" i="9"/>
  <c r="T43" i="9"/>
  <c r="R43" i="9" a="1"/>
  <c r="R43" i="9" s="1"/>
  <c r="Q43" i="9" a="1"/>
  <c r="Q43" i="9" s="1"/>
  <c r="P43" i="9"/>
  <c r="C43" i="9"/>
  <c r="T42" i="9"/>
  <c r="R42" i="9" a="1"/>
  <c r="R42" i="9" s="1"/>
  <c r="Q42" i="9" a="1"/>
  <c r="Q42" i="9" s="1"/>
  <c r="P42" i="9"/>
  <c r="C42" i="9"/>
  <c r="T41" i="9"/>
  <c r="R41" i="9" a="1"/>
  <c r="R41" i="9" s="1"/>
  <c r="Q41" i="9" a="1"/>
  <c r="Q41" i="9" s="1"/>
  <c r="P41" i="9"/>
  <c r="C41" i="9"/>
  <c r="T40" i="9"/>
  <c r="R40" i="9" a="1"/>
  <c r="R40" i="9" s="1"/>
  <c r="Q40" i="9" a="1"/>
  <c r="Q40" i="9" s="1"/>
  <c r="P40" i="9"/>
  <c r="C40" i="9"/>
  <c r="T39" i="9"/>
  <c r="R39" i="9" a="1"/>
  <c r="R39" i="9" s="1"/>
  <c r="Q39" i="9" a="1"/>
  <c r="Q39" i="9" s="1"/>
  <c r="P39" i="9"/>
  <c r="C39" i="9"/>
  <c r="T38" i="9"/>
  <c r="R38" i="9" a="1"/>
  <c r="R38" i="9" s="1"/>
  <c r="Q38" i="9" a="1"/>
  <c r="Q38" i="9" s="1"/>
  <c r="P38" i="9"/>
  <c r="C38" i="9"/>
  <c r="T37" i="9"/>
  <c r="R37" i="9" a="1"/>
  <c r="R37" i="9" s="1"/>
  <c r="Q37" i="9" a="1"/>
  <c r="Q37" i="9" s="1"/>
  <c r="P37" i="9"/>
  <c r="C37" i="9"/>
  <c r="T36" i="9"/>
  <c r="R36" i="9" a="1"/>
  <c r="R36" i="9" s="1"/>
  <c r="Q36" i="9" a="1"/>
  <c r="Q36" i="9" s="1"/>
  <c r="P36" i="9"/>
  <c r="C36" i="9"/>
  <c r="T35" i="9"/>
  <c r="R35" i="9" a="1"/>
  <c r="R35" i="9" s="1"/>
  <c r="Q35" i="9" a="1"/>
  <c r="Q35" i="9" s="1"/>
  <c r="P35" i="9"/>
  <c r="C35" i="9"/>
  <c r="T34" i="9"/>
  <c r="R34" i="9" a="1"/>
  <c r="R34" i="9" s="1"/>
  <c r="Q34" i="9" a="1"/>
  <c r="Q34" i="9" s="1"/>
  <c r="P34" i="9"/>
  <c r="C34" i="9"/>
  <c r="T33" i="9"/>
  <c r="R33" i="9" a="1"/>
  <c r="R33" i="9" s="1"/>
  <c r="Q33" i="9" a="1"/>
  <c r="Q33" i="9" s="1"/>
  <c r="P33" i="9"/>
  <c r="C33" i="9"/>
  <c r="T32" i="9"/>
  <c r="R32" i="9" a="1"/>
  <c r="R32" i="9" s="1"/>
  <c r="Q32" i="9" a="1"/>
  <c r="Q32" i="9" s="1"/>
  <c r="P32" i="9"/>
  <c r="C32" i="9"/>
  <c r="T31" i="9"/>
  <c r="R31" i="9" a="1"/>
  <c r="R31" i="9" s="1"/>
  <c r="Q31" i="9" a="1"/>
  <c r="Q31" i="9" s="1"/>
  <c r="P31" i="9"/>
  <c r="C31" i="9"/>
  <c r="T30" i="9"/>
  <c r="R30" i="9" a="1"/>
  <c r="R30" i="9" s="1"/>
  <c r="Q30" i="9" a="1"/>
  <c r="Q30" i="9" s="1"/>
  <c r="P30" i="9"/>
  <c r="C30" i="9"/>
  <c r="T29" i="9"/>
  <c r="R29" i="9" a="1"/>
  <c r="R29" i="9" s="1"/>
  <c r="Q29" i="9" a="1"/>
  <c r="Q29" i="9" s="1"/>
  <c r="P29" i="9"/>
  <c r="C29" i="9"/>
  <c r="T28" i="9"/>
  <c r="R28" i="9" a="1"/>
  <c r="R28" i="9" s="1"/>
  <c r="Q28" i="9" a="1"/>
  <c r="Q28" i="9" s="1"/>
  <c r="P28" i="9"/>
  <c r="C28" i="9"/>
  <c r="T27" i="9"/>
  <c r="R27" i="9" a="1"/>
  <c r="R27" i="9" s="1"/>
  <c r="Q27" i="9" a="1"/>
  <c r="Q27" i="9" s="1"/>
  <c r="P27" i="9"/>
  <c r="C27" i="9"/>
  <c r="T26" i="9"/>
  <c r="R26" i="9" a="1"/>
  <c r="R26" i="9" s="1"/>
  <c r="Q26" i="9" a="1"/>
  <c r="Q26" i="9" s="1"/>
  <c r="P26" i="9"/>
  <c r="C26" i="9"/>
  <c r="T25" i="9"/>
  <c r="R25" i="9" a="1"/>
  <c r="R25" i="9" s="1"/>
  <c r="Q25" i="9" a="1"/>
  <c r="Q25" i="9" s="1"/>
  <c r="P25" i="9"/>
  <c r="C25" i="9"/>
  <c r="T24" i="9"/>
  <c r="R24" i="9" a="1"/>
  <c r="R24" i="9" s="1"/>
  <c r="Q24" i="9" a="1"/>
  <c r="Q24" i="9" s="1"/>
  <c r="P24" i="9"/>
  <c r="C24" i="9"/>
  <c r="T23" i="9"/>
  <c r="R23" i="9" a="1"/>
  <c r="R23" i="9" s="1"/>
  <c r="Q23" i="9" a="1"/>
  <c r="Q23" i="9" s="1"/>
  <c r="P23" i="9"/>
  <c r="C23" i="9"/>
  <c r="T22" i="9"/>
  <c r="R22" i="9" a="1"/>
  <c r="R22" i="9" s="1"/>
  <c r="Q22" i="9" a="1"/>
  <c r="Q22" i="9" s="1"/>
  <c r="P22" i="9"/>
  <c r="C22" i="9"/>
  <c r="T21" i="9"/>
  <c r="R21" i="9" a="1"/>
  <c r="R21" i="9" s="1"/>
  <c r="Q21" i="9" a="1"/>
  <c r="Q21" i="9" s="1"/>
  <c r="P21" i="9"/>
  <c r="C21" i="9"/>
  <c r="T20" i="9"/>
  <c r="R20" i="9" a="1"/>
  <c r="R20" i="9" s="1"/>
  <c r="Q20" i="9" a="1"/>
  <c r="Q20" i="9" s="1"/>
  <c r="P20" i="9"/>
  <c r="C20" i="9"/>
  <c r="T19" i="9"/>
  <c r="R19" i="9" a="1"/>
  <c r="R19" i="9" s="1"/>
  <c r="Q19" i="9" a="1"/>
  <c r="Q19" i="9" s="1"/>
  <c r="P19" i="9"/>
  <c r="C19" i="9"/>
  <c r="T18" i="9"/>
  <c r="R18" i="9" a="1"/>
  <c r="R18" i="9" s="1"/>
  <c r="Q18" i="9" a="1"/>
  <c r="Q18" i="9" s="1"/>
  <c r="P18" i="9"/>
  <c r="C18" i="9"/>
  <c r="T17" i="9"/>
  <c r="R17" i="9" a="1"/>
  <c r="R17" i="9" s="1"/>
  <c r="Q17" i="9" a="1"/>
  <c r="Q17" i="9" s="1"/>
  <c r="P17" i="9"/>
  <c r="C17" i="9"/>
  <c r="T16" i="9"/>
  <c r="R16" i="9" a="1"/>
  <c r="R16" i="9" s="1"/>
  <c r="Q16" i="9" a="1"/>
  <c r="Q16" i="9" s="1"/>
  <c r="P16" i="9"/>
  <c r="C16" i="9"/>
  <c r="T15" i="9"/>
  <c r="R15" i="9" a="1"/>
  <c r="R15" i="9" s="1"/>
  <c r="Q15" i="9" a="1"/>
  <c r="Q15" i="9" s="1"/>
  <c r="P15" i="9"/>
  <c r="C15" i="9"/>
  <c r="T14" i="9"/>
  <c r="R14" i="9" a="1"/>
  <c r="R14" i="9" s="1"/>
  <c r="Q14" i="9" a="1"/>
  <c r="Q14" i="9" s="1"/>
  <c r="P14" i="9"/>
  <c r="C14" i="9"/>
  <c r="T13" i="9"/>
  <c r="R13" i="9" a="1"/>
  <c r="R13" i="9" s="1"/>
  <c r="Q13" i="9" a="1"/>
  <c r="Q13" i="9" s="1"/>
  <c r="P13" i="9"/>
  <c r="C13" i="9"/>
  <c r="T12" i="9"/>
  <c r="R12" i="9" a="1"/>
  <c r="R12" i="9" s="1"/>
  <c r="Q12" i="9" a="1"/>
  <c r="Q12" i="9" s="1"/>
  <c r="P12" i="9"/>
  <c r="C12" i="9"/>
  <c r="T11" i="9"/>
  <c r="R11" i="9" a="1"/>
  <c r="R11" i="9" s="1"/>
  <c r="Q11" i="9" a="1"/>
  <c r="Q11" i="9" s="1"/>
  <c r="P11" i="9"/>
  <c r="C11" i="9"/>
  <c r="T10" i="9"/>
  <c r="R10" i="9" a="1"/>
  <c r="R10" i="9" s="1"/>
  <c r="Q10" i="9" a="1"/>
  <c r="Q10" i="9" s="1"/>
  <c r="P10" i="9"/>
  <c r="C10" i="9"/>
  <c r="T9" i="9"/>
  <c r="R9" i="9" a="1"/>
  <c r="R9" i="9" s="1"/>
  <c r="Q9" i="9" a="1"/>
  <c r="Q9" i="9" s="1"/>
  <c r="P9" i="9"/>
  <c r="C9" i="9"/>
  <c r="T8" i="9"/>
  <c r="R8" i="9" a="1"/>
  <c r="R8" i="9" s="1"/>
  <c r="Q8" i="9" a="1"/>
  <c r="Q8" i="9" s="1"/>
  <c r="P8" i="9"/>
  <c r="C8" i="9"/>
  <c r="T7" i="9"/>
  <c r="R7" i="9" a="1"/>
  <c r="R7" i="9" s="1"/>
  <c r="Q7" i="9" a="1"/>
  <c r="Q7" i="9" s="1"/>
  <c r="P7" i="9"/>
  <c r="C7" i="9"/>
  <c r="T6" i="9"/>
  <c r="R6" i="9" a="1"/>
  <c r="R6" i="9" s="1"/>
  <c r="Q6" i="9" a="1"/>
  <c r="Q6" i="9" s="1"/>
  <c r="P6" i="9"/>
  <c r="C6" i="9"/>
  <c r="T5" i="9"/>
  <c r="R5" i="9" a="1"/>
  <c r="R5" i="9" s="1"/>
  <c r="Q5" i="9" a="1"/>
  <c r="Q5" i="9" s="1"/>
  <c r="P5" i="9"/>
  <c r="C5" i="9"/>
  <c r="T4" i="9"/>
  <c r="R4" i="9" a="1"/>
  <c r="R4" i="9" s="1"/>
  <c r="Q4" i="9" a="1"/>
  <c r="Q4" i="9" s="1"/>
  <c r="P4" i="9"/>
  <c r="C4" i="9"/>
  <c r="T3" i="9"/>
  <c r="R3" i="9" a="1"/>
  <c r="R3" i="9" s="1"/>
  <c r="Q3" i="9" a="1"/>
  <c r="Q3" i="9" s="1"/>
  <c r="P3" i="9"/>
  <c r="C3" i="9"/>
  <c r="T2" i="9"/>
  <c r="R2" i="9" a="1"/>
  <c r="R2" i="9" s="1"/>
  <c r="Q2" i="9" a="1"/>
  <c r="Q2" i="9" s="1"/>
  <c r="P2" i="9"/>
  <c r="C2" i="9"/>
  <c r="I1487" i="8"/>
  <c r="H1487" i="8"/>
  <c r="C1487" i="8"/>
  <c r="I1486" i="8"/>
  <c r="H1486" i="8"/>
  <c r="C1486" i="8"/>
  <c r="I1485" i="8"/>
  <c r="H1485" i="8"/>
  <c r="C1485" i="8"/>
  <c r="I1484" i="8"/>
  <c r="H1484" i="8"/>
  <c r="C1484" i="8"/>
  <c r="I1483" i="8"/>
  <c r="H1483" i="8"/>
  <c r="C1483" i="8"/>
  <c r="I1482" i="8"/>
  <c r="H1482" i="8"/>
  <c r="C1482" i="8"/>
  <c r="I1481" i="8"/>
  <c r="H1481" i="8"/>
  <c r="C1481" i="8"/>
  <c r="I1480" i="8"/>
  <c r="H1480" i="8"/>
  <c r="C1480" i="8"/>
  <c r="I1479" i="8"/>
  <c r="H1479" i="8"/>
  <c r="C1479" i="8"/>
  <c r="I1478" i="8"/>
  <c r="H1478" i="8"/>
  <c r="C1478" i="8"/>
  <c r="I1477" i="8"/>
  <c r="H1477" i="8"/>
  <c r="C1477" i="8"/>
  <c r="I1476" i="8"/>
  <c r="H1476" i="8"/>
  <c r="C1476" i="8"/>
  <c r="I1475" i="8"/>
  <c r="H1475" i="8"/>
  <c r="C1475" i="8"/>
  <c r="I1474" i="8"/>
  <c r="H1474" i="8"/>
  <c r="C1474" i="8"/>
  <c r="I1473" i="8"/>
  <c r="H1473" i="8"/>
  <c r="C1473" i="8"/>
  <c r="I1472" i="8"/>
  <c r="H1472" i="8"/>
  <c r="C1472" i="8"/>
  <c r="I1471" i="8"/>
  <c r="H1471" i="8"/>
  <c r="C1471" i="8"/>
  <c r="I1470" i="8"/>
  <c r="H1470" i="8"/>
  <c r="C1470" i="8"/>
  <c r="I1469" i="8"/>
  <c r="H1469" i="8"/>
  <c r="C1469" i="8"/>
  <c r="I1468" i="8"/>
  <c r="H1468" i="8"/>
  <c r="C1468" i="8"/>
  <c r="I1467" i="8"/>
  <c r="H1467" i="8"/>
  <c r="C1467" i="8"/>
  <c r="I1466" i="8"/>
  <c r="H1466" i="8"/>
  <c r="C1466" i="8"/>
  <c r="I1465" i="8"/>
  <c r="H1465" i="8"/>
  <c r="C1465" i="8"/>
  <c r="I1464" i="8"/>
  <c r="H1464" i="8"/>
  <c r="C1464" i="8"/>
  <c r="I1463" i="8"/>
  <c r="H1463" i="8"/>
  <c r="C1463" i="8"/>
  <c r="I1462" i="8"/>
  <c r="H1462" i="8"/>
  <c r="C1462" i="8"/>
  <c r="I1461" i="8"/>
  <c r="H1461" i="8"/>
  <c r="C1461" i="8"/>
  <c r="I1460" i="8"/>
  <c r="H1460" i="8"/>
  <c r="C1460" i="8"/>
  <c r="I1459" i="8"/>
  <c r="H1459" i="8"/>
  <c r="C1459" i="8"/>
  <c r="I1458" i="8"/>
  <c r="H1458" i="8"/>
  <c r="C1458" i="8"/>
  <c r="I1457" i="8"/>
  <c r="H1457" i="8"/>
  <c r="C1457" i="8"/>
  <c r="I1456" i="8"/>
  <c r="H1456" i="8"/>
  <c r="C1456" i="8"/>
  <c r="I1455" i="8"/>
  <c r="H1455" i="8"/>
  <c r="C1455" i="8"/>
  <c r="I1454" i="8"/>
  <c r="H1454" i="8"/>
  <c r="C1454" i="8"/>
  <c r="I1453" i="8"/>
  <c r="H1453" i="8"/>
  <c r="C1453" i="8"/>
  <c r="I1452" i="8"/>
  <c r="H1452" i="8"/>
  <c r="C1452" i="8"/>
  <c r="I1451" i="8"/>
  <c r="H1451" i="8"/>
  <c r="C1451" i="8"/>
  <c r="I1450" i="8"/>
  <c r="H1450" i="8"/>
  <c r="C1450" i="8"/>
  <c r="I1449" i="8"/>
  <c r="H1449" i="8"/>
  <c r="C1449" i="8"/>
  <c r="I1448" i="8"/>
  <c r="H1448" i="8"/>
  <c r="C1448" i="8"/>
  <c r="I1447" i="8"/>
  <c r="H1447" i="8"/>
  <c r="C1447" i="8"/>
  <c r="I1446" i="8"/>
  <c r="H1446" i="8"/>
  <c r="C1446" i="8"/>
  <c r="I1445" i="8"/>
  <c r="H1445" i="8"/>
  <c r="C1445" i="8"/>
  <c r="I1444" i="8"/>
  <c r="H1444" i="8"/>
  <c r="C1444" i="8"/>
  <c r="I1443" i="8"/>
  <c r="H1443" i="8"/>
  <c r="C1443" i="8"/>
  <c r="I1442" i="8"/>
  <c r="H1442" i="8"/>
  <c r="C1442" i="8"/>
  <c r="I1441" i="8"/>
  <c r="H1441" i="8"/>
  <c r="C1441" i="8"/>
  <c r="I1440" i="8"/>
  <c r="H1440" i="8"/>
  <c r="C1440" i="8"/>
  <c r="I1439" i="8"/>
  <c r="H1439" i="8"/>
  <c r="C1439" i="8"/>
  <c r="I1438" i="8"/>
  <c r="H1438" i="8"/>
  <c r="C1438" i="8"/>
  <c r="I1437" i="8"/>
  <c r="H1437" i="8"/>
  <c r="C1437" i="8"/>
  <c r="I1436" i="8"/>
  <c r="H1436" i="8"/>
  <c r="C1436" i="8"/>
  <c r="I1435" i="8"/>
  <c r="H1435" i="8"/>
  <c r="C1435" i="8"/>
  <c r="I1434" i="8"/>
  <c r="H1434" i="8"/>
  <c r="C1434" i="8"/>
  <c r="I1433" i="8"/>
  <c r="H1433" i="8"/>
  <c r="C1433" i="8"/>
  <c r="I1432" i="8"/>
  <c r="H1432" i="8"/>
  <c r="C1432" i="8"/>
  <c r="I1431" i="8"/>
  <c r="H1431" i="8"/>
  <c r="C1431" i="8"/>
  <c r="I1430" i="8"/>
  <c r="H1430" i="8"/>
  <c r="C1430" i="8"/>
  <c r="I1429" i="8"/>
  <c r="H1429" i="8"/>
  <c r="C1429" i="8"/>
  <c r="I1428" i="8"/>
  <c r="H1428" i="8"/>
  <c r="C1428" i="8"/>
  <c r="I1427" i="8"/>
  <c r="H1427" i="8"/>
  <c r="C1427" i="8"/>
  <c r="I1426" i="8"/>
  <c r="H1426" i="8"/>
  <c r="C1426" i="8"/>
  <c r="I1425" i="8"/>
  <c r="H1425" i="8"/>
  <c r="C1425" i="8"/>
  <c r="I1424" i="8"/>
  <c r="H1424" i="8"/>
  <c r="C1424" i="8"/>
  <c r="I1423" i="8"/>
  <c r="H1423" i="8"/>
  <c r="C1423" i="8"/>
  <c r="I1422" i="8"/>
  <c r="H1422" i="8"/>
  <c r="C1422" i="8"/>
  <c r="I1421" i="8"/>
  <c r="H1421" i="8"/>
  <c r="C1421" i="8"/>
  <c r="I1420" i="8"/>
  <c r="H1420" i="8"/>
  <c r="C1420" i="8"/>
  <c r="I1419" i="8"/>
  <c r="H1419" i="8"/>
  <c r="C1419" i="8"/>
  <c r="I1418" i="8"/>
  <c r="H1418" i="8"/>
  <c r="C1418" i="8"/>
  <c r="I1417" i="8"/>
  <c r="H1417" i="8"/>
  <c r="C1417" i="8"/>
  <c r="I1416" i="8"/>
  <c r="H1416" i="8"/>
  <c r="C1416" i="8"/>
  <c r="I1415" i="8"/>
  <c r="H1415" i="8"/>
  <c r="C1415" i="8"/>
  <c r="I1414" i="8"/>
  <c r="H1414" i="8"/>
  <c r="C1414" i="8"/>
  <c r="I1413" i="8"/>
  <c r="H1413" i="8"/>
  <c r="C1413" i="8"/>
  <c r="I1412" i="8"/>
  <c r="H1412" i="8"/>
  <c r="C1412" i="8"/>
  <c r="I1411" i="8"/>
  <c r="H1411" i="8"/>
  <c r="C1411" i="8"/>
  <c r="I1410" i="8"/>
  <c r="H1410" i="8"/>
  <c r="C1410" i="8"/>
  <c r="I1409" i="8"/>
  <c r="H1409" i="8"/>
  <c r="C1409" i="8"/>
  <c r="I1408" i="8"/>
  <c r="H1408" i="8"/>
  <c r="C1408" i="8"/>
  <c r="I1407" i="8"/>
  <c r="H1407" i="8"/>
  <c r="C1407" i="8"/>
  <c r="I1406" i="8"/>
  <c r="H1406" i="8"/>
  <c r="C1406" i="8"/>
  <c r="I1405" i="8"/>
  <c r="H1405" i="8"/>
  <c r="C1405" i="8"/>
  <c r="I1404" i="8"/>
  <c r="H1404" i="8"/>
  <c r="C1404" i="8"/>
  <c r="I1403" i="8"/>
  <c r="H1403" i="8"/>
  <c r="C1403" i="8"/>
  <c r="I1402" i="8"/>
  <c r="H1402" i="8"/>
  <c r="C1402" i="8"/>
  <c r="I1401" i="8"/>
  <c r="H1401" i="8"/>
  <c r="C1401" i="8"/>
  <c r="I1400" i="8"/>
  <c r="H1400" i="8"/>
  <c r="C1400" i="8"/>
  <c r="I1399" i="8"/>
  <c r="H1399" i="8"/>
  <c r="C1399" i="8"/>
  <c r="I1398" i="8"/>
  <c r="H1398" i="8"/>
  <c r="C1398" i="8"/>
  <c r="I1397" i="8"/>
  <c r="H1397" i="8"/>
  <c r="C1397" i="8"/>
  <c r="I1396" i="8"/>
  <c r="H1396" i="8"/>
  <c r="C1396" i="8"/>
  <c r="I1395" i="8"/>
  <c r="H1395" i="8"/>
  <c r="C1395" i="8"/>
  <c r="I1394" i="8"/>
  <c r="H1394" i="8"/>
  <c r="C1394" i="8"/>
  <c r="I1393" i="8"/>
  <c r="H1393" i="8"/>
  <c r="C1393" i="8"/>
  <c r="I1392" i="8"/>
  <c r="H1392" i="8"/>
  <c r="C1392" i="8"/>
  <c r="I1391" i="8"/>
  <c r="H1391" i="8"/>
  <c r="C1391" i="8"/>
  <c r="I1390" i="8"/>
  <c r="H1390" i="8"/>
  <c r="C1390" i="8"/>
  <c r="I1389" i="8"/>
  <c r="H1389" i="8"/>
  <c r="C1389" i="8"/>
  <c r="I1388" i="8"/>
  <c r="H1388" i="8"/>
  <c r="C1388" i="8"/>
  <c r="I1387" i="8"/>
  <c r="H1387" i="8"/>
  <c r="C1387" i="8"/>
  <c r="I1386" i="8"/>
  <c r="H1386" i="8"/>
  <c r="C1386" i="8"/>
  <c r="I1385" i="8"/>
  <c r="H1385" i="8"/>
  <c r="C1385" i="8"/>
  <c r="I1384" i="8"/>
  <c r="H1384" i="8"/>
  <c r="C1384" i="8"/>
  <c r="I1383" i="8"/>
  <c r="H1383" i="8"/>
  <c r="C1383" i="8"/>
  <c r="I1382" i="8"/>
  <c r="H1382" i="8"/>
  <c r="C1382" i="8"/>
  <c r="I1381" i="8"/>
  <c r="H1381" i="8"/>
  <c r="C1381" i="8"/>
  <c r="I1380" i="8"/>
  <c r="H1380" i="8"/>
  <c r="C1380" i="8"/>
  <c r="I1379" i="8"/>
  <c r="H1379" i="8"/>
  <c r="C1379" i="8"/>
  <c r="I1378" i="8"/>
  <c r="H1378" i="8"/>
  <c r="C1378" i="8"/>
  <c r="I1377" i="8"/>
  <c r="H1377" i="8"/>
  <c r="C1377" i="8"/>
  <c r="I1376" i="8"/>
  <c r="H1376" i="8"/>
  <c r="C1376" i="8"/>
  <c r="I1375" i="8"/>
  <c r="H1375" i="8"/>
  <c r="C1375" i="8"/>
  <c r="I1374" i="8"/>
  <c r="H1374" i="8"/>
  <c r="C1374" i="8"/>
  <c r="I1373" i="8"/>
  <c r="H1373" i="8"/>
  <c r="C1373" i="8"/>
  <c r="I1372" i="8"/>
  <c r="H1372" i="8"/>
  <c r="C1372" i="8"/>
  <c r="I1371" i="8"/>
  <c r="H1371" i="8"/>
  <c r="C1371" i="8"/>
  <c r="I1370" i="8"/>
  <c r="H1370" i="8"/>
  <c r="C1370" i="8"/>
  <c r="I1369" i="8"/>
  <c r="H1369" i="8"/>
  <c r="C1369" i="8"/>
  <c r="I1368" i="8"/>
  <c r="H1368" i="8"/>
  <c r="C1368" i="8"/>
  <c r="I1367" i="8"/>
  <c r="H1367" i="8"/>
  <c r="C1367" i="8"/>
  <c r="I1366" i="8"/>
  <c r="H1366" i="8"/>
  <c r="C1366" i="8"/>
  <c r="I1365" i="8"/>
  <c r="H1365" i="8"/>
  <c r="C1365" i="8"/>
  <c r="I1364" i="8"/>
  <c r="H1364" i="8"/>
  <c r="C1364" i="8"/>
  <c r="I1363" i="8"/>
  <c r="H1363" i="8"/>
  <c r="C1363" i="8"/>
  <c r="I1362" i="8"/>
  <c r="H1362" i="8"/>
  <c r="C1362" i="8"/>
  <c r="I1361" i="8"/>
  <c r="H1361" i="8"/>
  <c r="C1361" i="8"/>
  <c r="I1360" i="8"/>
  <c r="H1360" i="8"/>
  <c r="C1360" i="8"/>
  <c r="I1359" i="8"/>
  <c r="H1359" i="8"/>
  <c r="C1359" i="8"/>
  <c r="I1358" i="8"/>
  <c r="H1358" i="8"/>
  <c r="C1358" i="8"/>
  <c r="I1357" i="8"/>
  <c r="H1357" i="8"/>
  <c r="C1357" i="8"/>
  <c r="I1356" i="8"/>
  <c r="H1356" i="8"/>
  <c r="C1356" i="8"/>
  <c r="I1355" i="8"/>
  <c r="H1355" i="8"/>
  <c r="C1355" i="8"/>
  <c r="I1354" i="8"/>
  <c r="H1354" i="8"/>
  <c r="C1354" i="8"/>
  <c r="I1353" i="8"/>
  <c r="H1353" i="8"/>
  <c r="C1353" i="8"/>
  <c r="I1352" i="8"/>
  <c r="H1352" i="8"/>
  <c r="C1352" i="8"/>
  <c r="I1351" i="8"/>
  <c r="H1351" i="8"/>
  <c r="C1351" i="8"/>
  <c r="I1350" i="8"/>
  <c r="H1350" i="8"/>
  <c r="C1350" i="8"/>
  <c r="I1349" i="8"/>
  <c r="H1349" i="8"/>
  <c r="C1349" i="8"/>
  <c r="I1348" i="8"/>
  <c r="H1348" i="8"/>
  <c r="C1348" i="8"/>
  <c r="I1347" i="8"/>
  <c r="H1347" i="8"/>
  <c r="C1347" i="8"/>
  <c r="I1346" i="8"/>
  <c r="H1346" i="8"/>
  <c r="C1346" i="8"/>
  <c r="I1345" i="8"/>
  <c r="H1345" i="8"/>
  <c r="C1345" i="8"/>
  <c r="I1344" i="8"/>
  <c r="H1344" i="8"/>
  <c r="C1344" i="8"/>
  <c r="I1343" i="8"/>
  <c r="H1343" i="8"/>
  <c r="C1343" i="8"/>
  <c r="I1342" i="8"/>
  <c r="H1342" i="8"/>
  <c r="C1342" i="8"/>
  <c r="I1341" i="8"/>
  <c r="H1341" i="8"/>
  <c r="C1341" i="8"/>
  <c r="I1340" i="8"/>
  <c r="H1340" i="8"/>
  <c r="C1340" i="8"/>
  <c r="I1339" i="8"/>
  <c r="H1339" i="8"/>
  <c r="C1339" i="8"/>
  <c r="I1338" i="8"/>
  <c r="H1338" i="8"/>
  <c r="C1338" i="8"/>
  <c r="I1337" i="8"/>
  <c r="H1337" i="8"/>
  <c r="C1337" i="8"/>
  <c r="I1336" i="8"/>
  <c r="H1336" i="8"/>
  <c r="C1336" i="8"/>
  <c r="I1335" i="8"/>
  <c r="H1335" i="8"/>
  <c r="C1335" i="8"/>
  <c r="I1334" i="8"/>
  <c r="H1334" i="8"/>
  <c r="C1334" i="8"/>
  <c r="I1333" i="8"/>
  <c r="H1333" i="8"/>
  <c r="C1333" i="8"/>
  <c r="I1332" i="8"/>
  <c r="H1332" i="8"/>
  <c r="C1332" i="8"/>
  <c r="I1331" i="8"/>
  <c r="H1331" i="8"/>
  <c r="C1331" i="8"/>
  <c r="I1330" i="8"/>
  <c r="H1330" i="8"/>
  <c r="C1330" i="8"/>
  <c r="I1329" i="8"/>
  <c r="H1329" i="8"/>
  <c r="C1329" i="8"/>
  <c r="I1328" i="8"/>
  <c r="H1328" i="8"/>
  <c r="C1328" i="8"/>
  <c r="I1327" i="8"/>
  <c r="H1327" i="8"/>
  <c r="C1327" i="8"/>
  <c r="I1326" i="8"/>
  <c r="H1326" i="8"/>
  <c r="C1326" i="8"/>
  <c r="I1325" i="8"/>
  <c r="H1325" i="8"/>
  <c r="C1325" i="8"/>
  <c r="I1324" i="8"/>
  <c r="H1324" i="8"/>
  <c r="C1324" i="8"/>
  <c r="I1323" i="8"/>
  <c r="H1323" i="8"/>
  <c r="C1323" i="8"/>
  <c r="I1322" i="8"/>
  <c r="H1322" i="8"/>
  <c r="C1322" i="8"/>
  <c r="I1321" i="8"/>
  <c r="H1321" i="8"/>
  <c r="C1321" i="8"/>
  <c r="I1320" i="8"/>
  <c r="H1320" i="8"/>
  <c r="C1320" i="8"/>
  <c r="I1319" i="8"/>
  <c r="H1319" i="8"/>
  <c r="C1319" i="8"/>
  <c r="I1318" i="8"/>
  <c r="H1318" i="8"/>
  <c r="C1318" i="8"/>
  <c r="I1317" i="8"/>
  <c r="H1317" i="8"/>
  <c r="C1317" i="8"/>
  <c r="I1316" i="8"/>
  <c r="H1316" i="8"/>
  <c r="C1316" i="8"/>
  <c r="I1315" i="8"/>
  <c r="H1315" i="8"/>
  <c r="C1315" i="8"/>
  <c r="I1314" i="8"/>
  <c r="H1314" i="8"/>
  <c r="C1314" i="8"/>
  <c r="I1313" i="8"/>
  <c r="H1313" i="8"/>
  <c r="C1313" i="8"/>
  <c r="I1312" i="8"/>
  <c r="H1312" i="8"/>
  <c r="C1312" i="8"/>
  <c r="I1311" i="8"/>
  <c r="H1311" i="8"/>
  <c r="C1311" i="8"/>
  <c r="I1310" i="8"/>
  <c r="H1310" i="8"/>
  <c r="C1310" i="8"/>
  <c r="I1309" i="8"/>
  <c r="H1309" i="8"/>
  <c r="C1309" i="8"/>
  <c r="I1308" i="8"/>
  <c r="H1308" i="8"/>
  <c r="C1308" i="8"/>
  <c r="I1307" i="8"/>
  <c r="H1307" i="8"/>
  <c r="C1307" i="8"/>
  <c r="I1306" i="8"/>
  <c r="H1306" i="8"/>
  <c r="C1306" i="8"/>
  <c r="I1305" i="8"/>
  <c r="H1305" i="8"/>
  <c r="C1305" i="8"/>
  <c r="I1304" i="8"/>
  <c r="H1304" i="8"/>
  <c r="C1304" i="8"/>
  <c r="I1303" i="8"/>
  <c r="H1303" i="8"/>
  <c r="C1303" i="8"/>
  <c r="I1302" i="8"/>
  <c r="H1302" i="8"/>
  <c r="C1302" i="8"/>
  <c r="I1301" i="8"/>
  <c r="H1301" i="8"/>
  <c r="C1301" i="8"/>
  <c r="I1300" i="8"/>
  <c r="H1300" i="8"/>
  <c r="C1300" i="8"/>
  <c r="I1299" i="8"/>
  <c r="H1299" i="8"/>
  <c r="C1299" i="8"/>
  <c r="I1298" i="8"/>
  <c r="H1298" i="8"/>
  <c r="C1298" i="8"/>
  <c r="I1297" i="8"/>
  <c r="H1297" i="8"/>
  <c r="C1297" i="8"/>
  <c r="I1296" i="8"/>
  <c r="H1296" i="8"/>
  <c r="C1296" i="8"/>
  <c r="I1295" i="8"/>
  <c r="H1295" i="8"/>
  <c r="C1295" i="8"/>
  <c r="I1294" i="8"/>
  <c r="H1294" i="8"/>
  <c r="C1294" i="8"/>
  <c r="I1293" i="8"/>
  <c r="H1293" i="8"/>
  <c r="C1293" i="8"/>
  <c r="I1292" i="8"/>
  <c r="H1292" i="8"/>
  <c r="C1292" i="8"/>
  <c r="I1291" i="8"/>
  <c r="H1291" i="8"/>
  <c r="C1291" i="8"/>
  <c r="I1290" i="8"/>
  <c r="H1290" i="8"/>
  <c r="C1290" i="8"/>
  <c r="I1289" i="8"/>
  <c r="H1289" i="8"/>
  <c r="C1289" i="8"/>
  <c r="I1288" i="8"/>
  <c r="H1288" i="8"/>
  <c r="C1288" i="8"/>
  <c r="I1287" i="8"/>
  <c r="H1287" i="8"/>
  <c r="C1287" i="8"/>
  <c r="I1286" i="8"/>
  <c r="H1286" i="8"/>
  <c r="C1286" i="8"/>
  <c r="I1285" i="8"/>
  <c r="H1285" i="8"/>
  <c r="C1285" i="8"/>
  <c r="I1284" i="8"/>
  <c r="H1284" i="8"/>
  <c r="C1284" i="8"/>
  <c r="I1283" i="8"/>
  <c r="H1283" i="8"/>
  <c r="C1283" i="8"/>
  <c r="I1282" i="8"/>
  <c r="H1282" i="8"/>
  <c r="C1282" i="8"/>
  <c r="I1281" i="8"/>
  <c r="H1281" i="8"/>
  <c r="C1281" i="8"/>
  <c r="I1280" i="8"/>
  <c r="H1280" i="8"/>
  <c r="C1280" i="8"/>
  <c r="I1279" i="8"/>
  <c r="H1279" i="8"/>
  <c r="C1279" i="8"/>
  <c r="I1278" i="8"/>
  <c r="H1278" i="8"/>
  <c r="C1278" i="8"/>
  <c r="I1277" i="8"/>
  <c r="H1277" i="8"/>
  <c r="C1277" i="8"/>
  <c r="I1276" i="8"/>
  <c r="H1276" i="8"/>
  <c r="C1276" i="8"/>
  <c r="I1275" i="8"/>
  <c r="H1275" i="8"/>
  <c r="C1275" i="8"/>
  <c r="I1274" i="8"/>
  <c r="H1274" i="8"/>
  <c r="C1274" i="8"/>
  <c r="I1273" i="8"/>
  <c r="H1273" i="8"/>
  <c r="C1273" i="8"/>
  <c r="I1272" i="8"/>
  <c r="H1272" i="8"/>
  <c r="C1272" i="8"/>
  <c r="I1271" i="8"/>
  <c r="H1271" i="8"/>
  <c r="C1271" i="8"/>
  <c r="I1270" i="8"/>
  <c r="H1270" i="8"/>
  <c r="C1270" i="8"/>
  <c r="I1269" i="8"/>
  <c r="H1269" i="8"/>
  <c r="C1269" i="8"/>
  <c r="I1268" i="8"/>
  <c r="H1268" i="8"/>
  <c r="C1268" i="8"/>
  <c r="I1267" i="8"/>
  <c r="H1267" i="8"/>
  <c r="C1267" i="8"/>
  <c r="I1266" i="8"/>
  <c r="H1266" i="8"/>
  <c r="C1266" i="8"/>
  <c r="I1265" i="8"/>
  <c r="H1265" i="8"/>
  <c r="C1265" i="8"/>
  <c r="I1264" i="8"/>
  <c r="H1264" i="8"/>
  <c r="C1264" i="8"/>
  <c r="I1263" i="8"/>
  <c r="H1263" i="8"/>
  <c r="C1263" i="8"/>
  <c r="I1262" i="8"/>
  <c r="H1262" i="8"/>
  <c r="C1262" i="8"/>
  <c r="I1261" i="8"/>
  <c r="H1261" i="8"/>
  <c r="C1261" i="8"/>
  <c r="I1260" i="8"/>
  <c r="H1260" i="8"/>
  <c r="C1260" i="8"/>
  <c r="I1259" i="8"/>
  <c r="H1259" i="8"/>
  <c r="C1259" i="8"/>
  <c r="I1258" i="8"/>
  <c r="H1258" i="8"/>
  <c r="C1258" i="8"/>
  <c r="I1257" i="8"/>
  <c r="H1257" i="8"/>
  <c r="C1257" i="8"/>
  <c r="I1256" i="8"/>
  <c r="H1256" i="8"/>
  <c r="C1256" i="8"/>
  <c r="I1255" i="8"/>
  <c r="H1255" i="8"/>
  <c r="C1255" i="8"/>
  <c r="I1254" i="8"/>
  <c r="H1254" i="8"/>
  <c r="C1254" i="8"/>
  <c r="I1253" i="8"/>
  <c r="H1253" i="8"/>
  <c r="C1253" i="8"/>
  <c r="I1252" i="8"/>
  <c r="H1252" i="8"/>
  <c r="C1252" i="8"/>
  <c r="I1251" i="8"/>
  <c r="H1251" i="8"/>
  <c r="C1251" i="8"/>
  <c r="I1250" i="8"/>
  <c r="H1250" i="8"/>
  <c r="C1250" i="8"/>
  <c r="I1249" i="8"/>
  <c r="H1249" i="8"/>
  <c r="C1249" i="8"/>
  <c r="I1248" i="8"/>
  <c r="H1248" i="8"/>
  <c r="C1248" i="8"/>
  <c r="I1247" i="8"/>
  <c r="H1247" i="8"/>
  <c r="C1247" i="8"/>
  <c r="I1246" i="8"/>
  <c r="H1246" i="8"/>
  <c r="C1246" i="8"/>
  <c r="I1245" i="8"/>
  <c r="H1245" i="8"/>
  <c r="C1245" i="8"/>
  <c r="I1244" i="8"/>
  <c r="H1244" i="8"/>
  <c r="C1244" i="8"/>
  <c r="I1243" i="8"/>
  <c r="H1243" i="8"/>
  <c r="C1243" i="8"/>
  <c r="I1242" i="8"/>
  <c r="H1242" i="8"/>
  <c r="C1242" i="8"/>
  <c r="I1241" i="8"/>
  <c r="H1241" i="8"/>
  <c r="C1241" i="8"/>
  <c r="I1240" i="8"/>
  <c r="H1240" i="8"/>
  <c r="C1240" i="8"/>
  <c r="I1239" i="8"/>
  <c r="H1239" i="8"/>
  <c r="C1239" i="8"/>
  <c r="I1238" i="8"/>
  <c r="H1238" i="8"/>
  <c r="C1238" i="8"/>
  <c r="I1237" i="8"/>
  <c r="H1237" i="8"/>
  <c r="C1237" i="8"/>
  <c r="I1236" i="8"/>
  <c r="H1236" i="8"/>
  <c r="C1236" i="8"/>
  <c r="I1235" i="8"/>
  <c r="H1235" i="8"/>
  <c r="C1235" i="8"/>
  <c r="I1234" i="8"/>
  <c r="H1234" i="8"/>
  <c r="C1234" i="8"/>
  <c r="I1233" i="8"/>
  <c r="H1233" i="8"/>
  <c r="C1233" i="8"/>
  <c r="I1232" i="8"/>
  <c r="H1232" i="8"/>
  <c r="C1232" i="8"/>
  <c r="I1231" i="8"/>
  <c r="H1231" i="8"/>
  <c r="C1231" i="8"/>
  <c r="I1230" i="8"/>
  <c r="H1230" i="8"/>
  <c r="C1230" i="8"/>
  <c r="I1229" i="8"/>
  <c r="H1229" i="8"/>
  <c r="C1229" i="8"/>
  <c r="I1228" i="8"/>
  <c r="H1228" i="8"/>
  <c r="C1228" i="8"/>
  <c r="I1227" i="8"/>
  <c r="H1227" i="8"/>
  <c r="C1227" i="8"/>
  <c r="I1226" i="8"/>
  <c r="H1226" i="8"/>
  <c r="C1226" i="8"/>
  <c r="I1225" i="8"/>
  <c r="H1225" i="8"/>
  <c r="C1225" i="8"/>
  <c r="I1224" i="8"/>
  <c r="H1224" i="8"/>
  <c r="C1224" i="8"/>
  <c r="I1223" i="8"/>
  <c r="H1223" i="8"/>
  <c r="C1223" i="8"/>
  <c r="I1222" i="8"/>
  <c r="H1222" i="8"/>
  <c r="C1222" i="8"/>
  <c r="I1221" i="8"/>
  <c r="H1221" i="8"/>
  <c r="C1221" i="8"/>
  <c r="I1220" i="8"/>
  <c r="H1220" i="8"/>
  <c r="C1220" i="8"/>
  <c r="I1219" i="8"/>
  <c r="H1219" i="8"/>
  <c r="C1219" i="8"/>
  <c r="I1218" i="8"/>
  <c r="H1218" i="8"/>
  <c r="C1218" i="8"/>
  <c r="I1217" i="8"/>
  <c r="H1217" i="8"/>
  <c r="C1217" i="8"/>
  <c r="I1216" i="8"/>
  <c r="H1216" i="8"/>
  <c r="C1216" i="8"/>
  <c r="I1215" i="8"/>
  <c r="H1215" i="8"/>
  <c r="C1215" i="8"/>
  <c r="I1214" i="8"/>
  <c r="H1214" i="8"/>
  <c r="C1214" i="8"/>
  <c r="I1213" i="8"/>
  <c r="H1213" i="8"/>
  <c r="C1213" i="8"/>
  <c r="I1212" i="8"/>
  <c r="H1212" i="8"/>
  <c r="C1212" i="8"/>
  <c r="I1211" i="8"/>
  <c r="H1211" i="8"/>
  <c r="C1211" i="8"/>
  <c r="I1210" i="8"/>
  <c r="H1210" i="8"/>
  <c r="C1210" i="8"/>
  <c r="I1209" i="8"/>
  <c r="H1209" i="8"/>
  <c r="C1209" i="8"/>
  <c r="I1208" i="8"/>
  <c r="H1208" i="8"/>
  <c r="C1208" i="8"/>
  <c r="I1207" i="8"/>
  <c r="H1207" i="8"/>
  <c r="C1207" i="8"/>
  <c r="I1206" i="8"/>
  <c r="H1206" i="8"/>
  <c r="C1206" i="8"/>
  <c r="I1205" i="8"/>
  <c r="H1205" i="8"/>
  <c r="C1205" i="8"/>
  <c r="I1204" i="8"/>
  <c r="H1204" i="8"/>
  <c r="C1204" i="8"/>
  <c r="I1203" i="8"/>
  <c r="H1203" i="8"/>
  <c r="C1203" i="8"/>
  <c r="I1202" i="8"/>
  <c r="H1202" i="8"/>
  <c r="C1202" i="8"/>
  <c r="I1201" i="8"/>
  <c r="H1201" i="8"/>
  <c r="C1201" i="8"/>
  <c r="I1200" i="8"/>
  <c r="H1200" i="8"/>
  <c r="C1200" i="8"/>
  <c r="I1199" i="8"/>
  <c r="H1199" i="8"/>
  <c r="C1199" i="8"/>
  <c r="I1198" i="8"/>
  <c r="H1198" i="8"/>
  <c r="C1198" i="8"/>
  <c r="I1197" i="8"/>
  <c r="H1197" i="8"/>
  <c r="C1197" i="8"/>
  <c r="I1196" i="8"/>
  <c r="H1196" i="8"/>
  <c r="C1196" i="8"/>
  <c r="I1195" i="8"/>
  <c r="H1195" i="8"/>
  <c r="C1195" i="8"/>
  <c r="I1194" i="8"/>
  <c r="H1194" i="8"/>
  <c r="C1194" i="8"/>
  <c r="I1193" i="8"/>
  <c r="H1193" i="8"/>
  <c r="C1193" i="8"/>
  <c r="I1192" i="8"/>
  <c r="H1192" i="8"/>
  <c r="C1192" i="8"/>
  <c r="I1191" i="8"/>
  <c r="H1191" i="8"/>
  <c r="C1191" i="8"/>
  <c r="I1190" i="8"/>
  <c r="H1190" i="8"/>
  <c r="C1190" i="8"/>
  <c r="I1189" i="8"/>
  <c r="H1189" i="8"/>
  <c r="C1189" i="8"/>
  <c r="H1188" i="8"/>
  <c r="I1187" i="8"/>
  <c r="H1187" i="8"/>
  <c r="C1187" i="8"/>
  <c r="I1186" i="8"/>
  <c r="H1186" i="8"/>
  <c r="C1186" i="8"/>
  <c r="I1185" i="8"/>
  <c r="H1185" i="8"/>
  <c r="C1185" i="8"/>
  <c r="I1184" i="8"/>
  <c r="H1184" i="8"/>
  <c r="C1184" i="8"/>
  <c r="I1183" i="8"/>
  <c r="H1183" i="8"/>
  <c r="C1183" i="8"/>
  <c r="I1182" i="8"/>
  <c r="H1182" i="8"/>
  <c r="C1182" i="8"/>
  <c r="I1181" i="8"/>
  <c r="H1181" i="8"/>
  <c r="C1181" i="8"/>
  <c r="I1180" i="8"/>
  <c r="H1180" i="8"/>
  <c r="C1180" i="8"/>
  <c r="I1179" i="8"/>
  <c r="H1179" i="8"/>
  <c r="C1179" i="8"/>
  <c r="I1178" i="8"/>
  <c r="H1178" i="8"/>
  <c r="C1178" i="8"/>
  <c r="I1177" i="8"/>
  <c r="H1177" i="8"/>
  <c r="C1177" i="8"/>
  <c r="I1176" i="8"/>
  <c r="H1176" i="8"/>
  <c r="C1176" i="8"/>
  <c r="I1175" i="8"/>
  <c r="H1175" i="8"/>
  <c r="C1175" i="8"/>
  <c r="I1174" i="8"/>
  <c r="H1174" i="8"/>
  <c r="C1174" i="8"/>
  <c r="I1173" i="8"/>
  <c r="H1173" i="8"/>
  <c r="C1173" i="8"/>
  <c r="I1172" i="8"/>
  <c r="H1172" i="8"/>
  <c r="C1172" i="8"/>
  <c r="I1171" i="8"/>
  <c r="H1171" i="8"/>
  <c r="C1171" i="8"/>
  <c r="F656" i="9" s="1"/>
  <c r="I1170" i="8"/>
  <c r="H1170" i="8"/>
  <c r="C1170" i="8"/>
  <c r="I1169" i="8"/>
  <c r="H1169" i="8"/>
  <c r="C1169" i="8"/>
  <c r="I1168" i="8"/>
  <c r="H1168" i="8"/>
  <c r="C1168" i="8"/>
  <c r="I1167" i="8"/>
  <c r="H1167" i="8"/>
  <c r="C1167" i="8"/>
  <c r="I1166" i="8"/>
  <c r="H1166" i="8"/>
  <c r="C1166" i="8"/>
  <c r="I1165" i="8"/>
  <c r="H1165" i="8"/>
  <c r="C1165" i="8"/>
  <c r="I1164" i="8"/>
  <c r="H1164" i="8"/>
  <c r="C1164" i="8"/>
  <c r="I1163" i="8"/>
  <c r="H1163" i="8"/>
  <c r="C1163" i="8"/>
  <c r="I1162" i="8"/>
  <c r="H1162" i="8"/>
  <c r="C1162" i="8"/>
  <c r="I1161" i="8"/>
  <c r="H1161" i="8"/>
  <c r="C1161" i="8"/>
  <c r="I1160" i="8"/>
  <c r="H1160" i="8"/>
  <c r="C1160" i="8"/>
  <c r="I1159" i="8"/>
  <c r="H1159" i="8"/>
  <c r="C1159" i="8"/>
  <c r="I1158" i="8"/>
  <c r="H1158" i="8"/>
  <c r="C1158" i="8"/>
  <c r="I1157" i="8"/>
  <c r="H1157" i="8"/>
  <c r="C1157" i="8"/>
  <c r="I1156" i="8"/>
  <c r="H1156" i="8"/>
  <c r="C1156" i="8"/>
  <c r="I1155" i="8"/>
  <c r="H1155" i="8"/>
  <c r="C1155" i="8"/>
  <c r="I1154" i="8"/>
  <c r="H1154" i="8"/>
  <c r="C1154" i="8"/>
  <c r="I1153" i="8"/>
  <c r="H1153" i="8"/>
  <c r="C1153" i="8"/>
  <c r="I1152" i="8"/>
  <c r="H1152" i="8"/>
  <c r="C1152" i="8"/>
  <c r="I1151" i="8"/>
  <c r="H1151" i="8"/>
  <c r="C1151" i="8"/>
  <c r="I1150" i="8"/>
  <c r="H1150" i="8"/>
  <c r="C1150" i="8"/>
  <c r="I1149" i="8"/>
  <c r="H1149" i="8"/>
  <c r="C1149" i="8"/>
  <c r="I1148" i="8"/>
  <c r="H1148" i="8"/>
  <c r="C1148" i="8"/>
  <c r="I1147" i="8"/>
  <c r="H1147" i="8"/>
  <c r="C1147" i="8"/>
  <c r="I1146" i="8"/>
  <c r="H1146" i="8"/>
  <c r="C1146" i="8"/>
  <c r="I1145" i="8"/>
  <c r="H1145" i="8"/>
  <c r="C1145" i="8"/>
  <c r="I1144" i="8"/>
  <c r="H1144" i="8"/>
  <c r="C1144" i="8"/>
  <c r="I1143" i="8"/>
  <c r="H1143" i="8"/>
  <c r="C1143" i="8"/>
  <c r="I1142" i="8"/>
  <c r="H1142" i="8"/>
  <c r="C1142" i="8"/>
  <c r="I1141" i="8"/>
  <c r="H1141" i="8"/>
  <c r="C1141" i="8"/>
  <c r="I1140" i="8"/>
  <c r="H1140" i="8"/>
  <c r="C1140" i="8"/>
  <c r="I1139" i="8"/>
  <c r="H1139" i="8"/>
  <c r="C1139" i="8"/>
  <c r="I1138" i="8"/>
  <c r="H1138" i="8"/>
  <c r="C1138" i="8"/>
  <c r="I1137" i="8"/>
  <c r="H1137" i="8"/>
  <c r="C1137" i="8"/>
  <c r="I1136" i="8"/>
  <c r="H1136" i="8"/>
  <c r="C1136" i="8"/>
  <c r="I1135" i="8"/>
  <c r="H1135" i="8"/>
  <c r="C1135" i="8"/>
  <c r="I1134" i="8"/>
  <c r="H1134" i="8"/>
  <c r="C1134" i="8"/>
  <c r="I1133" i="8"/>
  <c r="H1133" i="8"/>
  <c r="C1133" i="8"/>
  <c r="I1132" i="8"/>
  <c r="H1132" i="8"/>
  <c r="C1132" i="8"/>
  <c r="I1131" i="8"/>
  <c r="H1131" i="8"/>
  <c r="C1131" i="8"/>
  <c r="I1130" i="8"/>
  <c r="H1130" i="8"/>
  <c r="C1130" i="8"/>
  <c r="I1129" i="8"/>
  <c r="H1129" i="8"/>
  <c r="C1129" i="8"/>
  <c r="I1128" i="8"/>
  <c r="H1128" i="8"/>
  <c r="C1128" i="8"/>
  <c r="I1127" i="8"/>
  <c r="H1127" i="8"/>
  <c r="C1127" i="8"/>
  <c r="I1126" i="8"/>
  <c r="H1126" i="8"/>
  <c r="C1126" i="8"/>
  <c r="I1125" i="8"/>
  <c r="H1125" i="8"/>
  <c r="C1125" i="8"/>
  <c r="I1124" i="8"/>
  <c r="H1124" i="8"/>
  <c r="C1124" i="8"/>
  <c r="I1123" i="8"/>
  <c r="H1123" i="8"/>
  <c r="C1123" i="8"/>
  <c r="I1122" i="8"/>
  <c r="H1122" i="8"/>
  <c r="C1122" i="8"/>
  <c r="I1121" i="8"/>
  <c r="H1121" i="8"/>
  <c r="C1121" i="8"/>
  <c r="I1120" i="8"/>
  <c r="H1120" i="8"/>
  <c r="C1120" i="8"/>
  <c r="I1119" i="8"/>
  <c r="H1119" i="8"/>
  <c r="C1119" i="8"/>
  <c r="I1118" i="8"/>
  <c r="H1118" i="8"/>
  <c r="C1118" i="8"/>
  <c r="I1117" i="8"/>
  <c r="H1117" i="8"/>
  <c r="C1117" i="8"/>
  <c r="I1116" i="8"/>
  <c r="H1116" i="8"/>
  <c r="C1116" i="8"/>
  <c r="I1115" i="8"/>
  <c r="H1115" i="8"/>
  <c r="C1115" i="8"/>
  <c r="I1114" i="8"/>
  <c r="H1114" i="8"/>
  <c r="C1114" i="8"/>
  <c r="I1113" i="8"/>
  <c r="H1113" i="8"/>
  <c r="C1113" i="8"/>
  <c r="I1112" i="8"/>
  <c r="H1112" i="8"/>
  <c r="C1112" i="8"/>
  <c r="I1111" i="8"/>
  <c r="H1111" i="8"/>
  <c r="C1111" i="8"/>
  <c r="I1110" i="8"/>
  <c r="H1110" i="8"/>
  <c r="C1110" i="8"/>
  <c r="I1109" i="8"/>
  <c r="H1109" i="8"/>
  <c r="C1109" i="8"/>
  <c r="I1108" i="8"/>
  <c r="H1108" i="8"/>
  <c r="C1108" i="8"/>
  <c r="I1107" i="8"/>
  <c r="H1107" i="8"/>
  <c r="C1107" i="8"/>
  <c r="I1106" i="8"/>
  <c r="H1106" i="8"/>
  <c r="C1106" i="8"/>
  <c r="I1105" i="8"/>
  <c r="H1105" i="8"/>
  <c r="C1105" i="8"/>
  <c r="I1104" i="8"/>
  <c r="H1104" i="8"/>
  <c r="C1104" i="8"/>
  <c r="I1103" i="8"/>
  <c r="H1103" i="8"/>
  <c r="C1103" i="8"/>
  <c r="I1102" i="8"/>
  <c r="H1102" i="8"/>
  <c r="C1102" i="8"/>
  <c r="I1101" i="8"/>
  <c r="H1101" i="8"/>
  <c r="C1101" i="8"/>
  <c r="I1100" i="8"/>
  <c r="H1100" i="8"/>
  <c r="C1100" i="8"/>
  <c r="I1099" i="8"/>
  <c r="H1099" i="8"/>
  <c r="C1099" i="8"/>
  <c r="I1098" i="8"/>
  <c r="H1098" i="8"/>
  <c r="C1098" i="8"/>
  <c r="I1097" i="8"/>
  <c r="H1097" i="8"/>
  <c r="C1097" i="8"/>
  <c r="I1096" i="8"/>
  <c r="H1096" i="8"/>
  <c r="C1096" i="8"/>
  <c r="I1095" i="8"/>
  <c r="H1095" i="8"/>
  <c r="C1095" i="8"/>
  <c r="I1094" i="8"/>
  <c r="H1094" i="8"/>
  <c r="C1094" i="8"/>
  <c r="I1093" i="8"/>
  <c r="H1093" i="8"/>
  <c r="C1093" i="8"/>
  <c r="I1092" i="8"/>
  <c r="H1092" i="8"/>
  <c r="C1092" i="8"/>
  <c r="I1091" i="8"/>
  <c r="H1091" i="8"/>
  <c r="C1091" i="8"/>
  <c r="I1090" i="8"/>
  <c r="H1090" i="8"/>
  <c r="C1090" i="8"/>
  <c r="I1089" i="8"/>
  <c r="H1089" i="8"/>
  <c r="C1089" i="8"/>
  <c r="I1088" i="8"/>
  <c r="H1088" i="8"/>
  <c r="C1088" i="8"/>
  <c r="I1087" i="8"/>
  <c r="H1087" i="8"/>
  <c r="C1087" i="8"/>
  <c r="I1086" i="8"/>
  <c r="H1086" i="8"/>
  <c r="C1086" i="8"/>
  <c r="I1085" i="8"/>
  <c r="H1085" i="8"/>
  <c r="C1085" i="8"/>
  <c r="I1084" i="8"/>
  <c r="H1084" i="8"/>
  <c r="C1084" i="8"/>
  <c r="I1083" i="8"/>
  <c r="H1083" i="8"/>
  <c r="C1083" i="8"/>
  <c r="I1082" i="8"/>
  <c r="H1082" i="8"/>
  <c r="C1082" i="8"/>
  <c r="I1081" i="8"/>
  <c r="H1081" i="8"/>
  <c r="C1081" i="8"/>
  <c r="I1080" i="8"/>
  <c r="H1080" i="8"/>
  <c r="C1080" i="8"/>
  <c r="I1079" i="8"/>
  <c r="H1079" i="8"/>
  <c r="C1079" i="8"/>
  <c r="I1078" i="8"/>
  <c r="H1078" i="8"/>
  <c r="C1078" i="8"/>
  <c r="I1077" i="8"/>
  <c r="H1077" i="8"/>
  <c r="C1077" i="8"/>
  <c r="I1076" i="8"/>
  <c r="H1076" i="8"/>
  <c r="C1076" i="8"/>
  <c r="I1075" i="8"/>
  <c r="H1075" i="8"/>
  <c r="C1075" i="8"/>
  <c r="I1074" i="8"/>
  <c r="H1074" i="8"/>
  <c r="C1074" i="8"/>
  <c r="I1073" i="8"/>
  <c r="H1073" i="8"/>
  <c r="C1073" i="8"/>
  <c r="I1072" i="8"/>
  <c r="H1072" i="8"/>
  <c r="C1072" i="8"/>
  <c r="I1071" i="8"/>
  <c r="H1071" i="8"/>
  <c r="C1071" i="8"/>
  <c r="I1070" i="8"/>
  <c r="H1070" i="8"/>
  <c r="C1070" i="8"/>
  <c r="I1069" i="8"/>
  <c r="H1069" i="8"/>
  <c r="C1069" i="8"/>
  <c r="I1068" i="8"/>
  <c r="H1068" i="8"/>
  <c r="C1068" i="8"/>
  <c r="I1067" i="8"/>
  <c r="H1067" i="8"/>
  <c r="C1067" i="8"/>
  <c r="I1066" i="8"/>
  <c r="H1066" i="8"/>
  <c r="C1066" i="8"/>
  <c r="I1065" i="8"/>
  <c r="H1065" i="8"/>
  <c r="C1065" i="8"/>
  <c r="I1064" i="8"/>
  <c r="H1064" i="8"/>
  <c r="C1064" i="8"/>
  <c r="I1063" i="8"/>
  <c r="H1063" i="8"/>
  <c r="C1063" i="8"/>
  <c r="I1062" i="8"/>
  <c r="H1062" i="8"/>
  <c r="C1062" i="8"/>
  <c r="I1061" i="8"/>
  <c r="H1061" i="8"/>
  <c r="C1061" i="8"/>
  <c r="I1060" i="8"/>
  <c r="H1060" i="8"/>
  <c r="C1060" i="8"/>
  <c r="I1059" i="8"/>
  <c r="H1059" i="8"/>
  <c r="C1059" i="8"/>
  <c r="I1058" i="8"/>
  <c r="H1058" i="8"/>
  <c r="C1058" i="8"/>
  <c r="I1057" i="8"/>
  <c r="H1057" i="8"/>
  <c r="C1057" i="8"/>
  <c r="I1056" i="8"/>
  <c r="H1056" i="8"/>
  <c r="C1056" i="8"/>
  <c r="I1055" i="8"/>
  <c r="H1055" i="8"/>
  <c r="C1055" i="8"/>
  <c r="I1054" i="8"/>
  <c r="H1054" i="8"/>
  <c r="C1054" i="8"/>
  <c r="I1053" i="8"/>
  <c r="H1053" i="8"/>
  <c r="C1053" i="8"/>
  <c r="I1052" i="8"/>
  <c r="H1052" i="8"/>
  <c r="C1052" i="8"/>
  <c r="I1051" i="8"/>
  <c r="H1051" i="8"/>
  <c r="C1051" i="8"/>
  <c r="I1050" i="8"/>
  <c r="H1050" i="8"/>
  <c r="C1050" i="8"/>
  <c r="I1049" i="8"/>
  <c r="H1049" i="8"/>
  <c r="C1049" i="8"/>
  <c r="I1048" i="8"/>
  <c r="H1048" i="8"/>
  <c r="C1048" i="8"/>
  <c r="I1047" i="8"/>
  <c r="H1047" i="8"/>
  <c r="C1047" i="8"/>
  <c r="I1046" i="8"/>
  <c r="H1046" i="8"/>
  <c r="C1046" i="8"/>
  <c r="I1045" i="8"/>
  <c r="H1045" i="8"/>
  <c r="C1045" i="8"/>
  <c r="I1044" i="8"/>
  <c r="H1044" i="8"/>
  <c r="C1044" i="8"/>
  <c r="I1043" i="8"/>
  <c r="H1043" i="8"/>
  <c r="C1043" i="8"/>
  <c r="I1042" i="8"/>
  <c r="H1042" i="8"/>
  <c r="C1042" i="8"/>
  <c r="I1041" i="8"/>
  <c r="H1041" i="8"/>
  <c r="C1041" i="8"/>
  <c r="I1040" i="8"/>
  <c r="H1040" i="8"/>
  <c r="C1040" i="8"/>
  <c r="I1039" i="8"/>
  <c r="H1039" i="8"/>
  <c r="C1039" i="8"/>
  <c r="I1038" i="8"/>
  <c r="H1038" i="8"/>
  <c r="C1038" i="8"/>
  <c r="I1037" i="8"/>
  <c r="H1037" i="8"/>
  <c r="C1037" i="8"/>
  <c r="I1036" i="8"/>
  <c r="H1036" i="8"/>
  <c r="C1036" i="8"/>
  <c r="I1035" i="8"/>
  <c r="H1035" i="8"/>
  <c r="C1035" i="8"/>
  <c r="I1034" i="8"/>
  <c r="H1034" i="8"/>
  <c r="C1034" i="8"/>
  <c r="I1033" i="8"/>
  <c r="H1033" i="8"/>
  <c r="C1033" i="8"/>
  <c r="I1032" i="8"/>
  <c r="H1032" i="8"/>
  <c r="C1032" i="8"/>
  <c r="I1031" i="8"/>
  <c r="H1031" i="8"/>
  <c r="C1031" i="8"/>
  <c r="I1030" i="8"/>
  <c r="H1030" i="8"/>
  <c r="C1030" i="8"/>
  <c r="I1029" i="8"/>
  <c r="H1029" i="8"/>
  <c r="C1029" i="8"/>
  <c r="I1028" i="8"/>
  <c r="H1028" i="8"/>
  <c r="C1028" i="8"/>
  <c r="I1027" i="8"/>
  <c r="H1027" i="8"/>
  <c r="C1027" i="8"/>
  <c r="I1026" i="8"/>
  <c r="H1026" i="8"/>
  <c r="C1026" i="8"/>
  <c r="I1025" i="8"/>
  <c r="H1025" i="8"/>
  <c r="C1025" i="8"/>
  <c r="I1024" i="8"/>
  <c r="H1024" i="8"/>
  <c r="C1024" i="8"/>
  <c r="I1023" i="8"/>
  <c r="H1023" i="8"/>
  <c r="C1023" i="8"/>
  <c r="I1022" i="8"/>
  <c r="H1022" i="8"/>
  <c r="C1022" i="8"/>
  <c r="I1021" i="8"/>
  <c r="H1021" i="8"/>
  <c r="C1021" i="8"/>
  <c r="I1020" i="8"/>
  <c r="H1020" i="8"/>
  <c r="C1020" i="8"/>
  <c r="I1019" i="8"/>
  <c r="H1019" i="8"/>
  <c r="C1019" i="8"/>
  <c r="I1018" i="8"/>
  <c r="H1018" i="8"/>
  <c r="C1018" i="8"/>
  <c r="I1017" i="8"/>
  <c r="H1017" i="8"/>
  <c r="C1017" i="8"/>
  <c r="I1016" i="8"/>
  <c r="H1016" i="8"/>
  <c r="C1016" i="8"/>
  <c r="I1015" i="8"/>
  <c r="H1015" i="8"/>
  <c r="C1015" i="8"/>
  <c r="I1014" i="8"/>
  <c r="H1014" i="8"/>
  <c r="C1014" i="8"/>
  <c r="I1013" i="8"/>
  <c r="H1013" i="8"/>
  <c r="C1013" i="8"/>
  <c r="I1012" i="8"/>
  <c r="H1012" i="8"/>
  <c r="C1012" i="8"/>
  <c r="I1011" i="8"/>
  <c r="H1011" i="8"/>
  <c r="C1011" i="8"/>
  <c r="I1010" i="8"/>
  <c r="H1010" i="8"/>
  <c r="C1010" i="8"/>
  <c r="I1009" i="8"/>
  <c r="H1009" i="8"/>
  <c r="C1009" i="8"/>
  <c r="I1008" i="8"/>
  <c r="H1008" i="8"/>
  <c r="C1008" i="8"/>
  <c r="I1007" i="8"/>
  <c r="H1007" i="8"/>
  <c r="C1007" i="8"/>
  <c r="I1006" i="8"/>
  <c r="H1006" i="8"/>
  <c r="C1006" i="8"/>
  <c r="I1005" i="8"/>
  <c r="H1005" i="8"/>
  <c r="C1005" i="8"/>
  <c r="I1004" i="8"/>
  <c r="H1004" i="8"/>
  <c r="C1004" i="8"/>
  <c r="I1003" i="8"/>
  <c r="H1003" i="8"/>
  <c r="C1003" i="8"/>
  <c r="I1002" i="8"/>
  <c r="H1002" i="8"/>
  <c r="C1002" i="8"/>
  <c r="I1001" i="8"/>
  <c r="H1001" i="8"/>
  <c r="C1001" i="8"/>
  <c r="I1000" i="8"/>
  <c r="H1000" i="8"/>
  <c r="C1000" i="8"/>
  <c r="I999" i="8"/>
  <c r="H999" i="8"/>
  <c r="C999" i="8"/>
  <c r="I998" i="8"/>
  <c r="H998" i="8"/>
  <c r="C998" i="8"/>
  <c r="I997" i="8"/>
  <c r="H997" i="8"/>
  <c r="C997" i="8"/>
  <c r="I996" i="8"/>
  <c r="H996" i="8"/>
  <c r="C996" i="8"/>
  <c r="I995" i="8"/>
  <c r="H995" i="8"/>
  <c r="C995" i="8"/>
  <c r="I994" i="8"/>
  <c r="H994" i="8"/>
  <c r="C994" i="8"/>
  <c r="I993" i="8"/>
  <c r="H993" i="8"/>
  <c r="C993" i="8"/>
  <c r="I992" i="8"/>
  <c r="H992" i="8"/>
  <c r="C992" i="8"/>
  <c r="I991" i="8"/>
  <c r="H991" i="8"/>
  <c r="C991" i="8"/>
  <c r="I990" i="8"/>
  <c r="H990" i="8"/>
  <c r="C990" i="8"/>
  <c r="I989" i="8"/>
  <c r="H989" i="8"/>
  <c r="C989" i="8"/>
  <c r="I988" i="8"/>
  <c r="H988" i="8"/>
  <c r="C988" i="8"/>
  <c r="I987" i="8"/>
  <c r="H987" i="8"/>
  <c r="C987" i="8"/>
  <c r="I986" i="8"/>
  <c r="H986" i="8"/>
  <c r="C986" i="8"/>
  <c r="I985" i="8"/>
  <c r="H985" i="8"/>
  <c r="C985" i="8"/>
  <c r="I984" i="8"/>
  <c r="H984" i="8"/>
  <c r="C984" i="8"/>
  <c r="I983" i="8"/>
  <c r="H983" i="8"/>
  <c r="C983" i="8"/>
  <c r="I982" i="8"/>
  <c r="H982" i="8"/>
  <c r="C982" i="8"/>
  <c r="I981" i="8"/>
  <c r="H981" i="8"/>
  <c r="C981" i="8"/>
  <c r="I980" i="8"/>
  <c r="H980" i="8"/>
  <c r="C980" i="8"/>
  <c r="I979" i="8"/>
  <c r="H979" i="8"/>
  <c r="C979" i="8"/>
  <c r="I978" i="8"/>
  <c r="H978" i="8"/>
  <c r="C978" i="8"/>
  <c r="I977" i="8"/>
  <c r="H977" i="8"/>
  <c r="C977" i="8"/>
  <c r="I976" i="8"/>
  <c r="H976" i="8"/>
  <c r="C976" i="8"/>
  <c r="I975" i="8"/>
  <c r="H975" i="8"/>
  <c r="C975" i="8"/>
  <c r="I974" i="8"/>
  <c r="H974" i="8"/>
  <c r="C974" i="8"/>
  <c r="I973" i="8"/>
  <c r="H973" i="8"/>
  <c r="C973" i="8"/>
  <c r="I972" i="8"/>
  <c r="H972" i="8"/>
  <c r="C972" i="8"/>
  <c r="I971" i="8"/>
  <c r="H971" i="8"/>
  <c r="C971" i="8"/>
  <c r="I970" i="8"/>
  <c r="H970" i="8"/>
  <c r="C970" i="8"/>
  <c r="I969" i="8"/>
  <c r="H969" i="8"/>
  <c r="C969" i="8"/>
  <c r="I968" i="8"/>
  <c r="H968" i="8"/>
  <c r="C968" i="8"/>
  <c r="I967" i="8"/>
  <c r="H967" i="8"/>
  <c r="C967" i="8"/>
  <c r="I966" i="8"/>
  <c r="H966" i="8"/>
  <c r="C966" i="8"/>
  <c r="I965" i="8"/>
  <c r="H965" i="8"/>
  <c r="C965" i="8"/>
  <c r="I964" i="8"/>
  <c r="H964" i="8"/>
  <c r="C964" i="8"/>
  <c r="I963" i="8"/>
  <c r="H963" i="8"/>
  <c r="C963" i="8"/>
  <c r="I962" i="8"/>
  <c r="H962" i="8"/>
  <c r="C962" i="8"/>
  <c r="I961" i="8"/>
  <c r="H961" i="8"/>
  <c r="C961" i="8"/>
  <c r="I960" i="8"/>
  <c r="H960" i="8"/>
  <c r="C960" i="8"/>
  <c r="I959" i="8"/>
  <c r="H959" i="8"/>
  <c r="C959" i="8"/>
  <c r="I958" i="8"/>
  <c r="H958" i="8"/>
  <c r="C958" i="8"/>
  <c r="I957" i="8"/>
  <c r="H957" i="8"/>
  <c r="C957" i="8"/>
  <c r="I956" i="8"/>
  <c r="H956" i="8"/>
  <c r="C956" i="8"/>
  <c r="I955" i="8"/>
  <c r="H955" i="8"/>
  <c r="C955" i="8"/>
  <c r="I954" i="8"/>
  <c r="H954" i="8"/>
  <c r="C954" i="8"/>
  <c r="I953" i="8"/>
  <c r="H953" i="8"/>
  <c r="C953" i="8"/>
  <c r="I952" i="8"/>
  <c r="H952" i="8"/>
  <c r="C952" i="8"/>
  <c r="I951" i="8"/>
  <c r="H951" i="8"/>
  <c r="C951" i="8"/>
  <c r="I950" i="8"/>
  <c r="H950" i="8"/>
  <c r="C950" i="8"/>
  <c r="I949" i="8"/>
  <c r="H949" i="8"/>
  <c r="C949" i="8"/>
  <c r="I948" i="8"/>
  <c r="H948" i="8"/>
  <c r="C948" i="8"/>
  <c r="I947" i="8"/>
  <c r="H947" i="8"/>
  <c r="C947" i="8"/>
  <c r="I946" i="8"/>
  <c r="H946" i="8"/>
  <c r="C946" i="8"/>
  <c r="I945" i="8"/>
  <c r="H945" i="8"/>
  <c r="C945" i="8"/>
  <c r="I944" i="8"/>
  <c r="H944" i="8"/>
  <c r="C944" i="8"/>
  <c r="I943" i="8"/>
  <c r="H943" i="8"/>
  <c r="C943" i="8"/>
  <c r="I942" i="8"/>
  <c r="H942" i="8"/>
  <c r="C942" i="8"/>
  <c r="I941" i="8"/>
  <c r="H941" i="8"/>
  <c r="C941" i="8"/>
  <c r="I940" i="8"/>
  <c r="H940" i="8"/>
  <c r="C940" i="8"/>
  <c r="I939" i="8"/>
  <c r="H939" i="8"/>
  <c r="C939" i="8"/>
  <c r="I938" i="8"/>
  <c r="H938" i="8"/>
  <c r="C938" i="8"/>
  <c r="I937" i="8"/>
  <c r="H937" i="8"/>
  <c r="C937" i="8"/>
  <c r="I936" i="8"/>
  <c r="H936" i="8"/>
  <c r="C936" i="8"/>
  <c r="I935" i="8"/>
  <c r="H935" i="8"/>
  <c r="C935" i="8"/>
  <c r="I934" i="8"/>
  <c r="H934" i="8"/>
  <c r="C934" i="8"/>
  <c r="I933" i="8"/>
  <c r="H933" i="8"/>
  <c r="C933" i="8"/>
  <c r="I932" i="8"/>
  <c r="H932" i="8"/>
  <c r="C932" i="8"/>
  <c r="I931" i="8"/>
  <c r="H931" i="8"/>
  <c r="C931" i="8"/>
  <c r="I930" i="8"/>
  <c r="H930" i="8"/>
  <c r="C930" i="8"/>
  <c r="I929" i="8"/>
  <c r="H929" i="8"/>
  <c r="C929" i="8"/>
  <c r="I928" i="8"/>
  <c r="H928" i="8"/>
  <c r="C928" i="8"/>
  <c r="I927" i="8"/>
  <c r="H927" i="8"/>
  <c r="C927" i="8"/>
  <c r="I926" i="8"/>
  <c r="H926" i="8"/>
  <c r="C926" i="8"/>
  <c r="I925" i="8"/>
  <c r="H925" i="8"/>
  <c r="C925" i="8"/>
  <c r="I924" i="8"/>
  <c r="H924" i="8"/>
  <c r="C924" i="8"/>
  <c r="I923" i="8"/>
  <c r="H923" i="8"/>
  <c r="C923" i="8"/>
  <c r="I922" i="8"/>
  <c r="H922" i="8"/>
  <c r="C922" i="8"/>
  <c r="I921" i="8"/>
  <c r="H921" i="8"/>
  <c r="C921" i="8"/>
  <c r="I920" i="8"/>
  <c r="H920" i="8"/>
  <c r="C920" i="8"/>
  <c r="I919" i="8"/>
  <c r="H919" i="8"/>
  <c r="C919" i="8"/>
  <c r="I918" i="8"/>
  <c r="H918" i="8"/>
  <c r="C918" i="8"/>
  <c r="I917" i="8"/>
  <c r="H917" i="8"/>
  <c r="C917" i="8"/>
  <c r="I916" i="8"/>
  <c r="H916" i="8"/>
  <c r="C916" i="8"/>
  <c r="I915" i="8"/>
  <c r="H915" i="8"/>
  <c r="C915" i="8"/>
  <c r="I914" i="8"/>
  <c r="H914" i="8"/>
  <c r="C914" i="8"/>
  <c r="I913" i="8"/>
  <c r="H913" i="8"/>
  <c r="C913" i="8"/>
  <c r="I912" i="8"/>
  <c r="H912" i="8"/>
  <c r="C912" i="8"/>
  <c r="I911" i="8"/>
  <c r="H911" i="8"/>
  <c r="C911" i="8"/>
  <c r="I910" i="8"/>
  <c r="H910" i="8"/>
  <c r="C910" i="8"/>
  <c r="I909" i="8"/>
  <c r="H909" i="8"/>
  <c r="C909" i="8"/>
  <c r="I908" i="8"/>
  <c r="H908" i="8"/>
  <c r="C908" i="8"/>
  <c r="I907" i="8"/>
  <c r="H907" i="8"/>
  <c r="C907" i="8"/>
  <c r="I906" i="8"/>
  <c r="H906" i="8"/>
  <c r="C906" i="8"/>
  <c r="I905" i="8"/>
  <c r="H905" i="8"/>
  <c r="C905" i="8"/>
  <c r="I904" i="8"/>
  <c r="H904" i="8"/>
  <c r="C904" i="8"/>
  <c r="I903" i="8"/>
  <c r="H903" i="8"/>
  <c r="C903" i="8"/>
  <c r="I902" i="8"/>
  <c r="H902" i="8"/>
  <c r="C902" i="8"/>
  <c r="I901" i="8"/>
  <c r="H901" i="8"/>
  <c r="C901" i="8"/>
  <c r="I900" i="8"/>
  <c r="H900" i="8"/>
  <c r="C900" i="8"/>
  <c r="I899" i="8"/>
  <c r="H899" i="8"/>
  <c r="C899" i="8"/>
  <c r="I898" i="8"/>
  <c r="H898" i="8"/>
  <c r="C898" i="8"/>
  <c r="I897" i="8"/>
  <c r="H897" i="8"/>
  <c r="C897" i="8"/>
  <c r="I896" i="8"/>
  <c r="H896" i="8"/>
  <c r="C896" i="8"/>
  <c r="I895" i="8"/>
  <c r="H895" i="8"/>
  <c r="C895" i="8"/>
  <c r="I894" i="8"/>
  <c r="H894" i="8"/>
  <c r="C894" i="8"/>
  <c r="I893" i="8"/>
  <c r="H893" i="8"/>
  <c r="C893" i="8"/>
  <c r="I892" i="8"/>
  <c r="H892" i="8"/>
  <c r="C892" i="8"/>
  <c r="I891" i="8"/>
  <c r="H891" i="8"/>
  <c r="C891" i="8"/>
  <c r="I890" i="8"/>
  <c r="H890" i="8"/>
  <c r="C890" i="8"/>
  <c r="I889" i="8"/>
  <c r="H889" i="8"/>
  <c r="C889" i="8"/>
  <c r="I888" i="8"/>
  <c r="H888" i="8"/>
  <c r="C888" i="8"/>
  <c r="I887" i="8"/>
  <c r="H887" i="8"/>
  <c r="C887" i="8"/>
  <c r="I886" i="8"/>
  <c r="H886" i="8"/>
  <c r="C886" i="8"/>
  <c r="I885" i="8"/>
  <c r="H885" i="8"/>
  <c r="C885" i="8"/>
  <c r="I884" i="8"/>
  <c r="H884" i="8"/>
  <c r="C884" i="8"/>
  <c r="I883" i="8"/>
  <c r="H883" i="8"/>
  <c r="C883" i="8"/>
  <c r="I882" i="8"/>
  <c r="H882" i="8"/>
  <c r="C882" i="8"/>
  <c r="I881" i="8"/>
  <c r="H881" i="8"/>
  <c r="C881" i="8"/>
  <c r="I880" i="8"/>
  <c r="H880" i="8"/>
  <c r="C880" i="8"/>
  <c r="I879" i="8"/>
  <c r="H879" i="8"/>
  <c r="C879" i="8"/>
  <c r="I878" i="8"/>
  <c r="H878" i="8"/>
  <c r="C878" i="8"/>
  <c r="I877" i="8"/>
  <c r="H877" i="8"/>
  <c r="C877" i="8"/>
  <c r="I876" i="8"/>
  <c r="H876" i="8"/>
  <c r="C876" i="8"/>
  <c r="I875" i="8"/>
  <c r="H875" i="8"/>
  <c r="C875" i="8"/>
  <c r="I874" i="8"/>
  <c r="H874" i="8"/>
  <c r="C874" i="8"/>
  <c r="I873" i="8"/>
  <c r="H873" i="8"/>
  <c r="C873" i="8"/>
  <c r="I872" i="8"/>
  <c r="H872" i="8"/>
  <c r="C872" i="8"/>
  <c r="I871" i="8"/>
  <c r="H871" i="8"/>
  <c r="C871" i="8"/>
  <c r="I870" i="8"/>
  <c r="H870" i="8"/>
  <c r="C870" i="8"/>
  <c r="I869" i="8"/>
  <c r="H869" i="8"/>
  <c r="C869" i="8"/>
  <c r="I868" i="8"/>
  <c r="H868" i="8"/>
  <c r="C868" i="8"/>
  <c r="I867" i="8"/>
  <c r="H867" i="8"/>
  <c r="C867" i="8"/>
  <c r="I866" i="8"/>
  <c r="H866" i="8"/>
  <c r="C866" i="8"/>
  <c r="I865" i="8"/>
  <c r="H865" i="8"/>
  <c r="C865" i="8"/>
  <c r="I864" i="8"/>
  <c r="H864" i="8"/>
  <c r="C864" i="8"/>
  <c r="I863" i="8"/>
  <c r="H863" i="8"/>
  <c r="C863" i="8"/>
  <c r="I862" i="8"/>
  <c r="H862" i="8"/>
  <c r="C862" i="8"/>
  <c r="I861" i="8"/>
  <c r="H861" i="8"/>
  <c r="C861" i="8"/>
  <c r="I860" i="8"/>
  <c r="H860" i="8"/>
  <c r="C860" i="8"/>
  <c r="I859" i="8"/>
  <c r="H859" i="8"/>
  <c r="C859" i="8"/>
  <c r="I858" i="8"/>
  <c r="H858" i="8"/>
  <c r="C858" i="8"/>
  <c r="I857" i="8"/>
  <c r="H857" i="8"/>
  <c r="C857" i="8"/>
  <c r="I856" i="8"/>
  <c r="H856" i="8"/>
  <c r="C856" i="8"/>
  <c r="I855" i="8"/>
  <c r="H855" i="8"/>
  <c r="C855" i="8"/>
  <c r="I854" i="8"/>
  <c r="H854" i="8"/>
  <c r="C854" i="8"/>
  <c r="I853" i="8"/>
  <c r="H853" i="8"/>
  <c r="C853" i="8"/>
  <c r="I852" i="8"/>
  <c r="H852" i="8"/>
  <c r="C852" i="8"/>
  <c r="I851" i="8"/>
  <c r="H851" i="8"/>
  <c r="C851" i="8"/>
  <c r="I850" i="8"/>
  <c r="H850" i="8"/>
  <c r="C850" i="8"/>
  <c r="I849" i="8"/>
  <c r="H849" i="8"/>
  <c r="C849" i="8"/>
  <c r="I848" i="8"/>
  <c r="H848" i="8"/>
  <c r="C848" i="8"/>
  <c r="I847" i="8"/>
  <c r="H847" i="8"/>
  <c r="C847" i="8"/>
  <c r="I846" i="8"/>
  <c r="H846" i="8"/>
  <c r="C846" i="8"/>
  <c r="I845" i="8"/>
  <c r="H845" i="8"/>
  <c r="C845" i="8"/>
  <c r="I844" i="8"/>
  <c r="H844" i="8"/>
  <c r="C844" i="8"/>
  <c r="I843" i="8"/>
  <c r="H843" i="8"/>
  <c r="C843" i="8"/>
  <c r="I842" i="8"/>
  <c r="H842" i="8"/>
  <c r="C842" i="8"/>
  <c r="I841" i="8"/>
  <c r="H841" i="8"/>
  <c r="C841" i="8"/>
  <c r="I840" i="8"/>
  <c r="H840" i="8"/>
  <c r="C840" i="8"/>
  <c r="F362" i="9" s="1"/>
  <c r="I839" i="8"/>
  <c r="H839" i="8"/>
  <c r="C839" i="8"/>
  <c r="I838" i="8"/>
  <c r="H838" i="8"/>
  <c r="C838" i="8"/>
  <c r="I837" i="8"/>
  <c r="H837" i="8"/>
  <c r="C837" i="8"/>
  <c r="I836" i="8"/>
  <c r="H836" i="8"/>
  <c r="C836" i="8"/>
  <c r="I835" i="8"/>
  <c r="H835" i="8"/>
  <c r="C835" i="8"/>
  <c r="I834" i="8"/>
  <c r="H834" i="8"/>
  <c r="C834" i="8"/>
  <c r="I833" i="8"/>
  <c r="H833" i="8"/>
  <c r="C833" i="8"/>
  <c r="I832" i="8"/>
  <c r="H832" i="8"/>
  <c r="C832" i="8"/>
  <c r="I831" i="8"/>
  <c r="H831" i="8"/>
  <c r="C831" i="8"/>
  <c r="I830" i="8"/>
  <c r="H830" i="8"/>
  <c r="C830" i="8"/>
  <c r="F462" i="9" s="1"/>
  <c r="I829" i="8"/>
  <c r="H829" i="8"/>
  <c r="C829" i="8"/>
  <c r="I828" i="8"/>
  <c r="H828" i="8"/>
  <c r="C828" i="8"/>
  <c r="I827" i="8"/>
  <c r="H827" i="8"/>
  <c r="C827" i="8"/>
  <c r="I826" i="8"/>
  <c r="H826" i="8"/>
  <c r="C826" i="8"/>
  <c r="I825" i="8"/>
  <c r="H825" i="8"/>
  <c r="C825" i="8"/>
  <c r="I824" i="8"/>
  <c r="H824" i="8"/>
  <c r="C824" i="8"/>
  <c r="I823" i="8"/>
  <c r="H823" i="8"/>
  <c r="C823" i="8"/>
  <c r="I822" i="8"/>
  <c r="H822" i="8"/>
  <c r="C822" i="8"/>
  <c r="I821" i="8"/>
  <c r="H821" i="8"/>
  <c r="C821" i="8"/>
  <c r="I820" i="8"/>
  <c r="H820" i="8"/>
  <c r="C820" i="8"/>
  <c r="I819" i="8"/>
  <c r="H819" i="8"/>
  <c r="C819" i="8"/>
  <c r="I818" i="8"/>
  <c r="H818" i="8"/>
  <c r="C818" i="8"/>
  <c r="I817" i="8"/>
  <c r="H817" i="8"/>
  <c r="C817" i="8"/>
  <c r="I816" i="8"/>
  <c r="H816" i="8"/>
  <c r="C816" i="8"/>
  <c r="I815" i="8"/>
  <c r="H815" i="8"/>
  <c r="C815" i="8"/>
  <c r="I814" i="8"/>
  <c r="H814" i="8"/>
  <c r="C814" i="8"/>
  <c r="I813" i="8"/>
  <c r="H813" i="8"/>
  <c r="C813" i="8"/>
  <c r="I812" i="8"/>
  <c r="H812" i="8"/>
  <c r="C812" i="8"/>
  <c r="I811" i="8"/>
  <c r="H811" i="8"/>
  <c r="C811" i="8"/>
  <c r="I810" i="8"/>
  <c r="H810" i="8"/>
  <c r="C810" i="8"/>
  <c r="I809" i="8"/>
  <c r="H809" i="8"/>
  <c r="C809" i="8"/>
  <c r="I808" i="8"/>
  <c r="H808" i="8"/>
  <c r="C808" i="8"/>
  <c r="I807" i="8"/>
  <c r="H807" i="8"/>
  <c r="C807" i="8"/>
  <c r="I806" i="8"/>
  <c r="H806" i="8"/>
  <c r="C806" i="8"/>
  <c r="I805" i="8"/>
  <c r="H805" i="8"/>
  <c r="C805" i="8"/>
  <c r="I804" i="8"/>
  <c r="H804" i="8"/>
  <c r="C804" i="8"/>
  <c r="I803" i="8"/>
  <c r="H803" i="8"/>
  <c r="C803" i="8"/>
  <c r="I802" i="8"/>
  <c r="H802" i="8"/>
  <c r="C802" i="8"/>
  <c r="I801" i="8"/>
  <c r="H801" i="8"/>
  <c r="C801" i="8"/>
  <c r="I800" i="8"/>
  <c r="H800" i="8"/>
  <c r="C800" i="8"/>
  <c r="I799" i="8"/>
  <c r="H799" i="8"/>
  <c r="C799" i="8"/>
  <c r="I798" i="8"/>
  <c r="H798" i="8"/>
  <c r="C798" i="8"/>
  <c r="I797" i="8"/>
  <c r="H797" i="8"/>
  <c r="C797" i="8"/>
  <c r="I796" i="8"/>
  <c r="H796" i="8"/>
  <c r="C796" i="8"/>
  <c r="I795" i="8"/>
  <c r="H795" i="8"/>
  <c r="C795" i="8"/>
  <c r="F108" i="9" s="1"/>
  <c r="I794" i="8"/>
  <c r="H794" i="8"/>
  <c r="C794" i="8"/>
  <c r="I793" i="8"/>
  <c r="H793" i="8"/>
  <c r="C793" i="8"/>
  <c r="I792" i="8"/>
  <c r="H792" i="8"/>
  <c r="C792" i="8"/>
  <c r="I791" i="8"/>
  <c r="H791" i="8"/>
  <c r="C791" i="8"/>
  <c r="I790" i="8"/>
  <c r="H790" i="8"/>
  <c r="C790" i="8"/>
  <c r="I789" i="8"/>
  <c r="H789" i="8"/>
  <c r="C789" i="8"/>
  <c r="I788" i="8"/>
  <c r="H788" i="8"/>
  <c r="C788" i="8"/>
  <c r="I787" i="8"/>
  <c r="H787" i="8"/>
  <c r="C787" i="8"/>
  <c r="I786" i="8"/>
  <c r="H786" i="8"/>
  <c r="C786" i="8"/>
  <c r="I785" i="8"/>
  <c r="H785" i="8"/>
  <c r="C785" i="8"/>
  <c r="I784" i="8"/>
  <c r="H784" i="8"/>
  <c r="C784" i="8"/>
  <c r="I783" i="8"/>
  <c r="H783" i="8"/>
  <c r="C783" i="8"/>
  <c r="I782" i="8"/>
  <c r="H782" i="8"/>
  <c r="C782" i="8"/>
  <c r="I781" i="8"/>
  <c r="H781" i="8"/>
  <c r="C781" i="8"/>
  <c r="I780" i="8"/>
  <c r="H780" i="8"/>
  <c r="C780" i="8"/>
  <c r="I779" i="8"/>
  <c r="H779" i="8"/>
  <c r="C779" i="8"/>
  <c r="I778" i="8"/>
  <c r="H778" i="8"/>
  <c r="C778" i="8"/>
  <c r="I777" i="8"/>
  <c r="H777" i="8"/>
  <c r="C777" i="8"/>
  <c r="I776" i="8"/>
  <c r="H776" i="8"/>
  <c r="C776" i="8"/>
  <c r="I775" i="8"/>
  <c r="H775" i="8"/>
  <c r="C775" i="8"/>
  <c r="I774" i="8"/>
  <c r="H774" i="8"/>
  <c r="C774" i="8"/>
  <c r="I773" i="8"/>
  <c r="H773" i="8"/>
  <c r="C773" i="8"/>
  <c r="I772" i="8"/>
  <c r="H772" i="8"/>
  <c r="C772" i="8"/>
  <c r="I771" i="8"/>
  <c r="H771" i="8"/>
  <c r="C771" i="8"/>
  <c r="I770" i="8"/>
  <c r="H770" i="8"/>
  <c r="C770" i="8"/>
  <c r="I769" i="8"/>
  <c r="H769" i="8"/>
  <c r="C769" i="8"/>
  <c r="I768" i="8"/>
  <c r="H768" i="8"/>
  <c r="C768" i="8"/>
  <c r="I767" i="8"/>
  <c r="H767" i="8"/>
  <c r="C767" i="8"/>
  <c r="I766" i="8"/>
  <c r="H766" i="8"/>
  <c r="C766" i="8"/>
  <c r="I765" i="8"/>
  <c r="H765" i="8"/>
  <c r="C765" i="8"/>
  <c r="I764" i="8"/>
  <c r="H764" i="8"/>
  <c r="C764" i="8"/>
  <c r="I763" i="8"/>
  <c r="H763" i="8"/>
  <c r="C763" i="8"/>
  <c r="I762" i="8"/>
  <c r="H762" i="8"/>
  <c r="C762" i="8"/>
  <c r="I761" i="8"/>
  <c r="H761" i="8"/>
  <c r="C761" i="8"/>
  <c r="I760" i="8"/>
  <c r="H760" i="8"/>
  <c r="C760" i="8"/>
  <c r="I759" i="8"/>
  <c r="H759" i="8"/>
  <c r="C759" i="8"/>
  <c r="I758" i="8"/>
  <c r="H758" i="8"/>
  <c r="C758" i="8"/>
  <c r="I757" i="8"/>
  <c r="H757" i="8"/>
  <c r="C757" i="8"/>
  <c r="I756" i="8"/>
  <c r="H756" i="8"/>
  <c r="C756" i="8"/>
  <c r="I755" i="8"/>
  <c r="H755" i="8"/>
  <c r="C755" i="8"/>
  <c r="I754" i="8"/>
  <c r="H754" i="8"/>
  <c r="C754" i="8"/>
  <c r="I753" i="8"/>
  <c r="H753" i="8"/>
  <c r="C753" i="8"/>
  <c r="I752" i="8"/>
  <c r="H752" i="8"/>
  <c r="C752" i="8"/>
  <c r="I751" i="8"/>
  <c r="H751" i="8"/>
  <c r="C751" i="8"/>
  <c r="I750" i="8"/>
  <c r="H750" i="8"/>
  <c r="C750" i="8"/>
  <c r="I749" i="8"/>
  <c r="H749" i="8"/>
  <c r="C749" i="8"/>
  <c r="I748" i="8"/>
  <c r="H748" i="8"/>
  <c r="C748" i="8"/>
  <c r="I747" i="8"/>
  <c r="H747" i="8"/>
  <c r="C747" i="8"/>
  <c r="I746" i="8"/>
  <c r="H746" i="8"/>
  <c r="C746" i="8"/>
  <c r="I745" i="8"/>
  <c r="H745" i="8"/>
  <c r="C745" i="8"/>
  <c r="I744" i="8"/>
  <c r="H744" i="8"/>
  <c r="C744" i="8"/>
  <c r="I743" i="8"/>
  <c r="H743" i="8"/>
  <c r="C743" i="8"/>
  <c r="I742" i="8"/>
  <c r="H742" i="8"/>
  <c r="C742" i="8"/>
  <c r="I741" i="8"/>
  <c r="H741" i="8"/>
  <c r="C741" i="8"/>
  <c r="I740" i="8"/>
  <c r="H740" i="8"/>
  <c r="C740" i="8"/>
  <c r="I739" i="8"/>
  <c r="H739" i="8"/>
  <c r="C739" i="8"/>
  <c r="I738" i="8"/>
  <c r="H738" i="8"/>
  <c r="C738" i="8"/>
  <c r="I737" i="8"/>
  <c r="H737" i="8"/>
  <c r="C737" i="8"/>
  <c r="I736" i="8"/>
  <c r="H736" i="8"/>
  <c r="C736" i="8"/>
  <c r="I735" i="8"/>
  <c r="H735" i="8"/>
  <c r="C735" i="8"/>
  <c r="I734" i="8"/>
  <c r="H734" i="8"/>
  <c r="C734" i="8"/>
  <c r="I733" i="8"/>
  <c r="H733" i="8"/>
  <c r="C733" i="8"/>
  <c r="I732" i="8"/>
  <c r="H732" i="8"/>
  <c r="C732" i="8"/>
  <c r="I731" i="8"/>
  <c r="H731" i="8"/>
  <c r="C731" i="8"/>
  <c r="I730" i="8"/>
  <c r="H730" i="8"/>
  <c r="C730" i="8"/>
  <c r="I729" i="8"/>
  <c r="H729" i="8"/>
  <c r="C729" i="8"/>
  <c r="I728" i="8"/>
  <c r="H728" i="8"/>
  <c r="C728" i="8"/>
  <c r="I727" i="8"/>
  <c r="H727" i="8"/>
  <c r="C727" i="8"/>
  <c r="I726" i="8"/>
  <c r="H726" i="8"/>
  <c r="C726" i="8"/>
  <c r="I725" i="8"/>
  <c r="H725" i="8"/>
  <c r="C725" i="8"/>
  <c r="I724" i="8"/>
  <c r="H724" i="8"/>
  <c r="C724" i="8"/>
  <c r="I723" i="8"/>
  <c r="H723" i="8"/>
  <c r="C723" i="8"/>
  <c r="I722" i="8"/>
  <c r="H722" i="8"/>
  <c r="C722" i="8"/>
  <c r="I721" i="8"/>
  <c r="H721" i="8"/>
  <c r="C721" i="8"/>
  <c r="I720" i="8"/>
  <c r="H720" i="8"/>
  <c r="C720" i="8"/>
  <c r="I719" i="8"/>
  <c r="H719" i="8"/>
  <c r="C719" i="8"/>
  <c r="I718" i="8"/>
  <c r="H718" i="8"/>
  <c r="C718" i="8"/>
  <c r="I717" i="8"/>
  <c r="H717" i="8"/>
  <c r="C717" i="8"/>
  <c r="I716" i="8"/>
  <c r="H716" i="8"/>
  <c r="C716" i="8"/>
  <c r="I715" i="8"/>
  <c r="H715" i="8"/>
  <c r="C715" i="8"/>
  <c r="I714" i="8"/>
  <c r="H714" i="8"/>
  <c r="C714" i="8"/>
  <c r="I713" i="8"/>
  <c r="H713" i="8"/>
  <c r="C713" i="8"/>
  <c r="I712" i="8"/>
  <c r="H712" i="8"/>
  <c r="C712" i="8"/>
  <c r="I711" i="8"/>
  <c r="H711" i="8"/>
  <c r="C711" i="8"/>
  <c r="I710" i="8"/>
  <c r="H710" i="8"/>
  <c r="C710" i="8"/>
  <c r="I709" i="8"/>
  <c r="H709" i="8"/>
  <c r="C709" i="8"/>
  <c r="I708" i="8"/>
  <c r="H708" i="8"/>
  <c r="C708" i="8"/>
  <c r="I707" i="8"/>
  <c r="H707" i="8"/>
  <c r="C707" i="8"/>
  <c r="I706" i="8"/>
  <c r="H706" i="8"/>
  <c r="C706" i="8"/>
  <c r="I705" i="8"/>
  <c r="H705" i="8"/>
  <c r="C705" i="8"/>
  <c r="I704" i="8"/>
  <c r="H704" i="8"/>
  <c r="C704" i="8"/>
  <c r="I703" i="8"/>
  <c r="H703" i="8"/>
  <c r="C703" i="8"/>
  <c r="I702" i="8"/>
  <c r="H702" i="8"/>
  <c r="C702" i="8"/>
  <c r="I701" i="8"/>
  <c r="H701" i="8"/>
  <c r="C701" i="8"/>
  <c r="I700" i="8"/>
  <c r="H700" i="8"/>
  <c r="C700" i="8"/>
  <c r="I699" i="8"/>
  <c r="H699" i="8"/>
  <c r="C699" i="8"/>
  <c r="I698" i="8"/>
  <c r="H698" i="8"/>
  <c r="C698" i="8"/>
  <c r="I697" i="8"/>
  <c r="H697" i="8"/>
  <c r="C697" i="8"/>
  <c r="I696" i="8"/>
  <c r="H696" i="8"/>
  <c r="C696" i="8"/>
  <c r="I695" i="8"/>
  <c r="H695" i="8"/>
  <c r="C695" i="8"/>
  <c r="I694" i="8"/>
  <c r="H694" i="8"/>
  <c r="C694" i="8"/>
  <c r="I693" i="8"/>
  <c r="H693" i="8"/>
  <c r="C693" i="8"/>
  <c r="I692" i="8"/>
  <c r="H692" i="8"/>
  <c r="C692" i="8"/>
  <c r="I691" i="8"/>
  <c r="H691" i="8"/>
  <c r="C691" i="8"/>
  <c r="I690" i="8"/>
  <c r="H690" i="8"/>
  <c r="C690" i="8"/>
  <c r="I689" i="8"/>
  <c r="H689" i="8"/>
  <c r="C689" i="8"/>
  <c r="I688" i="8"/>
  <c r="H688" i="8"/>
  <c r="C688" i="8"/>
  <c r="I687" i="8"/>
  <c r="H687" i="8"/>
  <c r="C687" i="8"/>
  <c r="I686" i="8"/>
  <c r="H686" i="8"/>
  <c r="C686" i="8"/>
  <c r="I685" i="8"/>
  <c r="H685" i="8"/>
  <c r="C685" i="8"/>
  <c r="I684" i="8"/>
  <c r="H684" i="8"/>
  <c r="C684" i="8"/>
  <c r="I683" i="8"/>
  <c r="H683" i="8"/>
  <c r="C683" i="8"/>
  <c r="I682" i="8"/>
  <c r="H682" i="8"/>
  <c r="C682" i="8"/>
  <c r="I681" i="8"/>
  <c r="H681" i="8"/>
  <c r="C681" i="8"/>
  <c r="I680" i="8"/>
  <c r="H680" i="8"/>
  <c r="C680" i="8"/>
  <c r="I679" i="8"/>
  <c r="H679" i="8"/>
  <c r="C679" i="8"/>
  <c r="I678" i="8"/>
  <c r="H678" i="8"/>
  <c r="C678" i="8"/>
  <c r="I677" i="8"/>
  <c r="H677" i="8"/>
  <c r="C677" i="8"/>
  <c r="I676" i="8"/>
  <c r="H676" i="8"/>
  <c r="C676" i="8"/>
  <c r="I675" i="8"/>
  <c r="H675" i="8"/>
  <c r="C675" i="8"/>
  <c r="I674" i="8"/>
  <c r="H674" i="8"/>
  <c r="C674" i="8"/>
  <c r="I673" i="8"/>
  <c r="H673" i="8"/>
  <c r="C673" i="8"/>
  <c r="I672" i="8"/>
  <c r="H672" i="8"/>
  <c r="C672" i="8"/>
  <c r="I671" i="8"/>
  <c r="H671" i="8"/>
  <c r="C671" i="8"/>
  <c r="I670" i="8"/>
  <c r="H670" i="8"/>
  <c r="C670" i="8"/>
  <c r="I669" i="8"/>
  <c r="H669" i="8"/>
  <c r="C669" i="8"/>
  <c r="I668" i="8"/>
  <c r="H668" i="8"/>
  <c r="C668" i="8"/>
  <c r="I667" i="8"/>
  <c r="H667" i="8"/>
  <c r="C667" i="8"/>
  <c r="I666" i="8"/>
  <c r="H666" i="8"/>
  <c r="C666" i="8"/>
  <c r="I665" i="8"/>
  <c r="H665" i="8"/>
  <c r="C665" i="8"/>
  <c r="I664" i="8"/>
  <c r="H664" i="8"/>
  <c r="C664" i="8"/>
  <c r="I663" i="8"/>
  <c r="H663" i="8"/>
  <c r="C663" i="8"/>
  <c r="I662" i="8"/>
  <c r="H662" i="8"/>
  <c r="C662" i="8"/>
  <c r="I661" i="8"/>
  <c r="H661" i="8"/>
  <c r="C661" i="8"/>
  <c r="I660" i="8"/>
  <c r="H660" i="8"/>
  <c r="C660" i="8"/>
  <c r="I659" i="8"/>
  <c r="H659" i="8"/>
  <c r="C659" i="8"/>
  <c r="I658" i="8"/>
  <c r="H658" i="8"/>
  <c r="C658" i="8"/>
  <c r="I657" i="8"/>
  <c r="H657" i="8"/>
  <c r="C657" i="8"/>
  <c r="I656" i="8"/>
  <c r="H656" i="8"/>
  <c r="C656" i="8"/>
  <c r="F473" i="9" s="1"/>
  <c r="I655" i="8"/>
  <c r="H655" i="8"/>
  <c r="C655" i="8"/>
  <c r="I654" i="8"/>
  <c r="H654" i="8"/>
  <c r="C654" i="8"/>
  <c r="I653" i="8"/>
  <c r="H653" i="8"/>
  <c r="C653" i="8"/>
  <c r="I652" i="8"/>
  <c r="H652" i="8"/>
  <c r="C652" i="8"/>
  <c r="I651" i="8"/>
  <c r="H651" i="8"/>
  <c r="C651" i="8"/>
  <c r="I650" i="8"/>
  <c r="H650" i="8"/>
  <c r="C650" i="8"/>
  <c r="I649" i="8"/>
  <c r="H649" i="8"/>
  <c r="C649" i="8"/>
  <c r="I648" i="8"/>
  <c r="H648" i="8"/>
  <c r="C648" i="8"/>
  <c r="I647" i="8"/>
  <c r="H647" i="8"/>
  <c r="C647" i="8"/>
  <c r="I646" i="8"/>
  <c r="H646" i="8"/>
  <c r="C646" i="8"/>
  <c r="I645" i="8"/>
  <c r="H645" i="8"/>
  <c r="C645" i="8"/>
  <c r="I644" i="8"/>
  <c r="H644" i="8"/>
  <c r="C644" i="8"/>
  <c r="I643" i="8"/>
  <c r="H643" i="8"/>
  <c r="C643" i="8"/>
  <c r="I642" i="8"/>
  <c r="H642" i="8"/>
  <c r="C642" i="8"/>
  <c r="I641" i="8"/>
  <c r="H641" i="8"/>
  <c r="C641" i="8"/>
  <c r="I640" i="8"/>
  <c r="H640" i="8"/>
  <c r="C640" i="8"/>
  <c r="I639" i="8"/>
  <c r="H639" i="8"/>
  <c r="C639" i="8"/>
  <c r="I638" i="8"/>
  <c r="H638" i="8"/>
  <c r="C638" i="8"/>
  <c r="I637" i="8"/>
  <c r="H637" i="8"/>
  <c r="C637" i="8"/>
  <c r="I636" i="8"/>
  <c r="H636" i="8"/>
  <c r="C636" i="8"/>
  <c r="I635" i="8"/>
  <c r="H635" i="8"/>
  <c r="C635" i="8"/>
  <c r="I634" i="8"/>
  <c r="H634" i="8"/>
  <c r="C634" i="8"/>
  <c r="I633" i="8"/>
  <c r="H633" i="8"/>
  <c r="C633" i="8"/>
  <c r="I632" i="8"/>
  <c r="H632" i="8"/>
  <c r="C632" i="8"/>
  <c r="I631" i="8"/>
  <c r="H631" i="8"/>
  <c r="C631" i="8"/>
  <c r="I630" i="8"/>
  <c r="H630" i="8"/>
  <c r="C630" i="8"/>
  <c r="I629" i="8"/>
  <c r="H629" i="8"/>
  <c r="C629" i="8"/>
  <c r="I628" i="8"/>
  <c r="H628" i="8"/>
  <c r="C628" i="8"/>
  <c r="I627" i="8"/>
  <c r="H627" i="8"/>
  <c r="C627" i="8"/>
  <c r="I626" i="8"/>
  <c r="H626" i="8"/>
  <c r="C626" i="8"/>
  <c r="I625" i="8"/>
  <c r="H625" i="8"/>
  <c r="C625" i="8"/>
  <c r="I624" i="8"/>
  <c r="H624" i="8"/>
  <c r="C624" i="8"/>
  <c r="I623" i="8"/>
  <c r="H623" i="8"/>
  <c r="C623" i="8"/>
  <c r="I622" i="8"/>
  <c r="H622" i="8"/>
  <c r="C622" i="8"/>
  <c r="I621" i="8"/>
  <c r="H621" i="8"/>
  <c r="C621" i="8"/>
  <c r="I620" i="8"/>
  <c r="H620" i="8"/>
  <c r="C620" i="8"/>
  <c r="I619" i="8"/>
  <c r="H619" i="8"/>
  <c r="C619" i="8"/>
  <c r="I618" i="8"/>
  <c r="H618" i="8"/>
  <c r="C618" i="8"/>
  <c r="I617" i="8"/>
  <c r="H617" i="8"/>
  <c r="C617" i="8"/>
  <c r="I616" i="8"/>
  <c r="H616" i="8"/>
  <c r="C616" i="8"/>
  <c r="F32" i="9" s="1"/>
  <c r="I615" i="8"/>
  <c r="H615" i="8"/>
  <c r="C615" i="8"/>
  <c r="I614" i="8"/>
  <c r="H614" i="8"/>
  <c r="C614" i="8"/>
  <c r="I613" i="8"/>
  <c r="H613" i="8"/>
  <c r="C613" i="8"/>
  <c r="I612" i="8"/>
  <c r="H612" i="8"/>
  <c r="C612" i="8"/>
  <c r="I611" i="8"/>
  <c r="H611" i="8"/>
  <c r="C611" i="8"/>
  <c r="I610" i="8"/>
  <c r="H610" i="8"/>
  <c r="C610" i="8"/>
  <c r="I609" i="8"/>
  <c r="H609" i="8"/>
  <c r="C609" i="8"/>
  <c r="I608" i="8"/>
  <c r="H608" i="8"/>
  <c r="C608" i="8"/>
  <c r="I607" i="8"/>
  <c r="H607" i="8"/>
  <c r="C607" i="8"/>
  <c r="I606" i="8"/>
  <c r="H606" i="8"/>
  <c r="C606" i="8"/>
  <c r="I605" i="8"/>
  <c r="H605" i="8"/>
  <c r="C605" i="8"/>
  <c r="I604" i="8"/>
  <c r="H604" i="8"/>
  <c r="C604" i="8"/>
  <c r="I603" i="8"/>
  <c r="H603" i="8"/>
  <c r="C603" i="8"/>
  <c r="I602" i="8"/>
  <c r="H602" i="8"/>
  <c r="C602" i="8"/>
  <c r="I601" i="8"/>
  <c r="H601" i="8"/>
  <c r="C601" i="8"/>
  <c r="I600" i="8"/>
  <c r="H600" i="8"/>
  <c r="C600" i="8"/>
  <c r="F582" i="9" s="1"/>
  <c r="I599" i="8"/>
  <c r="H599" i="8"/>
  <c r="C599" i="8"/>
  <c r="I598" i="8"/>
  <c r="H598" i="8"/>
  <c r="C598" i="8"/>
  <c r="I597" i="8"/>
  <c r="H597" i="8"/>
  <c r="C597" i="8"/>
  <c r="I596" i="8"/>
  <c r="H596" i="8"/>
  <c r="C596" i="8"/>
  <c r="F229" i="9" s="1"/>
  <c r="I595" i="8"/>
  <c r="H595" i="8"/>
  <c r="C595" i="8"/>
  <c r="J2432" i="6" s="1"/>
  <c r="I594" i="8"/>
  <c r="H594" i="8"/>
  <c r="C594" i="8"/>
  <c r="I593" i="8"/>
  <c r="H593" i="8"/>
  <c r="C593" i="8"/>
  <c r="I592" i="8"/>
  <c r="H592" i="8"/>
  <c r="C592" i="8"/>
  <c r="I591" i="8"/>
  <c r="H591" i="8"/>
  <c r="C591" i="8"/>
  <c r="I590" i="8"/>
  <c r="H590" i="8"/>
  <c r="C590" i="8"/>
  <c r="I589" i="8"/>
  <c r="H589" i="8"/>
  <c r="C589" i="8"/>
  <c r="I588" i="8"/>
  <c r="H588" i="8"/>
  <c r="C588" i="8"/>
  <c r="I587" i="8"/>
  <c r="H587" i="8"/>
  <c r="C587" i="8"/>
  <c r="I586" i="8"/>
  <c r="H586" i="8"/>
  <c r="C586" i="8"/>
  <c r="I585" i="8"/>
  <c r="H585" i="8"/>
  <c r="C585" i="8"/>
  <c r="I584" i="8"/>
  <c r="H584" i="8"/>
  <c r="C584" i="8"/>
  <c r="I583" i="8"/>
  <c r="H583" i="8"/>
  <c r="C583" i="8"/>
  <c r="I582" i="8"/>
  <c r="H582" i="8"/>
  <c r="C582" i="8"/>
  <c r="I581" i="8"/>
  <c r="H581" i="8"/>
  <c r="C581" i="8"/>
  <c r="I580" i="8"/>
  <c r="H580" i="8"/>
  <c r="C580" i="8"/>
  <c r="I579" i="8"/>
  <c r="H579" i="8"/>
  <c r="C579" i="8"/>
  <c r="I578" i="8"/>
  <c r="H578" i="8"/>
  <c r="C578" i="8"/>
  <c r="I577" i="8"/>
  <c r="H577" i="8"/>
  <c r="C577" i="8"/>
  <c r="I576" i="8"/>
  <c r="H576" i="8"/>
  <c r="C576" i="8"/>
  <c r="I575" i="8"/>
  <c r="H575" i="8"/>
  <c r="C575" i="8"/>
  <c r="I574" i="8"/>
  <c r="H574" i="8"/>
  <c r="C574" i="8"/>
  <c r="I573" i="8"/>
  <c r="H573" i="8"/>
  <c r="C573" i="8"/>
  <c r="I572" i="8"/>
  <c r="H572" i="8"/>
  <c r="C572" i="8"/>
  <c r="I571" i="8"/>
  <c r="H571" i="8"/>
  <c r="C571" i="8"/>
  <c r="I570" i="8"/>
  <c r="H570" i="8"/>
  <c r="C570" i="8"/>
  <c r="I569" i="8"/>
  <c r="H569" i="8"/>
  <c r="C569" i="8"/>
  <c r="I568" i="8"/>
  <c r="H568" i="8"/>
  <c r="C568" i="8"/>
  <c r="I567" i="8"/>
  <c r="H567" i="8"/>
  <c r="C567" i="8"/>
  <c r="I566" i="8"/>
  <c r="H566" i="8"/>
  <c r="C566" i="8"/>
  <c r="I565" i="8"/>
  <c r="H565" i="8"/>
  <c r="C565" i="8"/>
  <c r="I564" i="8"/>
  <c r="H564" i="8"/>
  <c r="C564" i="8"/>
  <c r="I563" i="8"/>
  <c r="H563" i="8"/>
  <c r="C563" i="8"/>
  <c r="I562" i="8"/>
  <c r="H562" i="8"/>
  <c r="C562" i="8"/>
  <c r="I561" i="8"/>
  <c r="H561" i="8"/>
  <c r="C561" i="8"/>
  <c r="I560" i="8"/>
  <c r="H560" i="8"/>
  <c r="C560" i="8"/>
  <c r="I559" i="8"/>
  <c r="H559" i="8"/>
  <c r="C559" i="8"/>
  <c r="I558" i="8"/>
  <c r="H558" i="8"/>
  <c r="C558" i="8"/>
  <c r="I557" i="8"/>
  <c r="H557" i="8"/>
  <c r="C557" i="8"/>
  <c r="I556" i="8"/>
  <c r="H556" i="8"/>
  <c r="C556" i="8"/>
  <c r="I555" i="8"/>
  <c r="H555" i="8"/>
  <c r="C555" i="8"/>
  <c r="I554" i="8"/>
  <c r="H554" i="8"/>
  <c r="C554" i="8"/>
  <c r="I553" i="8"/>
  <c r="H553" i="8"/>
  <c r="C553" i="8"/>
  <c r="I552" i="8"/>
  <c r="H552" i="8"/>
  <c r="C552" i="8"/>
  <c r="I551" i="8"/>
  <c r="H551" i="8"/>
  <c r="C551" i="8"/>
  <c r="I550" i="8"/>
  <c r="H550" i="8"/>
  <c r="C550" i="8"/>
  <c r="I549" i="8"/>
  <c r="H549" i="8"/>
  <c r="C549" i="8"/>
  <c r="I548" i="8"/>
  <c r="H548" i="8"/>
  <c r="C548" i="8"/>
  <c r="I547" i="8"/>
  <c r="H547" i="8"/>
  <c r="C547" i="8"/>
  <c r="I546" i="8"/>
  <c r="H546" i="8"/>
  <c r="C546" i="8"/>
  <c r="I545" i="8"/>
  <c r="H545" i="8"/>
  <c r="C545" i="8"/>
  <c r="I544" i="8"/>
  <c r="H544" i="8"/>
  <c r="C544" i="8"/>
  <c r="I543" i="8"/>
  <c r="H543" i="8"/>
  <c r="C543" i="8"/>
  <c r="I542" i="8"/>
  <c r="H542" i="8"/>
  <c r="C542" i="8"/>
  <c r="I541" i="8"/>
  <c r="H541" i="8"/>
  <c r="C541" i="8"/>
  <c r="I540" i="8"/>
  <c r="H540" i="8"/>
  <c r="C540" i="8"/>
  <c r="I539" i="8"/>
  <c r="H539" i="8"/>
  <c r="C539" i="8"/>
  <c r="J2181" i="6" s="1"/>
  <c r="I538" i="8"/>
  <c r="H538" i="8"/>
  <c r="C538" i="8"/>
  <c r="I537" i="8"/>
  <c r="H537" i="8"/>
  <c r="C537" i="8"/>
  <c r="I536" i="8"/>
  <c r="H536" i="8"/>
  <c r="C536" i="8"/>
  <c r="I535" i="8"/>
  <c r="H535" i="8"/>
  <c r="C535" i="8"/>
  <c r="I534" i="8"/>
  <c r="H534" i="8"/>
  <c r="C534" i="8"/>
  <c r="I533" i="8"/>
  <c r="H533" i="8"/>
  <c r="C533" i="8"/>
  <c r="I532" i="8"/>
  <c r="H532" i="8"/>
  <c r="C532" i="8"/>
  <c r="I531" i="8"/>
  <c r="H531" i="8"/>
  <c r="C531" i="8"/>
  <c r="I530" i="8"/>
  <c r="H530" i="8"/>
  <c r="C530" i="8"/>
  <c r="I529" i="8"/>
  <c r="H529" i="8"/>
  <c r="C529" i="8"/>
  <c r="I528" i="8"/>
  <c r="H528" i="8"/>
  <c r="C528" i="8"/>
  <c r="I527" i="8"/>
  <c r="H527" i="8"/>
  <c r="C527" i="8"/>
  <c r="I526" i="8"/>
  <c r="H526" i="8"/>
  <c r="C526" i="8"/>
  <c r="I525" i="8"/>
  <c r="H525" i="8"/>
  <c r="C525" i="8"/>
  <c r="I524" i="8"/>
  <c r="H524" i="8"/>
  <c r="C524" i="8"/>
  <c r="I523" i="8"/>
  <c r="H523" i="8"/>
  <c r="C523" i="8"/>
  <c r="I522" i="8"/>
  <c r="H522" i="8"/>
  <c r="C522" i="8"/>
  <c r="I521" i="8"/>
  <c r="H521" i="8"/>
  <c r="C521" i="8"/>
  <c r="I520" i="8"/>
  <c r="H520" i="8"/>
  <c r="C520" i="8"/>
  <c r="I519" i="8"/>
  <c r="H519" i="8"/>
  <c r="C519" i="8"/>
  <c r="I518" i="8"/>
  <c r="H518" i="8"/>
  <c r="C518" i="8"/>
  <c r="I517" i="8"/>
  <c r="H517" i="8"/>
  <c r="C517" i="8"/>
  <c r="I516" i="8"/>
  <c r="H516" i="8"/>
  <c r="C516" i="8"/>
  <c r="I515" i="8"/>
  <c r="H515" i="8"/>
  <c r="C515" i="8"/>
  <c r="I514" i="8"/>
  <c r="H514" i="8"/>
  <c r="C514" i="8"/>
  <c r="I513" i="8"/>
  <c r="H513" i="8"/>
  <c r="C513" i="8"/>
  <c r="I512" i="8"/>
  <c r="H512" i="8"/>
  <c r="C512" i="8"/>
  <c r="I511" i="8"/>
  <c r="H511" i="8"/>
  <c r="C511" i="8"/>
  <c r="I510" i="8"/>
  <c r="H510" i="8"/>
  <c r="C510" i="8"/>
  <c r="I509" i="8"/>
  <c r="H509" i="8"/>
  <c r="C509" i="8"/>
  <c r="I508" i="8"/>
  <c r="H508" i="8"/>
  <c r="C508" i="8"/>
  <c r="F393" i="9" s="1"/>
  <c r="I507" i="8"/>
  <c r="H507" i="8"/>
  <c r="C507" i="8"/>
  <c r="I506" i="8"/>
  <c r="H506" i="8"/>
  <c r="C506" i="8"/>
  <c r="I505" i="8"/>
  <c r="H505" i="8"/>
  <c r="C505" i="8"/>
  <c r="I504" i="8"/>
  <c r="H504" i="8"/>
  <c r="C504" i="8"/>
  <c r="I503" i="8"/>
  <c r="H503" i="8"/>
  <c r="C503" i="8"/>
  <c r="I502" i="8"/>
  <c r="H502" i="8"/>
  <c r="C502" i="8"/>
  <c r="I501" i="8"/>
  <c r="H501" i="8"/>
  <c r="C501" i="8"/>
  <c r="I500" i="8"/>
  <c r="H500" i="8"/>
  <c r="C500" i="8"/>
  <c r="I499" i="8"/>
  <c r="H499" i="8"/>
  <c r="C499" i="8"/>
  <c r="I498" i="8"/>
  <c r="H498" i="8"/>
  <c r="C498" i="8"/>
  <c r="I497" i="8"/>
  <c r="H497" i="8"/>
  <c r="C497" i="8"/>
  <c r="I496" i="8"/>
  <c r="H496" i="8"/>
  <c r="C496" i="8"/>
  <c r="I495" i="8"/>
  <c r="H495" i="8"/>
  <c r="C495" i="8"/>
  <c r="I494" i="8"/>
  <c r="H494" i="8"/>
  <c r="C494" i="8"/>
  <c r="I493" i="8"/>
  <c r="H493" i="8"/>
  <c r="C493" i="8"/>
  <c r="I492" i="8"/>
  <c r="H492" i="8"/>
  <c r="C492" i="8"/>
  <c r="I491" i="8"/>
  <c r="H491" i="8"/>
  <c r="C491" i="8"/>
  <c r="I490" i="8"/>
  <c r="H490" i="8"/>
  <c r="C490" i="8"/>
  <c r="I489" i="8"/>
  <c r="H489" i="8"/>
  <c r="C489" i="8"/>
  <c r="I488" i="8"/>
  <c r="H488" i="8"/>
  <c r="C488" i="8"/>
  <c r="I487" i="8"/>
  <c r="H487" i="8"/>
  <c r="C487" i="8"/>
  <c r="I486" i="8"/>
  <c r="H486" i="8"/>
  <c r="C486" i="8"/>
  <c r="I485" i="8"/>
  <c r="H485" i="8"/>
  <c r="C485" i="8"/>
  <c r="I484" i="8"/>
  <c r="H484" i="8"/>
  <c r="C484" i="8"/>
  <c r="I483" i="8"/>
  <c r="H483" i="8"/>
  <c r="C483" i="8"/>
  <c r="I482" i="8"/>
  <c r="H482" i="8"/>
  <c r="C482" i="8"/>
  <c r="I481" i="8"/>
  <c r="H481" i="8"/>
  <c r="C481" i="8"/>
  <c r="I480" i="8"/>
  <c r="H480" i="8"/>
  <c r="C480" i="8"/>
  <c r="I479" i="8"/>
  <c r="H479" i="8"/>
  <c r="C479" i="8"/>
  <c r="I478" i="8"/>
  <c r="H478" i="8"/>
  <c r="C478" i="8"/>
  <c r="I477" i="8"/>
  <c r="H477" i="8"/>
  <c r="C477" i="8"/>
  <c r="J2391" i="6" s="1"/>
  <c r="I476" i="8"/>
  <c r="H476" i="8"/>
  <c r="C476" i="8"/>
  <c r="J2346" i="6" s="1"/>
  <c r="I475" i="8"/>
  <c r="H475" i="8"/>
  <c r="C475" i="8"/>
  <c r="I474" i="8"/>
  <c r="H474" i="8"/>
  <c r="C474" i="8"/>
  <c r="I473" i="8"/>
  <c r="H473" i="8"/>
  <c r="C473" i="8"/>
  <c r="J2141" i="6" s="1"/>
  <c r="I472" i="8"/>
  <c r="H472" i="8"/>
  <c r="C472" i="8"/>
  <c r="I471" i="8"/>
  <c r="H471" i="8"/>
  <c r="C471" i="8"/>
  <c r="I470" i="8"/>
  <c r="H470" i="8"/>
  <c r="C470" i="8"/>
  <c r="I469" i="8"/>
  <c r="H469" i="8"/>
  <c r="C469" i="8"/>
  <c r="I468" i="8"/>
  <c r="H468" i="8"/>
  <c r="C468" i="8"/>
  <c r="F541" i="9" s="1"/>
  <c r="I467" i="8"/>
  <c r="H467" i="8"/>
  <c r="C467" i="8"/>
  <c r="I466" i="8"/>
  <c r="H466" i="8"/>
  <c r="C466" i="8"/>
  <c r="I465" i="8"/>
  <c r="H465" i="8"/>
  <c r="C465" i="8"/>
  <c r="I464" i="8"/>
  <c r="H464" i="8"/>
  <c r="C464" i="8"/>
  <c r="I463" i="8"/>
  <c r="H463" i="8"/>
  <c r="C463" i="8"/>
  <c r="I462" i="8"/>
  <c r="H462" i="8"/>
  <c r="C462" i="8"/>
  <c r="I461" i="8"/>
  <c r="H461" i="8"/>
  <c r="C461" i="8"/>
  <c r="I460" i="8"/>
  <c r="H460" i="8"/>
  <c r="C460" i="8"/>
  <c r="I459" i="8"/>
  <c r="H459" i="8"/>
  <c r="C459" i="8"/>
  <c r="I458" i="8"/>
  <c r="H458" i="8"/>
  <c r="C458" i="8"/>
  <c r="I457" i="8"/>
  <c r="H457" i="8"/>
  <c r="C457" i="8"/>
  <c r="I456" i="8"/>
  <c r="H456" i="8"/>
  <c r="C456" i="8"/>
  <c r="F123" i="9" s="1"/>
  <c r="I455" i="8"/>
  <c r="H455" i="8"/>
  <c r="C455" i="8"/>
  <c r="I454" i="8"/>
  <c r="H454" i="8"/>
  <c r="C454" i="8"/>
  <c r="I453" i="8"/>
  <c r="H453" i="8"/>
  <c r="C453" i="8"/>
  <c r="I452" i="8"/>
  <c r="H452" i="8"/>
  <c r="C452" i="8"/>
  <c r="J2342" i="6" s="1"/>
  <c r="I451" i="8"/>
  <c r="H451" i="8"/>
  <c r="C451" i="8"/>
  <c r="J2383" i="6" s="1"/>
  <c r="I450" i="8"/>
  <c r="H450" i="8"/>
  <c r="C450" i="8"/>
  <c r="I449" i="8"/>
  <c r="H449" i="8"/>
  <c r="C449" i="8"/>
  <c r="F561" i="9" s="1"/>
  <c r="I448" i="8"/>
  <c r="H448" i="8"/>
  <c r="C448" i="8"/>
  <c r="I447" i="8"/>
  <c r="H447" i="8"/>
  <c r="C447" i="8"/>
  <c r="I446" i="8"/>
  <c r="H446" i="8"/>
  <c r="C446" i="8"/>
  <c r="I445" i="8"/>
  <c r="H445" i="8"/>
  <c r="C445" i="8"/>
  <c r="J2397" i="6" s="1"/>
  <c r="I444" i="8"/>
  <c r="H444" i="8"/>
  <c r="C444" i="8"/>
  <c r="I443" i="8"/>
  <c r="H443" i="8"/>
  <c r="C443" i="8"/>
  <c r="I442" i="8"/>
  <c r="H442" i="8"/>
  <c r="C442" i="8"/>
  <c r="I441" i="8"/>
  <c r="H441" i="8"/>
  <c r="C441" i="8"/>
  <c r="I440" i="8"/>
  <c r="H440" i="8"/>
  <c r="C440" i="8"/>
  <c r="I439" i="8"/>
  <c r="H439" i="8"/>
  <c r="C439" i="8"/>
  <c r="I438" i="8"/>
  <c r="H438" i="8"/>
  <c r="C438" i="8"/>
  <c r="I437" i="8"/>
  <c r="H437" i="8"/>
  <c r="C437" i="8"/>
  <c r="F307" i="9" s="1"/>
  <c r="I436" i="8"/>
  <c r="H436" i="8"/>
  <c r="C436" i="8"/>
  <c r="I435" i="8"/>
  <c r="H435" i="8"/>
  <c r="C435" i="8"/>
  <c r="I434" i="8"/>
  <c r="H434" i="8"/>
  <c r="C434" i="8"/>
  <c r="I433" i="8"/>
  <c r="H433" i="8"/>
  <c r="C433" i="8"/>
  <c r="I432" i="8"/>
  <c r="H432" i="8"/>
  <c r="C432" i="8"/>
  <c r="I431" i="8"/>
  <c r="H431" i="8"/>
  <c r="C431" i="8"/>
  <c r="I430" i="8"/>
  <c r="H430" i="8"/>
  <c r="C430" i="8"/>
  <c r="I429" i="8"/>
  <c r="H429" i="8"/>
  <c r="C429" i="8"/>
  <c r="I428" i="8"/>
  <c r="H428" i="8"/>
  <c r="C428" i="8"/>
  <c r="I427" i="8"/>
  <c r="H427" i="8"/>
  <c r="C427" i="8"/>
  <c r="I426" i="8"/>
  <c r="H426" i="8"/>
  <c r="C426" i="8"/>
  <c r="I425" i="8"/>
  <c r="H425" i="8"/>
  <c r="C425" i="8"/>
  <c r="I424" i="8"/>
  <c r="H424" i="8"/>
  <c r="C424" i="8"/>
  <c r="I423" i="8"/>
  <c r="H423" i="8"/>
  <c r="C423" i="8"/>
  <c r="I422" i="8"/>
  <c r="H422" i="8"/>
  <c r="C422" i="8"/>
  <c r="J2240" i="6" s="1"/>
  <c r="I421" i="8"/>
  <c r="H421" i="8"/>
  <c r="C421" i="8"/>
  <c r="I420" i="8"/>
  <c r="H420" i="8"/>
  <c r="C420" i="8"/>
  <c r="I419" i="8"/>
  <c r="H419" i="8"/>
  <c r="C419" i="8"/>
  <c r="J2139" i="6" s="1"/>
  <c r="I418" i="8"/>
  <c r="H418" i="8"/>
  <c r="C418" i="8"/>
  <c r="I417" i="8"/>
  <c r="H417" i="8"/>
  <c r="C417" i="8"/>
  <c r="J2429" i="6" s="1"/>
  <c r="I416" i="8"/>
  <c r="H416" i="8"/>
  <c r="C416" i="8"/>
  <c r="I415" i="8"/>
  <c r="H415" i="8"/>
  <c r="C415" i="8"/>
  <c r="F599" i="9" s="1"/>
  <c r="I414" i="8"/>
  <c r="H414" i="8"/>
  <c r="C414" i="8"/>
  <c r="I413" i="8"/>
  <c r="H413" i="8"/>
  <c r="C413" i="8"/>
  <c r="I412" i="8"/>
  <c r="H412" i="8"/>
  <c r="C412" i="8"/>
  <c r="I411" i="8"/>
  <c r="H411" i="8"/>
  <c r="C411" i="8"/>
  <c r="J2046" i="6" s="1"/>
  <c r="I410" i="8"/>
  <c r="H410" i="8"/>
  <c r="C410" i="8"/>
  <c r="I409" i="8"/>
  <c r="H409" i="8"/>
  <c r="C409" i="8"/>
  <c r="I408" i="8"/>
  <c r="H408" i="8"/>
  <c r="C408" i="8"/>
  <c r="I407" i="8"/>
  <c r="H407" i="8"/>
  <c r="C407" i="8"/>
  <c r="I406" i="8"/>
  <c r="H406" i="8"/>
  <c r="C406" i="8"/>
  <c r="I405" i="8"/>
  <c r="H405" i="8"/>
  <c r="C405" i="8"/>
  <c r="I404" i="8"/>
  <c r="H404" i="8"/>
  <c r="C404" i="8"/>
  <c r="I403" i="8"/>
  <c r="H403" i="8"/>
  <c r="C403" i="8"/>
  <c r="I402" i="8"/>
  <c r="H402" i="8"/>
  <c r="C402" i="8"/>
  <c r="I401" i="8"/>
  <c r="H401" i="8"/>
  <c r="C401" i="8"/>
  <c r="I400" i="8"/>
  <c r="H400" i="8"/>
  <c r="C400" i="8"/>
  <c r="F570" i="9" s="1"/>
  <c r="I399" i="8"/>
  <c r="H399" i="8"/>
  <c r="C399" i="8"/>
  <c r="I398" i="8"/>
  <c r="H398" i="8"/>
  <c r="C398" i="8"/>
  <c r="I397" i="8"/>
  <c r="H397" i="8"/>
  <c r="C397" i="8"/>
  <c r="I396" i="8"/>
  <c r="H396" i="8"/>
  <c r="C396" i="8"/>
  <c r="I395" i="8"/>
  <c r="H395" i="8"/>
  <c r="C395" i="8"/>
  <c r="I394" i="8"/>
  <c r="H394" i="8"/>
  <c r="C394" i="8"/>
  <c r="I393" i="8"/>
  <c r="H393" i="8"/>
  <c r="C393" i="8"/>
  <c r="I392" i="8"/>
  <c r="H392" i="8"/>
  <c r="C392" i="8"/>
  <c r="J2197" i="6" s="1"/>
  <c r="I391" i="8"/>
  <c r="H391" i="8"/>
  <c r="C391" i="8"/>
  <c r="I390" i="8"/>
  <c r="H390" i="8"/>
  <c r="C390" i="8"/>
  <c r="J2400" i="6" s="1"/>
  <c r="I389" i="8"/>
  <c r="H389" i="8"/>
  <c r="C389" i="8"/>
  <c r="J2426" i="6" s="1"/>
  <c r="I388" i="8"/>
  <c r="H388" i="8"/>
  <c r="C388" i="8"/>
  <c r="I387" i="8"/>
  <c r="H387" i="8"/>
  <c r="C387" i="8"/>
  <c r="I386" i="8"/>
  <c r="H386" i="8"/>
  <c r="C386" i="8"/>
  <c r="I385" i="8"/>
  <c r="H385" i="8"/>
  <c r="C385" i="8"/>
  <c r="I384" i="8"/>
  <c r="H384" i="8"/>
  <c r="C384" i="8"/>
  <c r="I383" i="8"/>
  <c r="H383" i="8"/>
  <c r="C383" i="8"/>
  <c r="I382" i="8"/>
  <c r="H382" i="8"/>
  <c r="C382" i="8"/>
  <c r="J2238" i="6" s="1"/>
  <c r="I381" i="8"/>
  <c r="H381" i="8"/>
  <c r="C381" i="8"/>
  <c r="I380" i="8"/>
  <c r="H380" i="8"/>
  <c r="C380" i="8"/>
  <c r="I379" i="8"/>
  <c r="H379" i="8"/>
  <c r="C379" i="8"/>
  <c r="F72" i="9" s="1"/>
  <c r="I378" i="8"/>
  <c r="H378" i="8"/>
  <c r="C378" i="8"/>
  <c r="I377" i="8"/>
  <c r="H377" i="8"/>
  <c r="C377" i="8"/>
  <c r="F380" i="9" s="1"/>
  <c r="I376" i="8"/>
  <c r="H376" i="8"/>
  <c r="C376" i="8"/>
  <c r="I375" i="8"/>
  <c r="H375" i="8"/>
  <c r="C375" i="8"/>
  <c r="I374" i="8"/>
  <c r="H374" i="8"/>
  <c r="C374" i="8"/>
  <c r="I373" i="8"/>
  <c r="H373" i="8"/>
  <c r="C373" i="8"/>
  <c r="I372" i="8"/>
  <c r="H372" i="8"/>
  <c r="C372" i="8"/>
  <c r="I371" i="8"/>
  <c r="H371" i="8"/>
  <c r="C371" i="8"/>
  <c r="I370" i="8"/>
  <c r="H370" i="8"/>
  <c r="C370" i="8"/>
  <c r="I369" i="8"/>
  <c r="H369" i="8"/>
  <c r="C369" i="8"/>
  <c r="I368" i="8"/>
  <c r="H368" i="8"/>
  <c r="C368" i="8"/>
  <c r="F92" i="9" s="1"/>
  <c r="I367" i="8"/>
  <c r="H367" i="8"/>
  <c r="C367" i="8"/>
  <c r="I366" i="8"/>
  <c r="H366" i="8"/>
  <c r="C366" i="8"/>
  <c r="I365" i="8"/>
  <c r="H365" i="8"/>
  <c r="C365" i="8"/>
  <c r="I364" i="8"/>
  <c r="H364" i="8"/>
  <c r="C364" i="8"/>
  <c r="F480" i="9" s="1"/>
  <c r="I363" i="8"/>
  <c r="H363" i="8"/>
  <c r="C363" i="8"/>
  <c r="I362" i="8"/>
  <c r="H362" i="8"/>
  <c r="C362" i="8"/>
  <c r="I361" i="8"/>
  <c r="H361" i="8"/>
  <c r="C361" i="8"/>
  <c r="F616" i="9" s="1"/>
  <c r="I360" i="8"/>
  <c r="H360" i="8"/>
  <c r="C360" i="8"/>
  <c r="J2004" i="6" s="1"/>
  <c r="I359" i="8"/>
  <c r="H359" i="8"/>
  <c r="C359" i="8"/>
  <c r="J1975" i="6" s="1"/>
  <c r="I358" i="8"/>
  <c r="H358" i="8"/>
  <c r="C358" i="8"/>
  <c r="I357" i="8"/>
  <c r="H357" i="8"/>
  <c r="C357" i="8"/>
  <c r="J2334" i="6" s="1"/>
  <c r="I356" i="8"/>
  <c r="H356" i="8"/>
  <c r="C356" i="8"/>
  <c r="I355" i="8"/>
  <c r="H355" i="8"/>
  <c r="C355" i="8"/>
  <c r="I354" i="8"/>
  <c r="H354" i="8"/>
  <c r="C354" i="8"/>
  <c r="I353" i="8"/>
  <c r="H353" i="8"/>
  <c r="C353" i="8"/>
  <c r="J1912" i="6" s="1"/>
  <c r="I352" i="8"/>
  <c r="H352" i="8"/>
  <c r="C352" i="8"/>
  <c r="J2003" i="6" s="1"/>
  <c r="I351" i="8"/>
  <c r="H351" i="8"/>
  <c r="C351" i="8"/>
  <c r="I350" i="8"/>
  <c r="H350" i="8"/>
  <c r="C350" i="8"/>
  <c r="I349" i="8"/>
  <c r="H349" i="8"/>
  <c r="C349" i="8"/>
  <c r="I348" i="8"/>
  <c r="H348" i="8"/>
  <c r="C348" i="8"/>
  <c r="I347" i="8"/>
  <c r="H347" i="8"/>
  <c r="C347" i="8"/>
  <c r="I346" i="8"/>
  <c r="H346" i="8"/>
  <c r="C346" i="8"/>
  <c r="I345" i="8"/>
  <c r="H345" i="8"/>
  <c r="C345" i="8"/>
  <c r="I344" i="8"/>
  <c r="H344" i="8"/>
  <c r="C344" i="8"/>
  <c r="F569" i="9" s="1"/>
  <c r="I343" i="8"/>
  <c r="H343" i="8"/>
  <c r="C343" i="8"/>
  <c r="F667" i="9" s="1"/>
  <c r="I342" i="8"/>
  <c r="H342" i="8"/>
  <c r="C342" i="8"/>
  <c r="I341" i="8"/>
  <c r="H341" i="8"/>
  <c r="C341" i="8"/>
  <c r="I340" i="8"/>
  <c r="H340" i="8"/>
  <c r="C340" i="8"/>
  <c r="I339" i="8"/>
  <c r="H339" i="8"/>
  <c r="C339" i="8"/>
  <c r="I338" i="8"/>
  <c r="H338" i="8"/>
  <c r="C338" i="8"/>
  <c r="I337" i="8"/>
  <c r="H337" i="8"/>
  <c r="C337" i="8"/>
  <c r="J2091" i="6" s="1"/>
  <c r="I336" i="8"/>
  <c r="H336" i="8"/>
  <c r="C336" i="8"/>
  <c r="I335" i="8"/>
  <c r="H335" i="8"/>
  <c r="C335" i="8"/>
  <c r="I334" i="8"/>
  <c r="H334" i="8"/>
  <c r="C334" i="8"/>
  <c r="I333" i="8"/>
  <c r="H333" i="8"/>
  <c r="C333" i="8"/>
  <c r="J2339" i="6" s="1"/>
  <c r="I332" i="8"/>
  <c r="H332" i="8"/>
  <c r="C332" i="8"/>
  <c r="I331" i="8"/>
  <c r="H331" i="8"/>
  <c r="C331" i="8"/>
  <c r="I330" i="8"/>
  <c r="H330" i="8"/>
  <c r="C330" i="8"/>
  <c r="I329" i="8"/>
  <c r="H329" i="8"/>
  <c r="C329" i="8"/>
  <c r="I328" i="8"/>
  <c r="H328" i="8"/>
  <c r="C328" i="8"/>
  <c r="J2358" i="6" s="1"/>
  <c r="I327" i="8"/>
  <c r="H327" i="8"/>
  <c r="C327" i="8"/>
  <c r="I326" i="8"/>
  <c r="H326" i="8"/>
  <c r="C326" i="8"/>
  <c r="I325" i="8"/>
  <c r="H325" i="8"/>
  <c r="C325" i="8"/>
  <c r="I324" i="8"/>
  <c r="H324" i="8"/>
  <c r="C324" i="8"/>
  <c r="I323" i="8"/>
  <c r="H323" i="8"/>
  <c r="C323" i="8"/>
  <c r="J2336" i="6" s="1"/>
  <c r="I322" i="8"/>
  <c r="H322" i="8"/>
  <c r="C322" i="8"/>
  <c r="I321" i="8"/>
  <c r="H321" i="8"/>
  <c r="C321" i="8"/>
  <c r="I320" i="8"/>
  <c r="H320" i="8"/>
  <c r="C320" i="8"/>
  <c r="I319" i="8"/>
  <c r="H319" i="8"/>
  <c r="C319" i="8"/>
  <c r="I318" i="8"/>
  <c r="H318" i="8"/>
  <c r="C318" i="8"/>
  <c r="I317" i="8"/>
  <c r="H317" i="8"/>
  <c r="C317" i="8"/>
  <c r="J2261" i="6" s="1"/>
  <c r="I316" i="8"/>
  <c r="H316" i="8"/>
  <c r="C316" i="8"/>
  <c r="J2375" i="6" s="1"/>
  <c r="I315" i="8"/>
  <c r="H315" i="8"/>
  <c r="C315" i="8"/>
  <c r="I314" i="8"/>
  <c r="H314" i="8"/>
  <c r="C314" i="8"/>
  <c r="I313" i="8"/>
  <c r="H313" i="8"/>
  <c r="C313" i="8"/>
  <c r="I312" i="8"/>
  <c r="H312" i="8"/>
  <c r="C312" i="8"/>
  <c r="I311" i="8"/>
  <c r="H311" i="8"/>
  <c r="C311" i="8"/>
  <c r="J2088" i="6" s="1"/>
  <c r="I310" i="8"/>
  <c r="H310" i="8"/>
  <c r="C310" i="8"/>
  <c r="I309" i="8"/>
  <c r="H309" i="8"/>
  <c r="C309" i="8"/>
  <c r="I308" i="8"/>
  <c r="H308" i="8"/>
  <c r="C308" i="8"/>
  <c r="I307" i="8"/>
  <c r="H307" i="8"/>
  <c r="C307" i="8"/>
  <c r="I306" i="8"/>
  <c r="H306" i="8"/>
  <c r="C306" i="8"/>
  <c r="I305" i="8"/>
  <c r="H305" i="8"/>
  <c r="C305" i="8"/>
  <c r="I304" i="8"/>
  <c r="H304" i="8"/>
  <c r="C304" i="8"/>
  <c r="F304" i="9" s="1"/>
  <c r="I303" i="8"/>
  <c r="H303" i="8"/>
  <c r="C303" i="8"/>
  <c r="J2283" i="6" s="1"/>
  <c r="I302" i="8"/>
  <c r="H302" i="8"/>
  <c r="C302" i="8"/>
  <c r="I301" i="8"/>
  <c r="H301" i="8"/>
  <c r="C301" i="8"/>
  <c r="I300" i="8"/>
  <c r="H300" i="8"/>
  <c r="C300" i="8"/>
  <c r="I299" i="8"/>
  <c r="H299" i="8"/>
  <c r="C299" i="8"/>
  <c r="I298" i="8"/>
  <c r="H298" i="8"/>
  <c r="C298" i="8"/>
  <c r="I297" i="8"/>
  <c r="H297" i="8"/>
  <c r="C297" i="8"/>
  <c r="I296" i="8"/>
  <c r="H296" i="8"/>
  <c r="C296" i="8"/>
  <c r="F78" i="9" s="1"/>
  <c r="I295" i="8"/>
  <c r="H295" i="8"/>
  <c r="C295" i="8"/>
  <c r="I294" i="8"/>
  <c r="H294" i="8"/>
  <c r="C294" i="8"/>
  <c r="I293" i="8"/>
  <c r="H293" i="8"/>
  <c r="C293" i="8"/>
  <c r="I292" i="8"/>
  <c r="H292" i="8"/>
  <c r="C292" i="8"/>
  <c r="J2175" i="6" s="1"/>
  <c r="I291" i="8"/>
  <c r="H291" i="8"/>
  <c r="C291" i="8"/>
  <c r="I290" i="8"/>
  <c r="H290" i="8"/>
  <c r="C290" i="8"/>
  <c r="I289" i="8"/>
  <c r="H289" i="8"/>
  <c r="C289" i="8"/>
  <c r="I288" i="8"/>
  <c r="H288" i="8"/>
  <c r="C288" i="8"/>
  <c r="F293" i="9" s="1"/>
  <c r="I287" i="8"/>
  <c r="H287" i="8"/>
  <c r="C287" i="8"/>
  <c r="I286" i="8"/>
  <c r="H286" i="8"/>
  <c r="C286" i="8"/>
  <c r="I285" i="8"/>
  <c r="H285" i="8"/>
  <c r="C285" i="8"/>
  <c r="I284" i="8"/>
  <c r="H284" i="8"/>
  <c r="C284" i="8"/>
  <c r="I283" i="8"/>
  <c r="H283" i="8"/>
  <c r="C283" i="8"/>
  <c r="J1842" i="6" s="1"/>
  <c r="I282" i="8"/>
  <c r="H282" i="8"/>
  <c r="C282" i="8"/>
  <c r="I281" i="8"/>
  <c r="H281" i="8"/>
  <c r="C281" i="8"/>
  <c r="I280" i="8"/>
  <c r="H280" i="8"/>
  <c r="C280" i="8"/>
  <c r="I279" i="8"/>
  <c r="H279" i="8"/>
  <c r="C279" i="8"/>
  <c r="I278" i="8"/>
  <c r="H278" i="8"/>
  <c r="C278" i="8"/>
  <c r="I277" i="8"/>
  <c r="H277" i="8"/>
  <c r="C277" i="8"/>
  <c r="I276" i="8"/>
  <c r="H276" i="8"/>
  <c r="C276" i="8"/>
  <c r="I275" i="8"/>
  <c r="H275" i="8"/>
  <c r="C275" i="8"/>
  <c r="I274" i="8"/>
  <c r="H274" i="8"/>
  <c r="C274" i="8"/>
  <c r="J2323" i="6" s="1"/>
  <c r="I273" i="8"/>
  <c r="H273" i="8"/>
  <c r="C273" i="8"/>
  <c r="I272" i="8"/>
  <c r="H272" i="8"/>
  <c r="C272" i="8"/>
  <c r="J2205" i="6" s="1"/>
  <c r="I271" i="8"/>
  <c r="H271" i="8"/>
  <c r="C271" i="8"/>
  <c r="I270" i="8"/>
  <c r="H270" i="8"/>
  <c r="C270" i="8"/>
  <c r="I269" i="8"/>
  <c r="H269" i="8"/>
  <c r="C269" i="8"/>
  <c r="I268" i="8"/>
  <c r="H268" i="8"/>
  <c r="C268" i="8"/>
  <c r="I267" i="8"/>
  <c r="H267" i="8"/>
  <c r="C267" i="8"/>
  <c r="I266" i="8"/>
  <c r="H266" i="8"/>
  <c r="C266" i="8"/>
  <c r="J2031" i="6" s="1"/>
  <c r="I265" i="8"/>
  <c r="H265" i="8"/>
  <c r="C265" i="8"/>
  <c r="J2032" i="6" s="1"/>
  <c r="I264" i="8"/>
  <c r="H264" i="8"/>
  <c r="C264" i="8"/>
  <c r="I263" i="8"/>
  <c r="H263" i="8"/>
  <c r="C263" i="8"/>
  <c r="I262" i="8"/>
  <c r="H262" i="8"/>
  <c r="C262" i="8"/>
  <c r="I261" i="8"/>
  <c r="H261" i="8"/>
  <c r="C261" i="8"/>
  <c r="I260" i="8"/>
  <c r="H260" i="8"/>
  <c r="C260" i="8"/>
  <c r="I259" i="8"/>
  <c r="H259" i="8"/>
  <c r="C259" i="8"/>
  <c r="J2335" i="6" s="1"/>
  <c r="I258" i="8"/>
  <c r="H258" i="8"/>
  <c r="C258" i="8"/>
  <c r="I257" i="8"/>
  <c r="H257" i="8"/>
  <c r="C257" i="8"/>
  <c r="I256" i="8"/>
  <c r="H256" i="8"/>
  <c r="C256" i="8"/>
  <c r="I255" i="8"/>
  <c r="H255" i="8"/>
  <c r="C255" i="8"/>
  <c r="I254" i="8"/>
  <c r="H254" i="8"/>
  <c r="C254" i="8"/>
  <c r="J2374" i="6" s="1"/>
  <c r="I253" i="8"/>
  <c r="H253" i="8"/>
  <c r="C253" i="8"/>
  <c r="I252" i="8"/>
  <c r="H252" i="8"/>
  <c r="C252" i="8"/>
  <c r="I251" i="8"/>
  <c r="H251" i="8"/>
  <c r="C251" i="8"/>
  <c r="J2033" i="6" s="1"/>
  <c r="I250" i="8"/>
  <c r="H250" i="8"/>
  <c r="C250" i="8"/>
  <c r="J1803" i="6" s="1"/>
  <c r="I249" i="8"/>
  <c r="H249" i="8"/>
  <c r="C249" i="8"/>
  <c r="J2096" i="6" s="1"/>
  <c r="I248" i="8"/>
  <c r="H248" i="8"/>
  <c r="C248" i="8"/>
  <c r="I247" i="8"/>
  <c r="H247" i="8"/>
  <c r="C247" i="8"/>
  <c r="J2347" i="6" s="1"/>
  <c r="I246" i="8"/>
  <c r="H246" i="8"/>
  <c r="C246" i="8"/>
  <c r="I245" i="8"/>
  <c r="H245" i="8"/>
  <c r="C245" i="8"/>
  <c r="I244" i="8"/>
  <c r="H244" i="8"/>
  <c r="C244" i="8"/>
  <c r="I243" i="8"/>
  <c r="H243" i="8"/>
  <c r="C243" i="8"/>
  <c r="I242" i="8"/>
  <c r="H242" i="8"/>
  <c r="C242" i="8"/>
  <c r="I241" i="8"/>
  <c r="H241" i="8"/>
  <c r="C241" i="8"/>
  <c r="I240" i="8"/>
  <c r="H240" i="8"/>
  <c r="C240" i="8"/>
  <c r="I239" i="8"/>
  <c r="H239" i="8"/>
  <c r="C239" i="8"/>
  <c r="J2235" i="6" s="1"/>
  <c r="I238" i="8"/>
  <c r="H238" i="8"/>
  <c r="C238" i="8"/>
  <c r="I237" i="8"/>
  <c r="H237" i="8"/>
  <c r="C237" i="8"/>
  <c r="I236" i="8"/>
  <c r="H236" i="8"/>
  <c r="C236" i="8"/>
  <c r="I235" i="8"/>
  <c r="H235" i="8"/>
  <c r="C235" i="8"/>
  <c r="I234" i="8"/>
  <c r="H234" i="8"/>
  <c r="C234" i="8"/>
  <c r="I233" i="8"/>
  <c r="H233" i="8"/>
  <c r="C233" i="8"/>
  <c r="I232" i="8"/>
  <c r="H232" i="8"/>
  <c r="C232" i="8"/>
  <c r="I231" i="8"/>
  <c r="H231" i="8"/>
  <c r="C231" i="8"/>
  <c r="I230" i="8"/>
  <c r="H230" i="8"/>
  <c r="C230" i="8"/>
  <c r="I229" i="8"/>
  <c r="H229" i="8"/>
  <c r="C229" i="8"/>
  <c r="I228" i="8"/>
  <c r="H228" i="8"/>
  <c r="C228" i="8"/>
  <c r="I227" i="8"/>
  <c r="H227" i="8"/>
  <c r="C227" i="8"/>
  <c r="I226" i="8"/>
  <c r="H226" i="8"/>
  <c r="C226" i="8"/>
  <c r="I225" i="8"/>
  <c r="H225" i="8"/>
  <c r="C225" i="8"/>
  <c r="J1062" i="6" s="1"/>
  <c r="I224" i="8"/>
  <c r="H224" i="8"/>
  <c r="C224" i="8"/>
  <c r="I223" i="8"/>
  <c r="H223" i="8"/>
  <c r="C223" i="8"/>
  <c r="I222" i="8"/>
  <c r="H222" i="8"/>
  <c r="C222" i="8"/>
  <c r="I221" i="8"/>
  <c r="H221" i="8"/>
  <c r="C221" i="8"/>
  <c r="J2348" i="6" s="1"/>
  <c r="I220" i="8"/>
  <c r="H220" i="8"/>
  <c r="C220" i="8"/>
  <c r="I219" i="8"/>
  <c r="H219" i="8"/>
  <c r="C219" i="8"/>
  <c r="I218" i="8"/>
  <c r="H218" i="8"/>
  <c r="C218" i="8"/>
  <c r="I217" i="8"/>
  <c r="H217" i="8"/>
  <c r="C217" i="8"/>
  <c r="I216" i="8"/>
  <c r="H216" i="8"/>
  <c r="C216" i="8"/>
  <c r="I215" i="8"/>
  <c r="H215" i="8"/>
  <c r="C215" i="8"/>
  <c r="J2146" i="6" s="1"/>
  <c r="I214" i="8"/>
  <c r="H214" i="8"/>
  <c r="C214" i="8"/>
  <c r="I213" i="8"/>
  <c r="H213" i="8"/>
  <c r="C213" i="8"/>
  <c r="I212" i="8"/>
  <c r="H212" i="8"/>
  <c r="C212" i="8"/>
  <c r="F91" i="9" s="1"/>
  <c r="I211" i="8"/>
  <c r="H211" i="8"/>
  <c r="C211" i="8"/>
  <c r="I210" i="8"/>
  <c r="H210" i="8"/>
  <c r="C210" i="8"/>
  <c r="I209" i="8"/>
  <c r="H209" i="8"/>
  <c r="C209" i="8"/>
  <c r="I208" i="8"/>
  <c r="H208" i="8"/>
  <c r="C208" i="8"/>
  <c r="J1908" i="6" s="1"/>
  <c r="I207" i="8"/>
  <c r="H207" i="8"/>
  <c r="C207" i="8"/>
  <c r="I206" i="8"/>
  <c r="H206" i="8"/>
  <c r="C206" i="8"/>
  <c r="I205" i="8"/>
  <c r="H205" i="8"/>
  <c r="C205" i="8"/>
  <c r="I204" i="8"/>
  <c r="H204" i="8"/>
  <c r="C204" i="8"/>
  <c r="I203" i="8"/>
  <c r="H203" i="8"/>
  <c r="C203" i="8"/>
  <c r="I202" i="8"/>
  <c r="H202" i="8"/>
  <c r="C202" i="8"/>
  <c r="I201" i="8"/>
  <c r="H201" i="8"/>
  <c r="C201" i="8"/>
  <c r="I200" i="8"/>
  <c r="H200" i="8"/>
  <c r="C200" i="8"/>
  <c r="I199" i="8"/>
  <c r="H199" i="8"/>
  <c r="C199" i="8"/>
  <c r="J2000" i="6" s="1"/>
  <c r="I198" i="8"/>
  <c r="H198" i="8"/>
  <c r="C198" i="8"/>
  <c r="J2202" i="6" s="1"/>
  <c r="I197" i="8"/>
  <c r="H197" i="8"/>
  <c r="C197" i="8"/>
  <c r="J2204" i="6" s="1"/>
  <c r="I196" i="8"/>
  <c r="H196" i="8"/>
  <c r="C196" i="8"/>
  <c r="I195" i="8"/>
  <c r="H195" i="8"/>
  <c r="C195" i="8"/>
  <c r="I194" i="8"/>
  <c r="H194" i="8"/>
  <c r="C194" i="8"/>
  <c r="I193" i="8"/>
  <c r="H193" i="8"/>
  <c r="C193" i="8"/>
  <c r="I192" i="8"/>
  <c r="H192" i="8"/>
  <c r="C192" i="8"/>
  <c r="I191" i="8"/>
  <c r="H191" i="8"/>
  <c r="C191" i="8"/>
  <c r="I190" i="8"/>
  <c r="H190" i="8"/>
  <c r="C190" i="8"/>
  <c r="I189" i="8"/>
  <c r="H189" i="8"/>
  <c r="C189" i="8"/>
  <c r="F416" i="9" s="1"/>
  <c r="I188" i="8"/>
  <c r="H188" i="8"/>
  <c r="C188" i="8"/>
  <c r="I187" i="8"/>
  <c r="H187" i="8"/>
  <c r="C187" i="8"/>
  <c r="I186" i="8"/>
  <c r="H186" i="8"/>
  <c r="C186" i="8"/>
  <c r="J2186" i="6" s="1"/>
  <c r="I185" i="8"/>
  <c r="H185" i="8"/>
  <c r="C185" i="8"/>
  <c r="J2404" i="6" s="1"/>
  <c r="I184" i="8"/>
  <c r="H184" i="8"/>
  <c r="C184" i="8"/>
  <c r="I183" i="8"/>
  <c r="H183" i="8"/>
  <c r="C183" i="8"/>
  <c r="J2131" i="6" s="1"/>
  <c r="I182" i="8"/>
  <c r="H182" i="8"/>
  <c r="C182" i="8"/>
  <c r="J1973" i="6" s="1"/>
  <c r="I181" i="8"/>
  <c r="H181" i="8"/>
  <c r="C181" i="8"/>
  <c r="J1618" i="6" s="1"/>
  <c r="I180" i="8"/>
  <c r="H180" i="8"/>
  <c r="C180" i="8"/>
  <c r="I179" i="8"/>
  <c r="H179" i="8"/>
  <c r="C179" i="8"/>
  <c r="I178" i="8"/>
  <c r="H178" i="8"/>
  <c r="C178" i="8"/>
  <c r="I177" i="8"/>
  <c r="H177" i="8"/>
  <c r="C177" i="8"/>
  <c r="I176" i="8"/>
  <c r="H176" i="8"/>
  <c r="C176" i="8"/>
  <c r="J1038" i="6" s="1"/>
  <c r="I175" i="8"/>
  <c r="H175" i="8"/>
  <c r="C175" i="8"/>
  <c r="I174" i="8"/>
  <c r="H174" i="8"/>
  <c r="C174" i="8"/>
  <c r="I173" i="8"/>
  <c r="H173" i="8"/>
  <c r="C173" i="8"/>
  <c r="I172" i="8"/>
  <c r="H172" i="8"/>
  <c r="C172" i="8"/>
  <c r="I171" i="8"/>
  <c r="H171" i="8"/>
  <c r="C171" i="8"/>
  <c r="I170" i="8"/>
  <c r="H170" i="8"/>
  <c r="C170" i="8"/>
  <c r="F478" i="9" s="1"/>
  <c r="I169" i="8"/>
  <c r="H169" i="8"/>
  <c r="C169" i="8"/>
  <c r="I168" i="8"/>
  <c r="H168" i="8"/>
  <c r="C168" i="8"/>
  <c r="I167" i="8"/>
  <c r="H167" i="8"/>
  <c r="C167" i="8"/>
  <c r="I166" i="8"/>
  <c r="H166" i="8"/>
  <c r="C166" i="8"/>
  <c r="J2296" i="6" s="1"/>
  <c r="I165" i="8"/>
  <c r="H165" i="8"/>
  <c r="C165" i="8"/>
  <c r="I164" i="8"/>
  <c r="H164" i="8"/>
  <c r="C164" i="8"/>
  <c r="I163" i="8"/>
  <c r="H163" i="8"/>
  <c r="C163" i="8"/>
  <c r="I162" i="8"/>
  <c r="H162" i="8"/>
  <c r="C162" i="8"/>
  <c r="I161" i="8"/>
  <c r="H161" i="8"/>
  <c r="C161" i="8"/>
  <c r="I160" i="8"/>
  <c r="H160" i="8"/>
  <c r="C160" i="8"/>
  <c r="I159" i="8"/>
  <c r="H159" i="8"/>
  <c r="C159" i="8"/>
  <c r="I158" i="8"/>
  <c r="H158" i="8"/>
  <c r="C158" i="8"/>
  <c r="I157" i="8"/>
  <c r="H157" i="8"/>
  <c r="C157" i="8"/>
  <c r="I156" i="8"/>
  <c r="H156" i="8"/>
  <c r="C156" i="8"/>
  <c r="F400" i="9" s="1"/>
  <c r="I155" i="8"/>
  <c r="H155" i="8"/>
  <c r="C155" i="8"/>
  <c r="I154" i="8"/>
  <c r="H154" i="8"/>
  <c r="C154" i="8"/>
  <c r="I153" i="8"/>
  <c r="H153" i="8"/>
  <c r="C153" i="8"/>
  <c r="I152" i="8"/>
  <c r="H152" i="8"/>
  <c r="C152" i="8"/>
  <c r="J2074" i="6" s="1"/>
  <c r="I151" i="8"/>
  <c r="H151" i="8"/>
  <c r="C151" i="8"/>
  <c r="I150" i="8"/>
  <c r="H150" i="8"/>
  <c r="C150" i="8"/>
  <c r="I149" i="8"/>
  <c r="H149" i="8"/>
  <c r="C149" i="8"/>
  <c r="I148" i="8"/>
  <c r="H148" i="8"/>
  <c r="C148" i="8"/>
  <c r="I147" i="8"/>
  <c r="H147" i="8"/>
  <c r="C147" i="8"/>
  <c r="I146" i="8"/>
  <c r="H146" i="8"/>
  <c r="C146" i="8"/>
  <c r="J2341" i="6" s="1"/>
  <c r="I145" i="8"/>
  <c r="H145" i="8"/>
  <c r="C145" i="8"/>
  <c r="I144" i="8"/>
  <c r="H144" i="8"/>
  <c r="C144" i="8"/>
  <c r="I143" i="8"/>
  <c r="H143" i="8"/>
  <c r="C143" i="8"/>
  <c r="J2039" i="6" s="1"/>
  <c r="I142" i="8"/>
  <c r="H142" i="8"/>
  <c r="C142" i="8"/>
  <c r="J2079" i="6" s="1"/>
  <c r="I141" i="8"/>
  <c r="H141" i="8"/>
  <c r="C141" i="8"/>
  <c r="I140" i="8"/>
  <c r="H140" i="8"/>
  <c r="C140" i="8"/>
  <c r="I139" i="8"/>
  <c r="H139" i="8"/>
  <c r="C139" i="8"/>
  <c r="I138" i="8"/>
  <c r="H138" i="8"/>
  <c r="C138" i="8"/>
  <c r="I137" i="8"/>
  <c r="H137" i="8"/>
  <c r="C137" i="8"/>
  <c r="I136" i="8"/>
  <c r="H136" i="8"/>
  <c r="C136" i="8"/>
  <c r="I135" i="8"/>
  <c r="H135" i="8"/>
  <c r="C135" i="8"/>
  <c r="I134" i="8"/>
  <c r="H134" i="8"/>
  <c r="C134" i="8"/>
  <c r="I133" i="8"/>
  <c r="H133" i="8"/>
  <c r="C133" i="8"/>
  <c r="I132" i="8"/>
  <c r="H132" i="8"/>
  <c r="C132" i="8"/>
  <c r="I131" i="8"/>
  <c r="H131" i="8"/>
  <c r="C131" i="8"/>
  <c r="I130" i="8"/>
  <c r="H130" i="8"/>
  <c r="C130" i="8"/>
  <c r="I129" i="8"/>
  <c r="H129" i="8"/>
  <c r="C129" i="8"/>
  <c r="I128" i="8"/>
  <c r="H128" i="8"/>
  <c r="C128" i="8"/>
  <c r="I127" i="8"/>
  <c r="H127" i="8"/>
  <c r="C127" i="8"/>
  <c r="I126" i="8"/>
  <c r="H126" i="8"/>
  <c r="C126" i="8"/>
  <c r="I125" i="8"/>
  <c r="H125" i="8"/>
  <c r="C125" i="8"/>
  <c r="I124" i="8"/>
  <c r="H124" i="8"/>
  <c r="C124" i="8"/>
  <c r="I123" i="8"/>
  <c r="H123" i="8"/>
  <c r="C123" i="8"/>
  <c r="J1641" i="6" s="1"/>
  <c r="I122" i="8"/>
  <c r="H122" i="8"/>
  <c r="C122" i="8"/>
  <c r="J2061" i="6" s="1"/>
  <c r="I121" i="8"/>
  <c r="H121" i="8"/>
  <c r="C121" i="8"/>
  <c r="I120" i="8"/>
  <c r="H120" i="8"/>
  <c r="C120" i="8"/>
  <c r="F557" i="9" s="1"/>
  <c r="I119" i="8"/>
  <c r="H119" i="8"/>
  <c r="C119" i="8"/>
  <c r="J2386" i="6" s="1"/>
  <c r="I118" i="8"/>
  <c r="H118" i="8"/>
  <c r="C118" i="8"/>
  <c r="I117" i="8"/>
  <c r="H117" i="8"/>
  <c r="C117" i="8"/>
  <c r="I116" i="8"/>
  <c r="H116" i="8"/>
  <c r="C116" i="8"/>
  <c r="J2285" i="6" s="1"/>
  <c r="I115" i="8"/>
  <c r="H115" i="8"/>
  <c r="C115" i="8"/>
  <c r="J1032" i="6" s="1"/>
  <c r="I114" i="8"/>
  <c r="H114" i="8"/>
  <c r="C114" i="8"/>
  <c r="I113" i="8"/>
  <c r="H113" i="8"/>
  <c r="C113" i="8"/>
  <c r="I112" i="8"/>
  <c r="H112" i="8"/>
  <c r="C112" i="8"/>
  <c r="I111" i="8"/>
  <c r="H111" i="8"/>
  <c r="C111" i="8"/>
  <c r="I110" i="8"/>
  <c r="H110" i="8"/>
  <c r="C110" i="8"/>
  <c r="I109" i="8"/>
  <c r="H109" i="8"/>
  <c r="C109" i="8"/>
  <c r="J1439" i="6" s="1"/>
  <c r="I108" i="8"/>
  <c r="H108" i="8"/>
  <c r="C108" i="8"/>
  <c r="I107" i="8"/>
  <c r="H107" i="8"/>
  <c r="C107" i="8"/>
  <c r="I106" i="8"/>
  <c r="H106" i="8"/>
  <c r="C106" i="8"/>
  <c r="I105" i="8"/>
  <c r="H105" i="8"/>
  <c r="C105" i="8"/>
  <c r="J2086" i="6" s="1"/>
  <c r="I104" i="8"/>
  <c r="H104" i="8"/>
  <c r="C104" i="8"/>
  <c r="I103" i="8"/>
  <c r="H103" i="8"/>
  <c r="C103" i="8"/>
  <c r="F406" i="9" s="1"/>
  <c r="I102" i="8"/>
  <c r="H102" i="8"/>
  <c r="C102" i="8"/>
  <c r="I101" i="8"/>
  <c r="H101" i="8"/>
  <c r="C101" i="8"/>
  <c r="I100" i="8"/>
  <c r="H100" i="8"/>
  <c r="C100" i="8"/>
  <c r="I99" i="8"/>
  <c r="H99" i="8"/>
  <c r="C99" i="8"/>
  <c r="J2430" i="6" s="1"/>
  <c r="I98" i="8"/>
  <c r="H98" i="8"/>
  <c r="C98" i="8"/>
  <c r="I97" i="8"/>
  <c r="H97" i="8"/>
  <c r="C97" i="8"/>
  <c r="I96" i="8"/>
  <c r="H96" i="8"/>
  <c r="C96" i="8"/>
  <c r="I95" i="8"/>
  <c r="H95" i="8"/>
  <c r="C95" i="8"/>
  <c r="J2137" i="6" s="1"/>
  <c r="I94" i="8"/>
  <c r="H94" i="8"/>
  <c r="C94" i="8"/>
  <c r="I93" i="8"/>
  <c r="H93" i="8"/>
  <c r="C93" i="8"/>
  <c r="I92" i="8"/>
  <c r="H92" i="8"/>
  <c r="C92" i="8"/>
  <c r="J864" i="6" s="1"/>
  <c r="I91" i="8"/>
  <c r="H91" i="8"/>
  <c r="C91" i="8"/>
  <c r="J1616" i="6" s="1"/>
  <c r="I90" i="8"/>
  <c r="H90" i="8"/>
  <c r="C90" i="8"/>
  <c r="I89" i="8"/>
  <c r="H89" i="8"/>
  <c r="C89" i="8"/>
  <c r="I88" i="8"/>
  <c r="H88" i="8"/>
  <c r="C88" i="8"/>
  <c r="I87" i="8"/>
  <c r="H87" i="8"/>
  <c r="C87" i="8"/>
  <c r="I86" i="8"/>
  <c r="H86" i="8"/>
  <c r="C86" i="8"/>
  <c r="F527" i="9" s="1"/>
  <c r="I85" i="8"/>
  <c r="H85" i="8"/>
  <c r="C85" i="8"/>
  <c r="I84" i="8"/>
  <c r="H84" i="8"/>
  <c r="C84" i="8"/>
  <c r="I83" i="8"/>
  <c r="H83" i="8"/>
  <c r="C83" i="8"/>
  <c r="I82" i="8"/>
  <c r="H82" i="8"/>
  <c r="C82" i="8"/>
  <c r="J1061" i="6" s="1"/>
  <c r="I81" i="8"/>
  <c r="H81" i="8"/>
  <c r="C81" i="8"/>
  <c r="J1923" i="6" s="1"/>
  <c r="I80" i="8"/>
  <c r="H80" i="8"/>
  <c r="C80" i="8"/>
  <c r="I79" i="8"/>
  <c r="H79" i="8"/>
  <c r="C79" i="8"/>
  <c r="J558" i="6" s="1"/>
  <c r="I78" i="8"/>
  <c r="H78" i="8"/>
  <c r="C78" i="8"/>
  <c r="I77" i="8"/>
  <c r="H77" i="8"/>
  <c r="C77" i="8"/>
  <c r="J2352" i="6" s="1"/>
  <c r="I76" i="8"/>
  <c r="H76" i="8"/>
  <c r="C76" i="8"/>
  <c r="J2423" i="6" s="1"/>
  <c r="I75" i="8"/>
  <c r="H75" i="8"/>
  <c r="C75" i="8"/>
  <c r="I74" i="8"/>
  <c r="H74" i="8"/>
  <c r="C74" i="8"/>
  <c r="I73" i="8"/>
  <c r="H73" i="8"/>
  <c r="C73" i="8"/>
  <c r="I72" i="8"/>
  <c r="H72" i="8"/>
  <c r="C72" i="8"/>
  <c r="I71" i="8"/>
  <c r="H71" i="8"/>
  <c r="C71" i="8"/>
  <c r="I70" i="8"/>
  <c r="H70" i="8"/>
  <c r="C70" i="8"/>
  <c r="I69" i="8"/>
  <c r="H69" i="8"/>
  <c r="C69" i="8"/>
  <c r="F658" i="9" s="1"/>
  <c r="I68" i="8"/>
  <c r="H68" i="8"/>
  <c r="C68" i="8"/>
  <c r="I67" i="8"/>
  <c r="H67" i="8"/>
  <c r="C67" i="8"/>
  <c r="J2007" i="6" s="1"/>
  <c r="I66" i="8"/>
  <c r="H66" i="8"/>
  <c r="C66" i="8"/>
  <c r="J1224" i="6" s="1"/>
  <c r="I65" i="8"/>
  <c r="H65" i="8"/>
  <c r="C65" i="8"/>
  <c r="I64" i="8"/>
  <c r="H64" i="8"/>
  <c r="C64" i="8"/>
  <c r="I63" i="8"/>
  <c r="H63" i="8"/>
  <c r="C63" i="8"/>
  <c r="J2171" i="6" s="1"/>
  <c r="I62" i="8"/>
  <c r="H62" i="8"/>
  <c r="C62" i="8"/>
  <c r="I61" i="8"/>
  <c r="H61" i="8"/>
  <c r="C61" i="8"/>
  <c r="J1804" i="6" s="1"/>
  <c r="I60" i="8"/>
  <c r="H60" i="8"/>
  <c r="C60" i="8"/>
  <c r="I59" i="8"/>
  <c r="H59" i="8"/>
  <c r="C59" i="8"/>
  <c r="I58" i="8"/>
  <c r="H58" i="8"/>
  <c r="C58" i="8"/>
  <c r="J1970" i="6" s="1"/>
  <c r="I57" i="8"/>
  <c r="H57" i="8"/>
  <c r="C57" i="8"/>
  <c r="J1127" i="6" s="1"/>
  <c r="I56" i="8"/>
  <c r="H56" i="8"/>
  <c r="C56" i="8"/>
  <c r="F377" i="9" s="1"/>
  <c r="I55" i="8"/>
  <c r="H55" i="8"/>
  <c r="C55" i="8"/>
  <c r="J582" i="6" s="1"/>
  <c r="I54" i="8"/>
  <c r="H54" i="8"/>
  <c r="C54" i="8"/>
  <c r="I53" i="8"/>
  <c r="H53" i="8"/>
  <c r="C53" i="8"/>
  <c r="I52" i="8"/>
  <c r="H52" i="8"/>
  <c r="C52" i="8"/>
  <c r="I51" i="8"/>
  <c r="H51" i="8"/>
  <c r="C51" i="8"/>
  <c r="J1440" i="6" s="1"/>
  <c r="I50" i="8"/>
  <c r="H50" i="8"/>
  <c r="C50" i="8"/>
  <c r="I49" i="8"/>
  <c r="H49" i="8"/>
  <c r="C49" i="8"/>
  <c r="I48" i="8"/>
  <c r="H48" i="8"/>
  <c r="C48" i="8"/>
  <c r="I47" i="8"/>
  <c r="H47" i="8"/>
  <c r="C47" i="8"/>
  <c r="I46" i="8"/>
  <c r="H46" i="8"/>
  <c r="C46" i="8"/>
  <c r="I45" i="8"/>
  <c r="H45" i="8"/>
  <c r="C45" i="8"/>
  <c r="I44" i="8"/>
  <c r="H44" i="8"/>
  <c r="C44" i="8"/>
  <c r="I43" i="8"/>
  <c r="H43" i="8"/>
  <c r="C43" i="8"/>
  <c r="I42" i="8"/>
  <c r="H42" i="8"/>
  <c r="C42" i="8"/>
  <c r="F495" i="9" s="1"/>
  <c r="I41" i="8"/>
  <c r="H41" i="8"/>
  <c r="C41" i="8"/>
  <c r="I40" i="8"/>
  <c r="H40" i="8"/>
  <c r="C40" i="8"/>
  <c r="F349" i="9" s="1"/>
  <c r="I39" i="8"/>
  <c r="H39" i="8"/>
  <c r="C39" i="8"/>
  <c r="I38" i="8"/>
  <c r="H38" i="8"/>
  <c r="C38" i="8"/>
  <c r="J1974" i="6" s="1"/>
  <c r="I37" i="8"/>
  <c r="H37" i="8"/>
  <c r="C37" i="8"/>
  <c r="J2090" i="6" s="1"/>
  <c r="I36" i="8"/>
  <c r="H36" i="8"/>
  <c r="C36" i="8"/>
  <c r="I35" i="8"/>
  <c r="H35" i="8"/>
  <c r="C35" i="8"/>
  <c r="I34" i="8"/>
  <c r="H34" i="8"/>
  <c r="C34" i="8"/>
  <c r="I33" i="8"/>
  <c r="H33" i="8"/>
  <c r="C33" i="8"/>
  <c r="I32" i="8"/>
  <c r="H32" i="8"/>
  <c r="C32" i="8"/>
  <c r="J631" i="6" s="1"/>
  <c r="I31" i="8"/>
  <c r="H31" i="8"/>
  <c r="C31" i="8"/>
  <c r="J1791" i="6" s="1"/>
  <c r="I30" i="8"/>
  <c r="H30" i="8"/>
  <c r="C30" i="8"/>
  <c r="I29" i="8"/>
  <c r="H29" i="8"/>
  <c r="C29" i="8"/>
  <c r="I28" i="8"/>
  <c r="H28" i="8"/>
  <c r="C28" i="8"/>
  <c r="I27" i="8"/>
  <c r="H27" i="8"/>
  <c r="C27" i="8"/>
  <c r="I26" i="8"/>
  <c r="H26" i="8"/>
  <c r="C26" i="8"/>
  <c r="J2421" i="6" s="1"/>
  <c r="I25" i="8"/>
  <c r="H25" i="8"/>
  <c r="C25" i="8"/>
  <c r="I24" i="8"/>
  <c r="H24" i="8"/>
  <c r="C24" i="8"/>
  <c r="J1104" i="6" s="1"/>
  <c r="I23" i="8"/>
  <c r="H23" i="8"/>
  <c r="C23" i="8"/>
  <c r="I22" i="8"/>
  <c r="H22" i="8"/>
  <c r="C22" i="8"/>
  <c r="J2273" i="6" s="1"/>
  <c r="I21" i="8"/>
  <c r="H21" i="8"/>
  <c r="C21" i="8"/>
  <c r="I20" i="8"/>
  <c r="H20" i="8"/>
  <c r="C20" i="8"/>
  <c r="J2381" i="6" s="1"/>
  <c r="I19" i="8"/>
  <c r="H19" i="8"/>
  <c r="C19" i="8"/>
  <c r="J812" i="6" s="1"/>
  <c r="I18" i="8"/>
  <c r="H18" i="8"/>
  <c r="C18" i="8"/>
  <c r="F318" i="9" s="1"/>
  <c r="I17" i="8"/>
  <c r="H17" i="8"/>
  <c r="C17" i="8"/>
  <c r="I16" i="8"/>
  <c r="H16" i="8"/>
  <c r="C16" i="8"/>
  <c r="F345" i="9" s="1"/>
  <c r="I15" i="8"/>
  <c r="H15" i="8"/>
  <c r="C15" i="8"/>
  <c r="J2195" i="6" s="1"/>
  <c r="I14" i="8"/>
  <c r="H14" i="8"/>
  <c r="C14" i="8"/>
  <c r="J2092" i="6" s="1"/>
  <c r="I13" i="8"/>
  <c r="H13" i="8"/>
  <c r="C13" i="8"/>
  <c r="I12" i="8"/>
  <c r="H12" i="8"/>
  <c r="C12" i="8"/>
  <c r="I11" i="8"/>
  <c r="H11" i="8"/>
  <c r="C11" i="8"/>
  <c r="J2201" i="6" s="1"/>
  <c r="I10" i="8"/>
  <c r="H10" i="8"/>
  <c r="C10" i="8"/>
  <c r="J2196" i="6" s="1"/>
  <c r="I9" i="8"/>
  <c r="H9" i="8"/>
  <c r="C9" i="8"/>
  <c r="I8" i="8"/>
  <c r="H8" i="8"/>
  <c r="C8" i="8"/>
  <c r="I7" i="8"/>
  <c r="H7" i="8"/>
  <c r="C7" i="8"/>
  <c r="J591" i="6" s="1"/>
  <c r="I6" i="8"/>
  <c r="H6" i="8"/>
  <c r="C6" i="8"/>
  <c r="I5" i="8"/>
  <c r="H5" i="8"/>
  <c r="C5" i="8"/>
  <c r="J469" i="6" s="1"/>
  <c r="I4" i="8"/>
  <c r="H4" i="8"/>
  <c r="C4" i="8"/>
  <c r="J2243" i="6" s="1"/>
  <c r="I3" i="8"/>
  <c r="H3" i="8"/>
  <c r="C3" i="8"/>
  <c r="I2" i="8"/>
  <c r="H2" i="8"/>
  <c r="C2" i="8"/>
  <c r="J922" i="6" s="1"/>
  <c r="J2443" i="6"/>
  <c r="J2441" i="6"/>
  <c r="J2440" i="6"/>
  <c r="J2439" i="6"/>
  <c r="J2438" i="6"/>
  <c r="J2437" i="6"/>
  <c r="J2436" i="6"/>
  <c r="J2435" i="6"/>
  <c r="J2434" i="6"/>
  <c r="J2433" i="6"/>
  <c r="J2431" i="6"/>
  <c r="J2428" i="6"/>
  <c r="J2427" i="6"/>
  <c r="J2425" i="6"/>
  <c r="J2424" i="6"/>
  <c r="J2422" i="6"/>
  <c r="J2420" i="6"/>
  <c r="J2419" i="6"/>
  <c r="J2417" i="6"/>
  <c r="J2416" i="6"/>
  <c r="J2415" i="6"/>
  <c r="J2414" i="6"/>
  <c r="J2413" i="6"/>
  <c r="J2412" i="6"/>
  <c r="J2411" i="6"/>
  <c r="J2410" i="6"/>
  <c r="J2409" i="6"/>
  <c r="J2408" i="6"/>
  <c r="J2406" i="6"/>
  <c r="J2402" i="6"/>
  <c r="J2401" i="6"/>
  <c r="J2399" i="6"/>
  <c r="J2398" i="6"/>
  <c r="J2396" i="6"/>
  <c r="J2395" i="6"/>
  <c r="J2394" i="6"/>
  <c r="J2393" i="6"/>
  <c r="J2392" i="6"/>
  <c r="J2390" i="6"/>
  <c r="J2389" i="6"/>
  <c r="J2388" i="6"/>
  <c r="J2387" i="6"/>
  <c r="J2384" i="6"/>
  <c r="J2382" i="6"/>
  <c r="J2379" i="6"/>
  <c r="J2378" i="6"/>
  <c r="J2377" i="6"/>
  <c r="J2376" i="6"/>
  <c r="J2373" i="6"/>
  <c r="J2372" i="6"/>
  <c r="J2371" i="6"/>
  <c r="J2370" i="6"/>
  <c r="J2368" i="6"/>
  <c r="J2367" i="6"/>
  <c r="J2366" i="6"/>
  <c r="J2365" i="6"/>
  <c r="J2364" i="6"/>
  <c r="J2363" i="6"/>
  <c r="J2362" i="6"/>
  <c r="J2361" i="6"/>
  <c r="J2360" i="6"/>
  <c r="J2359" i="6"/>
  <c r="J2357" i="6"/>
  <c r="J2356" i="6"/>
  <c r="J2355" i="6"/>
  <c r="J2354" i="6"/>
  <c r="J2353" i="6"/>
  <c r="J2350" i="6"/>
  <c r="J2349" i="6"/>
  <c r="J2345" i="6"/>
  <c r="J2344" i="6"/>
  <c r="J2343" i="6"/>
  <c r="J2337" i="6"/>
  <c r="J2333" i="6"/>
  <c r="J2332" i="6"/>
  <c r="J2331" i="6"/>
  <c r="J2330" i="6"/>
  <c r="J2329" i="6"/>
  <c r="J2327" i="6"/>
  <c r="J2326" i="6"/>
  <c r="J2325" i="6"/>
  <c r="J2324" i="6"/>
  <c r="J2322" i="6"/>
  <c r="J2321" i="6"/>
  <c r="J2320" i="6"/>
  <c r="J2318" i="6"/>
  <c r="J2317" i="6"/>
  <c r="J2316" i="6"/>
  <c r="J2315" i="6"/>
  <c r="J2312" i="6"/>
  <c r="J2311" i="6"/>
  <c r="J2310" i="6"/>
  <c r="J2309" i="6"/>
  <c r="J2308" i="6"/>
  <c r="J2307" i="6"/>
  <c r="J2306" i="6"/>
  <c r="J2305" i="6"/>
  <c r="J2304" i="6"/>
  <c r="J2302" i="6"/>
  <c r="J2301" i="6"/>
  <c r="J2300" i="6"/>
  <c r="J2299" i="6"/>
  <c r="J2298" i="6"/>
  <c r="J2295" i="6"/>
  <c r="J2294" i="6"/>
  <c r="J2291" i="6"/>
  <c r="J2290" i="6"/>
  <c r="J2289" i="6"/>
  <c r="J2288" i="6"/>
  <c r="J2287" i="6"/>
  <c r="J2282" i="6"/>
  <c r="J2278" i="6"/>
  <c r="J2277" i="6"/>
  <c r="J2276" i="6"/>
  <c r="J2275" i="6"/>
  <c r="J2274" i="6"/>
  <c r="J2272" i="6"/>
  <c r="J2271" i="6"/>
  <c r="J2270" i="6"/>
  <c r="J2269" i="6"/>
  <c r="J2267" i="6"/>
  <c r="J2266" i="6"/>
  <c r="J2265" i="6"/>
  <c r="J2263" i="6"/>
  <c r="J2260" i="6"/>
  <c r="J2258" i="6"/>
  <c r="J2257" i="6"/>
  <c r="J2256" i="6"/>
  <c r="J2255" i="6"/>
  <c r="J2254" i="6"/>
  <c r="J2253" i="6"/>
  <c r="J2252" i="6"/>
  <c r="J2251" i="6"/>
  <c r="J2250" i="6"/>
  <c r="J2248" i="6"/>
  <c r="J2247" i="6"/>
  <c r="J2246" i="6"/>
  <c r="J2245" i="6"/>
  <c r="J2244" i="6"/>
  <c r="J2242" i="6"/>
  <c r="J2241" i="6"/>
  <c r="J2239" i="6"/>
  <c r="J2237" i="6"/>
  <c r="J2236" i="6"/>
  <c r="J2234" i="6"/>
  <c r="J2233" i="6"/>
  <c r="J2232" i="6"/>
  <c r="J2231" i="6"/>
  <c r="J2230" i="6"/>
  <c r="J2229" i="6"/>
  <c r="J2227" i="6"/>
  <c r="J2226" i="6"/>
  <c r="J2223" i="6"/>
  <c r="J2222" i="6"/>
  <c r="J2221" i="6"/>
  <c r="J2218" i="6"/>
  <c r="J2217" i="6"/>
  <c r="J2216" i="6"/>
  <c r="J2214" i="6"/>
  <c r="J2213" i="6"/>
  <c r="J2212" i="6"/>
  <c r="J2211" i="6"/>
  <c r="J2210" i="6"/>
  <c r="J2209" i="6"/>
  <c r="J2208" i="6"/>
  <c r="J2206" i="6"/>
  <c r="J2203" i="6"/>
  <c r="J2200" i="6"/>
  <c r="J2199" i="6"/>
  <c r="J2198" i="6"/>
  <c r="J2194" i="6"/>
  <c r="J2193" i="6"/>
  <c r="J2192" i="6"/>
  <c r="J2190" i="6"/>
  <c r="J2187" i="6"/>
  <c r="J2185" i="6"/>
  <c r="J2184" i="6"/>
  <c r="J2183" i="6"/>
  <c r="J2182" i="6"/>
  <c r="J2180" i="6"/>
  <c r="J2178" i="6"/>
  <c r="J2177" i="6"/>
  <c r="J2176" i="6"/>
  <c r="J2174" i="6"/>
  <c r="J2173" i="6"/>
  <c r="J2172" i="6"/>
  <c r="J2170" i="6"/>
  <c r="J2167" i="6"/>
  <c r="J2164" i="6"/>
  <c r="J2163" i="6"/>
  <c r="J2162" i="6"/>
  <c r="J2158" i="6"/>
  <c r="J2157" i="6"/>
  <c r="J2156" i="6"/>
  <c r="J2155" i="6"/>
  <c r="J2154" i="6"/>
  <c r="J2153" i="6"/>
  <c r="J2152" i="6"/>
  <c r="J2151" i="6"/>
  <c r="J2150" i="6"/>
  <c r="J2149" i="6"/>
  <c r="J2148" i="6"/>
  <c r="J2147" i="6"/>
  <c r="J2145" i="6"/>
  <c r="J2143" i="6"/>
  <c r="J2142" i="6"/>
  <c r="J2135" i="6"/>
  <c r="J2133" i="6"/>
  <c r="J2129" i="6"/>
  <c r="J2128" i="6"/>
  <c r="J2127" i="6"/>
  <c r="J2126" i="6"/>
  <c r="J2125" i="6"/>
  <c r="J2124" i="6"/>
  <c r="J2121" i="6"/>
  <c r="J2120" i="6"/>
  <c r="J2119" i="6"/>
  <c r="J2118" i="6"/>
  <c r="J2117" i="6"/>
  <c r="J2116" i="6"/>
  <c r="J2114" i="6"/>
  <c r="J2113" i="6"/>
  <c r="J2112" i="6"/>
  <c r="J2110" i="6"/>
  <c r="J2109" i="6"/>
  <c r="J2108" i="6"/>
  <c r="J2106" i="6"/>
  <c r="J2105" i="6"/>
  <c r="J2103" i="6"/>
  <c r="J2102" i="6"/>
  <c r="J2101" i="6"/>
  <c r="J2100" i="6"/>
  <c r="J2098" i="6"/>
  <c r="J2097" i="6"/>
  <c r="J2089" i="6"/>
  <c r="J2085" i="6"/>
  <c r="J2084" i="6"/>
  <c r="J2083" i="6"/>
  <c r="J2082" i="6"/>
  <c r="J2081" i="6"/>
  <c r="J2080" i="6"/>
  <c r="J2077" i="6"/>
  <c r="J2076" i="6"/>
  <c r="J2073" i="6"/>
  <c r="J2070" i="6"/>
  <c r="J2069" i="6"/>
  <c r="J2068" i="6"/>
  <c r="J2067" i="6"/>
  <c r="J2066" i="6"/>
  <c r="J2065" i="6"/>
  <c r="J2064" i="6"/>
  <c r="J2063" i="6"/>
  <c r="J2062" i="6"/>
  <c r="J2060" i="6"/>
  <c r="J2059" i="6"/>
  <c r="J2057" i="6"/>
  <c r="J2055" i="6"/>
  <c r="J2054" i="6"/>
  <c r="J2052" i="6"/>
  <c r="J2051" i="6"/>
  <c r="J2050" i="6"/>
  <c r="J2049" i="6"/>
  <c r="J2047" i="6"/>
  <c r="J2045" i="6"/>
  <c r="J2044" i="6"/>
  <c r="J2043" i="6"/>
  <c r="J2042" i="6"/>
  <c r="J2041" i="6"/>
  <c r="J2038" i="6"/>
  <c r="J2037" i="6"/>
  <c r="J2034" i="6"/>
  <c r="J2030" i="6"/>
  <c r="J2029" i="6"/>
  <c r="J2028" i="6"/>
  <c r="J2027" i="6"/>
  <c r="J2026" i="6"/>
  <c r="J2025" i="6"/>
  <c r="J2024" i="6"/>
  <c r="J2022" i="6"/>
  <c r="J2021" i="6"/>
  <c r="J2020" i="6"/>
  <c r="J2019" i="6"/>
  <c r="J2018" i="6"/>
  <c r="J2016" i="6"/>
  <c r="J2013" i="6"/>
  <c r="J2012" i="6"/>
  <c r="J2011" i="6"/>
  <c r="J2010" i="6"/>
  <c r="J2009" i="6"/>
  <c r="J2008" i="6"/>
  <c r="J2006" i="6"/>
  <c r="J2005" i="6"/>
  <c r="J2002" i="6"/>
  <c r="J2001" i="6"/>
  <c r="J1998" i="6"/>
  <c r="J1997" i="6"/>
  <c r="J1996" i="6"/>
  <c r="J1994" i="6"/>
  <c r="J1993" i="6"/>
  <c r="J1992" i="6"/>
  <c r="J1991" i="6"/>
  <c r="J1989" i="6"/>
  <c r="J1988" i="6"/>
  <c r="J1987" i="6"/>
  <c r="J1986" i="6"/>
  <c r="J1984" i="6"/>
  <c r="J1981" i="6"/>
  <c r="J1979" i="6"/>
  <c r="J1978" i="6"/>
  <c r="J1977" i="6"/>
  <c r="J1976" i="6"/>
  <c r="J1972" i="6"/>
  <c r="J1971" i="6"/>
  <c r="J1968" i="6"/>
  <c r="J1964" i="6"/>
  <c r="J1963" i="6"/>
  <c r="J1962" i="6"/>
  <c r="J1961" i="6"/>
  <c r="J1960" i="6"/>
  <c r="J1959" i="6"/>
  <c r="J1958" i="6"/>
  <c r="J1956" i="6"/>
  <c r="J1955" i="6"/>
  <c r="J1954" i="6"/>
  <c r="J1953" i="6"/>
  <c r="J1951" i="6"/>
  <c r="J1950" i="6"/>
  <c r="J1949" i="6"/>
  <c r="J1948" i="6"/>
  <c r="J1947" i="6"/>
  <c r="J1946" i="6"/>
  <c r="J1945" i="6"/>
  <c r="J1944" i="6"/>
  <c r="J1943" i="6"/>
  <c r="J1941" i="6"/>
  <c r="J1938" i="6"/>
  <c r="J1936" i="6"/>
  <c r="J1935" i="6"/>
  <c r="J1934" i="6"/>
  <c r="J1933" i="6"/>
  <c r="J1932" i="6"/>
  <c r="J1930" i="6"/>
  <c r="J1929" i="6"/>
  <c r="J1927" i="6"/>
  <c r="J1925" i="6"/>
  <c r="J1924" i="6"/>
  <c r="J1922" i="6"/>
  <c r="J1921" i="6"/>
  <c r="J1920" i="6"/>
  <c r="J1919" i="6"/>
  <c r="J1918" i="6"/>
  <c r="J1917" i="6"/>
  <c r="J1916" i="6"/>
  <c r="J1915" i="6"/>
  <c r="J1914" i="6"/>
  <c r="J1913" i="6"/>
  <c r="J1911" i="6"/>
  <c r="J1907" i="6"/>
  <c r="J1906" i="6"/>
  <c r="J1905" i="6"/>
  <c r="J1904" i="6"/>
  <c r="J1903" i="6"/>
  <c r="J1902" i="6"/>
  <c r="J1901" i="6"/>
  <c r="J1900" i="6"/>
  <c r="J1899" i="6"/>
  <c r="J1898" i="6"/>
  <c r="J1897" i="6"/>
  <c r="J1896" i="6"/>
  <c r="J1895" i="6"/>
  <c r="J1894" i="6"/>
  <c r="J1893" i="6"/>
  <c r="J1892" i="6"/>
  <c r="J1889" i="6"/>
  <c r="J1888" i="6"/>
  <c r="J1887" i="6"/>
  <c r="J1884" i="6"/>
  <c r="J1883" i="6"/>
  <c r="J1882" i="6"/>
  <c r="J1881" i="6"/>
  <c r="J1878" i="6"/>
  <c r="J1877" i="6"/>
  <c r="J1876" i="6"/>
  <c r="J1875" i="6"/>
  <c r="J1874" i="6"/>
  <c r="J1873" i="6"/>
  <c r="J1872" i="6"/>
  <c r="J1871" i="6"/>
  <c r="J1870" i="6"/>
  <c r="J1869" i="6"/>
  <c r="J1868" i="6"/>
  <c r="J1866" i="6"/>
  <c r="J1865" i="6"/>
  <c r="J1864" i="6"/>
  <c r="J1862" i="6"/>
  <c r="J1861" i="6"/>
  <c r="J1859" i="6"/>
  <c r="J1857" i="6"/>
  <c r="J1856" i="6"/>
  <c r="J1854" i="6"/>
  <c r="J1853" i="6"/>
  <c r="J1852" i="6"/>
  <c r="J1851" i="6"/>
  <c r="J1850" i="6"/>
  <c r="J1849" i="6"/>
  <c r="J1848" i="6"/>
  <c r="J1847" i="6"/>
  <c r="J1846" i="6"/>
  <c r="J1845" i="6"/>
  <c r="J1843" i="6"/>
  <c r="J1839" i="6"/>
  <c r="J1838" i="6"/>
  <c r="J1836" i="6"/>
  <c r="J1835" i="6"/>
  <c r="J1834" i="6"/>
  <c r="J1833" i="6"/>
  <c r="J1832" i="6"/>
  <c r="J1831" i="6"/>
  <c r="J1830" i="6"/>
  <c r="J1829" i="6"/>
  <c r="J1828" i="6"/>
  <c r="J1827" i="6"/>
  <c r="J1826" i="6"/>
  <c r="J1825" i="6"/>
  <c r="J1824" i="6"/>
  <c r="J1821" i="6"/>
  <c r="J1819" i="6"/>
  <c r="J1816" i="6"/>
  <c r="J1815" i="6"/>
  <c r="J1814" i="6"/>
  <c r="J1813" i="6"/>
  <c r="J1811" i="6"/>
  <c r="J1810" i="6"/>
  <c r="J1809" i="6"/>
  <c r="J1808" i="6"/>
  <c r="J1807" i="6"/>
  <c r="J1806" i="6"/>
  <c r="J1805" i="6"/>
  <c r="J1802" i="6"/>
  <c r="J1801" i="6"/>
  <c r="J1800" i="6"/>
  <c r="J1799" i="6"/>
  <c r="J1798" i="6"/>
  <c r="J1797" i="6"/>
  <c r="J1796" i="6"/>
  <c r="J1795" i="6"/>
  <c r="J1794" i="6"/>
  <c r="J1793" i="6"/>
  <c r="J1792" i="6"/>
  <c r="J1790" i="6"/>
  <c r="J1789" i="6"/>
  <c r="J1788" i="6"/>
  <c r="J1787" i="6"/>
  <c r="J1786" i="6"/>
  <c r="J1785" i="6"/>
  <c r="J1784" i="6"/>
  <c r="J1783" i="6"/>
  <c r="J1782" i="6"/>
  <c r="J1781" i="6"/>
  <c r="J1779" i="6"/>
  <c r="J1778" i="6"/>
  <c r="J1777" i="6"/>
  <c r="J1776" i="6"/>
  <c r="J1775" i="6"/>
  <c r="J1774" i="6"/>
  <c r="J1773" i="6"/>
  <c r="J1771" i="6"/>
  <c r="J1770" i="6"/>
  <c r="J1769" i="6"/>
  <c r="J1768" i="6"/>
  <c r="J1767" i="6"/>
  <c r="J1766" i="6"/>
  <c r="J1765" i="6"/>
  <c r="J1763" i="6"/>
  <c r="J1760" i="6"/>
  <c r="J1759" i="6"/>
  <c r="J1758" i="6"/>
  <c r="J1757" i="6"/>
  <c r="J1756" i="6"/>
  <c r="J1755" i="6"/>
  <c r="J1753" i="6"/>
  <c r="J1752" i="6"/>
  <c r="J1751" i="6"/>
  <c r="J1750" i="6"/>
  <c r="J1749" i="6"/>
  <c r="J1748" i="6"/>
  <c r="J1747" i="6"/>
  <c r="J1746" i="6"/>
  <c r="J1745" i="6"/>
  <c r="J1744" i="6"/>
  <c r="J1743" i="6"/>
  <c r="J1742" i="6"/>
  <c r="J1741" i="6"/>
  <c r="J1740" i="6"/>
  <c r="J1739" i="6"/>
  <c r="J1737" i="6"/>
  <c r="J1733" i="6"/>
  <c r="J1732" i="6"/>
  <c r="J1731" i="6"/>
  <c r="J1730" i="6"/>
  <c r="J1729" i="6"/>
  <c r="J1728" i="6"/>
  <c r="J1727" i="6"/>
  <c r="J1726" i="6"/>
  <c r="J1725" i="6"/>
  <c r="J1724" i="6"/>
  <c r="J1723" i="6"/>
  <c r="J1722" i="6"/>
  <c r="J1721" i="6"/>
  <c r="J1720" i="6"/>
  <c r="J1719" i="6"/>
  <c r="J1718" i="6"/>
  <c r="J1715" i="6"/>
  <c r="J1714" i="6"/>
  <c r="J1713" i="6"/>
  <c r="J1710" i="6"/>
  <c r="J1709" i="6"/>
  <c r="J1708" i="6"/>
  <c r="J1707" i="6"/>
  <c r="J1704" i="6"/>
  <c r="J1703" i="6"/>
  <c r="J1702" i="6"/>
  <c r="J1701" i="6"/>
  <c r="J1700" i="6"/>
  <c r="J1699" i="6"/>
  <c r="J1698" i="6"/>
  <c r="J1697" i="6"/>
  <c r="J1696" i="6"/>
  <c r="J1695" i="6"/>
  <c r="J1694" i="6"/>
  <c r="J1693" i="6"/>
  <c r="J1692" i="6"/>
  <c r="J1691" i="6"/>
  <c r="J1690" i="6"/>
  <c r="J1689" i="6"/>
  <c r="J1688" i="6"/>
  <c r="J1687" i="6"/>
  <c r="J1686" i="6"/>
  <c r="J1685" i="6"/>
  <c r="J1684" i="6"/>
  <c r="J1683" i="6"/>
  <c r="J1681" i="6"/>
  <c r="J1679" i="6"/>
  <c r="J1678" i="6"/>
  <c r="J1677" i="6"/>
  <c r="J1676" i="6"/>
  <c r="J1675" i="6"/>
  <c r="J1674" i="6"/>
  <c r="J1673" i="6"/>
  <c r="J1670" i="6"/>
  <c r="J1669" i="6"/>
  <c r="J1668" i="6"/>
  <c r="J1667" i="6"/>
  <c r="J1666" i="6"/>
  <c r="J1665" i="6"/>
  <c r="J1663" i="6"/>
  <c r="J1662" i="6"/>
  <c r="J1660" i="6"/>
  <c r="J1659" i="6"/>
  <c r="J1658" i="6"/>
  <c r="J1657" i="6"/>
  <c r="J1656" i="6"/>
  <c r="J1655" i="6"/>
  <c r="J1654" i="6"/>
  <c r="J1653" i="6"/>
  <c r="J1652" i="6"/>
  <c r="J1651" i="6"/>
  <c r="J1650" i="6"/>
  <c r="J1649" i="6"/>
  <c r="J1648" i="6"/>
  <c r="J1647" i="6"/>
  <c r="J1646" i="6"/>
  <c r="J1645" i="6"/>
  <c r="J1644" i="6"/>
  <c r="J1643" i="6"/>
  <c r="J1642" i="6"/>
  <c r="J1640" i="6"/>
  <c r="J1639" i="6"/>
  <c r="J1638" i="6"/>
  <c r="J1637" i="6"/>
  <c r="J1634" i="6"/>
  <c r="J1633" i="6"/>
  <c r="J1630" i="6"/>
  <c r="J1629" i="6"/>
  <c r="J1626" i="6"/>
  <c r="J1622" i="6"/>
  <c r="J1621" i="6"/>
  <c r="J1620" i="6"/>
  <c r="J1619" i="6"/>
  <c r="J1617" i="6"/>
  <c r="J1615" i="6"/>
  <c r="J1614" i="6"/>
  <c r="J1613" i="6"/>
  <c r="J1612" i="6"/>
  <c r="J1611" i="6"/>
  <c r="J1610" i="6"/>
  <c r="J1609" i="6"/>
  <c r="J1608" i="6"/>
  <c r="J1607" i="6"/>
  <c r="J1606" i="6"/>
  <c r="J1605" i="6"/>
  <c r="J1603" i="6"/>
  <c r="J1600" i="6"/>
  <c r="J1599" i="6"/>
  <c r="J1598" i="6"/>
  <c r="J1597" i="6"/>
  <c r="J1595" i="6"/>
  <c r="J1594" i="6"/>
  <c r="J1593" i="6"/>
  <c r="J1592" i="6"/>
  <c r="J1591" i="6"/>
  <c r="J1590" i="6"/>
  <c r="J1589" i="6"/>
  <c r="J1588" i="6"/>
  <c r="J1585" i="6"/>
  <c r="J1584" i="6"/>
  <c r="J1583" i="6"/>
  <c r="J1582" i="6"/>
  <c r="J1581" i="6"/>
  <c r="J1580" i="6"/>
  <c r="J1578" i="6"/>
  <c r="J1577" i="6"/>
  <c r="J1576" i="6"/>
  <c r="J1574" i="6"/>
  <c r="J1573" i="6"/>
  <c r="J1571" i="6"/>
  <c r="J1570" i="6"/>
  <c r="J1569" i="6"/>
  <c r="J1568" i="6"/>
  <c r="J1567" i="6"/>
  <c r="J1566" i="6"/>
  <c r="J1565" i="6"/>
  <c r="J1562" i="6"/>
  <c r="J1561" i="6"/>
  <c r="J1560" i="6"/>
  <c r="J1559" i="6"/>
  <c r="J1558" i="6"/>
  <c r="J1557" i="6"/>
  <c r="J1555" i="6"/>
  <c r="J1554" i="6"/>
  <c r="J1553" i="6"/>
  <c r="J1552" i="6"/>
  <c r="J1551" i="6"/>
  <c r="J1550" i="6"/>
  <c r="J1548" i="6"/>
  <c r="J1547" i="6"/>
  <c r="J1546" i="6"/>
  <c r="J1545" i="6"/>
  <c r="J1543" i="6"/>
  <c r="J1542" i="6"/>
  <c r="J1541" i="6"/>
  <c r="J1540" i="6"/>
  <c r="J1539" i="6"/>
  <c r="J1538" i="6"/>
  <c r="J1537" i="6"/>
  <c r="J1536" i="6"/>
  <c r="J1535" i="6"/>
  <c r="J1534" i="6"/>
  <c r="J1533" i="6"/>
  <c r="J1530" i="6"/>
  <c r="J1529" i="6"/>
  <c r="J1528" i="6"/>
  <c r="J1527" i="6"/>
  <c r="J1526" i="6"/>
  <c r="J1525" i="6"/>
  <c r="J1522" i="6"/>
  <c r="J1521" i="6"/>
  <c r="J1520" i="6"/>
  <c r="J1519" i="6"/>
  <c r="J1518" i="6"/>
  <c r="J1517" i="6"/>
  <c r="J1515" i="6"/>
  <c r="J1514" i="6"/>
  <c r="J1513" i="6"/>
  <c r="J1512" i="6"/>
  <c r="J1511" i="6"/>
  <c r="J1510" i="6"/>
  <c r="J1508" i="6"/>
  <c r="J1507" i="6"/>
  <c r="J1506" i="6"/>
  <c r="J1505" i="6"/>
  <c r="J1503" i="6"/>
  <c r="J1502" i="6"/>
  <c r="J1501" i="6"/>
  <c r="J1500" i="6"/>
  <c r="J1499" i="6"/>
  <c r="J1498" i="6"/>
  <c r="J1497" i="6"/>
  <c r="J1496" i="6"/>
  <c r="J1495" i="6"/>
  <c r="J1493" i="6"/>
  <c r="J1492" i="6"/>
  <c r="J1490" i="6"/>
  <c r="J1488" i="6"/>
  <c r="J1487" i="6"/>
  <c r="J1486" i="6"/>
  <c r="J1485" i="6"/>
  <c r="J1484" i="6"/>
  <c r="J1482" i="6"/>
  <c r="J1481" i="6"/>
  <c r="J1480" i="6"/>
  <c r="J1479" i="6"/>
  <c r="J1478" i="6"/>
  <c r="J1477" i="6"/>
  <c r="J1475" i="6"/>
  <c r="J1474" i="6"/>
  <c r="J1473" i="6"/>
  <c r="J1472" i="6"/>
  <c r="J1471" i="6"/>
  <c r="J1470" i="6"/>
  <c r="J1468" i="6"/>
  <c r="J1467" i="6"/>
  <c r="J1466" i="6"/>
  <c r="J1465" i="6"/>
  <c r="J1463" i="6"/>
  <c r="J1462" i="6"/>
  <c r="J1461" i="6"/>
  <c r="J1460" i="6"/>
  <c r="J1459" i="6"/>
  <c r="J1458" i="6"/>
  <c r="J1457" i="6"/>
  <c r="J1456" i="6"/>
  <c r="J1455" i="6"/>
  <c r="J1454" i="6"/>
  <c r="J1453" i="6"/>
  <c r="J1452" i="6"/>
  <c r="J1450" i="6"/>
  <c r="J1449" i="6"/>
  <c r="J1448" i="6"/>
  <c r="J1447" i="6"/>
  <c r="J1446" i="6"/>
  <c r="J1445" i="6"/>
  <c r="J1444" i="6"/>
  <c r="J1443" i="6"/>
  <c r="J1442" i="6"/>
  <c r="J1441" i="6"/>
  <c r="J1438" i="6"/>
  <c r="J1437" i="6"/>
  <c r="J1436" i="6"/>
  <c r="J1435" i="6"/>
  <c r="J1434" i="6"/>
  <c r="J1433" i="6"/>
  <c r="J1432" i="6"/>
  <c r="J1431" i="6"/>
  <c r="J1429" i="6"/>
  <c r="J1428" i="6"/>
  <c r="J1427" i="6"/>
  <c r="J1426" i="6"/>
  <c r="J1425" i="6"/>
  <c r="J1424" i="6"/>
  <c r="J1423" i="6"/>
  <c r="J1421" i="6"/>
  <c r="J1420" i="6"/>
  <c r="J1419" i="6"/>
  <c r="J1418" i="6"/>
  <c r="J1417" i="6"/>
  <c r="J1416" i="6"/>
  <c r="J1415" i="6"/>
  <c r="J1413" i="6"/>
  <c r="J1412" i="6"/>
  <c r="J1410" i="6"/>
  <c r="J1409" i="6"/>
  <c r="J1408" i="6"/>
  <c r="J1406" i="6"/>
  <c r="J1405" i="6"/>
  <c r="J1404" i="6"/>
  <c r="J1403" i="6"/>
  <c r="J1402" i="6"/>
  <c r="J1401" i="6"/>
  <c r="J1400" i="6"/>
  <c r="J1399" i="6"/>
  <c r="J1397" i="6"/>
  <c r="J1396" i="6"/>
  <c r="J1395" i="6"/>
  <c r="J1394" i="6"/>
  <c r="J1393" i="6"/>
  <c r="J1392" i="6"/>
  <c r="J1391" i="6"/>
  <c r="J1390" i="6"/>
  <c r="J1389" i="6"/>
  <c r="J1388" i="6"/>
  <c r="J1387" i="6"/>
  <c r="J1386" i="6"/>
  <c r="J1385" i="6"/>
  <c r="J1384" i="6"/>
  <c r="J1383" i="6"/>
  <c r="J1382" i="6"/>
  <c r="J1381" i="6"/>
  <c r="J1379" i="6"/>
  <c r="J1378" i="6"/>
  <c r="J1377" i="6"/>
  <c r="J1376" i="6"/>
  <c r="J1375" i="6"/>
  <c r="J1374" i="6"/>
  <c r="J1373" i="6"/>
  <c r="J1372" i="6"/>
  <c r="J1371" i="6"/>
  <c r="J1370" i="6"/>
  <c r="J1368" i="6"/>
  <c r="J1367" i="6"/>
  <c r="J1366" i="6"/>
  <c r="J1365" i="6"/>
  <c r="J1364" i="6"/>
  <c r="J1363" i="6"/>
  <c r="J1362" i="6"/>
  <c r="J1361" i="6"/>
  <c r="J1360" i="6"/>
  <c r="J1359" i="6"/>
  <c r="J1358" i="6"/>
  <c r="J1357" i="6"/>
  <c r="J1354" i="6"/>
  <c r="J1353" i="6"/>
  <c r="J1352" i="6"/>
  <c r="J1351" i="6"/>
  <c r="J1350" i="6"/>
  <c r="J1349" i="6"/>
  <c r="J1348" i="6"/>
  <c r="J1347" i="6"/>
  <c r="J1346" i="6"/>
  <c r="J1345" i="6"/>
  <c r="J1344" i="6"/>
  <c r="J1343" i="6"/>
  <c r="J1342" i="6"/>
  <c r="J1341" i="6"/>
  <c r="J1340" i="6"/>
  <c r="J1339" i="6"/>
  <c r="J1337" i="6"/>
  <c r="J1336" i="6"/>
  <c r="J1335" i="6"/>
  <c r="J1334" i="6"/>
  <c r="J1333" i="6"/>
  <c r="J1332" i="6"/>
  <c r="J1330" i="6"/>
  <c r="J1329" i="6"/>
  <c r="J1328" i="6"/>
  <c r="J1327" i="6"/>
  <c r="J1326" i="6"/>
  <c r="J1325" i="6"/>
  <c r="J1324" i="6"/>
  <c r="J1323" i="6"/>
  <c r="J1322" i="6"/>
  <c r="J1321" i="6"/>
  <c r="J1320" i="6"/>
  <c r="J1319" i="6"/>
  <c r="J1318" i="6"/>
  <c r="J1317" i="6"/>
  <c r="J1314" i="6"/>
  <c r="J1313" i="6"/>
  <c r="J1312" i="6"/>
  <c r="J1311" i="6"/>
  <c r="J1310" i="6"/>
  <c r="J1309" i="6"/>
  <c r="J1308" i="6"/>
  <c r="J1307" i="6"/>
  <c r="J1306" i="6"/>
  <c r="J1305" i="6"/>
  <c r="J1304" i="6"/>
  <c r="J1303" i="6"/>
  <c r="J1302" i="6"/>
  <c r="J1301" i="6"/>
  <c r="J1300" i="6"/>
  <c r="J1299" i="6"/>
  <c r="J1297" i="6"/>
  <c r="J1296" i="6"/>
  <c r="J1295" i="6"/>
  <c r="J1294" i="6"/>
  <c r="J1293" i="6"/>
  <c r="J1292" i="6"/>
  <c r="J1290" i="6"/>
  <c r="J1289" i="6"/>
  <c r="J1288" i="6"/>
  <c r="J1287" i="6"/>
  <c r="J1286" i="6"/>
  <c r="J1285" i="6"/>
  <c r="J1284" i="6"/>
  <c r="J1283" i="6"/>
  <c r="J1282" i="6"/>
  <c r="J1281" i="6"/>
  <c r="J1280" i="6"/>
  <c r="J1279" i="6"/>
  <c r="J1278" i="6"/>
  <c r="J1277" i="6"/>
  <c r="J1276" i="6"/>
  <c r="J1275" i="6"/>
  <c r="J1274" i="6"/>
  <c r="J1273" i="6"/>
  <c r="J1272" i="6"/>
  <c r="J1270" i="6"/>
  <c r="J1269" i="6"/>
  <c r="J1268" i="6"/>
  <c r="J1267" i="6"/>
  <c r="J1265" i="6"/>
  <c r="J1264" i="6"/>
  <c r="J1263" i="6"/>
  <c r="J1262" i="6"/>
  <c r="J1261" i="6"/>
  <c r="J1260" i="6"/>
  <c r="J1258" i="6"/>
  <c r="J1257" i="6"/>
  <c r="J1256" i="6"/>
  <c r="J1255" i="6"/>
  <c r="J1253" i="6"/>
  <c r="J1252" i="6"/>
  <c r="J1251" i="6"/>
  <c r="J1250" i="6"/>
  <c r="J1249" i="6"/>
  <c r="J1248" i="6"/>
  <c r="J1246" i="6"/>
  <c r="J1245" i="6"/>
  <c r="J1244" i="6"/>
  <c r="J1243" i="6"/>
  <c r="J1242" i="6"/>
  <c r="J1241" i="6"/>
  <c r="J1240" i="6"/>
  <c r="J1239" i="6"/>
  <c r="J1238" i="6"/>
  <c r="J1237" i="6"/>
  <c r="J1236" i="6"/>
  <c r="J1235" i="6"/>
  <c r="J1233" i="6"/>
  <c r="J1232" i="6"/>
  <c r="J1231" i="6"/>
  <c r="J1230" i="6"/>
  <c r="J1229" i="6"/>
  <c r="J1228" i="6"/>
  <c r="J1227" i="6"/>
  <c r="J1226" i="6"/>
  <c r="J1225" i="6"/>
  <c r="J1223" i="6"/>
  <c r="J1222" i="6"/>
  <c r="J1221" i="6"/>
  <c r="J1220" i="6"/>
  <c r="J1219" i="6"/>
  <c r="J1218" i="6"/>
  <c r="J1217" i="6"/>
  <c r="J1216" i="6"/>
  <c r="J1215" i="6"/>
  <c r="J1214" i="6"/>
  <c r="J1213" i="6"/>
  <c r="J1212" i="6"/>
  <c r="J1211" i="6"/>
  <c r="J1209" i="6"/>
  <c r="J1208" i="6"/>
  <c r="J1207" i="6"/>
  <c r="J1206" i="6"/>
  <c r="J1205" i="6"/>
  <c r="J1202" i="6"/>
  <c r="J1201" i="6"/>
  <c r="J1200" i="6"/>
  <c r="J1199" i="6"/>
  <c r="J1198" i="6"/>
  <c r="J1196" i="6"/>
  <c r="J1195" i="6"/>
  <c r="J1194" i="6"/>
  <c r="J1193" i="6"/>
  <c r="J1192" i="6"/>
  <c r="J1191" i="6"/>
  <c r="J1190" i="6"/>
  <c r="J1189" i="6"/>
  <c r="J1188" i="6"/>
  <c r="J1187" i="6"/>
  <c r="J1186" i="6"/>
  <c r="J1185" i="6"/>
  <c r="J1183" i="6"/>
  <c r="J1182" i="6"/>
  <c r="J1181" i="6"/>
  <c r="J1180" i="6"/>
  <c r="J1179" i="6"/>
  <c r="J1178" i="6"/>
  <c r="J1177" i="6"/>
  <c r="J1176" i="6"/>
  <c r="J1175" i="6"/>
  <c r="J1174" i="6"/>
  <c r="J1173" i="6"/>
  <c r="J1172" i="6"/>
  <c r="J1171" i="6"/>
  <c r="J1170" i="6"/>
  <c r="J1169" i="6"/>
  <c r="J1168" i="6"/>
  <c r="J1167" i="6"/>
  <c r="J1166" i="6"/>
  <c r="J1165" i="6"/>
  <c r="J1164" i="6"/>
  <c r="J1163" i="6"/>
  <c r="J1162" i="6"/>
  <c r="J1161" i="6"/>
  <c r="J1160" i="6"/>
  <c r="J1158" i="6"/>
  <c r="J1157" i="6"/>
  <c r="J1156" i="6"/>
  <c r="J1155" i="6"/>
  <c r="J1154" i="6"/>
  <c r="J1152" i="6"/>
  <c r="J1151" i="6"/>
  <c r="J1150" i="6"/>
  <c r="J1149" i="6"/>
  <c r="J1148" i="6"/>
  <c r="J1147" i="6"/>
  <c r="J1146" i="6"/>
  <c r="J1145" i="6"/>
  <c r="J1144" i="6"/>
  <c r="J1143" i="6"/>
  <c r="J1142" i="6"/>
  <c r="J1141" i="6"/>
  <c r="J1140" i="6"/>
  <c r="J1139" i="6"/>
  <c r="J1138" i="6"/>
  <c r="J1137" i="6"/>
  <c r="J1136" i="6"/>
  <c r="J1135" i="6"/>
  <c r="J1134" i="6"/>
  <c r="J1133" i="6"/>
  <c r="J1132" i="6"/>
  <c r="J1131" i="6"/>
  <c r="J1130" i="6"/>
  <c r="J1129" i="6"/>
  <c r="J1128" i="6"/>
  <c r="J1126" i="6"/>
  <c r="J1125" i="6"/>
  <c r="J1124" i="6"/>
  <c r="J1123" i="6"/>
  <c r="J1122" i="6"/>
  <c r="J1121" i="6"/>
  <c r="J1120" i="6"/>
  <c r="J1119" i="6"/>
  <c r="J1118" i="6"/>
  <c r="J1116" i="6"/>
  <c r="J1115" i="6"/>
  <c r="J1114" i="6"/>
  <c r="J1113" i="6"/>
  <c r="J1112" i="6"/>
  <c r="J1111" i="6"/>
  <c r="J1110" i="6"/>
  <c r="J1109" i="6"/>
  <c r="J1108" i="6"/>
  <c r="J1107" i="6"/>
  <c r="J1106" i="6"/>
  <c r="J1105" i="6"/>
  <c r="J1103" i="6"/>
  <c r="J1102" i="6"/>
  <c r="J1101" i="6"/>
  <c r="J1100" i="6"/>
  <c r="J1099" i="6"/>
  <c r="J1098" i="6"/>
  <c r="J1097" i="6"/>
  <c r="J1094" i="6"/>
  <c r="J1093" i="6"/>
  <c r="J1092" i="6"/>
  <c r="J1090" i="6"/>
  <c r="J1089" i="6"/>
  <c r="J1088" i="6"/>
  <c r="J1087" i="6"/>
  <c r="J1086" i="6"/>
  <c r="J1085" i="6"/>
  <c r="J1084" i="6"/>
  <c r="J1082" i="6"/>
  <c r="J1081" i="6"/>
  <c r="J1080" i="6"/>
  <c r="J1079" i="6"/>
  <c r="J1078" i="6"/>
  <c r="J1075" i="6"/>
  <c r="J1074" i="6"/>
  <c r="J1073" i="6"/>
  <c r="J1071" i="6"/>
  <c r="J1070" i="6"/>
  <c r="J1069" i="6"/>
  <c r="J1068" i="6"/>
  <c r="J1067" i="6"/>
  <c r="J1066" i="6"/>
  <c r="J1065" i="6"/>
  <c r="J1064" i="6"/>
  <c r="J1063" i="6"/>
  <c r="J1060" i="6"/>
  <c r="J1059" i="6"/>
  <c r="J1058" i="6"/>
  <c r="J1057" i="6"/>
  <c r="J1056" i="6"/>
  <c r="J1055" i="6"/>
  <c r="J1054" i="6"/>
  <c r="J1053" i="6"/>
  <c r="J1052" i="6"/>
  <c r="J1051" i="6"/>
  <c r="J1050" i="6"/>
  <c r="J1049" i="6"/>
  <c r="J1048" i="6"/>
  <c r="J1047" i="6"/>
  <c r="J1046" i="6"/>
  <c r="J1045" i="6"/>
  <c r="J1044" i="6"/>
  <c r="J1043" i="6"/>
  <c r="J1042" i="6"/>
  <c r="J1041" i="6"/>
  <c r="J1040" i="6"/>
  <c r="J1039" i="6"/>
  <c r="J1036" i="6"/>
  <c r="J1035" i="6"/>
  <c r="J1034" i="6"/>
  <c r="J1033" i="6"/>
  <c r="J1031" i="6"/>
  <c r="J1030" i="6"/>
  <c r="J1029" i="6"/>
  <c r="J1028" i="6"/>
  <c r="J1027" i="6"/>
  <c r="J1026" i="6"/>
  <c r="J1025" i="6"/>
  <c r="J1024" i="6"/>
  <c r="J1023" i="6"/>
  <c r="J1022" i="6"/>
  <c r="J1021" i="6"/>
  <c r="J1020" i="6"/>
  <c r="J1019" i="6"/>
  <c r="J1017" i="6"/>
  <c r="J1016" i="6"/>
  <c r="J1015" i="6"/>
  <c r="J1014" i="6"/>
  <c r="J1013" i="6"/>
  <c r="J1012" i="6"/>
  <c r="J1011" i="6"/>
  <c r="J1010" i="6"/>
  <c r="J1009" i="6"/>
  <c r="J1008" i="6"/>
  <c r="J1007" i="6"/>
  <c r="J1006" i="6"/>
  <c r="J1005" i="6"/>
  <c r="J1004" i="6"/>
  <c r="J1003" i="6"/>
  <c r="J1002" i="6"/>
  <c r="J1001" i="6"/>
  <c r="J1000" i="6"/>
  <c r="J999" i="6"/>
  <c r="J998" i="6"/>
  <c r="J997" i="6"/>
  <c r="J996" i="6"/>
  <c r="J995" i="6"/>
  <c r="J994" i="6"/>
  <c r="J993" i="6"/>
  <c r="J992" i="6"/>
  <c r="J991" i="6"/>
  <c r="J989" i="6"/>
  <c r="J988" i="6"/>
  <c r="J987" i="6"/>
  <c r="J986" i="6"/>
  <c r="J985" i="6"/>
  <c r="J984" i="6"/>
  <c r="J983" i="6"/>
  <c r="J982" i="6"/>
  <c r="J981" i="6"/>
  <c r="J980" i="6"/>
  <c r="J979" i="6"/>
  <c r="J978" i="6"/>
  <c r="J977" i="6"/>
  <c r="J976" i="6"/>
  <c r="J975" i="6"/>
  <c r="J974" i="6"/>
  <c r="J973" i="6"/>
  <c r="J970" i="6"/>
  <c r="J969" i="6"/>
  <c r="J968" i="6"/>
  <c r="J966" i="6"/>
  <c r="J965" i="6"/>
  <c r="J964" i="6"/>
  <c r="J963" i="6"/>
  <c r="J962" i="6"/>
  <c r="J961" i="6"/>
  <c r="J960" i="6"/>
  <c r="J959" i="6"/>
  <c r="J958" i="6"/>
  <c r="J957" i="6"/>
  <c r="J956" i="6"/>
  <c r="J955" i="6"/>
  <c r="J954" i="6"/>
  <c r="J953" i="6"/>
  <c r="J952" i="6"/>
  <c r="J951" i="6"/>
  <c r="J950" i="6"/>
  <c r="J949" i="6"/>
  <c r="J948" i="6"/>
  <c r="J947" i="6"/>
  <c r="J946" i="6"/>
  <c r="J945" i="6"/>
  <c r="J944" i="6"/>
  <c r="J943" i="6"/>
  <c r="J942" i="6"/>
  <c r="J941" i="6"/>
  <c r="J940" i="6"/>
  <c r="J939" i="6"/>
  <c r="J938" i="6"/>
  <c r="J937" i="6"/>
  <c r="J936" i="6"/>
  <c r="J935" i="6"/>
  <c r="J934" i="6"/>
  <c r="J932" i="6"/>
  <c r="J931" i="6"/>
  <c r="J930" i="6"/>
  <c r="J929" i="6"/>
  <c r="J927" i="6"/>
  <c r="J926" i="6"/>
  <c r="J925" i="6"/>
  <c r="J924" i="6"/>
  <c r="J921" i="6"/>
  <c r="J920" i="6"/>
  <c r="J919" i="6"/>
  <c r="J918" i="6"/>
  <c r="J917" i="6"/>
  <c r="J916" i="6"/>
  <c r="J915" i="6"/>
  <c r="J914" i="6"/>
  <c r="J913" i="6"/>
  <c r="J912" i="6"/>
  <c r="J911" i="6"/>
  <c r="J910" i="6"/>
  <c r="J909" i="6"/>
  <c r="J908" i="6"/>
  <c r="J906" i="6"/>
  <c r="J905" i="6"/>
  <c r="J904" i="6"/>
  <c r="J903" i="6"/>
  <c r="J902" i="6"/>
  <c r="J901" i="6"/>
  <c r="J900" i="6"/>
  <c r="J899" i="6"/>
  <c r="J898" i="6"/>
  <c r="J897" i="6"/>
  <c r="J896" i="6"/>
  <c r="J894" i="6"/>
  <c r="J893" i="6"/>
  <c r="J892" i="6"/>
  <c r="J891" i="6"/>
  <c r="J890" i="6"/>
  <c r="J889" i="6"/>
  <c r="J888" i="6"/>
  <c r="J887" i="6"/>
  <c r="J886" i="6"/>
  <c r="J885" i="6"/>
  <c r="J884" i="6"/>
  <c r="J882" i="6"/>
  <c r="J881" i="6"/>
  <c r="J880" i="6"/>
  <c r="J879" i="6"/>
  <c r="J878" i="6"/>
  <c r="J877" i="6"/>
  <c r="J876" i="6"/>
  <c r="J875" i="6"/>
  <c r="J874" i="6"/>
  <c r="J873" i="6"/>
  <c r="J872" i="6"/>
  <c r="J871" i="6"/>
  <c r="J870" i="6"/>
  <c r="J869" i="6"/>
  <c r="J868" i="6"/>
  <c r="J867" i="6"/>
  <c r="J866" i="6"/>
  <c r="J865" i="6"/>
  <c r="J863" i="6"/>
  <c r="J862" i="6"/>
  <c r="J861" i="6"/>
  <c r="J860" i="6"/>
  <c r="J859" i="6"/>
  <c r="J858" i="6"/>
  <c r="J857" i="6"/>
  <c r="J856" i="6"/>
  <c r="J855" i="6"/>
  <c r="J854" i="6"/>
  <c r="J853" i="6"/>
  <c r="J852" i="6"/>
  <c r="J851" i="6"/>
  <c r="J850" i="6"/>
  <c r="J849" i="6"/>
  <c r="J848" i="6"/>
  <c r="J847" i="6"/>
  <c r="J846" i="6"/>
  <c r="J845" i="6"/>
  <c r="J844" i="6"/>
  <c r="J842" i="6"/>
  <c r="J841" i="6"/>
  <c r="J840" i="6"/>
  <c r="J839" i="6"/>
  <c r="J838" i="6"/>
  <c r="J837" i="6"/>
  <c r="J836" i="6"/>
  <c r="J835" i="6"/>
  <c r="J834" i="6"/>
  <c r="J833" i="6"/>
  <c r="J832" i="6"/>
  <c r="J831" i="6"/>
  <c r="J829" i="6"/>
  <c r="J828" i="6"/>
  <c r="J827" i="6"/>
  <c r="J826" i="6"/>
  <c r="J825" i="6"/>
  <c r="J824" i="6"/>
  <c r="J823" i="6"/>
  <c r="J822" i="6"/>
  <c r="J821" i="6"/>
  <c r="J820" i="6"/>
  <c r="J819" i="6"/>
  <c r="J818" i="6"/>
  <c r="J817" i="6"/>
  <c r="J816" i="6"/>
  <c r="J815" i="6"/>
  <c r="J814" i="6"/>
  <c r="J813" i="6"/>
  <c r="J811" i="6"/>
  <c r="J810" i="6"/>
  <c r="J809" i="6"/>
  <c r="J808" i="6"/>
  <c r="J807" i="6"/>
  <c r="J806" i="6"/>
  <c r="J805" i="6"/>
  <c r="J804" i="6"/>
  <c r="J803" i="6"/>
  <c r="J802" i="6"/>
  <c r="J801" i="6"/>
  <c r="J800" i="6"/>
  <c r="J799" i="6"/>
  <c r="J798" i="6"/>
  <c r="J797" i="6"/>
  <c r="J796" i="6"/>
  <c r="J795" i="6"/>
  <c r="J794" i="6"/>
  <c r="J793" i="6"/>
  <c r="J792" i="6"/>
  <c r="J791" i="6"/>
  <c r="J790" i="6"/>
  <c r="J789" i="6"/>
  <c r="J788" i="6"/>
  <c r="J786" i="6"/>
  <c r="J785" i="6"/>
  <c r="J784" i="6"/>
  <c r="J782" i="6"/>
  <c r="J781" i="6"/>
  <c r="J780" i="6"/>
  <c r="J779" i="6"/>
  <c r="J778" i="6"/>
  <c r="J777" i="6"/>
  <c r="J776" i="6"/>
  <c r="J775" i="6"/>
  <c r="J774" i="6"/>
  <c r="J773" i="6"/>
  <c r="J772" i="6"/>
  <c r="J771" i="6"/>
  <c r="J770" i="6"/>
  <c r="J768" i="6"/>
  <c r="J767" i="6"/>
  <c r="J766" i="6"/>
  <c r="J765" i="6"/>
  <c r="J764" i="6"/>
  <c r="J763" i="6"/>
  <c r="J762" i="6"/>
  <c r="J761" i="6"/>
  <c r="J760" i="6"/>
  <c r="J759" i="6"/>
  <c r="J758" i="6"/>
  <c r="J757" i="6"/>
  <c r="J756" i="6"/>
  <c r="J755" i="6"/>
  <c r="J754" i="6"/>
  <c r="J753" i="6"/>
  <c r="J752" i="6"/>
  <c r="J751" i="6"/>
  <c r="J750" i="6"/>
  <c r="J749" i="6"/>
  <c r="J748" i="6"/>
  <c r="J747" i="6"/>
  <c r="J746" i="6"/>
  <c r="J745" i="6"/>
  <c r="J744" i="6"/>
  <c r="J743" i="6"/>
  <c r="J742" i="6"/>
  <c r="J741" i="6"/>
  <c r="J740" i="6"/>
  <c r="J739" i="6"/>
  <c r="J738" i="6"/>
  <c r="J737" i="6"/>
  <c r="J736" i="6"/>
  <c r="J735" i="6"/>
  <c r="J734" i="6"/>
  <c r="J733" i="6"/>
  <c r="J732" i="6"/>
  <c r="J731" i="6"/>
  <c r="J730" i="6"/>
  <c r="J729" i="6"/>
  <c r="J728" i="6"/>
  <c r="J727" i="6"/>
  <c r="J726" i="6"/>
  <c r="J725" i="6"/>
  <c r="J724" i="6"/>
  <c r="J723" i="6"/>
  <c r="J722" i="6"/>
  <c r="J721" i="6"/>
  <c r="J720" i="6"/>
  <c r="J719" i="6"/>
  <c r="J718" i="6"/>
  <c r="J717" i="6"/>
  <c r="J716" i="6"/>
  <c r="J715" i="6"/>
  <c r="J714" i="6"/>
  <c r="J713" i="6"/>
  <c r="J712" i="6"/>
  <c r="J711" i="6"/>
  <c r="J710" i="6"/>
  <c r="J709" i="6"/>
  <c r="J708" i="6"/>
  <c r="J707" i="6"/>
  <c r="J706" i="6"/>
  <c r="J705" i="6"/>
  <c r="J704" i="6"/>
  <c r="J703" i="6"/>
  <c r="J702" i="6"/>
  <c r="J699" i="6"/>
  <c r="J698" i="6"/>
  <c r="J697" i="6"/>
  <c r="J696" i="6"/>
  <c r="J695" i="6"/>
  <c r="J693" i="6"/>
  <c r="J692" i="6"/>
  <c r="J691" i="6"/>
  <c r="J690" i="6"/>
  <c r="J689" i="6"/>
  <c r="J687" i="6"/>
  <c r="J686" i="6"/>
  <c r="J685" i="6"/>
  <c r="J684" i="6"/>
  <c r="J683" i="6"/>
  <c r="J682" i="6"/>
  <c r="J681" i="6"/>
  <c r="J680" i="6"/>
  <c r="J679" i="6"/>
  <c r="J678" i="6"/>
  <c r="J677" i="6"/>
  <c r="J676" i="6"/>
  <c r="J674" i="6"/>
  <c r="J673" i="6"/>
  <c r="J672" i="6"/>
  <c r="J671" i="6"/>
  <c r="J670" i="6"/>
  <c r="J669" i="6"/>
  <c r="J668" i="6"/>
  <c r="J665" i="6"/>
  <c r="J664" i="6"/>
  <c r="J663" i="6"/>
  <c r="J662" i="6"/>
  <c r="J661" i="6"/>
  <c r="J660" i="6"/>
  <c r="J659" i="6"/>
  <c r="J658" i="6"/>
  <c r="J657" i="6"/>
  <c r="J656" i="6"/>
  <c r="J655" i="6"/>
  <c r="J654" i="6"/>
  <c r="J653" i="6"/>
  <c r="J652" i="6"/>
  <c r="J651" i="6"/>
  <c r="J650" i="6"/>
  <c r="J649" i="6"/>
  <c r="J648" i="6"/>
  <c r="J647" i="6"/>
  <c r="J645" i="6"/>
  <c r="J644" i="6"/>
  <c r="J643" i="6"/>
  <c r="J642" i="6"/>
  <c r="J641" i="6"/>
  <c r="J640" i="6"/>
  <c r="J638" i="6"/>
  <c r="J637" i="6"/>
  <c r="J636" i="6"/>
  <c r="J635" i="6"/>
  <c r="J634" i="6"/>
  <c r="J633" i="6"/>
  <c r="J632" i="6"/>
  <c r="J630" i="6"/>
  <c r="J629" i="6"/>
  <c r="J628" i="6"/>
  <c r="J627" i="6"/>
  <c r="J626" i="6"/>
  <c r="J625" i="6"/>
  <c r="J624" i="6"/>
  <c r="J623" i="6"/>
  <c r="J622" i="6"/>
  <c r="J621" i="6"/>
  <c r="J620" i="6"/>
  <c r="J619" i="6"/>
  <c r="J618" i="6"/>
  <c r="J617" i="6"/>
  <c r="J615" i="6"/>
  <c r="J614" i="6"/>
  <c r="J613" i="6"/>
  <c r="J612" i="6"/>
  <c r="J610" i="6"/>
  <c r="J609" i="6"/>
  <c r="J608" i="6"/>
  <c r="J607" i="6"/>
  <c r="J606" i="6"/>
  <c r="J605" i="6"/>
  <c r="J604" i="6"/>
  <c r="J603" i="6"/>
  <c r="J602" i="6"/>
  <c r="J601" i="6"/>
  <c r="J600" i="6"/>
  <c r="J599" i="6"/>
  <c r="J598" i="6"/>
  <c r="J597" i="6"/>
  <c r="J596" i="6"/>
  <c r="J595" i="6"/>
  <c r="J594" i="6"/>
  <c r="J593" i="6"/>
  <c r="J592" i="6"/>
  <c r="J590" i="6"/>
  <c r="J589" i="6"/>
  <c r="J588" i="6"/>
  <c r="J587" i="6"/>
  <c r="J586" i="6"/>
  <c r="J585" i="6"/>
  <c r="J584" i="6"/>
  <c r="J583" i="6"/>
  <c r="J581" i="6"/>
  <c r="J580" i="6"/>
  <c r="J579" i="6"/>
  <c r="J578" i="6"/>
  <c r="J577" i="6"/>
  <c r="J576" i="6"/>
  <c r="J575" i="6"/>
  <c r="J574" i="6"/>
  <c r="J573" i="6"/>
  <c r="J572" i="6"/>
  <c r="J571" i="6"/>
  <c r="J570" i="6"/>
  <c r="J569" i="6"/>
  <c r="J568" i="6"/>
  <c r="J567" i="6"/>
  <c r="J566" i="6"/>
  <c r="J565" i="6"/>
  <c r="J564" i="6"/>
  <c r="J563" i="6"/>
  <c r="J562" i="6"/>
  <c r="J561" i="6"/>
  <c r="J560" i="6"/>
  <c r="J559" i="6"/>
  <c r="J557" i="6"/>
  <c r="J556" i="6"/>
  <c r="J555" i="6"/>
  <c r="J554" i="6"/>
  <c r="J553" i="6"/>
  <c r="J552" i="6"/>
  <c r="J551" i="6"/>
  <c r="J550" i="6"/>
  <c r="J549" i="6"/>
  <c r="J548" i="6"/>
  <c r="J546" i="6"/>
  <c r="J545" i="6"/>
  <c r="J544" i="6"/>
  <c r="J543" i="6"/>
  <c r="J542" i="6"/>
  <c r="J541" i="6"/>
  <c r="J540" i="6"/>
  <c r="J539" i="6"/>
  <c r="J537" i="6"/>
  <c r="J536" i="6"/>
  <c r="J535" i="6"/>
  <c r="J534" i="6"/>
  <c r="J533" i="6"/>
  <c r="J532" i="6"/>
  <c r="J531" i="6"/>
  <c r="J530" i="6"/>
  <c r="J529" i="6"/>
  <c r="J528" i="6"/>
  <c r="J527" i="6"/>
  <c r="J526" i="6"/>
  <c r="J525" i="6"/>
  <c r="J524" i="6"/>
  <c r="J523" i="6"/>
  <c r="J522" i="6"/>
  <c r="J521" i="6"/>
  <c r="J520" i="6"/>
  <c r="J519" i="6"/>
  <c r="J518" i="6"/>
  <c r="J517" i="6"/>
  <c r="J516" i="6"/>
  <c r="J515" i="6"/>
  <c r="J514" i="6"/>
  <c r="J513" i="6"/>
  <c r="J512" i="6"/>
  <c r="J511" i="6"/>
  <c r="J510" i="6"/>
  <c r="J509" i="6"/>
  <c r="J508" i="6"/>
  <c r="J507" i="6"/>
  <c r="J506" i="6"/>
  <c r="J505" i="6"/>
  <c r="J504" i="6"/>
  <c r="J503" i="6"/>
  <c r="J502" i="6"/>
  <c r="J501" i="6"/>
  <c r="J500" i="6"/>
  <c r="J499" i="6"/>
  <c r="J498" i="6"/>
  <c r="J497" i="6"/>
  <c r="J495" i="6"/>
  <c r="J494" i="6"/>
  <c r="J493" i="6"/>
  <c r="J492" i="6"/>
  <c r="J491" i="6"/>
  <c r="J490" i="6"/>
  <c r="J489" i="6"/>
  <c r="J488" i="6"/>
  <c r="J487" i="6"/>
  <c r="J485" i="6"/>
  <c r="J484" i="6"/>
  <c r="J483" i="6"/>
  <c r="J482" i="6"/>
  <c r="J481" i="6"/>
  <c r="J480" i="6"/>
  <c r="J479" i="6"/>
  <c r="J478" i="6"/>
  <c r="J477" i="6"/>
  <c r="J476" i="6"/>
  <c r="J475" i="6"/>
  <c r="J474" i="6"/>
  <c r="J473" i="6"/>
  <c r="J472" i="6"/>
  <c r="J471" i="6"/>
  <c r="J470" i="6"/>
  <c r="J468" i="6"/>
  <c r="J467" i="6"/>
  <c r="J466" i="6"/>
  <c r="J465" i="6"/>
  <c r="J464" i="6"/>
  <c r="J463" i="6"/>
  <c r="J462" i="6"/>
  <c r="J461" i="6"/>
  <c r="J460" i="6"/>
  <c r="J459" i="6"/>
  <c r="J458" i="6"/>
  <c r="J457" i="6"/>
  <c r="J456" i="6"/>
  <c r="J455" i="6"/>
  <c r="J454" i="6"/>
  <c r="J453" i="6"/>
  <c r="J452" i="6"/>
  <c r="J451" i="6"/>
  <c r="J450" i="6"/>
  <c r="J449" i="6"/>
  <c r="J448" i="6"/>
  <c r="J447" i="6"/>
  <c r="J445" i="6"/>
  <c r="J444" i="6"/>
  <c r="J443" i="6"/>
  <c r="J442" i="6"/>
  <c r="J441" i="6"/>
  <c r="J440" i="6"/>
  <c r="J439" i="6"/>
  <c r="J438" i="6"/>
  <c r="J437" i="6"/>
  <c r="J436" i="6"/>
  <c r="J435" i="6"/>
  <c r="J434" i="6"/>
  <c r="J433" i="6"/>
  <c r="J432" i="6"/>
  <c r="J431" i="6"/>
  <c r="J430" i="6"/>
  <c r="J429" i="6"/>
  <c r="J428" i="6"/>
  <c r="J427" i="6"/>
  <c r="J426" i="6"/>
  <c r="J425" i="6"/>
  <c r="J424" i="6"/>
  <c r="J423" i="6"/>
  <c r="J422" i="6"/>
  <c r="J421" i="6"/>
  <c r="J420" i="6"/>
  <c r="J419" i="6"/>
  <c r="J418" i="6"/>
  <c r="J416" i="6"/>
  <c r="J415" i="6"/>
  <c r="J414" i="6"/>
  <c r="J413" i="6"/>
  <c r="J412" i="6"/>
  <c r="J411" i="6"/>
  <c r="J410" i="6"/>
  <c r="J409" i="6"/>
  <c r="J408" i="6"/>
  <c r="J407" i="6"/>
  <c r="J406" i="6"/>
  <c r="J405" i="6"/>
  <c r="J404" i="6"/>
  <c r="J403" i="6"/>
  <c r="J402" i="6"/>
  <c r="J401" i="6"/>
  <c r="J400" i="6"/>
  <c r="J398" i="6"/>
  <c r="J397" i="6"/>
  <c r="J396" i="6"/>
  <c r="J395" i="6"/>
  <c r="J394" i="6"/>
  <c r="J393" i="6"/>
  <c r="J392" i="6"/>
  <c r="J391" i="6"/>
  <c r="J390" i="6"/>
  <c r="J389" i="6"/>
  <c r="J388" i="6"/>
  <c r="J387" i="6"/>
  <c r="J386" i="6"/>
  <c r="J385" i="6"/>
  <c r="J384" i="6"/>
  <c r="J383" i="6"/>
  <c r="J382" i="6"/>
  <c r="J381" i="6"/>
  <c r="J380" i="6"/>
  <c r="J379" i="6"/>
  <c r="J378" i="6"/>
  <c r="J377" i="6"/>
  <c r="J376" i="6"/>
  <c r="J375" i="6"/>
  <c r="J374" i="6"/>
  <c r="J373" i="6"/>
  <c r="J372" i="6"/>
  <c r="J371" i="6"/>
  <c r="J370" i="6"/>
  <c r="J369" i="6"/>
  <c r="J368" i="6"/>
  <c r="J367" i="6"/>
  <c r="J366" i="6"/>
  <c r="J365" i="6"/>
  <c r="J364" i="6"/>
  <c r="J363" i="6"/>
  <c r="J362" i="6"/>
  <c r="J361" i="6"/>
  <c r="J360" i="6"/>
  <c r="J359" i="6"/>
  <c r="J358" i="6"/>
  <c r="J357" i="6"/>
  <c r="J356" i="6"/>
  <c r="J355" i="6"/>
  <c r="J354" i="6"/>
  <c r="J353" i="6"/>
  <c r="J352" i="6"/>
  <c r="J351" i="6"/>
  <c r="J350" i="6"/>
  <c r="J349" i="6"/>
  <c r="J348" i="6"/>
  <c r="J347" i="6"/>
  <c r="J346" i="6"/>
  <c r="J345" i="6"/>
  <c r="J344" i="6"/>
  <c r="J343" i="6"/>
  <c r="J342" i="6"/>
  <c r="J341" i="6"/>
  <c r="J340" i="6"/>
  <c r="J339" i="6"/>
  <c r="J338" i="6"/>
  <c r="J337" i="6"/>
  <c r="J336" i="6"/>
  <c r="J335" i="6"/>
  <c r="J334" i="6"/>
  <c r="J333" i="6"/>
  <c r="J332" i="6"/>
  <c r="J331" i="6"/>
  <c r="J330" i="6"/>
  <c r="J329" i="6"/>
  <c r="J328" i="6"/>
  <c r="J327" i="6"/>
  <c r="J326" i="6"/>
  <c r="J325" i="6"/>
  <c r="J324" i="6"/>
  <c r="J323" i="6"/>
  <c r="J322" i="6"/>
  <c r="J321" i="6"/>
  <c r="J320" i="6"/>
  <c r="J319" i="6"/>
  <c r="J318" i="6"/>
  <c r="J317" i="6"/>
  <c r="J316" i="6"/>
  <c r="J315" i="6"/>
  <c r="J314" i="6"/>
  <c r="J313" i="6"/>
  <c r="J312" i="6"/>
  <c r="J311" i="6"/>
  <c r="J310" i="6"/>
  <c r="J309" i="6"/>
  <c r="J308" i="6"/>
  <c r="J307" i="6"/>
  <c r="J306" i="6"/>
  <c r="J305" i="6"/>
  <c r="J304" i="6"/>
  <c r="J303" i="6"/>
  <c r="J302" i="6"/>
  <c r="J301" i="6"/>
  <c r="J300" i="6"/>
  <c r="J299" i="6"/>
  <c r="J298" i="6"/>
  <c r="J297" i="6"/>
  <c r="J296" i="6"/>
  <c r="J295" i="6"/>
  <c r="J294" i="6"/>
  <c r="J293" i="6"/>
  <c r="J292" i="6"/>
  <c r="J291" i="6"/>
  <c r="J290" i="6"/>
  <c r="J289" i="6"/>
  <c r="J288" i="6"/>
  <c r="J287" i="6"/>
  <c r="J286" i="6"/>
  <c r="J285" i="6"/>
  <c r="J284" i="6"/>
  <c r="J283" i="6"/>
  <c r="J282" i="6"/>
  <c r="J281" i="6"/>
  <c r="J280" i="6"/>
  <c r="J279" i="6"/>
  <c r="J278" i="6"/>
  <c r="J277" i="6"/>
  <c r="J276" i="6"/>
  <c r="J275" i="6"/>
  <c r="J274" i="6"/>
  <c r="J273" i="6"/>
  <c r="J272" i="6"/>
  <c r="J271" i="6"/>
  <c r="J270" i="6"/>
  <c r="J269" i="6"/>
  <c r="J268" i="6"/>
  <c r="J267" i="6"/>
  <c r="J266" i="6"/>
  <c r="J265" i="6"/>
  <c r="J264" i="6"/>
  <c r="J263" i="6"/>
  <c r="J262" i="6"/>
  <c r="J261" i="6"/>
  <c r="J260" i="6"/>
  <c r="J259" i="6"/>
  <c r="J258" i="6"/>
  <c r="J257" i="6"/>
  <c r="J256" i="6"/>
  <c r="J255" i="6"/>
  <c r="J254" i="6"/>
  <c r="J253" i="6"/>
  <c r="J252" i="6"/>
  <c r="J251" i="6"/>
  <c r="J250" i="6"/>
  <c r="J249" i="6"/>
  <c r="J248" i="6"/>
  <c r="J247" i="6"/>
  <c r="J246" i="6"/>
  <c r="J245" i="6"/>
  <c r="J244" i="6"/>
  <c r="J243" i="6"/>
  <c r="J242" i="6"/>
  <c r="J241" i="6"/>
  <c r="J240" i="6"/>
  <c r="J239" i="6"/>
  <c r="J238" i="6"/>
  <c r="J237" i="6"/>
  <c r="J236" i="6"/>
  <c r="J235" i="6"/>
  <c r="J234" i="6"/>
  <c r="J233" i="6"/>
  <c r="J232" i="6"/>
  <c r="J231" i="6"/>
  <c r="J230" i="6"/>
  <c r="J229" i="6"/>
  <c r="J228" i="6"/>
  <c r="J227" i="6"/>
  <c r="J226" i="6"/>
  <c r="J225" i="6"/>
  <c r="J224" i="6"/>
  <c r="J223" i="6"/>
  <c r="J222" i="6"/>
  <c r="J221" i="6"/>
  <c r="J220" i="6"/>
  <c r="J219" i="6"/>
  <c r="J218" i="6"/>
  <c r="J217" i="6"/>
  <c r="J216" i="6"/>
  <c r="J215" i="6"/>
  <c r="J214" i="6"/>
  <c r="J213" i="6"/>
  <c r="J212" i="6"/>
  <c r="J211" i="6"/>
  <c r="J210" i="6"/>
  <c r="J209" i="6"/>
  <c r="J208" i="6"/>
  <c r="J207" i="6"/>
  <c r="J206" i="6"/>
  <c r="J205" i="6"/>
  <c r="J204" i="6"/>
  <c r="J203" i="6"/>
  <c r="J202" i="6"/>
  <c r="J201" i="6"/>
  <c r="J200" i="6"/>
  <c r="J199" i="6"/>
  <c r="J198" i="6"/>
  <c r="J197" i="6"/>
  <c r="J196" i="6"/>
  <c r="J195" i="6"/>
  <c r="J194" i="6"/>
  <c r="J193" i="6"/>
  <c r="J192" i="6"/>
  <c r="J191" i="6"/>
  <c r="J190" i="6"/>
  <c r="J189" i="6"/>
  <c r="J188" i="6"/>
  <c r="J187" i="6"/>
  <c r="J186" i="6"/>
  <c r="J185" i="6"/>
  <c r="J184" i="6"/>
  <c r="J183" i="6"/>
  <c r="J182" i="6"/>
  <c r="J181" i="6"/>
  <c r="J180" i="6"/>
  <c r="J179" i="6"/>
  <c r="J178" i="6"/>
  <c r="J177" i="6"/>
  <c r="J176" i="6"/>
  <c r="J175" i="6"/>
  <c r="J174" i="6"/>
  <c r="J173" i="6"/>
  <c r="J172" i="6"/>
  <c r="J171" i="6"/>
  <c r="J170" i="6"/>
  <c r="J169" i="6"/>
  <c r="J168" i="6"/>
  <c r="J167" i="6"/>
  <c r="J166" i="6"/>
  <c r="J165" i="6"/>
  <c r="J164" i="6"/>
  <c r="J163" i="6"/>
  <c r="J162" i="6"/>
  <c r="J161" i="6"/>
  <c r="J160" i="6"/>
  <c r="J159" i="6"/>
  <c r="J158" i="6"/>
  <c r="J157" i="6"/>
  <c r="J156" i="6"/>
  <c r="J155" i="6"/>
  <c r="J154" i="6"/>
  <c r="J153" i="6"/>
  <c r="J152" i="6"/>
  <c r="J151" i="6"/>
  <c r="J150" i="6"/>
  <c r="J149" i="6"/>
  <c r="J148" i="6"/>
  <c r="J147" i="6"/>
  <c r="J146" i="6"/>
  <c r="J145" i="6"/>
  <c r="J144" i="6"/>
  <c r="J143" i="6"/>
  <c r="J142" i="6"/>
  <c r="J141" i="6"/>
  <c r="J140" i="6"/>
  <c r="J139" i="6"/>
  <c r="J138" i="6"/>
  <c r="J137" i="6"/>
  <c r="J136" i="6"/>
  <c r="J135" i="6"/>
  <c r="J134" i="6"/>
  <c r="J133" i="6"/>
  <c r="J132" i="6"/>
  <c r="J131" i="6"/>
  <c r="J130" i="6"/>
  <c r="J129" i="6"/>
  <c r="J128" i="6"/>
  <c r="J127" i="6"/>
  <c r="J126" i="6"/>
  <c r="J125" i="6"/>
  <c r="J124" i="6"/>
  <c r="J123" i="6"/>
  <c r="J122" i="6"/>
  <c r="J121" i="6"/>
  <c r="J120" i="6"/>
  <c r="J119" i="6"/>
  <c r="J118" i="6"/>
  <c r="J117" i="6"/>
  <c r="J116" i="6"/>
  <c r="J115" i="6"/>
  <c r="J114" i="6"/>
  <c r="J113" i="6"/>
  <c r="J112" i="6"/>
  <c r="J111" i="6"/>
  <c r="J110" i="6"/>
  <c r="J109" i="6"/>
  <c r="J108" i="6"/>
  <c r="J107" i="6"/>
  <c r="J106" i="6"/>
  <c r="J105" i="6"/>
  <c r="J104" i="6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J6" i="6"/>
  <c r="J5" i="6"/>
  <c r="J4" i="6"/>
  <c r="J3" i="6"/>
  <c r="J2" i="6"/>
  <c r="I6052" i="4"/>
  <c r="I6051" i="4"/>
  <c r="I6049" i="4"/>
  <c r="I6048" i="4"/>
  <c r="I6045" i="4"/>
  <c r="I6044" i="4"/>
  <c r="I6043" i="4"/>
  <c r="I6042" i="4"/>
  <c r="I6041" i="4"/>
  <c r="I6040" i="4"/>
  <c r="I6039" i="4"/>
  <c r="I6038" i="4"/>
  <c r="I6037" i="4"/>
  <c r="I6036" i="4"/>
  <c r="I6035" i="4"/>
  <c r="I6034" i="4"/>
  <c r="I6033" i="4"/>
  <c r="I6030" i="4"/>
  <c r="I6029" i="4"/>
  <c r="I6028" i="4"/>
  <c r="I6027" i="4"/>
  <c r="I6026" i="4"/>
  <c r="I6025" i="4"/>
  <c r="I6024" i="4"/>
  <c r="I6023" i="4"/>
  <c r="I6022" i="4"/>
  <c r="I6021" i="4"/>
  <c r="I6020" i="4"/>
  <c r="I6019" i="4"/>
  <c r="I6018" i="4"/>
  <c r="I6017" i="4"/>
  <c r="I6016" i="4"/>
  <c r="I6015" i="4"/>
  <c r="I6014" i="4"/>
  <c r="I6013" i="4"/>
  <c r="I6012" i="4"/>
  <c r="I6011" i="4"/>
  <c r="I6010" i="4"/>
  <c r="I6009" i="4"/>
  <c r="I6008" i="4"/>
  <c r="I6007" i="4"/>
  <c r="I6006" i="4"/>
  <c r="I6005" i="4"/>
  <c r="I6004" i="4"/>
  <c r="I6003" i="4"/>
  <c r="I6002" i="4"/>
  <c r="I6001" i="4"/>
  <c r="I6000" i="4"/>
  <c r="I5999" i="4"/>
  <c r="I5998" i="4"/>
  <c r="I5997" i="4"/>
  <c r="I5996" i="4"/>
  <c r="I5995" i="4"/>
  <c r="I5994" i="4"/>
  <c r="I5993" i="4"/>
  <c r="I5992" i="4"/>
  <c r="I5991" i="4"/>
  <c r="I5988" i="4"/>
  <c r="I5987" i="4"/>
  <c r="I5986" i="4"/>
  <c r="I5985" i="4"/>
  <c r="I5984" i="4"/>
  <c r="I5983" i="4"/>
  <c r="I5982" i="4"/>
  <c r="I5981" i="4"/>
  <c r="I5980" i="4"/>
  <c r="I5979" i="4"/>
  <c r="I5978" i="4"/>
  <c r="I5977" i="4"/>
  <c r="I5976" i="4"/>
  <c r="I5975" i="4"/>
  <c r="I5974" i="4"/>
  <c r="I5972" i="4"/>
  <c r="I5971" i="4"/>
  <c r="I5970" i="4"/>
  <c r="I5969" i="4"/>
  <c r="I5968" i="4"/>
  <c r="I5967" i="4"/>
  <c r="I5966" i="4"/>
  <c r="I5965" i="4"/>
  <c r="I5964" i="4"/>
  <c r="I5963" i="4"/>
  <c r="I5962" i="4"/>
  <c r="I5961" i="4"/>
  <c r="I5960" i="4"/>
  <c r="I5959" i="4"/>
  <c r="I5958" i="4"/>
  <c r="J2" i="1"/>
  <c r="J1706" i="6" l="1"/>
  <c r="J2138" i="6"/>
  <c r="J2161" i="6"/>
  <c r="J2407" i="6"/>
  <c r="F685" i="9"/>
  <c r="J830" i="6"/>
  <c r="J2071" i="6"/>
  <c r="J1072" i="6"/>
  <c r="J1076" i="6"/>
  <c r="J1624" i="6"/>
  <c r="J1812" i="6"/>
  <c r="J1880" i="6"/>
  <c r="J2111" i="6"/>
  <c r="J2279" i="6"/>
  <c r="F608" i="9"/>
  <c r="F89" i="9"/>
  <c r="F23" i="9"/>
  <c r="F56" i="9"/>
  <c r="F231" i="9"/>
  <c r="J1315" i="6"/>
  <c r="J1532" i="6"/>
  <c r="J1672" i="6"/>
  <c r="J1738" i="6"/>
  <c r="J1844" i="6"/>
  <c r="J1863" i="6"/>
  <c r="J1931" i="6"/>
  <c r="F347" i="9"/>
  <c r="J907" i="6"/>
  <c r="J2403" i="6"/>
  <c r="J1197" i="6"/>
  <c r="J1596" i="6"/>
  <c r="J688" i="6"/>
  <c r="J933" i="6"/>
  <c r="J1153" i="6"/>
  <c r="J1204" i="6"/>
  <c r="J1234" i="6"/>
  <c r="J1734" i="6"/>
  <c r="J2169" i="6"/>
  <c r="J2303" i="6"/>
  <c r="J2405" i="6"/>
  <c r="J1331" i="6"/>
  <c r="J1509" i="6"/>
  <c r="J1840" i="6"/>
  <c r="J1823" i="6"/>
  <c r="J496" i="6"/>
  <c r="J1266" i="6"/>
  <c r="J1291" i="6"/>
  <c r="J1586" i="6"/>
  <c r="J1625" i="6"/>
  <c r="J1631" i="6"/>
  <c r="J1549" i="6"/>
  <c r="J2281" i="6"/>
  <c r="J701" i="6"/>
  <c r="J1316" i="6"/>
  <c r="J1682" i="6"/>
  <c r="J1736" i="6"/>
  <c r="J1772" i="6"/>
  <c r="J446" i="6"/>
  <c r="J486" i="6"/>
  <c r="J538" i="6"/>
  <c r="J694" i="6"/>
  <c r="J990" i="6"/>
  <c r="J1018" i="6"/>
  <c r="J1203" i="6"/>
  <c r="J1254" i="6"/>
  <c r="J1524" i="6"/>
  <c r="J1563" i="6"/>
  <c r="J1820" i="6"/>
  <c r="J1885" i="6"/>
  <c r="J1910" i="6"/>
  <c r="J1937" i="6"/>
  <c r="J1957" i="6"/>
  <c r="J1965" i="6"/>
  <c r="J1990" i="6"/>
  <c r="J928" i="6"/>
  <c r="J1469" i="6"/>
  <c r="J1967" i="6"/>
  <c r="J2072" i="6"/>
  <c r="J2078" i="6"/>
  <c r="J2095" i="6"/>
  <c r="J2132" i="6"/>
  <c r="J1380" i="6"/>
  <c r="J2159" i="6"/>
  <c r="J417" i="6"/>
  <c r="J616" i="6"/>
  <c r="J646" i="6"/>
  <c r="J972" i="6"/>
  <c r="J1356" i="6"/>
  <c r="J1411" i="6"/>
  <c r="J1636" i="6"/>
  <c r="J1671" i="6"/>
  <c r="J1867" i="6"/>
  <c r="J2292" i="6"/>
  <c r="F643" i="9"/>
  <c r="J1818" i="6"/>
  <c r="J1822" i="6"/>
  <c r="J1890" i="6"/>
  <c r="J1982" i="6"/>
  <c r="J2297" i="6"/>
  <c r="J1210" i="6"/>
  <c r="J1355" i="6"/>
  <c r="J1940" i="6"/>
  <c r="J1966" i="6"/>
  <c r="J1983" i="6"/>
  <c r="J2094" i="6"/>
  <c r="J2134" i="6"/>
  <c r="J2140" i="6"/>
  <c r="J1271" i="6"/>
  <c r="J1841" i="6"/>
  <c r="J2130" i="6"/>
  <c r="J2284" i="6"/>
  <c r="J1247" i="6"/>
  <c r="J1587" i="6"/>
  <c r="J1942" i="6"/>
  <c r="J2166" i="6"/>
  <c r="J2259" i="6"/>
  <c r="J1985" i="6"/>
  <c r="J2380" i="6"/>
  <c r="J1398" i="6"/>
  <c r="J1604" i="6"/>
  <c r="J1664" i="6"/>
  <c r="J1680" i="6"/>
  <c r="J2023" i="6"/>
  <c r="J2104" i="6"/>
  <c r="J2122" i="6"/>
  <c r="J1298" i="6"/>
  <c r="J1338" i="6"/>
  <c r="J1516" i="6"/>
  <c r="J1579" i="6"/>
  <c r="J1717" i="6"/>
  <c r="J1754" i="6"/>
  <c r="J1764" i="6"/>
  <c r="J2188" i="6"/>
  <c r="J2280" i="6"/>
  <c r="J2314" i="6"/>
  <c r="J2338" i="6"/>
  <c r="F576" i="9"/>
  <c r="J547" i="6"/>
  <c r="J666" i="6"/>
  <c r="J700" i="6"/>
  <c r="J1037" i="6"/>
  <c r="J1077" i="6"/>
  <c r="J1096" i="6"/>
  <c r="J1369" i="6"/>
  <c r="J1414" i="6"/>
  <c r="J1422" i="6"/>
  <c r="J1430" i="6"/>
  <c r="J1464" i="6"/>
  <c r="J1476" i="6"/>
  <c r="J1489" i="6"/>
  <c r="J1494" i="6"/>
  <c r="J1523" i="6"/>
  <c r="J1544" i="6"/>
  <c r="J1556" i="6"/>
  <c r="J1564" i="6"/>
  <c r="J1572" i="6"/>
  <c r="J1601" i="6"/>
  <c r="J1623" i="6"/>
  <c r="J1628" i="6"/>
  <c r="J1632" i="6"/>
  <c r="J1661" i="6"/>
  <c r="J1705" i="6"/>
  <c r="J1762" i="6"/>
  <c r="J1891" i="6"/>
  <c r="J2014" i="6"/>
  <c r="J2053" i="6"/>
  <c r="J2058" i="6"/>
  <c r="J2087" i="6"/>
  <c r="J2099" i="6"/>
  <c r="J2107" i="6"/>
  <c r="J2115" i="6"/>
  <c r="J2123" i="6"/>
  <c r="J2179" i="6"/>
  <c r="J2207" i="6"/>
  <c r="J2215" i="6"/>
  <c r="J2219" i="6"/>
  <c r="F566" i="9"/>
  <c r="F668" i="9"/>
  <c r="F517" i="9"/>
  <c r="F669" i="9"/>
  <c r="J1909" i="6"/>
  <c r="J2048" i="6"/>
  <c r="J2168" i="6"/>
  <c r="J2293" i="6"/>
  <c r="J2418" i="6"/>
  <c r="J1735" i="6"/>
  <c r="J1780" i="6"/>
  <c r="J1886" i="6"/>
  <c r="F59" i="9"/>
  <c r="F696" i="9"/>
  <c r="J769" i="6"/>
  <c r="J843" i="6"/>
  <c r="J883" i="6"/>
  <c r="J1083" i="6"/>
  <c r="J1117" i="6"/>
  <c r="J1407" i="6"/>
  <c r="J1451" i="6"/>
  <c r="J1483" i="6"/>
  <c r="J1504" i="6"/>
  <c r="J1602" i="6"/>
  <c r="J1635" i="6"/>
  <c r="J1711" i="6"/>
  <c r="J1761" i="6"/>
  <c r="J1817" i="6"/>
  <c r="J1837" i="6"/>
  <c r="J1858" i="6"/>
  <c r="J1879" i="6"/>
  <c r="J1980" i="6"/>
  <c r="J2015" i="6"/>
  <c r="J2036" i="6"/>
  <c r="J2040" i="6"/>
  <c r="J2056" i="6"/>
  <c r="J2136" i="6"/>
  <c r="J2220" i="6"/>
  <c r="J2224" i="6"/>
  <c r="J2264" i="6"/>
  <c r="J2268" i="6"/>
  <c r="J2286" i="6"/>
  <c r="J2319" i="6"/>
  <c r="J1926" i="6"/>
  <c r="J1952" i="6"/>
  <c r="J2075" i="6"/>
  <c r="J2351" i="6"/>
  <c r="J1159" i="6"/>
  <c r="J2017" i="6"/>
  <c r="J2160" i="6"/>
  <c r="J2191" i="6"/>
  <c r="J2262" i="6"/>
  <c r="J2313" i="6"/>
  <c r="F405" i="9"/>
  <c r="F5" i="9"/>
  <c r="F13" i="9"/>
  <c r="J399" i="6"/>
  <c r="J611" i="6"/>
  <c r="J639" i="6"/>
  <c r="J667" i="6"/>
  <c r="J675" i="6"/>
  <c r="J783" i="6"/>
  <c r="J787" i="6"/>
  <c r="J895" i="6"/>
  <c r="J923" i="6"/>
  <c r="J967" i="6"/>
  <c r="J971" i="6"/>
  <c r="J1091" i="6"/>
  <c r="J1095" i="6"/>
  <c r="J1259" i="6"/>
  <c r="J1491" i="6"/>
  <c r="J1531" i="6"/>
  <c r="J1575" i="6"/>
  <c r="J1627" i="6"/>
  <c r="J1855" i="6"/>
  <c r="J1939" i="6"/>
  <c r="J1995" i="6"/>
  <c r="J1999" i="6"/>
  <c r="J2035" i="6"/>
  <c r="J2328" i="6"/>
  <c r="J2340" i="6"/>
  <c r="F52" i="9"/>
  <c r="F625" i="9"/>
  <c r="F207" i="9"/>
  <c r="F138" i="9"/>
  <c r="F11" i="9"/>
  <c r="F136" i="9"/>
  <c r="F44" i="9"/>
  <c r="F21" i="9"/>
  <c r="F401" i="9"/>
  <c r="F45" i="9"/>
  <c r="F9" i="9"/>
  <c r="J1184" i="6"/>
  <c r="J1712" i="6"/>
  <c r="J1716" i="6"/>
  <c r="J1860" i="6"/>
  <c r="J1928" i="6"/>
  <c r="F543" i="9"/>
  <c r="F604" i="9"/>
  <c r="F94" i="9"/>
  <c r="F93" i="9"/>
  <c r="F356" i="9"/>
  <c r="F146" i="9"/>
  <c r="F327" i="9"/>
  <c r="F77" i="9"/>
  <c r="F385" i="9"/>
  <c r="F61" i="9"/>
  <c r="F407" i="9"/>
  <c r="F317" i="9"/>
  <c r="J1969" i="6"/>
  <c r="J2144" i="6"/>
  <c r="J2228" i="6"/>
  <c r="J2385" i="6"/>
  <c r="F466" i="9"/>
  <c r="F316" i="9"/>
  <c r="F35" i="9"/>
  <c r="J2093" i="6"/>
  <c r="J2165" i="6"/>
  <c r="J2189" i="6"/>
  <c r="J2225" i="6"/>
  <c r="J2249" i="6"/>
  <c r="J2369" i="6"/>
  <c r="F464" i="9"/>
  <c r="F469" i="9"/>
  <c r="F308" i="9"/>
  <c r="F494" i="9"/>
  <c r="F492" i="9"/>
  <c r="F544" i="9"/>
  <c r="F547" i="9"/>
  <c r="F143" i="9"/>
  <c r="F150" i="9"/>
  <c r="F148" i="9"/>
  <c r="F144" i="9"/>
  <c r="F509" i="9"/>
  <c r="F486" i="9"/>
  <c r="F450" i="9"/>
  <c r="F446" i="9"/>
  <c r="F493" i="9"/>
  <c r="F487" i="9"/>
  <c r="F445" i="9"/>
  <c r="F378" i="9"/>
  <c r="F284" i="9"/>
  <c r="F261" i="9"/>
  <c r="F203" i="9"/>
  <c r="F197" i="9"/>
  <c r="F48" i="9"/>
  <c r="F40" i="9"/>
  <c r="F28" i="9"/>
  <c r="F192" i="9"/>
  <c r="F209" i="9"/>
  <c r="F194" i="9"/>
  <c r="F675" i="9"/>
  <c r="F364" i="9"/>
  <c r="F106" i="9"/>
  <c r="F107" i="9"/>
  <c r="F706" i="9"/>
  <c r="F707" i="9"/>
  <c r="F592" i="9"/>
  <c r="F472" i="9"/>
  <c r="F460" i="9"/>
  <c r="F458" i="9"/>
  <c r="F459" i="9"/>
  <c r="F357" i="9"/>
  <c r="F624" i="9"/>
  <c r="F623" i="9"/>
  <c r="F515" i="9"/>
  <c r="F516" i="9"/>
  <c r="F580" i="9"/>
  <c r="F149" i="9"/>
  <c r="F128" i="9"/>
  <c r="F133" i="9"/>
  <c r="F127" i="9"/>
  <c r="F256" i="9"/>
  <c r="F193" i="9"/>
  <c r="F30" i="9"/>
  <c r="F204" i="9"/>
  <c r="F521" i="9"/>
  <c r="F339" i="9"/>
  <c r="F332" i="9"/>
  <c r="F175" i="9"/>
  <c r="F622" i="9"/>
  <c r="F398" i="9"/>
  <c r="F680" i="9"/>
  <c r="F223" i="9"/>
  <c r="F224" i="9"/>
  <c r="F173" i="9"/>
  <c r="F238" i="9"/>
  <c r="F88" i="9"/>
  <c r="F84" i="9"/>
  <c r="F82" i="9"/>
  <c r="F60" i="9"/>
  <c r="F96" i="9"/>
  <c r="F461" i="9"/>
  <c r="F457" i="9"/>
  <c r="F507" i="9"/>
  <c r="F503" i="9"/>
  <c r="F508" i="9"/>
  <c r="F612" i="9"/>
  <c r="F399" i="9"/>
  <c r="F714" i="9"/>
  <c r="F710" i="9"/>
  <c r="F711" i="9"/>
  <c r="F626" i="9"/>
  <c r="F629" i="9"/>
  <c r="F422" i="9"/>
  <c r="F419" i="9"/>
  <c r="F182" i="9"/>
  <c r="F620" i="9"/>
  <c r="F635" i="9"/>
  <c r="F633" i="9"/>
  <c r="F617" i="9"/>
  <c r="F611" i="9"/>
  <c r="F178" i="9"/>
  <c r="F119" i="9"/>
  <c r="F593" i="9"/>
  <c r="F290" i="9"/>
  <c r="F76" i="9"/>
  <c r="F68" i="9"/>
  <c r="F251" i="9"/>
  <c r="F233" i="9"/>
  <c r="F196" i="9"/>
  <c r="F520" i="9"/>
  <c r="F676" i="9"/>
  <c r="F677" i="9"/>
  <c r="F369" i="9"/>
  <c r="F367" i="9"/>
  <c r="F365" i="9"/>
  <c r="F368" i="9"/>
  <c r="F366" i="9"/>
  <c r="F572" i="9"/>
  <c r="F479" i="9"/>
  <c r="F99" i="9"/>
  <c r="F597" i="9"/>
  <c r="F454" i="9"/>
  <c r="F296" i="9"/>
  <c r="F216" i="9"/>
  <c r="F246" i="9"/>
  <c r="F540" i="9"/>
  <c r="F324" i="9"/>
  <c r="F594" i="9"/>
  <c r="F309" i="9"/>
  <c r="F600" i="9"/>
  <c r="F83" i="9"/>
  <c r="F513" i="9"/>
  <c r="F514" i="9"/>
  <c r="F448" i="9"/>
  <c r="F442" i="9"/>
  <c r="F440" i="9"/>
  <c r="F441" i="9"/>
  <c r="F297" i="9"/>
  <c r="F277" i="9"/>
  <c r="F358" i="9"/>
  <c r="F298" i="9"/>
  <c r="F278" i="9"/>
  <c r="F26" i="9"/>
  <c r="F180" i="9"/>
  <c r="F115" i="9"/>
  <c r="F353" i="9"/>
  <c r="F351" i="9"/>
  <c r="F58" i="9"/>
  <c r="F299" i="9"/>
  <c r="F300" i="9"/>
  <c r="F613" i="9"/>
  <c r="F630" i="9"/>
  <c r="F631" i="9"/>
  <c r="F424" i="9"/>
  <c r="F423" i="9"/>
  <c r="F183" i="9"/>
  <c r="F184" i="9"/>
  <c r="F632" i="9"/>
  <c r="F538" i="9"/>
  <c r="F526" i="9"/>
  <c r="F3" i="9"/>
  <c r="F7" i="9"/>
  <c r="F15" i="9"/>
  <c r="F17" i="9"/>
  <c r="F25" i="9"/>
  <c r="F29" i="9"/>
  <c r="F33" i="9"/>
  <c r="F37" i="9"/>
  <c r="F41" i="9"/>
  <c r="F49" i="9"/>
  <c r="F53" i="9"/>
  <c r="F57" i="9"/>
  <c r="F65" i="9"/>
  <c r="J2442" i="6"/>
  <c r="F661" i="9"/>
  <c r="F303" i="9"/>
  <c r="F496" i="9"/>
  <c r="F491" i="9"/>
  <c r="F142" i="9"/>
  <c r="F75" i="9"/>
  <c r="F311" i="9"/>
  <c r="F295" i="9"/>
  <c r="F294" i="9"/>
  <c r="F375" i="9"/>
  <c r="F610" i="9"/>
  <c r="F607" i="9"/>
  <c r="F539" i="9"/>
  <c r="F529" i="9"/>
  <c r="F533" i="9"/>
  <c r="F528" i="9"/>
  <c r="F323" i="9"/>
  <c r="F322" i="9"/>
  <c r="F702" i="9"/>
  <c r="F692" i="9"/>
  <c r="F691" i="9"/>
  <c r="F640" i="9"/>
  <c r="F591" i="9"/>
  <c r="F587" i="9"/>
  <c r="F392" i="9"/>
  <c r="F147" i="9"/>
  <c r="F134" i="9"/>
  <c r="F126" i="9"/>
  <c r="F247" i="9"/>
  <c r="F237" i="9"/>
  <c r="F236" i="9"/>
  <c r="F546" i="9"/>
  <c r="F545" i="9"/>
  <c r="F456" i="9"/>
  <c r="F402" i="9"/>
  <c r="F467" i="9"/>
  <c r="F525" i="9"/>
  <c r="F524" i="9"/>
  <c r="F660" i="9"/>
  <c r="F659" i="9"/>
  <c r="F411" i="9"/>
  <c r="F312" i="9"/>
  <c r="F699" i="9"/>
  <c r="F383" i="9"/>
  <c r="F131" i="9"/>
  <c r="F549" i="9"/>
  <c r="F490" i="9"/>
  <c r="F434" i="9"/>
  <c r="F489" i="9"/>
  <c r="F483" i="9"/>
  <c r="F372" i="9"/>
  <c r="F274" i="9"/>
  <c r="F709" i="9"/>
  <c r="F682" i="9"/>
  <c r="F649" i="9"/>
  <c r="F645" i="9"/>
  <c r="F646" i="9"/>
  <c r="F642" i="9"/>
  <c r="F618" i="9"/>
  <c r="F554" i="9"/>
  <c r="F603" i="9"/>
  <c r="F571" i="9"/>
  <c r="F438" i="9"/>
  <c r="F436" i="9"/>
  <c r="F408" i="9"/>
  <c r="F435" i="9"/>
  <c r="F431" i="9"/>
  <c r="F403" i="9"/>
  <c r="F437" i="9"/>
  <c r="F273" i="9"/>
  <c r="F379" i="9"/>
  <c r="F370" i="9"/>
  <c r="F288" i="9"/>
  <c r="F286" i="9"/>
  <c r="F272" i="9"/>
  <c r="F268" i="9"/>
  <c r="F191" i="9"/>
  <c r="F189" i="9"/>
  <c r="F170" i="9"/>
  <c r="F166" i="9"/>
  <c r="F506" i="9"/>
  <c r="F697" i="9"/>
  <c r="F186" i="9"/>
  <c r="F129" i="9"/>
  <c r="F609" i="9"/>
  <c r="F522" i="9"/>
  <c r="F574" i="9"/>
  <c r="F475" i="9"/>
  <c r="F704" i="9"/>
  <c r="F694" i="9"/>
  <c r="F716" i="9"/>
  <c r="F705" i="9"/>
  <c r="F678" i="9"/>
  <c r="F679" i="9"/>
  <c r="F681" i="9"/>
  <c r="F634" i="9"/>
  <c r="F614" i="9"/>
  <c r="F648" i="9"/>
  <c r="F641" i="9"/>
  <c r="F619" i="9"/>
  <c r="F404" i="9"/>
  <c r="F289" i="9"/>
  <c r="F396" i="9"/>
  <c r="F376" i="9"/>
  <c r="F163" i="9"/>
  <c r="F161" i="9"/>
  <c r="F159" i="9"/>
  <c r="F151" i="9"/>
  <c r="F116" i="9"/>
  <c r="F176" i="9"/>
  <c r="F109" i="9"/>
  <c r="F664" i="9"/>
  <c r="F663" i="9"/>
  <c r="F647" i="9"/>
  <c r="F644" i="9"/>
  <c r="F652" i="9"/>
  <c r="F552" i="9"/>
  <c r="F567" i="9"/>
  <c r="F447" i="9"/>
  <c r="F449" i="9"/>
  <c r="F281" i="9"/>
  <c r="F279" i="9"/>
  <c r="F374" i="9"/>
  <c r="F338" i="9"/>
  <c r="F280" i="9"/>
  <c r="F20" i="9"/>
  <c r="F605" i="9"/>
  <c r="F651" i="9"/>
  <c r="F444" i="9"/>
  <c r="F428" i="9"/>
  <c r="F443" i="9"/>
  <c r="F285" i="9"/>
  <c r="F275" i="9"/>
  <c r="F276" i="9"/>
  <c r="F636" i="9"/>
  <c r="F429" i="9"/>
  <c r="F340" i="9"/>
  <c r="F85" i="9"/>
  <c r="F698" i="9"/>
  <c r="F581" i="9"/>
  <c r="F577" i="9"/>
  <c r="F384" i="9"/>
  <c r="F162" i="9"/>
  <c r="F130" i="9"/>
  <c r="F218" i="9"/>
  <c r="F500" i="9"/>
  <c r="F139" i="9"/>
  <c r="F482" i="9"/>
  <c r="F476" i="9"/>
  <c r="F477" i="9"/>
  <c r="F302" i="9"/>
  <c r="F262" i="9"/>
  <c r="F575" i="9"/>
  <c r="F381" i="9"/>
  <c r="F361" i="9"/>
  <c r="F346" i="9"/>
  <c r="F583" i="9"/>
  <c r="F481" i="9"/>
  <c r="F563" i="9"/>
  <c r="F74" i="9"/>
  <c r="F81" i="9"/>
  <c r="F117" i="9"/>
  <c r="F95" i="9"/>
  <c r="F638" i="9"/>
  <c r="F595" i="9"/>
  <c r="F553" i="9"/>
  <c r="F306" i="9"/>
  <c r="F474" i="9"/>
  <c r="F452" i="9"/>
  <c r="F463" i="9"/>
  <c r="F97" i="9"/>
  <c r="F255" i="9"/>
  <c r="F239" i="9"/>
  <c r="F213" i="9"/>
  <c r="F215" i="9"/>
  <c r="F244" i="9"/>
  <c r="F240" i="9"/>
  <c r="F210" i="9"/>
  <c r="F313" i="9"/>
  <c r="F314" i="9"/>
  <c r="F548" i="9"/>
  <c r="F542" i="9"/>
  <c r="F325" i="9"/>
  <c r="F321" i="9"/>
  <c r="F418" i="9"/>
  <c r="F348" i="9"/>
  <c r="F118" i="9"/>
  <c r="F168" i="9"/>
  <c r="F578" i="9"/>
  <c r="F427" i="9"/>
  <c r="F708" i="9"/>
  <c r="F683" i="9"/>
  <c r="F319" i="9"/>
  <c r="F326" i="9"/>
  <c r="F320" i="9"/>
  <c r="F342" i="9"/>
  <c r="F330" i="9"/>
  <c r="F199" i="9"/>
  <c r="F113" i="9"/>
  <c r="F488" i="9"/>
  <c r="F497" i="9"/>
  <c r="F70" i="9"/>
  <c r="F71" i="9"/>
  <c r="F519" i="9"/>
  <c r="F518" i="9"/>
  <c r="F670" i="9"/>
  <c r="F414" i="9"/>
  <c r="F415" i="9"/>
  <c r="F433" i="9"/>
  <c r="F287" i="9"/>
  <c r="F271" i="9"/>
  <c r="F164" i="9"/>
  <c r="F410" i="9"/>
  <c r="F409" i="9"/>
  <c r="F700" i="9"/>
  <c r="F721" i="9"/>
  <c r="F504" i="9"/>
  <c r="F217" i="9"/>
  <c r="F153" i="9"/>
  <c r="F206" i="9"/>
  <c r="F512" i="9"/>
  <c r="F590" i="9"/>
  <c r="F588" i="9"/>
  <c r="F589" i="9"/>
  <c r="F573" i="9"/>
  <c r="F219" i="9"/>
  <c r="F140" i="9"/>
  <c r="F258" i="9"/>
  <c r="F200" i="9"/>
  <c r="F80" i="9"/>
  <c r="F62" i="9"/>
  <c r="F245" i="9"/>
  <c r="F254" i="9"/>
  <c r="F470" i="9"/>
  <c r="F455" i="9"/>
  <c r="F291" i="9"/>
  <c r="F292" i="9"/>
  <c r="F584" i="9"/>
  <c r="F141" i="9"/>
  <c r="F653" i="9"/>
  <c r="F650" i="9"/>
  <c r="F181" i="9"/>
  <c r="F169" i="9"/>
  <c r="F105" i="9"/>
  <c r="F363" i="9"/>
  <c r="F301" i="9"/>
  <c r="F114" i="9"/>
  <c r="F430" i="9"/>
  <c r="F341" i="9"/>
  <c r="F331" i="9"/>
  <c r="F201" i="9"/>
  <c r="F198" i="9"/>
  <c r="F38" i="9"/>
  <c r="F717" i="9"/>
  <c r="F715" i="9"/>
  <c r="F684" i="9"/>
  <c r="F639" i="9"/>
  <c r="F615" i="9"/>
  <c r="F432" i="9"/>
  <c r="F412" i="9"/>
  <c r="F417" i="9"/>
  <c r="F413" i="9"/>
  <c r="F371" i="9"/>
  <c r="F270" i="9"/>
  <c r="F269" i="9"/>
  <c r="F171" i="9"/>
  <c r="F167" i="9"/>
  <c r="F165" i="9"/>
  <c r="F110" i="9"/>
  <c r="F468" i="9"/>
  <c r="F453" i="9"/>
  <c r="F305" i="9"/>
  <c r="F598" i="9"/>
  <c r="F712" i="9"/>
  <c r="F627" i="9"/>
  <c r="F420" i="9"/>
  <c r="F713" i="9"/>
  <c r="F628" i="9"/>
  <c r="F421" i="9"/>
  <c r="F657" i="9"/>
  <c r="F242" i="9"/>
  <c r="F208" i="9"/>
  <c r="F249" i="9"/>
  <c r="F211" i="9"/>
  <c r="F248" i="9"/>
  <c r="F214" i="9"/>
  <c r="F257" i="9"/>
  <c r="F2" i="9"/>
  <c r="F4" i="9"/>
  <c r="F6" i="9"/>
  <c r="F8" i="9"/>
  <c r="F10" i="9"/>
  <c r="F12" i="9"/>
  <c r="F14" i="9"/>
  <c r="F19" i="9"/>
  <c r="F27" i="9"/>
  <c r="F31" i="9"/>
  <c r="F39" i="9"/>
  <c r="F43" i="9"/>
  <c r="F47" i="9"/>
  <c r="F51" i="9"/>
  <c r="F55" i="9"/>
  <c r="F63" i="9"/>
  <c r="F389" i="9"/>
  <c r="F388" i="9"/>
  <c r="F703" i="9"/>
  <c r="F695" i="9"/>
  <c r="F693" i="9"/>
  <c r="F586" i="9"/>
  <c r="F585" i="9"/>
  <c r="F397" i="9"/>
  <c r="F390" i="9"/>
  <c r="F386" i="9"/>
  <c r="F395" i="9"/>
  <c r="F391" i="9"/>
  <c r="F387" i="9"/>
  <c r="F145" i="9"/>
  <c r="F132" i="9"/>
  <c r="F124" i="9"/>
  <c r="F135" i="9"/>
  <c r="F125" i="9"/>
  <c r="F559" i="9"/>
  <c r="F54" i="9"/>
  <c r="F596" i="9"/>
  <c r="F465" i="9"/>
  <c r="F665" i="9"/>
  <c r="F523" i="9"/>
  <c r="F672" i="9"/>
  <c r="F673" i="9"/>
  <c r="F556" i="9"/>
  <c r="F555" i="9"/>
  <c r="F355" i="9"/>
  <c r="F310" i="9"/>
  <c r="F177" i="9"/>
  <c r="F174" i="9"/>
  <c r="F102" i="9"/>
  <c r="F103" i="9"/>
  <c r="F101" i="9"/>
  <c r="F104" i="9"/>
  <c r="F439" i="9"/>
  <c r="F283" i="9"/>
  <c r="F373" i="9"/>
  <c r="F282" i="9"/>
  <c r="F259" i="9"/>
  <c r="F243" i="9"/>
  <c r="F225" i="9"/>
  <c r="F220" i="9"/>
  <c r="F230" i="9"/>
  <c r="F24" i="9"/>
  <c r="F22" i="9"/>
  <c r="F18" i="9"/>
  <c r="F16" i="9"/>
  <c r="F111" i="9"/>
  <c r="F79" i="9"/>
  <c r="F69" i="9"/>
  <c r="F329" i="9"/>
  <c r="F344" i="9"/>
  <c r="F674" i="9"/>
  <c r="F354" i="9"/>
  <c r="F100" i="9"/>
  <c r="F90" i="9"/>
  <c r="F152" i="9"/>
  <c r="F654" i="9"/>
  <c r="F655" i="9"/>
  <c r="F202" i="9"/>
  <c r="F46" i="9"/>
  <c r="F558" i="9"/>
  <c r="F337" i="9"/>
  <c r="F221" i="9"/>
  <c r="F187" i="9"/>
  <c r="F226" i="9"/>
  <c r="F66" i="9"/>
  <c r="F188" i="9"/>
  <c r="F67" i="9"/>
  <c r="F662" i="9"/>
  <c r="F86" i="9"/>
  <c r="F87" i="9"/>
  <c r="F718" i="9"/>
  <c r="F719" i="9"/>
  <c r="F686" i="9"/>
  <c r="F394" i="9"/>
  <c r="F185" i="9"/>
  <c r="F179" i="9"/>
  <c r="F190" i="9"/>
  <c r="F122" i="9"/>
  <c r="F120" i="9"/>
  <c r="F160" i="9"/>
  <c r="F121" i="9"/>
  <c r="F536" i="9"/>
  <c r="F534" i="9"/>
  <c r="F535" i="9"/>
  <c r="F537" i="9"/>
  <c r="F637" i="9"/>
  <c r="F511" i="9"/>
  <c r="F501" i="9"/>
  <c r="F499" i="9"/>
  <c r="F510" i="9"/>
  <c r="F333" i="9"/>
  <c r="F336" i="9"/>
  <c r="F720" i="9"/>
  <c r="F666" i="9"/>
  <c r="F606" i="9"/>
  <c r="F532" i="9"/>
  <c r="F530" i="9"/>
  <c r="F531" i="9"/>
  <c r="F157" i="9"/>
  <c r="F155" i="9"/>
  <c r="F158" i="9"/>
  <c r="F154" i="9"/>
  <c r="F156" i="9"/>
  <c r="F502" i="9"/>
  <c r="F352" i="9"/>
  <c r="F350" i="9"/>
  <c r="F260" i="9"/>
  <c r="F252" i="9"/>
  <c r="F222" i="9"/>
  <c r="F172" i="9"/>
  <c r="F73" i="9"/>
  <c r="F671" i="9"/>
  <c r="F568" i="9"/>
  <c r="F564" i="9"/>
  <c r="F562" i="9"/>
  <c r="F565" i="9"/>
  <c r="F359" i="9"/>
  <c r="F112" i="9"/>
  <c r="F602" i="9"/>
  <c r="F601" i="9"/>
  <c r="F484" i="9"/>
  <c r="F426" i="9"/>
  <c r="F485" i="9"/>
  <c r="F425" i="9"/>
  <c r="F690" i="9"/>
  <c r="F688" i="9"/>
  <c r="F689" i="9"/>
  <c r="F687" i="9"/>
  <c r="F36" i="9"/>
  <c r="F505" i="9"/>
  <c r="F560" i="9"/>
  <c r="F360" i="9"/>
  <c r="F137" i="9"/>
  <c r="F315" i="9"/>
  <c r="F343" i="9"/>
  <c r="F328" i="9"/>
  <c r="F64" i="9"/>
  <c r="F335" i="9"/>
  <c r="F334" i="9"/>
  <c r="F205" i="9"/>
  <c r="F195" i="9"/>
  <c r="F50" i="9"/>
  <c r="F42" i="9"/>
  <c r="F34" i="9"/>
  <c r="F253" i="9"/>
  <c r="F471" i="9"/>
  <c r="F451" i="9"/>
  <c r="F498" i="9"/>
  <c r="F701" i="9"/>
  <c r="F382" i="9"/>
  <c r="F550" i="9"/>
  <c r="F551" i="9"/>
  <c r="F579" i="9"/>
  <c r="F98" i="9"/>
  <c r="F212" i="9"/>
  <c r="F250" i="9"/>
  <c r="F621" i="9"/>
  <c r="F235" i="9"/>
  <c r="F227" i="9"/>
  <c r="F232" i="9"/>
  <c r="F228" i="9"/>
  <c r="F234" i="9"/>
  <c r="F241" i="9"/>
  <c r="O106" i="9" a="1"/>
  <c r="O360" i="9" a="1"/>
  <c r="O596" i="9" a="1"/>
  <c r="O507" i="9" a="1"/>
  <c r="O395" i="9" a="1"/>
  <c r="O391" i="9" a="1"/>
  <c r="O234" i="9" a="1"/>
  <c r="O417" i="9" a="1"/>
  <c r="O231" i="9" a="1"/>
  <c r="O46" i="9" a="1"/>
  <c r="O312" i="9" a="1"/>
  <c r="O161" i="9" a="1"/>
  <c r="O700" i="9" a="1"/>
  <c r="O592" i="9" a="1"/>
  <c r="O23" i="9" a="1"/>
  <c r="O421" i="9" a="1"/>
  <c r="O240" i="9" a="1"/>
  <c r="O341" i="9" a="1"/>
  <c r="O622" i="9" a="1"/>
  <c r="O708" i="9" a="1"/>
  <c r="O121" i="9" a="1"/>
  <c r="O687" i="9" a="1"/>
  <c r="O57" i="9" a="1"/>
  <c r="O587" i="9" a="1"/>
  <c r="O661" i="9" a="1"/>
  <c r="O21" i="9" a="1"/>
  <c r="O22" i="9" a="1"/>
  <c r="O644" i="9" a="1"/>
  <c r="O190" i="9" a="1"/>
  <c r="O534" i="9" a="1"/>
  <c r="O300" i="9" a="1"/>
  <c r="O635" i="9" a="1"/>
  <c r="O553" i="9" a="1"/>
  <c r="O673" i="9" a="1"/>
  <c r="O321" i="9" a="1"/>
  <c r="O604" i="9" a="1"/>
  <c r="O128" i="9" a="1"/>
  <c r="O450" i="9" a="1"/>
  <c r="O412" i="9" a="1"/>
  <c r="O721" i="9" a="1"/>
  <c r="O19" i="9" a="1"/>
  <c r="O173" i="9" a="1"/>
  <c r="O69" i="9" a="1"/>
  <c r="O137" i="9" a="1"/>
  <c r="O405" i="9" a="1"/>
  <c r="O439" i="9" a="1"/>
  <c r="O175" i="9" a="1"/>
  <c r="O24" i="9" a="1"/>
  <c r="O191" i="9" a="1"/>
  <c r="O654" i="9" a="1"/>
  <c r="O72" i="9" a="1"/>
  <c r="O124" i="9" a="1"/>
  <c r="O660" i="9" a="1"/>
  <c r="O86" i="9" a="1"/>
  <c r="O514" i="9" a="1"/>
  <c r="O709" i="9" a="1"/>
  <c r="O520" i="9" a="1"/>
  <c r="O485" i="9" a="1"/>
  <c r="O628" i="9" a="1"/>
  <c r="O139" i="9" a="1"/>
  <c r="O589" i="9" a="1"/>
  <c r="O379" i="9" a="1"/>
  <c r="O85" i="9" a="1"/>
  <c r="O208" i="9" a="1"/>
  <c r="O404" i="9" a="1"/>
  <c r="O616" i="9" a="1"/>
  <c r="O235" i="9" a="1"/>
  <c r="O489" i="9" a="1"/>
  <c r="O406" i="9" a="1"/>
  <c r="O494" i="9" a="1"/>
  <c r="O187" i="9" a="1"/>
  <c r="O400" i="9" a="1"/>
  <c r="O613" i="9" a="1"/>
  <c r="O214" i="9" a="1"/>
  <c r="O458" i="9" a="1"/>
  <c r="O498" i="9" a="1"/>
  <c r="O58" i="9" a="1"/>
  <c r="O567" i="9" a="1"/>
  <c r="O130" i="9" a="1"/>
  <c r="O415" i="9" a="1"/>
  <c r="O466" i="9" a="1"/>
  <c r="O283" i="9" a="1"/>
  <c r="O598" i="9" a="1"/>
  <c r="O169" i="9" a="1"/>
  <c r="O425" i="9" a="1"/>
  <c r="O606" i="9" a="1"/>
  <c r="O366" i="9" a="1"/>
  <c r="O581" i="9" a="1"/>
  <c r="O384" i="9" a="1"/>
  <c r="O684" i="9" a="1"/>
  <c r="O10" i="9" a="1"/>
  <c r="O593" i="9" a="1"/>
  <c r="O472" i="9" a="1"/>
  <c r="O436" i="9" a="1"/>
  <c r="O211" i="9" a="1"/>
  <c r="O345" i="9" a="1"/>
  <c r="O375" i="9" a="1"/>
  <c r="O101" i="9" a="1"/>
  <c r="O483" i="9" a="1"/>
  <c r="O572" i="9" a="1"/>
  <c r="O529" i="9" a="1"/>
  <c r="O160" i="9" a="1"/>
  <c r="O460" i="9" a="1"/>
  <c r="O328" i="9" a="1"/>
  <c r="O249" i="9" a="1"/>
  <c r="O272" i="9" a="1"/>
  <c r="O437" i="9" a="1"/>
  <c r="O336" i="9" a="1"/>
  <c r="O389" i="9" a="1"/>
  <c r="O296" i="9" a="1"/>
  <c r="O482" i="9" a="1"/>
  <c r="O51" i="9" a="1"/>
  <c r="O20" i="9" a="1"/>
  <c r="O247" i="9" a="1"/>
  <c r="O54" i="9" a="1"/>
  <c r="O220" i="9" a="1"/>
  <c r="O491" i="9" a="1"/>
  <c r="O530" i="9" a="1"/>
  <c r="O382" i="9" a="1"/>
  <c r="O122" i="9" a="1"/>
  <c r="O281" i="9" a="1"/>
  <c r="O348" i="9" a="1"/>
  <c r="O550" i="9" a="1"/>
  <c r="O641" i="9" a="1"/>
  <c r="O198" i="9" a="1"/>
  <c r="O276" i="9" a="1"/>
  <c r="O49" i="9" a="1"/>
  <c r="O438" i="9" a="1"/>
  <c r="O37" i="9" a="1"/>
  <c r="O31" i="9" a="1"/>
  <c r="O168" i="9" a="1"/>
  <c r="O252" i="9" a="1"/>
  <c r="O148" i="9" a="1"/>
  <c r="O41" i="9" a="1"/>
  <c r="O301" i="9" a="1"/>
  <c r="O33" i="9" a="1"/>
  <c r="O332" i="9" a="1"/>
  <c r="O210" i="9" a="1"/>
  <c r="O279" i="9" a="1"/>
  <c r="O435" i="9" a="1"/>
  <c r="O209" i="9" a="1"/>
  <c r="O440" i="9" a="1"/>
  <c r="O203" i="9" a="1"/>
  <c r="O650" i="9" a="1"/>
  <c r="O559" i="9" a="1"/>
  <c r="O195" i="9" a="1"/>
  <c r="O647" i="9" a="1"/>
  <c r="O337" i="9" a="1"/>
  <c r="O5" i="9" a="1"/>
  <c r="O317" i="9" a="1"/>
  <c r="O699" i="9" a="1"/>
  <c r="O180" i="9" a="1"/>
  <c r="O693" i="9" a="1"/>
  <c r="O552" i="9" a="1"/>
  <c r="O664" i="9" a="1"/>
  <c r="O620" i="9" a="1"/>
  <c r="O182" i="9" a="1"/>
  <c r="O672" i="9" a="1"/>
  <c r="O428" i="9" a="1"/>
  <c r="O446" i="9" a="1"/>
  <c r="O271" i="9" a="1"/>
  <c r="O327" i="9" a="1"/>
  <c r="O455" i="9" a="1"/>
  <c r="O539" i="9" a="1"/>
  <c r="O698" i="9" a="1"/>
  <c r="O357" i="9" a="1"/>
  <c r="O3" i="9" a="1"/>
  <c r="O181" i="9" a="1"/>
  <c r="O717" i="9" a="1"/>
  <c r="O291" i="9" a="1"/>
  <c r="O347" i="9" a="1"/>
  <c r="O207" i="9" a="1"/>
  <c r="O638" i="9" a="1"/>
  <c r="O147" i="9" a="1"/>
  <c r="O575" i="9" a="1"/>
  <c r="O157" i="9" a="1"/>
  <c r="O329" i="9" a="1"/>
  <c r="O186" i="9" a="1"/>
  <c r="O15" i="9" a="1"/>
  <c r="O292" i="9" a="1"/>
  <c r="O28" i="9" a="1"/>
  <c r="O571" i="9" a="1"/>
  <c r="O135" i="9" a="1"/>
  <c r="O295" i="9" a="1"/>
  <c r="O275" i="9" a="1"/>
  <c r="O540" i="9" a="1"/>
  <c r="O202" i="9" a="1"/>
  <c r="O260" i="9" a="1"/>
  <c r="O144" i="9" a="1"/>
  <c r="O16" i="9" a="1"/>
  <c r="O29" i="9" a="1"/>
  <c r="O690" i="9" a="1"/>
  <c r="O378" i="9" a="1"/>
  <c r="O601" i="9" a="1"/>
  <c r="O331" i="9" a="1"/>
  <c r="O424" i="9" a="1"/>
  <c r="O36" i="9" a="1"/>
  <c r="O61" i="9" a="1"/>
  <c r="O2" i="9" a="1"/>
  <c r="O577" i="9" a="1"/>
  <c r="O614" i="9" a="1"/>
  <c r="O62" i="9" a="1"/>
  <c r="O241" i="9" a="1"/>
  <c r="O545" i="9" a="1"/>
  <c r="O564" i="9" a="1"/>
  <c r="O369" i="9" a="1"/>
  <c r="O116" i="9" a="1"/>
  <c r="O516" i="9" a="1"/>
  <c r="O164" i="9" a="1"/>
  <c r="O474" i="9" a="1"/>
  <c r="O222" i="9" a="1"/>
  <c r="O561" i="9" a="1"/>
  <c r="O385" i="9" a="1"/>
  <c r="O549" i="9" a="1"/>
  <c r="O422" i="9" a="1"/>
  <c r="O8" i="9" a="1"/>
  <c r="O53" i="9" a="1"/>
  <c r="O569" i="9" a="1"/>
  <c r="O326" i="9" a="1"/>
  <c r="O484" i="9" a="1"/>
  <c r="O25" i="9" a="1"/>
  <c r="O227" i="9" a="1"/>
  <c r="O88" i="9" a="1"/>
  <c r="O11" i="9" a="1"/>
  <c r="O662" i="9" a="1"/>
  <c r="O213" i="9" a="1"/>
  <c r="O671" i="9" a="1"/>
  <c r="O695" i="9" a="1"/>
  <c r="O177" i="9" a="1"/>
  <c r="O634" i="9" a="1"/>
  <c r="O500" i="9" a="1"/>
  <c r="O355" i="9" a="1"/>
  <c r="O353" i="9" a="1"/>
  <c r="O127" i="9" a="1"/>
  <c r="O318" i="9" a="1"/>
  <c r="O257" i="9" a="1"/>
  <c r="O44" i="9" a="1"/>
  <c r="O39" i="9" a="1"/>
  <c r="O430" i="9" a="1"/>
  <c r="O125" i="9" a="1"/>
  <c r="O523" i="9" a="1"/>
  <c r="O402" i="9" a="1"/>
  <c r="O82" i="9" a="1"/>
  <c r="O517" i="9" a="1"/>
  <c r="O102" i="9" a="1"/>
  <c r="O89" i="9" a="1"/>
  <c r="O308" i="9" a="1"/>
  <c r="O245" i="9" a="1"/>
  <c r="O416" i="9" a="1"/>
  <c r="O293" i="9" a="1"/>
  <c r="O34" i="9" a="1"/>
  <c r="O490" i="9" a="1"/>
  <c r="O167" i="9" a="1"/>
  <c r="O390" i="9" a="1"/>
  <c r="O45" i="9" a="1"/>
  <c r="O376" i="9" a="1"/>
  <c r="O335" i="9" a="1"/>
  <c r="O720" i="9" a="1"/>
  <c r="O396" i="9" a="1"/>
  <c r="O518" i="9" a="1"/>
  <c r="O6" i="9" a="1"/>
  <c r="O338" i="9" a="1"/>
  <c r="O154" i="9" a="1"/>
  <c r="O585" i="9" a="1"/>
  <c r="O340" i="9" a="1"/>
  <c r="O449" i="9" a="1"/>
  <c r="O462" i="9" a="1"/>
  <c r="O505" i="9" a="1"/>
  <c r="O306" i="9" a="1"/>
  <c r="O280" i="9" a="1"/>
  <c r="O607" i="9" a="1"/>
  <c r="O244" i="9" a="1"/>
  <c r="O513" i="9" a="1"/>
  <c r="O432" i="9" a="1"/>
  <c r="O224" i="9" a="1"/>
  <c r="O316" i="9" a="1"/>
  <c r="O91" i="9" a="1"/>
  <c r="O63" i="9" a="1"/>
  <c r="O538" i="9" a="1"/>
  <c r="O81" i="9" a="1"/>
  <c r="O612" i="9" a="1"/>
  <c r="O310" i="9" a="1"/>
  <c r="O669" i="9" a="1"/>
  <c r="O492" i="9" a="1"/>
  <c r="O84" i="9" a="1"/>
  <c r="O73" i="9" a="1"/>
  <c r="O625" i="9" a="1"/>
  <c r="O133" i="9" a="1"/>
  <c r="O200" i="9" a="1"/>
  <c r="O479" i="9" a="1"/>
  <c r="O261" i="9" a="1"/>
  <c r="O408" i="9" a="1"/>
  <c r="O38" i="9" a="1"/>
  <c r="O350" i="9" a="1"/>
  <c r="O682" i="9" a="1"/>
  <c r="O605" i="9" a="1"/>
  <c r="O716" i="9" a="1"/>
  <c r="O427" i="9" a="1"/>
  <c r="O359" i="9" a="1"/>
  <c r="O508" i="9" a="1"/>
  <c r="O35" i="9" a="1"/>
  <c r="O158" i="9" a="1"/>
  <c r="O50" i="9" a="1"/>
  <c r="O444" i="9" a="1"/>
  <c r="O70" i="9" a="1"/>
  <c r="O330" i="9" a="1"/>
  <c r="O197" i="9" a="1"/>
  <c r="O232" i="9" a="1"/>
  <c r="O270" i="9" a="1"/>
  <c r="O277" i="9" a="1"/>
  <c r="O192" i="9" a="1"/>
  <c r="O290" i="9" a="1"/>
  <c r="O419" i="9" a="1"/>
  <c r="O679" i="9" a="1"/>
  <c r="O212" i="9" a="1"/>
  <c r="O145" i="9" a="1"/>
  <c r="O649" i="9" a="1"/>
  <c r="O629" i="9" a="1"/>
  <c r="O453" i="9" a="1"/>
  <c r="O648" i="9" a="1"/>
  <c r="O80" i="9" a="1"/>
  <c r="O413" i="9" a="1"/>
  <c r="O711" i="9" a="1"/>
  <c r="O555" i="9" a="1"/>
  <c r="O90" i="9" a="1"/>
  <c r="O108" i="9" a="1"/>
  <c r="O48" i="9" a="1"/>
  <c r="O480" i="9" a="1"/>
  <c r="O407" i="9" a="1"/>
  <c r="O677" i="9" a="1"/>
  <c r="O683" i="9" a="1"/>
  <c r="O409" i="9" a="1"/>
  <c r="O623" i="9" a="1"/>
  <c r="O274" i="9" a="1"/>
  <c r="O132" i="9" a="1"/>
  <c r="O236" i="9" a="1"/>
  <c r="O658" i="9" a="1"/>
  <c r="O685" i="9" a="1"/>
  <c r="O268" i="9" a="1"/>
  <c r="O448" i="9" a="1"/>
  <c r="O284" i="9" a="1"/>
  <c r="O631" i="9" a="1"/>
  <c r="O79" i="9" a="1"/>
  <c r="O578" i="9" a="1"/>
  <c r="O642" i="9" a="1"/>
  <c r="O320" i="9" a="1"/>
  <c r="O311" i="9" a="1"/>
  <c r="O556" i="9" a="1"/>
  <c r="O653" i="9" a="1"/>
  <c r="O386" i="9" a="1"/>
  <c r="O665" i="9" a="1"/>
  <c r="O610" i="9" a="1"/>
  <c r="O136" i="9" a="1"/>
  <c r="O525" i="9" a="1"/>
  <c r="O656" i="9" a="1"/>
  <c r="O718" i="9" a="1"/>
  <c r="O496" i="9" a="1"/>
  <c r="O399" i="9" a="1"/>
  <c r="O302" i="9" a="1"/>
  <c r="O551" i="9" a="1"/>
  <c r="O546" i="9" a="1"/>
  <c r="O548" i="9" a="1"/>
  <c r="O568" i="9" a="1"/>
  <c r="O603" i="9" a="1"/>
  <c r="O655" i="9" a="1"/>
  <c r="O64" i="9" a="1"/>
  <c r="O77" i="9" a="1"/>
  <c r="O714" i="9" a="1"/>
  <c r="O640" i="9" a="1"/>
  <c r="O250" i="9" a="1"/>
  <c r="O42" i="9" a="1"/>
  <c r="O537" i="9" a="1"/>
  <c r="O387" i="9" a="1"/>
  <c r="O216" i="9" a="1"/>
  <c r="O512" i="9" a="1"/>
  <c r="O286" i="9" a="1"/>
  <c r="O188" i="9" a="1"/>
  <c r="O153" i="9" a="1"/>
  <c r="O94" i="9" a="1"/>
  <c r="O119" i="9" a="1"/>
  <c r="O134" i="9" a="1"/>
  <c r="O465" i="9" a="1"/>
  <c r="O703" i="9" a="1"/>
  <c r="O411" i="9" a="1"/>
  <c r="O573" i="9" a="1"/>
  <c r="O364" i="9" a="1"/>
  <c r="O510" i="9" a="1"/>
  <c r="O196" i="9" a="1"/>
  <c r="O689" i="9" a="1"/>
  <c r="O584" i="9" a="1"/>
  <c r="O217" i="9" a="1"/>
  <c r="O303" i="9" a="1"/>
  <c r="O263" i="9" a="1"/>
  <c r="O204" i="9" a="1"/>
  <c r="O278" i="9" a="1"/>
  <c r="O456" i="9" a="1"/>
  <c r="O226" i="9" a="1"/>
  <c r="O544" i="9" a="1"/>
  <c r="O615" i="9" a="1"/>
  <c r="O146" i="9" a="1"/>
  <c r="O346" i="9" a="1"/>
  <c r="O663" i="9" a="1"/>
  <c r="O377" i="9" a="1"/>
  <c r="O68" i="9" a="1"/>
  <c r="O27" i="9" a="1"/>
  <c r="O547" i="9" a="1"/>
  <c r="O334" i="9" a="1"/>
  <c r="O542" i="9" a="1"/>
  <c r="O111" i="9" a="1"/>
  <c r="O71" i="9" a="1"/>
  <c r="O443" i="9" a="1"/>
  <c r="O535" i="9" a="1"/>
  <c r="O667" i="9" a="1"/>
  <c r="O454" i="9" a="1"/>
  <c r="O4" i="9" a="1"/>
  <c r="O566" i="9" a="1"/>
  <c r="O76" i="9" a="1"/>
  <c r="O282" i="9" a="1"/>
  <c r="O105" i="9" a="1"/>
  <c r="O570" i="9" a="1"/>
  <c r="O434" i="9" a="1"/>
  <c r="O621" i="9" a="1"/>
  <c r="O32" i="9" a="1"/>
  <c r="O637" i="9" a="1"/>
  <c r="O636" i="9" a="1"/>
  <c r="O14" i="9" a="1"/>
  <c r="O418" i="9" a="1"/>
  <c r="O697" i="9" a="1"/>
  <c r="O563" i="9" a="1"/>
  <c r="O162" i="9" a="1"/>
  <c r="O256" i="9" a="1"/>
  <c r="O503" i="9" a="1"/>
  <c r="O533" i="9" a="1"/>
  <c r="O371" i="9" a="1"/>
  <c r="O9" i="9" a="1"/>
  <c r="O506" i="9" a="1"/>
  <c r="O141" i="9" a="1"/>
  <c r="O59" i="9" a="1"/>
  <c r="O522" i="9" a="1"/>
  <c r="O349" i="9" a="1"/>
  <c r="O639" i="9" a="1"/>
  <c r="O557" i="9" a="1"/>
  <c r="O380" i="9" a="1"/>
  <c r="O645" i="9" a="1"/>
  <c r="O706" i="9" a="1"/>
  <c r="O651" i="9" a="1"/>
  <c r="O225" i="9" a="1"/>
  <c r="O299" i="9" a="1"/>
  <c r="O166" i="9" a="1"/>
  <c r="O205" i="9" a="1"/>
  <c r="O13" i="9" a="1"/>
  <c r="O218" i="9" a="1"/>
  <c r="O705" i="9" a="1"/>
  <c r="O367" i="9" a="1"/>
  <c r="O110" i="9" a="1"/>
  <c r="O251" i="9" a="1"/>
  <c r="O304" i="9" a="1"/>
  <c r="O92" i="9" a="1"/>
  <c r="O600" i="9" a="1"/>
  <c r="O269" i="9" a="1"/>
  <c r="O579" i="9" a="1"/>
  <c r="O459" i="9" a="1"/>
  <c r="O447" i="9" a="1"/>
  <c r="O199" i="9" a="1"/>
  <c r="O314" i="9" a="1"/>
  <c r="O315" i="9" a="1"/>
  <c r="O156" i="9" a="1"/>
  <c r="O98" i="9" a="1"/>
  <c r="O719" i="9" a="1"/>
  <c r="O112" i="9" a="1"/>
  <c r="O319" i="9" a="1"/>
  <c r="O266" i="9" a="1"/>
  <c r="O184" i="9" a="1"/>
  <c r="O185" i="9" a="1"/>
  <c r="O74" i="9" a="1"/>
  <c r="O155" i="9" a="1"/>
  <c r="O12" i="9" a="1"/>
  <c r="O464" i="9" a="1"/>
  <c r="O117" i="9" a="1"/>
  <c r="O463" i="9" a="1"/>
  <c r="O543" i="9" a="1"/>
  <c r="O201" i="9" a="1"/>
  <c r="O171" i="9" a="1"/>
  <c r="O55" i="9" a="1"/>
  <c r="O194" i="9" a="1"/>
  <c r="O599" i="9" a="1"/>
  <c r="O488" i="9" a="1"/>
  <c r="O294" i="9" a="1"/>
  <c r="O221" i="9" a="1"/>
  <c r="O692" i="9" a="1"/>
  <c r="O691" i="9" a="1"/>
  <c r="O524" i="9" a="1"/>
  <c r="O273" i="9" a="1"/>
  <c r="O115" i="9" a="1"/>
  <c r="O131" i="9" a="1"/>
  <c r="O26" i="9" a="1"/>
  <c r="O333" i="9" a="1"/>
  <c r="O468" i="9" a="1"/>
  <c r="O595" i="9" a="1"/>
  <c r="O189" i="9" a="1"/>
  <c r="O358" i="9" a="1"/>
  <c r="O515" i="9" a="1"/>
  <c r="O56" i="9" a="1"/>
  <c r="O356" i="9" a="1"/>
  <c r="O325" i="9" a="1"/>
  <c r="O313" i="9" a="1"/>
  <c r="O267" i="9" a="1"/>
  <c r="O476" i="9" a="1"/>
  <c r="O339" i="9" a="1"/>
  <c r="O470" i="9" a="1"/>
  <c r="O383" i="9" a="1"/>
  <c r="O486" i="9" a="1"/>
  <c r="O206" i="9" a="1"/>
  <c r="O618" i="9" a="1"/>
  <c r="O96" i="9" a="1"/>
  <c r="O40" i="9" a="1"/>
  <c r="O473" i="9" a="1"/>
  <c r="O264" i="9" a="1"/>
  <c r="O109" i="9" a="1"/>
  <c r="O580" i="9" a="1"/>
  <c r="O183" i="9" a="1"/>
  <c r="O410" i="9" a="1"/>
  <c r="O372" i="9" a="1"/>
  <c r="O262" i="9" a="1"/>
  <c r="O322" i="9" a="1"/>
  <c r="O531" i="9" a="1"/>
  <c r="O17" i="9" a="1"/>
  <c r="O426" i="9" a="1"/>
  <c r="O532" i="9" a="1"/>
  <c r="O467" i="9" a="1"/>
  <c r="O626" i="9" a="1"/>
  <c r="O140" i="9" a="1"/>
  <c r="O528" i="9" a="1"/>
  <c r="O67" i="9" a="1"/>
  <c r="O602" i="9" a="1"/>
  <c r="O361" i="9" a="1"/>
  <c r="O342" i="9" a="1"/>
  <c r="O43" i="9" a="1"/>
  <c r="O701" i="9" a="1"/>
  <c r="O233" i="9" a="1"/>
  <c r="O565" i="9" a="1"/>
  <c r="O710" i="9" a="1"/>
  <c r="O630" i="9" a="1"/>
  <c r="O461" i="9" a="1"/>
  <c r="O151" i="9" a="1"/>
  <c r="O475" i="9" a="1"/>
  <c r="O163" i="9" a="1"/>
  <c r="O702" i="9" a="1"/>
  <c r="O93" i="9" a="1"/>
  <c r="O253" i="9" a="1"/>
  <c r="O511" i="9" a="1"/>
  <c r="O228" i="9" a="1"/>
  <c r="O172" i="9" a="1"/>
  <c r="O100" i="9" a="1"/>
  <c r="O178" i="9" a="1"/>
  <c r="O668" i="9" a="1"/>
  <c r="O643" i="9" a="1"/>
  <c r="O285" i="9" a="1"/>
  <c r="O354" i="9" a="1"/>
  <c r="O495" i="9" a="1"/>
  <c r="O229" i="9" a="1"/>
  <c r="O519" i="9" a="1"/>
  <c r="O633" i="9" a="1"/>
  <c r="O582" i="9" a="1"/>
  <c r="O219" i="9" a="1"/>
  <c r="O52" i="9" a="1"/>
  <c r="O343" i="9" a="1"/>
  <c r="O365" i="9" a="1"/>
  <c r="O414" i="9" a="1"/>
  <c r="O445" i="9" a="1"/>
  <c r="O678" i="9" a="1"/>
  <c r="O509" i="9" a="1"/>
  <c r="O254" i="9" a="1"/>
  <c r="O611" i="9" a="1"/>
  <c r="O7" i="9" a="1"/>
  <c r="O246" i="9" a="1"/>
  <c r="O237" i="9" a="1"/>
  <c r="O258" i="9" a="1"/>
  <c r="O120" i="9" a="1"/>
  <c r="O107" i="9" a="1"/>
  <c r="O352" i="9" a="1"/>
  <c r="O243" i="9" a="1"/>
  <c r="O452" i="9" a="1"/>
  <c r="O627" i="9" a="1"/>
  <c r="O179" i="9" a="1"/>
  <c r="O242" i="9" a="1"/>
  <c r="O393" i="9" a="1"/>
  <c r="O712" i="9" a="1"/>
  <c r="O362" i="9" a="1"/>
  <c r="O481" i="9" a="1"/>
  <c r="O95" i="9" a="1"/>
  <c r="O47" i="9" a="1"/>
  <c r="O591" i="9" a="1"/>
  <c r="O114" i="9" a="1"/>
  <c r="O123" i="9" a="1"/>
  <c r="O493" i="9" a="1"/>
  <c r="O499" i="9" a="1"/>
  <c r="O433" i="9" a="1"/>
  <c r="O66" i="9" a="1"/>
  <c r="O176" i="9" a="1"/>
  <c r="O193" i="9" a="1"/>
  <c r="O174" i="9" a="1"/>
  <c r="O104" i="9" a="1"/>
  <c r="O152" i="9" a="1"/>
  <c r="O442" i="9" a="1"/>
  <c r="O223" i="9" a="1"/>
  <c r="O487" i="9" a="1"/>
  <c r="O149" i="9" a="1"/>
  <c r="O324" i="9" a="1"/>
  <c r="O431" i="9" a="1"/>
  <c r="O617" i="9" a="1"/>
  <c r="O676" i="9" a="1"/>
  <c r="O97" i="9" a="1"/>
  <c r="O307" i="9" a="1"/>
  <c r="O694" i="9" a="1"/>
  <c r="O686" i="9" a="1"/>
  <c r="O477" i="9" a="1"/>
  <c r="O78" i="9" a="1"/>
  <c r="O239" i="9" a="1"/>
  <c r="O423" i="9" a="1"/>
  <c r="O363" i="9" a="1"/>
  <c r="O441" i="9" a="1"/>
  <c r="O588" i="9" a="1"/>
  <c r="O65" i="9" a="1"/>
  <c r="O562" i="9" a="1"/>
  <c r="O471" i="9" a="1"/>
  <c r="O501" i="9" a="1"/>
  <c r="O30" i="9" a="1"/>
  <c r="O670" i="9" a="1"/>
  <c r="O142" i="9" a="1"/>
  <c r="O398" i="9" a="1"/>
  <c r="O392" i="9" a="1"/>
  <c r="O478" i="9" a="1"/>
  <c r="O230" i="9" a="1"/>
  <c r="O373" i="9" a="1"/>
  <c r="O255" i="9" a="1"/>
  <c r="O323" i="9" a="1"/>
  <c r="O129" i="9" a="1"/>
  <c r="O680" i="9" a="1"/>
  <c r="O590" i="9" a="1"/>
  <c r="O597" i="9" a="1"/>
  <c r="O632" i="9" a="1"/>
  <c r="O659" i="9" a="1"/>
  <c r="O526" i="9" a="1"/>
  <c r="O309" i="9" a="1"/>
  <c r="O429" i="9" a="1"/>
  <c r="O554" i="9" a="1"/>
  <c r="O608" i="9" a="1"/>
  <c r="O715" i="9" a="1"/>
  <c r="O527" i="9" a="1"/>
  <c r="O370" i="9" a="1"/>
  <c r="O457" i="9" a="1"/>
  <c r="O619" i="9" a="1"/>
  <c r="O576" i="9" a="1"/>
  <c r="O159" i="9" a="1"/>
  <c r="O704" i="9" a="1"/>
  <c r="O75" i="9" a="1"/>
  <c r="O574" i="9" a="1"/>
  <c r="O624" i="9" a="1"/>
  <c r="O289" i="9" a="1"/>
  <c r="O83" i="9" a="1"/>
  <c r="O594" i="9" a="1"/>
  <c r="O713" i="9" a="1"/>
  <c r="O170" i="9" a="1"/>
  <c r="O368" i="9" a="1"/>
  <c r="O215" i="9" a="1"/>
  <c r="O609" i="9" a="1"/>
  <c r="O351" i="9" a="1"/>
  <c r="O60" i="9" a="1"/>
  <c r="O397" i="9" a="1"/>
  <c r="O126" i="9" a="1"/>
  <c r="O558" i="9" a="1"/>
  <c r="O502" i="9" a="1"/>
  <c r="O143" i="9" a="1"/>
  <c r="O652" i="9" a="1"/>
  <c r="O401" i="9" a="1"/>
  <c r="O99" i="9" a="1"/>
  <c r="O344" i="9" a="1"/>
  <c r="O374" i="9" a="1"/>
  <c r="O265" i="9" a="1"/>
  <c r="O287" i="9" a="1"/>
  <c r="O657" i="9" a="1"/>
  <c r="O675" i="9" a="1"/>
  <c r="O403" i="9" a="1"/>
  <c r="O504" i="9" a="1"/>
  <c r="O118" i="9" a="1"/>
  <c r="O238" i="9" a="1"/>
  <c r="O381" i="9" a="1"/>
  <c r="O248" i="9" a="1"/>
  <c r="O138" i="9" a="1"/>
  <c r="O541" i="9" a="1"/>
  <c r="O394" i="9" a="1"/>
  <c r="O521" i="9" a="1"/>
  <c r="O259" i="9" a="1"/>
  <c r="O469" i="9" a="1"/>
  <c r="O297" i="9" a="1"/>
  <c r="O688" i="9" a="1"/>
  <c r="O696" i="9" a="1"/>
  <c r="O18" i="9" a="1"/>
  <c r="O666" i="9" a="1"/>
  <c r="O586" i="9" a="1"/>
  <c r="O451" i="9" a="1"/>
  <c r="O707" i="9" a="1"/>
  <c r="O536" i="9" a="1"/>
  <c r="O497" i="9" a="1"/>
  <c r="O298" i="9" a="1"/>
  <c r="O288" i="9" a="1"/>
  <c r="O165" i="9" a="1"/>
  <c r="O305" i="9" a="1"/>
  <c r="O388" i="9" a="1"/>
  <c r="O87" i="9" a="1"/>
  <c r="O674" i="9" a="1"/>
  <c r="O646" i="9" a="1"/>
  <c r="O681" i="9" a="1"/>
  <c r="O113" i="9" a="1"/>
  <c r="O560" i="9" a="1"/>
  <c r="O103" i="9" a="1"/>
  <c r="O583" i="9" a="1"/>
  <c r="O150" i="9" a="1"/>
  <c r="O420" i="9" a="1"/>
  <c r="O420" i="9" l="1"/>
  <c r="O150" i="9"/>
  <c r="O583" i="9"/>
  <c r="O103" i="9"/>
  <c r="O560" i="9"/>
  <c r="O113" i="9"/>
  <c r="O681" i="9"/>
  <c r="O646" i="9"/>
  <c r="O674" i="9"/>
  <c r="O87" i="9"/>
  <c r="O388" i="9"/>
  <c r="O305" i="9"/>
  <c r="O165" i="9"/>
  <c r="O288" i="9"/>
  <c r="O298" i="9"/>
  <c r="O497" i="9"/>
  <c r="O536" i="9"/>
  <c r="O707" i="9"/>
  <c r="O451" i="9"/>
  <c r="O586" i="9"/>
  <c r="O666" i="9"/>
  <c r="O18" i="9"/>
  <c r="O696" i="9"/>
  <c r="O688" i="9"/>
  <c r="O297" i="9"/>
  <c r="O469" i="9"/>
  <c r="O259" i="9"/>
  <c r="O521" i="9"/>
  <c r="O394" i="9"/>
  <c r="O541" i="9"/>
  <c r="O138" i="9"/>
  <c r="O248" i="9"/>
  <c r="O381" i="9"/>
  <c r="O238" i="9"/>
  <c r="O118" i="9"/>
  <c r="O504" i="9"/>
  <c r="O403" i="9"/>
  <c r="O675" i="9"/>
  <c r="O657" i="9"/>
  <c r="O287" i="9"/>
  <c r="O265" i="9"/>
  <c r="O374" i="9"/>
  <c r="O344" i="9"/>
  <c r="O99" i="9"/>
  <c r="O401" i="9"/>
  <c r="O652" i="9"/>
  <c r="O143" i="9"/>
  <c r="O502" i="9"/>
  <c r="O558" i="9"/>
  <c r="O126" i="9"/>
  <c r="O397" i="9"/>
  <c r="O60" i="9"/>
  <c r="O351" i="9"/>
  <c r="O609" i="9"/>
  <c r="O215" i="9"/>
  <c r="O368" i="9"/>
  <c r="O170" i="9"/>
  <c r="O713" i="9"/>
  <c r="O594" i="9"/>
  <c r="O83" i="9"/>
  <c r="O289" i="9"/>
  <c r="O624" i="9"/>
  <c r="O574" i="9"/>
  <c r="O75" i="9"/>
  <c r="O704" i="9"/>
  <c r="O159" i="9"/>
  <c r="O576" i="9"/>
  <c r="O619" i="9"/>
  <c r="O457" i="9"/>
  <c r="O370" i="9"/>
  <c r="O527" i="9"/>
  <c r="O715" i="9"/>
  <c r="O608" i="9"/>
  <c r="O554" i="9"/>
  <c r="O429" i="9"/>
  <c r="O309" i="9"/>
  <c r="O526" i="9"/>
  <c r="O659" i="9"/>
  <c r="O632" i="9"/>
  <c r="O597" i="9"/>
  <c r="O590" i="9"/>
  <c r="O680" i="9"/>
  <c r="O129" i="9"/>
  <c r="O323" i="9"/>
  <c r="O255" i="9"/>
  <c r="O373" i="9"/>
  <c r="O230" i="9"/>
  <c r="O478" i="9"/>
  <c r="O392" i="9"/>
  <c r="O398" i="9"/>
  <c r="O142" i="9"/>
  <c r="O670" i="9"/>
  <c r="O30" i="9"/>
  <c r="O501" i="9"/>
  <c r="O471" i="9"/>
  <c r="O562" i="9"/>
  <c r="O65" i="9"/>
  <c r="O588" i="9"/>
  <c r="O441" i="9"/>
  <c r="O363" i="9"/>
  <c r="O423" i="9"/>
  <c r="O239" i="9"/>
  <c r="O78" i="9"/>
  <c r="O477" i="9"/>
  <c r="O686" i="9"/>
  <c r="O694" i="9"/>
  <c r="O307" i="9"/>
  <c r="O97" i="9"/>
  <c r="O676" i="9"/>
  <c r="O617" i="9"/>
  <c r="O431" i="9"/>
  <c r="O324" i="9"/>
  <c r="O149" i="9"/>
  <c r="O487" i="9"/>
  <c r="O223" i="9"/>
  <c r="O442" i="9"/>
  <c r="O152" i="9"/>
  <c r="O104" i="9"/>
  <c r="O174" i="9"/>
  <c r="O193" i="9"/>
  <c r="O176" i="9"/>
  <c r="O66" i="9"/>
  <c r="O433" i="9"/>
  <c r="O499" i="9"/>
  <c r="O493" i="9"/>
  <c r="O123" i="9"/>
  <c r="O114" i="9"/>
  <c r="O591" i="9"/>
  <c r="O47" i="9"/>
  <c r="O95" i="9"/>
  <c r="O481" i="9"/>
  <c r="O362" i="9"/>
  <c r="O712" i="9"/>
  <c r="O393" i="9"/>
  <c r="O242" i="9"/>
  <c r="O179" i="9"/>
  <c r="O627" i="9"/>
  <c r="O452" i="9"/>
  <c r="O243" i="9"/>
  <c r="O352" i="9"/>
  <c r="O107" i="9"/>
  <c r="O120" i="9"/>
  <c r="O258" i="9"/>
  <c r="O237" i="9"/>
  <c r="O246" i="9"/>
  <c r="O7" i="9"/>
  <c r="O611" i="9"/>
  <c r="O254" i="9"/>
  <c r="O509" i="9"/>
  <c r="O678" i="9"/>
  <c r="O445" i="9"/>
  <c r="O414" i="9"/>
  <c r="O365" i="9"/>
  <c r="O343" i="9"/>
  <c r="O52" i="9"/>
  <c r="O219" i="9"/>
  <c r="O582" i="9"/>
  <c r="O633" i="9"/>
  <c r="O519" i="9"/>
  <c r="O229" i="9"/>
  <c r="O495" i="9"/>
  <c r="O354" i="9"/>
  <c r="O285" i="9"/>
  <c r="O643" i="9"/>
  <c r="O668" i="9"/>
  <c r="O178" i="9"/>
  <c r="O100" i="9"/>
  <c r="O172" i="9"/>
  <c r="O228" i="9"/>
  <c r="O511" i="9"/>
  <c r="O253" i="9"/>
  <c r="O93" i="9"/>
  <c r="O702" i="9"/>
  <c r="O163" i="9"/>
  <c r="O475" i="9"/>
  <c r="O151" i="9"/>
  <c r="O461" i="9"/>
  <c r="O630" i="9"/>
  <c r="O710" i="9"/>
  <c r="O565" i="9"/>
  <c r="O233" i="9"/>
  <c r="O701" i="9"/>
  <c r="O43" i="9"/>
  <c r="O342" i="9"/>
  <c r="O361" i="9"/>
  <c r="O602" i="9"/>
  <c r="O67" i="9"/>
  <c r="O528" i="9"/>
  <c r="O140" i="9"/>
  <c r="O626" i="9"/>
  <c r="O467" i="9"/>
  <c r="O532" i="9"/>
  <c r="O426" i="9"/>
  <c r="O17" i="9"/>
  <c r="O531" i="9"/>
  <c r="O322" i="9"/>
  <c r="O262" i="9"/>
  <c r="O372" i="9"/>
  <c r="O410" i="9"/>
  <c r="O183" i="9"/>
  <c r="O580" i="9"/>
  <c r="O109" i="9"/>
  <c r="O264" i="9"/>
  <c r="O473" i="9"/>
  <c r="O40" i="9"/>
  <c r="O96" i="9"/>
  <c r="O618" i="9"/>
  <c r="O206" i="9"/>
  <c r="O486" i="9"/>
  <c r="O383" i="9"/>
  <c r="O470" i="9"/>
  <c r="O339" i="9"/>
  <c r="O476" i="9"/>
  <c r="O267" i="9"/>
  <c r="O313" i="9"/>
  <c r="O325" i="9"/>
  <c r="O356" i="9"/>
  <c r="O56" i="9"/>
  <c r="O515" i="9"/>
  <c r="O358" i="9"/>
  <c r="O189" i="9"/>
  <c r="O595" i="9"/>
  <c r="O468" i="9"/>
  <c r="O333" i="9"/>
  <c r="O26" i="9"/>
  <c r="O131" i="9"/>
  <c r="O115" i="9"/>
  <c r="O273" i="9"/>
  <c r="O524" i="9"/>
  <c r="O691" i="9"/>
  <c r="O692" i="9"/>
  <c r="O221" i="9"/>
  <c r="O294" i="9"/>
  <c r="O488" i="9"/>
  <c r="O599" i="9"/>
  <c r="O194" i="9"/>
  <c r="O55" i="9"/>
  <c r="O171" i="9"/>
  <c r="O201" i="9"/>
  <c r="O543" i="9"/>
  <c r="O463" i="9"/>
  <c r="O117" i="9"/>
  <c r="O464" i="9"/>
  <c r="O12" i="9"/>
  <c r="O155" i="9"/>
  <c r="O74" i="9"/>
  <c r="O185" i="9"/>
  <c r="O184" i="9"/>
  <c r="O266" i="9"/>
  <c r="O319" i="9"/>
  <c r="O112" i="9"/>
  <c r="O719" i="9"/>
  <c r="O98" i="9"/>
  <c r="O156" i="9"/>
  <c r="O315" i="9"/>
  <c r="O314" i="9"/>
  <c r="O199" i="9"/>
  <c r="O447" i="9"/>
  <c r="O459" i="9"/>
  <c r="O579" i="9"/>
  <c r="O269" i="9"/>
  <c r="O600" i="9"/>
  <c r="O92" i="9"/>
  <c r="O304" i="9"/>
  <c r="O251" i="9"/>
  <c r="O110" i="9"/>
  <c r="O367" i="9"/>
  <c r="O705" i="9"/>
  <c r="O218" i="9"/>
  <c r="O13" i="9"/>
  <c r="O205" i="9"/>
  <c r="O166" i="9"/>
  <c r="O299" i="9"/>
  <c r="O225" i="9"/>
  <c r="O651" i="9"/>
  <c r="O706" i="9"/>
  <c r="O645" i="9"/>
  <c r="O380" i="9"/>
  <c r="O557" i="9"/>
  <c r="O639" i="9"/>
  <c r="O349" i="9"/>
  <c r="O522" i="9"/>
  <c r="O59" i="9"/>
  <c r="O141" i="9"/>
  <c r="O506" i="9"/>
  <c r="O9" i="9"/>
  <c r="O371" i="9"/>
  <c r="O533" i="9"/>
  <c r="O503" i="9"/>
  <c r="O256" i="9"/>
  <c r="O162" i="9"/>
  <c r="O563" i="9"/>
  <c r="O697" i="9"/>
  <c r="O418" i="9"/>
  <c r="O14" i="9"/>
  <c r="O636" i="9"/>
  <c r="O637" i="9"/>
  <c r="O32" i="9"/>
  <c r="O621" i="9"/>
  <c r="O434" i="9"/>
  <c r="O570" i="9"/>
  <c r="O105" i="9"/>
  <c r="O282" i="9"/>
  <c r="O76" i="9"/>
  <c r="O566" i="9"/>
  <c r="O4" i="9"/>
  <c r="O454" i="9"/>
  <c r="O667" i="9"/>
  <c r="O535" i="9"/>
  <c r="O443" i="9"/>
  <c r="O71" i="9"/>
  <c r="O111" i="9"/>
  <c r="O542" i="9"/>
  <c r="O334" i="9"/>
  <c r="O547" i="9"/>
  <c r="O27" i="9"/>
  <c r="O68" i="9"/>
  <c r="O377" i="9"/>
  <c r="O663" i="9"/>
  <c r="O346" i="9"/>
  <c r="O146" i="9"/>
  <c r="O615" i="9"/>
  <c r="O544" i="9"/>
  <c r="O226" i="9"/>
  <c r="O456" i="9"/>
  <c r="O278" i="9"/>
  <c r="O204" i="9"/>
  <c r="O263" i="9"/>
  <c r="O303" i="9"/>
  <c r="O217" i="9"/>
  <c r="O584" i="9"/>
  <c r="O689" i="9"/>
  <c r="O196" i="9"/>
  <c r="O510" i="9"/>
  <c r="O364" i="9"/>
  <c r="O573" i="9"/>
  <c r="O411" i="9"/>
  <c r="O703" i="9"/>
  <c r="O465" i="9"/>
  <c r="O134" i="9"/>
  <c r="O119" i="9"/>
  <c r="O94" i="9"/>
  <c r="O153" i="9"/>
  <c r="O188" i="9"/>
  <c r="O286" i="9"/>
  <c r="O512" i="9"/>
  <c r="O216" i="9"/>
  <c r="O387" i="9"/>
  <c r="O537" i="9"/>
  <c r="O42" i="9"/>
  <c r="O250" i="9"/>
  <c r="O640" i="9"/>
  <c r="O714" i="9"/>
  <c r="O77" i="9"/>
  <c r="O64" i="9"/>
  <c r="O655" i="9"/>
  <c r="O603" i="9"/>
  <c r="O568" i="9"/>
  <c r="O548" i="9"/>
  <c r="O546" i="9"/>
  <c r="O551" i="9"/>
  <c r="O302" i="9"/>
  <c r="O399" i="9"/>
  <c r="O496" i="9"/>
  <c r="O718" i="9"/>
  <c r="O656" i="9"/>
  <c r="O525" i="9"/>
  <c r="O136" i="9"/>
  <c r="O610" i="9"/>
  <c r="O665" i="9"/>
  <c r="O386" i="9"/>
  <c r="O653" i="9"/>
  <c r="O556" i="9"/>
  <c r="O311" i="9"/>
  <c r="O320" i="9"/>
  <c r="O642" i="9"/>
  <c r="O578" i="9"/>
  <c r="O79" i="9"/>
  <c r="O631" i="9"/>
  <c r="O284" i="9"/>
  <c r="O448" i="9"/>
  <c r="O268" i="9"/>
  <c r="O685" i="9"/>
  <c r="O658" i="9"/>
  <c r="O236" i="9"/>
  <c r="O132" i="9"/>
  <c r="O274" i="9"/>
  <c r="O623" i="9"/>
  <c r="O409" i="9"/>
  <c r="O683" i="9"/>
  <c r="O677" i="9"/>
  <c r="O407" i="9"/>
  <c r="O480" i="9"/>
  <c r="O48" i="9"/>
  <c r="O108" i="9"/>
  <c r="O90" i="9"/>
  <c r="O555" i="9"/>
  <c r="O711" i="9"/>
  <c r="O413" i="9"/>
  <c r="O80" i="9"/>
  <c r="O648" i="9"/>
  <c r="O453" i="9"/>
  <c r="O629" i="9"/>
  <c r="O649" i="9"/>
  <c r="O145" i="9"/>
  <c r="O212" i="9"/>
  <c r="O679" i="9"/>
  <c r="O419" i="9"/>
  <c r="O290" i="9"/>
  <c r="O192" i="9"/>
  <c r="O277" i="9"/>
  <c r="O270" i="9"/>
  <c r="O232" i="9"/>
  <c r="O197" i="9"/>
  <c r="O330" i="9"/>
  <c r="O70" i="9"/>
  <c r="O444" i="9"/>
  <c r="O50" i="9"/>
  <c r="O158" i="9"/>
  <c r="O35" i="9"/>
  <c r="O508" i="9"/>
  <c r="O359" i="9"/>
  <c r="O427" i="9"/>
  <c r="O716" i="9"/>
  <c r="O605" i="9"/>
  <c r="O682" i="9"/>
  <c r="O350" i="9"/>
  <c r="O38" i="9"/>
  <c r="O408" i="9"/>
  <c r="O261" i="9"/>
  <c r="O479" i="9"/>
  <c r="O200" i="9"/>
  <c r="O133" i="9"/>
  <c r="O625" i="9"/>
  <c r="O73" i="9"/>
  <c r="O84" i="9"/>
  <c r="O492" i="9"/>
  <c r="O669" i="9"/>
  <c r="O310" i="9"/>
  <c r="O612" i="9"/>
  <c r="O81" i="9"/>
  <c r="O538" i="9"/>
  <c r="O63" i="9"/>
  <c r="O91" i="9"/>
  <c r="O316" i="9"/>
  <c r="O224" i="9"/>
  <c r="O432" i="9"/>
  <c r="O513" i="9"/>
  <c r="O244" i="9"/>
  <c r="O607" i="9"/>
  <c r="O280" i="9"/>
  <c r="O306" i="9"/>
  <c r="O505" i="9"/>
  <c r="O462" i="9"/>
  <c r="O449" i="9"/>
  <c r="O340" i="9"/>
  <c r="O585" i="9"/>
  <c r="O154" i="9"/>
  <c r="O338" i="9"/>
  <c r="O6" i="9"/>
  <c r="O518" i="9"/>
  <c r="O396" i="9"/>
  <c r="O720" i="9"/>
  <c r="O335" i="9"/>
  <c r="O376" i="9"/>
  <c r="O45" i="9"/>
  <c r="O390" i="9"/>
  <c r="O167" i="9"/>
  <c r="O490" i="9"/>
  <c r="O34" i="9"/>
  <c r="O293" i="9"/>
  <c r="O416" i="9"/>
  <c r="O245" i="9"/>
  <c r="O308" i="9"/>
  <c r="O89" i="9"/>
  <c r="O102" i="9"/>
  <c r="O517" i="9"/>
  <c r="O82" i="9"/>
  <c r="O402" i="9"/>
  <c r="O523" i="9"/>
  <c r="O125" i="9"/>
  <c r="O430" i="9"/>
  <c r="O39" i="9"/>
  <c r="O44" i="9"/>
  <c r="O257" i="9"/>
  <c r="O318" i="9"/>
  <c r="O127" i="9"/>
  <c r="O353" i="9"/>
  <c r="O355" i="9"/>
  <c r="O500" i="9"/>
  <c r="O634" i="9"/>
  <c r="O177" i="9"/>
  <c r="O695" i="9"/>
  <c r="O671" i="9"/>
  <c r="O213" i="9"/>
  <c r="O662" i="9"/>
  <c r="O11" i="9"/>
  <c r="O88" i="9"/>
  <c r="O227" i="9"/>
  <c r="O25" i="9"/>
  <c r="O484" i="9"/>
  <c r="O326" i="9"/>
  <c r="O569" i="9"/>
  <c r="O53" i="9"/>
  <c r="O8" i="9"/>
  <c r="O422" i="9"/>
  <c r="O549" i="9"/>
  <c r="O385" i="9"/>
  <c r="O561" i="9"/>
  <c r="O222" i="9"/>
  <c r="O474" i="9"/>
  <c r="O164" i="9"/>
  <c r="O516" i="9"/>
  <c r="O116" i="9"/>
  <c r="O369" i="9"/>
  <c r="O564" i="9"/>
  <c r="O545" i="9"/>
  <c r="O241" i="9"/>
  <c r="O62" i="9"/>
  <c r="O614" i="9"/>
  <c r="O577" i="9"/>
  <c r="O2" i="9"/>
  <c r="O61" i="9"/>
  <c r="O36" i="9"/>
  <c r="O424" i="9"/>
  <c r="O331" i="9"/>
  <c r="O601" i="9"/>
  <c r="O378" i="9"/>
  <c r="O690" i="9"/>
  <c r="O29" i="9"/>
  <c r="O16" i="9"/>
  <c r="O144" i="9"/>
  <c r="O260" i="9"/>
  <c r="O202" i="9"/>
  <c r="O540" i="9"/>
  <c r="O275" i="9"/>
  <c r="O295" i="9"/>
  <c r="O135" i="9"/>
  <c r="O571" i="9"/>
  <c r="O28" i="9"/>
  <c r="O292" i="9"/>
  <c r="O15" i="9"/>
  <c r="O186" i="9"/>
  <c r="O329" i="9"/>
  <c r="O157" i="9"/>
  <c r="O575" i="9"/>
  <c r="O147" i="9"/>
  <c r="O638" i="9"/>
  <c r="O207" i="9"/>
  <c r="O347" i="9"/>
  <c r="O291" i="9"/>
  <c r="O717" i="9"/>
  <c r="O181" i="9"/>
  <c r="O3" i="9"/>
  <c r="O357" i="9"/>
  <c r="O698" i="9"/>
  <c r="O539" i="9"/>
  <c r="O455" i="9"/>
  <c r="O327" i="9"/>
  <c r="O271" i="9"/>
  <c r="O446" i="9"/>
  <c r="O428" i="9"/>
  <c r="O672" i="9"/>
  <c r="O182" i="9"/>
  <c r="O620" i="9"/>
  <c r="O664" i="9"/>
  <c r="O552" i="9"/>
  <c r="O693" i="9"/>
  <c r="O180" i="9"/>
  <c r="O699" i="9"/>
  <c r="O317" i="9"/>
  <c r="O5" i="9"/>
  <c r="O337" i="9"/>
  <c r="O647" i="9"/>
  <c r="O195" i="9"/>
  <c r="O559" i="9"/>
  <c r="O650" i="9"/>
  <c r="O203" i="9"/>
  <c r="O440" i="9"/>
  <c r="O209" i="9"/>
  <c r="O435" i="9"/>
  <c r="O279" i="9"/>
  <c r="O210" i="9"/>
  <c r="O332" i="9"/>
  <c r="O33" i="9"/>
  <c r="O301" i="9"/>
  <c r="O41" i="9"/>
  <c r="O148" i="9"/>
  <c r="O252" i="9"/>
  <c r="O168" i="9"/>
  <c r="O31" i="9"/>
  <c r="O37" i="9"/>
  <c r="O438" i="9"/>
  <c r="O49" i="9"/>
  <c r="O276" i="9"/>
  <c r="O198" i="9"/>
  <c r="O641" i="9"/>
  <c r="O550" i="9"/>
  <c r="O348" i="9"/>
  <c r="O281" i="9"/>
  <c r="O122" i="9"/>
  <c r="O382" i="9"/>
  <c r="O530" i="9"/>
  <c r="O491" i="9"/>
  <c r="O220" i="9"/>
  <c r="O54" i="9"/>
  <c r="O247" i="9"/>
  <c r="O20" i="9"/>
  <c r="O51" i="9"/>
  <c r="O482" i="9"/>
  <c r="O296" i="9"/>
  <c r="O389" i="9"/>
  <c r="O336" i="9"/>
  <c r="O437" i="9"/>
  <c r="O272" i="9"/>
  <c r="O249" i="9"/>
  <c r="O328" i="9"/>
  <c r="O460" i="9"/>
  <c r="O160" i="9"/>
  <c r="O529" i="9"/>
  <c r="O572" i="9"/>
  <c r="O483" i="9"/>
  <c r="O101" i="9"/>
  <c r="O375" i="9"/>
  <c r="O345" i="9"/>
  <c r="O211" i="9"/>
  <c r="O436" i="9"/>
  <c r="O472" i="9"/>
  <c r="O593" i="9"/>
  <c r="O10" i="9"/>
  <c r="O684" i="9"/>
  <c r="O384" i="9"/>
  <c r="O581" i="9"/>
  <c r="O366" i="9"/>
  <c r="O606" i="9"/>
  <c r="O425" i="9"/>
  <c r="O169" i="9"/>
  <c r="O598" i="9"/>
  <c r="O283" i="9"/>
  <c r="O466" i="9"/>
  <c r="O415" i="9"/>
  <c r="O130" i="9"/>
  <c r="O567" i="9"/>
  <c r="O58" i="9"/>
  <c r="O498" i="9"/>
  <c r="O458" i="9"/>
  <c r="O214" i="9"/>
  <c r="O613" i="9"/>
  <c r="O400" i="9"/>
  <c r="O187" i="9"/>
  <c r="O494" i="9"/>
  <c r="O406" i="9"/>
  <c r="O489" i="9"/>
  <c r="O235" i="9"/>
  <c r="O616" i="9"/>
  <c r="O404" i="9"/>
  <c r="O208" i="9"/>
  <c r="O85" i="9"/>
  <c r="O379" i="9"/>
  <c r="O589" i="9"/>
  <c r="O139" i="9"/>
  <c r="O628" i="9"/>
  <c r="O485" i="9"/>
  <c r="O520" i="9"/>
  <c r="O709" i="9"/>
  <c r="O514" i="9"/>
  <c r="O86" i="9"/>
  <c r="O660" i="9"/>
  <c r="O124" i="9"/>
  <c r="O72" i="9"/>
  <c r="O654" i="9"/>
  <c r="O191" i="9"/>
  <c r="O24" i="9"/>
  <c r="O175" i="9"/>
  <c r="O439" i="9"/>
  <c r="O405" i="9"/>
  <c r="O137" i="9"/>
  <c r="O69" i="9"/>
  <c r="O173" i="9"/>
  <c r="O19" i="9"/>
  <c r="O721" i="9"/>
  <c r="O412" i="9"/>
  <c r="O450" i="9"/>
  <c r="O128" i="9"/>
  <c r="O604" i="9"/>
  <c r="O321" i="9"/>
  <c r="O673" i="9"/>
  <c r="O553" i="9"/>
  <c r="O635" i="9"/>
  <c r="O300" i="9"/>
  <c r="O534" i="9"/>
  <c r="O190" i="9"/>
  <c r="O644" i="9"/>
  <c r="O22" i="9"/>
  <c r="O21" i="9"/>
  <c r="O661" i="9"/>
  <c r="O587" i="9"/>
  <c r="O57" i="9"/>
  <c r="O687" i="9"/>
  <c r="O121" i="9"/>
  <c r="O708" i="9"/>
  <c r="O622" i="9"/>
  <c r="O341" i="9"/>
  <c r="O240" i="9"/>
  <c r="O421" i="9"/>
  <c r="O23" i="9"/>
  <c r="O592" i="9"/>
  <c r="O700" i="9"/>
  <c r="O161" i="9"/>
  <c r="O312" i="9"/>
  <c r="O46" i="9"/>
  <c r="O231" i="9"/>
  <c r="O417" i="9"/>
  <c r="O234" i="9"/>
  <c r="O391" i="9"/>
  <c r="O395" i="9"/>
  <c r="O507" i="9"/>
  <c r="O596" i="9"/>
  <c r="O360" i="9"/>
  <c r="O106" i="9"/>
  <c r="D106" i="9" l="1" a="1"/>
  <c r="D106" i="9" s="1"/>
  <c r="S106" i="9" a="1"/>
  <c r="S106" i="9" s="1"/>
  <c r="D700" i="9" a="1"/>
  <c r="D700" i="9" s="1"/>
  <c r="S700" i="9" a="1"/>
  <c r="S700" i="9" s="1"/>
  <c r="D121" i="9" a="1"/>
  <c r="D121" i="9" s="1"/>
  <c r="S121" i="9" a="1"/>
  <c r="S121" i="9" s="1"/>
  <c r="D190" i="9" a="1"/>
  <c r="D190" i="9" s="1"/>
  <c r="S190" i="9" a="1"/>
  <c r="S190" i="9" s="1"/>
  <c r="D128" i="9" a="1"/>
  <c r="D128" i="9" s="1"/>
  <c r="S128" i="9" a="1"/>
  <c r="S128" i="9" s="1"/>
  <c r="S405" i="9" a="1"/>
  <c r="S405" i="9" s="1"/>
  <c r="D405" i="9" a="1"/>
  <c r="D405" i="9" s="1"/>
  <c r="D660" i="9" a="1"/>
  <c r="D660" i="9" s="1"/>
  <c r="S660" i="9" a="1"/>
  <c r="S660" i="9" s="1"/>
  <c r="S589" i="9" a="1"/>
  <c r="S589" i="9" s="1"/>
  <c r="D589" i="9" a="1"/>
  <c r="D589" i="9" s="1"/>
  <c r="D406" i="9" a="1"/>
  <c r="D406" i="9" s="1"/>
  <c r="S406" i="9" a="1"/>
  <c r="S406" i="9" s="1"/>
  <c r="S58" i="9" a="1"/>
  <c r="S58" i="9" s="1"/>
  <c r="D58" i="9" a="1"/>
  <c r="D58" i="9" s="1"/>
  <c r="D425" i="9" a="1"/>
  <c r="D425" i="9" s="1"/>
  <c r="S425" i="9" a="1"/>
  <c r="S425" i="9" s="1"/>
  <c r="S384" i="9" a="1"/>
  <c r="S384" i="9" s="1"/>
  <c r="D384" i="9" a="1"/>
  <c r="D384" i="9" s="1"/>
  <c r="D375" i="9" a="1"/>
  <c r="D375" i="9" s="1"/>
  <c r="S375" i="9" a="1"/>
  <c r="S375" i="9" s="1"/>
  <c r="D491" i="9" a="1"/>
  <c r="D491" i="9" s="1"/>
  <c r="S491" i="9" a="1"/>
  <c r="S491" i="9" s="1"/>
  <c r="S198" i="9" a="1"/>
  <c r="S198" i="9" s="1"/>
  <c r="D198" i="9" a="1"/>
  <c r="D198" i="9" s="1"/>
  <c r="D148" i="9" a="1"/>
  <c r="D148" i="9" s="1"/>
  <c r="S148" i="9" a="1"/>
  <c r="S148" i="9" s="1"/>
  <c r="S209" i="9" a="1"/>
  <c r="S209" i="9" s="1"/>
  <c r="D209" i="9" a="1"/>
  <c r="D209" i="9" s="1"/>
  <c r="S5" i="9" a="1"/>
  <c r="S5" i="9" s="1"/>
  <c r="D5" i="9" a="1"/>
  <c r="D5" i="9" s="1"/>
  <c r="D182" i="9" a="1"/>
  <c r="D182" i="9" s="1"/>
  <c r="S182" i="9" a="1"/>
  <c r="S182" i="9" s="1"/>
  <c r="S698" i="9" a="1"/>
  <c r="S698" i="9" s="1"/>
  <c r="D698" i="9" a="1"/>
  <c r="D698" i="9" s="1"/>
  <c r="S638" i="9" a="1"/>
  <c r="S638" i="9" s="1"/>
  <c r="D638" i="9" a="1"/>
  <c r="D638" i="9" s="1"/>
  <c r="S28" i="9" a="1"/>
  <c r="S28" i="9" s="1"/>
  <c r="D28" i="9" a="1"/>
  <c r="D28" i="9" s="1"/>
  <c r="D144" i="9" a="1"/>
  <c r="D144" i="9" s="1"/>
  <c r="S144" i="9" a="1"/>
  <c r="S144" i="9" s="1"/>
  <c r="S614" i="9" a="1"/>
  <c r="S614" i="9" s="1"/>
  <c r="D614" i="9" a="1"/>
  <c r="D614" i="9" s="1"/>
  <c r="D164" i="9" a="1"/>
  <c r="D164" i="9" s="1"/>
  <c r="S164" i="9" a="1"/>
  <c r="S164" i="9" s="1"/>
  <c r="S53" i="9" a="1"/>
  <c r="S53" i="9" s="1"/>
  <c r="D53" i="9" a="1"/>
  <c r="D53" i="9" s="1"/>
  <c r="S662" i="9" a="1"/>
  <c r="S662" i="9" s="1"/>
  <c r="D662" i="9" a="1"/>
  <c r="D662" i="9" s="1"/>
  <c r="D353" i="9" a="1"/>
  <c r="D353" i="9" s="1"/>
  <c r="S353" i="9" a="1"/>
  <c r="S353" i="9" s="1"/>
  <c r="S523" i="9" a="1"/>
  <c r="S523" i="9" s="1"/>
  <c r="D523" i="9" a="1"/>
  <c r="D523" i="9" s="1"/>
  <c r="D416" i="9" a="1"/>
  <c r="D416" i="9" s="1"/>
  <c r="S416" i="9" a="1"/>
  <c r="S416" i="9" s="1"/>
  <c r="D335" i="9" a="1"/>
  <c r="D335" i="9" s="1"/>
  <c r="S335" i="9" a="1"/>
  <c r="S335" i="9" s="1"/>
  <c r="D340" i="9" a="1"/>
  <c r="D340" i="9" s="1"/>
  <c r="S340" i="9" a="1"/>
  <c r="S340" i="9" s="1"/>
  <c r="D513" i="9" a="1"/>
  <c r="D513" i="9" s="1"/>
  <c r="S513" i="9" a="1"/>
  <c r="S513" i="9" s="1"/>
  <c r="S612" i="9" a="1"/>
  <c r="S612" i="9" s="1"/>
  <c r="D612" i="9" a="1"/>
  <c r="D612" i="9" s="1"/>
  <c r="D200" i="9" a="1"/>
  <c r="D200" i="9" s="1"/>
  <c r="S200" i="9" a="1"/>
  <c r="S200" i="9" s="1"/>
  <c r="S716" i="9" a="1"/>
  <c r="S716" i="9" s="1"/>
  <c r="D716" i="9" a="1"/>
  <c r="D716" i="9" s="1"/>
  <c r="S35" i="9" a="1"/>
  <c r="S35" i="9" s="1"/>
  <c r="D35" i="9" a="1"/>
  <c r="D35" i="9" s="1"/>
  <c r="D270" i="9" a="1"/>
  <c r="D270" i="9" s="1"/>
  <c r="S270" i="9" a="1"/>
  <c r="S270" i="9" s="1"/>
  <c r="S419" i="9" a="1"/>
  <c r="S419" i="9" s="1"/>
  <c r="D419" i="9" a="1"/>
  <c r="D419" i="9" s="1"/>
  <c r="S80" i="9" a="1"/>
  <c r="S80" i="9" s="1"/>
  <c r="D80" i="9" a="1"/>
  <c r="D80" i="9" s="1"/>
  <c r="D90" i="9" a="1"/>
  <c r="D90" i="9" s="1"/>
  <c r="S90" i="9" a="1"/>
  <c r="S90" i="9" s="1"/>
  <c r="D623" i="9" a="1"/>
  <c r="D623" i="9" s="1"/>
  <c r="S623" i="9" a="1"/>
  <c r="S623" i="9" s="1"/>
  <c r="D658" i="9" a="1"/>
  <c r="D658" i="9" s="1"/>
  <c r="S658" i="9" a="1"/>
  <c r="S658" i="9" s="1"/>
  <c r="D284" i="9" a="1"/>
  <c r="D284" i="9" s="1"/>
  <c r="S284" i="9" a="1"/>
  <c r="S284" i="9" s="1"/>
  <c r="S642" i="9" a="1"/>
  <c r="S642" i="9" s="1"/>
  <c r="D642" i="9" a="1"/>
  <c r="D642" i="9" s="1"/>
  <c r="S653" i="9" a="1"/>
  <c r="S653" i="9" s="1"/>
  <c r="D653" i="9" a="1"/>
  <c r="D653" i="9" s="1"/>
  <c r="D136" i="9" a="1"/>
  <c r="D136" i="9" s="1"/>
  <c r="S136" i="9" a="1"/>
  <c r="S136" i="9" s="1"/>
  <c r="S546" i="9" a="1"/>
  <c r="S546" i="9" s="1"/>
  <c r="D546" i="9" a="1"/>
  <c r="D546" i="9" s="1"/>
  <c r="D640" i="9" a="1"/>
  <c r="D640" i="9" s="1"/>
  <c r="S640" i="9" a="1"/>
  <c r="S640" i="9" s="1"/>
  <c r="S387" i="9" a="1"/>
  <c r="S387" i="9" s="1"/>
  <c r="D387" i="9" a="1"/>
  <c r="D387" i="9" s="1"/>
  <c r="S134" i="9" a="1"/>
  <c r="S134" i="9" s="1"/>
  <c r="D134" i="9" a="1"/>
  <c r="D134" i="9" s="1"/>
  <c r="D689" i="9" a="1"/>
  <c r="D689" i="9" s="1"/>
  <c r="S689" i="9" a="1"/>
  <c r="S689" i="9" s="1"/>
  <c r="S226" i="9" a="1"/>
  <c r="S226" i="9" s="1"/>
  <c r="D226" i="9" a="1"/>
  <c r="D226" i="9" s="1"/>
  <c r="D27" i="9" a="1"/>
  <c r="D27" i="9" s="1"/>
  <c r="S27" i="9" a="1"/>
  <c r="S27" i="9" s="1"/>
  <c r="S111" i="9" a="1"/>
  <c r="S111" i="9" s="1"/>
  <c r="D111" i="9" a="1"/>
  <c r="D111" i="9" s="1"/>
  <c r="S76" i="9" a="1"/>
  <c r="S76" i="9" s="1"/>
  <c r="D76" i="9" a="1"/>
  <c r="D76" i="9" s="1"/>
  <c r="D434" i="9" a="1"/>
  <c r="D434" i="9" s="1"/>
  <c r="S434" i="9" a="1"/>
  <c r="S434" i="9" s="1"/>
  <c r="D563" i="9" a="1"/>
  <c r="D563" i="9" s="1"/>
  <c r="S563" i="9" a="1"/>
  <c r="S563" i="9" s="1"/>
  <c r="D533" i="9" a="1"/>
  <c r="D533" i="9" s="1"/>
  <c r="S533" i="9" a="1"/>
  <c r="S533" i="9" s="1"/>
  <c r="D141" i="9" a="1"/>
  <c r="D141" i="9" s="1"/>
  <c r="S141" i="9" a="1"/>
  <c r="S141" i="9" s="1"/>
  <c r="D639" i="9" a="1"/>
  <c r="D639" i="9" s="1"/>
  <c r="S639" i="9" a="1"/>
  <c r="S639" i="9" s="1"/>
  <c r="S706" i="9" a="1"/>
  <c r="S706" i="9" s="1"/>
  <c r="D706" i="9" a="1"/>
  <c r="D706" i="9" s="1"/>
  <c r="D166" i="9" a="1"/>
  <c r="D166" i="9" s="1"/>
  <c r="S166" i="9" a="1"/>
  <c r="S166" i="9" s="1"/>
  <c r="D705" i="9" a="1"/>
  <c r="D705" i="9" s="1"/>
  <c r="S705" i="9" a="1"/>
  <c r="S705" i="9" s="1"/>
  <c r="S304" i="9" a="1"/>
  <c r="S304" i="9" s="1"/>
  <c r="D304" i="9" a="1"/>
  <c r="D304" i="9" s="1"/>
  <c r="D579" i="9" a="1"/>
  <c r="D579" i="9" s="1"/>
  <c r="S579" i="9" a="1"/>
  <c r="S579" i="9" s="1"/>
  <c r="S314" i="9" a="1"/>
  <c r="S314" i="9" s="1"/>
  <c r="D314" i="9" a="1"/>
  <c r="D314" i="9" s="1"/>
  <c r="D184" i="9" a="1"/>
  <c r="D184" i="9" s="1"/>
  <c r="S184" i="9" a="1"/>
  <c r="S184" i="9" s="1"/>
  <c r="D12" i="9" a="1"/>
  <c r="D12" i="9" s="1"/>
  <c r="S12" i="9" a="1"/>
  <c r="S12" i="9" s="1"/>
  <c r="D543" i="9" a="1"/>
  <c r="D543" i="9" s="1"/>
  <c r="S543" i="9" a="1"/>
  <c r="S543" i="9" s="1"/>
  <c r="D194" i="9" a="1"/>
  <c r="D194" i="9" s="1"/>
  <c r="S194" i="9" a="1"/>
  <c r="S194" i="9" s="1"/>
  <c r="D221" i="9" a="1"/>
  <c r="D221" i="9" s="1"/>
  <c r="S221" i="9" a="1"/>
  <c r="S221" i="9" s="1"/>
  <c r="S273" i="9" a="1"/>
  <c r="S273" i="9" s="1"/>
  <c r="D273" i="9" a="1"/>
  <c r="D273" i="9" s="1"/>
  <c r="S333" i="9" a="1"/>
  <c r="S333" i="9" s="1"/>
  <c r="D333" i="9" a="1"/>
  <c r="D333" i="9" s="1"/>
  <c r="D358" i="9" a="1"/>
  <c r="D358" i="9" s="1"/>
  <c r="S358" i="9" a="1"/>
  <c r="S358" i="9" s="1"/>
  <c r="S325" i="9" a="1"/>
  <c r="S325" i="9" s="1"/>
  <c r="D325" i="9" a="1"/>
  <c r="D325" i="9" s="1"/>
  <c r="S339" i="9" a="1"/>
  <c r="S339" i="9" s="1"/>
  <c r="D339" i="9" a="1"/>
  <c r="D339" i="9" s="1"/>
  <c r="S206" i="9" a="1"/>
  <c r="S206" i="9" s="1"/>
  <c r="D206" i="9" a="1"/>
  <c r="D206" i="9" s="1"/>
  <c r="S473" i="9" a="1"/>
  <c r="S473" i="9" s="1"/>
  <c r="D473" i="9" a="1"/>
  <c r="D473" i="9" s="1"/>
  <c r="D183" i="9" a="1"/>
  <c r="D183" i="9" s="1"/>
  <c r="S183" i="9" a="1"/>
  <c r="S183" i="9" s="1"/>
  <c r="D322" i="9" a="1"/>
  <c r="D322" i="9" s="1"/>
  <c r="S322" i="9" a="1"/>
  <c r="S322" i="9" s="1"/>
  <c r="S532" i="9" a="1"/>
  <c r="S532" i="9" s="1"/>
  <c r="D532" i="9" a="1"/>
  <c r="D532" i="9" s="1"/>
  <c r="D528" i="9" a="1"/>
  <c r="D528" i="9" s="1"/>
  <c r="S528" i="9" a="1"/>
  <c r="S528" i="9" s="1"/>
  <c r="D342" i="9" a="1"/>
  <c r="D342" i="9" s="1"/>
  <c r="S342" i="9" a="1"/>
  <c r="S342" i="9" s="1"/>
  <c r="D565" i="9" a="1"/>
  <c r="D565" i="9" s="1"/>
  <c r="S565" i="9" a="1"/>
  <c r="S565" i="9" s="1"/>
  <c r="S151" i="9" a="1"/>
  <c r="S151" i="9" s="1"/>
  <c r="D151" i="9" a="1"/>
  <c r="D151" i="9" s="1"/>
  <c r="D93" i="9" a="1"/>
  <c r="D93" i="9" s="1"/>
  <c r="S93" i="9" a="1"/>
  <c r="S93" i="9" s="1"/>
  <c r="D172" i="9" a="1"/>
  <c r="D172" i="9" s="1"/>
  <c r="S172" i="9" a="1"/>
  <c r="S172" i="9" s="1"/>
  <c r="D643" i="9" a="1"/>
  <c r="D643" i="9" s="1"/>
  <c r="S643" i="9" a="1"/>
  <c r="S643" i="9" s="1"/>
  <c r="S229" i="9" a="1"/>
  <c r="S229" i="9" s="1"/>
  <c r="D229" i="9" a="1"/>
  <c r="D229" i="9" s="1"/>
  <c r="S219" i="9" a="1"/>
  <c r="S219" i="9" s="1"/>
  <c r="D219" i="9" a="1"/>
  <c r="D219" i="9" s="1"/>
  <c r="S414" i="9" a="1"/>
  <c r="S414" i="9" s="1"/>
  <c r="D414" i="9" a="1"/>
  <c r="D414" i="9" s="1"/>
  <c r="D254" i="9" a="1"/>
  <c r="D254" i="9" s="1"/>
  <c r="S254" i="9" a="1"/>
  <c r="S254" i="9" s="1"/>
  <c r="D237" i="9" a="1"/>
  <c r="D237" i="9" s="1"/>
  <c r="S237" i="9" a="1"/>
  <c r="S237" i="9" s="1"/>
  <c r="S352" i="9" a="1"/>
  <c r="S352" i="9" s="1"/>
  <c r="D352" i="9" a="1"/>
  <c r="D352" i="9" s="1"/>
  <c r="D179" i="9" a="1"/>
  <c r="D179" i="9" s="1"/>
  <c r="S179" i="9" a="1"/>
  <c r="S179" i="9" s="1"/>
  <c r="S362" i="9" a="1"/>
  <c r="S362" i="9" s="1"/>
  <c r="D362" i="9" a="1"/>
  <c r="D362" i="9" s="1"/>
  <c r="D591" i="9" a="1"/>
  <c r="D591" i="9" s="1"/>
  <c r="S591" i="9" a="1"/>
  <c r="S591" i="9" s="1"/>
  <c r="S499" i="9" a="1"/>
  <c r="S499" i="9" s="1"/>
  <c r="D499" i="9" a="1"/>
  <c r="D499" i="9" s="1"/>
  <c r="S193" i="9" a="1"/>
  <c r="S193" i="9" s="1"/>
  <c r="D193" i="9" a="1"/>
  <c r="D193" i="9" s="1"/>
  <c r="D442" i="9" a="1"/>
  <c r="D442" i="9" s="1"/>
  <c r="S442" i="9" a="1"/>
  <c r="S442" i="9" s="1"/>
  <c r="D324" i="9" a="1"/>
  <c r="D324" i="9" s="1"/>
  <c r="S324" i="9" a="1"/>
  <c r="S324" i="9" s="1"/>
  <c r="S97" i="9" a="1"/>
  <c r="S97" i="9" s="1"/>
  <c r="D97" i="9" a="1"/>
  <c r="D97" i="9" s="1"/>
  <c r="D477" i="9" a="1"/>
  <c r="D477" i="9" s="1"/>
  <c r="S477" i="9" a="1"/>
  <c r="S477" i="9" s="1"/>
  <c r="D363" i="9" a="1"/>
  <c r="D363" i="9" s="1"/>
  <c r="S363" i="9" a="1"/>
  <c r="S363" i="9" s="1"/>
  <c r="S562" i="9" a="1"/>
  <c r="S562" i="9" s="1"/>
  <c r="D562" i="9" a="1"/>
  <c r="D562" i="9" s="1"/>
  <c r="S478" i="9" a="1"/>
  <c r="S478" i="9" s="1"/>
  <c r="D478" i="9" a="1"/>
  <c r="D478" i="9" s="1"/>
  <c r="S323" i="9" a="1"/>
  <c r="S323" i="9" s="1"/>
  <c r="D323" i="9" a="1"/>
  <c r="D323" i="9" s="1"/>
  <c r="D597" i="9" a="1"/>
  <c r="D597" i="9" s="1"/>
  <c r="S597" i="9" a="1"/>
  <c r="S597" i="9" s="1"/>
  <c r="S309" i="9" a="1"/>
  <c r="S309" i="9" s="1"/>
  <c r="D309" i="9" a="1"/>
  <c r="D309" i="9" s="1"/>
  <c r="S715" i="9" a="1"/>
  <c r="S715" i="9" s="1"/>
  <c r="D715" i="9" a="1"/>
  <c r="D715" i="9" s="1"/>
  <c r="S619" i="9" a="1"/>
  <c r="S619" i="9" s="1"/>
  <c r="D619" i="9" a="1"/>
  <c r="D619" i="9" s="1"/>
  <c r="S75" i="9" a="1"/>
  <c r="S75" i="9" s="1"/>
  <c r="D75" i="9" a="1"/>
  <c r="D75" i="9" s="1"/>
  <c r="S83" i="9" a="1"/>
  <c r="S83" i="9" s="1"/>
  <c r="D83" i="9" a="1"/>
  <c r="D83" i="9" s="1"/>
  <c r="S368" i="9" a="1"/>
  <c r="S368" i="9" s="1"/>
  <c r="D368" i="9" a="1"/>
  <c r="D368" i="9" s="1"/>
  <c r="S60" i="9" a="1"/>
  <c r="S60" i="9" s="1"/>
  <c r="D60" i="9" a="1"/>
  <c r="D60" i="9" s="1"/>
  <c r="S502" i="9" a="1"/>
  <c r="S502" i="9" s="1"/>
  <c r="D502" i="9" a="1"/>
  <c r="D502" i="9" s="1"/>
  <c r="S99" i="9" a="1"/>
  <c r="S99" i="9" s="1"/>
  <c r="D99" i="9" a="1"/>
  <c r="D99" i="9" s="1"/>
  <c r="D287" i="9" a="1"/>
  <c r="D287" i="9" s="1"/>
  <c r="S287" i="9" a="1"/>
  <c r="S287" i="9" s="1"/>
  <c r="D504" i="9" a="1"/>
  <c r="D504" i="9" s="1"/>
  <c r="S504" i="9" a="1"/>
  <c r="S504" i="9" s="1"/>
  <c r="S248" i="9" a="1"/>
  <c r="S248" i="9" s="1"/>
  <c r="D248" i="9" a="1"/>
  <c r="D248" i="9" s="1"/>
  <c r="S521" i="9" a="1"/>
  <c r="S521" i="9" s="1"/>
  <c r="D521" i="9" a="1"/>
  <c r="D521" i="9" s="1"/>
  <c r="D688" i="9" a="1"/>
  <c r="D688" i="9" s="1"/>
  <c r="S688" i="9" a="1"/>
  <c r="S688" i="9" s="1"/>
  <c r="S586" i="9" a="1"/>
  <c r="S586" i="9" s="1"/>
  <c r="D586" i="9" a="1"/>
  <c r="D586" i="9" s="1"/>
  <c r="D497" i="9" a="1"/>
  <c r="D497" i="9" s="1"/>
  <c r="S497" i="9" a="1"/>
  <c r="S497" i="9" s="1"/>
  <c r="D305" i="9" a="1"/>
  <c r="D305" i="9" s="1"/>
  <c r="S305" i="9" a="1"/>
  <c r="S305" i="9" s="1"/>
  <c r="D646" i="9" a="1"/>
  <c r="D646" i="9" s="1"/>
  <c r="S646" i="9" a="1"/>
  <c r="S646" i="9" s="1"/>
  <c r="D103" i="9" a="1"/>
  <c r="D103" i="9" s="1"/>
  <c r="S103" i="9" a="1"/>
  <c r="S103" i="9" s="1"/>
  <c r="D360" i="9" a="1"/>
  <c r="D360" i="9" s="1"/>
  <c r="S360" i="9" a="1"/>
  <c r="S360" i="9" s="1"/>
  <c r="D391" i="9" a="1"/>
  <c r="D391" i="9" s="1"/>
  <c r="S391" i="9" a="1"/>
  <c r="S391" i="9" s="1"/>
  <c r="S46" i="9" a="1"/>
  <c r="S46" i="9" s="1"/>
  <c r="D46" i="9" a="1"/>
  <c r="D46" i="9" s="1"/>
  <c r="D592" i="9" a="1"/>
  <c r="D592" i="9" s="1"/>
  <c r="S592" i="9" a="1"/>
  <c r="S592" i="9" s="1"/>
  <c r="S341" i="9" a="1"/>
  <c r="S341" i="9" s="1"/>
  <c r="D341" i="9" a="1"/>
  <c r="D341" i="9" s="1"/>
  <c r="S687" i="9" a="1"/>
  <c r="S687" i="9" s="1"/>
  <c r="D687" i="9" a="1"/>
  <c r="D687" i="9" s="1"/>
  <c r="S21" i="9" a="1"/>
  <c r="S21" i="9" s="1"/>
  <c r="D21" i="9" a="1"/>
  <c r="D21" i="9" s="1"/>
  <c r="D534" i="9" a="1"/>
  <c r="D534" i="9" s="1"/>
  <c r="S534" i="9" a="1"/>
  <c r="S534" i="9" s="1"/>
  <c r="S673" i="9" a="1"/>
  <c r="S673" i="9" s="1"/>
  <c r="D673" i="9" a="1"/>
  <c r="D673" i="9" s="1"/>
  <c r="S450" i="9" a="1"/>
  <c r="S450" i="9" s="1"/>
  <c r="D450" i="9" a="1"/>
  <c r="D450" i="9" s="1"/>
  <c r="S173" i="9" a="1"/>
  <c r="S173" i="9" s="1"/>
  <c r="D173" i="9" a="1"/>
  <c r="D173" i="9" s="1"/>
  <c r="D439" i="9" a="1"/>
  <c r="D439" i="9" s="1"/>
  <c r="S439" i="9" a="1"/>
  <c r="S439" i="9" s="1"/>
  <c r="D654" i="9" a="1"/>
  <c r="D654" i="9" s="1"/>
  <c r="S654" i="9" a="1"/>
  <c r="S654" i="9" s="1"/>
  <c r="D86" i="9" a="1"/>
  <c r="D86" i="9" s="1"/>
  <c r="S86" i="9" a="1"/>
  <c r="S86" i="9" s="1"/>
  <c r="D485" i="9" a="1"/>
  <c r="D485" i="9" s="1"/>
  <c r="S485" i="9" a="1"/>
  <c r="S485" i="9" s="1"/>
  <c r="D379" i="9" a="1"/>
  <c r="D379" i="9" s="1"/>
  <c r="S379" i="9" a="1"/>
  <c r="S379" i="9" s="1"/>
  <c r="D616" i="9" a="1"/>
  <c r="D616" i="9" s="1"/>
  <c r="S616" i="9" a="1"/>
  <c r="S616" i="9" s="1"/>
  <c r="D494" i="9" a="1"/>
  <c r="D494" i="9" s="1"/>
  <c r="S494" i="9" a="1"/>
  <c r="S494" i="9" s="1"/>
  <c r="S214" i="9" a="1"/>
  <c r="S214" i="9" s="1"/>
  <c r="D214" i="9" a="1"/>
  <c r="D214" i="9" s="1"/>
  <c r="D567" i="9" a="1"/>
  <c r="D567" i="9" s="1"/>
  <c r="S567" i="9" a="1"/>
  <c r="S567" i="9" s="1"/>
  <c r="D283" i="9" a="1"/>
  <c r="D283" i="9" s="1"/>
  <c r="S283" i="9" a="1"/>
  <c r="S283" i="9" s="1"/>
  <c r="D606" i="9" a="1"/>
  <c r="D606" i="9" s="1"/>
  <c r="S606" i="9" a="1"/>
  <c r="S606" i="9" s="1"/>
  <c r="D684" i="9" a="1"/>
  <c r="D684" i="9" s="1"/>
  <c r="S684" i="9" a="1"/>
  <c r="S684" i="9" s="1"/>
  <c r="S436" i="9" a="1"/>
  <c r="S436" i="9" s="1"/>
  <c r="D436" i="9" a="1"/>
  <c r="D436" i="9" s="1"/>
  <c r="D101" i="9" a="1"/>
  <c r="D101" i="9" s="1"/>
  <c r="S101" i="9" a="1"/>
  <c r="S101" i="9" s="1"/>
  <c r="S160" i="9" a="1"/>
  <c r="S160" i="9" s="1"/>
  <c r="D160" i="9" a="1"/>
  <c r="D160" i="9" s="1"/>
  <c r="S272" i="9" a="1"/>
  <c r="S272" i="9" s="1"/>
  <c r="D272" i="9" a="1"/>
  <c r="D272" i="9" s="1"/>
  <c r="S296" i="9" a="1"/>
  <c r="S296" i="9" s="1"/>
  <c r="D296" i="9" a="1"/>
  <c r="D296" i="9" s="1"/>
  <c r="D247" i="9" a="1"/>
  <c r="D247" i="9" s="1"/>
  <c r="S247" i="9" a="1"/>
  <c r="S247" i="9" s="1"/>
  <c r="S530" i="9" a="1"/>
  <c r="S530" i="9" s="1"/>
  <c r="D530" i="9" a="1"/>
  <c r="D530" i="9" s="1"/>
  <c r="D348" i="9" a="1"/>
  <c r="D348" i="9" s="1"/>
  <c r="S348" i="9" a="1"/>
  <c r="S348" i="9" s="1"/>
  <c r="S276" i="9" a="1"/>
  <c r="S276" i="9" s="1"/>
  <c r="D276" i="9" a="1"/>
  <c r="D276" i="9" s="1"/>
  <c r="S31" i="9" a="1"/>
  <c r="S31" i="9" s="1"/>
  <c r="D31" i="9" a="1"/>
  <c r="D31" i="9" s="1"/>
  <c r="S41" i="9" a="1"/>
  <c r="S41" i="9" s="1"/>
  <c r="D41" i="9" a="1"/>
  <c r="D41" i="9" s="1"/>
  <c r="D210" i="9" a="1"/>
  <c r="D210" i="9" s="1"/>
  <c r="S210" i="9" a="1"/>
  <c r="S210" i="9" s="1"/>
  <c r="S440" i="9" a="1"/>
  <c r="S440" i="9" s="1"/>
  <c r="D440" i="9" a="1"/>
  <c r="D440" i="9" s="1"/>
  <c r="S195" i="9" a="1"/>
  <c r="S195" i="9" s="1"/>
  <c r="D195" i="9" a="1"/>
  <c r="D195" i="9" s="1"/>
  <c r="D317" i="9" a="1"/>
  <c r="D317" i="9" s="1"/>
  <c r="S317" i="9" a="1"/>
  <c r="S317" i="9" s="1"/>
  <c r="D552" i="9" a="1"/>
  <c r="D552" i="9" s="1"/>
  <c r="S552" i="9" a="1"/>
  <c r="S552" i="9" s="1"/>
  <c r="D672" i="9" a="1"/>
  <c r="D672" i="9" s="1"/>
  <c r="S672" i="9" a="1"/>
  <c r="S672" i="9" s="1"/>
  <c r="D327" i="9" a="1"/>
  <c r="D327" i="9" s="1"/>
  <c r="S327" i="9" a="1"/>
  <c r="S327" i="9" s="1"/>
  <c r="D357" i="9" a="1"/>
  <c r="D357" i="9" s="1"/>
  <c r="S357" i="9" a="1"/>
  <c r="S357" i="9" s="1"/>
  <c r="D291" i="9" a="1"/>
  <c r="D291" i="9" s="1"/>
  <c r="S291" i="9" a="1"/>
  <c r="S291" i="9" s="1"/>
  <c r="S147" i="9" a="1"/>
  <c r="S147" i="9" s="1"/>
  <c r="D147" i="9" a="1"/>
  <c r="D147" i="9" s="1"/>
  <c r="D186" i="9" a="1"/>
  <c r="D186" i="9" s="1"/>
  <c r="S186" i="9" a="1"/>
  <c r="S186" i="9" s="1"/>
  <c r="D571" i="9" a="1"/>
  <c r="D571" i="9" s="1"/>
  <c r="S571" i="9" a="1"/>
  <c r="S571" i="9" s="1"/>
  <c r="D540" i="9" a="1"/>
  <c r="D540" i="9" s="1"/>
  <c r="S540" i="9" a="1"/>
  <c r="S540" i="9" s="1"/>
  <c r="D16" i="9" a="1"/>
  <c r="D16" i="9" s="1"/>
  <c r="S16" i="9" a="1"/>
  <c r="S16" i="9" s="1"/>
  <c r="S601" i="9" a="1"/>
  <c r="S601" i="9" s="1"/>
  <c r="D601" i="9" a="1"/>
  <c r="D601" i="9" s="1"/>
  <c r="S61" i="9" a="1"/>
  <c r="S61" i="9" s="1"/>
  <c r="D61" i="9" a="1"/>
  <c r="D61" i="9" s="1"/>
  <c r="D62" i="9" a="1"/>
  <c r="D62" i="9" s="1"/>
  <c r="S62" i="9" a="1"/>
  <c r="S62" i="9" s="1"/>
  <c r="S369" i="9" a="1"/>
  <c r="S369" i="9" s="1"/>
  <c r="D369" i="9" a="1"/>
  <c r="D369" i="9" s="1"/>
  <c r="S474" i="9" a="1"/>
  <c r="S474" i="9" s="1"/>
  <c r="D474" i="9" a="1"/>
  <c r="D474" i="9" s="1"/>
  <c r="D549" i="9" a="1"/>
  <c r="D549" i="9" s="1"/>
  <c r="S549" i="9" a="1"/>
  <c r="S549" i="9" s="1"/>
  <c r="D569" i="9" a="1"/>
  <c r="D569" i="9" s="1"/>
  <c r="S569" i="9" a="1"/>
  <c r="S569" i="9" s="1"/>
  <c r="S227" i="9" a="1"/>
  <c r="S227" i="9" s="1"/>
  <c r="D227" i="9" a="1"/>
  <c r="D227" i="9" s="1"/>
  <c r="S213" i="9" a="1"/>
  <c r="S213" i="9" s="1"/>
  <c r="D213" i="9" a="1"/>
  <c r="D213" i="9" s="1"/>
  <c r="D634" i="9" a="1"/>
  <c r="D634" i="9" s="1"/>
  <c r="S634" i="9" a="1"/>
  <c r="S634" i="9" s="1"/>
  <c r="S127" i="9" a="1"/>
  <c r="S127" i="9" s="1"/>
  <c r="D127" i="9" a="1"/>
  <c r="D127" i="9" s="1"/>
  <c r="D39" i="9" a="1"/>
  <c r="D39" i="9" s="1"/>
  <c r="S39" i="9" a="1"/>
  <c r="S39" i="9" s="1"/>
  <c r="S402" i="9" a="1"/>
  <c r="S402" i="9" s="1"/>
  <c r="D402" i="9" a="1"/>
  <c r="D402" i="9" s="1"/>
  <c r="S89" i="9" a="1"/>
  <c r="S89" i="9" s="1"/>
  <c r="D89" i="9" a="1"/>
  <c r="D89" i="9" s="1"/>
  <c r="D293" i="9" a="1"/>
  <c r="D293" i="9" s="1"/>
  <c r="S293" i="9" a="1"/>
  <c r="S293" i="9" s="1"/>
  <c r="D390" i="9" a="1"/>
  <c r="D390" i="9" s="1"/>
  <c r="S390" i="9" a="1"/>
  <c r="S390" i="9" s="1"/>
  <c r="D720" i="9" a="1"/>
  <c r="D720" i="9" s="1"/>
  <c r="S720" i="9" a="1"/>
  <c r="S720" i="9" s="1"/>
  <c r="D338" i="9" a="1"/>
  <c r="D338" i="9" s="1"/>
  <c r="S338" i="9" a="1"/>
  <c r="S338" i="9" s="1"/>
  <c r="S449" i="9" a="1"/>
  <c r="S449" i="9" s="1"/>
  <c r="D449" i="9" a="1"/>
  <c r="D449" i="9" s="1"/>
  <c r="D280" i="9" a="1"/>
  <c r="D280" i="9" s="1"/>
  <c r="S280" i="9" a="1"/>
  <c r="S280" i="9" s="1"/>
  <c r="D432" i="9" a="1"/>
  <c r="D432" i="9" s="1"/>
  <c r="S432" i="9" a="1"/>
  <c r="S432" i="9" s="1"/>
  <c r="D63" i="9" a="1"/>
  <c r="D63" i="9" s="1"/>
  <c r="S63" i="9" a="1"/>
  <c r="S63" i="9" s="1"/>
  <c r="D310" i="9" a="1"/>
  <c r="D310" i="9" s="1"/>
  <c r="S310" i="9" a="1"/>
  <c r="S310" i="9" s="1"/>
  <c r="S73" i="9" a="1"/>
  <c r="S73" i="9" s="1"/>
  <c r="D73" i="9" a="1"/>
  <c r="D73" i="9" s="1"/>
  <c r="D479" i="9" a="1"/>
  <c r="D479" i="9" s="1"/>
  <c r="S479" i="9" a="1"/>
  <c r="S479" i="9" s="1"/>
  <c r="D350" i="9" a="1"/>
  <c r="D350" i="9" s="1"/>
  <c r="S350" i="9" a="1"/>
  <c r="S350" i="9" s="1"/>
  <c r="D427" i="9" a="1"/>
  <c r="D427" i="9" s="1"/>
  <c r="S427" i="9" a="1"/>
  <c r="S427" i="9" s="1"/>
  <c r="D158" i="9" a="1"/>
  <c r="D158" i="9" s="1"/>
  <c r="S158" i="9" a="1"/>
  <c r="S158" i="9" s="1"/>
  <c r="D330" i="9" a="1"/>
  <c r="D330" i="9" s="1"/>
  <c r="S330" i="9" a="1"/>
  <c r="S330" i="9" s="1"/>
  <c r="D277" i="9" a="1"/>
  <c r="D277" i="9" s="1"/>
  <c r="S277" i="9" a="1"/>
  <c r="S277" i="9" s="1"/>
  <c r="S679" i="9" a="1"/>
  <c r="S679" i="9" s="1"/>
  <c r="D679" i="9" a="1"/>
  <c r="D679" i="9" s="1"/>
  <c r="D629" i="9" a="1"/>
  <c r="D629" i="9" s="1"/>
  <c r="S629" i="9" a="1"/>
  <c r="S629" i="9" s="1"/>
  <c r="S413" i="9" a="1"/>
  <c r="S413" i="9" s="1"/>
  <c r="D413" i="9" a="1"/>
  <c r="D413" i="9" s="1"/>
  <c r="D108" i="9" a="1"/>
  <c r="D108" i="9" s="1"/>
  <c r="S108" i="9" a="1"/>
  <c r="S108" i="9" s="1"/>
  <c r="S677" i="9" a="1"/>
  <c r="S677" i="9" s="1"/>
  <c r="D677" i="9" a="1"/>
  <c r="D677" i="9" s="1"/>
  <c r="S274" i="9" a="1"/>
  <c r="S274" i="9" s="1"/>
  <c r="D274" i="9" a="1"/>
  <c r="D274" i="9" s="1"/>
  <c r="S685" i="9" a="1"/>
  <c r="S685" i="9" s="1"/>
  <c r="D685" i="9" a="1"/>
  <c r="D685" i="9" s="1"/>
  <c r="S631" i="9" a="1"/>
  <c r="S631" i="9" s="1"/>
  <c r="D631" i="9" a="1"/>
  <c r="D631" i="9" s="1"/>
  <c r="D320" i="9" a="1"/>
  <c r="D320" i="9" s="1"/>
  <c r="S320" i="9" a="1"/>
  <c r="S320" i="9" s="1"/>
  <c r="S386" i="9" a="1"/>
  <c r="S386" i="9" s="1"/>
  <c r="D386" i="9" a="1"/>
  <c r="D386" i="9" s="1"/>
  <c r="S525" i="9" a="1"/>
  <c r="S525" i="9" s="1"/>
  <c r="D525" i="9" a="1"/>
  <c r="D525" i="9" s="1"/>
  <c r="S399" i="9" a="1"/>
  <c r="S399" i="9" s="1"/>
  <c r="D399" i="9" a="1"/>
  <c r="D399" i="9" s="1"/>
  <c r="S548" i="9" a="1"/>
  <c r="S548" i="9" s="1"/>
  <c r="D548" i="9" a="1"/>
  <c r="D548" i="9" s="1"/>
  <c r="D64" i="9" a="1"/>
  <c r="D64" i="9" s="1"/>
  <c r="S64" i="9" a="1"/>
  <c r="S64" i="9" s="1"/>
  <c r="S250" i="9" a="1"/>
  <c r="S250" i="9" s="1"/>
  <c r="D250" i="9" a="1"/>
  <c r="D250" i="9" s="1"/>
  <c r="D216" i="9" a="1"/>
  <c r="D216" i="9" s="1"/>
  <c r="S216" i="9" a="1"/>
  <c r="S216" i="9" s="1"/>
  <c r="D153" i="9" a="1"/>
  <c r="D153" i="9" s="1"/>
  <c r="S153" i="9" a="1"/>
  <c r="S153" i="9" s="1"/>
  <c r="S465" i="9" a="1"/>
  <c r="S465" i="9" s="1"/>
  <c r="D465" i="9" a="1"/>
  <c r="D465" i="9" s="1"/>
  <c r="S364" i="9" a="1"/>
  <c r="S364" i="9" s="1"/>
  <c r="D364" i="9" a="1"/>
  <c r="D364" i="9" s="1"/>
  <c r="S584" i="9" a="1"/>
  <c r="S584" i="9" s="1"/>
  <c r="D584" i="9" a="1"/>
  <c r="D584" i="9" s="1"/>
  <c r="S204" i="9" a="1"/>
  <c r="S204" i="9" s="1"/>
  <c r="D204" i="9" a="1"/>
  <c r="D204" i="9" s="1"/>
  <c r="S544" i="9" a="1"/>
  <c r="S544" i="9" s="1"/>
  <c r="D544" i="9" a="1"/>
  <c r="D544" i="9" s="1"/>
  <c r="S663" i="9" a="1"/>
  <c r="S663" i="9" s="1"/>
  <c r="D663" i="9" a="1"/>
  <c r="D663" i="9" s="1"/>
  <c r="S547" i="9" a="1"/>
  <c r="S547" i="9" s="1"/>
  <c r="D547" i="9" a="1"/>
  <c r="D547" i="9" s="1"/>
  <c r="S71" i="9" a="1"/>
  <c r="S71" i="9" s="1"/>
  <c r="D71" i="9" a="1"/>
  <c r="D71" i="9" s="1"/>
  <c r="D454" i="9" a="1"/>
  <c r="D454" i="9" s="1"/>
  <c r="S454" i="9" a="1"/>
  <c r="S454" i="9" s="1"/>
  <c r="D282" i="9" a="1"/>
  <c r="D282" i="9" s="1"/>
  <c r="S282" i="9" a="1"/>
  <c r="S282" i="9" s="1"/>
  <c r="D621" i="9" a="1"/>
  <c r="D621" i="9" s="1"/>
  <c r="S621" i="9" a="1"/>
  <c r="S621" i="9" s="1"/>
  <c r="S14" i="9" a="1"/>
  <c r="S14" i="9" s="1"/>
  <c r="D14" i="9" a="1"/>
  <c r="D14" i="9" s="1"/>
  <c r="D162" i="9" a="1"/>
  <c r="D162" i="9" s="1"/>
  <c r="S162" i="9" a="1"/>
  <c r="S162" i="9" s="1"/>
  <c r="S371" i="9" a="1"/>
  <c r="S371" i="9" s="1"/>
  <c r="D371" i="9" a="1"/>
  <c r="D371" i="9" s="1"/>
  <c r="D59" i="9" a="1"/>
  <c r="D59" i="9" s="1"/>
  <c r="S59" i="9" a="1"/>
  <c r="S59" i="9" s="1"/>
  <c r="D557" i="9" a="1"/>
  <c r="D557" i="9" s="1"/>
  <c r="S557" i="9" a="1"/>
  <c r="S557" i="9" s="1"/>
  <c r="D651" i="9" a="1"/>
  <c r="D651" i="9" s="1"/>
  <c r="S651" i="9" a="1"/>
  <c r="S651" i="9" s="1"/>
  <c r="D205" i="9" a="1"/>
  <c r="D205" i="9" s="1"/>
  <c r="S205" i="9" a="1"/>
  <c r="S205" i="9" s="1"/>
  <c r="S367" i="9" a="1"/>
  <c r="S367" i="9" s="1"/>
  <c r="D367" i="9" a="1"/>
  <c r="D367" i="9" s="1"/>
  <c r="D92" i="9" a="1"/>
  <c r="D92" i="9" s="1"/>
  <c r="S92" i="9" a="1"/>
  <c r="S92" i="9" s="1"/>
  <c r="S459" i="9" a="1"/>
  <c r="S459" i="9" s="1"/>
  <c r="D459" i="9" a="1"/>
  <c r="D459" i="9" s="1"/>
  <c r="D315" i="9" a="1"/>
  <c r="D315" i="9" s="1"/>
  <c r="S315" i="9" a="1"/>
  <c r="S315" i="9" s="1"/>
  <c r="S112" i="9" a="1"/>
  <c r="S112" i="9" s="1"/>
  <c r="D112" i="9" a="1"/>
  <c r="D112" i="9" s="1"/>
  <c r="S185" i="9" a="1"/>
  <c r="S185" i="9" s="1"/>
  <c r="D185" i="9" a="1"/>
  <c r="D185" i="9" s="1"/>
  <c r="D464" i="9" a="1"/>
  <c r="D464" i="9" s="1"/>
  <c r="S464" i="9" a="1"/>
  <c r="S464" i="9" s="1"/>
  <c r="D201" i="9" a="1"/>
  <c r="D201" i="9" s="1"/>
  <c r="S201" i="9" a="1"/>
  <c r="S201" i="9" s="1"/>
  <c r="S599" i="9" a="1"/>
  <c r="S599" i="9" s="1"/>
  <c r="D599" i="9" a="1"/>
  <c r="D599" i="9" s="1"/>
  <c r="S692" i="9" a="1"/>
  <c r="S692" i="9" s="1"/>
  <c r="D692" i="9" a="1"/>
  <c r="D692" i="9" s="1"/>
  <c r="S115" i="9" a="1"/>
  <c r="S115" i="9" s="1"/>
  <c r="D115" i="9" a="1"/>
  <c r="D115" i="9" s="1"/>
  <c r="S468" i="9" a="1"/>
  <c r="S468" i="9" s="1"/>
  <c r="D468" i="9" a="1"/>
  <c r="D468" i="9" s="1"/>
  <c r="D515" i="9" a="1"/>
  <c r="D515" i="9" s="1"/>
  <c r="S515" i="9" a="1"/>
  <c r="S515" i="9" s="1"/>
  <c r="D313" i="9" a="1"/>
  <c r="D313" i="9" s="1"/>
  <c r="S313" i="9" a="1"/>
  <c r="S313" i="9" s="1"/>
  <c r="S470" i="9" a="1"/>
  <c r="S470" i="9" s="1"/>
  <c r="D470" i="9" a="1"/>
  <c r="D470" i="9" s="1"/>
  <c r="D618" i="9" a="1"/>
  <c r="D618" i="9" s="1"/>
  <c r="S618" i="9" a="1"/>
  <c r="S618" i="9" s="1"/>
  <c r="D264" i="9" a="1"/>
  <c r="D264" i="9" s="1"/>
  <c r="S264" i="9" a="1"/>
  <c r="S264" i="9" s="1"/>
  <c r="S410" i="9" a="1"/>
  <c r="S410" i="9" s="1"/>
  <c r="D410" i="9" a="1"/>
  <c r="D410" i="9" s="1"/>
  <c r="S531" i="9" a="1"/>
  <c r="S531" i="9" s="1"/>
  <c r="D531" i="9" a="1"/>
  <c r="D531" i="9" s="1"/>
  <c r="D467" i="9" a="1"/>
  <c r="D467" i="9" s="1"/>
  <c r="S467" i="9" a="1"/>
  <c r="S467" i="9" s="1"/>
  <c r="D67" i="9" a="1"/>
  <c r="D67" i="9" s="1"/>
  <c r="S67" i="9" a="1"/>
  <c r="S67" i="9" s="1"/>
  <c r="D43" i="9" a="1"/>
  <c r="D43" i="9" s="1"/>
  <c r="S43" i="9" a="1"/>
  <c r="S43" i="9" s="1"/>
  <c r="D710" i="9" a="1"/>
  <c r="D710" i="9" s="1"/>
  <c r="S710" i="9" a="1"/>
  <c r="S710" i="9" s="1"/>
  <c r="D475" i="9" a="1"/>
  <c r="D475" i="9" s="1"/>
  <c r="S475" i="9" a="1"/>
  <c r="S475" i="9" s="1"/>
  <c r="S253" i="9" a="1"/>
  <c r="S253" i="9" s="1"/>
  <c r="D253" i="9" a="1"/>
  <c r="D253" i="9" s="1"/>
  <c r="S100" i="9" a="1"/>
  <c r="S100" i="9" s="1"/>
  <c r="D100" i="9" a="1"/>
  <c r="D100" i="9" s="1"/>
  <c r="S285" i="9" a="1"/>
  <c r="S285" i="9" s="1"/>
  <c r="D285" i="9" a="1"/>
  <c r="D285" i="9" s="1"/>
  <c r="D519" i="9" a="1"/>
  <c r="D519" i="9" s="1"/>
  <c r="S519" i="9" a="1"/>
  <c r="S519" i="9" s="1"/>
  <c r="S52" i="9" a="1"/>
  <c r="S52" i="9" s="1"/>
  <c r="D52" i="9" a="1"/>
  <c r="D52" i="9" s="1"/>
  <c r="S445" i="9" a="1"/>
  <c r="S445" i="9" s="1"/>
  <c r="D445" i="9" a="1"/>
  <c r="D445" i="9" s="1"/>
  <c r="D611" i="9" a="1"/>
  <c r="D611" i="9" s="1"/>
  <c r="S611" i="9" a="1"/>
  <c r="S611" i="9" s="1"/>
  <c r="S258" i="9" a="1"/>
  <c r="S258" i="9" s="1"/>
  <c r="D258" i="9" a="1"/>
  <c r="D258" i="9" s="1"/>
  <c r="D243" i="9" a="1"/>
  <c r="D243" i="9" s="1"/>
  <c r="S243" i="9" a="1"/>
  <c r="S243" i="9" s="1"/>
  <c r="S242" i="9" a="1"/>
  <c r="S242" i="9" s="1"/>
  <c r="D242" i="9" a="1"/>
  <c r="D242" i="9" s="1"/>
  <c r="S481" i="9" a="1"/>
  <c r="S481" i="9" s="1"/>
  <c r="D481" i="9" a="1"/>
  <c r="D481" i="9" s="1"/>
  <c r="S114" i="9" a="1"/>
  <c r="S114" i="9" s="1"/>
  <c r="D114" i="9" a="1"/>
  <c r="D114" i="9" s="1"/>
  <c r="D433" i="9" a="1"/>
  <c r="D433" i="9" s="1"/>
  <c r="S433" i="9" a="1"/>
  <c r="S433" i="9" s="1"/>
  <c r="S174" i="9" a="1"/>
  <c r="S174" i="9" s="1"/>
  <c r="D174" i="9" a="1"/>
  <c r="D174" i="9" s="1"/>
  <c r="D223" i="9" a="1"/>
  <c r="D223" i="9" s="1"/>
  <c r="S223" i="9" a="1"/>
  <c r="S223" i="9" s="1"/>
  <c r="D431" i="9" a="1"/>
  <c r="D431" i="9" s="1"/>
  <c r="S431" i="9" a="1"/>
  <c r="S431" i="9" s="1"/>
  <c r="S307" i="9" a="1"/>
  <c r="S307" i="9" s="1"/>
  <c r="D307" i="9" a="1"/>
  <c r="D307" i="9" s="1"/>
  <c r="D78" i="9" a="1"/>
  <c r="D78" i="9" s="1"/>
  <c r="S78" i="9" a="1"/>
  <c r="S78" i="9" s="1"/>
  <c r="D441" i="9" a="1"/>
  <c r="D441" i="9" s="1"/>
  <c r="S441" i="9" a="1"/>
  <c r="S441" i="9" s="1"/>
  <c r="S471" i="9" a="1"/>
  <c r="S471" i="9" s="1"/>
  <c r="D471" i="9" a="1"/>
  <c r="D471" i="9" s="1"/>
  <c r="S142" i="9" a="1"/>
  <c r="S142" i="9" s="1"/>
  <c r="D142" i="9" a="1"/>
  <c r="D142" i="9" s="1"/>
  <c r="S230" i="9" a="1"/>
  <c r="S230" i="9" s="1"/>
  <c r="D230" i="9" a="1"/>
  <c r="D230" i="9" s="1"/>
  <c r="S129" i="9" a="1"/>
  <c r="S129" i="9" s="1"/>
  <c r="D129" i="9" a="1"/>
  <c r="D129" i="9" s="1"/>
  <c r="S632" i="9" a="1"/>
  <c r="S632" i="9" s="1"/>
  <c r="D632" i="9" a="1"/>
  <c r="D632" i="9" s="1"/>
  <c r="D429" i="9" a="1"/>
  <c r="D429" i="9" s="1"/>
  <c r="S429" i="9" a="1"/>
  <c r="S429" i="9" s="1"/>
  <c r="D527" i="9" a="1"/>
  <c r="D527" i="9" s="1"/>
  <c r="S527" i="9" a="1"/>
  <c r="S527" i="9" s="1"/>
  <c r="D576" i="9" a="1"/>
  <c r="D576" i="9" s="1"/>
  <c r="S576" i="9" a="1"/>
  <c r="S576" i="9" s="1"/>
  <c r="D574" i="9" a="1"/>
  <c r="D574" i="9" s="1"/>
  <c r="S574" i="9" a="1"/>
  <c r="S574" i="9" s="1"/>
  <c r="D594" i="9" a="1"/>
  <c r="D594" i="9" s="1"/>
  <c r="S594" i="9" a="1"/>
  <c r="S594" i="9" s="1"/>
  <c r="S215" i="9" a="1"/>
  <c r="S215" i="9" s="1"/>
  <c r="D215" i="9" a="1"/>
  <c r="D215" i="9" s="1"/>
  <c r="D397" i="9" a="1"/>
  <c r="D397" i="9" s="1"/>
  <c r="S397" i="9" a="1"/>
  <c r="S397" i="9" s="1"/>
  <c r="D143" i="9" a="1"/>
  <c r="D143" i="9" s="1"/>
  <c r="S143" i="9" a="1"/>
  <c r="S143" i="9" s="1"/>
  <c r="D344" i="9" a="1"/>
  <c r="D344" i="9" s="1"/>
  <c r="S344" i="9" a="1"/>
  <c r="S344" i="9" s="1"/>
  <c r="D657" i="9" a="1"/>
  <c r="D657" i="9" s="1"/>
  <c r="S657" i="9" a="1"/>
  <c r="S657" i="9" s="1"/>
  <c r="S118" i="9" a="1"/>
  <c r="S118" i="9" s="1"/>
  <c r="D118" i="9" a="1"/>
  <c r="D118" i="9" s="1"/>
  <c r="S138" i="9" a="1"/>
  <c r="S138" i="9" s="1"/>
  <c r="D138" i="9" a="1"/>
  <c r="D138" i="9" s="1"/>
  <c r="D259" i="9" a="1"/>
  <c r="D259" i="9" s="1"/>
  <c r="S259" i="9" a="1"/>
  <c r="S259" i="9" s="1"/>
  <c r="S696" i="9" a="1"/>
  <c r="S696" i="9" s="1"/>
  <c r="D696" i="9" a="1"/>
  <c r="D696" i="9" s="1"/>
  <c r="S451" i="9" a="1"/>
  <c r="S451" i="9" s="1"/>
  <c r="D451" i="9" a="1"/>
  <c r="D451" i="9" s="1"/>
  <c r="D298" i="9" a="1"/>
  <c r="D298" i="9" s="1"/>
  <c r="S298" i="9" a="1"/>
  <c r="S298" i="9" s="1"/>
  <c r="S388" i="9" a="1"/>
  <c r="S388" i="9" s="1"/>
  <c r="D388" i="9" a="1"/>
  <c r="D388" i="9" s="1"/>
  <c r="D681" i="9" a="1"/>
  <c r="D681" i="9" s="1"/>
  <c r="S681" i="9" a="1"/>
  <c r="S681" i="9" s="1"/>
  <c r="D583" i="9" a="1"/>
  <c r="D583" i="9" s="1"/>
  <c r="S583" i="9" a="1"/>
  <c r="S583" i="9" s="1"/>
  <c r="S231" i="9" a="1"/>
  <c r="S231" i="9" s="1"/>
  <c r="D231" i="9" a="1"/>
  <c r="D231" i="9" s="1"/>
  <c r="D249" i="9" a="1"/>
  <c r="D249" i="9" s="1"/>
  <c r="S249" i="9" a="1"/>
  <c r="S249" i="9" s="1"/>
  <c r="D378" i="9" a="1"/>
  <c r="D378" i="9" s="1"/>
  <c r="S378" i="9" a="1"/>
  <c r="S378" i="9" s="1"/>
  <c r="S496" i="9" a="1"/>
  <c r="S496" i="9" s="1"/>
  <c r="D496" i="9" a="1"/>
  <c r="D496" i="9" s="1"/>
  <c r="D211" i="9" a="1"/>
  <c r="D211" i="9" s="1"/>
  <c r="S211" i="9" a="1"/>
  <c r="S211" i="9" s="1"/>
  <c r="S116" i="9" a="1"/>
  <c r="S116" i="9" s="1"/>
  <c r="D116" i="9" a="1"/>
  <c r="D116" i="9" s="1"/>
  <c r="D462" i="9" a="1"/>
  <c r="D462" i="9" s="1"/>
  <c r="S462" i="9" a="1"/>
  <c r="S462" i="9" s="1"/>
  <c r="S359" i="9" a="1"/>
  <c r="S359" i="9" s="1"/>
  <c r="D359" i="9" a="1"/>
  <c r="D359" i="9" s="1"/>
  <c r="S212" i="9" a="1"/>
  <c r="S212" i="9" s="1"/>
  <c r="D212" i="9" a="1"/>
  <c r="D212" i="9" s="1"/>
  <c r="S711" i="9" a="1"/>
  <c r="S711" i="9" s="1"/>
  <c r="D711" i="9" a="1"/>
  <c r="D711" i="9" s="1"/>
  <c r="S48" i="9" a="1"/>
  <c r="S48" i="9" s="1"/>
  <c r="D48" i="9" a="1"/>
  <c r="D48" i="9" s="1"/>
  <c r="S132" i="9" a="1"/>
  <c r="S132" i="9" s="1"/>
  <c r="D132" i="9" a="1"/>
  <c r="D132" i="9" s="1"/>
  <c r="S268" i="9" a="1"/>
  <c r="S268" i="9" s="1"/>
  <c r="D268" i="9" a="1"/>
  <c r="D268" i="9" s="1"/>
  <c r="D79" i="9" a="1"/>
  <c r="D79" i="9" s="1"/>
  <c r="S79" i="9" a="1"/>
  <c r="S79" i="9" s="1"/>
  <c r="S311" i="9" a="1"/>
  <c r="S311" i="9" s="1"/>
  <c r="D311" i="9" a="1"/>
  <c r="D311" i="9" s="1"/>
  <c r="D665" i="9" a="1"/>
  <c r="D665" i="9" s="1"/>
  <c r="S665" i="9" a="1"/>
  <c r="S665" i="9" s="1"/>
  <c r="D656" i="9" a="1"/>
  <c r="D656" i="9" s="1"/>
  <c r="S656" i="9" a="1"/>
  <c r="S656" i="9" s="1"/>
  <c r="S302" i="9" a="1"/>
  <c r="S302" i="9" s="1"/>
  <c r="D302" i="9" a="1"/>
  <c r="D302" i="9" s="1"/>
  <c r="D568" i="9" a="1"/>
  <c r="D568" i="9" s="1"/>
  <c r="S568" i="9" a="1"/>
  <c r="S568" i="9" s="1"/>
  <c r="D77" i="9" a="1"/>
  <c r="D77" i="9" s="1"/>
  <c r="S77" i="9" a="1"/>
  <c r="S77" i="9" s="1"/>
  <c r="S42" i="9" a="1"/>
  <c r="S42" i="9" s="1"/>
  <c r="D42" i="9" a="1"/>
  <c r="D42" i="9" s="1"/>
  <c r="S512" i="9" a="1"/>
  <c r="S512" i="9" s="1"/>
  <c r="D512" i="9" a="1"/>
  <c r="D512" i="9" s="1"/>
  <c r="D94" i="9" a="1"/>
  <c r="D94" i="9" s="1"/>
  <c r="S94" i="9" a="1"/>
  <c r="S94" i="9" s="1"/>
  <c r="S510" i="9" a="1"/>
  <c r="S510" i="9" s="1"/>
  <c r="D510" i="9" a="1"/>
  <c r="D510" i="9" s="1"/>
  <c r="D217" i="9" a="1"/>
  <c r="D217" i="9" s="1"/>
  <c r="S217" i="9" a="1"/>
  <c r="S217" i="9" s="1"/>
  <c r="D278" i="9" a="1"/>
  <c r="D278" i="9" s="1"/>
  <c r="S278" i="9" a="1"/>
  <c r="S278" i="9" s="1"/>
  <c r="D615" i="9" a="1"/>
  <c r="D615" i="9" s="1"/>
  <c r="S615" i="9" a="1"/>
  <c r="S615" i="9" s="1"/>
  <c r="D377" i="9" a="1"/>
  <c r="D377" i="9" s="1"/>
  <c r="S377" i="9" a="1"/>
  <c r="S377" i="9" s="1"/>
  <c r="S334" i="9" a="1"/>
  <c r="S334" i="9" s="1"/>
  <c r="D334" i="9" a="1"/>
  <c r="D334" i="9" s="1"/>
  <c r="D443" i="9" a="1"/>
  <c r="D443" i="9" s="1"/>
  <c r="S443" i="9" a="1"/>
  <c r="S443" i="9" s="1"/>
  <c r="D4" i="9" a="1"/>
  <c r="D4" i="9" s="1"/>
  <c r="S4" i="9" a="1"/>
  <c r="S4" i="9" s="1"/>
  <c r="D105" i="9" a="1"/>
  <c r="D105" i="9" s="1"/>
  <c r="S105" i="9" a="1"/>
  <c r="S105" i="9" s="1"/>
  <c r="D32" i="9" a="1"/>
  <c r="D32" i="9" s="1"/>
  <c r="S32" i="9" a="1"/>
  <c r="S32" i="9" s="1"/>
  <c r="D418" i="9" a="1"/>
  <c r="D418" i="9" s="1"/>
  <c r="S418" i="9" a="1"/>
  <c r="S418" i="9" s="1"/>
  <c r="D256" i="9" a="1"/>
  <c r="D256" i="9" s="1"/>
  <c r="S256" i="9" a="1"/>
  <c r="S256" i="9" s="1"/>
  <c r="D9" i="9" a="1"/>
  <c r="D9" i="9" s="1"/>
  <c r="S9" i="9" a="1"/>
  <c r="S9" i="9" s="1"/>
  <c r="S522" i="9" a="1"/>
  <c r="S522" i="9" s="1"/>
  <c r="D522" i="9" a="1"/>
  <c r="D522" i="9" s="1"/>
  <c r="S380" i="9" a="1"/>
  <c r="S380" i="9" s="1"/>
  <c r="D380" i="9" a="1"/>
  <c r="D380" i="9" s="1"/>
  <c r="S225" i="9" a="1"/>
  <c r="S225" i="9" s="1"/>
  <c r="D225" i="9" a="1"/>
  <c r="D225" i="9" s="1"/>
  <c r="S13" i="9" a="1"/>
  <c r="S13" i="9" s="1"/>
  <c r="D13" i="9" a="1"/>
  <c r="D13" i="9" s="1"/>
  <c r="S110" i="9" a="1"/>
  <c r="S110" i="9" s="1"/>
  <c r="D110" i="9" a="1"/>
  <c r="D110" i="9" s="1"/>
  <c r="D600" i="9" a="1"/>
  <c r="D600" i="9" s="1"/>
  <c r="S600" i="9" a="1"/>
  <c r="S600" i="9" s="1"/>
  <c r="D447" i="9" a="1"/>
  <c r="D447" i="9" s="1"/>
  <c r="S447" i="9" a="1"/>
  <c r="S447" i="9" s="1"/>
  <c r="D156" i="9" a="1"/>
  <c r="D156" i="9" s="1"/>
  <c r="S156" i="9" a="1"/>
  <c r="S156" i="9" s="1"/>
  <c r="S319" i="9" a="1"/>
  <c r="S319" i="9" s="1"/>
  <c r="D319" i="9" a="1"/>
  <c r="D319" i="9" s="1"/>
  <c r="D74" i="9" a="1"/>
  <c r="D74" i="9" s="1"/>
  <c r="S74" i="9" a="1"/>
  <c r="S74" i="9" s="1"/>
  <c r="D117" i="9" a="1"/>
  <c r="D117" i="9" s="1"/>
  <c r="S117" i="9" a="1"/>
  <c r="S117" i="9" s="1"/>
  <c r="D171" i="9" a="1"/>
  <c r="D171" i="9" s="1"/>
  <c r="S171" i="9" a="1"/>
  <c r="S171" i="9" s="1"/>
  <c r="S488" i="9" a="1"/>
  <c r="S488" i="9" s="1"/>
  <c r="D488" i="9" a="1"/>
  <c r="D488" i="9" s="1"/>
  <c r="S691" i="9" a="1"/>
  <c r="S691" i="9" s="1"/>
  <c r="D691" i="9" a="1"/>
  <c r="D691" i="9" s="1"/>
  <c r="D131" i="9" a="1"/>
  <c r="D131" i="9" s="1"/>
  <c r="S131" i="9" a="1"/>
  <c r="S131" i="9" s="1"/>
  <c r="D595" i="9" a="1"/>
  <c r="D595" i="9" s="1"/>
  <c r="S595" i="9" a="1"/>
  <c r="S595" i="9" s="1"/>
  <c r="S56" i="9" a="1"/>
  <c r="S56" i="9" s="1"/>
  <c r="D56" i="9" a="1"/>
  <c r="D56" i="9" s="1"/>
  <c r="S267" i="9" a="1"/>
  <c r="S267" i="9" s="1"/>
  <c r="D267" i="9" a="1"/>
  <c r="D267" i="9" s="1"/>
  <c r="D383" i="9" a="1"/>
  <c r="D383" i="9" s="1"/>
  <c r="S383" i="9" a="1"/>
  <c r="S383" i="9" s="1"/>
  <c r="S96" i="9" a="1"/>
  <c r="S96" i="9" s="1"/>
  <c r="D96" i="9" a="1"/>
  <c r="D96" i="9" s="1"/>
  <c r="D109" i="9" a="1"/>
  <c r="D109" i="9" s="1"/>
  <c r="S109" i="9" a="1"/>
  <c r="S109" i="9" s="1"/>
  <c r="D372" i="9" a="1"/>
  <c r="D372" i="9" s="1"/>
  <c r="S372" i="9" a="1"/>
  <c r="S372" i="9" s="1"/>
  <c r="S17" i="9" a="1"/>
  <c r="S17" i="9" s="1"/>
  <c r="D17" i="9" a="1"/>
  <c r="D17" i="9" s="1"/>
  <c r="S626" i="9" a="1"/>
  <c r="S626" i="9" s="1"/>
  <c r="D626" i="9" a="1"/>
  <c r="D626" i="9" s="1"/>
  <c r="S602" i="9" a="1"/>
  <c r="S602" i="9" s="1"/>
  <c r="D602" i="9" a="1"/>
  <c r="D602" i="9" s="1"/>
  <c r="S701" i="9" a="1"/>
  <c r="S701" i="9" s="1"/>
  <c r="D701" i="9" a="1"/>
  <c r="D701" i="9" s="1"/>
  <c r="S630" i="9" a="1"/>
  <c r="S630" i="9" s="1"/>
  <c r="D630" i="9" a="1"/>
  <c r="D630" i="9" s="1"/>
  <c r="S163" i="9" a="1"/>
  <c r="S163" i="9" s="1"/>
  <c r="D163" i="9" a="1"/>
  <c r="D163" i="9" s="1"/>
  <c r="D511" i="9" a="1"/>
  <c r="D511" i="9" s="1"/>
  <c r="S511" i="9" a="1"/>
  <c r="S511" i="9" s="1"/>
  <c r="S178" i="9" a="1"/>
  <c r="S178" i="9" s="1"/>
  <c r="D178" i="9" a="1"/>
  <c r="D178" i="9" s="1"/>
  <c r="S354" i="9" a="1"/>
  <c r="S354" i="9" s="1"/>
  <c r="D354" i="9" a="1"/>
  <c r="D354" i="9" s="1"/>
  <c r="S633" i="9" a="1"/>
  <c r="S633" i="9" s="1"/>
  <c r="D633" i="9" a="1"/>
  <c r="D633" i="9" s="1"/>
  <c r="D343" i="9" a="1"/>
  <c r="D343" i="9" s="1"/>
  <c r="S343" i="9" a="1"/>
  <c r="S343" i="9" s="1"/>
  <c r="D678" i="9" a="1"/>
  <c r="D678" i="9" s="1"/>
  <c r="S678" i="9" a="1"/>
  <c r="S678" i="9" s="1"/>
  <c r="D7" i="9" a="1"/>
  <c r="D7" i="9" s="1"/>
  <c r="S7" i="9" a="1"/>
  <c r="S7" i="9" s="1"/>
  <c r="S120" i="9" a="1"/>
  <c r="S120" i="9" s="1"/>
  <c r="D120" i="9" a="1"/>
  <c r="D120" i="9" s="1"/>
  <c r="D452" i="9" a="1"/>
  <c r="D452" i="9" s="1"/>
  <c r="S452" i="9" a="1"/>
  <c r="S452" i="9" s="1"/>
  <c r="D393" i="9" a="1"/>
  <c r="D393" i="9" s="1"/>
  <c r="S393" i="9" a="1"/>
  <c r="S393" i="9" s="1"/>
  <c r="S95" i="9" a="1"/>
  <c r="S95" i="9" s="1"/>
  <c r="D95" i="9" a="1"/>
  <c r="D95" i="9" s="1"/>
  <c r="S123" i="9" a="1"/>
  <c r="S123" i="9" s="1"/>
  <c r="D123" i="9" a="1"/>
  <c r="D123" i="9" s="1"/>
  <c r="D66" i="9" a="1"/>
  <c r="D66" i="9" s="1"/>
  <c r="S66" i="9" a="1"/>
  <c r="S66" i="9" s="1"/>
  <c r="D104" i="9" a="1"/>
  <c r="D104" i="9" s="1"/>
  <c r="S104" i="9" a="1"/>
  <c r="S104" i="9" s="1"/>
  <c r="D487" i="9" a="1"/>
  <c r="D487" i="9" s="1"/>
  <c r="S487" i="9" a="1"/>
  <c r="S487" i="9" s="1"/>
  <c r="D617" i="9" a="1"/>
  <c r="D617" i="9" s="1"/>
  <c r="S617" i="9" a="1"/>
  <c r="S617" i="9" s="1"/>
  <c r="S694" i="9" a="1"/>
  <c r="S694" i="9" s="1"/>
  <c r="D694" i="9" a="1"/>
  <c r="D694" i="9" s="1"/>
  <c r="S239" i="9" a="1"/>
  <c r="S239" i="9" s="1"/>
  <c r="D239" i="9" a="1"/>
  <c r="D239" i="9" s="1"/>
  <c r="D588" i="9" a="1"/>
  <c r="D588" i="9" s="1"/>
  <c r="S588" i="9" a="1"/>
  <c r="S588" i="9" s="1"/>
  <c r="S501" i="9" a="1"/>
  <c r="S501" i="9" s="1"/>
  <c r="D501" i="9" a="1"/>
  <c r="D501" i="9" s="1"/>
  <c r="S398" i="9" a="1"/>
  <c r="S398" i="9" s="1"/>
  <c r="D398" i="9" a="1"/>
  <c r="D398" i="9" s="1"/>
  <c r="D373" i="9" a="1"/>
  <c r="D373" i="9" s="1"/>
  <c r="S373" i="9" a="1"/>
  <c r="S373" i="9" s="1"/>
  <c r="D680" i="9" a="1"/>
  <c r="D680" i="9" s="1"/>
  <c r="S680" i="9" a="1"/>
  <c r="S680" i="9" s="1"/>
  <c r="S659" i="9" a="1"/>
  <c r="S659" i="9" s="1"/>
  <c r="D659" i="9" a="1"/>
  <c r="D659" i="9" s="1"/>
  <c r="D554" i="9" a="1"/>
  <c r="D554" i="9" s="1"/>
  <c r="S554" i="9" a="1"/>
  <c r="S554" i="9" s="1"/>
  <c r="S370" i="9" a="1"/>
  <c r="S370" i="9" s="1"/>
  <c r="D370" i="9" a="1"/>
  <c r="D370" i="9" s="1"/>
  <c r="D159" i="9" a="1"/>
  <c r="D159" i="9" s="1"/>
  <c r="S159" i="9" a="1"/>
  <c r="S159" i="9" s="1"/>
  <c r="S624" i="9" a="1"/>
  <c r="S624" i="9" s="1"/>
  <c r="D624" i="9" a="1"/>
  <c r="D624" i="9" s="1"/>
  <c r="D713" i="9" a="1"/>
  <c r="D713" i="9" s="1"/>
  <c r="S713" i="9" a="1"/>
  <c r="S713" i="9" s="1"/>
  <c r="D609" i="9" a="1"/>
  <c r="D609" i="9" s="1"/>
  <c r="S609" i="9" a="1"/>
  <c r="S609" i="9" s="1"/>
  <c r="D126" i="9" a="1"/>
  <c r="D126" i="9" s="1"/>
  <c r="S126" i="9" a="1"/>
  <c r="S126" i="9" s="1"/>
  <c r="D652" i="9" a="1"/>
  <c r="D652" i="9" s="1"/>
  <c r="S652" i="9" a="1"/>
  <c r="S652" i="9" s="1"/>
  <c r="D374" i="9" a="1"/>
  <c r="D374" i="9" s="1"/>
  <c r="S374" i="9" a="1"/>
  <c r="S374" i="9" s="1"/>
  <c r="D675" i="9" a="1"/>
  <c r="D675" i="9" s="1"/>
  <c r="S675" i="9" a="1"/>
  <c r="S675" i="9" s="1"/>
  <c r="S238" i="9" a="1"/>
  <c r="S238" i="9" s="1"/>
  <c r="D238" i="9" a="1"/>
  <c r="D238" i="9" s="1"/>
  <c r="S541" i="9" a="1"/>
  <c r="S541" i="9" s="1"/>
  <c r="D541" i="9" a="1"/>
  <c r="D541" i="9" s="1"/>
  <c r="S469" i="9" a="1"/>
  <c r="S469" i="9" s="1"/>
  <c r="D469" i="9" a="1"/>
  <c r="D469" i="9" s="1"/>
  <c r="D18" i="9" a="1"/>
  <c r="D18" i="9" s="1"/>
  <c r="S18" i="9" a="1"/>
  <c r="S18" i="9" s="1"/>
  <c r="D707" i="9" a="1"/>
  <c r="D707" i="9" s="1"/>
  <c r="S707" i="9" a="1"/>
  <c r="S707" i="9" s="1"/>
  <c r="S288" i="9" a="1"/>
  <c r="S288" i="9" s="1"/>
  <c r="D288" i="9" a="1"/>
  <c r="D288" i="9" s="1"/>
  <c r="S87" i="9" a="1"/>
  <c r="S87" i="9" s="1"/>
  <c r="D87" i="9" a="1"/>
  <c r="D87" i="9" s="1"/>
  <c r="S113" i="9" a="1"/>
  <c r="S113" i="9" s="1"/>
  <c r="D113" i="9" a="1"/>
  <c r="D113" i="9" s="1"/>
  <c r="D150" i="9" a="1"/>
  <c r="D150" i="9" s="1"/>
  <c r="S150" i="9" a="1"/>
  <c r="S150" i="9" s="1"/>
  <c r="S395" i="9" a="1"/>
  <c r="S395" i="9" s="1"/>
  <c r="D395" i="9" a="1"/>
  <c r="D395" i="9" s="1"/>
  <c r="D240" i="9" a="1"/>
  <c r="D240" i="9" s="1"/>
  <c r="S240" i="9" a="1"/>
  <c r="S240" i="9" s="1"/>
  <c r="D661" i="9" a="1"/>
  <c r="D661" i="9" s="1"/>
  <c r="S661" i="9" a="1"/>
  <c r="S661" i="9" s="1"/>
  <c r="S553" i="9" a="1"/>
  <c r="S553" i="9" s="1"/>
  <c r="D553" i="9" a="1"/>
  <c r="D553" i="9" s="1"/>
  <c r="D19" i="9" a="1"/>
  <c r="D19" i="9" s="1"/>
  <c r="S19" i="9" a="1"/>
  <c r="S19" i="9" s="1"/>
  <c r="D191" i="9" a="1"/>
  <c r="D191" i="9" s="1"/>
  <c r="S191" i="9" a="1"/>
  <c r="S191" i="9" s="1"/>
  <c r="S520" i="9" a="1"/>
  <c r="S520" i="9" s="1"/>
  <c r="D520" i="9" a="1"/>
  <c r="D520" i="9" s="1"/>
  <c r="D404" i="9" a="1"/>
  <c r="D404" i="9" s="1"/>
  <c r="S404" i="9" a="1"/>
  <c r="S404" i="9" s="1"/>
  <c r="D613" i="9" a="1"/>
  <c r="D613" i="9" s="1"/>
  <c r="S613" i="9" a="1"/>
  <c r="S613" i="9" s="1"/>
  <c r="D466" i="9" a="1"/>
  <c r="D466" i="9" s="1"/>
  <c r="S466" i="9" a="1"/>
  <c r="S466" i="9" s="1"/>
  <c r="D472" i="9" a="1"/>
  <c r="D472" i="9" s="1"/>
  <c r="S472" i="9" a="1"/>
  <c r="S472" i="9" s="1"/>
  <c r="S529" i="9" a="1"/>
  <c r="S529" i="9" s="1"/>
  <c r="D529" i="9" a="1"/>
  <c r="D529" i="9" s="1"/>
  <c r="S389" i="9" a="1"/>
  <c r="S389" i="9" s="1"/>
  <c r="D389" i="9" a="1"/>
  <c r="D389" i="9" s="1"/>
  <c r="D20" i="9" a="1"/>
  <c r="D20" i="9" s="1"/>
  <c r="S20" i="9" a="1"/>
  <c r="S20" i="9" s="1"/>
  <c r="S281" i="9" a="1"/>
  <c r="S281" i="9" s="1"/>
  <c r="D281" i="9" a="1"/>
  <c r="D281" i="9" s="1"/>
  <c r="S37" i="9" a="1"/>
  <c r="S37" i="9" s="1"/>
  <c r="D37" i="9" a="1"/>
  <c r="D37" i="9" s="1"/>
  <c r="S332" i="9" a="1"/>
  <c r="S332" i="9" s="1"/>
  <c r="D332" i="9" a="1"/>
  <c r="D332" i="9" s="1"/>
  <c r="D559" i="9" a="1"/>
  <c r="D559" i="9" s="1"/>
  <c r="S559" i="9" a="1"/>
  <c r="S559" i="9" s="1"/>
  <c r="S693" i="9" a="1"/>
  <c r="S693" i="9" s="1"/>
  <c r="D693" i="9" a="1"/>
  <c r="D693" i="9" s="1"/>
  <c r="D271" i="9" a="1"/>
  <c r="D271" i="9" s="1"/>
  <c r="S271" i="9" a="1"/>
  <c r="S271" i="9" s="1"/>
  <c r="S717" i="9" a="1"/>
  <c r="S717" i="9" s="1"/>
  <c r="D717" i="9" a="1"/>
  <c r="D717" i="9" s="1"/>
  <c r="S329" i="9" a="1"/>
  <c r="S329" i="9" s="1"/>
  <c r="D329" i="9" a="1"/>
  <c r="D329" i="9" s="1"/>
  <c r="S275" i="9" a="1"/>
  <c r="S275" i="9" s="1"/>
  <c r="D275" i="9" a="1"/>
  <c r="D275" i="9" s="1"/>
  <c r="S36" i="9" a="1"/>
  <c r="S36" i="9" s="1"/>
  <c r="D36" i="9" a="1"/>
  <c r="D36" i="9" s="1"/>
  <c r="D564" i="9" a="1"/>
  <c r="D564" i="9" s="1"/>
  <c r="S564" i="9" a="1"/>
  <c r="S564" i="9" s="1"/>
  <c r="S385" i="9" a="1"/>
  <c r="S385" i="9" s="1"/>
  <c r="D385" i="9" a="1"/>
  <c r="D385" i="9" s="1"/>
  <c r="D25" i="9" a="1"/>
  <c r="D25" i="9" s="1"/>
  <c r="S25" i="9" a="1"/>
  <c r="S25" i="9" s="1"/>
  <c r="S177" i="9" a="1"/>
  <c r="S177" i="9" s="1"/>
  <c r="D177" i="9" a="1"/>
  <c r="D177" i="9" s="1"/>
  <c r="S44" i="9" a="1"/>
  <c r="S44" i="9" s="1"/>
  <c r="D44" i="9" a="1"/>
  <c r="D44" i="9" s="1"/>
  <c r="D102" i="9" a="1"/>
  <c r="D102" i="9" s="1"/>
  <c r="S102" i="9" a="1"/>
  <c r="S102" i="9" s="1"/>
  <c r="S167" i="9" a="1"/>
  <c r="S167" i="9" s="1"/>
  <c r="D167" i="9" a="1"/>
  <c r="D167" i="9" s="1"/>
  <c r="D6" i="9" a="1"/>
  <c r="D6" i="9" s="1"/>
  <c r="S6" i="9" a="1"/>
  <c r="S6" i="9" s="1"/>
  <c r="S306" i="9" a="1"/>
  <c r="S306" i="9" s="1"/>
  <c r="D306" i="9" a="1"/>
  <c r="D306" i="9" s="1"/>
  <c r="D91" i="9" a="1"/>
  <c r="D91" i="9" s="1"/>
  <c r="S91" i="9" a="1"/>
  <c r="S91" i="9" s="1"/>
  <c r="D84" i="9" a="1"/>
  <c r="D84" i="9" s="1"/>
  <c r="S84" i="9" a="1"/>
  <c r="S84" i="9" s="1"/>
  <c r="D38" i="9" a="1"/>
  <c r="D38" i="9" s="1"/>
  <c r="S38" i="9" a="1"/>
  <c r="S38" i="9" s="1"/>
  <c r="D70" i="9" a="1"/>
  <c r="D70" i="9" s="1"/>
  <c r="S70" i="9" a="1"/>
  <c r="S70" i="9" s="1"/>
  <c r="S649" i="9" a="1"/>
  <c r="S649" i="9" s="1"/>
  <c r="D649" i="9" a="1"/>
  <c r="D649" i="9" s="1"/>
  <c r="S407" i="9" a="1"/>
  <c r="S407" i="9" s="1"/>
  <c r="D407" i="9" a="1"/>
  <c r="D407" i="9" s="1"/>
  <c r="D655" i="9" a="1"/>
  <c r="D655" i="9" s="1"/>
  <c r="S655" i="9" a="1"/>
  <c r="S655" i="9" s="1"/>
  <c r="S188" i="9" a="1"/>
  <c r="S188" i="9" s="1"/>
  <c r="D188" i="9" a="1"/>
  <c r="D188" i="9" s="1"/>
  <c r="S573" i="9" a="1"/>
  <c r="S573" i="9" s="1"/>
  <c r="D573" i="9" a="1"/>
  <c r="D573" i="9" s="1"/>
  <c r="D263" i="9" a="1"/>
  <c r="D263" i="9" s="1"/>
  <c r="S263" i="9" a="1"/>
  <c r="S263" i="9" s="1"/>
  <c r="S346" i="9" a="1"/>
  <c r="S346" i="9" s="1"/>
  <c r="D346" i="9" a="1"/>
  <c r="D346" i="9" s="1"/>
  <c r="D667" i="9" a="1"/>
  <c r="D667" i="9" s="1"/>
  <c r="S667" i="9" a="1"/>
  <c r="S667" i="9" s="1"/>
  <c r="D636" i="9" a="1"/>
  <c r="D636" i="9" s="1"/>
  <c r="S636" i="9" a="1"/>
  <c r="S636" i="9" s="1"/>
  <c r="D719" i="9" a="1"/>
  <c r="D719" i="9" s="1"/>
  <c r="S719" i="9" a="1"/>
  <c r="S719" i="9" s="1"/>
  <c r="D670" i="9" a="1"/>
  <c r="D670" i="9" s="1"/>
  <c r="S670" i="9" a="1"/>
  <c r="S670" i="9" s="1"/>
  <c r="D596" i="9" a="1"/>
  <c r="D596" i="9" s="1"/>
  <c r="S596" i="9" a="1"/>
  <c r="S596" i="9" s="1"/>
  <c r="D234" i="9" a="1"/>
  <c r="D234" i="9" s="1"/>
  <c r="S234" i="9" a="1"/>
  <c r="S234" i="9" s="1"/>
  <c r="D312" i="9" a="1"/>
  <c r="D312" i="9" s="1"/>
  <c r="S312" i="9" a="1"/>
  <c r="S312" i="9" s="1"/>
  <c r="D23" i="9" a="1"/>
  <c r="D23" i="9" s="1"/>
  <c r="S23" i="9" a="1"/>
  <c r="S23" i="9" s="1"/>
  <c r="S622" i="9" a="1"/>
  <c r="S622" i="9" s="1"/>
  <c r="D622" i="9" a="1"/>
  <c r="D622" i="9" s="1"/>
  <c r="D57" i="9" a="1"/>
  <c r="D57" i="9" s="1"/>
  <c r="S57" i="9" a="1"/>
  <c r="S57" i="9" s="1"/>
  <c r="S22" i="9" a="1"/>
  <c r="S22" i="9" s="1"/>
  <c r="D22" i="9" a="1"/>
  <c r="D22" i="9" s="1"/>
  <c r="S300" i="9" a="1"/>
  <c r="S300" i="9" s="1"/>
  <c r="D300" i="9" a="1"/>
  <c r="D300" i="9" s="1"/>
  <c r="S321" i="9" a="1"/>
  <c r="S321" i="9" s="1"/>
  <c r="D321" i="9" a="1"/>
  <c r="D321" i="9" s="1"/>
  <c r="S412" i="9" a="1"/>
  <c r="S412" i="9" s="1"/>
  <c r="D412" i="9" a="1"/>
  <c r="D412" i="9" s="1"/>
  <c r="S69" i="9" a="1"/>
  <c r="S69" i="9" s="1"/>
  <c r="D69" i="9" a="1"/>
  <c r="D69" i="9" s="1"/>
  <c r="S175" i="9" a="1"/>
  <c r="S175" i="9" s="1"/>
  <c r="D175" i="9" a="1"/>
  <c r="D175" i="9" s="1"/>
  <c r="D72" i="9" a="1"/>
  <c r="D72" i="9" s="1"/>
  <c r="S72" i="9" a="1"/>
  <c r="S72" i="9" s="1"/>
  <c r="S514" i="9" a="1"/>
  <c r="S514" i="9" s="1"/>
  <c r="D514" i="9" a="1"/>
  <c r="D514" i="9" s="1"/>
  <c r="D628" i="9" a="1"/>
  <c r="D628" i="9" s="1"/>
  <c r="S628" i="9" a="1"/>
  <c r="S628" i="9" s="1"/>
  <c r="D85" i="9" a="1"/>
  <c r="D85" i="9" s="1"/>
  <c r="S85" i="9" a="1"/>
  <c r="S85" i="9" s="1"/>
  <c r="D235" i="9" a="1"/>
  <c r="D235" i="9" s="1"/>
  <c r="S235" i="9" a="1"/>
  <c r="S235" i="9" s="1"/>
  <c r="D187" i="9" a="1"/>
  <c r="D187" i="9" s="1"/>
  <c r="S187" i="9" a="1"/>
  <c r="S187" i="9" s="1"/>
  <c r="S458" i="9" a="1"/>
  <c r="S458" i="9" s="1"/>
  <c r="D458" i="9" a="1"/>
  <c r="D458" i="9" s="1"/>
  <c r="S130" i="9" a="1"/>
  <c r="S130" i="9" s="1"/>
  <c r="D130" i="9" a="1"/>
  <c r="D130" i="9" s="1"/>
  <c r="S598" i="9" a="1"/>
  <c r="S598" i="9" s="1"/>
  <c r="D598" i="9" a="1"/>
  <c r="D598" i="9" s="1"/>
  <c r="S366" i="9" a="1"/>
  <c r="S366" i="9" s="1"/>
  <c r="D366" i="9" a="1"/>
  <c r="D366" i="9" s="1"/>
  <c r="D10" i="9" a="1"/>
  <c r="D10" i="9" s="1"/>
  <c r="S10" i="9" a="1"/>
  <c r="S10" i="9" s="1"/>
  <c r="D483" i="9" a="1"/>
  <c r="D483" i="9" s="1"/>
  <c r="S483" i="9" a="1"/>
  <c r="S483" i="9" s="1"/>
  <c r="S460" i="9" a="1"/>
  <c r="S460" i="9" s="1"/>
  <c r="D460" i="9" a="1"/>
  <c r="D460" i="9" s="1"/>
  <c r="D437" i="9" a="1"/>
  <c r="D437" i="9" s="1"/>
  <c r="S437" i="9" a="1"/>
  <c r="S437" i="9" s="1"/>
  <c r="D482" i="9" a="1"/>
  <c r="D482" i="9" s="1"/>
  <c r="S482" i="9" a="1"/>
  <c r="S482" i="9" s="1"/>
  <c r="D54" i="9" a="1"/>
  <c r="D54" i="9" s="1"/>
  <c r="S54" i="9" a="1"/>
  <c r="S54" i="9" s="1"/>
  <c r="S382" i="9" a="1"/>
  <c r="S382" i="9" s="1"/>
  <c r="D382" i="9" a="1"/>
  <c r="D382" i="9" s="1"/>
  <c r="D550" i="9" a="1"/>
  <c r="D550" i="9" s="1"/>
  <c r="S550" i="9" a="1"/>
  <c r="S550" i="9" s="1"/>
  <c r="S49" i="9" a="1"/>
  <c r="S49" i="9" s="1"/>
  <c r="D49" i="9" a="1"/>
  <c r="D49" i="9" s="1"/>
  <c r="S168" i="9" a="1"/>
  <c r="S168" i="9" s="1"/>
  <c r="D168" i="9" a="1"/>
  <c r="D168" i="9" s="1"/>
  <c r="S301" i="9" a="1"/>
  <c r="S301" i="9" s="1"/>
  <c r="D301" i="9" a="1"/>
  <c r="D301" i="9" s="1"/>
  <c r="D279" i="9" a="1"/>
  <c r="D279" i="9" s="1"/>
  <c r="S279" i="9" a="1"/>
  <c r="S279" i="9" s="1"/>
  <c r="S203" i="9" a="1"/>
  <c r="S203" i="9" s="1"/>
  <c r="D203" i="9" a="1"/>
  <c r="D203" i="9" s="1"/>
  <c r="D647" i="9" a="1"/>
  <c r="D647" i="9" s="1"/>
  <c r="S647" i="9" a="1"/>
  <c r="S647" i="9" s="1"/>
  <c r="S699" i="9" a="1"/>
  <c r="S699" i="9" s="1"/>
  <c r="D699" i="9" a="1"/>
  <c r="D699" i="9" s="1"/>
  <c r="S664" i="9" a="1"/>
  <c r="S664" i="9" s="1"/>
  <c r="D664" i="9" a="1"/>
  <c r="D664" i="9" s="1"/>
  <c r="S428" i="9" a="1"/>
  <c r="S428" i="9" s="1"/>
  <c r="D428" i="9" a="1"/>
  <c r="D428" i="9" s="1"/>
  <c r="D455" i="9" a="1"/>
  <c r="D455" i="9" s="1"/>
  <c r="S455" i="9" a="1"/>
  <c r="S455" i="9" s="1"/>
  <c r="S3" i="9" a="1"/>
  <c r="S3" i="9" s="1"/>
  <c r="D3" i="9" a="1"/>
  <c r="D3" i="9" s="1"/>
  <c r="D347" i="9" a="1"/>
  <c r="D347" i="9" s="1"/>
  <c r="S347" i="9" a="1"/>
  <c r="S347" i="9" s="1"/>
  <c r="D575" i="9" a="1"/>
  <c r="D575" i="9" s="1"/>
  <c r="S575" i="9" a="1"/>
  <c r="S575" i="9" s="1"/>
  <c r="S15" i="9" a="1"/>
  <c r="S15" i="9" s="1"/>
  <c r="D15" i="9" a="1"/>
  <c r="D15" i="9" s="1"/>
  <c r="S135" i="9" a="1"/>
  <c r="S135" i="9" s="1"/>
  <c r="D135" i="9" a="1"/>
  <c r="D135" i="9" s="1"/>
  <c r="D202" i="9" a="1"/>
  <c r="D202" i="9" s="1"/>
  <c r="S202" i="9" a="1"/>
  <c r="S202" i="9" s="1"/>
  <c r="D29" i="9" a="1"/>
  <c r="D29" i="9" s="1"/>
  <c r="S29" i="9" a="1"/>
  <c r="S29" i="9" s="1"/>
  <c r="S331" i="9" a="1"/>
  <c r="S331" i="9" s="1"/>
  <c r="D331" i="9" a="1"/>
  <c r="D331" i="9" s="1"/>
  <c r="D2" i="9" a="1"/>
  <c r="D2" i="9" s="1"/>
  <c r="S2" i="9" a="1"/>
  <c r="S2" i="9" s="1"/>
  <c r="D241" i="9" a="1"/>
  <c r="D241" i="9" s="1"/>
  <c r="S241" i="9" a="1"/>
  <c r="S241" i="9" s="1"/>
  <c r="D222" i="9" a="1"/>
  <c r="D222" i="9" s="1"/>
  <c r="S222" i="9" a="1"/>
  <c r="S222" i="9" s="1"/>
  <c r="S422" i="9" a="1"/>
  <c r="S422" i="9" s="1"/>
  <c r="D422" i="9" a="1"/>
  <c r="D422" i="9" s="1"/>
  <c r="D326" i="9" a="1"/>
  <c r="D326" i="9" s="1"/>
  <c r="S326" i="9" a="1"/>
  <c r="S326" i="9" s="1"/>
  <c r="S88" i="9" a="1"/>
  <c r="S88" i="9" s="1"/>
  <c r="D88" i="9" a="1"/>
  <c r="D88" i="9" s="1"/>
  <c r="S671" i="9" a="1"/>
  <c r="S671" i="9" s="1"/>
  <c r="D671" i="9" a="1"/>
  <c r="D671" i="9" s="1"/>
  <c r="S500" i="9" a="1"/>
  <c r="S500" i="9" s="1"/>
  <c r="D500" i="9" a="1"/>
  <c r="D500" i="9" s="1"/>
  <c r="D318" i="9" a="1"/>
  <c r="D318" i="9" s="1"/>
  <c r="S318" i="9" a="1"/>
  <c r="S318" i="9" s="1"/>
  <c r="S430" i="9" a="1"/>
  <c r="S430" i="9" s="1"/>
  <c r="D430" i="9" a="1"/>
  <c r="D430" i="9" s="1"/>
  <c r="D82" i="9" a="1"/>
  <c r="D82" i="9" s="1"/>
  <c r="S82" i="9" a="1"/>
  <c r="S82" i="9" s="1"/>
  <c r="D308" i="9" a="1"/>
  <c r="D308" i="9" s="1"/>
  <c r="S308" i="9" a="1"/>
  <c r="S308" i="9" s="1"/>
  <c r="S34" i="9" a="1"/>
  <c r="S34" i="9" s="1"/>
  <c r="D34" i="9" a="1"/>
  <c r="D34" i="9" s="1"/>
  <c r="D45" i="9" a="1"/>
  <c r="D45" i="9" s="1"/>
  <c r="S45" i="9" a="1"/>
  <c r="S45" i="9" s="1"/>
  <c r="D396" i="9" a="1"/>
  <c r="D396" i="9" s="1"/>
  <c r="S396" i="9" a="1"/>
  <c r="S396" i="9" s="1"/>
  <c r="S154" i="9" a="1"/>
  <c r="S154" i="9" s="1"/>
  <c r="D154" i="9" a="1"/>
  <c r="D154" i="9" s="1"/>
  <c r="S607" i="9" a="1"/>
  <c r="S607" i="9" s="1"/>
  <c r="D607" i="9" a="1"/>
  <c r="D607" i="9" s="1"/>
  <c r="D224" i="9" a="1"/>
  <c r="D224" i="9" s="1"/>
  <c r="S224" i="9" a="1"/>
  <c r="S224" i="9" s="1"/>
  <c r="S538" i="9" a="1"/>
  <c r="S538" i="9" s="1"/>
  <c r="D538" i="9" a="1"/>
  <c r="D538" i="9" s="1"/>
  <c r="D669" i="9" a="1"/>
  <c r="D669" i="9" s="1"/>
  <c r="S669" i="9" a="1"/>
  <c r="S669" i="9" s="1"/>
  <c r="D625" i="9" a="1"/>
  <c r="D625" i="9" s="1"/>
  <c r="S625" i="9" a="1"/>
  <c r="S625" i="9" s="1"/>
  <c r="D261" i="9" a="1"/>
  <c r="D261" i="9" s="1"/>
  <c r="S261" i="9" a="1"/>
  <c r="S261" i="9" s="1"/>
  <c r="D682" i="9" a="1"/>
  <c r="D682" i="9" s="1"/>
  <c r="S682" i="9" a="1"/>
  <c r="S682" i="9" s="1"/>
  <c r="S50" i="9" a="1"/>
  <c r="S50" i="9" s="1"/>
  <c r="D50" i="9" a="1"/>
  <c r="D50" i="9" s="1"/>
  <c r="S197" i="9" a="1"/>
  <c r="S197" i="9" s="1"/>
  <c r="D197" i="9" a="1"/>
  <c r="D197" i="9" s="1"/>
  <c r="D192" i="9" a="1"/>
  <c r="D192" i="9" s="1"/>
  <c r="S192" i="9" a="1"/>
  <c r="S192" i="9" s="1"/>
  <c r="D453" i="9" a="1"/>
  <c r="D453" i="9" s="1"/>
  <c r="S453" i="9" a="1"/>
  <c r="S453" i="9" s="1"/>
  <c r="S683" i="9" a="1"/>
  <c r="S683" i="9" s="1"/>
  <c r="D683" i="9" a="1"/>
  <c r="D683" i="9" s="1"/>
  <c r="S703" i="9" a="1"/>
  <c r="S703" i="9" s="1"/>
  <c r="D703" i="9" a="1"/>
  <c r="D703" i="9" s="1"/>
  <c r="S507" i="9" a="1"/>
  <c r="S507" i="9" s="1"/>
  <c r="D507" i="9" a="1"/>
  <c r="D507" i="9" s="1"/>
  <c r="D417" i="9" a="1"/>
  <c r="D417" i="9" s="1"/>
  <c r="S417" i="9" a="1"/>
  <c r="S417" i="9" s="1"/>
  <c r="D161" i="9" a="1"/>
  <c r="D161" i="9" s="1"/>
  <c r="S161" i="9" a="1"/>
  <c r="S161" i="9" s="1"/>
  <c r="D421" i="9" a="1"/>
  <c r="D421" i="9" s="1"/>
  <c r="S421" i="9" a="1"/>
  <c r="S421" i="9" s="1"/>
  <c r="S708" i="9" a="1"/>
  <c r="S708" i="9" s="1"/>
  <c r="D708" i="9" a="1"/>
  <c r="D708" i="9" s="1"/>
  <c r="D587" i="9" a="1"/>
  <c r="D587" i="9" s="1"/>
  <c r="S587" i="9" a="1"/>
  <c r="S587" i="9" s="1"/>
  <c r="D644" i="9" a="1"/>
  <c r="D644" i="9" s="1"/>
  <c r="S644" i="9" a="1"/>
  <c r="S644" i="9" s="1"/>
  <c r="S635" i="9" a="1"/>
  <c r="S635" i="9" s="1"/>
  <c r="D635" i="9" a="1"/>
  <c r="D635" i="9" s="1"/>
  <c r="S604" i="9" a="1"/>
  <c r="S604" i="9" s="1"/>
  <c r="D604" i="9" a="1"/>
  <c r="D604" i="9" s="1"/>
  <c r="S721" i="9" a="1"/>
  <c r="S721" i="9" s="1"/>
  <c r="D721" i="9" a="1"/>
  <c r="D721" i="9" s="1"/>
  <c r="D137" i="9" a="1"/>
  <c r="D137" i="9" s="1"/>
  <c r="S137" i="9" a="1"/>
  <c r="S137" i="9" s="1"/>
  <c r="S24" i="9" a="1"/>
  <c r="S24" i="9" s="1"/>
  <c r="D24" i="9" a="1"/>
  <c r="D24" i="9" s="1"/>
  <c r="S124" i="9" a="1"/>
  <c r="S124" i="9" s="1"/>
  <c r="D124" i="9" a="1"/>
  <c r="D124" i="9" s="1"/>
  <c r="D709" i="9" a="1"/>
  <c r="D709" i="9" s="1"/>
  <c r="S709" i="9" a="1"/>
  <c r="S709" i="9" s="1"/>
  <c r="S139" i="9" a="1"/>
  <c r="S139" i="9" s="1"/>
  <c r="D139" i="9" a="1"/>
  <c r="D139" i="9" s="1"/>
  <c r="S208" i="9" a="1"/>
  <c r="S208" i="9" s="1"/>
  <c r="D208" i="9" a="1"/>
  <c r="D208" i="9" s="1"/>
  <c r="S489" i="9" a="1"/>
  <c r="S489" i="9" s="1"/>
  <c r="D489" i="9" a="1"/>
  <c r="D489" i="9" s="1"/>
  <c r="S400" i="9" a="1"/>
  <c r="S400" i="9" s="1"/>
  <c r="D400" i="9" a="1"/>
  <c r="D400" i="9" s="1"/>
  <c r="D498" i="9" a="1"/>
  <c r="D498" i="9" s="1"/>
  <c r="S498" i="9" a="1"/>
  <c r="S498" i="9" s="1"/>
  <c r="S415" i="9" a="1"/>
  <c r="S415" i="9" s="1"/>
  <c r="D415" i="9" a="1"/>
  <c r="D415" i="9" s="1"/>
  <c r="S169" i="9" a="1"/>
  <c r="S169" i="9" s="1"/>
  <c r="D169" i="9" a="1"/>
  <c r="D169" i="9" s="1"/>
  <c r="S581" i="9" a="1"/>
  <c r="S581" i="9" s="1"/>
  <c r="D581" i="9" a="1"/>
  <c r="D581" i="9" s="1"/>
  <c r="S593" i="9" a="1"/>
  <c r="S593" i="9" s="1"/>
  <c r="D593" i="9" a="1"/>
  <c r="D593" i="9" s="1"/>
  <c r="D345" i="9" a="1"/>
  <c r="D345" i="9" s="1"/>
  <c r="S345" i="9" a="1"/>
  <c r="S345" i="9" s="1"/>
  <c r="S572" i="9" a="1"/>
  <c r="S572" i="9" s="1"/>
  <c r="D572" i="9" a="1"/>
  <c r="D572" i="9" s="1"/>
  <c r="S328" i="9" a="1"/>
  <c r="S328" i="9" s="1"/>
  <c r="D328" i="9" a="1"/>
  <c r="D328" i="9" s="1"/>
  <c r="S336" i="9" a="1"/>
  <c r="S336" i="9" s="1"/>
  <c r="D336" i="9" a="1"/>
  <c r="D336" i="9" s="1"/>
  <c r="D51" i="9" a="1"/>
  <c r="D51" i="9" s="1"/>
  <c r="S51" i="9" a="1"/>
  <c r="S51" i="9" s="1"/>
  <c r="D220" i="9" a="1"/>
  <c r="D220" i="9" s="1"/>
  <c r="S220" i="9" a="1"/>
  <c r="S220" i="9" s="1"/>
  <c r="D122" i="9" a="1"/>
  <c r="D122" i="9" s="1"/>
  <c r="S122" i="9" a="1"/>
  <c r="S122" i="9" s="1"/>
  <c r="D641" i="9" a="1"/>
  <c r="D641" i="9" s="1"/>
  <c r="S641" i="9" a="1"/>
  <c r="S641" i="9" s="1"/>
  <c r="D438" i="9" a="1"/>
  <c r="D438" i="9" s="1"/>
  <c r="S438" i="9" a="1"/>
  <c r="S438" i="9" s="1"/>
  <c r="S252" i="9" a="1"/>
  <c r="S252" i="9" s="1"/>
  <c r="D252" i="9" a="1"/>
  <c r="D252" i="9" s="1"/>
  <c r="S33" i="9" a="1"/>
  <c r="S33" i="9" s="1"/>
  <c r="D33" i="9" a="1"/>
  <c r="D33" i="9" s="1"/>
  <c r="D435" i="9" a="1"/>
  <c r="D435" i="9" s="1"/>
  <c r="S435" i="9" a="1"/>
  <c r="S435" i="9" s="1"/>
  <c r="D650" i="9" a="1"/>
  <c r="D650" i="9" s="1"/>
  <c r="S650" i="9" a="1"/>
  <c r="S650" i="9" s="1"/>
  <c r="S337" i="9" a="1"/>
  <c r="S337" i="9" s="1"/>
  <c r="D337" i="9" a="1"/>
  <c r="D337" i="9" s="1"/>
  <c r="S180" i="9" a="1"/>
  <c r="S180" i="9" s="1"/>
  <c r="D180" i="9" a="1"/>
  <c r="D180" i="9" s="1"/>
  <c r="S620" i="9" a="1"/>
  <c r="S620" i="9" s="1"/>
  <c r="D620" i="9" a="1"/>
  <c r="D620" i="9" s="1"/>
  <c r="S446" i="9" a="1"/>
  <c r="S446" i="9" s="1"/>
  <c r="D446" i="9" a="1"/>
  <c r="D446" i="9" s="1"/>
  <c r="S539" i="9" a="1"/>
  <c r="S539" i="9" s="1"/>
  <c r="D539" i="9" a="1"/>
  <c r="D539" i="9" s="1"/>
  <c r="D181" i="9" a="1"/>
  <c r="D181" i="9" s="1"/>
  <c r="S181" i="9" a="1"/>
  <c r="S181" i="9" s="1"/>
  <c r="D207" i="9" a="1"/>
  <c r="D207" i="9" s="1"/>
  <c r="S207" i="9" a="1"/>
  <c r="S207" i="9" s="1"/>
  <c r="S157" i="9" a="1"/>
  <c r="S157" i="9" s="1"/>
  <c r="D157" i="9" a="1"/>
  <c r="D157" i="9" s="1"/>
  <c r="S292" i="9" a="1"/>
  <c r="S292" i="9" s="1"/>
  <c r="D292" i="9" a="1"/>
  <c r="D292" i="9" s="1"/>
  <c r="D295" i="9" a="1"/>
  <c r="D295" i="9" s="1"/>
  <c r="S295" i="9" a="1"/>
  <c r="S295" i="9" s="1"/>
  <c r="S260" i="9" a="1"/>
  <c r="S260" i="9" s="1"/>
  <c r="D260" i="9" a="1"/>
  <c r="D260" i="9" s="1"/>
  <c r="D690" i="9" a="1"/>
  <c r="D690" i="9" s="1"/>
  <c r="S690" i="9" a="1"/>
  <c r="S690" i="9" s="1"/>
  <c r="D424" i="9" a="1"/>
  <c r="D424" i="9" s="1"/>
  <c r="S424" i="9" a="1"/>
  <c r="S424" i="9" s="1"/>
  <c r="S577" i="9" a="1"/>
  <c r="S577" i="9" s="1"/>
  <c r="D577" i="9" a="1"/>
  <c r="D577" i="9" s="1"/>
  <c r="S545" i="9" a="1"/>
  <c r="S545" i="9" s="1"/>
  <c r="D545" i="9" a="1"/>
  <c r="D545" i="9" s="1"/>
  <c r="D516" i="9" a="1"/>
  <c r="D516" i="9" s="1"/>
  <c r="S516" i="9" a="1"/>
  <c r="S516" i="9" s="1"/>
  <c r="S561" i="9" a="1"/>
  <c r="S561" i="9" s="1"/>
  <c r="D561" i="9" a="1"/>
  <c r="D561" i="9" s="1"/>
  <c r="D8" i="9" a="1"/>
  <c r="D8" i="9" s="1"/>
  <c r="S8" i="9" a="1"/>
  <c r="S8" i="9" s="1"/>
  <c r="S484" i="9" a="1"/>
  <c r="S484" i="9" s="1"/>
  <c r="D484" i="9" a="1"/>
  <c r="D484" i="9" s="1"/>
  <c r="D11" i="9" a="1"/>
  <c r="D11" i="9" s="1"/>
  <c r="S11" i="9" a="1"/>
  <c r="S11" i="9" s="1"/>
  <c r="D695" i="9" a="1"/>
  <c r="D695" i="9" s="1"/>
  <c r="S695" i="9" a="1"/>
  <c r="S695" i="9" s="1"/>
  <c r="D355" i="9" a="1"/>
  <c r="D355" i="9" s="1"/>
  <c r="S355" i="9" a="1"/>
  <c r="S355" i="9" s="1"/>
  <c r="D257" i="9" a="1"/>
  <c r="D257" i="9" s="1"/>
  <c r="S257" i="9" a="1"/>
  <c r="S257" i="9" s="1"/>
  <c r="S125" i="9" a="1"/>
  <c r="S125" i="9" s="1"/>
  <c r="D125" i="9" a="1"/>
  <c r="D125" i="9" s="1"/>
  <c r="D517" i="9" a="1"/>
  <c r="D517" i="9" s="1"/>
  <c r="S517" i="9" a="1"/>
  <c r="S517" i="9" s="1"/>
  <c r="D245" i="9" a="1"/>
  <c r="D245" i="9" s="1"/>
  <c r="S245" i="9" a="1"/>
  <c r="S245" i="9" s="1"/>
  <c r="D490" i="9" a="1"/>
  <c r="D490" i="9" s="1"/>
  <c r="S490" i="9" a="1"/>
  <c r="S490" i="9" s="1"/>
  <c r="D376" i="9" a="1"/>
  <c r="D376" i="9" s="1"/>
  <c r="S376" i="9" a="1"/>
  <c r="S376" i="9" s="1"/>
  <c r="S518" i="9" a="1"/>
  <c r="S518" i="9" s="1"/>
  <c r="D518" i="9" a="1"/>
  <c r="D518" i="9" s="1"/>
  <c r="S585" i="9" a="1"/>
  <c r="S585" i="9" s="1"/>
  <c r="D585" i="9" a="1"/>
  <c r="D585" i="9" s="1"/>
  <c r="D505" i="9" a="1"/>
  <c r="D505" i="9" s="1"/>
  <c r="S505" i="9" a="1"/>
  <c r="S505" i="9" s="1"/>
  <c r="D244" i="9" a="1"/>
  <c r="D244" i="9" s="1"/>
  <c r="S244" i="9" a="1"/>
  <c r="S244" i="9" s="1"/>
  <c r="D316" i="9" a="1"/>
  <c r="D316" i="9" s="1"/>
  <c r="S316" i="9" a="1"/>
  <c r="S316" i="9" s="1"/>
  <c r="S81" i="9" a="1"/>
  <c r="S81" i="9" s="1"/>
  <c r="D81" i="9" a="1"/>
  <c r="D81" i="9" s="1"/>
  <c r="D492" i="9" a="1"/>
  <c r="D492" i="9" s="1"/>
  <c r="S492" i="9" a="1"/>
  <c r="S492" i="9" s="1"/>
  <c r="S133" i="9" a="1"/>
  <c r="S133" i="9" s="1"/>
  <c r="D133" i="9" a="1"/>
  <c r="D133" i="9" s="1"/>
  <c r="S408" i="9" a="1"/>
  <c r="S408" i="9" s="1"/>
  <c r="D408" i="9" a="1"/>
  <c r="D408" i="9" s="1"/>
  <c r="D605" i="9" a="1"/>
  <c r="D605" i="9" s="1"/>
  <c r="S605" i="9" a="1"/>
  <c r="S605" i="9" s="1"/>
  <c r="D508" i="9" a="1"/>
  <c r="D508" i="9" s="1"/>
  <c r="S508" i="9" a="1"/>
  <c r="S508" i="9" s="1"/>
  <c r="S444" i="9" a="1"/>
  <c r="S444" i="9" s="1"/>
  <c r="D444" i="9" a="1"/>
  <c r="D444" i="9" s="1"/>
  <c r="D232" i="9" a="1"/>
  <c r="D232" i="9" s="1"/>
  <c r="S232" i="9" a="1"/>
  <c r="S232" i="9" s="1"/>
  <c r="D290" i="9" a="1"/>
  <c r="D290" i="9" s="1"/>
  <c r="S290" i="9" a="1"/>
  <c r="S290" i="9" s="1"/>
  <c r="D145" i="9" a="1"/>
  <c r="D145" i="9" s="1"/>
  <c r="S145" i="9" a="1"/>
  <c r="S145" i="9" s="1"/>
  <c r="D648" i="9" a="1"/>
  <c r="D648" i="9" s="1"/>
  <c r="S648" i="9" a="1"/>
  <c r="S648" i="9" s="1"/>
  <c r="S555" i="9" a="1"/>
  <c r="S555" i="9" s="1"/>
  <c r="D555" i="9" a="1"/>
  <c r="D555" i="9" s="1"/>
  <c r="D480" i="9" a="1"/>
  <c r="D480" i="9" s="1"/>
  <c r="S480" i="9" a="1"/>
  <c r="S480" i="9" s="1"/>
  <c r="D409" i="9" a="1"/>
  <c r="D409" i="9" s="1"/>
  <c r="S409" i="9" a="1"/>
  <c r="S409" i="9" s="1"/>
  <c r="D236" i="9" a="1"/>
  <c r="D236" i="9" s="1"/>
  <c r="S236" i="9" a="1"/>
  <c r="S236" i="9" s="1"/>
  <c r="D448" i="9" a="1"/>
  <c r="D448" i="9" s="1"/>
  <c r="S448" i="9" a="1"/>
  <c r="S448" i="9" s="1"/>
  <c r="S578" i="9" a="1"/>
  <c r="S578" i="9" s="1"/>
  <c r="D578" i="9" a="1"/>
  <c r="D578" i="9" s="1"/>
  <c r="S556" i="9" a="1"/>
  <c r="S556" i="9" s="1"/>
  <c r="D556" i="9" a="1"/>
  <c r="D556" i="9" s="1"/>
  <c r="S610" i="9" a="1"/>
  <c r="S610" i="9" s="1"/>
  <c r="D610" i="9" a="1"/>
  <c r="D610" i="9" s="1"/>
  <c r="D718" i="9" a="1"/>
  <c r="D718" i="9" s="1"/>
  <c r="S718" i="9" a="1"/>
  <c r="S718" i="9" s="1"/>
  <c r="D551" i="9" a="1"/>
  <c r="D551" i="9" s="1"/>
  <c r="S551" i="9" a="1"/>
  <c r="S551" i="9" s="1"/>
  <c r="D603" i="9" a="1"/>
  <c r="D603" i="9" s="1"/>
  <c r="S603" i="9" a="1"/>
  <c r="S603" i="9" s="1"/>
  <c r="S714" i="9" a="1"/>
  <c r="S714" i="9" s="1"/>
  <c r="D714" i="9" a="1"/>
  <c r="D714" i="9" s="1"/>
  <c r="S537" i="9" a="1"/>
  <c r="S537" i="9" s="1"/>
  <c r="D537" i="9" a="1"/>
  <c r="D537" i="9" s="1"/>
  <c r="S286" i="9" a="1"/>
  <c r="S286" i="9" s="1"/>
  <c r="D286" i="9" a="1"/>
  <c r="D286" i="9" s="1"/>
  <c r="S119" i="9" a="1"/>
  <c r="S119" i="9" s="1"/>
  <c r="D119" i="9" a="1"/>
  <c r="D119" i="9" s="1"/>
  <c r="S411" i="9" a="1"/>
  <c r="S411" i="9" s="1"/>
  <c r="D411" i="9" a="1"/>
  <c r="D411" i="9" s="1"/>
  <c r="S196" i="9" a="1"/>
  <c r="S196" i="9" s="1"/>
  <c r="D196" i="9" a="1"/>
  <c r="D196" i="9" s="1"/>
  <c r="D303" i="9" a="1"/>
  <c r="D303" i="9" s="1"/>
  <c r="S303" i="9" a="1"/>
  <c r="S303" i="9" s="1"/>
  <c r="D456" i="9" a="1"/>
  <c r="D456" i="9" s="1"/>
  <c r="S456" i="9" a="1"/>
  <c r="S456" i="9" s="1"/>
  <c r="S146" i="9" a="1"/>
  <c r="S146" i="9" s="1"/>
  <c r="D146" i="9" a="1"/>
  <c r="D146" i="9" s="1"/>
  <c r="D68" i="9" a="1"/>
  <c r="D68" i="9" s="1"/>
  <c r="S68" i="9" a="1"/>
  <c r="S68" i="9" s="1"/>
  <c r="S542" i="9" a="1"/>
  <c r="S542" i="9" s="1"/>
  <c r="D542" i="9" a="1"/>
  <c r="D542" i="9" s="1"/>
  <c r="D535" i="9" a="1"/>
  <c r="D535" i="9" s="1"/>
  <c r="S535" i="9" a="1"/>
  <c r="S535" i="9" s="1"/>
  <c r="S566" i="9" a="1"/>
  <c r="S566" i="9" s="1"/>
  <c r="D566" i="9" a="1"/>
  <c r="D566" i="9" s="1"/>
  <c r="S570" i="9" a="1"/>
  <c r="S570" i="9" s="1"/>
  <c r="D570" i="9" a="1"/>
  <c r="D570" i="9" s="1"/>
  <c r="S637" i="9" a="1"/>
  <c r="S637" i="9" s="1"/>
  <c r="D637" i="9" a="1"/>
  <c r="D637" i="9" s="1"/>
  <c r="D697" i="9" a="1"/>
  <c r="D697" i="9" s="1"/>
  <c r="S697" i="9" a="1"/>
  <c r="S697" i="9" s="1"/>
  <c r="D503" i="9" a="1"/>
  <c r="D503" i="9" s="1"/>
  <c r="S503" i="9" a="1"/>
  <c r="S503" i="9" s="1"/>
  <c r="S506" i="9" a="1"/>
  <c r="S506" i="9" s="1"/>
  <c r="D506" i="9" a="1"/>
  <c r="D506" i="9" s="1"/>
  <c r="S349" i="9" a="1"/>
  <c r="S349" i="9" s="1"/>
  <c r="D349" i="9" a="1"/>
  <c r="D349" i="9" s="1"/>
  <c r="S645" i="9" a="1"/>
  <c r="S645" i="9" s="1"/>
  <c r="D645" i="9" a="1"/>
  <c r="D645" i="9" s="1"/>
  <c r="D299" i="9" a="1"/>
  <c r="D299" i="9" s="1"/>
  <c r="S299" i="9" a="1"/>
  <c r="S299" i="9" s="1"/>
  <c r="S218" i="9" a="1"/>
  <c r="S218" i="9" s="1"/>
  <c r="D218" i="9" a="1"/>
  <c r="D218" i="9" s="1"/>
  <c r="S251" i="9" a="1"/>
  <c r="S251" i="9" s="1"/>
  <c r="D251" i="9" a="1"/>
  <c r="D251" i="9" s="1"/>
  <c r="D269" i="9" a="1"/>
  <c r="D269" i="9" s="1"/>
  <c r="S269" i="9" a="1"/>
  <c r="S269" i="9" s="1"/>
  <c r="S199" i="9" a="1"/>
  <c r="S199" i="9" s="1"/>
  <c r="D199" i="9" a="1"/>
  <c r="D199" i="9" s="1"/>
  <c r="S98" i="9" a="1"/>
  <c r="S98" i="9" s="1"/>
  <c r="D98" i="9" a="1"/>
  <c r="D98" i="9" s="1"/>
  <c r="D266" i="9" a="1"/>
  <c r="D266" i="9" s="1"/>
  <c r="S266" i="9" a="1"/>
  <c r="S266" i="9" s="1"/>
  <c r="S155" i="9" a="1"/>
  <c r="S155" i="9" s="1"/>
  <c r="D155" i="9" a="1"/>
  <c r="D155" i="9" s="1"/>
  <c r="S463" i="9" a="1"/>
  <c r="S463" i="9" s="1"/>
  <c r="D463" i="9" a="1"/>
  <c r="D463" i="9" s="1"/>
  <c r="D55" i="9" a="1"/>
  <c r="D55" i="9" s="1"/>
  <c r="S55" i="9" a="1"/>
  <c r="S55" i="9" s="1"/>
  <c r="S294" i="9" a="1"/>
  <c r="S294" i="9" s="1"/>
  <c r="D294" i="9" a="1"/>
  <c r="D294" i="9" s="1"/>
  <c r="S524" i="9" a="1"/>
  <c r="S524" i="9" s="1"/>
  <c r="D524" i="9" a="1"/>
  <c r="D524" i="9" s="1"/>
  <c r="S26" i="9" a="1"/>
  <c r="S26" i="9" s="1"/>
  <c r="D26" i="9" a="1"/>
  <c r="D26" i="9" s="1"/>
  <c r="S189" i="9" a="1"/>
  <c r="S189" i="9" s="1"/>
  <c r="D189" i="9" a="1"/>
  <c r="D189" i="9" s="1"/>
  <c r="S356" i="9" a="1"/>
  <c r="S356" i="9" s="1"/>
  <c r="D356" i="9" a="1"/>
  <c r="D356" i="9" s="1"/>
  <c r="D476" i="9" a="1"/>
  <c r="D476" i="9" s="1"/>
  <c r="S476" i="9" a="1"/>
  <c r="S476" i="9" s="1"/>
  <c r="S486" i="9" a="1"/>
  <c r="S486" i="9" s="1"/>
  <c r="D486" i="9" a="1"/>
  <c r="D486" i="9" s="1"/>
  <c r="S40" i="9" a="1"/>
  <c r="S40" i="9" s="1"/>
  <c r="D40" i="9" a="1"/>
  <c r="D40" i="9" s="1"/>
  <c r="D580" i="9" a="1"/>
  <c r="D580" i="9" s="1"/>
  <c r="S580" i="9" a="1"/>
  <c r="S580" i="9" s="1"/>
  <c r="D262" i="9" a="1"/>
  <c r="D262" i="9" s="1"/>
  <c r="S262" i="9" a="1"/>
  <c r="S262" i="9" s="1"/>
  <c r="D426" i="9" a="1"/>
  <c r="D426" i="9" s="1"/>
  <c r="S426" i="9" a="1"/>
  <c r="S426" i="9" s="1"/>
  <c r="S140" i="9" a="1"/>
  <c r="S140" i="9" s="1"/>
  <c r="D140" i="9" a="1"/>
  <c r="D140" i="9" s="1"/>
  <c r="S361" i="9" a="1"/>
  <c r="S361" i="9" s="1"/>
  <c r="D361" i="9" a="1"/>
  <c r="D361" i="9" s="1"/>
  <c r="D233" i="9" a="1"/>
  <c r="D233" i="9" s="1"/>
  <c r="S233" i="9" a="1"/>
  <c r="S233" i="9" s="1"/>
  <c r="S461" i="9" a="1"/>
  <c r="S461" i="9" s="1"/>
  <c r="D461" i="9" a="1"/>
  <c r="D461" i="9" s="1"/>
  <c r="D702" i="9" a="1"/>
  <c r="D702" i="9" s="1"/>
  <c r="S702" i="9" a="1"/>
  <c r="S702" i="9" s="1"/>
  <c r="S228" i="9" a="1"/>
  <c r="S228" i="9" s="1"/>
  <c r="D228" i="9" a="1"/>
  <c r="D228" i="9" s="1"/>
  <c r="D668" i="9" a="1"/>
  <c r="D668" i="9" s="1"/>
  <c r="S668" i="9" a="1"/>
  <c r="S668" i="9" s="1"/>
  <c r="S495" i="9" a="1"/>
  <c r="S495" i="9" s="1"/>
  <c r="D495" i="9" a="1"/>
  <c r="D495" i="9" s="1"/>
  <c r="D582" i="9" a="1"/>
  <c r="D582" i="9" s="1"/>
  <c r="S582" i="9" a="1"/>
  <c r="S582" i="9" s="1"/>
  <c r="D365" i="9" a="1"/>
  <c r="D365" i="9" s="1"/>
  <c r="S365" i="9" a="1"/>
  <c r="S365" i="9" s="1"/>
  <c r="D509" i="9" a="1"/>
  <c r="D509" i="9" s="1"/>
  <c r="S509" i="9" a="1"/>
  <c r="S509" i="9" s="1"/>
  <c r="S246" i="9" a="1"/>
  <c r="S246" i="9" s="1"/>
  <c r="D246" i="9" a="1"/>
  <c r="D246" i="9" s="1"/>
  <c r="S107" i="9" a="1"/>
  <c r="S107" i="9" s="1"/>
  <c r="D107" i="9" a="1"/>
  <c r="D107" i="9" s="1"/>
  <c r="S627" i="9" a="1"/>
  <c r="S627" i="9" s="1"/>
  <c r="D627" i="9" a="1"/>
  <c r="D627" i="9" s="1"/>
  <c r="D712" i="9" a="1"/>
  <c r="D712" i="9" s="1"/>
  <c r="S712" i="9" a="1"/>
  <c r="S712" i="9" s="1"/>
  <c r="S47" i="9" a="1"/>
  <c r="S47" i="9" s="1"/>
  <c r="D47" i="9" a="1"/>
  <c r="D47" i="9" s="1"/>
  <c r="S493" i="9" a="1"/>
  <c r="S493" i="9" s="1"/>
  <c r="D493" i="9" a="1"/>
  <c r="D493" i="9" s="1"/>
  <c r="D176" i="9" a="1"/>
  <c r="D176" i="9" s="1"/>
  <c r="S176" i="9" a="1"/>
  <c r="S176" i="9" s="1"/>
  <c r="S152" i="9" a="1"/>
  <c r="S152" i="9" s="1"/>
  <c r="D152" i="9" a="1"/>
  <c r="D152" i="9" s="1"/>
  <c r="S149" i="9" a="1"/>
  <c r="S149" i="9" s="1"/>
  <c r="D149" i="9" a="1"/>
  <c r="D149" i="9" s="1"/>
  <c r="D676" i="9" a="1"/>
  <c r="D676" i="9" s="1"/>
  <c r="S676" i="9" a="1"/>
  <c r="S676" i="9" s="1"/>
  <c r="D686" i="9" a="1"/>
  <c r="D686" i="9" s="1"/>
  <c r="S686" i="9" a="1"/>
  <c r="S686" i="9" s="1"/>
  <c r="D423" i="9" a="1"/>
  <c r="D423" i="9" s="1"/>
  <c r="S423" i="9" a="1"/>
  <c r="S423" i="9" s="1"/>
  <c r="D65" i="9" a="1"/>
  <c r="D65" i="9" s="1"/>
  <c r="S65" i="9" a="1"/>
  <c r="S65" i="9" s="1"/>
  <c r="D30" i="9" a="1"/>
  <c r="D30" i="9" s="1"/>
  <c r="S30" i="9" a="1"/>
  <c r="S30" i="9" s="1"/>
  <c r="D392" i="9" a="1"/>
  <c r="D392" i="9" s="1"/>
  <c r="S392" i="9" a="1"/>
  <c r="S392" i="9" s="1"/>
  <c r="D255" i="9" a="1"/>
  <c r="D255" i="9" s="1"/>
  <c r="S255" i="9" a="1"/>
  <c r="S255" i="9" s="1"/>
  <c r="S590" i="9" a="1"/>
  <c r="S590" i="9" s="1"/>
  <c r="D590" i="9" a="1"/>
  <c r="D590" i="9" s="1"/>
  <c r="D526" i="9" a="1"/>
  <c r="D526" i="9" s="1"/>
  <c r="S526" i="9" a="1"/>
  <c r="S526" i="9" s="1"/>
  <c r="D608" i="9" a="1"/>
  <c r="D608" i="9" s="1"/>
  <c r="S608" i="9" a="1"/>
  <c r="S608" i="9" s="1"/>
  <c r="S457" i="9" a="1"/>
  <c r="S457" i="9" s="1"/>
  <c r="D457" i="9" a="1"/>
  <c r="D457" i="9" s="1"/>
  <c r="S704" i="9" a="1"/>
  <c r="S704" i="9" s="1"/>
  <c r="D704" i="9" a="1"/>
  <c r="D704" i="9" s="1"/>
  <c r="S289" i="9" a="1"/>
  <c r="S289" i="9" s="1"/>
  <c r="D289" i="9" a="1"/>
  <c r="D289" i="9" s="1"/>
  <c r="S170" i="9" a="1"/>
  <c r="S170" i="9" s="1"/>
  <c r="D170" i="9" a="1"/>
  <c r="D170" i="9" s="1"/>
  <c r="D351" i="9" a="1"/>
  <c r="D351" i="9" s="1"/>
  <c r="S351" i="9" a="1"/>
  <c r="S351" i="9" s="1"/>
  <c r="D558" i="9" a="1"/>
  <c r="D558" i="9" s="1"/>
  <c r="S558" i="9" a="1"/>
  <c r="S558" i="9" s="1"/>
  <c r="D401" i="9" a="1"/>
  <c r="D401" i="9" s="1"/>
  <c r="S401" i="9" a="1"/>
  <c r="S401" i="9" s="1"/>
  <c r="S265" i="9" a="1"/>
  <c r="S265" i="9" s="1"/>
  <c r="D265" i="9" a="1"/>
  <c r="D265" i="9" s="1"/>
  <c r="D403" i="9" a="1"/>
  <c r="D403" i="9" s="1"/>
  <c r="S403" i="9" a="1"/>
  <c r="S403" i="9" s="1"/>
  <c r="D381" i="9" a="1"/>
  <c r="D381" i="9" s="1"/>
  <c r="S381" i="9" a="1"/>
  <c r="S381" i="9" s="1"/>
  <c r="S394" i="9" a="1"/>
  <c r="S394" i="9" s="1"/>
  <c r="D394" i="9" a="1"/>
  <c r="D394" i="9" s="1"/>
  <c r="D297" i="9" a="1"/>
  <c r="D297" i="9" s="1"/>
  <c r="S297" i="9" a="1"/>
  <c r="S297" i="9" s="1"/>
  <c r="S666" i="9" a="1"/>
  <c r="S666" i="9" s="1"/>
  <c r="D666" i="9" a="1"/>
  <c r="D666" i="9" s="1"/>
  <c r="S536" i="9" a="1"/>
  <c r="S536" i="9" s="1"/>
  <c r="D536" i="9" a="1"/>
  <c r="D536" i="9" s="1"/>
  <c r="D165" i="9" a="1"/>
  <c r="D165" i="9" s="1"/>
  <c r="S165" i="9" a="1"/>
  <c r="S165" i="9" s="1"/>
  <c r="D674" i="9" a="1"/>
  <c r="D674" i="9" s="1"/>
  <c r="S674" i="9" a="1"/>
  <c r="S674" i="9" s="1"/>
  <c r="S560" i="9" a="1"/>
  <c r="S560" i="9" s="1"/>
  <c r="D560" i="9" a="1"/>
  <c r="D560" i="9" s="1"/>
  <c r="D420" i="9" a="1"/>
  <c r="D420" i="9" s="1"/>
  <c r="S420" i="9" a="1"/>
  <c r="S420" i="9" s="1"/>
</calcChain>
</file>

<file path=xl/comments1.xml><?xml version="1.0" encoding="utf-8"?>
<comments xmlns="http://schemas.openxmlformats.org/spreadsheetml/2006/main">
  <authors>
    <author/>
  </authors>
  <commentList>
    <comment ref="I1" authorId="0" shapeId="0">
      <text>
        <r>
          <rPr>
            <sz val="10"/>
            <color rgb="FF000000"/>
            <rFont val="Arial"/>
            <scheme val="minor"/>
          </rPr>
          <t>======
ID#AAAA_j1IXSA
tc={3CE8E300-F96E-46FA-812C-03AAFDC06F8B}    (2023-10-31 10:42:41)
[Threaded comment]
Your version of Excel allows you to read this threaded comment; however, any edits to it will get removed if the file is opened in a newer version of Excel. Learn more: https://go.microsoft.com/fwlink/?linkid=870924
Comment:
    =VLOOKUP([@StageName],Loc2Code,2,FALSE)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7RV4YYNLaVbln13I3FNDbe1dIiw=="/>
    </ext>
  </extLst>
</comments>
</file>

<file path=xl/comments2.xml><?xml version="1.0" encoding="utf-8"?>
<comments xmlns="http://schemas.openxmlformats.org/spreadsheetml/2006/main">
  <authors>
    <author/>
  </authors>
  <commentList>
    <comment ref="I1" authorId="0" shapeId="0">
      <text>
        <r>
          <rPr>
            <sz val="10"/>
            <color rgb="FF000000"/>
            <rFont val="Arial"/>
            <scheme val="minor"/>
          </rPr>
          <t>======
ID#AAAA_j1IXSE
    (2023-11-06 06:25:57)
=VLOOKUP([@StageName],Loc2Code,2,FALSE)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g0QOVyUMElR64QyMwY+6/cWIEf6g=="/>
    </ext>
  </extLst>
</comments>
</file>

<file path=xl/comments3.xml><?xml version="1.0" encoding="utf-8"?>
<comments xmlns="http://schemas.openxmlformats.org/spreadsheetml/2006/main">
  <authors>
    <author/>
  </authors>
  <commentList>
    <comment ref="B211" authorId="0" shapeId="0">
      <text>
        <r>
          <rPr>
            <sz val="10"/>
            <color rgb="FF000000"/>
            <rFont val="Arial"/>
            <scheme val="minor"/>
          </rPr>
          <t>======
ID#AAAA_j1IXSM
tc={F70B89BD-0254-451B-B6E9-1343286B6EF2}    (2023-09-14 05:54:52)
[Threaded comment]
Your version of Excel allows you to read this threaded comment; however, any edits to it will get removed if the file is opened in a newer version of Excel. Learn more: https://go.microsoft.com/fwlink/?linkid=870924
Comment:
    Use only CBC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NFUp8VplnmixFA36TT/EJ85g6Cg=="/>
    </ext>
  </extLst>
</comments>
</file>

<file path=xl/comments4.xml><?xml version="1.0" encoding="utf-8"?>
<comments xmlns="http://schemas.openxmlformats.org/spreadsheetml/2006/main">
  <authors>
    <author/>
  </authors>
  <commentList>
    <comment ref="Q1" authorId="0" shapeId="0">
      <text>
        <r>
          <rPr>
            <sz val="10"/>
            <color rgb="FF000000"/>
            <rFont val="Arial"/>
            <scheme val="minor"/>
          </rPr>
          <t>======
ID#AAAA_j1IXR8
tc={D2268E92-1793-4126-B3F8-1FE88C141042}    (2023-11-06 06:25:57)
[Threaded comment]
Your version of Excel allows you to read this threaded comment; however, any edits to it will get removed if the file is opened in a newer version of Excel. Learn more: https://go.microsoft.com/fwlink/?linkid=870924
Comment:
    =COUNTIFS([StageCodes], [@StageCodes], [RouteType], [@RouteType])
Changed to SUMPRODUCT as COUNTIFS has size limit.</t>
        </r>
      </text>
    </comment>
    <comment ref="S1" authorId="0" shapeId="0">
      <text>
        <r>
          <rPr>
            <sz val="10"/>
            <color rgb="FF000000"/>
            <rFont val="Arial"/>
            <scheme val="minor"/>
          </rPr>
          <t>======
ID#AAAA_j1IXSI
tc={B89130A5-F206-432D-BE75-8D688BAF4EE0}    (2023-11-06 06:25:57)
[Threaded comment]
Your version of Excel allows you to read this threaded comment; however, any edits to it will get removed if the file is opened in a newer version of Excel. Learn more: https://go.microsoft.com/fwlink/?linkid=870924
Comment:
    Indicates whether this route is a representative of its similar routes TRUE if this is the first route as seen from top to bottom, with this stage codes.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5HcXsVHdgq2uOgd9O4cnTa90qWw=="/>
    </ext>
  </extLst>
</comments>
</file>

<file path=xl/sharedStrings.xml><?xml version="1.0" encoding="utf-8"?>
<sst xmlns="http://schemas.openxmlformats.org/spreadsheetml/2006/main" count="100089" uniqueCount="5880">
  <si>
    <t>RouteName</t>
  </si>
  <si>
    <t>RouteNo</t>
  </si>
  <si>
    <t>StageName</t>
  </si>
  <si>
    <t>StageSequence</t>
  </si>
  <si>
    <t>Kms</t>
  </si>
  <si>
    <t>RouteType</t>
  </si>
  <si>
    <t>Border</t>
  </si>
  <si>
    <t>Include in Headsign</t>
  </si>
  <si>
    <t>ShortCode</t>
  </si>
  <si>
    <t>StageNameVerification</t>
  </si>
  <si>
    <t>PANAJI-MARGAO</t>
  </si>
  <si>
    <t>PANAJI</t>
  </si>
  <si>
    <t>LOCAL INTRASTATE</t>
  </si>
  <si>
    <t/>
  </si>
  <si>
    <t>PNJ</t>
  </si>
  <si>
    <t>ST. CRUZ X</t>
  </si>
  <si>
    <t>STX</t>
  </si>
  <si>
    <t>BAMBOLI GMC</t>
  </si>
  <si>
    <t>GMC</t>
  </si>
  <si>
    <t>BAMBOLI W/S</t>
  </si>
  <si>
    <t>BWS</t>
  </si>
  <si>
    <t>SIRDON/ZUAR</t>
  </si>
  <si>
    <t>SRD</t>
  </si>
  <si>
    <t>GOA VELHA</t>
  </si>
  <si>
    <t>GVL</t>
  </si>
  <si>
    <t>PILLAR</t>
  </si>
  <si>
    <t>PLR</t>
  </si>
  <si>
    <t>AGASSAIM</t>
  </si>
  <si>
    <t>AGS</t>
  </si>
  <si>
    <t>CORTALIM</t>
  </si>
  <si>
    <t>Via</t>
  </si>
  <si>
    <t>CRT</t>
  </si>
  <si>
    <t>PAJENTAR</t>
  </si>
  <si>
    <t>FZT</t>
  </si>
  <si>
    <t>KSRL/BRLA X</t>
  </si>
  <si>
    <t>BRX</t>
  </si>
  <si>
    <t>TITAN</t>
  </si>
  <si>
    <t>TTN</t>
  </si>
  <si>
    <t>PIRNI</t>
  </si>
  <si>
    <t>PRN</t>
  </si>
  <si>
    <t>VERNA</t>
  </si>
  <si>
    <t>VRN</t>
  </si>
  <si>
    <t>SONAULIM</t>
  </si>
  <si>
    <t>SNL</t>
  </si>
  <si>
    <t>AGNEL ASHRM</t>
  </si>
  <si>
    <t>ANL</t>
  </si>
  <si>
    <t>RUMDER</t>
  </si>
  <si>
    <t>RMD</t>
  </si>
  <si>
    <t>NUVEM</t>
  </si>
  <si>
    <t>NUV</t>
  </si>
  <si>
    <t>MARGAO</t>
  </si>
  <si>
    <t>MRG</t>
  </si>
  <si>
    <t>PANAJI-VASCO</t>
  </si>
  <si>
    <t>SANCOALE</t>
  </si>
  <si>
    <t>SCL</t>
  </si>
  <si>
    <t>S CONVENT</t>
  </si>
  <si>
    <t>SCV</t>
  </si>
  <si>
    <t>ZAREER</t>
  </si>
  <si>
    <t>ZRE</t>
  </si>
  <si>
    <t>ZUYAR</t>
  </si>
  <si>
    <t>ZUY</t>
  </si>
  <si>
    <t>DABOLIM</t>
  </si>
  <si>
    <t>DBM</t>
  </si>
  <si>
    <t>CHICALIM</t>
  </si>
  <si>
    <t>CHC</t>
  </si>
  <si>
    <t>VADEM</t>
  </si>
  <si>
    <t>VDM</t>
  </si>
  <si>
    <t>SHIPYARD</t>
  </si>
  <si>
    <t>SPY</t>
  </si>
  <si>
    <t>VASCO</t>
  </si>
  <si>
    <t>VSD</t>
  </si>
  <si>
    <t>PANAJI-HARBOUR</t>
  </si>
  <si>
    <t>SADA</t>
  </si>
  <si>
    <t>SDA</t>
  </si>
  <si>
    <t>HARBOUR</t>
  </si>
  <si>
    <t>HRB</t>
  </si>
  <si>
    <t>PANAJI-MAPUSA</t>
  </si>
  <si>
    <t>SAI SERVICE</t>
  </si>
  <si>
    <t>SAI</t>
  </si>
  <si>
    <t>TIN BLD/COL</t>
  </si>
  <si>
    <t>TBD</t>
  </si>
  <si>
    <t>GULYAKADE</t>
  </si>
  <si>
    <t>GUL</t>
  </si>
  <si>
    <t>PRV COPEL</t>
  </si>
  <si>
    <t>COP</t>
  </si>
  <si>
    <t>PRV WADAKAD</t>
  </si>
  <si>
    <t>PWK</t>
  </si>
  <si>
    <t>PRV BAZAR</t>
  </si>
  <si>
    <t>PRV</t>
  </si>
  <si>
    <t>GIRI CROSS</t>
  </si>
  <si>
    <t>GRO</t>
  </si>
  <si>
    <t>GREEN PARK</t>
  </si>
  <si>
    <t>GPK</t>
  </si>
  <si>
    <t>GIRI CHAPEL</t>
  </si>
  <si>
    <t>GOC</t>
  </si>
  <si>
    <t>MAPUSA</t>
  </si>
  <si>
    <t>MPS</t>
  </si>
  <si>
    <t>GIRI PARK</t>
  </si>
  <si>
    <t>GCP</t>
  </si>
  <si>
    <t>MPS COURT</t>
  </si>
  <si>
    <t>MCT</t>
  </si>
  <si>
    <t>DULER</t>
  </si>
  <si>
    <t>DLR</t>
  </si>
  <si>
    <t>PDEM/KRWDA</t>
  </si>
  <si>
    <t>PDM</t>
  </si>
  <si>
    <t>KARASWADA</t>
  </si>
  <si>
    <t>KWD</t>
  </si>
  <si>
    <t>MADEL</t>
  </si>
  <si>
    <t>MDL</t>
  </si>
  <si>
    <t>TIVIM</t>
  </si>
  <si>
    <t>TVI</t>
  </si>
  <si>
    <t>TIVI GROUND</t>
  </si>
  <si>
    <t>TGD</t>
  </si>
  <si>
    <t>CANSA BRD</t>
  </si>
  <si>
    <t>CNB</t>
  </si>
  <si>
    <t>SIRSAI RLY</t>
  </si>
  <si>
    <t>SRL</t>
  </si>
  <si>
    <t>SIRSAI COPL</t>
  </si>
  <si>
    <t>SCP</t>
  </si>
  <si>
    <t>CLERRA SCOL</t>
  </si>
  <si>
    <t>CLS</t>
  </si>
  <si>
    <t>ASSNODA</t>
  </si>
  <si>
    <t>ASN</t>
  </si>
  <si>
    <t>MULGAO B/S</t>
  </si>
  <si>
    <t>MLG</t>
  </si>
  <si>
    <t>MULGAO TMP</t>
  </si>
  <si>
    <t>MTP</t>
  </si>
  <si>
    <t>VALSHI</t>
  </si>
  <si>
    <t>VLS</t>
  </si>
  <si>
    <t>BICHOLIM</t>
  </si>
  <si>
    <t>BCH</t>
  </si>
  <si>
    <t>ZATYE COLGE</t>
  </si>
  <si>
    <t>ZCL</t>
  </si>
  <si>
    <t>SARVAN X</t>
  </si>
  <si>
    <t>SRX</t>
  </si>
  <si>
    <t>ADHAR HSPTL</t>
  </si>
  <si>
    <t>AHP</t>
  </si>
  <si>
    <t>VIJAY NAGAR</t>
  </si>
  <si>
    <t>VJN</t>
  </si>
  <si>
    <t>KARAPUR TSK</t>
  </si>
  <si>
    <t>KTK</t>
  </si>
  <si>
    <t>SANKHALI</t>
  </si>
  <si>
    <t>SKL</t>
  </si>
  <si>
    <t>GAWTHAN</t>
  </si>
  <si>
    <t>GTN</t>
  </si>
  <si>
    <t>KUDNE</t>
  </si>
  <si>
    <t>KDN</t>
  </si>
  <si>
    <t>NHAVELI</t>
  </si>
  <si>
    <t>NHV</t>
  </si>
  <si>
    <t>NHAVELI TMP</t>
  </si>
  <si>
    <t>NVT</t>
  </si>
  <si>
    <t>SEZA GATE</t>
  </si>
  <si>
    <t>SEZ</t>
  </si>
  <si>
    <t>AMONA</t>
  </si>
  <si>
    <t>AMN</t>
  </si>
  <si>
    <t>KANDOL TMP</t>
  </si>
  <si>
    <t>KDL</t>
  </si>
  <si>
    <t>MARCEL</t>
  </si>
  <si>
    <t>MRC</t>
  </si>
  <si>
    <t>TIVREM</t>
  </si>
  <si>
    <t>TVR</t>
  </si>
  <si>
    <t>TIVRE BUILD</t>
  </si>
  <si>
    <t>TBG</t>
  </si>
  <si>
    <t>BANASTARI</t>
  </si>
  <si>
    <t>BNS</t>
  </si>
  <si>
    <t>BHOMA</t>
  </si>
  <si>
    <t>BHM</t>
  </si>
  <si>
    <t>KUNDAI</t>
  </si>
  <si>
    <t>KDM</t>
  </si>
  <si>
    <t>MANGESHI</t>
  </si>
  <si>
    <t>MGS</t>
  </si>
  <si>
    <t>MARDOL</t>
  </si>
  <si>
    <t>MDO</t>
  </si>
  <si>
    <t>PATYEKADE</t>
  </si>
  <si>
    <t>PTK</t>
  </si>
  <si>
    <t>FARMAGUDI</t>
  </si>
  <si>
    <t>FMD</t>
  </si>
  <si>
    <t>FMD CIRCLE</t>
  </si>
  <si>
    <t>FCL</t>
  </si>
  <si>
    <t>PONDA</t>
  </si>
  <si>
    <t>PND</t>
  </si>
  <si>
    <t>DHAVLI</t>
  </si>
  <si>
    <t>DVL</t>
  </si>
  <si>
    <t>TOP COLA</t>
  </si>
  <si>
    <t>TPC</t>
  </si>
  <si>
    <t>BORI SKVR</t>
  </si>
  <si>
    <t>BSK</t>
  </si>
  <si>
    <t>SAI TMPLE</t>
  </si>
  <si>
    <t>SBT</t>
  </si>
  <si>
    <t>BORI BRDG</t>
  </si>
  <si>
    <t>BRB</t>
  </si>
  <si>
    <t>CHWGULE DOK</t>
  </si>
  <si>
    <t>CDK</t>
  </si>
  <si>
    <t>AMORA</t>
  </si>
  <si>
    <t>AMR</t>
  </si>
  <si>
    <t>TEMBER</t>
  </si>
  <si>
    <t>TBR</t>
  </si>
  <si>
    <t>RAI AMYAKDE</t>
  </si>
  <si>
    <t>RAK</t>
  </si>
  <si>
    <t>RAI</t>
  </si>
  <si>
    <t>ARLEM</t>
  </si>
  <si>
    <t>ALE</t>
  </si>
  <si>
    <t>MARGAO PWD</t>
  </si>
  <si>
    <t>PWD</t>
  </si>
  <si>
    <t>FATORDA</t>
  </si>
  <si>
    <t>FTD</t>
  </si>
  <si>
    <t>R. PATTO</t>
  </si>
  <si>
    <t>RPT</t>
  </si>
  <si>
    <t>RBDR FERRY</t>
  </si>
  <si>
    <t>FRY</t>
  </si>
  <si>
    <t>RIBANDAR</t>
  </si>
  <si>
    <t>RBD</t>
  </si>
  <si>
    <t>RBDR SCHOOL</t>
  </si>
  <si>
    <t>RSC</t>
  </si>
  <si>
    <t>ST.PEDRO</t>
  </si>
  <si>
    <t>SPD</t>
  </si>
  <si>
    <t>BAINGINI</t>
  </si>
  <si>
    <t>BGN</t>
  </si>
  <si>
    <t>OLD GOA</t>
  </si>
  <si>
    <t>OLD</t>
  </si>
  <si>
    <t>CORLI PUMP</t>
  </si>
  <si>
    <t>PMP</t>
  </si>
  <si>
    <t>CORLIM</t>
  </si>
  <si>
    <t>COR</t>
  </si>
  <si>
    <t>DHULAPI</t>
  </si>
  <si>
    <t>DLP</t>
  </si>
  <si>
    <t>LOTULIM</t>
  </si>
  <si>
    <t>LTM</t>
  </si>
  <si>
    <t>ANGDI</t>
  </si>
  <si>
    <t>ANG</t>
  </si>
  <si>
    <t>RASSAIM FRY</t>
  </si>
  <si>
    <t>RAS</t>
  </si>
  <si>
    <t>RASSAIM DOK</t>
  </si>
  <si>
    <t>RDK</t>
  </si>
  <si>
    <t>KELOSI</t>
  </si>
  <si>
    <t>KOS</t>
  </si>
  <si>
    <t>CORPAWADA</t>
  </si>
  <si>
    <t>CPW</t>
  </si>
  <si>
    <t>THANA</t>
  </si>
  <si>
    <t>THN</t>
  </si>
  <si>
    <t>CIPLA</t>
  </si>
  <si>
    <t>CPL</t>
  </si>
  <si>
    <t>PANAJI-CURCHOREM</t>
  </si>
  <si>
    <t>TARVALEM</t>
  </si>
  <si>
    <t>TVL</t>
  </si>
  <si>
    <t>VAZEM</t>
  </si>
  <si>
    <t>VAZ</t>
  </si>
  <si>
    <t>SHIRODA</t>
  </si>
  <si>
    <t>SRA</t>
  </si>
  <si>
    <t>DABOLI</t>
  </si>
  <si>
    <t>DBL</t>
  </si>
  <si>
    <t>MANKE</t>
  </si>
  <si>
    <t>MNK</t>
  </si>
  <si>
    <t>VAZANGAL</t>
  </si>
  <si>
    <t>VZL</t>
  </si>
  <si>
    <t>AMLI</t>
  </si>
  <si>
    <t>AMI</t>
  </si>
  <si>
    <t>PANCHWADI</t>
  </si>
  <si>
    <t>PAW</t>
  </si>
  <si>
    <t>P.TEMPLE</t>
  </si>
  <si>
    <t>PTM</t>
  </si>
  <si>
    <t>DAM ROAD</t>
  </si>
  <si>
    <t>DAM</t>
  </si>
  <si>
    <t>MAPA</t>
  </si>
  <si>
    <t>MAP</t>
  </si>
  <si>
    <t>CAPXEM</t>
  </si>
  <si>
    <t>CAP</t>
  </si>
  <si>
    <t>SAVORDE TSK</t>
  </si>
  <si>
    <t>SVD</t>
  </si>
  <si>
    <t>CURCHOREM</t>
  </si>
  <si>
    <t>CUR</t>
  </si>
  <si>
    <t>PANAJI-VALPOI</t>
  </si>
  <si>
    <t>HOUSIN BRD</t>
  </si>
  <si>
    <t>SHB</t>
  </si>
  <si>
    <t>HARVALE</t>
  </si>
  <si>
    <t>HRV</t>
  </si>
  <si>
    <t>PRATAP NAGR</t>
  </si>
  <si>
    <t>PNG</t>
  </si>
  <si>
    <t>SUPACHI PUD</t>
  </si>
  <si>
    <t>PUD</t>
  </si>
  <si>
    <t>HONDA</t>
  </si>
  <si>
    <t>HND</t>
  </si>
  <si>
    <t>HONDA VADAK</t>
  </si>
  <si>
    <t>HVD</t>
  </si>
  <si>
    <t>ACGL/SALELI</t>
  </si>
  <si>
    <t>SLI</t>
  </si>
  <si>
    <t>BHUIPAL</t>
  </si>
  <si>
    <t>BUI</t>
  </si>
  <si>
    <t>KUMARKHAN</t>
  </si>
  <si>
    <t>KHN</t>
  </si>
  <si>
    <t>REDIGHAT</t>
  </si>
  <si>
    <t>RGT</t>
  </si>
  <si>
    <t>NGVE/N.CROS</t>
  </si>
  <si>
    <t>NGV</t>
  </si>
  <si>
    <t>VALPOI</t>
  </si>
  <si>
    <t>VLP</t>
  </si>
  <si>
    <t>PANAJI MKT-VALPOI</t>
  </si>
  <si>
    <t>PANAJI MKT</t>
  </si>
  <si>
    <t>MKT</t>
  </si>
  <si>
    <t>FERRY BOAT</t>
  </si>
  <si>
    <t>FBT</t>
  </si>
  <si>
    <t>PISSURLEM</t>
  </si>
  <si>
    <t>PSS</t>
  </si>
  <si>
    <t>SHIGNE</t>
  </si>
  <si>
    <t>SGN</t>
  </si>
  <si>
    <t>VAGURE</t>
  </si>
  <si>
    <t>VGR</t>
  </si>
  <si>
    <t>ADVOI</t>
  </si>
  <si>
    <t>ADV</t>
  </si>
  <si>
    <t>MHADAI</t>
  </si>
  <si>
    <t>MHA</t>
  </si>
  <si>
    <t>PADELI</t>
  </si>
  <si>
    <t>PDL</t>
  </si>
  <si>
    <t>BHIRONDA</t>
  </si>
  <si>
    <t>BIR</t>
  </si>
  <si>
    <t>SAVARSHE</t>
  </si>
  <si>
    <t>SVR</t>
  </si>
  <si>
    <t>ASSOLEM JNC</t>
  </si>
  <si>
    <t>ALM</t>
  </si>
  <si>
    <t>NANUS</t>
  </si>
  <si>
    <t>NNS</t>
  </si>
  <si>
    <t>B.WADA/NX</t>
  </si>
  <si>
    <t>BTW</t>
  </si>
  <si>
    <t>PANAJI-SANKHALI</t>
  </si>
  <si>
    <t>PANAJI-BICHOLIM</t>
  </si>
  <si>
    <t>PANAJI-PONDA</t>
  </si>
  <si>
    <t>MAPUSA-VALPOI</t>
  </si>
  <si>
    <t>BICHOLIM-PONDA</t>
  </si>
  <si>
    <t>MAPUSA-BICHOLIM</t>
  </si>
  <si>
    <t>PANAJI MKT-USTE</t>
  </si>
  <si>
    <t>SONAL TISK</t>
  </si>
  <si>
    <t>SNT</t>
  </si>
  <si>
    <t>NAGARGAO</t>
  </si>
  <si>
    <t>NGO</t>
  </si>
  <si>
    <t>DHAVE</t>
  </si>
  <si>
    <t>DHV</t>
  </si>
  <si>
    <t>VOILE DHAVE</t>
  </si>
  <si>
    <t>VDH</t>
  </si>
  <si>
    <t>USTE</t>
  </si>
  <si>
    <t>UST</t>
  </si>
  <si>
    <t>PANAJI-ZARME</t>
  </si>
  <si>
    <t>CHINCHMALA</t>
  </si>
  <si>
    <t>CCM</t>
  </si>
  <si>
    <t>MHAUSHI</t>
  </si>
  <si>
    <t>MSH</t>
  </si>
  <si>
    <t>DABEM</t>
  </si>
  <si>
    <t>DBE</t>
  </si>
  <si>
    <t>ZARME</t>
  </si>
  <si>
    <t>ZRM</t>
  </si>
  <si>
    <t>PANAJI-VELGUEM</t>
  </si>
  <si>
    <t>KHADKI</t>
  </si>
  <si>
    <t>KHD</t>
  </si>
  <si>
    <t>VELGUEM</t>
  </si>
  <si>
    <t>ULG</t>
  </si>
  <si>
    <t>PANAJI-SHIGNE</t>
  </si>
  <si>
    <t>SONAL CROSS</t>
  </si>
  <si>
    <t>SNC</t>
  </si>
  <si>
    <t>KARMALI</t>
  </si>
  <si>
    <t>KMI</t>
  </si>
  <si>
    <t>SHLEP</t>
  </si>
  <si>
    <t>SLP</t>
  </si>
  <si>
    <t>PANAJI-SATRE</t>
  </si>
  <si>
    <t>DVE X JMBKD</t>
  </si>
  <si>
    <t>DVX</t>
  </si>
  <si>
    <t>POSTAR</t>
  </si>
  <si>
    <t>PST</t>
  </si>
  <si>
    <t>MALOLI</t>
  </si>
  <si>
    <t>MLL</t>
  </si>
  <si>
    <t>BAMBER</t>
  </si>
  <si>
    <t>BBR</t>
  </si>
  <si>
    <t>KODAL</t>
  </si>
  <si>
    <t>KOD</t>
  </si>
  <si>
    <t>SATRE</t>
  </si>
  <si>
    <t>SRE</t>
  </si>
  <si>
    <t>PANAJI-KARANZOL</t>
  </si>
  <si>
    <t>PANAS MALA</t>
  </si>
  <si>
    <t>PNM</t>
  </si>
  <si>
    <t>VILI KARMAL</t>
  </si>
  <si>
    <t>VKM</t>
  </si>
  <si>
    <t>KUMTHAL</t>
  </si>
  <si>
    <t>KML</t>
  </si>
  <si>
    <t>KARANZOL</t>
  </si>
  <si>
    <t>KZL</t>
  </si>
  <si>
    <t>PNJ K.AKDMI-NANODA</t>
  </si>
  <si>
    <t>PNJ K.AKDMI</t>
  </si>
  <si>
    <t>KLA</t>
  </si>
  <si>
    <t>NANODA</t>
  </si>
  <si>
    <t>NND</t>
  </si>
  <si>
    <t>PANAJI-HIVRE</t>
  </si>
  <si>
    <t>COPARDE X</t>
  </si>
  <si>
    <t>CRX</t>
  </si>
  <si>
    <t>HEDODE</t>
  </si>
  <si>
    <t>HDO</t>
  </si>
  <si>
    <t>PALI</t>
  </si>
  <si>
    <t>PLI</t>
  </si>
  <si>
    <t>THANE</t>
  </si>
  <si>
    <t>TNE</t>
  </si>
  <si>
    <t>CHARAVNE X</t>
  </si>
  <si>
    <t>CRV</t>
  </si>
  <si>
    <t>HIVRE</t>
  </si>
  <si>
    <t>HVR</t>
  </si>
  <si>
    <t>PANAJI-NANODA</t>
  </si>
  <si>
    <t>PANAJI MKT-NANELI</t>
  </si>
  <si>
    <t>BRAMKARMALI</t>
  </si>
  <si>
    <t>BMK</t>
  </si>
  <si>
    <t>NANELI</t>
  </si>
  <si>
    <t>NNL</t>
  </si>
  <si>
    <t>PANAJI-ADVOI</t>
  </si>
  <si>
    <t>PANAJI-BHIRONDA</t>
  </si>
  <si>
    <t>PANAJI-KUMARWADA</t>
  </si>
  <si>
    <t>KUMARWADA</t>
  </si>
  <si>
    <t>KUM</t>
  </si>
  <si>
    <t>VALPOI-KARANZOL</t>
  </si>
  <si>
    <t>VALPOI-VELGUEM</t>
  </si>
  <si>
    <t>VALPOI-ADVOI</t>
  </si>
  <si>
    <t>VALPOI-SATRE</t>
  </si>
  <si>
    <t>VALPOI-USTE</t>
  </si>
  <si>
    <t>VALPOI-HIVRE</t>
  </si>
  <si>
    <t>VALPOI-KUMARKHAN</t>
  </si>
  <si>
    <t>KHODYE</t>
  </si>
  <si>
    <t>KDY</t>
  </si>
  <si>
    <t>VALPOI-ZARME</t>
  </si>
  <si>
    <t>PANAJI-MORLLEM</t>
  </si>
  <si>
    <t>GAONKAR WDO</t>
  </si>
  <si>
    <t>GBB</t>
  </si>
  <si>
    <t>ARVALEM</t>
  </si>
  <si>
    <t>ARV</t>
  </si>
  <si>
    <t>MORLLEM GAO</t>
  </si>
  <si>
    <t>MOR</t>
  </si>
  <si>
    <t>MORLLEM</t>
  </si>
  <si>
    <t>MLE</t>
  </si>
  <si>
    <t>PNJ K.AKDMI-SURLA</t>
  </si>
  <si>
    <t>TULSIMALA</t>
  </si>
  <si>
    <t>TML</t>
  </si>
  <si>
    <t>PARYE</t>
  </si>
  <si>
    <t>PRY</t>
  </si>
  <si>
    <t>MORLE COLNY</t>
  </si>
  <si>
    <t>MOC</t>
  </si>
  <si>
    <t>GHOTELI</t>
  </si>
  <si>
    <t>GTL</t>
  </si>
  <si>
    <t>KERI</t>
  </si>
  <si>
    <t>KRI</t>
  </si>
  <si>
    <t>KERI TOLL N</t>
  </si>
  <si>
    <t>TOL</t>
  </si>
  <si>
    <t>ANJUNE DAM</t>
  </si>
  <si>
    <t>ADM</t>
  </si>
  <si>
    <t>JAMBLIKADE</t>
  </si>
  <si>
    <t>JMD</t>
  </si>
  <si>
    <t>C WADYAR</t>
  </si>
  <si>
    <t>CWD</t>
  </si>
  <si>
    <t>CHORLA</t>
  </si>
  <si>
    <t>CRL</t>
  </si>
  <si>
    <t>CHAUKI</t>
  </si>
  <si>
    <t>CKI</t>
  </si>
  <si>
    <t>SURLA</t>
  </si>
  <si>
    <t>SUL</t>
  </si>
  <si>
    <t>PANAJI-SURLA</t>
  </si>
  <si>
    <t>FAL</t>
  </si>
  <si>
    <t>CHIKNEM</t>
  </si>
  <si>
    <t>CHI</t>
  </si>
  <si>
    <t>KHODGINI</t>
  </si>
  <si>
    <t>KDG</t>
  </si>
  <si>
    <t>PANAJI-BHATWADI TK</t>
  </si>
  <si>
    <t>TAMEDGWADI</t>
  </si>
  <si>
    <t>TME</t>
  </si>
  <si>
    <t>POILO WADO</t>
  </si>
  <si>
    <t>POI</t>
  </si>
  <si>
    <t>DUSRO WADO</t>
  </si>
  <si>
    <t>DUS</t>
  </si>
  <si>
    <t>DEULWADA</t>
  </si>
  <si>
    <t>DWD</t>
  </si>
  <si>
    <t>RAVAN FATA</t>
  </si>
  <si>
    <t>RAV</t>
  </si>
  <si>
    <t>VATULWADI</t>
  </si>
  <si>
    <t>VAT</t>
  </si>
  <si>
    <t>TALEKHOL</t>
  </si>
  <si>
    <t>TAL</t>
  </si>
  <si>
    <t>BHATWADI TK</t>
  </si>
  <si>
    <t>BHA</t>
  </si>
  <si>
    <t>PANAJI-SAL</t>
  </si>
  <si>
    <t>NANORA</t>
  </si>
  <si>
    <t>NNR</t>
  </si>
  <si>
    <t>KASARPAL</t>
  </si>
  <si>
    <t>KSP</t>
  </si>
  <si>
    <t>GA DDMRG</t>
  </si>
  <si>
    <t>GDD</t>
  </si>
  <si>
    <t>GOA BORDER</t>
  </si>
  <si>
    <t>GBR</t>
  </si>
  <si>
    <t>DODAMARG</t>
  </si>
  <si>
    <t>DDM</t>
  </si>
  <si>
    <t>KUMYAMAL</t>
  </si>
  <si>
    <t>KMM</t>
  </si>
  <si>
    <t>SAL</t>
  </si>
  <si>
    <t>PANAJI-DHUMASHE</t>
  </si>
  <si>
    <t>MOITEM</t>
  </si>
  <si>
    <t>MOI</t>
  </si>
  <si>
    <t>SALGAOKR MI</t>
  </si>
  <si>
    <t>SMN</t>
  </si>
  <si>
    <t>ADVALPAL</t>
  </si>
  <si>
    <t>ADP</t>
  </si>
  <si>
    <t>KEL JUNCTIN</t>
  </si>
  <si>
    <t>KLJ</t>
  </si>
  <si>
    <t>PIRNA</t>
  </si>
  <si>
    <t>PNA</t>
  </si>
  <si>
    <t>OZRIM BRDGE</t>
  </si>
  <si>
    <t>OZB</t>
  </si>
  <si>
    <t>MENKURE</t>
  </si>
  <si>
    <t>MEN</t>
  </si>
  <si>
    <t>DHUMASHE</t>
  </si>
  <si>
    <t>DMS</t>
  </si>
  <si>
    <t>PANAJI-USAP</t>
  </si>
  <si>
    <t>USAP</t>
  </si>
  <si>
    <t>USP</t>
  </si>
  <si>
    <t>SANKHALI-SURLA</t>
  </si>
  <si>
    <t>PANAJI MKT-MAPUSA</t>
  </si>
  <si>
    <t>MALIM</t>
  </si>
  <si>
    <t>MLI</t>
  </si>
  <si>
    <t>VIRLOSA</t>
  </si>
  <si>
    <t>VIR</t>
  </si>
  <si>
    <t>BRITTONA</t>
  </si>
  <si>
    <t>BTO</t>
  </si>
  <si>
    <t>TORDA</t>
  </si>
  <si>
    <t>TRD</t>
  </si>
  <si>
    <t>PAITHAN</t>
  </si>
  <si>
    <t>PTN</t>
  </si>
  <si>
    <t>SUCCURRO</t>
  </si>
  <si>
    <t>SRO</t>
  </si>
  <si>
    <t>KHIREE</t>
  </si>
  <si>
    <t>KHR</t>
  </si>
  <si>
    <t>DUKEN</t>
  </si>
  <si>
    <t>DKN</t>
  </si>
  <si>
    <t>PALYE</t>
  </si>
  <si>
    <t>PLY</t>
  </si>
  <si>
    <t>PANAJI-QUITLA</t>
  </si>
  <si>
    <t>SALVADOR</t>
  </si>
  <si>
    <t>SLV</t>
  </si>
  <si>
    <t>ECOXIM</t>
  </si>
  <si>
    <t>EXM</t>
  </si>
  <si>
    <t>POMBURPA</t>
  </si>
  <si>
    <t>PMB</t>
  </si>
  <si>
    <t>GOYNA</t>
  </si>
  <si>
    <t>GYN</t>
  </si>
  <si>
    <t>OLAULIM</t>
  </si>
  <si>
    <t>OLM</t>
  </si>
  <si>
    <t>GALVAR</t>
  </si>
  <si>
    <t>GLV</t>
  </si>
  <si>
    <t>CARONA</t>
  </si>
  <si>
    <t>CAR</t>
  </si>
  <si>
    <t>BHGWATI TMP</t>
  </si>
  <si>
    <t>BHG</t>
  </si>
  <si>
    <t>ALDONA</t>
  </si>
  <si>
    <t>ALD</t>
  </si>
  <si>
    <t>KHORJVE BDG</t>
  </si>
  <si>
    <t>KJB</t>
  </si>
  <si>
    <t>QUITLA</t>
  </si>
  <si>
    <t>QTL</t>
  </si>
  <si>
    <t>TAR</t>
  </si>
  <si>
    <t>SAW MILL</t>
  </si>
  <si>
    <t>SML</t>
  </si>
  <si>
    <t>MOIRA BRDG</t>
  </si>
  <si>
    <t>MBG</t>
  </si>
  <si>
    <t>MOIRA CLUB</t>
  </si>
  <si>
    <t>MCL</t>
  </si>
  <si>
    <t>NACHNOLA</t>
  </si>
  <si>
    <t>NHN</t>
  </si>
  <si>
    <t>NACHNL PNCH</t>
  </si>
  <si>
    <t>NPH</t>
  </si>
  <si>
    <t>TALYAKADE</t>
  </si>
  <si>
    <t>TDE</t>
  </si>
  <si>
    <t>KHORJVE CLB</t>
  </si>
  <si>
    <t>KJC</t>
  </si>
  <si>
    <t>PODWAL</t>
  </si>
  <si>
    <t>POD</t>
  </si>
  <si>
    <t>POIRA</t>
  </si>
  <si>
    <t>PRA</t>
  </si>
  <si>
    <t>MAYE TISK</t>
  </si>
  <si>
    <t>MTK</t>
  </si>
  <si>
    <t>GAONKARWADA</t>
  </si>
  <si>
    <t>GKW</t>
  </si>
  <si>
    <t>MAYE PNCHYT</t>
  </si>
  <si>
    <t>MPC</t>
  </si>
  <si>
    <t>WADYAR</t>
  </si>
  <si>
    <t>WDY</t>
  </si>
  <si>
    <t>POLYTECNIC</t>
  </si>
  <si>
    <t>POL</t>
  </si>
  <si>
    <t>PANAJI MKT-GOLJUVEM</t>
  </si>
  <si>
    <t>KHORJUVEM</t>
  </si>
  <si>
    <t>KJM</t>
  </si>
  <si>
    <t>GOLJUVEM</t>
  </si>
  <si>
    <t>GJM</t>
  </si>
  <si>
    <t>BORAVNE</t>
  </si>
  <si>
    <t>BRV</t>
  </si>
  <si>
    <t>UCASSAIM</t>
  </si>
  <si>
    <t>UCA</t>
  </si>
  <si>
    <t>PANAJI-CALVI TAR</t>
  </si>
  <si>
    <t>CALVI TAR</t>
  </si>
  <si>
    <t>CLV</t>
  </si>
  <si>
    <t>PANAJI-AMADI</t>
  </si>
  <si>
    <t>AMADI</t>
  </si>
  <si>
    <t>AMD</t>
  </si>
  <si>
    <t>MAPUSA-AMADI</t>
  </si>
  <si>
    <t>MAPUSA-AMADI/CALVI</t>
  </si>
  <si>
    <t>AMADI/CALVI</t>
  </si>
  <si>
    <t>AMC</t>
  </si>
  <si>
    <t>MAPUSA-CALVI TAR</t>
  </si>
  <si>
    <t>MAPUSA-GOLJUVEM</t>
  </si>
  <si>
    <t>MAPUSA-VARPAL</t>
  </si>
  <si>
    <t>BHAVKAI</t>
  </si>
  <si>
    <t>BVK</t>
  </si>
  <si>
    <t>VAINGINE</t>
  </si>
  <si>
    <t>VAI</t>
  </si>
  <si>
    <t>TIKHAJAN</t>
  </si>
  <si>
    <t>TKJ</t>
  </si>
  <si>
    <t>HATURLI</t>
  </si>
  <si>
    <t>HTL</t>
  </si>
  <si>
    <t>VARPAL</t>
  </si>
  <si>
    <t>VRP</t>
  </si>
  <si>
    <t>MAPUSA-MADEL</t>
  </si>
  <si>
    <t>HLDNWDI TSK</t>
  </si>
  <si>
    <t>HLW</t>
  </si>
  <si>
    <t>TIKHANE</t>
  </si>
  <si>
    <t>TKN</t>
  </si>
  <si>
    <t>SADETIR</t>
  </si>
  <si>
    <t>SDT</t>
  </si>
  <si>
    <t>SAUD CHURCH</t>
  </si>
  <si>
    <t>SCH</t>
  </si>
  <si>
    <t>DEVJIN</t>
  </si>
  <si>
    <t>DVJ</t>
  </si>
  <si>
    <t>CHEMRAN</t>
  </si>
  <si>
    <t>CMR</t>
  </si>
  <si>
    <t>PANAJI-SINQUIREM</t>
  </si>
  <si>
    <t>HALDANWADI</t>
  </si>
  <si>
    <t>HDW</t>
  </si>
  <si>
    <t>SINQUIREM</t>
  </si>
  <si>
    <t>SQM</t>
  </si>
  <si>
    <t>PANAJI-MADEL</t>
  </si>
  <si>
    <t>DEVGIN</t>
  </si>
  <si>
    <t>DGN</t>
  </si>
  <si>
    <t>PONDA-NARVA FERRY</t>
  </si>
  <si>
    <t>PAZ</t>
  </si>
  <si>
    <t>DHABDHABA</t>
  </si>
  <si>
    <t>DBD</t>
  </si>
  <si>
    <t>BARAZANWADA</t>
  </si>
  <si>
    <t>BRZ</t>
  </si>
  <si>
    <t>SARMNS TITA</t>
  </si>
  <si>
    <t>STA</t>
  </si>
  <si>
    <t>PILGAO</t>
  </si>
  <si>
    <t>PLG</t>
  </si>
  <si>
    <t>SAPT. NARVA</t>
  </si>
  <si>
    <t>SPT</t>
  </si>
  <si>
    <t>PANCHAYAT</t>
  </si>
  <si>
    <t>PCY</t>
  </si>
  <si>
    <t>NARVA FERRY</t>
  </si>
  <si>
    <t>NRV</t>
  </si>
  <si>
    <t>MADEL-NARVA</t>
  </si>
  <si>
    <t>NARVA</t>
  </si>
  <si>
    <t>NAR</t>
  </si>
  <si>
    <t>MADEL-MADEL FERRY</t>
  </si>
  <si>
    <t>SHIRSAT</t>
  </si>
  <si>
    <t>SHT</t>
  </si>
  <si>
    <t>KERE DVKD</t>
  </si>
  <si>
    <t>KRM</t>
  </si>
  <si>
    <t>KARABHAT</t>
  </si>
  <si>
    <t>KBT</t>
  </si>
  <si>
    <t>BELABHT/PMB</t>
  </si>
  <si>
    <t>BLB</t>
  </si>
  <si>
    <t>MUDDR/PDWDA</t>
  </si>
  <si>
    <t>MDR</t>
  </si>
  <si>
    <t>MADEL FERRY</t>
  </si>
  <si>
    <t>MDF</t>
  </si>
  <si>
    <t>MADEL-SAUD SCHOOL</t>
  </si>
  <si>
    <t>MUDDER/PDWD</t>
  </si>
  <si>
    <t>PDD</t>
  </si>
  <si>
    <t>SAUD SCHOOL</t>
  </si>
  <si>
    <t>SUS</t>
  </si>
  <si>
    <t>BICHOLIM-BICHOLIM</t>
  </si>
  <si>
    <t>MAYEM LAKE</t>
  </si>
  <si>
    <t>MYM</t>
  </si>
  <si>
    <t>HATURLI MTH</t>
  </si>
  <si>
    <t>HTM</t>
  </si>
  <si>
    <t>MAYEM JUNC</t>
  </si>
  <si>
    <t>MYJ</t>
  </si>
  <si>
    <t>BICHOLIM-NARVA</t>
  </si>
  <si>
    <t>SINQUERIM</t>
  </si>
  <si>
    <t>SNQ</t>
  </si>
  <si>
    <t>BICHOLIM-MADEL</t>
  </si>
  <si>
    <t>BICHOLIM-MURDI</t>
  </si>
  <si>
    <t>MURDI</t>
  </si>
  <si>
    <t>MUD</t>
  </si>
  <si>
    <t>IBRAMPUR-VALPOI</t>
  </si>
  <si>
    <t>IBRAMPUR</t>
  </si>
  <si>
    <t>IBP</t>
  </si>
  <si>
    <t>V. MAN SCOL</t>
  </si>
  <si>
    <t>VMD</t>
  </si>
  <si>
    <t>IBRAMPUR X</t>
  </si>
  <si>
    <t>IBX</t>
  </si>
  <si>
    <t>HANKHANE</t>
  </si>
  <si>
    <t>HAN</t>
  </si>
  <si>
    <t>SASOLI</t>
  </si>
  <si>
    <t>SSL</t>
  </si>
  <si>
    <t>HEDUS</t>
  </si>
  <si>
    <t>HDS</t>
  </si>
  <si>
    <t>MANERI</t>
  </si>
  <si>
    <t>MNR</t>
  </si>
  <si>
    <t>KUBALWADI</t>
  </si>
  <si>
    <t>KUB</t>
  </si>
  <si>
    <t>PANAJI-IBRAMPUR</t>
  </si>
  <si>
    <t>C HUSIG BRD</t>
  </si>
  <si>
    <t>CHB</t>
  </si>
  <si>
    <t>BINANI</t>
  </si>
  <si>
    <t>BNN</t>
  </si>
  <si>
    <t>COLVALE</t>
  </si>
  <si>
    <t>CVL</t>
  </si>
  <si>
    <t>MAHAKHAJAN</t>
  </si>
  <si>
    <t>MKJ</t>
  </si>
  <si>
    <t>DHARGAL</t>
  </si>
  <si>
    <t>DHG</t>
  </si>
  <si>
    <t>KULAN</t>
  </si>
  <si>
    <t>KLN</t>
  </si>
  <si>
    <t>PALYA X</t>
  </si>
  <si>
    <t>PLX</t>
  </si>
  <si>
    <t>DADACHI XOR</t>
  </si>
  <si>
    <t>DDX</t>
  </si>
  <si>
    <t>NAGZAR</t>
  </si>
  <si>
    <t>NZR</t>
  </si>
  <si>
    <t>PURVA</t>
  </si>
  <si>
    <t>PUR</t>
  </si>
  <si>
    <t>PURVA HSPTL</t>
  </si>
  <si>
    <t>PHP</t>
  </si>
  <si>
    <t>CASARVARNE</t>
  </si>
  <si>
    <t>CVN</t>
  </si>
  <si>
    <t>BAILPAR</t>
  </si>
  <si>
    <t>BLP</t>
  </si>
  <si>
    <t>CHANDEL X</t>
  </si>
  <si>
    <t>CCX</t>
  </si>
  <si>
    <t>HASAPUR</t>
  </si>
  <si>
    <t>HSP</t>
  </si>
  <si>
    <t>HASAPR FARM</t>
  </si>
  <si>
    <t>HSF</t>
  </si>
  <si>
    <t>HEDUSWADI</t>
  </si>
  <si>
    <t>HDU</t>
  </si>
  <si>
    <t>PANAJI MKT-HANKHANE</t>
  </si>
  <si>
    <t>HALI</t>
  </si>
  <si>
    <t>HLI</t>
  </si>
  <si>
    <t>PANAJI MKT-HALARNA</t>
  </si>
  <si>
    <t>KHUTWAL</t>
  </si>
  <si>
    <t>KHT</t>
  </si>
  <si>
    <t>TALRNA</t>
  </si>
  <si>
    <t>TTM</t>
  </si>
  <si>
    <t>TARMAS</t>
  </si>
  <si>
    <t>TMS</t>
  </si>
  <si>
    <t>BORALWADA</t>
  </si>
  <si>
    <t>BRW</t>
  </si>
  <si>
    <t>ALORNA FORT</t>
  </si>
  <si>
    <t>AFT</t>
  </si>
  <si>
    <t>HALARNA</t>
  </si>
  <si>
    <t>HLR</t>
  </si>
  <si>
    <t>PANAJI-HALARNA</t>
  </si>
  <si>
    <t>COLVALE TAR</t>
  </si>
  <si>
    <t>COT</t>
  </si>
  <si>
    <t>MANSHER</t>
  </si>
  <si>
    <t>MSR</t>
  </si>
  <si>
    <t>REVODA BANK</t>
  </si>
  <si>
    <t>RVB</t>
  </si>
  <si>
    <t>REVDA CHRCH</t>
  </si>
  <si>
    <t>RCR</t>
  </si>
  <si>
    <t>NDA WADI</t>
  </si>
  <si>
    <t>WDI</t>
  </si>
  <si>
    <t>NDA MADANI</t>
  </si>
  <si>
    <t>NMD</t>
  </si>
  <si>
    <t>NADORA</t>
  </si>
  <si>
    <t>NDO</t>
  </si>
  <si>
    <t>CHAPEL X</t>
  </si>
  <si>
    <t>CPE</t>
  </si>
  <si>
    <t>OZRIM</t>
  </si>
  <si>
    <t>OZR</t>
  </si>
  <si>
    <t>SANGWADA</t>
  </si>
  <si>
    <t>SGW</t>
  </si>
  <si>
    <t>TALARNA</t>
  </si>
  <si>
    <t>TLR</t>
  </si>
  <si>
    <t>PANAJI-PORASKADE</t>
  </si>
  <si>
    <t>DHARGAL DK</t>
  </si>
  <si>
    <t>DDK</t>
  </si>
  <si>
    <t>DHARGAL TMP</t>
  </si>
  <si>
    <t>DTP</t>
  </si>
  <si>
    <t>PALYA</t>
  </si>
  <si>
    <t>PLA</t>
  </si>
  <si>
    <t>WARKHAND</t>
  </si>
  <si>
    <t>WKH</t>
  </si>
  <si>
    <t>NANACHIPANI</t>
  </si>
  <si>
    <t>NNP</t>
  </si>
  <si>
    <t>VITALA DEVI</t>
  </si>
  <si>
    <t>VTL</t>
  </si>
  <si>
    <t>NIGAL JUNC</t>
  </si>
  <si>
    <t>NGJ</t>
  </si>
  <si>
    <t>KHAJNE</t>
  </si>
  <si>
    <t>KHJ</t>
  </si>
  <si>
    <t>BHATPAONI</t>
  </si>
  <si>
    <t>BTP</t>
  </si>
  <si>
    <t>STD. BRIDGE</t>
  </si>
  <si>
    <t>SBG</t>
  </si>
  <si>
    <t>PORASKADE</t>
  </si>
  <si>
    <t>PKD</t>
  </si>
  <si>
    <t>MAPUSA-MADKAI</t>
  </si>
  <si>
    <t>CHICHULA</t>
  </si>
  <si>
    <t>CCA</t>
  </si>
  <si>
    <t>DADACHIWADI</t>
  </si>
  <si>
    <t>DDW</t>
  </si>
  <si>
    <t>SAI DDW/XRO</t>
  </si>
  <si>
    <t>SDD</t>
  </si>
  <si>
    <t>HR FRM/BENL</t>
  </si>
  <si>
    <t>HRA</t>
  </si>
  <si>
    <t>OZARIM</t>
  </si>
  <si>
    <t>OZM</t>
  </si>
  <si>
    <t>MADKAI</t>
  </si>
  <si>
    <t>MDK</t>
  </si>
  <si>
    <t>MAPUSA-MOP. P.WADA</t>
  </si>
  <si>
    <t>OSHELBAG</t>
  </si>
  <si>
    <t>OBG</t>
  </si>
  <si>
    <t>WALPE</t>
  </si>
  <si>
    <t>WLP</t>
  </si>
  <si>
    <t>WALPE COLGE</t>
  </si>
  <si>
    <t>WCL</t>
  </si>
  <si>
    <t>MALPE</t>
  </si>
  <si>
    <t>MLP</t>
  </si>
  <si>
    <t>PEDNE</t>
  </si>
  <si>
    <t>PDN</t>
  </si>
  <si>
    <t>NAIBAG</t>
  </si>
  <si>
    <t>NBG</t>
  </si>
  <si>
    <t>RLY O/BRIDG</t>
  </si>
  <si>
    <t>RBG</t>
  </si>
  <si>
    <t>UGVE</t>
  </si>
  <si>
    <t>UGV</t>
  </si>
  <si>
    <t>TAMBOSHE</t>
  </si>
  <si>
    <t>TBS</t>
  </si>
  <si>
    <t>KARULWADA</t>
  </si>
  <si>
    <t>KRU</t>
  </si>
  <si>
    <t>MOPA</t>
  </si>
  <si>
    <t>MOP</t>
  </si>
  <si>
    <t>MOP. P.WADA</t>
  </si>
  <si>
    <t>MPW</t>
  </si>
  <si>
    <t>MAPUSA-BHUTWADI</t>
  </si>
  <si>
    <t>BHUTWADI</t>
  </si>
  <si>
    <t>BUT</t>
  </si>
  <si>
    <t>PANAJI-KORGAO</t>
  </si>
  <si>
    <t>PARASHTE</t>
  </si>
  <si>
    <t>PTE</t>
  </si>
  <si>
    <t>KALOBA TMP</t>
  </si>
  <si>
    <t>KAT</t>
  </si>
  <si>
    <t>GOLIBA TMP</t>
  </si>
  <si>
    <t>GOT</t>
  </si>
  <si>
    <t>KONADI</t>
  </si>
  <si>
    <t>KON</t>
  </si>
  <si>
    <t>DEVSU</t>
  </si>
  <si>
    <t>DEV</t>
  </si>
  <si>
    <t>KORGAO</t>
  </si>
  <si>
    <t>KGO</t>
  </si>
  <si>
    <t>SHIRGAL</t>
  </si>
  <si>
    <t>SGL</t>
  </si>
  <si>
    <t>ARABO</t>
  </si>
  <si>
    <t>ARB</t>
  </si>
  <si>
    <t>TUEM CROSS</t>
  </si>
  <si>
    <t>TUX</t>
  </si>
  <si>
    <t>TUEM V.TMP</t>
  </si>
  <si>
    <t>TVT</t>
  </si>
  <si>
    <t>TUEM</t>
  </si>
  <si>
    <t>TUE</t>
  </si>
  <si>
    <t>T.BGWTI TMP</t>
  </si>
  <si>
    <t>TBT</t>
  </si>
  <si>
    <t>TUEM IDC</t>
  </si>
  <si>
    <t>TID</t>
  </si>
  <si>
    <t>TUEM HSPTL</t>
  </si>
  <si>
    <t>TUH</t>
  </si>
  <si>
    <t>BHAIDWADA</t>
  </si>
  <si>
    <t>BDW</t>
  </si>
  <si>
    <t>PETECHAWADA</t>
  </si>
  <si>
    <t>PTW</t>
  </si>
  <si>
    <t>PANAJI-MORJIM</t>
  </si>
  <si>
    <t>KADPAKADE</t>
  </si>
  <si>
    <t>KDK</t>
  </si>
  <si>
    <t>PARSEM</t>
  </si>
  <si>
    <t>PRE</t>
  </si>
  <si>
    <t>PRC MADLA</t>
  </si>
  <si>
    <t>PMD</t>
  </si>
  <si>
    <t>P. CHONSAI</t>
  </si>
  <si>
    <t>PCH</t>
  </si>
  <si>
    <t>AGARWADA</t>
  </si>
  <si>
    <t>AGW</t>
  </si>
  <si>
    <t>AGARWADA DP</t>
  </si>
  <si>
    <t>AGA</t>
  </si>
  <si>
    <t>CHOPDE</t>
  </si>
  <si>
    <t>CDM</t>
  </si>
  <si>
    <t>KHANDIR</t>
  </si>
  <si>
    <t>KNI</t>
  </si>
  <si>
    <t>M.BEACH CRO</t>
  </si>
  <si>
    <t>BCX</t>
  </si>
  <si>
    <t>MORJI DEULW</t>
  </si>
  <si>
    <t>MDU</t>
  </si>
  <si>
    <t>MORJI SCHOL</t>
  </si>
  <si>
    <t>MSC</t>
  </si>
  <si>
    <t>MORJIM</t>
  </si>
  <si>
    <t>MJM</t>
  </si>
  <si>
    <t>PANAJI-ASHVE</t>
  </si>
  <si>
    <t>TUE MANSHI</t>
  </si>
  <si>
    <t>TUM</t>
  </si>
  <si>
    <t>VIRNODA</t>
  </si>
  <si>
    <t>VND</t>
  </si>
  <si>
    <t>VIRNODA TMP</t>
  </si>
  <si>
    <t>VRT</t>
  </si>
  <si>
    <t>SACCHE BHAT</t>
  </si>
  <si>
    <t>SCB</t>
  </si>
  <si>
    <t>NAIKWADA</t>
  </si>
  <si>
    <t>NIK</t>
  </si>
  <si>
    <t>ASKAWADA</t>
  </si>
  <si>
    <t>ASK</t>
  </si>
  <si>
    <t>MADLAMAZ</t>
  </si>
  <si>
    <t>MMZ</t>
  </si>
  <si>
    <t>ASHVE</t>
  </si>
  <si>
    <t>ASV</t>
  </si>
  <si>
    <t>PANAJI-HARMAL</t>
  </si>
  <si>
    <t>BHATWADI</t>
  </si>
  <si>
    <t>BWD</t>
  </si>
  <si>
    <t>HARMAL</t>
  </si>
  <si>
    <t>HML</t>
  </si>
  <si>
    <t>PANAJI-MANDRE MDMZ</t>
  </si>
  <si>
    <t>SAWANTWADA</t>
  </si>
  <si>
    <t>SWT</t>
  </si>
  <si>
    <t>DANDOSWADA</t>
  </si>
  <si>
    <t>DND</t>
  </si>
  <si>
    <t>MARATHWADA</t>
  </si>
  <si>
    <t>MTW</t>
  </si>
  <si>
    <t>JUNUSWADA</t>
  </si>
  <si>
    <t>JNW</t>
  </si>
  <si>
    <t>MANDRE MDMZ</t>
  </si>
  <si>
    <t>MDM</t>
  </si>
  <si>
    <t>MAPUSA-MANDRE MDMZ</t>
  </si>
  <si>
    <t>XELPE/HSPTL</t>
  </si>
  <si>
    <t>XLP</t>
  </si>
  <si>
    <t>KUCHELI</t>
  </si>
  <si>
    <t>KCL</t>
  </si>
  <si>
    <t>SOARES WDO</t>
  </si>
  <si>
    <t>SWO</t>
  </si>
  <si>
    <t>MARNA</t>
  </si>
  <si>
    <t>MRN</t>
  </si>
  <si>
    <t>SIOLIM CPL</t>
  </si>
  <si>
    <t>SIC</t>
  </si>
  <si>
    <t>SIOLIM CRCH</t>
  </si>
  <si>
    <t>SCR</t>
  </si>
  <si>
    <t>SFX SCHOOL</t>
  </si>
  <si>
    <t>SFX</t>
  </si>
  <si>
    <t>SIOLIM</t>
  </si>
  <si>
    <t>SIO</t>
  </si>
  <si>
    <t>AGAR</t>
  </si>
  <si>
    <t>AGR</t>
  </si>
  <si>
    <t>PANAJI-KERI</t>
  </si>
  <si>
    <t>KIRANPANI</t>
  </si>
  <si>
    <t>KIR</t>
  </si>
  <si>
    <t>KERI TEMPLE</t>
  </si>
  <si>
    <t>KTE</t>
  </si>
  <si>
    <t>KERI CHURCH</t>
  </si>
  <si>
    <t>KRX</t>
  </si>
  <si>
    <t>KRI PANCHYT</t>
  </si>
  <si>
    <t>KPY</t>
  </si>
  <si>
    <t>PANAJI MKT-KERI</t>
  </si>
  <si>
    <t>JUNUSWADA X</t>
  </si>
  <si>
    <t>JNX</t>
  </si>
  <si>
    <t>KEPKARWADA</t>
  </si>
  <si>
    <t>KPD</t>
  </si>
  <si>
    <t xml:space="preserve">SIOLIM </t>
  </si>
  <si>
    <t>MORJIM-HARMAL</t>
  </si>
  <si>
    <t>PANAJI-SIOLIM TAR</t>
  </si>
  <si>
    <t>TIN MAAD</t>
  </si>
  <si>
    <t>TMA</t>
  </si>
  <si>
    <t>MAINA</t>
  </si>
  <si>
    <t>MAN</t>
  </si>
  <si>
    <t>SADYE PANCH</t>
  </si>
  <si>
    <t>SDP</t>
  </si>
  <si>
    <t>SADYE CNVEN</t>
  </si>
  <si>
    <t>SDC</t>
  </si>
  <si>
    <t>SATERI TMP</t>
  </si>
  <si>
    <t>STP</t>
  </si>
  <si>
    <t>XEL WADAKAD</t>
  </si>
  <si>
    <t>XWD</t>
  </si>
  <si>
    <t>SIOLIM TMP</t>
  </si>
  <si>
    <t>SLT</t>
  </si>
  <si>
    <t>S. THEATER</t>
  </si>
  <si>
    <t>STH</t>
  </si>
  <si>
    <t>SIOLIM TAR</t>
  </si>
  <si>
    <t>STR</t>
  </si>
  <si>
    <t>MAPUSA-GUDDEM</t>
  </si>
  <si>
    <t>PANNER</t>
  </si>
  <si>
    <t>PNR</t>
  </si>
  <si>
    <t>DANDO</t>
  </si>
  <si>
    <t>DDO</t>
  </si>
  <si>
    <t>GUDDEM</t>
  </si>
  <si>
    <t>KGD</t>
  </si>
  <si>
    <t>MAPUSA-BADEM</t>
  </si>
  <si>
    <t>KHORLIM</t>
  </si>
  <si>
    <t>KHO</t>
  </si>
  <si>
    <t>DMC COLLAGE</t>
  </si>
  <si>
    <t>DMC</t>
  </si>
  <si>
    <t>GANGA TILES</t>
  </si>
  <si>
    <t>GGT</t>
  </si>
  <si>
    <t>PALOTI/SHAL</t>
  </si>
  <si>
    <t>PSH</t>
  </si>
  <si>
    <t>KAMI/PNCHYT</t>
  </si>
  <si>
    <t>KPT</t>
  </si>
  <si>
    <t>BOBBY STORE</t>
  </si>
  <si>
    <t>BOB</t>
  </si>
  <si>
    <t>CHAR RASTA</t>
  </si>
  <si>
    <t>CST</t>
  </si>
  <si>
    <t>BADEM</t>
  </si>
  <si>
    <t>BDM</t>
  </si>
  <si>
    <t>MAPUSA-DIST. HSPTL</t>
  </si>
  <si>
    <t>DIST. HSPTL</t>
  </si>
  <si>
    <t>DHM</t>
  </si>
  <si>
    <t>MAPUSA-BASTODA</t>
  </si>
  <si>
    <t>SHELIN</t>
  </si>
  <si>
    <t>SIN</t>
  </si>
  <si>
    <t>BASTODA</t>
  </si>
  <si>
    <t>BST</t>
  </si>
  <si>
    <t>MAPUSA-KAIRAT</t>
  </si>
  <si>
    <t>TIN MAD/GRJ</t>
  </si>
  <si>
    <t>TMG</t>
  </si>
  <si>
    <t>POWERHOUSE</t>
  </si>
  <si>
    <t>PWH</t>
  </si>
  <si>
    <t>CAMURLI PCH</t>
  </si>
  <si>
    <t>CPH</t>
  </si>
  <si>
    <t>CAMURLI FRY</t>
  </si>
  <si>
    <t>CFR</t>
  </si>
  <si>
    <t>CAMURLI TAR</t>
  </si>
  <si>
    <t>CTR</t>
  </si>
  <si>
    <t>VAGALI</t>
  </si>
  <si>
    <t>VGL</t>
  </si>
  <si>
    <t>KAIRAT</t>
  </si>
  <si>
    <t>KRT</t>
  </si>
  <si>
    <t>PANAJI MKT-KAIRAT</t>
  </si>
  <si>
    <t>PANAJI MKT-BASTODA</t>
  </si>
  <si>
    <t>PANAJI-BADEM</t>
  </si>
  <si>
    <t>P.HUSIG BRD</t>
  </si>
  <si>
    <t>PHU</t>
  </si>
  <si>
    <t>PANAJI-VIJAYDURGA</t>
  </si>
  <si>
    <t>UPPER BAZAR</t>
  </si>
  <si>
    <t>UBZ</t>
  </si>
  <si>
    <t>CURTI</t>
  </si>
  <si>
    <t>CUT</t>
  </si>
  <si>
    <t>APEWAL</t>
  </si>
  <si>
    <t>APE</t>
  </si>
  <si>
    <t>KARMANE</t>
  </si>
  <si>
    <t>KAR</t>
  </si>
  <si>
    <t>ARLA</t>
  </si>
  <si>
    <t>ARL</t>
  </si>
  <si>
    <t>VIJAYDURGA</t>
  </si>
  <si>
    <t>VJD</t>
  </si>
  <si>
    <t>PANAJI MKT-VIJAYDURGA</t>
  </si>
  <si>
    <t>LAXIMI TMP</t>
  </si>
  <si>
    <t>LXT</t>
  </si>
  <si>
    <t>G.HEALTH CT</t>
  </si>
  <si>
    <t>HLT</t>
  </si>
  <si>
    <t>PRIOL</t>
  </si>
  <si>
    <t>PIO</t>
  </si>
  <si>
    <t>SWASTIK VDL</t>
  </si>
  <si>
    <t>SWV</t>
  </si>
  <si>
    <t>TAMSULI</t>
  </si>
  <si>
    <t>TSL</t>
  </si>
  <si>
    <t>BETKI HSPTL</t>
  </si>
  <si>
    <t>BTH</t>
  </si>
  <si>
    <t>BETKI</t>
  </si>
  <si>
    <t>BTK</t>
  </si>
  <si>
    <t>GHANO</t>
  </si>
  <si>
    <t>GHN</t>
  </si>
  <si>
    <t>SAVAI</t>
  </si>
  <si>
    <t>SVI</t>
  </si>
  <si>
    <t>SATERI BHAT</t>
  </si>
  <si>
    <t>STB</t>
  </si>
  <si>
    <t>VOLVOI</t>
  </si>
  <si>
    <t>VLV</t>
  </si>
  <si>
    <t>VEREM</t>
  </si>
  <si>
    <t>VRM</t>
  </si>
  <si>
    <t>CHAIEWADA</t>
  </si>
  <si>
    <t>CHW</t>
  </si>
  <si>
    <t>SADYAR HALI</t>
  </si>
  <si>
    <t>SDH</t>
  </si>
  <si>
    <t>VELKASI</t>
  </si>
  <si>
    <t>VKH</t>
  </si>
  <si>
    <t>V KERI</t>
  </si>
  <si>
    <t>VKR</t>
  </si>
  <si>
    <t>PONDA-VOLVOI</t>
  </si>
  <si>
    <t>PONDA-MARGAO</t>
  </si>
  <si>
    <t>PONDA-CIPLA</t>
  </si>
  <si>
    <t>PANAJI-CIPLA</t>
  </si>
  <si>
    <t>PANAJI-BAMBOLI W/S</t>
  </si>
  <si>
    <t>SECRETARIAT-KALAY</t>
  </si>
  <si>
    <t>SECRETARIAT</t>
  </si>
  <si>
    <t>SCT</t>
  </si>
  <si>
    <t>SAVORDE</t>
  </si>
  <si>
    <t>SVE</t>
  </si>
  <si>
    <t>DHADE</t>
  </si>
  <si>
    <t>DDE</t>
  </si>
  <si>
    <t>GANDHINAGAR</t>
  </si>
  <si>
    <t>GDN</t>
  </si>
  <si>
    <t>GUDDEMOL</t>
  </si>
  <si>
    <t>GDM</t>
  </si>
  <si>
    <t>PERIUDAK</t>
  </si>
  <si>
    <t>PRU</t>
  </si>
  <si>
    <t>AMBEUDAK</t>
  </si>
  <si>
    <t>AUD</t>
  </si>
  <si>
    <t>DEUNAMOL</t>
  </si>
  <si>
    <t>DNM</t>
  </si>
  <si>
    <t>KALAY</t>
  </si>
  <si>
    <t>KLY</t>
  </si>
  <si>
    <t>PANAJI-BETUL</t>
  </si>
  <si>
    <t>MARGAO MKT</t>
  </si>
  <si>
    <t>MRK</t>
  </si>
  <si>
    <t>NAVELIM</t>
  </si>
  <si>
    <t>NVY</t>
  </si>
  <si>
    <t>DHARMAPUR</t>
  </si>
  <si>
    <t>DRM</t>
  </si>
  <si>
    <t>CHINCHINI X</t>
  </si>
  <si>
    <t>CNX</t>
  </si>
  <si>
    <t>CHINCHANI</t>
  </si>
  <si>
    <t>CNN</t>
  </si>
  <si>
    <t>BAMADO</t>
  </si>
  <si>
    <t>BMD</t>
  </si>
  <si>
    <t>SUCALDEM</t>
  </si>
  <si>
    <t>SDM</t>
  </si>
  <si>
    <t>NUSI ACADMY</t>
  </si>
  <si>
    <t>NSI</t>
  </si>
  <si>
    <t>ASSOLNA</t>
  </si>
  <si>
    <t>ASL</t>
  </si>
  <si>
    <t>AMBELI</t>
  </si>
  <si>
    <t>AMB</t>
  </si>
  <si>
    <t>VELIM MKT</t>
  </si>
  <si>
    <t>VMK</t>
  </si>
  <si>
    <t>VELIM</t>
  </si>
  <si>
    <t>VLM</t>
  </si>
  <si>
    <t>BARADI</t>
  </si>
  <si>
    <t>BRD</t>
  </si>
  <si>
    <t>MUXER B/S</t>
  </si>
  <si>
    <t>MXB</t>
  </si>
  <si>
    <t>BETUL X</t>
  </si>
  <si>
    <t>BTX</t>
  </si>
  <si>
    <t>BETUL</t>
  </si>
  <si>
    <t>BTL</t>
  </si>
  <si>
    <t>PANAJI-SECRETARIAT</t>
  </si>
  <si>
    <t>PANAJI-GOA INTERNA</t>
  </si>
  <si>
    <t>GOA UNVRSTY</t>
  </si>
  <si>
    <t>GUN</t>
  </si>
  <si>
    <t>GOA INTERNA</t>
  </si>
  <si>
    <t>GIN</t>
  </si>
  <si>
    <t>PORVORIM-PANAJI</t>
  </si>
  <si>
    <t>PORVORIM</t>
  </si>
  <si>
    <t>POR</t>
  </si>
  <si>
    <t>CHURCH</t>
  </si>
  <si>
    <t>CHR</t>
  </si>
  <si>
    <t>A.I. RADIO</t>
  </si>
  <si>
    <t>RDO</t>
  </si>
  <si>
    <t>ALTINHO</t>
  </si>
  <si>
    <t>ALT</t>
  </si>
  <si>
    <t>CAMPAL</t>
  </si>
  <si>
    <t>CMP</t>
  </si>
  <si>
    <t>SANKHALI-V KERI</t>
  </si>
  <si>
    <t>GIMONE</t>
  </si>
  <si>
    <t>GMN</t>
  </si>
  <si>
    <t>DHAMSIRE</t>
  </si>
  <si>
    <t>DSR</t>
  </si>
  <si>
    <t>PALSARE</t>
  </si>
  <si>
    <t>PLS</t>
  </si>
  <si>
    <t>VIJAYDURG T</t>
  </si>
  <si>
    <t>VDT</t>
  </si>
  <si>
    <t>MAPUSA-PANAJI MKT</t>
  </si>
  <si>
    <t>SHUTTLE</t>
  </si>
  <si>
    <t>SANKHALI-PANAJI MKT</t>
  </si>
  <si>
    <t>CALANGUTE-AIRPORT</t>
  </si>
  <si>
    <t>CALANGUTE</t>
  </si>
  <si>
    <t>EV INTRASTATE</t>
  </si>
  <si>
    <t>CLG</t>
  </si>
  <si>
    <t>AIRPORT</t>
  </si>
  <si>
    <t>AIR</t>
  </si>
  <si>
    <t>PANAJI-PANAJI</t>
  </si>
  <si>
    <t>PANAJI-DFNS COLONY</t>
  </si>
  <si>
    <t>DFNS COLONY</t>
  </si>
  <si>
    <t>DFC</t>
  </si>
  <si>
    <t>MAPUSA-FATORDA</t>
  </si>
  <si>
    <t>VADAVAL</t>
  </si>
  <si>
    <t>VVL</t>
  </si>
  <si>
    <t>MHADAI-MORLLEM</t>
  </si>
  <si>
    <t>SANKHALI-MORLLEM</t>
  </si>
  <si>
    <t>MAPUSA-TEREKHOL</t>
  </si>
  <si>
    <t>LOCAL INTERSTATE</t>
  </si>
  <si>
    <t>ARONDA BRIDGE</t>
  </si>
  <si>
    <t>ARX</t>
  </si>
  <si>
    <t>ARONDA X HUDA</t>
  </si>
  <si>
    <t>REDI S. TMP</t>
  </si>
  <si>
    <t>RDI</t>
  </si>
  <si>
    <t>TATA METAL</t>
  </si>
  <si>
    <t>TMT</t>
  </si>
  <si>
    <t>TEREKHOL</t>
  </si>
  <si>
    <t>TRE</t>
  </si>
  <si>
    <t>PANAJI-KADSHI</t>
  </si>
  <si>
    <t>TORSHE</t>
  </si>
  <si>
    <t>TRS</t>
  </si>
  <si>
    <t>DHUSKI</t>
  </si>
  <si>
    <t>DSK</t>
  </si>
  <si>
    <t>SAKRAL</t>
  </si>
  <si>
    <t>SKR</t>
  </si>
  <si>
    <t>PATRADEVI</t>
  </si>
  <si>
    <t>PTR</t>
  </si>
  <si>
    <t>BANDA</t>
  </si>
  <si>
    <t>BND</t>
  </si>
  <si>
    <t>KADSHI</t>
  </si>
  <si>
    <t>KSI</t>
  </si>
  <si>
    <t>PANAJI-SAWANTWADI</t>
  </si>
  <si>
    <t>KONDWADA</t>
  </si>
  <si>
    <t>KDW</t>
  </si>
  <si>
    <t>XETRAFAL</t>
  </si>
  <si>
    <t>XFL</t>
  </si>
  <si>
    <t>MAZGAO/NALA</t>
  </si>
  <si>
    <t>MNN</t>
  </si>
  <si>
    <t>SAWANTWADI</t>
  </si>
  <si>
    <t>SWD</t>
  </si>
  <si>
    <t>PANAJI-BANDA</t>
  </si>
  <si>
    <t>SATARDA</t>
  </si>
  <si>
    <t>STD</t>
  </si>
  <si>
    <t>SATOSE</t>
  </si>
  <si>
    <t>STS</t>
  </si>
  <si>
    <t>REKWADI</t>
  </si>
  <si>
    <t>RWD</t>
  </si>
  <si>
    <t>MADURA DEVL</t>
  </si>
  <si>
    <t>MDV</t>
  </si>
  <si>
    <t>TITHA</t>
  </si>
  <si>
    <t>TTH</t>
  </si>
  <si>
    <t>SCHOOL</t>
  </si>
  <si>
    <t>SOO</t>
  </si>
  <si>
    <t>SHERLA</t>
  </si>
  <si>
    <t>SHR</t>
  </si>
  <si>
    <t>CHECK POST</t>
  </si>
  <si>
    <t>CHK</t>
  </si>
  <si>
    <t>GUIRIM</t>
  </si>
  <si>
    <t>GRI</t>
  </si>
  <si>
    <t>AKERI</t>
  </si>
  <si>
    <t>AKR</t>
  </si>
  <si>
    <t>ZARAP</t>
  </si>
  <si>
    <t>ZRP</t>
  </si>
  <si>
    <t>KUDAL</t>
  </si>
  <si>
    <t>KUD</t>
  </si>
  <si>
    <t>PANDUR</t>
  </si>
  <si>
    <t>PDR</t>
  </si>
  <si>
    <t>ORAS</t>
  </si>
  <si>
    <t>ORS</t>
  </si>
  <si>
    <t>KASAL</t>
  </si>
  <si>
    <t>KSL</t>
  </si>
  <si>
    <t>OSARGAO</t>
  </si>
  <si>
    <t>OSR</t>
  </si>
  <si>
    <t>KANKAVLI</t>
  </si>
  <si>
    <t>KNV</t>
  </si>
  <si>
    <t>HUMRAT</t>
  </si>
  <si>
    <t>HUM</t>
  </si>
  <si>
    <t>NANGAO</t>
  </si>
  <si>
    <t>NAN</t>
  </si>
  <si>
    <t>TALARA</t>
  </si>
  <si>
    <t>TRL</t>
  </si>
  <si>
    <t>BURWAWADE</t>
  </si>
  <si>
    <t>BWA</t>
  </si>
  <si>
    <t>U TITA/HSND</t>
  </si>
  <si>
    <t>UTT</t>
  </si>
  <si>
    <t>FANASWADI</t>
  </si>
  <si>
    <t>FAN</t>
  </si>
  <si>
    <t>DATTAMANDIR</t>
  </si>
  <si>
    <t>DAT</t>
  </si>
  <si>
    <t>MLPE/MNCHE</t>
  </si>
  <si>
    <t>MCH</t>
  </si>
  <si>
    <t>PENDRI</t>
  </si>
  <si>
    <t>PRI</t>
  </si>
  <si>
    <t>BAPARDE</t>
  </si>
  <si>
    <t>BPD</t>
  </si>
  <si>
    <t>R TAKA/MUTA</t>
  </si>
  <si>
    <t>RKT</t>
  </si>
  <si>
    <t>VAGOTAN</t>
  </si>
  <si>
    <t>VGO</t>
  </si>
  <si>
    <t>SADEVAGOTAN</t>
  </si>
  <si>
    <t>STN</t>
  </si>
  <si>
    <t>MANDTITA</t>
  </si>
  <si>
    <t>MDT</t>
  </si>
  <si>
    <t>POKARBAO</t>
  </si>
  <si>
    <t>POK</t>
  </si>
  <si>
    <t>PADEL CANTN</t>
  </si>
  <si>
    <t>PCN</t>
  </si>
  <si>
    <t>REDEB/HURSH</t>
  </si>
  <si>
    <t>RDB</t>
  </si>
  <si>
    <t>BNDI/GIRYE</t>
  </si>
  <si>
    <t>GIR</t>
  </si>
  <si>
    <t>RAMESHWAR</t>
  </si>
  <si>
    <t>RAM</t>
  </si>
  <si>
    <t>PANAJI-KOLHAPUR</t>
  </si>
  <si>
    <t>VAIBHAVWADI</t>
  </si>
  <si>
    <t>VBW</t>
  </si>
  <si>
    <t>GAGANBAWDA</t>
  </si>
  <si>
    <t>GGB</t>
  </si>
  <si>
    <t>SALVON</t>
  </si>
  <si>
    <t>SVN</t>
  </si>
  <si>
    <t>KALE</t>
  </si>
  <si>
    <t>KLE</t>
  </si>
  <si>
    <t>RANKALA</t>
  </si>
  <si>
    <t>RNK</t>
  </si>
  <si>
    <t>KOLHAPUR</t>
  </si>
  <si>
    <t>KLP</t>
  </si>
  <si>
    <t>KALNE</t>
  </si>
  <si>
    <t>KAL</t>
  </si>
  <si>
    <t>ADHALI</t>
  </si>
  <si>
    <t>ADL</t>
  </si>
  <si>
    <t>MORGAO</t>
  </si>
  <si>
    <t>MOG</t>
  </si>
  <si>
    <t>DEGVE</t>
  </si>
  <si>
    <t>DGV</t>
  </si>
  <si>
    <t>PANVAL</t>
  </si>
  <si>
    <t>PVL</t>
  </si>
  <si>
    <t>PANAJI-KER</t>
  </si>
  <si>
    <t>ZAREBAMBER</t>
  </si>
  <si>
    <t>ZBR</t>
  </si>
  <si>
    <t>KUDAS TITA</t>
  </si>
  <si>
    <t>KDS</t>
  </si>
  <si>
    <t>USAP TITA</t>
  </si>
  <si>
    <t>UPT</t>
  </si>
  <si>
    <t>BHEDSHI</t>
  </si>
  <si>
    <t>BDS</t>
  </si>
  <si>
    <t>AWADA</t>
  </si>
  <si>
    <t>AWD</t>
  </si>
  <si>
    <t>VAIGANTAT</t>
  </si>
  <si>
    <t>VGT</t>
  </si>
  <si>
    <t>KONAL</t>
  </si>
  <si>
    <t>KOL</t>
  </si>
  <si>
    <t>TILARI</t>
  </si>
  <si>
    <t>TRI</t>
  </si>
  <si>
    <t>GHOTGEWADI</t>
  </si>
  <si>
    <t>GTW</t>
  </si>
  <si>
    <t>MORLE</t>
  </si>
  <si>
    <t>MRL</t>
  </si>
  <si>
    <t>KER</t>
  </si>
  <si>
    <t>KAJULWADI</t>
  </si>
  <si>
    <t>KAJ</t>
  </si>
  <si>
    <t>PIKULE TITA</t>
  </si>
  <si>
    <t>PIK</t>
  </si>
  <si>
    <t>KHOKRL TITA</t>
  </si>
  <si>
    <t>KHK</t>
  </si>
  <si>
    <t>DHURIWADI</t>
  </si>
  <si>
    <t>DHU</t>
  </si>
  <si>
    <t>PANAJI-SAUNDATTI</t>
  </si>
  <si>
    <t>MULGAO</t>
  </si>
  <si>
    <t>MGO</t>
  </si>
  <si>
    <t>CHORLA BDR</t>
  </si>
  <si>
    <t>BDR</t>
  </si>
  <si>
    <t>KANKUMBI</t>
  </si>
  <si>
    <t>KKB</t>
  </si>
  <si>
    <t>BETNE</t>
  </si>
  <si>
    <t>BTN</t>
  </si>
  <si>
    <t>AMTA</t>
  </si>
  <si>
    <t>AMT</t>
  </si>
  <si>
    <t>JAMBOTI</t>
  </si>
  <si>
    <t>JBT</t>
  </si>
  <si>
    <t>PIRANWADI</t>
  </si>
  <si>
    <t>PRW</t>
  </si>
  <si>
    <t>BELGAVI RLY</t>
  </si>
  <si>
    <t>BGR</t>
  </si>
  <si>
    <t>BELGAVI CBT</t>
  </si>
  <si>
    <t>CBT</t>
  </si>
  <si>
    <t>BAGEWADI</t>
  </si>
  <si>
    <t>BGW</t>
  </si>
  <si>
    <t>SAMPGAO</t>
  </si>
  <si>
    <t>SPG</t>
  </si>
  <si>
    <t>BAILUNGAL</t>
  </si>
  <si>
    <t>BGL</t>
  </si>
  <si>
    <t>BEILWADI</t>
  </si>
  <si>
    <t>BEL</t>
  </si>
  <si>
    <t>KAWEKUTTI</t>
  </si>
  <si>
    <t>KWE</t>
  </si>
  <si>
    <t>SAUNDATTI</t>
  </si>
  <si>
    <t>STT</t>
  </si>
  <si>
    <t>PANAJI-BELGAVI CBT</t>
  </si>
  <si>
    <t>USGAO TISK</t>
  </si>
  <si>
    <t>USG</t>
  </si>
  <si>
    <t>DHARBANDORA</t>
  </si>
  <si>
    <t>DHB</t>
  </si>
  <si>
    <t>DHATFARM</t>
  </si>
  <si>
    <t>DTR</t>
  </si>
  <si>
    <t>MOLLEM</t>
  </si>
  <si>
    <t>MLM</t>
  </si>
  <si>
    <t>ANMOD</t>
  </si>
  <si>
    <t>ANM</t>
  </si>
  <si>
    <t>TINAI GHAT</t>
  </si>
  <si>
    <t>TNG</t>
  </si>
  <si>
    <t>RAMNAGAR</t>
  </si>
  <si>
    <t>RMN</t>
  </si>
  <si>
    <t>LONDA</t>
  </si>
  <si>
    <t>LND</t>
  </si>
  <si>
    <t>GUNJI</t>
  </si>
  <si>
    <t>GNJ</t>
  </si>
  <si>
    <t>KHANAPUR</t>
  </si>
  <si>
    <t>KNP</t>
  </si>
  <si>
    <t>PANAJI-HUBALI</t>
  </si>
  <si>
    <t>KUMBARDA</t>
  </si>
  <si>
    <t>KBR</t>
  </si>
  <si>
    <t>NAGARGALI</t>
  </si>
  <si>
    <t>NGL</t>
  </si>
  <si>
    <t>TAVARKATTI</t>
  </si>
  <si>
    <t>TKT</t>
  </si>
  <si>
    <t>GODHALI</t>
  </si>
  <si>
    <t>GDL</t>
  </si>
  <si>
    <t>ALNAVAR</t>
  </si>
  <si>
    <t>ALN</t>
  </si>
  <si>
    <t>DHARWAD</t>
  </si>
  <si>
    <t>DHW</t>
  </si>
  <si>
    <t>HUBALI</t>
  </si>
  <si>
    <t>HBL</t>
  </si>
  <si>
    <t>PANAJI-MYSURU</t>
  </si>
  <si>
    <t>CUNCOLIM</t>
  </si>
  <si>
    <t>CUN</t>
  </si>
  <si>
    <t>CANACONA</t>
  </si>
  <si>
    <t>CNC</t>
  </si>
  <si>
    <t>POLLEM BDR</t>
  </si>
  <si>
    <t>PBR</t>
  </si>
  <si>
    <t>KARWAR</t>
  </si>
  <si>
    <t>KRW</t>
  </si>
  <si>
    <t>ANKOLA</t>
  </si>
  <si>
    <t>ANK</t>
  </si>
  <si>
    <t>KUMTA</t>
  </si>
  <si>
    <t>KTA</t>
  </si>
  <si>
    <t>HONNAWAR</t>
  </si>
  <si>
    <t>HNW</t>
  </si>
  <si>
    <t>GERUSOPPA</t>
  </si>
  <si>
    <t>GSP</t>
  </si>
  <si>
    <t>MAVINGUNDI</t>
  </si>
  <si>
    <t>MGI</t>
  </si>
  <si>
    <t>TALAGUPPA</t>
  </si>
  <si>
    <t>TGP</t>
  </si>
  <si>
    <t>SAGAR</t>
  </si>
  <si>
    <t>SGR</t>
  </si>
  <si>
    <t>SHIVAMOGGA</t>
  </si>
  <si>
    <t>SMG</t>
  </si>
  <si>
    <t>BHADRAVATI</t>
  </si>
  <si>
    <t>BDV</t>
  </si>
  <si>
    <t>TARIKERI</t>
  </si>
  <si>
    <t>TRR</t>
  </si>
  <si>
    <t>BIRUR</t>
  </si>
  <si>
    <t>BRR</t>
  </si>
  <si>
    <t>KADUR</t>
  </si>
  <si>
    <t>KDU</t>
  </si>
  <si>
    <t>ARSIKERE</t>
  </si>
  <si>
    <t>ARS</t>
  </si>
  <si>
    <t>GHANSI</t>
  </si>
  <si>
    <t>GHS</t>
  </si>
  <si>
    <t>CHANDRAPTNA</t>
  </si>
  <si>
    <t>CPT</t>
  </si>
  <si>
    <t>KIKKERI</t>
  </si>
  <si>
    <t>KIK</t>
  </si>
  <si>
    <t>K R PETE</t>
  </si>
  <si>
    <t>KPE</t>
  </si>
  <si>
    <t>PANDVPURA</t>
  </si>
  <si>
    <t>PDV</t>
  </si>
  <si>
    <t>SHRIRANGPTN</t>
  </si>
  <si>
    <t>SRP</t>
  </si>
  <si>
    <t>MYSURU</t>
  </si>
  <si>
    <t>MSU</t>
  </si>
  <si>
    <t>MANUAL LOCAL INTERSTATE</t>
  </si>
  <si>
    <t>BIDI</t>
  </si>
  <si>
    <t>BDI</t>
  </si>
  <si>
    <t>PANAJI-GULBARGA</t>
  </si>
  <si>
    <t>USGAO</t>
  </si>
  <si>
    <t>UGO</t>
  </si>
  <si>
    <t>KOTMBI/SURL</t>
  </si>
  <si>
    <t>KTB</t>
  </si>
  <si>
    <t>JAMKHANDI</t>
  </si>
  <si>
    <t>JMK</t>
  </si>
  <si>
    <t>LOKAPUR</t>
  </si>
  <si>
    <t>LPR</t>
  </si>
  <si>
    <t>NESSARGI</t>
  </si>
  <si>
    <t>NSG</t>
  </si>
  <si>
    <t>YARGATTI</t>
  </si>
  <si>
    <t>YGT</t>
  </si>
  <si>
    <t>SALALI</t>
  </si>
  <si>
    <t>SLL</t>
  </si>
  <si>
    <t>MUDHOL</t>
  </si>
  <si>
    <t>MDH</t>
  </si>
  <si>
    <t>BABLESHWAR</t>
  </si>
  <si>
    <t>BSW</t>
  </si>
  <si>
    <t>BIJAPUR</t>
  </si>
  <si>
    <t>BPR</t>
  </si>
  <si>
    <t>D. HIPPARGI</t>
  </si>
  <si>
    <t>HPG</t>
  </si>
  <si>
    <t>SINDHAGI</t>
  </si>
  <si>
    <t>SGI</t>
  </si>
  <si>
    <t>ALMEL</t>
  </si>
  <si>
    <t>AML</t>
  </si>
  <si>
    <t>DEVANGAO</t>
  </si>
  <si>
    <t>DGO</t>
  </si>
  <si>
    <t>AFZALPUR</t>
  </si>
  <si>
    <t>AFZ</t>
  </si>
  <si>
    <t>CHAUDAPUR</t>
  </si>
  <si>
    <t>CPU</t>
  </si>
  <si>
    <t>GANGAPUR</t>
  </si>
  <si>
    <t>GPR</t>
  </si>
  <si>
    <t>GULBARGA</t>
  </si>
  <si>
    <t>KLB</t>
  </si>
  <si>
    <t>PANAJI MKT-PEDNE</t>
  </si>
  <si>
    <t>PANAJI-ST. ESTEVE</t>
  </si>
  <si>
    <t>TONCA</t>
  </si>
  <si>
    <t>TNC</t>
  </si>
  <si>
    <t>K.G.BRIDGE</t>
  </si>
  <si>
    <t>KGB</t>
  </si>
  <si>
    <t>ST. ESTEVE</t>
  </si>
  <si>
    <t>STE</t>
  </si>
  <si>
    <t>PANAJI-VOLVOI</t>
  </si>
  <si>
    <t>SANKHALI-BHIRONDA</t>
  </si>
  <si>
    <t>VALPOI-SHIGNE</t>
  </si>
  <si>
    <t>ASSNODA-VERNA IND</t>
  </si>
  <si>
    <t>PRV WADAKD</t>
  </si>
  <si>
    <t>GULYADAKE</t>
  </si>
  <si>
    <t>VERNA IND</t>
  </si>
  <si>
    <t>VRI</t>
  </si>
  <si>
    <t>QUITLA-GALVAR PHC</t>
  </si>
  <si>
    <t>GALVAR PHC</t>
  </si>
  <si>
    <t>PANAJI MKT-TORSHE</t>
  </si>
  <si>
    <t>PRV WADAK</t>
  </si>
  <si>
    <t>PDEM/KRWD</t>
  </si>
  <si>
    <t>PED</t>
  </si>
  <si>
    <t>C.HUSIG BRD</t>
  </si>
  <si>
    <t>STD BRIDGE</t>
  </si>
  <si>
    <t>KHAJNEM</t>
  </si>
  <si>
    <t>RAIL.O.BRID</t>
  </si>
  <si>
    <t>MAPUSA-QUITLA</t>
  </si>
  <si>
    <t>GIRI CHAPLE</t>
  </si>
  <si>
    <t>PANARI</t>
  </si>
  <si>
    <t>PNI</t>
  </si>
  <si>
    <t>MAPUSA-DMC COLLAGE</t>
  </si>
  <si>
    <t>MAPUSA-SALVADOR</t>
  </si>
  <si>
    <t>BASTORA</t>
  </si>
  <si>
    <t>PALYE X</t>
  </si>
  <si>
    <t>SOCCURRO</t>
  </si>
  <si>
    <t>DONWADO</t>
  </si>
  <si>
    <t>DWA</t>
  </si>
  <si>
    <t>QUITLA U</t>
  </si>
  <si>
    <t>QUU</t>
  </si>
  <si>
    <t>TUEM V. TMP</t>
  </si>
  <si>
    <t>PANAJI-MOP. P.WADA</t>
  </si>
  <si>
    <t>MAPUSA-HARMAL</t>
  </si>
  <si>
    <t>MAPUSA-PATRADEVI</t>
  </si>
  <si>
    <t>CHANDEL</t>
  </si>
  <si>
    <t>CDL</t>
  </si>
  <si>
    <t>GAUTHANWADI</t>
  </si>
  <si>
    <t>NETARDE</t>
  </si>
  <si>
    <t>NTD</t>
  </si>
  <si>
    <t>FAKIRFATA</t>
  </si>
  <si>
    <t>FKP</t>
  </si>
  <si>
    <t>KUMYACHOWAL</t>
  </si>
  <si>
    <t>KYW</t>
  </si>
  <si>
    <t>MAPUSA-NETARDE</t>
  </si>
  <si>
    <t xml:space="preserve"> MAPUSA-KHARPAL</t>
  </si>
  <si>
    <t xml:space="preserve"> MAPUSA</t>
  </si>
  <si>
    <t>ASSONODA</t>
  </si>
  <si>
    <t>LAKERE</t>
  </si>
  <si>
    <t>LKR</t>
  </si>
  <si>
    <t>VAN</t>
  </si>
  <si>
    <t>LADFE</t>
  </si>
  <si>
    <t>LDF</t>
  </si>
  <si>
    <t>KHARPAL</t>
  </si>
  <si>
    <t>PAL</t>
  </si>
  <si>
    <t>EV MARGAO-EV PANAJI</t>
  </si>
  <si>
    <t>EV MARGAO</t>
  </si>
  <si>
    <t>EV NUVEM</t>
  </si>
  <si>
    <t>EV RUMDER</t>
  </si>
  <si>
    <t>EV AGNEL AS</t>
  </si>
  <si>
    <t>EV SONAULIM</t>
  </si>
  <si>
    <t>EV VERNA</t>
  </si>
  <si>
    <t>EV PIRNI</t>
  </si>
  <si>
    <t>EV TITAN</t>
  </si>
  <si>
    <t>EV BIRLA KE</t>
  </si>
  <si>
    <t>EV FANZENTA</t>
  </si>
  <si>
    <t>EV CORTALIM</t>
  </si>
  <si>
    <t>EV AGASSAIM</t>
  </si>
  <si>
    <t>EV PILLAR</t>
  </si>
  <si>
    <t>EV GOAVELHA</t>
  </si>
  <si>
    <t>EV SHIRDONA</t>
  </si>
  <si>
    <t>EV BAMB W/S</t>
  </si>
  <si>
    <t>EV BAMB GMC</t>
  </si>
  <si>
    <t>EV ST CRUZ</t>
  </si>
  <si>
    <t>EV PANAJI</t>
  </si>
  <si>
    <t>EV PANAJI-EV VASCO</t>
  </si>
  <si>
    <t>EV ST CRUZX</t>
  </si>
  <si>
    <t>EVBAMB W/S</t>
  </si>
  <si>
    <t>EV SIRIDON</t>
  </si>
  <si>
    <t>EV GOA VELH</t>
  </si>
  <si>
    <t>EVSANCOVAL</t>
  </si>
  <si>
    <t>EV S.CONVEN</t>
  </si>
  <si>
    <t>CNT</t>
  </si>
  <si>
    <t>EVZAREER</t>
  </si>
  <si>
    <t>EV ZUYAR</t>
  </si>
  <si>
    <t>EV DABOLIM</t>
  </si>
  <si>
    <t>EV CHICALIM</t>
  </si>
  <si>
    <t>EV VADEM</t>
  </si>
  <si>
    <t>EV SHIPYARD</t>
  </si>
  <si>
    <t>EV VASCO</t>
  </si>
  <si>
    <t>EV PANAJI-EV DHAVE</t>
  </si>
  <si>
    <t>EV PANAJI-EV MARGAO</t>
  </si>
  <si>
    <t xml:space="preserve">EV MAPUSA-EV PANAJI </t>
  </si>
  <si>
    <t>EV SHUTTLE</t>
  </si>
  <si>
    <t>MAPUSA-ZOLAMBE</t>
  </si>
  <si>
    <t>KARMALWADI</t>
  </si>
  <si>
    <t>KMW</t>
  </si>
  <si>
    <t>PODAYE</t>
  </si>
  <si>
    <t>PDY</t>
  </si>
  <si>
    <t>KALNE CROSS</t>
  </si>
  <si>
    <t>KLX</t>
  </si>
  <si>
    <t>UGADE</t>
  </si>
  <si>
    <t>UGD</t>
  </si>
  <si>
    <t>TALKAT</t>
  </si>
  <si>
    <t>ALK</t>
  </si>
  <si>
    <t>NAGARE</t>
  </si>
  <si>
    <t>NRE</t>
  </si>
  <si>
    <t>AMBELI CROSS</t>
  </si>
  <si>
    <t>ZOLAMBE PANCHAYAT</t>
  </si>
  <si>
    <t>ZLP</t>
  </si>
  <si>
    <t>ZOLAMBE</t>
  </si>
  <si>
    <t>ZLB</t>
  </si>
  <si>
    <t>PANAJI-HONDA</t>
  </si>
  <si>
    <t>MAPUSA-FARMAGUDI</t>
  </si>
  <si>
    <t>PANAJI-OLD GOA</t>
  </si>
  <si>
    <t>OLD GOA CHURCH-ELA FARM</t>
  </si>
  <si>
    <t>OLD GOA CHURCH</t>
  </si>
  <si>
    <t>ELA FARM</t>
  </si>
  <si>
    <t>ELF</t>
  </si>
  <si>
    <t>OLD GOA CHURCH-PINTO GARAGE</t>
  </si>
  <si>
    <t>PINTO GARAGE</t>
  </si>
  <si>
    <t>PIN</t>
  </si>
  <si>
    <t>BAKIA PARKING-OLD GOA CHURCH</t>
  </si>
  <si>
    <t>BAKIA PARKING</t>
  </si>
  <si>
    <t>BKP</t>
  </si>
  <si>
    <t>MARGAO-MOPA AIRPORT</t>
  </si>
  <si>
    <t>MANUAL EV INTRASTATE</t>
  </si>
  <si>
    <t>MOPA AIRPORT</t>
  </si>
  <si>
    <t>GOX</t>
  </si>
  <si>
    <t>CALANGUTE-MOPA AIRPORT</t>
  </si>
  <si>
    <t>PATRADEVI-MORJIM</t>
  </si>
  <si>
    <t>MARGAO-PANAJI</t>
  </si>
  <si>
    <t>MURIDA/CLTA</t>
  </si>
  <si>
    <t>MJC</t>
  </si>
  <si>
    <t>RAILWAY X</t>
  </si>
  <si>
    <t>RLX</t>
  </si>
  <si>
    <t>MAJORDA</t>
  </si>
  <si>
    <t>MJD</t>
  </si>
  <si>
    <t>UTTORDA</t>
  </si>
  <si>
    <t>UTD</t>
  </si>
  <si>
    <t>AROSSIM</t>
  </si>
  <si>
    <t>ARO</t>
  </si>
  <si>
    <t>CANSAULIM</t>
  </si>
  <si>
    <t>CNS</t>
  </si>
  <si>
    <t>VELSAO</t>
  </si>
  <si>
    <t>VEL</t>
  </si>
  <si>
    <t>VELSAO B/S</t>
  </si>
  <si>
    <t>VLB</t>
  </si>
  <si>
    <t>DMDR TMP/MR</t>
  </si>
  <si>
    <t>DTM</t>
  </si>
  <si>
    <t>UPAS NAGAR</t>
  </si>
  <si>
    <t>UPN</t>
  </si>
  <si>
    <t>SNC TMP/JNC</t>
  </si>
  <si>
    <t>STJ</t>
  </si>
  <si>
    <t>SNC BANK</t>
  </si>
  <si>
    <t>SBI</t>
  </si>
  <si>
    <t>CORTALIM X</t>
  </si>
  <si>
    <t>CTX</t>
  </si>
  <si>
    <t>KULAN/AIIA</t>
  </si>
  <si>
    <t>KAI</t>
  </si>
  <si>
    <t>MARGAO-SAVAI</t>
  </si>
  <si>
    <t>MARGAO-VOLVOI</t>
  </si>
  <si>
    <t>PANAJI MKT-VASCO</t>
  </si>
  <si>
    <t>MAPUSA-CHANDEL</t>
  </si>
  <si>
    <t>HARMAL-MORJI-PEDNE-PATRADEVI</t>
  </si>
  <si>
    <t>NEW WADA</t>
  </si>
  <si>
    <t>NEW</t>
  </si>
  <si>
    <t>MAPUSA-MENKURE</t>
  </si>
  <si>
    <t>EV PANAJI-EV PATRADEVI</t>
  </si>
  <si>
    <t>PANAJI-TINBLDCOL</t>
  </si>
  <si>
    <t>MAPUSA-PEDNE</t>
  </si>
  <si>
    <t>HASAPUR-PATRADEVI</t>
  </si>
  <si>
    <t>ADVOI-MORRLLEM</t>
  </si>
  <si>
    <t>PANAJI-PATRADEVI</t>
  </si>
  <si>
    <t>BICHOLIM-HATURLI</t>
  </si>
  <si>
    <t>MADEL-MADEL</t>
  </si>
  <si>
    <t>MAPUSA-MAPUSA</t>
  </si>
  <si>
    <t>FMD ENG CLG</t>
  </si>
  <si>
    <t>ENG</t>
  </si>
  <si>
    <t>SHIVAJI CWK</t>
  </si>
  <si>
    <t>SJL</t>
  </si>
  <si>
    <t>CACORA</t>
  </si>
  <si>
    <t>CCP</t>
  </si>
  <si>
    <t>CURCH GPC</t>
  </si>
  <si>
    <t>GPC</t>
  </si>
  <si>
    <t>SNG COURT</t>
  </si>
  <si>
    <t>SGC</t>
  </si>
  <si>
    <t>SNG DANDO</t>
  </si>
  <si>
    <t>SGD</t>
  </si>
  <si>
    <t>MASJID/BEND</t>
  </si>
  <si>
    <t>MAS</t>
  </si>
  <si>
    <t>SANGUEM</t>
  </si>
  <si>
    <t>SGM</t>
  </si>
  <si>
    <t>AMDAI</t>
  </si>
  <si>
    <t>CHULNAMAL</t>
  </si>
  <si>
    <t>CNM</t>
  </si>
  <si>
    <t>APRANT</t>
  </si>
  <si>
    <t>APR</t>
  </si>
  <si>
    <t>COSTI</t>
  </si>
  <si>
    <t>COS</t>
  </si>
  <si>
    <t>DUDAI</t>
  </si>
  <si>
    <t>DUI</t>
  </si>
  <si>
    <t>KUTHARWADA</t>
  </si>
  <si>
    <t>KUT</t>
  </si>
  <si>
    <t>ZUARINAGAR</t>
  </si>
  <si>
    <t>ZAN</t>
  </si>
  <si>
    <t>ZHARI</t>
  </si>
  <si>
    <t>ZAR</t>
  </si>
  <si>
    <t>BIRLA</t>
  </si>
  <si>
    <t>BRL</t>
  </si>
  <si>
    <t>MES COLLEGE</t>
  </si>
  <si>
    <t>MEL</t>
  </si>
  <si>
    <t>VIDYA/RIGIN</t>
  </si>
  <si>
    <t>VDY</t>
  </si>
  <si>
    <t>KANGWADA</t>
  </si>
  <si>
    <t>KGW</t>
  </si>
  <si>
    <t>VAGURME</t>
  </si>
  <si>
    <t>VGM</t>
  </si>
  <si>
    <t>MARICO</t>
  </si>
  <si>
    <t>MCO</t>
  </si>
  <si>
    <t>KDPR S. TMP</t>
  </si>
  <si>
    <t>KST</t>
  </si>
  <si>
    <t>KHANDEPAR</t>
  </si>
  <si>
    <t>KND</t>
  </si>
  <si>
    <t>PANAJI MKT-CURCHOREM</t>
  </si>
  <si>
    <t>PONDA-CURCHOREM</t>
  </si>
  <si>
    <t>PONDA-BICHOLIM</t>
  </si>
  <si>
    <t>PONDA-SANKHALI</t>
  </si>
  <si>
    <t>PONDA-HARBOUR</t>
  </si>
  <si>
    <t>BICHOLIM-MARGAO</t>
  </si>
  <si>
    <t>BICHOLIM-PANAJI</t>
  </si>
  <si>
    <t>PANAJI-PEDNE</t>
  </si>
  <si>
    <t>PANAJI-COPARDE</t>
  </si>
  <si>
    <t>VELUS</t>
  </si>
  <si>
    <t>VLU</t>
  </si>
  <si>
    <t>COPARDE</t>
  </si>
  <si>
    <t>CPR</t>
  </si>
  <si>
    <t>PANAJI-DONGURLIM</t>
  </si>
  <si>
    <t>PALE</t>
  </si>
  <si>
    <t>PLE</t>
  </si>
  <si>
    <t>GOLAWALI</t>
  </si>
  <si>
    <t>GOL</t>
  </si>
  <si>
    <t>RIVE</t>
  </si>
  <si>
    <t>RVE</t>
  </si>
  <si>
    <t>DONGURLIM</t>
  </si>
  <si>
    <t>DGU</t>
  </si>
  <si>
    <t>BAMBOLI GMC-SHIGNE</t>
  </si>
  <si>
    <t>TIN BLD/COL-VALPOI</t>
  </si>
  <si>
    <t>TONCA-VALPOI</t>
  </si>
  <si>
    <t>PANAJI MKT-VIRDI</t>
  </si>
  <si>
    <t>SARVAN</t>
  </si>
  <si>
    <t>SRV</t>
  </si>
  <si>
    <t>KARAPUR</t>
  </si>
  <si>
    <t>KRA</t>
  </si>
  <si>
    <t>KARAPUR PHC</t>
  </si>
  <si>
    <t>KPH</t>
  </si>
  <si>
    <t>KAREKHAJAN</t>
  </si>
  <si>
    <t>KRZ</t>
  </si>
  <si>
    <t>VIRDI</t>
  </si>
  <si>
    <t>VRD</t>
  </si>
  <si>
    <t>PANAJI-VIRDI</t>
  </si>
  <si>
    <t>PANAJI-SONSHI</t>
  </si>
  <si>
    <t>KUDNE TMP</t>
  </si>
  <si>
    <t>KTP</t>
  </si>
  <si>
    <t>CHIRWAL</t>
  </si>
  <si>
    <t>CRW</t>
  </si>
  <si>
    <t>SOLYE TMP</t>
  </si>
  <si>
    <t>SLY</t>
  </si>
  <si>
    <t>AJOBA TMP</t>
  </si>
  <si>
    <t>AJT</t>
  </si>
  <si>
    <t>SONSHI TISK</t>
  </si>
  <si>
    <t>STK</t>
  </si>
  <si>
    <t>SONSHI</t>
  </si>
  <si>
    <t>SNS</t>
  </si>
  <si>
    <t>PANAJI MKT-AKHADA</t>
  </si>
  <si>
    <t>KUMBHARJUA</t>
  </si>
  <si>
    <t>KMJ</t>
  </si>
  <si>
    <t>AKHADA</t>
  </si>
  <si>
    <t>AKD</t>
  </si>
  <si>
    <t>PANAJI MKT-CUPA</t>
  </si>
  <si>
    <t>CUPA</t>
  </si>
  <si>
    <t>CPA</t>
  </si>
  <si>
    <t>PANAJI-VEREM</t>
  </si>
  <si>
    <t>MARCEL-VOLVOI</t>
  </si>
  <si>
    <t>SANKHALI-GHADIWADA</t>
  </si>
  <si>
    <t>CEMENT FACT</t>
  </si>
  <si>
    <t>CMT</t>
  </si>
  <si>
    <t>BARAZAN</t>
  </si>
  <si>
    <t>BZN</t>
  </si>
  <si>
    <t>GHADIWADA</t>
  </si>
  <si>
    <t>GHD</t>
  </si>
  <si>
    <t>SANKHALI-ADVOI</t>
  </si>
  <si>
    <t>SANKHALI-TONCA</t>
  </si>
  <si>
    <t>SANKHALI-CIPLA</t>
  </si>
  <si>
    <t>K. RAILWAY</t>
  </si>
  <si>
    <t>KRL</t>
  </si>
  <si>
    <t>PETTER</t>
  </si>
  <si>
    <t>PET</t>
  </si>
  <si>
    <t>CARMALI</t>
  </si>
  <si>
    <t>CRM</t>
  </si>
  <si>
    <t>AZOSHI</t>
  </si>
  <si>
    <t>AZS</t>
  </si>
  <si>
    <t>MANDUR TITO</t>
  </si>
  <si>
    <t>MTO</t>
  </si>
  <si>
    <t>VODLE NEURA</t>
  </si>
  <si>
    <t>VNR</t>
  </si>
  <si>
    <t>NEURA</t>
  </si>
  <si>
    <t>NUR</t>
  </si>
  <si>
    <t>BICHOLIM-DHARBANDORA</t>
  </si>
  <si>
    <t>DIGNE</t>
  </si>
  <si>
    <t>DIG</t>
  </si>
  <si>
    <t>BAIKADE</t>
  </si>
  <si>
    <t>BKD</t>
  </si>
  <si>
    <t>BHAMAI</t>
  </si>
  <si>
    <t>BMI</t>
  </si>
  <si>
    <t>KUMYAKADE</t>
  </si>
  <si>
    <t>KYK</t>
  </si>
  <si>
    <t>KELINI</t>
  </si>
  <si>
    <t>KEL</t>
  </si>
  <si>
    <t>SUGAR FCTRY</t>
  </si>
  <si>
    <t>SUG</t>
  </si>
  <si>
    <t>PANAJI-KUDCHRE TMP</t>
  </si>
  <si>
    <t>MAULINGE</t>
  </si>
  <si>
    <t>MGD</t>
  </si>
  <si>
    <t>KUDCHIRE</t>
  </si>
  <si>
    <t>KDC</t>
  </si>
  <si>
    <t>KUDCHRE TMP</t>
  </si>
  <si>
    <t>KDT</t>
  </si>
  <si>
    <t>PANAJI MKT-AMTHANE</t>
  </si>
  <si>
    <t>MLGAO G.WAD</t>
  </si>
  <si>
    <t>MGW</t>
  </si>
  <si>
    <t>ASN MANSHER</t>
  </si>
  <si>
    <t>AMS</t>
  </si>
  <si>
    <t>AMTHANE</t>
  </si>
  <si>
    <t>ATN</t>
  </si>
  <si>
    <t>PANAJI-AMTHANE</t>
  </si>
  <si>
    <t>PANAJI-SHEMECHADVN</t>
  </si>
  <si>
    <t>TULARKRWADI</t>
  </si>
  <si>
    <t>TLK</t>
  </si>
  <si>
    <t>SHEMECHADVN</t>
  </si>
  <si>
    <t>SMC</t>
  </si>
  <si>
    <t>PANAJI-MOPA</t>
  </si>
  <si>
    <t>PANAJI-PETECHAWADA</t>
  </si>
  <si>
    <t>PANAJI-AGARWADA</t>
  </si>
  <si>
    <t>PANAJI-CALANGUTE</t>
  </si>
  <si>
    <t>BETIM</t>
  </si>
  <si>
    <t>BTM</t>
  </si>
  <si>
    <t>BETIM FERRY</t>
  </si>
  <si>
    <t>BFR</t>
  </si>
  <si>
    <t>VEREM BANK</t>
  </si>
  <si>
    <t>VBK</t>
  </si>
  <si>
    <t>MDNI/VP.PLR</t>
  </si>
  <si>
    <t>VPP</t>
  </si>
  <si>
    <t>MONICA VADO</t>
  </si>
  <si>
    <t>MCV</t>
  </si>
  <si>
    <t>PILERNE IDC</t>
  </si>
  <si>
    <t>PIE</t>
  </si>
  <si>
    <t>SALIGAO</t>
  </si>
  <si>
    <t>SLG</t>
  </si>
  <si>
    <t>ARADI</t>
  </si>
  <si>
    <t>ARD</t>
  </si>
  <si>
    <t>DOLFIN CIRC</t>
  </si>
  <si>
    <t>DFX</t>
  </si>
  <si>
    <t>CLNGT CIRCL</t>
  </si>
  <si>
    <t>CLX</t>
  </si>
  <si>
    <t>SALIGAO TMP</t>
  </si>
  <si>
    <t>SGP</t>
  </si>
  <si>
    <t>SANGOLDA</t>
  </si>
  <si>
    <t>SGA</t>
  </si>
  <si>
    <t>BARROS WADO</t>
  </si>
  <si>
    <t>BRO</t>
  </si>
  <si>
    <t>PANAJI MKT-BADEM</t>
  </si>
  <si>
    <t>SAIPEM</t>
  </si>
  <si>
    <t>SPM</t>
  </si>
  <si>
    <t>ORDA VADDO</t>
  </si>
  <si>
    <t>OPA</t>
  </si>
  <si>
    <t>SAIPE CLUB</t>
  </si>
  <si>
    <t>SSC</t>
  </si>
  <si>
    <t>CNDOLI CHUR</t>
  </si>
  <si>
    <t>CCH</t>
  </si>
  <si>
    <t>CANDOLIM</t>
  </si>
  <si>
    <t>CDO</t>
  </si>
  <si>
    <t>CNDOLI BECH</t>
  </si>
  <si>
    <t>CND</t>
  </si>
  <si>
    <t>JAMBLESHWAR</t>
  </si>
  <si>
    <t>JBS</t>
  </si>
  <si>
    <t>ANTHNY CPEL</t>
  </si>
  <si>
    <t>ANT</t>
  </si>
  <si>
    <t>POST OFFICE</t>
  </si>
  <si>
    <t>POS</t>
  </si>
  <si>
    <t>ARPORA</t>
  </si>
  <si>
    <t>ARP</t>
  </si>
  <si>
    <t>CHURNG TMP</t>
  </si>
  <si>
    <t>CNG</t>
  </si>
  <si>
    <t>ANJUNA</t>
  </si>
  <si>
    <t>ANJ</t>
  </si>
  <si>
    <t>ASSAGAO</t>
  </si>
  <si>
    <t>ASG</t>
  </si>
  <si>
    <t>MUNANG</t>
  </si>
  <si>
    <t>MNG</t>
  </si>
  <si>
    <t>MAPUSA-SIOLIM TAR</t>
  </si>
  <si>
    <t>MAPUSA-CALANGUTE</t>
  </si>
  <si>
    <t>CANCA X</t>
  </si>
  <si>
    <t>CAN</t>
  </si>
  <si>
    <t>PARRA</t>
  </si>
  <si>
    <t>PRR</t>
  </si>
  <si>
    <t>PARRA TINTO</t>
  </si>
  <si>
    <t>TTO</t>
  </si>
  <si>
    <t>PANAJI-MARCEL</t>
  </si>
  <si>
    <t>PANAJI MKT-SHIRSHIRE</t>
  </si>
  <si>
    <t>KALMAMOL</t>
  </si>
  <si>
    <t>KLM</t>
  </si>
  <si>
    <t>SHIRSHIRE</t>
  </si>
  <si>
    <t>SRS</t>
  </si>
  <si>
    <t>PANAJI-GAVNE</t>
  </si>
  <si>
    <t>PONDA TISK</t>
  </si>
  <si>
    <t>PTS</t>
  </si>
  <si>
    <t>KAPILESHWAR</t>
  </si>
  <si>
    <t>KPL</t>
  </si>
  <si>
    <t>DON KHAMB</t>
  </si>
  <si>
    <t>DKM</t>
  </si>
  <si>
    <t>KAVLE TEMPL</t>
  </si>
  <si>
    <t>KVL</t>
  </si>
  <si>
    <t>RAMNATHI</t>
  </si>
  <si>
    <t>RMT</t>
  </si>
  <si>
    <t>NGSI/M.LXMI</t>
  </si>
  <si>
    <t>NML</t>
  </si>
  <si>
    <t>GAVNE TISK</t>
  </si>
  <si>
    <t>GVT</t>
  </si>
  <si>
    <t>VITHAL TMPL</t>
  </si>
  <si>
    <t>VTM</t>
  </si>
  <si>
    <t>GAVNE</t>
  </si>
  <si>
    <t>GVN</t>
  </si>
  <si>
    <t>PANAJI MKT-CODLI TISK</t>
  </si>
  <si>
    <t>PONDA YARD</t>
  </si>
  <si>
    <t>YRD</t>
  </si>
  <si>
    <t>ST.MARRY</t>
  </si>
  <si>
    <t>SMR</t>
  </si>
  <si>
    <t>BETODA</t>
  </si>
  <si>
    <t>BTD</t>
  </si>
  <si>
    <t>BETODA IDC</t>
  </si>
  <si>
    <t>BTI</t>
  </si>
  <si>
    <t>BETODA VP.</t>
  </si>
  <si>
    <t>BVP</t>
  </si>
  <si>
    <t>CHAFEGAL</t>
  </si>
  <si>
    <t>CHF</t>
  </si>
  <si>
    <t>GAULAR</t>
  </si>
  <si>
    <t>GUR</t>
  </si>
  <si>
    <t>NIRANKAL</t>
  </si>
  <si>
    <t>NRK</t>
  </si>
  <si>
    <t>NKL PST OFF</t>
  </si>
  <si>
    <t>NRO</t>
  </si>
  <si>
    <t>SATERI MOL</t>
  </si>
  <si>
    <t>STM</t>
  </si>
  <si>
    <t>DABAL</t>
  </si>
  <si>
    <t>DAB</t>
  </si>
  <si>
    <t>MARUTI TMP</t>
  </si>
  <si>
    <t>MRT</t>
  </si>
  <si>
    <t>CODLI TISK</t>
  </si>
  <si>
    <t>CDT</t>
  </si>
  <si>
    <t>PANAJI-VAGURME</t>
  </si>
  <si>
    <t>PANAJI-MAINGINE</t>
  </si>
  <si>
    <t>CHWGUL W/S</t>
  </si>
  <si>
    <t>CWS</t>
  </si>
  <si>
    <t>HOLY CROSS</t>
  </si>
  <si>
    <t>HLX</t>
  </si>
  <si>
    <t>NESTLE</t>
  </si>
  <si>
    <t>NST</t>
  </si>
  <si>
    <t>MRF</t>
  </si>
  <si>
    <t>AMBESHI BDG</t>
  </si>
  <si>
    <t>ABS</t>
  </si>
  <si>
    <t>GANJE</t>
  </si>
  <si>
    <t>GAN</t>
  </si>
  <si>
    <t>KANKERI</t>
  </si>
  <si>
    <t>KKR</t>
  </si>
  <si>
    <t>GULELI</t>
  </si>
  <si>
    <t>GLL</t>
  </si>
  <si>
    <t>MURMUNE</t>
  </si>
  <si>
    <t>MMN</t>
  </si>
  <si>
    <t>PAIKUL</t>
  </si>
  <si>
    <t>PKL</t>
  </si>
  <si>
    <t>SHEL</t>
  </si>
  <si>
    <t>SEL</t>
  </si>
  <si>
    <t>DHADA</t>
  </si>
  <si>
    <t>DDA</t>
  </si>
  <si>
    <t>MAINGINE</t>
  </si>
  <si>
    <t>MGN</t>
  </si>
  <si>
    <t>PANAJI-MALPAN</t>
  </si>
  <si>
    <t>DHAMSHE</t>
  </si>
  <si>
    <t>DMH</t>
  </si>
  <si>
    <t>KHOTODE</t>
  </si>
  <si>
    <t>KTD</t>
  </si>
  <si>
    <t>BIMBAL</t>
  </si>
  <si>
    <t>BML</t>
  </si>
  <si>
    <t>XELAP</t>
  </si>
  <si>
    <t>XEL</t>
  </si>
  <si>
    <t>GAWANE</t>
  </si>
  <si>
    <t>GWN</t>
  </si>
  <si>
    <t>MALPAN</t>
  </si>
  <si>
    <t>MPL</t>
  </si>
  <si>
    <t>PANAJI-TAMDI SURLA</t>
  </si>
  <si>
    <t>TALSAI</t>
  </si>
  <si>
    <t>TSI</t>
  </si>
  <si>
    <t>UDALSHE</t>
  </si>
  <si>
    <t>UDS</t>
  </si>
  <si>
    <t>SACORDA</t>
  </si>
  <si>
    <t>SCD</t>
  </si>
  <si>
    <t>SATPAL</t>
  </si>
  <si>
    <t>SAT</t>
  </si>
  <si>
    <t>BOLKARNE</t>
  </si>
  <si>
    <t>BKR</t>
  </si>
  <si>
    <t>TAYDE</t>
  </si>
  <si>
    <t>TAY</t>
  </si>
  <si>
    <t>DHARGE</t>
  </si>
  <si>
    <t>DRG</t>
  </si>
  <si>
    <t>TAMDI SURLA</t>
  </si>
  <si>
    <t>TMD</t>
  </si>
  <si>
    <t>PANAJI MKT-TAMDI SURLA</t>
  </si>
  <si>
    <t>NAVE</t>
  </si>
  <si>
    <t>NVE</t>
  </si>
  <si>
    <t>AGLOTI</t>
  </si>
  <si>
    <t>AGL</t>
  </si>
  <si>
    <t>MURGE</t>
  </si>
  <si>
    <t>MGE</t>
  </si>
  <si>
    <t>RAJ BHAVAN-MALPAN</t>
  </si>
  <si>
    <t>RAJ BHAVAN</t>
  </si>
  <si>
    <t>RAJ</t>
  </si>
  <si>
    <t>DONAPAULA</t>
  </si>
  <si>
    <t>DNP</t>
  </si>
  <si>
    <t>CRNZALE BCH</t>
  </si>
  <si>
    <t>CRZ</t>
  </si>
  <si>
    <t>SCIENCE CTR</t>
  </si>
  <si>
    <t>GSC</t>
  </si>
  <si>
    <t>MIRAMAR BCH</t>
  </si>
  <si>
    <t>MRM</t>
  </si>
  <si>
    <t>SIRSODE</t>
  </si>
  <si>
    <t>SIS</t>
  </si>
  <si>
    <t>ASODEM</t>
  </si>
  <si>
    <t>ASO</t>
  </si>
  <si>
    <t>PANAJI-KALAY</t>
  </si>
  <si>
    <t>PANAJI MKT-PONDA</t>
  </si>
  <si>
    <t>GATE/TBHUMI</t>
  </si>
  <si>
    <t>GTB</t>
  </si>
  <si>
    <t>MADKAI/B.P</t>
  </si>
  <si>
    <t>MBP</t>
  </si>
  <si>
    <t>MARWADA</t>
  </si>
  <si>
    <t>MRW</t>
  </si>
  <si>
    <t>KARNALE</t>
  </si>
  <si>
    <t>KNL</t>
  </si>
  <si>
    <t>TALAULIM</t>
  </si>
  <si>
    <t>TLM</t>
  </si>
  <si>
    <t>DURBHAT</t>
  </si>
  <si>
    <t>DBT</t>
  </si>
  <si>
    <t>ADPAI</t>
  </si>
  <si>
    <t>API</t>
  </si>
  <si>
    <t>AGAPUR</t>
  </si>
  <si>
    <t>AGP</t>
  </si>
  <si>
    <t>AGAPUR SHMR</t>
  </si>
  <si>
    <t>ASM</t>
  </si>
  <si>
    <t>FARMAGUDI-MAINGINE</t>
  </si>
  <si>
    <t>PONDA-SAVAI</t>
  </si>
  <si>
    <t>PONDA-VAGURME</t>
  </si>
  <si>
    <t>PONDA-CODLI TISK</t>
  </si>
  <si>
    <t>PONDA-SHIRSHIRE</t>
  </si>
  <si>
    <t>PONDA-GAVNE</t>
  </si>
  <si>
    <t>PONDA-AGAPUR SHMR</t>
  </si>
  <si>
    <t>PONDA-UNDIR</t>
  </si>
  <si>
    <t>SACVAR</t>
  </si>
  <si>
    <t>SAR</t>
  </si>
  <si>
    <t>TOLULE</t>
  </si>
  <si>
    <t>TLU</t>
  </si>
  <si>
    <t>KHARWADE</t>
  </si>
  <si>
    <t>KHA</t>
  </si>
  <si>
    <t>UNDIR TEMPL</t>
  </si>
  <si>
    <t>UNT</t>
  </si>
  <si>
    <t>UNDIR</t>
  </si>
  <si>
    <t>UND</t>
  </si>
  <si>
    <t>PONDA-KNDRI VIDYA</t>
  </si>
  <si>
    <t>KNDRI VIDYA</t>
  </si>
  <si>
    <t>KVP</t>
  </si>
  <si>
    <t>PONDA-BAMBOLI GMC</t>
  </si>
  <si>
    <t>PONDA-ALTINHO</t>
  </si>
  <si>
    <t>PANAJI-NARVA FERRY</t>
  </si>
  <si>
    <t>MADDER</t>
  </si>
  <si>
    <t>MDD</t>
  </si>
  <si>
    <t>DIWAR CENTR</t>
  </si>
  <si>
    <t>DWR</t>
  </si>
  <si>
    <t>MALAR</t>
  </si>
  <si>
    <t>MLR</t>
  </si>
  <si>
    <t>NARVA SCHOL</t>
  </si>
  <si>
    <t>NSC</t>
  </si>
  <si>
    <t>PANAJI-VANXIM FERY</t>
  </si>
  <si>
    <t>CONVENT</t>
  </si>
  <si>
    <t>DIVAR SCHOL</t>
  </si>
  <si>
    <t>DVS</t>
  </si>
  <si>
    <t>MARITA BAKR</t>
  </si>
  <si>
    <t>MBR</t>
  </si>
  <si>
    <t>VANXIM FERY</t>
  </si>
  <si>
    <t>VXF</t>
  </si>
  <si>
    <t>OLD GOA FRY-NARVA FERRY</t>
  </si>
  <si>
    <t>OLD GOA FRY</t>
  </si>
  <si>
    <t>OLF</t>
  </si>
  <si>
    <t>ST.PEDRO-VANXIM FERY</t>
  </si>
  <si>
    <t>PANAJI-GOA UNVRSTY</t>
  </si>
  <si>
    <t>MAPUSA-FATORPA TMP</t>
  </si>
  <si>
    <t>BALLI</t>
  </si>
  <si>
    <t>BLI</t>
  </si>
  <si>
    <t>FATORPA TMP</t>
  </si>
  <si>
    <t>FAT</t>
  </si>
  <si>
    <t>BICHOLIM-HIVRE</t>
  </si>
  <si>
    <t>SANKHALI-VALPOI</t>
  </si>
  <si>
    <t>B. WADA/NX</t>
  </si>
  <si>
    <t>PANAJI-PANAJI MKT</t>
  </si>
  <si>
    <t>PATTO</t>
  </si>
  <si>
    <t>PTO</t>
  </si>
  <si>
    <t>MNSH/ZARI</t>
  </si>
  <si>
    <t>MNS</t>
  </si>
  <si>
    <t>SATI TMPL</t>
  </si>
  <si>
    <t>STI</t>
  </si>
  <si>
    <t>GOVT QTRS</t>
  </si>
  <si>
    <t>GVQ</t>
  </si>
  <si>
    <t>T B.HSP/DMR</t>
  </si>
  <si>
    <t>TBM</t>
  </si>
  <si>
    <t>MADHUBAN</t>
  </si>
  <si>
    <t>MDB</t>
  </si>
  <si>
    <t>BRANCOS X</t>
  </si>
  <si>
    <t>BRN</t>
  </si>
  <si>
    <t>CCLO/ST.INZ</t>
  </si>
  <si>
    <t>CNZ</t>
  </si>
  <si>
    <t>PANAJI-TIN BLD/COL</t>
  </si>
  <si>
    <t>OLD SECRET</t>
  </si>
  <si>
    <t>OSC</t>
  </si>
  <si>
    <t>AZAD MAIDAN</t>
  </si>
  <si>
    <t>AZM</t>
  </si>
  <si>
    <t>NATINL CLUB</t>
  </si>
  <si>
    <t>NCB</t>
  </si>
  <si>
    <t>CURCHOREM-SOLIEM</t>
  </si>
  <si>
    <t>KAKODA</t>
  </si>
  <si>
    <t>KKD</t>
  </si>
  <si>
    <t>VODLE MOL</t>
  </si>
  <si>
    <t>VML</t>
  </si>
  <si>
    <t>SOLIEM</t>
  </si>
  <si>
    <t>SOL</t>
  </si>
  <si>
    <t>PANAJI-FMD ENG CLG</t>
  </si>
  <si>
    <t>PANAJI-RITE COLAGE</t>
  </si>
  <si>
    <t>RITE COLAGE</t>
  </si>
  <si>
    <t>RIT</t>
  </si>
  <si>
    <t>MARGAO-RITE COLAGE</t>
  </si>
  <si>
    <t>MAPUSA-RITE COLAGE</t>
  </si>
  <si>
    <t>AKHADA-RITE COLAGE</t>
  </si>
  <si>
    <t>DON BOSCO-GAWANDALI</t>
  </si>
  <si>
    <t>DON BOSCO</t>
  </si>
  <si>
    <t>DON</t>
  </si>
  <si>
    <t>ICE FACTORY</t>
  </si>
  <si>
    <t>ICE</t>
  </si>
  <si>
    <t>GAWANDALI</t>
  </si>
  <si>
    <t>GND</t>
  </si>
  <si>
    <t>PANAJI-AMONA PNCHY</t>
  </si>
  <si>
    <t>AMONA PNCHY</t>
  </si>
  <si>
    <t>AMP</t>
  </si>
  <si>
    <t>PANAJI MKT-MARGAO</t>
  </si>
  <si>
    <t>PANAJI-DODAMARG</t>
  </si>
  <si>
    <t>KUDCHRE JNC</t>
  </si>
  <si>
    <t>KJN</t>
  </si>
  <si>
    <t>AYEE C.POST</t>
  </si>
  <si>
    <t>ACP</t>
  </si>
  <si>
    <t>MATNE</t>
  </si>
  <si>
    <t>MTN</t>
  </si>
  <si>
    <t>AMBEDGAO</t>
  </si>
  <si>
    <t>AGO</t>
  </si>
  <si>
    <t>VAZRE TMP</t>
  </si>
  <si>
    <t>VZT</t>
  </si>
  <si>
    <t>GIRODE</t>
  </si>
  <si>
    <t>GRE</t>
  </si>
  <si>
    <t>PANAJI-TEREKHOL</t>
  </si>
  <si>
    <t>SATELI</t>
  </si>
  <si>
    <t>STL</t>
  </si>
  <si>
    <t>AROS TITA</t>
  </si>
  <si>
    <t>AST</t>
  </si>
  <si>
    <t>KONDURA TIT</t>
  </si>
  <si>
    <t>KDR</t>
  </si>
  <si>
    <t>MALEWAD</t>
  </si>
  <si>
    <t>MWD</t>
  </si>
  <si>
    <t>AJGAO/TIROD</t>
  </si>
  <si>
    <t>AJG</t>
  </si>
  <si>
    <t>SHA</t>
  </si>
  <si>
    <t>PANAJI-VENGURLA</t>
  </si>
  <si>
    <t>ARAVLI</t>
  </si>
  <si>
    <t>AVL</t>
  </si>
  <si>
    <t>TAKAR</t>
  </si>
  <si>
    <t>TKR</t>
  </si>
  <si>
    <t>NAICHIAD</t>
  </si>
  <si>
    <t>NCD</t>
  </si>
  <si>
    <t>DUKN/MOCHMD</t>
  </si>
  <si>
    <t>MCM</t>
  </si>
  <si>
    <t>SHALA NO. 3</t>
  </si>
  <si>
    <t>SNO</t>
  </si>
  <si>
    <t>VENGURLA</t>
  </si>
  <si>
    <t>VNG</t>
  </si>
  <si>
    <t>PANAJI-MALVAN</t>
  </si>
  <si>
    <t>W.MALEWAD</t>
  </si>
  <si>
    <t>WMD</t>
  </si>
  <si>
    <t>FOREST CHUK</t>
  </si>
  <si>
    <t>FRC</t>
  </si>
  <si>
    <t>GHODEMUKH</t>
  </si>
  <si>
    <t>GDE</t>
  </si>
  <si>
    <t>NAVELI</t>
  </si>
  <si>
    <t>NVI</t>
  </si>
  <si>
    <t>NIRWADE</t>
  </si>
  <si>
    <t>NWD</t>
  </si>
  <si>
    <t>MALGAO RLY</t>
  </si>
  <si>
    <t>MGR</t>
  </si>
  <si>
    <t>MALGAO BZR</t>
  </si>
  <si>
    <t>MBZ</t>
  </si>
  <si>
    <t>SRM COLLAGE</t>
  </si>
  <si>
    <t>SRM</t>
  </si>
  <si>
    <t>PAVSHI</t>
  </si>
  <si>
    <t>PVS</t>
  </si>
  <si>
    <t>VETAL BAMBR</t>
  </si>
  <si>
    <t>VBB</t>
  </si>
  <si>
    <t>HUMARMALA</t>
  </si>
  <si>
    <t>UML</t>
  </si>
  <si>
    <t>JAITPKR COL</t>
  </si>
  <si>
    <t>CNY</t>
  </si>
  <si>
    <t>PADVE</t>
  </si>
  <si>
    <t>PDE</t>
  </si>
  <si>
    <t>RANBAMBOLI</t>
  </si>
  <si>
    <t>RBB</t>
  </si>
  <si>
    <t>SUKALWAD</t>
  </si>
  <si>
    <t>SKW</t>
  </si>
  <si>
    <t>GAWRAI</t>
  </si>
  <si>
    <t>GWR</t>
  </si>
  <si>
    <t>SAWARWAD</t>
  </si>
  <si>
    <t>SWR</t>
  </si>
  <si>
    <t>KATTA</t>
  </si>
  <si>
    <t>KTT</t>
  </si>
  <si>
    <t>KUNKAVLI</t>
  </si>
  <si>
    <t>KKV</t>
  </si>
  <si>
    <t>NANGARBHAT</t>
  </si>
  <si>
    <t>NGB</t>
  </si>
  <si>
    <t>ANAND/G.DKN</t>
  </si>
  <si>
    <t>AKN</t>
  </si>
  <si>
    <t>KUMBHARMATH</t>
  </si>
  <si>
    <t>KMB</t>
  </si>
  <si>
    <t>MALVAN</t>
  </si>
  <si>
    <t>MLV</t>
  </si>
  <si>
    <t>PANAJI-MORLE</t>
  </si>
  <si>
    <t>DANDOLI</t>
  </si>
  <si>
    <t>DNL</t>
  </si>
  <si>
    <t>AMBOLI</t>
  </si>
  <si>
    <t>ABO</t>
  </si>
  <si>
    <t>AJRA FATA</t>
  </si>
  <si>
    <t>AJF</t>
  </si>
  <si>
    <t>KANUR</t>
  </si>
  <si>
    <t>KNR</t>
  </si>
  <si>
    <t>BRIDI KANUR</t>
  </si>
  <si>
    <t>BDK</t>
  </si>
  <si>
    <t>CHANGAD X</t>
  </si>
  <si>
    <t>CHX</t>
  </si>
  <si>
    <t>NAGANWADI</t>
  </si>
  <si>
    <t>NGN</t>
  </si>
  <si>
    <t>HALKARNE</t>
  </si>
  <si>
    <t>HLK</t>
  </si>
  <si>
    <t>PATNE FATA</t>
  </si>
  <si>
    <t>PTF</t>
  </si>
  <si>
    <t>TURKIWADI</t>
  </si>
  <si>
    <t>TRW</t>
  </si>
  <si>
    <t>SHINOLI</t>
  </si>
  <si>
    <t>SHN</t>
  </si>
  <si>
    <t>PANAJI-BADAMI</t>
  </si>
  <si>
    <t>KALATGI</t>
  </si>
  <si>
    <t>KLT</t>
  </si>
  <si>
    <t>GADANGIRI X</t>
  </si>
  <si>
    <t>GDR</t>
  </si>
  <si>
    <t>VIDYAGIRI</t>
  </si>
  <si>
    <t>VYG</t>
  </si>
  <si>
    <t>NOWNAGAR</t>
  </si>
  <si>
    <t>NGR</t>
  </si>
  <si>
    <t>BAGALKOT</t>
  </si>
  <si>
    <t>BGK</t>
  </si>
  <si>
    <t>SIRUR</t>
  </si>
  <si>
    <t>SRR</t>
  </si>
  <si>
    <t>GULELGUD</t>
  </si>
  <si>
    <t>GGD</t>
  </si>
  <si>
    <t>BADAMI</t>
  </si>
  <si>
    <t>BDA</t>
  </si>
  <si>
    <t>MARGAO-BELGAVI CBT</t>
  </si>
  <si>
    <t>BORIM</t>
  </si>
  <si>
    <t>BRI</t>
  </si>
  <si>
    <t>PANAJI-HOSPET</t>
  </si>
  <si>
    <t>ANNIGERI</t>
  </si>
  <si>
    <t>ANI</t>
  </si>
  <si>
    <t>GADAG</t>
  </si>
  <si>
    <t>GDG</t>
  </si>
  <si>
    <t>BANNIKOPPA</t>
  </si>
  <si>
    <t>BNK</t>
  </si>
  <si>
    <t>TARKAL</t>
  </si>
  <si>
    <t>TKA</t>
  </si>
  <si>
    <t>BANAPUR</t>
  </si>
  <si>
    <t>BNP</t>
  </si>
  <si>
    <t>KOPPAL</t>
  </si>
  <si>
    <t>KOP</t>
  </si>
  <si>
    <t>GINGERA</t>
  </si>
  <si>
    <t>GGR</t>
  </si>
  <si>
    <t>T.B.DAM</t>
  </si>
  <si>
    <t>TDM</t>
  </si>
  <si>
    <t>HOSPET</t>
  </si>
  <si>
    <t>HPT</t>
  </si>
  <si>
    <t>PANAJI-KARWAR</t>
  </si>
  <si>
    <t>DANDEWADI</t>
  </si>
  <si>
    <t>DDI</t>
  </si>
  <si>
    <t>PAZARKHAN</t>
  </si>
  <si>
    <t>PZK</t>
  </si>
  <si>
    <t>DEMANI</t>
  </si>
  <si>
    <t>DMN</t>
  </si>
  <si>
    <t>BENODE</t>
  </si>
  <si>
    <t>BNO</t>
  </si>
  <si>
    <t>GODEWAL</t>
  </si>
  <si>
    <t>GOD</t>
  </si>
  <si>
    <t>PADDI</t>
  </si>
  <si>
    <t>PDI</t>
  </si>
  <si>
    <t>PISURNEM</t>
  </si>
  <si>
    <t>PSM</t>
  </si>
  <si>
    <t>POLAKODE</t>
  </si>
  <si>
    <t>PKO</t>
  </si>
  <si>
    <t>GULEM</t>
  </si>
  <si>
    <t>GLM</t>
  </si>
  <si>
    <t>SHRISTHAL</t>
  </si>
  <si>
    <t>SRI</t>
  </si>
  <si>
    <t>MOKHARD</t>
  </si>
  <si>
    <t>MKD</t>
  </si>
  <si>
    <t>BHATPAL</t>
  </si>
  <si>
    <t>BPL</t>
  </si>
  <si>
    <t>ARDOFOND</t>
  </si>
  <si>
    <t>AFD</t>
  </si>
  <si>
    <t>PARTGAL</t>
  </si>
  <si>
    <t>PTG</t>
  </si>
  <si>
    <t>PRSHURM TMP</t>
  </si>
  <si>
    <t>PMT</t>
  </si>
  <si>
    <t>POIGUINIM</t>
  </si>
  <si>
    <t>PGN</t>
  </si>
  <si>
    <t>KARAY</t>
  </si>
  <si>
    <t>KRY</t>
  </si>
  <si>
    <t>MASHEM</t>
  </si>
  <si>
    <t>MSM</t>
  </si>
  <si>
    <t>DAPOT</t>
  </si>
  <si>
    <t>DPT</t>
  </si>
  <si>
    <t>LOLYE</t>
  </si>
  <si>
    <t>LOL</t>
  </si>
  <si>
    <t>XELIM</t>
  </si>
  <si>
    <t>XLM</t>
  </si>
  <si>
    <t>MAZALI</t>
  </si>
  <si>
    <t>MZL</t>
  </si>
  <si>
    <t>SADASHIVGAD</t>
  </si>
  <si>
    <t>SDG</t>
  </si>
  <si>
    <t>PANAJI MKT-MENKURE</t>
  </si>
  <si>
    <t>PONDA-O GOA XVR A</t>
  </si>
  <si>
    <t>O GOA XVR A</t>
  </si>
  <si>
    <t>OGX</t>
  </si>
  <si>
    <t>SANKHALI-BETORA IND</t>
  </si>
  <si>
    <t>HOUSING BRD</t>
  </si>
  <si>
    <t>AJOBATMP</t>
  </si>
  <si>
    <t>CHWGULE W/S</t>
  </si>
  <si>
    <t>BETORA JUNC</t>
  </si>
  <si>
    <t>BTJ</t>
  </si>
  <si>
    <t>BETORA IND</t>
  </si>
  <si>
    <t>BIE</t>
  </si>
  <si>
    <t>VALPOI-THANE</t>
  </si>
  <si>
    <t>ST. PEDRO</t>
  </si>
  <si>
    <t>PANAJI MKT-NEURA</t>
  </si>
  <si>
    <t>PANAJI-AZOSHI</t>
  </si>
  <si>
    <t>ST.CRUZ MKT</t>
  </si>
  <si>
    <t>SCM</t>
  </si>
  <si>
    <t>ST. CRUZ</t>
  </si>
  <si>
    <t>KUDCHRE TMP-HRVL SIYA G</t>
  </si>
  <si>
    <t>DEVANAR</t>
  </si>
  <si>
    <t>DVN</t>
  </si>
  <si>
    <t>HARVALE PCH</t>
  </si>
  <si>
    <t>HVP</t>
  </si>
  <si>
    <t>HRVL SIYA G</t>
  </si>
  <si>
    <t>SIA</t>
  </si>
  <si>
    <t>PANAJI-HRVL SIYA G</t>
  </si>
  <si>
    <t>A.MADLAWADA</t>
  </si>
  <si>
    <t>AMW</t>
  </si>
  <si>
    <t>KUDCHREJNC</t>
  </si>
  <si>
    <t>EV PANAJI-EV HARBOUR</t>
  </si>
  <si>
    <t>EV PONDA-EV IPHB BAMBOLI</t>
  </si>
  <si>
    <t>IPHB BAMBOLI</t>
  </si>
  <si>
    <t>PHB</t>
  </si>
  <si>
    <t>EV MARGAO-EV VASCO</t>
  </si>
  <si>
    <t>EV AG/ASHRA</t>
  </si>
  <si>
    <t>EV KESAR/BX</t>
  </si>
  <si>
    <t>EV FAJENTAR</t>
  </si>
  <si>
    <t>EV SANCOALE</t>
  </si>
  <si>
    <t>EV S CONVEN</t>
  </si>
  <si>
    <t>EV ZAREER</t>
  </si>
  <si>
    <t>EV G SHIPYA</t>
  </si>
  <si>
    <t>EV PONDA-EV BAMBOLI GMC</t>
  </si>
  <si>
    <t>EV INTERSTATE</t>
  </si>
  <si>
    <t>DHARBANDORA-SANKHALI</t>
  </si>
  <si>
    <t>MARCEL-SAVAI</t>
  </si>
  <si>
    <t>ST.PEDRO-ST.PEDRO</t>
  </si>
  <si>
    <t>VANXIM FRY-VANXIM FRY</t>
  </si>
  <si>
    <t>MARITA BAKR-MARITA BAKR</t>
  </si>
  <si>
    <t>MARITA BAKR-ST.PEDRO</t>
  </si>
  <si>
    <t>PANAJI-BMBOLI IPHB</t>
  </si>
  <si>
    <t>BMBOLI IPHB</t>
  </si>
  <si>
    <t>LAKERI</t>
  </si>
  <si>
    <t>LAK</t>
  </si>
  <si>
    <t>MARGAO-VASCO</t>
  </si>
  <si>
    <t>KADIMACHIN</t>
  </si>
  <si>
    <t>KMN</t>
  </si>
  <si>
    <t>METASTRIP</t>
  </si>
  <si>
    <t>MTS</t>
  </si>
  <si>
    <t>MARGAO-HARBOUR</t>
  </si>
  <si>
    <t>PANAJI-SHIRODA</t>
  </si>
  <si>
    <t>BORDA</t>
  </si>
  <si>
    <t>BOR</t>
  </si>
  <si>
    <t>CHWGULE CLG</t>
  </si>
  <si>
    <t>CLC</t>
  </si>
  <si>
    <t>SONSODO</t>
  </si>
  <si>
    <t>SON</t>
  </si>
  <si>
    <t>CURTORIM</t>
  </si>
  <si>
    <t>CTM</t>
  </si>
  <si>
    <t>CARME CHAPL</t>
  </si>
  <si>
    <t>CRC</t>
  </si>
  <si>
    <t>TEMBI</t>
  </si>
  <si>
    <t>TMB</t>
  </si>
  <si>
    <t>MACAZAN</t>
  </si>
  <si>
    <t>MCZ</t>
  </si>
  <si>
    <t>ROHINI BHAT</t>
  </si>
  <si>
    <t>RNB</t>
  </si>
  <si>
    <t>GUIRDOLIM</t>
  </si>
  <si>
    <t>GRD</t>
  </si>
  <si>
    <t>COTTA</t>
  </si>
  <si>
    <t>CTT</t>
  </si>
  <si>
    <t>ASSOLDA</t>
  </si>
  <si>
    <t>ASD</t>
  </si>
  <si>
    <t>XELVONA</t>
  </si>
  <si>
    <t>XLN</t>
  </si>
  <si>
    <t>ODAR</t>
  </si>
  <si>
    <t>ODR</t>
  </si>
  <si>
    <t>VORRA</t>
  </si>
  <si>
    <t>VRA</t>
  </si>
  <si>
    <t>AMBDKR CRCL</t>
  </si>
  <si>
    <t>ACR</t>
  </si>
  <si>
    <t>DAWKUND</t>
  </si>
  <si>
    <t>DWK</t>
  </si>
  <si>
    <t>SEZA GOA</t>
  </si>
  <si>
    <t>SSG</t>
  </si>
  <si>
    <t>DABAL PNCHY</t>
  </si>
  <si>
    <t>DBP</t>
  </si>
  <si>
    <t>VAGON</t>
  </si>
  <si>
    <t>VAG</t>
  </si>
  <si>
    <t>KIRLPAL</t>
  </si>
  <si>
    <t>KRP</t>
  </si>
  <si>
    <t>SAVARGAL</t>
  </si>
  <si>
    <t>SVG</t>
  </si>
  <si>
    <t>BANDOLI PMP</t>
  </si>
  <si>
    <t>BDP</t>
  </si>
  <si>
    <t>BANDOLI</t>
  </si>
  <si>
    <t>BDL</t>
  </si>
  <si>
    <t>MARGAO-PONDA</t>
  </si>
  <si>
    <t>MARGAO-SHIRODA</t>
  </si>
  <si>
    <t>MARGAO-CURCHOREM</t>
  </si>
  <si>
    <t>PAJIFOND</t>
  </si>
  <si>
    <t>PJF</t>
  </si>
  <si>
    <t>A.PWER HUSE</t>
  </si>
  <si>
    <t>APH</t>
  </si>
  <si>
    <t>RAWANFOND</t>
  </si>
  <si>
    <t>RVF</t>
  </si>
  <si>
    <t>GANPATI TMP</t>
  </si>
  <si>
    <t>GNP</t>
  </si>
  <si>
    <t>LAKAKI/PALI</t>
  </si>
  <si>
    <t>LPI</t>
  </si>
  <si>
    <t>DON KHURIS</t>
  </si>
  <si>
    <t>DNK</t>
  </si>
  <si>
    <t>PADRIBHAT</t>
  </si>
  <si>
    <t>PBT</t>
  </si>
  <si>
    <t>GUDI</t>
  </si>
  <si>
    <t>GDI</t>
  </si>
  <si>
    <t>CHAD.TMP AG</t>
  </si>
  <si>
    <t>CTA</t>
  </si>
  <si>
    <t>PARODA</t>
  </si>
  <si>
    <t>PRD</t>
  </si>
  <si>
    <t>QUEPEM</t>
  </si>
  <si>
    <t>QPM</t>
  </si>
  <si>
    <t>QPM COURT</t>
  </si>
  <si>
    <t>QCT</t>
  </si>
  <si>
    <t>TILAMOL</t>
  </si>
  <si>
    <t>TMO</t>
  </si>
  <si>
    <t>TANKI</t>
  </si>
  <si>
    <t>TNK</t>
  </si>
  <si>
    <t>KAKUMADDI</t>
  </si>
  <si>
    <t>KAK</t>
  </si>
  <si>
    <t>BANSAI</t>
  </si>
  <si>
    <t>BSI</t>
  </si>
  <si>
    <t>Q. AMONA</t>
  </si>
  <si>
    <t>QAM</t>
  </si>
  <si>
    <t>GARAGE</t>
  </si>
  <si>
    <t>GRG</t>
  </si>
  <si>
    <t>MARGAO-BICHOLIM</t>
  </si>
  <si>
    <t>MARGAO-VALPOI</t>
  </si>
  <si>
    <t>BARAZAN TIT</t>
  </si>
  <si>
    <t>BRT</t>
  </si>
  <si>
    <t>MARGAO-CANACONA</t>
  </si>
  <si>
    <t>KHANGUINIM</t>
  </si>
  <si>
    <t>KNG</t>
  </si>
  <si>
    <t>NUEM</t>
  </si>
  <si>
    <t>NUE</t>
  </si>
  <si>
    <t>MOLLOREM</t>
  </si>
  <si>
    <t>MLO</t>
  </si>
  <si>
    <t>MATIMOL</t>
  </si>
  <si>
    <t>MTM</t>
  </si>
  <si>
    <t>SHIROTTI</t>
  </si>
  <si>
    <t>SRT</t>
  </si>
  <si>
    <t>KAJUMOL</t>
  </si>
  <si>
    <t>KMO</t>
  </si>
  <si>
    <t>SALERI</t>
  </si>
  <si>
    <t>SLR</t>
  </si>
  <si>
    <t>PARVE</t>
  </si>
  <si>
    <t>PRM</t>
  </si>
  <si>
    <t>KARSHIMOL</t>
  </si>
  <si>
    <t>KRS</t>
  </si>
  <si>
    <t>PANNA</t>
  </si>
  <si>
    <t>PNN</t>
  </si>
  <si>
    <t>AGONDA CHRC</t>
  </si>
  <si>
    <t>AGD</t>
  </si>
  <si>
    <t>DUMANE</t>
  </si>
  <si>
    <t>DUM</t>
  </si>
  <si>
    <t>DEVBAG</t>
  </si>
  <si>
    <t>DBG</t>
  </si>
  <si>
    <t>FATORPA</t>
  </si>
  <si>
    <t>FTR</t>
  </si>
  <si>
    <t>DABEM X</t>
  </si>
  <si>
    <t>DBX</t>
  </si>
  <si>
    <t>QUITOL</t>
  </si>
  <si>
    <t>QTO</t>
  </si>
  <si>
    <t>NAQUERIM</t>
  </si>
  <si>
    <t>NQR</t>
  </si>
  <si>
    <t>MARGAO-KUSKEM</t>
  </si>
  <si>
    <t>WILD LIFE C</t>
  </si>
  <si>
    <t>WLC</t>
  </si>
  <si>
    <t>SHISHEVAL</t>
  </si>
  <si>
    <t>SHV</t>
  </si>
  <si>
    <t>C.AMONA</t>
  </si>
  <si>
    <t>CAM</t>
  </si>
  <si>
    <t>TIRVAL</t>
  </si>
  <si>
    <t>TIR</t>
  </si>
  <si>
    <t>AVEM</t>
  </si>
  <si>
    <t>AVM</t>
  </si>
  <si>
    <t>YEDA</t>
  </si>
  <si>
    <t>YDA</t>
  </si>
  <si>
    <t>KUSKEM</t>
  </si>
  <si>
    <t>KSK</t>
  </si>
  <si>
    <t>KUMYAGAL</t>
  </si>
  <si>
    <t>KMY</t>
  </si>
  <si>
    <t>MARGAO-KHARGAL</t>
  </si>
  <si>
    <t>CHIPLEM</t>
  </si>
  <si>
    <t>CHP</t>
  </si>
  <si>
    <t>BGWTI TMP K</t>
  </si>
  <si>
    <t>BWT</t>
  </si>
  <si>
    <t>KHARGAL</t>
  </si>
  <si>
    <t>KHG</t>
  </si>
  <si>
    <t>GODKUMAL</t>
  </si>
  <si>
    <t>GKM</t>
  </si>
  <si>
    <t>SADOLXEM</t>
  </si>
  <si>
    <t>SDX</t>
  </si>
  <si>
    <t>MUTAL</t>
  </si>
  <si>
    <t>MTH</t>
  </si>
  <si>
    <t>TALPAN</t>
  </si>
  <si>
    <t>TLP</t>
  </si>
  <si>
    <t>GALGIBAG</t>
  </si>
  <si>
    <t>GTP</t>
  </si>
  <si>
    <t>KATEBAG</t>
  </si>
  <si>
    <t>BAG</t>
  </si>
  <si>
    <t>MHALWADA</t>
  </si>
  <si>
    <t>MHW</t>
  </si>
  <si>
    <t>MARGAO-TUDAL</t>
  </si>
  <si>
    <t>BHATPL GATE</t>
  </si>
  <si>
    <t>BTG</t>
  </si>
  <si>
    <t>KARVE</t>
  </si>
  <si>
    <t>KRV</t>
  </si>
  <si>
    <t>GAODONGARI</t>
  </si>
  <si>
    <t>GAO</t>
  </si>
  <si>
    <t>INDRAWADO</t>
  </si>
  <si>
    <t>INW</t>
  </si>
  <si>
    <t>TUDAL</t>
  </si>
  <si>
    <t>TDL</t>
  </si>
  <si>
    <t>MARGAO-TIRVAN</t>
  </si>
  <si>
    <t>IDDAR</t>
  </si>
  <si>
    <t>IDD</t>
  </si>
  <si>
    <t>BOURS</t>
  </si>
  <si>
    <t>BUR</t>
  </si>
  <si>
    <t>TIRVAN</t>
  </si>
  <si>
    <t>TRN</t>
  </si>
  <si>
    <t>MARGAO-RAJBAG</t>
  </si>
  <si>
    <t>PANSULEM</t>
  </si>
  <si>
    <t>PSL</t>
  </si>
  <si>
    <t>RAJBAG</t>
  </si>
  <si>
    <t>RJB</t>
  </si>
  <si>
    <t>MARGAO-POPAIDANDO</t>
  </si>
  <si>
    <t>MATVE</t>
  </si>
  <si>
    <t>MTV</t>
  </si>
  <si>
    <t>POPAIDANDO</t>
  </si>
  <si>
    <t>PPD</t>
  </si>
  <si>
    <t>MARGAO-VAL</t>
  </si>
  <si>
    <t>VAL</t>
  </si>
  <si>
    <t>MARGAO-CAB-DE-RAM</t>
  </si>
  <si>
    <t>GOVOL</t>
  </si>
  <si>
    <t>GOO</t>
  </si>
  <si>
    <t>C.D.R.BEACH</t>
  </si>
  <si>
    <t>CBC</t>
  </si>
  <si>
    <t>CAB.DE.RAM</t>
  </si>
  <si>
    <t>CAB</t>
  </si>
  <si>
    <t>PANAJI-TIRVAN</t>
  </si>
  <si>
    <t>PANAJI-TUDAL</t>
  </si>
  <si>
    <t>PANAJI-VAL</t>
  </si>
  <si>
    <t>PANAJI-POPAIDANDO</t>
  </si>
  <si>
    <t>CANACONA-VAL</t>
  </si>
  <si>
    <t>CANACONA-KAJUMOL</t>
  </si>
  <si>
    <t>CANACONA-POPAIDANDO</t>
  </si>
  <si>
    <t>CANACONA-CAB-DE-RAM</t>
  </si>
  <si>
    <t>CANACONA-KUSKEM</t>
  </si>
  <si>
    <t>CANACONA-TUDAL</t>
  </si>
  <si>
    <t>CANACONA-MATIMOL</t>
  </si>
  <si>
    <t>CAB-DE-RAM-AGONDA CHRC</t>
  </si>
  <si>
    <t>PANAJI-DABEM</t>
  </si>
  <si>
    <t>VANTEM</t>
  </si>
  <si>
    <t>VNT</t>
  </si>
  <si>
    <t>GALLIM</t>
  </si>
  <si>
    <t>GAL</t>
  </si>
  <si>
    <t>KANIBAG</t>
  </si>
  <si>
    <t>KNB</t>
  </si>
  <si>
    <t>MOLLAR</t>
  </si>
  <si>
    <t>MLA</t>
  </si>
  <si>
    <t>MORPIRLA</t>
  </si>
  <si>
    <t>MPR</t>
  </si>
  <si>
    <t>MARGAO-BETUL</t>
  </si>
  <si>
    <t>BIVSA</t>
  </si>
  <si>
    <t>BVS</t>
  </si>
  <si>
    <t>MURIDA</t>
  </si>
  <si>
    <t>MRD</t>
  </si>
  <si>
    <t>BAGA</t>
  </si>
  <si>
    <t>BGA</t>
  </si>
  <si>
    <t>MARGAO-VELIM MKT</t>
  </si>
  <si>
    <t>CUNCOLIM-VELIM MKT</t>
  </si>
  <si>
    <t>CUNCOLIM-BETUL</t>
  </si>
  <si>
    <t>MARGAO-MOLLEM</t>
  </si>
  <si>
    <t>VOLDEON</t>
  </si>
  <si>
    <t>VDN</t>
  </si>
  <si>
    <t>SHIGAO</t>
  </si>
  <si>
    <t>SHG</t>
  </si>
  <si>
    <t>AMBEDEM</t>
  </si>
  <si>
    <t>ABD</t>
  </si>
  <si>
    <t>COLLEM</t>
  </si>
  <si>
    <t>CLM</t>
  </si>
  <si>
    <t>METWADA</t>
  </si>
  <si>
    <t>MTD</t>
  </si>
  <si>
    <t>NAVA WADA</t>
  </si>
  <si>
    <t>NVW</t>
  </si>
  <si>
    <t>MARGAO-NETURLIM</t>
  </si>
  <si>
    <t>PAJIMOL</t>
  </si>
  <si>
    <t>PGM</t>
  </si>
  <si>
    <t>UGUEM</t>
  </si>
  <si>
    <t>UGE</t>
  </si>
  <si>
    <t>DESSAIWADA</t>
  </si>
  <si>
    <t>DSW</t>
  </si>
  <si>
    <t>VALKINI</t>
  </si>
  <si>
    <t>VLK</t>
  </si>
  <si>
    <t>BARAZAN TSK</t>
  </si>
  <si>
    <t>BAR</t>
  </si>
  <si>
    <t>BHATI</t>
  </si>
  <si>
    <t>BHT</t>
  </si>
  <si>
    <t>MALLIKARJUN</t>
  </si>
  <si>
    <t>MLK</t>
  </si>
  <si>
    <t>VILLIAN</t>
  </si>
  <si>
    <t>VLN</t>
  </si>
  <si>
    <t>VADE COLONY</t>
  </si>
  <si>
    <t>VDC</t>
  </si>
  <si>
    <t>PORTEM</t>
  </si>
  <si>
    <t>PRT</t>
  </si>
  <si>
    <t>HANUMAN TMP</t>
  </si>
  <si>
    <t>HNT</t>
  </si>
  <si>
    <t>VICHUNDRE X</t>
  </si>
  <si>
    <t>VCX</t>
  </si>
  <si>
    <t>NETURLIM</t>
  </si>
  <si>
    <t>NTL</t>
  </si>
  <si>
    <t>MARGAO-SALJINI</t>
  </si>
  <si>
    <t>TUDAV</t>
  </si>
  <si>
    <t>TDV</t>
  </si>
  <si>
    <t>VERLE</t>
  </si>
  <si>
    <t>VRL</t>
  </si>
  <si>
    <t>SALJINI</t>
  </si>
  <si>
    <t>SJN</t>
  </si>
  <si>
    <t>MARGAO-VADE COLONY</t>
  </si>
  <si>
    <t>SOMSWR TMP</t>
  </si>
  <si>
    <t>SOM</t>
  </si>
  <si>
    <t>SIRVOI</t>
  </si>
  <si>
    <t>SVO</t>
  </si>
  <si>
    <t>ZAMBAULIM</t>
  </si>
  <si>
    <t>ZMB</t>
  </si>
  <si>
    <t>RIVONA CHRC</t>
  </si>
  <si>
    <t>RVC</t>
  </si>
  <si>
    <t>RIVONA</t>
  </si>
  <si>
    <t>RVN</t>
  </si>
  <si>
    <t>COLOUMBA</t>
  </si>
  <si>
    <t>CLO</t>
  </si>
  <si>
    <t>KELVONA</t>
  </si>
  <si>
    <t>KVN</t>
  </si>
  <si>
    <t>USGALMAL X</t>
  </si>
  <si>
    <t>UGX</t>
  </si>
  <si>
    <t>SULCORNA</t>
  </si>
  <si>
    <t>SLC</t>
  </si>
  <si>
    <t>DEVRE</t>
  </si>
  <si>
    <t>DVR</t>
  </si>
  <si>
    <t>CAZUR</t>
  </si>
  <si>
    <t>CZR</t>
  </si>
  <si>
    <t>VICHUNDRE</t>
  </si>
  <si>
    <t>VCR</t>
  </si>
  <si>
    <t>MARGAO-SULCORNA</t>
  </si>
  <si>
    <t>MARGAO-MOLKOPON</t>
  </si>
  <si>
    <t>MOLKORNEM</t>
  </si>
  <si>
    <t>MKR</t>
  </si>
  <si>
    <t>BENNE</t>
  </si>
  <si>
    <t>BNE</t>
  </si>
  <si>
    <t>MOLKOPON</t>
  </si>
  <si>
    <t>MKP</t>
  </si>
  <si>
    <t>MARGAO-KALAY</t>
  </si>
  <si>
    <t>MARGAO-PIRLA</t>
  </si>
  <si>
    <t>IGRAMOLL</t>
  </si>
  <si>
    <t>IGM</t>
  </si>
  <si>
    <t>AMBAULIM</t>
  </si>
  <si>
    <t>ABL</t>
  </si>
  <si>
    <t>KUPAR</t>
  </si>
  <si>
    <t>KPR</t>
  </si>
  <si>
    <t>CAVREM</t>
  </si>
  <si>
    <t>CVR</t>
  </si>
  <si>
    <t>ZALAREM</t>
  </si>
  <si>
    <t>ZLA</t>
  </si>
  <si>
    <t>VITHOBA TMP</t>
  </si>
  <si>
    <t>VTO</t>
  </si>
  <si>
    <t>PIRLA</t>
  </si>
  <si>
    <t>PIR</t>
  </si>
  <si>
    <t>MARGAO-GUIRDOLIM</t>
  </si>
  <si>
    <t>AKSHEM</t>
  </si>
  <si>
    <t>ASH</t>
  </si>
  <si>
    <t>ZITLEM</t>
  </si>
  <si>
    <t>ZIT</t>
  </si>
  <si>
    <t>MOLKOPON-DON BOSCO</t>
  </si>
  <si>
    <t>PANAJI-NETURLIM</t>
  </si>
  <si>
    <t>PANAJI-VADE COLONY</t>
  </si>
  <si>
    <t>PANAJI-COLLEM</t>
  </si>
  <si>
    <t>DHABA</t>
  </si>
  <si>
    <t>DHA</t>
  </si>
  <si>
    <t>SUKTALEM</t>
  </si>
  <si>
    <t>SKT</t>
  </si>
  <si>
    <t>DUDSAGR HTL</t>
  </si>
  <si>
    <t>DUD</t>
  </si>
  <si>
    <t>PANAJI-PIRLA</t>
  </si>
  <si>
    <t>PANAJI-MOLKOPON</t>
  </si>
  <si>
    <t>PANAJI-COTTA</t>
  </si>
  <si>
    <t>ADNEM SCHOL</t>
  </si>
  <si>
    <t>ADS</t>
  </si>
  <si>
    <t>ADNEM</t>
  </si>
  <si>
    <t>AND</t>
  </si>
  <si>
    <t>S.GANESH TM</t>
  </si>
  <si>
    <t>SGT</t>
  </si>
  <si>
    <t>CURCHOREM-SALJINI</t>
  </si>
  <si>
    <t>CURCHOREM-VADE COLONY</t>
  </si>
  <si>
    <t>CURCHOREM-MOLLEM</t>
  </si>
  <si>
    <t>CURCHOREM-USGAO TISK</t>
  </si>
  <si>
    <t>MARGAO-KAMORCOND</t>
  </si>
  <si>
    <t>ANANDWADI</t>
  </si>
  <si>
    <t>ANW</t>
  </si>
  <si>
    <t>TORLA</t>
  </si>
  <si>
    <t>TOR</t>
  </si>
  <si>
    <t>SAKHARWAL</t>
  </si>
  <si>
    <t>SHK</t>
  </si>
  <si>
    <t>KONSHEM</t>
  </si>
  <si>
    <t>KNX</t>
  </si>
  <si>
    <t>KAMORCOND</t>
  </si>
  <si>
    <t>KMC</t>
  </si>
  <si>
    <t>PONDA-KAMORCOND</t>
  </si>
  <si>
    <t>MARGAO-CORTALIM</t>
  </si>
  <si>
    <t>MARGAO-GOA UNVRSTY</t>
  </si>
  <si>
    <t>MARGAO-C.K.T.</t>
  </si>
  <si>
    <t>C.K.T.</t>
  </si>
  <si>
    <t>CKT</t>
  </si>
  <si>
    <t>MARGAO-DIKARPAL</t>
  </si>
  <si>
    <t>DIKARPAL</t>
  </si>
  <si>
    <t>DKP</t>
  </si>
  <si>
    <t>MARGAO-DRMAPUR SCH</t>
  </si>
  <si>
    <t>DRMAPUR SCH</t>
  </si>
  <si>
    <t>DSC</t>
  </si>
  <si>
    <t>MARGAO-DON KHURIS</t>
  </si>
  <si>
    <t>MARGAO-VELSAO B/S</t>
  </si>
  <si>
    <t>MARGAO-MPT HOSPTL</t>
  </si>
  <si>
    <t>MPT HOSPTL</t>
  </si>
  <si>
    <t>MPT</t>
  </si>
  <si>
    <t>MARGAO-VOILE DHAVE</t>
  </si>
  <si>
    <t>MARGAO-SAL</t>
  </si>
  <si>
    <t>KOTHAMBI X</t>
  </si>
  <si>
    <t>KTX</t>
  </si>
  <si>
    <t>KOTHAMBI</t>
  </si>
  <si>
    <t>KTM</t>
  </si>
  <si>
    <t>SATAYAKADE</t>
  </si>
  <si>
    <t>STY</t>
  </si>
  <si>
    <t>NAVLI P.HOS</t>
  </si>
  <si>
    <t>NHO</t>
  </si>
  <si>
    <t>MAINA SEZA</t>
  </si>
  <si>
    <t>MSZ</t>
  </si>
  <si>
    <t>MARGAO-CIPLA</t>
  </si>
  <si>
    <t>CIPLA-CUNCOLIEM</t>
  </si>
  <si>
    <t>CUNCOLIEM</t>
  </si>
  <si>
    <t>CCO</t>
  </si>
  <si>
    <t>CIPLA-SHIRODA</t>
  </si>
  <si>
    <t>MARGAO-FMD ENG CLG</t>
  </si>
  <si>
    <t>CURCHOREM-FMD ENG CLG</t>
  </si>
  <si>
    <t>VASCO-MRG RLY STN</t>
  </si>
  <si>
    <t>MRG RLY STN</t>
  </si>
  <si>
    <t>MRS</t>
  </si>
  <si>
    <t>CURCHOREM-PANAJI</t>
  </si>
  <si>
    <t>MARGAO-TALEWADE</t>
  </si>
  <si>
    <t>SANVORCOTTO</t>
  </si>
  <si>
    <t>SVC</t>
  </si>
  <si>
    <t>VERODA</t>
  </si>
  <si>
    <t>VRO</t>
  </si>
  <si>
    <t>TALWADO</t>
  </si>
  <si>
    <t>TLV</t>
  </si>
  <si>
    <t>EV PANAJI-EV VALPOI</t>
  </si>
  <si>
    <t>EV R.PATTO</t>
  </si>
  <si>
    <t>EVRBDR FERR</t>
  </si>
  <si>
    <t>EV RIBANDAR</t>
  </si>
  <si>
    <t>EV RBDRSCHO</t>
  </si>
  <si>
    <t>EV STPEDRU</t>
  </si>
  <si>
    <t>EV BAIGINI</t>
  </si>
  <si>
    <t>EV OLD GOA</t>
  </si>
  <si>
    <t>EV CORL/PUM</t>
  </si>
  <si>
    <t>EV CORLIM</t>
  </si>
  <si>
    <t>EVDHULAPI</t>
  </si>
  <si>
    <t>EV BANASTAR</t>
  </si>
  <si>
    <t>EV TIVRE/BU</t>
  </si>
  <si>
    <t>EV TIVREM</t>
  </si>
  <si>
    <t>EV MARCEL</t>
  </si>
  <si>
    <t>EV KAND/TEM</t>
  </si>
  <si>
    <t>EV AMONA</t>
  </si>
  <si>
    <t>EV SEZA GAT</t>
  </si>
  <si>
    <t>EV NAV/TEMP</t>
  </si>
  <si>
    <t>EV NAVELIM</t>
  </si>
  <si>
    <t>EV KUDNEM</t>
  </si>
  <si>
    <t>EV GAWTHAN</t>
  </si>
  <si>
    <t>EV SAKHALIM</t>
  </si>
  <si>
    <t>EV HOUSIN B</t>
  </si>
  <si>
    <t>EV HARVALE</t>
  </si>
  <si>
    <t>EV PRATAP N</t>
  </si>
  <si>
    <t>EV SUPA/PUD</t>
  </si>
  <si>
    <t>EV HONDA</t>
  </si>
  <si>
    <t>EV H/WADAKA</t>
  </si>
  <si>
    <t>EV ACGL/SAL</t>
  </si>
  <si>
    <t>EV BHUIPAL</t>
  </si>
  <si>
    <t>EV KUMARKHA</t>
  </si>
  <si>
    <t>EV REDIGHAT</t>
  </si>
  <si>
    <t>EV NGVE/N C</t>
  </si>
  <si>
    <t>EV VALPOI</t>
  </si>
  <si>
    <t>EV FATORDA</t>
  </si>
  <si>
    <t>EV M/PWD</t>
  </si>
  <si>
    <t>EV ARLEM</t>
  </si>
  <si>
    <t>EV R/AMYAKA</t>
  </si>
  <si>
    <t>EV RAI</t>
  </si>
  <si>
    <t>EV TEMBER</t>
  </si>
  <si>
    <t>EV ANBORA</t>
  </si>
  <si>
    <t>EV CH/DOCK</t>
  </si>
  <si>
    <t>EV B/BRIDGE</t>
  </si>
  <si>
    <t>EV SAI/TEMP</t>
  </si>
  <si>
    <t>EV BORIM/SA</t>
  </si>
  <si>
    <t>EV TOPCOLA</t>
  </si>
  <si>
    <t>EV DHAVLI</t>
  </si>
  <si>
    <t>EV PONDA</t>
  </si>
  <si>
    <t>EV U/BAZAR</t>
  </si>
  <si>
    <t>EV CURTI</t>
  </si>
  <si>
    <t>EV KHNNDEPA</t>
  </si>
  <si>
    <t>EV CH/W/SHO</t>
  </si>
  <si>
    <t>EV HOLLY CR</t>
  </si>
  <si>
    <t>EV NESTLE</t>
  </si>
  <si>
    <t>EV MRF</t>
  </si>
  <si>
    <t>EV U/TISK</t>
  </si>
  <si>
    <t>EV KELINI</t>
  </si>
  <si>
    <t>EV KUMYAKAD</t>
  </si>
  <si>
    <t>EV USGAO</t>
  </si>
  <si>
    <t>EV BHAMAI</t>
  </si>
  <si>
    <t>EV PALE</t>
  </si>
  <si>
    <t>EV BAIKADE</t>
  </si>
  <si>
    <t>EV VELGE</t>
  </si>
  <si>
    <t>EV SURLA</t>
  </si>
  <si>
    <t>EV DIGNE</t>
  </si>
  <si>
    <t>EV SONSHI</t>
  </si>
  <si>
    <t>EV SONSHI T</t>
  </si>
  <si>
    <t>EV AJOBA TE</t>
  </si>
  <si>
    <t>EV SOL/TEMP</t>
  </si>
  <si>
    <t>EV CHIRVAL</t>
  </si>
  <si>
    <t>EV SUPACHI/</t>
  </si>
  <si>
    <t>EV PRATAPNA</t>
  </si>
  <si>
    <t>EV H/BRD</t>
  </si>
  <si>
    <t>EV SANKHALI</t>
  </si>
  <si>
    <t>EV KAR/TISK</t>
  </si>
  <si>
    <t>EV VIJAYNAG</t>
  </si>
  <si>
    <t>EVADHAR HOS</t>
  </si>
  <si>
    <t>EV SARVAN X</t>
  </si>
  <si>
    <t>EV ZANTE/CO</t>
  </si>
  <si>
    <t>EV BICHOLIM</t>
  </si>
  <si>
    <t>EV VALSHI</t>
  </si>
  <si>
    <t>EV MUL TEMP</t>
  </si>
  <si>
    <t>EV MULGAO</t>
  </si>
  <si>
    <t>EV ASSNODA</t>
  </si>
  <si>
    <t>EV CLERRA S</t>
  </si>
  <si>
    <t>EV SIRSAI C</t>
  </si>
  <si>
    <t>EV SIR/RLY</t>
  </si>
  <si>
    <t>EV CANSA/BR</t>
  </si>
  <si>
    <t>EV TIVIMGRO</t>
  </si>
  <si>
    <t>EV TIVIN</t>
  </si>
  <si>
    <t>EV MADEL</t>
  </si>
  <si>
    <t>EV KARASAWA</t>
  </si>
  <si>
    <t>EV PEDEN/KW</t>
  </si>
  <si>
    <t>EV DULER</t>
  </si>
  <si>
    <t>EV M/COURT</t>
  </si>
  <si>
    <t>EV MAPUSA</t>
  </si>
  <si>
    <t>EV G/CHAPPL</t>
  </si>
  <si>
    <t>EV G/PARK</t>
  </si>
  <si>
    <t>EV G/CROSS</t>
  </si>
  <si>
    <t>EV PRV BAZA</t>
  </si>
  <si>
    <t>EV P/WADAKA</t>
  </si>
  <si>
    <t>EV P/CHAPPL</t>
  </si>
  <si>
    <t>EV GULYAKAD</t>
  </si>
  <si>
    <t>EV T/BUILDI</t>
  </si>
  <si>
    <t>EV SAINAGAR</t>
  </si>
  <si>
    <t>CURCHOREM-VAGON</t>
  </si>
  <si>
    <t>BANDOL SCHL</t>
  </si>
  <si>
    <t>BOS</t>
  </si>
  <si>
    <t>VAGELY</t>
  </si>
  <si>
    <t>VGY</t>
  </si>
  <si>
    <t>MAYARGAL</t>
  </si>
  <si>
    <t>MAY</t>
  </si>
  <si>
    <t>HALLULI</t>
  </si>
  <si>
    <t>HLL</t>
  </si>
  <si>
    <t>SADGAL</t>
  </si>
  <si>
    <t>SUD</t>
  </si>
  <si>
    <t>EV PANAJI-EVPATRADEVI</t>
  </si>
  <si>
    <t>EV SAI SERV</t>
  </si>
  <si>
    <t>EV T BUILDI</t>
  </si>
  <si>
    <t>EV PRV CHAP</t>
  </si>
  <si>
    <t>EV PRV WADA</t>
  </si>
  <si>
    <t>EV PRVBAZAR</t>
  </si>
  <si>
    <t>EV GIRIX</t>
  </si>
  <si>
    <t>EV G PARK</t>
  </si>
  <si>
    <t>EV GIRICHAP</t>
  </si>
  <si>
    <t>EV MAP CRT</t>
  </si>
  <si>
    <t>EV PEDE KRN</t>
  </si>
  <si>
    <t>EV KARASWAD</t>
  </si>
  <si>
    <t>EV H BOARD</t>
  </si>
  <si>
    <t>EV BINANI</t>
  </si>
  <si>
    <t>EV COLVALE</t>
  </si>
  <si>
    <t>EV MAHAKHAZ</t>
  </si>
  <si>
    <t>EV DHARGAL</t>
  </si>
  <si>
    <t>EV KULAN</t>
  </si>
  <si>
    <t>EV OSHELBAG</t>
  </si>
  <si>
    <t>EV WALPE</t>
  </si>
  <si>
    <t>EV WALPE CO</t>
  </si>
  <si>
    <t>EV MALPE</t>
  </si>
  <si>
    <t>EV PEDNE</t>
  </si>
  <si>
    <t>EV NAIBAG</t>
  </si>
  <si>
    <t>EVSAT BRIDG</t>
  </si>
  <si>
    <t>EV PORASKAD</t>
  </si>
  <si>
    <t>EV RLYBRIDG</t>
  </si>
  <si>
    <t>EV UGVE</t>
  </si>
  <si>
    <t>EV TAMBOSHE</t>
  </si>
  <si>
    <t>EV TORSHE</t>
  </si>
  <si>
    <t>EV DHUSKI</t>
  </si>
  <si>
    <t>EVPATRADEVI</t>
  </si>
  <si>
    <t>PAZORKHAN</t>
  </si>
  <si>
    <t>MARGAO-KARWAR</t>
  </si>
  <si>
    <t>MAXEM</t>
  </si>
  <si>
    <t>CURCHOREM-KARWAR</t>
  </si>
  <si>
    <t>AMOLEM</t>
  </si>
  <si>
    <t>AMO</t>
  </si>
  <si>
    <t>AKAMOL</t>
  </si>
  <si>
    <t>AKM</t>
  </si>
  <si>
    <t>SAWARKATTA</t>
  </si>
  <si>
    <t>SWK</t>
  </si>
  <si>
    <t>MARGAO-GOKARNA</t>
  </si>
  <si>
    <t>MXN</t>
  </si>
  <si>
    <t>AWARSA</t>
  </si>
  <si>
    <t>AWS</t>
  </si>
  <si>
    <t>MADANGIRI</t>
  </si>
  <si>
    <t>MND</t>
  </si>
  <si>
    <t>DEVNA</t>
  </si>
  <si>
    <t>GOKARNA</t>
  </si>
  <si>
    <t>GKN</t>
  </si>
  <si>
    <t>MARGAO-HUBALI</t>
  </si>
  <si>
    <t>MARGAO-KOLHAPUR</t>
  </si>
  <si>
    <t>HATTARGI</t>
  </si>
  <si>
    <t>HTG</t>
  </si>
  <si>
    <t>SANKESHWAR</t>
  </si>
  <si>
    <t>SKN</t>
  </si>
  <si>
    <t>NIPPANI</t>
  </si>
  <si>
    <t>NPN</t>
  </si>
  <si>
    <t>KA.MH BORDER</t>
  </si>
  <si>
    <t>KMH</t>
  </si>
  <si>
    <t>KAGAL</t>
  </si>
  <si>
    <t>KGL</t>
  </si>
  <si>
    <t>MIDC JUNCTN</t>
  </si>
  <si>
    <t>IDC</t>
  </si>
  <si>
    <t>MARGAO-MIRAJ</t>
  </si>
  <si>
    <t>FONDAGHAT</t>
  </si>
  <si>
    <t>FDG</t>
  </si>
  <si>
    <t>DAJIPUR</t>
  </si>
  <si>
    <t>DJP</t>
  </si>
  <si>
    <t>RADHANAGRI</t>
  </si>
  <si>
    <t>RDN</t>
  </si>
  <si>
    <t>BHOGAWATI</t>
  </si>
  <si>
    <t>BOG</t>
  </si>
  <si>
    <t>VASHINAKA</t>
  </si>
  <si>
    <t>VSN</t>
  </si>
  <si>
    <t>HATHKALAGNE</t>
  </si>
  <si>
    <t>HTK</t>
  </si>
  <si>
    <t>JAISINGPUR</t>
  </si>
  <si>
    <t>JSP</t>
  </si>
  <si>
    <t>SANGLI</t>
  </si>
  <si>
    <t>SNG</t>
  </si>
  <si>
    <t>MIRAJ</t>
  </si>
  <si>
    <t>MRJ</t>
  </si>
  <si>
    <t>MARGAO-SAWANTWADI</t>
  </si>
  <si>
    <t>MARGAO-MALVAN</t>
  </si>
  <si>
    <t>UDYAM NAGAR</t>
  </si>
  <si>
    <t>UDN</t>
  </si>
  <si>
    <t>JAKAT NAKA</t>
  </si>
  <si>
    <t>JKT</t>
  </si>
  <si>
    <t>THAKURWADI</t>
  </si>
  <si>
    <t>TKW</t>
  </si>
  <si>
    <t>NERURPAR</t>
  </si>
  <si>
    <t>NPR</t>
  </si>
  <si>
    <t>KALSHE</t>
  </si>
  <si>
    <t>KLS</t>
  </si>
  <si>
    <t>DHAMAPUR</t>
  </si>
  <si>
    <t>DMP</t>
  </si>
  <si>
    <t>GAVALDEV</t>
  </si>
  <si>
    <t>GDV</t>
  </si>
  <si>
    <t>GODHANWADI</t>
  </si>
  <si>
    <t>GDW</t>
  </si>
  <si>
    <t>CHAUKE</t>
  </si>
  <si>
    <t>CKE</t>
  </si>
  <si>
    <t>AZGAONKAR</t>
  </si>
  <si>
    <t>AZG</t>
  </si>
  <si>
    <t>VADAKADE</t>
  </si>
  <si>
    <t>VDK</t>
  </si>
  <si>
    <t>AMULI</t>
  </si>
  <si>
    <t>AMU</t>
  </si>
  <si>
    <t>MARGAO-MACAZAN</t>
  </si>
  <si>
    <t>PONDA-SECRETARIAT</t>
  </si>
  <si>
    <t>MARGAO-GSPCB</t>
  </si>
  <si>
    <t>GSPCB</t>
  </si>
  <si>
    <t>GSB</t>
  </si>
  <si>
    <t>PANAJI-SUBDALEM</t>
  </si>
  <si>
    <t>SUBDALE X</t>
  </si>
  <si>
    <t>SBJ</t>
  </si>
  <si>
    <t>SUBDALEM</t>
  </si>
  <si>
    <t>SBL</t>
  </si>
  <si>
    <t>MARGAO-POLLEM</t>
  </si>
  <si>
    <t>POLAKADE</t>
  </si>
  <si>
    <t>PLK</t>
  </si>
  <si>
    <t>POLLEM</t>
  </si>
  <si>
    <t>PLL</t>
  </si>
  <si>
    <t>MARGAO-SECRETERIAT</t>
  </si>
  <si>
    <t>SECRETERIAT</t>
  </si>
  <si>
    <t>SET</t>
  </si>
  <si>
    <t>MARGAO-COLLEM</t>
  </si>
  <si>
    <t>TATODI</t>
  </si>
  <si>
    <t>TTD</t>
  </si>
  <si>
    <t>MARGAO-BELGAO</t>
  </si>
  <si>
    <t>SAKHALIM</t>
  </si>
  <si>
    <t>BELGAO</t>
  </si>
  <si>
    <t>BGM</t>
  </si>
  <si>
    <t>CHORLA BOAR</t>
  </si>
  <si>
    <t>CBD</t>
  </si>
  <si>
    <t>MARGAO-GADAG</t>
  </si>
  <si>
    <t>USGAOTISK</t>
  </si>
  <si>
    <t>ALNAWAR</t>
  </si>
  <si>
    <t>HUBLI</t>
  </si>
  <si>
    <t>HANNEKERI</t>
  </si>
  <si>
    <t>HNK</t>
  </si>
  <si>
    <t>MARGAO-HUBLI</t>
  </si>
  <si>
    <t>GOABORDER</t>
  </si>
  <si>
    <t>FATOEDA</t>
  </si>
  <si>
    <t>BELGAO RLY</t>
  </si>
  <si>
    <t>BLEGAORLY</t>
  </si>
  <si>
    <t>NIPANI</t>
  </si>
  <si>
    <t>MIDC JUNCTI</t>
  </si>
  <si>
    <t>MARGAO/MARK</t>
  </si>
  <si>
    <t>RAVONFOND</t>
  </si>
  <si>
    <t>RVD</t>
  </si>
  <si>
    <t>DONKHURIS</t>
  </si>
  <si>
    <t>BANDOLIM</t>
  </si>
  <si>
    <t>GOABOARDER</t>
  </si>
  <si>
    <t>BELBAUM RLY</t>
  </si>
  <si>
    <t>MARGAO AC V</t>
  </si>
  <si>
    <t>NUVEM AC V</t>
  </si>
  <si>
    <t>NUM</t>
  </si>
  <si>
    <t>RUMDER AC V</t>
  </si>
  <si>
    <t>AG/ASHRA/AC</t>
  </si>
  <si>
    <t>SONAULIM AC</t>
  </si>
  <si>
    <t>VERNA AC EV</t>
  </si>
  <si>
    <t>PIRNI AC EV</t>
  </si>
  <si>
    <t>TITAN AC V</t>
  </si>
  <si>
    <t>KSRL AC EV</t>
  </si>
  <si>
    <t>FAJENTAR AC</t>
  </si>
  <si>
    <t>CORTALIM AC</t>
  </si>
  <si>
    <t>AGASSAIMACV</t>
  </si>
  <si>
    <t>PLLAR AC V</t>
  </si>
  <si>
    <t>G/VELHA AC</t>
  </si>
  <si>
    <t>SHIRDONA AC</t>
  </si>
  <si>
    <t>B/W/SHOP AC</t>
  </si>
  <si>
    <t>B/GMC AC V</t>
  </si>
  <si>
    <t>ST.CRUZX AC</t>
  </si>
  <si>
    <t>PANAJI AC V</t>
  </si>
  <si>
    <t>MARGAO-GOAUNVERSIT</t>
  </si>
  <si>
    <t>GOAUNVERSIT</t>
  </si>
  <si>
    <t>MARGAO-MATIMOL</t>
  </si>
  <si>
    <t>AGONA CHRC</t>
  </si>
  <si>
    <t>MARGAO-MANGAL</t>
  </si>
  <si>
    <t>MARGAO MMK</t>
  </si>
  <si>
    <t>A PAWAR HOU</t>
  </si>
  <si>
    <t>GANAPATI TE</t>
  </si>
  <si>
    <t>CHAND.TMP A</t>
  </si>
  <si>
    <t>SOMSWR TEMP</t>
  </si>
  <si>
    <t>RIVONA CHUR</t>
  </si>
  <si>
    <t>COLOMBA</t>
  </si>
  <si>
    <t>USGALMAL</t>
  </si>
  <si>
    <t>UGK</t>
  </si>
  <si>
    <t>DONBOSCO</t>
  </si>
  <si>
    <t>JAKEM</t>
  </si>
  <si>
    <t>JKM</t>
  </si>
  <si>
    <t>MAN FO GATE</t>
  </si>
  <si>
    <t>MFG</t>
  </si>
  <si>
    <t>MAN PRI SCH</t>
  </si>
  <si>
    <t>MNP</t>
  </si>
  <si>
    <t>MANGAL</t>
  </si>
  <si>
    <t>MLN</t>
  </si>
  <si>
    <t>CURCHOREM-MANGAL</t>
  </si>
  <si>
    <t>CAVREM TISK</t>
  </si>
  <si>
    <t>CVT</t>
  </si>
  <si>
    <t>CURPE</t>
  </si>
  <si>
    <t>CRP</t>
  </si>
  <si>
    <t>MAN P SCH</t>
  </si>
  <si>
    <t>SOMSWR TEM</t>
  </si>
  <si>
    <t>NETURLEM</t>
  </si>
  <si>
    <t>CHURCH GPC</t>
  </si>
  <si>
    <t>SANGUIM</t>
  </si>
  <si>
    <t>UGUIM</t>
  </si>
  <si>
    <t>BARAZANX</t>
  </si>
  <si>
    <t>VADEM COLON</t>
  </si>
  <si>
    <t>VDL</t>
  </si>
  <si>
    <t>HANUMAN TEM</t>
  </si>
  <si>
    <t>MANGAL FO G</t>
  </si>
  <si>
    <t>MANGAL P SC</t>
  </si>
  <si>
    <t>CHAND TRP A</t>
  </si>
  <si>
    <t>TIMOL</t>
  </si>
  <si>
    <t>SOMWER TEMP</t>
  </si>
  <si>
    <t>CURPEM</t>
  </si>
  <si>
    <t>EV MARGAO-EV KARWAR</t>
  </si>
  <si>
    <t>EVMARGAO MA</t>
  </si>
  <si>
    <t>EV DHARMAPU</t>
  </si>
  <si>
    <t>EV CHINCHIN</t>
  </si>
  <si>
    <t>EV DANDEWAD</t>
  </si>
  <si>
    <t>EV PAZORKHA</t>
  </si>
  <si>
    <t>EV CUNCOLIM</t>
  </si>
  <si>
    <t>EV DEMANI</t>
  </si>
  <si>
    <t>EV BALLI</t>
  </si>
  <si>
    <t>EV BENODE</t>
  </si>
  <si>
    <t>EV GODEWAL</t>
  </si>
  <si>
    <t>EV PADDI</t>
  </si>
  <si>
    <t>EV PISORNEM</t>
  </si>
  <si>
    <t>EV POLAKODE</t>
  </si>
  <si>
    <t>EV GULLEM</t>
  </si>
  <si>
    <t>EV CHAR RAS</t>
  </si>
  <si>
    <t>EV CANACONA</t>
  </si>
  <si>
    <t>EV SHRISTHA</t>
  </si>
  <si>
    <t>EV MOKORD</t>
  </si>
  <si>
    <t>EV BHATPAL</t>
  </si>
  <si>
    <t>EV ARDFOND</t>
  </si>
  <si>
    <t>EV PARTGAL</t>
  </si>
  <si>
    <t>EV PARSHU T</t>
  </si>
  <si>
    <t>EV POUIGINI</t>
  </si>
  <si>
    <t>EV KARAY</t>
  </si>
  <si>
    <t>EV MAXEM</t>
  </si>
  <si>
    <t>EV DAPOT</t>
  </si>
  <si>
    <t>EV LOLYE</t>
  </si>
  <si>
    <t>EV XELIM</t>
  </si>
  <si>
    <t>EV POLLEM B</t>
  </si>
  <si>
    <t>EV MAZALI</t>
  </si>
  <si>
    <t>EV SADASHIV</t>
  </si>
  <si>
    <t>EV KARWAR</t>
  </si>
  <si>
    <t>MARGAO-PANAJI EV</t>
  </si>
  <si>
    <t>EV PANAJI-EV SAWANTWADI</t>
  </si>
  <si>
    <t>EVTIN BULD/</t>
  </si>
  <si>
    <t>EVGULYKADE</t>
  </si>
  <si>
    <t>EVPRV WADAK</t>
  </si>
  <si>
    <t>EVPRV BAZAR</t>
  </si>
  <si>
    <t>EV GIRI X</t>
  </si>
  <si>
    <t>EV GREEN PA</t>
  </si>
  <si>
    <t>EVGIRI CHAP</t>
  </si>
  <si>
    <t>EVMAPUSA CO</t>
  </si>
  <si>
    <t>EVDULER</t>
  </si>
  <si>
    <t>EVPEDEM/KRW</t>
  </si>
  <si>
    <t>EVKARASWADA</t>
  </si>
  <si>
    <t>EV H BOURD</t>
  </si>
  <si>
    <t>EV PEDNEM</t>
  </si>
  <si>
    <t>EV STD BRID</t>
  </si>
  <si>
    <t>EV RLY BRID</t>
  </si>
  <si>
    <t>EV PATRADEV</t>
  </si>
  <si>
    <t>EV BANDA</t>
  </si>
  <si>
    <t>EV KONDWADA</t>
  </si>
  <si>
    <t>EV XETRAFAL</t>
  </si>
  <si>
    <t>EV MAZ NALA</t>
  </si>
  <si>
    <t>EV SAWANTWADI</t>
  </si>
  <si>
    <t>EV HURBOUR-EV PANAJI</t>
  </si>
  <si>
    <t>EV HURBOUR</t>
  </si>
  <si>
    <t>EV SADA</t>
  </si>
  <si>
    <t>EV SANCOVAL</t>
  </si>
  <si>
    <t>EV SIRDON/Z</t>
  </si>
  <si>
    <t>EV MARGAO-EV HARBOUR</t>
  </si>
  <si>
    <t>EV AG ASHRA</t>
  </si>
  <si>
    <t>EV K MACHIN</t>
  </si>
  <si>
    <t>EV METASTRI</t>
  </si>
  <si>
    <t>EV UPSNAGAR</t>
  </si>
  <si>
    <t>EV ZUARINAG</t>
  </si>
  <si>
    <t>EV ZHARI</t>
  </si>
  <si>
    <t>EV BIRLA</t>
  </si>
  <si>
    <t>EV MESCOLLE</t>
  </si>
  <si>
    <t>EV AIRPORT</t>
  </si>
  <si>
    <t>EV VID/RAGI</t>
  </si>
  <si>
    <t>EV HARBOUR</t>
  </si>
  <si>
    <t>EV VASCO-EV MARGAO</t>
  </si>
  <si>
    <t>EV VIDYA/RA</t>
  </si>
  <si>
    <t>EV MES COLLE</t>
  </si>
  <si>
    <t>EV UPASNAGA</t>
  </si>
  <si>
    <t>EV KHADI MA</t>
  </si>
  <si>
    <t>EV AGNELASH</t>
  </si>
  <si>
    <t>EV RUMDI</t>
  </si>
  <si>
    <t>EV MARGAO-EV BAMB GMC</t>
  </si>
  <si>
    <t>EV MRG PWD</t>
  </si>
  <si>
    <t>EV RAI AMYA</t>
  </si>
  <si>
    <t>EV AMORA</t>
  </si>
  <si>
    <t>EV CHOUG/D</t>
  </si>
  <si>
    <t>EV BORIM BR</t>
  </si>
  <si>
    <t>EV SAI TEMP</t>
  </si>
  <si>
    <t>EV BORIM SA</t>
  </si>
  <si>
    <t>EV FMD CIRC</t>
  </si>
  <si>
    <t>EV FARMAGUD</t>
  </si>
  <si>
    <t>EV PATYEKAD</t>
  </si>
  <si>
    <t>EV MARDOL</t>
  </si>
  <si>
    <t>EV MANGESHI</t>
  </si>
  <si>
    <t>EV KUNDAI</t>
  </si>
  <si>
    <t>EV BHOMA</t>
  </si>
  <si>
    <t>EV DHULAPI</t>
  </si>
  <si>
    <t>EV OLDGOA</t>
  </si>
  <si>
    <t>EV BAIGINIM</t>
  </si>
  <si>
    <t>EV ST P/CHU</t>
  </si>
  <si>
    <t>EV RBDR/SCH</t>
  </si>
  <si>
    <t>EV R/FERRY</t>
  </si>
  <si>
    <t>EV R/PATTO</t>
  </si>
  <si>
    <t>EV BAMB/GMC</t>
  </si>
  <si>
    <t>EV VASCO-EV SHIRODA</t>
  </si>
  <si>
    <t>EV VIDYA/RE</t>
  </si>
  <si>
    <t>EV MES COII</t>
  </si>
  <si>
    <t>EV ZARIM</t>
  </si>
  <si>
    <t>EV METASRIP</t>
  </si>
  <si>
    <t>EV KHADIMAC</t>
  </si>
  <si>
    <t>EV LOTULIM</t>
  </si>
  <si>
    <t>EV CHOUG DO</t>
  </si>
  <si>
    <t>EV BORI BRI</t>
  </si>
  <si>
    <t>EVSAI TEMPL</t>
  </si>
  <si>
    <t>EV BORI SKV</t>
  </si>
  <si>
    <t>EV TOP COLA</t>
  </si>
  <si>
    <t>EV SKVR</t>
  </si>
  <si>
    <t>EV BORI BRD</t>
  </si>
  <si>
    <t>EV TARVALEM</t>
  </si>
  <si>
    <t>EV VAZEM</t>
  </si>
  <si>
    <t>EV SHIRODA</t>
  </si>
  <si>
    <t>EV R PATTO</t>
  </si>
  <si>
    <t>EV RBDR FER</t>
  </si>
  <si>
    <t>EV RAIBANDA</t>
  </si>
  <si>
    <t>EV R SCHOOL</t>
  </si>
  <si>
    <t>EV ST PEDRU</t>
  </si>
  <si>
    <t>EV CORLIM P</t>
  </si>
  <si>
    <t>EV PAYEKADE</t>
  </si>
  <si>
    <t>EV B SAKVAR</t>
  </si>
  <si>
    <t>EV S TEMPLE</t>
  </si>
  <si>
    <t>EV B BRIDGE</t>
  </si>
  <si>
    <t>EV CHOULE D</t>
  </si>
  <si>
    <t>EV LUTULIM</t>
  </si>
  <si>
    <t>EV ANGDI</t>
  </si>
  <si>
    <t>EV R FERRY</t>
  </si>
  <si>
    <t>EV R DOCK</t>
  </si>
  <si>
    <t>EV KELOSHI</t>
  </si>
  <si>
    <t>EV C WADA</t>
  </si>
  <si>
    <t>EV THANA</t>
  </si>
  <si>
    <t>EV KSRL B X</t>
  </si>
  <si>
    <t>EV CIPLA</t>
  </si>
  <si>
    <t>EV A.ASHRA</t>
  </si>
  <si>
    <t>EV MARGAO-EV NETURLIM</t>
  </si>
  <si>
    <t>EV MARGAO-EV MOLLEM</t>
  </si>
  <si>
    <t>NAVAWADA</t>
  </si>
  <si>
    <t>EV MARGAO-EV CIPLA</t>
  </si>
  <si>
    <t>MARGAO-MANDOPA CROSS</t>
  </si>
  <si>
    <t>BANK OF BARODA</t>
  </si>
  <si>
    <t>BBD</t>
  </si>
  <si>
    <t>MANDOPA GROUND</t>
  </si>
  <si>
    <t>MGU</t>
  </si>
  <si>
    <t>OPEN HALL</t>
  </si>
  <si>
    <t>OPH</t>
  </si>
  <si>
    <t>MANDIR</t>
  </si>
  <si>
    <t>MDI</t>
  </si>
  <si>
    <t>MANDOPA CROSS</t>
  </si>
  <si>
    <t>MNC</t>
  </si>
  <si>
    <t>EV CURCHOREM-EV PANAJI</t>
  </si>
  <si>
    <t>EV MARGAO-EV PATRADEVI EV</t>
  </si>
  <si>
    <t>KSRL BRLA X</t>
  </si>
  <si>
    <t>SIRDON ZUAR</t>
  </si>
  <si>
    <t>BAMBOLI WORKSHOP</t>
  </si>
  <si>
    <t>ST CRUZ X</t>
  </si>
  <si>
    <t>SAI SERV</t>
  </si>
  <si>
    <t>TEEN BUILDING</t>
  </si>
  <si>
    <t>GULYAKAD</t>
  </si>
  <si>
    <t>PRV CHAP</t>
  </si>
  <si>
    <t>PRV WADAKODE</t>
  </si>
  <si>
    <t>GIRIX</t>
  </si>
  <si>
    <t>GIRICHAP</t>
  </si>
  <si>
    <t>MAPUSA COURT</t>
  </si>
  <si>
    <t>PEDE KRN</t>
  </si>
  <si>
    <t>HOUSING BOARD</t>
  </si>
  <si>
    <t>MAHAKHAZ</t>
  </si>
  <si>
    <t>WALPE CO</t>
  </si>
  <si>
    <t>SAT BRIDG</t>
  </si>
  <si>
    <t>PORASKAD</t>
  </si>
  <si>
    <t>RLYBRIDG</t>
  </si>
  <si>
    <t>R.PATTO</t>
  </si>
  <si>
    <t>RBDR FERR</t>
  </si>
  <si>
    <t>RBDRSCHO</t>
  </si>
  <si>
    <t>STPEDRU</t>
  </si>
  <si>
    <t>BAIGINI</t>
  </si>
  <si>
    <t>CORL/PUM</t>
  </si>
  <si>
    <t>BANASTAR</t>
  </si>
  <si>
    <t>TIVRE/BU</t>
  </si>
  <si>
    <t>KAND/TEM</t>
  </si>
  <si>
    <t>SEZA GAT</t>
  </si>
  <si>
    <t>NAV/TEMP</t>
  </si>
  <si>
    <t>KUDNEM</t>
  </si>
  <si>
    <t>HOUSIN B</t>
  </si>
  <si>
    <t>PRATAP N</t>
  </si>
  <si>
    <t>SUPA/PUD</t>
  </si>
  <si>
    <t>H/WADAKA</t>
  </si>
  <si>
    <t>ACGL/SAL</t>
  </si>
  <si>
    <t>KUMARKHA</t>
  </si>
  <si>
    <t>NGVE/N C</t>
  </si>
  <si>
    <t>VASCO-SHIRODA</t>
  </si>
  <si>
    <t>VIDYA/RE</t>
  </si>
  <si>
    <t>MES COII</t>
  </si>
  <si>
    <t>ZARIM</t>
  </si>
  <si>
    <t>ZUARINAG</t>
  </si>
  <si>
    <t>UPASNAGA</t>
  </si>
  <si>
    <t>METASRIP</t>
  </si>
  <si>
    <t>KHADIMAC</t>
  </si>
  <si>
    <t>CHOUG DO</t>
  </si>
  <si>
    <t>BORI BRI</t>
  </si>
  <si>
    <t>SAI TEMPL</t>
  </si>
  <si>
    <t>BORI SKV</t>
  </si>
  <si>
    <t>SKVR</t>
  </si>
  <si>
    <t>SAI TEMP</t>
  </si>
  <si>
    <t>BORI BRD</t>
  </si>
  <si>
    <t>MARGAO-OLD GOA</t>
  </si>
  <si>
    <t>RAJBAG-KARWAR</t>
  </si>
  <si>
    <t>HATKALAGNE</t>
  </si>
  <si>
    <t>KAMORCOND-MARGAO</t>
  </si>
  <si>
    <t>DON BOSCO-MARGAO</t>
  </si>
  <si>
    <t>DABE</t>
  </si>
  <si>
    <t>MARGAO-CHIPLEM</t>
  </si>
  <si>
    <t>MARGAO-POIGUINI</t>
  </si>
  <si>
    <t>MOLORE</t>
  </si>
  <si>
    <t>GAVLAR</t>
  </si>
  <si>
    <t>GAR</t>
  </si>
  <si>
    <t>CAB-DE-RAM</t>
  </si>
  <si>
    <t>MARGAO-CUNCOLIM</t>
  </si>
  <si>
    <t>PAITHWADO</t>
  </si>
  <si>
    <t>PTH</t>
  </si>
  <si>
    <t>MODDEVADDO</t>
  </si>
  <si>
    <t>MDW</t>
  </si>
  <si>
    <t>GANGOR</t>
  </si>
  <si>
    <t>GGO</t>
  </si>
  <si>
    <t>TAMERO</t>
  </si>
  <si>
    <t>TMR</t>
  </si>
  <si>
    <t>SAVARCOTTO</t>
  </si>
  <si>
    <t>KHOTIGAO</t>
  </si>
  <si>
    <t>KTG</t>
  </si>
  <si>
    <t>CANACONA-GAODONGRI</t>
  </si>
  <si>
    <t>POLICE STATION</t>
  </si>
  <si>
    <t>PSN</t>
  </si>
  <si>
    <t>VADAKODE</t>
  </si>
  <si>
    <t>SMT</t>
  </si>
  <si>
    <t>NEW VADDO</t>
  </si>
  <si>
    <t>NVD</t>
  </si>
  <si>
    <t>SATNARUK</t>
  </si>
  <si>
    <t>SNR</t>
  </si>
  <si>
    <t>GAODONGRI</t>
  </si>
  <si>
    <t>CANACONA-KHOLA</t>
  </si>
  <si>
    <t>DHUMANE</t>
  </si>
  <si>
    <t>KHOLA</t>
  </si>
  <si>
    <t>KOA</t>
  </si>
  <si>
    <t>CANACONA- CHIPALE</t>
  </si>
  <si>
    <t>ARDHAFOND</t>
  </si>
  <si>
    <t>PARTAGAL</t>
  </si>
  <si>
    <t>GAALI</t>
  </si>
  <si>
    <t>CHIPLE</t>
  </si>
  <si>
    <t>CANACONA-PEDDE</t>
  </si>
  <si>
    <t>MASHE</t>
  </si>
  <si>
    <t>DAPAT</t>
  </si>
  <si>
    <t>PEDDE</t>
  </si>
  <si>
    <t>PEE</t>
  </si>
  <si>
    <t>CANACONA-TISCON</t>
  </si>
  <si>
    <t>GULLE</t>
  </si>
  <si>
    <t>PISSONE</t>
  </si>
  <si>
    <t>BARCE</t>
  </si>
  <si>
    <t>BCE</t>
  </si>
  <si>
    <t>SHIRLI</t>
  </si>
  <si>
    <t>SHL</t>
  </si>
  <si>
    <t>GOKULDE</t>
  </si>
  <si>
    <t>GOK</t>
  </si>
  <si>
    <t>TISCON</t>
  </si>
  <si>
    <t>TSC</t>
  </si>
  <si>
    <t>CANACONA- AVALI -YEDA</t>
  </si>
  <si>
    <t>SHRI MALLIKARJUN TEMPLE</t>
  </si>
  <si>
    <t>ZILTOWADA</t>
  </si>
  <si>
    <t>ZIL</t>
  </si>
  <si>
    <t>SATOLEM</t>
  </si>
  <si>
    <t>STO</t>
  </si>
  <si>
    <t>BADDEM</t>
  </si>
  <si>
    <t>BDD</t>
  </si>
  <si>
    <t>MONNE</t>
  </si>
  <si>
    <t>MNE</t>
  </si>
  <si>
    <t>AVALI</t>
  </si>
  <si>
    <t>AVI</t>
  </si>
  <si>
    <t>CANACONA-SHRISTAL-ASALI</t>
  </si>
  <si>
    <t>SHRISTAL</t>
  </si>
  <si>
    <t>ASALI</t>
  </si>
  <si>
    <t>ASI</t>
  </si>
  <si>
    <t>CANACONA-MUDKUD</t>
  </si>
  <si>
    <t>DHN</t>
  </si>
  <si>
    <t>VAILE AGOND</t>
  </si>
  <si>
    <t>VAD</t>
  </si>
  <si>
    <t>HEALTH CENTER</t>
  </si>
  <si>
    <t>HLC</t>
  </si>
  <si>
    <t>MUDKUD</t>
  </si>
  <si>
    <t>MKU</t>
  </si>
  <si>
    <t>CANACONA-VAIZWADA</t>
  </si>
  <si>
    <t>VAIZWADA</t>
  </si>
  <si>
    <t>VZW</t>
  </si>
  <si>
    <t>CANACONA-SHRISTAL</t>
  </si>
  <si>
    <t>MATTIMOL</t>
  </si>
  <si>
    <t>CANACONA-SHISEVAL</t>
  </si>
  <si>
    <t>POLICE sTATION</t>
  </si>
  <si>
    <t>SHISEVAL</t>
  </si>
  <si>
    <t>CANACONA-POLLEM</t>
  </si>
  <si>
    <t>GHOTKAMOL</t>
  </si>
  <si>
    <t>GHO</t>
  </si>
  <si>
    <t>NATANGINI</t>
  </si>
  <si>
    <t>NTN</t>
  </si>
  <si>
    <t>KALSAR</t>
  </si>
  <si>
    <t>KLR</t>
  </si>
  <si>
    <t>KHATYEBAG</t>
  </si>
  <si>
    <t>KTY</t>
  </si>
  <si>
    <t>MAHALWADA</t>
  </si>
  <si>
    <t>MHD</t>
  </si>
  <si>
    <t>VETAL TEMPLE</t>
  </si>
  <si>
    <t>VTT</t>
  </si>
  <si>
    <t>DEVKI TEMPLE</t>
  </si>
  <si>
    <t>DTT</t>
  </si>
  <si>
    <t>KAUAI</t>
  </si>
  <si>
    <t>KAU</t>
  </si>
  <si>
    <t>SELIEN</t>
  </si>
  <si>
    <t>MES CAMP</t>
  </si>
  <si>
    <t>MEC</t>
  </si>
  <si>
    <t>CURCHOREM-NETURLIM</t>
  </si>
  <si>
    <t>CURCHOREM -KALAY</t>
  </si>
  <si>
    <t>CANACONA-PALOLEM</t>
  </si>
  <si>
    <t>PANSULIM</t>
  </si>
  <si>
    <t>PATNE</t>
  </si>
  <si>
    <t>PAT</t>
  </si>
  <si>
    <t>PALOLEM</t>
  </si>
  <si>
    <t>PLM</t>
  </si>
  <si>
    <t>MARGAO-PALOLEM BEACH</t>
  </si>
  <si>
    <t>PALOLEM BEACH</t>
  </si>
  <si>
    <t>MARGAO-KELVONA</t>
  </si>
  <si>
    <t>CANACONA - CURCHOREM</t>
  </si>
  <si>
    <t>GULE</t>
  </si>
  <si>
    <t>GLE</t>
  </si>
  <si>
    <t>BARCEM</t>
  </si>
  <si>
    <t>GHODEVAL</t>
  </si>
  <si>
    <t>BENDODA</t>
  </si>
  <si>
    <t>ASAIDA GARAGE</t>
  </si>
  <si>
    <t>ASR</t>
  </si>
  <si>
    <t>AMOLE</t>
  </si>
  <si>
    <t>QUPEM</t>
  </si>
  <si>
    <t>QUPEM COURT</t>
  </si>
  <si>
    <t>MARGAO- DABE</t>
  </si>
  <si>
    <t>FATORPHA</t>
  </si>
  <si>
    <t>VANTE</t>
  </si>
  <si>
    <t>MARGAO-PALLOLEM</t>
  </si>
  <si>
    <t>CHAWDI</t>
  </si>
  <si>
    <t>CWI</t>
  </si>
  <si>
    <t>POSULE</t>
  </si>
  <si>
    <t>PSE</t>
  </si>
  <si>
    <t>PALLOLEM</t>
  </si>
  <si>
    <t>CANACONA-SDL-POIGINI</t>
  </si>
  <si>
    <t>CANACONA - PALLOLEM</t>
  </si>
  <si>
    <t>MARGAO-GOKULDE</t>
  </si>
  <si>
    <t>SHIRLE</t>
  </si>
  <si>
    <t>MARGAO-INDRAWADO</t>
  </si>
  <si>
    <t>CANACONA-INDRAWADA</t>
  </si>
  <si>
    <t>PONDA-MOLLEM</t>
  </si>
  <si>
    <t>MARGAO-ASALI</t>
  </si>
  <si>
    <t>MARGAO-LOLIEM- PEDDE</t>
  </si>
  <si>
    <t>LOLIEM</t>
  </si>
  <si>
    <t>MARGAO-MATVEMOL</t>
  </si>
  <si>
    <t>MATVEMOL</t>
  </si>
  <si>
    <t>MTL</t>
  </si>
  <si>
    <t>MARGAO-KHOLA</t>
  </si>
  <si>
    <t>PANAJI -CURCHOREM</t>
  </si>
  <si>
    <t>MARGAO-VAIZAWADA</t>
  </si>
  <si>
    <t>CURCHOREM-SANGUEM</t>
  </si>
  <si>
    <t>MARGAO-SHRISTAL</t>
  </si>
  <si>
    <t>MARGAO-INDRAWADA</t>
  </si>
  <si>
    <t>MARGAO-MUDKUD</t>
  </si>
  <si>
    <t xml:space="preserve">MARGAO-TISCON
</t>
  </si>
  <si>
    <t>MARGAO- AVALI -YEDA</t>
  </si>
  <si>
    <t>NEW VADDEM</t>
  </si>
  <si>
    <t>MARGAO-SDXL-POIGINI</t>
  </si>
  <si>
    <t>MARGAO-UGUEM</t>
  </si>
  <si>
    <t>MARGAO-SANGUEM</t>
  </si>
  <si>
    <t>MARGAO-KHOTIGAO</t>
  </si>
  <si>
    <t>MANE</t>
  </si>
  <si>
    <t>MAE</t>
  </si>
  <si>
    <t>MARGAO-PARTGAL-KUSKEM</t>
  </si>
  <si>
    <t>DABEL</t>
  </si>
  <si>
    <t>DAE</t>
  </si>
  <si>
    <t>AVAM</t>
  </si>
  <si>
    <t>AVA</t>
  </si>
  <si>
    <t>MARGAO-KHADDE</t>
  </si>
  <si>
    <t>KHADDE</t>
  </si>
  <si>
    <t>KDE</t>
  </si>
  <si>
    <t>SHRISTHAL-POLLEM</t>
  </si>
  <si>
    <t>BALLI - CURCHOREM</t>
  </si>
  <si>
    <t>AOE</t>
  </si>
  <si>
    <t>SHIVNAGAR</t>
  </si>
  <si>
    <t>SIV</t>
  </si>
  <si>
    <t>MESTA VADA</t>
  </si>
  <si>
    <t>MST</t>
  </si>
  <si>
    <t>PONDAI-BICHOLIM</t>
  </si>
  <si>
    <t>U.TISK</t>
  </si>
  <si>
    <t>UTK</t>
  </si>
  <si>
    <t>PALWADA</t>
  </si>
  <si>
    <t>PWA</t>
  </si>
  <si>
    <t>DIGNEM</t>
  </si>
  <si>
    <t>DGM</t>
  </si>
  <si>
    <t>SAKHALI</t>
  </si>
  <si>
    <t>KARAPUR TISK</t>
  </si>
  <si>
    <t>SARVAN CROSS</t>
  </si>
  <si>
    <t>PONDA-SURLA</t>
  </si>
  <si>
    <t>PONDA-SAKHALI</t>
  </si>
  <si>
    <t>PONDA- NAVELI</t>
  </si>
  <si>
    <t>GAVTHAN</t>
  </si>
  <si>
    <t>CURCHOREM-MARGAO</t>
  </si>
  <si>
    <t>RLY GT. XELVONA</t>
  </si>
  <si>
    <t>COPRIMODDI</t>
  </si>
  <si>
    <t>CHANDOR</t>
  </si>
  <si>
    <t>POCLEM MOLL</t>
  </si>
  <si>
    <t>MARMAGOA STEEL</t>
  </si>
  <si>
    <t>RAITOLEM</t>
  </si>
  <si>
    <t>GADEABHATTI</t>
  </si>
  <si>
    <t>BHAGWATI TILES</t>
  </si>
  <si>
    <t>DAVORLIM CHAPEL</t>
  </si>
  <si>
    <t>DARVORLIM</t>
  </si>
  <si>
    <t>AQUEM P. HOUSE</t>
  </si>
  <si>
    <t>MARKET SBI</t>
  </si>
  <si>
    <t>CURCHOREM-ASSOLDA</t>
  </si>
  <si>
    <t>COPROMODDI-MARGAO</t>
  </si>
  <si>
    <t>SAKHALI- NAVELI</t>
  </si>
  <si>
    <t>CURCHOREM-CHANDOR- GUDI -MARGAO</t>
  </si>
  <si>
    <t>ALMA CROSS</t>
  </si>
  <si>
    <t>PALI/LAKAKI</t>
  </si>
  <si>
    <t>GANPATI TEMP</t>
  </si>
  <si>
    <t>A. POWERHOUSE</t>
  </si>
  <si>
    <t>FMD ENG CLG-KALAY</t>
  </si>
  <si>
    <t>CALANGUTE-PANAJI</t>
  </si>
  <si>
    <t>VASCO-PANAJI</t>
  </si>
  <si>
    <t>VASCO-MARGAO</t>
  </si>
  <si>
    <t>VASCO-MARGAO MKT</t>
  </si>
  <si>
    <t>VASCO-PONDA</t>
  </si>
  <si>
    <t>HARBOUR-MARGAO</t>
  </si>
  <si>
    <t>HARBOUR-PONDA</t>
  </si>
  <si>
    <t>HARBOUR-PANAJI</t>
  </si>
  <si>
    <t>PONDA-SHIRODA</t>
  </si>
  <si>
    <t>VASCO-HEDODE</t>
  </si>
  <si>
    <t>VASCO-SONAL</t>
  </si>
  <si>
    <t>CUDSEM JNC</t>
  </si>
  <si>
    <t>CDJ</t>
  </si>
  <si>
    <t>CUDSEM</t>
  </si>
  <si>
    <t>CDC</t>
  </si>
  <si>
    <t>SAVERDEM</t>
  </si>
  <si>
    <t>SONAL</t>
  </si>
  <si>
    <t>SNA</t>
  </si>
  <si>
    <t>PANAJI-KADTARI</t>
  </si>
  <si>
    <t>KADTARI</t>
  </si>
  <si>
    <t>KTR</t>
  </si>
  <si>
    <t>PANAJI-ANSOLEM</t>
  </si>
  <si>
    <t>ANSOLEM</t>
  </si>
  <si>
    <t>ANS</t>
  </si>
  <si>
    <t>PONDA-KUDCHRE TMP</t>
  </si>
  <si>
    <t>VATHADEV</t>
  </si>
  <si>
    <t>VTD</t>
  </si>
  <si>
    <t>VAVTI</t>
  </si>
  <si>
    <t>VTI</t>
  </si>
  <si>
    <t>DANGRWADA</t>
  </si>
  <si>
    <t>DGW</t>
  </si>
  <si>
    <t>MARGAO-KUDCHRE TMP</t>
  </si>
  <si>
    <t>HARBOUR-AKHADA</t>
  </si>
  <si>
    <t>PANAJI-KAMORCOND</t>
  </si>
  <si>
    <t>BIBAL</t>
  </si>
  <si>
    <t>BIB</t>
  </si>
  <si>
    <t>ADUSHEM</t>
  </si>
  <si>
    <t>ADU</t>
  </si>
  <si>
    <t>TAMSHER</t>
  </si>
  <si>
    <t>TAM</t>
  </si>
  <si>
    <t>WADDI</t>
  </si>
  <si>
    <t>WDD</t>
  </si>
  <si>
    <t>PANAJI-BHUTWADI</t>
  </si>
  <si>
    <t>HARBOUR-DEVSU</t>
  </si>
  <si>
    <t>HARBOUR-ASSOLDA</t>
  </si>
  <si>
    <t>XELDEM</t>
  </si>
  <si>
    <t>XDM</t>
  </si>
  <si>
    <t>GOVLAR</t>
  </si>
  <si>
    <t>GOV</t>
  </si>
  <si>
    <t>VASCO-POLLEM BDR</t>
  </si>
  <si>
    <t>VASCO-HARBOUR</t>
  </si>
  <si>
    <t>VASCO-CIPLA</t>
  </si>
  <si>
    <t>HARBOUR-GOA UNVRSTY</t>
  </si>
  <si>
    <t>SADA-FMD ENG CLG</t>
  </si>
  <si>
    <t>SADA-RITE COLAGE</t>
  </si>
  <si>
    <t>VASCO-MOLLEM</t>
  </si>
  <si>
    <t>AIRPORT-CALANGUTE</t>
  </si>
  <si>
    <t>SADA-HONNAWAR</t>
  </si>
  <si>
    <t>MIRJAN</t>
  </si>
  <si>
    <t>MJN</t>
  </si>
  <si>
    <t>VASCO-KARWAR</t>
  </si>
  <si>
    <t>VASCO-RAICHUR</t>
  </si>
  <si>
    <t>ZUARINAGR</t>
  </si>
  <si>
    <t>RAILWAY STN</t>
  </si>
  <si>
    <t>RLY</t>
  </si>
  <si>
    <t>AMINGAD</t>
  </si>
  <si>
    <t>AMG</t>
  </si>
  <si>
    <t>HUNGUN</t>
  </si>
  <si>
    <t>HUN</t>
  </si>
  <si>
    <t>ILKAL</t>
  </si>
  <si>
    <t>IKL</t>
  </si>
  <si>
    <t>MUDGAL</t>
  </si>
  <si>
    <t>MDG</t>
  </si>
  <si>
    <t>LINGSURU</t>
  </si>
  <si>
    <t>LGS</t>
  </si>
  <si>
    <t>KAWTAL</t>
  </si>
  <si>
    <t>KWT</t>
  </si>
  <si>
    <t>SHIRWAL</t>
  </si>
  <si>
    <t>SRW</t>
  </si>
  <si>
    <t>RAICHUR</t>
  </si>
  <si>
    <t>RCH</t>
  </si>
  <si>
    <t>VASCO-HUBALI</t>
  </si>
  <si>
    <t>VASCO-BELGAVI CBT</t>
  </si>
  <si>
    <t>VASCO-MUDDEBEHAL</t>
  </si>
  <si>
    <t>NAVNAGAR</t>
  </si>
  <si>
    <t>NAV</t>
  </si>
  <si>
    <t>RAMPUR</t>
  </si>
  <si>
    <t>RMP</t>
  </si>
  <si>
    <t>NANDIGUNDI</t>
  </si>
  <si>
    <t>NDG</t>
  </si>
  <si>
    <t>MUDDEBEHAL</t>
  </si>
  <si>
    <t>MDE</t>
  </si>
  <si>
    <t>VASCO-SOLAPUR</t>
  </si>
  <si>
    <t>NANAGAO</t>
  </si>
  <si>
    <t>NNG</t>
  </si>
  <si>
    <t>VAIVHAVWADI</t>
  </si>
  <si>
    <t>GANANBAWDA</t>
  </si>
  <si>
    <t>SNAGALI</t>
  </si>
  <si>
    <t>SNAGOLA</t>
  </si>
  <si>
    <t>SGO</t>
  </si>
  <si>
    <t>PANDARPUR</t>
  </si>
  <si>
    <t>PDP</t>
  </si>
  <si>
    <t>MAHOL</t>
  </si>
  <si>
    <t>MHO</t>
  </si>
  <si>
    <t>SOLAPUR</t>
  </si>
  <si>
    <t>SPR</t>
  </si>
  <si>
    <t>VASCO-MIRAJ</t>
  </si>
  <si>
    <t>VASCO-SAWANTWADI</t>
  </si>
  <si>
    <t>SADA-MALVAN</t>
  </si>
  <si>
    <t>MALGAO  RLY</t>
  </si>
  <si>
    <t>SADA-KARLI</t>
  </si>
  <si>
    <t>GANESH TMP</t>
  </si>
  <si>
    <t>GTM</t>
  </si>
  <si>
    <t>AWERA PULL</t>
  </si>
  <si>
    <t>AVP</t>
  </si>
  <si>
    <t>KALVI TITA</t>
  </si>
  <si>
    <t>KLV</t>
  </si>
  <si>
    <t>KELUS</t>
  </si>
  <si>
    <t>KUS</t>
  </si>
  <si>
    <t>MHAPAN</t>
  </si>
  <si>
    <t>MPN</t>
  </si>
  <si>
    <t>VETOBA TMP</t>
  </si>
  <si>
    <t>VTB</t>
  </si>
  <si>
    <t>PARULA</t>
  </si>
  <si>
    <t>PRL</t>
  </si>
  <si>
    <t>KORJAI</t>
  </si>
  <si>
    <t>KRJ</t>
  </si>
  <si>
    <t>KARLI</t>
  </si>
  <si>
    <t>KLI</t>
  </si>
  <si>
    <t>SADA-VENGURLA</t>
  </si>
  <si>
    <t>VASCO-KALABURAGI</t>
  </si>
  <si>
    <t>USGAON</t>
  </si>
  <si>
    <t>BELGAVI STN</t>
  </si>
  <si>
    <t>ATNUR</t>
  </si>
  <si>
    <t>ATU</t>
  </si>
  <si>
    <t>KALABURAGI</t>
  </si>
  <si>
    <t>BABLESWAR</t>
  </si>
  <si>
    <t>EV VASCO-EV PANAJI</t>
  </si>
  <si>
    <t>AIRPORT EV</t>
  </si>
  <si>
    <t>PANAJI EV</t>
  </si>
  <si>
    <t>CALANGUTE EV</t>
  </si>
  <si>
    <t>VASCO-OLD GOA</t>
  </si>
  <si>
    <t>AGAPUR-VASCO</t>
  </si>
  <si>
    <t>AGAPUR-PANAJI</t>
  </si>
  <si>
    <t>ASSOLDA-VASCO</t>
  </si>
  <si>
    <t>CIPLA-KARWAR</t>
  </si>
  <si>
    <t>MORJI TMPLE-MANDRE MDMZ</t>
  </si>
  <si>
    <t>VASCO-KARLI</t>
  </si>
  <si>
    <t>MORJI TEMPLE-MANDRE MDMZ</t>
  </si>
  <si>
    <t>MORJI TEMPLE</t>
  </si>
  <si>
    <t>MJI</t>
  </si>
  <si>
    <t>Depot</t>
  </si>
  <si>
    <t>EXPRESS INTERSTATE</t>
  </si>
  <si>
    <t>EV  TEMBER</t>
  </si>
  <si>
    <t>EV  CHOUG/D</t>
  </si>
  <si>
    <t xml:space="preserve">EV BHOMA </t>
  </si>
  <si>
    <t>EV ST,P/CHU</t>
  </si>
  <si>
    <t>EVDABOLIM</t>
  </si>
  <si>
    <t>EVMES COLLE</t>
  </si>
  <si>
    <t>EV ZUARI</t>
  </si>
  <si>
    <t>EV MES COLL</t>
  </si>
  <si>
    <t>EV ZARIN</t>
  </si>
  <si>
    <t>EV TITTAN</t>
  </si>
  <si>
    <t xml:space="preserve">EV CHWGULE </t>
  </si>
  <si>
    <t>EV SAI TMPL</t>
  </si>
  <si>
    <t>EV TRAVALE</t>
  </si>
  <si>
    <t>MAPUSA-HALARNA</t>
  </si>
  <si>
    <t>OZARI</t>
  </si>
  <si>
    <t>PEDNE-TALARNA TRMS</t>
  </si>
  <si>
    <t>TALRNA/TRMS</t>
  </si>
  <si>
    <t>PEDDEM</t>
  </si>
  <si>
    <t>LENNY HOUSE</t>
  </si>
  <si>
    <t>LNH</t>
  </si>
  <si>
    <t>KAMARKHAJAN</t>
  </si>
  <si>
    <t>AKOI CLUB</t>
  </si>
  <si>
    <t>AKC</t>
  </si>
  <si>
    <t>AKOI</t>
  </si>
  <si>
    <t>AKI</t>
  </si>
  <si>
    <t>MANUAL EXPRESS INTERSTATE</t>
  </si>
  <si>
    <t>MARGAO-COMMSCOPE</t>
  </si>
  <si>
    <t>IFB</t>
  </si>
  <si>
    <t>BOSCH</t>
  </si>
  <si>
    <t>BSH</t>
  </si>
  <si>
    <t>COMMSCOPE</t>
  </si>
  <si>
    <t>CMS</t>
  </si>
  <si>
    <t>EV PANAJI-EV VILLIAN</t>
  </si>
  <si>
    <t>CORTALI FRY-COMSCOPE</t>
  </si>
  <si>
    <t>CORTALI FRY</t>
  </si>
  <si>
    <t>CFY</t>
  </si>
  <si>
    <t>COMSCOPE</t>
  </si>
  <si>
    <t>CSC</t>
  </si>
  <si>
    <t>VASCO-CORTALI FRY</t>
  </si>
  <si>
    <t>SHPYARD</t>
  </si>
  <si>
    <t>MARGAO-CUTBONA</t>
  </si>
  <si>
    <t>CAROL</t>
  </si>
  <si>
    <t>CRO</t>
  </si>
  <si>
    <t>CARXCT</t>
  </si>
  <si>
    <t>CXT</t>
  </si>
  <si>
    <t>CUTBONA</t>
  </si>
  <si>
    <t>CTN</t>
  </si>
  <si>
    <t>BANE CHAPLE</t>
  </si>
  <si>
    <t>BNC</t>
  </si>
  <si>
    <t>SRI DEVSTHN</t>
  </si>
  <si>
    <t>SDV</t>
  </si>
  <si>
    <t>EV PANAJI-EV BAMB GMC</t>
  </si>
  <si>
    <t>ST.CRUZ</t>
  </si>
  <si>
    <t>STC</t>
  </si>
  <si>
    <t>Location</t>
  </si>
  <si>
    <t>Stage Code</t>
  </si>
  <si>
    <t>Loc</t>
  </si>
  <si>
    <t>New Name</t>
  </si>
  <si>
    <t>Stand</t>
  </si>
  <si>
    <t>Outside state</t>
  </si>
  <si>
    <t>Count of code usage</t>
  </si>
  <si>
    <t>Stage name count</t>
  </si>
  <si>
    <t>Times this code is used</t>
  </si>
  <si>
    <t>Type</t>
  </si>
  <si>
    <t>School</t>
  </si>
  <si>
    <t>Institution</t>
  </si>
  <si>
    <t>AITD Assagao</t>
  </si>
  <si>
    <t>AIT</t>
  </si>
  <si>
    <t>College</t>
  </si>
  <si>
    <t>AKASWANI</t>
  </si>
  <si>
    <t>AKW</t>
  </si>
  <si>
    <t>AMINIA HS</t>
  </si>
  <si>
    <t>AHS</t>
  </si>
  <si>
    <t>Y</t>
  </si>
  <si>
    <t>AQUEM ST. JOSEPH</t>
  </si>
  <si>
    <t>ASJ</t>
  </si>
  <si>
    <t>Aradi Bandh</t>
  </si>
  <si>
    <t>ABH</t>
  </si>
  <si>
    <t>ARONDA CROS</t>
  </si>
  <si>
    <t>Yes</t>
  </si>
  <si>
    <t>Bus Stand</t>
  </si>
  <si>
    <t>BAINA</t>
  </si>
  <si>
    <t>BNA</t>
  </si>
  <si>
    <t>BATIM</t>
  </si>
  <si>
    <t>BAT</t>
  </si>
  <si>
    <t>BENGALURU</t>
  </si>
  <si>
    <t>BNG</t>
  </si>
  <si>
    <t>Bethoda</t>
  </si>
  <si>
    <t>BET</t>
  </si>
  <si>
    <t>BHARADE</t>
  </si>
  <si>
    <t>BHD</t>
  </si>
  <si>
    <t>BHUWAN HS</t>
  </si>
  <si>
    <t>BHS</t>
  </si>
  <si>
    <t>BOGMALO</t>
  </si>
  <si>
    <t>BMO</t>
  </si>
  <si>
    <t>BORIVLI</t>
  </si>
  <si>
    <t>BVL</t>
  </si>
  <si>
    <t>Caranzalem</t>
  </si>
  <si>
    <t>CZL</t>
  </si>
  <si>
    <t>CDR</t>
  </si>
  <si>
    <t>CHICOLNA</t>
  </si>
  <si>
    <t>CHA</t>
  </si>
  <si>
    <t>Chimbel</t>
  </si>
  <si>
    <t>CHM</t>
  </si>
  <si>
    <t>Chopdekar HS</t>
  </si>
  <si>
    <t>CHS</t>
  </si>
  <si>
    <t>CIFC</t>
  </si>
  <si>
    <t>CIF</t>
  </si>
  <si>
    <t>COLVA</t>
  </si>
  <si>
    <t>CVA</t>
  </si>
  <si>
    <t>CUJIRA</t>
  </si>
  <si>
    <t>CJT</t>
  </si>
  <si>
    <t>Aided School</t>
  </si>
  <si>
    <t>CUJIRA - Dhempe</t>
  </si>
  <si>
    <t>CUJ</t>
  </si>
  <si>
    <t>DALVI School (Ponda)</t>
  </si>
  <si>
    <t>DSP</t>
  </si>
  <si>
    <t>DEEPVIHAR</t>
  </si>
  <si>
    <t>DPV</t>
  </si>
  <si>
    <t>Dharmapur HS</t>
  </si>
  <si>
    <t>DHS</t>
  </si>
  <si>
    <t>Directorate of Education</t>
  </si>
  <si>
    <t>DED</t>
  </si>
  <si>
    <t>Govt Office</t>
  </si>
  <si>
    <t>Diwar Ferry</t>
  </si>
  <si>
    <t>DWF</t>
  </si>
  <si>
    <t>DMC HS</t>
  </si>
  <si>
    <t>DSH</t>
  </si>
  <si>
    <t>Don Bosco(Panjim)</t>
  </si>
  <si>
    <t>DBC</t>
  </si>
  <si>
    <t>GPSCB</t>
  </si>
  <si>
    <t>GPS</t>
  </si>
  <si>
    <t>Green Rosary(Dona Paula)</t>
  </si>
  <si>
    <t>GRP</t>
  </si>
  <si>
    <t>Hedgewar(Cujira)</t>
  </si>
  <si>
    <t>HED</t>
  </si>
  <si>
    <t>Homeopathy(Shiroda)</t>
  </si>
  <si>
    <t>HOM</t>
  </si>
  <si>
    <t>HYDERABAD</t>
  </si>
  <si>
    <t>HYD</t>
  </si>
  <si>
    <t>INS(VEREM)</t>
  </si>
  <si>
    <t>INV</t>
  </si>
  <si>
    <t>INTERSTATE</t>
  </si>
  <si>
    <t>INS</t>
  </si>
  <si>
    <t>Kasturba HS</t>
  </si>
  <si>
    <t>KAS</t>
  </si>
  <si>
    <t>KENDRIYA VIDYALAY 1</t>
  </si>
  <si>
    <t>KV1</t>
  </si>
  <si>
    <t>KENDRIYA VIDYALAY 2</t>
  </si>
  <si>
    <t>KV2</t>
  </si>
  <si>
    <t>Kevnem</t>
  </si>
  <si>
    <t>KVM</t>
  </si>
  <si>
    <t>Khandola</t>
  </si>
  <si>
    <t>KHL</t>
  </si>
  <si>
    <t>Khandola Ferry</t>
  </si>
  <si>
    <t>KHF</t>
  </si>
  <si>
    <t>Khandola Govt. College</t>
  </si>
  <si>
    <t>KGC</t>
  </si>
  <si>
    <t>KONAL KATTA</t>
  </si>
  <si>
    <t>KNT</t>
  </si>
  <si>
    <t>Kumbharjua Gawant</t>
  </si>
  <si>
    <t>KMG</t>
  </si>
  <si>
    <t>Kundai Dharjewado</t>
  </si>
  <si>
    <t>KDH</t>
  </si>
  <si>
    <t>Kundai Industrial Estate</t>
  </si>
  <si>
    <t>KDI</t>
  </si>
  <si>
    <t>L.D. SMNT</t>
  </si>
  <si>
    <t>LDS</t>
  </si>
  <si>
    <t>Masan De Amorio(Panjim)</t>
  </si>
  <si>
    <t>MSD</t>
  </si>
  <si>
    <t>MUL</t>
  </si>
  <si>
    <t>MERCES</t>
  </si>
  <si>
    <t>MER</t>
  </si>
  <si>
    <t>Merces School</t>
  </si>
  <si>
    <t>MSL</t>
  </si>
  <si>
    <t>MHALSA SCHOOL</t>
  </si>
  <si>
    <t>MHS</t>
  </si>
  <si>
    <t>Moula</t>
  </si>
  <si>
    <t>MOU</t>
  </si>
  <si>
    <t>MUMBAI</t>
  </si>
  <si>
    <t>MUM</t>
  </si>
  <si>
    <t>MUNGUL</t>
  </si>
  <si>
    <t>MUN</t>
  </si>
  <si>
    <t>Mushtifund(Cujira)</t>
  </si>
  <si>
    <t>MUS</t>
  </si>
  <si>
    <t>Nagali</t>
  </si>
  <si>
    <t>NAG</t>
  </si>
  <si>
    <t>NANDGAON</t>
  </si>
  <si>
    <t>NAVSHI</t>
  </si>
  <si>
    <t>NVS</t>
  </si>
  <si>
    <t>NEW VADDEM SCHOOL</t>
  </si>
  <si>
    <t>NMS</t>
  </si>
  <si>
    <t>OLD BAMBOLI</t>
  </si>
  <si>
    <t>OBL</t>
  </si>
  <si>
    <t>PANAJI ART AND CULTURE</t>
  </si>
  <si>
    <t>PAC</t>
  </si>
  <si>
    <t>Panaji PWD</t>
  </si>
  <si>
    <t>APD</t>
  </si>
  <si>
    <t>PANDHARPUR</t>
  </si>
  <si>
    <t>People's HS</t>
  </si>
  <si>
    <t>PHS</t>
  </si>
  <si>
    <t>PES COLLEGE</t>
  </si>
  <si>
    <t>PES</t>
  </si>
  <si>
    <t>PMBRPA FERY</t>
  </si>
  <si>
    <t>PFR</t>
  </si>
  <si>
    <t>Pomporpa Ferry</t>
  </si>
  <si>
    <t>PBF</t>
  </si>
  <si>
    <t>POPULAR HS (Margao)</t>
  </si>
  <si>
    <t>POP</t>
  </si>
  <si>
    <t xml:space="preserve">PRESENTATION SCHOOL </t>
  </si>
  <si>
    <t>PSC</t>
  </si>
  <si>
    <t>PRVDPT</t>
  </si>
  <si>
    <t>PDT</t>
  </si>
  <si>
    <t>PUNE</t>
  </si>
  <si>
    <t>PUN</t>
  </si>
  <si>
    <t>REDI CROSS</t>
  </si>
  <si>
    <t>RDX</t>
  </si>
  <si>
    <t>REGINA MUNDI</t>
  </si>
  <si>
    <t>RMS</t>
  </si>
  <si>
    <t>Rosary(Cujira)</t>
  </si>
  <si>
    <t>ROS</t>
  </si>
  <si>
    <t>S S ANGLE</t>
  </si>
  <si>
    <t>SSA</t>
  </si>
  <si>
    <t>SANGOLA</t>
  </si>
  <si>
    <t>SANJAY SCHOOL VASCO</t>
  </si>
  <si>
    <t>SSV</t>
  </si>
  <si>
    <t>Sanjay School(Porvorim)</t>
  </si>
  <si>
    <t>SSP</t>
  </si>
  <si>
    <t>SAUD</t>
  </si>
  <si>
    <t>SAU</t>
  </si>
  <si>
    <t>SBI COLONY</t>
  </si>
  <si>
    <t>SBC</t>
  </si>
  <si>
    <t>SHIRDI</t>
  </si>
  <si>
    <t>SHI</t>
  </si>
  <si>
    <t>SHIRODA-MH</t>
  </si>
  <si>
    <t>MH</t>
  </si>
  <si>
    <t>Sinquti(Margao)</t>
  </si>
  <si>
    <t>SIQ</t>
  </si>
  <si>
    <t>SOLYE School</t>
  </si>
  <si>
    <t>SYS</t>
  </si>
  <si>
    <t>ST. THERESA VASCO</t>
  </si>
  <si>
    <t>THB</t>
  </si>
  <si>
    <t>StInez</t>
  </si>
  <si>
    <t>STZ</t>
  </si>
  <si>
    <t>TALEIGAO</t>
  </si>
  <si>
    <t>TLG</t>
  </si>
  <si>
    <t>Tapobhumi</t>
  </si>
  <si>
    <t>TAP</t>
  </si>
  <si>
    <t>TAVARGATTI</t>
  </si>
  <si>
    <t>TVG</t>
  </si>
  <si>
    <t>Vidya Probodhini</t>
  </si>
  <si>
    <t>VIP</t>
  </si>
  <si>
    <t>Wadwad</t>
  </si>
  <si>
    <t>WAD</t>
  </si>
  <si>
    <t>MANGAL PANCHAYAT</t>
  </si>
  <si>
    <t>KA MH BORDER</t>
  </si>
  <si>
    <t>NAGESH RESORT</t>
  </si>
  <si>
    <t>NGS</t>
  </si>
  <si>
    <t>DAYANAND HS</t>
  </si>
  <si>
    <t>DAY</t>
  </si>
  <si>
    <t>KISCON</t>
  </si>
  <si>
    <t>KIO</t>
  </si>
  <si>
    <t>RXL</t>
  </si>
  <si>
    <t>CRD</t>
  </si>
  <si>
    <t>PMO</t>
  </si>
  <si>
    <t>MMS</t>
  </si>
  <si>
    <t>RTO</t>
  </si>
  <si>
    <t>GBH</t>
  </si>
  <si>
    <t>BGT</t>
  </si>
  <si>
    <t>DCH</t>
  </si>
  <si>
    <t>DAR</t>
  </si>
  <si>
    <t>AQH</t>
  </si>
  <si>
    <t>MSB</t>
  </si>
  <si>
    <t>ACX</t>
  </si>
  <si>
    <t>Full ETM Route No</t>
  </si>
  <si>
    <t>Rep</t>
  </si>
  <si>
    <t>ReverseRouteName</t>
  </si>
  <si>
    <t>StageNames</t>
  </si>
  <si>
    <t>StageCodes</t>
  </si>
  <si>
    <t>ReverseStageCodes</t>
  </si>
  <si>
    <t>FirstStageCode</t>
  </si>
  <si>
    <t>LastStageCode</t>
  </si>
  <si>
    <t>BaseStageCodes</t>
  </si>
  <si>
    <t>ETM Route No</t>
  </si>
  <si>
    <t>Count of similar routes by Stage Codes</t>
  </si>
  <si>
    <t>Count of Similar Routes by Rev Stage Codes</t>
  </si>
  <si>
    <t>IsRep</t>
  </si>
  <si>
    <t>Column1</t>
  </si>
  <si>
    <t>MARGAO-NUVEM-RUMDER-AGNEL ASHRM-SONAULIM-VERNA-PIRNI-TITAN-KSRL/BRLA X-PAJENTAR-CORTALIM-AGASSAIM-PILLAR-GOA VELHA-SIRDON/ZUAR-BAMBOLI W/S-BAMBOLI GMC-ST. CRUZ X-PANAJI</t>
  </si>
  <si>
    <t>MRG-NUV-RMD-ANL-SNL-VRN-PRN-TTN-BRX-FZT-CRT-AGS-PLR-GVL-SRD-BWS-GMC-STX-PNJ</t>
  </si>
  <si>
    <t>PNJ-STX-GMC-BWS-SRD-GVL-PLR-AGS-CRT-FZT-BRX-TTN-PRN-VRN-SNL-ANL-RMD-NUV-MRG</t>
  </si>
  <si>
    <t>MARGAO-NUVEM-MURIDA/CLTA-RAILWAY X-MAJORDA-UTTORDA-AROSSIM-CANSAULIM-VELSAO-VELSAO B/S-DMDR TMP/MR-UPAS NAGAR-SANCOALE-SNC TMP/JNC-SNC BANK-CORTALIM X-CORTALIM-AGASSAIM-PILLAR-GOA VELHA-SIRDON/ZUAR-BAMBOLI W/S-BAMBOLI GMC-ST. CRUZ X-PANAJI</t>
  </si>
  <si>
    <t>MRG-NUV-MJC-RLX-MJD-UTD-ARO-CNS-VEL-VLB-DTM-UPN-SCL-STJ-SBI-CTX-CRT-AGS-PLR-GVL-SRD-BWS-GMC-STX-PNJ</t>
  </si>
  <si>
    <t>PNJ-STX-GMC-BWS-SRD-GVL-PLR-AGS-CRT-CTX-SBI-STJ-SCL-UPN-DTM-VLB-VEL-CNS-ARO-UTD-MJD-RLX-MJC-NUV-MRG</t>
  </si>
  <si>
    <t>MARGAO-FATORDA-MARGAO PWD-ARLEM-RAI AMYAKDE-RAI-LAKERI-LOTULIM-ANGDI-RASSAIM FRY-RASSAIM DOK-KELOSI-CORPAWADA-THANA-CORTALIM-AGASSAIM-PILLAR-GOA VELHA-SIRDON/ZUAR-BAMBOLI W/S-BAMBOLI GMC-ST. CRUZ X-PANAJI</t>
  </si>
  <si>
    <t>MRG-FTD-PWD-ALE-RAK-RAI-LAK-LTM-ANG-RAS-RDK-KOS-CPW-THN-CRT-AGS-PLR-GVL-SRD-BWS-GMC-STX-PNJ</t>
  </si>
  <si>
    <t>PNJ-STX-GMC-BWS-SRD-GVL-PLR-AGS-CRT-THN-CPW-KOS-RDK-RAS-ANG-LTM-LAK-RAI-RAK-ALE-PWD-FTD-MRG</t>
  </si>
  <si>
    <t>MARGAO-FATORDA-MARGAO PWD-ARLA-RAI AMYAKDE-RAI-TEMBER-AMORA-CHWGULE DOK-BORI BRDG-SAI TMPLE-BORI SKVR-TOP COLA-DHAVLI-PONDA-FMD CIRCLE-FARMAGUDI-PATYEKADE-MARDOL-MANGESHI-KUNDAI-BHOMA-BANASTARI-DHULAPI-CORLIM-CORLI PUMP-OLD GOA-BAINGINI-ST.PEDRO-RBDR SCHOOL-RIBANDAR-RBDR FERRY-R. PATTO-PANAJI</t>
  </si>
  <si>
    <t>MRG-FTD-PWD-ARL-RAK-RAI-TBR-AMR-CDK-BRB-SBT-BSK-TPC-DVL-PND-FCL-FMD-PTK-MDO-MGS-KDM-BHM-BNS-DLP-COR-PMP-OLD-BGN-SPD-RSC-RBD-FRY-RPT-PNJ</t>
  </si>
  <si>
    <t>PNJ-RPT-FRY-RBD-RSC-SPD-BGN-OLD-PMP-COR-DLP-BNS-BHM-KDM-MGS-MDO-PTK-FMD-FCL-PND-DVL-TPC-BSK-SBT-BRB-CDK-AMR-TBR-RAI-RAK-ARL-PWD-FTD-MRG</t>
  </si>
  <si>
    <t>MARGAO-FATORDA-MARGAO PWD-ARLEM-RAI AMYAKDE-RAI-TEMBER-AMORA-CHWGULE DOK-BORI BRDG-SAI TMPLE-BORI SKVR-TOP COLA-DHAVLI-PONDA-UPPER BAZAR-CURTI-KHANDEPAR-CHWGUL W/S-HOLY CROSS-NESTLE-MRF-USGAO TISK-KELINI-KUMYAKADE-USGAO-BHAMAI-PALE-BAIKADE-VELGUEM-SURLA-DIGNE-SONSHI-SONSHI TISK-AJOBA TMP-SOLYE TMP-CHIRWAL-HONDA-SUPACHI PUD-PRATAP NAGR-HARVALE-HOUSIN BRD-SANKHALI-KARAPUR TSK-VIJAY NAGAR-ADHAR HSPTL-SARVAN X-ZATYE COLGE-BICHOLIM-VALSHI-MULGAO TMP-MULGAO B/S-ASSNODA-CLERRA SCOL-SIRSAI COPL-SIRSAI RLY-CANSA BRD-TIVI GROUND-TIVIM-MADEL-KARASWADA-PDEM/KRWDA-DULER-MPS COURT-MAPUSA-GIRI CHAPEL-GREEN PARK-GIRI CROSS-PRV BAZAR-PRV WADAKAD-PRV COPEL-GULYAKADE-TIN BLD/COL-SAI SERVICE-PANAJI</t>
  </si>
  <si>
    <t>MRG-FTD-PWD-ALE-RAK-RAI-TBR-AMR-CDK-BRB-SBT-BSK-TPC-DVL-PND-UBZ-CUT-KND-CWS-HLX-NST-MRF-USG-KEL-KYK-UGO-BMI-PLE-BKD-ULG-SUL-DIG-SNS-STK-AJT-SLY-CRW-HND-PUD-PNG-HRV-SHB-SKL-KTK-VJN-AHP-SRX-ZCL-BCH-VLS-MTP-MLG-ASN-CLS-SCP-SRL-CNB-TGD-TVI-MDL-KWD-PDM-DLR-MCT-MPS-GOC-GPK-GRO-PRV-PWK-COP-GUL-TBD-SAI-PNJ</t>
  </si>
  <si>
    <t>PNJ-SAI-TBD-GUL-COP-PWK-PRV-GRO-GPK-GOC-MPS-MCT-DLR-PDM-KWD-MDL-TVI-TGD-CNB-SRL-SCP-CLS-ASN-MLG-MTP-VLS-BCH-ZCL-SRX-AHP-VJN-KTK-SKL-SHB-HRV-PNG-PUD-HND-CRW-SLY-AJT-STK-SNS-DIG-SUL-ULG-BKD-PLE-BMI-UGO-KYK-KEL-USG-MRF-NST-HLX-CWS-KND-CUT-UBZ-PND-DVL-TPC-BSK-SBT-BRB-CDK-AMR-TBR-RAI-RAK-ALE-PWD-FTD-MRG</t>
  </si>
  <si>
    <t>MARGAO-NUVEM-RUMDER-AGNEL ASHRM-SONAULIM-VERNA-PIRNI-TITAN-KSRL/BRLA X-THANA-CORTALIM-SANCOALE-S CONVENT-ZAREER-ZUYAR-DABOLI-CHICALIM-VADEM-SHIPYARD-VASCO</t>
  </si>
  <si>
    <t>MRG-NUV-RMD-ANL-SNL-VRN-PRN-TTN-BRX-THN-CRT-SCL-SCV-ZRE-ZUY-DBL-CHC-VDM-SPY-VSD</t>
  </si>
  <si>
    <t>VSD-SPY-VDM-CHC-DBL-ZUY-ZRE-SCV-SCL-CRT-THN-BRX-TTN-PRN-VRN-SNL-ANL-RMD-NUV-MRG</t>
  </si>
  <si>
    <t>MARGAO-NUVEM-RUMDER-AGNEL ASHRM-SONAULIM-VERNA-PIRNI-TITAN-KADIMACHIN-METASTRIP-UPAS NAGAR-ZUARINAGAR-ZHARI-BIRLA-MES COLLEGE-DABOLIM-AIRPORT-VIDYA/RIGIN-CHICALIM-VADEM-SHIPYARD-VASCO</t>
  </si>
  <si>
    <t>MRG-NUV-RMD-ANL-SNL-VRN-PRN-TTN-KMN-MTS-UPN-ZAN-ZAR-BRL-MEL-DBM-AIR-VDY-CHC-VDM-SPY-VSD</t>
  </si>
  <si>
    <t>VSD-SPY-VDM-CHC-VDY-AIR-DBM-MEL-BRL-ZAR-ZAN-UPN-MTS-KMN-TTN-PRN-VRN-SNL-ANL-RMD-NUV-MRG</t>
  </si>
  <si>
    <t>MARGAO-NUVEM-MURIDA/CLTA-RAILWAY X-MAJORDA-UTTORDA-AROSSIM-CANSAULIM-VELSAO-VELSAO B/S-DMDR TMP/MR-UPAS NAGAR-ZUARINAGAR-ZHARI-BIRLA-MES COLLEGE-DABOLIM-AIRPORT-VIDYA/RIGIN-CHICALIM-VADEM-SHIPYARD-VASCO</t>
  </si>
  <si>
    <t>MRG-NUV-MJC-RLX-MJD-UTD-ARO-CNS-VEL-VLB-DTM-UPN-ZAN-ZAR-BRL-MEL-DBM-AIR-VDY-CHC-VDM-SPY-VSD</t>
  </si>
  <si>
    <t>VSD-SPY-VDM-CHC-VDY-AIR-DBM-MEL-BRL-ZAR-ZAN-UPN-DTM-VLB-VEL-CNS-ARO-UTD-MJD-RLX-MJC-NUV-MRG</t>
  </si>
  <si>
    <t>MARGAO-NUVEM-RUMDER-AGNEL ASHRM-SONAULIM-VERNA-PIRNI-TITAN-KSRL/BRLA X-THANA-CORTALIM-SANCOALE-S CONVENT-ZAREER-ZUYAR-DABOLI-CHICALIM-VADEM-SHIPYARD-VASCO-SADA-HARBOUR</t>
  </si>
  <si>
    <t>MRG-NUV-RMD-ANL-SNL-VRN-PRN-TTN-BRX-THN-CRT-SCL-SCV-ZRE-ZUY-DBL-CHC-VDM-SPY-VSD-SDA-HRB</t>
  </si>
  <si>
    <t>HRB-SDA-VSD-SPY-VDM-CHC-DBL-ZUY-ZRE-SCV-SCL-CRT-THN-BRX-TTN-PRN-VRN-SNL-ANL-RMD-NUV-MRG</t>
  </si>
  <si>
    <t>MARGAO-NUVEM-RUMDER-AGNEL ASHRM-SONAULIM-VERNA-PIRNI-TITAN-KADIMACHIN-METASTRIP-UPAS NAGAR-ZUARINAGAR-ZHARI-BIRLA-MES COLLEGE-DABOLIM-AIRPORT-VIDYA/RIGIN-CHICALIM-VADEM-SHIPYARD-VASCO-SADA-HARBOUR</t>
  </si>
  <si>
    <t>MRG-NUV-RMD-ANL-SNL-VRN-PRN-TTN-KMN-MTS-UPN-ZAN-ZAR-BRL-MEL-DBM-AIR-VDY-CHC-VDM-SPY-VSD-SDA-HRB</t>
  </si>
  <si>
    <t>HRB-SDA-VSD-SPY-VDM-CHC-VDY-AIR-DBM-MEL-BRL-ZAR-ZAN-UPN-MTS-KMN-TTN-PRN-VRN-SNL-ANL-RMD-NUV-MRG</t>
  </si>
  <si>
    <t>PANAJI-ST. CRUZ X-BAMBOLI GMC-BAMBOLI W/S-SIRDON/ZUAR-GOA VELHA-PILLAR-AGASSAIM-CORTALIM-SANCOALE-S CONVENT-ZAREER-ZUYAR-DABOLI-CHICALIM-VADEM-SHIPYARD-VASCO</t>
  </si>
  <si>
    <t>PNJ-STX-GMC-BWS-SRD-GVL-PLR-AGS-CRT-SCL-SCV-ZRE-ZUY-DBL-CHC-VDM-SPY-VSD</t>
  </si>
  <si>
    <t>VSD-SPY-VDM-CHC-DBL-ZUY-ZRE-SCV-SCL-CRT-AGS-PLR-GVL-SRD-BWS-GMC-STX-PNJ</t>
  </si>
  <si>
    <t>PANAJI-R. PATTO-RBDR FERRY-RIBANDAR-RBDR SCHOOL-ST.PEDRO-BAINGINI-OLD GOA-CORLI PUMP-CORLIM-DHULAPI-BANASTARI-BHOMA-KUNDAI-MANGESHI-MARDOL-PATYEKADE-FARMAGUDI-FMD CIRCLE-PONDA</t>
  </si>
  <si>
    <t>PNJ-RPT-FRY-RBD-RSC-SPD-BGN-OLD-PMP-COR-DLP-BNS-BHM-KDM-MGS-MDO-PTK-FMD-FCL-PND</t>
  </si>
  <si>
    <t>PND-FCL-FMD-PTK-MDO-MGS-KDM-BHM-BNS-DLP-COR-PMP-OLD-BGN-SPD-RSC-RBD-FRY-RPT-PNJ</t>
  </si>
  <si>
    <t>PANAJI-ST. CRUZ X-BAMBOLI GMC-BAMBOLI W/S-SIRDON/ZUAR-GOA VELHA-PILLAR-AGASSAIM-CORTALIM-PAJENTAR-KSRL/BRLA X-TITAN-CIPLA-TITAN-KSRL/BRLA X-THANA-CORPAWADA-KELOSI-RASSAIM DOK-RASSAIM FRY-ANGDI-LOTULIM-CHWGULE DOK-BORI BRDG-TARVALEM-VAZEM-SHIRODA</t>
  </si>
  <si>
    <t>PNJ-STX-GMC-BWS-SRD-GVL-PLR-AGS-CRT-FZT-BRX-TTN-CPL-TTN-BRX-THN-CPW-KOS-RDK-RAS-ANG-LTM-CDK-BRB-TVL-VAZ-SRA</t>
  </si>
  <si>
    <t>SRA-VAZ-TVL-BRB-CDK-LTM-ANG-RAS-RDK-KOS-CPW-THN-BRX-TTN-CPL-TTN-BRX-FZT-CRT-AGS-PLR-GVL-SRD-BWS-GMC-STX-PNJ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</si>
  <si>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</t>
  </si>
  <si>
    <t>PNJ-RPT-FRY-RBD-RSC-SPD-BGN-OLD-PMP-COR-DLP-BNS-BHM-KDM-MGS-MDO-PTK-FMD-FCL-PND-DVL-TPC-BSK-SBT-BRB-TVL-VAZ-SRA-DBL-MNK-VZL-AMI-PAW-PTM-DAM-MAP-CAP-SVD-CUR</t>
  </si>
  <si>
    <t>CUR-SVD-CAP-MAP-DAM-PTM-PAW-AMI-VZL-MNK-DBL-SRA-VAZ-TVL-BRB-SBT-BSK-TPC-DVL-PND-FCL-FMD-PTK-MDO-MGS-KDM-BHM-BNS-DLP-COR-PMP-OLD-BGN-SPD-RSC-RBD-FRY-RPT-PNJ</t>
  </si>
  <si>
    <t>PANAJI-ST. CRUZ X-BAMBOLI GMC-BAMBOLI W/S-SIRDON/ZUAR-GOA VELHA-PILLAR-AGASSAIM-CORTALIM-PAJENTAR-KSRL/BRLA X-TITAN-PIRNI-VERNA-SONAULIM-AGNEL ASHRM-RUMDER-NUVEM-MARGAO-BORDA-CHWGULE CLG-SONSODO-MAINA-CURTORIM-CARME CHAPL-TEMBI-MACAZAN-ROHINI BHAT-GUIRDOLIM-COTTA-ASSOLDA-XELVONA-ODAR-VORRA-AMBDKR CRCL-CURCHOREM</t>
  </si>
  <si>
    <t>PNJ-STX-GMC-BWS-SRD-GVL-PLR-AGS-CRT-FZT-BRX-TTN-PRN-VRN-SNL-ANL-RMD-NUV-MRG-BOR-CLC-SON-MAN-CTM-CRC-TMB-MCZ-RNB-GRD-CTT-ASD-XLN-ODR-VRA-ACR-CUR</t>
  </si>
  <si>
    <t>CUR-ACR-VRA-ODR-XLN-ASD-CTT-GRD-RNB-MCZ-TMB-CRC-CTM-MAN-SON-CLC-BOR-MRG-NUV-RMD-ANL-SNL-VRN-PRN-TTN-BRX-FZT-CRT-AGS-PLR-GVL-SRD-BWS-GMC-STX-PNJ</t>
  </si>
  <si>
    <t>PONDA-DHAVLI-TOP COLA-BORI SKVR-SAI TMPLE-BORI BRDG-TARVALEM-VAZEM-SHIRODA-DABOLI-MANKE-VAZANGAL-AMLI-PANCHWADI-P.TEMPLE-DAM ROAD-MAPA-CAPXEM-SAVORDE TSK-CURCHOREM</t>
  </si>
  <si>
    <t>PND-DVL-TPC-BSK-SBT-BRB-TVL-VAZ-SRA-DBL-MNK-VZL-AMI-PAW-PTM-DAM-MAP-CAP-SVD-CUR</t>
  </si>
  <si>
    <t>CUR-SVD-CAP-MAP-DAM-PTM-PAW-AMI-VZL-MNK-DBL-SRA-VAZ-TVL-BRB-SBT-BSK-TPC-DVL-PND</t>
  </si>
  <si>
    <t>PONDA-UPPER BAZAR-CURTI-KHANDEPAR-CHWGUL W/S-HOLY CROSS-NESTLE-MRF-USGAO TISK-SUGAR FCTRY-DHARBANDORA-DAWKUND-CODLI TISK-SEZA GOA-DABAL PNCHY-VAGON-KIRLPAL-SAVARGAL-BANDOLI PMP-BANDOLI-PERIUDAK-GUDDEMOL-GANDHINAGAR-DHADE-SAVORDE TSK-CURCHOREM</t>
  </si>
  <si>
    <t>PND-UBZ-CUT-KND-CWS-HLX-NST-MRF-USG-SUG-DHB-DWK-CDT-SSG-DBP-VAG-KRP-SVG-BDP-BDL-PRU-GDM-GDN-DDE-SVD-CUR</t>
  </si>
  <si>
    <t>CUR-SVD-DDE-GDN-GDM-PRU-BDL-BDP-SVG-KRP-VAG-DBP-SSG-CDT-DWK-DHB-SUG-USG-MRF-NST-HLX-CWS-KND-CUT-UBZ-PND</t>
  </si>
  <si>
    <t>MARGAO-NUVEM-RUMDER-AGNEL ASHRM-SONAULIM-VERNA-PIRNI-TITAN-CIPLA-TITAN-KSRL/BRLA X-THANA-CORPAWADA-KELOSI-RASSAIM DOK-RASSAIM FRY-ANGDI-LOTULIM-CHWGULE DOK-BORI BRDG-SAI TMPLE-BORI SKVR-TOP COLA-DHAVLI-PONDA</t>
  </si>
  <si>
    <t>MRG-NUV-RMD-ANL-SNL-VRN-PRN-TTN-CPL-TTN-BRX-THN-CPW-KOS-RDK-RAS-ANG-LTM-CDK-BRB-SBT-BSK-TPC-DVL-PND</t>
  </si>
  <si>
    <t>PND-DVL-TPC-BSK-SBT-BRB-CDK-LTM-ANG-RAS-RDK-KOS-CPW-THN-BRX-TTN-CPL-TTN-PRN-VRN-SNL-ANL-RMD-NUV-MRG</t>
  </si>
  <si>
    <t>MARGAO-FATORDA-MARGAO PWD-ARLEM-RAI AMYAKDE-RAI-TEMBER-AMORA-CHWGULE DOK-BORI BRDG-SAI TMPLE-BORI SKVR-TOP COLA-DHAVLI-PONDA</t>
  </si>
  <si>
    <t>MRG-FTD-PWD-ALE-RAK-RAI-TBR-AMR-CDK-BRB-SBT-BSK-TPC-DVL-PND</t>
  </si>
  <si>
    <t>PND-DVL-TPC-BSK-SBT-BRB-CDK-AMR-TBR-RAI-RAK-ALE-PWD-FTD-MRG</t>
  </si>
  <si>
    <t>MARGAO-FATORDA-MARGAO PWD-ARLEM-RAI AMYAKDE-RAI-TEMBER-AMORA-CHWGULE DOK-BORI BRDG-TARVALEM-VAZEM-SHIRODA</t>
  </si>
  <si>
    <t>MRG-FTD-PWD-ALE-RAK-RAI-TBR-AMR-CDK-BRB-TVL-VAZ-SRA</t>
  </si>
  <si>
    <t>SRA-VAZ-TVL-BRB-CDK-AMR-TBR-RAI-RAK-ALE-PWD-FTD-MRG</t>
  </si>
  <si>
    <t>MARGAO-MARGAO MKT-PAJIFOND-A.PWER HUSE-RAWANFOND-MES COLLEGE-GANPATI TMP-LAKAKI/PALI-DON KHURIS-PADRIBHAT-GUDI-CHAD.TMP AG-PARODA-QUEPEM-QPM COURT-TILAMOL-TANKI-KAKUMADDI-BANSAI-CURCHOREM</t>
  </si>
  <si>
    <t>MRG-MRK-PJF-APH-RVF-MEL-GNP-LPI-DNK-PBT-GDI-CTA-PRD-QPM-QCT-TMO-TNK-KAK-BSI-CUR</t>
  </si>
  <si>
    <t>CUR-BSI-KAK-TNK-TMO-QCT-QPM-PRD-CTA-GDI-PBT-DNK-LPI-GNP-MEL-RVF-APH-PJF-MRK-MRG</t>
  </si>
  <si>
    <t>MARGAO-MARGAO MKT-PAJIFOND-A.PWER HUSE-RAWANFOND-MES COLLEGE-GANPATI TMP-LAKAKI/PALI-DON KHURIS-PADRIBHAT-GUDI-CHAD.TMP AG-PARODA-Q. AMONA-GARAGE-QUEPEM-QPM COURT-TILAMOL-TANKI-KAKUMADDI-BANSAI-CURCHOREM</t>
  </si>
  <si>
    <t>MRG-MRK-PJF-APH-RVF-MEL-GNP-LPI-DNK-PBT-GDI-CTA-PRD-QAM-GRG-QPM-QCT-TMO-TNK-KAK-BSI-CUR</t>
  </si>
  <si>
    <t>CUR-BSI-KAK-TNK-TMO-QCT-QPM-GRG-QAM-PRD-CTA-GDI-PBT-DNK-LPI-GNP-MEL-RVF-APH-PJF-MRK-MRG</t>
  </si>
  <si>
    <t>MARGAO-BORDA-CHWGULE CLG-SONSODO-MAINA-CURTORIM-CARME CHAPL-TEMBI-MACAZAN-ROHINI BHAT-GUIRDOLIM-COTTA-ASSOLDA-XELVONA-ODAR-VORRA-AMBDKR CRCL-CURCHOREM</t>
  </si>
  <si>
    <t>MRG-BOR-CLC-SON-MAN-CTM-CRC-TMB-MCZ-RNB-GRD-CTT-ASD-XLN-ODR-VRA-ACR-CUR</t>
  </si>
  <si>
    <t>CUR-ACR-VRA-ODR-XLN-ASD-CTT-GRD-RNB-MCZ-TMB-CRC-CTM-MAN-SON-CLC-BOR-MRG</t>
  </si>
  <si>
    <t>MARGAO-NUVEM-RUMDER-AGNEL ASHRM-SONAULIM-VERNA-PIRNI-TITAN-CIPLA-TITAN-KSRL/BRLA X-PAJENTAR-CORTALIM-AGASSAIM-PILLAR-NEURA-VODLE NEURA-MANDUR TITO-AZOSHI-CARMALI-PETTER-K. RAILWAY-OLD GOA-CORLI PUMP-CORLIM-DHULAPI-BANASTARI-TIVRE BUILD-TIVREM-MARCEL-KANDOL TMP-AMONA-SEZA GATE-NHAVELI TMP-NAVELIM-KUDNE-GAWTHAN-SANKHALI-KARAPUR TSK-KARAPUR PHC-KARAPUR-SARVAN-SARVAN X-ZATYE COLGE-BICHOLIM</t>
  </si>
  <si>
    <t>MRG-NUV-RMD-ANL-SNL-VRN-PRN-TTN-CPL-TTN-BRX-FZT-CRT-AGS-PLR-NUR-VNR-MTO-AZS-CRM-PET-KRL-OLD-PMP-COR-DLP-BNS-TBG-TVR-MRC-KDL-AMN-SEZ-NVT-NVY-KDN-GTN-SKL-KTK-KPH-KRA-SRV-SRX-ZCL-BCH</t>
  </si>
  <si>
    <t>BCH-ZCL-SRX-SRV-KRA-KPH-KTK-SKL-GTN-KDN-NVY-NVT-SEZ-AMN-KDL-MRC-TVR-TBG-BNS-DLP-COR-PMP-OLD-KRL-PET-CRM-AZS-MTO-VNR-NUR-PLR-AGS-CRT-FZT-BRX-TTN-CPL-TTN-PRN-VRN-SNL-ANL-RMD-NUV-MRG</t>
  </si>
  <si>
    <t>MARGAO-FATORDA-MARGAO PWD-ARLEM-RAI AMYAKDE-RAI-TEMBER-AMORA-CHWGULE DOK-BORI BRDG-SAI TMPLE-BORI SKVR-TOP COLA-DHAVLI-PONDA-UPPER BAZAR-CURTI-KHANDEPAR-CHWGUL W/S-HOLY CROSS-NESTLE-MRF-USGAO TISK-KELINI-KUMYAKADE-USGAO-NANUS-AMBESHI BDG-GANJE-KANKERI-GULELI-DHAMSHE-KHOTODE-BARAZAN TIT-KHADKI-SAVARSHE-ASSOLEM JNC-NANUS-B.WADA/NX-VALPOI</t>
  </si>
  <si>
    <t>MRG-FTD-PWD-ALE-RAK-RAI-TBR-AMR-CDK-BRB-SBT-BSK-TPC-DVL-PND-UBZ-CUT-KND-CWS-HLX-NST-MRF-USG-KEL-KYK-UGO-NNS-ABS-GAN-KKR-GLL-DMH-KTD-BRT-KHD-SVR-ALM-NNS-BTW-VLP</t>
  </si>
  <si>
    <t>VLP-BTW-NNS-ALM-SVR-KHD-BRT-KTD-DMH-GLL-KKR-GAN-ABS-NNS-UGO-KYK-KEL-USG-MRF-NST-HLX-CWS-KND-CUT-UBZ-PND-DVL-TPC-BSK-SBT-BRB-CDK-AMR-TBR-RAI-RAK-ALE-PWD-FTD-MRG</t>
  </si>
  <si>
    <t>MARGAO-MARGAO MKT-NAVELIM-DHARMAPUR-CHINCHINI X-DANDEWADI-PAZARKHAN-CUNCOLIM-DEMANI-BALLI-BENODE-GODEWAL-PADDI-PISURNEM-POLAKODE-GULEM-CHAR RASTA-CANACONA</t>
  </si>
  <si>
    <t>MRG-MRK-NVY-DRM-CNX-DDI-PZK-CUN-DMN-BLI-BNO-GOD-PDI-PSM-PKO-GLM-CST-CNC</t>
  </si>
  <si>
    <t>CNC-CST-GLM-PKO-PSM-PDI-GOD-BNO-BLI-DMN-CUN-PZK-DDI-CNX-DRM-NVY-MRK-MRG</t>
  </si>
  <si>
    <t>MARGAO-MARGAO MKT-NAVELIM-DHARMAPUR-CHINCHINI X-CHINCHANI-BAMADO-SUCALDEM-NUSI ACADMY-ASSOLDA-AMBELI-VELIM MKT-VELIM-BARADI-MUXER B/S-BETUL X-BETUL-KHANGUINIM-NUEM-MOLLOREM-GANPATI TMP-MATIMOL-SHIROTTI-VAGON-KAJUMOL-SALERI-PARVE-KARSHIMOL-PANNA-AGONDA CHRC-DUMANE-DEVBAG-CHAR RASTA-CANACONA</t>
  </si>
  <si>
    <t>MRG-MRK-NVY-DRM-CNX-CNN-BMD-SDM-NSI-ASD-AMB-VMK-VLM-BRD-ZAR-BTX-BTL-KNG-NUE-MLO-GNP-MTM-SRT-VAG-KMO-SLR-PRM-KRS-PNN-AGD-DUM-DBG-CST-CNC</t>
  </si>
  <si>
    <t>CNC-CST-DBG-DUM-AGD-PNN-KRS-PRM-SLR-KMO-VAG-SRT-MTM-GNP-MLO-NUE-KNG-BTL-BTX-ZAR-BRD-VLM-VMK-AMB-ASD-NSI-SDM-BMD-CNN-CNX-DRM-NVY-MRK-MRG</t>
  </si>
  <si>
    <t>MARGAO-MARGAO MKT-NAVELIM-DHARMAPUR-CHINCHINI X-DANDEWADI-PAZARKHAN-CUNCOLIM-DEMANI-BALLI-COTTA-FATORPA-DABEM X-QUITOL-NAQUERIM-KHANGUINIM-NUEM-MOLLOREM-GANPATI TMP-MATIMOL-SHIROTTI-VAGON-KAJUMOL-SALERI-PARVE-KARSHIMOL-PANNA-AGONDA CHRC-DUMANE-DEVBAG-CHAR RASTA-CANACONA</t>
  </si>
  <si>
    <t>MRG-MRK-NVY-DRM-CNX-DDI-PZK-CUN-DMN-BLI-CTT-FTR-DBX-QTO-NQR-KNG-NUE-MLO-GNP-MTM-SRT-VAG-KMO-SLR-PRM-KRS-PNN-AGD-DUM-DBG-CST-CNC</t>
  </si>
  <si>
    <t>CNC-CST-DBG-DUM-AGD-PNN-KRS-PRM-SLR-KMO-VAG-SRT-MTM-GNP-MLO-NUE-KNG-NQR-QTO-DBX-FTR-CTT-BLI-DMN-CUN-PZK-DDI-CNX-DRM-NVY-MRK-MRG</t>
  </si>
  <si>
    <t>MARGAO-MARGAO MKT-NAVELIM-DHARMAPUR-CHINCHINI X-DANDEWADI-PAZARKHAN-CUNCOLIM-DEMANI-BALLI-BENODE-GODEWAL-PADDI-PISURNEM-POLAKODE-GULEM-CHAR RASTA-CANACONA-SHRISTHAL-MOKHARD-BHATPAL-ARDOFOND-PARTGAL-PRSHURM TMP-POIGUINIM-KARAY-MASHEM-DAPOT-MASHEM-KARAY-POIGUINIM-WILD LIFE C-SHISHEVAL-C.AMONA-TIRVAL-DABAL-AVEM-YEDA-KUSKEM</t>
  </si>
  <si>
    <t>MRG-MRK-NVY-DRM-CNX-DDI-PZK-CUN-DMN-BLI-BNO-GOD-PDI-PSM-PKO-GLM-CST-CNC-SRI-MKD-BPL-AFD-PTG-PMT-PGN-KRY-MSM-DPT-MSM-KRY-PGN-WLC-SHV-CAM-TIR-DAB-AVM-YDA-KSK</t>
  </si>
  <si>
    <t>KSK-YDA-AVM-DAB-TIR-CAM-SHV-WLC-PGN-KRY-MSM-DPT-MSM-KRY-PGN-PMT-PTG-AFD-BPL-MKD-SRI-CNC-CST-GLM-PKO-PSM-PDI-GOD-BNO-BLI-DMN-CUN-PZK-DDI-CNX-DRM-NVY-MRK-MRG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</si>
  <si>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RASTA-CANACONA-SHRISTHAL-MOKHARD-BHATPAL-ARDOFOND-PARTGAL-KUMYAGAL-SHISHEVAL-C.AMONA-TIRVAL-DABAL-AVEM-YEDA-KUSKEM</t>
  </si>
  <si>
    <t>MRG-MRK-NVY-DRM-CNX-DDI-PZK-CUN-DMN-BLI-BNO-GOD-PDI-PSM-PKO-GLM-CST-CNC-SRI-MKD-BPL-AFD-PTG-KMY-SHV-CAM-TIR-DAB-AVM-YDA-KSK</t>
  </si>
  <si>
    <t>KSK-YDA-AVM-DAB-TIR-CAM-SHV-KMY-PTG-AFD-BPL-MKD-SRI-CNC-CST-GLM-PKO-PSM-PDI-GOD-BNO-BLI-DMN-CUN-PZK-DDI-CNX-DRM-NVY-MRK-MRG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</si>
  <si>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RASTA-CANACONA-SHRISTHAL-MOKHARD-BHATPAL-ARDOFOND-PARTGAL-PRSHURM TMP-POIGUINIM-CHIPLEM-BGWTI TMP K-KHARGAL</t>
  </si>
  <si>
    <t>MRG-MRK-NVY-DRM-CNX-DDI-PZK-CUN-DMN-BLI-BNO-GOD-PDI-PSM-PKO-GLM-CST-CNC-SRI-MKD-BPL-AFD-PTG-PMT-PGN-CHP-BWT-KHG</t>
  </si>
  <si>
    <t>KHG-BWT-CHP-PGN-PMT-PTG-AFD-BPL-MKD-SRI-CNC-CST-GLM-PKO-PSM-PDI-GOD-BNO-BLI-DMN-CUN-PZK-DDI-CNX-DRM-NVY-MRK-MRG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</si>
  <si>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RASTA-CANACONA-SHRISTHAL-MOKHARD-BHATPAL-ARDOFOND-GODKUMAL-SADOLXEM-MUTAL-TALPAN-GALGIBAG-KATEBAG-MHALWADA-POIGUINIM-CHIPLEM-KHARGAL</t>
  </si>
  <si>
    <t>MRG-MRK-NVY-DRM-CNX-DDI-PZK-CUN-DMN-BLI-BNO-GOD-PDI-PSM-PKO-GLM-CST-CNC-SRI-MKD-BPL-AFD-GKM-SDX-MTH-TLP-GTP-BAG-MHW-PGN-CHP-KHG</t>
  </si>
  <si>
    <t>KHG-CHP-PGN-MHW-BAG-GTP-TLP-MTH-SDX-GKM-AFD-BPL-MKD-SRI-CNC-CST-GLM-PKO-PSM-PDI-GOD-BNO-BLI-DMN-CUN-PZK-DDI-CNX-DRM-NVY-MRK-MRG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</si>
  <si>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RASTA-CANACONA-SHRISTHAL-MOKHARD-BHATPAL-BHATPL GATE-NEW WADA-KARVE-GAODONGARI-INDRAWADO-BHUIPAL-TUDAL</t>
  </si>
  <si>
    <t>MRG-MRK-NVY-DRM-CNX-DDI-PZK-CUN-DMN-BLI-BNO-GOD-PDI-PSM-PKO-GLM-CST-CNC-SRI-MKD-BPL-BTG-NEW-KRV-GAO-INW-BUI-TDL</t>
  </si>
  <si>
    <t>TDL-BUI-INW-GAO-KRV-NEW-BTG-BPL-MKD-SRI-CNC-CST-GLM-PKO-PSM-PDI-GOD-BNO-BLI-DMN-CUN-PZK-DDI-CNX-DRM-NVY-MRK-MRG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</si>
  <si>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RASTA-CANACONA-SHRISTHAL-MOKHARD-BHATPAL-ARDOFOND-PARTGAL-PRSHURM TMP-POIGUINIM-IDDAR-BOURS-TIRVAN</t>
  </si>
  <si>
    <t>MRG-MRK-NVY-DRM-CNX-DDI-PZK-CUN-DMN-BLI-BNO-GOD-PDI-PSM-PKO-GLM-CST-CNC-SRI-MKD-BPL-AFD-PTG-PMT-PGN-IDD-BUR-TRN</t>
  </si>
  <si>
    <t>TRN-BUR-IDD-PGN-PMT-PTG-AFD-BPL-MKD-SRI-CNC-CST-GLM-PKO-PSM-PDI-GOD-BNO-BLI-DMN-CUN-PZK-DDI-CNX-DRM-NVY-MRK-MRG</t>
  </si>
  <si>
    <t>MARGAO-MARGAO MKT-NAVELIM-DHARMAPUR-CHINCHANI-DANDEWADI-PAZARKHAN-CUNCOLIM-DEMANI-BALLI-BENODE-GODEWAL-PADDI-PISURNEM-POLAKODE-GULEM-CHAR RASTA-CANACONA-PANSULEM-RAJBAG</t>
  </si>
  <si>
    <t>MRG-MRK-NVY-DRM-CNN-DDI-PZK-CUN-DMN-BLI-BNO-GOD-PDI-PSM-PKO-GLM-CST-CNC-PSL-RJB</t>
  </si>
  <si>
    <t>RJB-PSL-CNC-CST-GLM-PKO-PSM-PDI-GOD-BNO-BLI-DMN-CUN-PZK-DDI-CNN-DRM-NVY-MRK-MRG</t>
  </si>
  <si>
    <t>MARGAO-MARGAO MKT-NAVELIM-DHARMAPUR-CHINCHINI X-DANDEWADI-PAZARKHAN-CUNCOLIM-DEMANI-BALLI-BENODE-GODEWAL-PADDI-PISURNEM-POLAKODE-GULEM-CHAR RASTA-CANACONA-CHAR RASTA-DEVBAG-DUMANE-AGONDA CHRC-PANNA-KARSHIMOL-PARVE-SALERI-KAJUMOL-VAGON-MATVE-SOLIEM-POPAIDANDO</t>
  </si>
  <si>
    <t>MRG-MRK-NVY-DRM-CNX-DDI-PZK-CUN-DMN-BLI-BNO-GOD-PDI-PSM-PKO-GLM-CST-CNC-CST-DBG-DUM-AGD-PNN-KRS-PRM-SLR-KMO-VAG-MTV-SOL-PPD</t>
  </si>
  <si>
    <t>PPD-SOL-MTV-VAG-KMO-SLR-PRM-KRS-PNN-AGD-DUM-DBG-CST-CNC-CST-GLM-PKO-PSM-PDI-GOD-BNO-BLI-DMN-CUN-PZK-DDI-CNX-DRM-NVY-MRK-MRG</t>
  </si>
  <si>
    <t>MARGAO-MARGAO MKT-NAVELIM-DHARMAPUR-CHINCHINI X-DANDEWADI-PAZARKHAN-CUNCOLIM-DEMANI-BALLI-BENODE-GODEWAL-PADDI-PISURNEM-POLAKODE-GULEM-CHAR RASTA-CANACONA-CHAR RASTA-DEVBAG-DUMANE-AGONDA CHRC-VAL</t>
  </si>
  <si>
    <t>MRG-MRK-NVY-DRM-CNX-DDI-PZK-CUN-DMN-BLI-BNO-GOD-PDI-PSM-PKO-GLM-CST-CNC-CST-DBG-DUM-AGD-VAL</t>
  </si>
  <si>
    <t>VAL-AGD-DUM-DBG-CST-CNC-CST-GLM-PKO-PSM-PDI-GOD-BNO-BLI-DMN-CUN-PZK-DDI-CNX-DRM-NVY-MRK-MRG</t>
  </si>
  <si>
    <t>MARGAO-MARGAO MKT-NAVELIM-DHARMAPUR-CHINCHINI X-DANDEWADI-PAZARKHAN-CUNCOLIM-DEMANI-BALLI-COTTA-FATORPA-DABEM X-QUITOL-NAQUERIM-KHANGUINIM-NUEM-MOLLOREM-GANPATI TMP-MATIMOL-SHIROTTI-VAGON-KAJUMOL-SALERI-PARVE-KARSHIMOL-PANNA-AGONDA CHRC-VAL</t>
  </si>
  <si>
    <t>MRG-MRK-NVY-DRM-CNX-DDI-PZK-CUN-DMN-BLI-CTT-FTR-DBX-QTO-NQR-KNG-NUE-MLO-GNP-MTM-SRT-VAG-KMO-SLR-PRM-KRS-PNN-AGD-VAL</t>
  </si>
  <si>
    <t>VAL-AGD-PNN-KRS-PRM-SLR-KMO-VAG-SRT-MTM-GNP-MLO-NUE-KNG-NQR-QTO-DBX-FTR-CTT-BLI-DMN-CUN-PZK-DDI-CNX-DRM-NVY-MRK-MRG</t>
  </si>
  <si>
    <t>MARGAO-MARGAO MKT-NAVELIM-DHARMAPUR-CHINCHINI X-DANDEWADI-PAZARKHAN-CUNCOLIM-DEMANI-BALLI-COTTA-FATORPA-DABEM X-QUITOL-NAQUERIM-KHANGUINIM-NUEM-MOLLOREM-GOVOL-C.D.R.BEACH-CAB.DE.RAM</t>
  </si>
  <si>
    <t>MRG-MRK-NVY-DRM-CNX-DDI-PZK-CUN-DMN-BLI-CTT-FTR-DBX-QTO-NQR-KNG-NUE-MLO-GOO-CBC-CAB</t>
  </si>
  <si>
    <t>CAB-CBC-GOO-MLO-NUE-KNG-NQR-QTO-DBX-FTR-CTT-BLI-DMN-CUN-PZK-DDI-CNX-DRM-NVY-MRK-MRG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</si>
  <si>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RASTA-CANACONA-SHRISTHAL-MOKHARD-BHATPAL-ARDOFOND-PARTGAL-PRSHURM TMP-POIGUINIM-IDDAR-BOURS-TIRVAN</t>
  </si>
  <si>
    <t>PNJ-STX-GMC-BWS-SRD-GVL-PLR-AGS-CRT-FZT-BRX-TTN-PRN-VRN-SNL-ANL-RMD-NUV-MRG-MRK-NVY-DRM-CNX-DDI-PZK-CUN-DMN-BLI-BNO-GOD-PDI-PSM-PKO-GLM-CST-CNC-SRI-MKD-BPL-AFD-PTG-PMT-PGN-IDD-BUR-TRN</t>
  </si>
  <si>
    <t>TRN-BUR-IDD-PGN-PMT-PTG-AFD-BPL-MKD-SRI-CNC-CST-GLM-PKO-PSM-PDI-GOD-BNO-BLI-DMN-CUN-PZK-DDI-CNX-DRM-NVY-MRK-MRG-NUV-RMD-ANL-SNL-VRN-PRN-TTN-BRX-FZT-CRT-AGS-PLR-GVL-SRD-BWS-GMC-STX-PNJ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</si>
  <si>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RASTA-CANACONA-SHRISTHAL-MOKHARD-BHATPAL-BHATPL GATE-NEW WADA-KARVE-GAODONGARI-INDRAWADO-BHUIPAL-TUDAL</t>
  </si>
  <si>
    <t>PNJ-STX-GMC-BWS-SRD-GVL-PLR-AGS-CRT-FZT-BRX-TTN-PRN-VRN-SNL-ANL-RMD-NUV-MRG-MRK-NVY-DRM-CNX-DDI-PZK-CUN-DMN-BLI-BNO-GOD-PDI-PSM-PKO-GLM-CST-CNC-SRI-MKD-BPL-BTG-NEW-KRV-GAO-INW-BUI-TDL</t>
  </si>
  <si>
    <t>TDL-BUI-INW-GAO-KRV-NEW-BTG-BPL-MKD-SRI-CNC-CST-GLM-PKO-PSM-PDI-GOD-BNO-BLI-DMN-CUN-PZK-DDI-CNX-DRM-NVY-MRK-MRG-NUV-RMD-ANL-SNL-VRN-PRN-TTN-BRX-FZT-CRT-AGS-PLR-GVL-SRD-BWS-GMC-STX-PNJ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</si>
  <si>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RASTA-CANACONA-CHAR RASTA-DEVBAG-DUMANE-AGONDA CHRC-VAL</t>
  </si>
  <si>
    <t>PNJ-STX-GMC-BWS-SRD-GVL-PLR-AGS-CRT-FZT-BRX-TTN-PRN-VRN-SNL-ANL-RMD-NUV-MRG-MRK-NVY-DRM-CNX-DDI-PZK-CUN-DMN-BLI-BNO-GOD-PDI-PSM-PKO-GLM-CST-CNC-CST-DBG-DUM-AGD-VAL</t>
  </si>
  <si>
    <t>VAL-AGD-DUM-DBG-CST-CNC-CST-GLM-PKO-PSM-PDI-GOD-BNO-BLI-DMN-CUN-PZK-DDI-CNX-DRM-NVY-MRK-MRG-NUV-RMD-ANL-SNL-VRN-PRN-TTN-BRX-FZT-CRT-AGS-PLR-GVL-SRD-BWS-GMC-STX-PNJ</t>
  </si>
  <si>
    <t>PANAJI-ST. CRUZ X-BAMBOLI GMC-BAMBOLI W/S-SIRDON/ZUAR-GOA VELHA-PILLAR-AGASSAIM-CORTALIM-PAJENTAR-KSRL/BRLA X-TITAN-PIRNI-VERNA-SONAULIM-AGNEL ASHRM-RUMDER-NUVEM-MARGAO-MARGAO MKT-NAVELIM-DHARMAPUR-CHINCHINI X-DANDEWADI-PAZARKHAN-CUNCOLIM-DEMANI-BALLI-COTTA-FATORPA-DABEM X-QUITLA-NAQUERIM-KHANGUINIM-NUEM-MOLLOREM-GANPATI TMP-MATIMOL-SHIROTTI-VAGON-KAJUMOL-SALERI-PARVE-KARSHIMOL-PARVE-SALERI-KAJUMOL-VAGON-MATVE-SOLIEM-POPAIDANDO</t>
  </si>
  <si>
    <t>PNJ-STX-GMC-BWS-SRD-GVL-PLR-AGS-CRT-FZT-BRX-TTN-PRN-VRN-SNL-ANL-RMD-NUV-MRG-MRK-NVY-DRM-CNX-DDI-PZK-CUN-DMN-BLI-CTT-FTR-DBX-QTL-NQR-KNG-NUE-MLO-GNP-MTM-SRT-VAG-KMO-SLR-PRM-KRS-PRM-SLR-KMO-VAG-MTV-SOL-PPD</t>
  </si>
  <si>
    <t>PPD-SOL-MTV-VAG-KMO-SLR-PRM-KRS-PRM-SLR-KMO-VAG-SRT-MTM-GNP-MLO-NUE-KNG-NQR-QTL-DBX-FTR-CTT-BLI-DMN-CUN-PZK-DDI-CNX-DRM-NVY-MRK-MRG-NUV-RMD-ANL-SNL-VRN-PRN-TTN-BRX-FZT-CRT-AGS-PLR-GVL-SRD-BWS-GMC-STX-PNJ</t>
  </si>
  <si>
    <t>CANACONA-CHAR RASTA-DEVBAG-DUMANE-AGONDA CHRC-VAL</t>
  </si>
  <si>
    <t>CNC-CST-DBG-DUM-AGD-VAL</t>
  </si>
  <si>
    <t>VAL-AGD-DUM-DBG-CST-CNC</t>
  </si>
  <si>
    <t>CANACONA-CHAR RASTA-DEVBAG-DUMANE-AGONDA CHRC-PANNA-KARSHIMOL-PARVE-SALERI-KAJUMOL</t>
  </si>
  <si>
    <t>CNC-CST-DBG-DUM-AGD-PNN-KRS-PRM-SLR-KMO</t>
  </si>
  <si>
    <t>KMO-SLR-PRM-KRS-PNN-AGD-DUM-DBG-CST-CNC</t>
  </si>
  <si>
    <t>CANACONA-CHAR RASTA-DEVBAG-DUMANE-AGONDA CHRC-PANNA-KARSHIMOL-PARVE-SALERI-KAJUMOL-VAGON-MATVE-SOLIEM-POPAIDANDO</t>
  </si>
  <si>
    <t>CNC-CST-DBG-DUM-AGD-PNN-KRS-PRM-SLR-KMO-VAG-MTV-SOL-PPD</t>
  </si>
  <si>
    <t>PPD-SOL-MTV-VAG-KMO-SLR-PRM-KRS-PNN-AGD-DUM-DBG-CST-CNC</t>
  </si>
  <si>
    <t>CANACONA-CHAR RASTA-DEVBAG-DUMANE-AGONDA CHRC-PANNA-KARSHIMOL-PARVE-SALERI-KAJUMOL-VAGON-SHIROTTI-MATIMOL-GANPATI TMP-MOLLOREM-GOVOL-C.D.R.BEACH-CAB.DE.RAM</t>
  </si>
  <si>
    <t>CNC-CST-DBG-DUM-AGD-PNN-KRS-PRM-SLR-KMO-VAG-SRT-MTM-GNP-MLO-GOO-CBC-CAB</t>
  </si>
  <si>
    <t>CAB-CBC-GOO-MLO-GNP-MTM-SRT-VAG-KMO-SLR-PRM-KRS-PNN-AGD-DUM-DBG-CST-CNC</t>
  </si>
  <si>
    <t>CANACONA-SHRISTHAL-MOKHARD-BHATPAL-ARDOFOND-PARTGAL-KUMYAGAL-SHISHEVAL-C.AMONA-TIRVAL-DABAL-AVEM-YEDA-KUSKEM</t>
  </si>
  <si>
    <t>CNC-SRI-MKD-BPL-AFD-PTG-KMY-SHV-CAM-TIR-DAB-AVM-YDA-KSK</t>
  </si>
  <si>
    <t>KSK-YDA-AVM-DAB-TIR-CAM-SHV-KMY-PTG-AFD-BPL-MKD-SRI-CNC</t>
  </si>
  <si>
    <t>CANACONA-SHRISTHAL-MOKHARD-BHATPAL-BHATPL GATE-NEW WADA-KARVE-GAODONGARI-INDRAWADO-BHUIPAL-TUDAL</t>
  </si>
  <si>
    <t>CNC-SRI-MKD-BPL-BTG-NEW-KRV-GAO-INW-BUI-TDL</t>
  </si>
  <si>
    <t>TDL-BUI-INW-GAO-KRV-NEW-BTG-BPL-MKD-SRI-CNC</t>
  </si>
  <si>
    <t>CANACONA-CHAR RASTA-DEVBAG-DUMANE-AGONDA CHRC-PANNA-KARSHIMOL-PARVE-SALERI-KAJUMOL-VAGON-SHIROTTI-MATIMOL</t>
  </si>
  <si>
    <t>CNC-CST-DBG-DUM-AGD-PNN-KRS-PRM-SLR-KMO-VAG-SRT-MTM</t>
  </si>
  <si>
    <t>MTM-SRT-VAG-KMO-SLR-PRM-KRS-PNN-AGD-DUM-DBG-CST-CNC</t>
  </si>
  <si>
    <t>CAB.DE.RAM-C.D.R.BEACH-GOVOL-MOLLOREM-GANPATI TMP-MATIMOL-SHIROTTI-VAGON-KAJUMOL-SALERI-PARVE-KARSHIMOL-PANNA-AGONDA CHRC</t>
  </si>
  <si>
    <t>CAB-CBC-GOO-MLO-GNP-MTM-SRT-VAG-KMO-SLR-PRM-KRS-PNN-AGD</t>
  </si>
  <si>
    <t>AGD-PNN-KRS-PRM-SLR-KMO-VAG-SRT-MTM-GNP-MLO-GOO-CBC-CAB</t>
  </si>
  <si>
    <t>PANAJI-ST. CRUZ X-BAMBOLI GMC-BAMBOLI W/S-SIRDON/ZUAR-GOA VELHA-PILLAR-AGASSAIM-CORTALIM-PAJENTAR-KSRL/BRLA X-TITAN-PIRNI-VERNA-SONAULIM-AGNEL ASHRM-RUMDER-NUVEM-MARGAO-MARGAO MKT-NAVELIM-DHARMAPUR-CHINCHINI X-DANDEWADI-PAZARKHAN-CUNCOLIM-DEMANI-BALLI-COTTA-FATORPA-VANTEM-GALLIM-KANIBAG-MOLLAR-MORPIRLA-DABEM</t>
  </si>
  <si>
    <t>PNJ-STX-GMC-BWS-SRD-GVL-PLR-AGS-CRT-FZT-BRX-TTN-PRN-VRN-SNL-ANL-RMD-NUV-MRG-MRK-NVY-DRM-CNX-DDI-PZK-CUN-DMN-BLI-CTT-FTR-VNT-GAL-KNB-MLA-MPR-DBE</t>
  </si>
  <si>
    <t>DBE-MPR-MLA-KNB-GAL-VNT-FTR-CTT-BLI-DMN-CUN-PZK-DDI-CNX-DRM-NVY-MRK-MRG-NUV-RMD-ANL-SNL-VRN-PRN-TTN-BRX-FZT-CRT-AGS-PLR-GVL-SRD-BWS-GMC-STX-PNJ</t>
  </si>
  <si>
    <t>MARGAO-MARGAO MKT-NAVELIM-DHARMAPUR-CHINCHINI X-DANDEWADI-PAZARKHAN-CUNCOLIM-BIVSA-MURIDA-BAGA-VELIM MKT-VELIM-BARADI-MUXER B/S-BETUL X-BETUL</t>
  </si>
  <si>
    <t>MRG-MRK-NVY-DRM-CNX-DDI-PZK-CUN-BVS-MRD-BGA-VMK-VLM-BRD-ZAR-BTX-BTL</t>
  </si>
  <si>
    <t>BTL-BTX-ZAR-BRD-VLM-VMK-BGA-MRD-BVS-CUN-PZK-DDI-CNX-DRM-NVY-MRK-MRG</t>
  </si>
  <si>
    <t>MARGAO-MARGAO MKT-NAVELIM-DHARMAPUR-CHINCHINI X-DANDEWADI-PAZARKHAN-CUNCOLIM-BIVSA-MURIDA-BAGA-VELIM MKT</t>
  </si>
  <si>
    <t>MRG-MRK-NVY-DRM-CNX-DDI-PZK-CUN-BVS-MRD-BGA-VMK</t>
  </si>
  <si>
    <t>VMK-BGA-MRD-BVS-CUN-PZK-DDI-CNX-DRM-NVY-MRK-MRG</t>
  </si>
  <si>
    <t>MARGAO-MARGAO MKT-NAVELIM-DHARMAPUR-CHINCHINI X-DANDEWADI-PAZARKHAN-CUNCOLIM-BIVSA-MURIDA-BAGA-VELIM MKT-CAROL-CARXCT-CUTBONA</t>
  </si>
  <si>
    <t>MRG-MRK-NVY-DRM-CNX-DDI-PZK-CUN-BVS-MRD-BGA-VMK-CRO-CXT-CTN</t>
  </si>
  <si>
    <t>CTN-CXT-CRO-VMK-BGA-MRD-BVS-CUN-PZK-DDI-CNX-DRM-NVY-MRK-MRG</t>
  </si>
  <si>
    <t>MARGAO-MARGAO MKT-NAVELIM-DHARMAPUR-CHINCHINI X-CHINCHANI-BAMADO-SUCALDEM-NUSI ACADMY-ASSOLNA-BANE CHAPLE-SRI DEVSTHN-MURIDA-BAGA-VELIM MKT</t>
  </si>
  <si>
    <t>MRG-MRK-NVY-DRM-CNX-CNN-BMD-SDM-NSI-ASL-BNC-SDV-MRD-BGA-VMK</t>
  </si>
  <si>
    <t>VMK-BGA-MRD-SDV-BNC-ASL-NSI-SDM-BMD-CNN-CNX-DRM-NVY-MRK-MRG</t>
  </si>
  <si>
    <t>CUNCOLIM-BIVSA-MURIDA-BAGA-VELIM MKT</t>
  </si>
  <si>
    <t>CUN-BVS-MRD-BGA-VMK</t>
  </si>
  <si>
    <t>VMK-BGA-MRD-BVS-CUN</t>
  </si>
  <si>
    <t>CUNCOLIM-BIVSA-MURIDA-BAGA-VELIM MKT-VELIM-BARADI-MUXER B/S-BETUL X-BETUL</t>
  </si>
  <si>
    <t>CUN-BVS-MRD-BGA-VMK-VLM-BRD-ZAR-BTX-BTL</t>
  </si>
  <si>
    <t>BTL-BTX-ZAR-BRD-VLM-VMK-BGA-MRD-BVS-CUN</t>
  </si>
  <si>
    <t>MARGAO-MARGAO MKT-PAJIFOND-A.PWER HUSE-RAWANFOND-MES COLLEGE-GANPATI TMP-LAKAKI/PALI-DON KHURIS-PADRIBHAT-GUDI-CHAD.TMP AG-PARODA-QUEPEM-QPM COURT-TILAMOL-TANKI-KAKUMADDI-BANSAI-CURCHOREM-SAVORDE TSK-DHADE-GANDHINAGAR-GUDDEMOL-PERIUDAK-BANDOLI-BANDOLI PMP-SAVARGAL-KARMANE-VOLDEON-SHIGAO-AMBEDEM-COLLEM-METWADA-NAVA WADA-MOLLEM</t>
  </si>
  <si>
    <t>MRG-MRK-PJF-APH-RVF-MEL-GNP-LPI-DNK-PBT-GDI-CTA-PRD-QPM-QCT-TMO-TNK-KAK-BSI-CUR-SVD-DDE-GDN-GDM-PRU-BDL-BDP-SVG-KAR-VDN-SHG-ABD-CLM-MTD-NVW-MLM</t>
  </si>
  <si>
    <t>MLM-NVW-MTD-CLM-ABD-SHG-VDN-KAR-SVG-BDP-BDL-PRU-GDM-GDN-DDE-SVD-CUR-BSI-KAK-TNK-TMO-QCT-QPM-PRD-CTA-GDI-PBT-DNK-LPI-GNP-MEL-RVF-APH-PJF-MRK-MRG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</si>
  <si>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DANDO-MASJID/BEND-SANGUEM-PAJIMOL-UGUEM-DESSAIWADA-VALKINI-BARAZAN TSK-BHATI-MALLIKARJUN-VILLIAN-VALSHI-VADE COLONY-PORTEM-HANUMAN TMP-VICHUNDRE X-NETURLIM</t>
  </si>
  <si>
    <t>MRG-MRK-PJF-APH-RVF-MEL-GNP-LPI-DNK-PBT-GDI-CTA-PRD-QPM-QCT-TMO-TNK-KAK-BSI-CUR-SJL-CCP-GPC-SGC-SGD-MAS-SGM-PGM-UGE-DSW-VLK-BAR-BHT-MLK-VLN-VLS-VDC-PRT-HNT-VCX-NTL</t>
  </si>
  <si>
    <t>NTL-VCX-HNT-PRT-VDC-VLS-VLN-MLK-BHT-BAR-VLK-DSW-UGE-PGM-SGM-MAS-SGD-SGC-GPC-CCP-SJL-CUR-BSI-KAK-TNK-TMO-QCT-QPM-PRD-CTA-GDI-PBT-DNK-LPI-GNP-MEL-RVF-APH-PJF-MRK-MRG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</si>
  <si>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DANDO-MASJID/BEND-SANGUEM-PAJIMOL-UGUEM-DESSAIWADA-VALKINI-BARAZAN TSK-BHATI-MALLIKARJUN-VILLIAN-VALSHI-VADE COLONY-PORTEM-HANUMAN TMP-VICHUNDRE X-NETURLIM-TUDAV-VERLE-SALJINI</t>
  </si>
  <si>
    <t>MRG-MRK-PJF-APH-RVF-MEL-GNP-LPI-DNK-PBT-GDI-CTA-PRD-QPM-QCT-TMO-TNK-KAK-BSI-CUR-SJL-CCP-GPC-SGC-SGD-MAS-SGM-PGM-UGE-DSW-VLK-BAR-BHT-MLK-VLN-VLS-VDC-PRT-HNT-VCX-NTL-TDV-VRL-SJN</t>
  </si>
  <si>
    <t>SJN-VRL-TDV-NTL-VCX-HNT-PRT-VDC-VLS-VLN-MLK-BHT-BAR-VLK-DSW-UGE-PGM-SGM-MAS-SGD-SGC-GPC-CCP-SJL-CUR-BSI-KAK-TNK-TMO-QCT-QPM-PRD-CTA-GDI-PBT-DNK-LPI-GNP-MEL-RVF-APH-PJF-MRK-MRG</t>
  </si>
  <si>
    <t>MARGAO-MARGAO MKT-PAJIFOND-A.PWER HUSE-RAWANFOND-MES COLLEGE-GANPATI TMP-LAKAKI/PALI-DON KHURIS-PADRIBHAT-GUDI-CHAD.TMP AG-PARODA-QUEPEM-QPM COURT-TILAMOL-SOMSWR TMP-SIRVOI-ZAMBAULIM-RIVONA CHRC-RIVONA-COLOUMBA-KELVONA-USGALMAL X-DON BOSCO-SULCORNA-DEVRE-CAZUR-VICHUNDRE-VICHUNDRE X-NETURLIM-HANUMAN TMP-PORTEM-VADE COLONY</t>
  </si>
  <si>
    <t>MRG-MRK-PJF-APH-RVF-MEL-GNP-LPI-DNK-PBT-GDI-CTA-PRD-QPM-QCT-TMO-SOM-SVO-ZMB-RVC-RVN-CLO-KVN-UGX-DON-SLC-DVR-CZR-VCR-VCX-NTL-HNT-PRT-VDC</t>
  </si>
  <si>
    <t>VDC-PRT-HNT-NTL-VCX-VCR-CZR-DVR-SLC-DON-UGX-KVN-CLO-RVN-RVC-ZMB-SVO-SOM-TMO-QCT-QPM-PRD-CTA-GDI-PBT-DNK-LPI-GNP-MEL-RVF-APH-PJF-MRK-MRG</t>
  </si>
  <si>
    <t>MARGAO-MARGAO MKT-PAJIFOND-A.PWER HUSE-RAWANFOND-MES COLLEGE-GANPATI TMP-LAKAKI/PALI-DON KHURIS-PADRIBHAT-GUDI-CHAD.TMP AG-PARODA-QUEPEM-QPM COURT-TILAMOL-SOMSWR TMP-SIRVOI-ZAMBAULIM-RIVONA CHRC-RIVONA-COLOUMBA-KELVONA-USGALMAL X-DON BOSCO-SULCORNA</t>
  </si>
  <si>
    <t>MRG-MRK-PJF-APH-RVF-MEL-GNP-LPI-DNK-PBT-GDI-CTA-PRD-QPM-QCT-TMO-SOM-SVO-ZMB-RVC-RVN-CLO-KVN-UGX-DON-SLC</t>
  </si>
  <si>
    <t>SLC-DON-UGX-KVN-CLO-RVN-RVC-ZMB-SVO-SOM-TMO-QCT-QPM-PRD-CTA-GDI-PBT-DNK-LPI-GNP-MEL-RVF-APH-PJF-MRK-MRG</t>
  </si>
  <si>
    <t>MARGAO-MARGAO MKT-PAJIFOND-A.PWER HUSE-RAWANFOND-MES COLLEGE-GANPATI TMP-LAKAKI/PALI-DON KHURIS-PADRIBHAT-GUDI-CHAD.TMP AG-PARODA-QUEPEM-QPM COURT-TILAMOL-SOMSWR TMP-SIRVOI-ZAMBAULIM-RIVONA CHRC-RIVONA-MOLKORNEM-BENNE-MOLKOPON</t>
  </si>
  <si>
    <t>MRG-MRK-PJF-APH-RVF-MEL-GNP-LPI-DNK-PBT-GDI-CTA-PRD-QPM-QCT-TMO-SOM-SVO-ZMB-RVC-RVN-MKR-BNE-MKP</t>
  </si>
  <si>
    <t>MKP-BNE-MKR-RVN-RVC-ZMB-SVO-SOM-TMO-QCT-QPM-PRD-CTA-GDI-PBT-DNK-LPI-GNP-MEL-RVF-APH-PJF-MRK-MRG</t>
  </si>
  <si>
    <t>MARGAO-MARGAO MKT-PAJIFOND-A.PWER HUSE-RAWANFOND-MES COLLEGE-GANPATI TMP-LAKAKI/PALI-DON KHURIS-PADRIBHAT-GUDI-CHAD.TMP AG-PARODA-QUEPEM-QPM COURT-TILAMOL-TANKI-KAKUMADDI-BANSAI-CURCHOREM-SAVORDE TSK-DHADE-GANDHINAGAR-GUDDEMOL-PERIUDAK-AMBEUDAK-DEUNAMOL-KALAY</t>
  </si>
  <si>
    <t>MRG-MRK-PJF-APH-RVF-MEL-GNP-LPI-DNK-PBT-GDI-CTA-PRD-QPM-QCT-TMO-TNK-KAK-BSI-CUR-SVD-DDE-GDN-GDM-PRU-AUD-DNM-KLY</t>
  </si>
  <si>
    <t>KLY-DNM-AUD-PRU-GDM-GDN-DDE-SVD-CUR-BSI-KAK-TNK-TMO-QCT-QPM-PRD-CTA-GDI-PBT-DNK-LPI-GNP-MEL-RVF-APH-PJF-MRK-MRG</t>
  </si>
  <si>
    <t>MARGAO-BORDA-CHWGULE CLG-SONSODO-MAINA-CURTORIM-CARME CHAPL-TEMBI-MACAZAN-ROHINI BHAT-GUIRDOLIM-COTTA-ASSOLDA-XELVONA-ODAR-VORRA-AMBDKR CRCL-CURCHOREM-SAVORDE TSK-DHADE-GANDHINAGAR-GUDDEMOL-PERIUDAK-AMBEUDAK-DEUNAMOL-KALAY</t>
  </si>
  <si>
    <t>MRG-BOR-CLC-SON-MAN-CTM-CRC-TMB-MCZ-RNB-GRD-CTT-ASD-XLN-ODR-VRA-ACR-CUR-SVD-DDE-GDN-GDM-PRU-AUD-DNM-KLY</t>
  </si>
  <si>
    <t>KLY-DNM-AUD-PRU-GDM-GDN-DDE-SVD-CUR-ACR-VRA-ODR-XLN-ASD-CTT-GRD-RNB-MCZ-TMB-CRC-CTM-MAN-SON-CLC-BOR-MRG</t>
  </si>
  <si>
    <t>MARGAO-MARGAO MKT-PAJIFOND-A.PWER HUSE-RAWANFOND-MES COLLEGE-GANPATI TMP-LAKAKI/PALI-DON KHURIS-PADRIBHAT-GUDI-CHAD.TMP AG-PARODA-QUEPEM-IGRAMOLL-AMBAULIM-TAKAR-KUPAR-CAVREM-ZALAREM-MAINA-VITHOBA TMP-PIRLA</t>
  </si>
  <si>
    <t>MRG-MRK-PJF-APH-RVF-MEL-GNP-LPI-DNK-PBT-GDI-CTA-PRD-QPM-IGM-ABL-TKR-KPR-CVR-ZLA-MAN-VTO-PIR</t>
  </si>
  <si>
    <t>PIR-VTO-MAN-ZLA-CVR-KPR-TKR-ABL-IGM-QPM-PRD-CTA-GDI-PBT-DNK-LPI-GNP-MEL-RVF-APH-PJF-MRK-MRG</t>
  </si>
  <si>
    <t>MARGAO-BORDA-CHWGULE CLG-SONSODO-MAINA-CURTORIM-CARME CHAPL-TEMBI-MACAZAN-ROHINI BHAT-GUIRDOLIM</t>
  </si>
  <si>
    <t>MRG-BOR-CLC-SON-MAN-CTM-CRC-TMB-MCZ-RNB-GRD</t>
  </si>
  <si>
    <t>GRD-RNB-MCZ-TMB-CRC-CTM-MAN-SON-CLC-BOR-MRG</t>
  </si>
  <si>
    <t>MARGAO-BORDA-CHWGULE CLG-SONSODO-MAINA-CURTORIM-CARME CHAPL-AKSHEM-ZITLEM-ZAREER-GUIRDOLIM</t>
  </si>
  <si>
    <t>MRG-BOR-CLC-SON-MAN-CTM-CRC-ASH-ZIT-ZRE-GRD</t>
  </si>
  <si>
    <t>GRD-ZRE-ZIT-ASH-CRC-CTM-MAN-SON-CLC-BOR-MRG</t>
  </si>
  <si>
    <t>MOLKOPON-BENNE-MOLKORNEM-RIVONA-COLOUMBA-KELVONA-USGALMAL X-DON BOSCO</t>
  </si>
  <si>
    <t>MKP-BNE-MKR-RVN-CLO-KVN-UGX-DON</t>
  </si>
  <si>
    <t>DON-UGX-KVN-CLO-RVN-MKR-BNE-MKP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</si>
  <si>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AG-PARODA-QUEPEM-QPM COURT-TILAMOL-TANKI-KAKUMADDI-BANSAI-CURCHOREM-SHIVAJI CWK-CACORA-CURCH GPC-SNG COURT-SNG DANDO-MASJID/BEND-SANGUEM-PAJIMOL-UGUEM-DESSAIWADA-VALKINI-BARAZAN TSK-BHATI-MALLIKARJUN-VILLIAN-VALSHI-VADE COLONY-PORTEM-HANUMAN TMP-VICHUNDRE X-NETURLIM</t>
  </si>
  <si>
    <t>PNJ-STX-GMC-BWS-SRD-GVL-PLR-AGS-CRT-FZT-BRX-TTN-PRN-VRN-SNL-ANL-RMD-NUV-MRG-MRK-PJF-APH-RVF-MEL-GNP-LPI-DNK-PBT-GDI-CTA-PRD-QPM-QCT-TMO-TNK-KAK-BSI-CUR-SJL-CCP-GPC-SGC-SGD-MAS-SGM-PGM-UGE-DSW-VLK-BAR-BHT-MLK-VLN-VLS-VDC-PRT-HNT-VCX-NTL</t>
  </si>
  <si>
    <t>NTL-VCX-HNT-PRT-VDC-VLS-VLN-MLK-BHT-BAR-VLK-DSW-UGE-PGM-SGM-MAS-SGD-SGC-GPC-CCP-SJL-CUR-BSI-KAK-TNK-TMO-QCT-QPM-PRD-CTA-GDI-PBT-DNK-LPI-GNP-MEL-RVF-APH-PJF-MRK-MRG-NUV-RMD-ANL-SNL-VRN-PRN-TTN-BRX-FZT-CRT-AGS-PLR-GVL-SRD-BWS-GMC-STX-PNJ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</si>
  <si>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AG-PARODA-QUEPEM-QPM COURT-TILAMOL-SOMSWR TMP-SIRVOI-ZAMBAULIM-RIVONA CHRC-RIVONA-COLOUMBA-KELVONA-USGALMAL X-DON BOSCO-SULCORNA-DEVRE-CAZUR-VICHUNDRE-VICHUNDRE X-NETURLIM-HANUMAN TMP-PORTEM-VADE COLONY</t>
  </si>
  <si>
    <t>PNJ-STX-GMC-BWS-SRD-GVL-PLR-AGS-CRT-FZT-BRX-TTN-PRN-VRN-SNL-ANL-RMD-NUV-MRG-MRK-PJF-APH-RVF-MEL-GNP-LPI-DNK-PBT-GDI-CTA-PRD-QPM-QCT-TMO-SOM-SVO-ZMB-RVC-RVN-CLO-KVN-UGX-DON-SLC-DVR-CZR-VCR-VCX-NTL-HNT-PRT-VDC</t>
  </si>
  <si>
    <t>VDC-PRT-HNT-NTL-VCX-VCR-CZR-DVR-SLC-DON-UGX-KVN-CLO-RVN-RVC-ZMB-SVO-SOM-TMO-QCT-QPM-PRD-CTA-GDI-PBT-DNK-LPI-GNP-MEL-RVF-APH-PJF-MRK-MRG-NUV-RMD-ANL-SNL-VRN-PRN-TTN-BRX-FZT-CRT-AGS-PLR-GVL-SRD-BWS-GMC-STX-PNJ</t>
  </si>
  <si>
    <t>PANAJI-R. PATTO-RBDR FERRY-RIBANDAR-RBDR SCHOOL-ST.PEDRO-BAINGINI-OLD GOA-CORLI PUMP-CORLIM-DHULAPI-BANASTARI-BHOMA-KUNDAI-MANGESHI-MARDOL-PATYEKADE-FARMAGUDI-FMD CIRCLE-PONDA-UPPER BAZAR-CURTI-KHANDEPAR-CHWGUL W/S-HOLY CROSS-NESTLE-MRF-USGAO TISK-SUGAR FCTRY-DHARBANDORA-DHABA-SUKTALEM-DHATFARM-MOLLEM-DUDSAGR HTL-NAVA WADA-COLLEM</t>
  </si>
  <si>
    <t>PNJ-RPT-FRY-RBD-RSC-SPD-BGN-OLD-PMP-COR-DLP-BNS-BHM-KDM-MGS-MDO-PTK-FMD-FCL-PND-UBZ-CUT-KND-CWS-HLX-NST-MRF-USG-SUG-DHB-DHA-SKT-DTR-MLM-DUD-NVW-CLM</t>
  </si>
  <si>
    <t>CLM-NVW-DUD-MLM-DTR-SKT-DHA-DHB-SUG-USG-MRF-NST-HLX-CWS-KND-CUT-UBZ-PND-FCL-FMD-PTK-MDO-MGS-KDM-BHM-BNS-DLP-COR-PMP-OLD-BGN-SPD-RSC-RBD-FRY-RPT-PNJ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</si>
  <si>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AG-PARODA-QUEPEM-IGRAMOLL-AMBAULIM-TAKAR-KUPAR-CAVREM-ZALAREM-MAINA-VITHOBA TMP-PIRLA</t>
  </si>
  <si>
    <t>PNJ-STX-GMC-BWS-SRD-GVL-PLR-AGS-CRT-FZT-BRX-TTN-PRN-VRN-SNL-ANL-RMD-NUV-MRG-MRK-PJF-APH-RVF-MEL-GNP-LPI-DNK-PBT-GDI-CTA-PRD-QPM-IGM-ABL-TKR-KPR-CVR-ZLA-MAN-VTO-PIR</t>
  </si>
  <si>
    <t>PIR-VTO-MAN-ZLA-CVR-KPR-TKR-ABL-IGM-QPM-PRD-CTA-GDI-PBT-DNK-LPI-GNP-MEL-RVF-APH-PJF-MRK-MRG-NUV-RMD-ANL-SNL-VRN-PRN-TTN-BRX-FZT-CRT-AGS-PLR-GVL-SRD-BWS-GMC-STX-PNJ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</si>
  <si>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AG-PARODA-QUEPEM-QPM COURT-TILAMOL-SOMSWR TMP-SIRVOI-ZAMBAULIM-RIVONA CHRC-RIVONA-MOLKORNEM-BENNE-MOLKOPON</t>
  </si>
  <si>
    <t>PNJ-STX-GMC-BWS-SRD-GVL-PLR-AGS-CRT-FZT-BRX-TTN-PRN-VRN-SNL-ANL-RMD-NUV-MRG-MRK-PJF-APH-RVF-MEL-GNP-LPI-DNK-PBT-GDI-CTA-PRD-QPM-QCT-TMO-SOM-SVO-ZMB-RVC-RVN-MKR-BNE-MKP</t>
  </si>
  <si>
    <t>MKP-BNE-MKR-RVN-RVC-ZMB-SVO-SOM-TMO-QCT-QPM-PRD-CTA-GDI-PBT-DNK-LPI-GNP-MEL-RVF-APH-PJF-MRK-MRG-NUV-RMD-ANL-SNL-VRN-PRN-TTN-BRX-FZT-CRT-AGS-PLR-GVL-SRD-BWS-GMC-STX-PNJ</t>
  </si>
  <si>
    <t>PANAJI-ST. CRUZ X-BAMBOLI GMC-BAMBOLI W/S-SIRDON/ZUAR-GOA VELHA-PILLAR-AGASSAIM-CORTALIM-PAJENTAR-KSRL/BRLA X-TITAN-PIRNI-VERNA-SONAULIM-AGNEL ASHRM-RUMDER-NUVEM-MARGAO-BORDA-CHWGULE CLG-SONSODO-MAINA-CURTORIM-CARME CHAPL-TEMBI-MACAZAN-ROHINI BHAT-GUIRDOLIM-COTTA</t>
  </si>
  <si>
    <t>PNJ-STX-GMC-BWS-SRD-GVL-PLR-AGS-CRT-FZT-BRX-TTN-PRN-VRN-SNL-ANL-RMD-NUV-MRG-BOR-CLC-SON-MAN-CTM-CRC-TMB-MCZ-RNB-GRD-CTT</t>
  </si>
  <si>
    <t>CTT-GRD-RNB-MCZ-TMB-CRC-CTM-MAN-SON-CLC-BOR-MRG-NUV-RMD-ANL-SNL-VRN-PRN-TTN-BRX-FZT-CRT-AGS-PLR-GVL-SRD-BWS-GMC-STX-PNJ</t>
  </si>
  <si>
    <t>MARGAO-MARGAO MKT-NAVELIM-DHARMAPUR-CHINCHINI X-DANDEWADI-PAZARKHAN-CUNCOLIM-DEMANI-BALLI-ADNEM SCHOL-ADNEM-S.GANESH TM-AMBAULIM-IGRAMOLL-QUEPEM-QPM COURT-TILAMOL-TANKI-KAKUMADDI-BANSAI-CURCHOREM</t>
  </si>
  <si>
    <t>MRG-MRK-NVY-DRM-CNX-DDI-PZK-CUN-DMN-BLI-ADS-AND-SGT-ABL-IGM-QPM-QCT-TMO-TNK-KAK-BSI-CUR</t>
  </si>
  <si>
    <t>CUR-BSI-KAK-TNK-TMO-QCT-QPM-IGM-ABL-SGT-AND-ADS-BLI-DMN-CUN-PZK-DDI-CNX-DRM-NVY-MRK-MRG</t>
  </si>
  <si>
    <t>CURCHOREM-BANSAI-KAKUMADDI-TANKI-TILAMOL-SOMSWR TMP-SIRVOI-ZAMBAULIM-RIVONA CHRC-RIVONA-COLOUMBA-KELVONA-USGALMAL X-DON BOSCO-SULCORNA-DEVRE-VICHUNDRE-VICHUNDRE X-NETURLIM-TUDAV-VERLE-SALJINI</t>
  </si>
  <si>
    <t>CUR-BSI-KAK-TNK-TMO-SOM-SVO-ZMB-RVC-RVN-CLO-KVN-UGX-DON-SLC-DVR-VCR-VCX-NTL-TDV-VRL-SJN</t>
  </si>
  <si>
    <t>SJN-VRL-TDV-NTL-VCX-VCR-DVR-SLC-DON-UGX-KVN-CLO-RVN-RVC-ZMB-SVO-SOM-TMO-TNK-KAK-BSI-CUR</t>
  </si>
  <si>
    <t>CURCHOREM-BANSAI-KAKUMADDI-TANKI-TILAMOL-SOMSWR TMP-SIRVOI-ZAMBAULIM-RIVONA CHRC-RIVONA-COLOUMBA-KELVONA-USGALMAL X-DON BOSCO-SULCORNA-DEVRE-CAZUR-VICHUNDRE-VICHUNDRE X-NETURLIM-HANUMAN TMP-PORTEM-VADE COLONY</t>
  </si>
  <si>
    <t>CUR-BSI-KAK-TNK-TMO-SOM-SVO-ZMB-RVC-RVN-CLO-KVN-UGX-DON-SLC-DVR-CZR-VCR-VCX-NTL-HNT-PRT-VDC</t>
  </si>
  <si>
    <t>VDC-PRT-HNT-NTL-VCX-VCR-CZR-DVR-SLC-DON-UGX-KVN-CLO-RVN-RVC-ZMB-SVO-SOM-TMO-TNK-KAK-BSI-CUR</t>
  </si>
  <si>
    <t>CURCHOREM-SAVORDE TSK-DHADE-GANDHINAGAR-GUDDEMOL-PERIUDAK-BANDOLI-BANDOLI PMP-SAVARGAL-KARMANE-VOLDEON-SHIGAO-AMBEDEM-COLLEM-NAVA WADA-DUDSAGR HTL-MOLLEM</t>
  </si>
  <si>
    <t>CUR-SVD-DDE-GDN-GDM-PRU-BDL-BDP-SVG-KAR-VDN-SHG-ABD-CLM-NVW-DUD-MLM</t>
  </si>
  <si>
    <t>MLM-DUD-NVW-CLM-ABD-SHG-VDN-KAR-SVG-BDP-BDL-PRU-GDM-GDN-DDE-SVD-CUR</t>
  </si>
  <si>
    <t>CURCHOREM-SAVORDE TSK-DHADE-GANDHINAGAR-GUDDEMOL-PERIUDAK-BANDOLI-BANDOLI PMP-SAVARGAL-KIRLPAL-VAGON-DABAL PNCHY-SEZA GOA-CODLI TISK-DAWKUND-DHARBANDORA-SUGAR FCTRY-USGAO TISK</t>
  </si>
  <si>
    <t>CUR-SVD-DDE-GDN-GDM-PRU-BDL-BDP-SVG-KRP-VAG-DBP-SSG-CDT-DWK-DHB-SUG-USG</t>
  </si>
  <si>
    <t>USG-SUG-DHB-DWK-CDT-SSG-DBP-VAG-KRP-SVG-BDP-BDL-PRU-GDM-GDN-DDE-SVD-CUR</t>
  </si>
  <si>
    <t>MARGAO-FATORDA-MARGAO PWD-ARLEM-RAI AMYAKDE-RAI-TEMBER-AMORA-CHWGULE DOK-BORI BRDG-SAI TMPLE-BORI SKVR-TOP COLA-DHAVLI-PONDA-UPPER BAZAR-CURTI-KHANDEPAR-CHWGUL W/S-HOLY CROSS-NESTLE-MRF-USGAO TISK-SUGAR FCTRY-DHARBANDORA-DHABA-SUKTALEM-DHATFARM-MOLLEM</t>
  </si>
  <si>
    <t>MRG-FTD-PWD-ALE-RAK-RAI-TBR-AMR-CDK-BRB-SBT-BSK-TPC-DVL-PND-UBZ-CUT-KND-CWS-HLX-NST-MRF-USG-SUG-DHB-DHA-SKT-DTR-MLM</t>
  </si>
  <si>
    <t>MLM-DTR-SKT-DHA-DHB-SUG-USG-MRF-NST-HLX-CWS-KND-CUT-UBZ-PND-DVL-TPC-BSK-SBT-BRB-CDK-AMR-TBR-RAI-RAK-ALE-PWD-FTD-MRG</t>
  </si>
  <si>
    <t>MARGAO-FATORDA-MARGAO PWD-ARLEM-RAI AMYAKDE-RAI-TEMBER-AMORA-CHWGULE DOK-BORI BRDG-SAI TMPLE-BORI SKVR-TOP COLA-DHAVLI-PONDA-UPPER BAZAR-CURTI-APEWAL-KARMANE-ARLA-V KERI-VELKASI-SADYAR HALI-CHAIEWADA-VEREM-VOLVOI-SATERI BHAT-SAVAI</t>
  </si>
  <si>
    <t>MRG-FTD-PWD-ALE-RAK-RAI-TBR-AMR-CDK-BRB-SBT-BSK-TPC-DVL-PND-UBZ-CUT-APE-KAR-ARL-VKR-VKH-SDH-CHW-VRM-VLV-STB-SVI</t>
  </si>
  <si>
    <t>SVI-STB-VLV-VRM-CHW-SDH-VKH-VKR-ARL-KAR-APE-CUT-UBZ-PND-DVL-TPC-BSK-SBT-BRB-CDK-AMR-TBR-RAI-RAK-ALE-PWD-FTD-MRG</t>
  </si>
  <si>
    <t>MARGAO-FATORDA-MARGAO PWD-ARLEM-RAI AMYAKDE-RAI-TEMBER-AMORA-CHWGULE DOK-BORI BRDG-TARVALEM-VAZEM-SHIRODA-ANANDWADI-TORLA-SAKHARWAL-PAZ-KONSHEM-NIRANKAL-NKL PST OFF-SATERI MOL-DABAL-MARUTI TMP-CODLI TISK-SEZA GOA-DABAL PNCHY-VAGON-KAMORCOND</t>
  </si>
  <si>
    <t>MRG-FTD-PWD-ALE-RAK-RAI-TBR-AMR-CDK-BRB-TVL-VAZ-SRA-ANW-TOR-SHK-PAZ-KNX-NRK-NRO-STM-DAB-MRT-CDT-SSG-DBP-VAG-KMC</t>
  </si>
  <si>
    <t>KMC-VAG-DBP-SSG-CDT-MRT-DAB-STM-NRO-NRK-KNX-PAZ-SHK-TOR-ANW-SRA-VAZ-TVL-BRB-CDK-AMR-TBR-RAI-RAK-ALE-PWD-FTD-MRG</t>
  </si>
  <si>
    <t>PONDA-DHAVLI-TOP COLA-BORI SKVR-SAI TMPLE-BORI BRDG-TARVALEM-VAZEM-SHIRODA-ANANDWADI-TORLA-SAKHARWAL-PAZ-KONSHEM-NIRANKAL-NKL PST OFF-SATERI MOL-DABAL-MARUTI TMP-CODLI TISK-SEZA GOA-DABAL PNCHY-VAGON-KAMORCOND</t>
  </si>
  <si>
    <t>PND-DVL-TPC-BSK-SBT-BRB-TVL-VAZ-SRA-ANW-TOR-SHK-PAZ-KNX-NRK-NRO-STM-DAB-MRT-CDT-SSG-DBP-VAG-KMC</t>
  </si>
  <si>
    <t>KMC-VAG-DBP-SSG-CDT-MRT-DAB-STM-NRO-NRK-KNX-PAZ-SHK-TOR-ANW-SRA-VAZ-TVL-BRB-SBT-BSK-TPC-DVL-PND</t>
  </si>
  <si>
    <t>CURCHOREM-SAVORDE TSK-DHADE-GANDHINAGAR-GUDDEMOL-PERIUDAK-BANDOLI-BANDOLI PMP-SAVARGAL-KIRLPAL-VAGON-DABAL PNCHY-SEZA GOA-CODLI TISK-DAWKUND-DHARBANDORA-SUGAR FCTRY-USGAO TISK-SUGAR FCTRY-DHARBANDORA-DHABA-SUKTALEM-DHATFARM-MOLLEM</t>
  </si>
  <si>
    <t>CUR-SVD-DDE-GDN-GDM-PRU-BDL-BDP-SVG-KRP-VAG-DBP-SSG-CDT-DWK-DHB-SUG-USG-SUG-DHB-DHA-SKT-DTR-MLM</t>
  </si>
  <si>
    <t>MLM-DTR-SKT-DHA-DHB-SUG-USG-SUG-DHB-DWK-CDT-SSG-DBP-VAG-KRP-SVG-BDP-BDL-PRU-GDM-GDN-DDE-SVD-CUR</t>
  </si>
  <si>
    <t>MARGAO-NUVEM-RUMDER-AGNEL ASHRM-SONAULIM-VERNA-PIRNI-TITAN-KSRL/BRLA X-PAJENTAR-CORTALIM</t>
  </si>
  <si>
    <t>MRG-NUV-RMD-ANL-SNL-VRN-PRN-TTN-BRX-FZT-CRT</t>
  </si>
  <si>
    <t>CRT-FZT-BRX-TTN-PRN-VRN-SNL-ANL-RMD-NUV-MRG</t>
  </si>
  <si>
    <t>MARGAO-NUVEM-RUMDER-AGNEL ASHRM-SONAULIM-VERNA-PIRNI-TITAN-KSRL/BRLA X-PAJENTAR-CORTALIM-AGASSAIM-PILLAR-GOA VELHA-SIRDON/ZUAR-BAMBOLI W/S-BAMBOLI GMC-GOA UNVRSTY</t>
  </si>
  <si>
    <t>MRG-NUV-RMD-ANL-SNL-VRN-PRN-TTN-BRX-FZT-CRT-AGS-PLR-GVL-SRD-BWS-GMC-GUN</t>
  </si>
  <si>
    <t>GUN-GMC-BWS-SRD-GVL-PLR-AGS-CRT-FZT-BRX-TTN-PRN-VRN-SNL-ANL-RMD-NUV-MRG</t>
  </si>
  <si>
    <t>MARGAO-MARGAO MKT-NAVELIM-C.K.T.</t>
  </si>
  <si>
    <t>MRG-MRK-NVY-CKT</t>
  </si>
  <si>
    <t>CKT-NVY-MRK-MRG</t>
  </si>
  <si>
    <t>MARGAO-MARGAO MKT-NAVELIM-DIKARPAL</t>
  </si>
  <si>
    <t>MRG-MRK-NVY-DKP</t>
  </si>
  <si>
    <t>DKP-NVY-MRK-MRG</t>
  </si>
  <si>
    <t>MARGAO-MARGAO MKT-NAVELIM-DHARMAPUR-DRMAPUR SCH</t>
  </si>
  <si>
    <t>MRG-MRK-NVY-DRM-DSC</t>
  </si>
  <si>
    <t>DSC-DRM-NVY-MRK-MRG</t>
  </si>
  <si>
    <t>MARGAO-MARGAO MKT-PAJIFOND-A.PWER HUSE-RAWANFOND-MES COLLEGE-GANPATI TMP-LAKAKI/PALI-DON KHURIS</t>
  </si>
  <si>
    <t>MRG-MRK-PJF-APH-RVF-MEL-GNP-LPI-DNK</t>
  </si>
  <si>
    <t>DNK-LPI-GNP-MEL-RVF-APH-PJF-MRK-MRG</t>
  </si>
  <si>
    <t>MARGAO-NUVEM-MURIDA/CLTA-RAILWAY X-MAJORDA-UTTORDA-AROSSIM-CANSAULIM-VELSAO-VELSAO B/S</t>
  </si>
  <si>
    <t>MRG-NUV-MJC-RLX-MJD-UTD-ARO-CNS-VEL-VLB</t>
  </si>
  <si>
    <t>VLB-VEL-CNS-ARO-UTD-MJD-RLX-MJC-NUV-MRG</t>
  </si>
  <si>
    <t>MRG-MPT</t>
  </si>
  <si>
    <t>MPT-MRG</t>
  </si>
  <si>
    <t>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BDG-GANJE-KANKERI-GULELI-DHAMSHE-KHOTODE-BARAZAN TIT-KHADKI-SAVARSHE-ASSOLEM JNC-NANUS-B.WADA/NX-VALPOI-CHINCHMALA-MHAUSHI-DABEM-ZARME</t>
  </si>
  <si>
    <t>PNJ-RPT-FRY-RBD-RSC-SPD-BGN-OLD-PMP-COR-DLP-BNS-BHM-KDM-MGS-MDO-PTK-FMD-FCL-PND-UBZ-CUT-KND-CWS-HLX-NST-MRF-USG-KEL-KYK-UGO-NNS-ABS-GAN-KKR-GLL-DMH-KTD-BRT-KHD-SVR-ALM-NNS-BTW-VLP-CCM-MSH-DBE-ZRM</t>
  </si>
  <si>
    <t>ZRM-DBE-MSH-CCM-VLP-BTW-NNS-ALM-SVR-KHD-BRT-KTD-DMH-GLL-KKR-GAN-ABS-NNS-UGO-KYK-KEL-USG-MRF-NST-HLX-CWS-KND-CUT-UBZ-PND-FCL-FMD-PTK-MDO-MGS-KDM-BHM-BNS-DLP-COR-PMP-OLD-BGN-SPD-RSC-RBD-FRY-RPT-PNJ</t>
  </si>
  <si>
    <t>MARGAO-FATORDA-MARGAO PWD-ARLEM-RAI AMYAKDE-RAI-TEMBER-AMORA-CHWGULE DOK-BORI BRDG-SAI TMPLE-BORI SKVR-TOP COLA-DHAVLI-PONDA-UPPER BAZAR-CURTI-KHANDEPAR-CHWGUL W/S-HOLY CROSS-NESTLE-MRF-USGAO TISK-KELINI-KUMYAKADE-USGAO-NANUS-AMBESHI BDG-GANJE-KANKERI-GULELI-DHAMSHE-KHOTODE-BARAZAN TIT-KHADKI-SAVARSHE-ASSOLEM JNC-NANUS-B.WADA/NX-VALPOI-SONAL CROSS-NAGARGAO-DHAVE-VOILE DHAVE</t>
  </si>
  <si>
    <t>MRG-FTD-PWD-ALE-RAK-RAI-TBR-AMR-CDK-BRB-SBT-BSK-TPC-DVL-PND-UBZ-CUT-KND-CWS-HLX-NST-MRF-USG-KEL-KYK-UGO-NNS-ABS-GAN-KKR-GLL-DMH-KTD-BRT-KHD-SVR-ALM-NNS-BTW-VLP-SNC-NGO-DHV-VDH</t>
  </si>
  <si>
    <t>VDH-DHV-NGO-SNC-VLP-BTW-NNS-ALM-SVR-KHD-BRT-KTD-DMH-GLL-KKR-GAN-ABS-NNS-UGO-KYK-KEL-USG-MRF-NST-HLX-CWS-KND-CUT-UBZ-PND-DVL-TPC-BSK-SBT-BRB-CDK-AMR-TBR-RAI-RAK-ALE-PWD-FTD-MRG</t>
  </si>
  <si>
    <t>MARGAO-FATORDA-MARGAO PWD-ARLEM-RAI AMYAKDE-RAI-TEMBER-AMORA-CHWGULE DOK-BORI BRDG-SAI TMPLE-BORI SKVR-TOP COLA-DHAVLI-PONDA-UPPER BAZAR-CURTI-KHANDEPAR-CHWGUL W/S-HOLY CROSS-NESTLE-MRF-USGAO TISK-KELINI-KUMYAKADE-USGAO-BHAMAI-KOTHAMBI X-KOTHAMBI-SATAYAKADE-SURLA-NAVLI P.HOS-MAINA SEZA-NAVELIM-KUDNE-GAWTHAN-SANKHALI-KARAPUR TSK-VIJAY NAGAR-ADHAR HSPTL-SARVAN X-ZATYE COLGE-BICHOLIM-LAKERE-VAN-CHECK POST-LADFE-GA DDMRG-KASARPAL-VADAVAL-SAL</t>
  </si>
  <si>
    <t>MRG-FTD-PWD-ALE-RAK-RAI-TBR-AMR-CDK-BRB-SBT-BSK-TPC-DVL-PND-UBZ-CUT-KND-CWS-HLX-NST-MRF-USG-KEL-KYK-UGO-BMI-KTX-KTM-STY-SUL-NHO-MSZ-NVY-KDN-GTN-SKL-KTK-VJN-AHP-SRX-ZCL-BCH-LKR-VAN-CHK-LDF-GDD-KSP-VVL-SAL</t>
  </si>
  <si>
    <t>SAL-VVL-KSP-GDD-LDF-CHK-VAN-LKR-BCH-ZCL-SRX-AHP-VJN-KTK-SKL-GTN-KDN-NVY-MSZ-NHO-SUL-STY-KTM-KTX-BMI-UGO-KYK-KEL-USG-MRF-NST-HLX-CWS-KND-CUT-UBZ-PND-DVL-TPC-BSK-SBT-BRB-CDK-AMR-TBR-RAI-RAK-ALE-PWD-FTD-MRG</t>
  </si>
  <si>
    <t>PANAJI-ST. CRUZ X-BAMBOLI GMC-GOA UNVRSTY</t>
  </si>
  <si>
    <t>PNJ-STX-GMC-GUN</t>
  </si>
  <si>
    <t>GUN-GMC-STX-PNJ</t>
  </si>
  <si>
    <t>PANAJI-ST. CRUZ X-BAMBOLI GMC-BAMBOLI W/S-SIRDON/ZUAR-GOA VELHA-PILLAR-AGASSAIM-CORTALIM-PAJENTAR-KSRL/BRLA X-TITAN-CIPLA</t>
  </si>
  <si>
    <t>PNJ-STX-GMC-BWS-SRD-GVL-PLR-AGS-CRT-FZT-BRX-TTN-CPL</t>
  </si>
  <si>
    <t>CPL-TTN-BRX-FZT-CRT-AGS-PLR-GVL-SRD-BWS-GMC-STX-PNJ</t>
  </si>
  <si>
    <t>MARGAO-NUVEM-RUMDER-AGNEL ASHRM-SONAULIM-VERNA-PIRNI-TITAN-CIPLA</t>
  </si>
  <si>
    <t>MRG-NUV-RMD-ANL-SNL-VRN-PRN-TTN-CPL</t>
  </si>
  <si>
    <t>CPL-TTN-PRN-VRN-SNL-ANL-RMD-NUV-MRG</t>
  </si>
  <si>
    <t>MARGAO-NUVEM-RUMDER-AGNEL ASHRM-SONAULIM-VERNA-PIRNI-TITAN-KSRL/BRLA X-PAJENTAR-CORTALIM-PAJENTAR-KSRL/BRLA X-TITAN-CIPLA</t>
  </si>
  <si>
    <t>MRG-NUV-RMD-ANL-SNL-VRN-PRN-TTN-BRX-FZT-CRT-FZT-BRX-TTN-CPL</t>
  </si>
  <si>
    <t>CPL-TTN-BRX-FZT-CRT-FZT-BRX-TTN-PRN-VRN-SNL-ANL-RMD-NUV-MRG</t>
  </si>
  <si>
    <t>CIPLA-TITAN-KSRL/BRLA X-THANA-CORPAWADA-KELOSI-RASSAIM DOK-RASSAIM FRY-ANGDI-LOTULIM-CHWGULE DOK-BORI BRDG-SAI TMPLE-BORI SKVR-TOP COLA-DHAVLI-PONDA-FMD CIRCLE-FARMAGUDI-PATYEKADE-MARDOL-MANGESHI-KUNDAI-CUNCOLIEM</t>
  </si>
  <si>
    <t>CPL-TTN-BRX-THN-CPW-KOS-RDK-RAS-ANG-LTM-CDK-BRB-SBT-BSK-TPC-DVL-PND-FCL-FMD-PTK-MDO-MGS-KDM-CCO</t>
  </si>
  <si>
    <t>CCO-KDM-MGS-MDO-PTK-FMD-FCL-PND-DVL-TPC-BSK-SBT-BRB-CDK-LTM-ANG-RAS-RDK-KOS-CPW-THN-BRX-TTN-CPL</t>
  </si>
  <si>
    <t>CIPLA-TITAN-KSRL/BRLA X-THANA-CORPAWADA-KELOSI-RASSAIM DOK-RASSAIM FRY-ANGDI-LOTULIM-CHWGULE DOK-BORI BRDG-TARVALEM-VAZEM-SHIRODA</t>
  </si>
  <si>
    <t>CPL-TTN-BRX-THN-CPW-KOS-RDK-RAS-ANG-LTM-CDK-BRB-TVL-VAZ-SRA</t>
  </si>
  <si>
    <t>SRA-VAZ-TVL-BRB-CDK-LTM-ANG-RAS-RDK-KOS-CPW-THN-BRX-TTN-CPL</t>
  </si>
  <si>
    <t>MARGAO-FATORDA-MARGAO PWD-ARLEM-RAI AMYAKDE-RAI-TEMBER-AMORA-CHWGULE DOK-BORI BRDG-SAI TMPLE-BORI SKVR-TOP COLA-DHAVLI-PONDA-FMD CIRCLE-FARMAGUDI-FMD ENG CLG</t>
  </si>
  <si>
    <t>MRG-FTD-PWD-ALE-RAK-RAI-TBR-AMR-CDK-BRB-SBT-BSK-TPC-DVL-PND-FCL-FMD-ENG</t>
  </si>
  <si>
    <t>ENG-FMD-FCL-PND-DVL-TPC-BSK-SBT-BRB-CDK-AMR-TBR-RAI-RAK-ALE-PWD-FTD-MRG</t>
  </si>
  <si>
    <t>CURCHOREM-SAVORDE TSK-CAPXEM-MAPA-DAM ROAD-P.TEMPLE-PANCHWADI-AMLI-VAZANGAL-MANKE-DABOLI-SHIRODA-VAZEM-TARVALEM-BORI BRDG-SAI TMPLE-BORI SKVR-TOP COLA-DHAVLI-PONDA-FMD CIRCLE-FARMAGUDI-FMD ENG CLG</t>
  </si>
  <si>
    <t>CUR-SVD-CAP-MAP-DAM-PTM-PAW-AMI-VZL-MNK-DBL-SRA-VAZ-TVL-BRB-SBT-BSK-TPC-DVL-PND-FCL-FMD-ENG</t>
  </si>
  <si>
    <t>ENG-FMD-FCL-PND-DVL-TPC-BSK-SBT-BRB-TVL-VAZ-SRA-DBL-MNK-VZL-AMI-PAW-PTM-DAM-MAP-CAP-SVD-CUR</t>
  </si>
  <si>
    <t>VASCO-SHIPYARD-VADEM-CHICALIM-DABOLI-ZUYAR-ZAREER-S CONVENT-SANCOALE-CORTALIM-THANA-KSRL/BRLA X-TITAN-PIRNI-VERNA-SONAULIM-AGNEL ASHRM-RUMDER-NUVEM-MARGAO-MARGAO MKT-MRG RLY STN</t>
  </si>
  <si>
    <t>VSD-SPY-VDM-CHC-DBL-ZUY-ZRE-SCV-SCL-CRT-THN-BRX-TTN-PRN-VRN-SNL-ANL-RMD-NUV-MRG-MRK-MRS</t>
  </si>
  <si>
    <t>MRS-MRK-MRG-NUV-RMD-ANL-SNL-VRN-PRN-TTN-BRX-THN-CRT-SCL-SCV-ZRE-ZUY-DBL-CHC-VDM-SPY-VSD</t>
  </si>
  <si>
    <t>MRG-PNJ</t>
  </si>
  <si>
    <t>PNJ-MRG</t>
  </si>
  <si>
    <t>MRG-VSD</t>
  </si>
  <si>
    <t>VSD-MRG</t>
  </si>
  <si>
    <t>MRG-CUR</t>
  </si>
  <si>
    <t>CUR-MRG</t>
  </si>
  <si>
    <t>CURCHOREM-MARGAO-PANAJI-PANAJI MKT</t>
  </si>
  <si>
    <t>CUR-MRG-PNJ-MKT</t>
  </si>
  <si>
    <t>MKT-PNJ-MRG-CUR</t>
  </si>
  <si>
    <t>MARGAO-MARGAO MKT-NAVELIM-DHARMAPUR-CHINCHINI X-DANDEWADI-PAZARKHAN-PAITHWADO-VERODA-MODDEVADDO-GANGOR-TALWADO-TAMERO-VERODA-SANVORCOTTO-CUNCOLIM</t>
  </si>
  <si>
    <t>MRG-MRK-NVY-DRM-CNX-DDI-PZK-PTH-VRO-MDW-GGO-TLV-TMR-VRO-SVC-CUN</t>
  </si>
  <si>
    <t>CUN-SVC-VRO-TMR-TLV-GGO-MDW-VRO-PTH-PZK-DDI-CNX-DRM-NVY-MRK-MRG</t>
  </si>
  <si>
    <t>MARGAO-MARGAO MKT-NAVELIM-DHARMAPUR-CHINCHINI X-DANDEWADI-PAZARKHAN-CUNCOLIM-SANVORCOTTO-VERODA-TALWADO</t>
  </si>
  <si>
    <t>MRG-MRK-NVY-DRM-CNX-DDI-PZK-CUN-SVC-VRO-TLV</t>
  </si>
  <si>
    <t>TLV-VRO-SVC-CUN-PZK-DDI-CNX-DRM-NVY-MRK-MRG</t>
  </si>
  <si>
    <t>EV PANAJI-EV R.PATTO-EVRBDR FERR-EV RIBANDAR-EV RBDRSCHO-EV STPEDRU-EV BAIGINI-EV OLD GOA-EV CORL/PUM-EV CORLIM-EVDHULAPI-EV BANASTAR-EV TIVRE/BU-EV TIVREM-EV MARCEL-EV KAND/TEM-EV AMONA-EV SEZA GAT-EV NAV/TEMP-EV NAVELIM-EV KUDNEM-EV GAWTHAN-EV SAKHALIM-EV HOUSIN B-EV HARVALE-EV PRATAP N-EV SUPA/PUD-EV HONDA-EV H/WADAKA-EV ACGL/SAL-EV BHUIPAL-EV KUMARKHA-EV REDIGHAT-EV NGVE/N C-EV VALPOI</t>
  </si>
  <si>
    <t>PNJ-RPT-FRY-RBD-RSC-SPD-BGN-OLD-PMP-COR-DLP-BNS-TBG-TVR-MRC-KDL-AMN-SEZ-NVY-NVY-KDN-GTN-SKL-SHB-HRV-PNG-PUD-HND-HVD-SLI-BUI-KHN-RGT-NGV-VLP</t>
  </si>
  <si>
    <t>VLP-NGV-RGT-KHN-BUI-SLI-HVD-HND-PUD-PNG-HRV-SHB-SKL-GTN-KDN-NVY-NVY-SEZ-AMN-KDL-MRC-TVR-TBG-BNS-DLP-COR-PMP-OLD-BGN-SPD-RSC-RBD-FRY-RPT-PNJ</t>
  </si>
  <si>
    <t>EV MARGAO-EV FATORDA-EV M/PWD-EV ARLEM-EV R/AMYAKA-EV RAI-EV TEMBER-EV ANBORA-EV CH/DOCK-EV B/BRIDGE-EV SAI/TEMP-EV BORIM/SA-EV TOPCOLA-EV DHAVLI-EV PONDA-EV U/BAZAR-EV CURTI-EV KHNNDEPA-EV CH/W/SHO-EV HOLLY CR-EV NESTLE-EV MRF-EV U/TISK-EV KELINI-EV KUMYAKAD-EV USGAO-EV BHAMAI-EV PALE-EV BAIKADE-EV VELGE-EV SURLA-EV DIGNE-EV SONSHI-EV SONSHI T-EV AJOBA TE-EV SOL/TEMP-EV CHIRVAL-EV HONDA-EV SUPACHI/-EV PRATAPNA-EV HARVALE-EV H/BRD-EV SANKHALI-EV KAR/TISK-EV VIJAYNAG-EVADHAR HOS-EV SARVAN X-EV ZANTE/CO-EV BICHOLIM-EV VALSHI-EV MUL TEMP-EV MULGAO-EV ASSNODA-EV CLERRA S-EV SIRSAI C-EV SIR/RLY-EV CANSA/BR-EV TIVIMGRO-EV TIVIN-EV MADEL-EV KARASAWA-EV PEDEN/KW-EV DULER-EV M/COURT-EV MAPUSA-EV G/CHAPPL-EV G/PARK-EV G/CROSS-EV PRV BAZA-EV P/WADAKA-EV P/CHAPPL-EV GULYAKAD-EV T/BUILDI-EV SAINAGAR-EV PANAJI</t>
  </si>
  <si>
    <t>MRG-FTD-PWD-ALE-RAK-RAI-TBR-AMR-CDK-BRB-SBT-BSK-TPC-DVL-PND-UBZ-CUT-KND-CWS-HLX-NST-MRF-USG-KEL-KYK-UGO-BMI-PLE-BKD-ULG-SUL-DIG-SNS-STK-AJT-SLY-CRW-HND-PUD-PNG-HRV-SHB-SKL-KTK-VJN-AHP-SRX-ZCL-BCH-VLS-MTP-MGO-ASN-CLS-SCP-SRL-CNB-TGD-TVI-MDL-KWD-PED-DLR-MCT-MPS-GOC-GPK-GRO-PRV-PWK-COP-GUL-TBD-SAI-PNJ</t>
  </si>
  <si>
    <t>PNJ-SAI-TBD-GUL-COP-PWK-PRV-GRO-GPK-GOC-MPS-MCT-DLR-PED-KWD-MDL-TVI-TGD-CNB-SRL-SCP-CLS-ASN-MGO-MTP-VLS-BCH-ZCL-SRX-AHP-VJN-KTK-SKL-SHB-HRV-PNG-PUD-HND-CRW-SLY-AJT-STK-SNS-DIG-SUL-ULG-BKD-PLE-BMI-UGO-KYK-KEL-USG-MRF-NST-HLX-CWS-KND-CUT-UBZ-PND-DVL-TPC-BSK-SBT-BRB-CDK-AMR-TBR-RAI-RAK-ALE-PWD-FTD-MRG</t>
  </si>
  <si>
    <t>CURCHOREM-SAVORDE TSK-DHADE-GANDHINAGAR-GUDDEMOL-PERIUDAK-BANDOLI-BANDOL SCHL-VAGELY-MAYARGAL-KAMORCOND-HALLULI-SADGAL-VAGON</t>
  </si>
  <si>
    <t>CUR-SVD-DDE-GDN-GDM-PRU-BDL-BOS-VGY-MAY-KMC-HLL-SUD-VAG</t>
  </si>
  <si>
    <t>VAG-SUD-HLL-KMC-MAY-VGY-BOS-BDL-PRU-GDM-GDN-DDE-SVD-CUR</t>
  </si>
  <si>
    <t>EV PANAJI-ST.CRUZ-EV BAMB GMC</t>
  </si>
  <si>
    <t>PNJ-STC-GMC</t>
  </si>
  <si>
    <t>GMC-STC-PNJ</t>
  </si>
  <si>
    <t>EV PANAJI-EV SAI SERV-EV T BUILDI-EV GULYAKAD-EV PRV CHAP-EV PRV WADA-EV PRVBAZAR-EV GIRIX-EV G PARK-EV GIRICHAP-EV MAPUSA-EV MAP CRT-EV DULER-EV PEDE KRN-EV KARASWAD-EV H BOARD-EV BINANI-EV COLVALE-EV MAHAKHAZ-EV DHARGAL-EV KULAN-EV OSHELBAG-EV WALPE-EV WALPE CO-EV MALPE-EV PEDNE-EV NAIBAG-EVSAT BRIDG-EV PORASKAD-EV RLYBRIDG-EV UGVE-EV TAMBOSHE-EV TORSHE-EV DHUSKI-EVPATRADEVI</t>
  </si>
  <si>
    <t>PNJ-SAI-TBD-GUL-COP-PWK-PRV-GRO-GPK-GOC-MPS-MCT-DLR-PED-KWD-CHB-BNN-CVL-MKJ-DHG-KLN-OBG-WLP-WCL-MLP-PDN-NBG-SBG-PKD-RBG-UGV-TBS-TRS-DSK-PTR</t>
  </si>
  <si>
    <t>PTR-DSK-TRS-TBS-UGV-RBG-PKD-SBG-NBG-PDN-MLP-WCL-WLP-OBG-KLN-DHG-MKJ-CVL-BNN-CHB-KWD-PED-DLR-MCT-MPS-GOC-GPK-GRO-PRV-PWK-COP-GUL-TBD-SAI-PNJ</t>
  </si>
  <si>
    <t>PANAJI-ST. CRUZ X-BAMBOLI GMC-BAMBOLI W/S-SIRDON/ZUAR-GOA VELHA-PILLAR-AGASSAIM-CORTALIM-PAJENTAR-KSRL/BRLA X-TITAN-PIRNI-VERNA-SONAULIM-AGNEL ASHRM-RUMDER-NUVEM-MARGAO-MARGAO MKT-NAVELIM-DHARMAPUR-CHINCHINI X-DANDEWADI-PAZORKHAN-CUNCOLIM-DEMANI-BALLI-BENODE-GODEWAL-PADDI-PISURNEM-POLAKODE-GULEM-CHAR RASTA-CANACONA-SHRISTHAL-MOKHARD-BHATPAL-ARDOFOND-PARTGAL-PRSHURM TMP-POIGUINIM-KARAY-MASHEM-DAPOT-LOLYE-XELIM-POLLEM BDR-MAZALI-SADASHIVGAD-KARWAR</t>
  </si>
  <si>
    <t>PNJ-STX-GMC-BWS-SRD-GVL-PLR-AGS-CRT-FZT-BRX-TTN-PRN-VRN-SNL-ANL-RMD-NUV-MRG-MRK-NVY-DRM-CNX-DDI-PZK-CUN-DMN-BLI-BNO-GOD-PDI-PSM-PKO-GLM-CST-CNC-SRI-MKD-BPL-AFD-PTG-PMT-PGN-KRY-MSM-DPT-LOL-XLM-PBR-MZL-SDG-KRW</t>
  </si>
  <si>
    <t>KRW-SDG-MZL-PBR-XLM-LOL-DPT-MSM-KRY-PGN-PMT-PTG-AFD-BPL-MKD-SRI-CNC-CST-GLM-PKO-PSM-PDI-GOD-BNO-BLI-DMN-CUN-PZK-DDI-CNX-DRM-NVY-MRK-MRG-NUV-RMD-ANL-SNL-VRN-PRN-TTN-BRX-FZT-CRT-AGS-PLR-GVL-SRD-BWS-GMC-STX-PNJ</t>
  </si>
  <si>
    <t>MARGAO-MARGAO MKT-NAVELIM-DHARMAPUR-CHINCHINI X-DANDEWADI-PAZORKHAN-CUNCOLIM-DEMANI-BALLI-BENODE-GODEWAL-PADDI-PISURNEM-POLAKODE-GULEM-CHAR RASTA-CANACONA-SHRISTHAL-MOKHARD-BHATPAL-ARDOFOND-PARTGAL-PRSHURM TMP-POIGUINIM-KARAY-MAXEM-DAPOT-LOLYE-XELIM-POLLEM BDR-MAZALI-SADASHIVGAD-KARWAR</t>
  </si>
  <si>
    <t>MRG-MRK-NVY-DRM-CNX-DDI-PZK-CUN-DMN-BLI-BNO-GOD-PDI-PSM-PKO-GLM-CST-CNC-SRI-MKD-BPL-AFD-PTG-PMT-PGN-KRY-MSM-DPT-LOL-XLM-PBR-MZL-SDG-KRW</t>
  </si>
  <si>
    <t>KRW-SDG-MZL-PBR-XLM-LOL-DPT-MSM-KRY-PGN-PMT-PTG-AFD-BPL-MKD-SRI-CNC-CST-GLM-PKO-PSM-PDI-GOD-BNO-BLI-DMN-CUN-PZK-DDI-CNX-DRM-NVY-MRK-MRG</t>
  </si>
  <si>
    <t>CURCHOREM-BANSAI-KAKUMADDI-TANKI-TILAMOL-QPM COURT-QUEPEM-AMOLEM-AKAMOL-POWERHOUSE-SAWARKATTA-CUNCOLIM-DEMANI-BALLI-BENODE-GODEWAL-PADDI-PISURNEM-POLAKODE-GULEM-CHAR RASTA-CANACONA-SHRISTHAL-MOKHARD-BHATPAL-ARDOFOND-PARTGAL-PRSHURM TMP-POIGUINIM-KARAY-MASHEM-DAPOT-LOLYE-XELIM-POLLEM BDR-MAZALI-SADASHIVGAD-KARWAR</t>
  </si>
  <si>
    <t>CUR-BSI-KAK-TNK-TMO-QCT-QPM-AMO-AKM-PWH-SWK-CUN-DMN-BLI-BNO-GOD-PDI-PSM-PKO-GLM-CST-CNC-SRI-MKD-BPL-AFD-PTG-PMT-PGN-KRY-MSM-DPT-LOL-XLM-PBR-MZL-SDG-KRW</t>
  </si>
  <si>
    <t>KRW-SDG-MZL-PBR-XLM-LOL-DPT-MSM-KRY-PGN-PMT-PTG-AFD-BPL-MKD-SRI-CNC-CST-GLM-PKO-PSM-PDI-GOD-BNO-BLI-DMN-CUN-SWK-PWH-AKM-AMO-QPM-QCT-TMO-TNK-KAK-BSI-CUR</t>
  </si>
  <si>
    <t>MARGAO-MARGAO MKT-CUNCOLIM-BALLI-PISURNEM-CANACONA-SHRISTHAL-MOKHARD-BHATPAL-ARDOFOND-PARTGAL-PRSHURM TMP-POIGUINIM-KARAY-MAXEM-DAPOT-LOLYE-XELIM-POLLEM BDR-MAZALI-SADASHIVGAD-KARWAR-AWARSA-ANKOLA-MADANGIRI-DEVNA-GOKARNA</t>
  </si>
  <si>
    <t>MRG-MRK-CUN-BLI-PSM-CNC-SRI-MKD-BPL-AFD-PTG-PMT-PGN-KRY-MXN-DPT-LOL-XLM-PBR-MZL-SDG-KRW-AWS-ANK-MND-DVN-GKN</t>
  </si>
  <si>
    <t>GKN-DVN-MND-ANK-AWS-KRW-SDG-MZL-PBR-XLM-LOL-DPT-MXN-KRY-PGN-PMT-PTG-AFD-BPL-MKD-SRI-CNC-PSM-BLI-CUN-MRK-MRG</t>
  </si>
  <si>
    <t>MARGAO-MARGAO MKT-RAWANFOND-DON KHURIS-GUDI-PARODA-QUEPEM-TILAMOL-CURCHOREM-BANDOLI-KIRLPAL-CODLI TISK-DHARBANDORA-DHATFARM-MOLLEM-GOA BORDER-ANMOD-TINAI GHAT-RAMNAGAR-LONDA-GUNJI-KHANAPUR-PIRANWADI-BELGAVI RLY-BELGAVI CBT</t>
  </si>
  <si>
    <t>MRG-MRK-RVF-DNK-GDI-PRD-QPM-TMO-CUR-BDL-KRP-CDT-DHB-DTR-MLM-GBR-ANM-TNG-RMN-LND-GNJ-KNP-PRW-BGR-CBT</t>
  </si>
  <si>
    <t>CBT-BGR-PRW-KNP-GNJ-LND-RMN-TNG-ANM-GBR-MLM-DTR-DHB-CDT-KRP-BDL-CUR-TMO-QPM-PRD-GDI-DNK-RVF-MRK-MRG</t>
  </si>
  <si>
    <t>MARGAO-FATORDA-BORIM-PONDA-USGAO TISK-DHARBANDORA-DHATFARM-MOLLEM-GOA BORDER-ANMOD-TINAI GHAT-RAMNAGAR-LONDA-GUNJI-KHANAPUR-PIRANWADI-BELGAVI RLY-BELGAVI CBT</t>
  </si>
  <si>
    <t>MRG-FTD-BRI-PND-USG-DHB-DTR-MLM-GBR-ANM-TNG-RMN-LND-GNJ-KNP-PRW-BGR-CBT</t>
  </si>
  <si>
    <t>CBT-BGR-PRW-KNP-GNJ-LND-RMN-TNG-ANM-GBR-MLM-DTR-DHB-USG-PND-BRI-FTD-MRG</t>
  </si>
  <si>
    <t>MARGAO-FATORDA-BORIM-PONDA-USGAO TISK-DHARBANDORA-DHATFARM-MOLLEM-GOA BORDER-ANMOD-TINAI GHAT-RAMNAGAR-KUMBARDA-NAGARGALI-TAVARKATTI-GODHALI-ALNAVAR-DHARWAD-HUBALI</t>
  </si>
  <si>
    <t>MRG-FTD-BRI-PND-USG-DHB-DTR-MLM-GBR-ANM-TNG-RMN-KBR-NGL-TKT-GDL-ALN-DHW-HBL</t>
  </si>
  <si>
    <t>HBL-DHW-ALN-GDL-TKT-NGL-KBR-RMN-TNG-ANM-GBR-MLM-DTR-DHB-USG-PND-BRI-FTD-MRG</t>
  </si>
  <si>
    <t>MARGAO-FATORDA-BORIM-PONDA-USGAO TISK-DHARBANDORA-DHATFARM-MOLLEM-GOA BORDER-ANMOD-TINAI GHAT-RAMNAGAR-LONDA-GUNJI-KHANAPUR-PIRANWADI-BELGAVI RLY-BELGAVI CBT-HATTARGI-SANKESHWAR-NIPPANI-KA.MH BORDER-KAGAL-MIDC JUNCTN-KOLHAPUR</t>
  </si>
  <si>
    <t>MRG-FTD-BRI-PND-USG-DHB-DTR-MLM-GBR-ANM-TNG-RMN-LND-GNJ-KNP-PRW-BGR-CBT-HTG-SKN-NPN-KMH-KGL-IDC-KLP</t>
  </si>
  <si>
    <t>KLP-IDC-KGL-KMH-NPN-SKN-HTG-CBT-BGR-PRW-KNP-GNJ-LND-RMN-TNG-ANM-GBR-MLM-DTR-DHB-USG-PND-BRI-FTD-MRG</t>
  </si>
  <si>
    <t>MARGAO-TITAN-CORTALIM-PILLAR-BAMBOLI GMC-PANAJI-TIN BLD/COL-GULYAKADE-PRV BAZAR-GUIRIM-MAPUSA-KARASWADA-COLVALE-DHARGAL-PEDNE-STD. BRIDGE-PORASKADE-UGVE-TORSHE-PATRADEVI-BANDA-SAWANTWADI-AKERI-ZARAP-KUDAL-PANDUR-ORAS-KASAL-OSARGAO-KANKAVLI-HUMRAT-NANGAO-TALARA-VAIBHAVWADI-GAGANBAWDA-SALVON-KALE-RANKALA-KOLHAPUR</t>
  </si>
  <si>
    <t>MRG-TTN-CRT-PLR-GMC-PNJ-TBD-GUL-PRV-GRI-MPS-KWD-CVL-DHG-PDN-SBG-PKD-UGV-TRS-PTR-BND-SWD-AKR-ZRP-KUD-PDR-ORS-KSL-OSR-KNV-HUM-NAN-TRL-VBW-GGB-SVN-KLE-RNK-KLP</t>
  </si>
  <si>
    <t>KLP-RNK-KLE-SVN-GGB-VBW-TRL-NAN-HUM-KNV-OSR-KSL-ORS-PDR-KUD-ZRP-AKR-SWD-BND-PTR-TRS-UGV-PKD-SBG-PDN-DHG-CVL-KWD-MPS-GRI-PRV-GUL-TBD-PNJ-GMC-PLR-CRT-TTN-MRG</t>
  </si>
  <si>
    <t>MARGAO-TITAN-CORTALIM-PILLAR-BAMBOLI GMC-PANAJI-TIN BLD/COL-GULYAKADE-PRV BAZAR-GUIRIM-MAPUSA-KARASWADA-COLVALE-DHARGAL-PEDNE-STD. BRIDGE-PORASKADE-UGVE-TORSHE-PATRADEVI-BANDA-SAWANTWADI-AKERI-ZARAP-KUDAL-PANDUR-ORAS-KASAL-OSARGAO-KANKAVLI-FONDAGHAT-DAJIPUR-RADHANAGRI-BHOGAWATI-VASHINAKA-RANKALA-KOLHAPUR-HATHKALAGNE-JAISINGPUR-SANGLI-MIRAJ</t>
  </si>
  <si>
    <t>MRG-TTN-CRT-PLR-GMC-PNJ-TBD-GUL-PRV-GRI-MPS-KWD-CVL-DHG-PDN-SBG-PKD-UGV-TRS-PTR-BND-SWD-AKR-ZRP-KUD-PDR-ORS-KSL-OSR-KNV-FDG-DJP-RDN-BOG-VSN-RNK-KLP-HTK-JSP-SNG-MRJ</t>
  </si>
  <si>
    <t>MRJ-SNG-JSP-HTK-KLP-RNK-VSN-BOG-RDN-DJP-FDG-KNV-OSR-KSL-ORS-PDR-KUD-ZRP-AKR-SWD-BND-PTR-TRS-UGV-PKD-SBG-PDN-DHG-CVL-KWD-MPS-GRI-PRV-GUL-TBD-PNJ-GMC-PLR-CRT-TTN-MRG</t>
  </si>
  <si>
    <t>MARGAO-NUVEM-RUMDER-AGNEL ASHRM-SONAULIM-VERNA-PIRNI-TITAN-KSRL/BRLA X-PAJENTAR-CORTALIM-AGASSAIM-PILLAR-GOA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O/BRIDG-UGVE-TAMBOSHE-TORSHE-DHUSKI-PATRADEVI-BANDA-KONDWADA-XETRAFAL-MAZGAO/NALA-SAWANTWADI</t>
  </si>
  <si>
    <t>MRG-NUV-RMD-ANL-SNL-VRN-PRN-TTN-BRX-FZT-CRT-AGS-PLR-GVL-SRD-BWS-GMC-STX-PNJ-SAI-TBD-GUL-COP-PWK-PRV-GRO-GPK-GOC-MPS-MCT-DLR-PDM-KWD-CHB-BNN-CVL-MKJ-DHG-KLN-OBG-WLP-WCL-MLP-PDN-NBG-SBG-PKD-RBG-UGV-TBS-TRS-DSK-PTR-BND-KDW-XFL-MNN-SWD</t>
  </si>
  <si>
    <t>SWD-MNN-XFL-KDW-BND-PTR-DSK-TRS-TBS-UGV-RBG-PKD-SBG-NBG-PDN-MLP-WCL-WLP-OBG-KLN-DHG-MKJ-CVL-BNN-CHB-KWD-PDM-DLR-MCT-MPS-GOC-GPK-GRO-PRV-PWK-COP-GUL-TBD-SAI-PNJ-STX-GMC-BWS-SRD-GVL-PLR-AGS-CRT-FZT-BRX-TTN-PRN-VRN-SNL-ANL-RMD-NUV-MRG</t>
  </si>
  <si>
    <t>MARGAO-TITAN-CORTALIM-PILLAR-BAMBOLI GMC-PANAJI-GULYAKADE-PRV BAZAR-MAPUSA-KARASWADA-COLVALE-DHARGAL-WALPE-PEDNE-NAIBAG-STD. BRIDGE-SATARDA-SATELI-AROS TITA-KONDURA TIT-MALEWAD-W.MALEWAD-FOREST CHUK-GHODEMUKH-NAVELI-NIRWADE-MALGAO RLY-MALGAO BZR-SAWANTWADI-AKERI-ZARAP-UDYAM NAGAR-SRM COLLAGE-KUDAL-JAKAT NAKA-THAKURWADI-NERURPAR-KALSHE-DHAMAPUR-GAVALDEV-GODHANWADI-CHAUKE-AZGAONKAR-ANAND/G.DKN-KUMBHARMATH-MALVAN</t>
  </si>
  <si>
    <t>MRG-TTN-CRT-PLR-GMC-PNJ-GUL-PRV-MPS-KWD-CVL-DHG-WLP-PDN-NBG-SBG-STD-STL-AST-KDR-MWD-WMD-FRC-GDE-NVI-NWD-MGR-MBZ-SWD-AKR-ZRP-UDN-SRM-KUD-JKT-TKW-NPR-KLS-DMP-GDV-GDW-CKE-AZG-AKN-KMB-MLV</t>
  </si>
  <si>
    <t>MLV-KMB-AKN-AZG-CKE-GDW-GDV-DMP-KLS-NPR-TKW-JKT-KUD-SRM-UDN-ZRP-AKR-SWD-MBZ-MGR-NWD-NVI-GDE-FRC-WMD-MWD-KDR-AST-STL-STD-SBG-NBG-PDN-WLP-DHG-CVL-KWD-MPS-PRV-GUL-PNJ-GMC-PLR-CRT-TTN-MRG</t>
  </si>
  <si>
    <t>MARGAO-MARGAO MKT-RAWANFOND-DON KHURIS-GUDI-PARODA-QUEPEM-TILAMOL-CURCHOREM-BANDOLI-KIRLPAL-CODLI TISK-DHARBANDORA-USGAO TISK-KOTMBI/SURL-SANKHALI-KERI-JAMBLIKADE-CHORLA BDR-CHORLA-CHAUKI-KANKUMBI-BETNE-AMTA-JAMBOTI-PIRANWADI-BELGAVI RLY-BELGAVI CBT</t>
  </si>
  <si>
    <t>MRG-MRK-RVF-DNK-GDI-PRD-QPM-TMO-CUR-BDL-KRP-CDT-DHB-USG-KTB-SKL-KRI-JMD-BDR-CRL-CKI-KKB-BTN-AMT-JBT-PRW-BGR-CBT</t>
  </si>
  <si>
    <t>CBT-BGR-PRW-JBT-AMT-BTN-KKB-CKI-CRL-BDR-JMD-KRI-SKL-KTB-USG-DHB-CDT-KRP-BDL-CUR-TMO-QPM-PRD-GDI-DNK-RVF-MRK-MRG</t>
  </si>
  <si>
    <t>MARGAO-FATORDA-BORIM-PONDA-USGAO TISK-KOTMBI/SURL-SANKHALI-KERI-JAMBLIKADE-CHORLA BDR-CHORLA-CHAUKI-KANKUMBI-BETNE-AMTA-JAMBOTI-PIRANWADI-BELGAVI RLY-BELGAVI CBT-HATTARGI-SANKESHWAR-NIPPANI-KAGAL-MIDC JUNCTN-KOLHAPUR</t>
  </si>
  <si>
    <t>MRG-FTD-BRI-PND-USG-KTB-SKL-KRI-JMD-BDR-CRL-CKI-KKB-BTN-AMT-JBT-PRW-BGR-CBT-HTG-SKN-NPN-KGL-IDC-KLP</t>
  </si>
  <si>
    <t>KLP-IDC-KGL-NPN-SKN-HTG-CBT-BGR-PRW-JBT-AMT-BTN-KKB-CKI-CRL-BDR-JMD-KRI-SKL-KTB-USG-PND-BRI-FTD-MRG</t>
  </si>
  <si>
    <t>MARGAO-FATORDA-BORIM-PONDA-USGAO TISK-VADAKADE-AMULI-KOTHAMBI-SURLA-NHAVELI-KUDNE-SANKHALI-PARYE-KERI-JAMBLIKADE-CHORLA BDR-CHORLA-CHAUKI-KANKUMBI-BETNE-AMTA-JAMBOTI-KHANAPUR-BIDI-ALNAVAR-DHARWAD-HUBALI</t>
  </si>
  <si>
    <t>MRG-FTD-BRI-PND-USG-VDK-AMU-KTM-SUL-NHV-KDN-SKL-PRY-KRI-JMD-BDR-CRL-CKI-KKB-BTN-AMT-JBT-KNP-BDI-ALN-DHW-HBL</t>
  </si>
  <si>
    <t>HBL-DHW-ALN-BDI-KNP-JBT-AMT-BTN-KKB-CKI-CRL-BDR-JMD-KRI-PRY-SKL-KDN-NHV-SUL-KTM-AMU-VDK-USG-PND-BRI-FTD-MRG</t>
  </si>
  <si>
    <t>MARGAO-FATORDA-BORIM-PONDA-USGAO TISK-KOTMBI/SURL-SANKHALI-KERI-JAMBLIKADE-CHORLA BDR-CHORLA-CHAUKI-KANKUMBI-BETNE-AMTA-JAMBOTI-PIRANWADI-BELGAVI RLY-BELGAVI CBT</t>
  </si>
  <si>
    <t>MRG-FTD-BRI-PND-USG-KTB-SKL-KRI-JMD-BDR-CRL-CKI-KKB-BTN-AMT-JBT-PRW-BGR-CBT</t>
  </si>
  <si>
    <t>CBT-BGR-PRW-JBT-AMT-BTN-KKB-CKI-CRL-BDR-JMD-KRI-SKL-KTB-USG-PND-BRI-FTD-MRG</t>
  </si>
  <si>
    <t>MARGAO-BORDA-CHWGULE CLG-SONSODO-MAINA-CURTORIM-CARME CHAPL-TEMBI-MACAZAN</t>
  </si>
  <si>
    <t>MRG-BOR-CLC-SON-MAN-CTM-CRC-TMB-MCZ</t>
  </si>
  <si>
    <t>MCZ-TMB-CRC-CTM-MAN-SON-CLC-BOR-MRG</t>
  </si>
  <si>
    <t>PONDA-PANAJI-SECRETARIAT</t>
  </si>
  <si>
    <t>PND-PNJ-SCT</t>
  </si>
  <si>
    <t>SCT-PNJ-PND</t>
  </si>
  <si>
    <t>MARGAO-VERNA-CORTALIM-PANAJI-GSPCB</t>
  </si>
  <si>
    <t>MRG-VRN-CRT-PNJ-GSB</t>
  </si>
  <si>
    <t>GSB-PNJ-CRT-VRN-MRG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</si>
  <si>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X-DANDEWADI-PAZARKHAN-CUNCOLIM-DEMANI-BALLI-BENODE-GODEWAL-SUBDALE X-SUBDALEM</t>
  </si>
  <si>
    <t>PNJ-STX-GMC-BWS-SRD-GVL-PLR-AGS-CRT-FZT-BRX-TTN-PRN-VRN-SNL-ANL-RMD-NUV-MRG-MRK-NVY-DRM-CNX-DDI-PZK-CUN-DMN-BLI-BNO-GOD-SBJ-SBL</t>
  </si>
  <si>
    <t>SBL-SBJ-GOD-BNO-BLI-DMN-CUN-PZK-DDI-CNX-DRM-NVY-MRK-MRG-NUV-RMD-ANL-SNL-VRN-PRN-TTN-BRX-FZT-CRT-AGS-PLR-GVL-SRD-BWS-GMC-STX-PNJ</t>
  </si>
  <si>
    <t>MARGAO-MARGAO MKT-NAVELIM-DHARMAPUR-CHINCHINI X-DANDEWADI-PAZORKHAN-CUNCOLIM-DEMANI-BALLI-BENODE-GODEWAL-PADDI-PISURNEM-POLAKADE-GULEM-CHAR RASTA-CANACONA-SHRISTHAL-MOKHARD-BHATPAL-ARDOFOND-PARTGAL-PRSHURM TMP-POIGUINIM-KARAY-MAXEM-DAPOT-LOLYE-XELIM-POLLEM</t>
  </si>
  <si>
    <t>MRG-MRK-NVY-DRM-CNX-DDI-PZK-CUN-DMN-BLI-BNO-GOD-PDI-PSM-PLK-GLM-CST-CNC-SRI-MKD-BPL-AFD-PTG-PMT-PGN-KRY-MXN-DPT-LOL-XLM-PLL</t>
  </si>
  <si>
    <t>PLL-XLM-LOL-DPT-MXN-KRY-PGN-PMT-PTG-AFD-BPL-MKD-SRI-CNC-CST-GLM-PLK-PSM-PDI-GOD-BNO-BLI-DMN-CUN-PZK-DDI-CNX-DRM-NVY-MRK-MRG</t>
  </si>
  <si>
    <t>MRG-SET</t>
  </si>
  <si>
    <t>SET-MRG</t>
  </si>
  <si>
    <t>MARGAO-FATORDA-MARGAO PWD-ARLEM-RAI AMYAKDE-RAI-TEMBER-AMORA-CHWGULE DOK-BORI BRDG-SAI TMPLE-BORI SKVR-TOP COLA-DHAVLI-PONDA-UPPER BAZAR-CURTI-KHANDEPAR-CHWGUL W/S-HOLY CROSS-NESTLE-MRF-USGAO TISK-SUGAR FCTRY-DHARBANDORA-TATODI-SUKTALEM-DHATFARM-MOLLEM-NAVA WADA-METWADA-COLLEM</t>
  </si>
  <si>
    <t>MRG-FTD-PWD-ALE-RAK-RAI-TBR-AMR-CDK-BRB-SBT-BSK-TPC-DVL-PND-UBZ-CUT-KND-CWS-HLX-NST-MRF-USG-SUG-DHB-TTD-SKT-DTR-MLM-NVW-MTD-CLM</t>
  </si>
  <si>
    <t>CLM-MTD-NVW-MLM-DTR-SKT-TTD-DHB-SUG-USG-MRF-NST-HLX-CWS-KND-CUT-UBZ-PND-DVL-TPC-BSK-SBT-BRB-CDK-AMR-TBR-RAI-RAK-ALE-PWD-FTD-MRG</t>
  </si>
  <si>
    <t>MARGAO-PONDA-SAKHALIM-BELGAO</t>
  </si>
  <si>
    <t>MRG-PND-SKL-BGM</t>
  </si>
  <si>
    <t>BGM-SKL-PND-MRG</t>
  </si>
  <si>
    <t>MARGAO-PONDA-MARCEL-SAKHALIM-BELGAO</t>
  </si>
  <si>
    <t>MRG-PND-MRC-SKL-BGM</t>
  </si>
  <si>
    <t>BGM-SKL-MRC-PND-MRG</t>
  </si>
  <si>
    <t>MARGAO-PONDA-MARCEL-SAKHALIM-CHORLA BOAR-JAMBOTI-BELGAO</t>
  </si>
  <si>
    <t>MRG-PND-MRC-SKL-CBD-JBT-CBT</t>
  </si>
  <si>
    <t>CBT-JBT-CBD-SKL-MRC-PND-MRG</t>
  </si>
  <si>
    <t>MARGAO-FATORDA-BORIM-PONDA-USGAOTISK-DHARBANDORA-DHATFARM-MOLLEM-GOA BORDER-ANMOD-KHANAPUR-BIDI-ALNAWAR-DHARWAD-HUBLI-HANNEKERI-GADAG</t>
  </si>
  <si>
    <t>MRG-FTD-BRI-PND-USG-DHB-DTR-MLM-GBR-ANM-KNP-BDI-ALN-DHW-HBL-HNK-GDG</t>
  </si>
  <si>
    <t>GDG-HNK-HBL-DHW-ALN-BDI-KNP-ANM-GBR-MLM-DTR-DHB-USG-PND-BRI-FTD-MRG</t>
  </si>
  <si>
    <t>MARGAO-FATORDA-BORIM-PONDA-USGAOTISK-DHARBANDORA-DHATFARM-MOLLEM-GOABORDER-ANMOD-KHANAPUR-BIDI-ALNAWAR-DHARWAD-HUBLI</t>
  </si>
  <si>
    <t>MRG-FTD-BRI-PND-USG-DHB-DTR-MLM-GBR-ANM-KNP-BDI-ALN-DHW-HBL</t>
  </si>
  <si>
    <t>HBL-DHW-ALN-BDI-KNP-ANM-GBR-MLM-DTR-DHB-USG-PND-BRI-FTD-MRG</t>
  </si>
  <si>
    <t>MARGAO-FATOEDA-BORIM-PONDA-USGAOTISK-DHARBANDORA-DHATFARM-MOLLEM-GOABORDER-ANMOD-KHANAPUR-PIRANWADI-BELGAO RLY-BELGAO</t>
  </si>
  <si>
    <t>MRG-FTD-BRI-PND-USG-DHB-DTR-MLM-GBR-ANM-KNP-PRW-BGR-BGM</t>
  </si>
  <si>
    <t>BGM-BGR-PRW-KNP-ANM-GBR-MLM-DTR-DHB-USG-PND-BRI-FTD-MRG</t>
  </si>
  <si>
    <t>MARGAO-FATORDA-BORIM-PONDA-USGAOTISK-DHARBANDORA-DHATFARM-MOLLEM-GOABORDER-ANMOD-KHANAPUR-PIRANWADI-BLEGAORLY-BELGAO-HATTARGI-SANKESHWAR-NIPANI-KAGAL-MIDC JUNCTI-KOLHAPUR</t>
  </si>
  <si>
    <t>MRG-FTD-BRI-PND-USG-DHB-DTR-MLM-GBR-ANM-KNP-PRW-BGR-BGM-HTG-SKN-NPN-KGL-IDC-KLP</t>
  </si>
  <si>
    <t>KLP-IDC-KGL-NPN-SKN-HTG-BGM-BGR-PRW-KNP-ANM-GBR-MLM-DTR-DHB-USG-PND-BRI-FTD-MRG</t>
  </si>
  <si>
    <t>MARGAO-MARGAO/MARK-RAVONFOND-DONKHURIS-GUDI-PARODA-QUEPEM-TILAMOL-CURCHOREM-BANDOLIM-KIRLPAL-CODLI TISK-DHARBANDORA-DHATFARM-MOLLEM-GOABOARDER-ANMOD-KHANAPUR-PIRANWADI-BELBAUM RLY-BELGAO</t>
  </si>
  <si>
    <t>MRG-MRK-RVD-DNK-GDI-PRD-QPM-TMO-CUR-BDL-KRP-CDT-DHB-DTR-MLM-GBR-ANM-KNP-PRW-BGR-BGM</t>
  </si>
  <si>
    <t>BGM-BGR-PRW-KNP-ANM-GBR-MLM-DTR-DHB-CDT-KRP-BDL-CUR-TMO-QPM-PRD-GDI-DNK-RVD-MRK-MRG</t>
  </si>
  <si>
    <t>MARGAO AC V-NUVEM AC V-RUMDER AC V-AG/ASHRA/AC-SONAULIM AC-VERNA AC EV-PIRNI AC EV-TITAN AC V-KSRL AC EV-FAJENTAR AC-CORTALIM AC-AGASSAIMACV-PLLAR AC V-G/VELHA AC-SHIRDONA AC-B/W/SHOP AC-B/GMC AC V-ST.CRUZX AC-PANAJI AC V</t>
  </si>
  <si>
    <t>MRG-NUM-RMD-ANL-SNL-VRN-PRN-TTN-BRX-FZT-CRT-ANL-PLR-GVL-SRD-BWS-GMC-STX-PNJ</t>
  </si>
  <si>
    <t>PNJ-STX-GMC-BWS-SRD-GVL-PLR-ANL-CRT-FZT-BRX-TTN-PRN-VRN-SNL-ANL-RMD-NUM-MRG</t>
  </si>
  <si>
    <t>MRG-GUN</t>
  </si>
  <si>
    <t>GUN-MRG</t>
  </si>
  <si>
    <t>MARGAO-MARGAO MKT-NAVELIM-DHARMAPUR-CHINCHINI X-DANDEWADI-PAZARKHAN-CUNCOLIM-DEMANI-BALLI-BENODE-GODEWAL-PADDI-PISURNEM-POLAKODE-GULEM-CHAR RASTA-CANACONA-CHAR RASTA-DEVBAG-DUMANE-AGONA CHRC-PANNA-KARSHIMOL-PARVE-SALERI-KAJUMOL-VAGON-SHIROTTI-MATIMOL</t>
  </si>
  <si>
    <t>MRG-MRK-NVY-DRM-CNX-DDI-PZK-CUN-DMN-BLI-BNO-GOD-PDI-PSM-PKO-GLM-CST-CNC-CST-DBG-DUM-AGD-PNN-KRS-PRM-SLR-KMO-VAG-SRT-MTM</t>
  </si>
  <si>
    <t>MTM-SRT-VAG-KMO-SLR-PRM-KRS-PNN-AGD-DUM-DBG-CST-CNC-CST-GLM-PKO-PSM-PDI-GOD-BNO-BLI-DMN-CUN-PZK-DDI-CNX-DRM-NVY-MRK-MRG</t>
  </si>
  <si>
    <t>MARGAO-MARGAO MMK-PAJIFOND-A PAWAR HOU-RAWANFOND-MES COLLEGE-GANAPATI TE-LAKAKI/PALI-DON KHURIS-PADRIBHAT-GUDI-CHAND.TMP A-PARODA-QUEPEM-QPM COURT-TILAMOL-SOMSWR TEMP-SIRVOI-ZAMBAULIM-RIVONA CHUR-RIVONA-COLOMBA-KELVONA-USGALMAL-DONBOSCO-SULCORNA-CAZUR-DEVRE-VICHUNDRE-VICHUNDRE X-NETURLIM-JAKEM-MAN FO GATE-MAN PRI SCH-MANGAL</t>
  </si>
  <si>
    <t>MRG-MRK-PJF-PWH-RVF-MEL-GNP-LPI-DNK-PBT-GDI-CTA-PRD-QPM-QCT-TMO-SOM-SVO-ZMB-RVC-RVN-CLO-KVN-UGK-DON-SLC-CZR-DVR-VCR-VCX-NTL-JKM-MFG-MNP-MLN</t>
  </si>
  <si>
    <t>MLN-MNP-MFG-JKM-NTL-VCX-VCR-DVR-CZR-SLC-DON-UGK-KVN-CLO-RVN-RVC-ZMB-SVO-SOM-TMO-QCT-QPM-PRD-CTA-GDI-PBT-DNK-LPI-GNP-MEL-RVF-PWH-PJF-MRK-MRG</t>
  </si>
  <si>
    <t>CURCHOREM-BANSAI-KAKUMADDI-TANKI-TILAMOL-SOMSWR TMP-SIRVOI-ZAMBAULIM-RIVONA CHUR-RIVONA-COLOMBA-KELVONA-CAVREM TISK-CAVREM-NAVELIM-CURPE-VICHUNDRE-NETURLIM-JAKEM-MAN FO GATE-MAN P SCH-MANGAL</t>
  </si>
  <si>
    <t>CUR-BSI-KAK-TNK-TMO-SOM-SVO-ZMB-RVC-RVN-CLO-KVN-CVT-CVR-NVY-CRP-VCR-NTL-JKM-MFG-MNP-MLN</t>
  </si>
  <si>
    <t>MLN-MNP-MFG-JKM-NTL-VCR-CRP-NVY-CVR-CVT-KVN-CLO-RVN-RVC-ZMB-SVO-SOM-TMO-TNK-KAK-BSI-CUR</t>
  </si>
  <si>
    <t>CURCHOREM-BANSAI-KAKUMADDI-TANKI-TILAMOL-SOMSWR TEM-SIRVOI-ZAMBAULIM-RIVONA CHUR-RIVONA-COLOMBA-KELVONA-USGALMAL-DON BOSCO-SULCORNA-CAZUR-DEVRE-VICHUNDRE-VICHUNDRE X-NETURLEM-JAKEM-MAN FO GATE-MAN P SCH-MANGAL</t>
  </si>
  <si>
    <t>CUR-BSI-KAK-TNK-TMO-SOM-SVO-ZMB-RVC-RVN-CLO-KVN-UGK-DON-SLC-CZR-DVR-VCR-VCX-NTL-JKM-MFG-MNP-MLN</t>
  </si>
  <si>
    <t>MLN-MNP-MFG-JKM-NTL-VCX-VCR-DVR-CZR-SLC-DON-UGK-KVN-CLO-RVN-RVC-ZMB-SVO-SOM-TMO-TNK-KAK-BSI-CUR</t>
  </si>
  <si>
    <t>CURCHOREM-SHIVAJI CWK-CACORA-CHURCH GPC-SNG COURT-SNG DANDO-MASJID/BEND-SANGUIM-PAJIMOL-UGUIM-DESSAIWADA-VALKINI-BARAZANX-BHATI-MALLIKARJUN-VILLIAN-VALSHI-VADEM COLON-PORTEM-HANUMAN TEM-VICHUNDRE-NETURLIM-JAKEM-MANGAL FO G-MANGAL P SC-MANGAL</t>
  </si>
  <si>
    <t>CUR-SJL-CCP-GPC-SGC-SGD-MAS-SGM-PGM-UGE-DSW-VLK-BZN-BHT-MLK-VLN-VLS-VDL-PRT-HNT-VCR-NTL-JKM-MFG-MNP-MLN</t>
  </si>
  <si>
    <t>MLN-MNP-MFG-JKM-NTL-VCR-HNT-PRT-VDL-VLS-VLN-MLK-BHT-BZN-VLK-DSW-UGE-PGM-SGM-MAS-SGD-SGC-GPC-CCP-SJL-CUR</t>
  </si>
  <si>
    <t>MARGAO-MARGAO MMK-PAJIFOND-A PAWAR HOU-RAWANFOND-MES COLLEGE-GANAPATI TE-LAKAKI/PALI-DON KHURIS-PADRIBHAT-GUDI-CHAND TRP A-PARODA-QUEPEM-QPM COURT-TIMOL-SOMWER TEMP-SIRVOI-ZAMBAULIM-RIVONA CHUR-RIVONA-COLOMBA-KELVONA-CAVREM TISK-CAVREM-NAVELIM-CURPEM-VICHUNDRE-NETURLIM-JAKEM-MAN FO GATE-MAN PRI SCH-MANGAL</t>
  </si>
  <si>
    <t>MRG-MRK-PJF-PWH-RVF-MEL-GNP-LPI-DNK-PBT-GDI-CTA-PRD-QPM-QCT-TMO-SOM-SVO-ZMB-RVC-RVN-CLO-KVN-CVT-CVR-NVY-CRP-VCR-NTL-JKM-MFG-MNP-MLN</t>
  </si>
  <si>
    <t>MLN-MNP-MFG-JKM-NTL-VCR-CRP-NVY-CVR-CVT-KVN-CLO-RVN-RVC-ZMB-SVO-SOM-TMO-QCT-QPM-PRD-CTA-GDI-PBT-DNK-LPI-GNP-MEL-RVF-PWH-PJF-MRK-MRG</t>
  </si>
  <si>
    <t>EV MARGAO-EV NUVEM-EV RUMDER-EV AGNEL AS-EV SONAULIM-EV VERNA-EV PIRNI-EV TITAN-EV BIRLA KE-EV FANZENTA-EV CORTALIM-EV AGASSAIM-EV PILLAR-EV GOAVELHA-EV SHIRDONA-EV BAMB W/S-EV BAMB GMC-EV ST CRUZ-EV PANAJI</t>
  </si>
  <si>
    <t>MANUAL EV INTERSTATE</t>
  </si>
  <si>
    <t>EV MARGAO-EVMARGAO MA-EV NAVELIM-EV DHARMAPU-EV CHINCHIN-EV DANDEWAD-EV PAZORKHA-EV CUNCOLIM-EV DEMANI-EV BALLI-EV BENODE-EV GODEWAL-EV PADDI-EV PISORNEM-EV POLAKODE-EV GULLEM-EV CHAR RAS-EV CANACONA-EV SHRISTHA-EV MOKORD-EV BHATPAL-EV ARDFOND-EV PARTGAL-EV PARSHU T-EV POUIGINI-EV KARAY-EV MAXEM-EV DAPOT-EV LOLYE-EV XELIM-EV POLLEM B-EV MAZALI-EV SADASHIV-EV KARWAR</t>
  </si>
  <si>
    <t>MRG-MRK-NVY-DRM-CNN-DDI-PZK-CUN-DMN-BLI-BNO-GOD-PDI-PSM-PKO-GLM-CST-CNC-SRI-MKD-BPL-AFD-PTG-PMT-PGN-KRY-MXN-DPT-LOL-XLM-PBR-MZL-SDG-KRW</t>
  </si>
  <si>
    <t>KRW-SDG-MZL-PBR-XLM-LOL-DPT-MXN-KRY-PGN-PMT-PTG-AFD-BPL-MKD-SRI-CNC-CST-GLM-PKO-PSM-PDI-GOD-BNO-BLI-DMN-CUN-PZK-DDI-CNN-DRM-NVY-MRK-MRG</t>
  </si>
  <si>
    <t>EV PANAJI-EV SAI SERV-EVTIN BULD/-EVGULYKADE-EV PRV CHAP-EVPRV WADAK-EVPRV BAZAR-EV GIRI X-EV GREEN PA-EVGIRI CHAP-EV MAPUSA-EVMAPUSA CO-EVDULER-EVPEDEM/KRW-EVKARASWADA-EV H BOURD-EV BINANI-EV COLVALE-EV MAHAKHAZ-EV DHARGAL-EV KULAN-EV OSHELBAG-EV WALPE-EV WALPE CO-EV MALPE-EV PEDNEM-EV NAIBAG-EV STD BRID-EV PORASKAD-EV RLY BRID-EV UGVE-EV TAMBOSHE-EV TORSHE-EV DHUSKI-EV PATRADEV-EV BANDA-EV KONDWADA-EV XETRAFAL-EV MAZ NALA-EV SAWANTWA</t>
  </si>
  <si>
    <t>PNJ-SAI-TBD-GUL-COP-PWK-PRV-GRO-GPK-GOC-MPS-MCT-DLR-PED-KWD-CHB-BNN-CVL-MKJ-DHG-KLN-OBG-WLP-WCL-MLP-PDN-NBG-SBG-PKD-RBG-UGV-TBS-TRS-DSK-PTR-BND-KDW-XFL-MNN-SWD</t>
  </si>
  <si>
    <t>SWD-MNN-XFL-KDW-BND-PTR-DSK-TRS-TBS-UGV-RBG-PKD-SBG-NBG-PDN-MLP-WCL-WLP-OBG-KLN-DHG-MKJ-CVL-BNN-CHB-KWD-PED-DLR-MCT-MPS-GOC-GPK-GRO-PRV-PWK-COP-GUL-TBD-SAI-PNJ</t>
  </si>
  <si>
    <t>EV HURBOUR-EV SADA-EV VASCO-EV SHIPYARD-EV VADEM-EV CHICALIM-EV DABOLIM-EV ZUYAR-EV ZAREER-EV S.CONVEN-EV SANCOVAL-EV CORTALIM-EV AGASSAIM-EV PILLAR-EV GOAVELHA-EV SIRDON/Z-EV BAMB W/S-EV BAMB GMC-EV ST CRUZX-EV PANAJI</t>
  </si>
  <si>
    <t>HRB-SDA-VSD-SPY-VDM-CHC-DBM-ZUY-ZRE-CNT-SCL-CRT-AGS-PLR-GVL-SRD-BWS-GMC-STX-PNJ</t>
  </si>
  <si>
    <t>PNJ-STX-GMC-BWS-SRD-GVL-PLR-AGS-CRT-SCL-CNT-ZRE-ZUY-DBM-CHC-VDM-SPY-VSD-SDA-HRB</t>
  </si>
  <si>
    <t>EV MARGAO-EV NUVEM-EV RUMDER-EV AG ASHRA-EV SONAULIM-EV VERNA-EV PIRNI-EV TITAN-EV K MACHIN-EV METASTRI-EV UPSNAGAR-EV ZUARINAG-EV ZHARI-EV BIRLA-EV MESCOLLE-EV DABOLIM-EV AIRPORT-EV VID/RAGI-EV CHICALIM-EV VADEM-EV SHIPYARD-EV VASCO-EV SADA-EV HARBOUR</t>
  </si>
  <si>
    <t>EV PANAJI-EV ST CRUZX-EV BAMB GMC-EVBAMB W/S-EV SIRIDON-EV GOA VELH-EV PILLAR-EV AGASSAIM-EV CORTALIM-EVSANCOVAL-EV S.CONVEN-EVZAREER-EV ZUYAR-EV DABOLIM-EV CHICALIM-EV VADEM-EV SHIPYARD-EV VASCO</t>
  </si>
  <si>
    <t>PNJ-STX-GMC-BWS-SRD-GVL-PLR-AGS-CRT-SCL-CNT-ZRE-ZUY-DBM-CHC-VDM-SPY-VSD</t>
  </si>
  <si>
    <t>VSD-SPY-VDM-CHC-DBM-ZUY-ZRE-CNT-SCL-CRT-AGS-PLR-GVL-SRD-BWS-GMC-STX-PNJ</t>
  </si>
  <si>
    <t>EV VASCO-EV SHIPYARD-EV VADEM-EV CHICALIM-EV VIDYA/RA-EV AIRPORT-EV DABOLIM-EV MES COLLE-EV BIRLA-EV ZHARI-EV ZUARINAG-EV UPASNAGA-EV METASTRI-EV KHADI MA-EV TITAN-EV PIRNI-EV VERNA-EV SONAULIM-EV AGNELASH-EV RUMDI-EV NUVEM-EV MARGAO</t>
  </si>
  <si>
    <t>VSD-SPY-VDM-CHC-VDY-AIR-DBL-MEL-BRL-ZAR-ZAN-UPN-MTS-KMN-TTN-PRN-VRN-SNL-ANL-RMD-NUV-MRG</t>
  </si>
  <si>
    <t>MRG-NUV-RMD-ANL-SNL-VRN-PRN-TTN-KMN-MTS-UPN-ZAN-ZAR-BRL-MEL-DBL-AIR-VDY-CHC-VDM-SPY-VSD</t>
  </si>
  <si>
    <t>EV MARGAO-EV NUVEM-EV RUMDER-EV AG/ASHRA-EV SONAULIM-EV VERNA-EV PIRNI-EV TITAN-EV KESAR/BX-EV FAJENTAR-EV CORTALIM-EV SANCOALE-EV S CONVEN-EV ZAREER-EV ZUYAR-EV DABOLIM-EV CHICALIM-EV VADEM-EV G SHIPYA-EV VASCO</t>
  </si>
  <si>
    <t>MRG-NUV-RMD-ANL-SNL-VRN-PRN-TTN-BRX-FZT-CRT-SCL-CNT-ZRE-ZUY-DBM-CHC-VDM-SPY-VSD</t>
  </si>
  <si>
    <t>VSD-SPY-VDM-CHC-DBM-ZUY-ZRE-CNT-SCL-CRT-FZT-BRX-TTN-PRN-VRN-SNL-ANL-RMD-NUV-MRG</t>
  </si>
  <si>
    <t>EV MARGAO-EV FATORDA-EV MRG PWD-EV ARLEM-EV RAI AMYA-EV RAI-EV TEMBER-EV AMORA-EV CHOUG/D-EV BORIM BR-EV SAI TEMP-EV BORIM SA-EV TOPCOLA-EV DHAVLI-EV PONDA-EV FMD CIRC-EV FARMAGUD-EV PATYEKAD-EV MARDOL-EV MANGESHI-EV KUNDAI-EV BHOMA-EV BANASTAR-EV DHULAPI-EV CORLIM-EV CORL/PUM-EV OLDGOA-EV BAIGINIM-EV ST P/CHU-EV RBDR/SCH-EV RIBANDAR-EV R/FERRY-EV R/PATTO-EV PANAJI-EV ST CRUZ-EV BAMB/GMC</t>
  </si>
  <si>
    <t>MRG-FTD-PWD-ALE-RAK-RAI-TBR-AMR-CDK-BRB-SBT-BSK-TPC-DVL-PND-FMD-FMD-PTK-MDO-MGS-KDM-BHM-BNS-DLP-COR-PMP-OLD-BGN-SPD-RSC-RBD-FRY-RPT-PNJ-STX-GMC</t>
  </si>
  <si>
    <t>GMC-STX-PNJ-RPT-FRY-RBD-RSC-SPD-BGN-OLD-PMP-COR-DLP-BNS-BHM-KDM-MGS-MDO-PTK-FMD-FMD-PND-DVL-TPC-BSK-SBT-BRB-CDK-AMR-TBR-RAI-RAK-ALE-PWD-FTD-MRG</t>
  </si>
  <si>
    <t>EV VASCO-EV SHIPYARD-EV VADEM-EV CHICALIM-EV VIDYA/RE-EV AIRPORT-EV DABOLIM-EV MES COII-EV BIRLA-EV ZARIM-EV ZUARINAG-EV UPASNAGA-EV METASRIP-EV KHADIMAC-EV TITAN-EV PIRNI-EV VERNA-EV LOTULIM-EV CHOUG DO-EV BORI BRI-EVSAI TEMPL-EV BORI SKV-EV TOP COLA-EV DHAVLI-EV PONDA-EV DHAVLI-EV TOP COLA-EV SKVR-EV SAI TEMP-EV BORI BRD-EV TARVALEM-EV VAZEM-EV SHIRODA</t>
  </si>
  <si>
    <t>VSD-SPY-VDM-CHC-VDY-AIR-DBM-MEL-BRL-ZAR-ZAN-UPN-MTS-KMN-TTN-PRN-VRN-LTM-CDK-BRB-SBT-BSK-TPC-DVL-PND-DVL-TPC-BSK-SBT-BRB-TVL-VAZ-SRA</t>
  </si>
  <si>
    <t>SRA-VAZ-TVL-BRB-SBT-BSK-TPC-DVL-PND-DVL-TPC-BSK-SBT-BRB-CDK-LTM-VRN-PRN-TTN-KMN-MTS-UPN-ZAN-ZAR-BRL-MEL-DBM-AIR-VDY-CHC-VDM-SPY-VSD</t>
  </si>
  <si>
    <t>EV PANAJI-EV R PATTO-EV RBDR FER-EV RAIBANDA-EV R SCHOOL-EV ST PEDRU-EV BAIGINIM-EV OLD GOA-EV CORLIM P-EV CORLIM-EV DHULAPI-EV BANASTAR-EV BHOMA-EV KUNDAI-EV MANGESHI-EV MARDOL-EV PAYEKADE-EV FARMAGUD-EV FMD CIRC-EV PONDA-EV DHAVLI-EV TOPCOLA-EV B SAKVAR-EV S TEMPLE-EV B BRIDGE-EV CHOULE D-EV LUTULIM-EV ANGDI-EV R FERRY-EV R DOCK-EV KELOSHI-EV C WADA-EV THANA-EV KSRL B X-EV TITAN-EV CIPLA-EV TITAN-EV PIRNI-EV VERNA-EV SONAULIM-EV A.ASHRA-EV RUMDI-EV NUVEM-EV MARGAO</t>
  </si>
  <si>
    <t>PNJ-RPT-FRY-RBD-RSC-SPD-BGN-OLD-PMP-COR-DLP-BNS-BHM-KDM-MGS-MDO-PTK-FMD-FCL-PND-DVL-TPC-BSK-SBT-BRB-CDK-LTM-ANG-RAS-RDK-KOS-CPW-THN-BRX-TTN-CPL-TTN-PRN-VRN-SNL-ANL-RMD-NUV-MRG</t>
  </si>
  <si>
    <t>MRG-NUV-RMD-ANL-SNL-VRN-PRN-TTN-CPL-TTN-BRX-THN-CPW-KOS-RDK-RAS-ANG-LTM-CDK-BRB-SBT-BSK-TPC-DVL-PND-FCL-FMD-PTK-MDO-MGS-KDM-BHM-BNS-DLP-COR-PMP-OLD-BGN-SPD-RSC-RBD-FRY-RPT-PNJ</t>
  </si>
  <si>
    <t>MARGAO-MARGAO MKT-PAJIFOND-A.PWER HUSE-RAWANFOND-MES COLLEGE-GANPATI TMP-LAKAKI/PALI-DON KHURIS-PADRIBHAT-GUDI-CHAD.TMP AG-PARODA-QUEPEM-QPM COURT-TILAMOL-TANKI-KAKUMADDI-BANSAI-CURCHOREM-SAVORDE TSK-DHADE-GANDHINAGAR-GUDDEMOL-PERIUDAK-BANDOLI-BANDOLI PMP-SAVARGAL-KARMANE-VOLDEON-SHIGAO-AMBEDEM-COLLEM-METWADA-NAVAWADA-MOLLEM</t>
  </si>
  <si>
    <t>MARGAO-BANK OF BARODA-PAJIFOND-RAWANFOND-MANDOPA GROUND-OPEN HALL-MANDIR-MANDOPA CROSS</t>
  </si>
  <si>
    <t>MRG-BBD-PJF-RVF-MGU-OPH-MDI-MNC</t>
  </si>
  <si>
    <t>MNC-MDI-OPH-MGU-RVF-PJF-BBD-MRG</t>
  </si>
  <si>
    <t>CURCHOREM-MARGAO-PANAJI</t>
  </si>
  <si>
    <t>CUR-MRG-PNJ</t>
  </si>
  <si>
    <t>PNJ-MRG-CUR</t>
  </si>
  <si>
    <t>MARGAO-NUVEM-RUMDER-AGNEL ASHRM-SONAULIM-VERNA-PIRNI-CORTALIM-PAJENTAR-KSRL/BRLA X-TITAN-CIPLA</t>
  </si>
  <si>
    <t>MRG-NUV-RMD-ANL-SNL-VRN-PRN-CRT-FZT-BRX-TTN-CPL</t>
  </si>
  <si>
    <t>CPL-TTN-BRX-FZT-CRT-PRN-VRN-SNL-ANL-RMD-NUV-MRG</t>
  </si>
  <si>
    <t>MARGAO-NUVEM-RUMDER-AGNEL ASHRM-SONAULIM-VERNA-PIRNI-TITAN-CIPLA-TITAN-KSRL BRLA X-PAJENTAR-CORTALIM-AGASSAIM-PILLAR-GOA VELHA-SIRDON ZUAR-BAMBOLI WORKSHOP-BAMBOLI GMC-ST CRUZ X-PANAJI-SAI SERV-TEEN BUILDING-GULYAKAD-PRV CHAP-PRV WADAKODE-PRV BAZAR-GIRIX-GREEN PARK-GIRICHAP-MAPUSA-MAPUSA COURT-DULER-PEDE KRN-KARASWADA-HOUSING BOARD-BINANI-COLVALE-MAHAKHAZ-DHARGAL-KULAN-OSHELBAG-WALPE-WALPE CO-MALPE-PEDNE-NAIBAG-SAT BRIDG-PORASKAD-RLYBRIDG-UGVE-TAMBOSHE-TORSHE-DHUSKI-PATRADEVI</t>
  </si>
  <si>
    <t>MRG-NUV-RMD-ANL-SNL-VRN-PRN-TTN-CPL-TTN-BRX-FZT-CRT-AGS-PLR-GVL-SRD-BWS-GMC-STX-PNJ-SAI-TBD-GUL-COP-PWK-PRV-GRO-GPK-GOC-MPS-MCT-DLR-PED-KWD-CHB-BNN-CVL-MKJ-DHG-KLN-OBG-WLP-WCL-MLP-PDN-NBG-SBG-PKD-RBG-UGV-TBS-TRS-DSK-PTR</t>
  </si>
  <si>
    <t>PTR-DSK-TRS-TBS-UGV-RBG-PKD-SBG-NBG-PDN-MLP-WCL-WLP-OBG-KLN-DHG-MKJ-CVL-BNN-CHB-KWD-PED-DLR-MCT-MPS-GOC-GPK-GRO-PRV-PWK-COP-GUL-TBD-SAI-PNJ-STX-GMC-BWS-SRD-GVL-PLR-AGS-CRT-FZT-BRX-TTN-CPL-TTN-PRN-VRN-SNL-ANL-RMD-NUV-MRG</t>
  </si>
  <si>
    <t>MRG-KRW</t>
  </si>
  <si>
    <t>KRW-MRG</t>
  </si>
  <si>
    <t>PANAJI-R.PATTO-RBDR FERR-RIBANDAR-RBDRSCHO-STPEDRU-BAIGINI-OLD GOA-CORL/PUM-CORLIM-DHULAPI-BANASTAR-TIVRE/BU-TIVREM-MARCEL-KAND/TEM-AMONA-SEZA GAT-NAV/TEMP-NAVELIM-KUDNEM-GAWTHAN-SAKHALIM-HOUSIN B-HARVALE-PRATAP N-SUPA/PUD-HONDA-H/WADAKA-ACGL/SAL-BHUIPAL-KUMARKHA-REDIGHAT-NGVE/N C-VALPOI</t>
  </si>
  <si>
    <t>PNJ-RPT-FRY-RBD-RSC-SPD-BGN-OLD-PMP-COR-DLP-BNS-TBG-TVR-MRC-KDL-AMN-SEZ-NGV-NVY-KDN-GTN-SKL-SHB-HRV-PNG-PUD-HND-HVD-SLI-BUI-KMN-RGT-NGV-VLP</t>
  </si>
  <si>
    <t>VLP-NGV-RGT-KMN-BUI-SLI-HVD-HND-PUD-PNG-HRV-SHB-SKL-GTN-KDN-NVY-NGV-SEZ-AMN-KDL-MRC-TVR-TBG-BNS-DLP-COR-PMP-OLD-BGN-SPD-RSC-RBD-FRY-RPT-PNJ</t>
  </si>
  <si>
    <t>VASCO-SHIPYARD-VADEM-CHICALIM-VIDYA/RE-AIRPORT-DABOLIM-MES COII-BIRLA-ZARIM-ZUARINAG-UPASNAGA-METASRIP-KHADIMAC-TITAN-PIRNI-VERNA-LOTULIM-CHOUG DO-BORI BRI-SAI TEMPL-BORI SKV-TOP COLA-DHAVLI-PONDA-DHAVLI-TOP COLA-SKVR-SAI TEMP-BORI BRD-TARVALEM-VAZEM-SHIRODA</t>
  </si>
  <si>
    <t>MRG-OLD</t>
  </si>
  <si>
    <t>OLD-MRG</t>
  </si>
  <si>
    <t>COLVA-MOPA AIRPORT</t>
  </si>
  <si>
    <t>COLVA-MARGAO-PANAJI-MAPUSA-MOPA AIRPORT</t>
  </si>
  <si>
    <t>CVA-MRG-PNJ-MPS-GOX</t>
  </si>
  <si>
    <t>GOX-MPS-PNJ-MRG-CVA</t>
  </si>
  <si>
    <t>SINQUERIM-MOPA AIRPORT</t>
  </si>
  <si>
    <t>SINQUERIM-CANDOLIM-CALANGUTE-MAPUSA-MOPA AIRPORT</t>
  </si>
  <si>
    <t>SNQ-CDO-CLG-MPS-GOX</t>
  </si>
  <si>
    <t>GOX-MPS-CLG-CDO-SNQ</t>
  </si>
  <si>
    <t>RAJBAG-PANSULEM-CANACONA-SHRISTHAL-MOKHARD-BHATPAL-ARDOFOND-PARTGAL-PRSHURM TMP-POIGUINIM-KARAY-MAXEM-DAPOT-LOLYE-XELIM-POLLEM BDR-MAZALI-SADASHIVGAD-KARWAR</t>
  </si>
  <si>
    <t>RJB-PSL-CNC-SRI-MKD-BPL-AFD-PTG-PMT-PGN-KRY-MXN-DPT-LOL-XLM-PBR-MZL-SDG-KRW</t>
  </si>
  <si>
    <t>KRW-SDG-MZL-PBR-XLM-LOL-DPT-MXN-KRY-PGN-PMT-PTG-AFD-BPL-MKD-SRI-CNC-PSL-RJB</t>
  </si>
  <si>
    <t>MARGAO-TITAN-CORTALIM-PILLAR-BAMBOLI GMC-PANAJI-TIN BLD/COL-GULYAKADE-PRV BAZAR-GUIRIM-MAPUSA-KARASWADA-COLVALE-DHARGAL-PEDNE-STD. BRIDGE-PORASKADE-UGVE-TORSHE-PATRADEVI-BANDA-SAWANTWADI-AKERI-ZARAP-KUDAL-PANDUR-ORAS-KASAL-OSARGAO-KANKAVLI-HUMRAT-NANGAO-TALARA-VAIBHAVWADI-GAGANBAWDA-SALVON-KALE-RANKALA-KOLHAPUR-HATKALAGNE-JAISINGPUR-MIRAJ</t>
  </si>
  <si>
    <t>MRG-TTN-CRT-PLR-GMC-PNJ-TBD-GUL-PRV-GRI-MPS-KWD-CVL-DHG-PDN-SBG-PKD-UGV-TRS-PTR-BND-SWD-AKR-ZRP-KUD-PDR-ORS-KSL-OSR-KNV-HUM-NAN-TRL-VBW-GGB-SVN-KLE-RNK-KLP-HTK-JSP-MRJ</t>
  </si>
  <si>
    <t>MRJ-JSP-HTK-KLP-RNK-KLE-SVN-GGB-VBW-TRL-NAN-HUM-KNV-OSR-KSL-ORS-PDR-KUD-ZRP-AKR-SWD-BND-PTR-TRS-UGV-PKD-SBG-PDN-DHG-CVL-KWD-MPS-GRI-PRV-GUL-TBD-PNJ-GMC-PLR-CRT-TTN-MRG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</si>
  <si>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DANDO-MASJID/BEND-SANGUEM-AMDAI-CHULNAMAL-APRANT-COSTI-DUDAI-KUTHARWADA-KALAY</t>
  </si>
  <si>
    <t>MRG-MRK-PJF-APH-RVF-MEL-GNP-LPI-DNK-PBT-GDI-CTA-PRD-QPM-QCT-TMO-TNK-KAK-BSI-CUR-SJL-CCP-GPC-SGC-SGD-MAS-SGM-AMD-CNM-APR-COS-DUI-KUT-KLY</t>
  </si>
  <si>
    <t>KLY-KUT-DUI-COS-APR-CNM-AMD-SGM-MAS-SGD-SGC-GPC-CCP-SJL-CUR-BSI-KAK-TNK-TMO-QCT-QPM-PRD-CTA-GDI-PBT-DNK-LPI-GNP-MEL-RVF-APH-PJF-MRK-MRG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</si>
  <si>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TSK-CURCHOREM-CURCHOREM-SHIVAJI CWK-CACORA-CURCH GPC-SNG COURT-SNG DANDO-MASJID/BEND-SANGUEM-AMDAI-CHULNAMAL-APRANT-COSTI-DUDAI-KUTHARWADA-KALAY</t>
  </si>
  <si>
    <t>PNJ-RPT-FRY-RBD-RSC-SPD-BGN-OLD-PMP-COR-DLP-BNS-BHM-KDM-MGS-MDO-PTK-FMD-FCL-PND-DVL-TPC-BSK-SBT-BRB-TVL-VAZ-SRA-DBL-MNK-VZL-AMI-PAW-PTM-DAM-MAP-CAP-SVD-CUR-CUR-SJL-CCP-GPC-SGC-SGD-MAS-SGM-AMD-CNM-APR-COS-DUI-KUT-KLY</t>
  </si>
  <si>
    <t>KLY-KUT-DUI-COS-APR-CNM-AMD-SGM-MAS-SGD-SGC-GPC-CCP-SJL-CUR-CUR-SVD-CAP-MAP-DAM-PTM-PAW-AMI-VZL-MNK-DBL-SRA-VAZ-TVL-BRB-SBT-BSK-TPC-DVL-PND-FCL-FMD-PTK-MDO-MGS-KDM-BHM-BNS-DLP-COR-PMP-OLD-BGN-SPD-RSC-RBD-FRY-RPT-PNJ</t>
  </si>
  <si>
    <t>KAMORCOND-VAGON-DABAL PNCHY-SEZA GOA-CODLI TISK-MARUTI TMP-DABAL-SATERI MOL-NKL PST OFF-NIRANKAL-KONSHEM-PAZ-SAKHARWAL-TORLA-ANANDWADI-SHIRODA-VAZEM-TARVALEM-BORI BRDG-SAI TMPLE-BORI SKVR-TOP COLA-DHAVLI-PONDA-DHAVLI-TOP COLA-BORI SKVR-SAI TMPLE-BORI BRDG-CHWGULE DOK-AMORA-TEMBER-RAI-RAI AMYAKDE-ARLEM-MARGAO PWD-FATORDA-MARGAO</t>
  </si>
  <si>
    <t>KMC-VAG-DBP-SSG-CDT-MRT-DAB-STM-NRO-NRK-KNX-PAZ-SHK-TOR-ANW-SRA-VAZ-TVL-BRB-SBT-BSK-TPC-DVL-PND-DVL-TPC-BSK-SBT-BRB-CDK-AMR-TBR-RAI-RAK-ALE-PWD-FTD-MRG</t>
  </si>
  <si>
    <t>MRG-FTD-PWD-ALE-RAK-RAI-TBR-AMR-CDK-BRB-SBT-BSK-TPC-DVL-PND-DVL-TPC-BSK-SBT-BRB-TVL-VAZ-SRA-ANW-TOR-SHK-PAZ-KNX-NRK-NRO-STM-DAB-MRT-CDT-SSG-DBP-VAG-KMC</t>
  </si>
  <si>
    <t>DON BOSCO-USGALMAL X-KELVONA-COLOUMBA-RIVONA-RIVONA CHRC-ZAMBAULIM-SIRVOI-SOMSWR TMP-TILAMOL-QPM COURT-QUEPEM-PARODA-CHAD.TMP AG-GUDI-PADRIBHAT-DON KHURIS-LAKAKI/PALI-GANPATI TMP-MES COLLEGE-RAWANFOND-A.PWER HUSE-PAJIFOND-MARGAO MKT-MARGAO</t>
  </si>
  <si>
    <t>DON-UGX-KVN-CLO-RVN-RVC-ZMB-SVO-SOM-TMO-QCT-QPM-PRD-CTA-GDI-PBT-DNK-LPI-GNP-MEL-RVF-APH-PJF-MRK-MRG</t>
  </si>
  <si>
    <t>MRG-MRK-PJF-APH-RVF-MEL-GNP-LPI-DNK-PBT-GDI-CTA-PRD-QPM-QCT-TMO-SOM-SVO-ZMB-RVC-RVN-CLO-KVN-UGX-DON</t>
  </si>
  <si>
    <t>MARGAO-MARGAO MKT-NAVELIM-DHARMAPUR-CHINCHINI X-DANDEWADI-PAZARKHAN-CUNCOLIM-DEMANI-BALLI-BENODE-GODEWAL-PADDI-PISURNEM-POLAKODE-GULEM-CHAR RASTA-CANACONA-SHRISTHAL-MOKHARD-BHATPAL-ARDOFOND-PARTGAL-PRSHURM TMP-POIGUINIM-KARAY-MASHEM-DAPOT-MASHEM-KARAY-POIGUINIM-WILD LIFE C-SHISHEVAL-C.AMONA-TIRVAL-DABE-AVEM-YEDA-KUSKEM</t>
  </si>
  <si>
    <t>MRG-MRK-NVY-DRM-CNX-DDI-PZK-CUN-DMN-BLI-BNO-GOD-PDI-PSM-PKO-GLM-CST-CNC-SRI-MKD-BPL-AFD-PTG-PMT-PGN-KRY-MSM-DPT-MSM-KRY-PGN-WLC-SHV-CAM-TIR-DBE-AVM-YDA-KSK</t>
  </si>
  <si>
    <t>KSK-YDA-AVM-DBE-TIR-CAM-SHV-WLC-PGN-KRY-MSM-DPT-MSM-KRY-PGN-PMT-PTG-AFD-BPL-MKD-SRI-CNC-CST-GLM-PKO-PSM-PDI-GOD-BNO-BLI-DMN-CUN-PZK-DDI-CNX-DRM-NVY-MRK-MRG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</si>
  <si>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RASTA-CANACONA-SHRISTHAL-MOKHARD-BHATPAL-ARDOFOND-GODKUMAL-SADOLXEM-MUTAL-TALPAN-GALGIBAG-KATEBAG-MHALWADA-POIGUINIM-CHIPLEM</t>
  </si>
  <si>
    <t>MRG-MRK-NVY-DRM-CNX-DDI-PZK-CUN-DMN-BLI-BNO-GOD-PDI-PSM-PKO-GLM-CST-CNC-SRI-MKD-BPL-AFD-GKM-SDX-MTH-TLP-GTP-BAG-MHW-PGN-CHP</t>
  </si>
  <si>
    <t>CHP-PGN-MHW-BAG-GTP-TLP-MTH-SDX-GKM-AFD-BPL-MKD-SRI-CNC-CST-GLM-PKO-PSM-PDI-GOD-BNO-BLI-DMN-CUN-PZK-DDI-CNX-DRM-NVY-MRK-MRG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</si>
  <si>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RASTA-CANACONA-SHRISTHAL-MOKHARD-BHATPAL-ARDOFOND-PARTGAL-PRSHURM TMP-POIGUINIM</t>
  </si>
  <si>
    <t>MRG-MRK-NVY-DRM-CNX-DDI-PZK-CUN-DMN-BLI-BNO-GOD-PDI-PSM-PKO-GLM-CST-CNC-SRI-MKD-BPL-AFD-PTG-PMT-PGN</t>
  </si>
  <si>
    <t>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</si>
  <si>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RASTA-CANACONA-CHAR RASTA-DEVBAG-DUMANE-AGONDA CHRC-PANNA-KARSHIMOL-PARVE-SALERI-KAJUMOL-VAGON-MATVE-MOLORE-GAVLAR-CAB-DE-RAM</t>
  </si>
  <si>
    <t>MRG-MRK-NVY-DRM-CNX-DDI-PZK-CUN-DMN-BLI-BNO-GOD-PDI-PSM-PKO-GLM-CST-CNC-CST-DBG-DUM-AGD-PNN-KRS-PRM-SLR-KMO-VAG-MTV-MLO-GAR-CAB</t>
  </si>
  <si>
    <t>CAB-GAR-MLO-MTV-VAG-KMO-SLR-PRM-KRS-PNN-AGD-DUM-DBG-CST-CNC-CST-GLM-PKO-PSM-PDI-GOD-BNO-BLI-DMN-CUN-PZK-DDI-CNX-DRM-NVY-MRK-MRG</t>
  </si>
  <si>
    <t>MARGAO-MARGAO MKT-NAVELIM-DHARMAPUR-CHINCHINI X-DANDEWADI-PAZORKHAN-PAITHWADO-VERODA-MODDEVADDO-GANGOR-TALWADO-TAMERO-VERODA-SAVARCOTTO-CUNCOLIM</t>
  </si>
  <si>
    <t>CANACONA-SHRISTHAL-MOKHARD-BHATPAL-ARDOFOND-PARTGAL-KUMYAGAL-SHISHEVAL-C.AMONA-TIRVAL-DABE-KHOTIGAO-YEDA-KUSKEM</t>
  </si>
  <si>
    <t>CNC-SRI-MKD-BPL-AFD-PTG-KMY-SHV-CAM-TIR-DBE-KTG-YDA-KSK</t>
  </si>
  <si>
    <t>KSK-YDA-KTG-DBE-TIR-CAM-SHV-KMY-PTG-AFD-BPL-MKD-SRI-CNC</t>
  </si>
  <si>
    <t>CANACONA-POLICE STATION-VADAKODE-BHATPAL-NEW VADDO-SATNARUK-KARVE-GAODONGRI</t>
  </si>
  <si>
    <t>CNC-PSN-SMT-BPL-NVD-SNR-KRV-GAO</t>
  </si>
  <si>
    <t>GAO-KRV-SNR-NVD-BPL-SMT-PSN-CNC</t>
  </si>
  <si>
    <t>CANACONA-CHAR RASTA-DEVBAG-DHUMANE-PANNA-PARVE-SALERI-VAGON-KHOLA</t>
  </si>
  <si>
    <t>CNC-CST-DBG-DUM-PNN-PRM-SLR-VAG-KOA</t>
  </si>
  <si>
    <t>KOA-VAG-SLR-PRM-PNN-DUM-DBG-CST-CNC</t>
  </si>
  <si>
    <t>CANACONA-POLICE STATION-VADAKADE-BHATPAL-ARDHAFOND-PARTAGAL-POIGUINIM-GAALI-CHIPLE</t>
  </si>
  <si>
    <t>CNC-PSN-VDK-BPL-AFD-PTG-PGN-GAL-CHP</t>
  </si>
  <si>
    <t>CHP-GAL-PGN-PTG-AFD-BPL-VDK-PSN-CNC</t>
  </si>
  <si>
    <t>CANACONA-POLICE STATION-VADAKADE-BHATPAL-ARDHAFOND-PARTAGAL-POIGUINIM-MASHE-DAPAT-LOLYE-PEDDE</t>
  </si>
  <si>
    <t>CNC-PSN-VDK-BPL-AFD-PTG-PGN-MSM-DPT-LOL-PEE</t>
  </si>
  <si>
    <t>PEE-LOL-DPT-MSM-PGN-PTG-AFD-BPL-VDK-PSN-CNC</t>
  </si>
  <si>
    <t>CANACONA-GULLE-POLAKADE-PISSONE-BARCE-SHIRLI-GOKULDE-TISCON</t>
  </si>
  <si>
    <t>CNC-GLM-PLK-PSM-BCE-SHL-GOK-TSC</t>
  </si>
  <si>
    <t>TSC-GOK-SHL-BCE-PSM-PLK-GLM-CNC</t>
  </si>
  <si>
    <t>CANACONA-POLICE STATION-VADAKODE-BHATPAL-NEW VADDO-SATNARUK-KARVE-GAODONGRI-ZILTOWADA-SATOLEM-MONNE-AVEM-AVALI-YEDA</t>
  </si>
  <si>
    <t>CNC-PSN-SMT-BPL-NVD-GAO-KRV-GAO-ZIL-STO-MNE-AVM-AVI-YDA</t>
  </si>
  <si>
    <t>YDA-AVI-AVM-MNE-STO-ZIL-GAO-KRV-GAO-NVD-BPL-SMT-PSN-CNC</t>
  </si>
  <si>
    <t>CANACONA-POLICE STATION-VADAKODE-SHRISTAL-ASALI</t>
  </si>
  <si>
    <t>CNC-PSN-SMT-SRI-ASI</t>
  </si>
  <si>
    <t>ASI-SRI-SMT-PSN-CNC</t>
  </si>
  <si>
    <t>CANACONA-CHAR RASTA-DEVBAG-DHUMANE-VAILE AGOND-PANNA-HEALTH CENTER-MUDKUD</t>
  </si>
  <si>
    <t>CNC-CST-DBG-DHN-VAD-PNN-HLC-MKU</t>
  </si>
  <si>
    <t>MKU-HLC-PNN-VAD-DHN-DBG-CST-CNC</t>
  </si>
  <si>
    <t>CANACONA-POLICE STATION-VADAKODE-SHRISTAL-VAIZWADA</t>
  </si>
  <si>
    <t>CNC-PSN-SMT-SRI-VZW</t>
  </si>
  <si>
    <t>VZW-SRI-SMT-PSN-CNC</t>
  </si>
  <si>
    <t>CANACONA-POLICE STATION-VADAKODE-BHATPAL-ARDHAFOND-PARTAGAL-SHRISTAL</t>
  </si>
  <si>
    <t>CNC-PSN-SMT-BPL-AFD-PTG-SRI</t>
  </si>
  <si>
    <t>SRI-PTG-AFD-BPL-SMT-PSN-CNC</t>
  </si>
  <si>
    <t>CANACONA-CHAR RASTA-DEVBAG-DHUMANE-VAILE AGOND-PANNA-HEALTH CENTER-PARVE-SALERI-VAGON-MATTIMOL</t>
  </si>
  <si>
    <t>CNC-CST-DBG-DHN-VAD-PNN-HLC-PRM-SLR-VAG-MTM</t>
  </si>
  <si>
    <t>MTM-VAG-SLR-PRM-HLC-PNN-VAD-DHN-DBG-CST-CNC</t>
  </si>
  <si>
    <t>CANACONA-POLICE sTATION-VADAKADE-BHATPAL-ARDHAFOND-PARTAGAL-SHISEVAL</t>
  </si>
  <si>
    <t>CNC-PSN-VDK-BPL-AFD-PTG-SHV</t>
  </si>
  <si>
    <t>SHV-PTG-AFD-BPL-VDK-PSN-CNC</t>
  </si>
  <si>
    <t>CANACONA-POLICE STATION-VADAKODE-BHATPAL-ARDHAFOND-GHOTKAMOL-NATANGINI-SADOLXEM-MUTAL-TALPAN-KALSAR-GALGIBAG-KHATYEBAG-MAHALWADA-VETAL TEMPLE-DEVKI TEMPLE-POIGUINIM-KAUAI-MASHE-DAPAT-LOLYE-SELIEN-POLLEM</t>
  </si>
  <si>
    <t>CNC-PSN-SMT-BPL-AFD-GHO-NTN-SDX-MTH-TLP-KLR-GTP-KTY-MHD-VTT-DTT-PGN-KAU-MSM-DPT-LOL-SIN-PLL</t>
  </si>
  <si>
    <t>PLL-SIN-LOL-DPT-MSM-KAU-PGN-DTT-VTT-MHD-KTY-GTP-KLR-TLP-MTH-SDX-NTN-GHO-AFD-BPL-SMT-PSN-CNC</t>
  </si>
  <si>
    <t>CURCHOREM-SHIVAJI CWK-CACORA-CURCH GPC-SNG COURT-SNG DANDO-MASJID/BEND-SANGUEM-PAJIMOL-UGUEM-DESSAIWADA-VALKINI-BARAZAN TSK-BHATI-MALLIKARJUN-VILLIAN-VALSHI-VADE COLONY-PORTEM-HANUMAN TMP-VICHUNDRE X-NETURLIM</t>
  </si>
  <si>
    <t>CUR-SJL-CCP-GPC-SGC-SGD-MAS-SGM-PGM-UGE-DSW-VLK-BAR-BHT-MLK-VLN-VLS-VDC-PRT-HNT-VCX-NTL</t>
  </si>
  <si>
    <t>NTL-VCX-HNT-PRT-VDC-VLS-VLN-MLK-BHT-BAR-VLK-DSW-UGE-PGM-SGM-MAS-SGD-SGC-GPC-CCP-SJL-CUR</t>
  </si>
  <si>
    <t>CURCHOREM-SAVORDE TSK-DHADE-GANDHINAGAR-GUDDEMOL-PERIUDAK-AMBEUDAK-DEUNAMOL-KALAY</t>
  </si>
  <si>
    <t>CUR-SVD-DDE-GDN-GDM-PRU-AUD-DNM-KLY</t>
  </si>
  <si>
    <t>KLY-DNM-AUD-PRU-GDM-GDN-DDE-SVD-CUR</t>
  </si>
  <si>
    <t>CANACONA-PANSULIM-PATNE-PALOLEM</t>
  </si>
  <si>
    <t>CNC-PSL-PAT-PLM</t>
  </si>
  <si>
    <t>PLM-PAT-PSL-CNC</t>
  </si>
  <si>
    <t>MARGAO-MARGAO MKT-NAVELIM-DHARMAPUR-CHINCHINI X-DANDEWADI-PAZARKHAN-CUNCOLIM-DEMANI-BALLI-BENODE-GODEWAL-PADDI-PISURNEM-POLAKODE-GULEM-CHAR RASTA-CANACONA-PANSULIM-PATNE-PALOLEM BEACH</t>
  </si>
  <si>
    <t>MRG-MRK-NVY-DRM-CNX-DDI-PZK-CUN-DMN-BLI-BNO-GOD-PDI-PSM-PKO-GLM-CST-CNC-PSL-PAT-PLM</t>
  </si>
  <si>
    <t>PLM-PAT-PSL-CNC-CST-GLM-PKO-PSM-PDI-GOD-BNO-BLI-DMN-CUN-PZK-DDI-CNX-DRM-NVY-MRK-MRG</t>
  </si>
  <si>
    <t>MARGAO-MARGAO MKT-PAJIFOND-A.PWER HUSE-RAWANFOND-MES COLLEGE-GANPATI TMP-LAKAKI/PALI-DON KHURIS-PADRIBHAT-GUDI-CHAD.TMP AG-PARODA-QUEPEM-QPM COURT-TILAMOL-SOMSWR TMP-SIRVOI-ZAMBAULIM-RIVONA CHRC-RIVONA-COLOUMBA-KELVONA</t>
  </si>
  <si>
    <t>MRG-MRK-PJF-APH-RVF-MEL-GNP-LPI-DNK-PBT-GDI-CTA-PRD-QPM-QCT-TMO-SOM-SVO-ZMB-RVC-RVN-CLO-KVN</t>
  </si>
  <si>
    <t>KVN-CLO-RVN-RVC-ZMB-SVO-SOM-TMO-QCT-QPM-PRD-CTA-GDI-PBT-DNK-LPI-GNP-MEL-RVF-APH-PJF-MRK-MRG</t>
  </si>
  <si>
    <t>CANACONA-CHAR RASTA-GULE-POLAKODE-BARCEM-PADDI-GHODEVAL-BENDODA-BALLI-ADNEM-ASAIDA GARAGE-AMOLE-QUPEM-QUPEM COURT-TILAMOL-SHIVNAGAR-MESTA VADA-TANKI-KAKUMADDI-BANSAI-CURCHOREM</t>
  </si>
  <si>
    <t>CNC-CST-GLE-PKO-BCE-PDI-GOD-BNO-BLI-AND-ASR-AMO-QPM-QCT-TMO-SIV-MST-TNK-KAK-BSI-CUR</t>
  </si>
  <si>
    <t>CUR-BSI-KAK-TNK-MST-SIV-TMO-QCT-QPM-AMO-ASR-AND-BLI-BNO-GOD-PDI-BCE-PKO-GLE-CST-CNC</t>
  </si>
  <si>
    <t>MARGAO-MARGAO MKT-NAVELIM-DHARMAPUR-CHINCHINI X-DANDEWADI-PAZARKHAN-CUNCOLIM-DEMANI-BALLI-COTTA-FATORPHA-VANTE-GALLIM-KANIBAG-MOLLAR-MORPIRLA-DABE</t>
  </si>
  <si>
    <t>MRG-MRK-NVY-DRM-CNX-DDI-PZK-CUN-DMN-BLI-CTT-FTR-VNT-GAL-KNB-MLA-MPR-DBE</t>
  </si>
  <si>
    <t>DBE-MPR-MLA-KNB-GAL-VNT-FTR-CTT-BLI-DMN-CUN-PZK-DDI-CNX-DRM-NVY-MRK-MRG</t>
  </si>
  <si>
    <t>MARGAO-MARGAO MKT-NAVELIM-DHARMAPUR-CHINCHINI X-DANDEWADI-PAZARKHAN-CUNCOLIM-DEMANI-BALLI-BENODE-GODEWAL-PADDI-PISURNEM-POLAKODE-GULEM-CHAR RASTA-CANACONA-CHAWDI-POSULE-PATNE-PALLOLEM</t>
  </si>
  <si>
    <t>MRG-MRK-NVY-DRM-CNX-DDI-PZK-CUN-DMN-BLI-BNO-GOD-PDI-PSM-PKO-GLM-CST-CNC-CWI-PSE-PAT-PLM</t>
  </si>
  <si>
    <t>PLM-PAT-PSE-CWI-CNC-CST-GLM-PKO-PSM-PDI-GOD-BNO-BLI-DMN-CUN-PZK-DDI-CNX-DRM-NVY-MRK-MRG</t>
  </si>
  <si>
    <t>CANACONA-SHRISTHAL-MOKHARD-BHATPAL-ARDOFOND-GODKUMAL-SADOLXEM-MUTAL-TALPAN-GALGIBAG-KATEBAG-MHALWADA-POIGUINIM</t>
  </si>
  <si>
    <t>CNC-SRI-MKD-BPL-AFD-GKM-SDX-MTH-TLP-GTP-BAG-MHW-PGN</t>
  </si>
  <si>
    <t>PGN-MHW-BAG-GTP-TLP-MTH-SDX-GKM-AFD-BPL-MKD-SRI-CNC</t>
  </si>
  <si>
    <t>CANACONA-CHAWDI-POSULE-PATNE-PALLOLEM</t>
  </si>
  <si>
    <t>CNC-CWI-PSE-PAT-PLM</t>
  </si>
  <si>
    <t>PLM-PAT-PSE-CWI-CNC</t>
  </si>
  <si>
    <t>MARGAO-MARGAO MKT-NAVELIM-DHARMAPUR-CHINCHINI X-DANDEWADI-PAZARKHAN-CUNCOLIM-DEMANI-BALLI-BENODE-GODEWAL-PADDI-PISURNEM-BARCEM-SHIRLE-GOKULDE</t>
  </si>
  <si>
    <t>MRG-MRK-NVY-DRM-CNX-DDI-PZK-CUN-DMN-BLI-BNO-GOD-PDI-PSM-BCE-SHL-GOK</t>
  </si>
  <si>
    <t>GOK-SHL-BCE-PSM-PDI-GOD-BNO-BLI-DMN-CUN-PZK-DDI-CNX-DRM-NVY-MRK-MRG</t>
  </si>
  <si>
    <t>MARGAO-MARGAO MKT-NAVELIM-DHARMAPUR-CHINCHINI X-DANDEWADI-PAZARKHAN-CUNCOLIM-DEMANI-BALLI-BENODE-GODEWAL-PADDI-PISURNEM-POLAKODE-GULEM-CHAR RASTA-CANACONA-SHRISTHAL-MOKHARD-BHATPAL-BHATPL GATE-NEW WADA-KARVE-GAODONGARI-INDRAWADO</t>
  </si>
  <si>
    <t>MRG-MRK-NVY-DRM-CNX-DDI-PZK-CUN-DMN-BLI-BNO-GOD-PDI-PSM-PKO-GLM-CST-CNC-SRI-MKD-BPL-BTG-NEW-KRV-GAO-INW</t>
  </si>
  <si>
    <t>INW-GAO-KRV-NEW-BTG-BPL-MKD-SRI-CNC-CST-GLM-PKO-PSM-PDI-GOD-BNO-BLI-DMN-CUN-PZK-DDI-CNX-DRM-NVY-MRK-MRG</t>
  </si>
  <si>
    <t>CANACONA-SHRISTHAL-MOKHARD-BHATPAL-BHATPL GATE-NEW WADA-KARVE-GAODONGARI-INDRAWADO</t>
  </si>
  <si>
    <t>CNC-SRI-MKD-BPL-BTG-NEW-KRV-GAO-INW</t>
  </si>
  <si>
    <t>INW-GAO-KRV-NEW-BTG-BPL-MKD-SRI-CNC</t>
  </si>
  <si>
    <t>PONDA-UPPER BAZAR-CURTI-KHANDEPAR-CHWGUL W/S-HOLY CROSS-NESTLE-MRF-USGAO TISK-SUGAR FCTRY-DHARBANDORA-DHABA-SUKTALEM-DHATFARM-MOLLEM</t>
  </si>
  <si>
    <t>PND-UBZ-CUT-KND-CWS-HLX-NST-MRF-USG-SUG-DHB-DHA-SKT-DTR-MLM</t>
  </si>
  <si>
    <t>MLM-DTR-SKT-DHA-DHB-SUG-USG-MRF-NST-HLX-CWS-KND-CUT-UBZ-PND</t>
  </si>
  <si>
    <t>MARGAO-MARGAO MKT-NAVELIM-DHARMAPUR-CHINCHINI X-DANDEWADI-PAZARKHAN-CUNCOLIM-DEMANI-BALLI-BENODE-GODEWAL-PADDI-PISURNEM-POLAKODE-GULEM-CHAR RASTA-CANACONA-POLICE STATION-VADAKODE-SHRISTAL-ASALI</t>
  </si>
  <si>
    <t>MRG-MRK-NVY-DRM-CNX-DDI-PZK-CUN-DMN-BLI-BNO-GOD-PDI-PSM-PKO-GLM-CST-CNC-PSN-SMT-SRI-ASI</t>
  </si>
  <si>
    <t>ASI-SRI-SMT-PSN-CNC-CST-GLM-PKO-PSM-PDI-GOD-BNO-BLI-DMN-CUN-PZK-DDI-CNX-DRM-NVY-MRK-MRG</t>
  </si>
  <si>
    <t>MARGAO-MARGAO MKT-NAVELIM-DHARMAPUR-CHINCHINI X-DANDEWADI-PAZARKHAN-CUNCOLIM-DEMANI-BALLI-BENODE-GODEWAL-PADDI-PISURNEM-POLAKODE-GULEM-CHAR RASTA-CANACONA-POLICE STATION-VADAKADE-BHATPAL-ARDHAFOND-PARTAGAL-POIGUINIM-MASHE-DAPAT-LOLIEM-PEDDE</t>
  </si>
  <si>
    <t>MRG-MRK-NVY-DRM-CNX-DDI-PZK-CUN-DMN-BLI-BNO-GOD-PDI-PSM-PKO-GLM-CST-CNC-PSN-VDK-BPL-AFD-PTG-PGN-MSM-DPT-LOL-PEE</t>
  </si>
  <si>
    <t>PEE-LOL-DPT-MSM-PGN-PTG-AFD-BPL-VDK-PSN-CNC-CST-GLM-PKO-PSM-PDI-GOD-BNO-BLI-DMN-CUN-PZK-DDI-CNX-DRM-NVY-MRK-MRG</t>
  </si>
  <si>
    <t>MARGAO-MARGAO MKT-NAVELIM-DHARMAPUR-CHINCHINI X-DANDEWADI-PAZARKHAN-CUNCOLIM-DEMANI-BALLI-BENODE-GODEWAL-PADDI-PISURNEM-POLAKODE-GULEM-CHAR RASTA-CANACONA-CHAR RASTA-DEVBAG-DUMANE-AGONDA CHRC-PANNA-KARSHIMOL-PARVE-SALERI-KAJUMOL-VAGON-SHIROTTI-MATVEMOL</t>
  </si>
  <si>
    <t>MRG-MRK-NVY-DRM-CNX-DDI-PZK-CUN-DMN-BLI-BNO-GOD-PDI-PSM-PKO-GLM-CST-CNC-CST-DBG-DUM-AGD-PNN-KRS-PRM-SLR-KMO-VAG-SRT-MTL</t>
  </si>
  <si>
    <t>MTL-SRT-VAG-KMO-SLR-PRM-KRS-PNN-AGD-DUM-DBG-CST-CNC-CST-GLM-PKO-PSM-PDI-GOD-BNO-BLI-DMN-CUN-PZK-DDI-CNX-DRM-NVY-MRK-MRG</t>
  </si>
  <si>
    <t>MARGAO-MARGAO MKT-NAVELIM-DHARMAPUR-CHINCHINI X-DANDEWADI-PAZARKHAN-CUNCOLIM-DEMANI-BALLI-BENODE-GODEWAL-PADDI-PISURNEM-POLAKODE-GULEM-CHAR RASTA-CANACONA-CHAR RASTA-DEVBAG-DHUMANE-PANNA-PARVE-SALERI-VAGON-KHOLA</t>
  </si>
  <si>
    <t>MRG-MRK-NVY-DRM-CNX-DDI-PZK-CUN-DMN-BLI-BNO-GOD-PDI-PSM-PKO-GLM-CST-CNC-CST-DBG-DUM-PNN-PRM-SLR-VAG-KOA</t>
  </si>
  <si>
    <t>KOA-VAG-SLR-PRM-PNN-DUM-DBG-CST-CNC-CST-GLM-PKO-PSM-PDI-GOD-BNO-BLI-DMN-CUN-PZK-DDI-CNX-DRM-NVY-MRK-MRG</t>
  </si>
  <si>
    <t>PANAJI-FERRY BOAT-PANAJI-R.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</t>
  </si>
  <si>
    <t>PNJ-FBT-PNJ-RPT-FRY-RBD-RSC-SPD-BGN-OLD-PMP-COR-DLP-BNS-BHM-KDM-MGS-MDO-PTK-FMD-FCL-PND-DVL-TPC-BSK-SBT-BRB-TVL-VAZ-SRA-DBL-MNK-VZL-AMI-PAW-PTM-DAM-MAP-CAP-SVD-CUR</t>
  </si>
  <si>
    <t>CUR-SVD-CAP-MAP-DAM-PTM-PAW-AMI-VZL-MNK-DBL-SRA-VAZ-TVL-BRB-SBT-BSK-TPC-DVL-PND-FCL-FMD-PTK-MDO-MGS-KDM-BHM-BNS-DLP-COR-PMP-OLD-BGN-SPD-RSC-RBD-FRY-RPT-PNJ-FBT-PNJ</t>
  </si>
  <si>
    <t>MARGAO-MARGAO MKT-NAVELIM-DHARMAPUR-CHINCHINI X-DANDEWADI-PAZARKHAN-CUNCOLIM-DEMANI-BALLI-BENODE-GODEWAL-PADDI-PISURNEM-POLAKODE-GULEM-CHAR RASTA-CANACONA-POLICE STATION-SHRI MALLIKARJUN TEMPLE-SHRISTHAL-VAIZWADA</t>
  </si>
  <si>
    <t>MRG-MRK-NVY-DRM-CNX-DDI-PZK-CUN-DMN-BLI-BNO-GOD-PDI-PSM-PKO-GLM-CST-CNC-PSN-SMT-SRI-VZW</t>
  </si>
  <si>
    <t>VZW-SRI-SMT-PSN-CNC-CST-GLM-PKO-PSM-PDI-GOD-BNO-BLI-DMN-CUN-PZK-DDI-CNX-DRM-NVY-MRK-MRG</t>
  </si>
  <si>
    <t>CURCHOREM-SHIVAJI CWK-CACORA-CURCH GPC-SNG COURT-SNG DANDO-MASJID/BEND-SANGUEM</t>
  </si>
  <si>
    <t>CUR-SJL-CCP-GPC-SGC-SGD-MAS-SGM</t>
  </si>
  <si>
    <t>SGM-MAS-SGD-SGC-GPC-CCP-SJL-CUR</t>
  </si>
  <si>
    <t>MARGAO-MARGAO MKT-NAVELIM-DHARMAPUR-CHINCHINI X-DANDEWADI-PAZARKHAN-CUNCOLIM-DEMANI-BALLI-BENODE-GODEWAL-PADDI-PISURNEM-POLAKODE-GULEM-CHAR RASTA-CANACONA-POLICE STATION-SHRI MALLIKARJUN TEMPLE-BHATPAL-ARDOFOND-PARTGAL-SHRISTHAL</t>
  </si>
  <si>
    <t>MRG-MRK-NVY-DRM-CNX-DDI-PZK-CUN-DMN-BLI-BNO-GOD-PDI-PSM-PKO-GLM-CST-CNC-PSN-SMT-BPL-AFD-PTG-SRI</t>
  </si>
  <si>
    <t>SRI-PTG-AFD-BPL-SMT-PSN-CNC-CST-GLM-PKO-PSM-PDI-GOD-BNO-BLI-DMN-CUN-PZK-DDI-CNX-DRM-NVY-MRK-MRG</t>
  </si>
  <si>
    <t>MARGAO-MARGAO MKT-NAVELIM-DHARMAPUR-CHINCHINI X-DANDEWADI-PAZARKHAN-CUNCOLIM-DEMANI-BALLI-BENODE-GODEWAL-PADDI-PISURNEM-POLAKODE-GULEM-CHAR RASTA-CANACONA-CHAR RASTA-DEVBAG-DUMANE-VAILE AGOND-PANNA-HEALTH CENTER-MUDKUD</t>
  </si>
  <si>
    <t>MRG-MRK-NVY-DRM-CNX-DDI-PZK-CUN-DMN-BLI-BNO-GOD-PDI-PSM-PKO-GLM-CST-CNC-CST-DBG-DUM-VAD-PNN-HLC-MKU</t>
  </si>
  <si>
    <t>MKU-HLC-PNN-VAD-DUM-DBG-CST-CNC-CST-GLM-PKO-PSM-PDI-GOD-BNO-BLI-DMN-CUN-PZK-DDI-CNX-DRM-NVY-MRK-MRG</t>
  </si>
  <si>
    <t>MARGAO-MARGAO MKT-NAVELIM-DHARMAPUR-CHINCHINI X-DANDEWADI-PAZARKHAN-CUNCOLIM-DEMANI-BALLI-BENODE-GODEWAL-PADDI-PISURNEM-POLAKODE-GULEM-CHAR RASTA-CANACONA-GULLE-POLAKADE-PISURNEM-BARCE-SHIRLI-GOKULDE-TISCON</t>
  </si>
  <si>
    <t>MRG-MRK-NVY-DRM-CNX-DDI-PZK-CUN-DMN-BLI-BNO-GOD-PDI-PSM-PKO-GLM-CST-CNC-GLE-PLK-PSM-BCE-SHL-GOK-TSC</t>
  </si>
  <si>
    <t>TSC-GOK-SHL-BCE-PSM-PLK-GLE-CNC-CST-GLM-PKO-PSM-PDI-GOD-BNO-BLI-DMN-CUN-PZK-DDI-CNX-DRM-NVY-MRK-MRG</t>
  </si>
  <si>
    <t>MARGAO-MARGAO MKT-NAVELIM-DHARMAPUR-CHINCHINI X-DANDEWADI-PAZARKHAN-CUNCOLIM-DEMANI-BALLI-BENODE-GODEWAL-PADDI-PISURNEM-POLAKODE-GULEM-CHAR RASTA-CANACONA-POLICE STATION-SHRI MALLIKARJUN TEMPLE-BHATPAL-NEW VADDEM-SATNARUK-KARVE-GAODONGARI-ZILTOWADA-SATOLEM-MONNE-AVEM-AVALI-YEDA</t>
  </si>
  <si>
    <t>MRG-MRK-NVY-DRM-CNX-DDI-PZK-CUN-DMN-BLI-BNO-GOD-PDI-PSM-PKO-GLM-CST-CNC-PSN-SMT-BPL-NVD-SNR-KRV-GAO-ZIL-STO-MNE-AVM-AVI-YDA</t>
  </si>
  <si>
    <t>YDA-AVI-AVM-MNE-STO-ZIL-GAO-KRV-SNR-NVD-BPL-SMT-PSN-CNC-CST-GLM-PKO-PSM-PDI-GOD-BNO-BLI-DMN-CUN-PZK-DDI-CNX-DRM-NVY-MRK-MRG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</si>
  <si>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RASTA-CANACONA-SHRISTHAL-MOKHARD-BHATPAL-ARDOFOND-GODKUMAL-SADOLXEM-MUTAL-TALPAN-GALGIBAG-KATEBAG-MHALWADA-POIGUINIM</t>
  </si>
  <si>
    <t>MRG-MRK-NVY-DRM-CNX-DDI-PZK-CUN-DMN-BLI-BNO-GOD-PDI-PSM-PKO-GLM-CST-CNC-SRI-MKD-BPL-AFD-GKM-SDX-MTH-TLP-GTP-BAG-MHW-PGN</t>
  </si>
  <si>
    <t>PGN-MHW-BAG-GTP-TLP-MTH-SDX-GKM-AFD-BPL-MKD-SRI-CNC-CST-GLM-PKO-PSM-PDI-GOD-BNO-BLI-DMN-CUN-PZK-DDI-CNX-DRM-NVY-MRK-MRG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</si>
  <si>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DANDO-MASJID/BEND-SANGUEM-PAJIMOL-UGUEM</t>
  </si>
  <si>
    <t>MRG-MRK-PJF-APH-RVF-MEL-GNP-LPI-DNK-PBT-GDI-CTA-PRD-QPM-QCT-TMO-TNK-KAK-BSI-CUR-SJL-CCP-GPC-SGC-SGD-MAS-SGM-PGM-UGE</t>
  </si>
  <si>
    <t>UGE-PGM-SGM-MAS-SGD-SGC-GPC-CCP-SJL-CUR-BSI-KAK-TNK-TMO-QCT-QPM-PRD-CTA-GDI-PBT-DNK-LPI-GNP-MEL-RVF-APH-PJF-MRK-MRG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</si>
  <si>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</t>
  </si>
  <si>
    <t>MRG-MRK-PJF-APH-RVF-MEL-GNP-LPI-DNK-PBT-GDI-CTA-PRD-QPM-QCT-TMO-TNK-KAK-BSI-CUR-SJL-CCP-GPC-SGC-SGD-MAS-SGM</t>
  </si>
  <si>
    <t>SGM-MAS-SGD-SGC-GPC-CCP-SJL-CUR-BSI-KAK-TNK-TMO-QCT-QPM-PRD-CTA-GDI-PBT-DNK-LPI-GNP-MEL-RVF-APH-PJF-MRK-MRG</t>
  </si>
  <si>
    <t>MARGAO-MARGAO MKT-NAVELIM-DHARMAPUR-CHINCHINI X-DANDEWADI-PAZARKHAN-CUNCOLIM-DEMANI-BALLI-BENODE-GODEWAL-PADDI-PISURNEM-POLAKODE-GULEM-CHAR RASTA-CANACONA-SHRISTHAL-MOKHARD-BHATPAL-BHATPL GATE-NEW WADA-KARVE-GAODONGARI-ZILTOWADA-SATOLEM-MANE-KHOTIGAO</t>
  </si>
  <si>
    <t>MRG-MRK-NVY-DRM-CNX-DDI-PZK-CUN-DMN-BLI-BNO-GOD-PDI-PSM-PKO-GLM-CST-CNC-SRI-MKD-BPL-BTG-NEW-KRV-GAO-ZIL-STO-MAE-KTG</t>
  </si>
  <si>
    <t>KTG-MAE-STO-ZIL-GAO-KRV-NEW-BTG-BPL-MKD-SRI-CNC-CST-GLM-PKO-PSM-PDI-GOD-BNO-BLI-DMN-CUN-PZK-DDI-CNX-DRM-NVY-MRK-MRG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</si>
  <si>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RASTA-CANACONA-SHRISTHAL-MOKHARD-BHATPAL-ARDOFOND-PARTGAL-WILD LIFE C-SHISHEVAL-C.AMONA-DABEL-MANE-AVAM-YEDA-KUSKEM</t>
  </si>
  <si>
    <t>MRG-MRK-NVY-DRM-CNX-DDI-PZK-CUN-DMN-BLI-BNO-GOD-PDI-PSM-PKO-GLM-CST-CNC-SRI-MKD-BPL-AFD-PTG-WLC-SHV-CAM-DAE-MAE-AVA-YDA-KSK</t>
  </si>
  <si>
    <t>KSK-YDA-AVA-MAE-DAE-CAM-SHV-WLC-PTG-AFD-BPL-MKD-SRI-CNC-CST-GLM-PKO-PSM-PDI-GOD-BNO-BLI-DMN-CUN-PZK-DDI-CNX-DRM-NVY-MRK-MRG</t>
  </si>
  <si>
    <t>MARGAO-MARGAO MKT-NAVELIM-DHARMAPUR-CHINCHINI X-DANDEWADI-PAZARKHAN-CUNCOLIM-DEMANI-BALLI-BENODE-KHADDE</t>
  </si>
  <si>
    <t>MRG-MRK-NVY-DRM-CNX-DDI-PZK-CUN-DMN-BLI-BNO-KDE</t>
  </si>
  <si>
    <t>KDE-BNO-BLI-DMN-CUN-PZK-DDI-CNX-DRM-NVY-MRK-MRG</t>
  </si>
  <si>
    <t>SHRISTHAL-MOKHARD-BHATPAL-ARDOFOND-PARTGAL-PRSHURM TMP-POIGUINIM-KARAY-MAXEM-DAPOT-LOLIEM-XELIM-POLLEM</t>
  </si>
  <si>
    <t>SRI-MKD-BPL-AFD-PTG-PMT-PGN-KRY-MXN-DPT-LOL-XLM-PLL</t>
  </si>
  <si>
    <t>PLL-XLM-LOL-DPT-MXN-KRY-PGN-PMT-PTG-AFD-BPL-MKD-SRI</t>
  </si>
  <si>
    <t>BALLI-ADNEM-ASAIDA GARAGE-AMOLE-QUPEM-QUPEM COURT-TILAMOL-SHIVNAGAR-MESTA VADA-TANKI-KAKUMADDI-BANSAI-CURCHOREM</t>
  </si>
  <si>
    <t>BLI-AND-ASR-AOE-QPM-QCT-TMO-SIV-MST-TNK-KAK-BSI-CUR</t>
  </si>
  <si>
    <t>CUR-BSI-KAK-TNK-MST-SIV-TMO-QCT-QPM-AOE-ASR-AND-BLI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</si>
  <si>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TSK-CURCHOREM-SHIVAJI CWK-CACORA-CURCH GPC-SNG COURT-SNG DANDO-MASJID/BEND-SANGUEM-PAJIMOL-UGUEM-DESSAIWADA-VALKINI-BARAZAN TSK-BHATI-MALLIKARJUN-VILLIAN-VALSHI-VADE COLONY-PORTEM-HANUMAN TMP-VICHUNDRE X-NETURLIM</t>
  </si>
  <si>
    <t>PNJ-RPT-FRY-RBD-RSC-SPD-BGN-OLD-PMP-COR-DLP-BNS-BHM-KDM-MGS-MDO-PTK-FMD-FCL-PND-DVL-TPC-BSK-SBT-BRB-TVL-VAZ-SRA-DBL-MNK-VZL-AMI-PAW-PTM-DAM-MAP-CAP-SVD-CUR-SJL-CCP-GPC-SGC-SGD-MAS-SGM-PGM-UGE-DSW-VLK-BAR-BHT-MLK-VLN-VLS-VDC-PRT-HNT-VCX-NTL</t>
  </si>
  <si>
    <t>NTL-VCX-HNT-PRT-VDC-VLS-VLN-MLK-BHT-BAR-VLK-DSW-UGE-PGM-SGM-MAS-SGD-SGC-GPC-CCP-SJL-CUR-SVD-CAP-MAP-DAM-PTM-PAW-AMI-VZL-MNK-DBL-SRA-VAZ-TVL-BRB-SBT-BSK-TPC-DVL-PND-FCL-FMD-PTK-MDO-MGS-KDM-BHM-BNS-DLP-COR-PMP-OLD-BGN-SPD-RSC-RBD-FRY-RPT-PNJ</t>
  </si>
  <si>
    <t>PONDA-CURTI-KHANDEPAR-NESTLE-MRF-U.TISK-PALWADA-USGAO-BHAMAI-PALI-VELGUEM-SURLA-DIGNEM-HONDA-HARVALE-SAKHALI-KARAPUR TISK-SARVAN CROSS-BICHOLIM</t>
  </si>
  <si>
    <t>PND-CUT-KND-NST-MRF-UTK-PWA-UGO-BMI-PLI-ULG-SUL-DGM-HND-HRV-SKL-KTK-SRX-BCH</t>
  </si>
  <si>
    <t>BCH-SRX-KTK-SKL-HRV-HND-DGM-SUL-ULG-PLI-BMI-UGO-PWA-UTK-MRF-NST-KND-CUT-PND</t>
  </si>
  <si>
    <t>PONDA-CURTI-KHANDEPAR-NESTLE-MRF-U.TISK-PALWADA-USGAO-BHAMAI-PALI-VELGUEM-SURLA</t>
  </si>
  <si>
    <t>PND-CUT-KND-NST-MRF-UTK-PWA-UGO-BMI-PLI-ULG-SUL</t>
  </si>
  <si>
    <t>SUL-ULG-PLI-BMI-UGO-PWA-UTK-MRF-NST-KND-CUT-PND</t>
  </si>
  <si>
    <t>PONDA-CURTI-KHANDEPAR-NESTLE-MRF-U.TISK-PALWADA-USGAO-BHAMAI-PALI-VELGUEM-SURLA-DIGNEM-HONDA-HARVALE-SAKHALI</t>
  </si>
  <si>
    <t>PONDA-CURTI-KHANDEPAR-NESTLE-MRF-U.TISK-PALWADA-USGAO-BHAMAI-PALI-VELGUEM-SURLA-DIGNEM-HONDA-HARVALE-SAKHALI-GAVTHAN-KUDNE-NAVELIM</t>
  </si>
  <si>
    <t>CURCHOREM-RLY GT. XELVONA-XELVONA-COPRIMODDI-ASSOLDA-COTTA-CHANDOR-POCLEM MOLL-MARMAGOA STEEL-RAITOLEM-GADEABHATTI-BHAGWATI TILES-DAVORLIM CHAPEL-DARVORLIM-AQUEM P. HOUSE-PAJIFOND-MARKET SBI-MARGAO</t>
  </si>
  <si>
    <t>CURCHOREM-RLY GT. XELVONA-XELVONA-COPRIMODDI-ASSOLDA</t>
  </si>
  <si>
    <t>COPRIMODDI-ASSOLDA-COTTA-CHANDOR-POCLEM MOLL-MARMAGOA STEEL-RAITOLEM-GADEABHATTI-BHAGWATI TILES-DAVORLIM CHAPEL-DARVORLIM-AQUEM P. HOUSE-PAJIFOND-MARKET SBI-MARGAO</t>
  </si>
  <si>
    <t>PANAJI-ST. CRUZ X-BAMBOLI GMC-BAMBOLI W/S-SIRDON/ZUAR-GOA VELHA-PILLAR-AGASSAIM-CORTALIM-PAJENTAR-KSRL/BRLA X-TITAN-PIRNI-VERNA-SONAULIM-AGNEL ASHRM-RUMDER-NUVEM-MARGAO</t>
  </si>
  <si>
    <t>PANAJI-ST. CRUZ X-BAMBOLI GMC-BAMBOLI W/S-SIRDON/ZUAR-GOA VELHA-PILLAR-AGASSAIM-CORTALIM-CORTALIM X-SNC BANK-SNC TMP/JNC-SANCOALE-UPAS NAGAR-ZUARINAGAR-ZHARI-BIRLA-MES COLLEGE-DABOLI-AIRPORT-VIDYA/RIGIN-CHICALIM-VADEM-SHIPYARD-VASCO</t>
  </si>
  <si>
    <t>PNJ-STX-GMC-BWS-SRD-GVL-PLR-AGS-CRT-CTX-SBI-STJ-SCL-UPN-ZAN-ZAR-BRL-MEL-DBL-AIR-VDY-CHC-VDM-SPY-VSD</t>
  </si>
  <si>
    <t>VSD-SPY-VDM-CHC-VDY-AIR-DBL-MEL-BRL-ZAR-ZAN-UPN-SCL-STJ-SBI-CTX-CRT-AGS-PLR-GVL-SRD-BWS-GMC-STX-PNJ</t>
  </si>
  <si>
    <t>PANAJI-ST. CRUZ X-BAMBOLI GMC-BAMBOLI W/S-SIRDON/ZUAR-GOA VELHA-PILLAR-AGASSAIM-CORTALIM-SANCOALE-S CONVENT-ZAREER-ZUYAR-DABOLI-CHICALIM-VADEM-SHIPYARD-VASCO-SADA-HARBOUR</t>
  </si>
  <si>
    <t>PNJ-STX-GMC-BWS-SRD-GVL-PLR-AGS-CRT-SCL-SCV-ZRE-ZUY-DBL-CHC-VDM-SPY-VSD-SDA-HRB</t>
  </si>
  <si>
    <t>HRB-SDA-VSD-SPY-VDM-CHC-DBL-ZUY-ZRE-SCV-SCL-CRT-AGS-PLR-GVL-SRD-BWS-GMC-STX-PNJ</t>
  </si>
  <si>
    <t>PANAJI-R. PATTO-RBDR FERRY-RIBANDAR-RBDR SCHOOL-ST.PEDRO-BAINGINI-OLD GOA-CORLI PUMP-CORLIM-DHULAPI-BANASTARI-BHOMA-KUNDAI-MANGESHI-MARDOL-PATYEKADE-FARMAGUDI-FMD CIRCLE-PONDA-DHAVLI-TOP COLA-BORI SKVR-SAI TMPLE-BORI BRDG-CHWGULE DOK-AMORA-TEMBER-RAI AMYAKDE-RAI-ARLEM-MARGAO PWD-FATORDA-MARGAO</t>
  </si>
  <si>
    <t>PNJ-RPT-FRY-RBD-RSC-SPD-BGN-OLD-PMP-COR-DLP-BNS-BHM-KDM-MGS-MDO-PTK-FMD-FCL-PND-DVL-TPC-BSK-SBT-BRB-CDK-AMR-TBR-RAK-RAI-ALE-PWD-FTD-MRG</t>
  </si>
  <si>
    <t>MRG-FTD-PWD-ALE-RAI-RAK-TBR-AMR-CDK-BRB-SBT-BSK-TPC-DVL-PND-FCL-FMD-PTK-MDO-MGS-KDM-BHM-BNS-DLP-COR-PMP-OLD-BGN-SPD-RSC-RBD-FRY-RPT-PNJ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</si>
  <si>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BRDG-CHWGULE DOK-AMORA-TEMBER-RAI AMYAKDE-RAI-ARLEM-MARGAO PWD-FATORDA-MARGAO</t>
  </si>
  <si>
    <t>PNJ-SAI-TBD-GUL-COP-PWK-PRV-GRO-GPK-GOC-MPS-MCT-DLR-PDM-KWD-MDL-TVI-TGD-CNB-SRL-SCP-CLS-ASN-MLG-MTP-VLS-BCH-ZCL-SRX-AHP-VJN-KTK-SKL-GTN-KDN-NHV-NVT-SEZ-AMN-KDL-MRC-TVR-TBG-BNS-BHM-KDM-MGS-MDO-PTK-FMD-FCL-PND-DVL-TPC-BSK-SBT-BRB-CDK-AMR-TBR-RAK-RAI-ALE-PWD-FTD-MRG</t>
  </si>
  <si>
    <t>MRG-FTD-PWD-ALE-RAI-RAK-TBR-AMR-CDK-BRB-SBT-BSK-TPC-DVL-PND-FCL-FMD-PTK-MDO-MGS-KDM-BHM-BNS-TBG-TVR-MRC-KDL-AMN-SEZ-NVT-NHV-KDN-GTN-SKL-KTK-VJN-AHP-SRX-ZCL-BCH-VLS-MTP-MLG-ASN-CLS-SCP-SRL-CNB-TGD-TVI-MDL-KWD-PDM-DLR-MCT-MPS-GOC-GPK-GRO-PRV-PWK-COP-GUL-TBD-SAI-PNJ</t>
  </si>
  <si>
    <t>PANAJI-SAI SERVICE-TIN BLD/COL-GULYAKADE-PRV COPEL-PRV WADAKAD-PRV BAZAR-GIRI CROSS-GREEN PARK-GIRI CHAPEL-MAPUSA</t>
  </si>
  <si>
    <t>PNJ-SAI-TBD-GUL-COP-PWK-PRV-GRO-GPK-GOC-MPS</t>
  </si>
  <si>
    <t>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</si>
  <si>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</t>
  </si>
  <si>
    <t>PNJ-SAI-TBD-GUL-COP-PWK-PRV-GRO-GPK-GOC-MPS-MCT-DLR-PDM-KWD-MDL-TVI-TGD-CNB-SRL-SCP-CLS-ASN-MLG-MTP-VLS-BCH-ZCL-SRX-AHP-VJN-KTK-SKL</t>
  </si>
  <si>
    <t>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</si>
  <si>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</t>
  </si>
  <si>
    <t>PNJ-RPT-FRY-RBD-RSC-SPD-BGN-OLD-PMP-COR-DLP-BNS-TBG-TVR-MRC-KDL-AMN-SEZ-NVT-NHV-KDN-GTN-SKL</t>
  </si>
  <si>
    <t>SKL-GTN-KDN-NHV-NVT-SEZ-AMN-KDL-MRC-TVR-TBG-BNS-DLP-COR-PMP-OLD-BGN-SPD-RSC-RBD-FRY-RPT-PNJ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</si>
  <si>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</t>
  </si>
  <si>
    <t>PNJ-SAI-TBD-GUL-COP-PWK-PRV-GRO-GPK-GOC-MPS-MCT-DLR-PDM-KWD-MDL-TVI-TGD-CNB-SRL-SCP-CLS-ASN-MLG-MTP-VLS-BCH-ZCL-SRX-AHP-VJN-KTK-SKL-SHB-HRV-PNG-PUD-HND-HVD-SLI-BUI-KHN-RGT-NGV-VLP</t>
  </si>
  <si>
    <t>VLP-NGV-RGT-KHN-BUI-SLI-HVD-HND-PUD-PNG-HRV-SHB-SKL-KTK-VJN-AHP-SRX-ZCL-BCH-VLS-MTP-MLG-ASN-CLS-SCP-SRL-CNB-TGD-TVI-MDL-KWD-PDM-DLR-MCT-MPS-GOC-GPK-GRO-PRV-PWK-COP-GUL-TBD-SAI-PNJ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</si>
  <si>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</t>
  </si>
  <si>
    <t>PNJ-RPT-FRY-RBD-RSC-SPD-BGN-OLD-PMP-COR-DLP-BNS-TBG-TVR-MRC-KDL-AMN-SEZ-NVT-NHV-KDN-GTN-SKL-SHB-HRV-PNG-PUD-HND-HVD-SLI-BUI-KHN-RGT-NGV-VLP</t>
  </si>
  <si>
    <t>VLP-NGV-RGT-KHN-BUI-SLI-HVD-HND-PUD-PNG-HRV-SHB-SKL-GTN-KDN-NHV-NVT-SEZ-AMN-KDL-MRC-TVR-TBG-BNS-DLP-COR-PMP-OLD-BGN-SPD-RSC-RBD-FRY-RPT-PNJ</t>
  </si>
  <si>
    <t>PANAJI-R. PATTO-RBDR FERRY-RIBANDAR-RBDR SCHOOL-ST.PEDRO-BAINGINI-OLD GOA-CORLI PUMP-CORLIM-DHULAPI-BANASTARI-TIVRE BUILD-TIVREM-MARCEL-GIMONE-DHAMSIRE-PALSARE-AMADI-KERI-ARLA-KARMANE-APEWAL-CURTI-UPPER BAZAR-PONDA</t>
  </si>
  <si>
    <t>PNJ-RPT-FRY-RBD-RSC-SPD-BGN-OLD-PMP-COR-DLP-BNS-TBG-TVR-MRC-GMN-DSR-PLS-AMD-KRI-ARL-KAR-APE-CUT-UBZ-PND</t>
  </si>
  <si>
    <t>PND-UBZ-CUT-APE-KAR-ARL-KRI-AMD-PLS-DSR-GMN-MRC-TVR-TBG-BNS-DLP-COR-PMP-OLD-BGN-SPD-RSC-RBD-FRY-RPT-PNJ</t>
  </si>
  <si>
    <t>PANAJI-R. PATTO-RBDR FERRY-RIBANDAR-RBDR SCHOOL-ST.PEDRO-BAINGINI-OLD GOA-CORLI PUMP-CORLIM-DHULAPI-BANASTARI-TIVRE BUILD-TIVREM-MARCEL-TAMSULI-BETKI HSPTL-BETKI-GHANO-SAVAI-SATERI BHAT-VOLVOI-VEREM-KANGWADA-VAGURME-MURDI-MARICO-KDPR S. TMP-KHANDEPAR-CURTI-UPPER BAZAR-PONDA</t>
  </si>
  <si>
    <t>PNJ-RPT-FRY-RBD-RSC-SPD-BGN-OLD-PMP-COR-DLP-BNS-TBG-TVR-MRC-TSL-BTH-BTK-GHN-SVI-STB-VLV-VRM-KGW-VGM-MUD-MCO-KST-KND-CUT-UBZ-PND</t>
  </si>
  <si>
    <t>PND-UBZ-CUT-KND-KST-MCO-MUD-VGM-KGW-VRM-VLV-STB-SVI-GHN-BTK-BTH-TSL-MRC-TVR-TBG-BNS-DLP-COR-PMP-OLD-BGN-SPD-RSC-RBD-FRY-RPT-PNJ</t>
  </si>
  <si>
    <t>PANAJI MKT-FERRY BOAT-PANAJI-R.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</t>
  </si>
  <si>
    <t>MKT-FBT-PNJ-RPT-FRY-RBD-RSC-SPD-BGN-OLD-PMP-COR-DLP-BNS-BHM-KDM-MGS-MDO-PTK-FMD-FCL-PND-DVL-TPC-BSK-SBT-BRB-TVL-VAZ-SRA-DBL-MNK-VZL-AMI-PAW-PTM-DAM-MAP-CAP-SVD-CUR</t>
  </si>
  <si>
    <t>CUR-SVD-CAP-MAP-DAM-PTM-PAW-AMI-VZL-MNK-DBL-SRA-VAZ-TVL-BRB-SBT-BSK-TPC-DVL-PND-FCL-FMD-PTK-MDO-MGS-KDM-BHM-BNS-DLP-COR-PMP-OLD-BGN-SPD-RSC-RBD-FRY-RPT-PNJ-FBT-MKT</t>
  </si>
  <si>
    <t>PONDA-FMD CIRCLE-FARMAGUDI-PATYEKADE-MARDOL-MANGESHI-KUNDAI-BHOMA-BANASTARI-TIVRE BUILD-TIVREM-MARCEL-KANDOL TMP-AMONA-SEZA GATE-NHAVELI TMP-NHAVELI-KUDNE-GAWTHAN-SANKHALI-KARAPUR TSK-VIJAY NAGAR-ADHAR HSPTL-SARVAN X-ZATYE COLGE-BICHOLIM</t>
  </si>
  <si>
    <t>PND-FCL-FMD-PTK-MDO-MGS-KDM-BHM-BNS-TBG-TVR-MRC-KDL-AMN-SEZ-NVT-NHV-KDN-GTN-SKL-KTK-VJN-AHP-SRX-ZCL-BCH</t>
  </si>
  <si>
    <t>BCH-ZCL-SRX-AHP-VJN-KTK-SKL-GTN-KDN-NHV-NVT-SEZ-AMN-KDL-MRC-TVR-TBG-BNS-BHM-KDM-MGS-MDO-PTK-FMD-FCL-PND</t>
  </si>
  <si>
    <t>PONDA-FMD CIRCLE-FARMAGUDI-PATYEKADE-MARDOL-MANGESHI-KUNDAI-BHOMA-BANASTARI-TIVRE BUILD-TIVREM-MARCEL-KANDOL TMP-AMONA-SEZA GATE-NHAVELI TMP-NHAVELI-KUDNE-GAWTHAN-SANKHALI</t>
  </si>
  <si>
    <t>PND-FCL-FMD-PTK-MDO-MGS-KDM-BHM-BNS-TBG-TVR-MRC-KDL-AMN-SEZ-NVT-NHV-KDN-GTN-SKL</t>
  </si>
  <si>
    <t>SKL-GTN-KDN-NHV-NVT-SEZ-AMN-KDL-MRC-TVR-TBG-BNS-BHM-KDM-MGS-MDO-PTK-FMD-FCL-PND</t>
  </si>
  <si>
    <t>PONDA-DHAVLI-TOP COLA-BORI SKVR-SAI TMPLE-BORI BRDG-CHWGULE DOK-AMORA-TEMBER-RAI AMYAKDE-RAI-ARLEM-MARGAO PWD-FATORDA-MARGAO</t>
  </si>
  <si>
    <t>PND-DVL-TPC-BSK-SBT-BRB-CDK-AMR-TBR-RAK-RAI-ALE-PWD-FTD-MRG</t>
  </si>
  <si>
    <t>MRG-FTD-PWD-ALE-RAI-RAK-TBR-AMR-CDK-BRB-SBT-BSK-TPC-DVL-PND</t>
  </si>
  <si>
    <t>PONDA-DHAVLI-TOP COLA-BORI SKVR-SAI TMPLE-BORI BRDG-CHWGULE DOK-LOTULIM-ANGDI-RASSAIM FRY-RASSAIM DOK-KELOSI-CORPAWADA-THANA-CORTALIM-SANCOALE-S CONVENT-ZAREER-ZUYAR-DABOLI-CHICALIM-VADEM-SHIPYARD-VASCO-SADA-HARBOUR</t>
  </si>
  <si>
    <t>PND-DVL-TPC-BSK-SBT-BRB-CDK-LTM-ANG-RAS-RDK-KOS-CPW-THN-CRT-SCL-SCV-ZRE-ZUY-DBL-CHC-VDM-SPY-VSD-SDA-HRB</t>
  </si>
  <si>
    <t>HRB-SDA-VSD-SPY-VDM-CHC-DBL-ZUY-ZRE-SCV-SCL-CRT-THN-CPW-KOS-RDK-RAS-ANG-LTM-CDK-BRB-SBT-BSK-TPC-DVL-PND</t>
  </si>
  <si>
    <t>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BRDG-CHWGULE DOK-AMORA-TEMBER-RAI AMYAKDE-RAI-ARLEM-MARGAO PWD-FATORDA-MARGAO</t>
  </si>
  <si>
    <t>BCH-ZCL-SRX-AHP-VJN-KTK-SKL-GTN-KDN-NHV-NVT-SEZ-AMN-KDL-MRC-TVR-TBG-BNS-BHM-KDM-MGS-MDO-PTK-FMD-FCL-PND-DVL-TPC-BSK-SBT-BRB-CDK-AMR-TBR-RAK-RAI-ALE-PWD-FTD-MRG</t>
  </si>
  <si>
    <t>MRG-FTD-PWD-ALE-RAI-RAK-TBR-AMR-CDK-BRB-SBT-BSK-TPC-DVL-PND-FCL-FMD-PTK-MDO-MGS-KDM-BHM-BNS-TBG-TVR-MRC-KDL-AMN-SEZ-NVT-NHV-KDN-GTN-SKL-KTK-VJN-AHP-SRX-ZCL-BCH</t>
  </si>
  <si>
    <t>BICHOLIM-POLYTECNIC-WADYAR-MAYE PNCHYT-GAONKARWADA-MAYE TISK-POIRA-PODWAL-KHORJVE CLB-KHORJVE BDG-ALDONA-BHGWATI TMP-CARONA-GALVAR-OLAULIM-GOYNA-POMBURPA-ECOXIM-SALVADOR-BRITTONA-VIRLOSA-MALIM-PANAJI</t>
  </si>
  <si>
    <t>BCH-POL-WDY-MPC-GKW-MTK-PRA-POD-KJC-KJB-ALD-BHG-CAR-GLV-OLM-GYN-PMB-EXM-SLV-BTO-VIR-MLI-PNJ</t>
  </si>
  <si>
    <t>PNJ-MLI-VIR-BTO-SLV-EXM-PMB-GYN-OLM-GLV-CAR-BHG-ALD-KJB-KJC-POD-PRA-MTK-GKW-MPC-WDY-POL-BCH</t>
  </si>
  <si>
    <t>PANAJI-SAI SERVICE-TIN BLD/COL-GULYAKADE-PRV COPEL-PRV WADAKAD-PRV BAZAR-GIRI CROSS-GREEN PARK-GIRI CHAPEL-MAPUSA-MPS COURT-DULER-PDEM/KRWDA-KARASWADA-C HUSIG BRD-BINANI-COLVALE-MAHAKHAJAN-DHARGAL-KULAN-OSHELBAG-WALPE-WALPE COLGE-MALPE-PEDNE</t>
  </si>
  <si>
    <t>PNJ-SAI-TBD-GUL-COP-PWK-PRV-GRO-GPK-GOC-MPS-MCT-DLR-PDM-KWD-CHB-BNN-CVL-MKJ-DHG-KLN-OBG-WLP-WCL-MLP-PDN</t>
  </si>
  <si>
    <t>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</si>
  <si>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CROSS-NAGARGAO-DHAVE-VOILE DHAVE-POSTAR-MALOLI-BAMBER-NANODA-KODAL-SATRE</t>
  </si>
  <si>
    <t>PNJ-SAI-TBD-GUL-COP-PWK-PRV-GRO-GPK-GOC-MPS-MCT-DLR-PDM-KWD-MDL-TVI-TGD-CNB-SRL-SCP-CLS-ASN-MLG-MTP-VLS-BCH-ZCL-SRX-AHP-VJN-KTK-SKL-SHB-HRV-PNG-PUD-HND-HVD-SLI-BUI-KHN-RGT-NGV-VLP-SNC-NGO-DHV-VDH-PST-MLL-BBR-NND-KOD-SRE</t>
  </si>
  <si>
    <t>SRE-KOD-NND-BBR-MLL-PST-VDH-DHV-NGO-SNC-VLP-NGV-RGT-KHN-BUI-SLI-HVD-HND-PUD-PNG-HRV-SHB-SKL-KTK-VJN-AHP-SRX-ZCL-BCH-VLS-MTP-MLG-ASN-CLS-SCP-SRL-CNB-TGD-TVI-MDL-KWD-PDM-DLR-MCT-MPS-GOC-GPK-GRO-PRV-PWK-COP-GUL-TBD-SAI-PNJ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</si>
  <si>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CROSS-NAGARGAO-DVE X JMBKD-POSTAR-MALOLI-BAMBER-KODAL-SATRE</t>
  </si>
  <si>
    <t>PNJ-SAI-TBD-GUL-COP-PWK-PRV-GRO-GPK-GOC-MPS-MCT-DLR-PDM-KWD-MDL-TVI-TGD-CNB-SRL-SCP-CLS-ASN-MLG-MTP-VLS-BCH-ZCL-SRX-AHP-VJN-KTK-SKL-SHB-HRV-PNG-PUD-HND-HVD-SLI-BUI-KHN-RGT-NGV-VLP-SNC-NGO-DVX-PST-MLL-BBR-KOD-SRE</t>
  </si>
  <si>
    <t>SRE-KOD-BBR-MLL-PST-DVX-NGO-SNC-VLP-NGV-RGT-KHN-BUI-SLI-HVD-HND-PUD-PNG-HRV-SHB-SKL-KTK-VJN-AHP-SRX-ZCL-BCH-VLS-MTP-MLG-ASN-CLS-SCP-SRL-CNB-TGD-TVI-MDL-KWD-PDM-DLR-MCT-MPS-GOC-GPK-GRO-PRV-PWK-COP-GUL-TBD-SAI-PNJ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</si>
  <si>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VADAK-ACGL/SALELI-BHUIPAL-KUMARKHAN-REDIGHAT-NGVE/N.CROS-VALPOI-VELUS-COPARDE</t>
  </si>
  <si>
    <t>PNJ-SAI-TBD-GUL-COP-PWK-PRV-GRO-GPK-GOC-MPS-MCT-DLR-PDM-KWD-MDL-TVI-TGD-CNB-SRL-SCP-CLS-ASN-MLG-MTP-VLS-BCH-ZCL-SRX-AHP-VJN-KTK-SKL-SHB-HRV-PNG-PUD-HND-HVD-SLI-BUI-KHN-RGT-NGV-VLP-VLU-CPR</t>
  </si>
  <si>
    <t>CPR-VLU-VLP-NGV-RGT-KHN-BUI-SLI-HVD-HND-PUD-PNG-HRV-SHB-SKL-KTK-VJN-AHP-SRX-ZCL-BCH-VLS-MTP-MLG-ASN-CLS-SCP-SRL-CNB-TGD-TVI-MDL-KWD-PDM-DLR-MCT-MPS-GOC-GPK-GRO-PRV-PWK-COP-GUL-TBD-SAI-PNJ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</si>
  <si>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VADAK-ACGL/SALELI-BHUIPAL-KUMARKHAN-REDIGHAT-NGVE/N.CROS-VALPOI-VELUS-COPARDE-HEDODE-PALE-THANE-CHARAVNE X-GOLAWALI-RIVE-DONGURLIM</t>
  </si>
  <si>
    <t>PNJ-SAI-TBD-GUL-COP-PWK-PRV-GRO-GPK-GOC-MPS-MCT-DLR-PDM-KWD-MDL-TVI-TGD-CNB-SRL-SCP-CLS-ASN-MLG-MTP-VLS-BCH-ZCL-SRX-AHP-VJN-KTK-SKL-SHB-HRV-PNG-PUD-HND-HVD-SLI-BUI-KHN-RGT-NGV-VLP-VLU-CPR-HDO-PLE-TNE-CRV-GOL-RVE-DGU</t>
  </si>
  <si>
    <t>DGU-RVE-GOL-CRV-TNE-PLE-HDO-CPR-VLU-VLP-NGV-RGT-KHN-BUI-SLI-HVD-HND-PUD-PNG-HRV-SHB-SKL-KTK-VJN-AHP-SRX-ZCL-BCH-VLS-MTP-MLG-ASN-CLS-SCP-SRL-CNB-TGD-TVI-MDL-KWD-PDM-DLR-MCT-MPS-GOC-GPK-GRO-PRV-PWK-COP-GUL-TBD-SAI-PNJ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</si>
  <si>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VADAK-ACGL/SALELI-BHUIPAL-KUMARKHAN-REDIGHAT-NGVE/N.CROS-VALPOI-VELUS-COPARDE-HEDODE-PALE-THANE-CHARAVNE X-GOLAWALI-RIVE-DONGURLIM</t>
  </si>
  <si>
    <t>PNJ-RPT-FRY-RBD-RSC-SPD-BGN-OLD-PMP-COR-DLP-BNS-TBG-TVR-MRC-KDL-AMN-SEZ-NVT-NHV-KDN-GTN-SKL-SHB-HRV-PNG-PUD-HND-HVD-SLI-BUI-KHN-RGT-NGV-VLP-VLU-CPR-HDO-PLE-TNE-CRV-GOL-RVE-DGU</t>
  </si>
  <si>
    <t>DGU-RVE-GOL-CRV-TNE-PLE-HDO-CPR-VLU-VLP-NGV-RGT-KHN-BUI-SLI-HVD-HND-PUD-PNG-HRV-SHB-SKL-GTN-KDN-NHV-NVT-SEZ-AMN-KDL-MRC-TVR-TBG-BNS-DLP-COR-PMP-OLD-BGN-SPD-RSC-RBD-FRY-RPT-PNJ</t>
  </si>
  <si>
    <t>BAMBOLI GMC-ST. CRUZ X-PANAJI-R.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CROSS-NAGARGAO-KARMALI-SHLEP-SHIGNE</t>
  </si>
  <si>
    <t>GMC-STX-PNJ-RPT-FRY-RBD-RSC-SPD-BGN-OLD-PMP-COR-DLP-BNS-TBG-TVR-MRC-KDL-AMN-SEZ-NVT-NHV-KDN-GTN-SKL-SHB-HRV-PNG-PUD-HND-HVD-SLI-BUI-KHN-RGT-NGV-VLP-SNC-NGO-KMI-SLP-SGN</t>
  </si>
  <si>
    <t>SGN-SLP-KMI-NGO-SNC-VLP-NGV-RGT-KHN-BUI-SLI-HVD-HND-PUD-PNG-HRV-SHB-SKL-GTN-KDN-NHV-NVT-SEZ-AMN-KDL-MRC-TVR-TBG-BNS-DLP-COR-PMP-OLD-BGN-SPD-RSC-RBD-FRY-RPT-PNJ-STX-GMC</t>
  </si>
  <si>
    <t>TIN BLD/COL-SECRETARIAT-PANAJI-R.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</t>
  </si>
  <si>
    <t>TBD-SCT-PNJ-RPT-FRY-RBD-RSC-SPD-BGN-OLD-PMP-COR-DLP-BNS-TBG-TVR-MRC-KDL-AMN-SEZ-NVT-NHV-KDN-GTN-SKL-SHB-HRV-PNG-PUD-HND-HVD-SLI-BUI-KHN-RGT-NGV-VLP</t>
  </si>
  <si>
    <t>VLP-NGV-RGT-KHN-BUI-SLI-HVD-HND-PUD-PNG-HRV-SHB-SKL-GTN-KDN-NHV-NVT-SEZ-AMN-KDL-MRC-TVR-TBG-BNS-DLP-COR-PMP-OLD-BGN-SPD-RSC-RBD-FRY-RPT-PNJ-SCT-TBD</t>
  </si>
  <si>
    <t>TONCA-MARCEL-KANDOL TMP-AMONA-SEZA GATE-NHAVELI TMP-NHAVELI-KUDNE-GAWTHAN-SANKHALI-HOUSIN BRD-HARVALE-PRATAP NAGR-SUPACHI PUD-HONDA-HONDA VADAK-ACGL/SALELI-BHUIPAL-KUMARKHAN-REDIGHAT-NGVE/N.CROS-VALPOI</t>
  </si>
  <si>
    <t>TNC-MRC-KDL-AMN-SEZ-NVT-NHV-KDN-GTN-SKL-SHB-HRV-PNG-PUD-HND-HVD-SLI-BUI-KHN-RGT-NGV-VLP</t>
  </si>
  <si>
    <t>VLP-NGV-RGT-KHN-BUI-SLI-HVD-HND-PUD-PNG-HRV-SHB-SKL-GTN-KDN-NHV-NVT-SEZ-AMN-KDL-MRC-TNC</t>
  </si>
  <si>
    <t>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X-SARVAN-KARAPUR-KARAPUR PHC-KARAPUR TSK-SANKHALI-DEULWADA-KAREKHAJAN-VIRDI</t>
  </si>
  <si>
    <t>MKT-FBT-PNJ-SAI-TBD-GUL-COP-PWK-PRV-GRO-GPK-GOC-MPS-MCT-DLR-PDM-KWD-MDL-TVI-TGD-CNB-SRL-SCP-CLS-ASN-MLG-MTP-VLS-BCH-ZCL-SRX-SRV-KRA-KPH-KTK-SKL-DWD-KRZ-VRD</t>
  </si>
  <si>
    <t>VRD-KRZ-DWD-SKL-KTK-KPH-KRA-SRV-SRX-ZCL-BCH-VLS-MTP-MLG-ASN-CLS-SCP-SRL-CNB-TGD-TVI-MDL-KWD-PDM-DLR-MCT-MPS-GOC-GPK-GRO-PRV-PWK-COP-GUL-TBD-SAI-PNJ-FBT-MKT</t>
  </si>
  <si>
    <t>PANAJI-R. PATTO-RBDR FERRY-RIBANDAR-RBDR SCHOOL-ST.PEDRO-BAINGINI-OLD GOA-CORLI PUMP-CORLIM-DHULAPI-BANASTARI-TIVRE BUILD-TIVREM-MARCEL-KANDOL TMP-AMONA-SEZA GATE-NHAVELI TMP-NHAVELI-KUDNE-GAWTHAN-SANKHALI-DEULWADA-KAREKHAJAN-VIRDI</t>
  </si>
  <si>
    <t>PNJ-RPT-FRY-RBD-RSC-SPD-BGN-OLD-PMP-COR-DLP-BNS-TBG-TVR-MRC-KDL-AMN-SEZ-NVT-NHV-KDN-GTN-SKL-DWD-KRZ-VRD</t>
  </si>
  <si>
    <t>VRD-KRZ-DWD-SKL-GTN-KDN-NHV-NVT-SEZ-AMN-KDL-MRC-TVR-TBG-BNS-DLP-COR-PMP-OLD-BGN-SPD-RSC-RBD-FRY-RPT-PNJ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</si>
  <si>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 TMP-KUDNE-GAWTHAN-SANKHALI-HOUSIN BRD-HARVALE-PRATAP NAGR-SUPACHI PUD-HONDA-CHIRWAL-SOLYE TMP-AJOBA TMP-SONSHI TISK-SONSHI</t>
  </si>
  <si>
    <t>PNJ-RPT-FRY-RBD-RSC-SPD-BGN-OLD-PMP-COR-DLP-BNS-TBG-TVR-MRC-KDL-AMN-SEZ-NVT-NHV-KTP-KDN-GTN-SKL-SHB-HRV-PNG-PUD-HND-CRW-SLY-AJT-STK-SNS</t>
  </si>
  <si>
    <t>SNS-STK-AJT-SLY-CRW-HND-PUD-PNG-HRV-SHB-SKL-GTN-KDN-KTP-NHV-NVT-SEZ-AMN-KDL-MRC-TVR-TBG-BNS-DLP-COR-PMP-OLD-BGN-SPD-RSC-RBD-FRY-RPT-PNJ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</si>
  <si>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TMP-NHAVELI-KUDNE-GAWTHAN-SANKHALI-TULSIMALA-PARYE-MORLE COLNY-GHOTELI-KERI-KERI TOLL N-ANJUNE DAM-JAMBLIKADE-C WADYAR-CHORLA-CHAUKI-SURLA</t>
  </si>
  <si>
    <t>PNJ-RPT-FRY-RBD-RSC-SPD-BGN-OLD-PMP-COR-DLP-BNS-TBG-TVR-MRC-KDL-AMN-SEZ-NVT-NHV-KDN-GTN-SKL-TML-PRY-MOC-GTL-KRI-TOL-ADM-JMD-CWD-CRL-CKI-SUL</t>
  </si>
  <si>
    <t>SUL-CKI-CRL-CWD-JMD-ADM-TOL-KRI-GTL-MOC-PRY-TML-SKL-GTN-KDN-NHV-NVT-SEZ-AMN-KDL-MRC-TVR-TBG-BNS-DLP-COR-PMP-OLD-BGN-SPD-RSC-RBD-FRY-RPT-PNJ</t>
  </si>
  <si>
    <t>PANAJI MKT-FERRY BOAT-PANAJI-R. PATTO-RBDR FERRY-RIBANDAR-RBDR SCHOOL-ST.PEDRO-BAINGINI-OLD GOA-CORLI PUMP-CORLIM-DHULAPI-BANASTARI-TIVRE BUILD-TIVREM-MARCEL-TONCA-KUMBHARJUA-ST. ESTEVE-AKHADA</t>
  </si>
  <si>
    <t>MKT-FBT-PNJ-RPT-FRY-RBD-RSC-SPD-BGN-OLD-PMP-COR-DLP-BNS-TBG-TVR-MRC-TNC-KMJ-STE-AKD</t>
  </si>
  <si>
    <t>AKD-STE-KMJ-TNC-MRC-TVR-TBG-BNS-DLP-COR-PMP-OLD-BGN-SPD-RSC-RBD-FRY-RPT-PNJ-FBT-MKT</t>
  </si>
  <si>
    <t>PANAJI MKT-FERRY BOAT-PANAJI-R. PATTO-RBDR FERRY-RIBANDAR-RBDR SCHOOL-ST.PEDRO-BAINGINI-OLD GOA-CORLI PUMP-CORLIM-DHULAPI-BANASTARI-TIVRE BUILD-TIVREM-MARCEL-TONCA-ST. ESTEVE-CUPA</t>
  </si>
  <si>
    <t>MKT-FBT-PNJ-RPT-FRY-RBD-RSC-SPD-BGN-OLD-PMP-COR-DLP-BNS-TBG-TVR-MRC-TNC-STE-CPA</t>
  </si>
  <si>
    <t>CPA-STE-TNC-MRC-TVR-TBG-BNS-DLP-COR-PMP-OLD-BGN-SPD-RSC-RBD-FRY-RPT-PNJ-FBT-MKT</t>
  </si>
  <si>
    <t>PANAJI-R. PATTO-RBDR FERRY-RIBANDAR-RBDR SCHOOL-ST.PEDRO-BAINGINI-OLD GOA-CORLI PUMP-CORLIM-DHULAPI-BANASTARI-TIVRE BUILD-TIVREM-MARCEL-TAMSULI-BETKI HSPTL-BETKI-GHANO-SAVAI-SATERI BHAT-VOLVOI-VEREM</t>
  </si>
  <si>
    <t>PNJ-RPT-FRY-RBD-RSC-SPD-BGN-OLD-PMP-COR-DLP-BNS-TBG-TVR-MRC-TSL-BTH-BTK-GHN-SVI-STB-VLV-VRM</t>
  </si>
  <si>
    <t>VRM-VLV-STB-SVI-GHN-BTK-BTH-TSL-MRC-TVR-TBG-BNS-DLP-COR-PMP-OLD-BGN-SPD-RSC-RBD-FRY-RPT-PNJ</t>
  </si>
  <si>
    <t>MARCEL-TAMSULI-BETKI HSPTL-BETKI-GHANO-SAVAI-SATERI BHAT-VOLVOI</t>
  </si>
  <si>
    <t>MRC-TSL-BTH-BTK-GHN-SVI-STB-VLV</t>
  </si>
  <si>
    <t>VLV-STB-SVI-GHN-BTK-BTH-TSL-MRC</t>
  </si>
  <si>
    <t>SANKHALI-GAWTHAN-KUDNE-NHAVELI-CEMENT FACT-MAINA-SURLA-BARAZAN-VELGUEM-GHADIWADA</t>
  </si>
  <si>
    <t>SKL-GTN-KDN-NHV-CMT-MAN-SUL-BZN-ULG-GHD</t>
  </si>
  <si>
    <t>GHD-ULG-BZN-SUL-MAN-CMT-NHV-KDN-GTN-SKL</t>
  </si>
  <si>
    <t>SANKHALI-HOUSIN BRD-HARVALE-PRATAP NAGR-SUPACHI PUD-HONDA-HONDA VADAK-PISSURLEM-SHIGNE-VAGURE-ADVOI</t>
  </si>
  <si>
    <t>SKL-SHB-HRV-PNG-PUD-HND-HVD-PSS-SGN-VGR-ADV</t>
  </si>
  <si>
    <t>ADV-VGR-SGN-PSS-HVD-HND-PUD-PNG-HRV-SHB-SKL</t>
  </si>
  <si>
    <t>SANKHALI-GAWTHAN-KUDNE-NHAVELI-NHAVELI TMP-SEZA GATE-AMONA-KANDOL TMP-MARCEL-TONCA</t>
  </si>
  <si>
    <t>SKL-GTN-KDN-NHV-NVT-SEZ-AMN-KDL-MRC-TNC</t>
  </si>
  <si>
    <t>TNC-MRC-KDL-AMN-SEZ-NVT-NHV-KDN-GTN-SKL</t>
  </si>
  <si>
    <t>SANKHALI-GAWTHAN-KUDNE-NHAVELI-NHAVELI TMP-SEZA GATE-AMONA-KANDOL TMP-MARCEL-TIVREM-TIVRE BUILD-BANASTARI-DHULAPI-CORLIM-CORLI PUMP-OLD GOA-K. RAILWAY-PETTER-CARMALI-AZOSHI-MANDUR TITO-VODLE NEURA-NEURA-PILLAR-AGASSAIM-CORTALIM-PAJENTAR-KSRL/BRLA X-TITAN-CIPLA</t>
  </si>
  <si>
    <t>SKL-GTN-KDN-NHV-NVT-SEZ-AMN-KDL-MRC-TVR-TBG-BNS-DLP-COR-PMP-OLD-KRL-PET-CRM-AZS-MTO-VNR-NUR-PLR-AGS-CRT-FZT-BRX-TTN-CPL</t>
  </si>
  <si>
    <t>CPL-TTN-BRX-FZT-CRT-AGS-PLR-NUR-VNR-MTO-AZS-CRM-PET-KRL-OLD-PMP-COR-DLP-BNS-TBG-TVR-MRC-KDL-AMN-SEZ-NVT-NHV-KDN-GTN-SKL</t>
  </si>
  <si>
    <t>BICHOLIM-ZATYE COLGE-SARVAN X-ADHAR HSPTL-VIJAY NAGAR-KARAPUR TSK-SANKHALI-HOUSIN BRD-HARVALE-PRATAP NAGR-SUPACHI PUD-HONDA-CHIRWAL-SOLYE TMP-AJOBA TMP-SONSHI TISK-SONSHI-DIGNE-SURLA-VELGUEM-BAIKADE-PALE-BHAMAI-USGAO-KUMYAKADE-KELINI-USGAO TISK-SUGAR FCTRY-DHARBANDORA</t>
  </si>
  <si>
    <t>BCH-ZCL-SRX-AHP-VJN-KTK-SKL-SHB-HRV-PNG-PUD-HND-CRW-SLY-AJT-STK-SNS-DIG-SUL-ULG-BKD-PLE-BMI-UGO-KYK-KEL-USG-SUG-DHB</t>
  </si>
  <si>
    <t>DHB-SUG-USG-KEL-KYK-UGO-BMI-PLE-BKD-ULG-SUL-DIG-SNS-STK-AJT-SLY-CRW-HND-PUD-PNG-HRV-SHB-SKL-KTK-VJN-AHP-SRX-ZCL-BCH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</si>
  <si>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TMP-VALSHI-BICHOLIM-LAKERE-VAN-CHECK POST-MAULINGE-KUDCHIRE-KUDCHRE TMP</t>
  </si>
  <si>
    <t>PNJ-SAI-TBD-GUL-COP-PWK-PRV-GRO-GPK-GOC-MPS-MCT-DLR-PDM-KWD-MDL-TVI-TGD-CNB-SRL-SCP-CLS-ASN-MLG-MTP-VLS-BCH-LKR-VAN-CHK-MGD-KDC-KDT</t>
  </si>
  <si>
    <t>KDT-KDC-MGD-CHK-VAN-LKR-BCH-VLS-MTP-MLG-ASN-CLS-SCP-SRL-CNB-TGD-TVI-MDL-KWD-PDM-DLR-MCT-MPS-GOC-GPK-GRO-PRV-PWK-COP-GUL-TBD-SAI-PNJ</t>
  </si>
  <si>
    <t>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TMP-VALSHI-BICHOLIM-VALSHI-MLGAO G.WAD-ASN MANSHER-ASSNODA-MOITEM-JAMBLIKADE-SALGAOKR MI-ADVALPAL-KEL JUNCTIN-PIRNA-OZRIM BRDGE-MENKURE-AMTHANE</t>
  </si>
  <si>
    <t>MKT-FBT-PNJ-SAI-TBD-GUL-COP-PWK-PRV-GRO-GPK-GOC-MPS-MCT-DLR-PDM-KWD-MDL-TVI-TGD-CNB-SRL-SCP-CLS-ASN-MLG-MTP-VLS-BCH-VLS-MGW-AMS-ASN-MOI-JMD-SMN-ADP-KLJ-PNA-OZB-MEN-ATN</t>
  </si>
  <si>
    <t>ATN-MEN-OZB-PNA-KLJ-ADP-SMN-JMD-MOI-ASN-AMS-MGW-VLS-BCH-VLS-MTP-MLG-ASN-CLS-SCP-SRL-CNB-TGD-TVI-MDL-KWD-PDM-DLR-MCT-MPS-GOC-GPK-GRO-PRV-PWK-COP-GUL-TBD-SAI-PNJ-FBT-MKT</t>
  </si>
  <si>
    <t>PANAJI-SAI SERVICE-TIN BLD/COL-GULYAKADE-PRV COPEL-PRV WADAKAD-PRV BAZAR-GIRI CROSS-GREEN PARK-GIRI CHAPEL-MAPUSA-MPS COURT-DULER-PDEM/KRWDA-KARASWADA-C HUSIG BRD-BINANI-COLVALE-COLVALE TAR-MANSHER-REVODA BANK-REVDA CHRCH-NDA WADI-NDA MADANI-NADORA-CHAPEL X-PIRNA-OZRIM BRDGE-MENKURE-AMTHANE</t>
  </si>
  <si>
    <t>PNJ-SAI-TBD-GUL-COP-PWK-PRV-GRO-GPK-GOC-MPS-MCT-DLR-PDM-KWD-CHB-BNN-CVL-COT-MSR-RVB-RCR-WDI-NMD-NDO-CPE-PNA-OZB-MEN-ATN</t>
  </si>
  <si>
    <t>ATN-MEN-OZB-PNA-CPE-NDO-NMD-WDI-RCR-RVB-MSR-COT-CVL-BNN-CHB-KWD-PDM-DLR-MCT-MPS-GOC-GPK-GRO-PRV-PWK-COP-GUL-TBD-SAI-PNJ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</si>
  <si>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BRD-BINANI-COLVALE-MAHAKHAJAN-DHARGAL-KULAN/AIIA-PALYA X-DADACHI XOR-NAGZAR-TULARKRWADI-SHEMECHADVN</t>
  </si>
  <si>
    <t>PNJ-SAI-TBD-GUL-COP-PWK-PRV-GRO-GPK-GOC-MPS-MCT-DLR-PDM-KWD-CHB-BNN-CVL-MKJ-DHG-KAI-PLX-DDX-NZR-TLK-SMC</t>
  </si>
  <si>
    <t>SMC-TLK-NZR-DDX-PLX-KAI-DHG-MKJ-CVL-BNN-CHB-KWD-PDM-DLR-MCT-MPS-GOC-GPK-GRO-PRV-PWK-COP-GUL-TBD-SAI-PNJ</t>
  </si>
  <si>
    <t>PANAJI-TIN BLD/COL-GULYAKADE-PRV COPEL-PRV WADAKAD-PRV BAZAR-GIRI CROSS-GREEN PARK-GIRI CHAPEL-MAPUSA-MPS COURT-DULER-PDEM/KRWDA-KARASWADA-C HUSIG BRD-BINANI-COLVALE-MAHAKHAJAN-DHARGAL-KULAN-OSHELBAG-WALPE-WALPE COLGE-MALPE-PEDNE-NAIBAG-STD. BRIDGE-PORASKADE-RLY O/BRIDG-UGVE-TAMBOSHE-MOPA</t>
  </si>
  <si>
    <t>PNJ-TBD-GUL-COP-PWK-PRV-GRO-GPK-GOC-MPS-MCT-DLR-PDM-KWD-CHB-BNN-CVL-MKJ-DHG-KLN-OBG-WLP-WCL-MLP-PDN-NBG-SBG-PKD-RBG-UGV-TBS-MOP</t>
  </si>
  <si>
    <t>MOP-TBS-UGV-RBG-PKD-SBG-NBG-PDN-MLP-WCL-WLP-OBG-KLN-DHG-MKJ-CVL-BNN-CHB-KWD-PDM-DLR-MCT-MPS-GOC-GPK-GRO-PRV-PWK-COP-GUL-TBD-PNJ</t>
  </si>
  <si>
    <t>PANAJI-SAI SERVICE-TIN BLD/COL-GULYAKADE-PRV COPEL-PRV WADAKAD-PRV BAZAR-GIRI CROSS-GREEN PARK-GIRI CHAPEL-MAPUSA-MPS COURT-DULER-PDEM/KRWDA-KARASWADA-C HUSIG BRD-BINANI-COLVALE-MAHAKHAJAN-DHARGAL-KULAN-OSHELBAG-WALPE-WALPE COLGE-MALPE-PEDNE-TUEM HSPTL-BHAIDWADA-PETECHAWADA</t>
  </si>
  <si>
    <t>PNJ-SAI-TBD-GUL-COP-PWK-PRV-GRO-GPK-GOC-MPS-MCT-DLR-PDM-KWD-CHB-BNN-CVL-MKJ-DHG-KLN-OBG-WLP-WCL-MLP-PDN-TUH-BDW-PTW</t>
  </si>
  <si>
    <t>PTW-BDW-TUH-PDN-MLP-WCL-WLP-OBG-KLN-DHG-MKJ-CVL-BNN-CHB-KWD-PDM-DLR-MCT-MPS-GOC-GPK-GRO-PRV-PWK-COP-GUL-TBD-SAI-PNJ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</si>
  <si>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HSPTL-KADPAKADE-PARSEM-PRC MADLA-P. CHONSAI-AGARWADA</t>
  </si>
  <si>
    <t>PNJ-SAI-TBD-GUL-COP-PWK-PRV-GRO-GPK-GOC-MPS-MCT-DLR-PDM-KWD-CHB-BNN-CVL-MKJ-DDK-SGL-ARB-TUX-TVT-TUE-TBT-TID-TUH-KDK-PRE-PMD-PCH-AGW</t>
  </si>
  <si>
    <t>AGW-PCH-PMD-PRE-KDK-TUH-TID-TBT-TUE-TVT-TUX-ARB-SGL-DDK-MKJ-CVL-BNN-CHB-KWD-PDM-DLR-MCT-MPS-GOC-GPK-GRO-PRV-PWK-COP-GUL-TBD-SAI-PNJ</t>
  </si>
  <si>
    <t>PANAJI-MALIM-BETIM-BETIM FERRY-VEREM BANK-VEREM-MDNI/VP.PLR-MONICA VADO-PILERNE IDC-SALIGAO-ARADI-DOLFIN CIRC-CLNGT CIRCL-CALANGUTE</t>
  </si>
  <si>
    <t>PNJ-MLI-BTM-BFR-VBK-VRM-VPP-MCV-PIE-SLG-ARD-DFX-CLX-CLG</t>
  </si>
  <si>
    <t>CLG-CLX-DFX-ARD-SLG-PIE-MCV-VPP-VRM-VBK-BFR-BTM-MLI-PNJ</t>
  </si>
  <si>
    <t>PANAJI-SAI SERVICE-TIN BLD/COL-GULYAKADE-SALIGAO TMP-SANGOLDA-BARROS WADO-SALIGAO-ARADI-DOLFIN CIRC-CLNGT CIRCL-CALANGUTE</t>
  </si>
  <si>
    <t>PNJ-SAI-TBD-GUL-SGP-SGA-BRO-SLG-ARD-DFX-CLX-CLG</t>
  </si>
  <si>
    <t>CLG-CLX-DFX-ARD-SLG-BRO-SGA-SGP-GUL-TBD-SAI-PNJ</t>
  </si>
  <si>
    <t>PANAJI MKT-FERRY BOAT-PANAJI-SAI SERVICE-TIN BLD/COL-GULYAKADE-PRV COPEL-PRV WADAKAD-PRV BAZAR-GIRI CROSS-GREEN PARK-GIRI CROSS-MAPUSA-KHORLIM-DMC COLLAGE-GANGA TILES-PALOTI/SHAL-KAMI/PNCHYT-BOBBY STORE-CHAR RASTA-BADEM</t>
  </si>
  <si>
    <t>MKT-FBT-PNJ-SAI-TBD-GUL-COP-PWK-PRV-GRO-GPK-GRO-MPS-KHO-DMC-GGT-PSH-KPT-BOB-CST-BDM</t>
  </si>
  <si>
    <t>BDM-CST-BOB-KPT-PSH-GGT-DMC-KHO-MPS-GRO-GPK-GRO-PRV-PWK-COP-GUL-TBD-SAI-PNJ-FBT-MKT</t>
  </si>
  <si>
    <t>PANAJI-MALIM-BETIM-BETIM FERRY-VEREM BANK-VEREM-MDNI/VP.PLR-SAIPEM-ORDA VADDO-SAIPE CLUB-CNDOLI CHUR-CANDOLIM-CNDOLI BECH-JAMBLESHWAR-ANTHNY CPEL-CALANGUTE-POST OFFICE-ARPORA-CHURNG TMP-ANJUNA-ASSAGAO-MUNANG-SIOLIM CRCH-SFX SCHOOL-SIOLIM-CHOPDE-AGARWADA DP-AGARWADA-ASKAWADA-DEULWADA-MANDRE MDMZ-JUNUSWADA X-KEPKARWADA-HARMAL</t>
  </si>
  <si>
    <t>PNJ-MLI-BTM-BFR-VBK-VRM-VPP-SPM-OPA-SSC-CCH-CDO-CND-JBS-ANT-CLG-POS-ARP-CNG-ANJ-ASG-MNG-SCR-SFX-SIO-CDM-AGA-AGW-ASK-DWD-MDM-JNX-KPD-HML</t>
  </si>
  <si>
    <t>HML-KPD-JNX-MDM-DWD-ASK-AGW-AGA-CDM-SIO-SFX-SCR-MNG-ASG-ANJ-CNG-ARP-POS-CLG-ANT-JBS-CND-CDO-CCH-SSC-OPA-SPM-VPP-VRM-VBK-BFR-BTM-MLI-PNJ</t>
  </si>
  <si>
    <t>MAPUSA-MPS COURT-DULER-XELPE/HSPTL-KUCHELI-SOARES WDO-MARNA-SIOLIM CPL-SIOLIM CRCH-SFX SCHOOL-SIOLIM-CHOPDE-AGARWADA DP-AGARWADA-ASKAWADA-DEULWADA-MANDRE MDMZ-JUNUSWADA-KEPKARWADA-HARMAL</t>
  </si>
  <si>
    <t>MPS-MCT-DLR-XLP-KCL-SWO-MRN-SIC-SCR-SFX-SIO-CDM-AGA-AGW-ASK-DWD-MDM-JNW-KPD-HML</t>
  </si>
  <si>
    <t>HML-KPD-JNW-MDM-DWD-ASK-AGW-AGA-CDM-SIO-SFX-SCR-SIC-MRN-SWO-KCL-XLP-DLR-MCT-MPS</t>
  </si>
  <si>
    <t>MAPUSA-MPS COURT-DULER-XELPE/HSPTL-KUCHELI-SOARES WDO-MARNA-SIOLIM CPL-SIOLIM CRCH-SFX SCHOOL-SIOLIM-S. THEATER-SIOLIM TAR</t>
  </si>
  <si>
    <t>MPS-MCT-DLR-XLP-KCL-SWO-MRN-SIC-SCR-SFX-SIO-STH-STR</t>
  </si>
  <si>
    <t>STR-STH-SIO-SFX-SCR-SIC-MRN-SWO-KCL-XLP-DLR-MCT-MPS</t>
  </si>
  <si>
    <t>MAPUSA-KHORLIM-DMC COLLAGE-GANGA TILES-PALOTI/SHAL-KAMI/PNCHYT-BOBBY STORE-CHAR RASTA-BADEM</t>
  </si>
  <si>
    <t>MPS-KHO-DMC-GGT-PSH-KPT-BOB-CST-BDM</t>
  </si>
  <si>
    <t>BDM-CST-BOB-KPT-PSH-GGT-DMC-KHO-MPS</t>
  </si>
  <si>
    <t>MAPUSA-CANCA X-PARRA-PARRA TINTO-SALIGAO-ARADI-DOLFIN CIRC-CLNGT CIRCL-CALANGUTE</t>
  </si>
  <si>
    <t>MPS-CAN-PRR-TTO-SLG-ARD-DFX-CLX-CLG</t>
  </si>
  <si>
    <t>CLG-CLX-DFX-ARD-SLG-TTO-PRR-CAN-MPS</t>
  </si>
  <si>
    <t>PANAJI-R. PATTO-RBDR FERRY-RIBANDAR-RBDR SCHOOL-ST.PEDRO-BAINGINI-OLD GOA-CORLI PUMP-CORLIM-DHULAPI-BANASTARI-BHOMA-KUNDAI-MANGESHI-MARDOL-PATYEKADE-FARMAGUDI-FMD CIRCLE-PONDA-UPPER BAZAR-CURTI-APEWAL-KARMANE-ARLA-V KERI-VELKASI-SADYAR HALI-CHAIEWADA-VEREM-VOLVOI-SATERI BHAT-SAVAI-GHANO-BETKI-BETKI HSPTL-TAMSULI-MARCEL</t>
  </si>
  <si>
    <t>PNJ-RPT-FRY-RBD-RSC-SPD-BGN-OLD-PMP-COR-DLP-BNS-BHM-KDM-MGS-MDO-PTK-FMD-FCL-PND-UBZ-CUT-APE-KAR-ARL-VKR-VKH-SDH-CHW-VRM-VLV-STB-SVI-GHN-BTK-BTH-TSL-MRC</t>
  </si>
  <si>
    <t>MRC-TSL-BTH-BTK-GHN-SVI-STB-VLV-VRM-CHW-SDH-VKH-VKR-ARL-KAR-APE-CUT-UBZ-PND-FCL-FMD-PTK-MDO-MGS-KDM-BHM-BNS-DLP-COR-PMP-OLD-BGN-SPD-RSC-RBD-FRY-RPT-PNJ</t>
  </si>
  <si>
    <t>PANAJI MKT-FERRY BOAT-PANAJI-R. PATTO-RBDR FERRY-RIBANDAR-RBDR SCHOOL-ST.PEDRO-BAINGINI-OLD GOA-CORLI PUMP-CORLIM-DHULAPI-BANASTARI-BHOMA-KUNDAI-MANGESHI-MARDOL-PATYEKADE-FARMAGUDI-FMD CIRCLE-PONDA-DHAVLI-TOP COLA-KALMAMOL-SHIRSHIRE</t>
  </si>
  <si>
    <t>MKT-FBT-PNJ-RPT-FRY-RBD-RSC-SPD-BGN-OLD-PMP-COR-DLP-BNS-BHM-KDM-MGS-MDO-PTK-FMD-FCL-PND-DVL-TPC-KLM-SRS</t>
  </si>
  <si>
    <t>SRS-KLM-TPC-DVL-PND-FCL-FMD-PTK-MDO-MGS-KDM-BHM-BNS-DLP-COR-PMP-OLD-BGN-SPD-RSC-RBD-FRY-RPT-PNJ-FBT-MKT</t>
  </si>
  <si>
    <t>PANAJI-R. PATTO-RBDR FERRY-RIBANDAR-RBDR SCHOOL-ST.PEDRO-BAINGINI-OLD GOA-CORLI PUMP-CORLIM-DHULAPI-BANASTARI-BHOMA-KUNDAI-MANGESHI-MARDOL-PATYEKADE-FARMAGUDI-FMD CIRCLE-PONDA-PONDA TISK-KAPILESHWAR-DON KHAMB-KAVLE TEMPL-RAMNATHI-NGSI/M.LXMI-GAVNE TISK-VITHAL TMPL-GAVNE</t>
  </si>
  <si>
    <t>PNJ-RPT-FRY-RBD-RSC-SPD-BGN-OLD-PMP-COR-DLP-BNS-BHM-KDM-MGS-MDO-PTK-FMD-FCL-PND-PTS-KPL-DKM-KVL-RMT-NML-GVT-VTM-GVN</t>
  </si>
  <si>
    <t>GVN-VTM-GVT-NML-RMT-KVL-DKM-KPL-PTS-PND-FCL-FMD-PTK-MDO-MGS-KDM-BHM-BNS-DLP-COR-PMP-OLD-BGN-SPD-RSC-RBD-FRY-RPT-PNJ</t>
  </si>
  <si>
    <t>PANAJI MKT-FERRY BOAT-PANAJI-R. PATTO-RBDR FERRY-RIBANDAR-RBDR SCHOOL-ST.PEDRO-BAINGINI-OLD GOA-CORLI PUMP-CORLIM-DHULAPI-BANASTARI-BHOMA-KUNDAI-MANGESHI-MARDOL-PATYEKADE-FARMAGUDI-FMD CIRCLE-PONDA-PONDA YARD-ST.MARRY-BETODA-BETODA IDC-BETODA VP.-CHAFEGAL-GAULAR-NIRANKAL-NKL PST OFF-SATERI MOL-DABAL-MARUTI TMP-CODLI TISK</t>
  </si>
  <si>
    <t>MKT-FBT-PNJ-RPT-FRY-RBD-RSC-SPD-BGN-OLD-PMP-COR-DLP-BNS-BHM-KDM-MGS-MDO-PTK-FMD-FCL-PND-YRD-SMR-BTD-BTI-BVP-CHF-GUR-NRK-NRO-STM-DAB-MRT-CDT</t>
  </si>
  <si>
    <t>CDT-MRT-DAB-STM-NRO-NRK-GUR-CHF-BVP-BTI-BTD-SMR-YRD-PND-FCL-FMD-PTK-MDO-MGS-KDM-BHM-BNS-DLP-COR-PMP-OLD-BGN-SPD-RSC-RBD-FRY-RPT-PNJ-FBT-MKT</t>
  </si>
  <si>
    <t>PANAJI-PANAJI MKT-CAMPAL-ALTINHO-A.I. RADIO-CHURCH-PANAJI-R. PATTO-RBDR FERRY-RIBANDAR-RBDR SCHOOL-ST.PEDRO-BAINGINI-OLD GOA-CORLI PUMP-CORLIM-DHULAPI-BANASTARI-BHOMA-KUNDAI-MANGESHI-MARDOL-PATYEKADE-FARMAGUDI-FMD CIRCLE-PONDA-UPPER BAZAR-CURTI-KHANDEPAR-KDPR S. TMP-MARICO-MURDI-VAGURME</t>
  </si>
  <si>
    <t>PNJ-MKT-CMP-ALT-RDO-CHR-PNJ-RPT-FRY-RBD-RSC-SPD-BGN-OLD-PMP-COR-DLP-BNS-BHM-KDM-MGS-MDO-PTK-FMD-FCL-PND-UBZ-CUT-KND-KST-MCO-MUD-VGM</t>
  </si>
  <si>
    <t>VGM-MUD-MCO-KST-KND-CUT-UBZ-PND-FCL-FMD-PTK-MDO-MGS-KDM-BHM-BNS-DLP-COR-PMP-OLD-BGN-SPD-RSC-RBD-FRY-RPT-PNJ-CHR-RDO-ALT-CMP-MKT-PNJ</t>
  </si>
  <si>
    <t>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BDG-GANJE-KANKERI-GULELI-MURMUNE-PAIKUL-SHEL-DHADA-MAINGINE</t>
  </si>
  <si>
    <t>PNJ-RPT-FRY-RBD-RSC-SPD-BGN-OLD-PMP-COR-DLP-BNS-BHM-KDM-MGS-MDO-PTK-FMD-FCL-PND-UBZ-CUT-KND-CWS-HLX-NST-MRF-USG-KEL-KYK-UGO-NNS-ABS-GAN-KKR-GLL-MMN-PKL-SEL-DDA-MGN</t>
  </si>
  <si>
    <t>MGN-DDA-SEL-PKL-MMN-GLL-KKR-GAN-ABS-NNS-UGO-KYK-KEL-USG-MRF-NST-HLX-CWS-KND-CUT-UBZ-PND-FCL-FMD-PTK-MDO-MGS-KDM-BHM-BNS-DLP-COR-PMP-OLD-BGN-SPD-RSC-RBD-FRY-RPT-PNJ</t>
  </si>
  <si>
    <t>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BDG-GANJE-KANKERI-GULELI-DHAMSHE-KHOTODE-BIMBAL-XELAP-AMBELI-GAWANE-MALPAN</t>
  </si>
  <si>
    <t>PNJ-RPT-FRY-RBD-RSC-SPD-BGN-OLD-PMP-COR-DLP-BNS-BHM-KDM-MGS-MDO-PTK-FMD-FCL-PND-UBZ-CUT-KND-CWS-HLX-NST-MRF-USG-KEL-KYK-UGO-NNS-ABS-GAN-KKR-GLL-DMH-KTD-BML-XEL-AMB-GWN-MPL</t>
  </si>
  <si>
    <t>MPL-GWN-AMB-XEL-BML-KTD-DMH-GLL-KKR-GAN-ABS-NNS-UGO-KYK-KEL-USG-MRF-NST-HLX-CWS-KND-CUT-UBZ-PND-FCL-FMD-PTK-MDO-MGS-KDM-BHM-BNS-DLP-COR-PMP-OLD-BGN-SPD-RSC-RBD-FRY-RPT-PNJ</t>
  </si>
  <si>
    <t>PANAJI-R. PATTO-RBDR FERRY-RIBANDAR-RBDR SCHOOL-ST.PEDRO-BAINGINI-OLD GOA-CORLI PUMP-CORLIM-DHULAPI-BANASTARI-BHOMA-KUNDAI-MANGESHI-MARDOL-PATYEKADE-FARMAGUDI-FMD CIRCLE-PONDA-UPPER BAZAR-CURTI-KHANDEPAR-CHWGUL W/S-HOLY CROSS-NESTLE-MRF-USGAO TISK-SUGAR FCTRY-DHARBANDORA-TALSAI-UDALSHE-SACORDA-SATPAL-BOLKARNE-TAYDE-DHARGE-TAMDI SURLA</t>
  </si>
  <si>
    <t>PNJ-RPT-FRY-RBD-RSC-SPD-BGN-OLD-PMP-COR-DLP-BNS-BHM-KDM-MGS-MDO-PTK-FMD-FCL-PND-UBZ-CUT-KND-CWS-HLX-NST-MRF-USG-SUG-DHB-TSI-UDS-SCD-SAT-BKR-TAY-DRG-TMD</t>
  </si>
  <si>
    <t>TMD-DRG-TAY-BKR-SAT-SCD-UDS-TSI-DHB-SUG-USG-MRF-NST-HLX-CWS-KND-CUT-UBZ-PND-FCL-FMD-PTK-MDO-MGS-KDM-BHM-BNS-DLP-COR-PMP-OLD-BGN-SPD-RSC-RBD-FRY-RPT-PNJ</t>
  </si>
  <si>
    <t>PANAJI MKT-FERRY BOAT-PANAJI-R. PATTO-RBDR FERRY-RIBANDAR-RBDR SCHOOL-ST.PEDRO-BAINGINI-OLD GOA-CORLI PUMP-CORLIM-DHULAPI-BANASTARI-BHOMA-KUNDAI-MANGESHI-MARDOL-PATYEKADE-FARMAGUDI-FMD CIRCLE-PONDA-UPPER BAZAR-CURTI-KHANDEPAR-CHWGUL W/S-HOLY CROSS-NESTLE-MRF-USGAO TISK-SUGAR FCTRY-DHARBANDORA-TALSAI-UDALSHE-SACORDA-NAVE-KUMARWADA-AGLOTI-MURGE-BOLKARNE-TAYDE-DHARGE-TAMDI SURLA</t>
  </si>
  <si>
    <t>MKT-FBT-PNJ-RPT-FRY-RBD-RSC-SPD-BGN-OLD-PMP-COR-DLP-BNS-BHM-KDM-MGS-MDO-PTK-FMD-FCL-PND-UBZ-CUT-KND-CWS-HLX-NST-MRF-USG-SUG-DHB-TSI-UDS-SCD-NVE-KUM-AGL-MGE-BKR-TAY-DRG-TMD</t>
  </si>
  <si>
    <t>TMD-DRG-TAY-BKR-MGE-AGL-KUM-NVE-SCD-UDS-TSI-DHB-SUG-USG-MRF-NST-HLX-CWS-KND-CUT-UBZ-PND-FCL-FMD-PTK-MDO-MGS-KDM-BHM-BNS-DLP-COR-PMP-OLD-BGN-SPD-RSC-RBD-FRY-RPT-PNJ-FBT-MKT</t>
  </si>
  <si>
    <t>RAJ BHAVAN-DONAPAULA-CRNZALE BCH-SCIENCE CTR-MIRAMAR BCH-CAMPAL-PNJ K.AKDMI-PANAJI MKT-FERRY BOAT-PANAJI-R.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BDG-GANJE-KANKERI-GULELI-DHAMSHE-KHOTODE-BIMBAL-XELAP-SIRSODE-ASODEM-GAWANE-MALPAN</t>
  </si>
  <si>
    <t>RAJ-DNP-CRZ-GSC-MRM-CMP-KLA-MKT-FBT-PNJ-RPT-FRY-RBD-RSC-SPD-BGN-OLD-PMP-COR-DLP-BNS-BHM-KDM-MGS-MDO-PTK-FMD-FCL-PND-UBZ-CUT-KND-CWS-HLX-NST-MRF-USG-KEL-KYK-UGO-NNS-ABS-GAN-KKR-GLL-DMH-KTD-BML-XEL-SIS-ASO-GWN-MPL</t>
  </si>
  <si>
    <t>MPL-GWN-ASO-SIS-XEL-BML-KTD-DMH-GLL-KKR-GAN-ABS-NNS-UGO-KYK-KEL-USG-MRF-NST-HLX-CWS-KND-CUT-UBZ-PND-FCL-FMD-PTK-MDO-MGS-KDM-BHM-BNS-DLP-COR-PMP-OLD-BGN-SPD-RSC-RBD-FRY-RPT-PNJ-FBT-MKT-KLA-CMP-MRM-GSC-CRZ-DNP-RAJ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</si>
  <si>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TSK-CURCHOREM-SAVORDE TSK-DHADE-GANDHINAGAR-GUDDEMOL-PERIUDAK-AMBEUDAK-DEUNAMOL-KALAY</t>
  </si>
  <si>
    <t>PNJ-RPT-FRY-RBD-RSC-SPD-BGN-OLD-PMP-COR-DLP-BNS-BHM-KDM-MGS-MDO-PTK-FMD-FCL-PND-DVL-TPC-BSK-SBT-BRB-TVL-VAZ-SRA-DBL-MNK-VZL-AMI-PAW-PTM-DAM-MAP-CAP-SVD-CUR-SVD-DDE-GDN-GDM-PRU-AUD-DNM-KLY</t>
  </si>
  <si>
    <t>KLY-DNM-AUD-PRU-GDM-GDN-DDE-SVD-CUR-SVD-CAP-MAP-DAM-PTM-PAW-AMI-VZL-MNK-DBL-SRA-VAZ-TVL-BRB-SBT-BSK-TPC-DVL-PND-FCL-FMD-PTK-MDO-MGS-KDM-BHM-BNS-DLP-COR-PMP-OLD-BGN-SPD-RSC-RBD-FRY-RPT-PNJ</t>
  </si>
  <si>
    <t>PANAJI MKT-FERRY BOAT-PANAJI-R. PATTO-RBDR FERRY-RIBANDAR-RBDR SCHOOL-ST.PEDRO-BAINGINI-OLD GOA-CORLI PUMP-CORLIM-DHULAPI-BANASTARI-BHOMA-KUNDAI-GATE/TBHUMI-MADKAI/B.P-MARWADA-KARNALE-NGSI/M.LXMI-RAMNATHI-KAVLE TEMPL-DON KHAMB-TALAULIM-DURBHAT-ADPAI-AGAPUR-AGAPUR SHMR-AGAPUR-ADPAI-DURBHAT-TALAULIM-DON KHAMB-KAPILESHWAR-PONDA TISK-PONDA</t>
  </si>
  <si>
    <t>MKT-FBT-PNJ-RPT-FRY-RBD-RSC-SPD-BGN-OLD-PMP-COR-DLP-BNS-BHM-KDM-GTB-MBP-MRW-KNL-NML-RMT-KVL-DKM-TLM-DBT-API-AGP-ASM-AGP-API-DBT-TLM-DKM-KPL-PTS-PND</t>
  </si>
  <si>
    <t>PND-PTS-KPL-DKM-TLM-DBT-API-AGP-ASM-AGP-API-DBT-TLM-DKM-KVL-RMT-NML-KNL-MRW-MBP-GTB-KDM-BHM-BNS-DLP-COR-PMP-OLD-BGN-SPD-RSC-RBD-FRY-RPT-PNJ-FBT-MKT</t>
  </si>
  <si>
    <t>FARMAGUDI-FMD CIRCLE-PONDA-UPPER BAZAR-CURTI-KHANDEPAR-CHWGUL W/S-HOLY CROSS-NESTLE-MRF-USGAO TISK-KELINI-KUMYAKADE-USGAO-NANUS-AMBESHI BDG-GANJE-KANKERI-GULELI-MURMUNE-PAIKUL-SHEL-DHADA-MAINGINE</t>
  </si>
  <si>
    <t>FMD-FCL-PND-UBZ-CUT-KND-CWS-HLX-NST-MRF-USG-KEL-KYK-UGO-NNS-ABS-GAN-KKR-GLL-MMN-PKL-SEL-DDA-MGN</t>
  </si>
  <si>
    <t>MGN-DDA-SEL-PKL-MMN-GLL-KKR-GAN-ABS-NNS-UGO-KYK-KEL-USG-MRF-NST-HLX-CWS-KND-CUT-UBZ-PND-FCL-FMD</t>
  </si>
  <si>
    <t>PONDA-UPPER BAZAR-CURTI-APEWAL-KARMANE-ARLA-V KERI-VELKASI-SADYAR HALI-CHAIEWADA-VEREM-VOLVOI-SATERI BHAT-SAVAI</t>
  </si>
  <si>
    <t>PND-UBZ-CUT-APE-KAR-ARL-VKR-VKH-SDH-CHW-VRM-VLV-STB-SVI</t>
  </si>
  <si>
    <t>SVI-STB-VLV-VRM-CHW-SDH-VKH-VKR-ARL-KAR-APE-CUT-UBZ-PND</t>
  </si>
  <si>
    <t>PONDA-UPPER BAZAR-CURTI-KHANDEPAR-KDPR S. TMP-MARICO-MURDI-VAGURME</t>
  </si>
  <si>
    <t>PND-UBZ-CUT-KND-KST-MCO-MUD-VGM</t>
  </si>
  <si>
    <t>VGM-MUD-MCO-KST-KND-CUT-UBZ-PND</t>
  </si>
  <si>
    <t>PONDA-PONDA YARD-ST.MARRY-BETODA-BETODA IDC-BETODA VP.-CHAFEGAL-GAULAR-NIRANKAL-NKL PST OFF-SATERI MOL-DABAL-MARUTI TMP-CODLI TISK</t>
  </si>
  <si>
    <t>PND-YRD-SMR-BTD-BTI-BVP-CHF-GUR-NRK-NRO-STM-DAB-MRT-CDT</t>
  </si>
  <si>
    <t>CDT-MRT-DAB-STM-NRO-NRK-GUR-CHF-BVP-BTI-BTD-SMR-YRD-PND</t>
  </si>
  <si>
    <t>PONDA-DHAVLI-TOP COLA-KALMAMOL-SHIRSHIRE</t>
  </si>
  <si>
    <t>PND-DVL-TPC-KLM-SRS</t>
  </si>
  <si>
    <t>SRS-KLM-TPC-DVL-PND</t>
  </si>
  <si>
    <t>PONDA-PONDA TISK-KAPILESHWAR-DON KHAMB-KAVLE TEMPL-RAMNATHI-NGSI/M.LXMI-GAVNE TISK-VITHAL TMPL-GAVNE</t>
  </si>
  <si>
    <t>PND-PTS-KPL-DKM-KVL-RMT-NML-GVT-VTM-GVN</t>
  </si>
  <si>
    <t>GVN-VTM-GVT-NML-RMT-KVL-DKM-KPL-PTS-PND</t>
  </si>
  <si>
    <t>PONDA-PONDA TISK-KAPILESHWAR-DON KHAMB-TALAULIM-DURBHAT-ADPAI-AGAPUR-AGAPUR SHMR</t>
  </si>
  <si>
    <t>PND-PTS-KPL-DKM-TLM-DBT-API-AGP-ASM</t>
  </si>
  <si>
    <t>ASM-AGP-API-DBT-TLM-DKM-KPL-PTS-PND</t>
  </si>
  <si>
    <t>PONDA-PONDA TISK-KAPILESHWAR-DON KHAMB-KAVLE TEMPL-RAMNATHI-SACVAR-TOLULE-KHARWADE-UNDIR TEMPL-UNDIR</t>
  </si>
  <si>
    <t>PND-PTS-KPL-DKM-KVL-RMT-SAR-TLU-KHA-UNT-UND</t>
  </si>
  <si>
    <t>UND-UNT-KHA-TLU-SAR-RMT-KVL-DKM-KPL-PTS-PND</t>
  </si>
  <si>
    <t>PONDA-UPPER BAZAR-CURTI-KNDRI VIDYA</t>
  </si>
  <si>
    <t>PND-UBZ-CUT-KVP</t>
  </si>
  <si>
    <t>KVP-CUT-UBZ-PND</t>
  </si>
  <si>
    <t>PONDA-PANAJI-BAMBOLI GMC</t>
  </si>
  <si>
    <t>PND-PNJ-GMC</t>
  </si>
  <si>
    <t>GMC-PNJ-PND</t>
  </si>
  <si>
    <t>PONDA-PANAJI-ALTINHO</t>
  </si>
  <si>
    <t>PND-PNJ-ALT</t>
  </si>
  <si>
    <t>ALT-PNJ-PND</t>
  </si>
  <si>
    <t>PANAJI-R. PATTO-RBDR FERRY-RIBANDAR-RBDR SCHOOL-ST.PEDRO-BAINGINI-OLD GOA-MADDER-DIWAR CENTR-MALAR-NARVA SCHOL-NARVA FERRY</t>
  </si>
  <si>
    <t>PNJ-RPT-FRY-RBD-RSC-SPD-BGN-OLD-MDD-DWR-MLR-NSC-NRV</t>
  </si>
  <si>
    <t>NRV-NSC-MLR-DWR-MDD-OLD-BGN-SPD-RSC-RBD-FRY-RPT-PNJ</t>
  </si>
  <si>
    <t>PANAJI-R. PATTO-RBDR FERRY-RIBANDAR-RBDR SCHOOL-ST.PEDRO-CONVENT-DIVAR SCHOL-DIWAR CENTR-MARITA BAKR-VANXIM FERY</t>
  </si>
  <si>
    <t>PNJ-RPT-FRY-RBD-RSC-SPD-CNT-DVS-DWR-MBR-VXF</t>
  </si>
  <si>
    <t>VXF-MBR-DWR-DVS-CNT-SPD-RSC-RBD-FRY-RPT-PNJ</t>
  </si>
  <si>
    <t>OLD GOA FRY-MADDER-DIWAR CENTR-MALAR-NARVA SCHOL-NARVA FERRY</t>
  </si>
  <si>
    <t>OLF-MDD-DWR-MLR-NSC-NRV</t>
  </si>
  <si>
    <t>NRV-NSC-MLR-DWR-MDD-OLF</t>
  </si>
  <si>
    <t>ST.PEDRO-CONVENT-DIVAR SCHOL-DIWAR CENTR-MARITA BAKR-VANXIM FERY</t>
  </si>
  <si>
    <t>SPD-CNT-DVS-DWR-MBR-VXF</t>
  </si>
  <si>
    <t>VXF-MBR-DWR-DVS-CNT-SPD</t>
  </si>
  <si>
    <t>MAPUSA-PANAJI-MARGAO-CUNCOLIM-BALLI-FATORPA TMP</t>
  </si>
  <si>
    <t>MPS-PNJ-MRG-CUN-BLI-FAT</t>
  </si>
  <si>
    <t>FAT-BLI-CUN-MRG-PNJ-MPS</t>
  </si>
  <si>
    <t>BICHOLIM-ZATYE COLGE-SARVAN X-ADHAR HSPTL-VIJAY NAGAR-KARAPUR TSK-SANKHALI-HOUSIN BRD-HARVALE-PRATAP NAGR-SUPACHI PUD-HONDA-HONDA VADAK-ACGL/SALELI-BHUIPAL-KUMARKHAN-REDIGHAT-NGVE/N.CROS-VALPOI-VELUS-COPARDE X-HEDODE-PALI-THANE-CHARAVNE X-HIVRE</t>
  </si>
  <si>
    <t>BCH-ZCL-SRX-AHP-VJN-KTK-SKL-SHB-HRV-PNG-PUD-HND-HVD-SLI-BUI-KHN-RGT-NGV-VLP-VLU-CRX-HDO-PLI-TNE-CRV-HVR</t>
  </si>
  <si>
    <t>HVR-CRV-TNE-PLI-HDO-CRX-VLU-VLP-NGV-RGT-KHN-BUI-SLI-HVD-HND-PUD-PNG-HRV-SHB-SKL-KTK-VJN-AHP-SRX-ZCL-BCH</t>
  </si>
  <si>
    <t>SANKHALI-HOUSIN BRD-HARVALE-PRATAP NAGR-SUPACHI PUD-HONDA-HONDA VADAK-PISSURLEM-SHIGNE-VAGURE-ADVOI-MHADAI-PADELI-BHIRONDA-SAVARSHE-ASSOLEM JNC-NANUS-B. WADA/NX-VALPOI</t>
  </si>
  <si>
    <t>SKL-SHB-HRV-PNG-PUD-HND-HVD-PSS-SGN-VGR-ADV-MHA-PDL-BIR-SVR-ALM-NNS-BTW-VLP</t>
  </si>
  <si>
    <t>VLP-BTW-NNS-ALM-SVR-BIR-PDL-MHA-ADV-VGR-SGN-PSS-HVD-HND-PUD-PNG-HRV-SHB-SKL</t>
  </si>
  <si>
    <t>PANAJI-PATTO-MNSH/ZARI-SATI TMPL-GOVT QTRS-T B.HSP/DMR-MADHUBAN-BRANCOS X-CCLO/ST.INZ-PANAJI MKT</t>
  </si>
  <si>
    <t>PNJ-PTO-MNS-STI-GVQ-TBM-MDB-BRN-CNZ-MKT</t>
  </si>
  <si>
    <t>MKT-CNZ-BRN-MDB-TBM-GVQ-STI-MNS-PTO-PNJ</t>
  </si>
  <si>
    <t>PANAJI-SAI SERVICE-SECRETARIAT</t>
  </si>
  <si>
    <t>PNJ-SAI-SCT</t>
  </si>
  <si>
    <t>SCT-SAI-PNJ</t>
  </si>
  <si>
    <t>PANAJI-SAI SERVICE-TIN BLD/COL</t>
  </si>
  <si>
    <t>PNJ-SAI-TBD</t>
  </si>
  <si>
    <t>TBD-SAI-PNJ</t>
  </si>
  <si>
    <t>PANAJI-OLD SECRET-AZAD MAIDAN-PANAJI MKT-CCLO/ST.INZ-BRANCOS X-MADHUBAN-T B.HSP/DMR-GOVT QTRS-SATI TMPL-MNSH/ZARI-PATTO-NATINL CLUB</t>
  </si>
  <si>
    <t>PNJ-OSC-AZM-MKT-CNZ-BRN-MDB-TBM-GVQ-STI-MNS-PTO-NCB</t>
  </si>
  <si>
    <t>NCB-PTO-MNS-STI-GVQ-TBM-MDB-BRN-CNZ-MKT-AZM-OSC-PNJ</t>
  </si>
  <si>
    <t>CURCHOREM-KAKODA-VODLE MOL-SOLIEM</t>
  </si>
  <si>
    <t>CUR-KKD-VML-SOL</t>
  </si>
  <si>
    <t>SOL-VML-KKD-CUR</t>
  </si>
  <si>
    <t>PANAJI-R. PATTO-RBDR FERRY-RIBANDAR-RBDR SCHOOL-ST.PEDRO-BAINGINI-OLD GOA-CORLI PUMP-CORLIM-DHULAPI-BANASTARI-BHOMA-KUNDAI-MANGESHI-MARDOL-PATYEKADE-FARMAGUDI-FMD CIRCLE-PONDA-FMD CIRCLE-FARMAGUDI-FMD ENG CLG</t>
  </si>
  <si>
    <t>PNJ-RPT-FRY-RBD-RSC-SPD-BGN-OLD-PMP-COR-DLP-BNS-BHM-KDM-MGS-MDO-PTK-FMD-FCL-PND-FCL-FMD-ENG</t>
  </si>
  <si>
    <t>ENG-FMD-FCL-PND-FCL-FMD-PTK-MDO-MGS-KDM-BHM-BNS-DLP-COR-PMP-OLD-BGN-SPD-RSC-RBD-FRY-RPT-PNJ</t>
  </si>
  <si>
    <t>PANAJI-R. PATTO-RBDR FERRY-RIBANDAR-RBDR SCHOOL-ST.PEDRO-BAINGINI-OLD GOA-CORLI PUMP-CORLIM-DHULAPI-BANASTARI-BHOMA-KUNDAI-MANGESHI-MARDOL-PATYEKADE-FARMAGUDI-FMD CIRCLE-PONDA-DHAVLI-TOP COLA-BORI SKVR-SAI TMPLE-BORI BRDG-TARVALEM-VAZEM-SHIRODA-RITE COLAGE</t>
  </si>
  <si>
    <t>PNJ-RPT-FRY-RBD-RSC-SPD-BGN-OLD-PMP-COR-DLP-BNS-BHM-KDM-MGS-MDO-PTK-FMD-FCL-PND-DVL-TPC-BSK-SBT-BRB-TVL-VAZ-SRA-RIT</t>
  </si>
  <si>
    <t>RIT-SRA-VAZ-TVL-BRB-SBT-BSK-TPC-DVL-PND-FCL-FMD-PTK-MDO-MGS-KDM-BHM-BNS-DLP-COR-PMP-OLD-BGN-SPD-RSC-RBD-FRY-RPT-PNJ</t>
  </si>
  <si>
    <t>MARGAO-FATORDA-MARGAO PWD-ARLEM-RAI-RAI AMYAKDE-TEMBER-AMORA-CHWGULE DOK-BORI BRDG-TARVALEM-VAZEM-SHIRODA-RITE COLAGE</t>
  </si>
  <si>
    <t>MRG-FTD-PWD-ALE-RAI-RAK-TBR-AMR-CDK-BRB-TVL-VAZ-SRA-RIT</t>
  </si>
  <si>
    <t>RIT-SRA-VAZ-TVL-BRB-CDK-AMR-TBR-RAK-RAI-ALE-PWD-FTD-MRG</t>
  </si>
  <si>
    <t>MAPUSA-GIRI CHAPEL-GREEN PARK-GIRI CROSS-PRV BAZAR-PRV WADAKAD-PRV COPEL-GULYAKADE-TIN BLD/COL-SAI SERVICE-PANAJI-R. PATTO-RBDR FERRY-RIBANDAR-RBDR SCHOOL-ST.PEDRO-BAINGINI-OLD GOA-CORLI PUMP-CORLIM-DHULAPI-BANASTARI-BHOMA-KUNDAI-MANGESHI-MARDOL-PATYEKADE-FARMAGUDI-FMD CIRCLE-PONDA-DHAVLI-TOP COLA-BORI SKVR-SAI TMPLE-BORI BRDG-TARVALEM-VAZEM-SHIRODA-RITE COLAGE</t>
  </si>
  <si>
    <t>MPS-GOC-GPK-GRO-PRV-PWK-COP-GUL-TBD-SAI-PNJ-RPT-FRY-RBD-RSC-SPD-BGN-OLD-PMP-COR-DLP-BNS-BHM-KDM-MGS-MDO-PTK-FMD-FCL-PND-DVL-TPC-BSK-SBT-BRB-TVL-VAZ-SRA-RIT</t>
  </si>
  <si>
    <t>RIT-SRA-VAZ-TVL-BRB-SBT-BSK-TPC-DVL-PND-FCL-FMD-PTK-MDO-MGS-KDM-BHM-BNS-DLP-COR-PMP-OLD-BGN-SPD-RSC-RBD-FRY-RPT-PNJ-SAI-TBD-GUL-COP-PWK-PRV-GRO-GPK-GOC-MPS</t>
  </si>
  <si>
    <t>AKHADA-ST. ESTEVE-KUMBHARJUA-TONCA-MARCEL-TIVREM-TIVRE BUILD-BANASTARI-BHOMA-KUNDAI-MANGESHI-MARDOL-PATYEKADE-FARMAGUDI-FMD CIRCLE-PONDA-DHAVLI-TOP COLA-BORI SKVR-SAI TMPLE-BORI BRDG-TARVALEM-VAZEM-SHIRODA-RITE COLAGE</t>
  </si>
  <si>
    <t>AKD-STE-KMJ-TNC-MRC-TVR-TBG-BNS-BHM-KDM-MGS-MDO-PTK-FMD-FCL-PND-DVL-TPC-BSK-SBT-BRB-TVL-VAZ-SRA-RIT</t>
  </si>
  <si>
    <t>RIT-SRA-VAZ-TVL-BRB-SBT-BSK-TPC-DVL-PND-FCL-FMD-PTK-MDO-MGS-KDM-BHM-BNS-TBG-TVR-MRC-TNC-KMJ-STE-AKD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</si>
  <si>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BRDG-TARVALEM-VAZEM-SHIRODA-RITE COLAGE</t>
  </si>
  <si>
    <t>PNJ-SAI-TBD-GUL-COP-PWK-PRV-GRO-GPK-GOC-MPS-MCT-DLR-PDM-KWD-MDL-TVI-TGD-CNB-SRL-SCP-CLS-ASN-MLG-MTP-VLS-BCH-ZCL-SRX-AHP-VJN-KTK-SKL-GTN-KDN-NHV-NVT-SEZ-AMN-KDL-MRC-TVR-TBG-BNS-BHM-KDM-MGS-MDO-PTK-FMD-FCL-PND-DVL-TPC-BSK-SBT-BRB-TVL-VAZ-SRA-RIT</t>
  </si>
  <si>
    <t>RIT-SRA-VAZ-TVL-BRB-SBT-BSK-TPC-DVL-PND-FCL-FMD-PTK-MDO-MGS-KDM-BHM-BNS-TBG-TVR-MRC-KDL-AMN-SEZ-NVT-NHV-KDN-GTN-SKL-KTK-VJN-AHP-SRX-ZCL-BCH-VLS-MTP-MLG-ASN-CLS-SCP-SRL-CNB-TGD-TVI-MDL-KWD-PDM-DLR-MCT-MPS-GOC-GPK-GRO-PRV-PWK-COP-GUL-TBD-SAI-PNJ</t>
  </si>
  <si>
    <t>PNJ-VSD</t>
  </si>
  <si>
    <t>VSD-PNJ</t>
  </si>
  <si>
    <t>PNJ-MPS</t>
  </si>
  <si>
    <t>MPS-PNJ</t>
  </si>
  <si>
    <t>PANAJI-MARGAO-CURCHOREM</t>
  </si>
  <si>
    <t>PANAJI MKT-PANAJI-PONDA</t>
  </si>
  <si>
    <t>MKT-PNJ-PND</t>
  </si>
  <si>
    <t>PND-PNJ-MKT</t>
  </si>
  <si>
    <t>DON BOSCO-PANAJI MKT-FERRY BOAT-PANAJI-R. PATTO-RBDR FERRY-RIBANDAR-RBDR SCHOOL-ST.PEDRO-BAINGINI-OLD GOA-ICE FACTORY-GAWANDALI</t>
  </si>
  <si>
    <t>DON-MKT-FBT-PNJ-RPT-FRY-RBD-RSC-SPD-BGN-OLD-ICE-GND</t>
  </si>
  <si>
    <t>GND-ICE-OLD-BGN-SPD-RSC-RBD-FRY-RPT-PNJ-FBT-MKT-DON</t>
  </si>
  <si>
    <t>PANAJI-CHURCH-A.I. RADIO-ALTINHO-CAMPAL-PANAJI MKT-PANAJI</t>
  </si>
  <si>
    <t>PNJ-CHR-RDO-ALT-CMP-MKT-PNJ</t>
  </si>
  <si>
    <t>PNJ-MKT-CMP-ALT-RDO-CHR-PNJ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</si>
  <si>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TSK-SANKHALI-GAWTHAN-KUDNE-NAVELIM-SEZA GATE-AMONA-AMONA PNCHY</t>
  </si>
  <si>
    <t>PNJ-SAI-TBD-GUL-COP-PWK-PRV-GRO-GPK-GOC-MPS-MCT-DLR-PDM-KWD-MDL-TVI-TGD-CNB-SRL-SCP-CLS-ASN-MLG-MTP-VLS-BCH-ZCL-SRX-AHP-VJN-KTK-SKL-GTN-KDN-NVY-SEZ-AMN-AMP</t>
  </si>
  <si>
    <t>AMP-AMN-SEZ-NVY-KDN-GTN-SKL-KTK-VJN-AHP-SRX-ZCL-BCH-VLS-MTP-MLG-ASN-CLS-SCP-SRL-CNB-TGD-TVI-MDL-KWD-PDM-DLR-MCT-MPS-GOC-GPK-GRO-PRV-PWK-COP-GUL-TBD-SAI-PNJ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</si>
  <si>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TMP-NHAVELI-KUDNE-GAWTHAN-SANKHALI-KARAPUR TSK-VIJAY NAGAR-ADHAR HSPTL-SARVAN X-ZATYE COLGE-BICHOLIM</t>
  </si>
  <si>
    <t>PNJ-RPT-FRY-RBD-RSC-SPD-BGN-OLD-PMP-COR-DLP-BNS-TBG-TVR-MRC-KDL-AMN-SEZ-NVT-NHV-KDN-GTN-SKL-KTK-VJN-AHP-SRX-ZCL-BCH</t>
  </si>
  <si>
    <t>BCH-ZCL-SRX-AHP-VJN-KTK-SKL-GTN-KDN-NHV-NVT-SEZ-AMN-KDL-MRC-TVR-TBG-BNS-DLP-COR-PMP-OLD-BGN-SPD-RSC-RBD-FRY-RPT-PNJ</t>
  </si>
  <si>
    <t>PANAJI MKT-FERRY BOAT-PANAJI-ST. CRUZ X-BAMBOLI GMC-BAMBOLI W/S-SIRDON/ZUAR-GOA VELHA-PILLAR-AGASSAIM-CORTALIM-PAJENTAR-KSRL/BRLA X-TITAN-PIRNI-VERNA-SONAULIM-AGNEL ASHRM-RUMDER-NUVEM-MARGAO</t>
  </si>
  <si>
    <t>MKT-FBT-PNJ-STX-GMC-BWS-SRD-GVL-PLR-AGS-CRT-FZT-BRX-TTN-PRN-VRN-SNL-ANL-RMD-NUV-MRG</t>
  </si>
  <si>
    <t>MRG-NUV-RMD-ANL-SNL-VRN-PRN-TTN-BRX-FZT-CRT-AGS-PLR-GVL-SRD-BWS-GMC-STX-PNJ-FBT-MKT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</si>
  <si>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TSK-SANKHALI-TULSIMALA-PARYE-KUDCHRE JNC-AYEE C.POST-MATNE-AMBEDGAO-VAZRE TMP-GIRODE-DODAMARG</t>
  </si>
  <si>
    <t>PNJ-SAI-TBD-GUL-COP-PWK-PRV-GRO-GPK-GOC-MPS-MCT-DLR-PDM-KWD-MDL-TVI-TGD-CNB-SRL-SCP-CLS-ASN-MLG-MTP-VLS-BCH-ZCL-SRX-AHP-VJN-KTK-SKL-TML-PRY-KJN-ACP-MTN-AGO-VZT-GRE-DDM</t>
  </si>
  <si>
    <t>DDM-GRE-VZT-AGO-MTN-ACP-KJN-PRY-TML-SKL-KTK-VJN-AHP-SRX-ZCL-BCH-VLS-MTP-MLG-ASN-CLS-SCP-SRL-CNB-TGD-TVI-MDL-KWD-PDM-DLR-MCT-MPS-GOC-GPK-GRO-PRV-PWK-COP-GUL-TBD-SAI-PNJ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</si>
  <si>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TIT-MALEWAD-AJGAO/TIROD-SHIRODA-ARONDA X HUDA-TATA METAL-TEREKHOL</t>
  </si>
  <si>
    <t>PNJ-SAI-TBD-GUL-COP-PWK-PRV-GRO-GPK-GOC-MPS-MCT-DLR-PDM-KWD-CHB-BNN-CVL-MKJ-DHG-KLN-OBG-WLP-WCL-MLP-PDN-NBG-SBG-STD-STL-AST-KDR-MWD-AJG-SHA-ARX-TMT-TRE</t>
  </si>
  <si>
    <t>TRE-TMT-ARX-SHA-AJG-MWD-KDR-AST-STL-STD-SBG-NBG-PDN-MLP-WCL-WLP-OBG-KLN-DHG-MKJ-CVL-BNN-CHB-KWD-PDM-DLR-MCT-MPS-GOC-GPK-GRO-PRV-PWK-COP-GUL-TBD-SAI-PNJ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</si>
  <si>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</t>
  </si>
  <si>
    <t>PNJ-SAI-TBD-GUL-COP-PWK-PRV-GRO-GPK-GOC-MPS-MCT-DLR-PDM-KWD-CHB-BNN-CVL-MKJ-DHG-KLN-OBG-WLP-WCL-MLP-PDN-NBG-SBG-STD-STL-AST-KDR-MWD-AJG-SHA-AVL-TKR-NCD-MCM-SNO-VNG</t>
  </si>
  <si>
    <t>VNG-SNO-MCM-NCD-TKR-AVL-SHA-AJG-MWD-KDR-AST-STL-STD-SBG-NBG-PDN-MLP-WCL-WLP-OBG-KLN-DHG-MKJ-CVL-BNN-CHB-KWD-PDM-DLR-MCT-MPS-GOC-GPK-GRO-PRV-PWK-COP-GUL-TBD-SAI-PNJ</t>
  </si>
  <si>
    <t>PANAJI-TIN BLD/COL-GULYAKADE-PRV BAZAR-GUIRIM-MAPUSA-KARASWADA-COLVALE-DHARGAL-WALPE-PEDNE-NAIBAG-STD. BRIDGE-SATARDA-SATELI-AROS TITA-KONDURA TIT-MALEWAD-W.MALEWAD-FOREST CHUK-GHODEMUKH-NAVELI-NIRWADE-MALGAO RLY-MALGAO BZR-SAWANTWADI-SRM COLLAGE-KUDAL-PAVSHI-VETAL BAMBR-PANDUR-HUMARMALA-ORAS-JAITPKR COL-KASAL-PADVE-RANBAMBOLI-SUKALWAD-GAWRAI-SAWARWAD-KATTA-KUNKAVLI-NANGARBHAT-CHAUKI-ANAND/G.DKN-KUMBHARMATH-MALVAN</t>
  </si>
  <si>
    <t>PNJ-TBD-GUL-PRV-GRI-MPS-KWD-CVL-DHG-WLP-PDN-NBG-SBG-STD-STL-AST-KDR-MWD-WMD-FRC-GDE-NVI-NWD-MGR-MBZ-SWD-SRM-KUD-PVS-VBB-PDR-UML-ORS-CNY-KSL-PDE-RBB-SKW-GWR-SWR-KTT-KKV-NGB-CKI-AKN-KMB-MLV</t>
  </si>
  <si>
    <t>MLV-KMB-AKN-CKI-NGB-KKV-KTT-SWR-GWR-SKW-RBB-PDE-KSL-CNY-ORS-UML-PDR-VBB-PVS-KUD-SRM-SWD-MBZ-MGR-NWD-NVI-GDE-FRC-WMD-MWD-KDR-AST-STL-STD-SBG-NBG-PDN-WLP-DHG-CVL-KWD-MPS-GRI-PRV-GUL-TBD-PNJ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</si>
  <si>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O/BRIDG-UGVE-TAMBOSHE-TORSHE-DHUSKI-PATRADEVI-BANDA-KONDWADA-XETRAFAL-MAZGAO/NALA-SAWANTWADI</t>
  </si>
  <si>
    <t>PNJ-SAI-TBD-GUL-COP-PWK-PRV-GRO-GPK-GOC-MPS-MCT-DLR-PDM-KWD-CHB-BNN-CVL-MKJ-DHG-KLN-OBG-WLP-WCL-MLP-PDN-NBG-SBG-PKD-RBG-UGV-TBS-TRS-DSK-PTR-BND-KDW-XFL-MNN-SWD</t>
  </si>
  <si>
    <t>SWD-MNN-XFL-KDW-BND-PTR-DSK-TRS-TBS-UGV-RBG-PKD-SBG-NBG-PDN-MLP-WCL-WLP-OBG-KLN-DHG-MKJ-CVL-BNN-CHB-KWD-PDM-DLR-MCT-MPS-GOC-GPK-GRO-PRV-PWK-COP-GUL-TBD-SAI-PNJ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</si>
  <si>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SCOL-ASSNODA-NANODA-KASARPAL-GA DDMRG-GOA BORDER-DODAMARG-AMBELI-ZAREBAMBER-KUDAS TITA-USAP TITA-BHEDSHI-AWADA-VAIGANTAT-KONAL-TILARI-GHOTGEWADI-MORLE</t>
  </si>
  <si>
    <t>PNJ-SAI-TBD-GUL-COP-PWK-PRV-GRO-GPK-GOC-MPS-MCT-DLR-PDM-KWD-MDL-TVI-TGD-CNB-SRL-SCP-CLS-ASN-NND-KSP-GDD-GBR-DDM-AMB-ZBR-KDS-UPT-BDS-AWD-VGT-KOL-TRI-GTW-MRL</t>
  </si>
  <si>
    <t>MRL-GTW-TRI-KOL-VGT-AWD-BDS-UPT-KDS-ZBR-AMB-DDM-GBR-GDD-KSP-NND-ASN-CLS-SCP-SRL-CNB-TGD-TVI-MDL-KWD-PDM-DLR-MCT-MPS-GOC-GPK-GRO-PRV-PWK-COP-GUL-TBD-SAI-PNJ</t>
  </si>
  <si>
    <t>PANAJI-TIN BLD/COL-GULYAKADE-PRV BAZAR-GUIRIM-MAPUSA-KARASWADA-COLVALE-DHARGAL-PEDNE-STD. BRIDGE-PORASKADE-UGVE-TORSHE-PATRADEVI-BANDA-SAWANTWADI-DANDOLI-AMBOLI-AJRA FATA-KANUR-BRIDI KANUR-CHANGAD X-NAGANWADI-HALKARNE-PATNE FATA-TURKIWADI-SHINOLI-BELGAVI RLY-BELGAVI CBT</t>
  </si>
  <si>
    <t>PNJ-TBD-GUL-PRV-GRI-MPS-KWD-CVL-DHG-PDN-SBG-PKD-UGV-TRS-PTR-BND-SWD-DNL-ABO-AJF-KNR-BDK-CHX-NGN-HLK-PTF-TRW-SHN-BGR-CBT</t>
  </si>
  <si>
    <t>CBT-BGR-SHN-TRW-PTF-HLK-NGN-CHX-BDK-KNR-AJF-ABO-DNL-SWD-BND-PTR-TRS-UGV-PKD-SBG-PDN-DHG-CVL-KWD-MPS-GRI-PRV-GUL-TBD-PNJ</t>
  </si>
  <si>
    <t>PANAJI-TIN BLD/COL-GULYAKADE-PRV BAZAR-GUIRIM-MAPUSA-DULER-KARASWADA-TIVIM-SIRSAI RLY-ASSNODA-MULGAO-BICHOLIM-SANKHALI-PARYE-KERI-JAMBLIKADE-CHORLA BDR-CHORLA-CHAUKI-KANKUMBI-BETNE-AMTA-JAMBOTI-PIRANWADI-BELGAVI RLY-BELGAVI CBT</t>
  </si>
  <si>
    <t>PNJ-TBD-GUL-PRV-GRI-MPS-DLR-KWD-TVI-SRL-ASN-MGO-BCH-SKL-PRY-KRI-JMD-BDR-CRL-CKI-KKB-BTN-AMT-JBT-PRW-BGR-CBT</t>
  </si>
  <si>
    <t>CBT-BGR-PRW-JBT-AMT-BTN-KKB-CKI-CRL-BDR-JMD-KRI-PRY-SKL-BCH-MGO-ASN-SRL-TVI-KWD-DLR-MPS-GRI-PRV-GUL-TBD-PNJ</t>
  </si>
  <si>
    <t>PANAJI-TIN BLD/COL-GULYAKADE-PRV BAZAR-GUIRIM-MAPUSA-DULER-KARASWADA-TIVIM-SIRSAI RLY-ASSNODA-MULGAO-BICHOLIM-SANKHALI-PARYE-KERI-JAMBLIKADE-CHORLA BDR-CHORLA-CHAUKI-KANKUMBI-BETNE-AMTA-JAMBOTI-PIRANWADI-BELGAVI RLY-BELGAVI CBT-NESSARGI-YARGATTI-SALALI-LOKAPUR-KALATGI-GADANGIRI X-VIDYAGIRI-NOWNAGAR-BAGALKOT-SIRUR-GULELGUD-BADAMI</t>
  </si>
  <si>
    <t>PNJ-TBD-GUL-PRV-GRI-MPS-DLR-KWD-TVI-SRL-ASN-MGO-BCH-SKL-PRY-KRI-JMD-BDR-CRL-CKI-KKB-BTN-AMT-JBT-PRW-BGR-CBT-NSG-YGT-SLL-LPR-KLT-GDR-VYG-NGR-BGK-SRR-GGD-BDA</t>
  </si>
  <si>
    <t>BDA-GGD-SRR-BGK-NGR-VYG-GDR-KLT-LPR-SLL-YGT-NSG-CBT-BGR-PRW-JBT-AMT-BTN-KKB-CKI-CRL-BDR-JMD-KRI-PRY-SKL-BCH-MGO-ASN-SRL-TVI-KWD-DLR-MPS-GRI-PRV-GUL-TBD-PNJ</t>
  </si>
  <si>
    <t>PANAJI-OLD GOA-BANASTARI-KUNDAI-PONDA-USGAO TISK-DHARBANDORA-DHATFARM-MOLLEM-GOA BORDER-ANMOD-TINAI GHAT-RAMNAGAR-LONDA-GUNJI-KHANAPUR-PIRANWADI-BELGAVI RLY-BELGAVI CBT-NESSARGI-YARGATTI-SALALI-LOKAPUR-KALATGI-GADANGIRI X-VIDYAGIRI-NOWNAGAR-BAGALKOT-SIRUR-GULELGUD-BADAMI</t>
  </si>
  <si>
    <t>PNJ-OLD-BNS-KDM-PND-USG-DHB-DTR-MLM-GBR-ANM-TNG-RMN-LND-GNJ-KNP-PRW-BGR-CBT-NSG-YGT-SLL-LPR-KLT-GDR-VYG-NGR-BGK-SRR-GGD-BDA</t>
  </si>
  <si>
    <t>BDA-GGD-SRR-BGK-NGR-VYG-GDR-KLT-LPR-SLL-YGT-NSG-CBT-BGR-PRW-KNP-GNJ-LND-RMN-TNG-ANM-GBR-MLM-DTR-DHB-USG-PND-KDM-BNS-OLD-PNJ</t>
  </si>
  <si>
    <t>PANAJI-OLD GOA-BANASTARI-KUNDAI-PONDA-USGAO TISK-DHARBANDORA-DHATFARM-MOLLEM-GOA BORDER-ANMOD-TINAI GHAT-RAMNAGAR-LONDA-GUNJI-KHANAPUR-PIRANWADI-BELGAVI RLY-BELGAVI CBT</t>
  </si>
  <si>
    <t>PNJ-OLD-BNS-KDM-PND-USG-DHB-DTR-MLM-GBR-ANM-TNG-RMN-LND-GNJ-KNP-PRW-BGR-CBT</t>
  </si>
  <si>
    <t>CBT-BGR-PRW-KNP-GNJ-LND-RMN-TNG-ANM-GBR-MLM-DTR-DHB-USG-PND-KDM-BNS-OLD-PNJ</t>
  </si>
  <si>
    <t>PANAJI-OLD GOA-BANASTARI-KUNDAI-PONDA-USGAO TISK-DHARBANDORA-DHATFARM-MOLLEM-GOA BORDER-ANMOD-TINAI GHAT-RAMNAGAR-KUMBARDA-NAGARGALI-TAVARKATTI-GODHALI-ALNAVAR-DHARWAD-HUBALI</t>
  </si>
  <si>
    <t>PNJ-OLD-BNS-KDM-PND-USG-DHB-DTR-MLM-GBR-ANM-TNG-RMN-KBR-NGL-TKT-GDL-ALN-DHW-HBL</t>
  </si>
  <si>
    <t>HBL-DHW-ALN-GDL-TKT-NGL-KBR-RMN-TNG-ANM-GBR-MLM-DTR-DHB-USG-PND-KDM-BNS-OLD-PNJ</t>
  </si>
  <si>
    <t>PANAJI-OLD GOA-BANASTARI-KUNDAI-PONDA-USGAO TISK-DHARBANDORA-DHATFARM-MOLLEM-GOA BORDER-ANMOD-TINAI GHAT-RAMNAGAR-KUMBARDA-NAGARGALI-TAVARKATTI-GODHALI-ALNAVAR-DHARWAD-HUBALI-ANNIGERI-GADAG-BANNIKOPPA-TARKAL-BANAPUR-KOPPAL-GINGERA-T.B.DAM-HOSPET</t>
  </si>
  <si>
    <t>PNJ-OLD-BNS-KDM-PND-USG-DHB-DTR-MLM-GBR-ANM-TNG-RMN-KBR-NGL-TKT-GDL-ALN-DHW-HBL-ANI-GDG-BNK-TKA-BNP-KOP-GGR-TDM-HPT</t>
  </si>
  <si>
    <t>HPT-TDM-GGR-KOP-BNP-TKA-BNK-GDG-ANI-HBL-DHW-ALN-GDL-TKT-NGL-KBR-RMN-TNG-ANM-GBR-MLM-DTR-DHB-USG-PND-KDM-BNS-OLD-PNJ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</si>
  <si>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RASTA-CANACONA-SHRISTHAL-MOKHARD-BHATPAL-ARDOFOND-PARTGAL-PRSHURM TMP-POIGUINIM-KARAY-MASHEM-DAPOT-LOLYE-XELIM-POLLEM BDR-MAZALI-SADASHIVGAD-KARWAR</t>
  </si>
  <si>
    <t>MARGAO-FATORDA-BORIM-PONDA-USGAO TISK-KOTMBI/SURL-SANKHALI-PARYE-KERI-JAMBLIKADE-CHORLA BDR-CHORLA-CHAUKI-KANKUMBI-BETNE-AMTA-JAMBOTI-PIRANWADI-BELGAVI RLY-BELGAVI CBT</t>
  </si>
  <si>
    <t>MRG-FTD-BRI-PND-USG-KTB-SKL-PRY-KRI-JMD-BDR-CRL-CKI-KKB-BTN-AMT-JBT-PRW-BGR-CBT</t>
  </si>
  <si>
    <t>CBT-BGR-PRW-JBT-AMT-BTN-KKB-CKI-CRL-BDR-JMD-KRI-PRY-SKL-KTB-USG-PND-BRI-FTD-MRG</t>
  </si>
  <si>
    <t>PANAJI MKT-FERRY BOAT-PANAJI-SAI SERVICE-TIN BLD/COL-GULYAKADE-PRV COPEL-PRV WADAKAD-PRV BAZAR-GIRI CROSS-GREEN PARK-GIRI CHAPEL-MAPUSA-MPS COURT-DULER-PDEM/KRWDA-KARASWADA-C HUSIG BRD-BINANI-COLVALE-COLVALE TAR-MANSHER-REVODA BANK-REVDA CHRCH-NDA WADI-NDA MADANI-NANORA-CHAPEL X-PIRNA-OZRIM BRDGE-MENKURE</t>
  </si>
  <si>
    <t>MKT-FBT-PNJ-SAI-TBD-GUL-COP-PWK-PRV-GRO-GPK-GOC-MPS-MCT-DLR-PDM-KWD-CHB-BNN-CVL-COT-MSR-RVB-RCR-WDI-NMD-NNR-CPE-PNA-OZB-MEN</t>
  </si>
  <si>
    <t>MEN-OZB-PNA-CPE-NNR-NMD-WDI-RCR-RVB-MSR-COT-CVL-BNN-CHB-KWD-PDM-DLR-MCT-MPS-GOC-GPK-GRO-PRV-PWK-COP-GUL-TBD-SAI-PNJ-FBT-MKT</t>
  </si>
  <si>
    <t>PND-OGX</t>
  </si>
  <si>
    <t>OGX-PND</t>
  </si>
  <si>
    <t>SANKHALI-HOUSING BRD-HARVALE-PRATAP NAGR-SUPACHI PUD-HONDA-CHIRWAL-SOLYE TMP-AJOBATMP-SONSHI TISK-SONSHI-DIGNE-SURLA-VELGUEM-BAIKADE-PALE-BHAMAI-USGAO-KUMYAKADE-KELINI-USGAO TISK-MRF-NESTLE-HOLY CROSS-CHWGULE W/S-KHANDEPAR-CURTI-BETORA JUNC-BETORA IND</t>
  </si>
  <si>
    <t>SKL-SHB-HRV-PNG-PUD-HND-CRW-SLY-AJT-STK-SNS-DIG-SUL-ULG-BKD-PLE-BMI-UGO-KYK-KEL-USG-MRF-NST-HLX-CWS-KND-CUT-BTJ-BIE</t>
  </si>
  <si>
    <t>BIE-BTJ-CUT-KND-CWS-HLX-NST-MRF-USG-KEL-KYK-UGO-BMI-PLE-BKD-ULG-SUL-DIG-SNS-STK-AJT-SLY-CRW-HND-PUD-PNG-HRV-SHB-SKL</t>
  </si>
  <si>
    <t>VALPOI-VELUS-COPARDE X-HEDODE-PALE-THANE</t>
  </si>
  <si>
    <t>VLP-VLU-CRX-HDO-PLE-TNE</t>
  </si>
  <si>
    <t>TNE-PLE-HDO-CRX-VLU-VLP</t>
  </si>
  <si>
    <t>VALPOI-NANUS-SAVARSHE-KHADKI-VELGUEM-PANAS MALA-KARMALI-VILI KARMAL-KUMTHAL-KARANZOL</t>
  </si>
  <si>
    <t>VLP-NNS-SVR-KHD-ULG-PNM-KMI-VKM-KML-KZL</t>
  </si>
  <si>
    <t>KZL-KML-VKM-KMI-PNM-ULG-KHD-SVR-NNS-VLP</t>
  </si>
  <si>
    <t>PANAJI-R. PATTO-RBDR FERRY-RIBANDAR-RBDR SCHOOL-ST. PEDRO-BAINGINI-OLD GOA-K. RAILWAY-PETTER-CARMALI-AZOSHI-MANDUR TITO-VODLE NEURA-NEURA-PILLAR-GOA VELHA-SIRDON/ZUAR-BAMBOLI W/S-BAMBOLI GMC-ST. CRUZ X-PANAJI</t>
  </si>
  <si>
    <t>PNJ-RPT-FRY-RBD-RSC-SPD-BGN-OLD-KRL-PET-CRM-AZS-MTO-VNR-NUR-PLR-GVL-SRD-BWS-GMC-STX-PNJ</t>
  </si>
  <si>
    <t>PNJ-STX-GMC-BWS-SRD-GVL-PLR-NUR-VNR-MTO-AZS-CRM-PET-KRL-OLD-BGN-SPD-RSC-RBD-FRY-RPT-PNJ</t>
  </si>
  <si>
    <t>PANAJI MKT-FERRY BOAT-PANAJI-R. PATTO-RBDR FERRY-RIBANDAR-RBDR SCHOOL-ST. PEDRO-BAINGINI-OLD GOA-K. RAILWAY-PETTER-CARMALI-AZOSHI-MANDUR TITO-VODLE NEURA-NEURA</t>
  </si>
  <si>
    <t>MKT-FBT-PNJ-RPT-FRY-RBD-RSC-SPD-BGN-OLD-KRL-PET-CRM-AZS-MTO-VNR-NUR</t>
  </si>
  <si>
    <t>NUR-VNR-MTO-AZS-CRM-PET-KRL-OLD-BGN-SPD-RSC-RBD-FRY-RPT-PNJ-FBT-MKT</t>
  </si>
  <si>
    <t>PANAJI-PATTO-MNSH/ZARI-ST.CRUZ MKT-ST. CRUZ-BAMBOLI GMC-BAMBOLI W/S-SIRDON/ZUAR-GOA VELHA-PILLAR-NEURA-VODLE NEURA-MANDUR TITO-AZOSHI</t>
  </si>
  <si>
    <t>PNJ-PTO-MNS-SCM-STX-GMC-BWS-SRD-GVL-PLR-NUR-VNR-MTO-AZS</t>
  </si>
  <si>
    <t>AZS-MTO-VNR-NUR-PLR-GVL-SRD-BWS-GMC-STX-SCM-MNS-PTO-PNJ</t>
  </si>
  <si>
    <t>PANAJI-R. PATTO-RBDR FERRY-RIBANDAR-RBDR SCHOOL-ST. PEDRO-BAINGINI-OLD GOA-K. RAILWAY-PETTER-CARMALI-AZOSHI-MANDUR TITO-VODLE NEURA-NEURA-PILLAR-GOA VELHA-SIRDON/ZUAR-BAMBOLI W/S-BAMBOLI GMC-ST. CRUZ-ST.CRUZ MKT-MNSH/ZARI-PATTO</t>
  </si>
  <si>
    <t>PNJ-RPT-FRY-RBD-RSC-SPD-BGN-OLD-KRL-PET-CRM-AZS-MTO-VNR-NUR-PLR-GVL-SRD-BWS-GMC-STX-SCM-MNS-PTO</t>
  </si>
  <si>
    <t>PTO-MNS-SCM-STX-GMC-BWS-SRD-GVL-PLR-NUR-VNR-MTO-AZS-CRM-PET-KRL-OLD-BGN-SPD-RSC-RBD-FRY-RPT-PNJ</t>
  </si>
  <si>
    <t>KUDCHRE TMP-KUDCHRE JNC-PARYE-TULSIMALA-SANKHALI-HOUSIN BRD-HARVALE-DEVANAR-HARVALE PCH-HRVL SIYA G</t>
  </si>
  <si>
    <t>KDT-KJN-PRY-TML-SKL-SHB-HRV-DVN-HVP-SIA</t>
  </si>
  <si>
    <t>SIA-HVP-DVN-HRV-SHB-SKL-TML-PRY-KJN-KDT</t>
  </si>
  <si>
    <t>PANAJI-R. PATTO-RBDR FERRY-RIBANDAR-RBDR SCHOOL-ST. PEDRO-BAINGINI-OLD GOA-CORLI PUMP-CORLIM-DHULAPI-BANASTARI-TIVRE BUILD-TIVREM-MARCEL-KANDOL TMP-AMONA-A.MADLAWADA-VIRDI-KAREKHAJAN-DEULWADA-SANKHALI-HOUSIN BRD-HARVALE-DEVANAR-HARVALE PCH-HRVL SIYA G</t>
  </si>
  <si>
    <t>PNJ-RPT-FRY-RBD-RSC-SPD-BGN-OLD-PMP-COR-DLP-BNS-TBG-TVR-MRC-KDL-AMN-AMW-VRD-KRZ-DWD-SKL-SHB-HRV-DVN-HVP-SIA</t>
  </si>
  <si>
    <t>SIA-HVP-DVN-HRV-SHB-SKL-DWD-KRZ-VRD-AMW-AMN-KDL-MRC-TVR-TBG-BNS-DLP-COR-PMP-OLD-BGN-SPD-RSC-RBD-FRY-RPT-PNJ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</si>
  <si>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TMP-NHAVELI-KUDNE-GAWTHAN-SANKHALI-TULSIMALA-PARYE-KUDCHREJNC-KUDCHRE TMP</t>
  </si>
  <si>
    <t>PNJ-RPT-FRY-RBD-RSC-SPD-BGN-OLD-PMP-COR-DLP-BNS-TBG-TVR-MRC-KDL-AMN-SEZ-NVT-NHV-KDN-GTN-SKL-TML-PRY-KJN-KDT</t>
  </si>
  <si>
    <t>KDT-KJN-PRY-TML-SKL-GTN-KDN-NHV-NVT-SEZ-AMN-KDL-MRC-TVR-TBG-BNS-DLP-COR-PMP-OLD-BGN-SPD-RSC-RBD-FRY-RPT-PNJ</t>
  </si>
  <si>
    <t>PANAJI-ST. CRUZ X-BAMBOLI GMC-BAMBOLI W/S-SIRDON/ZUAR-GOA VELHA-PILLAR-AGASSAIM-CORTALIM-SANCOALE-S CONVENT-ZAREER-ZUYAR-DABOLI-CHICALIM-VADEM-SHIPYARD-VASCO-HARBOUR</t>
  </si>
  <si>
    <t>PNJ-STX-GMC-BWS-SRD-GVL-PLR-AGS-CRT-SCL-SCV-ZRE-ZUY-DBL-CHC-VDM-SPY-VSD-HRB</t>
  </si>
  <si>
    <t>HRB-VSD-SPY-VDM-CHC-DBL-ZUY-ZRE-SCV-SCL-CRT-AGS-PLR-GVL-SRD-BWS-GMC-STX-PNJ</t>
  </si>
  <si>
    <t>PONDA-PANAJI-BAMBOLI GMC-IPHB BAMBOLI</t>
  </si>
  <si>
    <t>PND-PNJ-GMC-PHB</t>
  </si>
  <si>
    <t>PHB-GMC-PNJ-PND</t>
  </si>
  <si>
    <t>PNJ-OLD</t>
  </si>
  <si>
    <t>OLD-PNJ</t>
  </si>
  <si>
    <t>OLD-ELF</t>
  </si>
  <si>
    <t>ELF-OLD</t>
  </si>
  <si>
    <t>OLD-PIN</t>
  </si>
  <si>
    <t>PIN-OLD</t>
  </si>
  <si>
    <t>BKP-OLD</t>
  </si>
  <si>
    <t>OLD-BKP</t>
  </si>
  <si>
    <t>PANAJI-MALIM-VIRLOSA-BRITTONA-SALVADOR-ECOXIM-POMBURPA-GOYNA-OLAULIM-GALVAR-CARONA-BHGWATI TMP-ALDONA-KHORJVE BDG-QUITLA</t>
  </si>
  <si>
    <t>PNJ-MLI-VIR-BTO-SLV-EXM-PMB-GYN-OLM-GLV-CAR-BHG-ALD-KJB-QTL</t>
  </si>
  <si>
    <t>QTL-KJB-ALD-BHG-CAR-GLV-OLM-GYN-PMB-EXM-SLV-BTO-VIR-MLI-PNJ</t>
  </si>
  <si>
    <t>PANAJI-SAI SERVICE-TIN BLD/COL-GULYAKADE-PRV COPEL-PRV WADAKAD-PRV BAZAR-GIRI CROSS-GREEN PARK-GIRI CHAPEL-MAPUSA-TAR-SAW MILL-MOIRA BRDG-MOIRA CLUB-NACHNOLA-NACHNL PNCH-TALYAKADE-ALDONA-KHORJVE BDG-QUITLA</t>
  </si>
  <si>
    <t>PNJ-SAI-TBD-GUL-COP-PWK-PRV-GRO-GPK-GOC-MPS-TAR-SML-MBG-MCL-NHN-NPH-TDE-ALD-KJB-QTL</t>
  </si>
  <si>
    <t>QTL-KJB-ALD-TDE-NPH-NHN-MCL-MBG-SML-TAR-MPS-GOC-GPK-GRO-PRV-PWK-COP-GUL-TBD-SAI-PNJ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</si>
  <si>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BRIDGE-SATARDA-SATOSE-REKWADI-MADURA DEVL-TITHA-SCHOOL-SHERLA-CHECK POST-BANDA</t>
  </si>
  <si>
    <t>PNJ-SAI-TBD-GUL-COP-PWK-PRV-GRO-GPK-GOC-MPS-MCT-DLR-PDM-KWD-CHB-BNN-CVL-MKJ-DHG-KLN-OBG-WLP-WCL-MLP-PDN-NBG-SBG-STD-STS-RWD-MDV-TTH-SOO-SHR-CHK-BND</t>
  </si>
  <si>
    <t>BND-CHK-SHR-SOO-TTH-MDV-RWD-STS-STD-SBG-NBG-PDN-MLP-WCL-WLP-OBG-KLN-DHG-MKJ-CVL-BNN-CHB-KWD-PDM-DLR-MCT-MPS-GOC-GPK-GRO-PRV-PWK-COP-GUL-TBD-SAI-PNJ</t>
  </si>
  <si>
    <t>DHARBANDORA-SUGAR FCTRY-USGAO TISK-KELINI-KUMYAKADE-USGAO-BHAMAI-PALE-BAIKADE-VELGUEM-SURLA-DIGNE-SONSHI-SONSHI TISK-AJOBA TMP-SOLYE TMP-CHIRWAL-HONDA-SUPACHI PUD-PRATAP NAGR-HARVALE-HOUSIN BRD-SANKHALI</t>
  </si>
  <si>
    <t>DHB-SUG-USG-KEL-KYK-UGO-BMI-PLE-BKD-ULG-SUL-DIG-SNS-STK-AJT-SLY-CRW-HND-PUD-PNG-HRV-SHB-SKL</t>
  </si>
  <si>
    <t>SKL-SHB-HRV-PNG-PUD-HND-CRW-SLY-AJT-STK-SNS-DIG-SUL-ULG-BKD-PLE-BMI-UGO-KYK-KEL-USG-SUG-DHB</t>
  </si>
  <si>
    <t>MARCEL-TAMSULI-BETKI HSPTL-BETKI-GHANO-SAVAI</t>
  </si>
  <si>
    <t>MRC-TSL-BTH-BTK-GHN-SVI</t>
  </si>
  <si>
    <t>SVI-GHN-BTK-BTH-TSL-MRC</t>
  </si>
  <si>
    <t>PANAJI-R. PATTO-RBDR FERRY-RIBANDAR-RBDR SCHOOL-ST.PEDRO-BAINGINI-OLD GOA-CORLI PUMP-CORLIM-DHULAPI-BANASTARI-BHOMA-KUNDAI-MANGESHI-MARDOL-PATYEKADE-FARMAGUDI-FMD CIRCLE-PONDA-UPPER BAZAR-CURTI-KHANDEPAR-KDPR S. TMP-MARICO-MURDI-VAGURME</t>
  </si>
  <si>
    <t>PNJ-RPT-FRY-RBD-RSC-SPD-BGN-OLD-PMP-COR-DLP-BNS-BHM-KDM-MGS-MDO-PTK-FMD-FCL-PND-UBZ-CUT-KND-KST-MCO-MUD-VGM</t>
  </si>
  <si>
    <t>VGM-MUD-MCO-KST-KND-CUT-UBZ-PND-FCL-FMD-PTK-MDO-MGS-KDM-BHM-BNS-DLP-COR-PMP-OLD-BGN-SPD-RSC-RBD-FRY-RPT-PNJ</t>
  </si>
  <si>
    <t>PANAJI-ST. CRUZ X-BAMBOLI GMC-BAMBOLI W/S-SIRDON/ZUAR-GOA VELHA-PILLAR-AGASSAIM-CORTALIM-SANCOALE-S CONVENT-ZAREER-ZUYAR-DABOLIM-CHICALIM-VADEM-SHIPYARD-VASCO</t>
  </si>
  <si>
    <t>PNJ-STX-GMC-BWS-SRD-GVL-PLR-AGS-CRT-SCL-SCV-ZRE-ZUY-DBM-CHC-VDM-SPY-VSD</t>
  </si>
  <si>
    <t>VSD-SPY-VDM-CHC-DBM-ZUY-ZRE-SCV-SCL-CRT-AGS-PLR-GVL-SRD-BWS-GMC-STX-PNJ</t>
  </si>
  <si>
    <t>PANAJI-ST. CRUZ X-BAMBOLI GMC-BAMBOLI W/S-SIRDON/ZUAR-GOA VELHA-PILLAR-AGASSAIM-CORTALIM-SANCOALE-S CONVENT-ZAREER-ZUYAR-DABOLIM-CHICALIM-VADEM-SHIPYARD-VASCO-SADA-HARBOUR</t>
  </si>
  <si>
    <t>PNJ-STX-GMC-BWS-SRD-GVL-PLR-AGS-CRT-SCL-SCV-ZRE-ZUY-DBM-CHC-VDM-SPY-VSD-SDA-HRB</t>
  </si>
  <si>
    <t>HRB-SDA-VSD-SPY-VDM-CHC-DBM-ZUY-ZRE-SCV-SCL-CRT-AGS-PLR-GVL-SRD-BWS-GMC-STX-PNJ</t>
  </si>
  <si>
    <t>PANAJI-SAI SERVICE-TIN BLD/COL-GULYAKADE-PRV COPEL-PRV WADAKAD-PRV BAZAR-GIRI CROSS-GREEN PARK-GIRI PARK-MAPUSA-MPS COURT-DULER-PDEM/KRWDA-KARASWADA-MADEL-TIVIM-TIVI GROUND-CANSA BRD-SIRSAI RLY-SIRSAI COPL-CLERRA SCOL-ASSNODA-MULGAO B/S-MULGAO TMP-VALSHI-BICHOLIM-ZATYE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BRDG-CHWGULE DOK-AMORA-TEMBER-RAI AMYAKDE-RAI-ARLEM-MARGAO PWD-FATORDA-MARGAO</t>
  </si>
  <si>
    <t>PNJ-SAI-TBD-GUL-COP-PWK-PRV-GRO-GPK-GCP-MPS-MCT-DLR-PDM-KWD-MDL-TVI-TGD-CNB-SRL-SCP-CLS-ASN-MLG-MTP-VLS-BCH-ZCL-SRX-AHP-VJN-KTK-SKL-GTN-KDN-NHV-NVT-SEZ-AMN-KDL-MRC-TVR-TBG-BNS-BHM-KDM-MGS-MDO-PTK-FMD-FCL-PND-DVL-TPC-BSK-SBT-BRB-CDK-AMR-TBR-RAK-RAI-ALE-PWD-FTD-MRG</t>
  </si>
  <si>
    <t>MRG-FTD-PWD-ALE-RAI-RAK-TBR-AMR-CDK-BRB-SBT-BSK-TPC-DVL-PND-FCL-FMD-PTK-MDO-MGS-KDM-BHM-BNS-TBG-TVR-MRC-KDL-AMN-SEZ-NVT-NHV-KDN-GTN-SKL-KTK-VJN-AHP-SRX-ZCL-BCH-VLS-MTP-MLG-ASN-CLS-SCP-SRL-CNB-TGD-TVI-MDL-KWD-PDM-DLR-MCT-MPS-GCP-GPK-GRO-PRV-PWK-COP-GUL-TBD-SAI-PNJ</t>
  </si>
  <si>
    <t>PANAJI-R. PATTO-RBDR FERRY-RIBANDAR-RBDR SCHOOL-ST.PEDRO-BAINGINI-OLD GOA-CORLI PUMP-CORLIM-DHULAPI-BANASTARI-BHOMA-KUNDAI-MANGESHI-MARDOL-PATYEKADE-FARMAGUDI-FMD CIRCLE-PONDA-DHAVLI-TOP COLA-BORI SKVR-SAI TMPLE-BORI BRDG-CHWGULE DOK-LOTULIM-ANGDI-RASSAIM FRY-RASSAIM DOK-KELOSI-CORPAWADA-THANA-KSRL/BRLA X-TITAN-CIPLA-TITAN-PIRNI-VERNA-SONAULIM-AGNEL ASHRM-RUMDER-NUVEM-MARGAO</t>
  </si>
  <si>
    <t>PANAJI MKT-FERRY BOAT-PANAJI-R.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VADAK-PISSURLEM-SHIGNE-VAGURE-ADVOI-MHADAI-PADELI-BHIRONDA-SAVARSHE-ASSOLEM JNC-NANUS-B.WADA/NX-VALPOI</t>
  </si>
  <si>
    <t>MKT-FBT-PNJ-RPT-FRY-RBD-RSC-SPD-BGN-OLD-PMP-COR-DLP-BNS-TBG-TVR-MRC-KDL-AMN-SEZ-NVT-NHV-KDN-GTN-SKL-SHB-HRV-PNG-PUD-HND-HVD-PSS-SGN-VGR-ADV-MHA-PDL-BIR-SVR-ALM-NNS-BTW-VLP</t>
  </si>
  <si>
    <t>VLP-BTW-NNS-ALM-SVR-BIR-PDL-MHA-ADV-VGR-SGN-PSS-HVD-HND-PUD-PNG-HRV-SHB-SKL-GTN-KDN-NHV-NVT-SEZ-AMN-KDL-MRC-TVR-TBG-BNS-DLP-COR-PMP-OLD-BGN-SPD-RSC-RBD-FRY-RPT-PNJ-FBT-MKT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</si>
  <si>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</t>
  </si>
  <si>
    <t>PNJ-SAI-TBD-GUL-COP-PWK-PRV-GRO-GPK-GOC-MPS-MCT-DLR-PDM-KWD-MDL-TVI-TGD-CNB-SRL-SCP-CLS-ASN-MLG-MTP-VLS-BCH</t>
  </si>
  <si>
    <t>BCH-VLS-MTP-MLG-ASN-CLS-SCP-SRL-CNB-TGD-TVI-MDL-KWD-PDM-DLR-MCT-MPS-GOC-GPK-GRO-PRV-PWK-COP-GUL-TBD-SAI-PNJ</t>
  </si>
  <si>
    <t>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</t>
  </si>
  <si>
    <t>MPS-MCT-DLR-PDM-KWD-MDL-TVI-TGD-CNB-SRL-SCP-CLS-ASN-MLG-MTP-VLS-BCH-ZCL-SRX-AHP-VJN-KTK-SKL-SHB-HRV-PNG-PUD-HND-HVD-SLI-BUI-KHN-RGT-NGV-VLP</t>
  </si>
  <si>
    <t>VLP-NGV-RGT-KHN-BUI-SLI-HVD-HND-PUD-PNG-HRV-SHB-SKL-KTK-VJN-AHP-SRX-ZCL-BCH-VLS-MTP-MLG-ASN-CLS-SCP-SRL-CNB-TGD-TVI-MDL-KWD-PDM-DLR-MCT-MPS</t>
  </si>
  <si>
    <t>BICHOLIM-ZATYE COLGE-SARVAN X-ADHAR HSPTL-VIJAY NAGAR-KARAPUR TSK-SANKHALI-GAWTHAN-KUDNE-NHAVELI-NHAVELI TMP-SEZA GATE-AMONA-KANDOL TMP-MARCEL-TIVREM-TIVRE BUILD-BANASTARI-BHOMA-KUNDAI-MANGESHI-MARDOL-PATYEKADE-FARMAGUDI-FMD CIRCLE-PONDA</t>
  </si>
  <si>
    <t>MAPUSA-MPS COURT-DULER-PDEM/KRWDA-KARASWADA-MADEL-TIVIM-TIVI GROUND-CANSA BRD-SIRSAI RLY-SIRSAI COPL-CLERRA SCOL-ASSNODA-MULGAO B/S-MULGAO TMP-VALSHI-BICHOLIM</t>
  </si>
  <si>
    <t>MPS-MCT-DLR-PDM-KWD-MDL-TVI-TGD-CNB-SRL-SCP-CLS-ASN-MLG-MTP-VLS-BCH</t>
  </si>
  <si>
    <t>BCH-VLS-MTP-MLG-ASN-CLS-SCP-SRL-CNB-TGD-TVI-MDL-KWD-PDM-DLR-MCT-MPS</t>
  </si>
  <si>
    <t>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TISK-NAGARGAO-DHAVE-VOILE DHAVE-USTE</t>
  </si>
  <si>
    <t>MKT-FBT-PNJ-SAI-TBD-GUL-COP-PWK-PRV-GRO-GPK-GOC-MPS-MCT-DLR-PDM-KWD-MDL-TVI-TGD-CNB-SRL-SCP-CLS-ASN-MLG-MTP-VLS-BCH-ZCL-SRX-AHP-VJN-KTK-SKL-SHB-HRV-PNG-PUD-HND-HVD-SLI-BUI-KHN-RGT-NGV-VLP-SNT-NGO-DHV-VDH-UST</t>
  </si>
  <si>
    <t>UST-VDH-DHV-NGO-SNT-VLP-NGV-RGT-KHN-BUI-SLI-HVD-HND-PUD-PNG-HRV-SHB-SKL-KTK-VJN-AHP-SRX-ZCL-BCH-VLS-MTP-MLG-ASN-CLS-SCP-SRL-CNB-TGD-TVI-MDL-KWD-PDM-DLR-MCT-MPS-GOC-GPK-GRO-PRV-PWK-COP-GUL-TBD-SAI-PNJ-FBT-MKT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</si>
  <si>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VADAK-ACGL/SALELI-BHUIPAL-KUMARKHAN-REDIGHAT-NGVE/N.CROS-VALPOI-CHINCHMALA-MHAUSHI-DABEM-ZARME</t>
  </si>
  <si>
    <t>PNJ-SAI-TBD-GUL-COP-PWK-PRV-GRO-GPK-GOC-MPS-MCT-DLR-PDM-KWD-MDL-TVI-TGD-CNB-SRL-SCP-CLS-ASN-MLG-MTP-VLS-BCH-ZCL-SRX-AHP-VJN-KTK-SKL-SHB-HRV-PNG-PUD-HND-HVD-SLI-BUI-KHN-RGT-NGV-VLP-CCM-MSH-DBE-ZRM</t>
  </si>
  <si>
    <t>ZRM-DBE-MSH-CCM-VLP-NGV-RGT-KHN-BUI-SLI-HVD-HND-PUD-PNG-HRV-SHB-SKL-KTK-VJN-AHP-SRX-ZCL-BCH-VLS-MTP-MLG-ASN-CLS-SCP-SRL-CNB-TGD-TVI-MDL-KWD-PDM-DLR-MCT-MPS-GOC-GPK-GRO-PRV-PWK-COP-GUL-TBD-SAI-PNJ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</si>
  <si>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VADAK-ACGL/SALELI-BHUIPAL-KUMARKHAN-REDIGHAT-NGVE/N.CROS-VALPOI-NANUS-SAVARSHE-KHADKI-VELGUEM</t>
  </si>
  <si>
    <t>PNJ-SAI-TBD-GUL-COP-PWK-PRV-GRO-GPK-GOC-MPS-MCT-DLR-PDM-KWD-MDL-TVI-TGD-CNB-SRL-SCP-CLS-ASN-MLG-MTP-VLS-BCH-ZCL-SRX-AHP-VJN-KTK-SKL-SHB-HRV-PNG-PUD-HND-HVD-SLI-BUI-KHN-RGT-NGV-VLP-NNS-SVR-KHD-ULG</t>
  </si>
  <si>
    <t>ULG-KHD-SVR-NNS-VLP-NGV-RGT-KHN-BUI-SLI-HVD-HND-PUD-PNG-HRV-SHB-SKL-KTK-VJN-AHP-SRX-ZCL-BCH-VLS-MTP-MLG-ASN-CLS-SCP-SRL-CNB-TGD-TVI-MDL-KWD-PDM-DLR-MCT-MPS-GOC-GPK-GRO-PRV-PWK-COP-GUL-TBD-SAI-PNJ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</si>
  <si>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CROSS-NAGARGAO-KARMALI-SHLEP-SHIGNE</t>
  </si>
  <si>
    <t>PNJ-SAI-TBD-GUL-COP-PWK-PRV-GRO-GPK-GOC-MPS-MCT-DLR-PDM-KWD-MDL-TVI-TGD-CNB-SRL-SCP-CLS-ASN-MLG-MTP-VLS-BCH-ZCL-SRX-AHP-VJN-KTK-SKL-SHB-HRV-PNG-PUD-HND-HVD-SLI-BUI-KHN-RGT-NGV-VLP-SNC-NGO-KMI-SLP-SGN</t>
  </si>
  <si>
    <t>SGN-SLP-KMI-NGO-SNC-VLP-NGV-RGT-KHN-BUI-SLI-HVD-HND-PUD-PNG-HRV-SHB-SKL-KTK-VJN-AHP-SRX-ZCL-BCH-VLS-MTP-MLG-ASN-CLS-SCP-SRL-CNB-TGD-TVI-MDL-KWD-PDM-DLR-MCT-MPS-GOC-GPK-GRO-PRV-PWK-COP-GUL-TBD-SAI-PNJ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</si>
  <si>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VADAK-ACGL/SALELI-BHUIPAL-KUMARKHAN-REDIGHAT-NGVE/N.CROS-VALPOI-NANUS-SAVARSHE-KHADKI-VELGUEM-PANAS MALA-KARMALI-VILI KARMAL-KUMTHAL-KARANZOL</t>
  </si>
  <si>
    <t>PNJ-SAI-TBD-GUL-COP-PWK-PRV-GRO-GPK-GOC-MPS-MCT-DLR-PDM-KWD-MDL-TVI-TGD-CNB-SRL-SCP-CLS-ASN-MLG-MTP-VLS-BCH-ZCL-SRX-AHP-VJN-KTK-SKL-SHB-HRV-PNG-PUD-HND-HVD-SLI-BUI-KHN-RGT-NGV-VLP-NNS-SVR-KHD-ULG-PNM-KMI-VKM-KML-KZL</t>
  </si>
  <si>
    <t>KZL-KML-VKM-KMI-PNM-ULG-KHD-SVR-NNS-VLP-NGV-RGT-KHN-BUI-SLI-HVD-HND-PUD-PNG-HRV-SHB-SKL-KTK-VJN-AHP-SRX-ZCL-BCH-VLS-MTP-MLG-ASN-CLS-SCP-SRL-CNB-TGD-TVI-MDL-KWD-PDM-DLR-MCT-MPS-GOC-GPK-GRO-PRV-PWK-COP-GUL-TBD-SAI-PNJ</t>
  </si>
  <si>
    <t>PNJ K.AKDMI-PANAJI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CROSS-NAGARGAO-DVE X JMBKD-POSTAR-MALOLI-BAMBER-NANODA</t>
  </si>
  <si>
    <t>KLA-MKT-FBT-PNJ-SAI-TBD-GUL-COP-PWK-PRV-GRO-GPK-GOC-MPS-MCT-DLR-PDM-KWD-MDL-TVI-TGD-CNB-SRL-SCP-CLS-ASN-MLG-MTP-VLS-BCH-ZCL-SRX-AHP-VJN-KTK-SKL-SHB-HRV-PNG-PUD-HND-HVD-SLI-BUI-KHN-RGT-NGV-VLP-SNC-NGO-DVX-PST-MLL-BBR-NND</t>
  </si>
  <si>
    <t>NND-BBR-MLL-PST-DVX-NGO-SNC-VLP-NGV-RGT-KHN-BUI-SLI-HVD-HND-PUD-PNG-HRV-SHB-SKL-KTK-VJN-AHP-SRX-ZCL-BCH-VLS-MTP-MLG-ASN-CLS-SCP-SRL-CNB-TGD-TVI-MDL-KWD-PDM-DLR-MCT-MPS-GOC-GPK-GRO-PRV-PWK-COP-GUL-TBD-SAI-PNJ-FBT-MKT-KLA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</si>
  <si>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VADAK-ACGL/SALELI-BHUIPAL-KUMARKHAN-REDIGHAT-NGVE/N.CROS-VALPOI-COPARDE X-HEDODE-PALI-THANE-CHARAVNE X-HIVRE</t>
  </si>
  <si>
    <t>PNJ-SAI-TBD-GUL-COP-PWK-PRV-GRO-GPK-GOC-MPS-MCT-DLR-PDM-KWD-MDL-TVI-TGD-CNB-SRL-SCP-CLS-ASN-MLG-MTP-VLS-BCH-ZCL-SRX-AHP-VJN-KTK-SKL-SHB-HRV-PNG-PUD-HND-HVD-SLI-BUI-KHN-RGT-NGV-VLP-CRX-HDO-PLI-TNE-CRV-HVR</t>
  </si>
  <si>
    <t>HVR-CRV-TNE-PLI-HDO-CRX-VLP-NGV-RGT-KHN-BUI-SLI-HVD-HND-PUD-PNG-HRV-SHB-SKL-KTK-VJN-AHP-SRX-ZCL-BCH-VLS-MTP-MLG-ASN-CLS-SCP-SRL-CNB-TGD-TVI-MDL-KWD-PDM-DLR-MCT-MPS-GOC-GPK-GRO-PRV-PWK-COP-GUL-TBD-SAI-PNJ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</si>
  <si>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VADAK-PISSURLEM-SHIGNE-VAGURE-ADVOI-MHADAI-PADELI-BHIRONDA-SAVARSHE-ASSOLEM JNC-NANUS-B.WADA/NX-VALPOI-COPARDE X-HEDODE-PALI-THANE-CHARAVNE X-HIVRE</t>
  </si>
  <si>
    <t>PNJ-SAI-TBD-GUL-COP-PWK-PRV-GRO-GPK-GOC-MPS-MCT-DLR-PDM-KWD-MDL-TVI-TGD-CNB-SRL-SCP-CLS-ASN-MLG-MTP-VLS-BCH-ZCL-SRX-AHP-VJN-KTK-SKL-SHB-HRV-PNG-PUD-HND-HVD-PSS-SGN-VGR-ADV-MHA-PDL-BIR-SVR-ALM-NNS-BTW-VLP-CRX-HDO-PLI-TNE-CRV-HVR</t>
  </si>
  <si>
    <t>HVR-CRV-TNE-PLI-HDO-CRX-VLP-BTW-NNS-ALM-SVR-BIR-PDL-MHA-ADV-VGR-SGN-PSS-HVD-HND-PUD-PNG-HRV-SHB-SKL-KTK-VJN-AHP-SRX-ZCL-BCH-VLS-MTP-MLG-ASN-CLS-SCP-SRL-CNB-TGD-TVI-MDL-KWD-PDM-DLR-MCT-MPS-GOC-GPK-GRO-PRV-PWK-COP-GUL-TBD-SAI-PNJ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</si>
  <si>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VADAK-ACGL/SALELI-BHUIPAL-KUMARKHAN-REDIGHAT-NGVE/N.CROS-VALPOI-COPARDE X-HEDODE-PALI-THANE-CHARAVNE X-HIVRE</t>
  </si>
  <si>
    <t>PNJ-RPT-FRY-RBD-RSC-SPD-BGN-OLD-PMP-COR-DLP-BNS-TBG-TVR-MRC-KDL-AMN-SEZ-NVT-NHV-KDN-GTN-SKL-SHB-HRV-PNG-PUD-HND-HVD-SLI-BUI-KHN-RGT-NGV-VLP-CRX-HDO-PLI-TNE-CRV-HVR</t>
  </si>
  <si>
    <t>HVR-CRV-TNE-PLI-HDO-CRX-VLP-NGV-RGT-KHN-BUI-SLI-HVD-HND-PUD-PNG-HRV-SHB-SKL-GTN-KDN-NHV-NVT-SEZ-AMN-KDL-MRC-TVR-TBG-BNS-DLP-COR-PMP-OLD-BGN-SPD-RSC-RBD-FRY-RPT-PNJ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</si>
  <si>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CROSS-NAGARGAO-DVE X JMBKD-POSTAR-MALOLI-BAMBER-NANODA</t>
  </si>
  <si>
    <t>PNJ-RPT-FRY-RBD-RSC-SPD-BGN-OLD-PMP-COR-DLP-BNS-TBG-TVR-MRC-KDL-AMN-SEZ-NVT-NHV-KDN-GTN-SKL-SHB-HRV-PNG-PUD-HND-HVD-SLI-BUI-KHN-RGT-NGV-VLP-SNC-NGO-DVX-PST-MLL-BBR-NND</t>
  </si>
  <si>
    <t>NND-BBR-MLL-PST-DVX-NGO-SNC-VLP-NGV-RGT-KHN-BUI-SLI-HVD-HND-PUD-PNG-HRV-SHB-SKL-GTN-KDN-NHV-NVT-SEZ-AMN-KDL-MRC-TVR-TBG-BNS-DLP-COR-PMP-OLD-BGN-SPD-RSC-RBD-FRY-RPT-PNJ</t>
  </si>
  <si>
    <t>PANAJI MKT-FERRY BOAT-PANAJI-R.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CROSS-NAGARGAO-BRAMKARMALI-NANELI</t>
  </si>
  <si>
    <t>MKT-FBT-PNJ-RPT-FRY-RBD-RSC-SPD-BGN-OLD-PMP-COR-DLP-BNS-TBG-TVR-MRC-KDL-AMN-SEZ-NVT-NHV-KDN-GTN-SKL-SHB-HRV-PNG-PUD-HND-HVD-SLI-BUI-KHN-RGT-NGV-VLP-SNC-NGO-BMK-NNL</t>
  </si>
  <si>
    <t>NNL-BMK-NGO-SNC-VLP-NGV-RGT-KHN-BUI-SLI-HVD-HND-PUD-PNG-HRV-SHB-SKL-GTN-KDN-NHV-NVT-SEZ-AMN-KDL-MRC-TVR-TBG-BNS-DLP-COR-PMP-OLD-BGN-SPD-RSC-RBD-FRY-RPT-PNJ-FBT-MKT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</si>
  <si>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VADAK-ACGL/SALELI-BHUIPAL-KUMARKHAN-REDIGHAT-NGVE/N.CROS-VALPOI-CHINCHMALA-MHAUSHI-DABEM-ZARME</t>
  </si>
  <si>
    <t>PNJ-RPT-FRY-RBD-RSC-SPD-BGN-OLD-PMP-COR-DLP-BNS-TBG-TVR-MRC-KDL-AMN-SEZ-NVT-NHV-KDN-GTN-SKL-SHB-HRV-PNG-PUD-HND-HVD-SLI-BUI-KHN-RGT-NGV-VLP-CCM-MSH-DBE-ZRM</t>
  </si>
  <si>
    <t>ZRM-DBE-MSH-CCM-VLP-NGV-RGT-KHN-BUI-SLI-HVD-HND-PUD-PNG-HRV-SHB-SKL-GTN-KDN-NHV-NVT-SEZ-AMN-KDL-MRC-TVR-TBG-BNS-DLP-COR-PMP-OLD-BGN-SPD-RSC-RBD-FRY-RPT-PNJ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</si>
  <si>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VADAK-ACGL/SALELI-BHUIPAL-KUMARKHAN-REDIGHAT-NGVE/N.CROS-VALPOI-B.WADA/NX-NANUS-ASSOLEM JNC-SAVARSHE-BHIRONDA-PADELI-MHADAI-ADVOI</t>
  </si>
  <si>
    <t>PNJ-RPT-FRY-RBD-RSC-SPD-BGN-OLD-PMP-COR-DLP-BNS-TBG-TVR-MRC-KDL-AMN-SEZ-NVT-NHV-KDN-GTN-SKL-SHB-HRV-PNG-PUD-HND-HVD-SLI-BUI-KHN-RGT-NGV-VLP-BTW-NNS-ALM-SVR-BIR-PDL-MHA-ADV</t>
  </si>
  <si>
    <t>ADV-MHA-PDL-BIR-SVR-ALM-NNS-BTW-VLP-NGV-RGT-KHN-BUI-SLI-HVD-HND-PUD-PNG-HRV-SHB-SKL-GTN-KDN-NHV-NVT-SEZ-AMN-KDL-MRC-TVR-TBG-BNS-DLP-COR-PMP-OLD-BGN-SPD-RSC-RBD-FRY-RPT-PNJ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</si>
  <si>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VADAK-PISSURLEM-SHIGNE-VAGURE-ADVOI-MHADAI-BHIRONDA</t>
  </si>
  <si>
    <t>PNJ-RPT-FRY-RBD-RSC-SPD-BGN-OLD-PMP-COR-DLP-BNS-TBG-TVR-MRC-KDL-AMN-SEZ-NVT-NHV-KDN-GTN-SKL-SHB-HRV-PNG-PUD-HND-HVD-PSS-SGN-VGR-ADV-MHA-BIR</t>
  </si>
  <si>
    <t>BIR-MHA-ADV-VGR-SGN-PSS-HVD-HND-PUD-PNG-HRV-SHB-SKL-GTN-KDN-NHV-NVT-SEZ-AMN-KDL-MRC-TVR-TBG-BNS-DLP-COR-PMP-OLD-BGN-SPD-RSC-RBD-FRY-RPT-PNJ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</si>
  <si>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VADAK-PISSURLEM-SHIGNE-VAGURE-ADVOI-KUMARWADA</t>
  </si>
  <si>
    <t>PNJ-RPT-FRY-RBD-RSC-SPD-BGN-OLD-PMP-COR-DLP-BNS-TBG-TVR-MRC-KDL-AMN-SEZ-NVT-NHV-KDN-GTN-SKL-SHB-HRV-PNG-PUD-HND-HVD-PSS-SGN-VGR-ADV-KUM</t>
  </si>
  <si>
    <t>KUM-ADV-VGR-SGN-PSS-HVD-HND-PUD-PNG-HRV-SHB-SKL-GTN-KDN-NHV-NVT-SEZ-AMN-KDL-MRC-TVR-TBG-BNS-DLP-COR-PMP-OLD-BGN-SPD-RSC-RBD-FRY-RPT-PNJ</t>
  </si>
  <si>
    <t>VALPOI-NANUS-SAVARSHE-KHADKI-VELGUEM</t>
  </si>
  <si>
    <t>VLP-NNS-SVR-KHD-ULG</t>
  </si>
  <si>
    <t>ULG-KHD-SVR-NNS-VLP</t>
  </si>
  <si>
    <t>VALPOI-B.WADA/NX-NANUS-ASSOLEM JNC-SAVARSHE-BHIRONDA-PADELI-MHADAI-ADVOI</t>
  </si>
  <si>
    <t>VLP-BTW-NNS-ALM-SVR-BIR-PDL-MHA-ADV</t>
  </si>
  <si>
    <t>ADV-MHA-PDL-BIR-SVR-ALM-NNS-BTW-VLP</t>
  </si>
  <si>
    <t>VALPOI-SONAL CROSS-NAGARGAO-DHAVE-DVE X JMBKD-POSTAR-MALOLI-BAMBER-KODAL-NANODA-SATRE</t>
  </si>
  <si>
    <t>VLP-SNC-NGO-DHV-DVX-PST-MLL-BBR-KOD-NND-SRE</t>
  </si>
  <si>
    <t>SRE-NND-KOD-BBR-MLL-PST-DVX-DHV-NGO-SNC-VLP</t>
  </si>
  <si>
    <t>VALPOI-SONAL CROSS-NAGARGAO-DHAVE-VOILE DHAVE-USTE</t>
  </si>
  <si>
    <t>VLP-SNC-NGO-DHV-VDH-UST</t>
  </si>
  <si>
    <t>UST-VDH-DHV-NGO-SNC-VLP</t>
  </si>
  <si>
    <t>VALPOI-COPARDE X-HEDODE-PALI-THANE-CHARAVNE X-HIVRE</t>
  </si>
  <si>
    <t>VLP-CRX-HDO-PLI-TNE-CRV-HVR</t>
  </si>
  <si>
    <t>HVR-CRV-TNE-PLI-HDO-CRX-VLP</t>
  </si>
  <si>
    <t>VALPOI-NGVE/N.CROS-REDIGHAT-KHODYE-KUMARKHAN</t>
  </si>
  <si>
    <t>VLP-NGV-RGT-KDY-KHN</t>
  </si>
  <si>
    <t>KHN-KDY-RGT-NGV-VLP</t>
  </si>
  <si>
    <t>VALPOI-CHINCHMALA-MHAUSHI-DABEM-ZARME</t>
  </si>
  <si>
    <t>VLP-CCM-MSH-DBE-ZRM</t>
  </si>
  <si>
    <t>ZRM-DBE-MSH-CCM-VLP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</si>
  <si>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PUD-HONDA-GAONKAR WDO-ARVALEM-MORLLEM GAO-MORLLEM</t>
  </si>
  <si>
    <t>PNJ-RPT-FRY-RBD-RSC-SPD-BGN-OLD-PMP-COR-DLP-BNS-TBG-TVR-MRC-KDL-AMN-SEZ-NVT-NHV-KDN-GTN-SKL-SHB-HRV-PNG-PUD-HND-GBB-ARV-MOR-MLE</t>
  </si>
  <si>
    <t>MLE-MOR-ARV-GBB-HND-PUD-PNG-HRV-SHB-SKL-GTN-KDN-NHV-NVT-SEZ-AMN-KDL-MRC-TVR-TBG-BNS-DLP-COR-PMP-OLD-BGN-SPD-RSC-RBD-FRY-RPT-PNJ</t>
  </si>
  <si>
    <t>PNJ K.AKDMI-PANAJI MKT-FERRY BOAT-PANAJI-R. PATTO-RBDR FERRY-RIBANDAR-RBDR SCHOOL-ST.PEDRO-BAINGINI-OLD GOA-CORLI PUMP-CORLIM-DHULAPI-BANASTARI-TIVRE BUILD-TIVREM-MARCEL-KANDOL TMP-AMONA-SEZA GATE-NHAVELI TMP-NHAVELI-KUDNE-GAWTHAN-SANKHALI-TULSIMALA-PARYE-MORLE COLNY-GHOTELI-KERI-KERI TOLL N-ANJUNE DAM-JAMBLIKADE-C WADYAR-CHORLA-CHAUKI-SURLA</t>
  </si>
  <si>
    <t>KLA-MKT-FBT-PNJ-RPT-FRY-RBD-RSC-SPD-BGN-OLD-PMP-COR-DLP-BNS-TBG-TVR-MRC-KDL-AMN-SEZ-NVT-NHV-KDN-GTN-SKL-TML-PRY-MOC-GTL-KRI-TOL-ADM-JMD-CWD-CRL-CKI-SUL</t>
  </si>
  <si>
    <t>SUL-CKI-CRL-CWD-JMD-ADM-TOL-KRI-GTL-MOC-PRY-TML-SKL-GTN-KDN-NHV-NVT-SEZ-AMN-KDL-MRC-TVR-TBG-BNS-DLP-COR-PMP-OLD-BGN-SPD-RSC-RBD-FRY-RPT-PNJ-FBT-MKT-KLA</t>
  </si>
  <si>
    <t>PANAJI-R. PATTO-RBDR FERRY-RIBANDAR-RBDR SCHOOL-ST.PEDRO-BAINGINI-OLD GOA-CORLI PUMP-CORLIM-DHULAPI-BANASTARI-TIVRE BUILD-TIVREM-MARCEL-KANDOL TMP-AMONA-SEZA GATE-NHAVELI TMP-NHAVELI-KUDNE-GAWTHAN-SANKHALI-GAWTHAN-KUDNE-FAL-CHIKNEM-KHODGINI-SURLA</t>
  </si>
  <si>
    <t>PNJ-RPT-FRY-RBD-RSC-SPD-BGN-OLD-PMP-COR-DLP-BNS-TBG-TVR-MRC-KDL-AMN-SEZ-NVT-NHV-KDN-GTN-SKL-GTN-KDN-FAL-CHI-KDG-SUL</t>
  </si>
  <si>
    <t>SUL-KDG-CHI-FAL-KDN-GTN-SKL-GTN-KDN-NHV-NVT-SEZ-AMN-KDL-MRC-TVR-TBG-BNS-DLP-COR-PMP-OLD-BGN-SPD-RSC-RBD-FRY-RPT-PNJ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</si>
  <si>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TSK-SANKHALI-TULSIMALA-PARYE-TAMEDGWADI-POILO WADO-DUSRO WADO-DEULWADA-RAVAN FATA-VATULWADI-TALEKHOL-BHATWADI TK</t>
  </si>
  <si>
    <t>PNJ-SAI-TBD-GUL-COP-PWK-PRV-GRO-GPK-GOC-MPS-MCT-DLR-PDM-KWD-MDL-TVI-TGD-CNB-SRL-SCP-CLS-ASN-MLG-MTP-VLS-BCH-ZCL-SRX-AHP-VJN-KTK-SKL-TML-PRY-TME-POI-DUS-DWD-RAV-VAT-TAL-BHA</t>
  </si>
  <si>
    <t>BHA-TAL-VAT-RAV-DWD-DUS-POI-TME-PRY-TML-SKL-KTK-VJN-AHP-SRX-ZCL-BCH-VLS-MTP-MLG-ASN-CLS-SCP-SRL-CNB-TGD-TVI-MDL-KWD-PDM-DLR-MCT-MPS-GOC-GPK-GRO-PRV-PWK-COP-GUL-TBD-SAI-PNJ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</si>
  <si>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BORDER-DODAMARG-KUMYAMAL-SAL</t>
  </si>
  <si>
    <t>PNJ-SAI-TBD-GUL-COP-PWK-PRV-GRO-GPK-GOC-MPS-MCT-DLR-PDM-KWD-MDL-TVI-TGD-CNB-SRL-SCP-CLS-ASN-NNR-KSP-GDD-GBR-KMM-KMM-SAL</t>
  </si>
  <si>
    <t>SAL-KMM-KMM-GBR-GDD-KSP-NNR-ASN-CLS-SCP-SRL-CNB-TGD-TVI-MDL-KWD-PDM-DLR-MCT-MPS-GOC-GPK-GRO-PRV-PWK-COP-GUL-TBD-SAI-PNJ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</si>
  <si>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SCOL-ASSNODA-MOITEM-JAMBLIKADE-SALGAOKR MI-ADVALPAL-KEL JUNCTIN-PIRNA-OZRIM BRDGE-MENKURE-DHUMASHE</t>
  </si>
  <si>
    <t>PNJ-SAI-TBD-GUL-COP-PWK-PRV-GRO-GPK-GOC-MPS-MCT-DLR-PDM-KWD-MDL-TVI-TGD-CNB-SRL-SCP-CLS-ASN-MOI-JMD-SMN-ADP-KLJ-PNA-OZB-MEN-DMS</t>
  </si>
  <si>
    <t>DMS-MEN-OZB-PNA-KLJ-ADP-SMN-JMD-MOI-ASN-CLS-SCP-SRL-CNB-TGD-TVI-MDL-KWD-PDM-DLR-MCT-MPS-GOC-GPK-GRO-PRV-PWK-COP-GUL-TBD-SAI-PNJ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</si>
  <si>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SCOL-ASSNODA-NANORA-USAP</t>
  </si>
  <si>
    <t>PNJ-SAI-TBD-GUL-COP-PWK-PRV-GRO-GPK-GOC-MPS-MCT-DLR-PDM-KWD-MDL-TVI-TGD-CNB-SRL-SCP-CLS-ASN-NNR-USP</t>
  </si>
  <si>
    <t>USP-NNR-ASN-CLS-SCP-SRL-CNB-TGD-TVI-MDL-KWD-PDM-DLR-MCT-MPS-GOC-GPK-GRO-PRV-PWK-COP-GUL-TBD-SAI-PNJ</t>
  </si>
  <si>
    <t>SANKHALI-GAWTHAN-KUDNE-FAL-CHIKNEM-KHODGINI-SURLA</t>
  </si>
  <si>
    <t>SKL-GTN-KDN-FAL-CHI-KDG-SUL</t>
  </si>
  <si>
    <t>SUL-KDG-CHI-FAL-KDN-GTN-SKL</t>
  </si>
  <si>
    <t>PANAJI MKT-FERRY BOAT-PANAJI-MALIM-VIRLOSA-BRITTONA-TORDA-PAITHAN-SUCCURRO-KHIREE-VADEM-DUKEN-PALYE-GREEN PARK-GIRI CHAPEL-MAPUSA</t>
  </si>
  <si>
    <t>MKT-FBT-PNJ-MLI-VIR-BTO-TRD-PTN-SRO-KHR-VDM-DKN-PLY-GPK-GOC-MPS</t>
  </si>
  <si>
    <t>MPS-GOC-GPK-PLY-DKN-VDM-KHR-SRO-PTN-TRD-BTO-VIR-MLI-PNJ-FBT-MKT</t>
  </si>
  <si>
    <t>PANAJI-SAI SERVICE-TIN BLD/COL-GULYAKADE-PRV COPEL-PRV WADAKAD-PRV BAZAR-GIRI CROSS-GREEN PARK-GIRI CHAPEL-MAPUSA-GIRI CHAPEL-TAR-SAW MILL-MOIRA BRDG-MOIRA CLUB-NACHNOLA-NACHNL PNCH-TALYAKADE-ALDONA-KHORJVE BDG-QUITLA</t>
  </si>
  <si>
    <t>PNJ-SAI-TBD-GUL-COP-PWK-PRV-GRO-GPK-GOC-MPS-GOC-TAR-SML-MBG-MCL-NHN-NPH-TDE-ALD-KJB-QTL</t>
  </si>
  <si>
    <t>QTL-KJB-ALD-TDE-NPH-NHN-MCL-MBG-SML-TAR-GOC-MPS-GOC-GPK-GRO-PRV-PWK-COP-GUL-TBD-SAI-PNJ</t>
  </si>
  <si>
    <t>PANAJI-MALIM-VIRLOSA-BRITTONA-SALVADOR-ECOXIM-POMBURPA-GOYNA-OLAULIM-GALVAR-CARONA-BHGWATI TMP-ALDONA-KHORJVE BDG-KHORJVE CLB-PODWAL-POIRA-MAYE TISK-GAONKARWADA-MAYE PNCHYT-WADYAR-POLYTECNIC-BICHOLIM</t>
  </si>
  <si>
    <t>PANAJI-SAI SERVICE-TIN BLD/COL-GULYAKADE-PRV COPEL-PRV WADAKAD-PRV BAZAR-GIRI CROSS-GREEN PARK-GIRI CHAPEL-MAPUSA-GIRI CHAPEL-TAR-SAW MILL-MOIRA BRDG-MOIRA CLUB-NACHNOLA-NACHNL PNCH-TALYAKADE-ALDONA-KHORJVE BDG-KHORJVE CLB-PODWAL-POIRA-MAYE TISK-GAONKARWADA-MAYE PNCHYT-WADYAR-POLYTECNIC-BICHOLIM</t>
  </si>
  <si>
    <t>PNJ-SAI-TBD-GUL-COP-PWK-PRV-GRO-GPK-GOC-MPS-GOC-TAR-SML-MBG-MCL-NHN-NPH-TDE-ALD-KJB-KJC-POD-PRA-MTK-GKW-MPC-WDY-POL-BCH</t>
  </si>
  <si>
    <t>BCH-POL-WDY-MPC-GKW-MTK-PRA-POD-KJC-KJB-ALD-TDE-NPH-NHN-MCL-MBG-SML-TAR-GOC-MPS-GOC-GPK-GRO-PRV-PWK-COP-GUL-TBD-SAI-PNJ</t>
  </si>
  <si>
    <t>PANAJI MKT-FERRY BOAT-PANAJI-SAI SERVICE-TIN BLD/COL-GULYAKADE-PRV COPEL-PRV WADAKAD-PRV BAZAR-GIRI CROSS-GREEN PARK-GIRI CHAPEL-MAPUSA-GIRI CHAPEL-TAR-SAW MILL-MOIRA BRDG-MOIRA CLUB-NACHNOLA-NACHNL PNCH-TALYAKADE-ALDONA-KHORJVE BDG-KHORJVE CLB-KHORJUVEM-GOLJUVEM</t>
  </si>
  <si>
    <t>MKT-FBT-PNJ-SAI-TBD-GUL-COP-PWK-PRV-GRO-GPK-GOC-MPS-GOC-TAR-SML-MBG-MCL-NHN-NPH-TDE-ALD-KJB-KJC-KJM-GJM</t>
  </si>
  <si>
    <t>GJM-KJM-KJC-KJB-ALD-TDE-NPH-NHN-MCL-MBG-SML-TAR-GOC-MPS-GOC-GPK-GRO-PRV-PWK-COP-GUL-TBD-SAI-PNJ-FBT-MKT</t>
  </si>
  <si>
    <t>PANAJI-MALIM-VIRLOSA-BRITTONA-SALVADOR-ECOXIM-POMBURPA-GOYNA-OLAULIM-GALVAR-BORAVNE-UCASSAIM-TAR-GIRI CHAPEL-MAPUSA</t>
  </si>
  <si>
    <t>PNJ-MLI-VIR-BTO-SLV-EXM-PMB-GYN-OLM-GLV-BRV-UCA-TAR-GOC-MPS</t>
  </si>
  <si>
    <t>MPS-GOC-TAR-UCA-BRV-GLV-OLM-GYN-PMB-EXM-SLV-BTO-VIR-MLI-PNJ</t>
  </si>
  <si>
    <t>PANAJI-MALIM-VIRLOSA-BRITTONA-SALVADOR-ECOXIM-POMBURPA-GOYNA-OLAULIM-GALVAR-CARONA-BHGWATI TMP-ALDONA-TALYAKADE-NACHNL PNCH-NACHNOLA-MOIRA CLUB-MOIRA BRDG-SAW MILL-TAR-GIRI CHAPEL-MAPUSA</t>
  </si>
  <si>
    <t>PNJ-MLI-VIR-BTO-SLV-EXM-PMB-GYN-OLM-GLV-CAR-BHG-ALD-TDE-NPH-NHN-MCL-MBG-SML-TAR-GOC-MPS</t>
  </si>
  <si>
    <t>MPS-GOC-TAR-SML-MBG-MCL-NHN-NPH-TDE-ALD-BHG-CAR-GLV-OLM-GYN-PMB-EXM-SLV-BTO-VIR-MLI-PNJ</t>
  </si>
  <si>
    <t>PANAJI-SAI SERVICE-TIN BLD/COL-GULYAKADE-PRV COPEL-PRV WADAKAD-PRV BAZAR-GIRI CROSS-GREEN PARK-GIRI CHAPEL-MAPUSA-GIRI CHAPEL-TAR-SAW MILL-MOIRA BRDG-MOIRA CLUB-NACHNOLA-NACHNL PNCH-TALYAKADE-ALDONA-BHGWATI TMP-CARONA-CALVI TAR</t>
  </si>
  <si>
    <t>PNJ-SAI-TBD-GUL-COP-PWK-PRV-GRO-GPK-GOC-MPS-GOC-TAR-SML-MBG-MCL-NHN-NPH-TDE-ALD-BHG-CAR-CLV</t>
  </si>
  <si>
    <t>CLV-CAR-BHG-ALD-TDE-NPH-NHN-MCL-MBG-SML-TAR-GOC-MPS-GOC-GPK-GRO-PRV-PWK-COP-GUL-TBD-SAI-PNJ</t>
  </si>
  <si>
    <t>PANAJI-SAI SERVICE-TIN BLD/COL-GULYAKADE-PRV COPEL-PRV WADAKAD-PRV BAZAR-GIRI CROSS-GREEN PARK-GIRI CHAPEL-MAPUSA-GIRI CHAPEL-TAR-SAW MILL-MOIRA BRDG-MOIRA CLUB-NACHNOLA-NACHNL PNCH-TALYAKADE-ALDONA-BHGWATI TMP-CARONA-AMADI</t>
  </si>
  <si>
    <t>PNJ-SAI-TBD-GUL-COP-PWK-PRV-GRO-GPK-GOC-MPS-GOC-TAR-SML-MBG-MCL-NHN-NPH-TDE-ALD-BHG-CAR-AMD</t>
  </si>
  <si>
    <t>AMD-CAR-BHG-ALD-TDE-NPH-NHN-MCL-MBG-SML-TAR-GOC-MPS-GOC-GPK-GRO-PRV-PWK-COP-GUL-TBD-SAI-PNJ</t>
  </si>
  <si>
    <t>MAPUSA-GIRI CHAPEL-TAR-SAW MILL-MOIRA BRDG-MOIRA CLUB-NACHNOLA-NACHNL PNCH-TALYAKADE-ALDONA-KHORJVE BDG-KHORJVE CLB-PODWAL-POIRA-MAYE TISK-GAONKARWADA-MAYE PNCHYT-WADYAR-POLYTECNIC-BICHOLIM</t>
  </si>
  <si>
    <t>MPS-GOC-TAR-SML-MBG-MCL-NHN-NPH-TDE-ALD-KJB-KJC-POD-PRA-MTK-GKW-MPC-WDY-POL-BCH</t>
  </si>
  <si>
    <t>BCH-POL-WDY-MPC-GKW-MTK-PRA-POD-KJC-KJB-ALD-TDE-NPH-NHN-MCL-MBG-SML-TAR-GOC-MPS</t>
  </si>
  <si>
    <t>MAPUSA-GIRI CHAPEL-TAR-SAW MILL-MOIRA BRDG-MOIRA CLUB-NACHNOLA-NACHNL PNCH-TALYAKADE-ALDONA-BHGWATI TMP-CARONA-AMADI</t>
  </si>
  <si>
    <t>MPS-GOC-TAR-SML-MBG-MCL-NHN-NPH-TDE-ALD-BHG-CAR-AMD</t>
  </si>
  <si>
    <t>AMD-CAR-BHG-ALD-TDE-NPH-NHN-MCL-MBG-SML-TAR-GOC-MPS</t>
  </si>
  <si>
    <t>MAPUSA-GIRI CHAPEL-TAR-SAW MILL-MOIRA BRDG-MOIRA CLUB-NACHNOLA-NACHNL PNCH-TALYAKADE-ALDONA-BHGWATI TMP-CARONA-AMADI/CALVI</t>
  </si>
  <si>
    <t>MPS-GOC-TAR-SML-MBG-MCL-NHN-NPH-TDE-ALD-BHG-CAR-AMC</t>
  </si>
  <si>
    <t>AMC-CAR-BHG-ALD-TDE-NPH-NHN-MCL-MBG-SML-TAR-GOC-MPS</t>
  </si>
  <si>
    <t>MAPUSA-GIRI CHAPEL-TAR-SAW MILL-MOIRA BRDG-MOIRA CLUB-NACHNOLA-NACHNL PNCH-TALYAKADE-ALDONA-BHGWATI TMP-CARONA-CALVI TAR</t>
  </si>
  <si>
    <t>MPS-GOC-TAR-SML-MBG-MCL-NHN-NPH-TDE-ALD-BHG-CAR-CLV</t>
  </si>
  <si>
    <t>CLV-CAR-BHG-ALD-TDE-NPH-NHN-MCL-MBG-SML-TAR-GOC-MPS</t>
  </si>
  <si>
    <t>MAPUSA-GIRI CHAPEL-TAR-SAW MILL-MOIRA BRDG-MOIRA CLUB-NACHNOLA-NACHNL PNCH-TALYAKADE-ALDONA-KHORJVE BDG-KHORJVE CLB-KHORJUVEM-GOLJUVEM</t>
  </si>
  <si>
    <t>MPS-GOC-TAR-SML-MBG-MCL-NHN-NPH-TDE-ALD-KJB-KJC-KJM-GJM</t>
  </si>
  <si>
    <t>GJM-KJM-KJC-KJB-ALD-TDE-NPH-NHN-MCL-MBG-SML-TAR-GOC-MPS</t>
  </si>
  <si>
    <t>MAPUSA-GIRI CHAPEL-TAR-SAW MILL-MOIRA BRDG-MOIRA CLUB-NACHNOLA-NACHNL PNCH-TALYAKADE-ALDONA-KHORJVE BDG-KHORJVE CLB-PODWAL-POIRA-MAYE TISK-GAONKARWADA-MAYE PNCHYT-KUMARWADA-BHAVKAI-VAINGINE-TIKHAJAN-HATURLI-VARPAL</t>
  </si>
  <si>
    <t>MPS-GOC-TAR-SML-MBG-MCL-NHN-NPH-TDE-ALD-KJB-KJC-POD-PRA-MTK-GKW-MPC-KUM-BVK-VAI-TKJ-HTL-VRP</t>
  </si>
  <si>
    <t>VRP-HTL-TKJ-VAI-BVK-KUM-MPC-GKW-MTK-PRA-POD-KJC-KJB-ALD-TDE-NPH-NHN-MCL-MBG-SML-TAR-GOC-MPS</t>
  </si>
  <si>
    <t>MAPUSA-GIRI CHAPEL-TAR-SAW MILL-MOIRA BRDG-MOIRA CLUB-NACHNOLA-NACHNL PNCH-TALYAKADE-ALDONA-KHORJVE BDG-KHORJVE CLB-PODWAL-POIRA-HLDNWDI TSK-MAYE TISK-GAONKARWADA-MAYE PNCHYT-BHAVKAI-VAINGINE-TIKHANE-SADETIR-SAUD CHURCH-DEVJIN-CHEMRAN-MADEL</t>
  </si>
  <si>
    <t>MPS-GOC-TAR-SML-MBG-MCL-NHN-NPH-TDE-ALD-KJB-KJC-POD-PRA-HLW-MTK-GKW-MPC-BVK-VAI-TKN-SDT-SCH-DVJ-CMR-MDL</t>
  </si>
  <si>
    <t>MDL-CMR-DVJ-SCH-SDT-TKN-VAI-BVK-MPC-GKW-MTK-HLW-PRA-POD-KJC-KJB-ALD-TDE-NPH-NHN-MCL-MBG-SML-TAR-GOC-MPS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</si>
  <si>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TMP-VALSHI-BICHOLIM-POLYTECNIC-WADYAR-MAYE PNCHYT-GAONKARWADA-HALDANWADI-POIRA-SINQUIREM</t>
  </si>
  <si>
    <t>PNJ-SAI-TBD-GUL-COP-PWK-PRV-GRO-GPK-GOC-MPS-MCT-DLR-PDM-KWD-MDL-TVI-TGD-CNB-SRL-SCP-CLS-ASN-MLG-MTP-VLS-BCH-POL-WDY-MPC-GKW-HDW-PRA-SQM</t>
  </si>
  <si>
    <t>SQM-PRA-HDW-GKW-MPC-WDY-POL-BCH-VLS-MTP-MLG-ASN-CLS-SCP-SRL-CNB-TGD-TVI-MDL-KWD-PDM-DLR-MCT-MPS-GOC-GPK-GRO-PRV-PWK-COP-GUL-TBD-SAI-PNJ</t>
  </si>
  <si>
    <t>PANAJI-SAI SERVICE-TIN BLD/COL-GULYAKADE-PRV COPEL-PRV WADAKAD-PRV BAZAR-GIRI CROSS-GREEN PARK-GIRI CHAPEL-MAPUSA-TAR-UCASSAIM-BORAVNE-GALVAR-CARONA-CALVI TAR-BHAVKAI-VAINGINE-TIKHAJAN-SADETIR-SAUD CHURCH-DEVGIN-CHEMRAN-MADEL</t>
  </si>
  <si>
    <t>PNJ-SAI-TBD-GUL-COP-PWK-PRV-GRO-GPK-GOC-MPS-TAR-UCA-BRV-GLV-CAR-CLV-BVK-VAI-TKJ-SDT-SCH-DGN-CMR-MDL</t>
  </si>
  <si>
    <t>MDL-CMR-DGN-SCH-SDT-TKJ-VAI-BVK-CLV-CAR-GLV-BRV-UCA-TAR-MPS-GOC-GPK-GRO-PRV-PWK-COP-GUL-TBD-SAI-PNJ</t>
  </si>
  <si>
    <t>PONDA-FMD CIRCLE-FARMAGUDI-PATYEKADE-MARDOL-MANGESHI-KUNDAI-BHOMA-BANASTARI-TIVRE BUILD-TIVREM-MARCEL-KANDOL TMP-AMONA-SEZA GATE-NHAVELI TMP-NHAVELI-KUDNE-GAWTHAN-SANKHALI-KARAPUR TSK-VIJAY NAGAR-ADHAR HSPTL-SARVAN X-ZATYE COLGE-BICHOLIM-PAZ-DHABDHABA-BARAZANWADA-SARMNS TITA-PILGAO-SAPT. NARVA-PANCHAYAT-NARVA FERRY</t>
  </si>
  <si>
    <t>PND-FCL-FMD-PTK-MDO-MGS-KDM-BHM-BNS-TBG-TVR-MRC-KDL-AMN-SEZ-NVT-NHV-KDN-GTN-SKL-KTK-VJN-AHP-SRX-ZCL-BCH-PAZ-DBD-BRZ-STA-PLG-SPT-PCY-NRV</t>
  </si>
  <si>
    <t>NRV-PCY-SPT-PLG-STA-BRZ-DBD-PAZ-BCH-ZCL-SRX-AHP-VJN-KTK-SKL-GTN-KDN-NHV-NVT-SEZ-AMN-KDL-MRC-TVR-TBG-BNS-BHM-KDM-MGS-MDO-PTK-FMD-FCL-PND</t>
  </si>
  <si>
    <t>MADEL-CHEMRAN-DEVGIN-SAUD CHURCH-SADETIR-TIKHAJAN-HATURLI-NARVA</t>
  </si>
  <si>
    <t>MDL-CMR-DGN-SCH-SDT-TKJ-HTL-NAR</t>
  </si>
  <si>
    <t>NAR-HTL-TKJ-SDT-SCH-DGN-CMR-MDL</t>
  </si>
  <si>
    <t>MADEL-SHIRSAT-KERE DVKD-KARABHAT-BELABHT/PMB-MUDDR/PDWDA-SAUD CHURCH-DEVGIN-CHEMRAN-MADEL FERRY</t>
  </si>
  <si>
    <t>MDL-SHT-KRM-KBT-BLB-MDR-SCH-DGN-CMR-MDF</t>
  </si>
  <si>
    <t>MDF-CMR-DGN-SCH-MDR-BLB-KBT-KRM-SHT-MDL</t>
  </si>
  <si>
    <t>MADEL-SHIRSAT-KERE DVKD-KARABHAT-BELABHT/PMB-MUDDER/PDWD-SAUD SCHOOL</t>
  </si>
  <si>
    <t>MDL-SHT-KRM-KBT-BLB-PDD-SUS</t>
  </si>
  <si>
    <t>SUS-PDD-BLB-KBT-KRM-SHT-MDL</t>
  </si>
  <si>
    <t>BICHOLIM-PAZ-MAYEM LAKE-KUMARWADA-BHAVKAI-VAINGINE-TIKHAJAN-HATURLI-HATURLI MTH-VARPAL-MAYEM JUNC</t>
  </si>
  <si>
    <t>BCH-PAZ-MYM-KUM-BVK-VAI-TKJ-HTL-HTM-VRP-MYJ</t>
  </si>
  <si>
    <t>MYJ-VRP-HTM-HTL-TKJ-VAI-BVK-KUM-MYM-PAZ-BCH</t>
  </si>
  <si>
    <t>BICHOLIM-PAZ-MAYEM LAKE-KUMARWADA-BHAVKAI-VAINGINE-TIKHAJAN-HATURLI-NARVA</t>
  </si>
  <si>
    <t>BCH-PAZ-MYM-KUM-BVK-VAI-TKJ-HTL-NAR</t>
  </si>
  <si>
    <t>NAR-HTL-TKJ-VAI-BVK-KUM-MYM-PAZ-BCH</t>
  </si>
  <si>
    <t>BICHOLIM-PAZ-WADYAR-MAYE TISK-BHAVKAI-VAINGINE-TIKHAJAN-HATURLI-NARVA</t>
  </si>
  <si>
    <t>BCH-PAZ-WDY-MTK-BVK-VAI-TKJ-HTL-NAR</t>
  </si>
  <si>
    <t>NAR-HTL-TKJ-VAI-BVK-MTK-WDY-PAZ-BCH</t>
  </si>
  <si>
    <t>BICHOLIM-POLYTECNIC-WADYAR-MAYE PNCHYT-GAONKARWADA-HALDANWADI-POIRA-SINQUERIM-POIRA-HALDANWADI-GAONKARWADA-MAYE PNCHYT-WADYAR-POLYTECNIC-BICHOLIM</t>
  </si>
  <si>
    <t>BCH-POL-WDY-MPC-GKW-HDW-PRA-SNQ-PRA-HDW-GKW-MPC-WDY-POL-BCH</t>
  </si>
  <si>
    <t>BICHOLIM-POLYTECNIC-WADYAR-MAYE TISK-BHAVKAI-VAINGINE-TIKHAJAN-SADETIR-SAUD CHURCH-DEVGIN-CHEMRAN-MADEL</t>
  </si>
  <si>
    <t>BCH-POL-WDY-MTK-BVK-VAI-TKJ-SDT-SCH-DGN-CMR-MDL</t>
  </si>
  <si>
    <t>MDL-CMR-DGN-SCH-SDT-TKJ-VAI-BVK-MTK-WDY-POL-BCH</t>
  </si>
  <si>
    <t>BICHOLIM-PAZ-DHABDHABA-PILGAO-SAPT. NARVA-PANCHAYAT-NARVA-HATURLI-TIKHAJAN-SADETIR-SAUD CHURCH-DEVGIN-CHEMRAN-MADEL</t>
  </si>
  <si>
    <t>BCH-PAZ-DBD-PLG-SPT-PCY-NAR-HTL-TKJ-SDT-SCH-DGN-CMR-MDL</t>
  </si>
  <si>
    <t>MDL-CMR-DGN-SCH-SDT-TKJ-HTL-NAR-PCY-SPT-PLG-DBD-PAZ-BCH</t>
  </si>
  <si>
    <t>BICHOLIM-PAZ-DHABDHABA-PILGAO-SAPT. NARVA-PANCHAYAT-NARVA-MURDI</t>
  </si>
  <si>
    <t>BCH-PAZ-DBD-PLG-SPT-PCY-NAR-MUD</t>
  </si>
  <si>
    <t>MUD-NAR-PCY-SPT-PLG-DBD-PAZ-BCH</t>
  </si>
  <si>
    <t>IBRAMPUR-V. MAN SCOL-IBRAMPUR X-HANKHANE-SASOLI-HEDUS-MANERI-KUBALWADI-DODAMARG-GOA BORDER-GA DDMRG-KASARPAL-NANORA-ASSNODA-MULGAO B/S-MULGAO TMP-VALSHI-BICHOLIM-ZATYE COLGE-SARVAN X-ADHAR HSPTL-VIJAY NAGAR-KARAPUR TSK-SANKHALI-HOUSIN BRD-HARVALE-PRATAP NAGR-SUPACHI PUD-HONDA-HONDA VADAK-PISSURLEM-SHIGNE-VAGURE-ADVOI-MHADAI-PADELI-BHIRONDA-SAVARSHE-ASSOLEM JNC-NANUS-B.WADA/NX-VALPOI</t>
  </si>
  <si>
    <t>IBP-VMD-IBX-HAN-SSL-HDS-MNR-DDM-GBR-GDD-KSP-NNR-ASN-MLG-MTP-VLS-BCH-ZCL-SRX-AHP-VJN-KTK-SKL-SHB-HRV-PNG-PUD-HND-HVD-PSS-SGN-VGR-ADV-MHA-PDL-BIR-SVR-ALM-NNS-BTW-BTW-VLP</t>
  </si>
  <si>
    <t>VLP-BTW-BTW-NNS-ALM-SVR-BIR-PDL-MHA-ADV-VGR-SGN-PSS-HVD-HND-PUD-PNG-HRV-SHB-SKL-KTK-VJN-AHP-SRX-ZCL-BCH-VLS-MTP-MLG-ASN-NNR-KSP-GDD-GBR-DDM-MNR-HDS-SSL-HAN-IBX-VMD-IBP</t>
  </si>
  <si>
    <t>IBRAMPUR-V. MAN SCOL-IBRAMPUR X-HANKHANE-SASOLI-HEDUS-MANERI-KUBALWADI-DODAMARG-GOA BORDER-GA DDMRG-KASARPAL-NANORA-ASSNODA-MULGAO B/S-MULGAO TMP-VALSHI-BICHOLIM-ZATYE COLGE-SARVAN X-ADHAR HSPTL-VIJAY NAGAR-KARAPUR TSK-SANKHALI-HOUSIN BRD-HARVALE-PRATAP NAGR-SUPACHI PUD-HONDA-HONDA VADAK-ACGL/SALELI-BHUIPAL-KUMARKHAN-REDIGHAT-NGVE/N.CROS-VALPOI</t>
  </si>
  <si>
    <t>IBP-VMD-IBX-HAN-SSL-HDS-MNR-DDM-GBR-GDD-KSP-NNR-ASN-MLG-MTP-VLS-BCH-ZCL-SRX-AHP-VJN-KTK-SKL-SHB-HRV-PNG-PUD-HND-HVD-SLI-BUI-KHN-RGT-NGV-NGV-VLP</t>
  </si>
  <si>
    <t>VLP-NGV-NGV-RGT-KHN-BUI-SLI-HVD-HND-PUD-PNG-HRV-SHB-SKL-KTK-VJN-AHP-SRX-ZCL-BCH-VLS-MTP-MLG-ASN-NNR-KSP-GDD-GBR-DDM-MNR-HDS-SSL-HAN-IBX-VMD-IBP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</si>
  <si>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BORDER-DODAMARG-KUBALWADI-MANERI-HEDUS-SASOLI-HANKHANE-IBRAMPUR X-V. MAN SCOL-IBRAMPUR</t>
  </si>
  <si>
    <t>PNJ-SAI-TBD-GUL-COP-PWK-PRV-GRO-GPK-GOC-MPS-MCT-DLR-PDM-KWD-MDL-TVI-TGD-CNB-SRL-SCP-CLS-ASN-NNR-KSP-GDD-GBR-DDM-MNR-HDS-SSL-HAN-IBX-VMD-VMD-IBP</t>
  </si>
  <si>
    <t>IBP-VMD-VMD-IBX-HAN-SSL-HDS-MNR-DDM-GBR-GDD-KSP-NNR-ASN-CLS-SCP-SRL-CNB-TGD-TVI-MDL-KWD-PDM-DLR-MCT-MPS-GOC-GPK-GRO-PRV-PWK-COP-GUL-TBD-SAI-PNJ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</si>
  <si>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BRD-BINANI-COLVALE-MAHAKHAJAN-DHARGAL-KULAN-PALYA X-DADACHI XOR-NAGZAR-PURVA-PURVA HSPTL-CASARVARNE-BAILPAR-CHANDEL X-HASAPUR-HASAPR FARM-HANKHANE-HEDUSWADI-IBRAMPUR X-V. MAN SCOL-IBRAMPUR</t>
  </si>
  <si>
    <t>PNJ-SAI-TBD-GUL-COP-PWK-PRV-GRO-GPK-GOC-MPS-MCT-DLR-PDM-KWD-CHB-BNN-CVL-MKJ-DHG-KLN-PLX-DDX-NZR-PUR-PHP-CVN-BLP-CDL-HSP-HSF-HAN-HDU-IBX-VMD-IBP</t>
  </si>
  <si>
    <t>IBP-VMD-IBX-HDU-HAN-HSF-HSP-CDL-BLP-CVN-PHP-PUR-NZR-DDX-PLX-KLN-DHG-MKJ-CVL-BNN-CHB-KWD-PDM-DLR-MCT-MPS-GOC-GPK-GRO-PRV-PWK-COP-GUL-TBD-SAI-PNJ</t>
  </si>
  <si>
    <t>PANAJI MKT-FERRY BOAT-PANAJI-SAI SERVICE-TIN BLD/COL-GULYAKADE-PRV COPEL-PRV WADAKAD-PRV BAZAR-GIRI CROSS-GREEN PARK-GIRI CHAPEL-MAPUSA-MPS COURT-DULER-PDEM/KRWDA-KARASWADA-C HUSIG BRD-BINANI-COLVALE-MAHAKHAJAN-DHARGAL-KULAN-PALYA X-DADACHI XOR-NAGZAR-PURVA-PURVA HSPTL-CASARVARNE-BAILPAR-CHANDEL X-HALI-HASAPUR-HASAPR FARM-HANKHANE</t>
  </si>
  <si>
    <t>MKT-FBT-PNJ-SAI-TBD-GUL-COP-PWK-PRV-GRO-GPK-GOC-MPS-MCT-DLR-PDM-KWD-CHB-BNN-CVL-MKJ-DHG-KLN-PLX-DDX-NZR-PUR-PHP-CVN-BLP-CCX-HLI-HSP-HSF-HAN</t>
  </si>
  <si>
    <t>HAN-HSF-HSP-HLI-CCX-BLP-CVN-PHP-PUR-NZR-DDX-PLX-KLN-DHG-MKJ-CVL-BNN-CHB-KWD-PDM-DLR-MCT-MPS-GOC-GPK-GRO-PRV-PWK-COP-GUL-TBD-SAI-PNJ-FBT-MKT</t>
  </si>
  <si>
    <t>PANAJI MKT-FERRY BOAT-PANAJI-SAI SERVICE-TIN BLD/COL-GULYAKADE-PRV COPEL-PRV WADAKAD-PRV BAZAR-GIRI CROSS-GREEN PARK-GIRI CHAPEL-MAPUSA-MPS COURT-DULER-PDEM/KRWDA-KARASWADA-C HUSIG BRD-BINANI-COLVALE-MAHAKHAJAN-DHARGAL-KULAN-PALYA X-DADACHI XOR-NAGZAR-PURVA-PURVA HSPTL-CASARVARNE-BAILPAR-KHUTWAL-TALRNA-TARMAS-BORALWADA-ALORNA FORT-HALARNA</t>
  </si>
  <si>
    <t>MKT-FBT-PNJ-SAI-TBD-GUL-COP-PWK-PRV-GRO-GPK-GOC-MPS-MCT-DLR-PDM-KWD-CHB-BNN-CVL-MKJ-DHG-KLN-PLX-DDX-NZR-PUR-PHP-CVN-BLP-KHT-TTM-TMS-BRW-AFT-HLR</t>
  </si>
  <si>
    <t>HLR-AFT-BRW-TMS-TTM-KHT-BLP-CVN-PHP-PUR-NZR-DDX-PLX-KLN-DHG-MKJ-CVL-BNN-CHB-KWD-PDM-DLR-MCT-MPS-GOC-GPK-GRO-PRV-PWK-COP-GUL-TBD-SAI-PNJ-FBT-MKT</t>
  </si>
  <si>
    <t>PANAJI-SAI SERVICE-TIN BLD/COL-GULYAKADE-PRV COPEL-PRV WADAKAD-PRV BAZAR-GIRI CROSS-GREEN PARK-GIRI CHAPEL-MAPUSA-MPS COURT-DULER-PDEM/KRWDA-KARASWADA-C HUSIG BRD-BINANI-COLVALE-COLVALE TAR-MANSHER-REVODA BANK-REVDA CHRCH-NDA WADI-NDA MADANI-NADORA-CHAPEL X-PIRNA-OZRIM BRDGE-OZRIM-SANGWADA-TARMAS-TALARNA-BORALWADA-ALORNA FORT-HALARNA</t>
  </si>
  <si>
    <t>PNJ-SAI-TBD-GUL-COP-PWK-PRV-GRO-GPK-GOC-MPS-MCT-DLR-PDM-KWD-CHB-BNN-CVL-COT-MSR-RVB-RCR-WDI-NMD-NDO-CPE-PNA-OZB-OZR-SGW-TMS-TLR-TLR-AFT-HLR</t>
  </si>
  <si>
    <t>HLR-AFT-TLR-TLR-TMS-SGW-OZR-OZB-PNA-CPE-NDO-NMD-WDI-RCR-RVB-MSR-COT-CVL-BNN-CHB-KWD-PDM-DLR-MCT-MPS-GOC-GPK-GRO-PRV-PWK-COP-GUL-TBD-SAI-PNJ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</si>
  <si>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DK-DHARGAL TMP-CHICALIM-PALYA-PALYA X-DADACHI XOR-NAGZAR-WARKHAND-NANACHIPANI-VITALA DEVI-NIGAL JUNC-KHAJNE-BHATPAONI-STD. BRIDGE-PORASKADE</t>
  </si>
  <si>
    <t>PNJ-SAI-TBD-GUL-COP-PWK-PRV-GRO-GPK-GOC-MPS-MCT-DLR-PDM-KWD-CHB-BNN-CVL-MKJ-DDK-DTP-CHC-PLA-PLX-DDX-NZR-WKH-NNP-VTL-NGJ-KHJ-BTP-SBG-PKD</t>
  </si>
  <si>
    <t>PKD-SBG-BTP-KHJ-NGJ-VTL-NNP-WKH-NZR-DDX-PLX-PLA-CHC-DTP-DDK-MKJ-CVL-BNN-CHB-KWD-PDM-DLR-MCT-MPS-GOC-GPK-GRO-PRV-PWK-COP-GUL-TBD-SAI-PNJ</t>
  </si>
  <si>
    <t>MAPUSA-MPS COURT-DULER-PDEM/KRWDA-KARASWADA-C HUSIG BRD-BINANI-COLVALE-MAHAKHAJAN-DHARGAL DK-DHARGAL TMP-CHICHULA-DADACHIWADI-SAI DDW/XRO-NAGZAR-HR FRM/BENL-OZARIM-MADKAI</t>
  </si>
  <si>
    <t>MPS-MCT-DLR-PDM-KWD-CHB-BNN-CVL-MKJ-DDK-DTP-CCA-DDW-SDD-NZR-HRA-OZM-MDK</t>
  </si>
  <si>
    <t>MDK-OZM-HRA-NZR-SDD-DDW-CCA-DTP-DDK-MKJ-CVL-BNN-CHB-KWD-PDM-DLR-MCT-MPS</t>
  </si>
  <si>
    <t>MAPUSA-MPS COURT-DULER-PDEM/KRWDA-KARASWADA-C HUSIG BRD-BINANI-COLVALE-MAHAKHAJAN-DHARGAL-KULAN-OSHELBAG-WALPE-WALPE COLGE-MALPE-PEDNE-NAIBAG-STD. BRIDGE-PORASKADE-RLY O/BRIDG-UGVE-TAMBOSHE-KARULWADA-MOPA-MOP. P.WADA</t>
  </si>
  <si>
    <t>MPS-MCT-DLR-PDM-KWD-CHB-BNN-CVL-MKJ-DHG-KLN-OBG-WLP-WCL-MLP-PDN-NBG-SBG-PKD-RBG-UGV-TBS-KRU-MOP-MPW</t>
  </si>
  <si>
    <t>MPW-MOP-KRU-TBS-UGV-RBG-PKD-SBG-NBG-PDN-MLP-WCL-WLP-OBG-KLN-DHG-MKJ-CVL-BNN-CHB-KWD-PDM-DLR-MCT-MPS</t>
  </si>
  <si>
    <t>MAPUSA-MPS COURT-DULER-PDEM/KRWDA-KARASWADA-C HUSIG BRD-BINANI-COLVALE-MAHAKHAJAN-DHARGAL-KULAN-OSHELBAG-WALPE-WALPE COLGE-MALPE-PEDNE-MALPE-WALPE COLGE-WALPE-BHUTWADI</t>
  </si>
  <si>
    <t>MPS-MCT-DLR-PDM-KWD-CHB-BNN-CVL-MKJ-DHG-KLN-OBG-WLP-WCL-MLP-PDN-MLP-WCL-WLP-BUT</t>
  </si>
  <si>
    <t>BUT-WLP-WCL-MLP-PDN-MLP-WCL-WLP-OBG-KLN-DHG-MKJ-CVL-BNN-CHB-KWD-PDM-DLR-MCT-MPS</t>
  </si>
  <si>
    <t>PANAJI-SAI SERVICE-TIN BLD/COL-GULYAKADE-PRV COPEL-PRV WADAKAD-PRV BAZAR-GIRI CROSS-GREEN PARK-GIRI CHAPEL-MAPUSA-MPS COURT-DULER-PDEM/KRWDA-KARASWADA-C HUSIG BRD-BINANI-COLVALE-MAHAKHAJAN-DHARGAL-KULAN-OSHELBAG-WALPE-WALPE COLGE-MALPE-PEDNE-PARASHTE-KALOBA TMP-GOLIBA TMP-KONADI-DEVSU-KORGAO</t>
  </si>
  <si>
    <t>PNJ-SAI-TBD-GUL-COP-PWK-PRV-GRO-GPK-GOC-MPS-MCT-DLR-PDM-KWD-CHB-BNN-CVL-MKJ-DHG-KLN-OBG-WLP-WCL-MLP-PDN-PTE-KAT-GOT-KON-DEV-KGO</t>
  </si>
  <si>
    <t>KGO-DEV-KON-GOT-KAT-PTE-PDN-MLP-WCL-WLP-OBG-KLN-DHG-MKJ-CVL-BNN-CHB-KWD-PDM-DLR-MCT-MPS-GOC-GPK-GRO-PRV-PWK-COP-GUL-TBD-SAI-PNJ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</si>
  <si>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HSPTL-BHAIDWADA-PETECHAWADA-KORGAO</t>
  </si>
  <si>
    <t>PNJ-SAI-TBD-GUL-COP-PWK-PRV-GRO-GPK-GOC-MPS-MCT-DLR-PDM-KWD-CHB-BNN-CVL-MKJ-DDK-SGL-ARB-TUX-TVT-TUE-TBT-TID-TUH-BDW-PTW-KGO</t>
  </si>
  <si>
    <t>KGO-PTW-BDW-TUH-TID-TBT-TUE-TVT-TUX-ARB-SGL-DDK-MKJ-CVL-BNN-CHB-KWD-PDM-DLR-MCT-MPS-GOC-GPK-GRO-PRV-PWK-COP-GUL-TBD-SAI-PNJ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</si>
  <si>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HSPTL-KADPAKADE-PARSEM-PRC MADLA-P. CHONSAI-AGARWADA-AGARWADA DP-CHOPDE-KHANDIR-M.BEACH CRO-MORJI DEULW-MORJI SCHOL-MORJIM</t>
  </si>
  <si>
    <t>PNJ-SAI-TBD-GUL-COP-PWK-PRV-GRO-GPK-GOC-MPS-MCT-DLR-PDM-KWD-CHB-BNN-CVL-MKJ-DDK-SGL-ARB-TUX-TVT-TUE-TBT-TID-TUH-KDK-PRE-PMD-PCH-AGW-AGA-CDM-KNI-BCX-MDU-MSC-MJM</t>
  </si>
  <si>
    <t>MJM-MSC-MDU-BCX-KNI-CDM-AGA-AGW-PCH-PMD-PRE-KDK-TUH-TID-TBT-TUE-TVT-TUX-ARB-SGL-DDK-MKJ-CVL-BNN-CHB-KWD-PDM-DLR-MCT-MPS-GOC-GPK-GRO-PRV-PWK-COP-GUL-TBD-SAI-PNJ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</si>
  <si>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 MANSHI-VIRNODA-VIRNODA TMP-WALPE-WALPE COLGE-MALPE-PEDNE-TUEM HSPTL-BHAIDWADA-PETECHAWADA-SACCHE BHAT-NAIKWADA-ASKAWADA-DEULWADA-MADLAMAZ-ASHVE</t>
  </si>
  <si>
    <t>PNJ-SAI-TBD-GUL-COP-PWK-PRV-GRO-GPK-GOC-MPS-MCT-DLR-PDM-KWD-CHB-BNN-CVL-MKJ-DDK-SGL-ARB-TUX-TUM-VND-VRT-WLP-WCL-MLP-PDN-TUH-BDW-PTW-SCB-NIK-ASK-DWD-MMZ-ASV</t>
  </si>
  <si>
    <t>ASV-MMZ-DWD-ASK-NIK-SCB-PTW-BDW-TUH-PDN-MLP-WCL-WLP-VRT-VND-TUM-TUX-ARB-SGL-DDK-MKJ-CVL-BNN-CHB-KWD-PDM-DLR-MCT-MPS-GOC-GPK-GRO-PRV-PWK-COP-GUL-TBD-SAI-PNJ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</si>
  <si>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 MANSHI-VIRNODA-VIRNODA TMP-WALPE-WALPE COLGE-MALPE-PEDNE-PARASHTE-KALOBA TMP-GOLIBA TMP-KONADI-DEVSU-KORGAO-BHATWADI-HARMAL</t>
  </si>
  <si>
    <t>PNJ-SAI-TBD-GUL-COP-PWK-PRV-GRO-GPK-GOC-MPS-MCT-DLR-PDM-KWD-CHB-BNN-CVL-MKJ-DDK-SGL-ARB-TUX-TUM-VND-VRT-WLP-WCL-MLP-PDN-PTE-KAT-GOT-KON-DEV-KGO-BWD-HML</t>
  </si>
  <si>
    <t>HML-BWD-KGO-DEV-KON-GOT-KAT-PTE-PDN-MLP-WCL-WLP-VRT-VND-TUM-TUX-ARB-SGL-DDK-MKJ-CVL-BNN-CHB-KWD-PDM-DLR-MCT-MPS-GOC-GPK-GRO-PRV-PWK-COP-GUL-TBD-SAI-PNJ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</si>
  <si>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COLGE-MALPE-PEDNE-PARASHTE-KALOBA TMP-GOLIBA TMP-KONADI-DEVSU-KORGAO-BHATWADI-HARMAL</t>
  </si>
  <si>
    <t>PNJ-SAI-TBD-GUL-COP-PWK-PRV-GRO-GPK-GOC-MPS-MCT-DLR-PDM-KWD-CHB-BNN-CVL-MKJ-DHG-KLN-OBG-WLP-WCL-MLP-PDN-PTE-KAT-GOT-KON-DEV-KGO-BWD-HML</t>
  </si>
  <si>
    <t>HML-BWD-KGO-DEV-KON-GOT-KAT-PTE-PDN-MLP-WCL-WLP-OBG-KLN-DHG-MKJ-CVL-BNN-CHB-KWD-PDM-DLR-MCT-MPS-GOC-GPK-GRO-PRV-PWK-COP-GUL-TBD-SAI-PNJ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</si>
  <si>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 MANSHI-VIRNODA-VIRNODA TMP-WALPE-WALPE COLGE-MALPE-PEDNE-TUEM HSPTL-BHAIDWADA-PETECHAWADA-SAWANTWADA-DANDOSWADA-MARATHWADA-JUNUSWADA-MANDRE MDMZ</t>
  </si>
  <si>
    <t>PNJ-SAI-TBD-GUL-COP-PWK-PRV-GRO-GPK-GOC-MPS-MCT-DLR-PDM-KWD-CHB-BNN-CVL-MKJ-DDK-SGL-ARB-TUX-TUM-VND-VRT-WLP-WCL-MLP-PDN-TUH-BDW-PTW-SWT-DND-MTW-JNW-MDM</t>
  </si>
  <si>
    <t>MDM-JNW-MTW-DND-SWT-PTW-BDW-TUH-PDN-MLP-WCL-WLP-VRT-VND-TUM-TUX-ARB-SGL-DDK-MKJ-CVL-BNN-CHB-KWD-PDM-DLR-MCT-MPS-GOC-GPK-GRO-PRV-PWK-COP-GUL-TBD-SAI-PNJ</t>
  </si>
  <si>
    <t>MAPUSA-MPS COURT-DULER-PDEM/KRWDA-KARASWADA-C HUSIG BRD-BINANI-COLVALE-MAHAKHAJAN-DHARGAL-SHIRGAL-ARABO-TUEM CROSS-TUEM V.TMP-TUEM-T.BGWTI TMP-TUEM IDC-TUEM HSPTL-BHAIDWADA-PETECHAWADA-SAWANTWADA-DANDOSWADA-MARATHWADA-JUNUSWADA-MANDRE MDMZ</t>
  </si>
  <si>
    <t>MPS-MCT-DLR-PDM-KWD-CHB-BNN-CVL-MKJ-DHG-SGL-ARB-TUX-TVT-TUE-TBT-TID-TUH-BDW-PTW-SWT-DND-MTW-JNW-MDM</t>
  </si>
  <si>
    <t>MDM-JNW-MTW-DND-SWT-PTW-BDW-TUH-TID-TBT-TUE-TVT-TUX-ARB-SGL-DHG-MKJ-CVL-BNN-CHB-KWD-PDM-DLR-MCT-MPS</t>
  </si>
  <si>
    <t>PANAJI-SAI SERVICE-TIN BLD/COL-GULYAKADE-PRV COPEL-PRV WADAKAD-PRV BAZAR-GIRI CROSS-GREEN PARK-GIRI CHAPEL-MAPUSA-MPS COURT-DULER-XELPE/HSPTL-KUCHELI-SOARES WDO-MARNA-SIOLIM CPL-SIOLIM CRCH-SFX SCHOOL-SIOLIM-CHOPDE-AGARWADA DP-AGARWADA-P. CHONSAI-PRC MADLA-PARSEM-KADPAKADE-PETECHAWADA-SAWANTWADA-DANDOSWADA-MARATHWADA-JUNUSWADA-MANDRE MDMZ</t>
  </si>
  <si>
    <t>PNJ-SAI-TBD-GUL-COP-PWK-PRV-GRO-GPK-GOC-MPS-MCT-DLR-XLP-KCL-SWO-MRN-SIC-SCR-SFX-SIO-CDM-AGA-AGW-PCH-PMD-PRE-KDK-PTW-SWT-DND-MTW-JNW-MDM</t>
  </si>
  <si>
    <t>MDM-JNW-MTW-DND-SWT-PTW-KDK-PRE-PMD-PCH-AGW-AGA-CDM-SIO-SFX-SCR-SIC-MRN-SWO-KCL-XLP-DLR-MCT-MPS-GOC-GPK-GRO-PRV-PWK-COP-GUL-TBD-SAI-PNJ</t>
  </si>
  <si>
    <t>PANAJI-SAI SERVICE-TIN BLD/COL-GULYAKADE-PRV COPEL-PRV WADAKAD-PRV BAZAR-GIRI CROSS-GREEN PARK-GIRI CHAPEL-MAPUSA-MPS COURT-DULER-XELPE/HSPTL-KUCHELI-SOARES WDO-MARNA-SIOLIM CPL-SIOLIM CRCH-SFX SCHOOL-SIOLIM-CHOPDE-AGARWADA DP-AGARWADA-ASKAWADA-NAIKWADA-SACCHE BHAT-PETECHAWADA-SAWANTWADA-DANDOSWADA-MARATHWADA-JUNUSWADA-AGAR-HARMAL</t>
  </si>
  <si>
    <t>PNJ-SAI-TBD-GUL-COP-PWK-PRV-GRO-GPK-GOC-MPS-MCT-DLR-XLP-KCL-SWO-MRN-SIC-SCR-SFX-SIO-CDM-AGA-AGW-ASK-NIK-SCB-PTW-SWT-DND-MTW-JNW-AGR-HML</t>
  </si>
  <si>
    <t>HML-AGR-JNW-MTW-DND-SWT-PTW-SCB-NIK-ASK-AGW-AGA-CDM-SIO-SFX-SCR-SIC-MRN-SWO-KCL-XLP-DLR-MCT-MPS-GOC-GPK-GRO-PRV-PWK-COP-GUL-TBD-SAI-PNJ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</si>
  <si>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COLGE-MALPE-PEDNE-PARASHTE-KALOBA TMP-GOLIBA TMP-KONADI-DEVSU-KORGAO-BHATWADI-HARMAL-PALYE-KIRANPANI-KERI TEMPLE-KERI CHURCH-KRI PANCHYT-KERI</t>
  </si>
  <si>
    <t>PNJ-SAI-TBD-GUL-COP-PWK-PRV-GRO-GPK-GOC-MPS-MCT-DLR-PDM-KWD-CHB-BNN-CVL-MKJ-DHG-KLN-OBG-WLP-WCL-MLP-PDN-PTE-KAT-GOT-KON-DEV-KGO-BWD-HML-PLY-KIR-KTE-KRX-KPY-KRI</t>
  </si>
  <si>
    <t>KRI-KPY-KRX-KTE-KIR-PLY-HML-BWD-KGO-DEV-KON-GOT-KAT-PTE-PDN-MLP-WCL-WLP-OBG-KLN-DHG-MKJ-CVL-BNN-CHB-KWD-PDM-DLR-MCT-MPS-GOC-GPK-GRO-PRV-PWK-COP-GUL-TBD-SAI-PNJ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</si>
  <si>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HSPTL-BHAIDWADA-PETECHAWADA-KORGAO-BHATWADI-HARMAL-PALYE-KIRANPANI-KERI TEMPLE-KERI CHURCH-KRI PANCHYT-KERI</t>
  </si>
  <si>
    <t>PNJ-SAI-TBD-GUL-COP-PWK-PRV-GRO-GPK-GOC-MPS-MCT-DLR-PDM-KWD-CHB-BNN-CVL-MKJ-DDK-SGL-ARB-TUX-TVT-TUE-TBT-TID-TUH-BDW-PTW-KGO-BWD-HML-PLY-KIR-KTE-KRX-KPY-KRI</t>
  </si>
  <si>
    <t>KRI-KPY-KRX-KTE-KIR-PLY-HML-BWD-KGO-PTW-BDW-TUH-TID-TBT-TUE-TVT-TUX-ARB-SGL-DDK-MKJ-CVL-BNN-CHB-KWD-PDM-DLR-MCT-MPS-GOC-GPK-GRO-PRV-PWK-COP-GUL-TBD-SAI-PNJ</t>
  </si>
  <si>
    <t>PANAJI MKT-FERRY BOAT-PANAJI-SAI SERVICE-TIN BLD/COL-GULYAKADE-PRV COPEL-PRV WADAKAD-PRV BAZAR-GIRI CROSS-GREEN PARK-GIRI CHAPEL-MAPUSA-MPS COURT-DULER-XELPE/HSPTL-KUCHELI-SOARES WDO-MARNA-SIOLIM CPL-SIOLIM CRCH-SFX SCHOOL-SIOLIM-CHOPDE-AGARWADA DP-AGARWADA-ASKAWADA-DEULWADA-MADLAMAZ-JUNUSWADA X-KEPKARWADA-HARMAL-PALYE-KIRANPANI-KERI TEMPLE-KERI CHURCH-KRI PANCHYT-KERI</t>
  </si>
  <si>
    <t>MKT-FBT-PNJ-SAI-TBD-GUL-COP-PWK-PRV-GRO-GPK-GOC-MPS-MCT-DLR-XLP-KCL-SWO-MRN-SIC-SCR-SFX-SIO-CDM-AGA-AGW-ASK-DWD-MMZ-JNX-KPD-HML-PLY-KIR-KTE-KRX-KPY-KRI</t>
  </si>
  <si>
    <t>KRI-KPY-KRX-KTE-KIR-PLY-HML-KPD-JNX-MMZ-DWD-ASK-AGW-AGA-CDM-SIO-SFX-SCR-SIC-MRN-SWO-KCL-XLP-DLR-MCT-MPS-GOC-GPK-GRO-PRV-PWK-COP-GUL-TBD-SAI-PNJ-FBT-MKT</t>
  </si>
  <si>
    <t>PANAJI-SAI SERVICE-TIN BLD/COL-GULYAKADE-PRV COPEL-PRV WADAKAD-PRV BAZAR-GIRI CROSS-GREEN PARK-GIRI CHAPEL-MAPUSA-MPS COURT-DULER-XELPE/HSPTL-KUCHELI-SOARES WDO-MARNA-SIOLIM CPL-SIOLIM CRCH-SFX SCHOOL-SIOLIM -CHOPDE-AGARWADA DP-AGARWADA-P. CHONSAI-PRC MADLA-PARSEM-KADPAKADE-TUEM HSPTL-BHAIDWADA-PETECHAWADA-KORGAO-BHATWADI-HARMAL-PALYE-KIRANPANI-KERI TEMPLE-KERI CHURCH-KRI PANCHYT-KERI</t>
  </si>
  <si>
    <t>PNJ-SAI-TBD-GUL-COP-PWK-PRV-GRO-GPK-GOC-MPS-MCT-DLR-XLP-KCL-SWO-MRN-SIC-SCR-SFX-SIO-CDM-AGA-AGW-PCH-PMD-PRE-KDK-TUH-BDW-PTW-KGO-BWD-HML-PLY-KIR-KTE-KRX-KPY-KRI</t>
  </si>
  <si>
    <t>KRI-KPY-KRX-KTE-KIR-PLY-HML-BWD-KGO-PTW-BDW-TUH-KDK-PRE-PMD-PCH-AGW-AGA-CDM-SIO-SFX-SCR-SIC-MRN-SWO-KCL-XLP-DLR-MCT-MPS-GOC-GPK-GRO-PRV-PWK-COP-GUL-TBD-SAI-PNJ</t>
  </si>
  <si>
    <t>PANAJI-SAI SERVICE-TIN BLD/COL-GULYAKADE-PRV COPEL-PRV WADAKAD-PRV BAZAR-GIRI CROSS-GREEN PARK-GIRI CHAPEL-MAPUSA-MPS COURT-DULER-XELPE/HSPTL-KUCHELI-SOARES WDO-MARNA-SIOLIM CPL-SIOLIM CRCH-SFX SCHOOL-SIOLIM-CHOPDE-KHANDIR-M.BEACH CRO-MORJI DEULW-MORJI SCHOL-MORJIM</t>
  </si>
  <si>
    <t>PNJ-SAI-TBD-GUL-COP-PWK-PRV-GRO-GPK-GOC-MPS-MCT-DLR-XLP-KCL-SWO-MRN-SIC-SCR-SFX-SIO-CDM-KNI-BCX-MDU-MSC-MJM</t>
  </si>
  <si>
    <t>MJM-MSC-MDU-BCX-KNI-CDM-SIO-SFX-SCR-SIC-MRN-SWO-KCL-XLP-DLR-MCT-MPS-GOC-GPK-GRO-PRV-PWK-COP-GUL-TBD-SAI-PNJ</t>
  </si>
  <si>
    <t>MORJIM-MORJI SCHOL-MORJI DEULW-M.BEACH CRO-KHANDIR-CHOPDE-AGARWADA DP-AGARWADA-NAIKWADA-SACCHE BHAT-PETECHAWADA-SAWANTWADA-DANDOSWADA-MARATHWADA-JUNUSWADA-AGAR-HARMAL</t>
  </si>
  <si>
    <t>MJM-MSC-MDU-BCX-KNI-CDM-AGA-AGW-NIK-SCB-PTW-SWT-DND-MTW-JNW-AGR-HML</t>
  </si>
  <si>
    <t>HML-AGR-JNW-MTW-DND-SWT-PTW-SCB-NIK-AGW-AGA-CDM-KNI-BCX-MDU-MSC-MJM</t>
  </si>
  <si>
    <t>PANAJI-SAI SERVICE-TIN BLD/COL-GULYAKADE-PRV COPEL-PRV WADAKAD-PRV BAZAR-GIRI CROSS-GREEN PARK-GIRI CHAPEL-MAPUSA-DULER-XELPE/HSPTL-KUCHELI-TIN MAAD-MAINA-SADYE PANCH-SADYE CNVEN-SATERI TMP-XEL WADAKAD-SIOLIM TMP-S. THEATER-SIOLIM TAR</t>
  </si>
  <si>
    <t>PNJ-SAI-TBD-GUL-COP-PWK-PRV-GRO-GPK-GOC-MPS-DLR-XLP-KCL-TMA-MAN-SDP-SDC-STP-XWD-SLT-STH-STR</t>
  </si>
  <si>
    <t>STR-STH-SLT-XWD-STP-SDC-SDP-MAN-TMA-KCL-XLP-DLR-MPS-GOC-GPK-GRO-PRV-PWK-COP-GUL-TBD-SAI-PNJ</t>
  </si>
  <si>
    <t>MAPUSA-MPS COURT-DULER-XELPE/HSPTL-KUCHELI-PANNER-SADYE PANCH-SADYE CNVEN-SATERI TMP-XEL WADAKAD-SIOLIM TMP-S. THEATER-SIOLIM TAR-DANDO-GUDDEM</t>
  </si>
  <si>
    <t>MPS-MCT-DLR-XLP-KCL-PNR-SDP-SDC-STP-XWD-SLT-STH-STR-DDO-KGD</t>
  </si>
  <si>
    <t>KGD-DDO-STR-STH-SLT-XWD-STP-SDC-SDP-PNR-KCL-XLP-DLR-MCT-MPS</t>
  </si>
  <si>
    <t>MAPUSA-MPS COURT-DIST. HSPTL</t>
  </si>
  <si>
    <t>MPS-MCT-DHM</t>
  </si>
  <si>
    <t>DHM-MCT-MPS</t>
  </si>
  <si>
    <t>MAPUSA-GIRI CHAPEL-GREEN PARK-SHELIN-BASTODA</t>
  </si>
  <si>
    <t>MPS-GOC-GPK-SIN-BST</t>
  </si>
  <si>
    <t>BST-SIN-GPK-GOC-MPS</t>
  </si>
  <si>
    <t>MAPUSA-MPS COURT-DULER-XELPE/HSPTL-KUCHELI-TIN MAD/GRJ-POWERHOUSE-CHICALIM-CAMURLI PCH-CAMURLI FRY-CAMURLI TAR-VAGALI-KAIRAT</t>
  </si>
  <si>
    <t>MPS-MCT-DLR-XLP-KCL-TMG-PWH-CHC-CPH-CFR-CTR-VGL-KRT</t>
  </si>
  <si>
    <t>KRT-VGL-CTR-CFR-CPH-CHC-PWH-TMG-KCL-XLP-DLR-MCT-MPS</t>
  </si>
  <si>
    <t>PANAJI MKT-FERRY BOAT-PANAJI-SAI SERVICE-TIN BLD/COL-GULYAKADE-PRV COPEL-PRV WADAKAD-PRV BAZAR-GIRI CROSS-GREEN PARK-GIRI CHAPEL-MAPUSA-MPS COURT-DULER-XELPE/HSPTL-KUCHELI-TIN MAD/GRJ-POWERHOUSE-CHICALIM-CAMURLI PCH-CAMURLI FRY-CAMURLI TAR-VAGALI-KAIRAT</t>
  </si>
  <si>
    <t>MKT-FBT-PNJ-SAI-TBD-GUL-COP-PWK-PRV-GRO-GPK-GOC-MPS-MCT-DLR-XLP-KCL-TMG-PWH-CHC-CPH-CFR-CTR-VGL-KRT</t>
  </si>
  <si>
    <t>KRT-VGL-CTR-CFR-CPH-CHC-PWH-TMG-KCL-XLP-DLR-MCT-MPS-GOC-GPK-GRO-PRV-PWK-COP-GUL-TBD-SAI-PNJ-FBT-MKT</t>
  </si>
  <si>
    <t>PANAJI MKT-FERRY BOAT-PANAJI-SAI SERVICE-TIN BLD/COL-GULYAKADE-PRV COPEL-PRV WADAKAD-PRV BAZAR-GIRI CROSS-GREEN PARK-GIRI CHAPEL-MAPUSA-TAR-BASTODA</t>
  </si>
  <si>
    <t>MKT-FBT-PNJ-SAI-TBD-GUL-COP-PWK-PRV-GRO-GPK-GOC-MPS-TAR-BST</t>
  </si>
  <si>
    <t>BST-TAR-MPS-GOC-GPK-GRO-PRV-PWK-COP-GUL-TBD-SAI-PNJ-FBT-MKT</t>
  </si>
  <si>
    <t>PANAJI-SAI SERVICE-TIN BLD/COL-GULYAKADE-PRV COPEL-PRV WADAKAD-PRV BAZAR-GIRI CROSS-GREEN PARK-GIRI CHAPEL-MAPUSA-KHORLIM-DMC COLLAGE-GANGA TILES-PALOTI/SHAL-KAMI/PNCHYT-BOBBY STORE-CHAR RASTA-BADEM</t>
  </si>
  <si>
    <t>PNJ-SAI-TBD-GUL-COP-PWK-PRV-GRO-GPK-GOC-MPS-KHO-DMC-GGT-PSH-KPT-BOB-CST-BDM</t>
  </si>
  <si>
    <t>BDM-CST-BOB-KPT-PSH-GGT-DMC-KHO-MPS-GOC-GPK-GRO-PRV-PWK-COP-GUL-TBD-SAI-PNJ</t>
  </si>
  <si>
    <t>PANAJI-MALIM-VIRLOSA-BRITTONA-P.HUSIG BRD-TIN BLD/COL-GULYAKADE-PRV COPEL-PRV WADAKAD-PRV BAZAR-GIRI CROSS-GREEN PARK-GIRI CHAPEL-MAPUSA</t>
  </si>
  <si>
    <t>PNJ-MLI-VIR-BTO-PHU-TBD-GUL-COP-PWK-PRV-GRO-GPK-GOC-MPS</t>
  </si>
  <si>
    <t>MPS-GOC-GPK-GRO-PRV-PWK-COP-GUL-TBD-PHU-BTO-VIR-MLI-PNJ</t>
  </si>
  <si>
    <t>PANAJI-R. PATTO-RBDR FERRY-RIBANDAR-RBDR SCHOOL-ST.PEDRO-BAINGINI-OLD GOA-CORLI PUMP-CORLIM-DHULAPI-BANASTARI-BHOMA-KUNDAI-MANGESHI-MARDOL-PATYEKADE-FARMAGUDI-FMD CIRCLE-PONDA-UPPER BAZAR-CURTI-APEWAL-KARMANE-ARLA-VIJAYDURGA</t>
  </si>
  <si>
    <t>PNJ-RPT-FRY-RBD-RSC-SPD-BGN-OLD-PMP-COR-DLP-BNS-BHM-KDM-MGS-MDO-PTK-FMD-FCL-PND-UBZ-CUT-APE-KAR-ARL-VJD</t>
  </si>
  <si>
    <t>VJD-ARL-KAR-APE-CUT-UBZ-PND-FCL-FMD-PTK-MDO-MGS-KDM-BHM-BNS-DLP-COR-PMP-OLD-BGN-SPD-RSC-RBD-FRY-RPT-PNJ</t>
  </si>
  <si>
    <t>PANAJI MKT-FERRY BOAT-PANAJI-R. PATTO-RBDR FERRY-RIBANDAR-RBDR SCHOOL-ST.PEDRO-BAINGINI-OLD GOA-CORLI PUMP-CORLIM-DHULAPI-BANASTARI-BHOMA-KUNDAI-MANGESHI-MARDOL-LAXIMI TMP-G.HEALTH CT-PRIOL-SWASTIK VDL-APEWAL-KARMANE-ARLA-VIJAYDURGA</t>
  </si>
  <si>
    <t>MKT-FBT-PNJ-RPT-FRY-RBD-RSC-SPD-BGN-OLD-PMP-COR-DLP-BNS-BHM-KDM-MGS-MDO-LXT-HLT-PIO-SWV-APE-KAR-ARL-VJD</t>
  </si>
  <si>
    <t>VJD-ARL-KAR-APE-SWV-PIO-HLT-LXT-MDO-MGS-KDM-BHM-BNS-DLP-COR-PMP-OLD-BGN-SPD-RSC-RBD-FRY-RPT-PNJ-FBT-MKT</t>
  </si>
  <si>
    <t>PANAJI-R. PATTO-RBDR FERRY-RIBANDAR-RBDR SCHOOL-ST.PEDRO-BAINGINI-OLD GOA-CORLI PUMP-CORLIM-DHULAPI-BANASTARI-TIVRE BUILD-TIVREM-MARCEL-TAMSULI-BETKI HSPTL-BETKI-GHANO-SAVAI-SATERI BHAT-VOLVOI-VEREM-CHAIEWADA-SADYAR HALI-VELKASI-V KERI-ARLA-KARMANE-APEWAL-CURTI-UPPER BAZAR-PONDA</t>
  </si>
  <si>
    <t>PNJ-RPT-FRY-RBD-RSC-SPD-BGN-OLD-PMP-COR-DLP-BNS-TBG-TVR-MRC-TSL-BTH-BTK-GHN-SVI-STB-VLV-VRM-CHW-SDH-VKH-VKR-ARL-KAR-APE-CUT-UBZ-PND</t>
  </si>
  <si>
    <t>PND-UBZ-CUT-APE-KAR-ARL-VKR-VKH-SDH-CHW-VRM-VLV-STB-SVI-GHN-BTK-BTH-TSL-MRC-TVR-TBG-BNS-DLP-COR-PMP-OLD-BGN-SPD-RSC-RBD-FRY-RPT-PNJ</t>
  </si>
  <si>
    <t>PONDA-UPPER BAZAR-CURTI-APEWAL-KARMANE-ARLA-V KERI-VELKASI-SADYAR HALI-CHAIEWADA-VEREM-VOLVOI</t>
  </si>
  <si>
    <t>PND-UBZ-CUT-APE-KAR-ARL-VKR-VKH-SDH-CHW-VRM-VLV</t>
  </si>
  <si>
    <t>VLV-VRM-CHW-SDH-VKH-VKR-ARL-KAR-APE-CUT-UBZ-PND</t>
  </si>
  <si>
    <t>PONDA-DHAVLI-TOP COLA-BORI SKVR-SAI TMPLE-BORI BRDG-CHWGULE DOK-LOTULIM-ANGDI-RASSAIM FRY-RASSAIM DOK-KELOSI-CORPAWADA-THANA-KSRL/BRLA X-TITAN-CIPLA-TITAN-PIRNI-VERNA-SONAULIM-AGNEL ASHRM-RUMDER-NUVEM-MARGAO</t>
  </si>
  <si>
    <t>PONDA-DHAVLI-TOP COLA-BORI SKVR-SAI TMPLE-BORI BRDG-CHWGULE DOK-LOTULIM-ANGDI-RASSAIM FRY-RASSAIM DOK-KELOSI-CORPAWADA-THANA-KSRL/BRLA X-TITAN-CIPLA</t>
  </si>
  <si>
    <t>PND-DVL-TPC-BSK-SBT-BRB-CDK-LTM-ANG-RAS-RDK-KOS-CPW-THN-BRX-TTN-CPL</t>
  </si>
  <si>
    <t>CPL-TTN-BRX-THN-CPW-KOS-RDK-RAS-ANG-LTM-CDK-BRB-SBT-BSK-TPC-DVL-PND</t>
  </si>
  <si>
    <t>PANAJI-ST. CRUZ X-BAMBOLI GMC-BAMBOLI W/S</t>
  </si>
  <si>
    <t>PNJ-STX-GMC-BWS</t>
  </si>
  <si>
    <t>BWS-GMC-STX-PNJ</t>
  </si>
  <si>
    <t>SECRETARIAT-SAI SERVICE-PANAJI-R.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TSK-CURCHOREM-SAVORDE-DHADE-GANDHINAGAR-GUDDEMOL-PERIUDAK-AMBEUDAK-DEUNAMOL-KALAY</t>
  </si>
  <si>
    <t>SCT-SAI-PNJ-RPT-FRY-RBD-RSC-SPD-BGN-OLD-PMP-COR-DLP-BNS-BHM-KDM-MGS-MDO-PTK-FMD-FCL-PND-DVL-TPC-BSK-SBT-BRB-TVL-VAZ-SRA-DBL-MNK-VZL-AMI-PAW-PTM-DAM-MAP-CAP-SVD-CUR-SVE-DDE-GDN-GDM-PRU-AUD-DNM-KLY</t>
  </si>
  <si>
    <t>KLY-DNM-AUD-PRU-GDM-GDN-DDE-SVE-CUR-SVD-CAP-MAP-DAM-PTM-PAW-AMI-VZL-MNK-DBL-SRA-VAZ-TVL-BRB-SBT-BSK-TPC-DVL-PND-FCL-FMD-PTK-MDO-MGS-KDM-BHM-BNS-DLP-COR-PMP-OLD-BGN-SPD-RSC-RBD-FRY-RPT-PNJ-SAI-SCT</t>
  </si>
  <si>
    <t>PANAJI-ST. CRUZ X-BAMBOLI GMC-BAMBOLI W/S-SIRDON/ZUAR-GOA VELHA-PILLAR-AGASSAIM-CORTALIM-PAJENTAR-KSRL/BRLA X-TITAN-PIRNI-VERNA-SONAULIM-AGNEL ASHRM-RUMDER-NUVEM-MARGAO-MARGAO MKT-NAVELIM-DHARMAPUR-CHINCHINI X-CHINCHANI-BAMADO-SUCALDEM-NUSI ACADMY-ASSOLNA-AMBELI-VELIM MKT-VELIM-BARADI-MUXER B/S-BETUL X-BETUL</t>
  </si>
  <si>
    <t>PNJ-STX-GMC-BWS-SRD-GVL-PLR-AGS-CRT-FZT-BRX-TTN-PRN-VRN-SNL-ANL-RMD-NUV-MRG-MRK-NVY-DRM-CNX-CNN-BMD-SDM-NSI-ASL-AMB-VMK-VLM-BRD-ZAR-BTX-BTL</t>
  </si>
  <si>
    <t>BTL-BTX-ZAR-BRD-VLM-VMK-AMB-ASL-NSI-SDM-BMD-CNN-CNX-DRM-NVY-MRK-MRG-NUV-RMD-ANL-SNL-VRN-PRN-TTN-BRX-FZT-CRT-AGS-PLR-GVL-SRD-BWS-GMC-STX-PNJ</t>
  </si>
  <si>
    <t>PANAJI-ST. CRUZ X-BAMBOLI GMC-GOA UNVRSTY-GOA INTERNA</t>
  </si>
  <si>
    <t>PNJ-STX-GMC-GUN-GIN</t>
  </si>
  <si>
    <t>GIN-GUN-GMC-STX-PNJ</t>
  </si>
  <si>
    <t>PORVORIM-PAITHAN-TORDA-BRITTONA-VIRLOSA-MALIM-PANAJI-CHURCH-A.I. RADIO-ALTINHO-CAMPAL-PANAJI MKT</t>
  </si>
  <si>
    <t>POR-PTN-TRD-BTO-VIR-MLI-PNJ-CHR-RDO-ALT-CMP-MKT</t>
  </si>
  <si>
    <t>MKT-CMP-ALT-RDO-CHR-PNJ-MLI-VIR-BTO-TRD-PTN-POR</t>
  </si>
  <si>
    <t>SANKHALI-GAWTHAN-KUDNE-NHAVELI TMP-SEZA GATE-AMONA-KANDOL TMP-MARCEL-GIMONE-DHAMSIRE-PALSARE-AMADI-VIJAYDURG T-KERI-V KERI</t>
  </si>
  <si>
    <t>SKL-GTN-KDN-NVT-SEZ-AMN-KDL-MRC-GMN-DSR-PLS-AMD-VDT-KRI-VKR</t>
  </si>
  <si>
    <t>VKR-KRI-VDT-AMD-PLS-DSR-GMN-MRC-KDL-AMN-SEZ-NVT-KDN-GTN-SKL</t>
  </si>
  <si>
    <t>MAPUSA-PANAJI-PANAJI MKT</t>
  </si>
  <si>
    <t>MPS-PNJ-MKT</t>
  </si>
  <si>
    <t>MKT-PNJ-MPS</t>
  </si>
  <si>
    <t>SANKHALI-PANAJI-PANAJI MKT</t>
  </si>
  <si>
    <t>SKL-PNJ-MKT</t>
  </si>
  <si>
    <t>MKT-PNJ-SKL</t>
  </si>
  <si>
    <t>CALANGUTE-PANAJI-AIRPORT</t>
  </si>
  <si>
    <t>CLG-PNJ-AIR</t>
  </si>
  <si>
    <t>AIR-PNJ-CLG</t>
  </si>
  <si>
    <t>PANAJI-ST. CRUZ X-BAMBOLI GMC-BAMBOLI W/S-SIRDON/ZUAR-GOA VELHA-PILLAR-AGASSAIM-CORTALIM-THANA-CORPAWADA-KELOSI-RASSAIM DOK-RASSAIM FRY-ANGDI-LOTULIM-CHWGULE DOK-BORI BRDG-SAI TMPLE-BORI SKVR-TOP COLA-DHAVLI-PONDA</t>
  </si>
  <si>
    <t>PNJ-STX-GMC-BWS-SRD-GVL-PLR-AGS-CRT-THN-CPW-KOS-RDK-RAS-ANG-LTM-CDK-BRB-SBT-BSK-TPC-DVL-PND</t>
  </si>
  <si>
    <t>PND-DVL-TPC-BSK-SBT-BRB-CDK-LTM-ANG-RAS-RDK-KOS-CPW-THN-CRT-AGS-PLR-GVL-SRD-BWS-GMC-STX-PNJ</t>
  </si>
  <si>
    <t>PANAJI-CHURCH-A.I. RADIO-ALTINHO-CAMPAL-PANAJI MKT</t>
  </si>
  <si>
    <t>PNJ-CHR-RDO-ALT-CMP-MKT</t>
  </si>
  <si>
    <t>MKT-CMP-ALT-RDO-CHR-PNJ</t>
  </si>
  <si>
    <t>PANAJI-SAI SERVICE-TIN BLD/COL-DFNS COLONY</t>
  </si>
  <si>
    <t>PNJ-SAI-TBD-DFC</t>
  </si>
  <si>
    <t>DFC-TBD-SAI-PNJ</t>
  </si>
  <si>
    <t>MAPUSA-PANAJI-FATORDA</t>
  </si>
  <si>
    <t>MPS-PNJ-FTD</t>
  </si>
  <si>
    <t>FTD-PNJ-MPS</t>
  </si>
  <si>
    <t>PONDA-DHAVLI-TOP COLA-BORI SKVR-SAI TMPLE-BORI BRDG-CHWGULE DOK-AMORA-TEMBER-RAI AMYAKDE-RAI-ARLEM-NUVEM-RUMDER-AGNEL ASHRM-RUMDER-NUVEM-MARGAO</t>
  </si>
  <si>
    <t>PND-DVL-TPC-BSK-SBT-BRB-CDK-AMR-TBR-RAK-RAI-ALE-NUV-RMD-ANL-RMD-NUV-MRG</t>
  </si>
  <si>
    <t>MRG-NUV-RMD-ANL-RMD-NUV-ALE-RAI-RAK-TBR-AMR-CDK-BRB-SBT-BSK-TPC-DVL-PND</t>
  </si>
  <si>
    <t>PANAJI-SAI SERVICE-TIN BLD/COL-GULYAKADE-PRV COPEL-PRV WADAKAD-PRV BAZAR-GIRI CROSS-GREEN PARK-GIRI CHAPEL-MAPUSA-MPS COURT-DULER-PDEM/KRWDA-KARASWADA-MADEL-TIVIM-TIVI GROUND-CANSA BRD-SIRSAI RLY-SIRSAI COPL-CLERRA SCOL-ASSNODA-NANORA-KASARPAL-VADAVAL-SAL</t>
  </si>
  <si>
    <t>PNJ-SAI-TBD-GUL-COP-PWK-PRV-GRO-GPK-GOC-MPS-MCT-DLR-PDM-KWD-MDL-TVI-TGD-CNB-SRL-SCP-CLS-ASN-NNR-KSP-VVL-SAL</t>
  </si>
  <si>
    <t>SAL-VVL-KSP-NNR-ASN-CLS-SCP-SRL-CNB-TGD-TVI-MDL-KWD-PDM-DLR-MCT-MPS-GOC-GPK-GRO-PRV-PWK-COP-GUL-TBD-SAI-PNJ</t>
  </si>
  <si>
    <t>MHADAI-ADVOI-VAGURE-SHIGNE-PISSURLEM-HONDA VADAK-HONDA-GAONKAR WDO-ARVALEM-MORLLEM GAO-MORLLEM-PARYE</t>
  </si>
  <si>
    <t>MHA-ADV-VGR-SGN-PSS-HVD-HND-GBB-ARV-MOR-MLE-PRY</t>
  </si>
  <si>
    <t>PRY-MLE-MOR-ARV-GBB-HND-HVD-PSS-SGN-VGR-ADV-MHA</t>
  </si>
  <si>
    <t>SANKHALI-HOUSIN BRD-HARVALE-PRATAP NAGR-SUPACHI PUD-HONDA-GAONKAR WDO-ARVALEM-MORLLEM GAO-MORLLEM</t>
  </si>
  <si>
    <t>SKL-SHB-HRV-PNG-PUD-HND-GBB-ARV-MOR-MLE</t>
  </si>
  <si>
    <t>MLE-MOR-ARV-GBB-HND-PUD-PNG-HRV-SHB-SKL</t>
  </si>
  <si>
    <t>MAPUSA-MPS COURT-DULER-XELPE/HSPTL-KUCHELI-SOARES WDO-MARNA-SIOLIM CPL-SIOLIM CRCH-SFX SCHOOL-SIOLIM-CHOPDE-AGARWADA DP-AGARWADA-ASKAWADA-DEULWADA-MADLAMAZ-JUNUSWADA X-KEPKARWADA-HARMAL-PALYE-KIRANPANI-ARONDA BRIDGE-ARONDA X HUDA-REDI S. TMP-TATA METAL-TEREKHOL</t>
  </si>
  <si>
    <t>MPS-MCT-DLR-XLP-KCL-SWO-MRN-SIC-SCR-SFX-SIO-CDM-AGA-AGW-ASK-DWD-MMZ-JNX-KPD-HML-PLY-KIR-ARX-ARX-RDI-TMT-TRE</t>
  </si>
  <si>
    <t>TRE-TMT-RDI-ARX-ARX-KIR-PLY-HML-KPD-JNX-MMZ-DWD-ASK-AGW-AGA-CDM-SIO-SFX-SCR-SIC-MRN-SWO-KCL-XLP-DLR-MCT-MPS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</si>
  <si>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O/BRIDG-UGVE-TAMBOSHE-TORSHE-DHUSKI-SAKRAL-DHUSKI-PATRADEVI-BANDA-PATRADEVI-MOPA-KADSHI</t>
  </si>
  <si>
    <t>PNJ-SAI-TBD-GUL-COP-PWK-PRV-GRO-GPK-GOC-MPS-MCT-DLR-PDM-KWD-CHB-BNN-CVL-MKJ-DHG-KLN-OBG-WLP-WCL-MLP-PDN-NBG-SBG-PKD-RBG-UGV-TBS-TRS-DSK-SKR-DSK-PTR-BND-PTR-MOP-KSI</t>
  </si>
  <si>
    <t>KSI-MOP-PTR-BND-PTR-DSK-SKR-DSK-TRS-TBS-UGV-RBG-PKD-SBG-NBG-PDN-MLP-WCL-WLP-OBG-KLN-DHG-MKJ-CVL-BNN-CHB-KWD-PDM-DLR-MCT-MPS-GOC-GPK-GRO-PRV-PWK-COP-GUL-TBD-SAI-PNJ</t>
  </si>
  <si>
    <t>PANAJI-TIN BLD/COL-GULYAKADE-PRV BAZAR-GUIRIM-MAPUSA-KARASWADA-COLVALE-DHARGAL-PEDNE-STD. BRIDGE-PORASKADE-UGVE-TORSHE-PATRADEVI-BANDA-SAWANTWADI-AKERI-ZARAP-KUDAL-PANDUR-ORAS-KASAL-OSARGAO-KANKAVLI-HUMRAT-NANGAO-TALARA-BURWAWADE-U TITA/HSND-FANASWADI-DATTAMANDIR-MLPE/MNCHE-PENDRI-BAPARDE-R TAKA/MUTA-VAGOTAN-SADEVAGOTAN-MANDTITA-POKARBAO-PADEL CANTN-REDEB/HURSH-BNDI/GIRYE-RAMESHWAR-VIJAYDURGA</t>
  </si>
  <si>
    <t>PNJ-TBD-GUL-PRV-GRI-MPS-KWD-CVL-DHG-PDN-SBG-PKD-UGV-TRS-PTR-BND-SWD-AKR-ZRP-KUD-PDR-ORS-KSL-OSR-KNV-HUM-NAN-TRL-BWA-UTT-FAN-DAT-MCH-PRI-BPD-RKT-VGO-STN-MDT-POK-PCN-RDB-GIR-RAM-VJD</t>
  </si>
  <si>
    <t>VJD-RAM-GIR-RDB-PCN-POK-MDT-STN-VGO-RKT-BPD-PRI-MCH-DAT-FAN-UTT-BWA-TRL-NAN-HUM-KNV-OSR-KSL-ORS-PDR-KUD-ZRP-AKR-SWD-BND-PTR-TRS-UGV-PKD-SBG-PDN-DHG-CVL-KWD-MPS-GRI-PRV-GUL-TBD-PNJ</t>
  </si>
  <si>
    <t>PANAJI-TIN BLD/COL-GULYAKADE-PRV BAZAR-GUIRIM-MAPUSA-KARASWADA-COLVALE-DHARGAL-PEDNE-STD. BRIDGE-PORASKADE-UGVE-TORSHE-PATRADEVI-BANDA-SAWANTWADI-AKERI-ZARAP-KUDAL-PANDUR-ORAS-KASAL-OSARGAO-KANKAVLI-HUMRAT-NANGAO-TALARA-VAIBHAVWADI-GAGANBAWDA-SALVON-KALE-RANKALA-KOLHAPUR</t>
  </si>
  <si>
    <t>PNJ-TBD-GUL-PRV-GRI-MPS-KWD-CVL-DHG-PDN-SBG-PKD-UGV-TRS-PTR-BND-SWD-AKR-ZRP-KUD-PDR-ORS-KSL-OSR-KNV-HUM-NAN-TRL-VBW-GGB-SVN-KLE-RNK-KLP</t>
  </si>
  <si>
    <t>KLP-RNK-KLE-SVN-GGB-VBW-TRL-NAN-HUM-KNV-OSR-KSL-ORS-PDR-KUD-ZRP-AKR-SWD-BND-PTR-TRS-UGV-PKD-SBG-PDN-DHG-CVL-KWD-MPS-GRI-PRV-GUL-TBD-PNJ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</si>
  <si>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BORDER-DODAMARG-KUBALWADI-MANERI-HEDUS-SASOLI-KALNE-ADHALI-MORGAO-DEGVE-PANVAL-BANDA-KONDWADA-XETRAFAL-MAZGAO/NALA-SAWANTWADI</t>
  </si>
  <si>
    <t>PNJ-SAI-TBD-GUL-COP-PWK-PRV-GRO-GPK-GOC-MPS-MCT-DLR-PDM-KWD-MDL-TVI-TGD-CNB-SRL-SCP-CLS-ASN-NNR-KSP-GDD-GBR-DDM-MNR-HDS-SSL-KAL-ADL-MOG-DGV-PVL-BND-KDW-XFL-MNN-MNN-SWD</t>
  </si>
  <si>
    <t>SWD-MNN-MNN-XFL-KDW-BND-PVL-DGV-MOG-ADL-KAL-SSL-HDS-MNR-DDM-GBR-GDD-KSP-NNR-ASN-CLS-SCP-SRL-CNB-TGD-TVI-MDL-KWD-PDM-DLR-MCT-MPS-GOC-GPK-GRO-PRV-PWK-COP-GUL-TBD-SAI-PNJ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</si>
  <si>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BORDER-DODAMARG-AMBELI-ZAREBAMBER-KUDAS TITA-USAP TITA-BHEDSHI-AWADA-VAIGANTAT-KONAL-TILARI-GHOTGEWADI-MORLE-KER</t>
  </si>
  <si>
    <t>PNJ-SAI-TBD-GUL-COP-PWK-PRV-GRO-GPK-GOC-MPS-MCT-DLR-PDM-KWD-MDL-TVI-TGD-CNB-SRL-SCP-CLS-ASN-NNR-KSP-GDD-GBR-DDM-AMB-ZBR-KDS-UPT-BDS-AWD-VGT-KOL-TRI-GTW-MRL-KER</t>
  </si>
  <si>
    <t>KER-MRL-GTW-TRI-KOL-VGT-AWD-BDS-UPT-KDS-ZBR-AMB-DDM-GBR-GDD-KSP-NNR-ASN-CLS-SCP-SRL-CNB-TGD-TVI-MDL-KWD-PDM-DLR-MCT-MPS-GOC-GPK-GRO-PRV-PWK-COP-GUL-TBD-SAI-PNJ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</si>
  <si>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BORDER-DODAMARG-AMBELI-ZAREBAMBER-KAJULWADI-PIKULE TITA-KHOKRL TITA-DHURIWADI-USAP</t>
  </si>
  <si>
    <t>PNJ-SAI-TBD-GUL-COP-PWK-PRV-GRO-GPK-GOC-MPS-MCT-DLR-PDM-KWD-MDL-TVI-TGD-CNB-SRL-SCP-CLS-ASN-NNR-KSP-GDD-GBR-DDM-AMB-ZBR-KAJ-PIK-KHK-DHU-USP</t>
  </si>
  <si>
    <t>USP-DHU-KHK-PIK-KAJ-ZBR-AMB-DDM-GBR-GDD-KSP-NNR-ASN-CLS-SCP-SRL-CNB-TGD-TVI-MDL-KWD-PDM-DLR-MCT-MPS-GOC-GPK-GRO-PRV-PWK-COP-GUL-TBD-SAI-PNJ</t>
  </si>
  <si>
    <t>PANAJI-TIN BLD/COL-GULYAKADE-PRV BAZAR-GUIRIM-MAPUSA-DULER-KARASWADA-TIVIM-SIRSAI RLY-ASSNODA-MULGAO-BICHOLIM-SANKHALI-PARYE-KERI-JAMBLIKADE-CHORLA BDR-CHORLA-CHAUKI-KANKUMBI-BETNE-AMTA-JAMBOTI-PIRANWADI-BELGAVI RLY-BELGAVI CBT-BAGEWADI-SAMPGAO-BAILUNGAL-BEILWADI-KAWEKUTTI-SAUNDATTI</t>
  </si>
  <si>
    <t>PNJ-TBD-GUL-PRV-GRI-MPS-DLR-KWD-TVI-SRL-ASN-MGO-BCH-SKL-PRY-KRI-JMD-BDR-CRL-CKI-KKB-BTN-AMT-JBT-PRW-BGR-CBT-BGW-SPG-BGL-BEL-KWE-STT</t>
  </si>
  <si>
    <t>STT-KWE-BEL-BGL-SPG-BGW-CBT-BGR-PRW-JBT-AMT-BTN-KKB-CKI-CRL-BDR-JMD-KRI-PRY-SKL-BCH-MGO-ASN-SRL-TVI-KWD-DLR-MPS-GRI-PRV-GUL-TBD-PNJ</t>
  </si>
  <si>
    <t>PANAJI-PONDA-MARGAO-CUNCOLIM-CANACONA-POLLEM BDR-KARWAR-ANKOLA-KUMTA-HONNAWAR-GERUSOPPA-MAVINGUNDI-TALAGUPPA-SAGAR-SHIVAMOGGA-BHADRAVATI-TARIKERI-BIRUR-KADUR-ARSIKERE-GHANSI-CHANDRAPTNA-KIKKERI-K R PETE-PANDVPURA-SHRIRANGPTN-MYSURU</t>
  </si>
  <si>
    <t>PNJ-PND-MRG-CUN-CNC-PBR-KRW-ANK-KTA-HNW-GSP-MGI-TGP-SGR-SMG-BDV-TRR-BRR-KDU-ARS-GHS-CPT-KIK-KPE-PDV-SRP-MSU</t>
  </si>
  <si>
    <t>MSU-SRP-PDV-KPE-KIK-CPT-GHS-ARS-KDU-BRR-TRR-BDV-SMG-SGR-TGP-MGI-GSP-HNW-KTA-ANK-KRW-PBR-CNC-CUN-MRG-PND-PNJ</t>
  </si>
  <si>
    <t>PANAJI-PONDA-MARGAO-CANACONA-POLLEM BDR-KARWAR-ANKOLA-KUMTA-HONNAWAR-GERUSOPPA-MAVINGUNDI-TALAGUPPA-SAGAR-SHIVAMOGGA-BHADRAVATI-TARIKERI-BIRUR-KADUR-ARSIKERE-GHANSI-CHANDRAPTNA-KIKKERI-K R PETE-PANDVPURA-SHRIRANGPTN-MYSURU</t>
  </si>
  <si>
    <t>PNJ-PND-MRG-CNC-PBR-KRW-ANK-KTA-HNW-GSP-MGI-TGP-SGR-SMG-BDV-TRR-BRR-KDU-ARS-GHS-CPT-KIK-KPE-PDV-SRP-MSU</t>
  </si>
  <si>
    <t>MSU-SRP-PDV-KPE-KIK-CPT-GHS-ARS-KDU-BRR-TRR-BDV-SMG-SGR-TGP-MGI-GSP-HNW-KTA-ANK-KRW-PBR-CNC-MRG-PND-PNJ</t>
  </si>
  <si>
    <t>PANAJI-TIN BLD/COL-GULYAKADE-PRV BAZAR-GUIRIM-MAPUSA-DULER-KARASWADA-TIVIM-SIRSAI RLY-ASSNODA-MULGAO-BICHOLIM-SANKHALI-PARYE-KERI-JAMBLIKADE-CHORLA BDR-CHORLA-CHAUKI-KANKUMBI-BETNE-AMTA-JAMBOTI-KHANAPUR-BIDI-ALNAVAR-DHARWAD-HUBALI</t>
  </si>
  <si>
    <t>PNJ-TBD-GUL-PRV-GRI-MPS-DLR-KWD-TVI-SRL-ASN-MGO-BCH-SKL-PRY-KRI-JMD-BDR-CRL-CKI-KKB-BTN-AMT-JBT-KNP-BDI-ALN-DHW-HBL</t>
  </si>
  <si>
    <t>HBL-DHW-ALN-BDI-KNP-JBT-AMT-BTN-KKB-CKI-CRL-BDR-JMD-KRI-PRY-SKL-BCH-MGO-ASN-SRL-TVI-KWD-DLR-MPS-GRI-PRV-GUL-TBD-PNJ</t>
  </si>
  <si>
    <t>PANAJI-OLD GOA-BANASTARI-KUNDAI-PONDA-USGAO-KOTMBI/SURL-SANKHALI-PARYE-KERI-JAMKHANDI-CHORLA BDR-CHORLA-CHAUKI-KANKUMBI-BETNE-AMTA-JAMBOTI-PIRANWADI-BELGAVI RLY-BELGAVI CBT-LOKAPUR-NESSARGI-YARGATTI-SALALI-MUDHOL-BABLESHWAR-BIJAPUR-D. HIPPARGI-SINDHAGI-ALMEL-DEVANGAO-AFZALPUR-CHAUDAPUR-GANGAPUR-GULBARGA</t>
  </si>
  <si>
    <t>PNJ-OLD-BNS-KDM-PND-UGO-KTB-SKL-PRY-KRI-JMK-BDR-CRL-CKI-KKB-BTN-AMT-JBT-PRW-BGR-CBT-LPR-NSG-YGT-SLL-MDH-BSW-BPR-HPG-SGI-AML-DGO-AFZ-CPU-GPR-KLB</t>
  </si>
  <si>
    <t>KLB-GPR-CPU-AFZ-DGO-AML-SGI-HPG-BPR-BSW-MDH-SLL-YGT-NSG-LPR-CBT-BGR-PRW-JBT-AMT-BTN-KKB-CKI-CRL-BDR-JMK-KRI-PRY-SKL-KTB-UGO-PND-KDM-BNS-OLD-PNJ</t>
  </si>
  <si>
    <t>PANAJI MKT-PANAJI-PEDNE</t>
  </si>
  <si>
    <t>MKT-PNJ-PDN</t>
  </si>
  <si>
    <t>PDN-PNJ-MKT</t>
  </si>
  <si>
    <t>PANAJI-R. PATTO-RBDR FERRY-RIBANDAR-RBDR SCHOOL-ST.PEDRO-BAINGINI-OLD GOA-CORLI PUMP-CORLIM-DHULAPI-BANASTARI-TIVRE BUILD-TIVREM-MARCEL-TONCA-K.G.BRIDGE-ST. ESTEVE</t>
  </si>
  <si>
    <t>PNJ-RPT-FRY-RBD-RSC-SPD-BGN-OLD-PMP-COR-DLP-BNS-TBG-TVR-MRC-TNC-KGB-STE</t>
  </si>
  <si>
    <t>STE-KGB-TNC-MRC-TVR-TBG-BNS-DLP-COR-PMP-OLD-BGN-SPD-RSC-RBD-FRY-RPT-PNJ</t>
  </si>
  <si>
    <t>PANAJI-R. PATTO-RBDR FERRY-RIBANDAR-RBDR SCHOOL-ST.PEDRO-BAINGINI-OLD GOA-CORLI PUMP-CORLIM-DHULAPI-BANASTARI-TIVRE BUILD-TIVREM-MARCEL-TAMSULI-BETKI HSPTL-BETKI-GHANO-SAVAI-SATERI BHAT-VOLVOI</t>
  </si>
  <si>
    <t>PNJ-RPT-FRY-RBD-RSC-SPD-BGN-OLD-PMP-COR-DLP-BNS-TBG-TVR-MRC-TSL-BTH-BTK-GHN-SVI-STB-VLV</t>
  </si>
  <si>
    <t>VLV-STB-SVI-GHN-BTK-BTH-TSL-MRC-TVR-TBG-BNS-DLP-COR-PMP-OLD-BGN-SPD-RSC-RBD-FRY-RPT-PNJ</t>
  </si>
  <si>
    <t>SANKHALI-HOUSIN BRD-HARVALE-PRATAP NAGR-SUPACHI PUD-HONDA-HONDA VADAK-PISSURLEM-SHIGNE-VAGURE-ADVOI-MHADAI-BHIRONDA</t>
  </si>
  <si>
    <t>SKL-SHB-HRV-PNG-PUD-HND-HVD-PSS-SGN-VGR-ADV-MHA-BIR</t>
  </si>
  <si>
    <t>BIR-MHA-ADV-VGR-SGN-PSS-HVD-HND-PUD-PNG-HRV-SHB-SKL</t>
  </si>
  <si>
    <t>VALPOI-SONAL CROSS-NAGARGAO-KARMALI-SHLEP-SHIGNE</t>
  </si>
  <si>
    <t>VLP-SNC-NGO-KMI-SLP-SGN</t>
  </si>
  <si>
    <t>SGN-SLP-KMI-NGO-SNC-VLP</t>
  </si>
  <si>
    <t>ASSNODA-CLERRA SCOL-SIRSAI COPL-SIRSAI RLY-CANSA BRD-TIVI GROUND-TIVIM-MADEL-KARASWADA-PDEM/KRWDA-DULER-MPS COURT-MAPUSA-GIRI CHAPEL-GREEN PARK-GIRI CROSS-PRV BAZAR-PRV WADAKD-PRV COPEL-GULYADAKE-TIN BLD/COL-SAI SERVICE-PANAJI-ST. CRUZ X-BAMBOLI GMC-BAMBOLI W/S-SIRDON/ZUAR-GOA VELHA-PILLAR-AGASSAIM-CORTALIM-PAJENTAR-KSRL/BRLA X-TITAN-VERNA IND</t>
  </si>
  <si>
    <t>ASN-CLS-SCP-SRL-CNB-TGD-TVI-MDL-KWD-PDM-DLR-MCT-MPS-GOC-GPK-GRO-PRV-PWK-COP-GUL-TBD-SAI-PNJ-STX-GMC-BWS-SRD-GVL-PLR-AGS-CRT-FZT-BRX-TTN-VRI</t>
  </si>
  <si>
    <t>VRI-TTN-BRX-FZT-CRT-AGS-PLR-GVL-SRD-BWS-GMC-STX-PNJ-SAI-TBD-GUL-COP-PWK-PRV-GRO-GPK-GOC-MPS-MCT-DLR-PDM-KWD-MDL-TVI-TGD-CNB-SRL-SCP-CLS-ASN</t>
  </si>
  <si>
    <t>QUITLA-KHORJVE BDG-ALDONA-BHGWATI TMP-CARONA-GALVAR PHC</t>
  </si>
  <si>
    <t>QTL-KJB-ALD-BHG-CAR-GLV</t>
  </si>
  <si>
    <t>GLV-CAR-BHG-ALD-KJB-QTL</t>
  </si>
  <si>
    <t>PANAJI MKT-FERRY BOAT-PANAJI-SAI SERVICE-TIN BLD/COL-GULYAKADE-PRV COPEL-PRV WADAK-PRV BAZAR-GIRI CROSS-GREEN PARK-GIRI CHAPEL-MAPUSA-MPS COURT-DULER-PDEM/KRWD-KARASWADA-C.HUSIG BRD-BINANI-COLVALE-MAHAKHAJAN-DHARGAL-KULAN-OSHELBAG-WALPE-WALPE COLGE-MALPE-PEDNE-NAIBAG-STD BRIDGE-PORASKADE-KHAJNEM-WARKHAND-KHAJNEM-PORASKADE-RAIL.O.BRID-UGVE-TAMBOSHE-TORSHE</t>
  </si>
  <si>
    <t>MKT-FBT-PNJ-SAI-TBD-GUL-COP-PWK-PRV-GRO-GPK-GOC-MPS-MCT-DLR-PED-KWD-CHB-BNN-CVL-MKJ-DHG-KLN-OBG-WLP-WCL-MLP-PDN-NBG-SBG-PKD-KHJ-WKH-KHJ-PKD-RBG-UGV-TBS-TRS</t>
  </si>
  <si>
    <t>TRS-TBS-UGV-RBG-PKD-KHJ-WKH-KHJ-PKD-SBG-NBG-PDN-MLP-WCL-WLP-OBG-KLN-DHG-MKJ-CVL-BNN-CHB-KWD-PED-DLR-MCT-MPS-GOC-GPK-GRO-PRV-PWK-COP-GUL-TBD-SAI-PNJ-FBT-MKT</t>
  </si>
  <si>
    <t>MAPUSA-GIRI CHAPLE-TAR-SAW MILL-MOIRA BRDG-MOIRA CLUB-NACHNOLA-NACHNL PNCH-TALYAKADE-ALDONA-KHORJVE BDG-QUITLA</t>
  </si>
  <si>
    <t>MPS-GOC-TAR-SML-MBG-MCL-NHN-NPH-TDE-ALD-KJB-QTL</t>
  </si>
  <si>
    <t>QTL-KJB-ALD-TDE-NPH-NHN-MCL-MBG-SML-TAR-GOC-MPS</t>
  </si>
  <si>
    <t>MAPUSA-GIRI CHAPLE-TAR-SAW MILL-MOIRA BRDG-MOIRA CLUB-NACHNOLA-NACHNL PNCH-PANARI-TALYAKADE-ALDONA-KHORJVE BDG-QUITLA</t>
  </si>
  <si>
    <t>MPS-GOC-TAR-SML-MBG-MCL-NHN-NPH-PNI-TDE-ALD-KJB-QTL</t>
  </si>
  <si>
    <t>QTL-KJB-ALD-TDE-PNI-NPH-NHN-MCL-MBG-SML-TAR-GOC-MPS</t>
  </si>
  <si>
    <t>MAPUSA-KHORLIM-DMC COLLAGE</t>
  </si>
  <si>
    <t>MPS-KHO-DMC</t>
  </si>
  <si>
    <t>DMC-KHO-MPS</t>
  </si>
  <si>
    <t>MAPUSA-GIRI CHAPEL-GREEN PARK-SHELIN-BASTORA-PALYE X-VADEM-KHIREE-SOCCURRO-DONWADO-QUITLA U-SALVADOR</t>
  </si>
  <si>
    <t>MPS-GOC-GPK-SIN-BST-PLY-VDM-KHR-SRO-DWA-QUU-SLV</t>
  </si>
  <si>
    <t>SLV-QUU-DWA-SRO-KHR-VDM-PLY-BST-SIN-GPK-GOC-MPS</t>
  </si>
  <si>
    <t>MAPUSA-MPS COURT-DULER-PDEM/KRWDA-KARASWADA-C HUSIG BRD-BINANI-COLVALE-MAHAKHAJAN-DHARGAL DK-SHIRGAL-ARABO-TUEM CROSS-TUEM V. TMP-TUEM-T.BGWTI TMP-TUEM IDC-TUEM HSPTL-BHAIDWADA-PETECHAWADA-SACCHE BHAT-NAIKWADA-ASKAWADA-DEULWADA-MANDRE MDMZ</t>
  </si>
  <si>
    <t>MPS-MCT-DLR-PDM-KWD-CHB-BNN-CVL-MKJ-DDK-SGL-ARB-TUX-TVT-TUE-TBT-TID-TUH-BDW-PTW-SCB-NIK-ASK-DWD-MDM</t>
  </si>
  <si>
    <t>MDM-DWD-ASK-NIK-SCB-PTW-BDW-TUH-TID-TBT-TUE-TVT-TUX-ARB-SGL-DDK-MKJ-CVL-BNN-CHB-KWD-PDM-DLR-MCT-MPS</t>
  </si>
  <si>
    <t>MAPUSA-MPS COURT-DULER-PDEM/KRWDA-KARASWADA-C HUSIG BRD-BINANI-COLVALE-MAHAKHAJAN-DHARGAL DK-SHIRGAL-ARABO-TUEM CROSS-TUEM V. TMP-TUEM-T.BGWTI TMP-TUEM IDC-TUEM HSPTL-BHAIDWADA-PETECHAWADA-SACCHE BHAT-NAIKWADA-ASKAWADA-DEULWADA-MANDRE MDMZ-JUNUSWADA-KEPKARWADA-HARMAL</t>
  </si>
  <si>
    <t>MPS-MCT-DLR-PDM-KWD-CHB-BNN-CVL-MKJ-DDK-SGL-ARB-TUX-TVT-TUE-TBT-TID-TUH-BDW-PTW-SCB-NIK-ASK-DWD-MDM-JNW-KPD-HML</t>
  </si>
  <si>
    <t>HML-KPD-JNW-MDM-DWD-ASK-NIK-SCB-PTW-BDW-TUH-TID-TBT-TUE-TVT-TUX-ARB-SGL-DDK-MKJ-CVL-BNN-CHB-KWD-PDM-DLR-MCT-MPS</t>
  </si>
  <si>
    <t>MAPUSA-MPS COURT-DULER-PDEM/KRWDA-KARASWADA-C HUSIG BRD-BINANI-COLVALE-COLVALE TAR-MANSHER-REVODA BANK-REVDA CHRCH-NDA WADI-NDA MADANI-NADORA-CHAPEL X-PIRNA-OZRIM BRDGE-OZRIM-SANGWADA-TARMAS-TALARNA-KHUTWAL-BAILPAR-CHANDEL X-CHANDEL</t>
  </si>
  <si>
    <t>MPS-MCT-DLR-PDM-KWD-CHB-BNN-CVL-COT-MSR-RVB-RCR-WDI-NMD-NDO-CPE-PNA-OZB-OZR-SGW-TMS-TLR-KHT-BLP-CCX-CDL</t>
  </si>
  <si>
    <t>CDL-CCX-BLP-KHT-TLR-TMS-SGW-OZR-OZB-PNA-CPE-NDO-NMD-WDI-RCR-RVB-MSR-COT-CVL-BNN-CHB-KWD-PDM-DLR-MCT-MPS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</si>
  <si>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O/BRIDG-UGVE-TAMBOSHE-KARULWADA-MOPA-MOP. P.WADA</t>
  </si>
  <si>
    <t>PNJ-SAI-TBD-GUL-COP-PWK-PRV-GRO-GPK-GOC-MPS-MCT-DLR-PDM-KWD-CHB-BNN-CVL-MKJ-DHG-KLN-OBG-WLP-WCL-MLP-PDN-NBG-SBG-PKD-RBG-UGV-TBS-KRU-MOP-MPW</t>
  </si>
  <si>
    <t>MPW-MOP-KRU-TBS-UGV-RBG-PKD-SBG-NBG-PDN-MLP-WCL-WLP-OBG-KLN-DHG-MKJ-CVL-BNN-CHB-KWD-PDM-DLR-MCT-MPS-GOC-GPK-GRO-PRV-PWK-COP-GUL-TBD-SAI-PNJ</t>
  </si>
  <si>
    <t>MAPUSA-MPS COURT-DULER-PDEM/KRWDA-KARASWADA-C HUSIG BRD-BINANI-COLVALE-MAHAKHAJAN-DHARGAL-KULAN-OSHELBAG-WALPE-WALPE COLGE-MALPE-PEDNE-PARASHTE-KALOBA TMP-GOLIBA TMP-KONADI-DEVSU-KORGAO-BHATWADI-HARMAL</t>
  </si>
  <si>
    <t>MPS-MCT-DLR-PDM-KWD-CHB-BNN-CVL-MKJ-DHG-KLN-OBG-WLP-WCL-MLP-PDN-PTE-KAT-GOT-KON-DEV-KGO-BWD-HML</t>
  </si>
  <si>
    <t>HML-BWD-KGO-DEV-KON-GOT-KAT-PTE-PDN-MLP-WCL-WLP-OBG-KLN-DHG-MKJ-CVL-BNN-CHB-KWD-PDM-DLR-MCT-MPS</t>
  </si>
  <si>
    <t>MAPUSA-MPS COURT-DULER-PDEM/KRWDA-KARASWADA-C.HUSIG BRD-BINANI-COLVALE-MAHAKHAJAN-DHARGAL-KULAN-PALYA X-DADACHI XOR-NAGZAR-PURVA-PURVA HSPTL-CASARVARNE-BAILPAR-CHANDEL X-HASAPUR-CHANDEL-HALI-GAUTHANWADI-NETARDE-FAKIRFATA-KUMYACHOWAL-PATRADEVI</t>
  </si>
  <si>
    <t>MPS-MCT-DLR-PDM-KWD-CHB-BNN-CVL-MKJ-DHG-KLN-PLX-DDX-NZR-PUR-PHP-CVN-BLP-CCX-HSP-CDL-HLI-GTN-NTD-FKP-KYW-PTR</t>
  </si>
  <si>
    <t>PTR-KYW-FKP-NTD-GTN-HLI-CDL-HSP-CCX-BLP-CVN-PHP-PUR-NZR-DDX-PLX-KLN-DHG-MKJ-CVL-BNN-CHB-KWD-PDM-DLR-MCT-MPS</t>
  </si>
  <si>
    <t>MAPUSA-MPS COURT-DULER-PDEM/KRWDA-KARASWADA-C.HUSIG BRD-BINANI-COLVALE-MAHAKHAJAN-DHARGAL-KULAN-PALYA X-DADACHI XOR-NAGZAR-PURVA-PURVA HSPTL-CASARVARNE-BAILPAR-CHANDEL X-HASAPUR-CHANDEL-HALI-GAUTHANWADI-NETARDE</t>
  </si>
  <si>
    <t>MPS-MCT-DLR-PDM-KWD-CHB-BNN-CVL-MKJ-DHG-KLN-PLX-DDX-NZR-PUR-PHP-CVN-BLP-CCX-HSP-CDL-HLI-GTN-NTD</t>
  </si>
  <si>
    <t>NTD-GTN-HLI-CDL-HSP-CCX-BLP-CVN-PHP-PUR-NZR-DDX-PLX-KLN-DHG-MKJ-CVL-BNN-CHB-KWD-PDM-DLR-MCT-MPS</t>
  </si>
  <si>
    <t xml:space="preserve"> MAPUSA-MPS COURT-DULER-PDEM/KRWDA-KARASWADA-MADEL-TIVIM-TIVI GROUND-CANSA BRD-SIRSAI RLY-SIRSAI COPL-CLERRA SCOL-ASSONODA-MULGAO B/S-MULGAO TMP-VALSHI-BICHOLIM-LAKERE-VAN-CHECK POST-LADFE-GA DDMRG-KHARPAL</t>
  </si>
  <si>
    <t>MPS-MCT-DLR-PDM-KWD-MDL-TVI-TGD-CNB-SRL-SCP-CLS-ASN-MLG-MTP-VLS-BCH-LKR-VAN-CHK-LDF-GDD-PAL</t>
  </si>
  <si>
    <t>PAL-GDD-LDF-CHK-VAN-LKR-BCH-VLS-MTP-MLG-ASN-CLS-SCP-SRL-CNB-TGD-TVI-MDL-KWD-PDM-DLR-MCT-MPS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</si>
  <si>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TISK-NAGARGAO-DHAVE</t>
  </si>
  <si>
    <t>PNJ-SAI-TBD-GUL-COP-PWK-PRV-GRO-GPK-GOC-MPS-MCT-DLR-PDM-KWD-MDL-TVI-TGD-CNB-SRL-SCP-CLS-ASN-MLG-MTP-VLS-BCH-ZCL-SRX-AHP-VJN-KTK-SKL-SHB-HRV-PNG-PUD-HND-HVD-SLI-BUI-KHN-RGT-NGV-VLP-SNT-NGO-DHV</t>
  </si>
  <si>
    <t>DHV-NGO-SNT-VLP-NGV-RGT-KHN-BUI-SLI-HVD-HND-PUD-PNG-HRV-SHB-SKL-KTK-VJN-AHP-SRX-ZCL-BCH-VLS-MTP-MLG-ASN-CLS-SCP-SRL-CNB-TGD-TVI-MDL-KWD-PDM-DLR-MCT-MPS-GOC-GPK-GRO-PRV-PWK-COP-GUL-TBD-SAI-PNJ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</si>
  <si>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</t>
  </si>
  <si>
    <t>PNJ-SAI-TBD-GUL-COP-PWK-PRV-GRO-GPK-GOC-MPS-MCT-DLR-PDM-KWD-CHB-BNN-CVL-MKJ-DHG-KLN-OBG-WLP-WCL-MLP-PDN-NBG-SBG-PKD-RBG-UGV-TBS-TRS-DSK-PTR</t>
  </si>
  <si>
    <t>PTR-DSK-TRS-TBS-UGV-RBG-PKD-SBG-NBG-PDN-MLP-WCL-WLP-OBG-KLN-DHG-MKJ-CVL-BNN-CHB-KWD-PDM-DLR-MCT-MPS-GOC-GPK-GRO-PRV-PWK-COP-GUL-TBD-SAI-PNJ</t>
  </si>
  <si>
    <t>MAPUSA-PANAJI</t>
  </si>
  <si>
    <t>HARMAL-KEPKARWADA-JUNUSWADA X-MADLAMAZ-DEULWADA-MANDRE MDMZ-ASHVE-NEW WADA-MORJIM-MORJI SCHOL-MORJI DEULW-M.BEACH CRO-KHANDIR-CHOPDE-AGARWADA DP-AGARWADA-P. CHONSAI-PRC MADLA-PARSEM-KADPAKADE-TUEM HSPTL-PEDNE-NAIBAG-STD. BRIDGE-PORASKADE-RLY O/BRIDG-UGVE-TAMBOSHE-TORSHE-DHUSKI-PATRADEVI</t>
  </si>
  <si>
    <t>HML-KPD-JNX-MMZ-DWD-MDM-ASV-NEW-MJM-MSC-MDU-BCX-KNI-CDM-AGA-AGW-PCH-PMD-PRE-KDK-TUH-PDN-NBG-SBG-PKD-RBG-UGV-TBS-TRS-DSK-PTR</t>
  </si>
  <si>
    <t>PTR-DSK-TRS-TBS-UGV-RBG-PKD-SBG-NBG-PDN-TUH-KDK-PRE-PMD-PCH-AGW-AGA-CDM-KNI-BCX-MDU-MSC-MJM-NEW-ASV-MDM-DWD-MMZ-JNX-KPD-HML</t>
  </si>
  <si>
    <t>MAPUSA-MPS COURT-DULER-PDEM/KRWDA-KARASWADA-C HUSIG BRD-BINANI-COLVALE-MAHAKHAJAN-DHARGAL-KULAN-PALYA X-DADACHI XOR-NAGZAR-PURVA-PURVA HSPTL-CASARVARNE-BAILPAR-CHANDEL X-HALI-HASAPUR-KARMALWADI-PODAYE-KALNE CROSS-UGADE-TALKAT-BHATWADI-NAGARE-AMBELI CROSS-ZOLAMBE PANCHAYAT-ZOLAMBE</t>
  </si>
  <si>
    <t>MPS-MCT-DLR-PDM-KWD-CHB-BNN-CVL-MKJ-DHG-KLN-PLX-DDX-NZR-PUR-PHP-CVN-BLP-CCX-HLI-HSP-KMW-PDY-KLX-UGD-ALK-BWD-NRE-AMB-ZLP-ZLB</t>
  </si>
  <si>
    <t>ZLB-ZLP-AMB-NRE-BWD-ALK-UGD-KLX-PDY-KMW-HSP-HLI-CCX-BLP-CVN-PHP-PUR-NZR-DDX-PLX-KLN-DHG-MKJ-CVL-BNN-CHB-KWD-PDM-DLR-MCT-MPS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</si>
  <si>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</t>
  </si>
  <si>
    <t>PNJ-RPT-FRY-RBD-RSC-SPD-BGN-OLD-PMP-COR-DLP-BNS-TBG-TVR-MRC-KDL-AMN-SEZ-NVT-NHV-KDN-GTN-SKL-SHB-HRV-PNG-PUD-HND</t>
  </si>
  <si>
    <t>HND-PUD-PNG-HRV-SHB-SKL-GTN-KDN-NHV-NVT-SEZ-AMN-KDL-MRC-TVR-TBG-BNS-DLP-COR-PMP-OLD-BGN-SPD-RSC-RBD-FRY-RPT-PNJ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</si>
  <si>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</t>
  </si>
  <si>
    <t>PNJ-SAI-TBD-GUL-COP-PWK-PRV-GRO-GPK-GOC-MPS-MCT-DLR-PDM-KWD-MDL-TVI-TGD-CNB-SRL-SCP-CLS-ASN-MLG-MTP-VLS-BCH-ZCL-SRX-AHP-VJN-KTK-SKL-SHB-HRV-PNG-PUD-HND</t>
  </si>
  <si>
    <t>HND-PUD-PNG-HRV-SHB-SKL-KTK-VJN-AHP-SRX-ZCL-BCH-VLS-MTP-MLG-ASN-CLS-SCP-SRL-CNB-TGD-TVI-MDL-KWD-PDM-DLR-MCT-MPS-GOC-GPK-GRO-PRV-PWK-COP-GUL-TBD-SAI-PNJ</t>
  </si>
  <si>
    <t>MAPUSA-PANAJI-FARMAGUDI</t>
  </si>
  <si>
    <t>MPS-PNJ-FMD</t>
  </si>
  <si>
    <t>FMD-PNJ-MPS</t>
  </si>
  <si>
    <t>PATRADEVI-DHUSKI-TORSHE-TAMBOSHE-UGVE-RLY O/BRIDG-PORASKADE-STD. BRIDGE-NAIBAG-PEDNE-TUEM HSPTL-KADPAKADE-PARSEM-PRC MADLA-P. CHONSAI-AGARWADA-AGARWADA DP-CHOPDE-KHANDIR-M.BEACH CRO-MORJI DEULW-MORJI SCHOL-MORJIM</t>
  </si>
  <si>
    <t>PTR-DSK-TRS-TBS-UGV-RBG-PKD-SBG-NBG-PDN-TUH-KDK-PRE-PMD-PCH-AGW-AGA-CDM-KNI-BCX-MDU-MSC-MJM</t>
  </si>
  <si>
    <t>MJM-MSC-MDU-BCX-KNI-CDM-AGA-AGW-PCH-PMD-PRE-KDK-TUH-PDN-NBG-SBG-PKD-RBG-UGV-TBS-TRS-DSK-PTR</t>
  </si>
  <si>
    <t>MAPUSA-MPS COURT-DULER-PDEM/KRWDA-KARASWADA-C HUSIG BRD-BINANI-COLVALE-MAHAKHAJAN-DHARGAL-KULAN-PALYA X-DADACHI XOR-NAGZAR-WARKHAND-KHAJNE-PORASKADE-RLY O/BRIDG-UGVE-TAMBOSHE-TORSHE-DHUSKI-PATRADEVI</t>
  </si>
  <si>
    <t>MPS-MCT-DLR-PDM-KWD-CHB-BNN-CVL-MKJ-DHG-KLN-PLX-DDX-NZR-WKH-KHJ-PKD-RBG-UGV-TBS-TRS-DSK-PTR</t>
  </si>
  <si>
    <t>PTR-DSK-TRS-TBS-UGV-RBG-PKD-KHJ-WKH-NZR-DDX-PLX-KLN-DHG-MKJ-CVL-BNN-CHB-KWD-PDM-DLR-MCT-MPS</t>
  </si>
  <si>
    <t>MAPUSA-MPS COURT-DULER-PDEM/KRWDA-KARASWADA-C HUSIG BRD-BINANI-COLVALE-MAHAKHAJAN-DHARGAL-KULAN/AIIA-OSHELBAG-WALPE-WALPE COLGE-MALPE-PEDNE-NAIBAG-STD. BRIDGE-PORASKADE-RLY O/BRIDG-UGVE-TAMBOSHE-TORSHE-DHUSKI-PATRADEVI</t>
  </si>
  <si>
    <t>MPS-MCT-DLR-PDM-KWD-CHB-BNN-CVL-MKJ-DHG-KAI-OBG-WLP-WCL-MLP-PDN-NBG-SBG-PKD-RBG-UGV-TBS-TRS-DSK-PTR</t>
  </si>
  <si>
    <t>PTR-DSK-TRS-TBS-UGV-RBG-PKD-SBG-NBG-PDN-MLP-WCL-WLP-OBG-KAI-DHG-MKJ-CVL-BNN-CHB-KWD-PDM-DLR-MCT-MPS</t>
  </si>
  <si>
    <t>MARGAO-NUVEM-RUMDER-AGNEL ASHRM-SONAULIM-VERNA-PIRNI-TITAN-CIPLA-TITAN-KSRL/BRLA X-THANA-CORPAWADA-KELOSI-RASSAIM DOK-RASSAIM FRY-ANGDI-LOTULIM-CHWGULE DOK-BORI BRDG-SAI TMPLE-BORI SKVR-TOP COLA-DHAVLI-PONDA-UPPER BAZAR-CURTI-APEWAL-KARMANE-ARLA-V KERI-VELKASI-SADYAR HALI-CHAIEWADA-VEREM-VOLVOI-SATERI BHAT-SAVAI</t>
  </si>
  <si>
    <t>MRG-NUV-RMD-ANL-SNL-VRN-PRN-TTN-CPL-TTN-BRX-THN-CPW-KOS-RDK-RAS-ANG-LTM-CDK-BRB-SBT-BSK-TPC-DVL-PND-UBZ-CUT-APE-KAR-ARL-VKR-VKH-SDH-CHW-VRM-VLV-STB-SVI</t>
  </si>
  <si>
    <t>SVI-STB-VLV-VRM-CHW-SDH-VKH-VKR-ARL-KAR-APE-CUT-UBZ-PND-DVL-TPC-BSK-SBT-BRB-CDK-LTM-ANG-RAS-RDK-KOS-CPW-THN-BRX-TTN-CPL-TTN-PRN-VRN-SNL-ANL-RMD-NUV-MRG</t>
  </si>
  <si>
    <t>PANAJI-MALIM-VIRLOSA-BRITTONA-SALVADOR-ECOXIM-POMBURPA-GOYNA-OLAULIM-GALVAR-CARONA-CALVI TAR-BHAVKAI-VAINGINE-TIKHAJAN-SADETIR-SAUD CHURCH-DEVGIN-CHEMRAN-MADEL</t>
  </si>
  <si>
    <t>PNJ-MLI-VIR-BTO-SLV-EXM-PMB-GYN-OLM-GLV-CAR-CLV-BVK-VAI-TKJ-SDT-SCH-DGN-CMR-MDL</t>
  </si>
  <si>
    <t>MDL-CMR-DGN-SCH-SDT-TKJ-VAI-BVK-CLV-CAR-GLV-OLM-GYN-PMB-EXM-SLV-BTO-VIR-MLI-PNJ</t>
  </si>
  <si>
    <t>MARGAO-NUVEM-RUMDER-AGNEL ASHRM-SONAULIM-VERNA-PIRNI-TITAN-CIPLA-TITAN-KSRL/BRLA X-THANA-CORPAWADA-KELOSI-RASSAIM DOK-RASSAIM FRY-ANGDI-LOTULIM-CHWGULE DOK-BORI BRDG-SAI TMPLE-BORI SKVR-TOP COLA-DHAVLI-PONDA-UPPER BAZAR-CURTI-APEWAL-KARMANE-ARLA-V KERI-VELKASI-SADYAR HALI-CHAIEWADA-VEREM-VOLVOI</t>
  </si>
  <si>
    <t>MRG-NUV-RMD-ANL-SNL-VRN-PRN-TTN-CPL-TTN-BRX-THN-CPW-KOS-RDK-RAS-ANG-LTM-CDK-BRB-SBT-BSK-TPC-DVL-PND-UBZ-CUT-APE-KAR-ARL-VKR-VKH-SDH-CHW-VRM-VLV</t>
  </si>
  <si>
    <t>VLV-VRM-CHW-SDH-VKH-VKR-ARL-KAR-APE-CUT-UBZ-PND-DVL-TPC-BSK-SBT-BRB-CDK-LTM-ANG-RAS-RDK-KOS-CPW-THN-BRX-TTN-CPL-TTN-PRN-VRN-SNL-ANL-RMD-NUV-MRG</t>
  </si>
  <si>
    <t>PANAJI MKT-FERRY BOAT-PANAJI-ST. CRUZ X-BAMBOLI GMC-BAMBOLI W/S-SIRDON/ZUAR-GOA VELHA-PILLAR-AGASSAIM-CORTALIM-SANCOALE-S CONVENT-ZAREER-ZUYAR-DABOLIM-CHICALIM-VADEM-SHIPYARD-VASCO</t>
  </si>
  <si>
    <t>MKT-FBT-PNJ-STX-GMC-BWS-SRD-GVL-PLR-AGS-CRT-SCL-SCV-ZRE-ZUY-DBM-CHC-VDM-SPY-VSD</t>
  </si>
  <si>
    <t>VSD-SPY-VDM-CHC-DBM-ZUY-ZRE-SCV-SCL-CRT-AGS-PLR-GVL-SRD-BWS-GMC-STX-PNJ-FBT-MKT</t>
  </si>
  <si>
    <t>PNJ-HBL</t>
  </si>
  <si>
    <t>HBL-PNJ</t>
  </si>
  <si>
    <t>VASCO-SHIPYARD-VADEM-CHICALIM-DABOLI-ZUYAR-ZAREER-S CONVENT-SANCOALE-CORTALIM-AGASSAIM-PILLAR-GOA VELHA-SIRDON/ZUAR-BAMBOLI W/S-BAMBOLI GMC-ST. CRUZ X-PANAJI</t>
  </si>
  <si>
    <t>VASCO-SHIPYARD-VADEM-CHICALIM-DABOLI-ZUYAR-ZAREER-S CONVENT-SANCOALE-CORTALIM-THANA-KSRL/BRLA X-TITAN-PIRNI-VERNA-SONAULIM-AGNEL ASHRM-RUMDER-NUVEM-MARGAO</t>
  </si>
  <si>
    <t>VASCO-SHIPYARD-VADEM-CHICALIM-DABOLI-ZUYAR-ZAREER-S CONVENT-SANCOALE-CORTALIM-THANA-KSRL/BRLA X-TITAN-PIRNI-VERNA-SONAULIM-AGNEL ASHRM-RUMDER-NUVEM-MARGAO-MARGAO MKT</t>
  </si>
  <si>
    <t>VSD-SPY-VDM-CHC-DBL-ZUY-ZRE-SCV-SCL-CRT-THN-BRX-TTN-PRN-VRN-SNL-ANL-RMD-NUV-MRG-MRK</t>
  </si>
  <si>
    <t>MRK-MRG-NUV-RMD-ANL-SNL-VRN-PRN-TTN-BRX-THN-CRT-SCL-SCV-ZRE-ZUY-DBL-CHC-VDM-SPY-VSD</t>
  </si>
  <si>
    <t>VASCO-SHIPYARD-VADEM-CHICALIM-DABOLI-ZUYAR-ZAREER-S CONVENT-SANCOALE-CORTALIM-THANA-CORPAWADA-KELOSI-RASSAIM DOK-RASSAIM FRY-ANGDI-LOTULIM-CHWGULE DOK-BORI BRDG-SAI TMPLE-BORI SKVR-TOP COLA-DHAVLI-PONDA</t>
  </si>
  <si>
    <t>VSD-SPY-VDM-CHC-DBL-ZUY-ZRE-SCV-SCL-CRT-THN-CPW-KOS-RDK-RAS-ANG-LTM-CDK-BRB-SBT-BSK-TPC-DVL-PND</t>
  </si>
  <si>
    <t>PND-DVL-TPC-BSK-SBT-BRB-CDK-LTM-ANG-RAS-RDK-KOS-CPW-THN-CRT-SCL-SCV-ZRE-ZUY-DBL-CHC-VDM-SPY-VSD</t>
  </si>
  <si>
    <t>VASCO-SHIPYARD-VADEM-CHICALIM-VIDYA/RIGIN-AIRPORT-DABOLIM-MES COLLEGE-BIRLA-ZHARI-ZUARINAGAR-UPAS NAGAR-METASTRIP-KADIMACHIN-TITAN-PIRNI-VERNA-SONAULIM-AGNEL ASHRM-RUMDER-NUVEM-MARGAO</t>
  </si>
  <si>
    <t>HARBOUR-SADA-VASCO-SHIPYARD-VADEM-CHICALIM-DABOLI-ZUYAR-ZAREER-S CONVENT-SANCOALE-CORTALIM-THANA-KSRL/BRLA X-TITAN-PIRNI-VERNA-SONAULIM-AGNEL ASHRM-RUMDER-NUVEM-MARGAO</t>
  </si>
  <si>
    <t>HARBOUR-SADA-VASCO-SHIPYARD-VADEM-CHICALIM-DABOLI-ZUYAR-ZAREER-S CONVENT-SANCOALE-CORTALIM-THANA-CORPAWADA-KELOSI-RASSAIM DOK-RASSAIM FRY-ANGDI-LOTULIM-CHWGULE DOK-BORI BRDG-SAI TMPLE-BORI SKVR-TOP COLA-DHAVLI-PONDA</t>
  </si>
  <si>
    <t>HARBOUR-SADA-VASCO-SHIPYARD-VADEM-CHICALIM-DABOLI-ZUYAR-ZAREER-S CONVENT-SANCOALE-CORTALIM-AGASSAIM-PILLAR-GOA VELHA-SIRDON/ZUAR-BAMBOLI W/S-BAMBOLI GMC-ST. CRUZ X-PANAJI</t>
  </si>
  <si>
    <t>HARBOUR-SADA-VASCO-SHIPYARD-VADEM-CHICALIM-VIDYA/RIGIN-AIRPORT-DABOLIM-MES COLLEGE-BIRLA-ZHARI-ZUARINAGAR-UPAS NAGAR-METASTRIP-KADIMACHIN-TITAN-PIRNI-VERNA-SONAULIM-AGNEL ASHRM-RUMDER-NUVEM-MARGAO</t>
  </si>
  <si>
    <t>PANAJI-R. PATTO-RBDR FERRY-RIBANDAR-RBDR SCHOOL-ST.PEDRO-BAINGINI-OLD GOA-CORLI PUMP-CORLIM-DHULAPI-BANASTARI-BHOMA-KUNDAI-MANGESHI-MARDOL-PATYEKADE-FARMAGUDI-FMD CIRCLE-PONDA-DHAVLI-TOP COLA-BORI SKVR-SAI TMPLE-BORI BRDG-TARVALEM-VAZEM-SHIRODA</t>
  </si>
  <si>
    <t>PNJ-RPT-FRY-RBD-RSC-SPD-BGN-OLD-PMP-COR-DLP-BNS-BHM-KDM-MGS-MDO-PTK-FMD-FCL-PND-DVL-TPC-BSK-SBT-BRB-TVL-VAZ-SRA</t>
  </si>
  <si>
    <t>SRA-VAZ-TVL-BRB-SBT-BSK-TPC-DVL-PND-FCL-FMD-PTK-MDO-MGS-KDM-BHM-BNS-DLP-COR-PMP-OLD-BGN-SPD-RSC-RBD-FRY-RPT-PNJ</t>
  </si>
  <si>
    <t>PONDA-DHAVLI-TOP COLA-BORI SKVR-SAI TMPLE-BORI BRDG-TARVALEM-VAZEM-SHIRODA</t>
  </si>
  <si>
    <t>PND-DVL-TPC-BSK-SBT-BRB-TVL-VAZ-SRA</t>
  </si>
  <si>
    <t>SRA-VAZ-TVL-BRB-SBT-BSK-TPC-DVL-PND</t>
  </si>
  <si>
    <t>VASCO-SHIPYARD-VADEM-CHICALIM-DABOLI-ZUYAR-ZAREER-S CONVENT-SANCOALE-CORTALIM-AGASSAIM-PILLAR-NEURA-VODLE NEURA-MANDUR TITO-AZOSHI-CARMALI-PETTER-K. RAILWAY-OLD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CROSS-NAGARGAO-HEDODE</t>
  </si>
  <si>
    <t>VSD-SPY-VDM-CHC-DBL-ZUY-ZRE-SCV-SCL-CRT-AGS-PLR-NUR-VNR-MTO-AZS-CRM-PET-KRL-OLD-PMP-COR-DLP-BNS-TBG-TVR-MRC-KDL-AMN-SEZ-NVT-NHV-KDN-GTN-SKL-SHB-HRV-PNG-PUD-HND-HVD-SLI-BUI-KHN-RGT-NGV-VLP-SNC-NGO-HDO</t>
  </si>
  <si>
    <t>HDO-NGO-SNC-VLP-NGV-RGT-KHN-BUI-SLI-HVD-HND-PUD-PNG-HRV-SHB-SKL-GTN-KDN-NHV-NVT-SEZ-AMN-KDL-MRC-TVR-TBG-BNS-DLP-COR-PMP-OLD-KRL-PET-CRM-AZS-MTO-VNR-NUR-PLR-AGS-CRT-SCL-SCV-ZRE-ZUY-DBL-CHC-VDM-SPY-VSD</t>
  </si>
  <si>
    <t>VASCO-SHIPYARD-VADEM-CHICALIM-VIDYA/RIGIN-AIRPORT-DABOLI-MES COLLEGE-BIRLA-ZHARI-ZUARINAGAR-UPAS NAGAR-METASTRIP-KADIMACHIN-TITAN-CIPLA-TITAN-KSRL/BRLA X-PAJENTAR-CORTALIM-AGASSAIM-PILLAR-NEURA-VODLE NEURA-MANDUR TITO-AZOSHI-CARMALI-PETTER-K. RAILWAY-OLD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CROSS-NAGARGAO-HEDODE</t>
  </si>
  <si>
    <t>VSD-SPY-VDM-CHC-VDY-AIR-DBL-MEL-BRL-ZAR-ZAN-UPN-MTS-KMN-TTN-CPL-TTN-BRX-FZT-CRT-AGS-PLR-NUR-VNR-MTO-AZS-CRM-PET-KRL-OLD-PMP-COR-DLP-BNS-TBG-TVR-MRC-KDL-AMN-SEZ-NVT-NHV-KDN-GTN-SKL-SHB-HRV-PNG-PUD-HND-HVD-SLI-BUI-KHN-RGT-NGV-VLP-SNC-NGO-HDO</t>
  </si>
  <si>
    <t>HDO-NGO-SNC-VLP-NGV-RGT-KHN-BUI-SLI-HVD-HND-PUD-PNG-HRV-SHB-SKL-GTN-KDN-NHV-NVT-SEZ-AMN-KDL-MRC-TVR-TBG-BNS-DLP-COR-PMP-OLD-KRL-PET-CRM-AZS-MTO-VNR-NUR-PLR-AGS-CRT-FZT-BRX-TTN-CPL-TTN-KMN-MTS-UPN-ZAN-ZAR-BRL-MEL-DBL-AIR-VDY-CHC-VDM-SPY-VSD</t>
  </si>
  <si>
    <t>VASCO-SHIPYARD-VADEM-CHICALIM-DABOLI-ZUYAR-ZAREER-S CONVENT-SANCOALE-CORTALIM-AGASSAIM-PILLAR-NEURA-VODLE NEURA-MANDUR TITO-AZOSHI-CARMALI-PETTER-K. RAILWAY-OLD GOA-CORLI PUMP-CORLIM-DHULAPI-BANASTARI-TIVRE BUILD-TIVREM-MARCEL-KANDOL TMP-AMONA-SEZA GATE-NHAVELI TMP-NHAVELI-KUDNE-GAWTHAN-SANKHALI-HOUSIN BRD-HARVALE-PRATAP NAGR-SUPACHI PUD-HONDA-HONDA VADAK-ACGL/SALELI-BHUIPAL-KUMARKHAN-REDIGHAT-NGVE/N.CROS-VALPOI-CUDSEM JNC-CUDSEM-SAVERDEM-SONAL</t>
  </si>
  <si>
    <t>VSD-SPY-VDM-CHC-DBL-ZUY-ZRE-SCV-SCL-CRT-AGS-PLR-NUR-VNR-MTO-AZS-CRM-PET-KRL-OLD-PMP-COR-DLP-BNS-TBG-TVR-MRC-KDL-AMN-SEZ-NVT-NHV-KDN-GTN-SKL-SHB-HRV-PNG-PUD-HND-HVD-SLI-BUI-KHN-RGT-NGV-VLP-CDJ-CDC-SVE-SNA</t>
  </si>
  <si>
    <t>SNA-SVE-CDC-CDJ-VLP-NGV-RGT-KHN-BUI-SLI-HVD-HND-PUD-PNG-HRV-SHB-SKL-GTN-KDN-NHV-NVT-SEZ-AMN-KDL-MRC-TVR-TBG-BNS-DLP-COR-PMP-OLD-KRL-PET-CRM-AZS-MTO-VNR-NUR-PLR-AGS-CRT-SCL-SCV-ZRE-ZUY-DBL-CHC-VDM-SPY-VSD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</si>
  <si>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VADAK-ACGL/SALELI-BHUIPAL-KUMARKHAN-REDIGHAT-NGVE/N.CROS-VALPOI-CUDSEM JNC-CUDSEM-SAVERDEM-SONAL-KADTARI</t>
  </si>
  <si>
    <t>PNJ-RPT-FRY-RBD-RSC-SPD-BGN-OLD-PMP-COR-DLP-BNS-TBG-TVR-MRC-KDL-AMN-SEZ-NVT-NHV-KDN-GTN-SKL-SHB-HRV-PNG-PUD-HND-HVD-SLI-BUI-KHN-RGT-NGV-VLP-CDJ-CDC-SVE-SNA-KTR</t>
  </si>
  <si>
    <t>KTR-SNA-SVE-CDC-CDJ-VLP-NGV-RGT-KHN-BUI-SLI-HVD-HND-PUD-PNG-HRV-SHB-SKL-GTN-KDN-NHV-NVT-SEZ-AMN-KDL-MRC-TVR-TBG-BNS-DLP-COR-PMP-OLD-BGN-SPD-RSC-RBD-FRY-RPT-PNJ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</si>
  <si>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VADAK-PISSURLEM-SHIGNE-VAGURE-ADVOI-MHADAI-PADELI-BHIRONDA-SAVARSHE-ASSOLEM JNC-NANUS-B.WADA/NX-VALPOI-B.WADA/NX-NANUS-ASSOLEM JNC-ANSOLEM</t>
  </si>
  <si>
    <t>PNJ-RPT-FRY-RBD-RSC-SPD-BGN-OLD-PMP-COR-DLP-BNS-TBG-TVR-MRC-KDL-AMN-SEZ-NVT-NHV-KDN-GTN-SKL-SHB-HRV-PNG-PUD-HND-HVD-PSS-SGN-VGR-ADV-MHA-PDL-BIR-SVR-ALM-NNS-BTW-VLP-BTW-NNS-ALM-ANS</t>
  </si>
  <si>
    <t>ANS-ALM-NNS-BTW-VLP-BTW-NNS-ALM-SVR-BIR-PDL-MHA-ADV-VGR-SGN-PSS-HVD-HND-PUD-PNG-HRV-SHB-SKL-GTN-KDN-NHV-NVT-SEZ-AMN-KDL-MRC-TVR-TBG-BNS-DLP-COR-PMP-OLD-BGN-SPD-RSC-RBD-FRY-RPT-PNJ</t>
  </si>
  <si>
    <t>PONDA-FMD CIRCLE-FARMAGUDI-PATYEKADE-MARDOL-MANGESHI-KUNDAI-BHOMA-BANASTARI-TIVRE BUILD-TIVREM-MARCEL-KANDOL TMP-AMONA-SEZA GATE-NHAVELI TMP-NHAVELI-KUDNE-GAWTHAN-SANKHALI-KARAPUR TSK-VIJAY NAGAR-ADHAR HSPTL-SARVAN X-ZATYE COLGE-BICHOLIM-VATHADEV-VAVTI-DANGRWADA-KUDCHRE TMP</t>
  </si>
  <si>
    <t>PND-FCL-FMD-PTK-MDO-MGS-KDM-BHM-BNS-TBG-TVR-MRC-KDL-AMN-SEZ-NVT-NHV-KDN-GTN-SKL-KTK-VJN-AHP-SRX-ZCL-BCH-VTD-VTI-DGW-KDT</t>
  </si>
  <si>
    <t>KDT-DGW-VTI-VTD-BCH-ZCL-SRX-AHP-VJN-KTK-SKL-GTN-KDN-NHV-NVT-SEZ-AMN-KDL-MRC-TVR-TBG-BNS-BHM-KDM-MGS-MDO-PTK-FMD-FCL-PND</t>
  </si>
  <si>
    <t>MARGAO-FATORDA-MARGAO PWD-ARLEM-RAI-RAI AMYAKDE-TEMBER-AMORA-CHWGULE DOK-BORI BRDG-SAI TMPLE-BORI SKVR-TOP COLA-DHAVLI-PONDA-FMD CIRCLE-FARMAGUDI-PATYEKADE-MARDOL-MANGESHI-KUNDAI-BHOMA-BANASTARI-TIVRE BUILD-TIVREM-MARCEL-KANDOL TMP-AMONA-SEZA GATE-NHAVELI TMP-NHAVELI-KUDNE-GAWTHAN-SANKHALI-KARAPUR TSK-VIJAY NAGAR-ADHAR HSPTL-SARVAN X-ZATYE COLGE-BICHOLIM-VATHADEV-VAVTI-DANGRWADA-KUDCHRE TMP</t>
  </si>
  <si>
    <t>MRG-FTD-PWD-ALE-RAI-RAK-TBR-AMR-CDK-BRB-SBT-BSK-TPC-DVL-PND-FCL-FMD-PTK-MDO-MGS-KDM-BHM-BNS-TBG-TVR-MRC-KDL-AMN-SEZ-NVT-NHV-KDN-GTN-SKL-KTK-VJN-AHP-SRX-ZCL-BCH-VTD-VTI-DGW-KDT</t>
  </si>
  <si>
    <t>KDT-DGW-VTI-VTD-BCH-ZCL-SRX-AHP-VJN-KTK-SKL-GTN-KDN-NHV-NVT-SEZ-AMN-KDL-MRC-TVR-TBG-BNS-BHM-KDM-MGS-MDO-PTK-FMD-FCL-PND-DVL-TPC-BSK-SBT-BRB-CDK-AMR-TBR-RAK-RAI-ALE-PWD-FTD-MRG</t>
  </si>
  <si>
    <t>HARBOUR-SADA-VASCO-SHIPYARD-VADEM-CHICALIM-DABOLI-ZUYAR-ZAREER-S CONVENT-SANCOALE-CORTALIM-AGASSAIM-PILLAR-NEURA-VODLE NEURA-MANDUR TITO-AZOSHI-CARMALI-PETTER-K. RAILWAY-OLD GOA-CORLI PUMP-CORLIM-DHULAPI-BANASTARI-TIVRE BUILD-TIVREM-MARCEL-TONCA-KUMBHARJUA-ST. ESTEVE-AKHADA</t>
  </si>
  <si>
    <t>HRB-SDA-VSD-SPY-VDM-CHC-DBL-ZUY-ZRE-SCV-SCL-CRT-AGS-PLR-NUR-VNR-MTO-AZS-CRM-PET-KRL-OLD-PMP-COR-DLP-BNS-TBG-TVR-MRC-TNC-KMJ-STE-AKD</t>
  </si>
  <si>
    <t>AKD-STE-KMJ-TNC-MRC-TVR-TBG-BNS-DLP-COR-PMP-OLD-KRL-PET-CRM-AZS-MTO-VNR-NUR-PLR-AGS-CRT-SCL-SCV-ZRE-ZUY-DBL-CHC-VDM-SPY-VSD-SDA-HRB</t>
  </si>
  <si>
    <t>PANAJI-ST. CRUZ X-BAMBOLI GMC-BAMBOLI W/S-SIRDON/ZUAR-GOA VELHA-PILLAR-AGASSAIM-CORTALIM-THANA-CORPAWADA-KELOSI-RASSAIM DOK-RASSAIM FRY-ANGDI-LOTULIM-CHWGULE DOK-BORI BRDG-TARVALEM-VAZEM-SHIRODA-ANANDWADI-TORLA-SAKHARWAL-PAZ-BIBAL-KAMORCOND</t>
  </si>
  <si>
    <t>PNJ-STX-GMC-BWS-SRD-GVL-PLR-AGS-CRT-THN-CPW-KOS-RDK-RAS-ANG-LTM-CDK-BRB-TVL-VAZ-SRA-ANW-TOR-SHK-PAZ-BIB-KMC</t>
  </si>
  <si>
    <t>KMC-BIB-PAZ-SHK-TOR-ANW-SRA-VAZ-TVL-BRB-CDK-LTM-ANG-RAS-RDK-KOS-CPW-THN-CRT-AGS-PLR-GVL-SRD-BWS-GMC-STX-PNJ</t>
  </si>
  <si>
    <t>VASCO-SHIPYARD-VADEM-CHICALIM-VIDYA/RIGIN-AIRPORT-DABOLI-MES COLLEGE-BIRLA-ZHARI-ZUARINAGAR-UPAS NAGAR-METASTRIP-KADIMACHIN-TITAN-CIPLA-TITAN-KSRL/BRLA X-THANA-CORPAWADA-KELOSI-RASSAIM DOK-RASSAIM FRY-ANGDI-LOTULIM-CHWGULE DOK-BORI BRDG-SAI TMPLE-BORI SKVR-ADUSHEM-TAMSHER-WADDI-TALAULIM-DURBHAT-ADPAI-AGAPUR-AGAPUR-ADPAI-DURBHAT-TALAULIM-DON KHAMB-KAPILESHWAR-PONDA TISK-PONDA</t>
  </si>
  <si>
    <t>VSD-SPY-VDM-CHC-VDY-AIR-DBL-MEL-BRL-ZAR-ZAN-UPN-MTS-KMN-TTN-CPL-TTN-BRX-THN-CPW-KOS-RDK-RAS-ANG-LTM-CDK-BRB-SBT-BSK-ADU-TAM-WDD-TLM-DBT-API-AGP-AGP-API-DBT-TLM-DKM-KPL-PTS-PND</t>
  </si>
  <si>
    <t>PND-PTS-KPL-DKM-TLM-DBT-API-AGP-AGP-API-DBT-TLM-WDD-TAM-ADU-BSK-SBT-BRB-CDK-LTM-ANG-RAS-RDK-KOS-CPW-THN-BRX-TTN-CPL-TTN-KMN-MTS-UPN-ZAN-ZAR-BRL-MEL-DBL-AIR-VDY-CHC-VDM-SPY-VSD</t>
  </si>
  <si>
    <t>PANAJI-ST. CRUZ X-BAMBOLI GMC-BAMBOLI W/S-SIRDON/ZUAR-GOA VELHA-PILLAR-AGASSAIM-CORTALIM-PAJENTAR-KSRL/BRLA X-TITAN-CIPLA-TITAN-KSRL/BRLA X-THANA-CORPAWADA-KELOSI-RASSAIM DOK-RASSAIM FRY-ANGDI-LOTULIM-CHWGULE DOK-BORI BRDG-SAI TMPLE-BORI SKVR-ADUSHEM-TAMSHER-WADDI-TALAULIM-DURBHAT-ADPAI-AGAPUR-AGAPUR-ADPAI-DURBHAT-TALAULIM-DON KHAMB-KAPILESHWAR-PONDA TISK-PONDA</t>
  </si>
  <si>
    <t>PNJ-STX-GMC-BWS-SRD-GVL-PLR-AGS-CRT-FZT-BRX-TTN-CPL-TTN-BRX-THN-CPW-KOS-RDK-RAS-ANG-LTM-CDK-BRB-SBT-BSK-ADU-TAM-WDD-TLM-DBT-API-AGP-AGP-API-DBT-TLM-DKM-KPL-PTS-PND</t>
  </si>
  <si>
    <t>PND-PTS-KPL-DKM-TLM-DBT-API-AGP-AGP-API-DBT-TLM-WDD-TAM-ADU-BSK-SBT-BRB-CDK-LTM-ANG-RAS-RDK-KOS-CPW-THN-BRX-TTN-CPL-TTN-BRX-FZT-CRT-AGS-PLR-GVL-SRD-BWS-GMC-STX-PNJ</t>
  </si>
  <si>
    <t>PANAJI-SAI SERVICE-TIN BLD/COL-GULYAKADE-PRV COPEL-PRV WADAKAD-PRV BAZAR-GIRI CROSS-GREEN PARK-GIRI CHAPEL-MAPUSA-MPS COURT-DULER-PDEM/KRWDA-KARASWADA-C HUSIG BRD-BINANI-COLVALE-MAHAKHAJAN-DHARGAL-KUDNE-OSHELBAG-WALPE-WALPE COLGE-MALPE-PEDNE-MALPE-WALPE COLGE-WALPE-BHUTWADI</t>
  </si>
  <si>
    <t>PNJ-SAI-TBD-GUL-COP-PWK-PRV-GRO-GPK-GOC-MPS-MCT-DLR-PDM-KWD-CHB-BNN-CVL-MKJ-DHG-KDN-OBG-WLP-WCL-MLP-PDN-MLP-WCL-WLP-BUT</t>
  </si>
  <si>
    <t>BUT-WLP-WCL-MLP-PDN-MLP-WCL-WLP-OBG-KDN-DHG-MKJ-CVL-BNN-CHB-KWD-PDM-DLR-MCT-MPS-GOC-GPK-GRO-PRV-PWK-COP-GUL-TBD-SAI-PNJ</t>
  </si>
  <si>
    <t>PANAJI-SAI SERVICE-TIN BLD/COL-GULYAKADE-PRV COPEL-PRV WADAKAD-PRV BAZAR-GIRI CROSS-GREEN PARK-GIRI CHAPEL-MAPUSA-MPS COURT-DULER-XELPE/HSPTL-KUCHELI-SOARES WDO-MARNA-SIOLIM CPL-SIOLIM CRCH-SFX SCHOOL-SIOLIM-CHOPDE-KHANDIR-M.BEACH CRO-MORJI DEULW-MORJI SCHOL-MORJIM-NEW WADA-ASHVE-MANDRE MDMZ</t>
  </si>
  <si>
    <t>PNJ-SAI-TBD-GUL-COP-PWK-PRV-GRO-GPK-GOC-MPS-MCT-DLR-XLP-KCL-SWO-MRN-SIC-SCR-SFX-SIO-CDM-KNI-BCX-MDU-MSC-MJM-NEW-ASV-MDM</t>
  </si>
  <si>
    <t>MDM-ASV-NEW-MJM-MSC-MDU-BCX-KNI-CDM-SIO-SFX-SCR-SIC-MRN-SWO-KCL-XLP-DLR-MCT-MPS-GOC-GPK-GRO-PRV-PWK-COP-GUL-TBD-SAI-PNJ</t>
  </si>
  <si>
    <t>HARBOUR-SADA-VASCO-SHIPYARD-VADEM-CHICALIM-DABOLI-ZUYAR-ZAREER-S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COURT-DULER-XELPE/HSPTL-KUCHELI-SOARES WDO-MARNA-SIOLIM CPL-SIOLIM CRCH-SFX SCHOOL-SIOLIM-CHOPDE-AGARWADA DP-AGARWADA-P. CHONSAI-PRC MADLA-PARSEM-KADPAKADE-TUEM HSPTL-BHAIDWADA-PETECHAWADA-KORGAO-DEVSU</t>
  </si>
  <si>
    <t>HRB-SDA-VSD-SPY-VDM-CHC-DBL-ZUY-ZRE-SCV-SCL-CRT-AGS-PLR-GVL-SRD-BWS-GMC-STX-PNJ-SAI-TBD-GUL-COP-PWK-PRV-GRO-GPK-GOC-MPS-MCT-DLR-XLP-KCL-SWO-MRN-SIC-SCR-SFX-SIO-CDM-AGA-AGW-PCH-PMD-PRE-KDK-TUH-BDW-PTW-KGO-DEV</t>
  </si>
  <si>
    <t>DEV-KGO-PTW-BDW-TUH-KDK-PRE-PMD-PCH-AGW-AGA-CDM-SIO-SFX-SCR-SIC-MRN-SWO-KCL-XLP-DLR-MCT-MPS-GOC-GPK-GRO-PRV-PWK-COP-GUL-TBD-SAI-PNJ-STX-GMC-BWS-SRD-GVL-PLR-AGS-CRT-SCL-SCV-ZRE-ZUY-DBL-CHC-VDM-SPY-VSD-SDA-HRB</t>
  </si>
  <si>
    <t>HARBOUR-SADA-VASCO-SHIPYARD-VADEM-CHICALIM-VIDYA/RIGIN-AIRPORT-DABOLIM-MES COLLEGE-BIRLA-ZHARI-ZUARINAGAR-UPAS NAGAR-METASTRIP-KADIMACHIN-TITAN-PIRNI-VERNA-SONAULIM-AGNEL ASHRM-RUMDER-NUVEM-MARGAO-MARGAO MKT-PAJIFOND-A.PWER HUSE-RAWANFOND-MES COLLEGE-GANPATI TMP-LAKAKI/PALI-DON KHURIS-PADRIBHAT-GUDI-CHAD.TMP AG-PARODA-QUEPEM-QPM COURT-TILAMOL-XELDEM-GOVLAR-ASSOLDA</t>
  </si>
  <si>
    <t>HRB-SDA-VSD-SPY-VDM-CHC-VDY-AIR-DBM-MEL-BRL-ZAR-ZAN-UPN-MTS-KMN-TTN-PRN-VRN-SNL-ANL-RMD-NUV-MRG-MRK-PJF-APH-RVF-MEL-GNP-LPI-DNK-PBT-GDI-CTA-PRD-QPM-QCT-TMO-XDM-GOV-ASD</t>
  </si>
  <si>
    <t>ASD-GOV-XDM-TMO-QCT-QPM-PRD-CTA-GDI-PBT-DNK-LPI-GNP-MEL-RVF-APH-PJF-MRK-MRG-NUV-RMD-ANL-SNL-VRN-PRN-TTN-KMN-MTS-UPN-ZAN-ZAR-BRL-MEL-DBM-AIR-VDY-CHC-VDM-SPY-VSD-SDA-HRB</t>
  </si>
  <si>
    <t>VASCO-SHIPYARD-VADEM-CHICALIM-VIDYA/RIGIN-AIRPORT-DABOLIM-MES COLLEGE-BIRLA-ZHARI-ZUARINAGAR-UPAS NAGAR-METASTRIP-KADIMACHIN-TITAN-PIRNI-VERNA-SONAULIM-AGNEL ASHRM-RUMDER-NUVEM-MARGAO-MARGAO MKT-NAVELIM-DHARMAPUR-CHINCHINI X-DANDEWADI-PAZARKHAN-CUNCOLIM-DEMANI-BALLI-BENODE-GODEWAL-PADDI-PISURNEM-POLAKODE-GULEM-CHAR RASTA-CANACONA-SHRISTHAL-MOKHARD-BHATPAL-ARDOFOND-PARTGAL-PRSHURM TMP-POIGUINIM-KARAY-MASHEM-DAPOT-LOLYE-XELIM-POLLEM BDR</t>
  </si>
  <si>
    <t>VSD-SPY-VDM-CHC-VDY-AIR-DBM-MEL-BRL-ZAR-ZAN-UPN-MTS-KMN-TTN-PRN-VRN-SNL-ANL-RMD-NUV-MRG-MRK-NVY-DRM-CNX-DDI-PZK-CUN-DMN-BLI-BNO-GOD-PDI-PSM-PKO-GLM-CST-CNC-SRI-MKD-BPL-AFD-PTG-PMT-PGN-KRY-MSM-DPT-LOL-XLM-PBR</t>
  </si>
  <si>
    <t>PBR-XLM-LOL-DPT-MSM-KRY-PGN-PMT-PTG-AFD-BPL-MKD-SRI-CNC-CST-GLM-PKO-PSM-PDI-GOD-BNO-BLI-DMN-CUN-PZK-DDI-CNX-DRM-NVY-MRK-MRG-NUV-RMD-ANL-SNL-VRN-PRN-TTN-KMN-MTS-UPN-ZAN-ZAR-BRL-MEL-DBM-AIR-VDY-CHC-VDM-SPY-VSD</t>
  </si>
  <si>
    <t>VASCO-SADA-HARBOUR</t>
  </si>
  <si>
    <t>VSD-SDA-HRB</t>
  </si>
  <si>
    <t>HRB-SDA-VSD</t>
  </si>
  <si>
    <t>VASCO-SHIPYARD-VADEM-CHICALIM-VIDYA/RIGIN-AIRPORT-DABOLIM-MES COLLEGE-BIRLA-ZHARI-ZUARINAGAR-UPAS NAGAR-METASTRIP-KADIMACHIN-TITAN-CIPLA</t>
  </si>
  <si>
    <t>VSD-SPY-VDM-CHC-VDY-AIR-DBM-MEL-BRL-ZAR-ZAN-UPN-MTS-KMN-TTN-CPL</t>
  </si>
  <si>
    <t>CPL-TTN-KMN-MTS-UPN-ZAN-ZAR-BRL-MEL-DBM-AIR-VDY-CHC-VDM-SPY-VSD</t>
  </si>
  <si>
    <t>HARBOUR-SADA-VASCO-SHIPYARD-VADEM-CHICALIM-DABOLI-ZUYAR-ZAREER-S CONVENT-SANCOALE-CORTALIM-AGASSAIM-PILLAR-GOA VELHA-SIRDON/ZUAR-BAMBOLI W/S-BAMBOLI GMC-GOA UNVRSTY</t>
  </si>
  <si>
    <t>HRB-SDA-VSD-SPY-VDM-CHC-DBL-ZUY-ZRE-SCV-SCL-CRT-AGS-PLR-GVL-SRD-BWS-GMC-GUN</t>
  </si>
  <si>
    <t>GUN-GMC-BWS-SRD-GVL-PLR-AGS-CRT-SCL-SCV-ZRE-ZUY-DBL-CHC-VDM-SPY-VSD-SDA-HRB</t>
  </si>
  <si>
    <t>SADA-VASCO-SHIPYARD-VADEM-CHICALIM-DABOLI-ZUYAR-ZAREER-S CONVENT-SANCOALE-CORTALIM-THANA-CORPAWADA-KELOSI-RASSAIM DOK-RASSAIM FRY-ANGDI-LOTULIM-CHWGULE DOK-BORI BRDG-SAI TMPLE-BORI SKVR-TOP COLA-DHAVLI-PONDA-FMD CIRCLE-FARMAGUDI-FMD ENG CLG</t>
  </si>
  <si>
    <t>SDA-VSD-SPY-VDM-CHC-DBL-ZUY-ZRE-SCV-SCL-CRT-THN-CPW-KOS-RDK-RAS-ANG-LTM-CDK-BRB-SBT-BSK-TPC-DVL-PND-FCL-FMD-ENG</t>
  </si>
  <si>
    <t>ENG-FMD-FCL-PND-DVL-TPC-BSK-SBT-BRB-CDK-LTM-ANG-RAS-RDK-KOS-CPW-THN-CRT-SCL-SCV-ZRE-ZUY-DBL-CHC-VDM-SPY-VSD-SDA</t>
  </si>
  <si>
    <t>SADA-VASCO-SHIPYARD-VADEM-CHICALIM-DABOLI-ZUYAR-ZAREER-S CONVENT-SANCOALE-CORTALIM-THANA-CORPAWADA-KELOSI-RASSAIM DOK-RASSAIM FRY-ANGDI-LOTULIM-CHWGULE DOK-BORI BRDG-TARVALEM-VAZEM-SHIRODA-RITE COLAGE</t>
  </si>
  <si>
    <t>SDA-VSD-SPY-VDM-CHC-DBL-ZUY-ZRE-SCV-SCL-CRT-THN-CPW-KOS-RDK-RAS-ANG-LTM-CDK-BRB-TVL-VAZ-SRA-RIT</t>
  </si>
  <si>
    <t>RIT-SRA-VAZ-TVL-BRB-CDK-LTM-ANG-RAS-RDK-KOS-CPW-THN-CRT-SCL-SCV-ZRE-ZUY-DBL-CHC-VDM-SPY-VSD-SDA</t>
  </si>
  <si>
    <t>MARGAO-NUVEM-MURIDA/CLTA-RAILWAY X-MAJORDA-UTTORDA-AROSSIM-CANSAULIM-VELSAO-VELSAO B/S-DMDR TMP/MR-UPAS NAGAR-SANCOALE-SNC TMP/JNC-SNC BANK-CORTALIM-CORTALIM X-AGASSAIM-PILLAR-GOA VELHA-SIRDON/ZUAR-BAMBOLI W/S-BAMBOLI GMC-ST. CRUZ X-PANAJI</t>
  </si>
  <si>
    <t>MRG-NUV-MJC-RLX-MJD-UTD-ARO-CNS-VEL-VLB-DTM-UPN-SCL-STJ-SBI-CRT-CTX-AGS-PLR-GVL-SRD-BWS-GMC-STX-PNJ</t>
  </si>
  <si>
    <t>PNJ-STX-GMC-BWS-SRD-GVL-PLR-AGS-CTX-CRT-SBI-STJ-SCL-UPN-DTM-VLB-VEL-CNS-ARO-UTD-MJD-RLX-MJC-NUV-MRG</t>
  </si>
  <si>
    <t>VASCO-SHIPYARD-VADEM-CHICALIM-VIDYA/RIGIN-AIRPORT-DABOLI-MES COLLEGE-BIRLA-ZHARI-ZUARINAGAR-UPAS NAGAR-METASTRIP-KADIMACHIN-TITAN-PIRNI-VERNA-SONAULIM-AGNEL ASHRM-RUMDER-NUVEM-MARGAO-FATORDA-MARGAO PWD-ARLEM-RAI-RAI AMYAKDE-TEMBER-AMORA-CHWGULE DOK-BORI BRDG-SAI TMPLE-BORI SKVR-TOP COLA-DHAVLI-PONDA-UPPER BAZAR-CURTI-KHANDEPAR-CHWGUL W/S-HOLY CROSS-NESTLE-MRF-USGAO TISK-SUGAR FCTRY-DHARBANDORA-DHABA-SUKTALEM-DHATFARM-MOLLEM</t>
  </si>
  <si>
    <t>VSD-SPY-VDM-CHC-VDY-AIR-DBL-MEL-BRL-ZAR-ZAN-UPN-MTS-KMN-TTN-PRN-VRN-SNL-ANL-RMD-NUV-MRG-FTD-PWD-ALE-RAI-RAK-TBR-AMR-CDK-BRB-SBT-BSK-TPC-DVL-PND-UBZ-CUT-KND-CWS-HLX-NST-MRF-USG-SUG-DHB-DHA-SKT-DTR-MLM</t>
  </si>
  <si>
    <t>MLM-DTR-SKT-DHA-DHB-SUG-USG-MRF-NST-HLX-CWS-KND-CUT-UBZ-PND-DVL-TPC-BSK-SBT-BRB-CDK-AMR-TBR-RAK-RAI-ALE-PWD-FTD-MRG-NUV-RMD-ANL-SNL-VRN-PRN-TTN-KMN-MTS-UPN-ZAN-ZAR-BRL-MEL-DBL-AIR-VDY-CHC-VDM-SPY-VSD</t>
  </si>
  <si>
    <t>AIRPORT-PANAJI-CALANGUTE</t>
  </si>
  <si>
    <t>MARGAO-NUVEM-RUMDER-AGNEL ASHRM-SONAULIM-VERNA-PIRNI-TITAN-CIPLA-TITAN-KSRL/BRLA X-THANA-CORTALIM-SANCOALE-S CONVENT-ZAREER-ZUYAR-DABOLI-CHICALIM-VADEM-SHIPYARD-VASCO</t>
  </si>
  <si>
    <t>MRG-NUV-RMD-ANL-SNL-VRN-PRN-TTN-CPL-TTN-BRX-THN-CRT-SCL-SCV-ZRE-ZUY-DBL-CHC-VDM-SPY-VSD</t>
  </si>
  <si>
    <t>VSD-SPY-VDM-CHC-DBL-ZUY-ZRE-SCV-SCL-CRT-THN-BRX-TTN-CPL-TTN-PRN-VRN-SNL-ANL-RMD-NUV-MRG</t>
  </si>
  <si>
    <t>SADA-VASCO-SHIPYARD-VADEM-CHICALIM-VIDYA/RIGIN-AIRPORT-DABOLIM-MES COLLEGE-BIRLA-ZHARI-ZUARINAGAR-UPAS NAGAR-METASTRIP-KADIMACHIN-TITAN-PIRNI-VERNA-SONAULIM-AGNEL ASHRM-RUMDER-NUVEM-MARGAO-MARGAO MKT-NAVELIM-CUNCOLIM-BALLI-PISURNEM-CANACONA-SHRISTHAL-MOKHARD-BHATPAL-ARDOFOND-PARTGAL-PRSHURM TMP-POIGUINIM-KARAY-MASHEM-DAPOT-LOLYE-XELIM-POLLEM BDR-MAZALI-SADASHIVGAD-KARWAR-AWARSA-ANKOLA-MADANGIRI-MIRJAN-KUMTA-HONNAWAR</t>
  </si>
  <si>
    <t>SDA-VSD-SPY-VDM-CHC-VDY-AIR-DBM-MEL-BRL-ZAR-ZAN-UPN-MTS-KMN-TTN-PRN-VRN-SNL-ANL-RMD-NUV-MRG-MRK-NVY-CUN-BLI-PSM-CNC-SRI-MKD-BPL-AFD-PTG-PMT-PGN-KRY-MSM-DPT-LOL-XLM-PBR-MZL-SDG-KRW-AWS-ANK-MND-MJN-KTA-HNW</t>
  </si>
  <si>
    <t>HNW-KTA-MJN-MND-ANK-AWS-KRW-SDG-MZL-PBR-XLM-LOL-DPT-MSM-KRY-PGN-PMT-PTG-AFD-BPL-MKD-SRI-CNC-PSM-BLI-CUN-NVY-MRK-MRG-NUV-RMD-ANL-SNL-VRN-PRN-TTN-KMN-MTS-UPN-ZAN-ZAR-BRL-MEL-DBM-AIR-VDY-CHC-VDM-SPY-VSD-SDA</t>
  </si>
  <si>
    <t>VASCO-SHIPYARD-VADEM-CHICALIM-VIDYA/RIGIN-AIRPORT-DABOLIM-MES COLLEGE-BIRLA-ZHARI-ZUARINAGAR-UPAS NAGAR-METASTRIP-KADIMACHIN-TITAN-PIRNI-VERNA-SONAULIM-AGNEL ASHRM-RUMDER-NUVEM-MARGAO-MARGAO MKT-NAVELIM-DHAMAPUR-CHINCHINI X-DANDEWADI-PAZARKHAN-CUNCOLIM-DEMANI-BALLI-BENODE-GODEWAL-PADDI-PISURNEM-POLAKODE-GULEM-CHAR RASTA-CANACONA-SHRISTHAL-MOKHARD-BHATPAL-ARDOFOND-PARTGAL-PRSHURM TMP-POIGUINIM-KARAY-MASHEM-DAPOT-LOLYE-XELIM-POLLEM BDR-MAZALI-SADASHIVGAD-KARWAR</t>
  </si>
  <si>
    <t>VSD-SPY-VDM-CHC-VDY-AIR-DBM-MEL-BRL-ZAR-ZAN-UPN-MTS-KMN-TTN-PRN-VRN-SNL-ANL-RMD-NUV-MRG-MRK-NVY-DMP-CNX-DDI-PZK-CUN-DMN-BLI-BNO-GOD-PDI-PSM-PKO-GLM-CST-CNC-SRI-MKD-BPL-AFD-PTG-PMT-PGN-KRY-MSM-DPT-LOL-XLM-PBR-MZL-SDG-KRW</t>
  </si>
  <si>
    <t>KRW-SDG-MZL-PBR-XLM-LOL-DPT-MSM-KRY-PGN-PMT-PTG-AFD-BPL-MKD-SRI-CNC-CST-GLM-PKO-PSM-PDI-GOD-BNO-BLI-DMN-CUN-PZK-DDI-CNX-DMP-NVY-MRK-MRG-NUV-RMD-ANL-SNL-VRN-PRN-TTN-KMN-MTS-UPN-ZAN-ZAR-BRL-MEL-DBM-AIR-VDY-CHC-VDM-SPY-VSD</t>
  </si>
  <si>
    <t>VASCO-CHICALIM-ZUARINAGR-TITAN-NUVEM-MARGAO-FATORDA-BORIM-PONDA-USGAO TISK-DHARBANDORA-DHATFARM-MOLLEM-GOA BORDER-ANMOD-TINAI GHAT-RAMNAGAR-LONDA-GUNJI-KHANAPUR-PIRANWADI-RAILWAY STN-BELGAVI CBT-NESSARGI-YARGATTI-SALALI-LOKAPUR-KALATGI-GADANGIRI X-VIDYAGIRI-NOWNAGAR-BAGALKOT-AMINGAD-HUNGUN-ILKAL-MUDGAL-LINGSURU-KAWTAL-SHIRWAL-RAICHUR</t>
  </si>
  <si>
    <t>VSD-CHC-ZAN-TTN-NUV-MRG-FTD-BRI-PND-USG-DHB-DTR-MLM-GBR-ANM-TNG-RMN-LND-GNJ-KNP-PRW-RLY-CBT-NSG-YGT-SLL-LPR-KLT-GDR-VYG-NGR-BGK-AMG-HUN-IKL-MDG-LGS-KWT-SRW-RCH</t>
  </si>
  <si>
    <t>RCH-SRW-KWT-LGS-MDG-IKL-HUN-AMG-BGK-NGR-VYG-GDR-KLT-LPR-SLL-YGT-NSG-CBT-RLY-PRW-KNP-GNJ-LND-RMN-TNG-ANM-GBR-MLM-DTR-DHB-USG-PND-BRI-FTD-MRG-NUV-TTN-ZAN-CHC-VSD</t>
  </si>
  <si>
    <t>VASCO-CHICALIM-ZUARINAGAR-CORTALIM-PILLAR-BAMBOLI GMC-PANAJI-OLD GOA-BANASTARI-KUNDAI-PONDA-USGAO TISK-DHARBANDORA-DHATFARM-MORLE-GOA BORDER-ANMOD-TINAI GHAT-RAMNAGAR-LONDA-GUNJI-KHANAPUR-PIRANWADI-RAILWAY STN-BELGAVI CBT-NESSARGI-YARGATTI-SALALI-LOKAPUR-KALATGI-GADANGIRI X-VIDYAGIRI-NOWNAGAR-BAGALKOT-AMINGAD-HUNGUN-ILKAL-MUDGAL-LINGSURU-KAWTAL-SHIRWAL-RAICHUR</t>
  </si>
  <si>
    <t>VSD-CHC-ZAN-CRT-PLR-GMC-PNJ-OLD-BNS-KDM-PND-USG-DHB-DTR-MRL-GBR-ANM-TNG-RMN-LND-GNJ-KNP-PRW-RLY-CBT-NSG-YGT-SLL-LPR-KLT-GDR-VYG-NGR-BGK-AMG-HUN-IKL-MDG-LGS-KWT-SRW-RCH</t>
  </si>
  <si>
    <t>RCH-SRW-KWT-LGS-MDG-IKL-HUN-AMG-BGK-NGR-VYG-GDR-KLT-LPR-SLL-YGT-NSG-CBT-RLY-PRW-KNP-GNJ-LND-RMN-TNG-ANM-GBR-MRL-DTR-DHB-USG-PND-KDM-BNS-OLD-PNJ-GMC-PLR-CRT-ZAN-CHC-VSD</t>
  </si>
  <si>
    <t>VASCO-SHIPYARD-VADEM-CHICALIM-DABOLI-ZUYAR-ZAREER-S CONVENT-SANCOALE-CORTALIM-THANA-KSRL/BRLA X-TITAN-PIRNI-VERNA-SONAULIM-AGNEL ASHRM-RUMDER-NUVEM-MARGAO-FATORDA-BORIM-PONDA-USGAO TISK-DHARBANDORA-DHATFARM-MOLLEM-GOA BORDER-ANMOD-TINAI GHAT-RAMNAGAR-KUMBARDA-NAGARGALI-TAVARKATTI-GODHALI-ALNAVAR-DHARWAD-HUBALI</t>
  </si>
  <si>
    <t>VSD-SPY-VDM-CHC-DBL-ZUY-ZRE-SCV-SCL-CRT-THN-BRX-TTN-PRN-VRN-SNL-ANL-RMD-NUV-MRG-FTD-BRI-PND-USG-DHB-DTR-MLM-GBR-ANM-TNG-RMN-KBR-NGL-TKT-GDL-ALN-DHW-HBL</t>
  </si>
  <si>
    <t>HBL-DHW-ALN-GDL-TKT-NGL-KBR-RMN-TNG-ANM-GBR-MLM-DTR-DHB-USG-PND-BRI-FTD-MRG-NUV-RMD-ANL-SNL-VRN-PRN-TTN-BRX-THN-CRT-SCL-SCV-ZRE-ZUY-DBL-CHC-VDM-SPY-VSD</t>
  </si>
  <si>
    <t>VASCO-SHIPYARD-VADEM-CHICALIM-VIDYA/RIGIN-AIRPORT-DABOLIM-MES COLLEGE-BIRLA-ZHARI-ZUARINAGAR-UPAS NAGAR-METASTRIP-KADIMACHIN-TITAN-PIRNI-VERNA-SONAULIM-AGNEL ASHRM-RUMDER-NUVEM-MARGAO-FATORDA-BORIM-PONDA-USGAO TISK-DHARBANDORA-DHATFARM-MOLLEM-GOA BORDER-ANMOD-TINAI GHAT-RAMNAGAR-KUMBARDA-NAGARGALI-TAVARKATTI-GODHALI-ALNAVAR-DHARWAD-HUBALI</t>
  </si>
  <si>
    <t>VSD-SPY-VDM-CHC-VDY-AIR-DBM-MEL-BRL-ZAR-ZAN-UPN-MTS-KMN-TTN-PRN-VRN-SNL-ANL-RMD-NUV-MRG-FTD-BRI-PND-USG-DHB-DTR-MLM-GBR-ANM-TNG-RMN-KBR-NGL-TKT-GDL-ALN-DHW-HBL</t>
  </si>
  <si>
    <t>HBL-DHW-ALN-GDL-TKT-NGL-KBR-RMN-TNG-ANM-GBR-MLM-DTR-DHB-USG-PND-BRI-FTD-MRG-NUV-RMD-ANL-SNL-VRN-PRN-TTN-KMN-MTS-UPN-ZAN-ZAR-BRL-MEL-DBM-AIR-VDY-CHC-VDM-SPY-VSD</t>
  </si>
  <si>
    <t>VASCO-SHIPYARD-VADEM-CHICALIM-VIDYA/RIGIN-AIRPORT-DABOLIM-MES COLLEGE-BIRLA-ZHARI-ZUARINAGAR-UPAS NAGAR-METASTRIP-KADIMACHIN-TITAN-PIRNI-VERNA-SONAULIM-AGNEL ASHRM-RUMDER-NUVEM-MARGAO-FATORDA-BORIM-PONDA-USGAO TISK-DHARBANDORA-DHATFARM-MOLLEM-GOA BORDER-ANMOD-TINAI GHAT-RAMNAGAR-LONDA-GUNJI-KHANAPUR-PIRANWADI-BELGAVI RLY-BELGAVI CBT</t>
  </si>
  <si>
    <t>VSD-SPY-VDM-CHC-VDY-AIR-DBM-MEL-BRL-ZAR-ZAN-UPN-MTS-KMN-TTN-PRN-VRN-SNL-ANL-RMD-NUV-MRG-FTD-BRI-PND-USG-DHB-DTR-MLM-GBR-ANM-TNG-RMN-LND-GNJ-KNP-PRW-BGR-CBT</t>
  </si>
  <si>
    <t>CBT-BGR-PRW-KNP-GNJ-LND-RMN-TNG-ANM-GBR-MLM-DTR-DHB-USG-PND-BRI-FTD-MRG-NUV-RMD-ANL-SNL-VRN-PRN-TTN-KMN-MTS-UPN-ZAN-ZAR-BRL-MEL-DBM-AIR-VDY-CHC-VDM-SPY-VSD</t>
  </si>
  <si>
    <t>VASCO-CHICALIM-ZUARINAGAR-TITAN-NUVEM-MARGAO-FATORDA-BORIM-PONDA-USGAO TISK-DHARBANDORA-DHATFARM-MOLLEM-GOA BORDER-ANMOD-TINAI GHAT-RAMNAGAR-LONDA-GUNJI-KHANAPUR-PIRANWADI-BELGAVI RLY-BELGAVI CBT-NESSARGI-YARGATTI-SALALI-LOKAPUR-KALATGI-GADANGIRI X-VIDYAGIRI-NAVNAGAR-BAGALKOT-RAMPUR-NANDIGUNDI-MUDDEBEHAL</t>
  </si>
  <si>
    <t>VSD-CHC-ZAN-TTN-NUV-MRG-FTD-BRI-PND-USG-DHB-DTR-MLM-GBR-ANM-TNG-RMN-LND-GNJ-KNP-PRW-BGR-CBT-NSG-YGT-SLL-LPR-KLT-GDR-VYG-NAV-BGK-RMP-NDG-MDE</t>
  </si>
  <si>
    <t>MDE-NDG-RMP-BGK-NAV-VYG-GDR-KLT-LPR-SLL-YGT-NSG-CBT-BGR-PRW-KNP-GNJ-LND-RMN-TNG-ANM-GBR-MLM-DTR-DHB-USG-PND-BRI-FTD-MRG-NUV-TTN-ZAN-CHC-VSD</t>
  </si>
  <si>
    <t>VASCO-CHICALIM-CORTALIM-PILLAR-BAMBOLI GMC-PANAJI-TIN BLD/COL-GULYAKADE-PRV WADAKAD-PRV BAZAR-GUIRIM-MAPUSA-DULER-KARASWADA-TIVIM-SIRSAI RLY-ASSNODA-MULGAO-BICHOLIM-SANKHALI-PARYE-KERI-JAMBLIKADE-CHORLA BDR-CHORLA-CHAUKI-KANKUMBI-BETNE-AMTA-JAMBOTI-PIRANWADI-BELGAVI RLY-BELGAVI CBT</t>
  </si>
  <si>
    <t>VSD-CHC-CRT-PLR-GMC-PNJ-TBD-GUL-PWK-PRV-GRI-MPS-DLR-KWD-TVI-SRL-ASN-MGO-BCH-SKL-PRY-KRI-JMD-BDR-CRL-CKI-KKB-BTN-AMT-JBT-PRW-BGR-CBT</t>
  </si>
  <si>
    <t>CBT-BGR-PRW-JBT-AMT-BTN-KKB-CKI-CRL-BDR-JMD-KRI-PRY-SKL-BCH-MGO-ASN-SRL-TVI-KWD-DLR-MPS-GRI-PRV-PWK-GUL-TBD-PNJ-GMC-PLR-CRT-CHC-VSD</t>
  </si>
  <si>
    <t>VASCO-CHICALIM-CORTALIM-BAMBOLI GMC-PANAJI-MAPUSA-PEDNE-PATRADEVI-BANDA-SAWANTWADI-KUDAL-ORAS-KASAL-KANKAVLI-NANAGAO-TALARA-VAIVHAVWADI-GANANBAWDA-KOLHAPUR-HATHKALAGNE-JAISINGPUR-SNAGALI-MIRAJ-SNAGOLA-PANDARPUR-MAHOL-SOLAPUR</t>
  </si>
  <si>
    <t>VSD-PNJ-MPS-PDN-PTR-BND-SWD-KUD-ORS-KSL-KNV-NNG-TRL-VBW-GGB-KLP-HTK-JSP-SNG-MRJ-SGO-PDP-MHO-SPR-PDP-MHO-SPR</t>
  </si>
  <si>
    <t>SPR-MHO-PDP-SPR-MHO-PDP-SGO-MRJ-SNG-JSP-HTK-KLP-GGB-VBW-TRL-NNG-KNV-KSL-ORS-KUD-SWD-BND-PTR-PDN-MPS-PNJ-VSD</t>
  </si>
  <si>
    <t>VASCO-CHICALIM-CORTALIM-PILLAR-BAMBOLI GMC-PANAJI-TIN BLD/COL-GULYAKADE-PRV BAZAR-GUIRIM-MAPUSA-COLVALE-DHARGAL-KARASWADA-PEDNE-STD. BRIDGE-PORASKADE-UGVE-TORSHE-PATRADEVI-BANDA-SAWANTWADI-AKERI-ZARAP-KUDAL-PANDUR-ORAS-KASAL-OSARGAO-KANKAVLI-HUMRAT-NANGAO-TALARA-VAIBHAVWADI-GAGANBAWDA-SALVON-KALE-RANKALA-KOLHAPUR-HATKALAGNE-JAISINGPUR-MIRAJ</t>
  </si>
  <si>
    <t>VSD-CHC-CRT-PLR-GMC-PNJ-TBD-GUL-PRV-GRI-MPS-CVL-DHG-KWD-PDN-SBG-PKD-UGV-TRS-PTR-BND-SWD-AKR-ZRP-KUD-PDR-ORS-KSL-OSR-KNV-HUM-NAN-TRL-VBW-GGB-SVN-KLE-RNK-KLP-HTK-JSP-MRJ</t>
  </si>
  <si>
    <t>MRJ-JSP-HTK-KLP-RNK-KLE-SVN-GGB-VBW-TRL-NAN-HUM-KNV-OSR-KSL-ORS-PDR-KUD-ZRP-AKR-SWD-BND-PTR-TRS-UGV-PKD-SBG-PDN-KWD-DHG-CVL-MPS-GRI-PRV-GUL-TBD-PNJ-GMC-PLR-CRT-CHC-VSD</t>
  </si>
  <si>
    <t>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O/BRIDG-UGVE-TAMBOSHE-TORSHE-DHUSKI-PATRADEVI-BANDA-KONDWADA-XETRAFAL-MAZGAO/NALA-SAWANTWADI</t>
  </si>
  <si>
    <t>VSD-SPY-VDM-CHC-DBL-ZUY-ZRE-SCV-SCL-CRT-AGS-PLR-GVL-SRD-BWS-GMC-STX-PNJ-SAI-TBD-GUL-COP-PWK-PRV-GRO-GPK-GOC-MPS-MCT-DLR-PDM-KWD-CHB-BNN-CVL-MKJ-DHG-KLN-OBG-WLP-WCL-MLP-PDN-NBG-SBG-PKD-RBG-UGV-TBS-TRS-DSK-PTR-BND-KDW-XFL-MNN-SWD</t>
  </si>
  <si>
    <t>SWD-MNN-XFL-KDW-BND-PTR-DSK-TRS-TBS-UGV-RBG-PKD-SBG-NBG-PDN-MLP-WCL-WLP-OBG-KLN-DHG-MKJ-CVL-BNN-CHB-KWD-PDM-DLR-MCT-MPS-GOC-GPK-GRO-PRV-PWK-COP-GUL-TBD-SAI-PNJ-STX-GMC-BWS-SRD-GVL-PLR-AGS-CRT-SCL-SCV-ZRE-ZUY-DBL-CHC-VDM-SPY-VSD</t>
  </si>
  <si>
    <t>SADA-VASCO-CHICALIM-CORTALIM-PILLAR-BAMBOLI GMC-PANAJI-TIN BLD/COL-GULYAKADE-PRV BAZAR-GUIRIM-MAPUSA-KARASWADA-COLVALE-DHARGAL-WALPE-PEDNE-NAIBAG-STD. BRIDGE-SATARDA-SATELI-AROS TITA-KONDURA TIT-MALEWAD-W.MALEWAD-FOREST CHUK-GHODEMUKH-NAVELI-NIRWADE-MALGAO  RLY-MALGAO BZR-SAWANTWADI-AKERI-ZARAP-UDYAM NAGAR-SRM COLLAGE-KUDAL-JAKAT NAKA-THAKURWADI-NERURPAR-KALSHE-DHAMAPUR-GAVALDEV-GODHANWADI-CHAUKE-ANAND/G.DKN-KUMBHARMATH-MALVAN</t>
  </si>
  <si>
    <t>SDA-VSD-CHC-CRT-PLR-GMC-PNJ-TBD-GUL-PRV-GRI-MPS-KWD-CVL-DHG-WLP-PDN-NBG-SBG-STD-STL-AST-KDR-MWD-WMD-FRC-GDE-NVI-NWD-MGR-MBZ-SWD-AKR-ZRP-UDN-SRM-KUD-JKT-TKW-NPR-KLS-DMP-GDV-GDW-CKE-AKN-KMB-MLV</t>
  </si>
  <si>
    <t>MLV-KMB-AKN-CKE-GDW-GDV-DMP-KLS-NPR-TKW-JKT-KUD-SRM-UDN-ZRP-AKR-SWD-MBZ-MGR-NWD-NVI-GDE-FRC-WMD-MWD-KDR-AST-STL-STD-SBG-NBG-PDN-WLP-DHG-CVL-KWD-MPS-GRI-PRV-GUL-TBD-PNJ-GMC-PLR-CRT-CHC-VSD-SDA</t>
  </si>
  <si>
    <t>SADA-VASCO-SHIPYARD-VADEM-CHICALIM-DABOLI-ZUYAR-ZAREER-S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3-VENGURLA-GANESH TMP-AWERA PULL-KALVI TITA-KELUS-MHAPAN-VETOBA TMP-PARULA-KORJAI-KARLI</t>
  </si>
  <si>
    <t>SDA-VSD-SPY-VDM-CHC-DBL-ZUY-ZRE-SCV-SCL-CRT-AGS-PLR-GVL-SRD-BWS-GMC-STX-PNJ-SAI-TBD-GUL-COP-PWK-PRV-GRO-GPK-GOC-MPS-MCT-DLR-PDM-KWD-CHB-BNN-CVL-MKJ-DHG-KLN-OBG-WLP-WCL-MLP-PDN-NBG-SBG-STD-STL-AST-KDR-MWD-AJG-SRA-AVL-TKR-NCD-MCM-SNO-VNG-GTM-AVP-KLV-KUS-MPN-VTB-PRL-KRJ-KLI</t>
  </si>
  <si>
    <t>KLI-KRJ-PRL-VTB-MPN-KUS-KLV-AVP-GTM-VNG-SNO-MCM-NCD-TKR-AVL-SRA-AJG-MWD-KDR-AST-STL-STD-SBG-NBG-PDN-MLP-WCL-WLP-OBG-KLN-DHG-MKJ-CVL-BNN-CHB-KWD-PDM-DLR-MCT-MPS-GOC-GPK-GRO-PRV-PWK-COP-GUL-TBD-SAI-PNJ-STX-GMC-BWS-SRD-GVL-PLR-AGS-CRT-SCL-SCV-ZRE-ZUY-DBL-CHC-VDM-SPY-VSD-SDA</t>
  </si>
  <si>
    <t>SADA-VASCO-SHIPYARD-VADEM-CHICALIM-DABOLI-ZUYAR-ZAREER-S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</t>
  </si>
  <si>
    <t>SDA-VSD-SPY-VDM-CHC-DBL-ZUY-ZRE-SCV-SCL-CRT-AGS-PLR-GVL-SRD-BWS-GMC-STX-PNJ-SAI-TBD-GUL-COP-PWK-PRV-GRO-GPK-GOC-MPS-MCT-DLR-PDM-KWD-CHB-BNN-CVL-MKJ-DHG-KLN-OBG-WLP-WCL-MLP-PDN-NBG-SBG-STD-STL-AST-KDR-MWD-AJG-SHA-AVL-TKR-NCD-MCM-SNO-VNG</t>
  </si>
  <si>
    <t>VNG-SNO-MCM-NCD-TKR-AVL-SHA-AJG-MWD-KDR-AST-STL-STD-SBG-NBG-PDN-MLP-WCL-WLP-OBG-KLN-DHG-MKJ-CVL-BNN-CHB-KWD-PDM-DLR-MCT-MPS-GOC-GPK-GRO-PRV-PWK-COP-GUL-TBD-SAI-PNJ-STX-GMC-BWS-SRD-GVL-PLR-AGS-CRT-SCL-SCV-ZRE-ZUY-DBL-CHC-VDM-SPY-VSD-SDA</t>
  </si>
  <si>
    <t>VASCO-SHIPYARD-VADEM-CHICALIM-VIDYA/RIGIN-AIRPORT-DABOLIM-MES COLLEGE-BIRLA-ZHARI-ZUARINAGAR-UPAS NAGAR-METASTRIP-KADIMACHIN-TITAN-PIRNI-VERNA-SONAULIM-AGNEL ASHRM-RUMDER-NUVEM-MARGAO-FATORDA-BORIM-PONDA-USGAO TISK-KOTMBI/SURL-SANKHALI-PARYE-KERI-JAMBLIKADE-CHORLA BDR-CHORLA-CHAUKI-KANKUMBI-BETNE-AMTA-JAMBOTI-KHANAPUR-BIDI-ALNAVAR-DHARWAD-HUBALI</t>
  </si>
  <si>
    <t>VSD-SPY-VDM-CHC-VDY-AIR-DBM-MEL-BRL-ZAR-ZAN-UPN-MTS-KMN-TTN-PRN-VRN-SNL-ANL-RMD-NUV-MRG-FTD-BRI-PND-USG-KTB-SKL-PRY-KRI-JMD-BDR-CRL-CKI-KKB-BTN-AMT-JBT-KNP-BDI-ALN-DHW-HBL</t>
  </si>
  <si>
    <t>HBL-DHW-ALN-BDI-KNP-JBT-AMT-BTN-KKB-CKI-CRL-BDR-JMD-KRI-PRY-SKL-KTB-USG-PND-BRI-FTD-MRG-NUV-RMD-ANL-SNL-VRN-PRN-TTN-KMN-MTS-UPN-ZAN-ZAR-BRL-MEL-DBM-AIR-VDY-CHC-VDM-SPY-VSD</t>
  </si>
  <si>
    <t>VASCO-CHICALIM-ZUARINAGAR-TITAN-NUVEM-MARGAO-FATORDA-BORIM-PONDA-USGAO TISK-KOTMBI/SURL-SANKHALI-PARYE-KERI-JAMBLIKADE-CHORLA BDR-CHORLA-CHAUKI-KANKUMBI-BETNE-AMTA-JAMBOTI-PIRANWADI-BELGAVI RLY-BELGAVI CBT-NESSARGI-YARGATTI-SALALI-LOKAPUR-KALATGI-GADANGIRI X-NAVNAGAR-BAGALKOT-RAMPUR-NANDIGUNDI-MUDDEBEHAL</t>
  </si>
  <si>
    <t>VSD-CHC-ZAN-TTN-NUV-MRG-FTD-BRI-PND-USG-KTB-SKL-PRY-KRI-JMD-BDR-CRL-CKI-KKB-BTN-AMT-JBT-PRW-BGR-CBT-NSG-YGT-SLL-LPR-KLT-GDR-NAV-BGK-RMP-NDG-MDE</t>
  </si>
  <si>
    <t>MDE-NDG-RMP-BGK-NAV-GDR-KLT-LPR-SLL-YGT-NSG-CBT-BGR-PRW-JBT-AMT-BTN-KKB-CKI-CRL-BDR-JMD-KRI-PRY-SKL-KTB-USG-PND-BRI-FTD-MRG-NUV-TTN-ZAN-CHC-VSD</t>
  </si>
  <si>
    <t>VASCO-CHICALIM-ZUARINAGAR-TITAN-CORTALIM-PILLAR-BAMBOLI GMC-PANAJI-OLD GOA-BANASTARI-KUNDAI-PONDA-USGAON-KOTMBI/SURL-SANKHALI-PARYE-KERI-JAMBLIKADE-CHORLA BDR-CHORLA-CHAUKI-KANKUMBI-BETNE-AMTA-JAMBOTI-PIRANWADI-BELGAVI STN-BELGAVI CBT-NESSARGI-YARGATTI-SALALI-LOKAPUR-MUDHOL-JAMKHANDI-BABLESHWAR-BIJAPUR-D. HIPPARGI-SINDHAGI-ALMEL-DEVANGAO-AFZALPUR-ATNUR-CHAUDAPUR-GANGAPUR-CHAUDAPUR-KALABURAGI</t>
  </si>
  <si>
    <t>VSD-CHC-ZAN-TTN-CRT-PLR-GMC-PNJ-OLD-BNS-KDM-PND-UGO-KTB-SKL-PRY-KRI-JMD-BDR-CRL-CKI-KKB-BTN-AMT-JBT-PRW-BGR-CBT-NSG-YGT-SLL-LPR-MDH-JMK-BSW-BPR-HPG-SGI-AML-DGO-AFZ-ATU-CPU-GPR-CPU-KLB</t>
  </si>
  <si>
    <t>KLB-CPU-GPR-CPU-ATU-AFZ-DGO-AML-SGI-HPG-BPR-BSW-JMK-MDH-LPR-SLL-YGT-NSG-CBT-BGR-PRW-JBT-AMT-BTN-KKB-CKI-CRL-BDR-JMD-KRI-PRY-SKL-KTB-UGO-PND-KDM-BNS-OLD-PNJ-GMC-PLR-CRT-TTN-ZAN-CHC-VSD</t>
  </si>
  <si>
    <t>VASCO-CHICALIM-ZUARINAGAR-TITAN-CORTALIM-PILLAR-BAMBOLI GMC-PANAJI-OLD GOA-BANASTARI-KUNDAI-PONDA-USGAON-DHARBANDORA-DHATFARM-MOLLEM-GOA BORDER-ANMOD-TINAI GHAT-RAMNAGAR-LONDA-GUNJI-KHANAPUR-PIRANWADI-BELGAVI RLY-BELGAVI CBT-NESSARGI-YARGATTI-SALALI-LOKAPUR-MUDHOL-JAMKHANDI-BABLESWAR-BIJAPUR-D. HIPPARGI-SINDHAGI-ALMEL-DEVANGAO-AFZALPUR-ATNUR-CHAUDAPUR-GANGAPUR-CHAUDAPUR-KALABURAGI</t>
  </si>
  <si>
    <t>VSD-CHC-ZAN-TTN-CRT-PLR-GMC-PNJ-OLD-BNS-KDM-PND-UGO-DHB-DTR-MLM-GBR-ANM-TNG-RMN-LND-GNJ-KNP-PRW-BGR-CBT-NSG-YGT-SLL-LPR-MDH-JMK-BSW-BPR-HPG-SGI-AML-DGO-AFZ-ATU-CPU-GPR-CPU-KLB</t>
  </si>
  <si>
    <t>KLB-CPU-GPR-CPU-ATU-AFZ-DGO-AML-SGI-HPG-BPR-BSW-JMK-MDH-LPR-SLL-YGT-NSG-CBT-BGR-PRW-KNP-GNJ-LND-RMN-TNG-ANM-GBR-MLM-DTR-DHB-UGO-PND-KDM-BNS-OLD-PNJ-GMC-PLR-CRT-TTN-ZAN-CHC-VSD</t>
  </si>
  <si>
    <t>AIRPORT EV-PANAJI EV-CALANGUTE EV</t>
  </si>
  <si>
    <t>VSD-OLD</t>
  </si>
  <si>
    <t>OLD-VSD</t>
  </si>
  <si>
    <t>AGAPUR-ADPAI-DURBHAT-TALAULIM-WADDI-TAMSHER-ADUSHEM-BORI SKVR-SAI TMPLE-BORI BRDG-CHWGULE DOK-LOTULIM-ANGDI-RASSAIM FRY-RASSAIM DOK-KELOSI-CORPAWADA-THANA-KSRL/BRLA X-TITAN-CIPLA-TITAN-KADIMACHIN-METASTRIP-UPAS NAGAR-ZUARINAGAR-ZHARI-BIRLA-MES COLLEGE-DABOLI-AIRPORT-VIDYA/RIGIN-CHICALIM-VADEM-SHIPYARD-VASCO</t>
  </si>
  <si>
    <t>AGP-API-DBT-TLM-WDD-TAM-ADU-BSK-SBT-BRB-CDK-LTM-ANG-RAS-RDK-KOS-CPW-THN-BRX-TTN-CPL-TTN-KMN-MTS-UPN-ZAN-ZAR-BRL-MEL-DBL-AIR-VDY-CHC-VDM-SPY-VSD</t>
  </si>
  <si>
    <t>VSD-SPY-VDM-CHC-VDY-AIR-DBL-MEL-BRL-ZAR-ZAN-UPN-MTS-KMN-TTN-CPL-TTN-BRX-THN-CPW-KOS-RDK-RAS-ANG-LTM-CDK-BRB-SBT-BSK-ADU-TAM-WDD-TLM-DBT-API-AGP</t>
  </si>
  <si>
    <t>AGAPUR-ADPAI-DURBHAT-TALAULIM-WADDI-TAMSHER-ADUSHEM-BORI SKVR-SAI TMPLE-BORI BRDG-CHWGULE DOK-LOTULIM-ANGDI-RASSAIM FRY-RASSAIM DOK-KELOSI-CORPAWADA-THANA-KSRL/BRLA X-TITAN-CIPLA-TITAN-KSRL/BRLA X-PAJENTAR-CORTALIM-AGASSAIM-PILLAR-GOA VELHA-SIRDON/ZUAR-BAMBOLI W/S-BAMBOLI GMC-ST. CRUZ X-PANAJI</t>
  </si>
  <si>
    <t>AGP-API-DBT-TLM-WDD-TAM-ADU-BSK-SBT-BRB-CDK-LTM-ANG-RAS-RDK-KOS-CPW-THN-BRX-TTN-CPL-TTN-BRX-FZT-CRT-AGS-PLR-GVL-SRD-BWS-GMC-STX-PNJ</t>
  </si>
  <si>
    <t>PNJ-STX-GMC-BWS-SRD-GVL-PLR-AGS-CRT-FZT-BRX-TTN-CPL-TTN-BRX-THN-CPW-KOS-RDK-RAS-ANG-LTM-CDK-BRB-SBT-BSK-ADU-TAM-WDD-TLM-DBT-API-AGP</t>
  </si>
  <si>
    <t>ASSOLDA-GOVLAR-XELDEM-TILAMOL-QPM COURT-QUEPEM-PARODA-CHAD.TMP AG-GUDI-PADRIBHAT-DON KHURIS-LAKAKI/PALI-GANPATI TMP-MES COLLEGE-RAWANFOND-A.PWER HUSE-PAJIFOND-MARGAO MKT-MARGAO-NUVEM-RUMDER-AGNEL ASHRM-SONAULIM-VERNA-PIRNI-TITAN-KADIMACHIN-METASTRIP-UPAS NAGAR-ZUARINAGAR-ZHARI-BIRLA-MES COLLEGE-DABOLIM-AIRPORT-VIDYA/RIGIN-CHICALIM-VADEM-SHIPYARD-VASCO</t>
  </si>
  <si>
    <t>ASD-GOV-XDM-TMO-QCT-QPM-PRD-CTA-GDI-PBT-DNK-LPI-GNP-MEL-RVF-APH-PJF-MRK-MRG-NUV-RMD-ANL-SNL-VRN-PRN-TTN-KMN-MTS-UPN-ZAN-ZAR-BRL-MEL-DBM-AIR-VDY-CHC-VDM-SPY-VSD</t>
  </si>
  <si>
    <t>VSD-SPY-VDM-CHC-VDY-AIR-DBM-MEL-BRL-ZAR-ZAN-UPN-MTS-KMN-TTN-PRN-VRN-SNL-ANL-RMD-NUV-MRG-MRK-PJF-APH-RVF-MEL-GNP-LPI-DNK-PBT-GDI-CTA-PRD-QPM-QCT-TMO-XDM-GOV-ASD</t>
  </si>
  <si>
    <t>CIPLA-TITAN-PIRNI-VERNA-SONAULIM-AGNEL ASHRM-RUMDER-NUVEM-MARGAO-MARGAO MKT-NAVELIM-DHARMAPUR-CHINCHINI X-DANDEWADI-PAZARKHAN-CUNCOLIM-DEMANI-BALLI-BENODE-GODEWAL-PADDI-PISURNEM-POLAKODE-GULEM-CHAR RASTA-CANACONA-SHRISTHAL-MOKHARD-BHATPAL-ARDOFOND-PARTGAL-PRSHURM TMP-POIGUINIM-KARAY-MASHEM-DAPOT-LOLYE-XELIM-POLLEM BDR-MAZALI-SADASHIVGAD-KARWAR</t>
  </si>
  <si>
    <t>CPL-TTN-PRN-VRN-SNL-ANL-RMD-NUV-MRG-MRK-NVY-DRM-CNX-DDI-PZK-CUN-DMN-BLI-BNO-GOD-PDI-PSM-PKO-GLM-CST-CNC-SRI-MKD-BPL-AFD-PTG-PMT-PGN-KRY-MSM-DPT-LOL-XLM-PBR-MZL-SDG-KRW</t>
  </si>
  <si>
    <t>KRW-SDG-MZL-PBR-XLM-LOL-DPT-MSM-KRY-PGN-PMT-PTG-AFD-BPL-MKD-SRI-CNC-CST-GLM-PKO-PSM-PDI-GOD-BNO-BLI-DMN-CUN-PZK-DDI-CNX-DRM-NVY-MRK-MRG-NUV-RMD-ANL-SNL-VRN-PRN-TTN-CPL</t>
  </si>
  <si>
    <t>VASCO-SHIPYARD-VADEM-CHICALIM-DABOLI-ZUYAR-ZAREER-S CONVENT-SANCOALE-CORTALIM-THANA-KSRL/BRLA X-TITAN-CIPLA-TITAN-PIRNI-VERNA-SONAULIM-AGNEL ASHRM-RUMDER-NUVEM-MARGAO-MARGAO MKT-NAVELIM-DHARMAPUR-CHINCHINI X-DANDEWADI-PAZORKHAN-CUNCOLIM-DEMANI-BALLI-BENODE-GODEWAL-PADDI-PISURNEM-POLAKODE-GULEM-CHAR RASTA-CANACONA-SHRISTHAL-MOKHARD-BHATPAL-ARDOFOND-PARTGAL-PRSHURM TMP-POIGUINIM-KARAY-MAXEM-DAPOT-LOLYE-XELIM-POLLEM BDR-MAZALI-SADASHIVGAD-KARWAR</t>
  </si>
  <si>
    <t>VSD-SPY-VDM-CHC-DBL-ZUY-ZRE-SCV-SCL-CRT-THN-BRX-TTN-CPL-TTN-PRN-VRN-SNL-ANL-RMD-NUV-MRG-MRK-NVY-DRM-CNX-DDI-PZK-CUN-DMN-BLI-BNO-GOD-PDI-PSM-PKO-GLM-CST-CNC-SRI-MKD-BPL-AFD-PTG-PMT-PGN-KRY-MXN-DPT-LOL-XLM-PBR-MZL-SDG-KRW</t>
  </si>
  <si>
    <t>KRW-SDG-MZL-PBR-XLM-LOL-DPT-MXN-KRY-PGN-PMT-PTG-AFD-BPL-MKD-SRI-CNC-CST-GLM-PKO-PSM-PDI-GOD-BNO-BLI-DMN-CUN-PZK-DDI-CNX-DRM-NVY-MRK-MRG-NUV-RMD-ANL-SNL-VRN-PRN-TTN-CPL-TTN-BRX-THN-CRT-SCL-SCV-ZRE-ZUY-DBL-CHC-VDM-SPY-VSD</t>
  </si>
  <si>
    <t>MORJI DEULW-MORJI SCHOL-MORJIM-NEW WADA-ASHVE-MANDRE MDMZ</t>
  </si>
  <si>
    <t>MJI-MSC-MJM-NEW-ASV-MDM</t>
  </si>
  <si>
    <t>MDM-ASV-NEW-MJM-MSC-MJI</t>
  </si>
  <si>
    <t>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3-VENGURLA-GANESH TMP-AWERA PULL-KALVI TITA-KELUS-MHAPAN-VETOBA TMP-PARULA-KORJAI-KARLI</t>
  </si>
  <si>
    <t>VSD-SPY-VDM-CHC-DBL-ZUY-ZRE-SCV-SCL-CRT-AGS-PLR-GVL-SRD-BWS-GMC-STX-PNJ-SAI-TBD-GUL-COP-PWK-PRV-GRO-GPK-GOC-MPS-MCT-DLR-PDM-KWD-CHB-BNN-CVL-MKJ-DHG-KLN-OBG-WLP-WCL-MLP-PDN-NBG-SBG-STD-STL-AST-KDR-MWD-AJG-SRA-AVL-TKR-NCD-MCM-SNO-VNG-GTM-AVP-KLV-KUS-MPN-VTB-PRL-KRJ-KLI</t>
  </si>
  <si>
    <t>KLI-KRJ-PRL-VTB-MPN-KUS-KLV-AVP-GTM-VNG-SNO-MCM-NCD-TKR-AVL-SRA-AJG-MWD-KDR-AST-STL-STD-SBG-NBG-PDN-MLP-WCL-WLP-OBG-KLN-DHG-MKJ-CVL-BNN-CHB-KWD-PDM-DLR-MCT-MPS-GOC-GPK-GRO-PRV-PWK-COP-GUL-TBD-SAI-PNJ-STX-GMC-BWS-SRD-GVL-PLR-AGS-CRT-SCL-SCV-ZRE-ZUY-DBL-CHC-VDM-SPY-VSD</t>
  </si>
  <si>
    <t>PANAJ-MADKAI</t>
  </si>
  <si>
    <t>GOVT. SCHOOL</t>
  </si>
  <si>
    <t>NAVDURGA TEMPLE</t>
  </si>
  <si>
    <t>WADI MAUSWADA</t>
  </si>
  <si>
    <t>DHAKNE</t>
  </si>
  <si>
    <t>DUTOLE WADA</t>
  </si>
  <si>
    <t>MADKAI TEMPLE</t>
  </si>
  <si>
    <t>ADAN</t>
  </si>
  <si>
    <t>VADALE</t>
  </si>
  <si>
    <t>PATRADEVI-HARMAL</t>
  </si>
  <si>
    <t>TOMLIB GARDEN</t>
  </si>
  <si>
    <t>PONDA-MARCEL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</si>
</sst>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0"/>
      <color rgb="FF000000"/>
      <name val="Arial"/>
      <scheme val="minor"/>
    </font>
    <font>
      <b/>
      <sz val="11"/>
      <color rgb="FFFFFFFF"/>
      <name val="Calibri"/>
    </font>
    <font>
      <b/>
      <sz val="10"/>
      <color rgb="FFFFFFFF"/>
      <name val="Arial"/>
    </font>
    <font>
      <sz val="11"/>
      <color theme="1"/>
      <name val="Calibri"/>
    </font>
    <font>
      <sz val="10"/>
      <color theme="1"/>
      <name val="Arial"/>
    </font>
    <font>
      <sz val="11"/>
      <color rgb="FF000000"/>
      <name val="Calibri"/>
    </font>
    <font>
      <sz val="10"/>
      <color rgb="FF000000"/>
      <name val="Arial"/>
    </font>
    <font>
      <sz val="11"/>
      <color theme="1"/>
      <name val="Arial"/>
    </font>
    <font>
      <sz val="9"/>
      <color rgb="FF000000"/>
      <name val="Arial"/>
    </font>
    <font>
      <sz val="11"/>
      <color rgb="FF000000"/>
      <name val="Arial"/>
    </font>
    <font>
      <b/>
      <sz val="11"/>
      <color theme="1"/>
      <name val="Calibri"/>
    </font>
    <font>
      <b/>
      <sz val="10"/>
      <color rgb="FF000000"/>
      <name val="Arial"/>
    </font>
    <font>
      <b/>
      <sz val="10"/>
      <color theme="1"/>
      <name val="Arial"/>
    </font>
    <font>
      <b/>
      <sz val="11"/>
      <color theme="1"/>
      <name val="Arial"/>
    </font>
    <font>
      <sz val="9"/>
      <color theme="1"/>
      <name val="Arial"/>
    </font>
    <font>
      <sz val="8"/>
      <color theme="1"/>
      <name val="Arial"/>
    </font>
    <font>
      <sz val="11"/>
      <color theme="1"/>
      <name val="Calibri"/>
      <family val="2"/>
    </font>
    <font>
      <sz val="11"/>
      <color rgb="FF000000"/>
      <name val="Calibri"/>
      <family val="2"/>
    </font>
  </fonts>
  <fills count="15">
    <fill>
      <patternFill patternType="none"/>
    </fill>
    <fill>
      <patternFill patternType="gray125"/>
    </fill>
    <fill>
      <patternFill patternType="solid">
        <fgColor rgb="FFC00000"/>
        <bgColor rgb="FFC00000"/>
      </patternFill>
    </fill>
    <fill>
      <patternFill patternType="solid">
        <fgColor rgb="FFFFFF00"/>
        <bgColor rgb="FFFFFF00"/>
      </patternFill>
    </fill>
    <fill>
      <patternFill patternType="solid">
        <fgColor rgb="FFD9E6FC"/>
        <bgColor rgb="FFD9E6FC"/>
      </patternFill>
    </fill>
    <fill>
      <patternFill patternType="solid">
        <fgColor theme="4"/>
        <bgColor theme="4"/>
      </patternFill>
    </fill>
    <fill>
      <patternFill patternType="solid">
        <fgColor rgb="FF8DB5F8"/>
        <bgColor rgb="FF8DB5F8"/>
      </patternFill>
    </fill>
    <fill>
      <patternFill patternType="solid">
        <fgColor rgb="FFF28E85"/>
        <bgColor rgb="FFF28E85"/>
      </patternFill>
    </fill>
    <fill>
      <patternFill patternType="solid">
        <fgColor rgb="FFFF0000"/>
        <bgColor rgb="FFFF0000"/>
      </patternFill>
    </fill>
    <fill>
      <patternFill patternType="solid">
        <fgColor rgb="FFBFBFBF"/>
        <bgColor rgb="FFBFBFBF"/>
      </patternFill>
    </fill>
    <fill>
      <patternFill patternType="solid">
        <fgColor theme="0"/>
        <bgColor theme="0"/>
      </patternFill>
    </fill>
    <fill>
      <patternFill patternType="solid">
        <fgColor rgb="FF0C5ADB"/>
        <bgColor rgb="FF0C5ADB"/>
      </patternFill>
    </fill>
    <fill>
      <patternFill patternType="solid">
        <fgColor rgb="FF7AD592"/>
        <bgColor rgb="FF7AD592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D9E6FC"/>
      </patternFill>
    </fill>
  </fills>
  <borders count="21">
    <border>
      <left/>
      <right/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9">
    <xf numFmtId="0" fontId="0" fillId="0" borderId="0" xfId="0" applyFont="1" applyAlignment="1"/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0" borderId="6" xfId="0" applyFont="1" applyBorder="1"/>
    <xf numFmtId="0" fontId="5" fillId="0" borderId="4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3" fillId="3" borderId="5" xfId="0" applyFont="1" applyFill="1" applyBorder="1" applyAlignment="1">
      <alignment horizontal="center"/>
    </xf>
    <xf numFmtId="0" fontId="6" fillId="3" borderId="5" xfId="0" applyFont="1" applyFill="1" applyBorder="1" applyAlignment="1">
      <alignment horizontal="center" vertical="center"/>
    </xf>
    <xf numFmtId="0" fontId="5" fillId="3" borderId="5" xfId="0" applyFont="1" applyFill="1" applyBorder="1" applyAlignment="1">
      <alignment horizontal="center"/>
    </xf>
    <xf numFmtId="0" fontId="4" fillId="3" borderId="5" xfId="0" applyFont="1" applyFill="1" applyBorder="1" applyAlignment="1">
      <alignment horizontal="center"/>
    </xf>
    <xf numFmtId="0" fontId="4" fillId="0" borderId="5" xfId="0" applyFont="1" applyBorder="1"/>
    <xf numFmtId="0" fontId="3" fillId="3" borderId="7" xfId="0" applyFont="1" applyFill="1" applyBorder="1" applyAlignment="1">
      <alignment horizontal="center"/>
    </xf>
    <xf numFmtId="0" fontId="7" fillId="3" borderId="5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7" fillId="0" borderId="5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3" borderId="5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/>
    </xf>
    <xf numFmtId="0" fontId="4" fillId="3" borderId="11" xfId="0" applyFont="1" applyFill="1" applyBorder="1" applyAlignment="1">
      <alignment horizontal="center"/>
    </xf>
    <xf numFmtId="0" fontId="3" fillId="3" borderId="1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 vertical="center"/>
    </xf>
    <xf numFmtId="0" fontId="3" fillId="4" borderId="7" xfId="0" applyFont="1" applyFill="1" applyBorder="1" applyAlignment="1">
      <alignment horizontal="center"/>
    </xf>
    <xf numFmtId="0" fontId="3" fillId="4" borderId="5" xfId="0" applyFont="1" applyFill="1" applyBorder="1" applyAlignment="1">
      <alignment horizontal="center"/>
    </xf>
    <xf numFmtId="0" fontId="3" fillId="4" borderId="5" xfId="0" applyFont="1" applyFill="1" applyBorder="1"/>
    <xf numFmtId="0" fontId="4" fillId="4" borderId="10" xfId="0" applyFont="1" applyFill="1" applyBorder="1"/>
    <xf numFmtId="0" fontId="3" fillId="4" borderId="5" xfId="0" applyFont="1" applyFill="1" applyBorder="1" applyAlignment="1">
      <alignment wrapText="1"/>
    </xf>
    <xf numFmtId="0" fontId="3" fillId="3" borderId="5" xfId="0" applyFont="1" applyFill="1" applyBorder="1"/>
    <xf numFmtId="0" fontId="3" fillId="0" borderId="13" xfId="0" applyFont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5" fillId="4" borderId="7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6" fillId="4" borderId="5" xfId="0" applyFont="1" applyFill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5" fillId="3" borderId="7" xfId="0" applyFont="1" applyFill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5" fillId="4" borderId="5" xfId="0" applyFont="1" applyFill="1" applyBorder="1"/>
    <xf numFmtId="0" fontId="9" fillId="4" borderId="5" xfId="0" applyFont="1" applyFill="1" applyBorder="1" applyAlignment="1">
      <alignment horizontal="center"/>
    </xf>
    <xf numFmtId="0" fontId="4" fillId="3" borderId="10" xfId="0" applyFont="1" applyFill="1" applyBorder="1" applyAlignment="1">
      <alignment horizontal="center"/>
    </xf>
    <xf numFmtId="0" fontId="5" fillId="3" borderId="5" xfId="0" applyFont="1" applyFill="1" applyBorder="1"/>
    <xf numFmtId="0" fontId="5" fillId="0" borderId="5" xfId="0" applyFont="1" applyBorder="1"/>
    <xf numFmtId="0" fontId="3" fillId="0" borderId="5" xfId="0" applyFont="1" applyBorder="1"/>
    <xf numFmtId="0" fontId="1" fillId="2" borderId="5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4" fillId="3" borderId="10" xfId="0" applyFont="1" applyFill="1" applyBorder="1" applyAlignment="1">
      <alignment horizontal="center" vertical="center"/>
    </xf>
    <xf numFmtId="0" fontId="4" fillId="0" borderId="9" xfId="0" applyFont="1" applyBorder="1"/>
    <xf numFmtId="0" fontId="10" fillId="6" borderId="16" xfId="0" applyFont="1" applyFill="1" applyBorder="1" applyAlignment="1">
      <alignment horizontal="center" vertical="center"/>
    </xf>
    <xf numFmtId="0" fontId="10" fillId="6" borderId="11" xfId="0" applyFont="1" applyFill="1" applyBorder="1" applyAlignment="1">
      <alignment horizontal="center" vertical="center"/>
    </xf>
    <xf numFmtId="0" fontId="11" fillId="6" borderId="16" xfId="0" applyFont="1" applyFill="1" applyBorder="1" applyAlignment="1">
      <alignment horizontal="center" vertical="center"/>
    </xf>
    <xf numFmtId="0" fontId="12" fillId="6" borderId="11" xfId="0" applyFont="1" applyFill="1" applyBorder="1" applyAlignment="1">
      <alignment horizontal="center" vertical="center"/>
    </xf>
    <xf numFmtId="0" fontId="4" fillId="7" borderId="5" xfId="0" applyFont="1" applyFill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/>
    </xf>
    <xf numFmtId="0" fontId="6" fillId="7" borderId="5" xfId="0" applyFont="1" applyFill="1" applyBorder="1" applyAlignment="1">
      <alignment horizontal="center" vertical="center"/>
    </xf>
    <xf numFmtId="0" fontId="13" fillId="0" borderId="8" xfId="0" applyFont="1" applyBorder="1" applyAlignment="1">
      <alignment vertical="center" wrapText="1"/>
    </xf>
    <xf numFmtId="0" fontId="13" fillId="0" borderId="9" xfId="0" applyFont="1" applyBorder="1" applyAlignment="1">
      <alignment vertical="center" wrapText="1"/>
    </xf>
    <xf numFmtId="0" fontId="7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7" fillId="0" borderId="5" xfId="0" applyFont="1" applyBorder="1" applyAlignment="1">
      <alignment vertical="center" wrapText="1"/>
    </xf>
    <xf numFmtId="0" fontId="7" fillId="0" borderId="5" xfId="0" applyFont="1" applyBorder="1" applyAlignment="1">
      <alignment vertical="center"/>
    </xf>
    <xf numFmtId="0" fontId="7" fillId="0" borderId="13" xfId="0" applyFont="1" applyBorder="1" applyAlignment="1">
      <alignment vertical="center"/>
    </xf>
    <xf numFmtId="0" fontId="6" fillId="0" borderId="5" xfId="0" applyFont="1" applyBorder="1" applyAlignment="1">
      <alignment vertical="center" wrapText="1"/>
    </xf>
    <xf numFmtId="0" fontId="7" fillId="8" borderId="5" xfId="0" applyFont="1" applyFill="1" applyBorder="1" applyAlignment="1">
      <alignment vertical="center" wrapText="1"/>
    </xf>
    <xf numFmtId="0" fontId="7" fillId="8" borderId="5" xfId="0" applyFont="1" applyFill="1" applyBorder="1" applyAlignment="1">
      <alignment vertical="center"/>
    </xf>
    <xf numFmtId="0" fontId="7" fillId="8" borderId="16" xfId="0" applyFont="1" applyFill="1" applyBorder="1" applyAlignment="1">
      <alignment vertical="center"/>
    </xf>
    <xf numFmtId="0" fontId="4" fillId="9" borderId="5" xfId="0" applyFont="1" applyFill="1" applyBorder="1" applyAlignment="1">
      <alignment vertical="center" wrapText="1"/>
    </xf>
    <xf numFmtId="0" fontId="7" fillId="10" borderId="5" xfId="0" applyFont="1" applyFill="1" applyBorder="1" applyAlignment="1">
      <alignment vertical="center" wrapText="1"/>
    </xf>
    <xf numFmtId="0" fontId="7" fillId="10" borderId="5" xfId="0" applyFont="1" applyFill="1" applyBorder="1" applyAlignment="1">
      <alignment vertical="center"/>
    </xf>
    <xf numFmtId="0" fontId="7" fillId="11" borderId="5" xfId="0" applyFont="1" applyFill="1" applyBorder="1" applyAlignment="1">
      <alignment vertical="center" wrapText="1"/>
    </xf>
    <xf numFmtId="0" fontId="7" fillId="10" borderId="16" xfId="0" applyFont="1" applyFill="1" applyBorder="1" applyAlignment="1">
      <alignment vertical="center"/>
    </xf>
    <xf numFmtId="0" fontId="4" fillId="9" borderId="5" xfId="0" applyFont="1" applyFill="1" applyBorder="1" applyAlignment="1">
      <alignment horizontal="center" vertical="center" wrapText="1"/>
    </xf>
    <xf numFmtId="0" fontId="7" fillId="12" borderId="5" xfId="0" applyFont="1" applyFill="1" applyBorder="1" applyAlignment="1">
      <alignment vertical="center" wrapText="1"/>
    </xf>
    <xf numFmtId="0" fontId="7" fillId="12" borderId="5" xfId="0" applyFont="1" applyFill="1" applyBorder="1" applyAlignment="1">
      <alignment vertical="center"/>
    </xf>
    <xf numFmtId="0" fontId="14" fillId="9" borderId="5" xfId="0" applyFont="1" applyFill="1" applyBorder="1" applyAlignment="1">
      <alignment vertical="center" wrapText="1"/>
    </xf>
    <xf numFmtId="0" fontId="15" fillId="9" borderId="5" xfId="0" applyFont="1" applyFill="1" applyBorder="1" applyAlignment="1">
      <alignment vertical="center" wrapText="1"/>
    </xf>
    <xf numFmtId="0" fontId="6" fillId="0" borderId="5" xfId="0" applyFont="1" applyBorder="1" applyAlignment="1">
      <alignment vertical="center"/>
    </xf>
    <xf numFmtId="0" fontId="7" fillId="0" borderId="9" xfId="0" applyFont="1" applyBorder="1" applyAlignment="1">
      <alignment vertical="center" wrapText="1"/>
    </xf>
    <xf numFmtId="0" fontId="7" fillId="0" borderId="9" xfId="0" applyFont="1" applyBorder="1" applyAlignment="1">
      <alignment vertical="center"/>
    </xf>
    <xf numFmtId="0" fontId="7" fillId="12" borderId="16" xfId="0" applyFont="1" applyFill="1" applyBorder="1" applyAlignment="1">
      <alignment vertical="center"/>
    </xf>
    <xf numFmtId="0" fontId="7" fillId="0" borderId="17" xfId="0" applyFont="1" applyBorder="1" applyAlignment="1">
      <alignment vertical="center"/>
    </xf>
    <xf numFmtId="0" fontId="7" fillId="10" borderId="18" xfId="0" applyFont="1" applyFill="1" applyBorder="1" applyAlignment="1">
      <alignment vertical="center"/>
    </xf>
    <xf numFmtId="0" fontId="7" fillId="0" borderId="9" xfId="0" applyFont="1" applyBorder="1" applyAlignment="1">
      <alignment horizontal="left" vertical="center" wrapText="1"/>
    </xf>
    <xf numFmtId="0" fontId="3" fillId="0" borderId="9" xfId="0" applyFont="1" applyBorder="1" applyAlignment="1">
      <alignment horizontal="left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7" fillId="0" borderId="5" xfId="0" applyFont="1" applyBorder="1" applyAlignment="1">
      <alignment horizontal="left" vertical="top"/>
    </xf>
    <xf numFmtId="1" fontId="7" fillId="0" borderId="5" xfId="0" applyNumberFormat="1" applyFont="1" applyBorder="1" applyAlignment="1">
      <alignment horizontal="left" vertical="top"/>
    </xf>
    <xf numFmtId="0" fontId="7" fillId="0" borderId="13" xfId="0" applyFont="1" applyBorder="1" applyAlignment="1">
      <alignment horizontal="left" vertical="top"/>
    </xf>
    <xf numFmtId="0" fontId="7" fillId="0" borderId="5" xfId="0" applyFont="1" applyBorder="1" applyAlignment="1">
      <alignment horizontal="left" vertical="top" wrapText="1"/>
    </xf>
    <xf numFmtId="49" fontId="7" fillId="0" borderId="5" xfId="0" applyNumberFormat="1" applyFont="1" applyBorder="1" applyAlignment="1">
      <alignment horizontal="left" vertical="top" wrapText="1"/>
    </xf>
    <xf numFmtId="0" fontId="7" fillId="0" borderId="0" xfId="0" applyFont="1"/>
    <xf numFmtId="0" fontId="7" fillId="7" borderId="16" xfId="0" applyFont="1" applyFill="1" applyBorder="1"/>
    <xf numFmtId="0" fontId="7" fillId="7" borderId="5" xfId="0" applyFont="1" applyFill="1" applyBorder="1" applyAlignment="1">
      <alignment horizontal="left" vertical="top"/>
    </xf>
    <xf numFmtId="0" fontId="7" fillId="7" borderId="2" xfId="0" applyFont="1" applyFill="1" applyBorder="1" applyAlignment="1">
      <alignment horizontal="left" vertical="top"/>
    </xf>
    <xf numFmtId="0" fontId="7" fillId="0" borderId="0" xfId="0" applyFont="1"/>
    <xf numFmtId="0" fontId="6" fillId="0" borderId="14" xfId="0" applyFont="1" applyBorder="1"/>
    <xf numFmtId="1" fontId="6" fillId="0" borderId="13" xfId="0" applyNumberFormat="1" applyFont="1" applyBorder="1"/>
    <xf numFmtId="0" fontId="6" fillId="0" borderId="19" xfId="0" applyFont="1" applyBorder="1"/>
    <xf numFmtId="0" fontId="6" fillId="0" borderId="13" xfId="0" applyFont="1" applyBorder="1"/>
    <xf numFmtId="0" fontId="6" fillId="0" borderId="13" xfId="0" applyFont="1" applyBorder="1" applyAlignment="1">
      <alignment wrapText="1"/>
    </xf>
    <xf numFmtId="0" fontId="6" fillId="0" borderId="0" xfId="0" applyFont="1"/>
    <xf numFmtId="0" fontId="6" fillId="0" borderId="4" xfId="0" applyFont="1" applyBorder="1"/>
    <xf numFmtId="1" fontId="6" fillId="0" borderId="5" xfId="0" applyNumberFormat="1" applyFont="1" applyBorder="1"/>
    <xf numFmtId="0" fontId="6" fillId="0" borderId="6" xfId="0" applyFont="1" applyBorder="1"/>
    <xf numFmtId="0" fontId="6" fillId="0" borderId="5" xfId="0" applyFont="1" applyBorder="1"/>
    <xf numFmtId="0" fontId="6" fillId="0" borderId="5" xfId="0" applyFont="1" applyBorder="1" applyAlignment="1">
      <alignment wrapText="1"/>
    </xf>
    <xf numFmtId="0" fontId="6" fillId="0" borderId="8" xfId="0" applyFont="1" applyBorder="1"/>
    <xf numFmtId="1" fontId="6" fillId="0" borderId="9" xfId="0" applyNumberFormat="1" applyFont="1" applyBorder="1"/>
    <xf numFmtId="0" fontId="6" fillId="0" borderId="15" xfId="0" applyFont="1" applyBorder="1"/>
    <xf numFmtId="0" fontId="6" fillId="0" borderId="9" xfId="0" applyFont="1" applyBorder="1"/>
    <xf numFmtId="0" fontId="6" fillId="0" borderId="9" xfId="0" applyFont="1" applyBorder="1" applyAlignment="1">
      <alignment wrapText="1"/>
    </xf>
    <xf numFmtId="0" fontId="7" fillId="0" borderId="5" xfId="0" applyFont="1" applyBorder="1" applyAlignment="1">
      <alignment horizontal="left" vertical="top"/>
    </xf>
    <xf numFmtId="1" fontId="7" fillId="0" borderId="5" xfId="0" applyNumberFormat="1" applyFont="1" applyBorder="1" applyAlignment="1">
      <alignment horizontal="left" vertical="top"/>
    </xf>
    <xf numFmtId="0" fontId="7" fillId="7" borderId="16" xfId="0" applyFont="1" applyFill="1" applyBorder="1" applyAlignment="1">
      <alignment horizontal="left" vertical="top"/>
    </xf>
    <xf numFmtId="0" fontId="7" fillId="0" borderId="5" xfId="0" applyFont="1" applyBorder="1" applyAlignment="1">
      <alignment horizontal="left" vertical="top" wrapText="1"/>
    </xf>
    <xf numFmtId="49" fontId="7" fillId="0" borderId="5" xfId="0" applyNumberFormat="1" applyFont="1" applyBorder="1" applyAlignment="1">
      <alignment horizontal="left" vertical="top" wrapText="1"/>
    </xf>
    <xf numFmtId="0" fontId="3" fillId="13" borderId="4" xfId="0" applyFont="1" applyFill="1" applyBorder="1" applyAlignment="1">
      <alignment horizontal="center"/>
    </xf>
    <xf numFmtId="0" fontId="3" fillId="13" borderId="5" xfId="0" applyFont="1" applyFill="1" applyBorder="1" applyAlignment="1">
      <alignment horizontal="center"/>
    </xf>
    <xf numFmtId="0" fontId="4" fillId="13" borderId="5" xfId="0" applyFont="1" applyFill="1" applyBorder="1" applyAlignment="1">
      <alignment horizontal="center"/>
    </xf>
    <xf numFmtId="0" fontId="3" fillId="13" borderId="7" xfId="0" applyFont="1" applyFill="1" applyBorder="1" applyAlignment="1">
      <alignment horizontal="center"/>
    </xf>
    <xf numFmtId="0" fontId="16" fillId="13" borderId="20" xfId="0" applyFont="1" applyFill="1" applyBorder="1" applyAlignment="1">
      <alignment horizontal="center" vertical="center"/>
    </xf>
    <xf numFmtId="0" fontId="16" fillId="13" borderId="20" xfId="0" applyFont="1" applyFill="1" applyBorder="1"/>
    <xf numFmtId="0" fontId="17" fillId="13" borderId="20" xfId="0" applyFont="1" applyFill="1" applyBorder="1" applyAlignment="1"/>
    <xf numFmtId="0" fontId="17" fillId="13" borderId="20" xfId="0" applyFont="1" applyFill="1" applyBorder="1" applyAlignment="1">
      <alignment horizontal="center" vertical="center"/>
    </xf>
    <xf numFmtId="0" fontId="5" fillId="0" borderId="7" xfId="0" applyFont="1" applyBorder="1" applyAlignment="1">
      <alignment horizontal="center"/>
    </xf>
    <xf numFmtId="0" fontId="5" fillId="4" borderId="4" xfId="0" applyFont="1" applyFill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3" fillId="0" borderId="11" xfId="0" applyFont="1" applyBorder="1" applyAlignment="1">
      <alignment horizontal="center"/>
    </xf>
    <xf numFmtId="0" fontId="3" fillId="0" borderId="11" xfId="0" applyFont="1" applyBorder="1"/>
    <xf numFmtId="0" fontId="4" fillId="0" borderId="11" xfId="0" applyFont="1" applyBorder="1" applyAlignment="1">
      <alignment horizontal="center"/>
    </xf>
    <xf numFmtId="0" fontId="0" fillId="0" borderId="0" xfId="0" applyFont="1" applyAlignment="1">
      <alignment horizontal="center"/>
    </xf>
    <xf numFmtId="0" fontId="4" fillId="4" borderId="5" xfId="0" applyFont="1" applyFill="1" applyBorder="1" applyAlignment="1">
      <alignment horizontal="center" wrapText="1"/>
    </xf>
    <xf numFmtId="0" fontId="9" fillId="3" borderId="5" xfId="0" applyFont="1" applyFill="1" applyBorder="1" applyAlignment="1">
      <alignment horizontal="center"/>
    </xf>
    <xf numFmtId="0" fontId="7" fillId="4" borderId="5" xfId="0" applyFont="1" applyFill="1" applyBorder="1" applyAlignment="1">
      <alignment horizontal="center" vertical="center" wrapText="1"/>
    </xf>
    <xf numFmtId="0" fontId="6" fillId="5" borderId="5" xfId="0" applyFont="1" applyFill="1" applyBorder="1" applyAlignment="1">
      <alignment horizontal="center"/>
    </xf>
    <xf numFmtId="0" fontId="4" fillId="5" borderId="5" xfId="0" applyFont="1" applyFill="1" applyBorder="1" applyAlignment="1">
      <alignment horizontal="center"/>
    </xf>
    <xf numFmtId="0" fontId="7" fillId="5" borderId="5" xfId="0" applyFont="1" applyFill="1" applyBorder="1" applyAlignment="1">
      <alignment horizontal="center" vertical="center" wrapText="1"/>
    </xf>
    <xf numFmtId="0" fontId="4" fillId="5" borderId="5" xfId="0" applyFont="1" applyFill="1" applyBorder="1" applyAlignment="1">
      <alignment horizontal="center" vertical="center" wrapText="1"/>
    </xf>
    <xf numFmtId="0" fontId="7" fillId="5" borderId="5" xfId="0" applyFont="1" applyFill="1" applyBorder="1" applyAlignment="1">
      <alignment horizontal="center"/>
    </xf>
    <xf numFmtId="0" fontId="16" fillId="13" borderId="20" xfId="0" applyFont="1" applyFill="1" applyBorder="1" applyAlignment="1">
      <alignment horizontal="center"/>
    </xf>
    <xf numFmtId="0" fontId="17" fillId="13" borderId="20" xfId="0" applyFont="1" applyFill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3" fillId="13" borderId="13" xfId="0" applyFont="1" applyFill="1" applyBorder="1" applyAlignment="1">
      <alignment horizontal="center"/>
    </xf>
    <xf numFmtId="0" fontId="3" fillId="13" borderId="14" xfId="0" applyFont="1" applyFill="1" applyBorder="1" applyAlignment="1">
      <alignment horizontal="center"/>
    </xf>
    <xf numFmtId="0" fontId="3" fillId="13" borderId="20" xfId="0" applyFont="1" applyFill="1" applyBorder="1" applyAlignment="1">
      <alignment horizontal="center"/>
    </xf>
    <xf numFmtId="0" fontId="3" fillId="3" borderId="20" xfId="0" applyFont="1" applyFill="1" applyBorder="1" applyAlignment="1">
      <alignment horizontal="center"/>
    </xf>
    <xf numFmtId="0" fontId="3" fillId="3" borderId="20" xfId="0" applyFont="1" applyFill="1" applyBorder="1"/>
    <xf numFmtId="0" fontId="3" fillId="3" borderId="11" xfId="0" applyFont="1" applyFill="1" applyBorder="1"/>
    <xf numFmtId="0" fontId="4" fillId="13" borderId="20" xfId="0" applyFont="1" applyFill="1" applyBorder="1" applyAlignment="1">
      <alignment horizontal="center"/>
    </xf>
    <xf numFmtId="0" fontId="4" fillId="13" borderId="13" xfId="0" applyFont="1" applyFill="1" applyBorder="1" applyAlignment="1">
      <alignment horizontal="center"/>
    </xf>
    <xf numFmtId="0" fontId="4" fillId="3" borderId="20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center"/>
    </xf>
    <xf numFmtId="0" fontId="3" fillId="14" borderId="7" xfId="0" applyFont="1" applyFill="1" applyBorder="1" applyAlignment="1">
      <alignment horizontal="center"/>
    </xf>
    <xf numFmtId="0" fontId="3" fillId="14" borderId="5" xfId="0" applyFont="1" applyFill="1" applyBorder="1" applyAlignment="1">
      <alignment horizontal="center"/>
    </xf>
    <xf numFmtId="0" fontId="7" fillId="14" borderId="5" xfId="0" applyFont="1" applyFill="1" applyBorder="1" applyAlignment="1">
      <alignment horizontal="center" vertical="center" wrapText="1"/>
    </xf>
    <xf numFmtId="0" fontId="3" fillId="14" borderId="5" xfId="0" applyFont="1" applyFill="1" applyBorder="1"/>
    <xf numFmtId="0" fontId="4" fillId="14" borderId="10" xfId="0" applyFont="1" applyFill="1" applyBorder="1"/>
    <xf numFmtId="0" fontId="4" fillId="14" borderId="5" xfId="0" applyFont="1" applyFill="1" applyBorder="1" applyAlignment="1">
      <alignment horizontal="center"/>
    </xf>
  </cellXfs>
  <cellStyles count="1">
    <cellStyle name="Normal" xfId="0" builtinId="0"/>
  </cellStyles>
  <dxfs count="37"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theme="5"/>
          <bgColor theme="5"/>
        </patternFill>
      </fill>
    </dxf>
    <dxf>
      <fill>
        <patternFill patternType="solid">
          <fgColor theme="5"/>
          <bgColor theme="5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B3CEFA"/>
          <bgColor rgb="FFB3CEFA"/>
        </patternFill>
      </fill>
    </dxf>
    <dxf>
      <fill>
        <patternFill patternType="solid">
          <fgColor rgb="FFD9F1F3"/>
          <bgColor rgb="FFD9F1F3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6FC"/>
          <bgColor rgb="FFD9E6FC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0"/>
          <bgColor theme="0"/>
        </patternFill>
      </fill>
    </dxf>
  </dxfs>
  <tableStyles count="2">
    <tableStyle name="ShortCodesNew-style" pivot="0" count="3">
      <tableStyleElement type="headerRow" dxfId="36"/>
      <tableStyleElement type="firstRowStripe" dxfId="35"/>
      <tableStyleElement type="secondRowStripe" dxfId="34"/>
    </tableStyle>
    <tableStyle name="ETMRoutes-style" pivot="0" count="3">
      <tableStyleElement type="headerRow" dxfId="33"/>
      <tableStyleElement type="firstRowStripe" dxfId="32"/>
      <tableStyleElement type="secondRowStripe" dxfId="3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
<Relationships xmlns="http://schemas.openxmlformats.org/package/2006/relationships"><Relationship Id="rId1" Type="http://customschemas.google.com/relationships/workbookmetadata" Target="commentsmeta2"/></Relationships>
</file>

<file path=xl/_rels/comments4.xml.rels><?xml version="1.0" encoding="UTF-8" standalone="yes"?>
<Relationships xmlns="http://schemas.openxmlformats.org/package/2006/relationships"><Relationship Id="rId1" Type="http://customschemas.google.com/relationships/workbookmetadata" Target="commentsmeta3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customschemas.google.com/relationships/workbookmetadata" Target="metadata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jects\NewYug\raloa1\data\ktc\KTCL-master-data-2022040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ision"/>
      <sheetName val="Report"/>
      <sheetName val="New Schedule Copy"/>
      <sheetName val="ShortCodesNew"/>
      <sheetName val="ShortCodes"/>
      <sheetName val="Sheet1 (2)"/>
      <sheetName val="TripTypeMaster"/>
      <sheetName val="BusTypeMaster"/>
      <sheetName val="Schedule Summary Automated"/>
      <sheetName val="VSD"/>
      <sheetName val="ETM Routes"/>
      <sheetName val="ETM Routes Summary"/>
      <sheetName val="Sheet5"/>
      <sheetName val="AllSchedules"/>
      <sheetName val="Code issues"/>
      <sheetName val="Schedule Copy"/>
      <sheetName val="Bus Stand Timings"/>
      <sheetName val="Chronological departures"/>
      <sheetName val="Schedule report"/>
      <sheetName val="Schedule Summary"/>
      <sheetName val="CodeCorrectionSummary"/>
      <sheetName val="CodeSummary"/>
      <sheetName val="CodeCorrection"/>
      <sheetName val="Schedule Copy_old"/>
      <sheetName val="CompanyMaster"/>
      <sheetName val="VehicleModelMaster"/>
      <sheetName val="Fleet Position"/>
      <sheetName val="Trip Count"/>
      <sheetName val="BusType Count"/>
      <sheetName val="NewCodes_old"/>
      <sheetName val="Crew"/>
      <sheetName val="Codes"/>
      <sheetName val="Bus Type"/>
      <sheetName val="INT_ALL_DEPOTS"/>
      <sheetName val="ALL SUMMARY"/>
      <sheetName val="Destination report"/>
      <sheetName val="Vsd Summary"/>
      <sheetName val="Prv Summary"/>
      <sheetName val="Pnj Summary"/>
      <sheetName val="Mrg Summary"/>
      <sheetName val="TOMAKE"/>
      <sheetName val="Dashboard"/>
      <sheetName val="tara"/>
      <sheetName val="etm_routes"/>
      <sheetName val="etm_route_stages"/>
      <sheetName val="Sheet1"/>
      <sheetName val="Sheet2"/>
      <sheetName val="KTCL-master-data-20220409"/>
    </sheetNames>
    <sheetDataSet>
      <sheetData sheetId="0"/>
      <sheetData sheetId="1"/>
      <sheetData sheetId="2"/>
      <sheetData sheetId="3">
        <row r="2">
          <cell r="B2" t="str">
            <v>RDO</v>
          </cell>
        </row>
      </sheetData>
      <sheetData sheetId="4">
        <row r="2">
          <cell r="B2" t="str">
            <v>ABD</v>
          </cell>
        </row>
      </sheetData>
      <sheetData sheetId="5"/>
      <sheetData sheetId="6">
        <row r="2">
          <cell r="A2" t="str">
            <v>Shuttle</v>
          </cell>
        </row>
      </sheetData>
      <sheetData sheetId="7">
        <row r="2">
          <cell r="A2" t="str">
            <v>Mini</v>
          </cell>
        </row>
      </sheetData>
      <sheetData sheetId="8"/>
      <sheetData sheetId="9"/>
      <sheetData sheetId="10">
        <row r="2">
          <cell r="S2" t="str">
            <v>PRV:ADV-MRC-PNJ</v>
          </cell>
        </row>
      </sheetData>
      <sheetData sheetId="11"/>
      <sheetData sheetId="12"/>
      <sheetData sheetId="13"/>
      <sheetData sheetId="14"/>
      <sheetData sheetId="15">
        <row r="4">
          <cell r="A4" t="str">
            <v>VSD:1A2:VSD-PNJ-SOLAPUR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3">
          <cell r="B3" t="str">
            <v>A/L CHEETAH S/L</v>
          </cell>
        </row>
      </sheetData>
      <sheetData sheetId="26">
        <row r="2">
          <cell r="A2" t="str">
            <v>MRG</v>
          </cell>
        </row>
      </sheetData>
      <sheetData sheetId="27"/>
      <sheetData sheetId="28"/>
      <sheetData sheetId="29">
        <row r="2">
          <cell r="B2" t="str">
            <v xml:space="preserve"> RAI AMYAKA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</sheetDataSet>
  </externalBook>
</externalLink>
</file>

<file path=xl/tables/table1.xml><?xml version="1.0" encoding="utf-8"?>
<table xmlns="http://schemas.openxmlformats.org/spreadsheetml/2006/main" id="1" name="Table_1" displayName="Table_1" ref="A1:L1687">
  <tableColumns count="12">
    <tableColumn id="1" name="Location"/>
    <tableColumn id="2" name="Stage Code"/>
    <tableColumn id="3" name="Loc"/>
    <tableColumn id="4" name="New Name"/>
    <tableColumn id="5" name="Stand"/>
    <tableColumn id="6" name="Outside state"/>
    <tableColumn id="7" name="Count of code usage"/>
    <tableColumn id="8" name="Stage name count"/>
    <tableColumn id="9" name="Times this code is used"/>
    <tableColumn id="10" name="Type"/>
    <tableColumn id="11" name="School"/>
    <tableColumn id="12" name="Institution"/>
  </tableColumns>
  <tableStyleInfo name="ShortCodesNew-style" showFirstColumn="1" showLastColumn="1" showRowStripes="1" showColumnStripes="0"/>
</table>
</file>

<file path=xl/tables/table2.xml><?xml version="1.0" encoding="utf-8"?>
<table xmlns="http://schemas.openxmlformats.org/spreadsheetml/2006/main" id="2" name="Table_2" displayName="Table_2" ref="A1:T721">
  <tableColumns count="20">
    <tableColumn id="1" name="Depot"/>
    <tableColumn id="2" name="RouteNo"/>
    <tableColumn id="3" name="Full ETM Route No"/>
    <tableColumn id="4" name="Rep"/>
    <tableColumn id="5" name="RouteName"/>
    <tableColumn id="6" name="ReverseRouteName"/>
    <tableColumn id="7" name="Via"/>
    <tableColumn id="8" name="Kms"/>
    <tableColumn id="9" name="RouteType"/>
    <tableColumn id="10" name="StageNames"/>
    <tableColumn id="11" name="StageCodes"/>
    <tableColumn id="12" name="ReverseStageCodes"/>
    <tableColumn id="13" name="FirstStageCode"/>
    <tableColumn id="14" name="LastStageCode"/>
    <tableColumn id="15" name="BaseStageCodes"/>
    <tableColumn id="16" name="ETM Route No"/>
    <tableColumn id="17" name="Count of similar routes by Stage Codes"/>
    <tableColumn id="18" name="Count of Similar Routes by Rev Stage Codes"/>
    <tableColumn id="19" name="IsRep"/>
    <tableColumn id="20" name="Column1"/>
  </tableColumns>
  <tableStyleInfo name="ETMRoutes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ummaryBelow="0" summaryRight="0"/>
  </sheetPr>
  <dimension ref="A1:J5296"/>
  <sheetViews>
    <sheetView workbookViewId="0">
      <pane ySplit="1" topLeftCell="A5261" activePane="bottomLeft" state="frozen"/>
      <selection pane="bottomLeft" activeCell="I5277" sqref="I5277"/>
    </sheetView>
  </sheetViews>
  <sheetFormatPr defaultColWidth="12.5703125" defaultRowHeight="15" customHeight="1" x14ac:dyDescent="0.2"/>
  <cols>
    <col min="1" max="1" width="27.42578125" customWidth="1"/>
    <col min="2" max="2" width="15.140625" customWidth="1"/>
    <col min="3" max="3" width="18.7109375" customWidth="1"/>
    <col min="4" max="4" width="15.85546875" customWidth="1"/>
    <col min="5" max="5" width="15.5703125" customWidth="1"/>
    <col min="6" max="6" width="29.85546875" customWidth="1"/>
    <col min="7" max="7" width="13.7109375" customWidth="1"/>
    <col min="8" max="8" width="18.140625" customWidth="1"/>
    <col min="9" max="9" width="18.7109375" style="141" customWidth="1"/>
    <col min="10" max="10" width="22.28515625" style="141" customWidth="1"/>
  </cols>
  <sheetData>
    <row r="1" spans="1:10" ht="30" customHeight="1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4" t="s">
        <v>9</v>
      </c>
    </row>
    <row r="2" spans="1:10" ht="15.75" customHeight="1" x14ac:dyDescent="0.25">
      <c r="A2" s="5" t="s">
        <v>10</v>
      </c>
      <c r="B2" s="6">
        <v>1</v>
      </c>
      <c r="C2" s="6" t="s">
        <v>11</v>
      </c>
      <c r="D2" s="6">
        <v>1</v>
      </c>
      <c r="E2" s="6">
        <v>0</v>
      </c>
      <c r="F2" s="6" t="s">
        <v>12</v>
      </c>
      <c r="G2" s="6"/>
      <c r="H2" s="6" t="s">
        <v>13</v>
      </c>
      <c r="I2" s="7" t="s">
        <v>14</v>
      </c>
      <c r="J2" s="152" t="str">
        <f>VLOOKUP(PORVORIM!$I2,Code2Loc,2,FALSE)</f>
        <v>PANAJI</v>
      </c>
    </row>
    <row r="3" spans="1:10" ht="15.75" customHeight="1" x14ac:dyDescent="0.25">
      <c r="A3" s="5" t="s">
        <v>10</v>
      </c>
      <c r="B3" s="6">
        <v>1</v>
      </c>
      <c r="C3" s="6" t="s">
        <v>15</v>
      </c>
      <c r="D3" s="6">
        <v>2</v>
      </c>
      <c r="E3" s="6">
        <v>3</v>
      </c>
      <c r="F3" s="6" t="s">
        <v>12</v>
      </c>
      <c r="G3" s="6"/>
      <c r="H3" s="6" t="s">
        <v>13</v>
      </c>
      <c r="I3" s="7" t="s">
        <v>16</v>
      </c>
      <c r="J3" s="152" t="str">
        <f>VLOOKUP(PORVORIM!$I3,Code2Loc,2,FALSE)</f>
        <v>ST. CRUZ X</v>
      </c>
    </row>
    <row r="4" spans="1:10" ht="15.75" customHeight="1" x14ac:dyDescent="0.25">
      <c r="A4" s="5" t="s">
        <v>10</v>
      </c>
      <c r="B4" s="6">
        <v>1</v>
      </c>
      <c r="C4" s="6" t="s">
        <v>17</v>
      </c>
      <c r="D4" s="6">
        <v>3</v>
      </c>
      <c r="E4" s="6">
        <v>4</v>
      </c>
      <c r="F4" s="6" t="s">
        <v>12</v>
      </c>
      <c r="G4" s="6"/>
      <c r="H4" s="6" t="s">
        <v>13</v>
      </c>
      <c r="I4" s="7" t="s">
        <v>18</v>
      </c>
      <c r="J4" s="152" t="str">
        <f>VLOOKUP(PORVORIM!$I4,Code2Loc,2,FALSE)</f>
        <v>BAMBOLI GMC</v>
      </c>
    </row>
    <row r="5" spans="1:10" ht="15.75" customHeight="1" x14ac:dyDescent="0.25">
      <c r="A5" s="5" t="s">
        <v>10</v>
      </c>
      <c r="B5" s="6">
        <v>1</v>
      </c>
      <c r="C5" s="6" t="s">
        <v>19</v>
      </c>
      <c r="D5" s="6">
        <v>4</v>
      </c>
      <c r="E5" s="6">
        <v>5</v>
      </c>
      <c r="F5" s="6" t="s">
        <v>12</v>
      </c>
      <c r="G5" s="6"/>
      <c r="H5" s="6" t="s">
        <v>13</v>
      </c>
      <c r="I5" s="7" t="s">
        <v>20</v>
      </c>
      <c r="J5" s="152" t="str">
        <f>VLOOKUP(PORVORIM!$I5,Code2Loc,2,FALSE)</f>
        <v>BAMBOLI W/S</v>
      </c>
    </row>
    <row r="6" spans="1:10" ht="15.75" customHeight="1" x14ac:dyDescent="0.25">
      <c r="A6" s="5" t="s">
        <v>10</v>
      </c>
      <c r="B6" s="6">
        <v>1</v>
      </c>
      <c r="C6" s="6" t="s">
        <v>21</v>
      </c>
      <c r="D6" s="6">
        <v>5</v>
      </c>
      <c r="E6" s="6">
        <v>8</v>
      </c>
      <c r="F6" s="6" t="s">
        <v>12</v>
      </c>
      <c r="G6" s="6"/>
      <c r="H6" s="6" t="s">
        <v>13</v>
      </c>
      <c r="I6" s="7" t="s">
        <v>22</v>
      </c>
      <c r="J6" s="152" t="str">
        <f>VLOOKUP(PORVORIM!$I6,Code2Loc,2,FALSE)</f>
        <v>SIRDON/ZUAR</v>
      </c>
    </row>
    <row r="7" spans="1:10" ht="15.75" customHeight="1" x14ac:dyDescent="0.25">
      <c r="A7" s="5" t="s">
        <v>10</v>
      </c>
      <c r="B7" s="6">
        <v>1</v>
      </c>
      <c r="C7" s="6" t="s">
        <v>23</v>
      </c>
      <c r="D7" s="6">
        <v>6</v>
      </c>
      <c r="E7" s="6">
        <v>10</v>
      </c>
      <c r="F7" s="6" t="s">
        <v>12</v>
      </c>
      <c r="G7" s="6"/>
      <c r="H7" s="6" t="s">
        <v>13</v>
      </c>
      <c r="I7" s="7" t="s">
        <v>24</v>
      </c>
      <c r="J7" s="152" t="str">
        <f>VLOOKUP(PORVORIM!$I7,Code2Loc,2,FALSE)</f>
        <v>GOA VELHA</v>
      </c>
    </row>
    <row r="8" spans="1:10" ht="15.75" customHeight="1" x14ac:dyDescent="0.25">
      <c r="A8" s="5" t="s">
        <v>10</v>
      </c>
      <c r="B8" s="6">
        <v>1</v>
      </c>
      <c r="C8" s="6" t="s">
        <v>25</v>
      </c>
      <c r="D8" s="6">
        <v>7</v>
      </c>
      <c r="E8" s="6">
        <v>12</v>
      </c>
      <c r="F8" s="6" t="s">
        <v>12</v>
      </c>
      <c r="G8" s="6"/>
      <c r="H8" s="6" t="s">
        <v>13</v>
      </c>
      <c r="I8" s="7" t="s">
        <v>26</v>
      </c>
      <c r="J8" s="152" t="str">
        <f>VLOOKUP(PORVORIM!$I8,Code2Loc,2,FALSE)</f>
        <v>PILLAR</v>
      </c>
    </row>
    <row r="9" spans="1:10" ht="15.75" customHeight="1" x14ac:dyDescent="0.25">
      <c r="A9" s="5" t="s">
        <v>10</v>
      </c>
      <c r="B9" s="6">
        <v>1</v>
      </c>
      <c r="C9" s="6" t="s">
        <v>27</v>
      </c>
      <c r="D9" s="6">
        <v>8</v>
      </c>
      <c r="E9" s="6">
        <v>14</v>
      </c>
      <c r="F9" s="6" t="s">
        <v>12</v>
      </c>
      <c r="G9" s="6"/>
      <c r="H9" s="6" t="s">
        <v>13</v>
      </c>
      <c r="I9" s="7" t="s">
        <v>28</v>
      </c>
      <c r="J9" s="152" t="str">
        <f>VLOOKUP(PORVORIM!$I9,Code2Loc,2,FALSE)</f>
        <v>AGASSAIM</v>
      </c>
    </row>
    <row r="10" spans="1:10" ht="15.75" customHeight="1" x14ac:dyDescent="0.25">
      <c r="A10" s="5" t="s">
        <v>10</v>
      </c>
      <c r="B10" s="6">
        <v>1</v>
      </c>
      <c r="C10" s="6" t="s">
        <v>29</v>
      </c>
      <c r="D10" s="6">
        <v>9</v>
      </c>
      <c r="E10" s="6">
        <v>16</v>
      </c>
      <c r="F10" s="6" t="s">
        <v>12</v>
      </c>
      <c r="G10" s="6"/>
      <c r="H10" s="6" t="s">
        <v>30</v>
      </c>
      <c r="I10" s="7" t="s">
        <v>31</v>
      </c>
      <c r="J10" s="152" t="str">
        <f>VLOOKUP(PORVORIM!$I10,Code2Loc,2,FALSE)</f>
        <v>CORTALIM</v>
      </c>
    </row>
    <row r="11" spans="1:10" ht="15.75" customHeight="1" x14ac:dyDescent="0.25">
      <c r="A11" s="5" t="s">
        <v>10</v>
      </c>
      <c r="B11" s="6">
        <v>1</v>
      </c>
      <c r="C11" s="6" t="s">
        <v>32</v>
      </c>
      <c r="D11" s="6">
        <v>10</v>
      </c>
      <c r="E11" s="6">
        <v>18</v>
      </c>
      <c r="F11" s="6" t="s">
        <v>12</v>
      </c>
      <c r="G11" s="6"/>
      <c r="H11" s="6" t="s">
        <v>13</v>
      </c>
      <c r="I11" s="7" t="s">
        <v>33</v>
      </c>
      <c r="J11" s="152" t="str">
        <f>VLOOKUP(PORVORIM!$I11,Code2Loc,2,FALSE)</f>
        <v>PAJENTAR</v>
      </c>
    </row>
    <row r="12" spans="1:10" ht="15.75" customHeight="1" x14ac:dyDescent="0.25">
      <c r="A12" s="5" t="s">
        <v>10</v>
      </c>
      <c r="B12" s="6">
        <v>1</v>
      </c>
      <c r="C12" s="6" t="s">
        <v>34</v>
      </c>
      <c r="D12" s="6">
        <v>11</v>
      </c>
      <c r="E12" s="6">
        <v>19</v>
      </c>
      <c r="F12" s="6" t="s">
        <v>12</v>
      </c>
      <c r="G12" s="6"/>
      <c r="H12" s="6" t="s">
        <v>13</v>
      </c>
      <c r="I12" s="7" t="s">
        <v>35</v>
      </c>
      <c r="J12" s="152" t="str">
        <f>VLOOKUP(PORVORIM!$I12,Code2Loc,2,FALSE)</f>
        <v>KSRL/BRLA X</v>
      </c>
    </row>
    <row r="13" spans="1:10" ht="15.75" customHeight="1" x14ac:dyDescent="0.25">
      <c r="A13" s="5" t="s">
        <v>10</v>
      </c>
      <c r="B13" s="6">
        <v>1</v>
      </c>
      <c r="C13" s="6" t="s">
        <v>36</v>
      </c>
      <c r="D13" s="6">
        <v>12</v>
      </c>
      <c r="E13" s="6">
        <v>20</v>
      </c>
      <c r="F13" s="6" t="s">
        <v>12</v>
      </c>
      <c r="G13" s="6"/>
      <c r="H13" s="6" t="s">
        <v>13</v>
      </c>
      <c r="I13" s="7" t="s">
        <v>37</v>
      </c>
      <c r="J13" s="152" t="str">
        <f>VLOOKUP(PORVORIM!$I13,Code2Loc,2,FALSE)</f>
        <v>TITAN</v>
      </c>
    </row>
    <row r="14" spans="1:10" ht="15.75" customHeight="1" x14ac:dyDescent="0.25">
      <c r="A14" s="5" t="s">
        <v>10</v>
      </c>
      <c r="B14" s="6">
        <v>1</v>
      </c>
      <c r="C14" s="6" t="s">
        <v>38</v>
      </c>
      <c r="D14" s="6">
        <v>13</v>
      </c>
      <c r="E14" s="6">
        <v>21</v>
      </c>
      <c r="F14" s="6" t="s">
        <v>12</v>
      </c>
      <c r="G14" s="6"/>
      <c r="H14" s="6" t="s">
        <v>13</v>
      </c>
      <c r="I14" s="7" t="s">
        <v>39</v>
      </c>
      <c r="J14" s="152" t="str">
        <f>VLOOKUP(PORVORIM!$I14,Code2Loc,2,FALSE)</f>
        <v>PIRNI</v>
      </c>
    </row>
    <row r="15" spans="1:10" ht="15.75" customHeight="1" x14ac:dyDescent="0.25">
      <c r="A15" s="5" t="s">
        <v>10</v>
      </c>
      <c r="B15" s="6">
        <v>1</v>
      </c>
      <c r="C15" s="6" t="s">
        <v>40</v>
      </c>
      <c r="D15" s="6">
        <v>14</v>
      </c>
      <c r="E15" s="6">
        <v>23</v>
      </c>
      <c r="F15" s="6" t="s">
        <v>12</v>
      </c>
      <c r="G15" s="6"/>
      <c r="H15" s="6" t="s">
        <v>13</v>
      </c>
      <c r="I15" s="7" t="s">
        <v>41</v>
      </c>
      <c r="J15" s="152" t="str">
        <f>VLOOKUP(PORVORIM!$I15,Code2Loc,2,FALSE)</f>
        <v>VERNA</v>
      </c>
    </row>
    <row r="16" spans="1:10" ht="15.75" customHeight="1" x14ac:dyDescent="0.25">
      <c r="A16" s="5" t="s">
        <v>10</v>
      </c>
      <c r="B16" s="6">
        <v>1</v>
      </c>
      <c r="C16" s="6" t="s">
        <v>42</v>
      </c>
      <c r="D16" s="6">
        <v>15</v>
      </c>
      <c r="E16" s="6">
        <v>24</v>
      </c>
      <c r="F16" s="6" t="s">
        <v>12</v>
      </c>
      <c r="G16" s="6"/>
      <c r="H16" s="6" t="s">
        <v>13</v>
      </c>
      <c r="I16" s="7" t="s">
        <v>43</v>
      </c>
      <c r="J16" s="152" t="str">
        <f>VLOOKUP(PORVORIM!$I16,Code2Loc,2,FALSE)</f>
        <v>SONAULIM</v>
      </c>
    </row>
    <row r="17" spans="1:10" ht="15.75" customHeight="1" x14ac:dyDescent="0.25">
      <c r="A17" s="5" t="s">
        <v>10</v>
      </c>
      <c r="B17" s="6">
        <v>1</v>
      </c>
      <c r="C17" s="6" t="s">
        <v>44</v>
      </c>
      <c r="D17" s="6">
        <v>16</v>
      </c>
      <c r="E17" s="6">
        <v>25</v>
      </c>
      <c r="F17" s="6" t="s">
        <v>12</v>
      </c>
      <c r="G17" s="6"/>
      <c r="H17" s="6" t="s">
        <v>13</v>
      </c>
      <c r="I17" s="7" t="s">
        <v>45</v>
      </c>
      <c r="J17" s="152" t="str">
        <f>VLOOKUP(PORVORIM!$I17,Code2Loc,2,FALSE)</f>
        <v>AGNEL ASHRM</v>
      </c>
    </row>
    <row r="18" spans="1:10" ht="15.75" customHeight="1" x14ac:dyDescent="0.25">
      <c r="A18" s="5" t="s">
        <v>10</v>
      </c>
      <c r="B18" s="6">
        <v>1</v>
      </c>
      <c r="C18" s="6" t="s">
        <v>46</v>
      </c>
      <c r="D18" s="6">
        <v>17</v>
      </c>
      <c r="E18" s="6">
        <v>27</v>
      </c>
      <c r="F18" s="6" t="s">
        <v>12</v>
      </c>
      <c r="G18" s="6"/>
      <c r="H18" s="6" t="s">
        <v>13</v>
      </c>
      <c r="I18" s="7" t="s">
        <v>47</v>
      </c>
      <c r="J18" s="152" t="str">
        <f>VLOOKUP(PORVORIM!$I18,Code2Loc,2,FALSE)</f>
        <v>RUMDER</v>
      </c>
    </row>
    <row r="19" spans="1:10" ht="15.75" customHeight="1" x14ac:dyDescent="0.25">
      <c r="A19" s="5" t="s">
        <v>10</v>
      </c>
      <c r="B19" s="6">
        <v>1</v>
      </c>
      <c r="C19" s="6" t="s">
        <v>48</v>
      </c>
      <c r="D19" s="6">
        <v>18</v>
      </c>
      <c r="E19" s="6">
        <v>28</v>
      </c>
      <c r="F19" s="6" t="s">
        <v>12</v>
      </c>
      <c r="G19" s="6"/>
      <c r="H19" s="6" t="s">
        <v>13</v>
      </c>
      <c r="I19" s="7" t="s">
        <v>49</v>
      </c>
      <c r="J19" s="152" t="str">
        <f>VLOOKUP(PORVORIM!$I19,Code2Loc,2,FALSE)</f>
        <v>NUVEM</v>
      </c>
    </row>
    <row r="20" spans="1:10" ht="15.75" customHeight="1" x14ac:dyDescent="0.25">
      <c r="A20" s="5" t="s">
        <v>10</v>
      </c>
      <c r="B20" s="6">
        <v>1</v>
      </c>
      <c r="C20" s="6" t="s">
        <v>50</v>
      </c>
      <c r="D20" s="6">
        <v>19</v>
      </c>
      <c r="E20" s="6">
        <v>31</v>
      </c>
      <c r="F20" s="6" t="s">
        <v>12</v>
      </c>
      <c r="G20" s="6"/>
      <c r="H20" s="6" t="s">
        <v>13</v>
      </c>
      <c r="I20" s="7" t="s">
        <v>51</v>
      </c>
      <c r="J20" s="152" t="str">
        <f>VLOOKUP(PORVORIM!$I20,Code2Loc,2,FALSE)</f>
        <v>MARGAO</v>
      </c>
    </row>
    <row r="21" spans="1:10" ht="15.75" customHeight="1" x14ac:dyDescent="0.25">
      <c r="A21" s="5" t="s">
        <v>52</v>
      </c>
      <c r="B21" s="6">
        <v>2</v>
      </c>
      <c r="C21" s="6" t="s">
        <v>11</v>
      </c>
      <c r="D21" s="6">
        <v>1</v>
      </c>
      <c r="E21" s="6">
        <v>0</v>
      </c>
      <c r="F21" s="6" t="s">
        <v>12</v>
      </c>
      <c r="G21" s="6"/>
      <c r="H21" s="6" t="s">
        <v>13</v>
      </c>
      <c r="I21" s="7" t="s">
        <v>14</v>
      </c>
      <c r="J21" s="152" t="str">
        <f>VLOOKUP(PORVORIM!$I21,Code2Loc,2,FALSE)</f>
        <v>PANAJI</v>
      </c>
    </row>
    <row r="22" spans="1:10" ht="15.75" customHeight="1" x14ac:dyDescent="0.25">
      <c r="A22" s="5" t="s">
        <v>52</v>
      </c>
      <c r="B22" s="6">
        <v>2</v>
      </c>
      <c r="C22" s="6" t="s">
        <v>15</v>
      </c>
      <c r="D22" s="6">
        <v>2</v>
      </c>
      <c r="E22" s="6">
        <v>3</v>
      </c>
      <c r="F22" s="6" t="s">
        <v>12</v>
      </c>
      <c r="G22" s="6"/>
      <c r="H22" s="6" t="s">
        <v>13</v>
      </c>
      <c r="I22" s="7" t="s">
        <v>16</v>
      </c>
      <c r="J22" s="152" t="str">
        <f>VLOOKUP(PORVORIM!$I22,Code2Loc,2,FALSE)</f>
        <v>ST. CRUZ X</v>
      </c>
    </row>
    <row r="23" spans="1:10" ht="15.75" customHeight="1" x14ac:dyDescent="0.25">
      <c r="A23" s="5" t="s">
        <v>52</v>
      </c>
      <c r="B23" s="6">
        <v>2</v>
      </c>
      <c r="C23" s="6" t="s">
        <v>17</v>
      </c>
      <c r="D23" s="6">
        <v>3</v>
      </c>
      <c r="E23" s="6">
        <v>4</v>
      </c>
      <c r="F23" s="6" t="s">
        <v>12</v>
      </c>
      <c r="G23" s="6"/>
      <c r="H23" s="6" t="s">
        <v>13</v>
      </c>
      <c r="I23" s="7" t="s">
        <v>18</v>
      </c>
      <c r="J23" s="152" t="str">
        <f>VLOOKUP(PORVORIM!$I23,Code2Loc,2,FALSE)</f>
        <v>BAMBOLI GMC</v>
      </c>
    </row>
    <row r="24" spans="1:10" ht="15.75" customHeight="1" x14ac:dyDescent="0.25">
      <c r="A24" s="5" t="s">
        <v>52</v>
      </c>
      <c r="B24" s="6">
        <v>2</v>
      </c>
      <c r="C24" s="6" t="s">
        <v>19</v>
      </c>
      <c r="D24" s="6">
        <v>4</v>
      </c>
      <c r="E24" s="6">
        <v>6</v>
      </c>
      <c r="F24" s="6" t="s">
        <v>12</v>
      </c>
      <c r="G24" s="6"/>
      <c r="H24" s="6" t="s">
        <v>13</v>
      </c>
      <c r="I24" s="7" t="s">
        <v>20</v>
      </c>
      <c r="J24" s="152" t="str">
        <f>VLOOKUP(PORVORIM!$I24,Code2Loc,2,FALSE)</f>
        <v>BAMBOLI W/S</v>
      </c>
    </row>
    <row r="25" spans="1:10" ht="15.75" customHeight="1" x14ac:dyDescent="0.25">
      <c r="A25" s="5" t="s">
        <v>52</v>
      </c>
      <c r="B25" s="6">
        <v>2</v>
      </c>
      <c r="C25" s="6" t="s">
        <v>21</v>
      </c>
      <c r="D25" s="6">
        <v>5</v>
      </c>
      <c r="E25" s="6">
        <v>8</v>
      </c>
      <c r="F25" s="6" t="s">
        <v>12</v>
      </c>
      <c r="G25" s="6"/>
      <c r="H25" s="6" t="s">
        <v>13</v>
      </c>
      <c r="I25" s="7" t="s">
        <v>22</v>
      </c>
      <c r="J25" s="152" t="str">
        <f>VLOOKUP(PORVORIM!$I25,Code2Loc,2,FALSE)</f>
        <v>SIRDON/ZUAR</v>
      </c>
    </row>
    <row r="26" spans="1:10" ht="15.75" customHeight="1" x14ac:dyDescent="0.25">
      <c r="A26" s="5" t="s">
        <v>52</v>
      </c>
      <c r="B26" s="6">
        <v>2</v>
      </c>
      <c r="C26" s="6" t="s">
        <v>23</v>
      </c>
      <c r="D26" s="6">
        <v>6</v>
      </c>
      <c r="E26" s="6">
        <v>10</v>
      </c>
      <c r="F26" s="6" t="s">
        <v>12</v>
      </c>
      <c r="G26" s="6"/>
      <c r="H26" s="6" t="s">
        <v>13</v>
      </c>
      <c r="I26" s="7" t="s">
        <v>24</v>
      </c>
      <c r="J26" s="152" t="str">
        <f>VLOOKUP(PORVORIM!$I26,Code2Loc,2,FALSE)</f>
        <v>GOA VELHA</v>
      </c>
    </row>
    <row r="27" spans="1:10" ht="15.75" customHeight="1" x14ac:dyDescent="0.25">
      <c r="A27" s="5" t="s">
        <v>52</v>
      </c>
      <c r="B27" s="6">
        <v>2</v>
      </c>
      <c r="C27" s="6" t="s">
        <v>25</v>
      </c>
      <c r="D27" s="6">
        <v>7</v>
      </c>
      <c r="E27" s="6">
        <v>12</v>
      </c>
      <c r="F27" s="6" t="s">
        <v>12</v>
      </c>
      <c r="G27" s="6"/>
      <c r="H27" s="6" t="s">
        <v>13</v>
      </c>
      <c r="I27" s="7" t="s">
        <v>26</v>
      </c>
      <c r="J27" s="152" t="str">
        <f>VLOOKUP(PORVORIM!$I27,Code2Loc,2,FALSE)</f>
        <v>PILLAR</v>
      </c>
    </row>
    <row r="28" spans="1:10" ht="15.75" customHeight="1" x14ac:dyDescent="0.25">
      <c r="A28" s="5" t="s">
        <v>52</v>
      </c>
      <c r="B28" s="6">
        <v>2</v>
      </c>
      <c r="C28" s="6" t="s">
        <v>27</v>
      </c>
      <c r="D28" s="6">
        <v>8</v>
      </c>
      <c r="E28" s="6">
        <v>14</v>
      </c>
      <c r="F28" s="6" t="s">
        <v>12</v>
      </c>
      <c r="G28" s="6"/>
      <c r="H28" s="6" t="s">
        <v>13</v>
      </c>
      <c r="I28" s="7" t="s">
        <v>28</v>
      </c>
      <c r="J28" s="152" t="str">
        <f>VLOOKUP(PORVORIM!$I28,Code2Loc,2,FALSE)</f>
        <v>AGASSAIM</v>
      </c>
    </row>
    <row r="29" spans="1:10" ht="15.75" customHeight="1" x14ac:dyDescent="0.25">
      <c r="A29" s="5" t="s">
        <v>52</v>
      </c>
      <c r="B29" s="6">
        <v>2</v>
      </c>
      <c r="C29" s="6" t="s">
        <v>29</v>
      </c>
      <c r="D29" s="6">
        <v>9</v>
      </c>
      <c r="E29" s="6">
        <v>16</v>
      </c>
      <c r="F29" s="6" t="s">
        <v>12</v>
      </c>
      <c r="G29" s="6"/>
      <c r="H29" s="6" t="s">
        <v>30</v>
      </c>
      <c r="I29" s="7" t="s">
        <v>31</v>
      </c>
      <c r="J29" s="152" t="str">
        <f>VLOOKUP(PORVORIM!$I29,Code2Loc,2,FALSE)</f>
        <v>CORTALIM</v>
      </c>
    </row>
    <row r="30" spans="1:10" ht="15.75" customHeight="1" x14ac:dyDescent="0.25">
      <c r="A30" s="5" t="s">
        <v>52</v>
      </c>
      <c r="B30" s="6">
        <v>2</v>
      </c>
      <c r="C30" s="6" t="s">
        <v>53</v>
      </c>
      <c r="D30" s="6">
        <v>10</v>
      </c>
      <c r="E30" s="6">
        <v>18</v>
      </c>
      <c r="F30" s="6" t="s">
        <v>12</v>
      </c>
      <c r="G30" s="6"/>
      <c r="H30" s="6" t="s">
        <v>13</v>
      </c>
      <c r="I30" s="7" t="s">
        <v>54</v>
      </c>
      <c r="J30" s="152" t="str">
        <f>VLOOKUP(PORVORIM!$I30,Code2Loc,2,FALSE)</f>
        <v>SANCOALE</v>
      </c>
    </row>
    <row r="31" spans="1:10" ht="15.75" customHeight="1" x14ac:dyDescent="0.25">
      <c r="A31" s="5" t="s">
        <v>52</v>
      </c>
      <c r="B31" s="6">
        <v>2</v>
      </c>
      <c r="C31" s="6" t="s">
        <v>55</v>
      </c>
      <c r="D31" s="6">
        <v>11</v>
      </c>
      <c r="E31" s="6">
        <v>19</v>
      </c>
      <c r="F31" s="6" t="s">
        <v>12</v>
      </c>
      <c r="G31" s="6"/>
      <c r="H31" s="6" t="s">
        <v>13</v>
      </c>
      <c r="I31" s="7" t="s">
        <v>56</v>
      </c>
      <c r="J31" s="152" t="str">
        <f>VLOOKUP(PORVORIM!$I31,Code2Loc,2,FALSE)</f>
        <v>S CONVENT</v>
      </c>
    </row>
    <row r="32" spans="1:10" ht="15.75" customHeight="1" x14ac:dyDescent="0.25">
      <c r="A32" s="5" t="s">
        <v>52</v>
      </c>
      <c r="B32" s="6">
        <v>2</v>
      </c>
      <c r="C32" s="6" t="s">
        <v>57</v>
      </c>
      <c r="D32" s="6">
        <v>12</v>
      </c>
      <c r="E32" s="6">
        <v>21</v>
      </c>
      <c r="F32" s="6" t="s">
        <v>12</v>
      </c>
      <c r="G32" s="6"/>
      <c r="H32" s="6" t="s">
        <v>13</v>
      </c>
      <c r="I32" s="7" t="s">
        <v>58</v>
      </c>
      <c r="J32" s="152" t="str">
        <f>VLOOKUP(PORVORIM!$I32,Code2Loc,2,FALSE)</f>
        <v>ZAREER</v>
      </c>
    </row>
    <row r="33" spans="1:10" ht="15.75" customHeight="1" x14ac:dyDescent="0.25">
      <c r="A33" s="5" t="s">
        <v>52</v>
      </c>
      <c r="B33" s="6">
        <v>2</v>
      </c>
      <c r="C33" s="6" t="s">
        <v>59</v>
      </c>
      <c r="D33" s="6">
        <v>13</v>
      </c>
      <c r="E33" s="6">
        <v>23</v>
      </c>
      <c r="F33" s="6" t="s">
        <v>12</v>
      </c>
      <c r="G33" s="6"/>
      <c r="H33" s="6" t="s">
        <v>13</v>
      </c>
      <c r="I33" s="7" t="s">
        <v>60</v>
      </c>
      <c r="J33" s="152" t="str">
        <f>VLOOKUP(PORVORIM!$I33,Code2Loc,2,FALSE)</f>
        <v>ZUYAR</v>
      </c>
    </row>
    <row r="34" spans="1:10" ht="15.75" customHeight="1" x14ac:dyDescent="0.25">
      <c r="A34" s="5" t="s">
        <v>52</v>
      </c>
      <c r="B34" s="6">
        <v>2</v>
      </c>
      <c r="C34" s="6" t="s">
        <v>61</v>
      </c>
      <c r="D34" s="6">
        <v>14</v>
      </c>
      <c r="E34" s="6">
        <v>24</v>
      </c>
      <c r="F34" s="6" t="s">
        <v>12</v>
      </c>
      <c r="G34" s="6"/>
      <c r="H34" s="6" t="s">
        <v>13</v>
      </c>
      <c r="I34" s="7" t="s">
        <v>62</v>
      </c>
      <c r="J34" s="152" t="str">
        <f>VLOOKUP(PORVORIM!$I34,Code2Loc,2,FALSE)</f>
        <v>DABOLIM</v>
      </c>
    </row>
    <row r="35" spans="1:10" ht="15.75" customHeight="1" x14ac:dyDescent="0.25">
      <c r="A35" s="5" t="s">
        <v>52</v>
      </c>
      <c r="B35" s="6">
        <v>2</v>
      </c>
      <c r="C35" s="6" t="s">
        <v>63</v>
      </c>
      <c r="D35" s="6">
        <v>15</v>
      </c>
      <c r="E35" s="6">
        <v>26</v>
      </c>
      <c r="F35" s="6" t="s">
        <v>12</v>
      </c>
      <c r="G35" s="6"/>
      <c r="H35" s="6" t="s">
        <v>13</v>
      </c>
      <c r="I35" s="7" t="s">
        <v>64</v>
      </c>
      <c r="J35" s="152" t="str">
        <f>VLOOKUP(PORVORIM!$I35,Code2Loc,2,FALSE)</f>
        <v>CHICALIM</v>
      </c>
    </row>
    <row r="36" spans="1:10" ht="15.75" customHeight="1" x14ac:dyDescent="0.25">
      <c r="A36" s="5" t="s">
        <v>52</v>
      </c>
      <c r="B36" s="6">
        <v>2</v>
      </c>
      <c r="C36" s="6" t="s">
        <v>65</v>
      </c>
      <c r="D36" s="6">
        <v>16</v>
      </c>
      <c r="E36" s="6">
        <v>28</v>
      </c>
      <c r="F36" s="6" t="s">
        <v>12</v>
      </c>
      <c r="G36" s="6"/>
      <c r="H36" s="6" t="s">
        <v>13</v>
      </c>
      <c r="I36" s="7" t="s">
        <v>66</v>
      </c>
      <c r="J36" s="152" t="str">
        <f>VLOOKUP(PORVORIM!$I36,Code2Loc,2,FALSE)</f>
        <v>VADEM</v>
      </c>
    </row>
    <row r="37" spans="1:10" ht="15.75" customHeight="1" x14ac:dyDescent="0.25">
      <c r="A37" s="5" t="s">
        <v>52</v>
      </c>
      <c r="B37" s="6">
        <v>2</v>
      </c>
      <c r="C37" s="6" t="s">
        <v>67</v>
      </c>
      <c r="D37" s="6">
        <v>17</v>
      </c>
      <c r="E37" s="6">
        <v>29</v>
      </c>
      <c r="F37" s="6" t="s">
        <v>12</v>
      </c>
      <c r="G37" s="6"/>
      <c r="H37" s="6" t="s">
        <v>13</v>
      </c>
      <c r="I37" s="7" t="s">
        <v>68</v>
      </c>
      <c r="J37" s="152" t="str">
        <f>VLOOKUP(PORVORIM!$I37,Code2Loc,2,FALSE)</f>
        <v>SHIPYARD</v>
      </c>
    </row>
    <row r="38" spans="1:10" ht="15.75" customHeight="1" x14ac:dyDescent="0.25">
      <c r="A38" s="5" t="s">
        <v>52</v>
      </c>
      <c r="B38" s="6">
        <v>2</v>
      </c>
      <c r="C38" s="6" t="s">
        <v>69</v>
      </c>
      <c r="D38" s="6">
        <v>18</v>
      </c>
      <c r="E38" s="6">
        <v>30</v>
      </c>
      <c r="F38" s="6" t="s">
        <v>12</v>
      </c>
      <c r="G38" s="6"/>
      <c r="H38" s="6" t="s">
        <v>13</v>
      </c>
      <c r="I38" s="7" t="s">
        <v>70</v>
      </c>
      <c r="J38" s="152" t="str">
        <f>VLOOKUP(PORVORIM!$I38,Code2Loc,2,FALSE)</f>
        <v>VASCO</v>
      </c>
    </row>
    <row r="39" spans="1:10" ht="15.75" customHeight="1" x14ac:dyDescent="0.25">
      <c r="A39" s="5" t="s">
        <v>71</v>
      </c>
      <c r="B39" s="6">
        <v>3</v>
      </c>
      <c r="C39" s="6" t="s">
        <v>11</v>
      </c>
      <c r="D39" s="6">
        <v>1</v>
      </c>
      <c r="E39" s="6">
        <v>0</v>
      </c>
      <c r="F39" s="6" t="s">
        <v>12</v>
      </c>
      <c r="G39" s="6"/>
      <c r="H39" s="6" t="s">
        <v>13</v>
      </c>
      <c r="I39" s="7" t="s">
        <v>14</v>
      </c>
      <c r="J39" s="152" t="str">
        <f>VLOOKUP(PORVORIM!$I39,Code2Loc,2,FALSE)</f>
        <v>PANAJI</v>
      </c>
    </row>
    <row r="40" spans="1:10" ht="15.75" customHeight="1" x14ac:dyDescent="0.25">
      <c r="A40" s="5" t="s">
        <v>71</v>
      </c>
      <c r="B40" s="6">
        <v>3</v>
      </c>
      <c r="C40" s="6" t="s">
        <v>15</v>
      </c>
      <c r="D40" s="6">
        <v>2</v>
      </c>
      <c r="E40" s="6">
        <v>3</v>
      </c>
      <c r="F40" s="6" t="s">
        <v>12</v>
      </c>
      <c r="G40" s="6"/>
      <c r="H40" s="6" t="s">
        <v>13</v>
      </c>
      <c r="I40" s="7" t="s">
        <v>16</v>
      </c>
      <c r="J40" s="152" t="str">
        <f>VLOOKUP(PORVORIM!$I40,Code2Loc,2,FALSE)</f>
        <v>ST. CRUZ X</v>
      </c>
    </row>
    <row r="41" spans="1:10" ht="15.75" customHeight="1" x14ac:dyDescent="0.25">
      <c r="A41" s="5" t="s">
        <v>71</v>
      </c>
      <c r="B41" s="6">
        <v>3</v>
      </c>
      <c r="C41" s="6" t="s">
        <v>17</v>
      </c>
      <c r="D41" s="6">
        <v>3</v>
      </c>
      <c r="E41" s="6">
        <v>4</v>
      </c>
      <c r="F41" s="6" t="s">
        <v>12</v>
      </c>
      <c r="G41" s="6"/>
      <c r="H41" s="6" t="s">
        <v>13</v>
      </c>
      <c r="I41" s="7" t="s">
        <v>18</v>
      </c>
      <c r="J41" s="152" t="str">
        <f>VLOOKUP(PORVORIM!$I41,Code2Loc,2,FALSE)</f>
        <v>BAMBOLI GMC</v>
      </c>
    </row>
    <row r="42" spans="1:10" ht="15.75" customHeight="1" x14ac:dyDescent="0.25">
      <c r="A42" s="5" t="s">
        <v>71</v>
      </c>
      <c r="B42" s="6">
        <v>3</v>
      </c>
      <c r="C42" s="6" t="s">
        <v>19</v>
      </c>
      <c r="D42" s="6">
        <v>4</v>
      </c>
      <c r="E42" s="6">
        <v>6</v>
      </c>
      <c r="F42" s="6" t="s">
        <v>12</v>
      </c>
      <c r="G42" s="6"/>
      <c r="H42" s="6" t="s">
        <v>13</v>
      </c>
      <c r="I42" s="7" t="s">
        <v>20</v>
      </c>
      <c r="J42" s="152" t="str">
        <f>VLOOKUP(PORVORIM!$I42,Code2Loc,2,FALSE)</f>
        <v>BAMBOLI W/S</v>
      </c>
    </row>
    <row r="43" spans="1:10" ht="15.75" customHeight="1" x14ac:dyDescent="0.25">
      <c r="A43" s="5" t="s">
        <v>71</v>
      </c>
      <c r="B43" s="6">
        <v>3</v>
      </c>
      <c r="C43" s="6" t="s">
        <v>21</v>
      </c>
      <c r="D43" s="6">
        <v>5</v>
      </c>
      <c r="E43" s="6">
        <v>8</v>
      </c>
      <c r="F43" s="6" t="s">
        <v>12</v>
      </c>
      <c r="G43" s="6"/>
      <c r="H43" s="6" t="s">
        <v>13</v>
      </c>
      <c r="I43" s="7" t="s">
        <v>22</v>
      </c>
      <c r="J43" s="152" t="str">
        <f>VLOOKUP(PORVORIM!$I43,Code2Loc,2,FALSE)</f>
        <v>SIRDON/ZUAR</v>
      </c>
    </row>
    <row r="44" spans="1:10" ht="15.75" customHeight="1" x14ac:dyDescent="0.25">
      <c r="A44" s="5" t="s">
        <v>71</v>
      </c>
      <c r="B44" s="6">
        <v>3</v>
      </c>
      <c r="C44" s="6" t="s">
        <v>23</v>
      </c>
      <c r="D44" s="6">
        <v>6</v>
      </c>
      <c r="E44" s="6">
        <v>10</v>
      </c>
      <c r="F44" s="6" t="s">
        <v>12</v>
      </c>
      <c r="G44" s="6"/>
      <c r="H44" s="6" t="s">
        <v>13</v>
      </c>
      <c r="I44" s="7" t="s">
        <v>24</v>
      </c>
      <c r="J44" s="152" t="str">
        <f>VLOOKUP(PORVORIM!$I44,Code2Loc,2,FALSE)</f>
        <v>GOA VELHA</v>
      </c>
    </row>
    <row r="45" spans="1:10" ht="15.75" customHeight="1" x14ac:dyDescent="0.25">
      <c r="A45" s="5" t="s">
        <v>71</v>
      </c>
      <c r="B45" s="6">
        <v>3</v>
      </c>
      <c r="C45" s="6" t="s">
        <v>25</v>
      </c>
      <c r="D45" s="6">
        <v>7</v>
      </c>
      <c r="E45" s="6">
        <v>12</v>
      </c>
      <c r="F45" s="6" t="s">
        <v>12</v>
      </c>
      <c r="G45" s="6"/>
      <c r="H45" s="6" t="s">
        <v>13</v>
      </c>
      <c r="I45" s="7" t="s">
        <v>26</v>
      </c>
      <c r="J45" s="152" t="str">
        <f>VLOOKUP(PORVORIM!$I45,Code2Loc,2,FALSE)</f>
        <v>PILLAR</v>
      </c>
    </row>
    <row r="46" spans="1:10" ht="15.75" customHeight="1" x14ac:dyDescent="0.25">
      <c r="A46" s="5" t="s">
        <v>71</v>
      </c>
      <c r="B46" s="6">
        <v>3</v>
      </c>
      <c r="C46" s="6" t="s">
        <v>27</v>
      </c>
      <c r="D46" s="6">
        <v>8</v>
      </c>
      <c r="E46" s="6">
        <v>14</v>
      </c>
      <c r="F46" s="6" t="s">
        <v>12</v>
      </c>
      <c r="G46" s="6"/>
      <c r="H46" s="6" t="s">
        <v>13</v>
      </c>
      <c r="I46" s="7" t="s">
        <v>28</v>
      </c>
      <c r="J46" s="152" t="str">
        <f>VLOOKUP(PORVORIM!$I46,Code2Loc,2,FALSE)</f>
        <v>AGASSAIM</v>
      </c>
    </row>
    <row r="47" spans="1:10" ht="15.75" customHeight="1" x14ac:dyDescent="0.25">
      <c r="A47" s="5" t="s">
        <v>71</v>
      </c>
      <c r="B47" s="6">
        <v>3</v>
      </c>
      <c r="C47" s="6" t="s">
        <v>29</v>
      </c>
      <c r="D47" s="6">
        <v>9</v>
      </c>
      <c r="E47" s="6">
        <v>16</v>
      </c>
      <c r="F47" s="6" t="s">
        <v>12</v>
      </c>
      <c r="G47" s="6"/>
      <c r="H47" s="6" t="s">
        <v>30</v>
      </c>
      <c r="I47" s="7" t="s">
        <v>31</v>
      </c>
      <c r="J47" s="152" t="str">
        <f>VLOOKUP(PORVORIM!$I47,Code2Loc,2,FALSE)</f>
        <v>CORTALIM</v>
      </c>
    </row>
    <row r="48" spans="1:10" ht="15.75" customHeight="1" x14ac:dyDescent="0.25">
      <c r="A48" s="5" t="s">
        <v>71</v>
      </c>
      <c r="B48" s="6">
        <v>3</v>
      </c>
      <c r="C48" s="6" t="s">
        <v>53</v>
      </c>
      <c r="D48" s="6">
        <v>10</v>
      </c>
      <c r="E48" s="6">
        <v>18</v>
      </c>
      <c r="F48" s="6" t="s">
        <v>12</v>
      </c>
      <c r="G48" s="6"/>
      <c r="H48" s="6" t="s">
        <v>13</v>
      </c>
      <c r="I48" s="7" t="s">
        <v>54</v>
      </c>
      <c r="J48" s="152" t="str">
        <f>VLOOKUP(PORVORIM!$I48,Code2Loc,2,FALSE)</f>
        <v>SANCOALE</v>
      </c>
    </row>
    <row r="49" spans="1:10" ht="15.75" customHeight="1" x14ac:dyDescent="0.25">
      <c r="A49" s="5" t="s">
        <v>71</v>
      </c>
      <c r="B49" s="6">
        <v>3</v>
      </c>
      <c r="C49" s="6" t="s">
        <v>55</v>
      </c>
      <c r="D49" s="6">
        <v>11</v>
      </c>
      <c r="E49" s="6">
        <v>19</v>
      </c>
      <c r="F49" s="6" t="s">
        <v>12</v>
      </c>
      <c r="G49" s="6"/>
      <c r="H49" s="6" t="s">
        <v>13</v>
      </c>
      <c r="I49" s="7" t="s">
        <v>56</v>
      </c>
      <c r="J49" s="152" t="str">
        <f>VLOOKUP(PORVORIM!$I49,Code2Loc,2,FALSE)</f>
        <v>S CONVENT</v>
      </c>
    </row>
    <row r="50" spans="1:10" ht="15.75" customHeight="1" x14ac:dyDescent="0.25">
      <c r="A50" s="5" t="s">
        <v>71</v>
      </c>
      <c r="B50" s="6">
        <v>3</v>
      </c>
      <c r="C50" s="6" t="s">
        <v>57</v>
      </c>
      <c r="D50" s="6">
        <v>12</v>
      </c>
      <c r="E50" s="6">
        <v>21</v>
      </c>
      <c r="F50" s="6" t="s">
        <v>12</v>
      </c>
      <c r="G50" s="6"/>
      <c r="H50" s="6" t="s">
        <v>13</v>
      </c>
      <c r="I50" s="7" t="s">
        <v>58</v>
      </c>
      <c r="J50" s="152" t="str">
        <f>VLOOKUP(PORVORIM!$I50,Code2Loc,2,FALSE)</f>
        <v>ZAREER</v>
      </c>
    </row>
    <row r="51" spans="1:10" ht="15.75" customHeight="1" x14ac:dyDescent="0.25">
      <c r="A51" s="5" t="s">
        <v>71</v>
      </c>
      <c r="B51" s="6">
        <v>3</v>
      </c>
      <c r="C51" s="6" t="s">
        <v>59</v>
      </c>
      <c r="D51" s="6">
        <v>13</v>
      </c>
      <c r="E51" s="6">
        <v>23</v>
      </c>
      <c r="F51" s="6" t="s">
        <v>12</v>
      </c>
      <c r="G51" s="6"/>
      <c r="H51" s="6" t="s">
        <v>13</v>
      </c>
      <c r="I51" s="7" t="s">
        <v>60</v>
      </c>
      <c r="J51" s="152" t="str">
        <f>VLOOKUP(PORVORIM!$I51,Code2Loc,2,FALSE)</f>
        <v>ZUYAR</v>
      </c>
    </row>
    <row r="52" spans="1:10" ht="15.75" customHeight="1" x14ac:dyDescent="0.25">
      <c r="A52" s="5" t="s">
        <v>71</v>
      </c>
      <c r="B52" s="6">
        <v>3</v>
      </c>
      <c r="C52" s="6" t="s">
        <v>61</v>
      </c>
      <c r="D52" s="6">
        <v>14</v>
      </c>
      <c r="E52" s="6">
        <v>24</v>
      </c>
      <c r="F52" s="6" t="s">
        <v>12</v>
      </c>
      <c r="G52" s="6"/>
      <c r="H52" s="6" t="s">
        <v>13</v>
      </c>
      <c r="I52" s="7" t="s">
        <v>62</v>
      </c>
      <c r="J52" s="152" t="str">
        <f>VLOOKUP(PORVORIM!$I52,Code2Loc,2,FALSE)</f>
        <v>DABOLIM</v>
      </c>
    </row>
    <row r="53" spans="1:10" ht="15.75" customHeight="1" x14ac:dyDescent="0.25">
      <c r="A53" s="5" t="s">
        <v>71</v>
      </c>
      <c r="B53" s="6">
        <v>3</v>
      </c>
      <c r="C53" s="6" t="s">
        <v>63</v>
      </c>
      <c r="D53" s="6">
        <v>15</v>
      </c>
      <c r="E53" s="6">
        <v>26</v>
      </c>
      <c r="F53" s="6" t="s">
        <v>12</v>
      </c>
      <c r="G53" s="6"/>
      <c r="H53" s="6" t="s">
        <v>13</v>
      </c>
      <c r="I53" s="7" t="s">
        <v>64</v>
      </c>
      <c r="J53" s="152" t="str">
        <f>VLOOKUP(PORVORIM!$I53,Code2Loc,2,FALSE)</f>
        <v>CHICALIM</v>
      </c>
    </row>
    <row r="54" spans="1:10" ht="15.75" customHeight="1" x14ac:dyDescent="0.25">
      <c r="A54" s="5" t="s">
        <v>71</v>
      </c>
      <c r="B54" s="6">
        <v>3</v>
      </c>
      <c r="C54" s="6" t="s">
        <v>65</v>
      </c>
      <c r="D54" s="6">
        <v>16</v>
      </c>
      <c r="E54" s="6">
        <v>28</v>
      </c>
      <c r="F54" s="6" t="s">
        <v>12</v>
      </c>
      <c r="G54" s="6"/>
      <c r="H54" s="6" t="s">
        <v>13</v>
      </c>
      <c r="I54" s="7" t="s">
        <v>66</v>
      </c>
      <c r="J54" s="152" t="str">
        <f>VLOOKUP(PORVORIM!$I54,Code2Loc,2,FALSE)</f>
        <v>VADEM</v>
      </c>
    </row>
    <row r="55" spans="1:10" ht="15.75" customHeight="1" x14ac:dyDescent="0.25">
      <c r="A55" s="5" t="s">
        <v>71</v>
      </c>
      <c r="B55" s="6">
        <v>3</v>
      </c>
      <c r="C55" s="6" t="s">
        <v>67</v>
      </c>
      <c r="D55" s="6">
        <v>17</v>
      </c>
      <c r="E55" s="6">
        <v>29</v>
      </c>
      <c r="F55" s="6" t="s">
        <v>12</v>
      </c>
      <c r="G55" s="6"/>
      <c r="H55" s="6" t="s">
        <v>13</v>
      </c>
      <c r="I55" s="7" t="s">
        <v>68</v>
      </c>
      <c r="J55" s="152" t="str">
        <f>VLOOKUP(PORVORIM!$I55,Code2Loc,2,FALSE)</f>
        <v>SHIPYARD</v>
      </c>
    </row>
    <row r="56" spans="1:10" ht="15.75" customHeight="1" x14ac:dyDescent="0.25">
      <c r="A56" s="5" t="s">
        <v>71</v>
      </c>
      <c r="B56" s="6">
        <v>3</v>
      </c>
      <c r="C56" s="6" t="s">
        <v>69</v>
      </c>
      <c r="D56" s="6">
        <v>18</v>
      </c>
      <c r="E56" s="6">
        <v>30</v>
      </c>
      <c r="F56" s="6" t="s">
        <v>12</v>
      </c>
      <c r="G56" s="6"/>
      <c r="H56" s="6" t="s">
        <v>13</v>
      </c>
      <c r="I56" s="7" t="s">
        <v>70</v>
      </c>
      <c r="J56" s="152" t="str">
        <f>VLOOKUP(PORVORIM!$I56,Code2Loc,2,FALSE)</f>
        <v>VASCO</v>
      </c>
    </row>
    <row r="57" spans="1:10" ht="15.75" customHeight="1" x14ac:dyDescent="0.25">
      <c r="A57" s="5" t="s">
        <v>71</v>
      </c>
      <c r="B57" s="6">
        <v>3</v>
      </c>
      <c r="C57" s="6" t="s">
        <v>72</v>
      </c>
      <c r="D57" s="6">
        <v>19</v>
      </c>
      <c r="E57" s="6">
        <v>32</v>
      </c>
      <c r="F57" s="6" t="s">
        <v>12</v>
      </c>
      <c r="G57" s="6"/>
      <c r="H57" s="6" t="s">
        <v>13</v>
      </c>
      <c r="I57" s="7" t="s">
        <v>73</v>
      </c>
      <c r="J57" s="152" t="str">
        <f>VLOOKUP(PORVORIM!$I57,Code2Loc,2,FALSE)</f>
        <v>SADA</v>
      </c>
    </row>
    <row r="58" spans="1:10" ht="15.75" customHeight="1" x14ac:dyDescent="0.25">
      <c r="A58" s="5" t="s">
        <v>71</v>
      </c>
      <c r="B58" s="6">
        <v>3</v>
      </c>
      <c r="C58" s="6" t="s">
        <v>74</v>
      </c>
      <c r="D58" s="6">
        <v>20</v>
      </c>
      <c r="E58" s="6">
        <v>34</v>
      </c>
      <c r="F58" s="6" t="s">
        <v>12</v>
      </c>
      <c r="G58" s="6"/>
      <c r="H58" s="6" t="s">
        <v>13</v>
      </c>
      <c r="I58" s="7" t="s">
        <v>75</v>
      </c>
      <c r="J58" s="152" t="str">
        <f>VLOOKUP(PORVORIM!$I58,Code2Loc,2,FALSE)</f>
        <v>HARBOUR</v>
      </c>
    </row>
    <row r="59" spans="1:10" ht="15.75" customHeight="1" x14ac:dyDescent="0.25">
      <c r="A59" s="5" t="s">
        <v>76</v>
      </c>
      <c r="B59" s="6">
        <v>4</v>
      </c>
      <c r="C59" s="6" t="s">
        <v>11</v>
      </c>
      <c r="D59" s="6">
        <v>1</v>
      </c>
      <c r="E59" s="6">
        <v>0</v>
      </c>
      <c r="F59" s="6" t="s">
        <v>12</v>
      </c>
      <c r="G59" s="6"/>
      <c r="H59" s="6" t="s">
        <v>13</v>
      </c>
      <c r="I59" s="7" t="s">
        <v>14</v>
      </c>
      <c r="J59" s="152" t="str">
        <f>VLOOKUP(PORVORIM!$I59,Code2Loc,2,FALSE)</f>
        <v>PANAJI</v>
      </c>
    </row>
    <row r="60" spans="1:10" ht="15.75" customHeight="1" x14ac:dyDescent="0.25">
      <c r="A60" s="5" t="s">
        <v>76</v>
      </c>
      <c r="B60" s="6">
        <v>4</v>
      </c>
      <c r="C60" s="6" t="s">
        <v>77</v>
      </c>
      <c r="D60" s="6">
        <v>2</v>
      </c>
      <c r="E60" s="6">
        <v>2</v>
      </c>
      <c r="F60" s="6" t="s">
        <v>12</v>
      </c>
      <c r="G60" s="6"/>
      <c r="H60" s="6" t="s">
        <v>13</v>
      </c>
      <c r="I60" s="7" t="s">
        <v>78</v>
      </c>
      <c r="J60" s="152" t="str">
        <f>VLOOKUP(PORVORIM!$I60,Code2Loc,2,FALSE)</f>
        <v>SAI SERVICE</v>
      </c>
    </row>
    <row r="61" spans="1:10" ht="15.75" customHeight="1" x14ac:dyDescent="0.25">
      <c r="A61" s="5" t="s">
        <v>76</v>
      </c>
      <c r="B61" s="6">
        <v>4</v>
      </c>
      <c r="C61" s="6" t="s">
        <v>79</v>
      </c>
      <c r="D61" s="6">
        <v>3</v>
      </c>
      <c r="E61" s="6">
        <v>3</v>
      </c>
      <c r="F61" s="6" t="s">
        <v>12</v>
      </c>
      <c r="G61" s="6"/>
      <c r="H61" s="6" t="s">
        <v>13</v>
      </c>
      <c r="I61" s="7" t="s">
        <v>80</v>
      </c>
      <c r="J61" s="152" t="str">
        <f>VLOOKUP(PORVORIM!$I61,Code2Loc,2,FALSE)</f>
        <v>TIN BLD/COL</v>
      </c>
    </row>
    <row r="62" spans="1:10" ht="15.75" customHeight="1" x14ac:dyDescent="0.25">
      <c r="A62" s="5" t="s">
        <v>76</v>
      </c>
      <c r="B62" s="6">
        <v>4</v>
      </c>
      <c r="C62" s="6" t="s">
        <v>81</v>
      </c>
      <c r="D62" s="6">
        <v>4</v>
      </c>
      <c r="E62" s="6">
        <v>4</v>
      </c>
      <c r="F62" s="6" t="s">
        <v>12</v>
      </c>
      <c r="G62" s="6"/>
      <c r="H62" s="6" t="s">
        <v>13</v>
      </c>
      <c r="I62" s="7" t="s">
        <v>82</v>
      </c>
      <c r="J62" s="152" t="str">
        <f>VLOOKUP(PORVORIM!$I62,Code2Loc,2,FALSE)</f>
        <v>GULYAKADE</v>
      </c>
    </row>
    <row r="63" spans="1:10" ht="15.75" customHeight="1" x14ac:dyDescent="0.25">
      <c r="A63" s="5" t="s">
        <v>76</v>
      </c>
      <c r="B63" s="6">
        <v>4</v>
      </c>
      <c r="C63" s="6" t="s">
        <v>83</v>
      </c>
      <c r="D63" s="6">
        <v>5</v>
      </c>
      <c r="E63" s="6">
        <v>5</v>
      </c>
      <c r="F63" s="6" t="s">
        <v>12</v>
      </c>
      <c r="G63" s="6"/>
      <c r="H63" s="6" t="s">
        <v>13</v>
      </c>
      <c r="I63" s="7" t="s">
        <v>84</v>
      </c>
      <c r="J63" s="152" t="str">
        <f>VLOOKUP(PORVORIM!$I63,Code2Loc,2,FALSE)</f>
        <v>PRV COPEL</v>
      </c>
    </row>
    <row r="64" spans="1:10" ht="15.75" customHeight="1" x14ac:dyDescent="0.25">
      <c r="A64" s="5" t="s">
        <v>76</v>
      </c>
      <c r="B64" s="6">
        <v>4</v>
      </c>
      <c r="C64" s="6" t="s">
        <v>85</v>
      </c>
      <c r="D64" s="6">
        <v>6</v>
      </c>
      <c r="E64" s="6">
        <v>6</v>
      </c>
      <c r="F64" s="6" t="s">
        <v>12</v>
      </c>
      <c r="G64" s="6"/>
      <c r="H64" s="6" t="s">
        <v>13</v>
      </c>
      <c r="I64" s="7" t="s">
        <v>86</v>
      </c>
      <c r="J64" s="152" t="str">
        <f>VLOOKUP(PORVORIM!$I64,Code2Loc,2,FALSE)</f>
        <v>PRV WADAKAD</v>
      </c>
    </row>
    <row r="65" spans="1:10" ht="15.75" customHeight="1" x14ac:dyDescent="0.25">
      <c r="A65" s="5" t="s">
        <v>76</v>
      </c>
      <c r="B65" s="6">
        <v>4</v>
      </c>
      <c r="C65" s="6" t="s">
        <v>87</v>
      </c>
      <c r="D65" s="6">
        <v>7</v>
      </c>
      <c r="E65" s="6">
        <v>7</v>
      </c>
      <c r="F65" s="6" t="s">
        <v>12</v>
      </c>
      <c r="G65" s="6"/>
      <c r="H65" s="6" t="s">
        <v>13</v>
      </c>
      <c r="I65" s="7" t="s">
        <v>88</v>
      </c>
      <c r="J65" s="152" t="str">
        <f>VLOOKUP(PORVORIM!$I65,Code2Loc,2,FALSE)</f>
        <v>PRV BAZAR</v>
      </c>
    </row>
    <row r="66" spans="1:10" ht="15.75" customHeight="1" x14ac:dyDescent="0.25">
      <c r="A66" s="5" t="s">
        <v>76</v>
      </c>
      <c r="B66" s="6">
        <v>4</v>
      </c>
      <c r="C66" s="6" t="s">
        <v>89</v>
      </c>
      <c r="D66" s="6">
        <v>8</v>
      </c>
      <c r="E66" s="6">
        <v>8</v>
      </c>
      <c r="F66" s="6" t="s">
        <v>12</v>
      </c>
      <c r="G66" s="6"/>
      <c r="H66" s="6" t="s">
        <v>13</v>
      </c>
      <c r="I66" s="7" t="s">
        <v>90</v>
      </c>
      <c r="J66" s="152" t="str">
        <f>VLOOKUP(PORVORIM!$I66,Code2Loc,2,FALSE)</f>
        <v>GIRI CROSS</v>
      </c>
    </row>
    <row r="67" spans="1:10" ht="15.75" customHeight="1" x14ac:dyDescent="0.25">
      <c r="A67" s="5" t="s">
        <v>76</v>
      </c>
      <c r="B67" s="6">
        <v>4</v>
      </c>
      <c r="C67" s="6" t="s">
        <v>91</v>
      </c>
      <c r="D67" s="6">
        <v>9</v>
      </c>
      <c r="E67" s="6">
        <v>9</v>
      </c>
      <c r="F67" s="6" t="s">
        <v>12</v>
      </c>
      <c r="G67" s="6"/>
      <c r="H67" s="6" t="s">
        <v>13</v>
      </c>
      <c r="I67" s="7" t="s">
        <v>92</v>
      </c>
      <c r="J67" s="152" t="str">
        <f>VLOOKUP(PORVORIM!$I67,Code2Loc,2,FALSE)</f>
        <v>GREEN PARK</v>
      </c>
    </row>
    <row r="68" spans="1:10" ht="15.75" customHeight="1" x14ac:dyDescent="0.25">
      <c r="A68" s="5" t="s">
        <v>76</v>
      </c>
      <c r="B68" s="6">
        <v>4</v>
      </c>
      <c r="C68" s="6" t="s">
        <v>93</v>
      </c>
      <c r="D68" s="6">
        <v>10</v>
      </c>
      <c r="E68" s="6">
        <v>10</v>
      </c>
      <c r="F68" s="6" t="s">
        <v>12</v>
      </c>
      <c r="G68" s="6"/>
      <c r="H68" s="6" t="s">
        <v>13</v>
      </c>
      <c r="I68" s="7" t="s">
        <v>94</v>
      </c>
      <c r="J68" s="152" t="str">
        <f>VLOOKUP(PORVORIM!$I68,Code2Loc,2,FALSE)</f>
        <v>GIRI CHAPEL</v>
      </c>
    </row>
    <row r="69" spans="1:10" ht="15.75" customHeight="1" x14ac:dyDescent="0.25">
      <c r="A69" s="5" t="s">
        <v>76</v>
      </c>
      <c r="B69" s="6">
        <v>4</v>
      </c>
      <c r="C69" s="6" t="s">
        <v>95</v>
      </c>
      <c r="D69" s="6">
        <v>11</v>
      </c>
      <c r="E69" s="6">
        <v>12</v>
      </c>
      <c r="F69" s="6" t="s">
        <v>12</v>
      </c>
      <c r="G69" s="6"/>
      <c r="H69" s="6" t="s">
        <v>13</v>
      </c>
      <c r="I69" s="7" t="s">
        <v>96</v>
      </c>
      <c r="J69" s="152" t="str">
        <f>VLOOKUP(PORVORIM!$I69,Code2Loc,2,FALSE)</f>
        <v>MAPUSA</v>
      </c>
    </row>
    <row r="70" spans="1:10" ht="15.75" customHeight="1" x14ac:dyDescent="0.25">
      <c r="A70" s="5" t="s">
        <v>10</v>
      </c>
      <c r="B70" s="6">
        <v>5</v>
      </c>
      <c r="C70" s="6" t="s">
        <v>11</v>
      </c>
      <c r="D70" s="6">
        <v>1</v>
      </c>
      <c r="E70" s="6">
        <v>0</v>
      </c>
      <c r="F70" s="6" t="s">
        <v>12</v>
      </c>
      <c r="G70" s="6"/>
      <c r="H70" s="6" t="s">
        <v>13</v>
      </c>
      <c r="I70" s="7" t="s">
        <v>14</v>
      </c>
      <c r="J70" s="152" t="str">
        <f>VLOOKUP(PORVORIM!$I70,Code2Loc,2,FALSE)</f>
        <v>PANAJI</v>
      </c>
    </row>
    <row r="71" spans="1:10" ht="15.75" customHeight="1" x14ac:dyDescent="0.25">
      <c r="A71" s="5" t="s">
        <v>10</v>
      </c>
      <c r="B71" s="6">
        <v>5</v>
      </c>
      <c r="C71" s="6" t="s">
        <v>77</v>
      </c>
      <c r="D71" s="6">
        <v>2</v>
      </c>
      <c r="E71" s="6">
        <v>2</v>
      </c>
      <c r="F71" s="6" t="s">
        <v>12</v>
      </c>
      <c r="G71" s="6"/>
      <c r="H71" s="6" t="s">
        <v>13</v>
      </c>
      <c r="I71" s="7" t="s">
        <v>78</v>
      </c>
      <c r="J71" s="152" t="str">
        <f>VLOOKUP(PORVORIM!$I71,Code2Loc,2,FALSE)</f>
        <v>SAI SERVICE</v>
      </c>
    </row>
    <row r="72" spans="1:10" ht="15.75" customHeight="1" x14ac:dyDescent="0.25">
      <c r="A72" s="5" t="s">
        <v>10</v>
      </c>
      <c r="B72" s="6">
        <v>5</v>
      </c>
      <c r="C72" s="6" t="s">
        <v>79</v>
      </c>
      <c r="D72" s="6">
        <v>3</v>
      </c>
      <c r="E72" s="6">
        <v>3</v>
      </c>
      <c r="F72" s="6" t="s">
        <v>12</v>
      </c>
      <c r="G72" s="6"/>
      <c r="H72" s="6" t="s">
        <v>13</v>
      </c>
      <c r="I72" s="7" t="s">
        <v>80</v>
      </c>
      <c r="J72" s="152" t="str">
        <f>VLOOKUP(PORVORIM!$I72,Code2Loc,2,FALSE)</f>
        <v>TIN BLD/COL</v>
      </c>
    </row>
    <row r="73" spans="1:10" ht="15.75" customHeight="1" x14ac:dyDescent="0.25">
      <c r="A73" s="5" t="s">
        <v>10</v>
      </c>
      <c r="B73" s="6">
        <v>5</v>
      </c>
      <c r="C73" s="6" t="s">
        <v>81</v>
      </c>
      <c r="D73" s="6">
        <v>4</v>
      </c>
      <c r="E73" s="6">
        <v>4</v>
      </c>
      <c r="F73" s="6" t="s">
        <v>12</v>
      </c>
      <c r="G73" s="6"/>
      <c r="H73" s="6" t="s">
        <v>13</v>
      </c>
      <c r="I73" s="7" t="s">
        <v>82</v>
      </c>
      <c r="J73" s="152" t="str">
        <f>VLOOKUP(PORVORIM!$I73,Code2Loc,2,FALSE)</f>
        <v>GULYAKADE</v>
      </c>
    </row>
    <row r="74" spans="1:10" ht="15.75" customHeight="1" x14ac:dyDescent="0.25">
      <c r="A74" s="5" t="s">
        <v>10</v>
      </c>
      <c r="B74" s="6">
        <v>5</v>
      </c>
      <c r="C74" s="6" t="s">
        <v>83</v>
      </c>
      <c r="D74" s="6">
        <v>5</v>
      </c>
      <c r="E74" s="6">
        <v>5</v>
      </c>
      <c r="F74" s="6" t="s">
        <v>12</v>
      </c>
      <c r="G74" s="6"/>
      <c r="H74" s="6" t="s">
        <v>13</v>
      </c>
      <c r="I74" s="7" t="s">
        <v>84</v>
      </c>
      <c r="J74" s="152" t="str">
        <f>VLOOKUP(PORVORIM!$I74,Code2Loc,2,FALSE)</f>
        <v>PRV COPEL</v>
      </c>
    </row>
    <row r="75" spans="1:10" ht="15.75" customHeight="1" x14ac:dyDescent="0.25">
      <c r="A75" s="5" t="s">
        <v>10</v>
      </c>
      <c r="B75" s="6">
        <v>5</v>
      </c>
      <c r="C75" s="6" t="s">
        <v>85</v>
      </c>
      <c r="D75" s="6">
        <v>6</v>
      </c>
      <c r="E75" s="6">
        <v>6</v>
      </c>
      <c r="F75" s="6" t="s">
        <v>12</v>
      </c>
      <c r="G75" s="6"/>
      <c r="H75" s="6" t="s">
        <v>13</v>
      </c>
      <c r="I75" s="7" t="s">
        <v>86</v>
      </c>
      <c r="J75" s="152" t="str">
        <f>VLOOKUP(PORVORIM!$I75,Code2Loc,2,FALSE)</f>
        <v>PRV WADAKAD</v>
      </c>
    </row>
    <row r="76" spans="1:10" ht="15.75" customHeight="1" x14ac:dyDescent="0.25">
      <c r="A76" s="5" t="s">
        <v>10</v>
      </c>
      <c r="B76" s="6">
        <v>5</v>
      </c>
      <c r="C76" s="6" t="s">
        <v>87</v>
      </c>
      <c r="D76" s="6">
        <v>7</v>
      </c>
      <c r="E76" s="6">
        <v>7</v>
      </c>
      <c r="F76" s="6" t="s">
        <v>12</v>
      </c>
      <c r="G76" s="6"/>
      <c r="H76" s="6" t="s">
        <v>13</v>
      </c>
      <c r="I76" s="7" t="s">
        <v>88</v>
      </c>
      <c r="J76" s="152" t="str">
        <f>VLOOKUP(PORVORIM!$I76,Code2Loc,2,FALSE)</f>
        <v>PRV BAZAR</v>
      </c>
    </row>
    <row r="77" spans="1:10" ht="15.75" customHeight="1" x14ac:dyDescent="0.25">
      <c r="A77" s="5" t="s">
        <v>10</v>
      </c>
      <c r="B77" s="6">
        <v>5</v>
      </c>
      <c r="C77" s="6" t="s">
        <v>89</v>
      </c>
      <c r="D77" s="6">
        <v>8</v>
      </c>
      <c r="E77" s="6">
        <v>8</v>
      </c>
      <c r="F77" s="6" t="s">
        <v>12</v>
      </c>
      <c r="G77" s="6"/>
      <c r="H77" s="6" t="s">
        <v>13</v>
      </c>
      <c r="I77" s="7" t="s">
        <v>90</v>
      </c>
      <c r="J77" s="152" t="str">
        <f>VLOOKUP(PORVORIM!$I77,Code2Loc,2,FALSE)</f>
        <v>GIRI CROSS</v>
      </c>
    </row>
    <row r="78" spans="1:10" ht="15.75" customHeight="1" x14ac:dyDescent="0.25">
      <c r="A78" s="5" t="s">
        <v>10</v>
      </c>
      <c r="B78" s="6">
        <v>5</v>
      </c>
      <c r="C78" s="6" t="s">
        <v>91</v>
      </c>
      <c r="D78" s="6">
        <v>9</v>
      </c>
      <c r="E78" s="6">
        <v>9</v>
      </c>
      <c r="F78" s="6" t="s">
        <v>12</v>
      </c>
      <c r="G78" s="6"/>
      <c r="H78" s="6" t="s">
        <v>13</v>
      </c>
      <c r="I78" s="7" t="s">
        <v>92</v>
      </c>
      <c r="J78" s="152" t="str">
        <f>VLOOKUP(PORVORIM!$I78,Code2Loc,2,FALSE)</f>
        <v>GREEN PARK</v>
      </c>
    </row>
    <row r="79" spans="1:10" ht="15.75" customHeight="1" x14ac:dyDescent="0.25">
      <c r="A79" s="5" t="s">
        <v>10</v>
      </c>
      <c r="B79" s="6">
        <v>5</v>
      </c>
      <c r="C79" s="6" t="s">
        <v>97</v>
      </c>
      <c r="D79" s="6">
        <v>10</v>
      </c>
      <c r="E79" s="6">
        <v>10</v>
      </c>
      <c r="F79" s="6" t="s">
        <v>12</v>
      </c>
      <c r="G79" s="6"/>
      <c r="H79" s="6" t="s">
        <v>13</v>
      </c>
      <c r="I79" s="7" t="s">
        <v>98</v>
      </c>
      <c r="J79" s="152" t="str">
        <f>VLOOKUP(PORVORIM!$I79,Code2Loc,2,FALSE)</f>
        <v>GIRI PARK</v>
      </c>
    </row>
    <row r="80" spans="1:10" ht="15.75" customHeight="1" x14ac:dyDescent="0.25">
      <c r="A80" s="5" t="s">
        <v>10</v>
      </c>
      <c r="B80" s="6">
        <v>5</v>
      </c>
      <c r="C80" s="6" t="s">
        <v>95</v>
      </c>
      <c r="D80" s="6">
        <v>11</v>
      </c>
      <c r="E80" s="6">
        <v>12</v>
      </c>
      <c r="F80" s="6" t="s">
        <v>12</v>
      </c>
      <c r="G80" s="6"/>
      <c r="H80" s="6" t="s">
        <v>13</v>
      </c>
      <c r="I80" s="7" t="s">
        <v>96</v>
      </c>
      <c r="J80" s="152" t="str">
        <f>VLOOKUP(PORVORIM!$I80,Code2Loc,2,FALSE)</f>
        <v>MAPUSA</v>
      </c>
    </row>
    <row r="81" spans="1:10" ht="15.75" customHeight="1" x14ac:dyDescent="0.25">
      <c r="A81" s="5" t="s">
        <v>10</v>
      </c>
      <c r="B81" s="6">
        <v>5</v>
      </c>
      <c r="C81" s="6" t="s">
        <v>99</v>
      </c>
      <c r="D81" s="6">
        <v>12</v>
      </c>
      <c r="E81" s="6">
        <v>13</v>
      </c>
      <c r="F81" s="6" t="s">
        <v>12</v>
      </c>
      <c r="G81" s="6"/>
      <c r="H81" s="6" t="s">
        <v>13</v>
      </c>
      <c r="I81" s="7" t="s">
        <v>100</v>
      </c>
      <c r="J81" s="152" t="str">
        <f>VLOOKUP(PORVORIM!$I81,Code2Loc,2,FALSE)</f>
        <v>MPS COURT</v>
      </c>
    </row>
    <row r="82" spans="1:10" ht="15.75" customHeight="1" x14ac:dyDescent="0.25">
      <c r="A82" s="5" t="s">
        <v>10</v>
      </c>
      <c r="B82" s="6">
        <v>5</v>
      </c>
      <c r="C82" s="6" t="s">
        <v>101</v>
      </c>
      <c r="D82" s="6">
        <v>13</v>
      </c>
      <c r="E82" s="6">
        <v>14</v>
      </c>
      <c r="F82" s="6" t="s">
        <v>12</v>
      </c>
      <c r="G82" s="6"/>
      <c r="H82" s="6" t="s">
        <v>13</v>
      </c>
      <c r="I82" s="7" t="s">
        <v>102</v>
      </c>
      <c r="J82" s="152" t="str">
        <f>VLOOKUP(PORVORIM!$I82,Code2Loc,2,FALSE)</f>
        <v>DULER</v>
      </c>
    </row>
    <row r="83" spans="1:10" ht="15.75" customHeight="1" x14ac:dyDescent="0.25">
      <c r="A83" s="5" t="s">
        <v>10</v>
      </c>
      <c r="B83" s="6">
        <v>5</v>
      </c>
      <c r="C83" s="6" t="s">
        <v>103</v>
      </c>
      <c r="D83" s="6">
        <v>14</v>
      </c>
      <c r="E83" s="6">
        <v>15</v>
      </c>
      <c r="F83" s="6" t="s">
        <v>12</v>
      </c>
      <c r="G83" s="6"/>
      <c r="H83" s="6" t="s">
        <v>13</v>
      </c>
      <c r="I83" s="7" t="s">
        <v>104</v>
      </c>
      <c r="J83" s="152" t="str">
        <f>VLOOKUP(PORVORIM!$I83,Code2Loc,2,FALSE)</f>
        <v>PDEM/KRWDA</v>
      </c>
    </row>
    <row r="84" spans="1:10" ht="15.75" customHeight="1" x14ac:dyDescent="0.25">
      <c r="A84" s="5" t="s">
        <v>10</v>
      </c>
      <c r="B84" s="6">
        <v>5</v>
      </c>
      <c r="C84" s="6" t="s">
        <v>105</v>
      </c>
      <c r="D84" s="6">
        <v>15</v>
      </c>
      <c r="E84" s="6">
        <v>16</v>
      </c>
      <c r="F84" s="6" t="s">
        <v>12</v>
      </c>
      <c r="G84" s="6"/>
      <c r="H84" s="6" t="s">
        <v>13</v>
      </c>
      <c r="I84" s="7" t="s">
        <v>106</v>
      </c>
      <c r="J84" s="152" t="str">
        <f>VLOOKUP(PORVORIM!$I84,Code2Loc,2,FALSE)</f>
        <v>KARASWADA</v>
      </c>
    </row>
    <row r="85" spans="1:10" ht="15.75" customHeight="1" x14ac:dyDescent="0.25">
      <c r="A85" s="5" t="s">
        <v>10</v>
      </c>
      <c r="B85" s="6">
        <v>5</v>
      </c>
      <c r="C85" s="6" t="s">
        <v>107</v>
      </c>
      <c r="D85" s="6">
        <v>16</v>
      </c>
      <c r="E85" s="6">
        <v>17</v>
      </c>
      <c r="F85" s="6" t="s">
        <v>12</v>
      </c>
      <c r="G85" s="6"/>
      <c r="H85" s="6" t="s">
        <v>13</v>
      </c>
      <c r="I85" s="7" t="s">
        <v>108</v>
      </c>
      <c r="J85" s="152" t="str">
        <f>VLOOKUP(PORVORIM!$I85,Code2Loc,2,FALSE)</f>
        <v>MADEL</v>
      </c>
    </row>
    <row r="86" spans="1:10" ht="15.75" customHeight="1" x14ac:dyDescent="0.25">
      <c r="A86" s="5" t="s">
        <v>10</v>
      </c>
      <c r="B86" s="6">
        <v>5</v>
      </c>
      <c r="C86" s="6" t="s">
        <v>109</v>
      </c>
      <c r="D86" s="6">
        <v>17</v>
      </c>
      <c r="E86" s="6">
        <v>18</v>
      </c>
      <c r="F86" s="6" t="s">
        <v>12</v>
      </c>
      <c r="G86" s="6"/>
      <c r="H86" s="6" t="s">
        <v>13</v>
      </c>
      <c r="I86" s="7" t="s">
        <v>110</v>
      </c>
      <c r="J86" s="152" t="str">
        <f>VLOOKUP(PORVORIM!$I86,Code2Loc,2,FALSE)</f>
        <v>TIVIM</v>
      </c>
    </row>
    <row r="87" spans="1:10" ht="15.75" customHeight="1" x14ac:dyDescent="0.25">
      <c r="A87" s="5" t="s">
        <v>10</v>
      </c>
      <c r="B87" s="6">
        <v>5</v>
      </c>
      <c r="C87" s="6" t="s">
        <v>111</v>
      </c>
      <c r="D87" s="6">
        <v>18</v>
      </c>
      <c r="E87" s="6">
        <v>19</v>
      </c>
      <c r="F87" s="6" t="s">
        <v>12</v>
      </c>
      <c r="G87" s="6"/>
      <c r="H87" s="6" t="s">
        <v>13</v>
      </c>
      <c r="I87" s="7" t="s">
        <v>112</v>
      </c>
      <c r="J87" s="152" t="str">
        <f>VLOOKUP(PORVORIM!$I87,Code2Loc,2,FALSE)</f>
        <v>TIVI GROUND</v>
      </c>
    </row>
    <row r="88" spans="1:10" ht="15.75" customHeight="1" x14ac:dyDescent="0.25">
      <c r="A88" s="5" t="s">
        <v>10</v>
      </c>
      <c r="B88" s="6">
        <v>5</v>
      </c>
      <c r="C88" s="6" t="s">
        <v>113</v>
      </c>
      <c r="D88" s="6">
        <v>19</v>
      </c>
      <c r="E88" s="6">
        <v>20</v>
      </c>
      <c r="F88" s="6" t="s">
        <v>12</v>
      </c>
      <c r="G88" s="6"/>
      <c r="H88" s="6" t="s">
        <v>13</v>
      </c>
      <c r="I88" s="7" t="s">
        <v>114</v>
      </c>
      <c r="J88" s="152" t="str">
        <f>VLOOKUP(PORVORIM!$I88,Code2Loc,2,FALSE)</f>
        <v>CANSA BRD</v>
      </c>
    </row>
    <row r="89" spans="1:10" ht="15.75" customHeight="1" x14ac:dyDescent="0.25">
      <c r="A89" s="5" t="s">
        <v>10</v>
      </c>
      <c r="B89" s="6">
        <v>5</v>
      </c>
      <c r="C89" s="6" t="s">
        <v>115</v>
      </c>
      <c r="D89" s="6">
        <v>20</v>
      </c>
      <c r="E89" s="6">
        <v>21</v>
      </c>
      <c r="F89" s="6" t="s">
        <v>12</v>
      </c>
      <c r="G89" s="6"/>
      <c r="H89" s="6" t="s">
        <v>13</v>
      </c>
      <c r="I89" s="7" t="s">
        <v>116</v>
      </c>
      <c r="J89" s="152" t="str">
        <f>VLOOKUP(PORVORIM!$I89,Code2Loc,2,FALSE)</f>
        <v>SIRSAI RLY</v>
      </c>
    </row>
    <row r="90" spans="1:10" ht="15.75" customHeight="1" x14ac:dyDescent="0.25">
      <c r="A90" s="5" t="s">
        <v>10</v>
      </c>
      <c r="B90" s="6">
        <v>5</v>
      </c>
      <c r="C90" s="6" t="s">
        <v>117</v>
      </c>
      <c r="D90" s="6">
        <v>21</v>
      </c>
      <c r="E90" s="6">
        <v>22</v>
      </c>
      <c r="F90" s="6" t="s">
        <v>12</v>
      </c>
      <c r="G90" s="6"/>
      <c r="H90" s="6" t="s">
        <v>13</v>
      </c>
      <c r="I90" s="7" t="s">
        <v>118</v>
      </c>
      <c r="J90" s="152" t="str">
        <f>VLOOKUP(PORVORIM!$I90,Code2Loc,2,FALSE)</f>
        <v>SIRSAI COPL</v>
      </c>
    </row>
    <row r="91" spans="1:10" ht="15.75" customHeight="1" x14ac:dyDescent="0.25">
      <c r="A91" s="5" t="s">
        <v>10</v>
      </c>
      <c r="B91" s="6">
        <v>5</v>
      </c>
      <c r="C91" s="6" t="s">
        <v>119</v>
      </c>
      <c r="D91" s="6">
        <v>22</v>
      </c>
      <c r="E91" s="6">
        <v>23</v>
      </c>
      <c r="F91" s="6" t="s">
        <v>12</v>
      </c>
      <c r="G91" s="6"/>
      <c r="H91" s="6" t="s">
        <v>13</v>
      </c>
      <c r="I91" s="7" t="s">
        <v>120</v>
      </c>
      <c r="J91" s="152" t="str">
        <f>VLOOKUP(PORVORIM!$I91,Code2Loc,2,FALSE)</f>
        <v>CLERRA SCOL</v>
      </c>
    </row>
    <row r="92" spans="1:10" ht="15.75" customHeight="1" x14ac:dyDescent="0.25">
      <c r="A92" s="5" t="s">
        <v>10</v>
      </c>
      <c r="B92" s="6">
        <v>5</v>
      </c>
      <c r="C92" s="6" t="s">
        <v>121</v>
      </c>
      <c r="D92" s="6">
        <v>23</v>
      </c>
      <c r="E92" s="6">
        <v>24</v>
      </c>
      <c r="F92" s="6" t="s">
        <v>12</v>
      </c>
      <c r="G92" s="6"/>
      <c r="H92" s="6" t="s">
        <v>13</v>
      </c>
      <c r="I92" s="7" t="s">
        <v>122</v>
      </c>
      <c r="J92" s="152" t="str">
        <f>VLOOKUP(PORVORIM!$I92,Code2Loc,2,FALSE)</f>
        <v>ASSNODA</v>
      </c>
    </row>
    <row r="93" spans="1:10" ht="15.75" customHeight="1" x14ac:dyDescent="0.25">
      <c r="A93" s="5" t="s">
        <v>10</v>
      </c>
      <c r="B93" s="6">
        <v>5</v>
      </c>
      <c r="C93" s="6" t="s">
        <v>123</v>
      </c>
      <c r="D93" s="6">
        <v>24</v>
      </c>
      <c r="E93" s="6">
        <v>26</v>
      </c>
      <c r="F93" s="6" t="s">
        <v>12</v>
      </c>
      <c r="G93" s="6"/>
      <c r="H93" s="6" t="s">
        <v>13</v>
      </c>
      <c r="I93" s="7" t="s">
        <v>124</v>
      </c>
      <c r="J93" s="152" t="str">
        <f>VLOOKUP(PORVORIM!$I93,Code2Loc,2,FALSE)</f>
        <v>MULGAO B/S</v>
      </c>
    </row>
    <row r="94" spans="1:10" ht="15.75" customHeight="1" x14ac:dyDescent="0.25">
      <c r="A94" s="5" t="s">
        <v>10</v>
      </c>
      <c r="B94" s="6">
        <v>5</v>
      </c>
      <c r="C94" s="6" t="s">
        <v>125</v>
      </c>
      <c r="D94" s="6">
        <v>25</v>
      </c>
      <c r="E94" s="6">
        <v>28</v>
      </c>
      <c r="F94" s="6" t="s">
        <v>12</v>
      </c>
      <c r="G94" s="6"/>
      <c r="H94" s="6" t="s">
        <v>13</v>
      </c>
      <c r="I94" s="7" t="s">
        <v>126</v>
      </c>
      <c r="J94" s="152" t="str">
        <f>VLOOKUP(PORVORIM!$I94,Code2Loc,2,FALSE)</f>
        <v>MULGAO TMP</v>
      </c>
    </row>
    <row r="95" spans="1:10" ht="15.75" customHeight="1" x14ac:dyDescent="0.25">
      <c r="A95" s="5" t="s">
        <v>10</v>
      </c>
      <c r="B95" s="6">
        <v>5</v>
      </c>
      <c r="C95" s="6" t="s">
        <v>127</v>
      </c>
      <c r="D95" s="6">
        <v>26</v>
      </c>
      <c r="E95" s="6">
        <v>29</v>
      </c>
      <c r="F95" s="6" t="s">
        <v>12</v>
      </c>
      <c r="G95" s="6"/>
      <c r="H95" s="6" t="s">
        <v>13</v>
      </c>
      <c r="I95" s="7" t="s">
        <v>128</v>
      </c>
      <c r="J95" s="152" t="str">
        <f>VLOOKUP(PORVORIM!$I95,Code2Loc,2,FALSE)</f>
        <v>VALSHI</v>
      </c>
    </row>
    <row r="96" spans="1:10" ht="15.75" customHeight="1" x14ac:dyDescent="0.25">
      <c r="A96" s="5" t="s">
        <v>10</v>
      </c>
      <c r="B96" s="6">
        <v>5</v>
      </c>
      <c r="C96" s="6" t="s">
        <v>129</v>
      </c>
      <c r="D96" s="6">
        <v>27</v>
      </c>
      <c r="E96" s="6">
        <v>30</v>
      </c>
      <c r="F96" s="6" t="s">
        <v>12</v>
      </c>
      <c r="G96" s="6"/>
      <c r="H96" s="6" t="s">
        <v>13</v>
      </c>
      <c r="I96" s="7" t="s">
        <v>130</v>
      </c>
      <c r="J96" s="152" t="str">
        <f>VLOOKUP(PORVORIM!$I96,Code2Loc,2,FALSE)</f>
        <v>BICHOLIM</v>
      </c>
    </row>
    <row r="97" spans="1:10" ht="15.75" customHeight="1" x14ac:dyDescent="0.25">
      <c r="A97" s="5" t="s">
        <v>10</v>
      </c>
      <c r="B97" s="6">
        <v>5</v>
      </c>
      <c r="C97" s="6" t="s">
        <v>131</v>
      </c>
      <c r="D97" s="6">
        <v>28</v>
      </c>
      <c r="E97" s="6">
        <v>32</v>
      </c>
      <c r="F97" s="6" t="s">
        <v>12</v>
      </c>
      <c r="G97" s="6"/>
      <c r="H97" s="6" t="s">
        <v>13</v>
      </c>
      <c r="I97" s="7" t="s">
        <v>132</v>
      </c>
      <c r="J97" s="152" t="str">
        <f>VLOOKUP(PORVORIM!$I97,Code2Loc,2,FALSE)</f>
        <v>ZATYE COLGE</v>
      </c>
    </row>
    <row r="98" spans="1:10" ht="15.75" customHeight="1" x14ac:dyDescent="0.25">
      <c r="A98" s="5" t="s">
        <v>10</v>
      </c>
      <c r="B98" s="6">
        <v>5</v>
      </c>
      <c r="C98" s="6" t="s">
        <v>133</v>
      </c>
      <c r="D98" s="6">
        <v>29</v>
      </c>
      <c r="E98" s="6">
        <v>34</v>
      </c>
      <c r="F98" s="6" t="s">
        <v>12</v>
      </c>
      <c r="G98" s="6"/>
      <c r="H98" s="6" t="s">
        <v>13</v>
      </c>
      <c r="I98" s="7" t="s">
        <v>134</v>
      </c>
      <c r="J98" s="152" t="str">
        <f>VLOOKUP(PORVORIM!$I98,Code2Loc,2,FALSE)</f>
        <v>SARVAN X</v>
      </c>
    </row>
    <row r="99" spans="1:10" ht="15.75" customHeight="1" x14ac:dyDescent="0.25">
      <c r="A99" s="5" t="s">
        <v>10</v>
      </c>
      <c r="B99" s="6">
        <v>5</v>
      </c>
      <c r="C99" s="6" t="s">
        <v>135</v>
      </c>
      <c r="D99" s="6">
        <v>30</v>
      </c>
      <c r="E99" s="6">
        <v>35</v>
      </c>
      <c r="F99" s="6" t="s">
        <v>12</v>
      </c>
      <c r="G99" s="6"/>
      <c r="H99" s="6" t="s">
        <v>13</v>
      </c>
      <c r="I99" s="7" t="s">
        <v>136</v>
      </c>
      <c r="J99" s="152" t="str">
        <f>VLOOKUP(PORVORIM!$I99,Code2Loc,2,FALSE)</f>
        <v>ADHAR HSPTL</v>
      </c>
    </row>
    <row r="100" spans="1:10" ht="15.75" customHeight="1" x14ac:dyDescent="0.25">
      <c r="A100" s="5" t="s">
        <v>10</v>
      </c>
      <c r="B100" s="6">
        <v>5</v>
      </c>
      <c r="C100" s="6" t="s">
        <v>137</v>
      </c>
      <c r="D100" s="6">
        <v>31</v>
      </c>
      <c r="E100" s="6">
        <v>36</v>
      </c>
      <c r="F100" s="6" t="s">
        <v>12</v>
      </c>
      <c r="G100" s="6"/>
      <c r="H100" s="6" t="s">
        <v>13</v>
      </c>
      <c r="I100" s="7" t="s">
        <v>138</v>
      </c>
      <c r="J100" s="152" t="str">
        <f>VLOOKUP(PORVORIM!$I100,Code2Loc,2,FALSE)</f>
        <v>VIJAY NAGAR</v>
      </c>
    </row>
    <row r="101" spans="1:10" ht="15.75" customHeight="1" x14ac:dyDescent="0.25">
      <c r="A101" s="5" t="s">
        <v>10</v>
      </c>
      <c r="B101" s="6">
        <v>5</v>
      </c>
      <c r="C101" s="6" t="s">
        <v>139</v>
      </c>
      <c r="D101" s="6">
        <v>32</v>
      </c>
      <c r="E101" s="6">
        <v>37</v>
      </c>
      <c r="F101" s="6" t="s">
        <v>12</v>
      </c>
      <c r="G101" s="6"/>
      <c r="H101" s="6" t="s">
        <v>13</v>
      </c>
      <c r="I101" s="7" t="s">
        <v>140</v>
      </c>
      <c r="J101" s="152" t="str">
        <f>VLOOKUP(PORVORIM!$I101,Code2Loc,2,FALSE)</f>
        <v>KARAPUR TSK</v>
      </c>
    </row>
    <row r="102" spans="1:10" ht="15.75" customHeight="1" x14ac:dyDescent="0.25">
      <c r="A102" s="5" t="s">
        <v>10</v>
      </c>
      <c r="B102" s="6">
        <v>5</v>
      </c>
      <c r="C102" s="6" t="s">
        <v>141</v>
      </c>
      <c r="D102" s="6">
        <v>33</v>
      </c>
      <c r="E102" s="6">
        <v>38</v>
      </c>
      <c r="F102" s="6" t="s">
        <v>12</v>
      </c>
      <c r="G102" s="6"/>
      <c r="H102" s="6" t="s">
        <v>13</v>
      </c>
      <c r="I102" s="7" t="s">
        <v>142</v>
      </c>
      <c r="J102" s="152" t="str">
        <f>VLOOKUP(PORVORIM!$I102,Code2Loc,2,FALSE)</f>
        <v>SANKHALI</v>
      </c>
    </row>
    <row r="103" spans="1:10" ht="15.75" customHeight="1" x14ac:dyDescent="0.25">
      <c r="A103" s="5" t="s">
        <v>10</v>
      </c>
      <c r="B103" s="6">
        <v>5</v>
      </c>
      <c r="C103" s="6" t="s">
        <v>143</v>
      </c>
      <c r="D103" s="6">
        <v>34</v>
      </c>
      <c r="E103" s="6">
        <v>39</v>
      </c>
      <c r="F103" s="6" t="s">
        <v>12</v>
      </c>
      <c r="G103" s="6"/>
      <c r="H103" s="6" t="s">
        <v>13</v>
      </c>
      <c r="I103" s="7" t="s">
        <v>144</v>
      </c>
      <c r="J103" s="152" t="str">
        <f>VLOOKUP(PORVORIM!$I103,Code2Loc,2,FALSE)</f>
        <v>GAWTHAN</v>
      </c>
    </row>
    <row r="104" spans="1:10" ht="15.75" customHeight="1" x14ac:dyDescent="0.25">
      <c r="A104" s="5" t="s">
        <v>10</v>
      </c>
      <c r="B104" s="6">
        <v>5</v>
      </c>
      <c r="C104" s="6" t="s">
        <v>145</v>
      </c>
      <c r="D104" s="6">
        <v>35</v>
      </c>
      <c r="E104" s="6">
        <v>41</v>
      </c>
      <c r="F104" s="6" t="s">
        <v>12</v>
      </c>
      <c r="G104" s="6"/>
      <c r="H104" s="6" t="s">
        <v>13</v>
      </c>
      <c r="I104" s="7" t="s">
        <v>146</v>
      </c>
      <c r="J104" s="152" t="str">
        <f>VLOOKUP(PORVORIM!$I104,Code2Loc,2,FALSE)</f>
        <v>KUDNE</v>
      </c>
    </row>
    <row r="105" spans="1:10" ht="15.75" customHeight="1" x14ac:dyDescent="0.25">
      <c r="A105" s="5" t="s">
        <v>10</v>
      </c>
      <c r="B105" s="6">
        <v>5</v>
      </c>
      <c r="C105" s="6" t="s">
        <v>147</v>
      </c>
      <c r="D105" s="6">
        <v>36</v>
      </c>
      <c r="E105" s="6">
        <v>43</v>
      </c>
      <c r="F105" s="6" t="s">
        <v>12</v>
      </c>
      <c r="G105" s="6"/>
      <c r="H105" s="6" t="s">
        <v>13</v>
      </c>
      <c r="I105" s="7" t="s">
        <v>148</v>
      </c>
      <c r="J105" s="152" t="str">
        <f>VLOOKUP(PORVORIM!$I105,Code2Loc,2,FALSE)</f>
        <v>NHAVELI</v>
      </c>
    </row>
    <row r="106" spans="1:10" ht="15.75" customHeight="1" x14ac:dyDescent="0.25">
      <c r="A106" s="5" t="s">
        <v>10</v>
      </c>
      <c r="B106" s="6">
        <v>5</v>
      </c>
      <c r="C106" s="6" t="s">
        <v>149</v>
      </c>
      <c r="D106" s="6">
        <v>37</v>
      </c>
      <c r="E106" s="6">
        <v>44</v>
      </c>
      <c r="F106" s="6" t="s">
        <v>12</v>
      </c>
      <c r="G106" s="6"/>
      <c r="H106" s="6" t="s">
        <v>13</v>
      </c>
      <c r="I106" s="7" t="s">
        <v>150</v>
      </c>
      <c r="J106" s="152" t="str">
        <f>VLOOKUP(PORVORIM!$I106,Code2Loc,2,FALSE)</f>
        <v>NHAVELI TMP</v>
      </c>
    </row>
    <row r="107" spans="1:10" ht="15.75" customHeight="1" x14ac:dyDescent="0.25">
      <c r="A107" s="5" t="s">
        <v>10</v>
      </c>
      <c r="B107" s="6">
        <v>5</v>
      </c>
      <c r="C107" s="6" t="s">
        <v>151</v>
      </c>
      <c r="D107" s="6">
        <v>38</v>
      </c>
      <c r="E107" s="6">
        <v>45</v>
      </c>
      <c r="F107" s="6" t="s">
        <v>12</v>
      </c>
      <c r="G107" s="6"/>
      <c r="H107" s="6" t="s">
        <v>13</v>
      </c>
      <c r="I107" s="7" t="s">
        <v>152</v>
      </c>
      <c r="J107" s="152" t="str">
        <f>VLOOKUP(PORVORIM!$I107,Code2Loc,2,FALSE)</f>
        <v>SEZA GATE</v>
      </c>
    </row>
    <row r="108" spans="1:10" ht="15.75" customHeight="1" x14ac:dyDescent="0.25">
      <c r="A108" s="5" t="s">
        <v>10</v>
      </c>
      <c r="B108" s="6">
        <v>5</v>
      </c>
      <c r="C108" s="6" t="s">
        <v>153</v>
      </c>
      <c r="D108" s="6">
        <v>39</v>
      </c>
      <c r="E108" s="6">
        <v>46</v>
      </c>
      <c r="F108" s="6" t="s">
        <v>12</v>
      </c>
      <c r="G108" s="6"/>
      <c r="H108" s="6" t="s">
        <v>13</v>
      </c>
      <c r="I108" s="7" t="s">
        <v>154</v>
      </c>
      <c r="J108" s="152" t="str">
        <f>VLOOKUP(PORVORIM!$I108,Code2Loc,2,FALSE)</f>
        <v>AMONA</v>
      </c>
    </row>
    <row r="109" spans="1:10" ht="15.75" customHeight="1" x14ac:dyDescent="0.25">
      <c r="A109" s="5" t="s">
        <v>10</v>
      </c>
      <c r="B109" s="6">
        <v>5</v>
      </c>
      <c r="C109" s="6" t="s">
        <v>155</v>
      </c>
      <c r="D109" s="6">
        <v>40</v>
      </c>
      <c r="E109" s="6">
        <v>47</v>
      </c>
      <c r="F109" s="6" t="s">
        <v>12</v>
      </c>
      <c r="G109" s="6"/>
      <c r="H109" s="6" t="s">
        <v>13</v>
      </c>
      <c r="I109" s="7" t="s">
        <v>156</v>
      </c>
      <c r="J109" s="152" t="str">
        <f>VLOOKUP(PORVORIM!$I109,Code2Loc,2,FALSE)</f>
        <v>KANDOL TMP</v>
      </c>
    </row>
    <row r="110" spans="1:10" ht="15.75" customHeight="1" x14ac:dyDescent="0.25">
      <c r="A110" s="5" t="s">
        <v>10</v>
      </c>
      <c r="B110" s="6">
        <v>5</v>
      </c>
      <c r="C110" s="6" t="s">
        <v>157</v>
      </c>
      <c r="D110" s="6">
        <v>41</v>
      </c>
      <c r="E110" s="6">
        <v>48</v>
      </c>
      <c r="F110" s="6" t="s">
        <v>12</v>
      </c>
      <c r="G110" s="6"/>
      <c r="H110" s="6" t="s">
        <v>13</v>
      </c>
      <c r="I110" s="7" t="s">
        <v>158</v>
      </c>
      <c r="J110" s="152" t="str">
        <f>VLOOKUP(PORVORIM!$I110,Code2Loc,2,FALSE)</f>
        <v>MARCEL</v>
      </c>
    </row>
    <row r="111" spans="1:10" ht="15.75" customHeight="1" x14ac:dyDescent="0.25">
      <c r="A111" s="5" t="s">
        <v>10</v>
      </c>
      <c r="B111" s="6">
        <v>5</v>
      </c>
      <c r="C111" s="6" t="s">
        <v>159</v>
      </c>
      <c r="D111" s="6">
        <v>42</v>
      </c>
      <c r="E111" s="6">
        <v>50</v>
      </c>
      <c r="F111" s="6" t="s">
        <v>12</v>
      </c>
      <c r="G111" s="6"/>
      <c r="H111" s="6" t="s">
        <v>13</v>
      </c>
      <c r="I111" s="7" t="s">
        <v>160</v>
      </c>
      <c r="J111" s="152" t="str">
        <f>VLOOKUP(PORVORIM!$I111,Code2Loc,2,FALSE)</f>
        <v>TIVREM</v>
      </c>
    </row>
    <row r="112" spans="1:10" ht="15.75" customHeight="1" x14ac:dyDescent="0.25">
      <c r="A112" s="5" t="s">
        <v>10</v>
      </c>
      <c r="B112" s="6">
        <v>5</v>
      </c>
      <c r="C112" s="6" t="s">
        <v>161</v>
      </c>
      <c r="D112" s="6">
        <v>43</v>
      </c>
      <c r="E112" s="6">
        <v>51</v>
      </c>
      <c r="F112" s="6" t="s">
        <v>12</v>
      </c>
      <c r="G112" s="6"/>
      <c r="H112" s="6" t="s">
        <v>13</v>
      </c>
      <c r="I112" s="7" t="s">
        <v>162</v>
      </c>
      <c r="J112" s="152" t="str">
        <f>VLOOKUP(PORVORIM!$I112,Code2Loc,2,FALSE)</f>
        <v>TIVRE BUILD</v>
      </c>
    </row>
    <row r="113" spans="1:10" ht="15.75" customHeight="1" x14ac:dyDescent="0.25">
      <c r="A113" s="5" t="s">
        <v>10</v>
      </c>
      <c r="B113" s="6">
        <v>5</v>
      </c>
      <c r="C113" s="6" t="s">
        <v>163</v>
      </c>
      <c r="D113" s="6">
        <v>44</v>
      </c>
      <c r="E113" s="6">
        <v>52</v>
      </c>
      <c r="F113" s="6" t="s">
        <v>12</v>
      </c>
      <c r="G113" s="6"/>
      <c r="H113" s="6" t="s">
        <v>13</v>
      </c>
      <c r="I113" s="7" t="s">
        <v>164</v>
      </c>
      <c r="J113" s="152" t="str">
        <f>VLOOKUP(PORVORIM!$I113,Code2Loc,2,FALSE)</f>
        <v>BANASTARI</v>
      </c>
    </row>
    <row r="114" spans="1:10" ht="15.75" customHeight="1" x14ac:dyDescent="0.25">
      <c r="A114" s="5" t="s">
        <v>10</v>
      </c>
      <c r="B114" s="6">
        <v>5</v>
      </c>
      <c r="C114" s="6" t="s">
        <v>165</v>
      </c>
      <c r="D114" s="6">
        <v>45</v>
      </c>
      <c r="E114" s="6">
        <v>54</v>
      </c>
      <c r="F114" s="6" t="s">
        <v>12</v>
      </c>
      <c r="G114" s="6"/>
      <c r="H114" s="6" t="s">
        <v>13</v>
      </c>
      <c r="I114" s="7" t="s">
        <v>166</v>
      </c>
      <c r="J114" s="152" t="str">
        <f>VLOOKUP(PORVORIM!$I114,Code2Loc,2,FALSE)</f>
        <v>BHOMA</v>
      </c>
    </row>
    <row r="115" spans="1:10" ht="15.75" customHeight="1" x14ac:dyDescent="0.25">
      <c r="A115" s="5" t="s">
        <v>10</v>
      </c>
      <c r="B115" s="6">
        <v>5</v>
      </c>
      <c r="C115" s="6" t="s">
        <v>167</v>
      </c>
      <c r="D115" s="6">
        <v>46</v>
      </c>
      <c r="E115" s="6">
        <v>56</v>
      </c>
      <c r="F115" s="6" t="s">
        <v>12</v>
      </c>
      <c r="G115" s="6"/>
      <c r="H115" s="6" t="s">
        <v>13</v>
      </c>
      <c r="I115" s="7" t="s">
        <v>168</v>
      </c>
      <c r="J115" s="152" t="str">
        <f>VLOOKUP(PORVORIM!$I115,Code2Loc,2,FALSE)</f>
        <v>KUNDAI</v>
      </c>
    </row>
    <row r="116" spans="1:10" ht="15.75" customHeight="1" x14ac:dyDescent="0.25">
      <c r="A116" s="5" t="s">
        <v>10</v>
      </c>
      <c r="B116" s="6">
        <v>5</v>
      </c>
      <c r="C116" s="6" t="s">
        <v>169</v>
      </c>
      <c r="D116" s="6">
        <v>47</v>
      </c>
      <c r="E116" s="6">
        <v>58</v>
      </c>
      <c r="F116" s="6" t="s">
        <v>12</v>
      </c>
      <c r="G116" s="6"/>
      <c r="H116" s="6" t="s">
        <v>13</v>
      </c>
      <c r="I116" s="7" t="s">
        <v>170</v>
      </c>
      <c r="J116" s="152" t="str">
        <f>VLOOKUP(PORVORIM!$I116,Code2Loc,2,FALSE)</f>
        <v>MANGESHI</v>
      </c>
    </row>
    <row r="117" spans="1:10" ht="15.75" customHeight="1" x14ac:dyDescent="0.25">
      <c r="A117" s="5" t="s">
        <v>10</v>
      </c>
      <c r="B117" s="6">
        <v>5</v>
      </c>
      <c r="C117" s="6" t="s">
        <v>171</v>
      </c>
      <c r="D117" s="6">
        <v>48</v>
      </c>
      <c r="E117" s="6">
        <v>59</v>
      </c>
      <c r="F117" s="6" t="s">
        <v>12</v>
      </c>
      <c r="G117" s="6"/>
      <c r="H117" s="6" t="s">
        <v>13</v>
      </c>
      <c r="I117" s="7" t="s">
        <v>172</v>
      </c>
      <c r="J117" s="152" t="str">
        <f>VLOOKUP(PORVORIM!$I117,Code2Loc,2,FALSE)</f>
        <v>MARDOL</v>
      </c>
    </row>
    <row r="118" spans="1:10" ht="15.75" customHeight="1" x14ac:dyDescent="0.25">
      <c r="A118" s="5" t="s">
        <v>10</v>
      </c>
      <c r="B118" s="6">
        <v>5</v>
      </c>
      <c r="C118" s="6" t="s">
        <v>173</v>
      </c>
      <c r="D118" s="6">
        <v>49</v>
      </c>
      <c r="E118" s="6">
        <v>61</v>
      </c>
      <c r="F118" s="6" t="s">
        <v>12</v>
      </c>
      <c r="G118" s="6"/>
      <c r="H118" s="6" t="s">
        <v>13</v>
      </c>
      <c r="I118" s="7" t="s">
        <v>174</v>
      </c>
      <c r="J118" s="152" t="str">
        <f>VLOOKUP(PORVORIM!$I118,Code2Loc,2,FALSE)</f>
        <v>PATYEKADE</v>
      </c>
    </row>
    <row r="119" spans="1:10" ht="15.75" customHeight="1" x14ac:dyDescent="0.25">
      <c r="A119" s="5" t="s">
        <v>10</v>
      </c>
      <c r="B119" s="6">
        <v>5</v>
      </c>
      <c r="C119" s="6" t="s">
        <v>175</v>
      </c>
      <c r="D119" s="6">
        <v>50</v>
      </c>
      <c r="E119" s="6">
        <v>63</v>
      </c>
      <c r="F119" s="6" t="s">
        <v>12</v>
      </c>
      <c r="G119" s="6"/>
      <c r="H119" s="6" t="s">
        <v>13</v>
      </c>
      <c r="I119" s="7" t="s">
        <v>176</v>
      </c>
      <c r="J119" s="152" t="str">
        <f>VLOOKUP(PORVORIM!$I119,Code2Loc,2,FALSE)</f>
        <v>FARMAGUDI</v>
      </c>
    </row>
    <row r="120" spans="1:10" ht="15.75" customHeight="1" x14ac:dyDescent="0.25">
      <c r="A120" s="5" t="s">
        <v>10</v>
      </c>
      <c r="B120" s="6">
        <v>5</v>
      </c>
      <c r="C120" s="6" t="s">
        <v>177</v>
      </c>
      <c r="D120" s="6">
        <v>51</v>
      </c>
      <c r="E120" s="6">
        <v>65</v>
      </c>
      <c r="F120" s="6" t="s">
        <v>12</v>
      </c>
      <c r="G120" s="6"/>
      <c r="H120" s="6" t="s">
        <v>13</v>
      </c>
      <c r="I120" s="7" t="s">
        <v>178</v>
      </c>
      <c r="J120" s="152" t="str">
        <f>VLOOKUP(PORVORIM!$I120,Code2Loc,2,FALSE)</f>
        <v>FMD CIRCLE</v>
      </c>
    </row>
    <row r="121" spans="1:10" ht="15.75" customHeight="1" x14ac:dyDescent="0.25">
      <c r="A121" s="5" t="s">
        <v>10</v>
      </c>
      <c r="B121" s="6">
        <v>5</v>
      </c>
      <c r="C121" s="6" t="s">
        <v>179</v>
      </c>
      <c r="D121" s="6">
        <v>52</v>
      </c>
      <c r="E121" s="6">
        <v>66</v>
      </c>
      <c r="F121" s="6" t="s">
        <v>12</v>
      </c>
      <c r="G121" s="6"/>
      <c r="H121" s="6" t="s">
        <v>13</v>
      </c>
      <c r="I121" s="7" t="s">
        <v>180</v>
      </c>
      <c r="J121" s="152" t="str">
        <f>VLOOKUP(PORVORIM!$I121,Code2Loc,2,FALSE)</f>
        <v>PONDA</v>
      </c>
    </row>
    <row r="122" spans="1:10" ht="15.75" customHeight="1" x14ac:dyDescent="0.25">
      <c r="A122" s="5" t="s">
        <v>10</v>
      </c>
      <c r="B122" s="6">
        <v>5</v>
      </c>
      <c r="C122" s="6" t="s">
        <v>181</v>
      </c>
      <c r="D122" s="6">
        <v>53</v>
      </c>
      <c r="E122" s="6">
        <v>68</v>
      </c>
      <c r="F122" s="6" t="s">
        <v>12</v>
      </c>
      <c r="G122" s="6"/>
      <c r="H122" s="6" t="s">
        <v>13</v>
      </c>
      <c r="I122" s="7" t="s">
        <v>182</v>
      </c>
      <c r="J122" s="152" t="str">
        <f>VLOOKUP(PORVORIM!$I122,Code2Loc,2,FALSE)</f>
        <v>DHAVLI</v>
      </c>
    </row>
    <row r="123" spans="1:10" ht="15.75" customHeight="1" x14ac:dyDescent="0.25">
      <c r="A123" s="5" t="s">
        <v>10</v>
      </c>
      <c r="B123" s="6">
        <v>5</v>
      </c>
      <c r="C123" s="6" t="s">
        <v>183</v>
      </c>
      <c r="D123" s="6">
        <v>54</v>
      </c>
      <c r="E123" s="6">
        <v>70</v>
      </c>
      <c r="F123" s="6" t="s">
        <v>12</v>
      </c>
      <c r="G123" s="6"/>
      <c r="H123" s="6" t="s">
        <v>13</v>
      </c>
      <c r="I123" s="7" t="s">
        <v>184</v>
      </c>
      <c r="J123" s="152" t="str">
        <f>VLOOKUP(PORVORIM!$I123,Code2Loc,2,FALSE)</f>
        <v>TOP COLA</v>
      </c>
    </row>
    <row r="124" spans="1:10" ht="15.75" customHeight="1" x14ac:dyDescent="0.25">
      <c r="A124" s="5" t="s">
        <v>10</v>
      </c>
      <c r="B124" s="6">
        <v>5</v>
      </c>
      <c r="C124" s="6" t="s">
        <v>185</v>
      </c>
      <c r="D124" s="6">
        <v>55</v>
      </c>
      <c r="E124" s="6">
        <v>71</v>
      </c>
      <c r="F124" s="6" t="s">
        <v>12</v>
      </c>
      <c r="G124" s="6"/>
      <c r="H124" s="6" t="s">
        <v>13</v>
      </c>
      <c r="I124" s="7" t="s">
        <v>186</v>
      </c>
      <c r="J124" s="152" t="str">
        <f>VLOOKUP(PORVORIM!$I124,Code2Loc,2,FALSE)</f>
        <v>BORI SKVR</v>
      </c>
    </row>
    <row r="125" spans="1:10" ht="15.75" customHeight="1" x14ac:dyDescent="0.25">
      <c r="A125" s="5" t="s">
        <v>10</v>
      </c>
      <c r="B125" s="6">
        <v>5</v>
      </c>
      <c r="C125" s="6" t="s">
        <v>187</v>
      </c>
      <c r="D125" s="6">
        <v>56</v>
      </c>
      <c r="E125" s="6">
        <v>72</v>
      </c>
      <c r="F125" s="6" t="s">
        <v>12</v>
      </c>
      <c r="G125" s="6"/>
      <c r="H125" s="6" t="s">
        <v>13</v>
      </c>
      <c r="I125" s="7" t="s">
        <v>188</v>
      </c>
      <c r="J125" s="152" t="str">
        <f>VLOOKUP(PORVORIM!$I125,Code2Loc,2,FALSE)</f>
        <v>SAI TMPLE</v>
      </c>
    </row>
    <row r="126" spans="1:10" ht="15.75" customHeight="1" x14ac:dyDescent="0.25">
      <c r="A126" s="5" t="s">
        <v>10</v>
      </c>
      <c r="B126" s="6">
        <v>5</v>
      </c>
      <c r="C126" s="6" t="s">
        <v>189</v>
      </c>
      <c r="D126" s="6">
        <v>57</v>
      </c>
      <c r="E126" s="6">
        <v>74</v>
      </c>
      <c r="F126" s="6" t="s">
        <v>12</v>
      </c>
      <c r="G126" s="6"/>
      <c r="H126" s="6" t="s">
        <v>13</v>
      </c>
      <c r="I126" s="7" t="s">
        <v>190</v>
      </c>
      <c r="J126" s="152" t="str">
        <f>VLOOKUP(PORVORIM!$I126,Code2Loc,2,FALSE)</f>
        <v>BORI BRDG</v>
      </c>
    </row>
    <row r="127" spans="1:10" ht="15.75" customHeight="1" x14ac:dyDescent="0.25">
      <c r="A127" s="5" t="s">
        <v>10</v>
      </c>
      <c r="B127" s="6">
        <v>5</v>
      </c>
      <c r="C127" s="6" t="s">
        <v>191</v>
      </c>
      <c r="D127" s="6">
        <v>58</v>
      </c>
      <c r="E127" s="6">
        <v>75</v>
      </c>
      <c r="F127" s="6" t="s">
        <v>12</v>
      </c>
      <c r="G127" s="6"/>
      <c r="H127" s="6" t="s">
        <v>13</v>
      </c>
      <c r="I127" s="7" t="s">
        <v>192</v>
      </c>
      <c r="J127" s="152" t="str">
        <f>VLOOKUP(PORVORIM!$I127,Code2Loc,2,FALSE)</f>
        <v>CHWGULE DOK</v>
      </c>
    </row>
    <row r="128" spans="1:10" ht="15.75" customHeight="1" x14ac:dyDescent="0.25">
      <c r="A128" s="5" t="s">
        <v>10</v>
      </c>
      <c r="B128" s="6">
        <v>5</v>
      </c>
      <c r="C128" s="6" t="s">
        <v>193</v>
      </c>
      <c r="D128" s="6">
        <v>59</v>
      </c>
      <c r="E128" s="6">
        <v>76</v>
      </c>
      <c r="F128" s="6" t="s">
        <v>12</v>
      </c>
      <c r="G128" s="6"/>
      <c r="H128" s="6" t="s">
        <v>13</v>
      </c>
      <c r="I128" s="7" t="s">
        <v>194</v>
      </c>
      <c r="J128" s="152" t="str">
        <f>VLOOKUP(PORVORIM!$I128,Code2Loc,2,FALSE)</f>
        <v>AMORA</v>
      </c>
    </row>
    <row r="129" spans="1:10" ht="15.75" customHeight="1" x14ac:dyDescent="0.25">
      <c r="A129" s="5" t="s">
        <v>10</v>
      </c>
      <c r="B129" s="6">
        <v>5</v>
      </c>
      <c r="C129" s="6" t="s">
        <v>195</v>
      </c>
      <c r="D129" s="6">
        <v>60</v>
      </c>
      <c r="E129" s="6">
        <v>77</v>
      </c>
      <c r="F129" s="6" t="s">
        <v>12</v>
      </c>
      <c r="G129" s="6"/>
      <c r="H129" s="6" t="s">
        <v>13</v>
      </c>
      <c r="I129" s="7" t="s">
        <v>196</v>
      </c>
      <c r="J129" s="152" t="str">
        <f>VLOOKUP(PORVORIM!$I129,Code2Loc,2,FALSE)</f>
        <v>TEMBER</v>
      </c>
    </row>
    <row r="130" spans="1:10" ht="15.75" customHeight="1" x14ac:dyDescent="0.25">
      <c r="A130" s="5" t="s">
        <v>10</v>
      </c>
      <c r="B130" s="6">
        <v>5</v>
      </c>
      <c r="C130" s="6" t="s">
        <v>197</v>
      </c>
      <c r="D130" s="6">
        <v>61</v>
      </c>
      <c r="E130" s="6">
        <v>78</v>
      </c>
      <c r="F130" s="6" t="s">
        <v>12</v>
      </c>
      <c r="G130" s="6"/>
      <c r="H130" s="6" t="s">
        <v>13</v>
      </c>
      <c r="I130" s="7" t="s">
        <v>198</v>
      </c>
      <c r="J130" s="152" t="str">
        <f>VLOOKUP(PORVORIM!$I130,Code2Loc,2,FALSE)</f>
        <v>RAI AMYAKDE</v>
      </c>
    </row>
    <row r="131" spans="1:10" ht="15.75" customHeight="1" x14ac:dyDescent="0.25">
      <c r="A131" s="5" t="s">
        <v>10</v>
      </c>
      <c r="B131" s="6">
        <v>5</v>
      </c>
      <c r="C131" s="6" t="s">
        <v>199</v>
      </c>
      <c r="D131" s="6">
        <v>62</v>
      </c>
      <c r="E131" s="6">
        <v>79</v>
      </c>
      <c r="F131" s="6" t="s">
        <v>12</v>
      </c>
      <c r="G131" s="6"/>
      <c r="H131" s="6" t="s">
        <v>13</v>
      </c>
      <c r="I131" s="7" t="s">
        <v>199</v>
      </c>
      <c r="J131" s="152" t="str">
        <f>VLOOKUP(PORVORIM!$I131,Code2Loc,2,FALSE)</f>
        <v>RAI</v>
      </c>
    </row>
    <row r="132" spans="1:10" ht="15.75" customHeight="1" x14ac:dyDescent="0.25">
      <c r="A132" s="5" t="s">
        <v>10</v>
      </c>
      <c r="B132" s="6">
        <v>5</v>
      </c>
      <c r="C132" s="6" t="s">
        <v>200</v>
      </c>
      <c r="D132" s="6">
        <v>63</v>
      </c>
      <c r="E132" s="6">
        <v>81</v>
      </c>
      <c r="F132" s="6" t="s">
        <v>12</v>
      </c>
      <c r="G132" s="6"/>
      <c r="H132" s="6" t="s">
        <v>13</v>
      </c>
      <c r="I132" s="7" t="s">
        <v>201</v>
      </c>
      <c r="J132" s="152" t="str">
        <f>VLOOKUP(PORVORIM!$I132,Code2Loc,2,FALSE)</f>
        <v>ARLEM</v>
      </c>
    </row>
    <row r="133" spans="1:10" ht="15.75" customHeight="1" x14ac:dyDescent="0.25">
      <c r="A133" s="5" t="s">
        <v>10</v>
      </c>
      <c r="B133" s="6">
        <v>5</v>
      </c>
      <c r="C133" s="6" t="s">
        <v>202</v>
      </c>
      <c r="D133" s="6">
        <v>64</v>
      </c>
      <c r="E133" s="6">
        <v>82</v>
      </c>
      <c r="F133" s="6" t="s">
        <v>12</v>
      </c>
      <c r="G133" s="6"/>
      <c r="H133" s="6" t="s">
        <v>13</v>
      </c>
      <c r="I133" s="7" t="s">
        <v>203</v>
      </c>
      <c r="J133" s="152" t="str">
        <f>VLOOKUP(PORVORIM!$I133,Code2Loc,2,FALSE)</f>
        <v>MARGAO PWD</v>
      </c>
    </row>
    <row r="134" spans="1:10" ht="15.75" customHeight="1" x14ac:dyDescent="0.25">
      <c r="A134" s="5" t="s">
        <v>10</v>
      </c>
      <c r="B134" s="6">
        <v>5</v>
      </c>
      <c r="C134" s="6" t="s">
        <v>204</v>
      </c>
      <c r="D134" s="6">
        <v>65</v>
      </c>
      <c r="E134" s="6">
        <v>83</v>
      </c>
      <c r="F134" s="6" t="s">
        <v>12</v>
      </c>
      <c r="G134" s="6"/>
      <c r="H134" s="6" t="s">
        <v>13</v>
      </c>
      <c r="I134" s="7" t="s">
        <v>205</v>
      </c>
      <c r="J134" s="152" t="str">
        <f>VLOOKUP(PORVORIM!$I134,Code2Loc,2,FALSE)</f>
        <v>FATORDA</v>
      </c>
    </row>
    <row r="135" spans="1:10" ht="15.75" customHeight="1" x14ac:dyDescent="0.25">
      <c r="A135" s="5" t="s">
        <v>10</v>
      </c>
      <c r="B135" s="6">
        <v>5</v>
      </c>
      <c r="C135" s="6" t="s">
        <v>50</v>
      </c>
      <c r="D135" s="6">
        <v>66</v>
      </c>
      <c r="E135" s="6">
        <v>84</v>
      </c>
      <c r="F135" s="6" t="s">
        <v>12</v>
      </c>
      <c r="G135" s="6"/>
      <c r="H135" s="6" t="s">
        <v>13</v>
      </c>
      <c r="I135" s="7" t="s">
        <v>51</v>
      </c>
      <c r="J135" s="152" t="str">
        <f>VLOOKUP(PORVORIM!$I135,Code2Loc,2,FALSE)</f>
        <v>MARGAO</v>
      </c>
    </row>
    <row r="136" spans="1:10" ht="15.75" customHeight="1" x14ac:dyDescent="0.25">
      <c r="A136" s="5" t="s">
        <v>10</v>
      </c>
      <c r="B136" s="6">
        <v>6</v>
      </c>
      <c r="C136" s="6" t="s">
        <v>11</v>
      </c>
      <c r="D136" s="6">
        <v>1</v>
      </c>
      <c r="E136" s="6">
        <v>0</v>
      </c>
      <c r="F136" s="6" t="s">
        <v>12</v>
      </c>
      <c r="G136" s="6"/>
      <c r="H136" s="6" t="s">
        <v>13</v>
      </c>
      <c r="I136" s="7" t="s">
        <v>14</v>
      </c>
      <c r="J136" s="152" t="str">
        <f>VLOOKUP(PORVORIM!$I136,Code2Loc,2,FALSE)</f>
        <v>PANAJI</v>
      </c>
    </row>
    <row r="137" spans="1:10" ht="15.75" customHeight="1" x14ac:dyDescent="0.25">
      <c r="A137" s="5" t="s">
        <v>10</v>
      </c>
      <c r="B137" s="6">
        <v>6</v>
      </c>
      <c r="C137" s="6" t="s">
        <v>206</v>
      </c>
      <c r="D137" s="6">
        <v>2</v>
      </c>
      <c r="E137" s="6">
        <v>2</v>
      </c>
      <c r="F137" s="6" t="s">
        <v>12</v>
      </c>
      <c r="G137" s="6"/>
      <c r="H137" s="6" t="s">
        <v>13</v>
      </c>
      <c r="I137" s="7" t="s">
        <v>207</v>
      </c>
      <c r="J137" s="152" t="str">
        <f>VLOOKUP(PORVORIM!$I137,Code2Loc,2,FALSE)</f>
        <v>R. PATTO</v>
      </c>
    </row>
    <row r="138" spans="1:10" ht="15.75" customHeight="1" x14ac:dyDescent="0.25">
      <c r="A138" s="5" t="s">
        <v>10</v>
      </c>
      <c r="B138" s="6">
        <v>6</v>
      </c>
      <c r="C138" s="6" t="s">
        <v>208</v>
      </c>
      <c r="D138" s="6">
        <v>3</v>
      </c>
      <c r="E138" s="6">
        <v>3</v>
      </c>
      <c r="F138" s="6" t="s">
        <v>12</v>
      </c>
      <c r="G138" s="6"/>
      <c r="H138" s="6" t="s">
        <v>13</v>
      </c>
      <c r="I138" s="7" t="s">
        <v>209</v>
      </c>
      <c r="J138" s="152" t="str">
        <f>VLOOKUP(PORVORIM!$I138,Code2Loc,2,FALSE)</f>
        <v>RBDR FERRY</v>
      </c>
    </row>
    <row r="139" spans="1:10" ht="15.75" customHeight="1" x14ac:dyDescent="0.25">
      <c r="A139" s="5" t="s">
        <v>10</v>
      </c>
      <c r="B139" s="6">
        <v>6</v>
      </c>
      <c r="C139" s="6" t="s">
        <v>210</v>
      </c>
      <c r="D139" s="6">
        <v>4</v>
      </c>
      <c r="E139" s="6">
        <v>4</v>
      </c>
      <c r="F139" s="6" t="s">
        <v>12</v>
      </c>
      <c r="G139" s="6"/>
      <c r="H139" s="6" t="s">
        <v>13</v>
      </c>
      <c r="I139" s="7" t="s">
        <v>211</v>
      </c>
      <c r="J139" s="152" t="str">
        <f>VLOOKUP(PORVORIM!$I139,Code2Loc,2,FALSE)</f>
        <v>RIBANDAR</v>
      </c>
    </row>
    <row r="140" spans="1:10" ht="15.75" customHeight="1" x14ac:dyDescent="0.25">
      <c r="A140" s="5" t="s">
        <v>10</v>
      </c>
      <c r="B140" s="6">
        <v>6</v>
      </c>
      <c r="C140" s="6" t="s">
        <v>212</v>
      </c>
      <c r="D140" s="6">
        <v>5</v>
      </c>
      <c r="E140" s="6">
        <v>5</v>
      </c>
      <c r="F140" s="6" t="s">
        <v>12</v>
      </c>
      <c r="G140" s="6"/>
      <c r="H140" s="6" t="s">
        <v>13</v>
      </c>
      <c r="I140" s="7" t="s">
        <v>213</v>
      </c>
      <c r="J140" s="152" t="str">
        <f>VLOOKUP(PORVORIM!$I140,Code2Loc,2,FALSE)</f>
        <v>RBDR SCHOOL</v>
      </c>
    </row>
    <row r="141" spans="1:10" ht="15.75" customHeight="1" x14ac:dyDescent="0.25">
      <c r="A141" s="5" t="s">
        <v>10</v>
      </c>
      <c r="B141" s="6">
        <v>6</v>
      </c>
      <c r="C141" s="6" t="s">
        <v>214</v>
      </c>
      <c r="D141" s="6">
        <v>6</v>
      </c>
      <c r="E141" s="6">
        <v>6</v>
      </c>
      <c r="F141" s="6" t="s">
        <v>12</v>
      </c>
      <c r="G141" s="6"/>
      <c r="H141" s="6" t="s">
        <v>13</v>
      </c>
      <c r="I141" s="7" t="s">
        <v>215</v>
      </c>
      <c r="J141" s="152" t="str">
        <f>VLOOKUP(PORVORIM!$I141,Code2Loc,2,FALSE)</f>
        <v>ST.PEDRO</v>
      </c>
    </row>
    <row r="142" spans="1:10" ht="15.75" customHeight="1" x14ac:dyDescent="0.25">
      <c r="A142" s="5" t="s">
        <v>10</v>
      </c>
      <c r="B142" s="6">
        <v>6</v>
      </c>
      <c r="C142" s="6" t="s">
        <v>216</v>
      </c>
      <c r="D142" s="6">
        <v>7</v>
      </c>
      <c r="E142" s="6">
        <v>7</v>
      </c>
      <c r="F142" s="6" t="s">
        <v>12</v>
      </c>
      <c r="G142" s="6"/>
      <c r="H142" s="6" t="s">
        <v>13</v>
      </c>
      <c r="I142" s="7" t="s">
        <v>217</v>
      </c>
      <c r="J142" s="152" t="str">
        <f>VLOOKUP(PORVORIM!$I142,Code2Loc,2,FALSE)</f>
        <v>BAINGINI</v>
      </c>
    </row>
    <row r="143" spans="1:10" ht="15.75" customHeight="1" x14ac:dyDescent="0.25">
      <c r="A143" s="5" t="s">
        <v>10</v>
      </c>
      <c r="B143" s="6">
        <v>6</v>
      </c>
      <c r="C143" s="6" t="s">
        <v>218</v>
      </c>
      <c r="D143" s="6">
        <v>8</v>
      </c>
      <c r="E143" s="6">
        <v>9</v>
      </c>
      <c r="F143" s="6" t="s">
        <v>12</v>
      </c>
      <c r="G143" s="6"/>
      <c r="H143" s="6" t="s">
        <v>13</v>
      </c>
      <c r="I143" s="7" t="s">
        <v>219</v>
      </c>
      <c r="J143" s="152" t="str">
        <f>VLOOKUP(PORVORIM!$I143,Code2Loc,2,FALSE)</f>
        <v>OLD GOA</v>
      </c>
    </row>
    <row r="144" spans="1:10" ht="15.75" customHeight="1" x14ac:dyDescent="0.25">
      <c r="A144" s="5" t="s">
        <v>10</v>
      </c>
      <c r="B144" s="6">
        <v>6</v>
      </c>
      <c r="C144" s="6" t="s">
        <v>220</v>
      </c>
      <c r="D144" s="6">
        <v>9</v>
      </c>
      <c r="E144" s="6">
        <v>11</v>
      </c>
      <c r="F144" s="6" t="s">
        <v>12</v>
      </c>
      <c r="G144" s="6"/>
      <c r="H144" s="6" t="s">
        <v>13</v>
      </c>
      <c r="I144" s="7" t="s">
        <v>221</v>
      </c>
      <c r="J144" s="152" t="str">
        <f>VLOOKUP(PORVORIM!$I144,Code2Loc,2,FALSE)</f>
        <v>CORLI PUMP</v>
      </c>
    </row>
    <row r="145" spans="1:10" ht="15.75" customHeight="1" x14ac:dyDescent="0.25">
      <c r="A145" s="5" t="s">
        <v>10</v>
      </c>
      <c r="B145" s="6">
        <v>6</v>
      </c>
      <c r="C145" s="6" t="s">
        <v>222</v>
      </c>
      <c r="D145" s="6">
        <v>10</v>
      </c>
      <c r="E145" s="6">
        <v>12</v>
      </c>
      <c r="F145" s="6" t="s">
        <v>12</v>
      </c>
      <c r="G145" s="6"/>
      <c r="H145" s="6" t="s">
        <v>13</v>
      </c>
      <c r="I145" s="7" t="s">
        <v>223</v>
      </c>
      <c r="J145" s="152" t="str">
        <f>VLOOKUP(PORVORIM!$I145,Code2Loc,2,FALSE)</f>
        <v>CORLIM</v>
      </c>
    </row>
    <row r="146" spans="1:10" ht="15.75" customHeight="1" x14ac:dyDescent="0.25">
      <c r="A146" s="5" t="s">
        <v>10</v>
      </c>
      <c r="B146" s="6">
        <v>6</v>
      </c>
      <c r="C146" s="6" t="s">
        <v>224</v>
      </c>
      <c r="D146" s="6">
        <v>11</v>
      </c>
      <c r="E146" s="6">
        <v>13</v>
      </c>
      <c r="F146" s="6" t="s">
        <v>12</v>
      </c>
      <c r="G146" s="6"/>
      <c r="H146" s="6" t="s">
        <v>13</v>
      </c>
      <c r="I146" s="7" t="s">
        <v>225</v>
      </c>
      <c r="J146" s="152" t="str">
        <f>VLOOKUP(PORVORIM!$I146,Code2Loc,2,FALSE)</f>
        <v>DHULAPI</v>
      </c>
    </row>
    <row r="147" spans="1:10" ht="15.75" customHeight="1" x14ac:dyDescent="0.25">
      <c r="A147" s="5" t="s">
        <v>10</v>
      </c>
      <c r="B147" s="6">
        <v>6</v>
      </c>
      <c r="C147" s="6" t="s">
        <v>163</v>
      </c>
      <c r="D147" s="6">
        <v>12</v>
      </c>
      <c r="E147" s="6">
        <v>14</v>
      </c>
      <c r="F147" s="6" t="s">
        <v>12</v>
      </c>
      <c r="G147" s="6"/>
      <c r="H147" s="6" t="s">
        <v>13</v>
      </c>
      <c r="I147" s="7" t="s">
        <v>164</v>
      </c>
      <c r="J147" s="152" t="str">
        <f>VLOOKUP(PORVORIM!$I147,Code2Loc,2,FALSE)</f>
        <v>BANASTARI</v>
      </c>
    </row>
    <row r="148" spans="1:10" ht="15.75" customHeight="1" x14ac:dyDescent="0.25">
      <c r="A148" s="5" t="s">
        <v>10</v>
      </c>
      <c r="B148" s="6">
        <v>6</v>
      </c>
      <c r="C148" s="6" t="s">
        <v>165</v>
      </c>
      <c r="D148" s="6">
        <v>13</v>
      </c>
      <c r="E148" s="6">
        <v>16</v>
      </c>
      <c r="F148" s="6" t="s">
        <v>12</v>
      </c>
      <c r="G148" s="6"/>
      <c r="H148" s="6" t="s">
        <v>13</v>
      </c>
      <c r="I148" s="7" t="s">
        <v>166</v>
      </c>
      <c r="J148" s="152" t="str">
        <f>VLOOKUP(PORVORIM!$I148,Code2Loc,2,FALSE)</f>
        <v>BHOMA</v>
      </c>
    </row>
    <row r="149" spans="1:10" ht="15.75" customHeight="1" x14ac:dyDescent="0.25">
      <c r="A149" s="5" t="s">
        <v>10</v>
      </c>
      <c r="B149" s="6">
        <v>6</v>
      </c>
      <c r="C149" s="6" t="s">
        <v>167</v>
      </c>
      <c r="D149" s="6">
        <v>14</v>
      </c>
      <c r="E149" s="6">
        <v>18</v>
      </c>
      <c r="F149" s="6" t="s">
        <v>12</v>
      </c>
      <c r="G149" s="6"/>
      <c r="H149" s="6" t="s">
        <v>13</v>
      </c>
      <c r="I149" s="7" t="s">
        <v>168</v>
      </c>
      <c r="J149" s="152" t="str">
        <f>VLOOKUP(PORVORIM!$I149,Code2Loc,2,FALSE)</f>
        <v>KUNDAI</v>
      </c>
    </row>
    <row r="150" spans="1:10" ht="15.75" customHeight="1" x14ac:dyDescent="0.25">
      <c r="A150" s="5" t="s">
        <v>10</v>
      </c>
      <c r="B150" s="6">
        <v>6</v>
      </c>
      <c r="C150" s="6" t="s">
        <v>169</v>
      </c>
      <c r="D150" s="6">
        <v>15</v>
      </c>
      <c r="E150" s="6">
        <v>20</v>
      </c>
      <c r="F150" s="6" t="s">
        <v>12</v>
      </c>
      <c r="G150" s="6"/>
      <c r="H150" s="6" t="s">
        <v>13</v>
      </c>
      <c r="I150" s="7" t="s">
        <v>170</v>
      </c>
      <c r="J150" s="152" t="str">
        <f>VLOOKUP(PORVORIM!$I150,Code2Loc,2,FALSE)</f>
        <v>MANGESHI</v>
      </c>
    </row>
    <row r="151" spans="1:10" ht="15.75" customHeight="1" x14ac:dyDescent="0.25">
      <c r="A151" s="5" t="s">
        <v>10</v>
      </c>
      <c r="B151" s="6">
        <v>6</v>
      </c>
      <c r="C151" s="6" t="s">
        <v>171</v>
      </c>
      <c r="D151" s="6">
        <v>16</v>
      </c>
      <c r="E151" s="6">
        <v>21</v>
      </c>
      <c r="F151" s="6" t="s">
        <v>12</v>
      </c>
      <c r="G151" s="6"/>
      <c r="H151" s="6" t="s">
        <v>13</v>
      </c>
      <c r="I151" s="7" t="s">
        <v>172</v>
      </c>
      <c r="J151" s="152" t="str">
        <f>VLOOKUP(PORVORIM!$I151,Code2Loc,2,FALSE)</f>
        <v>MARDOL</v>
      </c>
    </row>
    <row r="152" spans="1:10" ht="15.75" customHeight="1" x14ac:dyDescent="0.25">
      <c r="A152" s="5" t="s">
        <v>10</v>
      </c>
      <c r="B152" s="6">
        <v>6</v>
      </c>
      <c r="C152" s="6" t="s">
        <v>173</v>
      </c>
      <c r="D152" s="6">
        <v>17</v>
      </c>
      <c r="E152" s="6">
        <v>23</v>
      </c>
      <c r="F152" s="6" t="s">
        <v>12</v>
      </c>
      <c r="G152" s="6"/>
      <c r="H152" s="6" t="s">
        <v>13</v>
      </c>
      <c r="I152" s="7" t="s">
        <v>174</v>
      </c>
      <c r="J152" s="152" t="str">
        <f>VLOOKUP(PORVORIM!$I152,Code2Loc,2,FALSE)</f>
        <v>PATYEKADE</v>
      </c>
    </row>
    <row r="153" spans="1:10" ht="15.75" customHeight="1" x14ac:dyDescent="0.25">
      <c r="A153" s="5" t="s">
        <v>10</v>
      </c>
      <c r="B153" s="6">
        <v>6</v>
      </c>
      <c r="C153" s="6" t="s">
        <v>175</v>
      </c>
      <c r="D153" s="6">
        <v>18</v>
      </c>
      <c r="E153" s="6">
        <v>25</v>
      </c>
      <c r="F153" s="6" t="s">
        <v>12</v>
      </c>
      <c r="G153" s="6"/>
      <c r="H153" s="6" t="s">
        <v>13</v>
      </c>
      <c r="I153" s="7" t="s">
        <v>176</v>
      </c>
      <c r="J153" s="152" t="str">
        <f>VLOOKUP(PORVORIM!$I153,Code2Loc,2,FALSE)</f>
        <v>FARMAGUDI</v>
      </c>
    </row>
    <row r="154" spans="1:10" ht="15.75" customHeight="1" x14ac:dyDescent="0.25">
      <c r="A154" s="5" t="s">
        <v>10</v>
      </c>
      <c r="B154" s="6">
        <v>6</v>
      </c>
      <c r="C154" s="6" t="s">
        <v>177</v>
      </c>
      <c r="D154" s="6">
        <v>19</v>
      </c>
      <c r="E154" s="6">
        <v>26</v>
      </c>
      <c r="F154" s="6" t="s">
        <v>12</v>
      </c>
      <c r="G154" s="6"/>
      <c r="H154" s="6" t="s">
        <v>13</v>
      </c>
      <c r="I154" s="7" t="s">
        <v>178</v>
      </c>
      <c r="J154" s="152" t="str">
        <f>VLOOKUP(PORVORIM!$I154,Code2Loc,2,FALSE)</f>
        <v>FMD CIRCLE</v>
      </c>
    </row>
    <row r="155" spans="1:10" ht="15.75" customHeight="1" x14ac:dyDescent="0.25">
      <c r="A155" s="5" t="s">
        <v>10</v>
      </c>
      <c r="B155" s="6">
        <v>6</v>
      </c>
      <c r="C155" s="6" t="s">
        <v>179</v>
      </c>
      <c r="D155" s="6">
        <v>20</v>
      </c>
      <c r="E155" s="6">
        <v>28</v>
      </c>
      <c r="F155" s="6" t="s">
        <v>12</v>
      </c>
      <c r="G155" s="6"/>
      <c r="H155" s="6" t="s">
        <v>30</v>
      </c>
      <c r="I155" s="7" t="s">
        <v>180</v>
      </c>
      <c r="J155" s="152" t="str">
        <f>VLOOKUP(PORVORIM!$I155,Code2Loc,2,FALSE)</f>
        <v>PONDA</v>
      </c>
    </row>
    <row r="156" spans="1:10" ht="15.75" customHeight="1" x14ac:dyDescent="0.25">
      <c r="A156" s="5" t="s">
        <v>10</v>
      </c>
      <c r="B156" s="6">
        <v>6</v>
      </c>
      <c r="C156" s="6" t="s">
        <v>181</v>
      </c>
      <c r="D156" s="6">
        <v>21</v>
      </c>
      <c r="E156" s="6">
        <v>30</v>
      </c>
      <c r="F156" s="6" t="s">
        <v>12</v>
      </c>
      <c r="G156" s="6"/>
      <c r="H156" s="6" t="s">
        <v>13</v>
      </c>
      <c r="I156" s="7" t="s">
        <v>182</v>
      </c>
      <c r="J156" s="152" t="str">
        <f>VLOOKUP(PORVORIM!$I156,Code2Loc,2,FALSE)</f>
        <v>DHAVLI</v>
      </c>
    </row>
    <row r="157" spans="1:10" ht="15.75" customHeight="1" x14ac:dyDescent="0.25">
      <c r="A157" s="5" t="s">
        <v>10</v>
      </c>
      <c r="B157" s="6">
        <v>6</v>
      </c>
      <c r="C157" s="6" t="s">
        <v>183</v>
      </c>
      <c r="D157" s="6">
        <v>22</v>
      </c>
      <c r="E157" s="6">
        <v>32</v>
      </c>
      <c r="F157" s="6" t="s">
        <v>12</v>
      </c>
      <c r="G157" s="6"/>
      <c r="H157" s="6" t="s">
        <v>13</v>
      </c>
      <c r="I157" s="7" t="s">
        <v>184</v>
      </c>
      <c r="J157" s="152" t="str">
        <f>VLOOKUP(PORVORIM!$I157,Code2Loc,2,FALSE)</f>
        <v>TOP COLA</v>
      </c>
    </row>
    <row r="158" spans="1:10" ht="15.75" customHeight="1" x14ac:dyDescent="0.25">
      <c r="A158" s="5" t="s">
        <v>10</v>
      </c>
      <c r="B158" s="6">
        <v>6</v>
      </c>
      <c r="C158" s="6" t="s">
        <v>185</v>
      </c>
      <c r="D158" s="6">
        <v>23</v>
      </c>
      <c r="E158" s="6">
        <v>33</v>
      </c>
      <c r="F158" s="6" t="s">
        <v>12</v>
      </c>
      <c r="G158" s="6"/>
      <c r="H158" s="6" t="s">
        <v>13</v>
      </c>
      <c r="I158" s="7" t="s">
        <v>186</v>
      </c>
      <c r="J158" s="152" t="str">
        <f>VLOOKUP(PORVORIM!$I158,Code2Loc,2,FALSE)</f>
        <v>BORI SKVR</v>
      </c>
    </row>
    <row r="159" spans="1:10" ht="15.75" customHeight="1" x14ac:dyDescent="0.25">
      <c r="A159" s="5" t="s">
        <v>10</v>
      </c>
      <c r="B159" s="6">
        <v>6</v>
      </c>
      <c r="C159" s="6" t="s">
        <v>187</v>
      </c>
      <c r="D159" s="6">
        <v>24</v>
      </c>
      <c r="E159" s="6">
        <v>34</v>
      </c>
      <c r="F159" s="6" t="s">
        <v>12</v>
      </c>
      <c r="G159" s="6"/>
      <c r="H159" s="6" t="s">
        <v>13</v>
      </c>
      <c r="I159" s="7" t="s">
        <v>188</v>
      </c>
      <c r="J159" s="152" t="str">
        <f>VLOOKUP(PORVORIM!$I159,Code2Loc,2,FALSE)</f>
        <v>SAI TMPLE</v>
      </c>
    </row>
    <row r="160" spans="1:10" ht="15.75" customHeight="1" x14ac:dyDescent="0.25">
      <c r="A160" s="5" t="s">
        <v>10</v>
      </c>
      <c r="B160" s="6">
        <v>6</v>
      </c>
      <c r="C160" s="6" t="s">
        <v>189</v>
      </c>
      <c r="D160" s="6">
        <v>25</v>
      </c>
      <c r="E160" s="6">
        <v>36</v>
      </c>
      <c r="F160" s="6" t="s">
        <v>12</v>
      </c>
      <c r="G160" s="6"/>
      <c r="H160" s="6" t="s">
        <v>13</v>
      </c>
      <c r="I160" s="7" t="s">
        <v>190</v>
      </c>
      <c r="J160" s="152" t="str">
        <f>VLOOKUP(PORVORIM!$I160,Code2Loc,2,FALSE)</f>
        <v>BORI BRDG</v>
      </c>
    </row>
    <row r="161" spans="1:10" ht="15.75" customHeight="1" x14ac:dyDescent="0.25">
      <c r="A161" s="5" t="s">
        <v>10</v>
      </c>
      <c r="B161" s="6">
        <v>6</v>
      </c>
      <c r="C161" s="6" t="s">
        <v>191</v>
      </c>
      <c r="D161" s="6">
        <v>26</v>
      </c>
      <c r="E161" s="6">
        <v>37</v>
      </c>
      <c r="F161" s="6" t="s">
        <v>12</v>
      </c>
      <c r="G161" s="6"/>
      <c r="H161" s="6" t="s">
        <v>13</v>
      </c>
      <c r="I161" s="7" t="s">
        <v>192</v>
      </c>
      <c r="J161" s="152" t="str">
        <f>VLOOKUP(PORVORIM!$I161,Code2Loc,2,FALSE)</f>
        <v>CHWGULE DOK</v>
      </c>
    </row>
    <row r="162" spans="1:10" ht="15.75" customHeight="1" x14ac:dyDescent="0.25">
      <c r="A162" s="5" t="s">
        <v>10</v>
      </c>
      <c r="B162" s="6">
        <v>6</v>
      </c>
      <c r="C162" s="6" t="s">
        <v>193</v>
      </c>
      <c r="D162" s="6">
        <v>27</v>
      </c>
      <c r="E162" s="6">
        <v>38</v>
      </c>
      <c r="F162" s="6" t="s">
        <v>12</v>
      </c>
      <c r="G162" s="6"/>
      <c r="H162" s="6" t="s">
        <v>13</v>
      </c>
      <c r="I162" s="7" t="s">
        <v>194</v>
      </c>
      <c r="J162" s="152" t="str">
        <f>VLOOKUP(PORVORIM!$I162,Code2Loc,2,FALSE)</f>
        <v>AMORA</v>
      </c>
    </row>
    <row r="163" spans="1:10" ht="15.75" customHeight="1" x14ac:dyDescent="0.25">
      <c r="A163" s="5" t="s">
        <v>10</v>
      </c>
      <c r="B163" s="6">
        <v>6</v>
      </c>
      <c r="C163" s="6" t="s">
        <v>195</v>
      </c>
      <c r="D163" s="6">
        <v>28</v>
      </c>
      <c r="E163" s="6">
        <v>39</v>
      </c>
      <c r="F163" s="6" t="s">
        <v>12</v>
      </c>
      <c r="G163" s="6"/>
      <c r="H163" s="6" t="s">
        <v>13</v>
      </c>
      <c r="I163" s="7" t="s">
        <v>196</v>
      </c>
      <c r="J163" s="152" t="str">
        <f>VLOOKUP(PORVORIM!$I163,Code2Loc,2,FALSE)</f>
        <v>TEMBER</v>
      </c>
    </row>
    <row r="164" spans="1:10" ht="15.75" customHeight="1" x14ac:dyDescent="0.25">
      <c r="A164" s="5" t="s">
        <v>10</v>
      </c>
      <c r="B164" s="6">
        <v>6</v>
      </c>
      <c r="C164" s="6" t="s">
        <v>197</v>
      </c>
      <c r="D164" s="6">
        <v>29</v>
      </c>
      <c r="E164" s="6">
        <v>40</v>
      </c>
      <c r="F164" s="6" t="s">
        <v>12</v>
      </c>
      <c r="G164" s="6"/>
      <c r="H164" s="6" t="s">
        <v>13</v>
      </c>
      <c r="I164" s="7" t="s">
        <v>198</v>
      </c>
      <c r="J164" s="152" t="str">
        <f>VLOOKUP(PORVORIM!$I164,Code2Loc,2,FALSE)</f>
        <v>RAI AMYAKDE</v>
      </c>
    </row>
    <row r="165" spans="1:10" ht="15.75" customHeight="1" x14ac:dyDescent="0.25">
      <c r="A165" s="5" t="s">
        <v>10</v>
      </c>
      <c r="B165" s="6">
        <v>6</v>
      </c>
      <c r="C165" s="6" t="s">
        <v>199</v>
      </c>
      <c r="D165" s="6">
        <v>30</v>
      </c>
      <c r="E165" s="6">
        <v>41</v>
      </c>
      <c r="F165" s="6" t="s">
        <v>12</v>
      </c>
      <c r="G165" s="6"/>
      <c r="H165" s="6" t="s">
        <v>13</v>
      </c>
      <c r="I165" s="7" t="s">
        <v>199</v>
      </c>
      <c r="J165" s="152" t="str">
        <f>VLOOKUP(PORVORIM!$I165,Code2Loc,2,FALSE)</f>
        <v>RAI</v>
      </c>
    </row>
    <row r="166" spans="1:10" ht="15.75" customHeight="1" x14ac:dyDescent="0.25">
      <c r="A166" s="5" t="s">
        <v>10</v>
      </c>
      <c r="B166" s="6">
        <v>6</v>
      </c>
      <c r="C166" s="6" t="s">
        <v>200</v>
      </c>
      <c r="D166" s="6">
        <v>31</v>
      </c>
      <c r="E166" s="6">
        <v>43</v>
      </c>
      <c r="F166" s="6" t="s">
        <v>12</v>
      </c>
      <c r="G166" s="6"/>
      <c r="H166" s="6" t="s">
        <v>13</v>
      </c>
      <c r="I166" s="7" t="s">
        <v>201</v>
      </c>
      <c r="J166" s="152" t="str">
        <f>VLOOKUP(PORVORIM!$I166,Code2Loc,2,FALSE)</f>
        <v>ARLEM</v>
      </c>
    </row>
    <row r="167" spans="1:10" ht="15.75" customHeight="1" x14ac:dyDescent="0.25">
      <c r="A167" s="5" t="s">
        <v>10</v>
      </c>
      <c r="B167" s="6">
        <v>6</v>
      </c>
      <c r="C167" s="6" t="s">
        <v>202</v>
      </c>
      <c r="D167" s="6">
        <v>32</v>
      </c>
      <c r="E167" s="6">
        <v>44</v>
      </c>
      <c r="F167" s="6" t="s">
        <v>12</v>
      </c>
      <c r="G167" s="6"/>
      <c r="H167" s="6" t="s">
        <v>13</v>
      </c>
      <c r="I167" s="7" t="s">
        <v>203</v>
      </c>
      <c r="J167" s="152" t="str">
        <f>VLOOKUP(PORVORIM!$I167,Code2Loc,2,FALSE)</f>
        <v>MARGAO PWD</v>
      </c>
    </row>
    <row r="168" spans="1:10" ht="15.75" customHeight="1" x14ac:dyDescent="0.25">
      <c r="A168" s="5" t="s">
        <v>10</v>
      </c>
      <c r="B168" s="6">
        <v>6</v>
      </c>
      <c r="C168" s="6" t="s">
        <v>204</v>
      </c>
      <c r="D168" s="6">
        <v>33</v>
      </c>
      <c r="E168" s="6">
        <v>45</v>
      </c>
      <c r="F168" s="6" t="s">
        <v>12</v>
      </c>
      <c r="G168" s="6"/>
      <c r="H168" s="6" t="s">
        <v>13</v>
      </c>
      <c r="I168" s="7" t="s">
        <v>205</v>
      </c>
      <c r="J168" s="152" t="str">
        <f>VLOOKUP(PORVORIM!$I168,Code2Loc,2,FALSE)</f>
        <v>FATORDA</v>
      </c>
    </row>
    <row r="169" spans="1:10" ht="15.75" customHeight="1" x14ac:dyDescent="0.25">
      <c r="A169" s="5" t="s">
        <v>10</v>
      </c>
      <c r="B169" s="6">
        <v>6</v>
      </c>
      <c r="C169" s="6" t="s">
        <v>50</v>
      </c>
      <c r="D169" s="6">
        <v>34</v>
      </c>
      <c r="E169" s="6">
        <v>46</v>
      </c>
      <c r="F169" s="6" t="s">
        <v>12</v>
      </c>
      <c r="G169" s="6"/>
      <c r="H169" s="6" t="s">
        <v>13</v>
      </c>
      <c r="I169" s="7" t="s">
        <v>51</v>
      </c>
      <c r="J169" s="152" t="str">
        <f>VLOOKUP(PORVORIM!$I169,Code2Loc,2,FALSE)</f>
        <v>MARGAO</v>
      </c>
    </row>
    <row r="170" spans="1:10" ht="15.75" customHeight="1" x14ac:dyDescent="0.25">
      <c r="A170" s="5" t="s">
        <v>10</v>
      </c>
      <c r="B170" s="6">
        <v>7</v>
      </c>
      <c r="C170" s="6" t="s">
        <v>11</v>
      </c>
      <c r="D170" s="6">
        <v>1</v>
      </c>
      <c r="E170" s="6">
        <v>0</v>
      </c>
      <c r="F170" s="6" t="s">
        <v>12</v>
      </c>
      <c r="G170" s="6"/>
      <c r="H170" s="6" t="s">
        <v>13</v>
      </c>
      <c r="I170" s="7" t="s">
        <v>14</v>
      </c>
      <c r="J170" s="152" t="str">
        <f>VLOOKUP(PORVORIM!$I170,Code2Loc,2,FALSE)</f>
        <v>PANAJI</v>
      </c>
    </row>
    <row r="171" spans="1:10" ht="15.75" customHeight="1" x14ac:dyDescent="0.25">
      <c r="A171" s="5" t="s">
        <v>10</v>
      </c>
      <c r="B171" s="6">
        <v>7</v>
      </c>
      <c r="C171" s="6" t="s">
        <v>206</v>
      </c>
      <c r="D171" s="6">
        <v>2</v>
      </c>
      <c r="E171" s="6">
        <v>2</v>
      </c>
      <c r="F171" s="6" t="s">
        <v>12</v>
      </c>
      <c r="G171" s="6"/>
      <c r="H171" s="6" t="s">
        <v>13</v>
      </c>
      <c r="I171" s="7" t="s">
        <v>207</v>
      </c>
      <c r="J171" s="152" t="str">
        <f>VLOOKUP(PORVORIM!$I171,Code2Loc,2,FALSE)</f>
        <v>R. PATTO</v>
      </c>
    </row>
    <row r="172" spans="1:10" ht="15.75" customHeight="1" x14ac:dyDescent="0.25">
      <c r="A172" s="5" t="s">
        <v>10</v>
      </c>
      <c r="B172" s="6">
        <v>7</v>
      </c>
      <c r="C172" s="6" t="s">
        <v>208</v>
      </c>
      <c r="D172" s="6">
        <v>3</v>
      </c>
      <c r="E172" s="6">
        <v>3</v>
      </c>
      <c r="F172" s="6" t="s">
        <v>12</v>
      </c>
      <c r="G172" s="6"/>
      <c r="H172" s="6" t="s">
        <v>13</v>
      </c>
      <c r="I172" s="7" t="s">
        <v>209</v>
      </c>
      <c r="J172" s="152" t="str">
        <f>VLOOKUP(PORVORIM!$I172,Code2Loc,2,FALSE)</f>
        <v>RBDR FERRY</v>
      </c>
    </row>
    <row r="173" spans="1:10" ht="15.75" customHeight="1" x14ac:dyDescent="0.25">
      <c r="A173" s="5" t="s">
        <v>10</v>
      </c>
      <c r="B173" s="6">
        <v>7</v>
      </c>
      <c r="C173" s="6" t="s">
        <v>210</v>
      </c>
      <c r="D173" s="6">
        <v>4</v>
      </c>
      <c r="E173" s="6">
        <v>4</v>
      </c>
      <c r="F173" s="6" t="s">
        <v>12</v>
      </c>
      <c r="G173" s="6"/>
      <c r="H173" s="6" t="s">
        <v>13</v>
      </c>
      <c r="I173" s="7" t="s">
        <v>211</v>
      </c>
      <c r="J173" s="152" t="str">
        <f>VLOOKUP(PORVORIM!$I173,Code2Loc,2,FALSE)</f>
        <v>RIBANDAR</v>
      </c>
    </row>
    <row r="174" spans="1:10" ht="15.75" customHeight="1" x14ac:dyDescent="0.25">
      <c r="A174" s="5" t="s">
        <v>10</v>
      </c>
      <c r="B174" s="6">
        <v>7</v>
      </c>
      <c r="C174" s="6" t="s">
        <v>212</v>
      </c>
      <c r="D174" s="6">
        <v>5</v>
      </c>
      <c r="E174" s="6">
        <v>5</v>
      </c>
      <c r="F174" s="6" t="s">
        <v>12</v>
      </c>
      <c r="G174" s="6"/>
      <c r="H174" s="6" t="s">
        <v>13</v>
      </c>
      <c r="I174" s="7" t="s">
        <v>213</v>
      </c>
      <c r="J174" s="152" t="str">
        <f>VLOOKUP(PORVORIM!$I174,Code2Loc,2,FALSE)</f>
        <v>RBDR SCHOOL</v>
      </c>
    </row>
    <row r="175" spans="1:10" ht="15.75" customHeight="1" x14ac:dyDescent="0.25">
      <c r="A175" s="5" t="s">
        <v>10</v>
      </c>
      <c r="B175" s="6">
        <v>7</v>
      </c>
      <c r="C175" s="6" t="s">
        <v>214</v>
      </c>
      <c r="D175" s="6">
        <v>6</v>
      </c>
      <c r="E175" s="6">
        <v>6</v>
      </c>
      <c r="F175" s="6" t="s">
        <v>12</v>
      </c>
      <c r="G175" s="6"/>
      <c r="H175" s="6" t="s">
        <v>13</v>
      </c>
      <c r="I175" s="7" t="s">
        <v>215</v>
      </c>
      <c r="J175" s="152" t="str">
        <f>VLOOKUP(PORVORIM!$I175,Code2Loc,2,FALSE)</f>
        <v>ST.PEDRO</v>
      </c>
    </row>
    <row r="176" spans="1:10" ht="15.75" customHeight="1" x14ac:dyDescent="0.25">
      <c r="A176" s="5" t="s">
        <v>10</v>
      </c>
      <c r="B176" s="6">
        <v>7</v>
      </c>
      <c r="C176" s="6" t="s">
        <v>216</v>
      </c>
      <c r="D176" s="6">
        <v>7</v>
      </c>
      <c r="E176" s="6">
        <v>7</v>
      </c>
      <c r="F176" s="6" t="s">
        <v>12</v>
      </c>
      <c r="G176" s="6"/>
      <c r="H176" s="6" t="s">
        <v>13</v>
      </c>
      <c r="I176" s="7" t="s">
        <v>217</v>
      </c>
      <c r="J176" s="152" t="str">
        <f>VLOOKUP(PORVORIM!$I176,Code2Loc,2,FALSE)</f>
        <v>BAINGINI</v>
      </c>
    </row>
    <row r="177" spans="1:10" ht="15.75" customHeight="1" x14ac:dyDescent="0.25">
      <c r="A177" s="5" t="s">
        <v>10</v>
      </c>
      <c r="B177" s="6">
        <v>7</v>
      </c>
      <c r="C177" s="6" t="s">
        <v>218</v>
      </c>
      <c r="D177" s="6">
        <v>8</v>
      </c>
      <c r="E177" s="6">
        <v>9</v>
      </c>
      <c r="F177" s="6" t="s">
        <v>12</v>
      </c>
      <c r="G177" s="6"/>
      <c r="H177" s="6" t="s">
        <v>13</v>
      </c>
      <c r="I177" s="7" t="s">
        <v>219</v>
      </c>
      <c r="J177" s="152" t="str">
        <f>VLOOKUP(PORVORIM!$I177,Code2Loc,2,FALSE)</f>
        <v>OLD GOA</v>
      </c>
    </row>
    <row r="178" spans="1:10" ht="15.75" customHeight="1" x14ac:dyDescent="0.25">
      <c r="A178" s="5" t="s">
        <v>10</v>
      </c>
      <c r="B178" s="6">
        <v>7</v>
      </c>
      <c r="C178" s="6" t="s">
        <v>220</v>
      </c>
      <c r="D178" s="6">
        <v>9</v>
      </c>
      <c r="E178" s="6">
        <v>11</v>
      </c>
      <c r="F178" s="6" t="s">
        <v>12</v>
      </c>
      <c r="G178" s="6"/>
      <c r="H178" s="6" t="s">
        <v>13</v>
      </c>
      <c r="I178" s="7" t="s">
        <v>221</v>
      </c>
      <c r="J178" s="152" t="str">
        <f>VLOOKUP(PORVORIM!$I178,Code2Loc,2,FALSE)</f>
        <v>CORLI PUMP</v>
      </c>
    </row>
    <row r="179" spans="1:10" ht="15.75" customHeight="1" x14ac:dyDescent="0.25">
      <c r="A179" s="5" t="s">
        <v>10</v>
      </c>
      <c r="B179" s="6">
        <v>7</v>
      </c>
      <c r="C179" s="6" t="s">
        <v>222</v>
      </c>
      <c r="D179" s="6">
        <v>10</v>
      </c>
      <c r="E179" s="6">
        <v>12</v>
      </c>
      <c r="F179" s="6" t="s">
        <v>12</v>
      </c>
      <c r="G179" s="6"/>
      <c r="H179" s="6" t="s">
        <v>13</v>
      </c>
      <c r="I179" s="7" t="s">
        <v>223</v>
      </c>
      <c r="J179" s="152" t="str">
        <f>VLOOKUP(PORVORIM!$I179,Code2Loc,2,FALSE)</f>
        <v>CORLIM</v>
      </c>
    </row>
    <row r="180" spans="1:10" ht="15.75" customHeight="1" x14ac:dyDescent="0.25">
      <c r="A180" s="5" t="s">
        <v>10</v>
      </c>
      <c r="B180" s="6">
        <v>7</v>
      </c>
      <c r="C180" s="6" t="s">
        <v>224</v>
      </c>
      <c r="D180" s="6">
        <v>11</v>
      </c>
      <c r="E180" s="6">
        <v>13</v>
      </c>
      <c r="F180" s="6" t="s">
        <v>12</v>
      </c>
      <c r="G180" s="6"/>
      <c r="H180" s="6" t="s">
        <v>13</v>
      </c>
      <c r="I180" s="7" t="s">
        <v>225</v>
      </c>
      <c r="J180" s="152" t="str">
        <f>VLOOKUP(PORVORIM!$I180,Code2Loc,2,FALSE)</f>
        <v>DHULAPI</v>
      </c>
    </row>
    <row r="181" spans="1:10" ht="15.75" customHeight="1" x14ac:dyDescent="0.25">
      <c r="A181" s="5" t="s">
        <v>10</v>
      </c>
      <c r="B181" s="6">
        <v>7</v>
      </c>
      <c r="C181" s="6" t="s">
        <v>163</v>
      </c>
      <c r="D181" s="6">
        <v>12</v>
      </c>
      <c r="E181" s="6">
        <v>14</v>
      </c>
      <c r="F181" s="6" t="s">
        <v>12</v>
      </c>
      <c r="G181" s="6"/>
      <c r="H181" s="6" t="s">
        <v>13</v>
      </c>
      <c r="I181" s="7" t="s">
        <v>164</v>
      </c>
      <c r="J181" s="152" t="str">
        <f>VLOOKUP(PORVORIM!$I181,Code2Loc,2,FALSE)</f>
        <v>BANASTARI</v>
      </c>
    </row>
    <row r="182" spans="1:10" ht="15.75" customHeight="1" x14ac:dyDescent="0.25">
      <c r="A182" s="5" t="s">
        <v>10</v>
      </c>
      <c r="B182" s="6">
        <v>7</v>
      </c>
      <c r="C182" s="6" t="s">
        <v>165</v>
      </c>
      <c r="D182" s="6">
        <v>13</v>
      </c>
      <c r="E182" s="6">
        <v>16</v>
      </c>
      <c r="F182" s="6" t="s">
        <v>12</v>
      </c>
      <c r="G182" s="6"/>
      <c r="H182" s="6" t="s">
        <v>13</v>
      </c>
      <c r="I182" s="7" t="s">
        <v>166</v>
      </c>
      <c r="J182" s="152" t="str">
        <f>VLOOKUP(PORVORIM!$I182,Code2Loc,2,FALSE)</f>
        <v>BHOMA</v>
      </c>
    </row>
    <row r="183" spans="1:10" ht="15.75" customHeight="1" x14ac:dyDescent="0.25">
      <c r="A183" s="5" t="s">
        <v>10</v>
      </c>
      <c r="B183" s="6">
        <v>7</v>
      </c>
      <c r="C183" s="6" t="s">
        <v>167</v>
      </c>
      <c r="D183" s="6">
        <v>14</v>
      </c>
      <c r="E183" s="6">
        <v>18</v>
      </c>
      <c r="F183" s="6" t="s">
        <v>12</v>
      </c>
      <c r="G183" s="6"/>
      <c r="H183" s="6" t="s">
        <v>13</v>
      </c>
      <c r="I183" s="7" t="s">
        <v>168</v>
      </c>
      <c r="J183" s="152" t="str">
        <f>VLOOKUP(PORVORIM!$I183,Code2Loc,2,FALSE)</f>
        <v>KUNDAI</v>
      </c>
    </row>
    <row r="184" spans="1:10" ht="15.75" customHeight="1" x14ac:dyDescent="0.25">
      <c r="A184" s="5" t="s">
        <v>10</v>
      </c>
      <c r="B184" s="6">
        <v>7</v>
      </c>
      <c r="C184" s="6" t="s">
        <v>169</v>
      </c>
      <c r="D184" s="6">
        <v>15</v>
      </c>
      <c r="E184" s="6">
        <v>20</v>
      </c>
      <c r="F184" s="6" t="s">
        <v>12</v>
      </c>
      <c r="G184" s="6"/>
      <c r="H184" s="6" t="s">
        <v>13</v>
      </c>
      <c r="I184" s="7" t="s">
        <v>170</v>
      </c>
      <c r="J184" s="152" t="str">
        <f>VLOOKUP(PORVORIM!$I184,Code2Loc,2,FALSE)</f>
        <v>MANGESHI</v>
      </c>
    </row>
    <row r="185" spans="1:10" ht="15.75" customHeight="1" x14ac:dyDescent="0.25">
      <c r="A185" s="5" t="s">
        <v>10</v>
      </c>
      <c r="B185" s="6">
        <v>7</v>
      </c>
      <c r="C185" s="6" t="s">
        <v>171</v>
      </c>
      <c r="D185" s="6">
        <v>16</v>
      </c>
      <c r="E185" s="6">
        <v>21</v>
      </c>
      <c r="F185" s="6" t="s">
        <v>12</v>
      </c>
      <c r="G185" s="6"/>
      <c r="H185" s="6" t="s">
        <v>13</v>
      </c>
      <c r="I185" s="7" t="s">
        <v>172</v>
      </c>
      <c r="J185" s="152" t="str">
        <f>VLOOKUP(PORVORIM!$I185,Code2Loc,2,FALSE)</f>
        <v>MARDOL</v>
      </c>
    </row>
    <row r="186" spans="1:10" ht="15.75" customHeight="1" x14ac:dyDescent="0.25">
      <c r="A186" s="5" t="s">
        <v>10</v>
      </c>
      <c r="B186" s="6">
        <v>7</v>
      </c>
      <c r="C186" s="6" t="s">
        <v>173</v>
      </c>
      <c r="D186" s="6">
        <v>17</v>
      </c>
      <c r="E186" s="6">
        <v>23</v>
      </c>
      <c r="F186" s="6" t="s">
        <v>12</v>
      </c>
      <c r="G186" s="6"/>
      <c r="H186" s="6" t="s">
        <v>13</v>
      </c>
      <c r="I186" s="7" t="s">
        <v>174</v>
      </c>
      <c r="J186" s="152" t="str">
        <f>VLOOKUP(PORVORIM!$I186,Code2Loc,2,FALSE)</f>
        <v>PATYEKADE</v>
      </c>
    </row>
    <row r="187" spans="1:10" ht="15.75" customHeight="1" x14ac:dyDescent="0.25">
      <c r="A187" s="5" t="s">
        <v>10</v>
      </c>
      <c r="B187" s="6">
        <v>7</v>
      </c>
      <c r="C187" s="6" t="s">
        <v>175</v>
      </c>
      <c r="D187" s="6">
        <v>18</v>
      </c>
      <c r="E187" s="6">
        <v>25</v>
      </c>
      <c r="F187" s="6" t="s">
        <v>12</v>
      </c>
      <c r="G187" s="6"/>
      <c r="H187" s="6" t="s">
        <v>13</v>
      </c>
      <c r="I187" s="7" t="s">
        <v>176</v>
      </c>
      <c r="J187" s="152" t="str">
        <f>VLOOKUP(PORVORIM!$I187,Code2Loc,2,FALSE)</f>
        <v>FARMAGUDI</v>
      </c>
    </row>
    <row r="188" spans="1:10" ht="15.75" customHeight="1" x14ac:dyDescent="0.25">
      <c r="A188" s="5" t="s">
        <v>10</v>
      </c>
      <c r="B188" s="6">
        <v>7</v>
      </c>
      <c r="C188" s="6" t="s">
        <v>177</v>
      </c>
      <c r="D188" s="6">
        <v>19</v>
      </c>
      <c r="E188" s="6">
        <v>26</v>
      </c>
      <c r="F188" s="6" t="s">
        <v>12</v>
      </c>
      <c r="G188" s="6"/>
      <c r="H188" s="6" t="s">
        <v>13</v>
      </c>
      <c r="I188" s="7" t="s">
        <v>178</v>
      </c>
      <c r="J188" s="152" t="str">
        <f>VLOOKUP(PORVORIM!$I188,Code2Loc,2,FALSE)</f>
        <v>FMD CIRCLE</v>
      </c>
    </row>
    <row r="189" spans="1:10" ht="15.75" customHeight="1" x14ac:dyDescent="0.25">
      <c r="A189" s="5" t="s">
        <v>10</v>
      </c>
      <c r="B189" s="6">
        <v>7</v>
      </c>
      <c r="C189" s="6" t="s">
        <v>179</v>
      </c>
      <c r="D189" s="6">
        <v>20</v>
      </c>
      <c r="E189" s="6">
        <v>28</v>
      </c>
      <c r="F189" s="6" t="s">
        <v>12</v>
      </c>
      <c r="G189" s="6"/>
      <c r="H189" s="6" t="s">
        <v>13</v>
      </c>
      <c r="I189" s="7" t="s">
        <v>180</v>
      </c>
      <c r="J189" s="152" t="str">
        <f>VLOOKUP(PORVORIM!$I189,Code2Loc,2,FALSE)</f>
        <v>PONDA</v>
      </c>
    </row>
    <row r="190" spans="1:10" ht="15.75" customHeight="1" x14ac:dyDescent="0.25">
      <c r="A190" s="5" t="s">
        <v>10</v>
      </c>
      <c r="B190" s="6">
        <v>7</v>
      </c>
      <c r="C190" s="6" t="s">
        <v>181</v>
      </c>
      <c r="D190" s="6">
        <v>21</v>
      </c>
      <c r="E190" s="6">
        <v>30</v>
      </c>
      <c r="F190" s="6" t="s">
        <v>12</v>
      </c>
      <c r="G190" s="6"/>
      <c r="H190" s="6" t="s">
        <v>13</v>
      </c>
      <c r="I190" s="7" t="s">
        <v>182</v>
      </c>
      <c r="J190" s="152" t="str">
        <f>VLOOKUP(PORVORIM!$I190,Code2Loc,2,FALSE)</f>
        <v>DHAVLI</v>
      </c>
    </row>
    <row r="191" spans="1:10" ht="15.75" customHeight="1" x14ac:dyDescent="0.25">
      <c r="A191" s="5" t="s">
        <v>10</v>
      </c>
      <c r="B191" s="6">
        <v>7</v>
      </c>
      <c r="C191" s="6" t="s">
        <v>183</v>
      </c>
      <c r="D191" s="6">
        <v>22</v>
      </c>
      <c r="E191" s="6">
        <v>32</v>
      </c>
      <c r="F191" s="6" t="s">
        <v>12</v>
      </c>
      <c r="G191" s="6"/>
      <c r="H191" s="6" t="s">
        <v>13</v>
      </c>
      <c r="I191" s="7" t="s">
        <v>184</v>
      </c>
      <c r="J191" s="152" t="str">
        <f>VLOOKUP(PORVORIM!$I191,Code2Loc,2,FALSE)</f>
        <v>TOP COLA</v>
      </c>
    </row>
    <row r="192" spans="1:10" ht="15.75" customHeight="1" x14ac:dyDescent="0.25">
      <c r="A192" s="5" t="s">
        <v>10</v>
      </c>
      <c r="B192" s="6">
        <v>7</v>
      </c>
      <c r="C192" s="6" t="s">
        <v>185</v>
      </c>
      <c r="D192" s="6">
        <v>23</v>
      </c>
      <c r="E192" s="6">
        <v>33</v>
      </c>
      <c r="F192" s="6" t="s">
        <v>12</v>
      </c>
      <c r="G192" s="6"/>
      <c r="H192" s="6" t="s">
        <v>13</v>
      </c>
      <c r="I192" s="7" t="s">
        <v>186</v>
      </c>
      <c r="J192" s="152" t="str">
        <f>VLOOKUP(PORVORIM!$I192,Code2Loc,2,FALSE)</f>
        <v>BORI SKVR</v>
      </c>
    </row>
    <row r="193" spans="1:10" ht="15.75" customHeight="1" x14ac:dyDescent="0.25">
      <c r="A193" s="5" t="s">
        <v>10</v>
      </c>
      <c r="B193" s="6">
        <v>7</v>
      </c>
      <c r="C193" s="6" t="s">
        <v>187</v>
      </c>
      <c r="D193" s="6">
        <v>24</v>
      </c>
      <c r="E193" s="6">
        <v>34</v>
      </c>
      <c r="F193" s="6" t="s">
        <v>12</v>
      </c>
      <c r="G193" s="6"/>
      <c r="H193" s="6" t="s">
        <v>13</v>
      </c>
      <c r="I193" s="7" t="s">
        <v>188</v>
      </c>
      <c r="J193" s="152" t="str">
        <f>VLOOKUP(PORVORIM!$I193,Code2Loc,2,FALSE)</f>
        <v>SAI TMPLE</v>
      </c>
    </row>
    <row r="194" spans="1:10" ht="15.75" customHeight="1" x14ac:dyDescent="0.25">
      <c r="A194" s="5" t="s">
        <v>10</v>
      </c>
      <c r="B194" s="6">
        <v>7</v>
      </c>
      <c r="C194" s="6" t="s">
        <v>189</v>
      </c>
      <c r="D194" s="6">
        <v>25</v>
      </c>
      <c r="E194" s="6">
        <v>36</v>
      </c>
      <c r="F194" s="6" t="s">
        <v>12</v>
      </c>
      <c r="G194" s="6"/>
      <c r="H194" s="6" t="s">
        <v>13</v>
      </c>
      <c r="I194" s="7" t="s">
        <v>190</v>
      </c>
      <c r="J194" s="152" t="str">
        <f>VLOOKUP(PORVORIM!$I194,Code2Loc,2,FALSE)</f>
        <v>BORI BRDG</v>
      </c>
    </row>
    <row r="195" spans="1:10" ht="15.75" customHeight="1" x14ac:dyDescent="0.25">
      <c r="A195" s="5" t="s">
        <v>10</v>
      </c>
      <c r="B195" s="6">
        <v>7</v>
      </c>
      <c r="C195" s="6" t="s">
        <v>191</v>
      </c>
      <c r="D195" s="6">
        <v>26</v>
      </c>
      <c r="E195" s="6">
        <v>37</v>
      </c>
      <c r="F195" s="6" t="s">
        <v>12</v>
      </c>
      <c r="G195" s="6"/>
      <c r="H195" s="6" t="s">
        <v>13</v>
      </c>
      <c r="I195" s="7" t="s">
        <v>192</v>
      </c>
      <c r="J195" s="152" t="str">
        <f>VLOOKUP(PORVORIM!$I195,Code2Loc,2,FALSE)</f>
        <v>CHWGULE DOK</v>
      </c>
    </row>
    <row r="196" spans="1:10" ht="15.75" customHeight="1" x14ac:dyDescent="0.25">
      <c r="A196" s="5" t="s">
        <v>10</v>
      </c>
      <c r="B196" s="6">
        <v>7</v>
      </c>
      <c r="C196" s="6" t="s">
        <v>226</v>
      </c>
      <c r="D196" s="6">
        <v>27</v>
      </c>
      <c r="E196" s="6">
        <v>38</v>
      </c>
      <c r="F196" s="6" t="s">
        <v>12</v>
      </c>
      <c r="G196" s="6"/>
      <c r="H196" s="6" t="s">
        <v>13</v>
      </c>
      <c r="I196" s="7" t="s">
        <v>227</v>
      </c>
      <c r="J196" s="152" t="str">
        <f>VLOOKUP(PORVORIM!$I196,Code2Loc,2,FALSE)</f>
        <v>LOTULIM</v>
      </c>
    </row>
    <row r="197" spans="1:10" ht="15.75" customHeight="1" x14ac:dyDescent="0.25">
      <c r="A197" s="5" t="s">
        <v>10</v>
      </c>
      <c r="B197" s="6">
        <v>7</v>
      </c>
      <c r="C197" s="6" t="s">
        <v>228</v>
      </c>
      <c r="D197" s="6">
        <v>28</v>
      </c>
      <c r="E197" s="6">
        <v>39</v>
      </c>
      <c r="F197" s="6" t="s">
        <v>12</v>
      </c>
      <c r="G197" s="6"/>
      <c r="H197" s="6" t="s">
        <v>13</v>
      </c>
      <c r="I197" s="7" t="s">
        <v>229</v>
      </c>
      <c r="J197" s="152" t="str">
        <f>VLOOKUP(PORVORIM!$I197,Code2Loc,2,FALSE)</f>
        <v>ANGDI</v>
      </c>
    </row>
    <row r="198" spans="1:10" ht="15.75" customHeight="1" x14ac:dyDescent="0.25">
      <c r="A198" s="5" t="s">
        <v>10</v>
      </c>
      <c r="B198" s="6">
        <v>7</v>
      </c>
      <c r="C198" s="6" t="s">
        <v>230</v>
      </c>
      <c r="D198" s="6">
        <v>29</v>
      </c>
      <c r="E198" s="6">
        <v>41</v>
      </c>
      <c r="F198" s="6" t="s">
        <v>12</v>
      </c>
      <c r="G198" s="6"/>
      <c r="H198" s="6" t="s">
        <v>13</v>
      </c>
      <c r="I198" s="7" t="s">
        <v>231</v>
      </c>
      <c r="J198" s="152" t="str">
        <f>VLOOKUP(PORVORIM!$I198,Code2Loc,2,FALSE)</f>
        <v>RASSAIM FRY</v>
      </c>
    </row>
    <row r="199" spans="1:10" ht="15.75" customHeight="1" x14ac:dyDescent="0.25">
      <c r="A199" s="5" t="s">
        <v>10</v>
      </c>
      <c r="B199" s="6">
        <v>7</v>
      </c>
      <c r="C199" s="6" t="s">
        <v>232</v>
      </c>
      <c r="D199" s="6">
        <v>30</v>
      </c>
      <c r="E199" s="6">
        <v>42</v>
      </c>
      <c r="F199" s="6" t="s">
        <v>12</v>
      </c>
      <c r="G199" s="6"/>
      <c r="H199" s="6" t="s">
        <v>13</v>
      </c>
      <c r="I199" s="7" t="s">
        <v>233</v>
      </c>
      <c r="J199" s="152" t="str">
        <f>VLOOKUP(PORVORIM!$I199,Code2Loc,2,FALSE)</f>
        <v>RASSAIM DOK</v>
      </c>
    </row>
    <row r="200" spans="1:10" ht="15.75" customHeight="1" x14ac:dyDescent="0.25">
      <c r="A200" s="5" t="s">
        <v>10</v>
      </c>
      <c r="B200" s="6">
        <v>7</v>
      </c>
      <c r="C200" s="6" t="s">
        <v>234</v>
      </c>
      <c r="D200" s="6">
        <v>31</v>
      </c>
      <c r="E200" s="6">
        <v>44</v>
      </c>
      <c r="F200" s="6" t="s">
        <v>12</v>
      </c>
      <c r="G200" s="6"/>
      <c r="H200" s="6" t="s">
        <v>13</v>
      </c>
      <c r="I200" s="7" t="s">
        <v>235</v>
      </c>
      <c r="J200" s="152" t="str">
        <f>VLOOKUP(PORVORIM!$I200,Code2Loc,2,FALSE)</f>
        <v>KELOSI</v>
      </c>
    </row>
    <row r="201" spans="1:10" ht="15.75" customHeight="1" x14ac:dyDescent="0.25">
      <c r="A201" s="5" t="s">
        <v>10</v>
      </c>
      <c r="B201" s="6">
        <v>7</v>
      </c>
      <c r="C201" s="6" t="s">
        <v>236</v>
      </c>
      <c r="D201" s="6">
        <v>32</v>
      </c>
      <c r="E201" s="6">
        <v>46</v>
      </c>
      <c r="F201" s="6" t="s">
        <v>12</v>
      </c>
      <c r="G201" s="6"/>
      <c r="H201" s="6" t="s">
        <v>13</v>
      </c>
      <c r="I201" s="7" t="s">
        <v>237</v>
      </c>
      <c r="J201" s="152" t="str">
        <f>VLOOKUP(PORVORIM!$I201,Code2Loc,2,FALSE)</f>
        <v>CORPAWADA</v>
      </c>
    </row>
    <row r="202" spans="1:10" ht="15.75" customHeight="1" x14ac:dyDescent="0.25">
      <c r="A202" s="5" t="s">
        <v>10</v>
      </c>
      <c r="B202" s="6">
        <v>7</v>
      </c>
      <c r="C202" s="6" t="s">
        <v>238</v>
      </c>
      <c r="D202" s="6">
        <v>33</v>
      </c>
      <c r="E202" s="6">
        <v>47</v>
      </c>
      <c r="F202" s="6" t="s">
        <v>12</v>
      </c>
      <c r="G202" s="6"/>
      <c r="H202" s="6" t="s">
        <v>13</v>
      </c>
      <c r="I202" s="7" t="s">
        <v>239</v>
      </c>
      <c r="J202" s="152" t="str">
        <f>VLOOKUP(PORVORIM!$I202,Code2Loc,2,FALSE)</f>
        <v>THANA</v>
      </c>
    </row>
    <row r="203" spans="1:10" ht="15.75" customHeight="1" x14ac:dyDescent="0.25">
      <c r="A203" s="5" t="s">
        <v>10</v>
      </c>
      <c r="B203" s="6">
        <v>7</v>
      </c>
      <c r="C203" s="6" t="s">
        <v>34</v>
      </c>
      <c r="D203" s="6">
        <v>34</v>
      </c>
      <c r="E203" s="6">
        <v>50</v>
      </c>
      <c r="F203" s="6" t="s">
        <v>12</v>
      </c>
      <c r="G203" s="6"/>
      <c r="H203" s="6" t="s">
        <v>13</v>
      </c>
      <c r="I203" s="7" t="s">
        <v>35</v>
      </c>
      <c r="J203" s="152" t="str">
        <f>VLOOKUP(PORVORIM!$I203,Code2Loc,2,FALSE)</f>
        <v>KSRL/BRLA X</v>
      </c>
    </row>
    <row r="204" spans="1:10" ht="15.75" customHeight="1" x14ac:dyDescent="0.25">
      <c r="A204" s="5" t="s">
        <v>10</v>
      </c>
      <c r="B204" s="6">
        <v>7</v>
      </c>
      <c r="C204" s="6" t="s">
        <v>36</v>
      </c>
      <c r="D204" s="6">
        <v>35</v>
      </c>
      <c r="E204" s="6">
        <v>51</v>
      </c>
      <c r="F204" s="6" t="s">
        <v>12</v>
      </c>
      <c r="G204" s="6"/>
      <c r="H204" s="6" t="s">
        <v>13</v>
      </c>
      <c r="I204" s="7" t="s">
        <v>37</v>
      </c>
      <c r="J204" s="152" t="str">
        <f>VLOOKUP(PORVORIM!$I204,Code2Loc,2,FALSE)</f>
        <v>TITAN</v>
      </c>
    </row>
    <row r="205" spans="1:10" ht="15.75" customHeight="1" x14ac:dyDescent="0.25">
      <c r="A205" s="5" t="s">
        <v>10</v>
      </c>
      <c r="B205" s="6">
        <v>7</v>
      </c>
      <c r="C205" s="6" t="s">
        <v>240</v>
      </c>
      <c r="D205" s="6">
        <v>36</v>
      </c>
      <c r="E205" s="6">
        <v>54</v>
      </c>
      <c r="F205" s="6" t="s">
        <v>12</v>
      </c>
      <c r="G205" s="6"/>
      <c r="H205" s="6" t="s">
        <v>13</v>
      </c>
      <c r="I205" s="7" t="s">
        <v>241</v>
      </c>
      <c r="J205" s="152" t="str">
        <f>VLOOKUP(PORVORIM!$I205,Code2Loc,2,FALSE)</f>
        <v>CIPLA</v>
      </c>
    </row>
    <row r="206" spans="1:10" ht="15.75" customHeight="1" x14ac:dyDescent="0.25">
      <c r="A206" s="5" t="s">
        <v>10</v>
      </c>
      <c r="B206" s="6">
        <v>7</v>
      </c>
      <c r="C206" s="6" t="s">
        <v>36</v>
      </c>
      <c r="D206" s="6">
        <v>37</v>
      </c>
      <c r="E206" s="6">
        <v>57</v>
      </c>
      <c r="F206" s="6" t="s">
        <v>12</v>
      </c>
      <c r="G206" s="6"/>
      <c r="H206" s="6" t="s">
        <v>13</v>
      </c>
      <c r="I206" s="7" t="s">
        <v>37</v>
      </c>
      <c r="J206" s="152" t="str">
        <f>VLOOKUP(PORVORIM!$I206,Code2Loc,2,FALSE)</f>
        <v>TITAN</v>
      </c>
    </row>
    <row r="207" spans="1:10" ht="15.75" customHeight="1" x14ac:dyDescent="0.25">
      <c r="A207" s="5" t="s">
        <v>10</v>
      </c>
      <c r="B207" s="6">
        <v>7</v>
      </c>
      <c r="C207" s="6" t="s">
        <v>38</v>
      </c>
      <c r="D207" s="6">
        <v>38</v>
      </c>
      <c r="E207" s="6">
        <v>58</v>
      </c>
      <c r="F207" s="6" t="s">
        <v>12</v>
      </c>
      <c r="G207" s="6"/>
      <c r="H207" s="6" t="s">
        <v>13</v>
      </c>
      <c r="I207" s="7" t="s">
        <v>39</v>
      </c>
      <c r="J207" s="152" t="str">
        <f>VLOOKUP(PORVORIM!$I207,Code2Loc,2,FALSE)</f>
        <v>PIRNI</v>
      </c>
    </row>
    <row r="208" spans="1:10" ht="15.75" customHeight="1" x14ac:dyDescent="0.25">
      <c r="A208" s="5" t="s">
        <v>10</v>
      </c>
      <c r="B208" s="6">
        <v>7</v>
      </c>
      <c r="C208" s="6" t="s">
        <v>40</v>
      </c>
      <c r="D208" s="6">
        <v>39</v>
      </c>
      <c r="E208" s="6">
        <v>60</v>
      </c>
      <c r="F208" s="6" t="s">
        <v>12</v>
      </c>
      <c r="G208" s="6"/>
      <c r="H208" s="6" t="s">
        <v>13</v>
      </c>
      <c r="I208" s="7" t="s">
        <v>41</v>
      </c>
      <c r="J208" s="152" t="str">
        <f>VLOOKUP(PORVORIM!$I208,Code2Loc,2,FALSE)</f>
        <v>VERNA</v>
      </c>
    </row>
    <row r="209" spans="1:10" ht="15.75" customHeight="1" x14ac:dyDescent="0.25">
      <c r="A209" s="5" t="s">
        <v>10</v>
      </c>
      <c r="B209" s="6">
        <v>7</v>
      </c>
      <c r="C209" s="6" t="s">
        <v>42</v>
      </c>
      <c r="D209" s="6">
        <v>40</v>
      </c>
      <c r="E209" s="6">
        <v>61</v>
      </c>
      <c r="F209" s="6" t="s">
        <v>12</v>
      </c>
      <c r="G209" s="6"/>
      <c r="H209" s="6" t="s">
        <v>13</v>
      </c>
      <c r="I209" s="7" t="s">
        <v>43</v>
      </c>
      <c r="J209" s="152" t="str">
        <f>VLOOKUP(PORVORIM!$I209,Code2Loc,2,FALSE)</f>
        <v>SONAULIM</v>
      </c>
    </row>
    <row r="210" spans="1:10" ht="15.75" customHeight="1" x14ac:dyDescent="0.25">
      <c r="A210" s="5" t="s">
        <v>10</v>
      </c>
      <c r="B210" s="6">
        <v>7</v>
      </c>
      <c r="C210" s="6" t="s">
        <v>44</v>
      </c>
      <c r="D210" s="6">
        <v>41</v>
      </c>
      <c r="E210" s="6">
        <v>62</v>
      </c>
      <c r="F210" s="6" t="s">
        <v>12</v>
      </c>
      <c r="G210" s="6"/>
      <c r="H210" s="6" t="s">
        <v>13</v>
      </c>
      <c r="I210" s="7" t="s">
        <v>45</v>
      </c>
      <c r="J210" s="152" t="str">
        <f>VLOOKUP(PORVORIM!$I210,Code2Loc,2,FALSE)</f>
        <v>AGNEL ASHRM</v>
      </c>
    </row>
    <row r="211" spans="1:10" ht="15.75" customHeight="1" x14ac:dyDescent="0.25">
      <c r="A211" s="5" t="s">
        <v>10</v>
      </c>
      <c r="B211" s="6">
        <v>7</v>
      </c>
      <c r="C211" s="6" t="s">
        <v>46</v>
      </c>
      <c r="D211" s="6">
        <v>42</v>
      </c>
      <c r="E211" s="6">
        <v>64</v>
      </c>
      <c r="F211" s="6" t="s">
        <v>12</v>
      </c>
      <c r="G211" s="6"/>
      <c r="H211" s="6" t="s">
        <v>13</v>
      </c>
      <c r="I211" s="7" t="s">
        <v>47</v>
      </c>
      <c r="J211" s="152" t="str">
        <f>VLOOKUP(PORVORIM!$I211,Code2Loc,2,FALSE)</f>
        <v>RUMDER</v>
      </c>
    </row>
    <row r="212" spans="1:10" ht="15.75" customHeight="1" x14ac:dyDescent="0.25">
      <c r="A212" s="5" t="s">
        <v>10</v>
      </c>
      <c r="B212" s="6">
        <v>7</v>
      </c>
      <c r="C212" s="6" t="s">
        <v>48</v>
      </c>
      <c r="D212" s="6">
        <v>43</v>
      </c>
      <c r="E212" s="6">
        <v>65</v>
      </c>
      <c r="F212" s="6" t="s">
        <v>12</v>
      </c>
      <c r="G212" s="6"/>
      <c r="H212" s="6" t="s">
        <v>13</v>
      </c>
      <c r="I212" s="7" t="s">
        <v>49</v>
      </c>
      <c r="J212" s="152" t="str">
        <f>VLOOKUP(PORVORIM!$I212,Code2Loc,2,FALSE)</f>
        <v>NUVEM</v>
      </c>
    </row>
    <row r="213" spans="1:10" ht="15.75" customHeight="1" x14ac:dyDescent="0.25">
      <c r="A213" s="5" t="s">
        <v>10</v>
      </c>
      <c r="B213" s="6">
        <v>7</v>
      </c>
      <c r="C213" s="6" t="s">
        <v>50</v>
      </c>
      <c r="D213" s="6">
        <v>44</v>
      </c>
      <c r="E213" s="6">
        <v>68</v>
      </c>
      <c r="F213" s="6" t="s">
        <v>12</v>
      </c>
      <c r="G213" s="6"/>
      <c r="H213" s="6" t="s">
        <v>13</v>
      </c>
      <c r="I213" s="7" t="s">
        <v>51</v>
      </c>
      <c r="J213" s="152" t="str">
        <f>VLOOKUP(PORVORIM!$I213,Code2Loc,2,FALSE)</f>
        <v>MARGAO</v>
      </c>
    </row>
    <row r="214" spans="1:10" ht="15.75" customHeight="1" x14ac:dyDescent="0.25">
      <c r="A214" s="5" t="s">
        <v>10</v>
      </c>
      <c r="B214" s="6">
        <v>8</v>
      </c>
      <c r="C214" s="6" t="s">
        <v>11</v>
      </c>
      <c r="D214" s="6">
        <v>1</v>
      </c>
      <c r="E214" s="6">
        <v>0</v>
      </c>
      <c r="F214" s="6" t="s">
        <v>12</v>
      </c>
      <c r="G214" s="6"/>
      <c r="H214" s="6" t="s">
        <v>13</v>
      </c>
      <c r="I214" s="7" t="s">
        <v>14</v>
      </c>
      <c r="J214" s="152" t="str">
        <f>VLOOKUP(PORVORIM!$I214,Code2Loc,2,FALSE)</f>
        <v>PANAJI</v>
      </c>
    </row>
    <row r="215" spans="1:10" ht="15.75" customHeight="1" x14ac:dyDescent="0.25">
      <c r="A215" s="5" t="s">
        <v>10</v>
      </c>
      <c r="B215" s="6">
        <v>8</v>
      </c>
      <c r="C215" s="6" t="s">
        <v>77</v>
      </c>
      <c r="D215" s="6">
        <v>2</v>
      </c>
      <c r="E215" s="6">
        <v>2</v>
      </c>
      <c r="F215" s="6" t="s">
        <v>12</v>
      </c>
      <c r="G215" s="6"/>
      <c r="H215" s="6" t="s">
        <v>13</v>
      </c>
      <c r="I215" s="7" t="s">
        <v>78</v>
      </c>
      <c r="J215" s="152" t="str">
        <f>VLOOKUP(PORVORIM!$I215,Code2Loc,2,FALSE)</f>
        <v>SAI SERVICE</v>
      </c>
    </row>
    <row r="216" spans="1:10" ht="15.75" customHeight="1" x14ac:dyDescent="0.25">
      <c r="A216" s="5" t="s">
        <v>10</v>
      </c>
      <c r="B216" s="6">
        <v>8</v>
      </c>
      <c r="C216" s="6" t="s">
        <v>79</v>
      </c>
      <c r="D216" s="6">
        <v>3</v>
      </c>
      <c r="E216" s="6">
        <v>3</v>
      </c>
      <c r="F216" s="6" t="s">
        <v>12</v>
      </c>
      <c r="G216" s="6"/>
      <c r="H216" s="6" t="s">
        <v>13</v>
      </c>
      <c r="I216" s="7" t="s">
        <v>80</v>
      </c>
      <c r="J216" s="152" t="str">
        <f>VLOOKUP(PORVORIM!$I216,Code2Loc,2,FALSE)</f>
        <v>TIN BLD/COL</v>
      </c>
    </row>
    <row r="217" spans="1:10" ht="15.75" customHeight="1" x14ac:dyDescent="0.25">
      <c r="A217" s="5" t="s">
        <v>10</v>
      </c>
      <c r="B217" s="6">
        <v>8</v>
      </c>
      <c r="C217" s="6" t="s">
        <v>81</v>
      </c>
      <c r="D217" s="6">
        <v>4</v>
      </c>
      <c r="E217" s="6">
        <v>4</v>
      </c>
      <c r="F217" s="6" t="s">
        <v>12</v>
      </c>
      <c r="G217" s="6"/>
      <c r="H217" s="6" t="s">
        <v>13</v>
      </c>
      <c r="I217" s="7" t="s">
        <v>82</v>
      </c>
      <c r="J217" s="152" t="str">
        <f>VLOOKUP(PORVORIM!$I217,Code2Loc,2,FALSE)</f>
        <v>GULYAKADE</v>
      </c>
    </row>
    <row r="218" spans="1:10" ht="15.75" customHeight="1" x14ac:dyDescent="0.25">
      <c r="A218" s="5" t="s">
        <v>10</v>
      </c>
      <c r="B218" s="6">
        <v>8</v>
      </c>
      <c r="C218" s="6" t="s">
        <v>83</v>
      </c>
      <c r="D218" s="6">
        <v>5</v>
      </c>
      <c r="E218" s="6">
        <v>5</v>
      </c>
      <c r="F218" s="6" t="s">
        <v>12</v>
      </c>
      <c r="G218" s="6"/>
      <c r="H218" s="6" t="s">
        <v>13</v>
      </c>
      <c r="I218" s="7" t="s">
        <v>84</v>
      </c>
      <c r="J218" s="152" t="str">
        <f>VLOOKUP(PORVORIM!$I218,Code2Loc,2,FALSE)</f>
        <v>PRV COPEL</v>
      </c>
    </row>
    <row r="219" spans="1:10" ht="15.75" customHeight="1" x14ac:dyDescent="0.25">
      <c r="A219" s="5" t="s">
        <v>10</v>
      </c>
      <c r="B219" s="6">
        <v>8</v>
      </c>
      <c r="C219" s="6" t="s">
        <v>85</v>
      </c>
      <c r="D219" s="6">
        <v>6</v>
      </c>
      <c r="E219" s="6">
        <v>6</v>
      </c>
      <c r="F219" s="6" t="s">
        <v>12</v>
      </c>
      <c r="G219" s="6"/>
      <c r="H219" s="6" t="s">
        <v>13</v>
      </c>
      <c r="I219" s="7" t="s">
        <v>86</v>
      </c>
      <c r="J219" s="152" t="str">
        <f>VLOOKUP(PORVORIM!$I219,Code2Loc,2,FALSE)</f>
        <v>PRV WADAKAD</v>
      </c>
    </row>
    <row r="220" spans="1:10" ht="15.75" customHeight="1" x14ac:dyDescent="0.25">
      <c r="A220" s="5" t="s">
        <v>10</v>
      </c>
      <c r="B220" s="6">
        <v>8</v>
      </c>
      <c r="C220" s="6" t="s">
        <v>87</v>
      </c>
      <c r="D220" s="6">
        <v>7</v>
      </c>
      <c r="E220" s="6">
        <v>7</v>
      </c>
      <c r="F220" s="6" t="s">
        <v>12</v>
      </c>
      <c r="G220" s="6"/>
      <c r="H220" s="6" t="s">
        <v>13</v>
      </c>
      <c r="I220" s="7" t="s">
        <v>88</v>
      </c>
      <c r="J220" s="152" t="str">
        <f>VLOOKUP(PORVORIM!$I220,Code2Loc,2,FALSE)</f>
        <v>PRV BAZAR</v>
      </c>
    </row>
    <row r="221" spans="1:10" ht="15.75" customHeight="1" x14ac:dyDescent="0.25">
      <c r="A221" s="5" t="s">
        <v>10</v>
      </c>
      <c r="B221" s="6">
        <v>8</v>
      </c>
      <c r="C221" s="6" t="s">
        <v>89</v>
      </c>
      <c r="D221" s="6">
        <v>8</v>
      </c>
      <c r="E221" s="6">
        <v>8</v>
      </c>
      <c r="F221" s="6" t="s">
        <v>12</v>
      </c>
      <c r="G221" s="6"/>
      <c r="H221" s="6" t="s">
        <v>13</v>
      </c>
      <c r="I221" s="7" t="s">
        <v>90</v>
      </c>
      <c r="J221" s="152" t="str">
        <f>VLOOKUP(PORVORIM!$I221,Code2Loc,2,FALSE)</f>
        <v>GIRI CROSS</v>
      </c>
    </row>
    <row r="222" spans="1:10" ht="15.75" customHeight="1" x14ac:dyDescent="0.25">
      <c r="A222" s="5" t="s">
        <v>10</v>
      </c>
      <c r="B222" s="6">
        <v>8</v>
      </c>
      <c r="C222" s="6" t="s">
        <v>91</v>
      </c>
      <c r="D222" s="6">
        <v>9</v>
      </c>
      <c r="E222" s="6">
        <v>9</v>
      </c>
      <c r="F222" s="6" t="s">
        <v>12</v>
      </c>
      <c r="G222" s="6"/>
      <c r="H222" s="6" t="s">
        <v>13</v>
      </c>
      <c r="I222" s="7" t="s">
        <v>92</v>
      </c>
      <c r="J222" s="152" t="str">
        <f>VLOOKUP(PORVORIM!$I222,Code2Loc,2,FALSE)</f>
        <v>GREEN PARK</v>
      </c>
    </row>
    <row r="223" spans="1:10" ht="15.75" customHeight="1" x14ac:dyDescent="0.25">
      <c r="A223" s="5" t="s">
        <v>10</v>
      </c>
      <c r="B223" s="6">
        <v>8</v>
      </c>
      <c r="C223" s="6" t="s">
        <v>93</v>
      </c>
      <c r="D223" s="6">
        <v>10</v>
      </c>
      <c r="E223" s="6">
        <v>10</v>
      </c>
      <c r="F223" s="6" t="s">
        <v>12</v>
      </c>
      <c r="G223" s="6"/>
      <c r="H223" s="6" t="s">
        <v>13</v>
      </c>
      <c r="I223" s="7" t="s">
        <v>94</v>
      </c>
      <c r="J223" s="152" t="str">
        <f>VLOOKUP(PORVORIM!$I223,Code2Loc,2,FALSE)</f>
        <v>GIRI CHAPEL</v>
      </c>
    </row>
    <row r="224" spans="1:10" ht="15.75" customHeight="1" x14ac:dyDescent="0.25">
      <c r="A224" s="5" t="s">
        <v>10</v>
      </c>
      <c r="B224" s="6">
        <v>8</v>
      </c>
      <c r="C224" s="6" t="s">
        <v>95</v>
      </c>
      <c r="D224" s="6">
        <v>11</v>
      </c>
      <c r="E224" s="6">
        <v>12</v>
      </c>
      <c r="F224" s="6" t="s">
        <v>12</v>
      </c>
      <c r="G224" s="6"/>
      <c r="H224" s="6" t="s">
        <v>13</v>
      </c>
      <c r="I224" s="7" t="s">
        <v>96</v>
      </c>
      <c r="J224" s="152" t="str">
        <f>VLOOKUP(PORVORIM!$I224,Code2Loc,2,FALSE)</f>
        <v>MAPUSA</v>
      </c>
    </row>
    <row r="225" spans="1:10" ht="15.75" customHeight="1" x14ac:dyDescent="0.25">
      <c r="A225" s="5" t="s">
        <v>10</v>
      </c>
      <c r="B225" s="6">
        <v>8</v>
      </c>
      <c r="C225" s="6" t="s">
        <v>99</v>
      </c>
      <c r="D225" s="6">
        <v>12</v>
      </c>
      <c r="E225" s="6">
        <v>13</v>
      </c>
      <c r="F225" s="6" t="s">
        <v>12</v>
      </c>
      <c r="G225" s="6"/>
      <c r="H225" s="6" t="s">
        <v>13</v>
      </c>
      <c r="I225" s="7" t="s">
        <v>100</v>
      </c>
      <c r="J225" s="152" t="str">
        <f>VLOOKUP(PORVORIM!$I225,Code2Loc,2,FALSE)</f>
        <v>MPS COURT</v>
      </c>
    </row>
    <row r="226" spans="1:10" ht="15.75" customHeight="1" x14ac:dyDescent="0.25">
      <c r="A226" s="5" t="s">
        <v>10</v>
      </c>
      <c r="B226" s="6">
        <v>8</v>
      </c>
      <c r="C226" s="6" t="s">
        <v>101</v>
      </c>
      <c r="D226" s="6">
        <v>13</v>
      </c>
      <c r="E226" s="6">
        <v>14</v>
      </c>
      <c r="F226" s="6" t="s">
        <v>12</v>
      </c>
      <c r="G226" s="6"/>
      <c r="H226" s="6" t="s">
        <v>13</v>
      </c>
      <c r="I226" s="7" t="s">
        <v>102</v>
      </c>
      <c r="J226" s="152" t="str">
        <f>VLOOKUP(PORVORIM!$I226,Code2Loc,2,FALSE)</f>
        <v>DULER</v>
      </c>
    </row>
    <row r="227" spans="1:10" ht="15.75" customHeight="1" x14ac:dyDescent="0.25">
      <c r="A227" s="5" t="s">
        <v>10</v>
      </c>
      <c r="B227" s="6">
        <v>8</v>
      </c>
      <c r="C227" s="6" t="s">
        <v>103</v>
      </c>
      <c r="D227" s="6">
        <v>14</v>
      </c>
      <c r="E227" s="6">
        <v>15</v>
      </c>
      <c r="F227" s="6" t="s">
        <v>12</v>
      </c>
      <c r="G227" s="6"/>
      <c r="H227" s="6" t="s">
        <v>13</v>
      </c>
      <c r="I227" s="7" t="s">
        <v>104</v>
      </c>
      <c r="J227" s="152" t="str">
        <f>VLOOKUP(PORVORIM!$I227,Code2Loc,2,FALSE)</f>
        <v>PDEM/KRWDA</v>
      </c>
    </row>
    <row r="228" spans="1:10" ht="15.75" customHeight="1" x14ac:dyDescent="0.25">
      <c r="A228" s="5" t="s">
        <v>10</v>
      </c>
      <c r="B228" s="6">
        <v>8</v>
      </c>
      <c r="C228" s="6" t="s">
        <v>105</v>
      </c>
      <c r="D228" s="6">
        <v>15</v>
      </c>
      <c r="E228" s="6">
        <v>16</v>
      </c>
      <c r="F228" s="6" t="s">
        <v>12</v>
      </c>
      <c r="G228" s="6"/>
      <c r="H228" s="6" t="s">
        <v>13</v>
      </c>
      <c r="I228" s="7" t="s">
        <v>106</v>
      </c>
      <c r="J228" s="152" t="str">
        <f>VLOOKUP(PORVORIM!$I228,Code2Loc,2,FALSE)</f>
        <v>KARASWADA</v>
      </c>
    </row>
    <row r="229" spans="1:10" ht="15.75" customHeight="1" x14ac:dyDescent="0.25">
      <c r="A229" s="5" t="s">
        <v>10</v>
      </c>
      <c r="B229" s="6">
        <v>8</v>
      </c>
      <c r="C229" s="6" t="s">
        <v>107</v>
      </c>
      <c r="D229" s="6">
        <v>16</v>
      </c>
      <c r="E229" s="6">
        <v>17</v>
      </c>
      <c r="F229" s="6" t="s">
        <v>12</v>
      </c>
      <c r="G229" s="6"/>
      <c r="H229" s="6" t="s">
        <v>13</v>
      </c>
      <c r="I229" s="7" t="s">
        <v>108</v>
      </c>
      <c r="J229" s="152" t="str">
        <f>VLOOKUP(PORVORIM!$I229,Code2Loc,2,FALSE)</f>
        <v>MADEL</v>
      </c>
    </row>
    <row r="230" spans="1:10" ht="15.75" customHeight="1" x14ac:dyDescent="0.25">
      <c r="A230" s="5" t="s">
        <v>10</v>
      </c>
      <c r="B230" s="6">
        <v>8</v>
      </c>
      <c r="C230" s="6" t="s">
        <v>109</v>
      </c>
      <c r="D230" s="6">
        <v>17</v>
      </c>
      <c r="E230" s="6">
        <v>18</v>
      </c>
      <c r="F230" s="6" t="s">
        <v>12</v>
      </c>
      <c r="G230" s="6"/>
      <c r="H230" s="6" t="s">
        <v>13</v>
      </c>
      <c r="I230" s="7" t="s">
        <v>110</v>
      </c>
      <c r="J230" s="152" t="str">
        <f>VLOOKUP(PORVORIM!$I230,Code2Loc,2,FALSE)</f>
        <v>TIVIM</v>
      </c>
    </row>
    <row r="231" spans="1:10" ht="15.75" customHeight="1" x14ac:dyDescent="0.25">
      <c r="A231" s="5" t="s">
        <v>10</v>
      </c>
      <c r="B231" s="6">
        <v>8</v>
      </c>
      <c r="C231" s="6" t="s">
        <v>111</v>
      </c>
      <c r="D231" s="6">
        <v>18</v>
      </c>
      <c r="E231" s="6">
        <v>19</v>
      </c>
      <c r="F231" s="6" t="s">
        <v>12</v>
      </c>
      <c r="G231" s="6"/>
      <c r="H231" s="6" t="s">
        <v>13</v>
      </c>
      <c r="I231" s="7" t="s">
        <v>112</v>
      </c>
      <c r="J231" s="152" t="str">
        <f>VLOOKUP(PORVORIM!$I231,Code2Loc,2,FALSE)</f>
        <v>TIVI GROUND</v>
      </c>
    </row>
    <row r="232" spans="1:10" ht="15.75" customHeight="1" x14ac:dyDescent="0.25">
      <c r="A232" s="5" t="s">
        <v>10</v>
      </c>
      <c r="B232" s="6">
        <v>8</v>
      </c>
      <c r="C232" s="6" t="s">
        <v>113</v>
      </c>
      <c r="D232" s="6">
        <v>19</v>
      </c>
      <c r="E232" s="6">
        <v>20</v>
      </c>
      <c r="F232" s="6" t="s">
        <v>12</v>
      </c>
      <c r="G232" s="6"/>
      <c r="H232" s="6" t="s">
        <v>13</v>
      </c>
      <c r="I232" s="7" t="s">
        <v>114</v>
      </c>
      <c r="J232" s="152" t="str">
        <f>VLOOKUP(PORVORIM!$I232,Code2Loc,2,FALSE)</f>
        <v>CANSA BRD</v>
      </c>
    </row>
    <row r="233" spans="1:10" ht="15.75" customHeight="1" x14ac:dyDescent="0.25">
      <c r="A233" s="5" t="s">
        <v>10</v>
      </c>
      <c r="B233" s="6">
        <v>8</v>
      </c>
      <c r="C233" s="6" t="s">
        <v>115</v>
      </c>
      <c r="D233" s="6">
        <v>20</v>
      </c>
      <c r="E233" s="6">
        <v>21</v>
      </c>
      <c r="F233" s="6" t="s">
        <v>12</v>
      </c>
      <c r="G233" s="6"/>
      <c r="H233" s="6" t="s">
        <v>13</v>
      </c>
      <c r="I233" s="7" t="s">
        <v>116</v>
      </c>
      <c r="J233" s="152" t="str">
        <f>VLOOKUP(PORVORIM!$I233,Code2Loc,2,FALSE)</f>
        <v>SIRSAI RLY</v>
      </c>
    </row>
    <row r="234" spans="1:10" ht="15.75" customHeight="1" x14ac:dyDescent="0.25">
      <c r="A234" s="5" t="s">
        <v>10</v>
      </c>
      <c r="B234" s="6">
        <v>8</v>
      </c>
      <c r="C234" s="6" t="s">
        <v>117</v>
      </c>
      <c r="D234" s="6">
        <v>21</v>
      </c>
      <c r="E234" s="6">
        <v>22</v>
      </c>
      <c r="F234" s="6" t="s">
        <v>12</v>
      </c>
      <c r="G234" s="6"/>
      <c r="H234" s="6" t="s">
        <v>13</v>
      </c>
      <c r="I234" s="7" t="s">
        <v>118</v>
      </c>
      <c r="J234" s="152" t="str">
        <f>VLOOKUP(PORVORIM!$I234,Code2Loc,2,FALSE)</f>
        <v>SIRSAI COPL</v>
      </c>
    </row>
    <row r="235" spans="1:10" ht="15.75" customHeight="1" x14ac:dyDescent="0.25">
      <c r="A235" s="5" t="s">
        <v>10</v>
      </c>
      <c r="B235" s="6">
        <v>8</v>
      </c>
      <c r="C235" s="6" t="s">
        <v>119</v>
      </c>
      <c r="D235" s="6">
        <v>22</v>
      </c>
      <c r="E235" s="6">
        <v>23</v>
      </c>
      <c r="F235" s="6" t="s">
        <v>12</v>
      </c>
      <c r="G235" s="6"/>
      <c r="H235" s="6" t="s">
        <v>13</v>
      </c>
      <c r="I235" s="7" t="s">
        <v>120</v>
      </c>
      <c r="J235" s="152" t="str">
        <f>VLOOKUP(PORVORIM!$I235,Code2Loc,2,FALSE)</f>
        <v>CLERRA SCOL</v>
      </c>
    </row>
    <row r="236" spans="1:10" ht="15.75" customHeight="1" x14ac:dyDescent="0.25">
      <c r="A236" s="5" t="s">
        <v>10</v>
      </c>
      <c r="B236" s="6">
        <v>8</v>
      </c>
      <c r="C236" s="6" t="s">
        <v>121</v>
      </c>
      <c r="D236" s="6">
        <v>23</v>
      </c>
      <c r="E236" s="6">
        <v>24</v>
      </c>
      <c r="F236" s="6" t="s">
        <v>12</v>
      </c>
      <c r="G236" s="6"/>
      <c r="H236" s="6" t="s">
        <v>13</v>
      </c>
      <c r="I236" s="7" t="s">
        <v>122</v>
      </c>
      <c r="J236" s="152" t="str">
        <f>VLOOKUP(PORVORIM!$I236,Code2Loc,2,FALSE)</f>
        <v>ASSNODA</v>
      </c>
    </row>
    <row r="237" spans="1:10" ht="15.75" customHeight="1" x14ac:dyDescent="0.25">
      <c r="A237" s="5" t="s">
        <v>10</v>
      </c>
      <c r="B237" s="6">
        <v>8</v>
      </c>
      <c r="C237" s="6" t="s">
        <v>123</v>
      </c>
      <c r="D237" s="6">
        <v>24</v>
      </c>
      <c r="E237" s="6">
        <v>26</v>
      </c>
      <c r="F237" s="6" t="s">
        <v>12</v>
      </c>
      <c r="G237" s="6"/>
      <c r="H237" s="6" t="s">
        <v>13</v>
      </c>
      <c r="I237" s="7" t="s">
        <v>124</v>
      </c>
      <c r="J237" s="152" t="str">
        <f>VLOOKUP(PORVORIM!$I237,Code2Loc,2,FALSE)</f>
        <v>MULGAO B/S</v>
      </c>
    </row>
    <row r="238" spans="1:10" ht="15.75" customHeight="1" x14ac:dyDescent="0.25">
      <c r="A238" s="5" t="s">
        <v>10</v>
      </c>
      <c r="B238" s="6">
        <v>8</v>
      </c>
      <c r="C238" s="6" t="s">
        <v>125</v>
      </c>
      <c r="D238" s="6">
        <v>25</v>
      </c>
      <c r="E238" s="6">
        <v>28</v>
      </c>
      <c r="F238" s="6" t="s">
        <v>12</v>
      </c>
      <c r="G238" s="6"/>
      <c r="H238" s="6" t="s">
        <v>13</v>
      </c>
      <c r="I238" s="7" t="s">
        <v>126</v>
      </c>
      <c r="J238" s="152" t="str">
        <f>VLOOKUP(PORVORIM!$I238,Code2Loc,2,FALSE)</f>
        <v>MULGAO TMP</v>
      </c>
    </row>
    <row r="239" spans="1:10" ht="15.75" customHeight="1" x14ac:dyDescent="0.25">
      <c r="A239" s="5" t="s">
        <v>10</v>
      </c>
      <c r="B239" s="6">
        <v>8</v>
      </c>
      <c r="C239" s="6" t="s">
        <v>127</v>
      </c>
      <c r="D239" s="6">
        <v>26</v>
      </c>
      <c r="E239" s="6">
        <v>29</v>
      </c>
      <c r="F239" s="6" t="s">
        <v>12</v>
      </c>
      <c r="G239" s="6"/>
      <c r="H239" s="6" t="s">
        <v>13</v>
      </c>
      <c r="I239" s="7" t="s">
        <v>128</v>
      </c>
      <c r="J239" s="152" t="str">
        <f>VLOOKUP(PORVORIM!$I239,Code2Loc,2,FALSE)</f>
        <v>VALSHI</v>
      </c>
    </row>
    <row r="240" spans="1:10" ht="15.75" customHeight="1" x14ac:dyDescent="0.25">
      <c r="A240" s="5" t="s">
        <v>10</v>
      </c>
      <c r="B240" s="6">
        <v>8</v>
      </c>
      <c r="C240" s="6" t="s">
        <v>129</v>
      </c>
      <c r="D240" s="6">
        <v>27</v>
      </c>
      <c r="E240" s="6">
        <v>30</v>
      </c>
      <c r="F240" s="6" t="s">
        <v>12</v>
      </c>
      <c r="G240" s="6"/>
      <c r="H240" s="6" t="s">
        <v>13</v>
      </c>
      <c r="I240" s="7" t="s">
        <v>130</v>
      </c>
      <c r="J240" s="152" t="str">
        <f>VLOOKUP(PORVORIM!$I240,Code2Loc,2,FALSE)</f>
        <v>BICHOLIM</v>
      </c>
    </row>
    <row r="241" spans="1:10" ht="15.75" customHeight="1" x14ac:dyDescent="0.25">
      <c r="A241" s="5" t="s">
        <v>10</v>
      </c>
      <c r="B241" s="6">
        <v>8</v>
      </c>
      <c r="C241" s="6" t="s">
        <v>131</v>
      </c>
      <c r="D241" s="6">
        <v>28</v>
      </c>
      <c r="E241" s="6">
        <v>32</v>
      </c>
      <c r="F241" s="6" t="s">
        <v>12</v>
      </c>
      <c r="G241" s="6"/>
      <c r="H241" s="6" t="s">
        <v>13</v>
      </c>
      <c r="I241" s="7" t="s">
        <v>132</v>
      </c>
      <c r="J241" s="152" t="str">
        <f>VLOOKUP(PORVORIM!$I241,Code2Loc,2,FALSE)</f>
        <v>ZATYE COLGE</v>
      </c>
    </row>
    <row r="242" spans="1:10" ht="15.75" customHeight="1" x14ac:dyDescent="0.25">
      <c r="A242" s="5" t="s">
        <v>10</v>
      </c>
      <c r="B242" s="6">
        <v>8</v>
      </c>
      <c r="C242" s="6" t="s">
        <v>133</v>
      </c>
      <c r="D242" s="6">
        <v>29</v>
      </c>
      <c r="E242" s="6">
        <v>34</v>
      </c>
      <c r="F242" s="6" t="s">
        <v>12</v>
      </c>
      <c r="G242" s="6"/>
      <c r="H242" s="6" t="s">
        <v>13</v>
      </c>
      <c r="I242" s="7" t="s">
        <v>134</v>
      </c>
      <c r="J242" s="152" t="str">
        <f>VLOOKUP(PORVORIM!$I242,Code2Loc,2,FALSE)</f>
        <v>SARVAN X</v>
      </c>
    </row>
    <row r="243" spans="1:10" ht="15.75" customHeight="1" x14ac:dyDescent="0.25">
      <c r="A243" s="5" t="s">
        <v>10</v>
      </c>
      <c r="B243" s="6">
        <v>8</v>
      </c>
      <c r="C243" s="6" t="s">
        <v>135</v>
      </c>
      <c r="D243" s="6">
        <v>30</v>
      </c>
      <c r="E243" s="6">
        <v>35</v>
      </c>
      <c r="F243" s="6" t="s">
        <v>12</v>
      </c>
      <c r="G243" s="6"/>
      <c r="H243" s="6" t="s">
        <v>13</v>
      </c>
      <c r="I243" s="7" t="s">
        <v>136</v>
      </c>
      <c r="J243" s="152" t="str">
        <f>VLOOKUP(PORVORIM!$I243,Code2Loc,2,FALSE)</f>
        <v>ADHAR HSPTL</v>
      </c>
    </row>
    <row r="244" spans="1:10" ht="15.75" customHeight="1" x14ac:dyDescent="0.25">
      <c r="A244" s="5" t="s">
        <v>10</v>
      </c>
      <c r="B244" s="6">
        <v>8</v>
      </c>
      <c r="C244" s="6" t="s">
        <v>137</v>
      </c>
      <c r="D244" s="6">
        <v>31</v>
      </c>
      <c r="E244" s="6">
        <v>36</v>
      </c>
      <c r="F244" s="6" t="s">
        <v>12</v>
      </c>
      <c r="G244" s="6"/>
      <c r="H244" s="6" t="s">
        <v>13</v>
      </c>
      <c r="I244" s="7" t="s">
        <v>138</v>
      </c>
      <c r="J244" s="152" t="str">
        <f>VLOOKUP(PORVORIM!$I244,Code2Loc,2,FALSE)</f>
        <v>VIJAY NAGAR</v>
      </c>
    </row>
    <row r="245" spans="1:10" ht="15.75" customHeight="1" x14ac:dyDescent="0.25">
      <c r="A245" s="5" t="s">
        <v>10</v>
      </c>
      <c r="B245" s="6">
        <v>8</v>
      </c>
      <c r="C245" s="6" t="s">
        <v>139</v>
      </c>
      <c r="D245" s="6">
        <v>32</v>
      </c>
      <c r="E245" s="6">
        <v>37</v>
      </c>
      <c r="F245" s="6" t="s">
        <v>12</v>
      </c>
      <c r="G245" s="6"/>
      <c r="H245" s="6" t="s">
        <v>13</v>
      </c>
      <c r="I245" s="7" t="s">
        <v>140</v>
      </c>
      <c r="J245" s="152" t="str">
        <f>VLOOKUP(PORVORIM!$I245,Code2Loc,2,FALSE)</f>
        <v>KARAPUR TSK</v>
      </c>
    </row>
    <row r="246" spans="1:10" ht="15.75" customHeight="1" x14ac:dyDescent="0.25">
      <c r="A246" s="5" t="s">
        <v>10</v>
      </c>
      <c r="B246" s="6">
        <v>8</v>
      </c>
      <c r="C246" s="6" t="s">
        <v>141</v>
      </c>
      <c r="D246" s="6">
        <v>33</v>
      </c>
      <c r="E246" s="6">
        <v>38</v>
      </c>
      <c r="F246" s="6" t="s">
        <v>12</v>
      </c>
      <c r="G246" s="6"/>
      <c r="H246" s="6" t="s">
        <v>13</v>
      </c>
      <c r="I246" s="7" t="s">
        <v>142</v>
      </c>
      <c r="J246" s="152" t="str">
        <f>VLOOKUP(PORVORIM!$I246,Code2Loc,2,FALSE)</f>
        <v>SANKHALI</v>
      </c>
    </row>
    <row r="247" spans="1:10" ht="15.75" customHeight="1" x14ac:dyDescent="0.25">
      <c r="A247" s="5" t="s">
        <v>10</v>
      </c>
      <c r="B247" s="6">
        <v>8</v>
      </c>
      <c r="C247" s="6" t="s">
        <v>143</v>
      </c>
      <c r="D247" s="6">
        <v>34</v>
      </c>
      <c r="E247" s="6">
        <v>39</v>
      </c>
      <c r="F247" s="6" t="s">
        <v>12</v>
      </c>
      <c r="G247" s="6"/>
      <c r="H247" s="6" t="s">
        <v>13</v>
      </c>
      <c r="I247" s="7" t="s">
        <v>144</v>
      </c>
      <c r="J247" s="152" t="str">
        <f>VLOOKUP(PORVORIM!$I247,Code2Loc,2,FALSE)</f>
        <v>GAWTHAN</v>
      </c>
    </row>
    <row r="248" spans="1:10" ht="15.75" customHeight="1" x14ac:dyDescent="0.25">
      <c r="A248" s="5" t="s">
        <v>10</v>
      </c>
      <c r="B248" s="6">
        <v>8</v>
      </c>
      <c r="C248" s="6" t="s">
        <v>145</v>
      </c>
      <c r="D248" s="6">
        <v>35</v>
      </c>
      <c r="E248" s="6">
        <v>41</v>
      </c>
      <c r="F248" s="6" t="s">
        <v>12</v>
      </c>
      <c r="G248" s="6"/>
      <c r="H248" s="6" t="s">
        <v>13</v>
      </c>
      <c r="I248" s="7" t="s">
        <v>146</v>
      </c>
      <c r="J248" s="152" t="str">
        <f>VLOOKUP(PORVORIM!$I248,Code2Loc,2,FALSE)</f>
        <v>KUDNE</v>
      </c>
    </row>
    <row r="249" spans="1:10" ht="15.75" customHeight="1" x14ac:dyDescent="0.25">
      <c r="A249" s="5" t="s">
        <v>10</v>
      </c>
      <c r="B249" s="6">
        <v>8</v>
      </c>
      <c r="C249" s="6" t="s">
        <v>147</v>
      </c>
      <c r="D249" s="6">
        <v>36</v>
      </c>
      <c r="E249" s="6">
        <v>43</v>
      </c>
      <c r="F249" s="6" t="s">
        <v>12</v>
      </c>
      <c r="G249" s="6"/>
      <c r="H249" s="6" t="s">
        <v>13</v>
      </c>
      <c r="I249" s="7" t="s">
        <v>148</v>
      </c>
      <c r="J249" s="152" t="str">
        <f>VLOOKUP(PORVORIM!$I249,Code2Loc,2,FALSE)</f>
        <v>NHAVELI</v>
      </c>
    </row>
    <row r="250" spans="1:10" ht="15.75" customHeight="1" x14ac:dyDescent="0.25">
      <c r="A250" s="5" t="s">
        <v>10</v>
      </c>
      <c r="B250" s="6">
        <v>8</v>
      </c>
      <c r="C250" s="6" t="s">
        <v>149</v>
      </c>
      <c r="D250" s="6">
        <v>37</v>
      </c>
      <c r="E250" s="6">
        <v>44</v>
      </c>
      <c r="F250" s="6" t="s">
        <v>12</v>
      </c>
      <c r="G250" s="6"/>
      <c r="H250" s="6" t="s">
        <v>13</v>
      </c>
      <c r="I250" s="7" t="s">
        <v>150</v>
      </c>
      <c r="J250" s="152" t="str">
        <f>VLOOKUP(PORVORIM!$I250,Code2Loc,2,FALSE)</f>
        <v>NHAVELI TMP</v>
      </c>
    </row>
    <row r="251" spans="1:10" ht="15.75" customHeight="1" x14ac:dyDescent="0.25">
      <c r="A251" s="5" t="s">
        <v>10</v>
      </c>
      <c r="B251" s="6">
        <v>8</v>
      </c>
      <c r="C251" s="6" t="s">
        <v>151</v>
      </c>
      <c r="D251" s="6">
        <v>38</v>
      </c>
      <c r="E251" s="6">
        <v>45</v>
      </c>
      <c r="F251" s="6" t="s">
        <v>12</v>
      </c>
      <c r="G251" s="6"/>
      <c r="H251" s="6" t="s">
        <v>13</v>
      </c>
      <c r="I251" s="7" t="s">
        <v>152</v>
      </c>
      <c r="J251" s="152" t="str">
        <f>VLOOKUP(PORVORIM!$I251,Code2Loc,2,FALSE)</f>
        <v>SEZA GATE</v>
      </c>
    </row>
    <row r="252" spans="1:10" ht="15.75" customHeight="1" x14ac:dyDescent="0.25">
      <c r="A252" s="5" t="s">
        <v>10</v>
      </c>
      <c r="B252" s="6">
        <v>8</v>
      </c>
      <c r="C252" s="6" t="s">
        <v>153</v>
      </c>
      <c r="D252" s="6">
        <v>39</v>
      </c>
      <c r="E252" s="6">
        <v>46</v>
      </c>
      <c r="F252" s="6" t="s">
        <v>12</v>
      </c>
      <c r="G252" s="6"/>
      <c r="H252" s="6" t="s">
        <v>13</v>
      </c>
      <c r="I252" s="7" t="s">
        <v>154</v>
      </c>
      <c r="J252" s="152" t="str">
        <f>VLOOKUP(PORVORIM!$I252,Code2Loc,2,FALSE)</f>
        <v>AMONA</v>
      </c>
    </row>
    <row r="253" spans="1:10" ht="15.75" customHeight="1" x14ac:dyDescent="0.25">
      <c r="A253" s="5" t="s">
        <v>10</v>
      </c>
      <c r="B253" s="6">
        <v>8</v>
      </c>
      <c r="C253" s="6" t="s">
        <v>155</v>
      </c>
      <c r="D253" s="6">
        <v>40</v>
      </c>
      <c r="E253" s="6">
        <v>47</v>
      </c>
      <c r="F253" s="6" t="s">
        <v>12</v>
      </c>
      <c r="G253" s="6"/>
      <c r="H253" s="6" t="s">
        <v>13</v>
      </c>
      <c r="I253" s="7" t="s">
        <v>156</v>
      </c>
      <c r="J253" s="152" t="str">
        <f>VLOOKUP(PORVORIM!$I253,Code2Loc,2,FALSE)</f>
        <v>KANDOL TMP</v>
      </c>
    </row>
    <row r="254" spans="1:10" ht="15.75" customHeight="1" x14ac:dyDescent="0.25">
      <c r="A254" s="5" t="s">
        <v>10</v>
      </c>
      <c r="B254" s="6">
        <v>8</v>
      </c>
      <c r="C254" s="6" t="s">
        <v>157</v>
      </c>
      <c r="D254" s="6">
        <v>41</v>
      </c>
      <c r="E254" s="6">
        <v>48</v>
      </c>
      <c r="F254" s="6" t="s">
        <v>12</v>
      </c>
      <c r="G254" s="6"/>
      <c r="H254" s="6" t="s">
        <v>13</v>
      </c>
      <c r="I254" s="7" t="s">
        <v>158</v>
      </c>
      <c r="J254" s="152" t="str">
        <f>VLOOKUP(PORVORIM!$I254,Code2Loc,2,FALSE)</f>
        <v>MARCEL</v>
      </c>
    </row>
    <row r="255" spans="1:10" ht="15.75" customHeight="1" x14ac:dyDescent="0.25">
      <c r="A255" s="5" t="s">
        <v>10</v>
      </c>
      <c r="B255" s="6">
        <v>8</v>
      </c>
      <c r="C255" s="6" t="s">
        <v>159</v>
      </c>
      <c r="D255" s="6">
        <v>42</v>
      </c>
      <c r="E255" s="6">
        <v>50</v>
      </c>
      <c r="F255" s="6" t="s">
        <v>12</v>
      </c>
      <c r="G255" s="6"/>
      <c r="H255" s="6" t="s">
        <v>13</v>
      </c>
      <c r="I255" s="7" t="s">
        <v>160</v>
      </c>
      <c r="J255" s="152" t="str">
        <f>VLOOKUP(PORVORIM!$I255,Code2Loc,2,FALSE)</f>
        <v>TIVREM</v>
      </c>
    </row>
    <row r="256" spans="1:10" ht="15.75" customHeight="1" x14ac:dyDescent="0.25">
      <c r="A256" s="5" t="s">
        <v>10</v>
      </c>
      <c r="B256" s="6">
        <v>8</v>
      </c>
      <c r="C256" s="6" t="s">
        <v>161</v>
      </c>
      <c r="D256" s="6">
        <v>43</v>
      </c>
      <c r="E256" s="6">
        <v>51</v>
      </c>
      <c r="F256" s="6" t="s">
        <v>12</v>
      </c>
      <c r="G256" s="6"/>
      <c r="H256" s="6" t="s">
        <v>13</v>
      </c>
      <c r="I256" s="7" t="s">
        <v>162</v>
      </c>
      <c r="J256" s="152" t="str">
        <f>VLOOKUP(PORVORIM!$I256,Code2Loc,2,FALSE)</f>
        <v>TIVRE BUILD</v>
      </c>
    </row>
    <row r="257" spans="1:10" ht="15.75" customHeight="1" x14ac:dyDescent="0.25">
      <c r="A257" s="5" t="s">
        <v>10</v>
      </c>
      <c r="B257" s="6">
        <v>8</v>
      </c>
      <c r="C257" s="6" t="s">
        <v>163</v>
      </c>
      <c r="D257" s="6">
        <v>44</v>
      </c>
      <c r="E257" s="6">
        <v>52</v>
      </c>
      <c r="F257" s="6" t="s">
        <v>12</v>
      </c>
      <c r="G257" s="6"/>
      <c r="H257" s="6" t="s">
        <v>13</v>
      </c>
      <c r="I257" s="7" t="s">
        <v>164</v>
      </c>
      <c r="J257" s="152" t="str">
        <f>VLOOKUP(PORVORIM!$I257,Code2Loc,2,FALSE)</f>
        <v>BANASTARI</v>
      </c>
    </row>
    <row r="258" spans="1:10" ht="15.75" customHeight="1" x14ac:dyDescent="0.25">
      <c r="A258" s="5" t="s">
        <v>10</v>
      </c>
      <c r="B258" s="6">
        <v>8</v>
      </c>
      <c r="C258" s="6" t="s">
        <v>165</v>
      </c>
      <c r="D258" s="6">
        <v>45</v>
      </c>
      <c r="E258" s="6">
        <v>54</v>
      </c>
      <c r="F258" s="6" t="s">
        <v>12</v>
      </c>
      <c r="G258" s="6"/>
      <c r="H258" s="6" t="s">
        <v>13</v>
      </c>
      <c r="I258" s="7" t="s">
        <v>166</v>
      </c>
      <c r="J258" s="152" t="str">
        <f>VLOOKUP(PORVORIM!$I258,Code2Loc,2,FALSE)</f>
        <v>BHOMA</v>
      </c>
    </row>
    <row r="259" spans="1:10" ht="15.75" customHeight="1" x14ac:dyDescent="0.25">
      <c r="A259" s="5" t="s">
        <v>10</v>
      </c>
      <c r="B259" s="6">
        <v>8</v>
      </c>
      <c r="C259" s="6" t="s">
        <v>167</v>
      </c>
      <c r="D259" s="6">
        <v>46</v>
      </c>
      <c r="E259" s="6">
        <v>56</v>
      </c>
      <c r="F259" s="6" t="s">
        <v>12</v>
      </c>
      <c r="G259" s="6"/>
      <c r="H259" s="6" t="s">
        <v>13</v>
      </c>
      <c r="I259" s="7" t="s">
        <v>168</v>
      </c>
      <c r="J259" s="152" t="str">
        <f>VLOOKUP(PORVORIM!$I259,Code2Loc,2,FALSE)</f>
        <v>KUNDAI</v>
      </c>
    </row>
    <row r="260" spans="1:10" ht="15.75" customHeight="1" x14ac:dyDescent="0.25">
      <c r="A260" s="5" t="s">
        <v>10</v>
      </c>
      <c r="B260" s="6">
        <v>8</v>
      </c>
      <c r="C260" s="6" t="s">
        <v>169</v>
      </c>
      <c r="D260" s="6">
        <v>47</v>
      </c>
      <c r="E260" s="6">
        <v>58</v>
      </c>
      <c r="F260" s="6" t="s">
        <v>12</v>
      </c>
      <c r="G260" s="6"/>
      <c r="H260" s="6" t="s">
        <v>13</v>
      </c>
      <c r="I260" s="7" t="s">
        <v>170</v>
      </c>
      <c r="J260" s="152" t="str">
        <f>VLOOKUP(PORVORIM!$I260,Code2Loc,2,FALSE)</f>
        <v>MANGESHI</v>
      </c>
    </row>
    <row r="261" spans="1:10" ht="15.75" customHeight="1" x14ac:dyDescent="0.25">
      <c r="A261" s="5" t="s">
        <v>10</v>
      </c>
      <c r="B261" s="6">
        <v>8</v>
      </c>
      <c r="C261" s="6" t="s">
        <v>171</v>
      </c>
      <c r="D261" s="6">
        <v>48</v>
      </c>
      <c r="E261" s="6">
        <v>59</v>
      </c>
      <c r="F261" s="6" t="s">
        <v>12</v>
      </c>
      <c r="G261" s="6"/>
      <c r="H261" s="6" t="s">
        <v>13</v>
      </c>
      <c r="I261" s="7" t="s">
        <v>172</v>
      </c>
      <c r="J261" s="152" t="str">
        <f>VLOOKUP(PORVORIM!$I261,Code2Loc,2,FALSE)</f>
        <v>MARDOL</v>
      </c>
    </row>
    <row r="262" spans="1:10" ht="15.75" customHeight="1" x14ac:dyDescent="0.25">
      <c r="A262" s="5" t="s">
        <v>10</v>
      </c>
      <c r="B262" s="6">
        <v>8</v>
      </c>
      <c r="C262" s="6" t="s">
        <v>173</v>
      </c>
      <c r="D262" s="6">
        <v>49</v>
      </c>
      <c r="E262" s="6">
        <v>61</v>
      </c>
      <c r="F262" s="6" t="s">
        <v>12</v>
      </c>
      <c r="G262" s="6"/>
      <c r="H262" s="6" t="s">
        <v>13</v>
      </c>
      <c r="I262" s="7" t="s">
        <v>174</v>
      </c>
      <c r="J262" s="152" t="str">
        <f>VLOOKUP(PORVORIM!$I262,Code2Loc,2,FALSE)</f>
        <v>PATYEKADE</v>
      </c>
    </row>
    <row r="263" spans="1:10" ht="15.75" customHeight="1" x14ac:dyDescent="0.25">
      <c r="A263" s="5" t="s">
        <v>10</v>
      </c>
      <c r="B263" s="6">
        <v>8</v>
      </c>
      <c r="C263" s="6" t="s">
        <v>175</v>
      </c>
      <c r="D263" s="6">
        <v>50</v>
      </c>
      <c r="E263" s="6">
        <v>63</v>
      </c>
      <c r="F263" s="6" t="s">
        <v>12</v>
      </c>
      <c r="G263" s="6"/>
      <c r="H263" s="6" t="s">
        <v>13</v>
      </c>
      <c r="I263" s="7" t="s">
        <v>176</v>
      </c>
      <c r="J263" s="152" t="str">
        <f>VLOOKUP(PORVORIM!$I263,Code2Loc,2,FALSE)</f>
        <v>FARMAGUDI</v>
      </c>
    </row>
    <row r="264" spans="1:10" ht="15.75" customHeight="1" x14ac:dyDescent="0.25">
      <c r="A264" s="5" t="s">
        <v>10</v>
      </c>
      <c r="B264" s="6">
        <v>8</v>
      </c>
      <c r="C264" s="6" t="s">
        <v>177</v>
      </c>
      <c r="D264" s="6">
        <v>51</v>
      </c>
      <c r="E264" s="6">
        <v>64</v>
      </c>
      <c r="F264" s="6" t="s">
        <v>12</v>
      </c>
      <c r="G264" s="6"/>
      <c r="H264" s="6" t="s">
        <v>13</v>
      </c>
      <c r="I264" s="7" t="s">
        <v>178</v>
      </c>
      <c r="J264" s="152" t="str">
        <f>VLOOKUP(PORVORIM!$I264,Code2Loc,2,FALSE)</f>
        <v>FMD CIRCLE</v>
      </c>
    </row>
    <row r="265" spans="1:10" ht="15.75" customHeight="1" x14ac:dyDescent="0.25">
      <c r="A265" s="5" t="s">
        <v>10</v>
      </c>
      <c r="B265" s="6">
        <v>8</v>
      </c>
      <c r="C265" s="6" t="s">
        <v>179</v>
      </c>
      <c r="D265" s="6">
        <v>52</v>
      </c>
      <c r="E265" s="6">
        <v>66</v>
      </c>
      <c r="F265" s="6" t="s">
        <v>12</v>
      </c>
      <c r="G265" s="6"/>
      <c r="H265" s="6" t="s">
        <v>13</v>
      </c>
      <c r="I265" s="7" t="s">
        <v>180</v>
      </c>
      <c r="J265" s="152" t="str">
        <f>VLOOKUP(PORVORIM!$I265,Code2Loc,2,FALSE)</f>
        <v>PONDA</v>
      </c>
    </row>
    <row r="266" spans="1:10" ht="15.75" customHeight="1" x14ac:dyDescent="0.25">
      <c r="A266" s="5" t="s">
        <v>10</v>
      </c>
      <c r="B266" s="6">
        <v>8</v>
      </c>
      <c r="C266" s="6" t="s">
        <v>181</v>
      </c>
      <c r="D266" s="6">
        <v>53</v>
      </c>
      <c r="E266" s="6">
        <v>68</v>
      </c>
      <c r="F266" s="6" t="s">
        <v>12</v>
      </c>
      <c r="G266" s="6"/>
      <c r="H266" s="6" t="s">
        <v>13</v>
      </c>
      <c r="I266" s="7" t="s">
        <v>182</v>
      </c>
      <c r="J266" s="152" t="str">
        <f>VLOOKUP(PORVORIM!$I266,Code2Loc,2,FALSE)</f>
        <v>DHAVLI</v>
      </c>
    </row>
    <row r="267" spans="1:10" ht="15.75" customHeight="1" x14ac:dyDescent="0.25">
      <c r="A267" s="5" t="s">
        <v>10</v>
      </c>
      <c r="B267" s="6">
        <v>8</v>
      </c>
      <c r="C267" s="6" t="s">
        <v>183</v>
      </c>
      <c r="D267" s="6">
        <v>54</v>
      </c>
      <c r="E267" s="6">
        <v>70</v>
      </c>
      <c r="F267" s="6" t="s">
        <v>12</v>
      </c>
      <c r="G267" s="6"/>
      <c r="H267" s="6" t="s">
        <v>13</v>
      </c>
      <c r="I267" s="7" t="s">
        <v>184</v>
      </c>
      <c r="J267" s="152" t="str">
        <f>VLOOKUP(PORVORIM!$I267,Code2Loc,2,FALSE)</f>
        <v>TOP COLA</v>
      </c>
    </row>
    <row r="268" spans="1:10" ht="15.75" customHeight="1" x14ac:dyDescent="0.25">
      <c r="A268" s="5" t="s">
        <v>10</v>
      </c>
      <c r="B268" s="6">
        <v>8</v>
      </c>
      <c r="C268" s="6" t="s">
        <v>185</v>
      </c>
      <c r="D268" s="6">
        <v>55</v>
      </c>
      <c r="E268" s="6">
        <v>71</v>
      </c>
      <c r="F268" s="6" t="s">
        <v>12</v>
      </c>
      <c r="G268" s="6"/>
      <c r="H268" s="6" t="s">
        <v>13</v>
      </c>
      <c r="I268" s="7" t="s">
        <v>186</v>
      </c>
      <c r="J268" s="152" t="str">
        <f>VLOOKUP(PORVORIM!$I268,Code2Loc,2,FALSE)</f>
        <v>BORI SKVR</v>
      </c>
    </row>
    <row r="269" spans="1:10" ht="15.75" customHeight="1" x14ac:dyDescent="0.25">
      <c r="A269" s="5" t="s">
        <v>10</v>
      </c>
      <c r="B269" s="6">
        <v>8</v>
      </c>
      <c r="C269" s="6" t="s">
        <v>187</v>
      </c>
      <c r="D269" s="6">
        <v>56</v>
      </c>
      <c r="E269" s="6">
        <v>72</v>
      </c>
      <c r="F269" s="6" t="s">
        <v>12</v>
      </c>
      <c r="G269" s="6"/>
      <c r="H269" s="6" t="s">
        <v>13</v>
      </c>
      <c r="I269" s="7" t="s">
        <v>188</v>
      </c>
      <c r="J269" s="152" t="str">
        <f>VLOOKUP(PORVORIM!$I269,Code2Loc,2,FALSE)</f>
        <v>SAI TMPLE</v>
      </c>
    </row>
    <row r="270" spans="1:10" ht="15.75" customHeight="1" x14ac:dyDescent="0.25">
      <c r="A270" s="5" t="s">
        <v>10</v>
      </c>
      <c r="B270" s="6">
        <v>8</v>
      </c>
      <c r="C270" s="6" t="s">
        <v>189</v>
      </c>
      <c r="D270" s="6">
        <v>57</v>
      </c>
      <c r="E270" s="6">
        <v>74</v>
      </c>
      <c r="F270" s="6" t="s">
        <v>12</v>
      </c>
      <c r="G270" s="6"/>
      <c r="H270" s="6" t="s">
        <v>13</v>
      </c>
      <c r="I270" s="7" t="s">
        <v>190</v>
      </c>
      <c r="J270" s="152" t="str">
        <f>VLOOKUP(PORVORIM!$I270,Code2Loc,2,FALSE)</f>
        <v>BORI BRDG</v>
      </c>
    </row>
    <row r="271" spans="1:10" ht="15.75" customHeight="1" x14ac:dyDescent="0.25">
      <c r="A271" s="5" t="s">
        <v>10</v>
      </c>
      <c r="B271" s="6">
        <v>8</v>
      </c>
      <c r="C271" s="6" t="s">
        <v>191</v>
      </c>
      <c r="D271" s="6">
        <v>58</v>
      </c>
      <c r="E271" s="6">
        <v>75</v>
      </c>
      <c r="F271" s="6" t="s">
        <v>12</v>
      </c>
      <c r="G271" s="6"/>
      <c r="H271" s="6" t="s">
        <v>13</v>
      </c>
      <c r="I271" s="7" t="s">
        <v>192</v>
      </c>
      <c r="J271" s="152" t="str">
        <f>VLOOKUP(PORVORIM!$I271,Code2Loc,2,FALSE)</f>
        <v>CHWGULE DOK</v>
      </c>
    </row>
    <row r="272" spans="1:10" ht="15.75" customHeight="1" x14ac:dyDescent="0.25">
      <c r="A272" s="5" t="s">
        <v>10</v>
      </c>
      <c r="B272" s="6">
        <v>8</v>
      </c>
      <c r="C272" s="6" t="s">
        <v>193</v>
      </c>
      <c r="D272" s="6">
        <v>59</v>
      </c>
      <c r="E272" s="6">
        <v>76</v>
      </c>
      <c r="F272" s="6" t="s">
        <v>12</v>
      </c>
      <c r="G272" s="6"/>
      <c r="H272" s="6" t="s">
        <v>13</v>
      </c>
      <c r="I272" s="7" t="s">
        <v>194</v>
      </c>
      <c r="J272" s="152" t="str">
        <f>VLOOKUP(PORVORIM!$I272,Code2Loc,2,FALSE)</f>
        <v>AMORA</v>
      </c>
    </row>
    <row r="273" spans="1:10" ht="15.75" customHeight="1" x14ac:dyDescent="0.25">
      <c r="A273" s="5" t="s">
        <v>10</v>
      </c>
      <c r="B273" s="6">
        <v>8</v>
      </c>
      <c r="C273" s="6" t="s">
        <v>195</v>
      </c>
      <c r="D273" s="6">
        <v>60</v>
      </c>
      <c r="E273" s="6">
        <v>77</v>
      </c>
      <c r="F273" s="6" t="s">
        <v>12</v>
      </c>
      <c r="G273" s="6"/>
      <c r="H273" s="6" t="s">
        <v>13</v>
      </c>
      <c r="I273" s="7" t="s">
        <v>196</v>
      </c>
      <c r="J273" s="152" t="str">
        <f>VLOOKUP(PORVORIM!$I273,Code2Loc,2,FALSE)</f>
        <v>TEMBER</v>
      </c>
    </row>
    <row r="274" spans="1:10" ht="15.75" customHeight="1" x14ac:dyDescent="0.25">
      <c r="A274" s="5" t="s">
        <v>10</v>
      </c>
      <c r="B274" s="6">
        <v>8</v>
      </c>
      <c r="C274" s="6" t="s">
        <v>197</v>
      </c>
      <c r="D274" s="6">
        <v>61</v>
      </c>
      <c r="E274" s="6">
        <v>78</v>
      </c>
      <c r="F274" s="6" t="s">
        <v>12</v>
      </c>
      <c r="G274" s="6"/>
      <c r="H274" s="6" t="s">
        <v>13</v>
      </c>
      <c r="I274" s="7" t="s">
        <v>198</v>
      </c>
      <c r="J274" s="152" t="str">
        <f>VLOOKUP(PORVORIM!$I274,Code2Loc,2,FALSE)</f>
        <v>RAI AMYAKDE</v>
      </c>
    </row>
    <row r="275" spans="1:10" ht="15.75" customHeight="1" x14ac:dyDescent="0.25">
      <c r="A275" s="5" t="s">
        <v>10</v>
      </c>
      <c r="B275" s="6">
        <v>8</v>
      </c>
      <c r="C275" s="6" t="s">
        <v>199</v>
      </c>
      <c r="D275" s="6">
        <v>62</v>
      </c>
      <c r="E275" s="6">
        <v>79</v>
      </c>
      <c r="F275" s="6" t="s">
        <v>12</v>
      </c>
      <c r="G275" s="6"/>
      <c r="H275" s="6" t="s">
        <v>13</v>
      </c>
      <c r="I275" s="7" t="s">
        <v>199</v>
      </c>
      <c r="J275" s="152" t="str">
        <f>VLOOKUP(PORVORIM!$I275,Code2Loc,2,FALSE)</f>
        <v>RAI</v>
      </c>
    </row>
    <row r="276" spans="1:10" ht="15.75" customHeight="1" x14ac:dyDescent="0.25">
      <c r="A276" s="5" t="s">
        <v>10</v>
      </c>
      <c r="B276" s="6">
        <v>8</v>
      </c>
      <c r="C276" s="6" t="s">
        <v>200</v>
      </c>
      <c r="D276" s="6">
        <v>63</v>
      </c>
      <c r="E276" s="6">
        <v>81</v>
      </c>
      <c r="F276" s="6" t="s">
        <v>12</v>
      </c>
      <c r="G276" s="6"/>
      <c r="H276" s="6" t="s">
        <v>13</v>
      </c>
      <c r="I276" s="7" t="s">
        <v>201</v>
      </c>
      <c r="J276" s="152" t="str">
        <f>VLOOKUP(PORVORIM!$I276,Code2Loc,2,FALSE)</f>
        <v>ARLEM</v>
      </c>
    </row>
    <row r="277" spans="1:10" ht="15.75" customHeight="1" x14ac:dyDescent="0.25">
      <c r="A277" s="5" t="s">
        <v>10</v>
      </c>
      <c r="B277" s="6">
        <v>8</v>
      </c>
      <c r="C277" s="6" t="s">
        <v>202</v>
      </c>
      <c r="D277" s="6">
        <v>64</v>
      </c>
      <c r="E277" s="6">
        <v>82</v>
      </c>
      <c r="F277" s="6" t="s">
        <v>12</v>
      </c>
      <c r="G277" s="6"/>
      <c r="H277" s="6" t="s">
        <v>13</v>
      </c>
      <c r="I277" s="7" t="s">
        <v>203</v>
      </c>
      <c r="J277" s="152" t="str">
        <f>VLOOKUP(PORVORIM!$I277,Code2Loc,2,FALSE)</f>
        <v>MARGAO PWD</v>
      </c>
    </row>
    <row r="278" spans="1:10" ht="15.75" customHeight="1" x14ac:dyDescent="0.25">
      <c r="A278" s="5" t="s">
        <v>10</v>
      </c>
      <c r="B278" s="6">
        <v>8</v>
      </c>
      <c r="C278" s="6" t="s">
        <v>204</v>
      </c>
      <c r="D278" s="6">
        <v>65</v>
      </c>
      <c r="E278" s="6">
        <v>83</v>
      </c>
      <c r="F278" s="6" t="s">
        <v>12</v>
      </c>
      <c r="G278" s="6"/>
      <c r="H278" s="6" t="s">
        <v>13</v>
      </c>
      <c r="I278" s="7" t="s">
        <v>205</v>
      </c>
      <c r="J278" s="152" t="str">
        <f>VLOOKUP(PORVORIM!$I278,Code2Loc,2,FALSE)</f>
        <v>FATORDA</v>
      </c>
    </row>
    <row r="279" spans="1:10" ht="15.75" customHeight="1" x14ac:dyDescent="0.25">
      <c r="A279" s="5" t="s">
        <v>10</v>
      </c>
      <c r="B279" s="6">
        <v>8</v>
      </c>
      <c r="C279" s="6" t="s">
        <v>50</v>
      </c>
      <c r="D279" s="6">
        <v>66</v>
      </c>
      <c r="E279" s="6">
        <v>84</v>
      </c>
      <c r="F279" s="6" t="s">
        <v>12</v>
      </c>
      <c r="G279" s="6"/>
      <c r="H279" s="6" t="s">
        <v>13</v>
      </c>
      <c r="I279" s="7" t="s">
        <v>51</v>
      </c>
      <c r="J279" s="152" t="str">
        <f>VLOOKUP(PORVORIM!$I279,Code2Loc,2,FALSE)</f>
        <v>MARGAO</v>
      </c>
    </row>
    <row r="280" spans="1:10" ht="15.75" customHeight="1" x14ac:dyDescent="0.25">
      <c r="A280" s="5" t="s">
        <v>242</v>
      </c>
      <c r="B280" s="6">
        <v>9</v>
      </c>
      <c r="C280" s="6" t="s">
        <v>11</v>
      </c>
      <c r="D280" s="6">
        <v>1</v>
      </c>
      <c r="E280" s="6">
        <v>0</v>
      </c>
      <c r="F280" s="6" t="s">
        <v>12</v>
      </c>
      <c r="G280" s="6"/>
      <c r="H280" s="6" t="s">
        <v>13</v>
      </c>
      <c r="I280" s="7" t="s">
        <v>14</v>
      </c>
      <c r="J280" s="152" t="str">
        <f>VLOOKUP(PORVORIM!$I280,Code2Loc,2,FALSE)</f>
        <v>PANAJI</v>
      </c>
    </row>
    <row r="281" spans="1:10" ht="15.75" customHeight="1" x14ac:dyDescent="0.25">
      <c r="A281" s="5" t="s">
        <v>242</v>
      </c>
      <c r="B281" s="6">
        <v>9</v>
      </c>
      <c r="C281" s="6" t="s">
        <v>206</v>
      </c>
      <c r="D281" s="6">
        <v>2</v>
      </c>
      <c r="E281" s="6">
        <v>2</v>
      </c>
      <c r="F281" s="6" t="s">
        <v>12</v>
      </c>
      <c r="G281" s="6"/>
      <c r="H281" s="6" t="s">
        <v>13</v>
      </c>
      <c r="I281" s="7" t="s">
        <v>207</v>
      </c>
      <c r="J281" s="152" t="str">
        <f>VLOOKUP(PORVORIM!$I281,Code2Loc,2,FALSE)</f>
        <v>R. PATTO</v>
      </c>
    </row>
    <row r="282" spans="1:10" ht="15.75" customHeight="1" x14ac:dyDescent="0.25">
      <c r="A282" s="5" t="s">
        <v>242</v>
      </c>
      <c r="B282" s="6">
        <v>9</v>
      </c>
      <c r="C282" s="6" t="s">
        <v>208</v>
      </c>
      <c r="D282" s="6">
        <v>3</v>
      </c>
      <c r="E282" s="6">
        <v>3</v>
      </c>
      <c r="F282" s="6" t="s">
        <v>12</v>
      </c>
      <c r="G282" s="6"/>
      <c r="H282" s="6" t="s">
        <v>13</v>
      </c>
      <c r="I282" s="7" t="s">
        <v>209</v>
      </c>
      <c r="J282" s="152" t="str">
        <f>VLOOKUP(PORVORIM!$I282,Code2Loc,2,FALSE)</f>
        <v>RBDR FERRY</v>
      </c>
    </row>
    <row r="283" spans="1:10" ht="15.75" customHeight="1" x14ac:dyDescent="0.25">
      <c r="A283" s="5" t="s">
        <v>242</v>
      </c>
      <c r="B283" s="6">
        <v>9</v>
      </c>
      <c r="C283" s="6" t="s">
        <v>210</v>
      </c>
      <c r="D283" s="6">
        <v>4</v>
      </c>
      <c r="E283" s="6">
        <v>4</v>
      </c>
      <c r="F283" s="6" t="s">
        <v>12</v>
      </c>
      <c r="G283" s="6"/>
      <c r="H283" s="6" t="s">
        <v>13</v>
      </c>
      <c r="I283" s="7" t="s">
        <v>211</v>
      </c>
      <c r="J283" s="152" t="str">
        <f>VLOOKUP(PORVORIM!$I283,Code2Loc,2,FALSE)</f>
        <v>RIBANDAR</v>
      </c>
    </row>
    <row r="284" spans="1:10" ht="15.75" customHeight="1" x14ac:dyDescent="0.25">
      <c r="A284" s="5" t="s">
        <v>242</v>
      </c>
      <c r="B284" s="6">
        <v>9</v>
      </c>
      <c r="C284" s="6" t="s">
        <v>212</v>
      </c>
      <c r="D284" s="6">
        <v>5</v>
      </c>
      <c r="E284" s="6">
        <v>5</v>
      </c>
      <c r="F284" s="6" t="s">
        <v>12</v>
      </c>
      <c r="G284" s="6"/>
      <c r="H284" s="6" t="s">
        <v>13</v>
      </c>
      <c r="I284" s="7" t="s">
        <v>213</v>
      </c>
      <c r="J284" s="152" t="str">
        <f>VLOOKUP(PORVORIM!$I284,Code2Loc,2,FALSE)</f>
        <v>RBDR SCHOOL</v>
      </c>
    </row>
    <row r="285" spans="1:10" ht="15.75" customHeight="1" x14ac:dyDescent="0.25">
      <c r="A285" s="5" t="s">
        <v>242</v>
      </c>
      <c r="B285" s="6">
        <v>9</v>
      </c>
      <c r="C285" s="6" t="s">
        <v>214</v>
      </c>
      <c r="D285" s="6">
        <v>6</v>
      </c>
      <c r="E285" s="6">
        <v>6</v>
      </c>
      <c r="F285" s="6" t="s">
        <v>12</v>
      </c>
      <c r="G285" s="6"/>
      <c r="H285" s="6" t="s">
        <v>13</v>
      </c>
      <c r="I285" s="7" t="s">
        <v>215</v>
      </c>
      <c r="J285" s="152" t="str">
        <f>VLOOKUP(PORVORIM!$I285,Code2Loc,2,FALSE)</f>
        <v>ST.PEDRO</v>
      </c>
    </row>
    <row r="286" spans="1:10" ht="15.75" customHeight="1" x14ac:dyDescent="0.25">
      <c r="A286" s="5" t="s">
        <v>242</v>
      </c>
      <c r="B286" s="6">
        <v>9</v>
      </c>
      <c r="C286" s="6" t="s">
        <v>216</v>
      </c>
      <c r="D286" s="6">
        <v>7</v>
      </c>
      <c r="E286" s="6">
        <v>7</v>
      </c>
      <c r="F286" s="6" t="s">
        <v>12</v>
      </c>
      <c r="G286" s="6"/>
      <c r="H286" s="6" t="s">
        <v>13</v>
      </c>
      <c r="I286" s="7" t="s">
        <v>217</v>
      </c>
      <c r="J286" s="152" t="str">
        <f>VLOOKUP(PORVORIM!$I286,Code2Loc,2,FALSE)</f>
        <v>BAINGINI</v>
      </c>
    </row>
    <row r="287" spans="1:10" ht="15.75" customHeight="1" x14ac:dyDescent="0.25">
      <c r="A287" s="5" t="s">
        <v>242</v>
      </c>
      <c r="B287" s="6">
        <v>9</v>
      </c>
      <c r="C287" s="6" t="s">
        <v>218</v>
      </c>
      <c r="D287" s="6">
        <v>8</v>
      </c>
      <c r="E287" s="6">
        <v>9</v>
      </c>
      <c r="F287" s="6" t="s">
        <v>12</v>
      </c>
      <c r="G287" s="6"/>
      <c r="H287" s="6" t="s">
        <v>13</v>
      </c>
      <c r="I287" s="7" t="s">
        <v>219</v>
      </c>
      <c r="J287" s="152" t="str">
        <f>VLOOKUP(PORVORIM!$I287,Code2Loc,2,FALSE)</f>
        <v>OLD GOA</v>
      </c>
    </row>
    <row r="288" spans="1:10" ht="15.75" customHeight="1" x14ac:dyDescent="0.25">
      <c r="A288" s="5" t="s">
        <v>242</v>
      </c>
      <c r="B288" s="6">
        <v>9</v>
      </c>
      <c r="C288" s="6" t="s">
        <v>220</v>
      </c>
      <c r="D288" s="6">
        <v>9</v>
      </c>
      <c r="E288" s="6">
        <v>11</v>
      </c>
      <c r="F288" s="6" t="s">
        <v>12</v>
      </c>
      <c r="G288" s="6"/>
      <c r="H288" s="6" t="s">
        <v>13</v>
      </c>
      <c r="I288" s="7" t="s">
        <v>221</v>
      </c>
      <c r="J288" s="152" t="str">
        <f>VLOOKUP(PORVORIM!$I288,Code2Loc,2,FALSE)</f>
        <v>CORLI PUMP</v>
      </c>
    </row>
    <row r="289" spans="1:10" ht="15.75" customHeight="1" x14ac:dyDescent="0.25">
      <c r="A289" s="5" t="s">
        <v>242</v>
      </c>
      <c r="B289" s="6">
        <v>9</v>
      </c>
      <c r="C289" s="6" t="s">
        <v>222</v>
      </c>
      <c r="D289" s="6">
        <v>10</v>
      </c>
      <c r="E289" s="6">
        <v>12</v>
      </c>
      <c r="F289" s="6" t="s">
        <v>12</v>
      </c>
      <c r="G289" s="6"/>
      <c r="H289" s="6" t="s">
        <v>13</v>
      </c>
      <c r="I289" s="7" t="s">
        <v>223</v>
      </c>
      <c r="J289" s="152" t="str">
        <f>VLOOKUP(PORVORIM!$I289,Code2Loc,2,FALSE)</f>
        <v>CORLIM</v>
      </c>
    </row>
    <row r="290" spans="1:10" ht="15.75" customHeight="1" x14ac:dyDescent="0.25">
      <c r="A290" s="5" t="s">
        <v>242</v>
      </c>
      <c r="B290" s="6">
        <v>9</v>
      </c>
      <c r="C290" s="6" t="s">
        <v>224</v>
      </c>
      <c r="D290" s="6">
        <v>11</v>
      </c>
      <c r="E290" s="6">
        <v>13</v>
      </c>
      <c r="F290" s="6" t="s">
        <v>12</v>
      </c>
      <c r="G290" s="6"/>
      <c r="H290" s="6" t="s">
        <v>13</v>
      </c>
      <c r="I290" s="7" t="s">
        <v>225</v>
      </c>
      <c r="J290" s="152" t="str">
        <f>VLOOKUP(PORVORIM!$I290,Code2Loc,2,FALSE)</f>
        <v>DHULAPI</v>
      </c>
    </row>
    <row r="291" spans="1:10" ht="15.75" customHeight="1" x14ac:dyDescent="0.25">
      <c r="A291" s="5" t="s">
        <v>242</v>
      </c>
      <c r="B291" s="6">
        <v>9</v>
      </c>
      <c r="C291" s="6" t="s">
        <v>163</v>
      </c>
      <c r="D291" s="6">
        <v>12</v>
      </c>
      <c r="E291" s="6">
        <v>14</v>
      </c>
      <c r="F291" s="6" t="s">
        <v>12</v>
      </c>
      <c r="G291" s="6"/>
      <c r="H291" s="6" t="s">
        <v>13</v>
      </c>
      <c r="I291" s="7" t="s">
        <v>164</v>
      </c>
      <c r="J291" s="152" t="str">
        <f>VLOOKUP(PORVORIM!$I291,Code2Loc,2,FALSE)</f>
        <v>BANASTARI</v>
      </c>
    </row>
    <row r="292" spans="1:10" ht="15.75" customHeight="1" x14ac:dyDescent="0.25">
      <c r="A292" s="5" t="s">
        <v>242</v>
      </c>
      <c r="B292" s="6">
        <v>9</v>
      </c>
      <c r="C292" s="6" t="s">
        <v>165</v>
      </c>
      <c r="D292" s="6">
        <v>13</v>
      </c>
      <c r="E292" s="6">
        <v>16</v>
      </c>
      <c r="F292" s="6" t="s">
        <v>12</v>
      </c>
      <c r="G292" s="6"/>
      <c r="H292" s="6" t="s">
        <v>13</v>
      </c>
      <c r="I292" s="7" t="s">
        <v>166</v>
      </c>
      <c r="J292" s="152" t="str">
        <f>VLOOKUP(PORVORIM!$I292,Code2Loc,2,FALSE)</f>
        <v>BHOMA</v>
      </c>
    </row>
    <row r="293" spans="1:10" ht="15.75" customHeight="1" x14ac:dyDescent="0.25">
      <c r="A293" s="5" t="s">
        <v>242</v>
      </c>
      <c r="B293" s="6">
        <v>9</v>
      </c>
      <c r="C293" s="6" t="s">
        <v>167</v>
      </c>
      <c r="D293" s="6">
        <v>14</v>
      </c>
      <c r="E293" s="6">
        <v>18</v>
      </c>
      <c r="F293" s="6" t="s">
        <v>12</v>
      </c>
      <c r="G293" s="6"/>
      <c r="H293" s="6" t="s">
        <v>13</v>
      </c>
      <c r="I293" s="7" t="s">
        <v>168</v>
      </c>
      <c r="J293" s="152" t="str">
        <f>VLOOKUP(PORVORIM!$I293,Code2Loc,2,FALSE)</f>
        <v>KUNDAI</v>
      </c>
    </row>
    <row r="294" spans="1:10" ht="15.75" customHeight="1" x14ac:dyDescent="0.25">
      <c r="A294" s="5" t="s">
        <v>242</v>
      </c>
      <c r="B294" s="6">
        <v>9</v>
      </c>
      <c r="C294" s="6" t="s">
        <v>169</v>
      </c>
      <c r="D294" s="6">
        <v>15</v>
      </c>
      <c r="E294" s="6">
        <v>20</v>
      </c>
      <c r="F294" s="6" t="s">
        <v>12</v>
      </c>
      <c r="G294" s="6"/>
      <c r="H294" s="6" t="s">
        <v>13</v>
      </c>
      <c r="I294" s="7" t="s">
        <v>170</v>
      </c>
      <c r="J294" s="152" t="str">
        <f>VLOOKUP(PORVORIM!$I294,Code2Loc,2,FALSE)</f>
        <v>MANGESHI</v>
      </c>
    </row>
    <row r="295" spans="1:10" ht="15.75" customHeight="1" x14ac:dyDescent="0.25">
      <c r="A295" s="5" t="s">
        <v>242</v>
      </c>
      <c r="B295" s="6">
        <v>9</v>
      </c>
      <c r="C295" s="6" t="s">
        <v>171</v>
      </c>
      <c r="D295" s="6">
        <v>16</v>
      </c>
      <c r="E295" s="6">
        <v>21</v>
      </c>
      <c r="F295" s="6" t="s">
        <v>12</v>
      </c>
      <c r="G295" s="6"/>
      <c r="H295" s="6" t="s">
        <v>13</v>
      </c>
      <c r="I295" s="7" t="s">
        <v>172</v>
      </c>
      <c r="J295" s="152" t="str">
        <f>VLOOKUP(PORVORIM!$I295,Code2Loc,2,FALSE)</f>
        <v>MARDOL</v>
      </c>
    </row>
    <row r="296" spans="1:10" ht="15.75" customHeight="1" x14ac:dyDescent="0.25">
      <c r="A296" s="5" t="s">
        <v>242</v>
      </c>
      <c r="B296" s="6">
        <v>9</v>
      </c>
      <c r="C296" s="6" t="s">
        <v>173</v>
      </c>
      <c r="D296" s="6">
        <v>17</v>
      </c>
      <c r="E296" s="6">
        <v>23</v>
      </c>
      <c r="F296" s="6" t="s">
        <v>12</v>
      </c>
      <c r="G296" s="6"/>
      <c r="H296" s="6" t="s">
        <v>13</v>
      </c>
      <c r="I296" s="7" t="s">
        <v>174</v>
      </c>
      <c r="J296" s="152" t="str">
        <f>VLOOKUP(PORVORIM!$I296,Code2Loc,2,FALSE)</f>
        <v>PATYEKADE</v>
      </c>
    </row>
    <row r="297" spans="1:10" ht="15.75" customHeight="1" x14ac:dyDescent="0.25">
      <c r="A297" s="5" t="s">
        <v>242</v>
      </c>
      <c r="B297" s="6">
        <v>9</v>
      </c>
      <c r="C297" s="6" t="s">
        <v>175</v>
      </c>
      <c r="D297" s="6">
        <v>18</v>
      </c>
      <c r="E297" s="6">
        <v>25</v>
      </c>
      <c r="F297" s="6" t="s">
        <v>12</v>
      </c>
      <c r="G297" s="6"/>
      <c r="H297" s="6" t="s">
        <v>13</v>
      </c>
      <c r="I297" s="7" t="s">
        <v>176</v>
      </c>
      <c r="J297" s="152" t="str">
        <f>VLOOKUP(PORVORIM!$I297,Code2Loc,2,FALSE)</f>
        <v>FARMAGUDI</v>
      </c>
    </row>
    <row r="298" spans="1:10" ht="15.75" customHeight="1" x14ac:dyDescent="0.25">
      <c r="A298" s="5" t="s">
        <v>242</v>
      </c>
      <c r="B298" s="6">
        <v>9</v>
      </c>
      <c r="C298" s="6" t="s">
        <v>177</v>
      </c>
      <c r="D298" s="6">
        <v>19</v>
      </c>
      <c r="E298" s="6">
        <v>26</v>
      </c>
      <c r="F298" s="6" t="s">
        <v>12</v>
      </c>
      <c r="G298" s="6"/>
      <c r="H298" s="6" t="s">
        <v>13</v>
      </c>
      <c r="I298" s="7" t="s">
        <v>178</v>
      </c>
      <c r="J298" s="152" t="str">
        <f>VLOOKUP(PORVORIM!$I298,Code2Loc,2,FALSE)</f>
        <v>FMD CIRCLE</v>
      </c>
    </row>
    <row r="299" spans="1:10" ht="15.75" customHeight="1" x14ac:dyDescent="0.25">
      <c r="A299" s="5" t="s">
        <v>242</v>
      </c>
      <c r="B299" s="6">
        <v>9</v>
      </c>
      <c r="C299" s="6" t="s">
        <v>179</v>
      </c>
      <c r="D299" s="6">
        <v>20</v>
      </c>
      <c r="E299" s="6">
        <v>28</v>
      </c>
      <c r="F299" s="6" t="s">
        <v>12</v>
      </c>
      <c r="G299" s="6"/>
      <c r="H299" s="6" t="s">
        <v>30</v>
      </c>
      <c r="I299" s="7" t="s">
        <v>180</v>
      </c>
      <c r="J299" s="152" t="str">
        <f>VLOOKUP(PORVORIM!$I299,Code2Loc,2,FALSE)</f>
        <v>PONDA</v>
      </c>
    </row>
    <row r="300" spans="1:10" ht="15.75" customHeight="1" x14ac:dyDescent="0.25">
      <c r="A300" s="5" t="s">
        <v>242</v>
      </c>
      <c r="B300" s="6">
        <v>9</v>
      </c>
      <c r="C300" s="6" t="s">
        <v>181</v>
      </c>
      <c r="D300" s="6">
        <v>21</v>
      </c>
      <c r="E300" s="6">
        <v>30</v>
      </c>
      <c r="F300" s="6" t="s">
        <v>12</v>
      </c>
      <c r="G300" s="6"/>
      <c r="H300" s="6" t="s">
        <v>13</v>
      </c>
      <c r="I300" s="7" t="s">
        <v>182</v>
      </c>
      <c r="J300" s="152" t="str">
        <f>VLOOKUP(PORVORIM!$I300,Code2Loc,2,FALSE)</f>
        <v>DHAVLI</v>
      </c>
    </row>
    <row r="301" spans="1:10" ht="15.75" customHeight="1" x14ac:dyDescent="0.25">
      <c r="A301" s="5" t="s">
        <v>242</v>
      </c>
      <c r="B301" s="6">
        <v>9</v>
      </c>
      <c r="C301" s="6" t="s">
        <v>183</v>
      </c>
      <c r="D301" s="6">
        <v>22</v>
      </c>
      <c r="E301" s="6">
        <v>32</v>
      </c>
      <c r="F301" s="6" t="s">
        <v>12</v>
      </c>
      <c r="G301" s="6"/>
      <c r="H301" s="6" t="s">
        <v>13</v>
      </c>
      <c r="I301" s="7" t="s">
        <v>184</v>
      </c>
      <c r="J301" s="152" t="str">
        <f>VLOOKUP(PORVORIM!$I301,Code2Loc,2,FALSE)</f>
        <v>TOP COLA</v>
      </c>
    </row>
    <row r="302" spans="1:10" ht="15.75" customHeight="1" x14ac:dyDescent="0.25">
      <c r="A302" s="5" t="s">
        <v>242</v>
      </c>
      <c r="B302" s="6">
        <v>9</v>
      </c>
      <c r="C302" s="6" t="s">
        <v>185</v>
      </c>
      <c r="D302" s="6">
        <v>23</v>
      </c>
      <c r="E302" s="6">
        <v>33</v>
      </c>
      <c r="F302" s="6" t="s">
        <v>12</v>
      </c>
      <c r="G302" s="6"/>
      <c r="H302" s="6" t="s">
        <v>13</v>
      </c>
      <c r="I302" s="7" t="s">
        <v>186</v>
      </c>
      <c r="J302" s="152" t="str">
        <f>VLOOKUP(PORVORIM!$I302,Code2Loc,2,FALSE)</f>
        <v>BORI SKVR</v>
      </c>
    </row>
    <row r="303" spans="1:10" ht="15.75" customHeight="1" x14ac:dyDescent="0.25">
      <c r="A303" s="5" t="s">
        <v>242</v>
      </c>
      <c r="B303" s="6">
        <v>9</v>
      </c>
      <c r="C303" s="6" t="s">
        <v>187</v>
      </c>
      <c r="D303" s="6">
        <v>24</v>
      </c>
      <c r="E303" s="6">
        <v>34</v>
      </c>
      <c r="F303" s="6" t="s">
        <v>12</v>
      </c>
      <c r="G303" s="6"/>
      <c r="H303" s="6" t="s">
        <v>13</v>
      </c>
      <c r="I303" s="7" t="s">
        <v>188</v>
      </c>
      <c r="J303" s="152" t="str">
        <f>VLOOKUP(PORVORIM!$I303,Code2Loc,2,FALSE)</f>
        <v>SAI TMPLE</v>
      </c>
    </row>
    <row r="304" spans="1:10" ht="15.75" customHeight="1" x14ac:dyDescent="0.25">
      <c r="A304" s="5" t="s">
        <v>242</v>
      </c>
      <c r="B304" s="6">
        <v>9</v>
      </c>
      <c r="C304" s="6" t="s">
        <v>189</v>
      </c>
      <c r="D304" s="6">
        <v>25</v>
      </c>
      <c r="E304" s="6">
        <v>36</v>
      </c>
      <c r="F304" s="6" t="s">
        <v>12</v>
      </c>
      <c r="G304" s="6"/>
      <c r="H304" s="6" t="s">
        <v>13</v>
      </c>
      <c r="I304" s="7" t="s">
        <v>190</v>
      </c>
      <c r="J304" s="152" t="str">
        <f>VLOOKUP(PORVORIM!$I304,Code2Loc,2,FALSE)</f>
        <v>BORI BRDG</v>
      </c>
    </row>
    <row r="305" spans="1:10" ht="15.75" customHeight="1" x14ac:dyDescent="0.25">
      <c r="A305" s="5" t="s">
        <v>242</v>
      </c>
      <c r="B305" s="6">
        <v>9</v>
      </c>
      <c r="C305" s="6" t="s">
        <v>243</v>
      </c>
      <c r="D305" s="6">
        <v>26</v>
      </c>
      <c r="E305" s="6">
        <v>37</v>
      </c>
      <c r="F305" s="6" t="s">
        <v>12</v>
      </c>
      <c r="G305" s="6"/>
      <c r="H305" s="6" t="s">
        <v>13</v>
      </c>
      <c r="I305" s="7" t="s">
        <v>244</v>
      </c>
      <c r="J305" s="152" t="str">
        <f>VLOOKUP(PORVORIM!$I305,Code2Loc,2,FALSE)</f>
        <v>TARVALEM</v>
      </c>
    </row>
    <row r="306" spans="1:10" ht="15.75" customHeight="1" x14ac:dyDescent="0.25">
      <c r="A306" s="5" t="s">
        <v>242</v>
      </c>
      <c r="B306" s="6">
        <v>9</v>
      </c>
      <c r="C306" s="6" t="s">
        <v>245</v>
      </c>
      <c r="D306" s="6">
        <v>27</v>
      </c>
      <c r="E306" s="6">
        <v>38</v>
      </c>
      <c r="F306" s="6" t="s">
        <v>12</v>
      </c>
      <c r="G306" s="6"/>
      <c r="H306" s="6" t="s">
        <v>13</v>
      </c>
      <c r="I306" s="7" t="s">
        <v>246</v>
      </c>
      <c r="J306" s="152" t="str">
        <f>VLOOKUP(PORVORIM!$I306,Code2Loc,2,FALSE)</f>
        <v>VAZEM</v>
      </c>
    </row>
    <row r="307" spans="1:10" ht="15.75" customHeight="1" x14ac:dyDescent="0.25">
      <c r="A307" s="5" t="s">
        <v>242</v>
      </c>
      <c r="B307" s="6">
        <v>9</v>
      </c>
      <c r="C307" s="6" t="s">
        <v>247</v>
      </c>
      <c r="D307" s="6">
        <v>28</v>
      </c>
      <c r="E307" s="6">
        <v>40</v>
      </c>
      <c r="F307" s="6" t="s">
        <v>12</v>
      </c>
      <c r="G307" s="6"/>
      <c r="H307" s="6" t="s">
        <v>13</v>
      </c>
      <c r="I307" s="7" t="s">
        <v>248</v>
      </c>
      <c r="J307" s="152" t="str">
        <f>VLOOKUP(PORVORIM!$I307,Code2Loc,2,FALSE)</f>
        <v>SHIRODA</v>
      </c>
    </row>
    <row r="308" spans="1:10" ht="15.75" customHeight="1" x14ac:dyDescent="0.25">
      <c r="A308" s="5" t="s">
        <v>242</v>
      </c>
      <c r="B308" s="6">
        <v>9</v>
      </c>
      <c r="C308" s="6" t="s">
        <v>249</v>
      </c>
      <c r="D308" s="6">
        <v>29</v>
      </c>
      <c r="E308" s="6">
        <v>42</v>
      </c>
      <c r="F308" s="6" t="s">
        <v>12</v>
      </c>
      <c r="G308" s="6"/>
      <c r="H308" s="6" t="s">
        <v>13</v>
      </c>
      <c r="I308" s="7" t="s">
        <v>250</v>
      </c>
      <c r="J308" s="152" t="str">
        <f>VLOOKUP(PORVORIM!$I308,Code2Loc,2,FALSE)</f>
        <v>DABOLI</v>
      </c>
    </row>
    <row r="309" spans="1:10" ht="15.75" customHeight="1" x14ac:dyDescent="0.25">
      <c r="A309" s="5" t="s">
        <v>242</v>
      </c>
      <c r="B309" s="6">
        <v>9</v>
      </c>
      <c r="C309" s="6" t="s">
        <v>251</v>
      </c>
      <c r="D309" s="6">
        <v>30</v>
      </c>
      <c r="E309" s="6">
        <v>43</v>
      </c>
      <c r="F309" s="6" t="s">
        <v>12</v>
      </c>
      <c r="G309" s="6"/>
      <c r="H309" s="6" t="s">
        <v>13</v>
      </c>
      <c r="I309" s="7" t="s">
        <v>252</v>
      </c>
      <c r="J309" s="152" t="str">
        <f>VLOOKUP(PORVORIM!$I309,Code2Loc,2,FALSE)</f>
        <v>MANKE</v>
      </c>
    </row>
    <row r="310" spans="1:10" ht="15.75" customHeight="1" x14ac:dyDescent="0.25">
      <c r="A310" s="5" t="s">
        <v>242</v>
      </c>
      <c r="B310" s="6">
        <v>9</v>
      </c>
      <c r="C310" s="6" t="s">
        <v>253</v>
      </c>
      <c r="D310" s="6">
        <v>31</v>
      </c>
      <c r="E310" s="6">
        <v>45</v>
      </c>
      <c r="F310" s="6" t="s">
        <v>12</v>
      </c>
      <c r="G310" s="6"/>
      <c r="H310" s="6" t="s">
        <v>13</v>
      </c>
      <c r="I310" s="7" t="s">
        <v>254</v>
      </c>
      <c r="J310" s="152" t="str">
        <f>VLOOKUP(PORVORIM!$I310,Code2Loc,2,FALSE)</f>
        <v>VAZANGAL</v>
      </c>
    </row>
    <row r="311" spans="1:10" ht="15.75" customHeight="1" x14ac:dyDescent="0.25">
      <c r="A311" s="5" t="s">
        <v>242</v>
      </c>
      <c r="B311" s="6">
        <v>9</v>
      </c>
      <c r="C311" s="6" t="s">
        <v>255</v>
      </c>
      <c r="D311" s="6">
        <v>32</v>
      </c>
      <c r="E311" s="6">
        <v>46</v>
      </c>
      <c r="F311" s="6" t="s">
        <v>12</v>
      </c>
      <c r="G311" s="6"/>
      <c r="H311" s="6" t="s">
        <v>13</v>
      </c>
      <c r="I311" s="7" t="s">
        <v>256</v>
      </c>
      <c r="J311" s="152" t="str">
        <f>VLOOKUP(PORVORIM!$I311,Code2Loc,2,FALSE)</f>
        <v>AMLI</v>
      </c>
    </row>
    <row r="312" spans="1:10" ht="15.75" customHeight="1" x14ac:dyDescent="0.25">
      <c r="A312" s="5" t="s">
        <v>242</v>
      </c>
      <c r="B312" s="6">
        <v>9</v>
      </c>
      <c r="C312" s="6" t="s">
        <v>257</v>
      </c>
      <c r="D312" s="6">
        <v>33</v>
      </c>
      <c r="E312" s="6">
        <v>48</v>
      </c>
      <c r="F312" s="6" t="s">
        <v>12</v>
      </c>
      <c r="G312" s="6"/>
      <c r="H312" s="6" t="s">
        <v>13</v>
      </c>
      <c r="I312" s="7" t="s">
        <v>258</v>
      </c>
      <c r="J312" s="152" t="str">
        <f>VLOOKUP(PORVORIM!$I312,Code2Loc,2,FALSE)</f>
        <v>PANCHWADI</v>
      </c>
    </row>
    <row r="313" spans="1:10" ht="15.75" customHeight="1" x14ac:dyDescent="0.25">
      <c r="A313" s="5" t="s">
        <v>242</v>
      </c>
      <c r="B313" s="6">
        <v>9</v>
      </c>
      <c r="C313" s="6" t="s">
        <v>259</v>
      </c>
      <c r="D313" s="6">
        <v>34</v>
      </c>
      <c r="E313" s="6">
        <v>49</v>
      </c>
      <c r="F313" s="6" t="s">
        <v>12</v>
      </c>
      <c r="G313" s="6"/>
      <c r="H313" s="6" t="s">
        <v>13</v>
      </c>
      <c r="I313" s="7" t="s">
        <v>260</v>
      </c>
      <c r="J313" s="152" t="str">
        <f>VLOOKUP(PORVORIM!$I313,Code2Loc,2,FALSE)</f>
        <v>P.TEMPLE</v>
      </c>
    </row>
    <row r="314" spans="1:10" ht="15.75" customHeight="1" x14ac:dyDescent="0.25">
      <c r="A314" s="5" t="s">
        <v>242</v>
      </c>
      <c r="B314" s="6">
        <v>9</v>
      </c>
      <c r="C314" s="6" t="s">
        <v>261</v>
      </c>
      <c r="D314" s="6">
        <v>35</v>
      </c>
      <c r="E314" s="6">
        <v>50</v>
      </c>
      <c r="F314" s="6" t="s">
        <v>12</v>
      </c>
      <c r="G314" s="6"/>
      <c r="H314" s="6" t="s">
        <v>13</v>
      </c>
      <c r="I314" s="7" t="s">
        <v>262</v>
      </c>
      <c r="J314" s="152" t="str">
        <f>VLOOKUP(PORVORIM!$I314,Code2Loc,2,FALSE)</f>
        <v>DAM ROAD</v>
      </c>
    </row>
    <row r="315" spans="1:10" ht="15.75" customHeight="1" x14ac:dyDescent="0.25">
      <c r="A315" s="5" t="s">
        <v>242</v>
      </c>
      <c r="B315" s="6">
        <v>9</v>
      </c>
      <c r="C315" s="6" t="s">
        <v>263</v>
      </c>
      <c r="D315" s="6">
        <v>36</v>
      </c>
      <c r="E315" s="6">
        <v>51</v>
      </c>
      <c r="F315" s="6" t="s">
        <v>12</v>
      </c>
      <c r="G315" s="6"/>
      <c r="H315" s="6" t="s">
        <v>13</v>
      </c>
      <c r="I315" s="7" t="s">
        <v>264</v>
      </c>
      <c r="J315" s="152" t="str">
        <f>VLOOKUP(PORVORIM!$I315,Code2Loc,2,FALSE)</f>
        <v>MAPA</v>
      </c>
    </row>
    <row r="316" spans="1:10" ht="15.75" customHeight="1" x14ac:dyDescent="0.25">
      <c r="A316" s="5" t="s">
        <v>242</v>
      </c>
      <c r="B316" s="6">
        <v>9</v>
      </c>
      <c r="C316" s="6" t="s">
        <v>265</v>
      </c>
      <c r="D316" s="6">
        <v>37</v>
      </c>
      <c r="E316" s="6">
        <v>52</v>
      </c>
      <c r="F316" s="6" t="s">
        <v>12</v>
      </c>
      <c r="G316" s="6"/>
      <c r="H316" s="6" t="s">
        <v>13</v>
      </c>
      <c r="I316" s="7" t="s">
        <v>266</v>
      </c>
      <c r="J316" s="152" t="str">
        <f>VLOOKUP(PORVORIM!$I316,Code2Loc,2,FALSE)</f>
        <v>CAPXEM</v>
      </c>
    </row>
    <row r="317" spans="1:10" ht="15.75" customHeight="1" x14ac:dyDescent="0.25">
      <c r="A317" s="5" t="s">
        <v>242</v>
      </c>
      <c r="B317" s="6">
        <v>9</v>
      </c>
      <c r="C317" s="6" t="s">
        <v>267</v>
      </c>
      <c r="D317" s="6">
        <v>38</v>
      </c>
      <c r="E317" s="6">
        <v>53</v>
      </c>
      <c r="F317" s="6" t="s">
        <v>12</v>
      </c>
      <c r="G317" s="6"/>
      <c r="H317" s="6" t="s">
        <v>13</v>
      </c>
      <c r="I317" s="7" t="s">
        <v>268</v>
      </c>
      <c r="J317" s="152" t="str">
        <f>VLOOKUP(PORVORIM!$I317,Code2Loc,2,FALSE)</f>
        <v>SAVORDE TSK</v>
      </c>
    </row>
    <row r="318" spans="1:10" ht="15.75" customHeight="1" x14ac:dyDescent="0.25">
      <c r="A318" s="5" t="s">
        <v>242</v>
      </c>
      <c r="B318" s="6">
        <v>9</v>
      </c>
      <c r="C318" s="6" t="s">
        <v>269</v>
      </c>
      <c r="D318" s="6">
        <v>39</v>
      </c>
      <c r="E318" s="6">
        <v>54</v>
      </c>
      <c r="F318" s="6" t="s">
        <v>12</v>
      </c>
      <c r="G318" s="6"/>
      <c r="H318" s="6" t="s">
        <v>13</v>
      </c>
      <c r="I318" s="7" t="s">
        <v>270</v>
      </c>
      <c r="J318" s="152" t="str">
        <f>VLOOKUP(PORVORIM!$I318,Code2Loc,2,FALSE)</f>
        <v>CURCHOREM</v>
      </c>
    </row>
    <row r="319" spans="1:10" ht="15.75" customHeight="1" x14ac:dyDescent="0.25">
      <c r="A319" s="5" t="s">
        <v>271</v>
      </c>
      <c r="B319" s="6">
        <v>10</v>
      </c>
      <c r="C319" s="6" t="s">
        <v>11</v>
      </c>
      <c r="D319" s="6">
        <v>1</v>
      </c>
      <c r="E319" s="6">
        <v>0</v>
      </c>
      <c r="F319" s="6" t="s">
        <v>12</v>
      </c>
      <c r="G319" s="6"/>
      <c r="H319" s="6" t="s">
        <v>13</v>
      </c>
      <c r="I319" s="7" t="s">
        <v>14</v>
      </c>
      <c r="J319" s="152" t="str">
        <f>VLOOKUP(PORVORIM!$I319,Code2Loc,2,FALSE)</f>
        <v>PANAJI</v>
      </c>
    </row>
    <row r="320" spans="1:10" ht="15.75" customHeight="1" x14ac:dyDescent="0.25">
      <c r="A320" s="5" t="s">
        <v>271</v>
      </c>
      <c r="B320" s="6">
        <v>10</v>
      </c>
      <c r="C320" s="6" t="s">
        <v>206</v>
      </c>
      <c r="D320" s="6">
        <v>2</v>
      </c>
      <c r="E320" s="6">
        <v>2</v>
      </c>
      <c r="F320" s="6" t="s">
        <v>12</v>
      </c>
      <c r="G320" s="6"/>
      <c r="H320" s="6" t="s">
        <v>13</v>
      </c>
      <c r="I320" s="7" t="s">
        <v>207</v>
      </c>
      <c r="J320" s="152" t="str">
        <f>VLOOKUP(PORVORIM!$I320,Code2Loc,2,FALSE)</f>
        <v>R. PATTO</v>
      </c>
    </row>
    <row r="321" spans="1:10" ht="15.75" customHeight="1" x14ac:dyDescent="0.25">
      <c r="A321" s="5" t="s">
        <v>271</v>
      </c>
      <c r="B321" s="6">
        <v>10</v>
      </c>
      <c r="C321" s="6" t="s">
        <v>208</v>
      </c>
      <c r="D321" s="6">
        <v>3</v>
      </c>
      <c r="E321" s="6">
        <v>3</v>
      </c>
      <c r="F321" s="6" t="s">
        <v>12</v>
      </c>
      <c r="G321" s="6"/>
      <c r="H321" s="6" t="s">
        <v>13</v>
      </c>
      <c r="I321" s="7" t="s">
        <v>209</v>
      </c>
      <c r="J321" s="152" t="str">
        <f>VLOOKUP(PORVORIM!$I321,Code2Loc,2,FALSE)</f>
        <v>RBDR FERRY</v>
      </c>
    </row>
    <row r="322" spans="1:10" ht="15.75" customHeight="1" x14ac:dyDescent="0.25">
      <c r="A322" s="5" t="s">
        <v>271</v>
      </c>
      <c r="B322" s="6">
        <v>10</v>
      </c>
      <c r="C322" s="6" t="s">
        <v>210</v>
      </c>
      <c r="D322" s="6">
        <v>4</v>
      </c>
      <c r="E322" s="6">
        <v>4</v>
      </c>
      <c r="F322" s="6" t="s">
        <v>12</v>
      </c>
      <c r="G322" s="6"/>
      <c r="H322" s="6" t="s">
        <v>13</v>
      </c>
      <c r="I322" s="7" t="s">
        <v>211</v>
      </c>
      <c r="J322" s="152" t="str">
        <f>VLOOKUP(PORVORIM!$I322,Code2Loc,2,FALSE)</f>
        <v>RIBANDAR</v>
      </c>
    </row>
    <row r="323" spans="1:10" ht="15.75" customHeight="1" x14ac:dyDescent="0.25">
      <c r="A323" s="5" t="s">
        <v>271</v>
      </c>
      <c r="B323" s="6">
        <v>10</v>
      </c>
      <c r="C323" s="6" t="s">
        <v>212</v>
      </c>
      <c r="D323" s="6">
        <v>5</v>
      </c>
      <c r="E323" s="6">
        <v>5</v>
      </c>
      <c r="F323" s="6" t="s">
        <v>12</v>
      </c>
      <c r="G323" s="6"/>
      <c r="H323" s="6" t="s">
        <v>13</v>
      </c>
      <c r="I323" s="7" t="s">
        <v>213</v>
      </c>
      <c r="J323" s="152" t="str">
        <f>VLOOKUP(PORVORIM!$I323,Code2Loc,2,FALSE)</f>
        <v>RBDR SCHOOL</v>
      </c>
    </row>
    <row r="324" spans="1:10" ht="15.75" customHeight="1" x14ac:dyDescent="0.25">
      <c r="A324" s="5" t="s">
        <v>271</v>
      </c>
      <c r="B324" s="6">
        <v>10</v>
      </c>
      <c r="C324" s="6" t="s">
        <v>214</v>
      </c>
      <c r="D324" s="6">
        <v>6</v>
      </c>
      <c r="E324" s="6">
        <v>6</v>
      </c>
      <c r="F324" s="6" t="s">
        <v>12</v>
      </c>
      <c r="G324" s="6"/>
      <c r="H324" s="6" t="s">
        <v>13</v>
      </c>
      <c r="I324" s="7" t="s">
        <v>215</v>
      </c>
      <c r="J324" s="152" t="str">
        <f>VLOOKUP(PORVORIM!$I324,Code2Loc,2,FALSE)</f>
        <v>ST.PEDRO</v>
      </c>
    </row>
    <row r="325" spans="1:10" ht="15.75" customHeight="1" x14ac:dyDescent="0.25">
      <c r="A325" s="5" t="s">
        <v>271</v>
      </c>
      <c r="B325" s="6">
        <v>10</v>
      </c>
      <c r="C325" s="6" t="s">
        <v>216</v>
      </c>
      <c r="D325" s="6">
        <v>7</v>
      </c>
      <c r="E325" s="6">
        <v>7</v>
      </c>
      <c r="F325" s="6" t="s">
        <v>12</v>
      </c>
      <c r="G325" s="6"/>
      <c r="H325" s="6" t="s">
        <v>13</v>
      </c>
      <c r="I325" s="7" t="s">
        <v>217</v>
      </c>
      <c r="J325" s="152" t="str">
        <f>VLOOKUP(PORVORIM!$I325,Code2Loc,2,FALSE)</f>
        <v>BAINGINI</v>
      </c>
    </row>
    <row r="326" spans="1:10" ht="15.75" customHeight="1" x14ac:dyDescent="0.25">
      <c r="A326" s="5" t="s">
        <v>271</v>
      </c>
      <c r="B326" s="6">
        <v>10</v>
      </c>
      <c r="C326" s="6" t="s">
        <v>218</v>
      </c>
      <c r="D326" s="6">
        <v>8</v>
      </c>
      <c r="E326" s="6">
        <v>9</v>
      </c>
      <c r="F326" s="6" t="s">
        <v>12</v>
      </c>
      <c r="G326" s="6"/>
      <c r="H326" s="6" t="s">
        <v>13</v>
      </c>
      <c r="I326" s="7" t="s">
        <v>219</v>
      </c>
      <c r="J326" s="152" t="str">
        <f>VLOOKUP(PORVORIM!$I326,Code2Loc,2,FALSE)</f>
        <v>OLD GOA</v>
      </c>
    </row>
    <row r="327" spans="1:10" ht="15.75" customHeight="1" x14ac:dyDescent="0.25">
      <c r="A327" s="5" t="s">
        <v>271</v>
      </c>
      <c r="B327" s="6">
        <v>10</v>
      </c>
      <c r="C327" s="6" t="s">
        <v>220</v>
      </c>
      <c r="D327" s="6">
        <v>9</v>
      </c>
      <c r="E327" s="6">
        <v>11</v>
      </c>
      <c r="F327" s="6" t="s">
        <v>12</v>
      </c>
      <c r="G327" s="6"/>
      <c r="H327" s="6" t="s">
        <v>13</v>
      </c>
      <c r="I327" s="7" t="s">
        <v>221</v>
      </c>
      <c r="J327" s="152" t="str">
        <f>VLOOKUP(PORVORIM!$I327,Code2Loc,2,FALSE)</f>
        <v>CORLI PUMP</v>
      </c>
    </row>
    <row r="328" spans="1:10" ht="15.75" customHeight="1" x14ac:dyDescent="0.25">
      <c r="A328" s="5" t="s">
        <v>271</v>
      </c>
      <c r="B328" s="6">
        <v>10</v>
      </c>
      <c r="C328" s="6" t="s">
        <v>222</v>
      </c>
      <c r="D328" s="6">
        <v>10</v>
      </c>
      <c r="E328" s="6">
        <v>12</v>
      </c>
      <c r="F328" s="6" t="s">
        <v>12</v>
      </c>
      <c r="G328" s="6"/>
      <c r="H328" s="6" t="s">
        <v>13</v>
      </c>
      <c r="I328" s="7" t="s">
        <v>223</v>
      </c>
      <c r="J328" s="152" t="str">
        <f>VLOOKUP(PORVORIM!$I328,Code2Loc,2,FALSE)</f>
        <v>CORLIM</v>
      </c>
    </row>
    <row r="329" spans="1:10" ht="15.75" customHeight="1" x14ac:dyDescent="0.25">
      <c r="A329" s="5" t="s">
        <v>271</v>
      </c>
      <c r="B329" s="6">
        <v>10</v>
      </c>
      <c r="C329" s="6" t="s">
        <v>224</v>
      </c>
      <c r="D329" s="6">
        <v>11</v>
      </c>
      <c r="E329" s="6">
        <v>13</v>
      </c>
      <c r="F329" s="6" t="s">
        <v>12</v>
      </c>
      <c r="G329" s="6"/>
      <c r="H329" s="6" t="s">
        <v>13</v>
      </c>
      <c r="I329" s="7" t="s">
        <v>225</v>
      </c>
      <c r="J329" s="152" t="str">
        <f>VLOOKUP(PORVORIM!$I329,Code2Loc,2,FALSE)</f>
        <v>DHULAPI</v>
      </c>
    </row>
    <row r="330" spans="1:10" ht="15.75" customHeight="1" x14ac:dyDescent="0.25">
      <c r="A330" s="5" t="s">
        <v>271</v>
      </c>
      <c r="B330" s="6">
        <v>10</v>
      </c>
      <c r="C330" s="6" t="s">
        <v>163</v>
      </c>
      <c r="D330" s="6">
        <v>12</v>
      </c>
      <c r="E330" s="6">
        <v>14</v>
      </c>
      <c r="F330" s="6" t="s">
        <v>12</v>
      </c>
      <c r="G330" s="6"/>
      <c r="H330" s="6" t="s">
        <v>13</v>
      </c>
      <c r="I330" s="7" t="s">
        <v>164</v>
      </c>
      <c r="J330" s="152" t="str">
        <f>VLOOKUP(PORVORIM!$I330,Code2Loc,2,FALSE)</f>
        <v>BANASTARI</v>
      </c>
    </row>
    <row r="331" spans="1:10" ht="15.75" customHeight="1" x14ac:dyDescent="0.25">
      <c r="A331" s="5" t="s">
        <v>271</v>
      </c>
      <c r="B331" s="6">
        <v>10</v>
      </c>
      <c r="C331" s="6" t="s">
        <v>161</v>
      </c>
      <c r="D331" s="6">
        <v>13</v>
      </c>
      <c r="E331" s="6">
        <v>15</v>
      </c>
      <c r="F331" s="6" t="s">
        <v>12</v>
      </c>
      <c r="G331" s="6"/>
      <c r="H331" s="6" t="s">
        <v>13</v>
      </c>
      <c r="I331" s="7" t="s">
        <v>162</v>
      </c>
      <c r="J331" s="152" t="str">
        <f>VLOOKUP(PORVORIM!$I331,Code2Loc,2,FALSE)</f>
        <v>TIVRE BUILD</v>
      </c>
    </row>
    <row r="332" spans="1:10" ht="15.75" customHeight="1" x14ac:dyDescent="0.25">
      <c r="A332" s="5" t="s">
        <v>271</v>
      </c>
      <c r="B332" s="6">
        <v>10</v>
      </c>
      <c r="C332" s="6" t="s">
        <v>159</v>
      </c>
      <c r="D332" s="6">
        <v>14</v>
      </c>
      <c r="E332" s="6">
        <v>16</v>
      </c>
      <c r="F332" s="6" t="s">
        <v>12</v>
      </c>
      <c r="G332" s="6"/>
      <c r="H332" s="6" t="s">
        <v>13</v>
      </c>
      <c r="I332" s="7" t="s">
        <v>160</v>
      </c>
      <c r="J332" s="152" t="str">
        <f>VLOOKUP(PORVORIM!$I332,Code2Loc,2,FALSE)</f>
        <v>TIVREM</v>
      </c>
    </row>
    <row r="333" spans="1:10" ht="15.75" customHeight="1" x14ac:dyDescent="0.25">
      <c r="A333" s="5" t="s">
        <v>271</v>
      </c>
      <c r="B333" s="6">
        <v>10</v>
      </c>
      <c r="C333" s="6" t="s">
        <v>157</v>
      </c>
      <c r="D333" s="6">
        <v>15</v>
      </c>
      <c r="E333" s="6">
        <v>18</v>
      </c>
      <c r="F333" s="6" t="s">
        <v>12</v>
      </c>
      <c r="G333" s="6"/>
      <c r="H333" s="6" t="s">
        <v>30</v>
      </c>
      <c r="I333" s="7" t="s">
        <v>158</v>
      </c>
      <c r="J333" s="152" t="str">
        <f>VLOOKUP(PORVORIM!$I333,Code2Loc,2,FALSE)</f>
        <v>MARCEL</v>
      </c>
    </row>
    <row r="334" spans="1:10" ht="15.75" customHeight="1" x14ac:dyDescent="0.25">
      <c r="A334" s="5" t="s">
        <v>271</v>
      </c>
      <c r="B334" s="6">
        <v>10</v>
      </c>
      <c r="C334" s="6" t="s">
        <v>155</v>
      </c>
      <c r="D334" s="6">
        <v>16</v>
      </c>
      <c r="E334" s="6">
        <v>19</v>
      </c>
      <c r="F334" s="6" t="s">
        <v>12</v>
      </c>
      <c r="G334" s="6"/>
      <c r="H334" s="6" t="s">
        <v>13</v>
      </c>
      <c r="I334" s="7" t="s">
        <v>156</v>
      </c>
      <c r="J334" s="152" t="str">
        <f>VLOOKUP(PORVORIM!$I334,Code2Loc,2,FALSE)</f>
        <v>KANDOL TMP</v>
      </c>
    </row>
    <row r="335" spans="1:10" ht="15.75" customHeight="1" x14ac:dyDescent="0.25">
      <c r="A335" s="5" t="s">
        <v>271</v>
      </c>
      <c r="B335" s="6">
        <v>10</v>
      </c>
      <c r="C335" s="6" t="s">
        <v>153</v>
      </c>
      <c r="D335" s="6">
        <v>17</v>
      </c>
      <c r="E335" s="6">
        <v>20</v>
      </c>
      <c r="F335" s="6" t="s">
        <v>12</v>
      </c>
      <c r="G335" s="6"/>
      <c r="H335" s="6" t="s">
        <v>13</v>
      </c>
      <c r="I335" s="7" t="s">
        <v>154</v>
      </c>
      <c r="J335" s="152" t="str">
        <f>VLOOKUP(PORVORIM!$I335,Code2Loc,2,FALSE)</f>
        <v>AMONA</v>
      </c>
    </row>
    <row r="336" spans="1:10" ht="15.75" customHeight="1" x14ac:dyDescent="0.25">
      <c r="A336" s="5" t="s">
        <v>271</v>
      </c>
      <c r="B336" s="6">
        <v>10</v>
      </c>
      <c r="C336" s="6" t="s">
        <v>151</v>
      </c>
      <c r="D336" s="6">
        <v>18</v>
      </c>
      <c r="E336" s="6">
        <v>21</v>
      </c>
      <c r="F336" s="6" t="s">
        <v>12</v>
      </c>
      <c r="G336" s="6"/>
      <c r="H336" s="6" t="s">
        <v>13</v>
      </c>
      <c r="I336" s="7" t="s">
        <v>152</v>
      </c>
      <c r="J336" s="152" t="str">
        <f>VLOOKUP(PORVORIM!$I336,Code2Loc,2,FALSE)</f>
        <v>SEZA GATE</v>
      </c>
    </row>
    <row r="337" spans="1:10" ht="15.75" customHeight="1" x14ac:dyDescent="0.25">
      <c r="A337" s="5" t="s">
        <v>271</v>
      </c>
      <c r="B337" s="6">
        <v>10</v>
      </c>
      <c r="C337" s="6" t="s">
        <v>149</v>
      </c>
      <c r="D337" s="6">
        <v>19</v>
      </c>
      <c r="E337" s="6">
        <v>22</v>
      </c>
      <c r="F337" s="6" t="s">
        <v>12</v>
      </c>
      <c r="G337" s="6"/>
      <c r="H337" s="6" t="s">
        <v>13</v>
      </c>
      <c r="I337" s="7" t="s">
        <v>150</v>
      </c>
      <c r="J337" s="152" t="str">
        <f>VLOOKUP(PORVORIM!$I337,Code2Loc,2,FALSE)</f>
        <v>NHAVELI TMP</v>
      </c>
    </row>
    <row r="338" spans="1:10" ht="15.75" customHeight="1" x14ac:dyDescent="0.25">
      <c r="A338" s="5" t="s">
        <v>271</v>
      </c>
      <c r="B338" s="6">
        <v>10</v>
      </c>
      <c r="C338" s="6" t="s">
        <v>147</v>
      </c>
      <c r="D338" s="6">
        <v>20</v>
      </c>
      <c r="E338" s="6">
        <v>23</v>
      </c>
      <c r="F338" s="6" t="s">
        <v>12</v>
      </c>
      <c r="G338" s="6"/>
      <c r="H338" s="6" t="s">
        <v>13</v>
      </c>
      <c r="I338" s="7" t="s">
        <v>148</v>
      </c>
      <c r="J338" s="152" t="str">
        <f>VLOOKUP(PORVORIM!$I338,Code2Loc,2,FALSE)</f>
        <v>NHAVELI</v>
      </c>
    </row>
    <row r="339" spans="1:10" ht="15.75" customHeight="1" x14ac:dyDescent="0.25">
      <c r="A339" s="5" t="s">
        <v>271</v>
      </c>
      <c r="B339" s="6">
        <v>10</v>
      </c>
      <c r="C339" s="6" t="s">
        <v>145</v>
      </c>
      <c r="D339" s="6">
        <v>21</v>
      </c>
      <c r="E339" s="6">
        <v>25</v>
      </c>
      <c r="F339" s="6" t="s">
        <v>12</v>
      </c>
      <c r="G339" s="6"/>
      <c r="H339" s="6" t="s">
        <v>13</v>
      </c>
      <c r="I339" s="7" t="s">
        <v>146</v>
      </c>
      <c r="J339" s="152" t="str">
        <f>VLOOKUP(PORVORIM!$I339,Code2Loc,2,FALSE)</f>
        <v>KUDNE</v>
      </c>
    </row>
    <row r="340" spans="1:10" ht="15.75" customHeight="1" x14ac:dyDescent="0.25">
      <c r="A340" s="5" t="s">
        <v>271</v>
      </c>
      <c r="B340" s="6">
        <v>10</v>
      </c>
      <c r="C340" s="6" t="s">
        <v>143</v>
      </c>
      <c r="D340" s="6">
        <v>22</v>
      </c>
      <c r="E340" s="6">
        <v>27</v>
      </c>
      <c r="F340" s="6" t="s">
        <v>12</v>
      </c>
      <c r="G340" s="6"/>
      <c r="H340" s="6" t="s">
        <v>13</v>
      </c>
      <c r="I340" s="7" t="s">
        <v>144</v>
      </c>
      <c r="J340" s="152" t="str">
        <f>VLOOKUP(PORVORIM!$I340,Code2Loc,2,FALSE)</f>
        <v>GAWTHAN</v>
      </c>
    </row>
    <row r="341" spans="1:10" ht="15.75" customHeight="1" x14ac:dyDescent="0.25">
      <c r="A341" s="5" t="s">
        <v>271</v>
      </c>
      <c r="B341" s="6">
        <v>10</v>
      </c>
      <c r="C341" s="6" t="s">
        <v>141</v>
      </c>
      <c r="D341" s="6">
        <v>23</v>
      </c>
      <c r="E341" s="6">
        <v>28</v>
      </c>
      <c r="F341" s="6" t="s">
        <v>12</v>
      </c>
      <c r="G341" s="6"/>
      <c r="H341" s="6" t="s">
        <v>13</v>
      </c>
      <c r="I341" s="7" t="s">
        <v>142</v>
      </c>
      <c r="J341" s="152" t="str">
        <f>VLOOKUP(PORVORIM!$I341,Code2Loc,2,FALSE)</f>
        <v>SANKHALI</v>
      </c>
    </row>
    <row r="342" spans="1:10" ht="15.75" customHeight="1" x14ac:dyDescent="0.25">
      <c r="A342" s="5" t="s">
        <v>271</v>
      </c>
      <c r="B342" s="6">
        <v>10</v>
      </c>
      <c r="C342" s="6" t="s">
        <v>272</v>
      </c>
      <c r="D342" s="6">
        <v>24</v>
      </c>
      <c r="E342" s="6">
        <v>30</v>
      </c>
      <c r="F342" s="6" t="s">
        <v>12</v>
      </c>
      <c r="G342" s="6"/>
      <c r="H342" s="6" t="s">
        <v>13</v>
      </c>
      <c r="I342" s="7" t="s">
        <v>273</v>
      </c>
      <c r="J342" s="152" t="str">
        <f>VLOOKUP(PORVORIM!$I342,Code2Loc,2,FALSE)</f>
        <v>HOUSIN BRD</v>
      </c>
    </row>
    <row r="343" spans="1:10" ht="15.75" customHeight="1" x14ac:dyDescent="0.25">
      <c r="A343" s="5" t="s">
        <v>271</v>
      </c>
      <c r="B343" s="6">
        <v>10</v>
      </c>
      <c r="C343" s="6" t="s">
        <v>274</v>
      </c>
      <c r="D343" s="6">
        <v>25</v>
      </c>
      <c r="E343" s="6">
        <v>31</v>
      </c>
      <c r="F343" s="6" t="s">
        <v>12</v>
      </c>
      <c r="G343" s="6"/>
      <c r="H343" s="6" t="s">
        <v>13</v>
      </c>
      <c r="I343" s="7" t="s">
        <v>275</v>
      </c>
      <c r="J343" s="152" t="str">
        <f>VLOOKUP(PORVORIM!$I343,Code2Loc,2,FALSE)</f>
        <v>HARVALE</v>
      </c>
    </row>
    <row r="344" spans="1:10" ht="15.75" customHeight="1" x14ac:dyDescent="0.25">
      <c r="A344" s="5" t="s">
        <v>271</v>
      </c>
      <c r="B344" s="6">
        <v>10</v>
      </c>
      <c r="C344" s="6" t="s">
        <v>276</v>
      </c>
      <c r="D344" s="6">
        <v>26</v>
      </c>
      <c r="E344" s="6">
        <v>32</v>
      </c>
      <c r="F344" s="6" t="s">
        <v>12</v>
      </c>
      <c r="G344" s="6"/>
      <c r="H344" s="6" t="s">
        <v>13</v>
      </c>
      <c r="I344" s="7" t="s">
        <v>277</v>
      </c>
      <c r="J344" s="152" t="str">
        <f>VLOOKUP(PORVORIM!$I344,Code2Loc,2,FALSE)</f>
        <v>PRATAP NAGR</v>
      </c>
    </row>
    <row r="345" spans="1:10" ht="15.75" customHeight="1" x14ac:dyDescent="0.25">
      <c r="A345" s="5" t="s">
        <v>271</v>
      </c>
      <c r="B345" s="6">
        <v>10</v>
      </c>
      <c r="C345" s="6" t="s">
        <v>278</v>
      </c>
      <c r="D345" s="6">
        <v>27</v>
      </c>
      <c r="E345" s="6">
        <v>33</v>
      </c>
      <c r="F345" s="6" t="s">
        <v>12</v>
      </c>
      <c r="G345" s="6"/>
      <c r="H345" s="6" t="s">
        <v>13</v>
      </c>
      <c r="I345" s="7" t="s">
        <v>279</v>
      </c>
      <c r="J345" s="152" t="str">
        <f>VLOOKUP(PORVORIM!$I345,Code2Loc,2,FALSE)</f>
        <v>SUPACHI PUD</v>
      </c>
    </row>
    <row r="346" spans="1:10" ht="15.75" customHeight="1" x14ac:dyDescent="0.25">
      <c r="A346" s="5" t="s">
        <v>271</v>
      </c>
      <c r="B346" s="6">
        <v>10</v>
      </c>
      <c r="C346" s="6" t="s">
        <v>280</v>
      </c>
      <c r="D346" s="6">
        <v>28</v>
      </c>
      <c r="E346" s="6">
        <v>34</v>
      </c>
      <c r="F346" s="6" t="s">
        <v>12</v>
      </c>
      <c r="G346" s="6"/>
      <c r="H346" s="6" t="s">
        <v>13</v>
      </c>
      <c r="I346" s="7" t="s">
        <v>281</v>
      </c>
      <c r="J346" s="152" t="str">
        <f>VLOOKUP(PORVORIM!$I346,Code2Loc,2,FALSE)</f>
        <v>HONDA</v>
      </c>
    </row>
    <row r="347" spans="1:10" ht="15.75" customHeight="1" x14ac:dyDescent="0.25">
      <c r="A347" s="5" t="s">
        <v>271</v>
      </c>
      <c r="B347" s="6">
        <v>10</v>
      </c>
      <c r="C347" s="6" t="s">
        <v>282</v>
      </c>
      <c r="D347" s="6">
        <v>29</v>
      </c>
      <c r="E347" s="6">
        <v>35</v>
      </c>
      <c r="F347" s="6" t="s">
        <v>12</v>
      </c>
      <c r="G347" s="6"/>
      <c r="H347" s="6" t="s">
        <v>13</v>
      </c>
      <c r="I347" s="7" t="s">
        <v>283</v>
      </c>
      <c r="J347" s="152" t="str">
        <f>VLOOKUP(PORVORIM!$I347,Code2Loc,2,FALSE)</f>
        <v>HONDA VADAK</v>
      </c>
    </row>
    <row r="348" spans="1:10" ht="15.75" customHeight="1" x14ac:dyDescent="0.25">
      <c r="A348" s="5" t="s">
        <v>271</v>
      </c>
      <c r="B348" s="6">
        <v>10</v>
      </c>
      <c r="C348" s="6" t="s">
        <v>284</v>
      </c>
      <c r="D348" s="6">
        <v>30</v>
      </c>
      <c r="E348" s="6">
        <v>37</v>
      </c>
      <c r="F348" s="6" t="s">
        <v>12</v>
      </c>
      <c r="G348" s="6"/>
      <c r="H348" s="6" t="s">
        <v>13</v>
      </c>
      <c r="I348" s="7" t="s">
        <v>285</v>
      </c>
      <c r="J348" s="152" t="str">
        <f>VLOOKUP(PORVORIM!$I348,Code2Loc,2,FALSE)</f>
        <v>ACGL/SALELI</v>
      </c>
    </row>
    <row r="349" spans="1:10" ht="15.75" customHeight="1" x14ac:dyDescent="0.25">
      <c r="A349" s="5" t="s">
        <v>271</v>
      </c>
      <c r="B349" s="6">
        <v>10</v>
      </c>
      <c r="C349" s="6" t="s">
        <v>286</v>
      </c>
      <c r="D349" s="6">
        <v>31</v>
      </c>
      <c r="E349" s="6">
        <v>38</v>
      </c>
      <c r="F349" s="6" t="s">
        <v>12</v>
      </c>
      <c r="G349" s="6"/>
      <c r="H349" s="6" t="s">
        <v>13</v>
      </c>
      <c r="I349" s="7" t="s">
        <v>287</v>
      </c>
      <c r="J349" s="152" t="str">
        <f>VLOOKUP(PORVORIM!$I349,Code2Loc,2,FALSE)</f>
        <v>BHUIPAL</v>
      </c>
    </row>
    <row r="350" spans="1:10" ht="15.75" customHeight="1" x14ac:dyDescent="0.25">
      <c r="A350" s="5" t="s">
        <v>271</v>
      </c>
      <c r="B350" s="6">
        <v>10</v>
      </c>
      <c r="C350" s="6" t="s">
        <v>288</v>
      </c>
      <c r="D350" s="6">
        <v>32</v>
      </c>
      <c r="E350" s="6">
        <v>39</v>
      </c>
      <c r="F350" s="6" t="s">
        <v>12</v>
      </c>
      <c r="G350" s="6"/>
      <c r="H350" s="6" t="s">
        <v>13</v>
      </c>
      <c r="I350" s="7" t="s">
        <v>289</v>
      </c>
      <c r="J350" s="152" t="str">
        <f>VLOOKUP(PORVORIM!$I350,Code2Loc,2,FALSE)</f>
        <v>KUMARKHAN</v>
      </c>
    </row>
    <row r="351" spans="1:10" ht="15.75" customHeight="1" x14ac:dyDescent="0.25">
      <c r="A351" s="5" t="s">
        <v>271</v>
      </c>
      <c r="B351" s="6">
        <v>10</v>
      </c>
      <c r="C351" s="6" t="s">
        <v>290</v>
      </c>
      <c r="D351" s="6">
        <v>33</v>
      </c>
      <c r="E351" s="6">
        <v>41</v>
      </c>
      <c r="F351" s="6" t="s">
        <v>12</v>
      </c>
      <c r="G351" s="6"/>
      <c r="H351" s="6" t="s">
        <v>13</v>
      </c>
      <c r="I351" s="7" t="s">
        <v>291</v>
      </c>
      <c r="J351" s="152" t="str">
        <f>VLOOKUP(PORVORIM!$I351,Code2Loc,2,FALSE)</f>
        <v>REDIGHAT</v>
      </c>
    </row>
    <row r="352" spans="1:10" ht="15.75" customHeight="1" x14ac:dyDescent="0.25">
      <c r="A352" s="5" t="s">
        <v>271</v>
      </c>
      <c r="B352" s="6">
        <v>10</v>
      </c>
      <c r="C352" s="6" t="s">
        <v>292</v>
      </c>
      <c r="D352" s="6">
        <v>34</v>
      </c>
      <c r="E352" s="6">
        <v>43</v>
      </c>
      <c r="F352" s="6" t="s">
        <v>12</v>
      </c>
      <c r="G352" s="6"/>
      <c r="H352" s="6" t="s">
        <v>13</v>
      </c>
      <c r="I352" s="7" t="s">
        <v>293</v>
      </c>
      <c r="J352" s="152" t="str">
        <f>VLOOKUP(PORVORIM!$I352,Code2Loc,2,FALSE)</f>
        <v>NGVE/N.CROS</v>
      </c>
    </row>
    <row r="353" spans="1:10" ht="15.75" customHeight="1" x14ac:dyDescent="0.25">
      <c r="A353" s="5" t="s">
        <v>271</v>
      </c>
      <c r="B353" s="6">
        <v>10</v>
      </c>
      <c r="C353" s="6" t="s">
        <v>294</v>
      </c>
      <c r="D353" s="6">
        <v>35</v>
      </c>
      <c r="E353" s="6">
        <v>44</v>
      </c>
      <c r="F353" s="6" t="s">
        <v>12</v>
      </c>
      <c r="G353" s="6"/>
      <c r="H353" s="6" t="s">
        <v>13</v>
      </c>
      <c r="I353" s="7" t="s">
        <v>295</v>
      </c>
      <c r="J353" s="152" t="str">
        <f>VLOOKUP(PORVORIM!$I353,Code2Loc,2,FALSE)</f>
        <v>VALPOI</v>
      </c>
    </row>
    <row r="354" spans="1:10" ht="15.75" customHeight="1" x14ac:dyDescent="0.25">
      <c r="A354" s="5" t="s">
        <v>271</v>
      </c>
      <c r="B354" s="6">
        <v>11</v>
      </c>
      <c r="C354" s="6" t="s">
        <v>11</v>
      </c>
      <c r="D354" s="6">
        <v>1</v>
      </c>
      <c r="E354" s="6">
        <v>0</v>
      </c>
      <c r="F354" s="6" t="s">
        <v>12</v>
      </c>
      <c r="G354" s="6"/>
      <c r="H354" s="6" t="s">
        <v>13</v>
      </c>
      <c r="I354" s="7" t="s">
        <v>14</v>
      </c>
      <c r="J354" s="152" t="str">
        <f>VLOOKUP(PORVORIM!$I354,Code2Loc,2,FALSE)</f>
        <v>PANAJI</v>
      </c>
    </row>
    <row r="355" spans="1:10" ht="15.75" customHeight="1" x14ac:dyDescent="0.25">
      <c r="A355" s="5" t="s">
        <v>271</v>
      </c>
      <c r="B355" s="6">
        <v>11</v>
      </c>
      <c r="C355" s="6" t="s">
        <v>77</v>
      </c>
      <c r="D355" s="6">
        <v>2</v>
      </c>
      <c r="E355" s="6">
        <v>2</v>
      </c>
      <c r="F355" s="6" t="s">
        <v>12</v>
      </c>
      <c r="G355" s="6"/>
      <c r="H355" s="6" t="s">
        <v>13</v>
      </c>
      <c r="I355" s="7" t="s">
        <v>78</v>
      </c>
      <c r="J355" s="152" t="str">
        <f>VLOOKUP(PORVORIM!$I355,Code2Loc,2,FALSE)</f>
        <v>SAI SERVICE</v>
      </c>
    </row>
    <row r="356" spans="1:10" ht="15.75" customHeight="1" x14ac:dyDescent="0.25">
      <c r="A356" s="5" t="s">
        <v>271</v>
      </c>
      <c r="B356" s="6">
        <v>11</v>
      </c>
      <c r="C356" s="6" t="s">
        <v>79</v>
      </c>
      <c r="D356" s="6">
        <v>3</v>
      </c>
      <c r="E356" s="6">
        <v>3</v>
      </c>
      <c r="F356" s="6" t="s">
        <v>12</v>
      </c>
      <c r="G356" s="6"/>
      <c r="H356" s="6" t="s">
        <v>13</v>
      </c>
      <c r="I356" s="7" t="s">
        <v>80</v>
      </c>
      <c r="J356" s="152" t="str">
        <f>VLOOKUP(PORVORIM!$I356,Code2Loc,2,FALSE)</f>
        <v>TIN BLD/COL</v>
      </c>
    </row>
    <row r="357" spans="1:10" ht="15.75" customHeight="1" x14ac:dyDescent="0.25">
      <c r="A357" s="5" t="s">
        <v>271</v>
      </c>
      <c r="B357" s="6">
        <v>11</v>
      </c>
      <c r="C357" s="6" t="s">
        <v>81</v>
      </c>
      <c r="D357" s="6">
        <v>4</v>
      </c>
      <c r="E357" s="6">
        <v>4</v>
      </c>
      <c r="F357" s="6" t="s">
        <v>12</v>
      </c>
      <c r="G357" s="6"/>
      <c r="H357" s="6" t="s">
        <v>13</v>
      </c>
      <c r="I357" s="7" t="s">
        <v>82</v>
      </c>
      <c r="J357" s="152" t="str">
        <f>VLOOKUP(PORVORIM!$I357,Code2Loc,2,FALSE)</f>
        <v>GULYAKADE</v>
      </c>
    </row>
    <row r="358" spans="1:10" ht="15.75" customHeight="1" x14ac:dyDescent="0.25">
      <c r="A358" s="5" t="s">
        <v>271</v>
      </c>
      <c r="B358" s="6">
        <v>11</v>
      </c>
      <c r="C358" s="6" t="s">
        <v>83</v>
      </c>
      <c r="D358" s="6">
        <v>5</v>
      </c>
      <c r="E358" s="6">
        <v>5</v>
      </c>
      <c r="F358" s="6" t="s">
        <v>12</v>
      </c>
      <c r="G358" s="6"/>
      <c r="H358" s="6" t="s">
        <v>13</v>
      </c>
      <c r="I358" s="7" t="s">
        <v>84</v>
      </c>
      <c r="J358" s="152" t="str">
        <f>VLOOKUP(PORVORIM!$I358,Code2Loc,2,FALSE)</f>
        <v>PRV COPEL</v>
      </c>
    </row>
    <row r="359" spans="1:10" ht="15.75" customHeight="1" x14ac:dyDescent="0.25">
      <c r="A359" s="5" t="s">
        <v>271</v>
      </c>
      <c r="B359" s="6">
        <v>11</v>
      </c>
      <c r="C359" s="6" t="s">
        <v>85</v>
      </c>
      <c r="D359" s="6">
        <v>6</v>
      </c>
      <c r="E359" s="6">
        <v>6</v>
      </c>
      <c r="F359" s="6" t="s">
        <v>12</v>
      </c>
      <c r="G359" s="6"/>
      <c r="H359" s="6" t="s">
        <v>13</v>
      </c>
      <c r="I359" s="7" t="s">
        <v>86</v>
      </c>
      <c r="J359" s="152" t="str">
        <f>VLOOKUP(PORVORIM!$I359,Code2Loc,2,FALSE)</f>
        <v>PRV WADAKAD</v>
      </c>
    </row>
    <row r="360" spans="1:10" ht="15.75" customHeight="1" x14ac:dyDescent="0.25">
      <c r="A360" s="5" t="s">
        <v>271</v>
      </c>
      <c r="B360" s="6">
        <v>11</v>
      </c>
      <c r="C360" s="6" t="s">
        <v>87</v>
      </c>
      <c r="D360" s="6">
        <v>7</v>
      </c>
      <c r="E360" s="6">
        <v>7</v>
      </c>
      <c r="F360" s="6" t="s">
        <v>12</v>
      </c>
      <c r="G360" s="6"/>
      <c r="H360" s="6" t="s">
        <v>13</v>
      </c>
      <c r="I360" s="7" t="s">
        <v>88</v>
      </c>
      <c r="J360" s="152" t="str">
        <f>VLOOKUP(PORVORIM!$I360,Code2Loc,2,FALSE)</f>
        <v>PRV BAZAR</v>
      </c>
    </row>
    <row r="361" spans="1:10" ht="15.75" customHeight="1" x14ac:dyDescent="0.25">
      <c r="A361" s="5" t="s">
        <v>271</v>
      </c>
      <c r="B361" s="6">
        <v>11</v>
      </c>
      <c r="C361" s="6" t="s">
        <v>89</v>
      </c>
      <c r="D361" s="6">
        <v>8</v>
      </c>
      <c r="E361" s="6">
        <v>8</v>
      </c>
      <c r="F361" s="6" t="s">
        <v>12</v>
      </c>
      <c r="G361" s="6"/>
      <c r="H361" s="6" t="s">
        <v>13</v>
      </c>
      <c r="I361" s="7" t="s">
        <v>90</v>
      </c>
      <c r="J361" s="152" t="str">
        <f>VLOOKUP(PORVORIM!$I361,Code2Loc,2,FALSE)</f>
        <v>GIRI CROSS</v>
      </c>
    </row>
    <row r="362" spans="1:10" ht="15.75" customHeight="1" x14ac:dyDescent="0.25">
      <c r="A362" s="5" t="s">
        <v>271</v>
      </c>
      <c r="B362" s="6">
        <v>11</v>
      </c>
      <c r="C362" s="6" t="s">
        <v>91</v>
      </c>
      <c r="D362" s="6">
        <v>9</v>
      </c>
      <c r="E362" s="6">
        <v>9</v>
      </c>
      <c r="F362" s="6" t="s">
        <v>12</v>
      </c>
      <c r="G362" s="6"/>
      <c r="H362" s="6" t="s">
        <v>13</v>
      </c>
      <c r="I362" s="7" t="s">
        <v>92</v>
      </c>
      <c r="J362" s="152" t="str">
        <f>VLOOKUP(PORVORIM!$I362,Code2Loc,2,FALSE)</f>
        <v>GREEN PARK</v>
      </c>
    </row>
    <row r="363" spans="1:10" ht="15.75" customHeight="1" x14ac:dyDescent="0.25">
      <c r="A363" s="5" t="s">
        <v>271</v>
      </c>
      <c r="B363" s="6">
        <v>11</v>
      </c>
      <c r="C363" s="6" t="s">
        <v>93</v>
      </c>
      <c r="D363" s="6">
        <v>10</v>
      </c>
      <c r="E363" s="6">
        <v>10</v>
      </c>
      <c r="F363" s="6" t="s">
        <v>12</v>
      </c>
      <c r="G363" s="6"/>
      <c r="H363" s="6" t="s">
        <v>13</v>
      </c>
      <c r="I363" s="7" t="s">
        <v>94</v>
      </c>
      <c r="J363" s="152" t="str">
        <f>VLOOKUP(PORVORIM!$I363,Code2Loc,2,FALSE)</f>
        <v>GIRI CHAPEL</v>
      </c>
    </row>
    <row r="364" spans="1:10" ht="15.75" customHeight="1" x14ac:dyDescent="0.25">
      <c r="A364" s="5" t="s">
        <v>271</v>
      </c>
      <c r="B364" s="6">
        <v>11</v>
      </c>
      <c r="C364" s="6" t="s">
        <v>95</v>
      </c>
      <c r="D364" s="6">
        <v>11</v>
      </c>
      <c r="E364" s="6">
        <v>12</v>
      </c>
      <c r="F364" s="6" t="s">
        <v>12</v>
      </c>
      <c r="G364" s="6"/>
      <c r="H364" s="6" t="s">
        <v>30</v>
      </c>
      <c r="I364" s="7" t="s">
        <v>96</v>
      </c>
      <c r="J364" s="152" t="str">
        <f>VLOOKUP(PORVORIM!$I364,Code2Loc,2,FALSE)</f>
        <v>MAPUSA</v>
      </c>
    </row>
    <row r="365" spans="1:10" ht="15.75" customHeight="1" x14ac:dyDescent="0.25">
      <c r="A365" s="5" t="s">
        <v>271</v>
      </c>
      <c r="B365" s="6">
        <v>11</v>
      </c>
      <c r="C365" s="6" t="s">
        <v>99</v>
      </c>
      <c r="D365" s="6">
        <v>12</v>
      </c>
      <c r="E365" s="6">
        <v>13</v>
      </c>
      <c r="F365" s="6" t="s">
        <v>12</v>
      </c>
      <c r="G365" s="6"/>
      <c r="H365" s="6" t="s">
        <v>13</v>
      </c>
      <c r="I365" s="7" t="s">
        <v>100</v>
      </c>
      <c r="J365" s="152" t="str">
        <f>VLOOKUP(PORVORIM!$I365,Code2Loc,2,FALSE)</f>
        <v>MPS COURT</v>
      </c>
    </row>
    <row r="366" spans="1:10" ht="15.75" customHeight="1" x14ac:dyDescent="0.25">
      <c r="A366" s="5" t="s">
        <v>271</v>
      </c>
      <c r="B366" s="6">
        <v>11</v>
      </c>
      <c r="C366" s="6" t="s">
        <v>101</v>
      </c>
      <c r="D366" s="6">
        <v>13</v>
      </c>
      <c r="E366" s="6">
        <v>14</v>
      </c>
      <c r="F366" s="6" t="s">
        <v>12</v>
      </c>
      <c r="G366" s="6"/>
      <c r="H366" s="6" t="s">
        <v>13</v>
      </c>
      <c r="I366" s="7" t="s">
        <v>102</v>
      </c>
      <c r="J366" s="152" t="str">
        <f>VLOOKUP(PORVORIM!$I366,Code2Loc,2,FALSE)</f>
        <v>DULER</v>
      </c>
    </row>
    <row r="367" spans="1:10" ht="15.75" customHeight="1" x14ac:dyDescent="0.25">
      <c r="A367" s="5" t="s">
        <v>271</v>
      </c>
      <c r="B367" s="6">
        <v>11</v>
      </c>
      <c r="C367" s="6" t="s">
        <v>103</v>
      </c>
      <c r="D367" s="6">
        <v>14</v>
      </c>
      <c r="E367" s="6">
        <v>15</v>
      </c>
      <c r="F367" s="6" t="s">
        <v>12</v>
      </c>
      <c r="G367" s="6"/>
      <c r="H367" s="6" t="s">
        <v>13</v>
      </c>
      <c r="I367" s="7" t="s">
        <v>104</v>
      </c>
      <c r="J367" s="152" t="str">
        <f>VLOOKUP(PORVORIM!$I367,Code2Loc,2,FALSE)</f>
        <v>PDEM/KRWDA</v>
      </c>
    </row>
    <row r="368" spans="1:10" ht="15.75" customHeight="1" x14ac:dyDescent="0.25">
      <c r="A368" s="5" t="s">
        <v>271</v>
      </c>
      <c r="B368" s="6">
        <v>11</v>
      </c>
      <c r="C368" s="6" t="s">
        <v>105</v>
      </c>
      <c r="D368" s="6">
        <v>15</v>
      </c>
      <c r="E368" s="6">
        <v>16</v>
      </c>
      <c r="F368" s="6" t="s">
        <v>12</v>
      </c>
      <c r="G368" s="6"/>
      <c r="H368" s="6" t="s">
        <v>13</v>
      </c>
      <c r="I368" s="7" t="s">
        <v>106</v>
      </c>
      <c r="J368" s="152" t="str">
        <f>VLOOKUP(PORVORIM!$I368,Code2Loc,2,FALSE)</f>
        <v>KARASWADA</v>
      </c>
    </row>
    <row r="369" spans="1:10" ht="15.75" customHeight="1" x14ac:dyDescent="0.25">
      <c r="A369" s="5" t="s">
        <v>271</v>
      </c>
      <c r="B369" s="6">
        <v>11</v>
      </c>
      <c r="C369" s="6" t="s">
        <v>107</v>
      </c>
      <c r="D369" s="6">
        <v>16</v>
      </c>
      <c r="E369" s="6">
        <v>17</v>
      </c>
      <c r="F369" s="6" t="s">
        <v>12</v>
      </c>
      <c r="G369" s="6"/>
      <c r="H369" s="6" t="s">
        <v>13</v>
      </c>
      <c r="I369" s="7" t="s">
        <v>108</v>
      </c>
      <c r="J369" s="152" t="str">
        <f>VLOOKUP(PORVORIM!$I369,Code2Loc,2,FALSE)</f>
        <v>MADEL</v>
      </c>
    </row>
    <row r="370" spans="1:10" ht="15.75" customHeight="1" x14ac:dyDescent="0.25">
      <c r="A370" s="5" t="s">
        <v>271</v>
      </c>
      <c r="B370" s="6">
        <v>11</v>
      </c>
      <c r="C370" s="6" t="s">
        <v>109</v>
      </c>
      <c r="D370" s="6">
        <v>17</v>
      </c>
      <c r="E370" s="6">
        <v>18</v>
      </c>
      <c r="F370" s="6" t="s">
        <v>12</v>
      </c>
      <c r="G370" s="6"/>
      <c r="H370" s="6" t="s">
        <v>13</v>
      </c>
      <c r="I370" s="7" t="s">
        <v>110</v>
      </c>
      <c r="J370" s="152" t="str">
        <f>VLOOKUP(PORVORIM!$I370,Code2Loc,2,FALSE)</f>
        <v>TIVIM</v>
      </c>
    </row>
    <row r="371" spans="1:10" ht="15.75" customHeight="1" x14ac:dyDescent="0.25">
      <c r="A371" s="5" t="s">
        <v>271</v>
      </c>
      <c r="B371" s="6">
        <v>11</v>
      </c>
      <c r="C371" s="6" t="s">
        <v>111</v>
      </c>
      <c r="D371" s="6">
        <v>18</v>
      </c>
      <c r="E371" s="6">
        <v>19</v>
      </c>
      <c r="F371" s="6" t="s">
        <v>12</v>
      </c>
      <c r="G371" s="6"/>
      <c r="H371" s="6" t="s">
        <v>13</v>
      </c>
      <c r="I371" s="7" t="s">
        <v>112</v>
      </c>
      <c r="J371" s="152" t="str">
        <f>VLOOKUP(PORVORIM!$I371,Code2Loc,2,FALSE)</f>
        <v>TIVI GROUND</v>
      </c>
    </row>
    <row r="372" spans="1:10" ht="15.75" customHeight="1" x14ac:dyDescent="0.25">
      <c r="A372" s="5" t="s">
        <v>271</v>
      </c>
      <c r="B372" s="6">
        <v>11</v>
      </c>
      <c r="C372" s="6" t="s">
        <v>113</v>
      </c>
      <c r="D372" s="6">
        <v>19</v>
      </c>
      <c r="E372" s="6">
        <v>20</v>
      </c>
      <c r="F372" s="6" t="s">
        <v>12</v>
      </c>
      <c r="G372" s="6"/>
      <c r="H372" s="6" t="s">
        <v>13</v>
      </c>
      <c r="I372" s="7" t="s">
        <v>114</v>
      </c>
      <c r="J372" s="152" t="str">
        <f>VLOOKUP(PORVORIM!$I372,Code2Loc,2,FALSE)</f>
        <v>CANSA BRD</v>
      </c>
    </row>
    <row r="373" spans="1:10" ht="15.75" customHeight="1" x14ac:dyDescent="0.25">
      <c r="A373" s="5" t="s">
        <v>271</v>
      </c>
      <c r="B373" s="6">
        <v>11</v>
      </c>
      <c r="C373" s="6" t="s">
        <v>115</v>
      </c>
      <c r="D373" s="6">
        <v>20</v>
      </c>
      <c r="E373" s="6">
        <v>21</v>
      </c>
      <c r="F373" s="6" t="s">
        <v>12</v>
      </c>
      <c r="G373" s="6"/>
      <c r="H373" s="6" t="s">
        <v>13</v>
      </c>
      <c r="I373" s="7" t="s">
        <v>116</v>
      </c>
      <c r="J373" s="152" t="str">
        <f>VLOOKUP(PORVORIM!$I373,Code2Loc,2,FALSE)</f>
        <v>SIRSAI RLY</v>
      </c>
    </row>
    <row r="374" spans="1:10" ht="15.75" customHeight="1" x14ac:dyDescent="0.25">
      <c r="A374" s="5" t="s">
        <v>271</v>
      </c>
      <c r="B374" s="6">
        <v>11</v>
      </c>
      <c r="C374" s="6" t="s">
        <v>117</v>
      </c>
      <c r="D374" s="6">
        <v>21</v>
      </c>
      <c r="E374" s="6">
        <v>22</v>
      </c>
      <c r="F374" s="6" t="s">
        <v>12</v>
      </c>
      <c r="G374" s="6"/>
      <c r="H374" s="6" t="s">
        <v>13</v>
      </c>
      <c r="I374" s="7" t="s">
        <v>118</v>
      </c>
      <c r="J374" s="152" t="str">
        <f>VLOOKUP(PORVORIM!$I374,Code2Loc,2,FALSE)</f>
        <v>SIRSAI COPL</v>
      </c>
    </row>
    <row r="375" spans="1:10" ht="15.75" customHeight="1" x14ac:dyDescent="0.25">
      <c r="A375" s="5" t="s">
        <v>271</v>
      </c>
      <c r="B375" s="6">
        <v>11</v>
      </c>
      <c r="C375" s="6" t="s">
        <v>119</v>
      </c>
      <c r="D375" s="6">
        <v>22</v>
      </c>
      <c r="E375" s="6">
        <v>23</v>
      </c>
      <c r="F375" s="6" t="s">
        <v>12</v>
      </c>
      <c r="G375" s="6"/>
      <c r="H375" s="6" t="s">
        <v>13</v>
      </c>
      <c r="I375" s="7" t="s">
        <v>120</v>
      </c>
      <c r="J375" s="152" t="str">
        <f>VLOOKUP(PORVORIM!$I375,Code2Loc,2,FALSE)</f>
        <v>CLERRA SCOL</v>
      </c>
    </row>
    <row r="376" spans="1:10" ht="15.75" customHeight="1" x14ac:dyDescent="0.25">
      <c r="A376" s="5" t="s">
        <v>271</v>
      </c>
      <c r="B376" s="6">
        <v>11</v>
      </c>
      <c r="C376" s="6" t="s">
        <v>121</v>
      </c>
      <c r="D376" s="6">
        <v>23</v>
      </c>
      <c r="E376" s="6">
        <v>24</v>
      </c>
      <c r="F376" s="6" t="s">
        <v>12</v>
      </c>
      <c r="G376" s="6"/>
      <c r="H376" s="6" t="s">
        <v>13</v>
      </c>
      <c r="I376" s="7" t="s">
        <v>122</v>
      </c>
      <c r="J376" s="152" t="str">
        <f>VLOOKUP(PORVORIM!$I376,Code2Loc,2,FALSE)</f>
        <v>ASSNODA</v>
      </c>
    </row>
    <row r="377" spans="1:10" ht="15.75" customHeight="1" x14ac:dyDescent="0.25">
      <c r="A377" s="5" t="s">
        <v>271</v>
      </c>
      <c r="B377" s="6">
        <v>11</v>
      </c>
      <c r="C377" s="6" t="s">
        <v>123</v>
      </c>
      <c r="D377" s="6">
        <v>24</v>
      </c>
      <c r="E377" s="6">
        <v>26</v>
      </c>
      <c r="F377" s="6" t="s">
        <v>12</v>
      </c>
      <c r="G377" s="6"/>
      <c r="H377" s="6" t="s">
        <v>13</v>
      </c>
      <c r="I377" s="7" t="s">
        <v>124</v>
      </c>
      <c r="J377" s="152" t="str">
        <f>VLOOKUP(PORVORIM!$I377,Code2Loc,2,FALSE)</f>
        <v>MULGAO B/S</v>
      </c>
    </row>
    <row r="378" spans="1:10" ht="15.75" customHeight="1" x14ac:dyDescent="0.25">
      <c r="A378" s="5" t="s">
        <v>271</v>
      </c>
      <c r="B378" s="6">
        <v>11</v>
      </c>
      <c r="C378" s="6" t="s">
        <v>125</v>
      </c>
      <c r="D378" s="6">
        <v>25</v>
      </c>
      <c r="E378" s="6">
        <v>28</v>
      </c>
      <c r="F378" s="6" t="s">
        <v>12</v>
      </c>
      <c r="G378" s="6"/>
      <c r="H378" s="6" t="s">
        <v>13</v>
      </c>
      <c r="I378" s="7" t="s">
        <v>126</v>
      </c>
      <c r="J378" s="152" t="str">
        <f>VLOOKUP(PORVORIM!$I378,Code2Loc,2,FALSE)</f>
        <v>MULGAO TMP</v>
      </c>
    </row>
    <row r="379" spans="1:10" ht="15.75" customHeight="1" x14ac:dyDescent="0.25">
      <c r="A379" s="5" t="s">
        <v>271</v>
      </c>
      <c r="B379" s="6">
        <v>11</v>
      </c>
      <c r="C379" s="6" t="s">
        <v>127</v>
      </c>
      <c r="D379" s="6">
        <v>26</v>
      </c>
      <c r="E379" s="6">
        <v>29</v>
      </c>
      <c r="F379" s="6" t="s">
        <v>12</v>
      </c>
      <c r="G379" s="6"/>
      <c r="H379" s="6" t="s">
        <v>13</v>
      </c>
      <c r="I379" s="7" t="s">
        <v>128</v>
      </c>
      <c r="J379" s="152" t="str">
        <f>VLOOKUP(PORVORIM!$I379,Code2Loc,2,FALSE)</f>
        <v>VALSHI</v>
      </c>
    </row>
    <row r="380" spans="1:10" ht="15.75" customHeight="1" x14ac:dyDescent="0.25">
      <c r="A380" s="5" t="s">
        <v>271</v>
      </c>
      <c r="B380" s="6">
        <v>11</v>
      </c>
      <c r="C380" s="6" t="s">
        <v>129</v>
      </c>
      <c r="D380" s="6">
        <v>27</v>
      </c>
      <c r="E380" s="6">
        <v>30</v>
      </c>
      <c r="F380" s="6" t="s">
        <v>12</v>
      </c>
      <c r="G380" s="6"/>
      <c r="H380" s="6" t="s">
        <v>13</v>
      </c>
      <c r="I380" s="7" t="s">
        <v>130</v>
      </c>
      <c r="J380" s="152" t="str">
        <f>VLOOKUP(PORVORIM!$I380,Code2Loc,2,FALSE)</f>
        <v>BICHOLIM</v>
      </c>
    </row>
    <row r="381" spans="1:10" ht="15.75" customHeight="1" x14ac:dyDescent="0.25">
      <c r="A381" s="5" t="s">
        <v>271</v>
      </c>
      <c r="B381" s="6">
        <v>11</v>
      </c>
      <c r="C381" s="6" t="s">
        <v>131</v>
      </c>
      <c r="D381" s="6">
        <v>28</v>
      </c>
      <c r="E381" s="6">
        <v>32</v>
      </c>
      <c r="F381" s="6" t="s">
        <v>12</v>
      </c>
      <c r="G381" s="6"/>
      <c r="H381" s="6" t="s">
        <v>13</v>
      </c>
      <c r="I381" s="7" t="s">
        <v>132</v>
      </c>
      <c r="J381" s="152" t="str">
        <f>VLOOKUP(PORVORIM!$I381,Code2Loc,2,FALSE)</f>
        <v>ZATYE COLGE</v>
      </c>
    </row>
    <row r="382" spans="1:10" ht="15.75" customHeight="1" x14ac:dyDescent="0.25">
      <c r="A382" s="5" t="s">
        <v>271</v>
      </c>
      <c r="B382" s="6">
        <v>11</v>
      </c>
      <c r="C382" s="6" t="s">
        <v>133</v>
      </c>
      <c r="D382" s="6">
        <v>29</v>
      </c>
      <c r="E382" s="6">
        <v>34</v>
      </c>
      <c r="F382" s="6" t="s">
        <v>12</v>
      </c>
      <c r="G382" s="6"/>
      <c r="H382" s="6" t="s">
        <v>13</v>
      </c>
      <c r="I382" s="7" t="s">
        <v>134</v>
      </c>
      <c r="J382" s="152" t="str">
        <f>VLOOKUP(PORVORIM!$I382,Code2Loc,2,FALSE)</f>
        <v>SARVAN X</v>
      </c>
    </row>
    <row r="383" spans="1:10" ht="15.75" customHeight="1" x14ac:dyDescent="0.25">
      <c r="A383" s="5" t="s">
        <v>271</v>
      </c>
      <c r="B383" s="6">
        <v>11</v>
      </c>
      <c r="C383" s="6" t="s">
        <v>135</v>
      </c>
      <c r="D383" s="6">
        <v>30</v>
      </c>
      <c r="E383" s="6">
        <v>35</v>
      </c>
      <c r="F383" s="6" t="s">
        <v>12</v>
      </c>
      <c r="G383" s="6"/>
      <c r="H383" s="6" t="s">
        <v>13</v>
      </c>
      <c r="I383" s="7" t="s">
        <v>136</v>
      </c>
      <c r="J383" s="152" t="str">
        <f>VLOOKUP(PORVORIM!$I383,Code2Loc,2,FALSE)</f>
        <v>ADHAR HSPTL</v>
      </c>
    </row>
    <row r="384" spans="1:10" ht="15.75" customHeight="1" x14ac:dyDescent="0.25">
      <c r="A384" s="5" t="s">
        <v>271</v>
      </c>
      <c r="B384" s="6">
        <v>11</v>
      </c>
      <c r="C384" s="6" t="s">
        <v>137</v>
      </c>
      <c r="D384" s="6">
        <v>31</v>
      </c>
      <c r="E384" s="6">
        <v>36</v>
      </c>
      <c r="F384" s="6" t="s">
        <v>12</v>
      </c>
      <c r="G384" s="6"/>
      <c r="H384" s="6" t="s">
        <v>13</v>
      </c>
      <c r="I384" s="7" t="s">
        <v>138</v>
      </c>
      <c r="J384" s="152" t="str">
        <f>VLOOKUP(PORVORIM!$I384,Code2Loc,2,FALSE)</f>
        <v>VIJAY NAGAR</v>
      </c>
    </row>
    <row r="385" spans="1:10" ht="15.75" customHeight="1" x14ac:dyDescent="0.25">
      <c r="A385" s="5" t="s">
        <v>271</v>
      </c>
      <c r="B385" s="6">
        <v>11</v>
      </c>
      <c r="C385" s="6" t="s">
        <v>139</v>
      </c>
      <c r="D385" s="6">
        <v>32</v>
      </c>
      <c r="E385" s="6">
        <v>37</v>
      </c>
      <c r="F385" s="6" t="s">
        <v>12</v>
      </c>
      <c r="G385" s="6"/>
      <c r="H385" s="6" t="s">
        <v>13</v>
      </c>
      <c r="I385" s="7" t="s">
        <v>140</v>
      </c>
      <c r="J385" s="152" t="str">
        <f>VLOOKUP(PORVORIM!$I385,Code2Loc,2,FALSE)</f>
        <v>KARAPUR TSK</v>
      </c>
    </row>
    <row r="386" spans="1:10" ht="15.75" customHeight="1" x14ac:dyDescent="0.25">
      <c r="A386" s="5" t="s">
        <v>271</v>
      </c>
      <c r="B386" s="6">
        <v>11</v>
      </c>
      <c r="C386" s="6" t="s">
        <v>141</v>
      </c>
      <c r="D386" s="6">
        <v>33</v>
      </c>
      <c r="E386" s="6">
        <v>38</v>
      </c>
      <c r="F386" s="6" t="s">
        <v>12</v>
      </c>
      <c r="G386" s="6"/>
      <c r="H386" s="6" t="s">
        <v>13</v>
      </c>
      <c r="I386" s="7" t="s">
        <v>142</v>
      </c>
      <c r="J386" s="152" t="str">
        <f>VLOOKUP(PORVORIM!$I386,Code2Loc,2,FALSE)</f>
        <v>SANKHALI</v>
      </c>
    </row>
    <row r="387" spans="1:10" ht="15.75" customHeight="1" x14ac:dyDescent="0.25">
      <c r="A387" s="5" t="s">
        <v>271</v>
      </c>
      <c r="B387" s="6">
        <v>11</v>
      </c>
      <c r="C387" s="6" t="s">
        <v>272</v>
      </c>
      <c r="D387" s="6">
        <v>34</v>
      </c>
      <c r="E387" s="6">
        <v>40</v>
      </c>
      <c r="F387" s="6" t="s">
        <v>12</v>
      </c>
      <c r="G387" s="6"/>
      <c r="H387" s="6" t="s">
        <v>13</v>
      </c>
      <c r="I387" s="7" t="s">
        <v>273</v>
      </c>
      <c r="J387" s="152" t="str">
        <f>VLOOKUP(PORVORIM!$I387,Code2Loc,2,FALSE)</f>
        <v>HOUSIN BRD</v>
      </c>
    </row>
    <row r="388" spans="1:10" ht="15.75" customHeight="1" x14ac:dyDescent="0.25">
      <c r="A388" s="5" t="s">
        <v>271</v>
      </c>
      <c r="B388" s="6">
        <v>11</v>
      </c>
      <c r="C388" s="6" t="s">
        <v>274</v>
      </c>
      <c r="D388" s="6">
        <v>35</v>
      </c>
      <c r="E388" s="6">
        <v>41</v>
      </c>
      <c r="F388" s="6" t="s">
        <v>12</v>
      </c>
      <c r="G388" s="6"/>
      <c r="H388" s="6" t="s">
        <v>13</v>
      </c>
      <c r="I388" s="7" t="s">
        <v>275</v>
      </c>
      <c r="J388" s="152" t="str">
        <f>VLOOKUP(PORVORIM!$I388,Code2Loc,2,FALSE)</f>
        <v>HARVALE</v>
      </c>
    </row>
    <row r="389" spans="1:10" ht="15.75" customHeight="1" x14ac:dyDescent="0.25">
      <c r="A389" s="5" t="s">
        <v>271</v>
      </c>
      <c r="B389" s="6">
        <v>11</v>
      </c>
      <c r="C389" s="6" t="s">
        <v>276</v>
      </c>
      <c r="D389" s="6">
        <v>36</v>
      </c>
      <c r="E389" s="6">
        <v>42</v>
      </c>
      <c r="F389" s="6" t="s">
        <v>12</v>
      </c>
      <c r="G389" s="6"/>
      <c r="H389" s="6" t="s">
        <v>13</v>
      </c>
      <c r="I389" s="7" t="s">
        <v>277</v>
      </c>
      <c r="J389" s="152" t="str">
        <f>VLOOKUP(PORVORIM!$I389,Code2Loc,2,FALSE)</f>
        <v>PRATAP NAGR</v>
      </c>
    </row>
    <row r="390" spans="1:10" ht="15.75" customHeight="1" x14ac:dyDescent="0.25">
      <c r="A390" s="5" t="s">
        <v>271</v>
      </c>
      <c r="B390" s="6">
        <v>11</v>
      </c>
      <c r="C390" s="6" t="s">
        <v>278</v>
      </c>
      <c r="D390" s="6">
        <v>37</v>
      </c>
      <c r="E390" s="6">
        <v>43</v>
      </c>
      <c r="F390" s="6" t="s">
        <v>12</v>
      </c>
      <c r="G390" s="6"/>
      <c r="H390" s="6" t="s">
        <v>13</v>
      </c>
      <c r="I390" s="7" t="s">
        <v>279</v>
      </c>
      <c r="J390" s="152" t="str">
        <f>VLOOKUP(PORVORIM!$I390,Code2Loc,2,FALSE)</f>
        <v>SUPACHI PUD</v>
      </c>
    </row>
    <row r="391" spans="1:10" ht="15.75" customHeight="1" x14ac:dyDescent="0.25">
      <c r="A391" s="5" t="s">
        <v>271</v>
      </c>
      <c r="B391" s="6">
        <v>11</v>
      </c>
      <c r="C391" s="6" t="s">
        <v>280</v>
      </c>
      <c r="D391" s="6">
        <v>38</v>
      </c>
      <c r="E391" s="6">
        <v>44</v>
      </c>
      <c r="F391" s="6" t="s">
        <v>12</v>
      </c>
      <c r="G391" s="6"/>
      <c r="H391" s="6" t="s">
        <v>13</v>
      </c>
      <c r="I391" s="7" t="s">
        <v>281</v>
      </c>
      <c r="J391" s="152" t="str">
        <f>VLOOKUP(PORVORIM!$I391,Code2Loc,2,FALSE)</f>
        <v>HONDA</v>
      </c>
    </row>
    <row r="392" spans="1:10" ht="15.75" customHeight="1" x14ac:dyDescent="0.25">
      <c r="A392" s="5" t="s">
        <v>271</v>
      </c>
      <c r="B392" s="6">
        <v>11</v>
      </c>
      <c r="C392" s="6" t="s">
        <v>282</v>
      </c>
      <c r="D392" s="6">
        <v>39</v>
      </c>
      <c r="E392" s="6">
        <v>45</v>
      </c>
      <c r="F392" s="6" t="s">
        <v>12</v>
      </c>
      <c r="G392" s="6"/>
      <c r="H392" s="6" t="s">
        <v>13</v>
      </c>
      <c r="I392" s="7" t="s">
        <v>283</v>
      </c>
      <c r="J392" s="152" t="str">
        <f>VLOOKUP(PORVORIM!$I392,Code2Loc,2,FALSE)</f>
        <v>HONDA VADAK</v>
      </c>
    </row>
    <row r="393" spans="1:10" ht="15.75" customHeight="1" x14ac:dyDescent="0.25">
      <c r="A393" s="5" t="s">
        <v>271</v>
      </c>
      <c r="B393" s="6">
        <v>11</v>
      </c>
      <c r="C393" s="6" t="s">
        <v>284</v>
      </c>
      <c r="D393" s="6">
        <v>40</v>
      </c>
      <c r="E393" s="6">
        <v>47</v>
      </c>
      <c r="F393" s="6" t="s">
        <v>12</v>
      </c>
      <c r="G393" s="6"/>
      <c r="H393" s="6" t="s">
        <v>13</v>
      </c>
      <c r="I393" s="7" t="s">
        <v>285</v>
      </c>
      <c r="J393" s="152" t="str">
        <f>VLOOKUP(PORVORIM!$I393,Code2Loc,2,FALSE)</f>
        <v>ACGL/SALELI</v>
      </c>
    </row>
    <row r="394" spans="1:10" ht="15.75" customHeight="1" x14ac:dyDescent="0.25">
      <c r="A394" s="5" t="s">
        <v>271</v>
      </c>
      <c r="B394" s="6">
        <v>11</v>
      </c>
      <c r="C394" s="6" t="s">
        <v>286</v>
      </c>
      <c r="D394" s="6">
        <v>41</v>
      </c>
      <c r="E394" s="6">
        <v>48</v>
      </c>
      <c r="F394" s="6" t="s">
        <v>12</v>
      </c>
      <c r="G394" s="6"/>
      <c r="H394" s="6" t="s">
        <v>13</v>
      </c>
      <c r="I394" s="7" t="s">
        <v>287</v>
      </c>
      <c r="J394" s="152" t="str">
        <f>VLOOKUP(PORVORIM!$I394,Code2Loc,2,FALSE)</f>
        <v>BHUIPAL</v>
      </c>
    </row>
    <row r="395" spans="1:10" ht="15.75" customHeight="1" x14ac:dyDescent="0.25">
      <c r="A395" s="5" t="s">
        <v>271</v>
      </c>
      <c r="B395" s="6">
        <v>11</v>
      </c>
      <c r="C395" s="6" t="s">
        <v>288</v>
      </c>
      <c r="D395" s="6">
        <v>42</v>
      </c>
      <c r="E395" s="6">
        <v>49</v>
      </c>
      <c r="F395" s="6" t="s">
        <v>12</v>
      </c>
      <c r="G395" s="6"/>
      <c r="H395" s="6" t="s">
        <v>13</v>
      </c>
      <c r="I395" s="7" t="s">
        <v>289</v>
      </c>
      <c r="J395" s="152" t="str">
        <f>VLOOKUP(PORVORIM!$I395,Code2Loc,2,FALSE)</f>
        <v>KUMARKHAN</v>
      </c>
    </row>
    <row r="396" spans="1:10" ht="15.75" customHeight="1" x14ac:dyDescent="0.25">
      <c r="A396" s="5" t="s">
        <v>271</v>
      </c>
      <c r="B396" s="6">
        <v>11</v>
      </c>
      <c r="C396" s="6" t="s">
        <v>290</v>
      </c>
      <c r="D396" s="6">
        <v>43</v>
      </c>
      <c r="E396" s="6">
        <v>51</v>
      </c>
      <c r="F396" s="6" t="s">
        <v>12</v>
      </c>
      <c r="G396" s="6"/>
      <c r="H396" s="6" t="s">
        <v>13</v>
      </c>
      <c r="I396" s="7" t="s">
        <v>291</v>
      </c>
      <c r="J396" s="152" t="str">
        <f>VLOOKUP(PORVORIM!$I396,Code2Loc,2,FALSE)</f>
        <v>REDIGHAT</v>
      </c>
    </row>
    <row r="397" spans="1:10" ht="15.75" customHeight="1" x14ac:dyDescent="0.25">
      <c r="A397" s="5" t="s">
        <v>271</v>
      </c>
      <c r="B397" s="6">
        <v>11</v>
      </c>
      <c r="C397" s="6" t="s">
        <v>292</v>
      </c>
      <c r="D397" s="6">
        <v>44</v>
      </c>
      <c r="E397" s="6">
        <v>53</v>
      </c>
      <c r="F397" s="6" t="s">
        <v>12</v>
      </c>
      <c r="G397" s="6"/>
      <c r="H397" s="6" t="s">
        <v>13</v>
      </c>
      <c r="I397" s="7" t="s">
        <v>293</v>
      </c>
      <c r="J397" s="152" t="str">
        <f>VLOOKUP(PORVORIM!$I397,Code2Loc,2,FALSE)</f>
        <v>NGVE/N.CROS</v>
      </c>
    </row>
    <row r="398" spans="1:10" ht="15.75" customHeight="1" x14ac:dyDescent="0.25">
      <c r="A398" s="5" t="s">
        <v>271</v>
      </c>
      <c r="B398" s="6">
        <v>11</v>
      </c>
      <c r="C398" s="6" t="s">
        <v>294</v>
      </c>
      <c r="D398" s="6">
        <v>45</v>
      </c>
      <c r="E398" s="6">
        <v>54</v>
      </c>
      <c r="F398" s="6" t="s">
        <v>12</v>
      </c>
      <c r="G398" s="6"/>
      <c r="H398" s="6" t="s">
        <v>13</v>
      </c>
      <c r="I398" s="7" t="s">
        <v>295</v>
      </c>
      <c r="J398" s="152" t="str">
        <f>VLOOKUP(PORVORIM!$I398,Code2Loc,2,FALSE)</f>
        <v>VALPOI</v>
      </c>
    </row>
    <row r="399" spans="1:10" ht="15.75" customHeight="1" x14ac:dyDescent="0.25">
      <c r="A399" s="5" t="s">
        <v>296</v>
      </c>
      <c r="B399" s="6">
        <v>12</v>
      </c>
      <c r="C399" s="6" t="s">
        <v>297</v>
      </c>
      <c r="D399" s="6">
        <v>1</v>
      </c>
      <c r="E399" s="6">
        <v>0</v>
      </c>
      <c r="F399" s="6" t="s">
        <v>12</v>
      </c>
      <c r="G399" s="6"/>
      <c r="H399" s="6" t="s">
        <v>13</v>
      </c>
      <c r="I399" s="7" t="s">
        <v>298</v>
      </c>
      <c r="J399" s="152" t="str">
        <f>VLOOKUP(PORVORIM!$I399,Code2Loc,2,FALSE)</f>
        <v>PANAJI MKT</v>
      </c>
    </row>
    <row r="400" spans="1:10" ht="15.75" customHeight="1" x14ac:dyDescent="0.25">
      <c r="A400" s="5" t="s">
        <v>296</v>
      </c>
      <c r="B400" s="6">
        <v>12</v>
      </c>
      <c r="C400" s="6" t="s">
        <v>299</v>
      </c>
      <c r="D400" s="6">
        <v>2</v>
      </c>
      <c r="E400" s="6">
        <v>1</v>
      </c>
      <c r="F400" s="6" t="s">
        <v>12</v>
      </c>
      <c r="G400" s="6"/>
      <c r="H400" s="6" t="s">
        <v>13</v>
      </c>
      <c r="I400" s="7" t="s">
        <v>300</v>
      </c>
      <c r="J400" s="152" t="str">
        <f>VLOOKUP(PORVORIM!$I400,Code2Loc,2,FALSE)</f>
        <v>FERRY BOAT</v>
      </c>
    </row>
    <row r="401" spans="1:10" ht="15.75" customHeight="1" x14ac:dyDescent="0.25">
      <c r="A401" s="5" t="s">
        <v>296</v>
      </c>
      <c r="B401" s="6">
        <v>12</v>
      </c>
      <c r="C401" s="6" t="s">
        <v>11</v>
      </c>
      <c r="D401" s="6">
        <v>3</v>
      </c>
      <c r="E401" s="6">
        <v>3</v>
      </c>
      <c r="F401" s="6" t="s">
        <v>12</v>
      </c>
      <c r="G401" s="6"/>
      <c r="H401" s="6" t="s">
        <v>13</v>
      </c>
      <c r="I401" s="7" t="s">
        <v>14</v>
      </c>
      <c r="J401" s="152" t="str">
        <f>VLOOKUP(PORVORIM!$I401,Code2Loc,2,FALSE)</f>
        <v>PANAJI</v>
      </c>
    </row>
    <row r="402" spans="1:10" ht="15.75" customHeight="1" x14ac:dyDescent="0.25">
      <c r="A402" s="5" t="s">
        <v>296</v>
      </c>
      <c r="B402" s="6">
        <v>12</v>
      </c>
      <c r="C402" s="6" t="s">
        <v>206</v>
      </c>
      <c r="D402" s="6">
        <v>4</v>
      </c>
      <c r="E402" s="6">
        <v>5</v>
      </c>
      <c r="F402" s="6" t="s">
        <v>12</v>
      </c>
      <c r="G402" s="6"/>
      <c r="H402" s="6" t="s">
        <v>13</v>
      </c>
      <c r="I402" s="7" t="s">
        <v>207</v>
      </c>
      <c r="J402" s="152" t="str">
        <f>VLOOKUP(PORVORIM!$I402,Code2Loc,2,FALSE)</f>
        <v>R. PATTO</v>
      </c>
    </row>
    <row r="403" spans="1:10" ht="15.75" customHeight="1" x14ac:dyDescent="0.25">
      <c r="A403" s="5" t="s">
        <v>296</v>
      </c>
      <c r="B403" s="6">
        <v>12</v>
      </c>
      <c r="C403" s="6" t="s">
        <v>208</v>
      </c>
      <c r="D403" s="6">
        <v>5</v>
      </c>
      <c r="E403" s="6">
        <v>6</v>
      </c>
      <c r="F403" s="6" t="s">
        <v>12</v>
      </c>
      <c r="G403" s="6"/>
      <c r="H403" s="6" t="s">
        <v>13</v>
      </c>
      <c r="I403" s="7" t="s">
        <v>209</v>
      </c>
      <c r="J403" s="152" t="str">
        <f>VLOOKUP(PORVORIM!$I403,Code2Loc,2,FALSE)</f>
        <v>RBDR FERRY</v>
      </c>
    </row>
    <row r="404" spans="1:10" ht="15.75" customHeight="1" x14ac:dyDescent="0.25">
      <c r="A404" s="5" t="s">
        <v>296</v>
      </c>
      <c r="B404" s="6">
        <v>12</v>
      </c>
      <c r="C404" s="6" t="s">
        <v>210</v>
      </c>
      <c r="D404" s="6">
        <v>6</v>
      </c>
      <c r="E404" s="6">
        <v>7</v>
      </c>
      <c r="F404" s="6" t="s">
        <v>12</v>
      </c>
      <c r="G404" s="6"/>
      <c r="H404" s="6" t="s">
        <v>13</v>
      </c>
      <c r="I404" s="7" t="s">
        <v>211</v>
      </c>
      <c r="J404" s="152" t="str">
        <f>VLOOKUP(PORVORIM!$I404,Code2Loc,2,FALSE)</f>
        <v>RIBANDAR</v>
      </c>
    </row>
    <row r="405" spans="1:10" ht="15.75" customHeight="1" x14ac:dyDescent="0.25">
      <c r="A405" s="5" t="s">
        <v>296</v>
      </c>
      <c r="B405" s="6">
        <v>12</v>
      </c>
      <c r="C405" s="6" t="s">
        <v>212</v>
      </c>
      <c r="D405" s="6">
        <v>7</v>
      </c>
      <c r="E405" s="6">
        <v>8</v>
      </c>
      <c r="F405" s="6" t="s">
        <v>12</v>
      </c>
      <c r="G405" s="6"/>
      <c r="H405" s="6" t="s">
        <v>13</v>
      </c>
      <c r="I405" s="7" t="s">
        <v>213</v>
      </c>
      <c r="J405" s="152" t="str">
        <f>VLOOKUP(PORVORIM!$I405,Code2Loc,2,FALSE)</f>
        <v>RBDR SCHOOL</v>
      </c>
    </row>
    <row r="406" spans="1:10" ht="15.75" customHeight="1" x14ac:dyDescent="0.25">
      <c r="A406" s="5" t="s">
        <v>296</v>
      </c>
      <c r="B406" s="6">
        <v>12</v>
      </c>
      <c r="C406" s="6" t="s">
        <v>214</v>
      </c>
      <c r="D406" s="6">
        <v>8</v>
      </c>
      <c r="E406" s="6">
        <v>9</v>
      </c>
      <c r="F406" s="6" t="s">
        <v>12</v>
      </c>
      <c r="G406" s="6"/>
      <c r="H406" s="6" t="s">
        <v>13</v>
      </c>
      <c r="I406" s="7" t="s">
        <v>215</v>
      </c>
      <c r="J406" s="152" t="str">
        <f>VLOOKUP(PORVORIM!$I406,Code2Loc,2,FALSE)</f>
        <v>ST.PEDRO</v>
      </c>
    </row>
    <row r="407" spans="1:10" ht="15.75" customHeight="1" x14ac:dyDescent="0.25">
      <c r="A407" s="5" t="s">
        <v>296</v>
      </c>
      <c r="B407" s="6">
        <v>12</v>
      </c>
      <c r="C407" s="6" t="s">
        <v>216</v>
      </c>
      <c r="D407" s="6">
        <v>9</v>
      </c>
      <c r="E407" s="6">
        <v>10</v>
      </c>
      <c r="F407" s="6" t="s">
        <v>12</v>
      </c>
      <c r="G407" s="6"/>
      <c r="H407" s="6" t="s">
        <v>13</v>
      </c>
      <c r="I407" s="7" t="s">
        <v>217</v>
      </c>
      <c r="J407" s="152" t="str">
        <f>VLOOKUP(PORVORIM!$I407,Code2Loc,2,FALSE)</f>
        <v>BAINGINI</v>
      </c>
    </row>
    <row r="408" spans="1:10" ht="15.75" customHeight="1" x14ac:dyDescent="0.25">
      <c r="A408" s="5" t="s">
        <v>296</v>
      </c>
      <c r="B408" s="6">
        <v>12</v>
      </c>
      <c r="C408" s="6" t="s">
        <v>218</v>
      </c>
      <c r="D408" s="6">
        <v>10</v>
      </c>
      <c r="E408" s="6">
        <v>12</v>
      </c>
      <c r="F408" s="6" t="s">
        <v>12</v>
      </c>
      <c r="G408" s="6"/>
      <c r="H408" s="6" t="s">
        <v>13</v>
      </c>
      <c r="I408" s="7" t="s">
        <v>219</v>
      </c>
      <c r="J408" s="152" t="str">
        <f>VLOOKUP(PORVORIM!$I408,Code2Loc,2,FALSE)</f>
        <v>OLD GOA</v>
      </c>
    </row>
    <row r="409" spans="1:10" ht="15.75" customHeight="1" x14ac:dyDescent="0.25">
      <c r="A409" s="5" t="s">
        <v>296</v>
      </c>
      <c r="B409" s="6">
        <v>12</v>
      </c>
      <c r="C409" s="6" t="s">
        <v>220</v>
      </c>
      <c r="D409" s="6">
        <v>11</v>
      </c>
      <c r="E409" s="6">
        <v>14</v>
      </c>
      <c r="F409" s="6" t="s">
        <v>12</v>
      </c>
      <c r="G409" s="6"/>
      <c r="H409" s="6" t="s">
        <v>13</v>
      </c>
      <c r="I409" s="7" t="s">
        <v>221</v>
      </c>
      <c r="J409" s="152" t="str">
        <f>VLOOKUP(PORVORIM!$I409,Code2Loc,2,FALSE)</f>
        <v>CORLI PUMP</v>
      </c>
    </row>
    <row r="410" spans="1:10" ht="15.75" customHeight="1" x14ac:dyDescent="0.25">
      <c r="A410" s="5" t="s">
        <v>296</v>
      </c>
      <c r="B410" s="6">
        <v>12</v>
      </c>
      <c r="C410" s="6" t="s">
        <v>222</v>
      </c>
      <c r="D410" s="6">
        <v>12</v>
      </c>
      <c r="E410" s="6">
        <v>15</v>
      </c>
      <c r="F410" s="6" t="s">
        <v>12</v>
      </c>
      <c r="G410" s="6"/>
      <c r="H410" s="6" t="s">
        <v>13</v>
      </c>
      <c r="I410" s="7" t="s">
        <v>223</v>
      </c>
      <c r="J410" s="152" t="str">
        <f>VLOOKUP(PORVORIM!$I410,Code2Loc,2,FALSE)</f>
        <v>CORLIM</v>
      </c>
    </row>
    <row r="411" spans="1:10" ht="15.75" customHeight="1" x14ac:dyDescent="0.25">
      <c r="A411" s="5" t="s">
        <v>296</v>
      </c>
      <c r="B411" s="6">
        <v>12</v>
      </c>
      <c r="C411" s="6" t="s">
        <v>224</v>
      </c>
      <c r="D411" s="6">
        <v>13</v>
      </c>
      <c r="E411" s="6">
        <v>16</v>
      </c>
      <c r="F411" s="6" t="s">
        <v>12</v>
      </c>
      <c r="G411" s="6"/>
      <c r="H411" s="6" t="s">
        <v>13</v>
      </c>
      <c r="I411" s="7" t="s">
        <v>225</v>
      </c>
      <c r="J411" s="152" t="str">
        <f>VLOOKUP(PORVORIM!$I411,Code2Loc,2,FALSE)</f>
        <v>DHULAPI</v>
      </c>
    </row>
    <row r="412" spans="1:10" ht="15.75" customHeight="1" x14ac:dyDescent="0.25">
      <c r="A412" s="5" t="s">
        <v>296</v>
      </c>
      <c r="B412" s="6">
        <v>12</v>
      </c>
      <c r="C412" s="6" t="s">
        <v>163</v>
      </c>
      <c r="D412" s="6">
        <v>14</v>
      </c>
      <c r="E412" s="6">
        <v>17</v>
      </c>
      <c r="F412" s="6" t="s">
        <v>12</v>
      </c>
      <c r="G412" s="6"/>
      <c r="H412" s="6" t="s">
        <v>13</v>
      </c>
      <c r="I412" s="7" t="s">
        <v>164</v>
      </c>
      <c r="J412" s="152" t="str">
        <f>VLOOKUP(PORVORIM!$I412,Code2Loc,2,FALSE)</f>
        <v>BANASTARI</v>
      </c>
    </row>
    <row r="413" spans="1:10" ht="15.75" customHeight="1" x14ac:dyDescent="0.25">
      <c r="A413" s="5" t="s">
        <v>296</v>
      </c>
      <c r="B413" s="6">
        <v>12</v>
      </c>
      <c r="C413" s="6" t="s">
        <v>161</v>
      </c>
      <c r="D413" s="6">
        <v>15</v>
      </c>
      <c r="E413" s="6">
        <v>18</v>
      </c>
      <c r="F413" s="6" t="s">
        <v>12</v>
      </c>
      <c r="G413" s="6"/>
      <c r="H413" s="6" t="s">
        <v>13</v>
      </c>
      <c r="I413" s="7" t="s">
        <v>162</v>
      </c>
      <c r="J413" s="152" t="str">
        <f>VLOOKUP(PORVORIM!$I413,Code2Loc,2,FALSE)</f>
        <v>TIVRE BUILD</v>
      </c>
    </row>
    <row r="414" spans="1:10" ht="15.75" customHeight="1" x14ac:dyDescent="0.25">
      <c r="A414" s="5" t="s">
        <v>296</v>
      </c>
      <c r="B414" s="6">
        <v>12</v>
      </c>
      <c r="C414" s="6" t="s">
        <v>159</v>
      </c>
      <c r="D414" s="6">
        <v>16</v>
      </c>
      <c r="E414" s="6">
        <v>19</v>
      </c>
      <c r="F414" s="6" t="s">
        <v>12</v>
      </c>
      <c r="G414" s="6"/>
      <c r="H414" s="6" t="s">
        <v>13</v>
      </c>
      <c r="I414" s="7" t="s">
        <v>160</v>
      </c>
      <c r="J414" s="152" t="str">
        <f>VLOOKUP(PORVORIM!$I414,Code2Loc,2,FALSE)</f>
        <v>TIVREM</v>
      </c>
    </row>
    <row r="415" spans="1:10" ht="15.75" customHeight="1" x14ac:dyDescent="0.25">
      <c r="A415" s="5" t="s">
        <v>296</v>
      </c>
      <c r="B415" s="6">
        <v>12</v>
      </c>
      <c r="C415" s="6" t="s">
        <v>157</v>
      </c>
      <c r="D415" s="6">
        <v>17</v>
      </c>
      <c r="E415" s="6">
        <v>21</v>
      </c>
      <c r="F415" s="6" t="s">
        <v>12</v>
      </c>
      <c r="G415" s="6"/>
      <c r="H415" s="6" t="s">
        <v>13</v>
      </c>
      <c r="I415" s="7" t="s">
        <v>158</v>
      </c>
      <c r="J415" s="152" t="str">
        <f>VLOOKUP(PORVORIM!$I415,Code2Loc,2,FALSE)</f>
        <v>MARCEL</v>
      </c>
    </row>
    <row r="416" spans="1:10" ht="15.75" customHeight="1" x14ac:dyDescent="0.25">
      <c r="A416" s="5" t="s">
        <v>296</v>
      </c>
      <c r="B416" s="6">
        <v>12</v>
      </c>
      <c r="C416" s="6" t="s">
        <v>155</v>
      </c>
      <c r="D416" s="6">
        <v>18</v>
      </c>
      <c r="E416" s="6">
        <v>22</v>
      </c>
      <c r="F416" s="6" t="s">
        <v>12</v>
      </c>
      <c r="G416" s="6"/>
      <c r="H416" s="6" t="s">
        <v>13</v>
      </c>
      <c r="I416" s="7" t="s">
        <v>156</v>
      </c>
      <c r="J416" s="152" t="str">
        <f>VLOOKUP(PORVORIM!$I416,Code2Loc,2,FALSE)</f>
        <v>KANDOL TMP</v>
      </c>
    </row>
    <row r="417" spans="1:10" ht="15.75" customHeight="1" x14ac:dyDescent="0.25">
      <c r="A417" s="5" t="s">
        <v>296</v>
      </c>
      <c r="B417" s="6">
        <v>12</v>
      </c>
      <c r="C417" s="6" t="s">
        <v>153</v>
      </c>
      <c r="D417" s="6">
        <v>19</v>
      </c>
      <c r="E417" s="6">
        <v>23</v>
      </c>
      <c r="F417" s="6" t="s">
        <v>12</v>
      </c>
      <c r="G417" s="6"/>
      <c r="H417" s="6" t="s">
        <v>13</v>
      </c>
      <c r="I417" s="7" t="s">
        <v>154</v>
      </c>
      <c r="J417" s="152" t="str">
        <f>VLOOKUP(PORVORIM!$I417,Code2Loc,2,FALSE)</f>
        <v>AMONA</v>
      </c>
    </row>
    <row r="418" spans="1:10" ht="15.75" customHeight="1" x14ac:dyDescent="0.25">
      <c r="A418" s="5" t="s">
        <v>296</v>
      </c>
      <c r="B418" s="6">
        <v>12</v>
      </c>
      <c r="C418" s="6" t="s">
        <v>151</v>
      </c>
      <c r="D418" s="6">
        <v>20</v>
      </c>
      <c r="E418" s="6">
        <v>24</v>
      </c>
      <c r="F418" s="6" t="s">
        <v>12</v>
      </c>
      <c r="G418" s="6"/>
      <c r="H418" s="6" t="s">
        <v>13</v>
      </c>
      <c r="I418" s="7" t="s">
        <v>152</v>
      </c>
      <c r="J418" s="152" t="str">
        <f>VLOOKUP(PORVORIM!$I418,Code2Loc,2,FALSE)</f>
        <v>SEZA GATE</v>
      </c>
    </row>
    <row r="419" spans="1:10" ht="15.75" customHeight="1" x14ac:dyDescent="0.25">
      <c r="A419" s="5" t="s">
        <v>296</v>
      </c>
      <c r="B419" s="6">
        <v>12</v>
      </c>
      <c r="C419" s="6" t="s">
        <v>149</v>
      </c>
      <c r="D419" s="6">
        <v>21</v>
      </c>
      <c r="E419" s="6">
        <v>25</v>
      </c>
      <c r="F419" s="6" t="s">
        <v>12</v>
      </c>
      <c r="G419" s="6"/>
      <c r="H419" s="6" t="s">
        <v>13</v>
      </c>
      <c r="I419" s="7" t="s">
        <v>150</v>
      </c>
      <c r="J419" s="152" t="str">
        <f>VLOOKUP(PORVORIM!$I419,Code2Loc,2,FALSE)</f>
        <v>NHAVELI TMP</v>
      </c>
    </row>
    <row r="420" spans="1:10" ht="15.75" customHeight="1" x14ac:dyDescent="0.25">
      <c r="A420" s="5" t="s">
        <v>296</v>
      </c>
      <c r="B420" s="6">
        <v>12</v>
      </c>
      <c r="C420" s="6" t="s">
        <v>147</v>
      </c>
      <c r="D420" s="6">
        <v>22</v>
      </c>
      <c r="E420" s="6">
        <v>26</v>
      </c>
      <c r="F420" s="6" t="s">
        <v>12</v>
      </c>
      <c r="G420" s="6"/>
      <c r="H420" s="6" t="s">
        <v>13</v>
      </c>
      <c r="I420" s="7" t="s">
        <v>148</v>
      </c>
      <c r="J420" s="152" t="str">
        <f>VLOOKUP(PORVORIM!$I420,Code2Loc,2,FALSE)</f>
        <v>NHAVELI</v>
      </c>
    </row>
    <row r="421" spans="1:10" ht="15.75" customHeight="1" x14ac:dyDescent="0.25">
      <c r="A421" s="5" t="s">
        <v>296</v>
      </c>
      <c r="B421" s="6">
        <v>12</v>
      </c>
      <c r="C421" s="6" t="s">
        <v>145</v>
      </c>
      <c r="D421" s="6">
        <v>23</v>
      </c>
      <c r="E421" s="6">
        <v>28</v>
      </c>
      <c r="F421" s="6" t="s">
        <v>12</v>
      </c>
      <c r="G421" s="6"/>
      <c r="H421" s="6" t="s">
        <v>13</v>
      </c>
      <c r="I421" s="7" t="s">
        <v>146</v>
      </c>
      <c r="J421" s="152" t="str">
        <f>VLOOKUP(PORVORIM!$I421,Code2Loc,2,FALSE)</f>
        <v>KUDNE</v>
      </c>
    </row>
    <row r="422" spans="1:10" ht="15.75" customHeight="1" x14ac:dyDescent="0.25">
      <c r="A422" s="5" t="s">
        <v>296</v>
      </c>
      <c r="B422" s="6">
        <v>12</v>
      </c>
      <c r="C422" s="6" t="s">
        <v>143</v>
      </c>
      <c r="D422" s="6">
        <v>24</v>
      </c>
      <c r="E422" s="6">
        <v>30</v>
      </c>
      <c r="F422" s="6" t="s">
        <v>12</v>
      </c>
      <c r="G422" s="6"/>
      <c r="H422" s="6" t="s">
        <v>13</v>
      </c>
      <c r="I422" s="7" t="s">
        <v>144</v>
      </c>
      <c r="J422" s="152" t="str">
        <f>VLOOKUP(PORVORIM!$I422,Code2Loc,2,FALSE)</f>
        <v>GAWTHAN</v>
      </c>
    </row>
    <row r="423" spans="1:10" ht="15.75" customHeight="1" x14ac:dyDescent="0.25">
      <c r="A423" s="5" t="s">
        <v>296</v>
      </c>
      <c r="B423" s="6">
        <v>12</v>
      </c>
      <c r="C423" s="6" t="s">
        <v>141</v>
      </c>
      <c r="D423" s="6">
        <v>25</v>
      </c>
      <c r="E423" s="6">
        <v>31</v>
      </c>
      <c r="F423" s="6" t="s">
        <v>12</v>
      </c>
      <c r="G423" s="6"/>
      <c r="H423" s="6" t="s">
        <v>13</v>
      </c>
      <c r="I423" s="7" t="s">
        <v>142</v>
      </c>
      <c r="J423" s="152" t="str">
        <f>VLOOKUP(PORVORIM!$I423,Code2Loc,2,FALSE)</f>
        <v>SANKHALI</v>
      </c>
    </row>
    <row r="424" spans="1:10" ht="15.75" customHeight="1" x14ac:dyDescent="0.25">
      <c r="A424" s="5" t="s">
        <v>296</v>
      </c>
      <c r="B424" s="6">
        <v>12</v>
      </c>
      <c r="C424" s="6" t="s">
        <v>272</v>
      </c>
      <c r="D424" s="6">
        <v>26</v>
      </c>
      <c r="E424" s="6">
        <v>33</v>
      </c>
      <c r="F424" s="6" t="s">
        <v>12</v>
      </c>
      <c r="G424" s="6"/>
      <c r="H424" s="6" t="s">
        <v>13</v>
      </c>
      <c r="I424" s="7" t="s">
        <v>273</v>
      </c>
      <c r="J424" s="152" t="str">
        <f>VLOOKUP(PORVORIM!$I424,Code2Loc,2,FALSE)</f>
        <v>HOUSIN BRD</v>
      </c>
    </row>
    <row r="425" spans="1:10" ht="15.75" customHeight="1" x14ac:dyDescent="0.25">
      <c r="A425" s="5" t="s">
        <v>296</v>
      </c>
      <c r="B425" s="6">
        <v>12</v>
      </c>
      <c r="C425" s="6" t="s">
        <v>274</v>
      </c>
      <c r="D425" s="6">
        <v>27</v>
      </c>
      <c r="E425" s="6">
        <v>34</v>
      </c>
      <c r="F425" s="6" t="s">
        <v>12</v>
      </c>
      <c r="G425" s="6"/>
      <c r="H425" s="6" t="s">
        <v>13</v>
      </c>
      <c r="I425" s="7" t="s">
        <v>275</v>
      </c>
      <c r="J425" s="152" t="str">
        <f>VLOOKUP(PORVORIM!$I425,Code2Loc,2,FALSE)</f>
        <v>HARVALE</v>
      </c>
    </row>
    <row r="426" spans="1:10" ht="15.75" customHeight="1" x14ac:dyDescent="0.25">
      <c r="A426" s="5" t="s">
        <v>296</v>
      </c>
      <c r="B426" s="6">
        <v>12</v>
      </c>
      <c r="C426" s="6" t="s">
        <v>276</v>
      </c>
      <c r="D426" s="6">
        <v>28</v>
      </c>
      <c r="E426" s="6">
        <v>35</v>
      </c>
      <c r="F426" s="6" t="s">
        <v>12</v>
      </c>
      <c r="G426" s="6"/>
      <c r="H426" s="6" t="s">
        <v>13</v>
      </c>
      <c r="I426" s="7" t="s">
        <v>277</v>
      </c>
      <c r="J426" s="152" t="str">
        <f>VLOOKUP(PORVORIM!$I426,Code2Loc,2,FALSE)</f>
        <v>PRATAP NAGR</v>
      </c>
    </row>
    <row r="427" spans="1:10" ht="15.75" customHeight="1" x14ac:dyDescent="0.25">
      <c r="A427" s="5" t="s">
        <v>296</v>
      </c>
      <c r="B427" s="6">
        <v>12</v>
      </c>
      <c r="C427" s="6" t="s">
        <v>278</v>
      </c>
      <c r="D427" s="6">
        <v>29</v>
      </c>
      <c r="E427" s="6">
        <v>36</v>
      </c>
      <c r="F427" s="6" t="s">
        <v>12</v>
      </c>
      <c r="G427" s="6"/>
      <c r="H427" s="6" t="s">
        <v>13</v>
      </c>
      <c r="I427" s="7" t="s">
        <v>279</v>
      </c>
      <c r="J427" s="152" t="str">
        <f>VLOOKUP(PORVORIM!$I427,Code2Loc,2,FALSE)</f>
        <v>SUPACHI PUD</v>
      </c>
    </row>
    <row r="428" spans="1:10" ht="15.75" customHeight="1" x14ac:dyDescent="0.25">
      <c r="A428" s="5" t="s">
        <v>296</v>
      </c>
      <c r="B428" s="6">
        <v>12</v>
      </c>
      <c r="C428" s="6" t="s">
        <v>280</v>
      </c>
      <c r="D428" s="6">
        <v>30</v>
      </c>
      <c r="E428" s="6">
        <v>37</v>
      </c>
      <c r="F428" s="6" t="s">
        <v>12</v>
      </c>
      <c r="G428" s="6"/>
      <c r="H428" s="6" t="s">
        <v>13</v>
      </c>
      <c r="I428" s="7" t="s">
        <v>281</v>
      </c>
      <c r="J428" s="152" t="str">
        <f>VLOOKUP(PORVORIM!$I428,Code2Loc,2,FALSE)</f>
        <v>HONDA</v>
      </c>
    </row>
    <row r="429" spans="1:10" ht="15.75" customHeight="1" x14ac:dyDescent="0.25">
      <c r="A429" s="5" t="s">
        <v>296</v>
      </c>
      <c r="B429" s="6">
        <v>12</v>
      </c>
      <c r="C429" s="6" t="s">
        <v>282</v>
      </c>
      <c r="D429" s="6">
        <v>31</v>
      </c>
      <c r="E429" s="6">
        <v>38</v>
      </c>
      <c r="F429" s="6" t="s">
        <v>12</v>
      </c>
      <c r="G429" s="6"/>
      <c r="H429" s="6" t="s">
        <v>13</v>
      </c>
      <c r="I429" s="7" t="s">
        <v>283</v>
      </c>
      <c r="J429" s="152" t="str">
        <f>VLOOKUP(PORVORIM!$I429,Code2Loc,2,FALSE)</f>
        <v>HONDA VADAK</v>
      </c>
    </row>
    <row r="430" spans="1:10" ht="15.75" customHeight="1" x14ac:dyDescent="0.25">
      <c r="A430" s="5" t="s">
        <v>296</v>
      </c>
      <c r="B430" s="6">
        <v>12</v>
      </c>
      <c r="C430" s="6" t="s">
        <v>301</v>
      </c>
      <c r="D430" s="6">
        <v>32</v>
      </c>
      <c r="E430" s="6">
        <v>41</v>
      </c>
      <c r="F430" s="6" t="s">
        <v>12</v>
      </c>
      <c r="G430" s="6"/>
      <c r="H430" s="6" t="s">
        <v>13</v>
      </c>
      <c r="I430" s="7" t="s">
        <v>302</v>
      </c>
      <c r="J430" s="152" t="str">
        <f>VLOOKUP(PORVORIM!$I430,Code2Loc,2,FALSE)</f>
        <v>PISSURLEM</v>
      </c>
    </row>
    <row r="431" spans="1:10" ht="15.75" customHeight="1" x14ac:dyDescent="0.25">
      <c r="A431" s="5" t="s">
        <v>296</v>
      </c>
      <c r="B431" s="6">
        <v>12</v>
      </c>
      <c r="C431" s="6" t="s">
        <v>303</v>
      </c>
      <c r="D431" s="6">
        <v>33</v>
      </c>
      <c r="E431" s="6">
        <v>42</v>
      </c>
      <c r="F431" s="6" t="s">
        <v>12</v>
      </c>
      <c r="G431" s="6"/>
      <c r="H431" s="6" t="s">
        <v>13</v>
      </c>
      <c r="I431" s="7" t="s">
        <v>304</v>
      </c>
      <c r="J431" s="152" t="str">
        <f>VLOOKUP(PORVORIM!$I431,Code2Loc,2,FALSE)</f>
        <v>SHIGNE</v>
      </c>
    </row>
    <row r="432" spans="1:10" ht="15.75" customHeight="1" x14ac:dyDescent="0.25">
      <c r="A432" s="5" t="s">
        <v>296</v>
      </c>
      <c r="B432" s="6">
        <v>12</v>
      </c>
      <c r="C432" s="6" t="s">
        <v>305</v>
      </c>
      <c r="D432" s="6">
        <v>34</v>
      </c>
      <c r="E432" s="6">
        <v>43</v>
      </c>
      <c r="F432" s="6" t="s">
        <v>12</v>
      </c>
      <c r="G432" s="6"/>
      <c r="H432" s="6" t="s">
        <v>13</v>
      </c>
      <c r="I432" s="7" t="s">
        <v>306</v>
      </c>
      <c r="J432" s="152" t="str">
        <f>VLOOKUP(PORVORIM!$I432,Code2Loc,2,FALSE)</f>
        <v>VAGURE</v>
      </c>
    </row>
    <row r="433" spans="1:10" ht="15.75" customHeight="1" x14ac:dyDescent="0.25">
      <c r="A433" s="5" t="s">
        <v>296</v>
      </c>
      <c r="B433" s="6">
        <v>12</v>
      </c>
      <c r="C433" s="6" t="s">
        <v>307</v>
      </c>
      <c r="D433" s="6">
        <v>35</v>
      </c>
      <c r="E433" s="6">
        <v>45</v>
      </c>
      <c r="F433" s="6" t="s">
        <v>12</v>
      </c>
      <c r="G433" s="6"/>
      <c r="H433" s="6" t="s">
        <v>13</v>
      </c>
      <c r="I433" s="7" t="s">
        <v>308</v>
      </c>
      <c r="J433" s="152" t="str">
        <f>VLOOKUP(PORVORIM!$I433,Code2Loc,2,FALSE)</f>
        <v>ADVOI</v>
      </c>
    </row>
    <row r="434" spans="1:10" ht="15.75" customHeight="1" x14ac:dyDescent="0.25">
      <c r="A434" s="5" t="s">
        <v>296</v>
      </c>
      <c r="B434" s="6">
        <v>12</v>
      </c>
      <c r="C434" s="6" t="s">
        <v>309</v>
      </c>
      <c r="D434" s="6">
        <v>36</v>
      </c>
      <c r="E434" s="6">
        <v>46</v>
      </c>
      <c r="F434" s="6" t="s">
        <v>12</v>
      </c>
      <c r="G434" s="6"/>
      <c r="H434" s="6" t="s">
        <v>13</v>
      </c>
      <c r="I434" s="7" t="s">
        <v>310</v>
      </c>
      <c r="J434" s="152" t="str">
        <f>VLOOKUP(PORVORIM!$I434,Code2Loc,2,FALSE)</f>
        <v>MHADAI</v>
      </c>
    </row>
    <row r="435" spans="1:10" ht="15.75" customHeight="1" x14ac:dyDescent="0.25">
      <c r="A435" s="5" t="s">
        <v>296</v>
      </c>
      <c r="B435" s="6">
        <v>12</v>
      </c>
      <c r="C435" s="6" t="s">
        <v>311</v>
      </c>
      <c r="D435" s="6">
        <v>37</v>
      </c>
      <c r="E435" s="6">
        <v>49</v>
      </c>
      <c r="F435" s="6" t="s">
        <v>12</v>
      </c>
      <c r="G435" s="6"/>
      <c r="H435" s="6" t="s">
        <v>13</v>
      </c>
      <c r="I435" s="7" t="s">
        <v>312</v>
      </c>
      <c r="J435" s="152" t="str">
        <f>VLOOKUP(PORVORIM!$I435,Code2Loc,2,FALSE)</f>
        <v>PADELI</v>
      </c>
    </row>
    <row r="436" spans="1:10" ht="15.75" customHeight="1" x14ac:dyDescent="0.25">
      <c r="A436" s="5" t="s">
        <v>296</v>
      </c>
      <c r="B436" s="6">
        <v>12</v>
      </c>
      <c r="C436" s="6" t="s">
        <v>313</v>
      </c>
      <c r="D436" s="6">
        <v>38</v>
      </c>
      <c r="E436" s="6">
        <v>51</v>
      </c>
      <c r="F436" s="6" t="s">
        <v>12</v>
      </c>
      <c r="G436" s="6"/>
      <c r="H436" s="6" t="s">
        <v>13</v>
      </c>
      <c r="I436" s="7" t="s">
        <v>314</v>
      </c>
      <c r="J436" s="152" t="str">
        <f>VLOOKUP(PORVORIM!$I436,Code2Loc,2,FALSE)</f>
        <v>BHIRONDA</v>
      </c>
    </row>
    <row r="437" spans="1:10" ht="15.75" customHeight="1" x14ac:dyDescent="0.25">
      <c r="A437" s="5" t="s">
        <v>296</v>
      </c>
      <c r="B437" s="6">
        <v>12</v>
      </c>
      <c r="C437" s="6" t="s">
        <v>315</v>
      </c>
      <c r="D437" s="6">
        <v>39</v>
      </c>
      <c r="E437" s="6">
        <v>53</v>
      </c>
      <c r="F437" s="6" t="s">
        <v>12</v>
      </c>
      <c r="G437" s="6"/>
      <c r="H437" s="6" t="s">
        <v>13</v>
      </c>
      <c r="I437" s="7" t="s">
        <v>316</v>
      </c>
      <c r="J437" s="152" t="str">
        <f>VLOOKUP(PORVORIM!$I437,Code2Loc,2,FALSE)</f>
        <v>SAVARSHE</v>
      </c>
    </row>
    <row r="438" spans="1:10" ht="15.75" customHeight="1" x14ac:dyDescent="0.25">
      <c r="A438" s="5" t="s">
        <v>296</v>
      </c>
      <c r="B438" s="6">
        <v>12</v>
      </c>
      <c r="C438" s="6" t="s">
        <v>317</v>
      </c>
      <c r="D438" s="6">
        <v>40</v>
      </c>
      <c r="E438" s="6">
        <v>54</v>
      </c>
      <c r="F438" s="6" t="s">
        <v>12</v>
      </c>
      <c r="G438" s="6"/>
      <c r="H438" s="6" t="s">
        <v>13</v>
      </c>
      <c r="I438" s="7" t="s">
        <v>318</v>
      </c>
      <c r="J438" s="152" t="str">
        <f>VLOOKUP(PORVORIM!$I438,Code2Loc,2,FALSE)</f>
        <v>ASSOLEM JNC</v>
      </c>
    </row>
    <row r="439" spans="1:10" ht="15.75" customHeight="1" x14ac:dyDescent="0.25">
      <c r="A439" s="5" t="s">
        <v>296</v>
      </c>
      <c r="B439" s="6">
        <v>12</v>
      </c>
      <c r="C439" s="6" t="s">
        <v>319</v>
      </c>
      <c r="D439" s="6">
        <v>41</v>
      </c>
      <c r="E439" s="6">
        <v>55</v>
      </c>
      <c r="F439" s="6" t="s">
        <v>12</v>
      </c>
      <c r="G439" s="6"/>
      <c r="H439" s="6" t="s">
        <v>13</v>
      </c>
      <c r="I439" s="7" t="s">
        <v>320</v>
      </c>
      <c r="J439" s="152" t="str">
        <f>VLOOKUP(PORVORIM!$I439,Code2Loc,2,FALSE)</f>
        <v>NANUS</v>
      </c>
    </row>
    <row r="440" spans="1:10" ht="15.75" customHeight="1" x14ac:dyDescent="0.25">
      <c r="A440" s="5" t="s">
        <v>296</v>
      </c>
      <c r="B440" s="6">
        <v>12</v>
      </c>
      <c r="C440" s="6" t="s">
        <v>321</v>
      </c>
      <c r="D440" s="6">
        <v>42</v>
      </c>
      <c r="E440" s="6">
        <v>57</v>
      </c>
      <c r="F440" s="6" t="s">
        <v>12</v>
      </c>
      <c r="G440" s="6"/>
      <c r="H440" s="6" t="s">
        <v>13</v>
      </c>
      <c r="I440" s="7" t="s">
        <v>322</v>
      </c>
      <c r="J440" s="152" t="str">
        <f>VLOOKUP(PORVORIM!$I440,Code2Loc,2,FALSE)</f>
        <v>B.WADA/NX</v>
      </c>
    </row>
    <row r="441" spans="1:10" ht="15.75" customHeight="1" x14ac:dyDescent="0.25">
      <c r="A441" s="5" t="s">
        <v>296</v>
      </c>
      <c r="B441" s="6">
        <v>12</v>
      </c>
      <c r="C441" s="6" t="s">
        <v>294</v>
      </c>
      <c r="D441" s="6">
        <v>43</v>
      </c>
      <c r="E441" s="6">
        <v>58</v>
      </c>
      <c r="F441" s="6" t="s">
        <v>12</v>
      </c>
      <c r="G441" s="6"/>
      <c r="H441" s="6" t="s">
        <v>13</v>
      </c>
      <c r="I441" s="7" t="s">
        <v>295</v>
      </c>
      <c r="J441" s="152" t="str">
        <f>VLOOKUP(PORVORIM!$I441,Code2Loc,2,FALSE)</f>
        <v>VALPOI</v>
      </c>
    </row>
    <row r="442" spans="1:10" ht="15.75" customHeight="1" x14ac:dyDescent="0.25">
      <c r="A442" s="5" t="s">
        <v>323</v>
      </c>
      <c r="B442" s="6">
        <v>13</v>
      </c>
      <c r="C442" s="6" t="s">
        <v>11</v>
      </c>
      <c r="D442" s="6">
        <v>1</v>
      </c>
      <c r="E442" s="6">
        <v>0</v>
      </c>
      <c r="F442" s="6" t="s">
        <v>12</v>
      </c>
      <c r="G442" s="6"/>
      <c r="H442" s="6" t="s">
        <v>13</v>
      </c>
      <c r="I442" s="7" t="s">
        <v>14</v>
      </c>
      <c r="J442" s="152" t="str">
        <f>VLOOKUP(PORVORIM!$I442,Code2Loc,2,FALSE)</f>
        <v>PANAJI</v>
      </c>
    </row>
    <row r="443" spans="1:10" ht="15.75" customHeight="1" x14ac:dyDescent="0.25">
      <c r="A443" s="5" t="s">
        <v>323</v>
      </c>
      <c r="B443" s="6">
        <v>13</v>
      </c>
      <c r="C443" s="6" t="s">
        <v>206</v>
      </c>
      <c r="D443" s="6">
        <v>2</v>
      </c>
      <c r="E443" s="6">
        <v>2</v>
      </c>
      <c r="F443" s="6" t="s">
        <v>12</v>
      </c>
      <c r="G443" s="6"/>
      <c r="H443" s="6" t="s">
        <v>13</v>
      </c>
      <c r="I443" s="7" t="s">
        <v>207</v>
      </c>
      <c r="J443" s="152" t="str">
        <f>VLOOKUP(PORVORIM!$I443,Code2Loc,2,FALSE)</f>
        <v>R. PATTO</v>
      </c>
    </row>
    <row r="444" spans="1:10" ht="15.75" customHeight="1" x14ac:dyDescent="0.25">
      <c r="A444" s="5" t="s">
        <v>323</v>
      </c>
      <c r="B444" s="6">
        <v>13</v>
      </c>
      <c r="C444" s="6" t="s">
        <v>208</v>
      </c>
      <c r="D444" s="6">
        <v>3</v>
      </c>
      <c r="E444" s="6">
        <v>3</v>
      </c>
      <c r="F444" s="6" t="s">
        <v>12</v>
      </c>
      <c r="G444" s="6"/>
      <c r="H444" s="6" t="s">
        <v>13</v>
      </c>
      <c r="I444" s="7" t="s">
        <v>209</v>
      </c>
      <c r="J444" s="152" t="str">
        <f>VLOOKUP(PORVORIM!$I444,Code2Loc,2,FALSE)</f>
        <v>RBDR FERRY</v>
      </c>
    </row>
    <row r="445" spans="1:10" ht="15.75" customHeight="1" x14ac:dyDescent="0.25">
      <c r="A445" s="5" t="s">
        <v>323</v>
      </c>
      <c r="B445" s="6">
        <v>13</v>
      </c>
      <c r="C445" s="6" t="s">
        <v>210</v>
      </c>
      <c r="D445" s="6">
        <v>4</v>
      </c>
      <c r="E445" s="6">
        <v>4</v>
      </c>
      <c r="F445" s="6" t="s">
        <v>12</v>
      </c>
      <c r="G445" s="6"/>
      <c r="H445" s="6" t="s">
        <v>13</v>
      </c>
      <c r="I445" s="7" t="s">
        <v>211</v>
      </c>
      <c r="J445" s="152" t="str">
        <f>VLOOKUP(PORVORIM!$I445,Code2Loc,2,FALSE)</f>
        <v>RIBANDAR</v>
      </c>
    </row>
    <row r="446" spans="1:10" ht="15.75" customHeight="1" x14ac:dyDescent="0.25">
      <c r="A446" s="5" t="s">
        <v>323</v>
      </c>
      <c r="B446" s="6">
        <v>13</v>
      </c>
      <c r="C446" s="6" t="s">
        <v>212</v>
      </c>
      <c r="D446" s="6">
        <v>5</v>
      </c>
      <c r="E446" s="6">
        <v>5</v>
      </c>
      <c r="F446" s="6" t="s">
        <v>12</v>
      </c>
      <c r="G446" s="6"/>
      <c r="H446" s="6" t="s">
        <v>13</v>
      </c>
      <c r="I446" s="7" t="s">
        <v>213</v>
      </c>
      <c r="J446" s="152" t="str">
        <f>VLOOKUP(PORVORIM!$I446,Code2Loc,2,FALSE)</f>
        <v>RBDR SCHOOL</v>
      </c>
    </row>
    <row r="447" spans="1:10" ht="15.75" customHeight="1" x14ac:dyDescent="0.25">
      <c r="A447" s="5" t="s">
        <v>323</v>
      </c>
      <c r="B447" s="6">
        <v>13</v>
      </c>
      <c r="C447" s="6" t="s">
        <v>214</v>
      </c>
      <c r="D447" s="6">
        <v>6</v>
      </c>
      <c r="E447" s="6">
        <v>6</v>
      </c>
      <c r="F447" s="6" t="s">
        <v>12</v>
      </c>
      <c r="G447" s="6"/>
      <c r="H447" s="6" t="s">
        <v>13</v>
      </c>
      <c r="I447" s="7" t="s">
        <v>215</v>
      </c>
      <c r="J447" s="152" t="str">
        <f>VLOOKUP(PORVORIM!$I447,Code2Loc,2,FALSE)</f>
        <v>ST.PEDRO</v>
      </c>
    </row>
    <row r="448" spans="1:10" ht="15.75" customHeight="1" x14ac:dyDescent="0.25">
      <c r="A448" s="5" t="s">
        <v>323</v>
      </c>
      <c r="B448" s="6">
        <v>13</v>
      </c>
      <c r="C448" s="6" t="s">
        <v>216</v>
      </c>
      <c r="D448" s="6">
        <v>7</v>
      </c>
      <c r="E448" s="6">
        <v>7</v>
      </c>
      <c r="F448" s="6" t="s">
        <v>12</v>
      </c>
      <c r="G448" s="6"/>
      <c r="H448" s="6" t="s">
        <v>13</v>
      </c>
      <c r="I448" s="7" t="s">
        <v>217</v>
      </c>
      <c r="J448" s="152" t="str">
        <f>VLOOKUP(PORVORIM!$I448,Code2Loc,2,FALSE)</f>
        <v>BAINGINI</v>
      </c>
    </row>
    <row r="449" spans="1:10" ht="15.75" customHeight="1" x14ac:dyDescent="0.25">
      <c r="A449" s="5" t="s">
        <v>323</v>
      </c>
      <c r="B449" s="6">
        <v>13</v>
      </c>
      <c r="C449" s="6" t="s">
        <v>218</v>
      </c>
      <c r="D449" s="6">
        <v>8</v>
      </c>
      <c r="E449" s="6">
        <v>9</v>
      </c>
      <c r="F449" s="6" t="s">
        <v>12</v>
      </c>
      <c r="G449" s="6"/>
      <c r="H449" s="6" t="s">
        <v>13</v>
      </c>
      <c r="I449" s="7" t="s">
        <v>219</v>
      </c>
      <c r="J449" s="152" t="str">
        <f>VLOOKUP(PORVORIM!$I449,Code2Loc,2,FALSE)</f>
        <v>OLD GOA</v>
      </c>
    </row>
    <row r="450" spans="1:10" ht="15.75" customHeight="1" x14ac:dyDescent="0.25">
      <c r="A450" s="5" t="s">
        <v>323</v>
      </c>
      <c r="B450" s="6">
        <v>13</v>
      </c>
      <c r="C450" s="6" t="s">
        <v>220</v>
      </c>
      <c r="D450" s="6">
        <v>9</v>
      </c>
      <c r="E450" s="6">
        <v>11</v>
      </c>
      <c r="F450" s="6" t="s">
        <v>12</v>
      </c>
      <c r="G450" s="6"/>
      <c r="H450" s="6" t="s">
        <v>13</v>
      </c>
      <c r="I450" s="7" t="s">
        <v>221</v>
      </c>
      <c r="J450" s="152" t="str">
        <f>VLOOKUP(PORVORIM!$I450,Code2Loc,2,FALSE)</f>
        <v>CORLI PUMP</v>
      </c>
    </row>
    <row r="451" spans="1:10" ht="15.75" customHeight="1" x14ac:dyDescent="0.25">
      <c r="A451" s="5" t="s">
        <v>323</v>
      </c>
      <c r="B451" s="6">
        <v>13</v>
      </c>
      <c r="C451" s="6" t="s">
        <v>222</v>
      </c>
      <c r="D451" s="6">
        <v>10</v>
      </c>
      <c r="E451" s="6">
        <v>12</v>
      </c>
      <c r="F451" s="6" t="s">
        <v>12</v>
      </c>
      <c r="G451" s="6"/>
      <c r="H451" s="6" t="s">
        <v>13</v>
      </c>
      <c r="I451" s="7" t="s">
        <v>223</v>
      </c>
      <c r="J451" s="152" t="str">
        <f>VLOOKUP(PORVORIM!$I451,Code2Loc,2,FALSE)</f>
        <v>CORLIM</v>
      </c>
    </row>
    <row r="452" spans="1:10" ht="15.75" customHeight="1" x14ac:dyDescent="0.25">
      <c r="A452" s="5" t="s">
        <v>323</v>
      </c>
      <c r="B452" s="6">
        <v>13</v>
      </c>
      <c r="C452" s="6" t="s">
        <v>224</v>
      </c>
      <c r="D452" s="6">
        <v>11</v>
      </c>
      <c r="E452" s="6">
        <v>13</v>
      </c>
      <c r="F452" s="6" t="s">
        <v>12</v>
      </c>
      <c r="G452" s="6"/>
      <c r="H452" s="6" t="s">
        <v>13</v>
      </c>
      <c r="I452" s="7" t="s">
        <v>225</v>
      </c>
      <c r="J452" s="152" t="str">
        <f>VLOOKUP(PORVORIM!$I452,Code2Loc,2,FALSE)</f>
        <v>DHULAPI</v>
      </c>
    </row>
    <row r="453" spans="1:10" ht="15.75" customHeight="1" x14ac:dyDescent="0.25">
      <c r="A453" s="5" t="s">
        <v>323</v>
      </c>
      <c r="B453" s="6">
        <v>13</v>
      </c>
      <c r="C453" s="6" t="s">
        <v>163</v>
      </c>
      <c r="D453" s="6">
        <v>12</v>
      </c>
      <c r="E453" s="6">
        <v>14</v>
      </c>
      <c r="F453" s="6" t="s">
        <v>12</v>
      </c>
      <c r="G453" s="6"/>
      <c r="H453" s="6" t="s">
        <v>13</v>
      </c>
      <c r="I453" s="7" t="s">
        <v>164</v>
      </c>
      <c r="J453" s="152" t="str">
        <f>VLOOKUP(PORVORIM!$I453,Code2Loc,2,FALSE)</f>
        <v>BANASTARI</v>
      </c>
    </row>
    <row r="454" spans="1:10" ht="15.75" customHeight="1" x14ac:dyDescent="0.25">
      <c r="A454" s="5" t="s">
        <v>323</v>
      </c>
      <c r="B454" s="6">
        <v>13</v>
      </c>
      <c r="C454" s="6" t="s">
        <v>161</v>
      </c>
      <c r="D454" s="6">
        <v>13</v>
      </c>
      <c r="E454" s="6">
        <v>15</v>
      </c>
      <c r="F454" s="6" t="s">
        <v>12</v>
      </c>
      <c r="G454" s="6"/>
      <c r="H454" s="6" t="s">
        <v>13</v>
      </c>
      <c r="I454" s="7" t="s">
        <v>162</v>
      </c>
      <c r="J454" s="152" t="str">
        <f>VLOOKUP(PORVORIM!$I454,Code2Loc,2,FALSE)</f>
        <v>TIVRE BUILD</v>
      </c>
    </row>
    <row r="455" spans="1:10" ht="15.75" customHeight="1" x14ac:dyDescent="0.25">
      <c r="A455" s="5" t="s">
        <v>323</v>
      </c>
      <c r="B455" s="6">
        <v>13</v>
      </c>
      <c r="C455" s="6" t="s">
        <v>159</v>
      </c>
      <c r="D455" s="6">
        <v>14</v>
      </c>
      <c r="E455" s="6">
        <v>16</v>
      </c>
      <c r="F455" s="6" t="s">
        <v>12</v>
      </c>
      <c r="G455" s="6"/>
      <c r="H455" s="6" t="s">
        <v>13</v>
      </c>
      <c r="I455" s="7" t="s">
        <v>160</v>
      </c>
      <c r="J455" s="152" t="str">
        <f>VLOOKUP(PORVORIM!$I455,Code2Loc,2,FALSE)</f>
        <v>TIVREM</v>
      </c>
    </row>
    <row r="456" spans="1:10" ht="15.75" customHeight="1" x14ac:dyDescent="0.25">
      <c r="A456" s="5" t="s">
        <v>323</v>
      </c>
      <c r="B456" s="6">
        <v>13</v>
      </c>
      <c r="C456" s="6" t="s">
        <v>157</v>
      </c>
      <c r="D456" s="6">
        <v>15</v>
      </c>
      <c r="E456" s="6">
        <v>18</v>
      </c>
      <c r="F456" s="6" t="s">
        <v>12</v>
      </c>
      <c r="G456" s="6"/>
      <c r="H456" s="6" t="s">
        <v>30</v>
      </c>
      <c r="I456" s="7" t="s">
        <v>158</v>
      </c>
      <c r="J456" s="152" t="str">
        <f>VLOOKUP(PORVORIM!$I456,Code2Loc,2,FALSE)</f>
        <v>MARCEL</v>
      </c>
    </row>
    <row r="457" spans="1:10" ht="15.75" customHeight="1" x14ac:dyDescent="0.25">
      <c r="A457" s="5" t="s">
        <v>323</v>
      </c>
      <c r="B457" s="6">
        <v>13</v>
      </c>
      <c r="C457" s="6" t="s">
        <v>155</v>
      </c>
      <c r="D457" s="6">
        <v>16</v>
      </c>
      <c r="E457" s="6">
        <v>19</v>
      </c>
      <c r="F457" s="6" t="s">
        <v>12</v>
      </c>
      <c r="G457" s="6"/>
      <c r="H457" s="6" t="s">
        <v>13</v>
      </c>
      <c r="I457" s="7" t="s">
        <v>156</v>
      </c>
      <c r="J457" s="152" t="str">
        <f>VLOOKUP(PORVORIM!$I457,Code2Loc,2,FALSE)</f>
        <v>KANDOL TMP</v>
      </c>
    </row>
    <row r="458" spans="1:10" ht="15.75" customHeight="1" x14ac:dyDescent="0.25">
      <c r="A458" s="5" t="s">
        <v>323</v>
      </c>
      <c r="B458" s="6">
        <v>13</v>
      </c>
      <c r="C458" s="6" t="s">
        <v>153</v>
      </c>
      <c r="D458" s="6">
        <v>17</v>
      </c>
      <c r="E458" s="6">
        <v>20</v>
      </c>
      <c r="F458" s="6" t="s">
        <v>12</v>
      </c>
      <c r="G458" s="6"/>
      <c r="H458" s="6" t="s">
        <v>13</v>
      </c>
      <c r="I458" s="7" t="s">
        <v>154</v>
      </c>
      <c r="J458" s="152" t="str">
        <f>VLOOKUP(PORVORIM!$I458,Code2Loc,2,FALSE)</f>
        <v>AMONA</v>
      </c>
    </row>
    <row r="459" spans="1:10" ht="15.75" customHeight="1" x14ac:dyDescent="0.25">
      <c r="A459" s="5" t="s">
        <v>323</v>
      </c>
      <c r="B459" s="6">
        <v>13</v>
      </c>
      <c r="C459" s="6" t="s">
        <v>151</v>
      </c>
      <c r="D459" s="6">
        <v>18</v>
      </c>
      <c r="E459" s="6">
        <v>21</v>
      </c>
      <c r="F459" s="6" t="s">
        <v>12</v>
      </c>
      <c r="G459" s="6"/>
      <c r="H459" s="6" t="s">
        <v>13</v>
      </c>
      <c r="I459" s="7" t="s">
        <v>152</v>
      </c>
      <c r="J459" s="152" t="str">
        <f>VLOOKUP(PORVORIM!$I459,Code2Loc,2,FALSE)</f>
        <v>SEZA GATE</v>
      </c>
    </row>
    <row r="460" spans="1:10" ht="15.75" customHeight="1" x14ac:dyDescent="0.25">
      <c r="A460" s="5" t="s">
        <v>323</v>
      </c>
      <c r="B460" s="6">
        <v>13</v>
      </c>
      <c r="C460" s="6" t="s">
        <v>149</v>
      </c>
      <c r="D460" s="6">
        <v>19</v>
      </c>
      <c r="E460" s="6">
        <v>22</v>
      </c>
      <c r="F460" s="6" t="s">
        <v>12</v>
      </c>
      <c r="G460" s="6"/>
      <c r="H460" s="6" t="s">
        <v>13</v>
      </c>
      <c r="I460" s="7" t="s">
        <v>150</v>
      </c>
      <c r="J460" s="152" t="str">
        <f>VLOOKUP(PORVORIM!$I460,Code2Loc,2,FALSE)</f>
        <v>NHAVELI TMP</v>
      </c>
    </row>
    <row r="461" spans="1:10" ht="15.75" customHeight="1" x14ac:dyDescent="0.25">
      <c r="A461" s="5" t="s">
        <v>323</v>
      </c>
      <c r="B461" s="6">
        <v>13</v>
      </c>
      <c r="C461" s="6" t="s">
        <v>147</v>
      </c>
      <c r="D461" s="6">
        <v>20</v>
      </c>
      <c r="E461" s="6">
        <v>23</v>
      </c>
      <c r="F461" s="6" t="s">
        <v>12</v>
      </c>
      <c r="G461" s="6"/>
      <c r="H461" s="6" t="s">
        <v>13</v>
      </c>
      <c r="I461" s="7" t="s">
        <v>148</v>
      </c>
      <c r="J461" s="152" t="str">
        <f>VLOOKUP(PORVORIM!$I461,Code2Loc,2,FALSE)</f>
        <v>NHAVELI</v>
      </c>
    </row>
    <row r="462" spans="1:10" ht="15.75" customHeight="1" x14ac:dyDescent="0.25">
      <c r="A462" s="5" t="s">
        <v>323</v>
      </c>
      <c r="B462" s="6">
        <v>13</v>
      </c>
      <c r="C462" s="6" t="s">
        <v>145</v>
      </c>
      <c r="D462" s="6">
        <v>21</v>
      </c>
      <c r="E462" s="6">
        <v>25</v>
      </c>
      <c r="F462" s="6" t="s">
        <v>12</v>
      </c>
      <c r="G462" s="6"/>
      <c r="H462" s="6" t="s">
        <v>13</v>
      </c>
      <c r="I462" s="7" t="s">
        <v>146</v>
      </c>
      <c r="J462" s="152" t="str">
        <f>VLOOKUP(PORVORIM!$I462,Code2Loc,2,FALSE)</f>
        <v>KUDNE</v>
      </c>
    </row>
    <row r="463" spans="1:10" ht="15.75" customHeight="1" x14ac:dyDescent="0.25">
      <c r="A463" s="5" t="s">
        <v>323</v>
      </c>
      <c r="B463" s="6">
        <v>13</v>
      </c>
      <c r="C463" s="6" t="s">
        <v>143</v>
      </c>
      <c r="D463" s="6">
        <v>22</v>
      </c>
      <c r="E463" s="6">
        <v>27</v>
      </c>
      <c r="F463" s="6" t="s">
        <v>12</v>
      </c>
      <c r="G463" s="6"/>
      <c r="H463" s="6" t="s">
        <v>13</v>
      </c>
      <c r="I463" s="7" t="s">
        <v>144</v>
      </c>
      <c r="J463" s="152" t="str">
        <f>VLOOKUP(PORVORIM!$I463,Code2Loc,2,FALSE)</f>
        <v>GAWTHAN</v>
      </c>
    </row>
    <row r="464" spans="1:10" ht="15.75" customHeight="1" x14ac:dyDescent="0.25">
      <c r="A464" s="5" t="s">
        <v>323</v>
      </c>
      <c r="B464" s="6">
        <v>13</v>
      </c>
      <c r="C464" s="6" t="s">
        <v>141</v>
      </c>
      <c r="D464" s="6">
        <v>23</v>
      </c>
      <c r="E464" s="6">
        <v>28</v>
      </c>
      <c r="F464" s="6" t="s">
        <v>12</v>
      </c>
      <c r="G464" s="6"/>
      <c r="H464" s="6" t="s">
        <v>13</v>
      </c>
      <c r="I464" s="7" t="s">
        <v>142</v>
      </c>
      <c r="J464" s="152" t="str">
        <f>VLOOKUP(PORVORIM!$I464,Code2Loc,2,FALSE)</f>
        <v>SANKHALI</v>
      </c>
    </row>
    <row r="465" spans="1:10" ht="15.75" customHeight="1" x14ac:dyDescent="0.25">
      <c r="A465" s="5" t="s">
        <v>323</v>
      </c>
      <c r="B465" s="6">
        <v>14</v>
      </c>
      <c r="C465" s="6" t="s">
        <v>11</v>
      </c>
      <c r="D465" s="6">
        <v>1</v>
      </c>
      <c r="E465" s="6">
        <v>0</v>
      </c>
      <c r="F465" s="6" t="s">
        <v>12</v>
      </c>
      <c r="G465" s="6"/>
      <c r="H465" s="6" t="s">
        <v>13</v>
      </c>
      <c r="I465" s="7" t="s">
        <v>14</v>
      </c>
      <c r="J465" s="152" t="str">
        <f>VLOOKUP(PORVORIM!$I465,Code2Loc,2,FALSE)</f>
        <v>PANAJI</v>
      </c>
    </row>
    <row r="466" spans="1:10" ht="15.75" customHeight="1" x14ac:dyDescent="0.25">
      <c r="A466" s="5" t="s">
        <v>323</v>
      </c>
      <c r="B466" s="6">
        <v>14</v>
      </c>
      <c r="C466" s="6" t="s">
        <v>77</v>
      </c>
      <c r="D466" s="6">
        <v>2</v>
      </c>
      <c r="E466" s="6">
        <v>2</v>
      </c>
      <c r="F466" s="6" t="s">
        <v>12</v>
      </c>
      <c r="G466" s="6"/>
      <c r="H466" s="6" t="s">
        <v>13</v>
      </c>
      <c r="I466" s="7" t="s">
        <v>78</v>
      </c>
      <c r="J466" s="152" t="str">
        <f>VLOOKUP(PORVORIM!$I466,Code2Loc,2,FALSE)</f>
        <v>SAI SERVICE</v>
      </c>
    </row>
    <row r="467" spans="1:10" ht="15.75" customHeight="1" x14ac:dyDescent="0.25">
      <c r="A467" s="5" t="s">
        <v>323</v>
      </c>
      <c r="B467" s="6">
        <v>14</v>
      </c>
      <c r="C467" s="6" t="s">
        <v>79</v>
      </c>
      <c r="D467" s="6">
        <v>3</v>
      </c>
      <c r="E467" s="6">
        <v>3</v>
      </c>
      <c r="F467" s="6" t="s">
        <v>12</v>
      </c>
      <c r="G467" s="6"/>
      <c r="H467" s="6" t="s">
        <v>13</v>
      </c>
      <c r="I467" s="7" t="s">
        <v>80</v>
      </c>
      <c r="J467" s="152" t="str">
        <f>VLOOKUP(PORVORIM!$I467,Code2Loc,2,FALSE)</f>
        <v>TIN BLD/COL</v>
      </c>
    </row>
    <row r="468" spans="1:10" ht="15.75" customHeight="1" x14ac:dyDescent="0.25">
      <c r="A468" s="5" t="s">
        <v>323</v>
      </c>
      <c r="B468" s="6">
        <v>14</v>
      </c>
      <c r="C468" s="6" t="s">
        <v>81</v>
      </c>
      <c r="D468" s="6">
        <v>4</v>
      </c>
      <c r="E468" s="6">
        <v>4</v>
      </c>
      <c r="F468" s="6" t="s">
        <v>12</v>
      </c>
      <c r="G468" s="6"/>
      <c r="H468" s="6" t="s">
        <v>13</v>
      </c>
      <c r="I468" s="7" t="s">
        <v>82</v>
      </c>
      <c r="J468" s="152" t="str">
        <f>VLOOKUP(PORVORIM!$I468,Code2Loc,2,FALSE)</f>
        <v>GULYAKADE</v>
      </c>
    </row>
    <row r="469" spans="1:10" ht="15.75" customHeight="1" x14ac:dyDescent="0.25">
      <c r="A469" s="5" t="s">
        <v>323</v>
      </c>
      <c r="B469" s="6">
        <v>14</v>
      </c>
      <c r="C469" s="6" t="s">
        <v>83</v>
      </c>
      <c r="D469" s="6">
        <v>5</v>
      </c>
      <c r="E469" s="6">
        <v>5</v>
      </c>
      <c r="F469" s="6" t="s">
        <v>12</v>
      </c>
      <c r="G469" s="6"/>
      <c r="H469" s="6" t="s">
        <v>13</v>
      </c>
      <c r="I469" s="7" t="s">
        <v>84</v>
      </c>
      <c r="J469" s="152" t="str">
        <f>VLOOKUP(PORVORIM!$I469,Code2Loc,2,FALSE)</f>
        <v>PRV COPEL</v>
      </c>
    </row>
    <row r="470" spans="1:10" ht="15.75" customHeight="1" x14ac:dyDescent="0.25">
      <c r="A470" s="5" t="s">
        <v>323</v>
      </c>
      <c r="B470" s="6">
        <v>14</v>
      </c>
      <c r="C470" s="6" t="s">
        <v>85</v>
      </c>
      <c r="D470" s="6">
        <v>6</v>
      </c>
      <c r="E470" s="6">
        <v>6</v>
      </c>
      <c r="F470" s="6" t="s">
        <v>12</v>
      </c>
      <c r="G470" s="6"/>
      <c r="H470" s="6" t="s">
        <v>13</v>
      </c>
      <c r="I470" s="7" t="s">
        <v>86</v>
      </c>
      <c r="J470" s="152" t="str">
        <f>VLOOKUP(PORVORIM!$I470,Code2Loc,2,FALSE)</f>
        <v>PRV WADAKAD</v>
      </c>
    </row>
    <row r="471" spans="1:10" ht="15.75" customHeight="1" x14ac:dyDescent="0.25">
      <c r="A471" s="5" t="s">
        <v>323</v>
      </c>
      <c r="B471" s="6">
        <v>14</v>
      </c>
      <c r="C471" s="6" t="s">
        <v>87</v>
      </c>
      <c r="D471" s="6">
        <v>7</v>
      </c>
      <c r="E471" s="6">
        <v>7</v>
      </c>
      <c r="F471" s="6" t="s">
        <v>12</v>
      </c>
      <c r="G471" s="6"/>
      <c r="H471" s="6" t="s">
        <v>13</v>
      </c>
      <c r="I471" s="7" t="s">
        <v>88</v>
      </c>
      <c r="J471" s="152" t="str">
        <f>VLOOKUP(PORVORIM!$I471,Code2Loc,2,FALSE)</f>
        <v>PRV BAZAR</v>
      </c>
    </row>
    <row r="472" spans="1:10" ht="15.75" customHeight="1" x14ac:dyDescent="0.25">
      <c r="A472" s="5" t="s">
        <v>323</v>
      </c>
      <c r="B472" s="6">
        <v>14</v>
      </c>
      <c r="C472" s="6" t="s">
        <v>89</v>
      </c>
      <c r="D472" s="6">
        <v>8</v>
      </c>
      <c r="E472" s="6">
        <v>8</v>
      </c>
      <c r="F472" s="6" t="s">
        <v>12</v>
      </c>
      <c r="G472" s="6"/>
      <c r="H472" s="6" t="s">
        <v>13</v>
      </c>
      <c r="I472" s="7" t="s">
        <v>90</v>
      </c>
      <c r="J472" s="152" t="str">
        <f>VLOOKUP(PORVORIM!$I472,Code2Loc,2,FALSE)</f>
        <v>GIRI CROSS</v>
      </c>
    </row>
    <row r="473" spans="1:10" ht="15.75" customHeight="1" x14ac:dyDescent="0.25">
      <c r="A473" s="5" t="s">
        <v>323</v>
      </c>
      <c r="B473" s="6">
        <v>14</v>
      </c>
      <c r="C473" s="6" t="s">
        <v>91</v>
      </c>
      <c r="D473" s="6">
        <v>9</v>
      </c>
      <c r="E473" s="6">
        <v>9</v>
      </c>
      <c r="F473" s="6" t="s">
        <v>12</v>
      </c>
      <c r="G473" s="6"/>
      <c r="H473" s="6" t="s">
        <v>13</v>
      </c>
      <c r="I473" s="7" t="s">
        <v>92</v>
      </c>
      <c r="J473" s="152" t="str">
        <f>VLOOKUP(PORVORIM!$I473,Code2Loc,2,FALSE)</f>
        <v>GREEN PARK</v>
      </c>
    </row>
    <row r="474" spans="1:10" ht="15.75" customHeight="1" x14ac:dyDescent="0.25">
      <c r="A474" s="5" t="s">
        <v>323</v>
      </c>
      <c r="B474" s="6">
        <v>14</v>
      </c>
      <c r="C474" s="6" t="s">
        <v>93</v>
      </c>
      <c r="D474" s="6">
        <v>10</v>
      </c>
      <c r="E474" s="6">
        <v>10</v>
      </c>
      <c r="F474" s="6" t="s">
        <v>12</v>
      </c>
      <c r="G474" s="6"/>
      <c r="H474" s="6" t="s">
        <v>13</v>
      </c>
      <c r="I474" s="7" t="s">
        <v>94</v>
      </c>
      <c r="J474" s="152" t="str">
        <f>VLOOKUP(PORVORIM!$I474,Code2Loc,2,FALSE)</f>
        <v>GIRI CHAPEL</v>
      </c>
    </row>
    <row r="475" spans="1:10" ht="15.75" customHeight="1" x14ac:dyDescent="0.25">
      <c r="A475" s="5" t="s">
        <v>323</v>
      </c>
      <c r="B475" s="6">
        <v>14</v>
      </c>
      <c r="C475" s="6" t="s">
        <v>95</v>
      </c>
      <c r="D475" s="6">
        <v>11</v>
      </c>
      <c r="E475" s="6">
        <v>12</v>
      </c>
      <c r="F475" s="6" t="s">
        <v>12</v>
      </c>
      <c r="G475" s="6"/>
      <c r="H475" s="6" t="s">
        <v>30</v>
      </c>
      <c r="I475" s="7" t="s">
        <v>96</v>
      </c>
      <c r="J475" s="152" t="str">
        <f>VLOOKUP(PORVORIM!$I475,Code2Loc,2,FALSE)</f>
        <v>MAPUSA</v>
      </c>
    </row>
    <row r="476" spans="1:10" ht="15.75" customHeight="1" x14ac:dyDescent="0.25">
      <c r="A476" s="5" t="s">
        <v>323</v>
      </c>
      <c r="B476" s="6">
        <v>14</v>
      </c>
      <c r="C476" s="6" t="s">
        <v>99</v>
      </c>
      <c r="D476" s="6">
        <v>12</v>
      </c>
      <c r="E476" s="6">
        <v>13</v>
      </c>
      <c r="F476" s="6" t="s">
        <v>12</v>
      </c>
      <c r="G476" s="6"/>
      <c r="H476" s="6" t="s">
        <v>13</v>
      </c>
      <c r="I476" s="7" t="s">
        <v>100</v>
      </c>
      <c r="J476" s="152" t="str">
        <f>VLOOKUP(PORVORIM!$I476,Code2Loc,2,FALSE)</f>
        <v>MPS COURT</v>
      </c>
    </row>
    <row r="477" spans="1:10" ht="15.75" customHeight="1" x14ac:dyDescent="0.25">
      <c r="A477" s="5" t="s">
        <v>323</v>
      </c>
      <c r="B477" s="6">
        <v>14</v>
      </c>
      <c r="C477" s="6" t="s">
        <v>101</v>
      </c>
      <c r="D477" s="6">
        <v>13</v>
      </c>
      <c r="E477" s="6">
        <v>14</v>
      </c>
      <c r="F477" s="6" t="s">
        <v>12</v>
      </c>
      <c r="G477" s="6"/>
      <c r="H477" s="6" t="s">
        <v>13</v>
      </c>
      <c r="I477" s="7" t="s">
        <v>102</v>
      </c>
      <c r="J477" s="152" t="str">
        <f>VLOOKUP(PORVORIM!$I477,Code2Loc,2,FALSE)</f>
        <v>DULER</v>
      </c>
    </row>
    <row r="478" spans="1:10" ht="15.75" customHeight="1" x14ac:dyDescent="0.25">
      <c r="A478" s="5" t="s">
        <v>323</v>
      </c>
      <c r="B478" s="6">
        <v>14</v>
      </c>
      <c r="C478" s="6" t="s">
        <v>103</v>
      </c>
      <c r="D478" s="6">
        <v>14</v>
      </c>
      <c r="E478" s="6">
        <v>15</v>
      </c>
      <c r="F478" s="6" t="s">
        <v>12</v>
      </c>
      <c r="G478" s="6"/>
      <c r="H478" s="6" t="s">
        <v>13</v>
      </c>
      <c r="I478" s="7" t="s">
        <v>104</v>
      </c>
      <c r="J478" s="152" t="str">
        <f>VLOOKUP(PORVORIM!$I478,Code2Loc,2,FALSE)</f>
        <v>PDEM/KRWDA</v>
      </c>
    </row>
    <row r="479" spans="1:10" ht="15.75" customHeight="1" x14ac:dyDescent="0.25">
      <c r="A479" s="5" t="s">
        <v>323</v>
      </c>
      <c r="B479" s="6">
        <v>14</v>
      </c>
      <c r="C479" s="6" t="s">
        <v>105</v>
      </c>
      <c r="D479" s="6">
        <v>15</v>
      </c>
      <c r="E479" s="6">
        <v>16</v>
      </c>
      <c r="F479" s="6" t="s">
        <v>12</v>
      </c>
      <c r="G479" s="6"/>
      <c r="H479" s="6" t="s">
        <v>13</v>
      </c>
      <c r="I479" s="7" t="s">
        <v>106</v>
      </c>
      <c r="J479" s="152" t="str">
        <f>VLOOKUP(PORVORIM!$I479,Code2Loc,2,FALSE)</f>
        <v>KARASWADA</v>
      </c>
    </row>
    <row r="480" spans="1:10" ht="15.75" customHeight="1" x14ac:dyDescent="0.25">
      <c r="A480" s="5" t="s">
        <v>323</v>
      </c>
      <c r="B480" s="6">
        <v>14</v>
      </c>
      <c r="C480" s="6" t="s">
        <v>107</v>
      </c>
      <c r="D480" s="6">
        <v>16</v>
      </c>
      <c r="E480" s="6">
        <v>17</v>
      </c>
      <c r="F480" s="6" t="s">
        <v>12</v>
      </c>
      <c r="G480" s="6"/>
      <c r="H480" s="6" t="s">
        <v>13</v>
      </c>
      <c r="I480" s="7" t="s">
        <v>108</v>
      </c>
      <c r="J480" s="152" t="str">
        <f>VLOOKUP(PORVORIM!$I480,Code2Loc,2,FALSE)</f>
        <v>MADEL</v>
      </c>
    </row>
    <row r="481" spans="1:10" ht="15.75" customHeight="1" x14ac:dyDescent="0.25">
      <c r="A481" s="5" t="s">
        <v>323</v>
      </c>
      <c r="B481" s="6">
        <v>14</v>
      </c>
      <c r="C481" s="6" t="s">
        <v>109</v>
      </c>
      <c r="D481" s="6">
        <v>17</v>
      </c>
      <c r="E481" s="6">
        <v>18</v>
      </c>
      <c r="F481" s="6" t="s">
        <v>12</v>
      </c>
      <c r="G481" s="6"/>
      <c r="H481" s="6" t="s">
        <v>13</v>
      </c>
      <c r="I481" s="7" t="s">
        <v>110</v>
      </c>
      <c r="J481" s="152" t="str">
        <f>VLOOKUP(PORVORIM!$I481,Code2Loc,2,FALSE)</f>
        <v>TIVIM</v>
      </c>
    </row>
    <row r="482" spans="1:10" ht="15.75" customHeight="1" x14ac:dyDescent="0.25">
      <c r="A482" s="5" t="s">
        <v>323</v>
      </c>
      <c r="B482" s="6">
        <v>14</v>
      </c>
      <c r="C482" s="6" t="s">
        <v>111</v>
      </c>
      <c r="D482" s="6">
        <v>18</v>
      </c>
      <c r="E482" s="6">
        <v>19</v>
      </c>
      <c r="F482" s="6" t="s">
        <v>12</v>
      </c>
      <c r="G482" s="6"/>
      <c r="H482" s="6" t="s">
        <v>13</v>
      </c>
      <c r="I482" s="7" t="s">
        <v>112</v>
      </c>
      <c r="J482" s="152" t="str">
        <f>VLOOKUP(PORVORIM!$I482,Code2Loc,2,FALSE)</f>
        <v>TIVI GROUND</v>
      </c>
    </row>
    <row r="483" spans="1:10" ht="15.75" customHeight="1" x14ac:dyDescent="0.25">
      <c r="A483" s="5" t="s">
        <v>323</v>
      </c>
      <c r="B483" s="6">
        <v>14</v>
      </c>
      <c r="C483" s="6" t="s">
        <v>113</v>
      </c>
      <c r="D483" s="6">
        <v>19</v>
      </c>
      <c r="E483" s="6">
        <v>20</v>
      </c>
      <c r="F483" s="6" t="s">
        <v>12</v>
      </c>
      <c r="G483" s="6"/>
      <c r="H483" s="6" t="s">
        <v>13</v>
      </c>
      <c r="I483" s="7" t="s">
        <v>114</v>
      </c>
      <c r="J483" s="152" t="str">
        <f>VLOOKUP(PORVORIM!$I483,Code2Loc,2,FALSE)</f>
        <v>CANSA BRD</v>
      </c>
    </row>
    <row r="484" spans="1:10" ht="15.75" customHeight="1" x14ac:dyDescent="0.25">
      <c r="A484" s="5" t="s">
        <v>323</v>
      </c>
      <c r="B484" s="6">
        <v>14</v>
      </c>
      <c r="C484" s="6" t="s">
        <v>115</v>
      </c>
      <c r="D484" s="6">
        <v>20</v>
      </c>
      <c r="E484" s="6">
        <v>21</v>
      </c>
      <c r="F484" s="6" t="s">
        <v>12</v>
      </c>
      <c r="G484" s="6"/>
      <c r="H484" s="6" t="s">
        <v>13</v>
      </c>
      <c r="I484" s="7" t="s">
        <v>116</v>
      </c>
      <c r="J484" s="152" t="str">
        <f>VLOOKUP(PORVORIM!$I484,Code2Loc,2,FALSE)</f>
        <v>SIRSAI RLY</v>
      </c>
    </row>
    <row r="485" spans="1:10" ht="15.75" customHeight="1" x14ac:dyDescent="0.25">
      <c r="A485" s="5" t="s">
        <v>323</v>
      </c>
      <c r="B485" s="6">
        <v>14</v>
      </c>
      <c r="C485" s="6" t="s">
        <v>117</v>
      </c>
      <c r="D485" s="6">
        <v>21</v>
      </c>
      <c r="E485" s="6">
        <v>22</v>
      </c>
      <c r="F485" s="6" t="s">
        <v>12</v>
      </c>
      <c r="G485" s="6"/>
      <c r="H485" s="6" t="s">
        <v>13</v>
      </c>
      <c r="I485" s="7" t="s">
        <v>118</v>
      </c>
      <c r="J485" s="152" t="str">
        <f>VLOOKUP(PORVORIM!$I485,Code2Loc,2,FALSE)</f>
        <v>SIRSAI COPL</v>
      </c>
    </row>
    <row r="486" spans="1:10" ht="15.75" customHeight="1" x14ac:dyDescent="0.25">
      <c r="A486" s="5" t="s">
        <v>323</v>
      </c>
      <c r="B486" s="6">
        <v>14</v>
      </c>
      <c r="C486" s="6" t="s">
        <v>119</v>
      </c>
      <c r="D486" s="6">
        <v>22</v>
      </c>
      <c r="E486" s="6">
        <v>23</v>
      </c>
      <c r="F486" s="6" t="s">
        <v>12</v>
      </c>
      <c r="G486" s="6"/>
      <c r="H486" s="6" t="s">
        <v>13</v>
      </c>
      <c r="I486" s="7" t="s">
        <v>120</v>
      </c>
      <c r="J486" s="152" t="str">
        <f>VLOOKUP(PORVORIM!$I486,Code2Loc,2,FALSE)</f>
        <v>CLERRA SCOL</v>
      </c>
    </row>
    <row r="487" spans="1:10" ht="15.75" customHeight="1" x14ac:dyDescent="0.25">
      <c r="A487" s="5" t="s">
        <v>323</v>
      </c>
      <c r="B487" s="6">
        <v>14</v>
      </c>
      <c r="C487" s="6" t="s">
        <v>121</v>
      </c>
      <c r="D487" s="6">
        <v>23</v>
      </c>
      <c r="E487" s="6">
        <v>24</v>
      </c>
      <c r="F487" s="6" t="s">
        <v>12</v>
      </c>
      <c r="G487" s="6"/>
      <c r="H487" s="6" t="s">
        <v>13</v>
      </c>
      <c r="I487" s="7" t="s">
        <v>122</v>
      </c>
      <c r="J487" s="152" t="str">
        <f>VLOOKUP(PORVORIM!$I487,Code2Loc,2,FALSE)</f>
        <v>ASSNODA</v>
      </c>
    </row>
    <row r="488" spans="1:10" ht="15.75" customHeight="1" x14ac:dyDescent="0.25">
      <c r="A488" s="5" t="s">
        <v>323</v>
      </c>
      <c r="B488" s="6">
        <v>14</v>
      </c>
      <c r="C488" s="6" t="s">
        <v>123</v>
      </c>
      <c r="D488" s="6">
        <v>24</v>
      </c>
      <c r="E488" s="6">
        <v>26</v>
      </c>
      <c r="F488" s="6" t="s">
        <v>12</v>
      </c>
      <c r="G488" s="6"/>
      <c r="H488" s="6" t="s">
        <v>13</v>
      </c>
      <c r="I488" s="7" t="s">
        <v>124</v>
      </c>
      <c r="J488" s="152" t="str">
        <f>VLOOKUP(PORVORIM!$I488,Code2Loc,2,FALSE)</f>
        <v>MULGAO B/S</v>
      </c>
    </row>
    <row r="489" spans="1:10" ht="15.75" customHeight="1" x14ac:dyDescent="0.25">
      <c r="A489" s="5" t="s">
        <v>323</v>
      </c>
      <c r="B489" s="6">
        <v>14</v>
      </c>
      <c r="C489" s="6" t="s">
        <v>125</v>
      </c>
      <c r="D489" s="6">
        <v>25</v>
      </c>
      <c r="E489" s="6">
        <v>28</v>
      </c>
      <c r="F489" s="6" t="s">
        <v>12</v>
      </c>
      <c r="G489" s="6"/>
      <c r="H489" s="6" t="s">
        <v>13</v>
      </c>
      <c r="I489" s="7" t="s">
        <v>126</v>
      </c>
      <c r="J489" s="152" t="str">
        <f>VLOOKUP(PORVORIM!$I489,Code2Loc,2,FALSE)</f>
        <v>MULGAO TMP</v>
      </c>
    </row>
    <row r="490" spans="1:10" ht="15.75" customHeight="1" x14ac:dyDescent="0.25">
      <c r="A490" s="5" t="s">
        <v>323</v>
      </c>
      <c r="B490" s="6">
        <v>14</v>
      </c>
      <c r="C490" s="6" t="s">
        <v>127</v>
      </c>
      <c r="D490" s="6">
        <v>26</v>
      </c>
      <c r="E490" s="6">
        <v>29</v>
      </c>
      <c r="F490" s="6" t="s">
        <v>12</v>
      </c>
      <c r="G490" s="6"/>
      <c r="H490" s="6" t="s">
        <v>13</v>
      </c>
      <c r="I490" s="7" t="s">
        <v>128</v>
      </c>
      <c r="J490" s="152" t="str">
        <f>VLOOKUP(PORVORIM!$I490,Code2Loc,2,FALSE)</f>
        <v>VALSHI</v>
      </c>
    </row>
    <row r="491" spans="1:10" ht="15.75" customHeight="1" x14ac:dyDescent="0.25">
      <c r="A491" s="5" t="s">
        <v>323</v>
      </c>
      <c r="B491" s="6">
        <v>14</v>
      </c>
      <c r="C491" s="6" t="s">
        <v>129</v>
      </c>
      <c r="D491" s="6">
        <v>27</v>
      </c>
      <c r="E491" s="6">
        <v>30</v>
      </c>
      <c r="F491" s="6" t="s">
        <v>12</v>
      </c>
      <c r="G491" s="6"/>
      <c r="H491" s="6" t="s">
        <v>13</v>
      </c>
      <c r="I491" s="7" t="s">
        <v>130</v>
      </c>
      <c r="J491" s="152" t="str">
        <f>VLOOKUP(PORVORIM!$I491,Code2Loc,2,FALSE)</f>
        <v>BICHOLIM</v>
      </c>
    </row>
    <row r="492" spans="1:10" ht="15.75" customHeight="1" x14ac:dyDescent="0.25">
      <c r="A492" s="5" t="s">
        <v>323</v>
      </c>
      <c r="B492" s="6">
        <v>14</v>
      </c>
      <c r="C492" s="6" t="s">
        <v>131</v>
      </c>
      <c r="D492" s="6">
        <v>28</v>
      </c>
      <c r="E492" s="6">
        <v>32</v>
      </c>
      <c r="F492" s="6" t="s">
        <v>12</v>
      </c>
      <c r="G492" s="6"/>
      <c r="H492" s="6" t="s">
        <v>13</v>
      </c>
      <c r="I492" s="7" t="s">
        <v>132</v>
      </c>
      <c r="J492" s="152" t="str">
        <f>VLOOKUP(PORVORIM!$I492,Code2Loc,2,FALSE)</f>
        <v>ZATYE COLGE</v>
      </c>
    </row>
    <row r="493" spans="1:10" ht="15.75" customHeight="1" x14ac:dyDescent="0.25">
      <c r="A493" s="5" t="s">
        <v>323</v>
      </c>
      <c r="B493" s="6">
        <v>14</v>
      </c>
      <c r="C493" s="6" t="s">
        <v>133</v>
      </c>
      <c r="D493" s="6">
        <v>29</v>
      </c>
      <c r="E493" s="6">
        <v>34</v>
      </c>
      <c r="F493" s="6" t="s">
        <v>12</v>
      </c>
      <c r="G493" s="6"/>
      <c r="H493" s="6" t="s">
        <v>13</v>
      </c>
      <c r="I493" s="7" t="s">
        <v>134</v>
      </c>
      <c r="J493" s="152" t="str">
        <f>VLOOKUP(PORVORIM!$I493,Code2Loc,2,FALSE)</f>
        <v>SARVAN X</v>
      </c>
    </row>
    <row r="494" spans="1:10" ht="15.75" customHeight="1" x14ac:dyDescent="0.25">
      <c r="A494" s="5" t="s">
        <v>323</v>
      </c>
      <c r="B494" s="6">
        <v>14</v>
      </c>
      <c r="C494" s="6" t="s">
        <v>135</v>
      </c>
      <c r="D494" s="6">
        <v>30</v>
      </c>
      <c r="E494" s="6">
        <v>35</v>
      </c>
      <c r="F494" s="6" t="s">
        <v>12</v>
      </c>
      <c r="G494" s="6"/>
      <c r="H494" s="6" t="s">
        <v>13</v>
      </c>
      <c r="I494" s="7" t="s">
        <v>136</v>
      </c>
      <c r="J494" s="152" t="str">
        <f>VLOOKUP(PORVORIM!$I494,Code2Loc,2,FALSE)</f>
        <v>ADHAR HSPTL</v>
      </c>
    </row>
    <row r="495" spans="1:10" ht="15.75" customHeight="1" x14ac:dyDescent="0.25">
      <c r="A495" s="5" t="s">
        <v>323</v>
      </c>
      <c r="B495" s="6">
        <v>14</v>
      </c>
      <c r="C495" s="6" t="s">
        <v>137</v>
      </c>
      <c r="D495" s="6">
        <v>31</v>
      </c>
      <c r="E495" s="6">
        <v>36</v>
      </c>
      <c r="F495" s="6" t="s">
        <v>12</v>
      </c>
      <c r="G495" s="6"/>
      <c r="H495" s="6" t="s">
        <v>13</v>
      </c>
      <c r="I495" s="7" t="s">
        <v>138</v>
      </c>
      <c r="J495" s="152" t="str">
        <f>VLOOKUP(PORVORIM!$I495,Code2Loc,2,FALSE)</f>
        <v>VIJAY NAGAR</v>
      </c>
    </row>
    <row r="496" spans="1:10" ht="15.75" customHeight="1" x14ac:dyDescent="0.25">
      <c r="A496" s="5" t="s">
        <v>323</v>
      </c>
      <c r="B496" s="6">
        <v>14</v>
      </c>
      <c r="C496" s="6" t="s">
        <v>139</v>
      </c>
      <c r="D496" s="6">
        <v>32</v>
      </c>
      <c r="E496" s="6">
        <v>37</v>
      </c>
      <c r="F496" s="6" t="s">
        <v>12</v>
      </c>
      <c r="G496" s="6"/>
      <c r="H496" s="6" t="s">
        <v>13</v>
      </c>
      <c r="I496" s="7" t="s">
        <v>140</v>
      </c>
      <c r="J496" s="152" t="str">
        <f>VLOOKUP(PORVORIM!$I496,Code2Loc,2,FALSE)</f>
        <v>KARAPUR TSK</v>
      </c>
    </row>
    <row r="497" spans="1:10" ht="15.75" customHeight="1" x14ac:dyDescent="0.25">
      <c r="A497" s="5" t="s">
        <v>323</v>
      </c>
      <c r="B497" s="6">
        <v>14</v>
      </c>
      <c r="C497" s="6" t="s">
        <v>141</v>
      </c>
      <c r="D497" s="6">
        <v>33</v>
      </c>
      <c r="E497" s="6">
        <v>38</v>
      </c>
      <c r="F497" s="6" t="s">
        <v>12</v>
      </c>
      <c r="G497" s="6"/>
      <c r="H497" s="6" t="s">
        <v>13</v>
      </c>
      <c r="I497" s="7" t="s">
        <v>142</v>
      </c>
      <c r="J497" s="152" t="str">
        <f>VLOOKUP(PORVORIM!$I497,Code2Loc,2,FALSE)</f>
        <v>SANKHALI</v>
      </c>
    </row>
    <row r="498" spans="1:10" ht="15.75" customHeight="1" x14ac:dyDescent="0.25">
      <c r="A498" s="5" t="s">
        <v>324</v>
      </c>
      <c r="B498" s="6">
        <v>15</v>
      </c>
      <c r="C498" s="6" t="s">
        <v>11</v>
      </c>
      <c r="D498" s="6">
        <v>1</v>
      </c>
      <c r="E498" s="6">
        <v>0</v>
      </c>
      <c r="F498" s="6" t="s">
        <v>12</v>
      </c>
      <c r="G498" s="6"/>
      <c r="H498" s="6" t="s">
        <v>13</v>
      </c>
      <c r="I498" s="7" t="s">
        <v>14</v>
      </c>
      <c r="J498" s="152" t="str">
        <f>VLOOKUP(PORVORIM!$I498,Code2Loc,2,FALSE)</f>
        <v>PANAJI</v>
      </c>
    </row>
    <row r="499" spans="1:10" ht="15.75" customHeight="1" x14ac:dyDescent="0.25">
      <c r="A499" s="5" t="s">
        <v>324</v>
      </c>
      <c r="B499" s="6">
        <v>15</v>
      </c>
      <c r="C499" s="6" t="s">
        <v>206</v>
      </c>
      <c r="D499" s="6">
        <v>2</v>
      </c>
      <c r="E499" s="6">
        <v>2</v>
      </c>
      <c r="F499" s="6" t="s">
        <v>12</v>
      </c>
      <c r="G499" s="6"/>
      <c r="H499" s="6" t="s">
        <v>13</v>
      </c>
      <c r="I499" s="7" t="s">
        <v>207</v>
      </c>
      <c r="J499" s="152" t="str">
        <f>VLOOKUP(PORVORIM!$I499,Code2Loc,2,FALSE)</f>
        <v>R. PATTO</v>
      </c>
    </row>
    <row r="500" spans="1:10" ht="15.75" customHeight="1" x14ac:dyDescent="0.25">
      <c r="A500" s="5" t="s">
        <v>324</v>
      </c>
      <c r="B500" s="6">
        <v>15</v>
      </c>
      <c r="C500" s="6" t="s">
        <v>208</v>
      </c>
      <c r="D500" s="6">
        <v>3</v>
      </c>
      <c r="E500" s="6">
        <v>3</v>
      </c>
      <c r="F500" s="6" t="s">
        <v>12</v>
      </c>
      <c r="G500" s="6"/>
      <c r="H500" s="6" t="s">
        <v>13</v>
      </c>
      <c r="I500" s="7" t="s">
        <v>209</v>
      </c>
      <c r="J500" s="152" t="str">
        <f>VLOOKUP(PORVORIM!$I500,Code2Loc,2,FALSE)</f>
        <v>RBDR FERRY</v>
      </c>
    </row>
    <row r="501" spans="1:10" ht="15.75" customHeight="1" x14ac:dyDescent="0.25">
      <c r="A501" s="5" t="s">
        <v>324</v>
      </c>
      <c r="B501" s="6">
        <v>15</v>
      </c>
      <c r="C501" s="6" t="s">
        <v>210</v>
      </c>
      <c r="D501" s="6">
        <v>4</v>
      </c>
      <c r="E501" s="6">
        <v>4</v>
      </c>
      <c r="F501" s="6" t="s">
        <v>12</v>
      </c>
      <c r="G501" s="6"/>
      <c r="H501" s="6" t="s">
        <v>13</v>
      </c>
      <c r="I501" s="7" t="s">
        <v>211</v>
      </c>
      <c r="J501" s="152" t="str">
        <f>VLOOKUP(PORVORIM!$I501,Code2Loc,2,FALSE)</f>
        <v>RIBANDAR</v>
      </c>
    </row>
    <row r="502" spans="1:10" ht="15.75" customHeight="1" x14ac:dyDescent="0.25">
      <c r="A502" s="5" t="s">
        <v>324</v>
      </c>
      <c r="B502" s="6">
        <v>15</v>
      </c>
      <c r="C502" s="6" t="s">
        <v>212</v>
      </c>
      <c r="D502" s="6">
        <v>5</v>
      </c>
      <c r="E502" s="6">
        <v>5</v>
      </c>
      <c r="F502" s="6" t="s">
        <v>12</v>
      </c>
      <c r="G502" s="6"/>
      <c r="H502" s="6" t="s">
        <v>13</v>
      </c>
      <c r="I502" s="7" t="s">
        <v>213</v>
      </c>
      <c r="J502" s="152" t="str">
        <f>VLOOKUP(PORVORIM!$I502,Code2Loc,2,FALSE)</f>
        <v>RBDR SCHOOL</v>
      </c>
    </row>
    <row r="503" spans="1:10" ht="15.75" customHeight="1" x14ac:dyDescent="0.25">
      <c r="A503" s="5" t="s">
        <v>324</v>
      </c>
      <c r="B503" s="6">
        <v>15</v>
      </c>
      <c r="C503" s="6" t="s">
        <v>214</v>
      </c>
      <c r="D503" s="6">
        <v>6</v>
      </c>
      <c r="E503" s="6">
        <v>6</v>
      </c>
      <c r="F503" s="6" t="s">
        <v>12</v>
      </c>
      <c r="G503" s="6"/>
      <c r="H503" s="6" t="s">
        <v>13</v>
      </c>
      <c r="I503" s="7" t="s">
        <v>215</v>
      </c>
      <c r="J503" s="152" t="str">
        <f>VLOOKUP(PORVORIM!$I503,Code2Loc,2,FALSE)</f>
        <v>ST.PEDRO</v>
      </c>
    </row>
    <row r="504" spans="1:10" ht="15.75" customHeight="1" x14ac:dyDescent="0.25">
      <c r="A504" s="5" t="s">
        <v>324</v>
      </c>
      <c r="B504" s="6">
        <v>15</v>
      </c>
      <c r="C504" s="6" t="s">
        <v>216</v>
      </c>
      <c r="D504" s="6">
        <v>7</v>
      </c>
      <c r="E504" s="6">
        <v>7</v>
      </c>
      <c r="F504" s="6" t="s">
        <v>12</v>
      </c>
      <c r="G504" s="6"/>
      <c r="H504" s="6" t="s">
        <v>13</v>
      </c>
      <c r="I504" s="7" t="s">
        <v>217</v>
      </c>
      <c r="J504" s="152" t="str">
        <f>VLOOKUP(PORVORIM!$I504,Code2Loc,2,FALSE)</f>
        <v>BAINGINI</v>
      </c>
    </row>
    <row r="505" spans="1:10" ht="15.75" customHeight="1" x14ac:dyDescent="0.25">
      <c r="A505" s="5" t="s">
        <v>324</v>
      </c>
      <c r="B505" s="6">
        <v>15</v>
      </c>
      <c r="C505" s="6" t="s">
        <v>218</v>
      </c>
      <c r="D505" s="6">
        <v>8</v>
      </c>
      <c r="E505" s="6">
        <v>9</v>
      </c>
      <c r="F505" s="6" t="s">
        <v>12</v>
      </c>
      <c r="G505" s="6"/>
      <c r="H505" s="6" t="s">
        <v>13</v>
      </c>
      <c r="I505" s="7" t="s">
        <v>219</v>
      </c>
      <c r="J505" s="152" t="str">
        <f>VLOOKUP(PORVORIM!$I505,Code2Loc,2,FALSE)</f>
        <v>OLD GOA</v>
      </c>
    </row>
    <row r="506" spans="1:10" ht="15.75" customHeight="1" x14ac:dyDescent="0.25">
      <c r="A506" s="5" t="s">
        <v>324</v>
      </c>
      <c r="B506" s="6">
        <v>15</v>
      </c>
      <c r="C506" s="6" t="s">
        <v>220</v>
      </c>
      <c r="D506" s="6">
        <v>9</v>
      </c>
      <c r="E506" s="6">
        <v>11</v>
      </c>
      <c r="F506" s="6" t="s">
        <v>12</v>
      </c>
      <c r="G506" s="6"/>
      <c r="H506" s="6" t="s">
        <v>13</v>
      </c>
      <c r="I506" s="7" t="s">
        <v>221</v>
      </c>
      <c r="J506" s="152" t="str">
        <f>VLOOKUP(PORVORIM!$I506,Code2Loc,2,FALSE)</f>
        <v>CORLI PUMP</v>
      </c>
    </row>
    <row r="507" spans="1:10" ht="15.75" customHeight="1" x14ac:dyDescent="0.25">
      <c r="A507" s="5" t="s">
        <v>324</v>
      </c>
      <c r="B507" s="6">
        <v>15</v>
      </c>
      <c r="C507" s="6" t="s">
        <v>222</v>
      </c>
      <c r="D507" s="6">
        <v>10</v>
      </c>
      <c r="E507" s="6">
        <v>12</v>
      </c>
      <c r="F507" s="6" t="s">
        <v>12</v>
      </c>
      <c r="G507" s="6"/>
      <c r="H507" s="6" t="s">
        <v>13</v>
      </c>
      <c r="I507" s="7" t="s">
        <v>223</v>
      </c>
      <c r="J507" s="152" t="str">
        <f>VLOOKUP(PORVORIM!$I507,Code2Loc,2,FALSE)</f>
        <v>CORLIM</v>
      </c>
    </row>
    <row r="508" spans="1:10" ht="15.75" customHeight="1" x14ac:dyDescent="0.25">
      <c r="A508" s="5" t="s">
        <v>324</v>
      </c>
      <c r="B508" s="6">
        <v>15</v>
      </c>
      <c r="C508" s="6" t="s">
        <v>224</v>
      </c>
      <c r="D508" s="6">
        <v>11</v>
      </c>
      <c r="E508" s="6">
        <v>13</v>
      </c>
      <c r="F508" s="6" t="s">
        <v>12</v>
      </c>
      <c r="G508" s="6"/>
      <c r="H508" s="6" t="s">
        <v>13</v>
      </c>
      <c r="I508" s="7" t="s">
        <v>225</v>
      </c>
      <c r="J508" s="152" t="str">
        <f>VLOOKUP(PORVORIM!$I508,Code2Loc,2,FALSE)</f>
        <v>DHULAPI</v>
      </c>
    </row>
    <row r="509" spans="1:10" ht="15.75" customHeight="1" x14ac:dyDescent="0.25">
      <c r="A509" s="5" t="s">
        <v>324</v>
      </c>
      <c r="B509" s="6">
        <v>15</v>
      </c>
      <c r="C509" s="6" t="s">
        <v>163</v>
      </c>
      <c r="D509" s="6">
        <v>12</v>
      </c>
      <c r="E509" s="6">
        <v>14</v>
      </c>
      <c r="F509" s="6" t="s">
        <v>12</v>
      </c>
      <c r="G509" s="6"/>
      <c r="H509" s="6" t="s">
        <v>13</v>
      </c>
      <c r="I509" s="7" t="s">
        <v>164</v>
      </c>
      <c r="J509" s="152" t="str">
        <f>VLOOKUP(PORVORIM!$I509,Code2Loc,2,FALSE)</f>
        <v>BANASTARI</v>
      </c>
    </row>
    <row r="510" spans="1:10" ht="15.75" customHeight="1" x14ac:dyDescent="0.25">
      <c r="A510" s="5" t="s">
        <v>324</v>
      </c>
      <c r="B510" s="6">
        <v>15</v>
      </c>
      <c r="C510" s="6" t="s">
        <v>161</v>
      </c>
      <c r="D510" s="6">
        <v>13</v>
      </c>
      <c r="E510" s="6">
        <v>15</v>
      </c>
      <c r="F510" s="6" t="s">
        <v>12</v>
      </c>
      <c r="G510" s="6"/>
      <c r="H510" s="6" t="s">
        <v>13</v>
      </c>
      <c r="I510" s="7" t="s">
        <v>162</v>
      </c>
      <c r="J510" s="152" t="str">
        <f>VLOOKUP(PORVORIM!$I510,Code2Loc,2,FALSE)</f>
        <v>TIVRE BUILD</v>
      </c>
    </row>
    <row r="511" spans="1:10" ht="15.75" customHeight="1" x14ac:dyDescent="0.25">
      <c r="A511" s="5" t="s">
        <v>324</v>
      </c>
      <c r="B511" s="6">
        <v>15</v>
      </c>
      <c r="C511" s="6" t="s">
        <v>159</v>
      </c>
      <c r="D511" s="6">
        <v>14</v>
      </c>
      <c r="E511" s="6">
        <v>16</v>
      </c>
      <c r="F511" s="6" t="s">
        <v>12</v>
      </c>
      <c r="G511" s="6"/>
      <c r="H511" s="6" t="s">
        <v>13</v>
      </c>
      <c r="I511" s="7" t="s">
        <v>160</v>
      </c>
      <c r="J511" s="152" t="str">
        <f>VLOOKUP(PORVORIM!$I511,Code2Loc,2,FALSE)</f>
        <v>TIVREM</v>
      </c>
    </row>
    <row r="512" spans="1:10" ht="15.75" customHeight="1" x14ac:dyDescent="0.25">
      <c r="A512" s="5" t="s">
        <v>324</v>
      </c>
      <c r="B512" s="6">
        <v>15</v>
      </c>
      <c r="C512" s="6" t="s">
        <v>157</v>
      </c>
      <c r="D512" s="6">
        <v>15</v>
      </c>
      <c r="E512" s="6">
        <v>18</v>
      </c>
      <c r="F512" s="6" t="s">
        <v>12</v>
      </c>
      <c r="G512" s="6"/>
      <c r="H512" s="6" t="s">
        <v>13</v>
      </c>
      <c r="I512" s="7" t="s">
        <v>158</v>
      </c>
      <c r="J512" s="152" t="str">
        <f>VLOOKUP(PORVORIM!$I512,Code2Loc,2,FALSE)</f>
        <v>MARCEL</v>
      </c>
    </row>
    <row r="513" spans="1:10" ht="15.75" customHeight="1" x14ac:dyDescent="0.25">
      <c r="A513" s="5" t="s">
        <v>324</v>
      </c>
      <c r="B513" s="6">
        <v>15</v>
      </c>
      <c r="C513" s="6" t="s">
        <v>155</v>
      </c>
      <c r="D513" s="6">
        <v>16</v>
      </c>
      <c r="E513" s="6">
        <v>19</v>
      </c>
      <c r="F513" s="6" t="s">
        <v>12</v>
      </c>
      <c r="G513" s="6"/>
      <c r="H513" s="6" t="s">
        <v>13</v>
      </c>
      <c r="I513" s="7" t="s">
        <v>156</v>
      </c>
      <c r="J513" s="152" t="str">
        <f>VLOOKUP(PORVORIM!$I513,Code2Loc,2,FALSE)</f>
        <v>KANDOL TMP</v>
      </c>
    </row>
    <row r="514" spans="1:10" ht="15.75" customHeight="1" x14ac:dyDescent="0.25">
      <c r="A514" s="5" t="s">
        <v>324</v>
      </c>
      <c r="B514" s="6">
        <v>15</v>
      </c>
      <c r="C514" s="6" t="s">
        <v>153</v>
      </c>
      <c r="D514" s="6">
        <v>17</v>
      </c>
      <c r="E514" s="6">
        <v>20</v>
      </c>
      <c r="F514" s="6" t="s">
        <v>12</v>
      </c>
      <c r="G514" s="6"/>
      <c r="H514" s="6" t="s">
        <v>13</v>
      </c>
      <c r="I514" s="7" t="s">
        <v>154</v>
      </c>
      <c r="J514" s="152" t="str">
        <f>VLOOKUP(PORVORIM!$I514,Code2Loc,2,FALSE)</f>
        <v>AMONA</v>
      </c>
    </row>
    <row r="515" spans="1:10" ht="15.75" customHeight="1" x14ac:dyDescent="0.25">
      <c r="A515" s="5" t="s">
        <v>324</v>
      </c>
      <c r="B515" s="6">
        <v>15</v>
      </c>
      <c r="C515" s="6" t="s">
        <v>151</v>
      </c>
      <c r="D515" s="6">
        <v>18</v>
      </c>
      <c r="E515" s="6">
        <v>21</v>
      </c>
      <c r="F515" s="6" t="s">
        <v>12</v>
      </c>
      <c r="G515" s="6"/>
      <c r="H515" s="6" t="s">
        <v>13</v>
      </c>
      <c r="I515" s="7" t="s">
        <v>152</v>
      </c>
      <c r="J515" s="152" t="str">
        <f>VLOOKUP(PORVORIM!$I515,Code2Loc,2,FALSE)</f>
        <v>SEZA GATE</v>
      </c>
    </row>
    <row r="516" spans="1:10" ht="15.75" customHeight="1" x14ac:dyDescent="0.25">
      <c r="A516" s="5" t="s">
        <v>324</v>
      </c>
      <c r="B516" s="6">
        <v>15</v>
      </c>
      <c r="C516" s="6" t="s">
        <v>149</v>
      </c>
      <c r="D516" s="6">
        <v>19</v>
      </c>
      <c r="E516" s="6">
        <v>22</v>
      </c>
      <c r="F516" s="6" t="s">
        <v>12</v>
      </c>
      <c r="G516" s="6"/>
      <c r="H516" s="6" t="s">
        <v>13</v>
      </c>
      <c r="I516" s="7" t="s">
        <v>150</v>
      </c>
      <c r="J516" s="152" t="str">
        <f>VLOOKUP(PORVORIM!$I516,Code2Loc,2,FALSE)</f>
        <v>NHAVELI TMP</v>
      </c>
    </row>
    <row r="517" spans="1:10" ht="15.75" customHeight="1" x14ac:dyDescent="0.25">
      <c r="A517" s="5" t="s">
        <v>324</v>
      </c>
      <c r="B517" s="6">
        <v>15</v>
      </c>
      <c r="C517" s="6" t="s">
        <v>147</v>
      </c>
      <c r="D517" s="6">
        <v>20</v>
      </c>
      <c r="E517" s="6">
        <v>23</v>
      </c>
      <c r="F517" s="6" t="s">
        <v>12</v>
      </c>
      <c r="G517" s="6"/>
      <c r="H517" s="6" t="s">
        <v>13</v>
      </c>
      <c r="I517" s="7" t="s">
        <v>148</v>
      </c>
      <c r="J517" s="152" t="str">
        <f>VLOOKUP(PORVORIM!$I517,Code2Loc,2,FALSE)</f>
        <v>NHAVELI</v>
      </c>
    </row>
    <row r="518" spans="1:10" ht="15.75" customHeight="1" x14ac:dyDescent="0.25">
      <c r="A518" s="5" t="s">
        <v>324</v>
      </c>
      <c r="B518" s="6">
        <v>15</v>
      </c>
      <c r="C518" s="6" t="s">
        <v>145</v>
      </c>
      <c r="D518" s="6">
        <v>21</v>
      </c>
      <c r="E518" s="6">
        <v>25</v>
      </c>
      <c r="F518" s="6" t="s">
        <v>12</v>
      </c>
      <c r="G518" s="6"/>
      <c r="H518" s="6" t="s">
        <v>13</v>
      </c>
      <c r="I518" s="7" t="s">
        <v>146</v>
      </c>
      <c r="J518" s="152" t="str">
        <f>VLOOKUP(PORVORIM!$I518,Code2Loc,2,FALSE)</f>
        <v>KUDNE</v>
      </c>
    </row>
    <row r="519" spans="1:10" ht="15.75" customHeight="1" x14ac:dyDescent="0.25">
      <c r="A519" s="5" t="s">
        <v>324</v>
      </c>
      <c r="B519" s="6">
        <v>15</v>
      </c>
      <c r="C519" s="6" t="s">
        <v>143</v>
      </c>
      <c r="D519" s="6">
        <v>22</v>
      </c>
      <c r="E519" s="6">
        <v>27</v>
      </c>
      <c r="F519" s="6" t="s">
        <v>12</v>
      </c>
      <c r="G519" s="6"/>
      <c r="H519" s="6" t="s">
        <v>13</v>
      </c>
      <c r="I519" s="7" t="s">
        <v>144</v>
      </c>
      <c r="J519" s="152" t="str">
        <f>VLOOKUP(PORVORIM!$I519,Code2Loc,2,FALSE)</f>
        <v>GAWTHAN</v>
      </c>
    </row>
    <row r="520" spans="1:10" ht="15.75" customHeight="1" x14ac:dyDescent="0.25">
      <c r="A520" s="5" t="s">
        <v>324</v>
      </c>
      <c r="B520" s="6">
        <v>15</v>
      </c>
      <c r="C520" s="6" t="s">
        <v>141</v>
      </c>
      <c r="D520" s="6">
        <v>23</v>
      </c>
      <c r="E520" s="6">
        <v>28</v>
      </c>
      <c r="F520" s="6" t="s">
        <v>12</v>
      </c>
      <c r="G520" s="6"/>
      <c r="H520" s="6" t="s">
        <v>13</v>
      </c>
      <c r="I520" s="7" t="s">
        <v>142</v>
      </c>
      <c r="J520" s="152" t="str">
        <f>VLOOKUP(PORVORIM!$I520,Code2Loc,2,FALSE)</f>
        <v>SANKHALI</v>
      </c>
    </row>
    <row r="521" spans="1:10" ht="15.75" customHeight="1" x14ac:dyDescent="0.25">
      <c r="A521" s="5" t="s">
        <v>324</v>
      </c>
      <c r="B521" s="6">
        <v>15</v>
      </c>
      <c r="C521" s="6" t="s">
        <v>139</v>
      </c>
      <c r="D521" s="6">
        <v>24</v>
      </c>
      <c r="E521" s="6">
        <v>29</v>
      </c>
      <c r="F521" s="6" t="s">
        <v>12</v>
      </c>
      <c r="G521" s="6"/>
      <c r="H521" s="6" t="s">
        <v>13</v>
      </c>
      <c r="I521" s="7" t="s">
        <v>140</v>
      </c>
      <c r="J521" s="152" t="str">
        <f>VLOOKUP(PORVORIM!$I521,Code2Loc,2,FALSE)</f>
        <v>KARAPUR TSK</v>
      </c>
    </row>
    <row r="522" spans="1:10" ht="15.75" customHeight="1" x14ac:dyDescent="0.25">
      <c r="A522" s="5" t="s">
        <v>324</v>
      </c>
      <c r="B522" s="6">
        <v>15</v>
      </c>
      <c r="C522" s="6" t="s">
        <v>137</v>
      </c>
      <c r="D522" s="6">
        <v>25</v>
      </c>
      <c r="E522" s="6">
        <v>30</v>
      </c>
      <c r="F522" s="6" t="s">
        <v>12</v>
      </c>
      <c r="G522" s="6"/>
      <c r="H522" s="6" t="s">
        <v>13</v>
      </c>
      <c r="I522" s="7" t="s">
        <v>138</v>
      </c>
      <c r="J522" s="152" t="str">
        <f>VLOOKUP(PORVORIM!$I522,Code2Loc,2,FALSE)</f>
        <v>VIJAY NAGAR</v>
      </c>
    </row>
    <row r="523" spans="1:10" ht="15.75" customHeight="1" x14ac:dyDescent="0.25">
      <c r="A523" s="5" t="s">
        <v>324</v>
      </c>
      <c r="B523" s="6">
        <v>15</v>
      </c>
      <c r="C523" s="6" t="s">
        <v>135</v>
      </c>
      <c r="D523" s="6">
        <v>26</v>
      </c>
      <c r="E523" s="6">
        <v>31</v>
      </c>
      <c r="F523" s="6" t="s">
        <v>12</v>
      </c>
      <c r="G523" s="6"/>
      <c r="H523" s="6" t="s">
        <v>13</v>
      </c>
      <c r="I523" s="7" t="s">
        <v>136</v>
      </c>
      <c r="J523" s="152" t="str">
        <f>VLOOKUP(PORVORIM!$I523,Code2Loc,2,FALSE)</f>
        <v>ADHAR HSPTL</v>
      </c>
    </row>
    <row r="524" spans="1:10" ht="15.75" customHeight="1" x14ac:dyDescent="0.25">
      <c r="A524" s="5" t="s">
        <v>324</v>
      </c>
      <c r="B524" s="6">
        <v>15</v>
      </c>
      <c r="C524" s="6" t="s">
        <v>133</v>
      </c>
      <c r="D524" s="6">
        <v>27</v>
      </c>
      <c r="E524" s="6">
        <v>32</v>
      </c>
      <c r="F524" s="6" t="s">
        <v>12</v>
      </c>
      <c r="G524" s="6"/>
      <c r="H524" s="6" t="s">
        <v>13</v>
      </c>
      <c r="I524" s="7" t="s">
        <v>134</v>
      </c>
      <c r="J524" s="152" t="str">
        <f>VLOOKUP(PORVORIM!$I524,Code2Loc,2,FALSE)</f>
        <v>SARVAN X</v>
      </c>
    </row>
    <row r="525" spans="1:10" ht="15.75" customHeight="1" x14ac:dyDescent="0.25">
      <c r="A525" s="5" t="s">
        <v>324</v>
      </c>
      <c r="B525" s="6">
        <v>15</v>
      </c>
      <c r="C525" s="6" t="s">
        <v>131</v>
      </c>
      <c r="D525" s="6">
        <v>28</v>
      </c>
      <c r="E525" s="6">
        <v>34</v>
      </c>
      <c r="F525" s="6" t="s">
        <v>12</v>
      </c>
      <c r="G525" s="6"/>
      <c r="H525" s="6" t="s">
        <v>13</v>
      </c>
      <c r="I525" s="7" t="s">
        <v>132</v>
      </c>
      <c r="J525" s="152" t="str">
        <f>VLOOKUP(PORVORIM!$I525,Code2Loc,2,FALSE)</f>
        <v>ZATYE COLGE</v>
      </c>
    </row>
    <row r="526" spans="1:10" ht="15.75" customHeight="1" x14ac:dyDescent="0.25">
      <c r="A526" s="5" t="s">
        <v>324</v>
      </c>
      <c r="B526" s="6">
        <v>15</v>
      </c>
      <c r="C526" s="6" t="s">
        <v>129</v>
      </c>
      <c r="D526" s="6">
        <v>29</v>
      </c>
      <c r="E526" s="6">
        <v>36</v>
      </c>
      <c r="F526" s="6" t="s">
        <v>12</v>
      </c>
      <c r="G526" s="6"/>
      <c r="H526" s="6" t="s">
        <v>13</v>
      </c>
      <c r="I526" s="7" t="s">
        <v>130</v>
      </c>
      <c r="J526" s="152" t="str">
        <f>VLOOKUP(PORVORIM!$I526,Code2Loc,2,FALSE)</f>
        <v>BICHOLIM</v>
      </c>
    </row>
    <row r="527" spans="1:10" ht="15.75" customHeight="1" x14ac:dyDescent="0.25">
      <c r="A527" s="5" t="s">
        <v>324</v>
      </c>
      <c r="B527" s="6">
        <v>16</v>
      </c>
      <c r="C527" s="6" t="s">
        <v>11</v>
      </c>
      <c r="D527" s="6">
        <v>1</v>
      </c>
      <c r="E527" s="6">
        <v>0</v>
      </c>
      <c r="F527" s="6" t="s">
        <v>12</v>
      </c>
      <c r="G527" s="6"/>
      <c r="H527" s="6" t="s">
        <v>13</v>
      </c>
      <c r="I527" s="7" t="s">
        <v>14</v>
      </c>
      <c r="J527" s="152" t="str">
        <f>VLOOKUP(PORVORIM!$I527,Code2Loc,2,FALSE)</f>
        <v>PANAJI</v>
      </c>
    </row>
    <row r="528" spans="1:10" ht="15.75" customHeight="1" x14ac:dyDescent="0.25">
      <c r="A528" s="5" t="s">
        <v>324</v>
      </c>
      <c r="B528" s="6">
        <v>16</v>
      </c>
      <c r="C528" s="6" t="s">
        <v>77</v>
      </c>
      <c r="D528" s="6">
        <v>2</v>
      </c>
      <c r="E528" s="6">
        <v>2</v>
      </c>
      <c r="F528" s="6" t="s">
        <v>12</v>
      </c>
      <c r="G528" s="6"/>
      <c r="H528" s="6" t="s">
        <v>13</v>
      </c>
      <c r="I528" s="7" t="s">
        <v>78</v>
      </c>
      <c r="J528" s="152" t="str">
        <f>VLOOKUP(PORVORIM!$I528,Code2Loc,2,FALSE)</f>
        <v>SAI SERVICE</v>
      </c>
    </row>
    <row r="529" spans="1:10" ht="15.75" customHeight="1" x14ac:dyDescent="0.25">
      <c r="A529" s="5" t="s">
        <v>324</v>
      </c>
      <c r="B529" s="6">
        <v>16</v>
      </c>
      <c r="C529" s="6" t="s">
        <v>79</v>
      </c>
      <c r="D529" s="6">
        <v>3</v>
      </c>
      <c r="E529" s="6">
        <v>3</v>
      </c>
      <c r="F529" s="6" t="s">
        <v>12</v>
      </c>
      <c r="G529" s="6"/>
      <c r="H529" s="6" t="s">
        <v>13</v>
      </c>
      <c r="I529" s="7" t="s">
        <v>80</v>
      </c>
      <c r="J529" s="152" t="str">
        <f>VLOOKUP(PORVORIM!$I529,Code2Loc,2,FALSE)</f>
        <v>TIN BLD/COL</v>
      </c>
    </row>
    <row r="530" spans="1:10" ht="15.75" customHeight="1" x14ac:dyDescent="0.25">
      <c r="A530" s="5" t="s">
        <v>324</v>
      </c>
      <c r="B530" s="6">
        <v>16</v>
      </c>
      <c r="C530" s="6" t="s">
        <v>81</v>
      </c>
      <c r="D530" s="6">
        <v>4</v>
      </c>
      <c r="E530" s="6">
        <v>4</v>
      </c>
      <c r="F530" s="6" t="s">
        <v>12</v>
      </c>
      <c r="G530" s="6"/>
      <c r="H530" s="6" t="s">
        <v>13</v>
      </c>
      <c r="I530" s="7" t="s">
        <v>82</v>
      </c>
      <c r="J530" s="152" t="str">
        <f>VLOOKUP(PORVORIM!$I530,Code2Loc,2,FALSE)</f>
        <v>GULYAKADE</v>
      </c>
    </row>
    <row r="531" spans="1:10" ht="15.75" customHeight="1" x14ac:dyDescent="0.25">
      <c r="A531" s="5" t="s">
        <v>324</v>
      </c>
      <c r="B531" s="6">
        <v>16</v>
      </c>
      <c r="C531" s="6" t="s">
        <v>83</v>
      </c>
      <c r="D531" s="6">
        <v>5</v>
      </c>
      <c r="E531" s="6">
        <v>5</v>
      </c>
      <c r="F531" s="6" t="s">
        <v>12</v>
      </c>
      <c r="G531" s="6"/>
      <c r="H531" s="6" t="s">
        <v>13</v>
      </c>
      <c r="I531" s="7" t="s">
        <v>84</v>
      </c>
      <c r="J531" s="152" t="str">
        <f>VLOOKUP(PORVORIM!$I531,Code2Loc,2,FALSE)</f>
        <v>PRV COPEL</v>
      </c>
    </row>
    <row r="532" spans="1:10" ht="15.75" customHeight="1" x14ac:dyDescent="0.25">
      <c r="A532" s="5" t="s">
        <v>324</v>
      </c>
      <c r="B532" s="6">
        <v>16</v>
      </c>
      <c r="C532" s="6" t="s">
        <v>85</v>
      </c>
      <c r="D532" s="6">
        <v>6</v>
      </c>
      <c r="E532" s="6">
        <v>6</v>
      </c>
      <c r="F532" s="6" t="s">
        <v>12</v>
      </c>
      <c r="G532" s="6"/>
      <c r="H532" s="6" t="s">
        <v>13</v>
      </c>
      <c r="I532" s="7" t="s">
        <v>86</v>
      </c>
      <c r="J532" s="152" t="str">
        <f>VLOOKUP(PORVORIM!$I532,Code2Loc,2,FALSE)</f>
        <v>PRV WADAKAD</v>
      </c>
    </row>
    <row r="533" spans="1:10" ht="15.75" customHeight="1" x14ac:dyDescent="0.25">
      <c r="A533" s="5" t="s">
        <v>324</v>
      </c>
      <c r="B533" s="6">
        <v>16</v>
      </c>
      <c r="C533" s="6" t="s">
        <v>87</v>
      </c>
      <c r="D533" s="6">
        <v>7</v>
      </c>
      <c r="E533" s="6">
        <v>7</v>
      </c>
      <c r="F533" s="6" t="s">
        <v>12</v>
      </c>
      <c r="G533" s="6"/>
      <c r="H533" s="6" t="s">
        <v>13</v>
      </c>
      <c r="I533" s="7" t="s">
        <v>88</v>
      </c>
      <c r="J533" s="152" t="str">
        <f>VLOOKUP(PORVORIM!$I533,Code2Loc,2,FALSE)</f>
        <v>PRV BAZAR</v>
      </c>
    </row>
    <row r="534" spans="1:10" ht="15.75" customHeight="1" x14ac:dyDescent="0.25">
      <c r="A534" s="5" t="s">
        <v>324</v>
      </c>
      <c r="B534" s="6">
        <v>16</v>
      </c>
      <c r="C534" s="6" t="s">
        <v>89</v>
      </c>
      <c r="D534" s="6">
        <v>8</v>
      </c>
      <c r="E534" s="6">
        <v>8</v>
      </c>
      <c r="F534" s="6" t="s">
        <v>12</v>
      </c>
      <c r="G534" s="6"/>
      <c r="H534" s="6" t="s">
        <v>13</v>
      </c>
      <c r="I534" s="7" t="s">
        <v>90</v>
      </c>
      <c r="J534" s="152" t="str">
        <f>VLOOKUP(PORVORIM!$I534,Code2Loc,2,FALSE)</f>
        <v>GIRI CROSS</v>
      </c>
    </row>
    <row r="535" spans="1:10" ht="15.75" customHeight="1" x14ac:dyDescent="0.25">
      <c r="A535" s="5" t="s">
        <v>324</v>
      </c>
      <c r="B535" s="6">
        <v>16</v>
      </c>
      <c r="C535" s="6" t="s">
        <v>91</v>
      </c>
      <c r="D535" s="6">
        <v>9</v>
      </c>
      <c r="E535" s="6">
        <v>9</v>
      </c>
      <c r="F535" s="6" t="s">
        <v>12</v>
      </c>
      <c r="G535" s="6"/>
      <c r="H535" s="6" t="s">
        <v>13</v>
      </c>
      <c r="I535" s="7" t="s">
        <v>92</v>
      </c>
      <c r="J535" s="152" t="str">
        <f>VLOOKUP(PORVORIM!$I535,Code2Loc,2,FALSE)</f>
        <v>GREEN PARK</v>
      </c>
    </row>
    <row r="536" spans="1:10" ht="15.75" customHeight="1" x14ac:dyDescent="0.25">
      <c r="A536" s="5" t="s">
        <v>324</v>
      </c>
      <c r="B536" s="6">
        <v>16</v>
      </c>
      <c r="C536" s="6" t="s">
        <v>93</v>
      </c>
      <c r="D536" s="6">
        <v>10</v>
      </c>
      <c r="E536" s="6">
        <v>10</v>
      </c>
      <c r="F536" s="6" t="s">
        <v>12</v>
      </c>
      <c r="G536" s="6"/>
      <c r="H536" s="6" t="s">
        <v>13</v>
      </c>
      <c r="I536" s="7" t="s">
        <v>94</v>
      </c>
      <c r="J536" s="152" t="str">
        <f>VLOOKUP(PORVORIM!$I536,Code2Loc,2,FALSE)</f>
        <v>GIRI CHAPEL</v>
      </c>
    </row>
    <row r="537" spans="1:10" ht="15.75" customHeight="1" x14ac:dyDescent="0.25">
      <c r="A537" s="5" t="s">
        <v>324</v>
      </c>
      <c r="B537" s="6">
        <v>16</v>
      </c>
      <c r="C537" s="6" t="s">
        <v>95</v>
      </c>
      <c r="D537" s="6">
        <v>11</v>
      </c>
      <c r="E537" s="6">
        <v>12</v>
      </c>
      <c r="F537" s="6" t="s">
        <v>12</v>
      </c>
      <c r="G537" s="6"/>
      <c r="H537" s="6" t="s">
        <v>30</v>
      </c>
      <c r="I537" s="7" t="s">
        <v>96</v>
      </c>
      <c r="J537" s="152" t="str">
        <f>VLOOKUP(PORVORIM!$I537,Code2Loc,2,FALSE)</f>
        <v>MAPUSA</v>
      </c>
    </row>
    <row r="538" spans="1:10" ht="15.75" customHeight="1" x14ac:dyDescent="0.25">
      <c r="A538" s="5" t="s">
        <v>324</v>
      </c>
      <c r="B538" s="6">
        <v>16</v>
      </c>
      <c r="C538" s="6" t="s">
        <v>99</v>
      </c>
      <c r="D538" s="6">
        <v>12</v>
      </c>
      <c r="E538" s="6">
        <v>13</v>
      </c>
      <c r="F538" s="6" t="s">
        <v>12</v>
      </c>
      <c r="G538" s="6"/>
      <c r="H538" s="6" t="s">
        <v>13</v>
      </c>
      <c r="I538" s="7" t="s">
        <v>100</v>
      </c>
      <c r="J538" s="152" t="str">
        <f>VLOOKUP(PORVORIM!$I538,Code2Loc,2,FALSE)</f>
        <v>MPS COURT</v>
      </c>
    </row>
    <row r="539" spans="1:10" ht="15.75" customHeight="1" x14ac:dyDescent="0.25">
      <c r="A539" s="5" t="s">
        <v>324</v>
      </c>
      <c r="B539" s="6">
        <v>16</v>
      </c>
      <c r="C539" s="6" t="s">
        <v>101</v>
      </c>
      <c r="D539" s="6">
        <v>13</v>
      </c>
      <c r="E539" s="6">
        <v>14</v>
      </c>
      <c r="F539" s="6" t="s">
        <v>12</v>
      </c>
      <c r="G539" s="6"/>
      <c r="H539" s="6" t="s">
        <v>13</v>
      </c>
      <c r="I539" s="7" t="s">
        <v>102</v>
      </c>
      <c r="J539" s="152" t="str">
        <f>VLOOKUP(PORVORIM!$I539,Code2Loc,2,FALSE)</f>
        <v>DULER</v>
      </c>
    </row>
    <row r="540" spans="1:10" ht="15.75" customHeight="1" x14ac:dyDescent="0.25">
      <c r="A540" s="5" t="s">
        <v>324</v>
      </c>
      <c r="B540" s="6">
        <v>16</v>
      </c>
      <c r="C540" s="6" t="s">
        <v>103</v>
      </c>
      <c r="D540" s="6">
        <v>14</v>
      </c>
      <c r="E540" s="6">
        <v>15</v>
      </c>
      <c r="F540" s="6" t="s">
        <v>12</v>
      </c>
      <c r="G540" s="6"/>
      <c r="H540" s="6" t="s">
        <v>13</v>
      </c>
      <c r="I540" s="7" t="s">
        <v>104</v>
      </c>
      <c r="J540" s="152" t="str">
        <f>VLOOKUP(PORVORIM!$I540,Code2Loc,2,FALSE)</f>
        <v>PDEM/KRWDA</v>
      </c>
    </row>
    <row r="541" spans="1:10" ht="15.75" customHeight="1" x14ac:dyDescent="0.25">
      <c r="A541" s="5" t="s">
        <v>324</v>
      </c>
      <c r="B541" s="6">
        <v>16</v>
      </c>
      <c r="C541" s="6" t="s">
        <v>105</v>
      </c>
      <c r="D541" s="6">
        <v>15</v>
      </c>
      <c r="E541" s="6">
        <v>16</v>
      </c>
      <c r="F541" s="6" t="s">
        <v>12</v>
      </c>
      <c r="G541" s="6"/>
      <c r="H541" s="6" t="s">
        <v>13</v>
      </c>
      <c r="I541" s="7" t="s">
        <v>106</v>
      </c>
      <c r="J541" s="152" t="str">
        <f>VLOOKUP(PORVORIM!$I541,Code2Loc,2,FALSE)</f>
        <v>KARASWADA</v>
      </c>
    </row>
    <row r="542" spans="1:10" ht="15.75" customHeight="1" x14ac:dyDescent="0.25">
      <c r="A542" s="5" t="s">
        <v>324</v>
      </c>
      <c r="B542" s="6">
        <v>16</v>
      </c>
      <c r="C542" s="6" t="s">
        <v>107</v>
      </c>
      <c r="D542" s="6">
        <v>16</v>
      </c>
      <c r="E542" s="6">
        <v>17</v>
      </c>
      <c r="F542" s="6" t="s">
        <v>12</v>
      </c>
      <c r="G542" s="6"/>
      <c r="H542" s="6" t="s">
        <v>13</v>
      </c>
      <c r="I542" s="7" t="s">
        <v>108</v>
      </c>
      <c r="J542" s="152" t="str">
        <f>VLOOKUP(PORVORIM!$I542,Code2Loc,2,FALSE)</f>
        <v>MADEL</v>
      </c>
    </row>
    <row r="543" spans="1:10" ht="15.75" customHeight="1" x14ac:dyDescent="0.25">
      <c r="A543" s="5" t="s">
        <v>324</v>
      </c>
      <c r="B543" s="6">
        <v>16</v>
      </c>
      <c r="C543" s="6" t="s">
        <v>109</v>
      </c>
      <c r="D543" s="6">
        <v>17</v>
      </c>
      <c r="E543" s="6">
        <v>18</v>
      </c>
      <c r="F543" s="6" t="s">
        <v>12</v>
      </c>
      <c r="G543" s="6"/>
      <c r="H543" s="6" t="s">
        <v>13</v>
      </c>
      <c r="I543" s="7" t="s">
        <v>110</v>
      </c>
      <c r="J543" s="152" t="str">
        <f>VLOOKUP(PORVORIM!$I543,Code2Loc,2,FALSE)</f>
        <v>TIVIM</v>
      </c>
    </row>
    <row r="544" spans="1:10" ht="15.75" customHeight="1" x14ac:dyDescent="0.25">
      <c r="A544" s="5" t="s">
        <v>324</v>
      </c>
      <c r="B544" s="6">
        <v>16</v>
      </c>
      <c r="C544" s="6" t="s">
        <v>111</v>
      </c>
      <c r="D544" s="6">
        <v>18</v>
      </c>
      <c r="E544" s="6">
        <v>19</v>
      </c>
      <c r="F544" s="6" t="s">
        <v>12</v>
      </c>
      <c r="G544" s="6"/>
      <c r="H544" s="6" t="s">
        <v>13</v>
      </c>
      <c r="I544" s="7" t="s">
        <v>112</v>
      </c>
      <c r="J544" s="152" t="str">
        <f>VLOOKUP(PORVORIM!$I544,Code2Loc,2,FALSE)</f>
        <v>TIVI GROUND</v>
      </c>
    </row>
    <row r="545" spans="1:10" ht="15.75" customHeight="1" x14ac:dyDescent="0.25">
      <c r="A545" s="5" t="s">
        <v>324</v>
      </c>
      <c r="B545" s="6">
        <v>16</v>
      </c>
      <c r="C545" s="6" t="s">
        <v>113</v>
      </c>
      <c r="D545" s="6">
        <v>19</v>
      </c>
      <c r="E545" s="6">
        <v>20</v>
      </c>
      <c r="F545" s="6" t="s">
        <v>12</v>
      </c>
      <c r="G545" s="6"/>
      <c r="H545" s="6" t="s">
        <v>13</v>
      </c>
      <c r="I545" s="7" t="s">
        <v>114</v>
      </c>
      <c r="J545" s="152" t="str">
        <f>VLOOKUP(PORVORIM!$I545,Code2Loc,2,FALSE)</f>
        <v>CANSA BRD</v>
      </c>
    </row>
    <row r="546" spans="1:10" ht="15.75" customHeight="1" x14ac:dyDescent="0.25">
      <c r="A546" s="5" t="s">
        <v>324</v>
      </c>
      <c r="B546" s="6">
        <v>16</v>
      </c>
      <c r="C546" s="6" t="s">
        <v>115</v>
      </c>
      <c r="D546" s="6">
        <v>20</v>
      </c>
      <c r="E546" s="6">
        <v>21</v>
      </c>
      <c r="F546" s="6" t="s">
        <v>12</v>
      </c>
      <c r="G546" s="6"/>
      <c r="H546" s="6" t="s">
        <v>13</v>
      </c>
      <c r="I546" s="7" t="s">
        <v>116</v>
      </c>
      <c r="J546" s="152" t="str">
        <f>VLOOKUP(PORVORIM!$I546,Code2Loc,2,FALSE)</f>
        <v>SIRSAI RLY</v>
      </c>
    </row>
    <row r="547" spans="1:10" ht="15.75" customHeight="1" x14ac:dyDescent="0.25">
      <c r="A547" s="5" t="s">
        <v>324</v>
      </c>
      <c r="B547" s="6">
        <v>16</v>
      </c>
      <c r="C547" s="6" t="s">
        <v>117</v>
      </c>
      <c r="D547" s="6">
        <v>21</v>
      </c>
      <c r="E547" s="6">
        <v>22</v>
      </c>
      <c r="F547" s="6" t="s">
        <v>12</v>
      </c>
      <c r="G547" s="6"/>
      <c r="H547" s="6" t="s">
        <v>13</v>
      </c>
      <c r="I547" s="7" t="s">
        <v>118</v>
      </c>
      <c r="J547" s="152" t="str">
        <f>VLOOKUP(PORVORIM!$I547,Code2Loc,2,FALSE)</f>
        <v>SIRSAI COPL</v>
      </c>
    </row>
    <row r="548" spans="1:10" ht="15.75" customHeight="1" x14ac:dyDescent="0.25">
      <c r="A548" s="5" t="s">
        <v>324</v>
      </c>
      <c r="B548" s="6">
        <v>16</v>
      </c>
      <c r="C548" s="6" t="s">
        <v>119</v>
      </c>
      <c r="D548" s="6">
        <v>22</v>
      </c>
      <c r="E548" s="6">
        <v>23</v>
      </c>
      <c r="F548" s="6" t="s">
        <v>12</v>
      </c>
      <c r="G548" s="6"/>
      <c r="H548" s="6" t="s">
        <v>13</v>
      </c>
      <c r="I548" s="7" t="s">
        <v>120</v>
      </c>
      <c r="J548" s="152" t="str">
        <f>VLOOKUP(PORVORIM!$I548,Code2Loc,2,FALSE)</f>
        <v>CLERRA SCOL</v>
      </c>
    </row>
    <row r="549" spans="1:10" ht="15.75" customHeight="1" x14ac:dyDescent="0.25">
      <c r="A549" s="5" t="s">
        <v>324</v>
      </c>
      <c r="B549" s="6">
        <v>16</v>
      </c>
      <c r="C549" s="6" t="s">
        <v>121</v>
      </c>
      <c r="D549" s="6">
        <v>23</v>
      </c>
      <c r="E549" s="6">
        <v>24</v>
      </c>
      <c r="F549" s="6" t="s">
        <v>12</v>
      </c>
      <c r="G549" s="6"/>
      <c r="H549" s="6" t="s">
        <v>13</v>
      </c>
      <c r="I549" s="7" t="s">
        <v>122</v>
      </c>
      <c r="J549" s="152" t="str">
        <f>VLOOKUP(PORVORIM!$I549,Code2Loc,2,FALSE)</f>
        <v>ASSNODA</v>
      </c>
    </row>
    <row r="550" spans="1:10" ht="15.75" customHeight="1" x14ac:dyDescent="0.25">
      <c r="A550" s="5" t="s">
        <v>324</v>
      </c>
      <c r="B550" s="6">
        <v>16</v>
      </c>
      <c r="C550" s="6" t="s">
        <v>123</v>
      </c>
      <c r="D550" s="6">
        <v>24</v>
      </c>
      <c r="E550" s="6">
        <v>26</v>
      </c>
      <c r="F550" s="6" t="s">
        <v>12</v>
      </c>
      <c r="G550" s="6"/>
      <c r="H550" s="6" t="s">
        <v>13</v>
      </c>
      <c r="I550" s="7" t="s">
        <v>124</v>
      </c>
      <c r="J550" s="152" t="str">
        <f>VLOOKUP(PORVORIM!$I550,Code2Loc,2,FALSE)</f>
        <v>MULGAO B/S</v>
      </c>
    </row>
    <row r="551" spans="1:10" ht="15.75" customHeight="1" x14ac:dyDescent="0.25">
      <c r="A551" s="5" t="s">
        <v>324</v>
      </c>
      <c r="B551" s="6">
        <v>16</v>
      </c>
      <c r="C551" s="6" t="s">
        <v>125</v>
      </c>
      <c r="D551" s="6">
        <v>25</v>
      </c>
      <c r="E551" s="6">
        <v>28</v>
      </c>
      <c r="F551" s="6" t="s">
        <v>12</v>
      </c>
      <c r="G551" s="6"/>
      <c r="H551" s="6" t="s">
        <v>13</v>
      </c>
      <c r="I551" s="7" t="s">
        <v>126</v>
      </c>
      <c r="J551" s="152" t="str">
        <f>VLOOKUP(PORVORIM!$I551,Code2Loc,2,FALSE)</f>
        <v>MULGAO TMP</v>
      </c>
    </row>
    <row r="552" spans="1:10" ht="15.75" customHeight="1" x14ac:dyDescent="0.25">
      <c r="A552" s="5" t="s">
        <v>324</v>
      </c>
      <c r="B552" s="6">
        <v>16</v>
      </c>
      <c r="C552" s="6" t="s">
        <v>127</v>
      </c>
      <c r="D552" s="6">
        <v>26</v>
      </c>
      <c r="E552" s="6">
        <v>29</v>
      </c>
      <c r="F552" s="6" t="s">
        <v>12</v>
      </c>
      <c r="G552" s="6"/>
      <c r="H552" s="6" t="s">
        <v>13</v>
      </c>
      <c r="I552" s="7" t="s">
        <v>128</v>
      </c>
      <c r="J552" s="152" t="str">
        <f>VLOOKUP(PORVORIM!$I552,Code2Loc,2,FALSE)</f>
        <v>VALSHI</v>
      </c>
    </row>
    <row r="553" spans="1:10" ht="15.75" customHeight="1" x14ac:dyDescent="0.25">
      <c r="A553" s="5" t="s">
        <v>324</v>
      </c>
      <c r="B553" s="6">
        <v>16</v>
      </c>
      <c r="C553" s="6" t="s">
        <v>129</v>
      </c>
      <c r="D553" s="6">
        <v>27</v>
      </c>
      <c r="E553" s="6">
        <v>30</v>
      </c>
      <c r="F553" s="6" t="s">
        <v>12</v>
      </c>
      <c r="G553" s="6"/>
      <c r="H553" s="6" t="s">
        <v>13</v>
      </c>
      <c r="I553" s="7" t="s">
        <v>130</v>
      </c>
      <c r="J553" s="152" t="str">
        <f>VLOOKUP(PORVORIM!$I553,Code2Loc,2,FALSE)</f>
        <v>BICHOLIM</v>
      </c>
    </row>
    <row r="554" spans="1:10" ht="15.75" customHeight="1" x14ac:dyDescent="0.25">
      <c r="A554" s="5" t="s">
        <v>325</v>
      </c>
      <c r="B554" s="6">
        <v>17</v>
      </c>
      <c r="C554" s="6" t="s">
        <v>11</v>
      </c>
      <c r="D554" s="6">
        <v>1</v>
      </c>
      <c r="E554" s="6">
        <v>0</v>
      </c>
      <c r="F554" s="6" t="s">
        <v>12</v>
      </c>
      <c r="G554" s="6"/>
      <c r="H554" s="6" t="s">
        <v>13</v>
      </c>
      <c r="I554" s="7" t="s">
        <v>14</v>
      </c>
      <c r="J554" s="152" t="str">
        <f>VLOOKUP(PORVORIM!$I554,Code2Loc,2,FALSE)</f>
        <v>PANAJI</v>
      </c>
    </row>
    <row r="555" spans="1:10" ht="15.75" customHeight="1" x14ac:dyDescent="0.25">
      <c r="A555" s="5" t="s">
        <v>325</v>
      </c>
      <c r="B555" s="6">
        <v>17</v>
      </c>
      <c r="C555" s="6" t="s">
        <v>206</v>
      </c>
      <c r="D555" s="6">
        <v>2</v>
      </c>
      <c r="E555" s="6">
        <v>2</v>
      </c>
      <c r="F555" s="6" t="s">
        <v>12</v>
      </c>
      <c r="G555" s="6"/>
      <c r="H555" s="6" t="s">
        <v>13</v>
      </c>
      <c r="I555" s="7" t="s">
        <v>207</v>
      </c>
      <c r="J555" s="152" t="str">
        <f>VLOOKUP(PORVORIM!$I555,Code2Loc,2,FALSE)</f>
        <v>R. PATTO</v>
      </c>
    </row>
    <row r="556" spans="1:10" ht="15.75" customHeight="1" x14ac:dyDescent="0.25">
      <c r="A556" s="5" t="s">
        <v>325</v>
      </c>
      <c r="B556" s="6">
        <v>17</v>
      </c>
      <c r="C556" s="6" t="s">
        <v>208</v>
      </c>
      <c r="D556" s="6">
        <v>3</v>
      </c>
      <c r="E556" s="6">
        <v>3</v>
      </c>
      <c r="F556" s="6" t="s">
        <v>12</v>
      </c>
      <c r="G556" s="6"/>
      <c r="H556" s="6" t="s">
        <v>13</v>
      </c>
      <c r="I556" s="7" t="s">
        <v>209</v>
      </c>
      <c r="J556" s="152" t="str">
        <f>VLOOKUP(PORVORIM!$I556,Code2Loc,2,FALSE)</f>
        <v>RBDR FERRY</v>
      </c>
    </row>
    <row r="557" spans="1:10" ht="15.75" customHeight="1" x14ac:dyDescent="0.25">
      <c r="A557" s="5" t="s">
        <v>325</v>
      </c>
      <c r="B557" s="6">
        <v>17</v>
      </c>
      <c r="C557" s="6" t="s">
        <v>210</v>
      </c>
      <c r="D557" s="6">
        <v>4</v>
      </c>
      <c r="E557" s="6">
        <v>4</v>
      </c>
      <c r="F557" s="6" t="s">
        <v>12</v>
      </c>
      <c r="G557" s="6"/>
      <c r="H557" s="6" t="s">
        <v>13</v>
      </c>
      <c r="I557" s="7" t="s">
        <v>211</v>
      </c>
      <c r="J557" s="152" t="str">
        <f>VLOOKUP(PORVORIM!$I557,Code2Loc,2,FALSE)</f>
        <v>RIBANDAR</v>
      </c>
    </row>
    <row r="558" spans="1:10" ht="15.75" customHeight="1" x14ac:dyDescent="0.25">
      <c r="A558" s="5" t="s">
        <v>325</v>
      </c>
      <c r="B558" s="6">
        <v>17</v>
      </c>
      <c r="C558" s="6" t="s">
        <v>212</v>
      </c>
      <c r="D558" s="6">
        <v>5</v>
      </c>
      <c r="E558" s="6">
        <v>5</v>
      </c>
      <c r="F558" s="6" t="s">
        <v>12</v>
      </c>
      <c r="G558" s="6"/>
      <c r="H558" s="6" t="s">
        <v>13</v>
      </c>
      <c r="I558" s="7" t="s">
        <v>213</v>
      </c>
      <c r="J558" s="152" t="str">
        <f>VLOOKUP(PORVORIM!$I558,Code2Loc,2,FALSE)</f>
        <v>RBDR SCHOOL</v>
      </c>
    </row>
    <row r="559" spans="1:10" ht="15.75" customHeight="1" x14ac:dyDescent="0.25">
      <c r="A559" s="5" t="s">
        <v>325</v>
      </c>
      <c r="B559" s="6">
        <v>17</v>
      </c>
      <c r="C559" s="6" t="s">
        <v>214</v>
      </c>
      <c r="D559" s="6">
        <v>6</v>
      </c>
      <c r="E559" s="6">
        <v>6</v>
      </c>
      <c r="F559" s="6" t="s">
        <v>12</v>
      </c>
      <c r="G559" s="6"/>
      <c r="H559" s="6" t="s">
        <v>13</v>
      </c>
      <c r="I559" s="7" t="s">
        <v>215</v>
      </c>
      <c r="J559" s="152" t="str">
        <f>VLOOKUP(PORVORIM!$I559,Code2Loc,2,FALSE)</f>
        <v>ST.PEDRO</v>
      </c>
    </row>
    <row r="560" spans="1:10" ht="15.75" customHeight="1" x14ac:dyDescent="0.25">
      <c r="A560" s="5" t="s">
        <v>325</v>
      </c>
      <c r="B560" s="6">
        <v>17</v>
      </c>
      <c r="C560" s="6" t="s">
        <v>216</v>
      </c>
      <c r="D560" s="6">
        <v>7</v>
      </c>
      <c r="E560" s="6">
        <v>7</v>
      </c>
      <c r="F560" s="6" t="s">
        <v>12</v>
      </c>
      <c r="G560" s="6"/>
      <c r="H560" s="6" t="s">
        <v>13</v>
      </c>
      <c r="I560" s="7" t="s">
        <v>217</v>
      </c>
      <c r="J560" s="152" t="str">
        <f>VLOOKUP(PORVORIM!$I560,Code2Loc,2,FALSE)</f>
        <v>BAINGINI</v>
      </c>
    </row>
    <row r="561" spans="1:10" ht="15.75" customHeight="1" x14ac:dyDescent="0.25">
      <c r="A561" s="5" t="s">
        <v>325</v>
      </c>
      <c r="B561" s="6">
        <v>17</v>
      </c>
      <c r="C561" s="6" t="s">
        <v>218</v>
      </c>
      <c r="D561" s="6">
        <v>8</v>
      </c>
      <c r="E561" s="6">
        <v>9</v>
      </c>
      <c r="F561" s="6" t="s">
        <v>12</v>
      </c>
      <c r="G561" s="6"/>
      <c r="H561" s="6" t="s">
        <v>13</v>
      </c>
      <c r="I561" s="7" t="s">
        <v>219</v>
      </c>
      <c r="J561" s="152" t="str">
        <f>VLOOKUP(PORVORIM!$I561,Code2Loc,2,FALSE)</f>
        <v>OLD GOA</v>
      </c>
    </row>
    <row r="562" spans="1:10" ht="15.75" customHeight="1" x14ac:dyDescent="0.25">
      <c r="A562" s="5" t="s">
        <v>325</v>
      </c>
      <c r="B562" s="6">
        <v>17</v>
      </c>
      <c r="C562" s="6" t="s">
        <v>220</v>
      </c>
      <c r="D562" s="6">
        <v>9</v>
      </c>
      <c r="E562" s="6">
        <v>11</v>
      </c>
      <c r="F562" s="6" t="s">
        <v>12</v>
      </c>
      <c r="G562" s="6"/>
      <c r="H562" s="6" t="s">
        <v>13</v>
      </c>
      <c r="I562" s="7" t="s">
        <v>221</v>
      </c>
      <c r="J562" s="152" t="str">
        <f>VLOOKUP(PORVORIM!$I562,Code2Loc,2,FALSE)</f>
        <v>CORLI PUMP</v>
      </c>
    </row>
    <row r="563" spans="1:10" ht="15.75" customHeight="1" x14ac:dyDescent="0.25">
      <c r="A563" s="5" t="s">
        <v>325</v>
      </c>
      <c r="B563" s="6">
        <v>17</v>
      </c>
      <c r="C563" s="6" t="s">
        <v>222</v>
      </c>
      <c r="D563" s="6">
        <v>10</v>
      </c>
      <c r="E563" s="6">
        <v>12</v>
      </c>
      <c r="F563" s="6" t="s">
        <v>12</v>
      </c>
      <c r="G563" s="6"/>
      <c r="H563" s="6" t="s">
        <v>13</v>
      </c>
      <c r="I563" s="7" t="s">
        <v>223</v>
      </c>
      <c r="J563" s="152" t="str">
        <f>VLOOKUP(PORVORIM!$I563,Code2Loc,2,FALSE)</f>
        <v>CORLIM</v>
      </c>
    </row>
    <row r="564" spans="1:10" ht="15.75" customHeight="1" x14ac:dyDescent="0.25">
      <c r="A564" s="5" t="s">
        <v>325</v>
      </c>
      <c r="B564" s="6">
        <v>17</v>
      </c>
      <c r="C564" s="6" t="s">
        <v>224</v>
      </c>
      <c r="D564" s="6">
        <v>11</v>
      </c>
      <c r="E564" s="6">
        <v>13</v>
      </c>
      <c r="F564" s="6" t="s">
        <v>12</v>
      </c>
      <c r="G564" s="6"/>
      <c r="H564" s="6" t="s">
        <v>13</v>
      </c>
      <c r="I564" s="7" t="s">
        <v>225</v>
      </c>
      <c r="J564" s="152" t="str">
        <f>VLOOKUP(PORVORIM!$I564,Code2Loc,2,FALSE)</f>
        <v>DHULAPI</v>
      </c>
    </row>
    <row r="565" spans="1:10" ht="15.75" customHeight="1" x14ac:dyDescent="0.25">
      <c r="A565" s="5" t="s">
        <v>325</v>
      </c>
      <c r="B565" s="6">
        <v>17</v>
      </c>
      <c r="C565" s="6" t="s">
        <v>163</v>
      </c>
      <c r="D565" s="6">
        <v>12</v>
      </c>
      <c r="E565" s="6">
        <v>14</v>
      </c>
      <c r="F565" s="6" t="s">
        <v>12</v>
      </c>
      <c r="G565" s="6"/>
      <c r="H565" s="6" t="s">
        <v>13</v>
      </c>
      <c r="I565" s="7" t="s">
        <v>164</v>
      </c>
      <c r="J565" s="152" t="str">
        <f>VLOOKUP(PORVORIM!$I565,Code2Loc,2,FALSE)</f>
        <v>BANASTARI</v>
      </c>
    </row>
    <row r="566" spans="1:10" ht="15.75" customHeight="1" x14ac:dyDescent="0.25">
      <c r="A566" s="5" t="s">
        <v>325</v>
      </c>
      <c r="B566" s="6">
        <v>17</v>
      </c>
      <c r="C566" s="6" t="s">
        <v>165</v>
      </c>
      <c r="D566" s="6">
        <v>13</v>
      </c>
      <c r="E566" s="6">
        <v>16</v>
      </c>
      <c r="F566" s="6" t="s">
        <v>12</v>
      </c>
      <c r="G566" s="6"/>
      <c r="H566" s="6" t="s">
        <v>13</v>
      </c>
      <c r="I566" s="7" t="s">
        <v>166</v>
      </c>
      <c r="J566" s="152" t="str">
        <f>VLOOKUP(PORVORIM!$I566,Code2Loc,2,FALSE)</f>
        <v>BHOMA</v>
      </c>
    </row>
    <row r="567" spans="1:10" ht="15.75" customHeight="1" x14ac:dyDescent="0.25">
      <c r="A567" s="5" t="s">
        <v>325</v>
      </c>
      <c r="B567" s="6">
        <v>17</v>
      </c>
      <c r="C567" s="6" t="s">
        <v>167</v>
      </c>
      <c r="D567" s="6">
        <v>14</v>
      </c>
      <c r="E567" s="6">
        <v>18</v>
      </c>
      <c r="F567" s="6" t="s">
        <v>12</v>
      </c>
      <c r="G567" s="6"/>
      <c r="H567" s="6" t="s">
        <v>30</v>
      </c>
      <c r="I567" s="7" t="s">
        <v>168</v>
      </c>
      <c r="J567" s="152" t="str">
        <f>VLOOKUP(PORVORIM!$I567,Code2Loc,2,FALSE)</f>
        <v>KUNDAI</v>
      </c>
    </row>
    <row r="568" spans="1:10" ht="15.75" customHeight="1" x14ac:dyDescent="0.25">
      <c r="A568" s="5" t="s">
        <v>325</v>
      </c>
      <c r="B568" s="6">
        <v>17</v>
      </c>
      <c r="C568" s="6" t="s">
        <v>169</v>
      </c>
      <c r="D568" s="6">
        <v>15</v>
      </c>
      <c r="E568" s="6">
        <v>20</v>
      </c>
      <c r="F568" s="6" t="s">
        <v>12</v>
      </c>
      <c r="G568" s="6"/>
      <c r="H568" s="6" t="s">
        <v>13</v>
      </c>
      <c r="I568" s="7" t="s">
        <v>170</v>
      </c>
      <c r="J568" s="152" t="str">
        <f>VLOOKUP(PORVORIM!$I568,Code2Loc,2,FALSE)</f>
        <v>MANGESHI</v>
      </c>
    </row>
    <row r="569" spans="1:10" ht="15.75" customHeight="1" x14ac:dyDescent="0.25">
      <c r="A569" s="5" t="s">
        <v>325</v>
      </c>
      <c r="B569" s="6">
        <v>17</v>
      </c>
      <c r="C569" s="6" t="s">
        <v>171</v>
      </c>
      <c r="D569" s="6">
        <v>16</v>
      </c>
      <c r="E569" s="6">
        <v>21</v>
      </c>
      <c r="F569" s="6" t="s">
        <v>12</v>
      </c>
      <c r="G569" s="6"/>
      <c r="H569" s="6" t="s">
        <v>13</v>
      </c>
      <c r="I569" s="7" t="s">
        <v>172</v>
      </c>
      <c r="J569" s="152" t="str">
        <f>VLOOKUP(PORVORIM!$I569,Code2Loc,2,FALSE)</f>
        <v>MARDOL</v>
      </c>
    </row>
    <row r="570" spans="1:10" ht="15.75" customHeight="1" x14ac:dyDescent="0.25">
      <c r="A570" s="5" t="s">
        <v>325</v>
      </c>
      <c r="B570" s="6">
        <v>17</v>
      </c>
      <c r="C570" s="6" t="s">
        <v>173</v>
      </c>
      <c r="D570" s="6">
        <v>17</v>
      </c>
      <c r="E570" s="6">
        <v>23</v>
      </c>
      <c r="F570" s="6" t="s">
        <v>12</v>
      </c>
      <c r="G570" s="6"/>
      <c r="H570" s="6" t="s">
        <v>13</v>
      </c>
      <c r="I570" s="7" t="s">
        <v>174</v>
      </c>
      <c r="J570" s="152" t="str">
        <f>VLOOKUP(PORVORIM!$I570,Code2Loc,2,FALSE)</f>
        <v>PATYEKADE</v>
      </c>
    </row>
    <row r="571" spans="1:10" ht="15.75" customHeight="1" x14ac:dyDescent="0.25">
      <c r="A571" s="5" t="s">
        <v>325</v>
      </c>
      <c r="B571" s="6">
        <v>17</v>
      </c>
      <c r="C571" s="6" t="s">
        <v>175</v>
      </c>
      <c r="D571" s="6">
        <v>18</v>
      </c>
      <c r="E571" s="6">
        <v>25</v>
      </c>
      <c r="F571" s="6" t="s">
        <v>12</v>
      </c>
      <c r="G571" s="6"/>
      <c r="H571" s="6" t="s">
        <v>13</v>
      </c>
      <c r="I571" s="7" t="s">
        <v>176</v>
      </c>
      <c r="J571" s="152" t="str">
        <f>VLOOKUP(PORVORIM!$I571,Code2Loc,2,FALSE)</f>
        <v>FARMAGUDI</v>
      </c>
    </row>
    <row r="572" spans="1:10" ht="15.75" customHeight="1" x14ac:dyDescent="0.25">
      <c r="A572" s="5" t="s">
        <v>325</v>
      </c>
      <c r="B572" s="6">
        <v>17</v>
      </c>
      <c r="C572" s="6" t="s">
        <v>177</v>
      </c>
      <c r="D572" s="6">
        <v>19</v>
      </c>
      <c r="E572" s="6">
        <v>26</v>
      </c>
      <c r="F572" s="6" t="s">
        <v>12</v>
      </c>
      <c r="G572" s="6"/>
      <c r="H572" s="6" t="s">
        <v>13</v>
      </c>
      <c r="I572" s="7" t="s">
        <v>178</v>
      </c>
      <c r="J572" s="152" t="str">
        <f>VLOOKUP(PORVORIM!$I572,Code2Loc,2,FALSE)</f>
        <v>FMD CIRCLE</v>
      </c>
    </row>
    <row r="573" spans="1:10" ht="15.75" customHeight="1" x14ac:dyDescent="0.25">
      <c r="A573" s="5" t="s">
        <v>325</v>
      </c>
      <c r="B573" s="6">
        <v>17</v>
      </c>
      <c r="C573" s="6" t="s">
        <v>179</v>
      </c>
      <c r="D573" s="6">
        <v>20</v>
      </c>
      <c r="E573" s="6">
        <v>28</v>
      </c>
      <c r="F573" s="6" t="s">
        <v>12</v>
      </c>
      <c r="G573" s="6"/>
      <c r="H573" s="6" t="s">
        <v>13</v>
      </c>
      <c r="I573" s="7" t="s">
        <v>180</v>
      </c>
      <c r="J573" s="152" t="str">
        <f>VLOOKUP(PORVORIM!$I573,Code2Loc,2,FALSE)</f>
        <v>PONDA</v>
      </c>
    </row>
    <row r="574" spans="1:10" ht="15.75" customHeight="1" x14ac:dyDescent="0.25">
      <c r="A574" s="5" t="s">
        <v>326</v>
      </c>
      <c r="B574" s="6">
        <v>18</v>
      </c>
      <c r="C574" s="6" t="s">
        <v>95</v>
      </c>
      <c r="D574" s="6">
        <v>1</v>
      </c>
      <c r="E574" s="6">
        <v>0</v>
      </c>
      <c r="F574" s="6" t="s">
        <v>12</v>
      </c>
      <c r="G574" s="6"/>
      <c r="H574" s="6" t="s">
        <v>13</v>
      </c>
      <c r="I574" s="7" t="s">
        <v>96</v>
      </c>
      <c r="J574" s="152" t="str">
        <f>VLOOKUP(PORVORIM!$I574,Code2Loc,2,FALSE)</f>
        <v>MAPUSA</v>
      </c>
    </row>
    <row r="575" spans="1:10" ht="15.75" customHeight="1" x14ac:dyDescent="0.25">
      <c r="A575" s="5" t="s">
        <v>326</v>
      </c>
      <c r="B575" s="6">
        <v>18</v>
      </c>
      <c r="C575" s="6" t="s">
        <v>99</v>
      </c>
      <c r="D575" s="6">
        <v>2</v>
      </c>
      <c r="E575" s="6">
        <v>1</v>
      </c>
      <c r="F575" s="6" t="s">
        <v>12</v>
      </c>
      <c r="G575" s="6"/>
      <c r="H575" s="6" t="s">
        <v>13</v>
      </c>
      <c r="I575" s="7" t="s">
        <v>100</v>
      </c>
      <c r="J575" s="152" t="str">
        <f>VLOOKUP(PORVORIM!$I575,Code2Loc,2,FALSE)</f>
        <v>MPS COURT</v>
      </c>
    </row>
    <row r="576" spans="1:10" ht="15.75" customHeight="1" x14ac:dyDescent="0.25">
      <c r="A576" s="5" t="s">
        <v>326</v>
      </c>
      <c r="B576" s="6">
        <v>18</v>
      </c>
      <c r="C576" s="6" t="s">
        <v>101</v>
      </c>
      <c r="D576" s="6">
        <v>3</v>
      </c>
      <c r="E576" s="6">
        <v>2</v>
      </c>
      <c r="F576" s="6" t="s">
        <v>12</v>
      </c>
      <c r="G576" s="6"/>
      <c r="H576" s="6" t="s">
        <v>13</v>
      </c>
      <c r="I576" s="7" t="s">
        <v>102</v>
      </c>
      <c r="J576" s="152" t="str">
        <f>VLOOKUP(PORVORIM!$I576,Code2Loc,2,FALSE)</f>
        <v>DULER</v>
      </c>
    </row>
    <row r="577" spans="1:10" ht="15.75" customHeight="1" x14ac:dyDescent="0.25">
      <c r="A577" s="5" t="s">
        <v>326</v>
      </c>
      <c r="B577" s="6">
        <v>18</v>
      </c>
      <c r="C577" s="6" t="s">
        <v>103</v>
      </c>
      <c r="D577" s="6">
        <v>4</v>
      </c>
      <c r="E577" s="6">
        <v>3</v>
      </c>
      <c r="F577" s="6" t="s">
        <v>12</v>
      </c>
      <c r="G577" s="6"/>
      <c r="H577" s="6" t="s">
        <v>13</v>
      </c>
      <c r="I577" s="7" t="s">
        <v>104</v>
      </c>
      <c r="J577" s="152" t="str">
        <f>VLOOKUP(PORVORIM!$I577,Code2Loc,2,FALSE)</f>
        <v>PDEM/KRWDA</v>
      </c>
    </row>
    <row r="578" spans="1:10" ht="15.75" customHeight="1" x14ac:dyDescent="0.25">
      <c r="A578" s="5" t="s">
        <v>326</v>
      </c>
      <c r="B578" s="6">
        <v>18</v>
      </c>
      <c r="C578" s="6" t="s">
        <v>105</v>
      </c>
      <c r="D578" s="6">
        <v>5</v>
      </c>
      <c r="E578" s="6">
        <v>4</v>
      </c>
      <c r="F578" s="6" t="s">
        <v>12</v>
      </c>
      <c r="G578" s="6"/>
      <c r="H578" s="6" t="s">
        <v>13</v>
      </c>
      <c r="I578" s="7" t="s">
        <v>106</v>
      </c>
      <c r="J578" s="152" t="str">
        <f>VLOOKUP(PORVORIM!$I578,Code2Loc,2,FALSE)</f>
        <v>KARASWADA</v>
      </c>
    </row>
    <row r="579" spans="1:10" ht="15.75" customHeight="1" x14ac:dyDescent="0.25">
      <c r="A579" s="5" t="s">
        <v>326</v>
      </c>
      <c r="B579" s="6">
        <v>18</v>
      </c>
      <c r="C579" s="6" t="s">
        <v>107</v>
      </c>
      <c r="D579" s="6">
        <v>6</v>
      </c>
      <c r="E579" s="6">
        <v>5</v>
      </c>
      <c r="F579" s="6" t="s">
        <v>12</v>
      </c>
      <c r="G579" s="6"/>
      <c r="H579" s="6" t="s">
        <v>13</v>
      </c>
      <c r="I579" s="7" t="s">
        <v>108</v>
      </c>
      <c r="J579" s="152" t="str">
        <f>VLOOKUP(PORVORIM!$I579,Code2Loc,2,FALSE)</f>
        <v>MADEL</v>
      </c>
    </row>
    <row r="580" spans="1:10" ht="15.75" customHeight="1" x14ac:dyDescent="0.25">
      <c r="A580" s="5" t="s">
        <v>326</v>
      </c>
      <c r="B580" s="6">
        <v>18</v>
      </c>
      <c r="C580" s="6" t="s">
        <v>109</v>
      </c>
      <c r="D580" s="6">
        <v>7</v>
      </c>
      <c r="E580" s="6">
        <v>6</v>
      </c>
      <c r="F580" s="6" t="s">
        <v>12</v>
      </c>
      <c r="G580" s="6"/>
      <c r="H580" s="6" t="s">
        <v>13</v>
      </c>
      <c r="I580" s="7" t="s">
        <v>110</v>
      </c>
      <c r="J580" s="152" t="str">
        <f>VLOOKUP(PORVORIM!$I580,Code2Loc,2,FALSE)</f>
        <v>TIVIM</v>
      </c>
    </row>
    <row r="581" spans="1:10" ht="15.75" customHeight="1" x14ac:dyDescent="0.25">
      <c r="A581" s="5" t="s">
        <v>326</v>
      </c>
      <c r="B581" s="6">
        <v>18</v>
      </c>
      <c r="C581" s="6" t="s">
        <v>111</v>
      </c>
      <c r="D581" s="6">
        <v>8</v>
      </c>
      <c r="E581" s="6">
        <v>7</v>
      </c>
      <c r="F581" s="6" t="s">
        <v>12</v>
      </c>
      <c r="G581" s="6"/>
      <c r="H581" s="6" t="s">
        <v>13</v>
      </c>
      <c r="I581" s="7" t="s">
        <v>112</v>
      </c>
      <c r="J581" s="152" t="str">
        <f>VLOOKUP(PORVORIM!$I581,Code2Loc,2,FALSE)</f>
        <v>TIVI GROUND</v>
      </c>
    </row>
    <row r="582" spans="1:10" ht="15.75" customHeight="1" x14ac:dyDescent="0.25">
      <c r="A582" s="5" t="s">
        <v>326</v>
      </c>
      <c r="B582" s="6">
        <v>18</v>
      </c>
      <c r="C582" s="6" t="s">
        <v>113</v>
      </c>
      <c r="D582" s="6">
        <v>9</v>
      </c>
      <c r="E582" s="6">
        <v>8</v>
      </c>
      <c r="F582" s="6" t="s">
        <v>12</v>
      </c>
      <c r="G582" s="6"/>
      <c r="H582" s="6" t="s">
        <v>13</v>
      </c>
      <c r="I582" s="7" t="s">
        <v>114</v>
      </c>
      <c r="J582" s="152" t="str">
        <f>VLOOKUP(PORVORIM!$I582,Code2Loc,2,FALSE)</f>
        <v>CANSA BRD</v>
      </c>
    </row>
    <row r="583" spans="1:10" ht="15.75" customHeight="1" x14ac:dyDescent="0.25">
      <c r="A583" s="5" t="s">
        <v>326</v>
      </c>
      <c r="B583" s="6">
        <v>18</v>
      </c>
      <c r="C583" s="6" t="s">
        <v>115</v>
      </c>
      <c r="D583" s="6">
        <v>10</v>
      </c>
      <c r="E583" s="6">
        <v>9</v>
      </c>
      <c r="F583" s="6" t="s">
        <v>12</v>
      </c>
      <c r="G583" s="6"/>
      <c r="H583" s="6" t="s">
        <v>13</v>
      </c>
      <c r="I583" s="7" t="s">
        <v>116</v>
      </c>
      <c r="J583" s="152" t="str">
        <f>VLOOKUP(PORVORIM!$I583,Code2Loc,2,FALSE)</f>
        <v>SIRSAI RLY</v>
      </c>
    </row>
    <row r="584" spans="1:10" ht="15.75" customHeight="1" x14ac:dyDescent="0.25">
      <c r="A584" s="5" t="s">
        <v>326</v>
      </c>
      <c r="B584" s="6">
        <v>18</v>
      </c>
      <c r="C584" s="6" t="s">
        <v>117</v>
      </c>
      <c r="D584" s="6">
        <v>11</v>
      </c>
      <c r="E584" s="6">
        <v>10</v>
      </c>
      <c r="F584" s="6" t="s">
        <v>12</v>
      </c>
      <c r="G584" s="6"/>
      <c r="H584" s="6" t="s">
        <v>13</v>
      </c>
      <c r="I584" s="7" t="s">
        <v>118</v>
      </c>
      <c r="J584" s="152" t="str">
        <f>VLOOKUP(PORVORIM!$I584,Code2Loc,2,FALSE)</f>
        <v>SIRSAI COPL</v>
      </c>
    </row>
    <row r="585" spans="1:10" ht="15.75" customHeight="1" x14ac:dyDescent="0.25">
      <c r="A585" s="5" t="s">
        <v>326</v>
      </c>
      <c r="B585" s="6">
        <v>18</v>
      </c>
      <c r="C585" s="6" t="s">
        <v>119</v>
      </c>
      <c r="D585" s="6">
        <v>12</v>
      </c>
      <c r="E585" s="6">
        <v>11</v>
      </c>
      <c r="F585" s="6" t="s">
        <v>12</v>
      </c>
      <c r="G585" s="6"/>
      <c r="H585" s="6" t="s">
        <v>13</v>
      </c>
      <c r="I585" s="7" t="s">
        <v>120</v>
      </c>
      <c r="J585" s="152" t="str">
        <f>VLOOKUP(PORVORIM!$I585,Code2Loc,2,FALSE)</f>
        <v>CLERRA SCOL</v>
      </c>
    </row>
    <row r="586" spans="1:10" ht="15.75" customHeight="1" x14ac:dyDescent="0.25">
      <c r="A586" s="5" t="s">
        <v>326</v>
      </c>
      <c r="B586" s="6">
        <v>18</v>
      </c>
      <c r="C586" s="6" t="s">
        <v>121</v>
      </c>
      <c r="D586" s="6">
        <v>13</v>
      </c>
      <c r="E586" s="6">
        <v>12</v>
      </c>
      <c r="F586" s="6" t="s">
        <v>12</v>
      </c>
      <c r="G586" s="6"/>
      <c r="H586" s="6" t="s">
        <v>13</v>
      </c>
      <c r="I586" s="7" t="s">
        <v>122</v>
      </c>
      <c r="J586" s="152" t="str">
        <f>VLOOKUP(PORVORIM!$I586,Code2Loc,2,FALSE)</f>
        <v>ASSNODA</v>
      </c>
    </row>
    <row r="587" spans="1:10" ht="15.75" customHeight="1" x14ac:dyDescent="0.25">
      <c r="A587" s="5" t="s">
        <v>326</v>
      </c>
      <c r="B587" s="6">
        <v>18</v>
      </c>
      <c r="C587" s="6" t="s">
        <v>123</v>
      </c>
      <c r="D587" s="6">
        <v>14</v>
      </c>
      <c r="E587" s="6">
        <v>14</v>
      </c>
      <c r="F587" s="6" t="s">
        <v>12</v>
      </c>
      <c r="G587" s="6"/>
      <c r="H587" s="6" t="s">
        <v>13</v>
      </c>
      <c r="I587" s="7" t="s">
        <v>124</v>
      </c>
      <c r="J587" s="152" t="str">
        <f>VLOOKUP(PORVORIM!$I587,Code2Loc,2,FALSE)</f>
        <v>MULGAO B/S</v>
      </c>
    </row>
    <row r="588" spans="1:10" ht="15.75" customHeight="1" x14ac:dyDescent="0.25">
      <c r="A588" s="5" t="s">
        <v>326</v>
      </c>
      <c r="B588" s="6">
        <v>18</v>
      </c>
      <c r="C588" s="6" t="s">
        <v>125</v>
      </c>
      <c r="D588" s="6">
        <v>15</v>
      </c>
      <c r="E588" s="6">
        <v>16</v>
      </c>
      <c r="F588" s="6" t="s">
        <v>12</v>
      </c>
      <c r="G588" s="6"/>
      <c r="H588" s="6" t="s">
        <v>13</v>
      </c>
      <c r="I588" s="7" t="s">
        <v>126</v>
      </c>
      <c r="J588" s="152" t="str">
        <f>VLOOKUP(PORVORIM!$I588,Code2Loc,2,FALSE)</f>
        <v>MULGAO TMP</v>
      </c>
    </row>
    <row r="589" spans="1:10" ht="15.75" customHeight="1" x14ac:dyDescent="0.25">
      <c r="A589" s="5" t="s">
        <v>326</v>
      </c>
      <c r="B589" s="6">
        <v>18</v>
      </c>
      <c r="C589" s="6" t="s">
        <v>127</v>
      </c>
      <c r="D589" s="6">
        <v>16</v>
      </c>
      <c r="E589" s="6">
        <v>17</v>
      </c>
      <c r="F589" s="6" t="s">
        <v>12</v>
      </c>
      <c r="G589" s="6"/>
      <c r="H589" s="6" t="s">
        <v>13</v>
      </c>
      <c r="I589" s="7" t="s">
        <v>128</v>
      </c>
      <c r="J589" s="152" t="str">
        <f>VLOOKUP(PORVORIM!$I589,Code2Loc,2,FALSE)</f>
        <v>VALSHI</v>
      </c>
    </row>
    <row r="590" spans="1:10" ht="15.75" customHeight="1" x14ac:dyDescent="0.25">
      <c r="A590" s="5" t="s">
        <v>326</v>
      </c>
      <c r="B590" s="6">
        <v>18</v>
      </c>
      <c r="C590" s="6" t="s">
        <v>129</v>
      </c>
      <c r="D590" s="6">
        <v>17</v>
      </c>
      <c r="E590" s="6">
        <v>18</v>
      </c>
      <c r="F590" s="6" t="s">
        <v>12</v>
      </c>
      <c r="G590" s="6"/>
      <c r="H590" s="6" t="s">
        <v>30</v>
      </c>
      <c r="I590" s="7" t="s">
        <v>130</v>
      </c>
      <c r="J590" s="152" t="str">
        <f>VLOOKUP(PORVORIM!$I590,Code2Loc,2,FALSE)</f>
        <v>BICHOLIM</v>
      </c>
    </row>
    <row r="591" spans="1:10" ht="15.75" customHeight="1" x14ac:dyDescent="0.25">
      <c r="A591" s="5" t="s">
        <v>326</v>
      </c>
      <c r="B591" s="6">
        <v>18</v>
      </c>
      <c r="C591" s="6" t="s">
        <v>131</v>
      </c>
      <c r="D591" s="6">
        <v>18</v>
      </c>
      <c r="E591" s="6">
        <v>20</v>
      </c>
      <c r="F591" s="6" t="s">
        <v>12</v>
      </c>
      <c r="G591" s="6"/>
      <c r="H591" s="6" t="s">
        <v>13</v>
      </c>
      <c r="I591" s="7" t="s">
        <v>132</v>
      </c>
      <c r="J591" s="152" t="str">
        <f>VLOOKUP(PORVORIM!$I591,Code2Loc,2,FALSE)</f>
        <v>ZATYE COLGE</v>
      </c>
    </row>
    <row r="592" spans="1:10" ht="15.75" customHeight="1" x14ac:dyDescent="0.25">
      <c r="A592" s="5" t="s">
        <v>326</v>
      </c>
      <c r="B592" s="6">
        <v>18</v>
      </c>
      <c r="C592" s="6" t="s">
        <v>133</v>
      </c>
      <c r="D592" s="6">
        <v>19</v>
      </c>
      <c r="E592" s="6">
        <v>22</v>
      </c>
      <c r="F592" s="6" t="s">
        <v>12</v>
      </c>
      <c r="G592" s="6"/>
      <c r="H592" s="6" t="s">
        <v>13</v>
      </c>
      <c r="I592" s="7" t="s">
        <v>134</v>
      </c>
      <c r="J592" s="152" t="str">
        <f>VLOOKUP(PORVORIM!$I592,Code2Loc,2,FALSE)</f>
        <v>SARVAN X</v>
      </c>
    </row>
    <row r="593" spans="1:10" ht="15.75" customHeight="1" x14ac:dyDescent="0.25">
      <c r="A593" s="5" t="s">
        <v>326</v>
      </c>
      <c r="B593" s="6">
        <v>18</v>
      </c>
      <c r="C593" s="6" t="s">
        <v>135</v>
      </c>
      <c r="D593" s="6">
        <v>20</v>
      </c>
      <c r="E593" s="6">
        <v>23</v>
      </c>
      <c r="F593" s="6" t="s">
        <v>12</v>
      </c>
      <c r="G593" s="6"/>
      <c r="H593" s="6" t="s">
        <v>13</v>
      </c>
      <c r="I593" s="7" t="s">
        <v>136</v>
      </c>
      <c r="J593" s="152" t="str">
        <f>VLOOKUP(PORVORIM!$I593,Code2Loc,2,FALSE)</f>
        <v>ADHAR HSPTL</v>
      </c>
    </row>
    <row r="594" spans="1:10" ht="15.75" customHeight="1" x14ac:dyDescent="0.25">
      <c r="A594" s="5" t="s">
        <v>326</v>
      </c>
      <c r="B594" s="6">
        <v>18</v>
      </c>
      <c r="C594" s="6" t="s">
        <v>137</v>
      </c>
      <c r="D594" s="6">
        <v>21</v>
      </c>
      <c r="E594" s="6">
        <v>24</v>
      </c>
      <c r="F594" s="6" t="s">
        <v>12</v>
      </c>
      <c r="G594" s="6"/>
      <c r="H594" s="6" t="s">
        <v>13</v>
      </c>
      <c r="I594" s="7" t="s">
        <v>138</v>
      </c>
      <c r="J594" s="152" t="str">
        <f>VLOOKUP(PORVORIM!$I594,Code2Loc,2,FALSE)</f>
        <v>VIJAY NAGAR</v>
      </c>
    </row>
    <row r="595" spans="1:10" ht="15.75" customHeight="1" x14ac:dyDescent="0.25">
      <c r="A595" s="5" t="s">
        <v>326</v>
      </c>
      <c r="B595" s="6">
        <v>18</v>
      </c>
      <c r="C595" s="6" t="s">
        <v>139</v>
      </c>
      <c r="D595" s="6">
        <v>22</v>
      </c>
      <c r="E595" s="6">
        <v>25</v>
      </c>
      <c r="F595" s="6" t="s">
        <v>12</v>
      </c>
      <c r="G595" s="6"/>
      <c r="H595" s="6" t="s">
        <v>13</v>
      </c>
      <c r="I595" s="7" t="s">
        <v>140</v>
      </c>
      <c r="J595" s="152" t="str">
        <f>VLOOKUP(PORVORIM!$I595,Code2Loc,2,FALSE)</f>
        <v>KARAPUR TSK</v>
      </c>
    </row>
    <row r="596" spans="1:10" ht="15.75" customHeight="1" x14ac:dyDescent="0.25">
      <c r="A596" s="5" t="s">
        <v>326</v>
      </c>
      <c r="B596" s="6">
        <v>18</v>
      </c>
      <c r="C596" s="6" t="s">
        <v>141</v>
      </c>
      <c r="D596" s="6">
        <v>23</v>
      </c>
      <c r="E596" s="6">
        <v>26</v>
      </c>
      <c r="F596" s="6" t="s">
        <v>12</v>
      </c>
      <c r="G596" s="6"/>
      <c r="H596" s="6" t="s">
        <v>13</v>
      </c>
      <c r="I596" s="7" t="s">
        <v>142</v>
      </c>
      <c r="J596" s="152" t="str">
        <f>VLOOKUP(PORVORIM!$I596,Code2Loc,2,FALSE)</f>
        <v>SANKHALI</v>
      </c>
    </row>
    <row r="597" spans="1:10" ht="15.75" customHeight="1" x14ac:dyDescent="0.25">
      <c r="A597" s="5" t="s">
        <v>326</v>
      </c>
      <c r="B597" s="6">
        <v>18</v>
      </c>
      <c r="C597" s="6" t="s">
        <v>272</v>
      </c>
      <c r="D597" s="6">
        <v>24</v>
      </c>
      <c r="E597" s="6">
        <v>28</v>
      </c>
      <c r="F597" s="6" t="s">
        <v>12</v>
      </c>
      <c r="G597" s="6"/>
      <c r="H597" s="6" t="s">
        <v>13</v>
      </c>
      <c r="I597" s="7" t="s">
        <v>273</v>
      </c>
      <c r="J597" s="152" t="str">
        <f>VLOOKUP(PORVORIM!$I597,Code2Loc,2,FALSE)</f>
        <v>HOUSIN BRD</v>
      </c>
    </row>
    <row r="598" spans="1:10" ht="15.75" customHeight="1" x14ac:dyDescent="0.25">
      <c r="A598" s="5" t="s">
        <v>326</v>
      </c>
      <c r="B598" s="6">
        <v>18</v>
      </c>
      <c r="C598" s="6" t="s">
        <v>274</v>
      </c>
      <c r="D598" s="6">
        <v>25</v>
      </c>
      <c r="E598" s="6">
        <v>29</v>
      </c>
      <c r="F598" s="6" t="s">
        <v>12</v>
      </c>
      <c r="G598" s="6"/>
      <c r="H598" s="6" t="s">
        <v>13</v>
      </c>
      <c r="I598" s="7" t="s">
        <v>275</v>
      </c>
      <c r="J598" s="152" t="str">
        <f>VLOOKUP(PORVORIM!$I598,Code2Loc,2,FALSE)</f>
        <v>HARVALE</v>
      </c>
    </row>
    <row r="599" spans="1:10" ht="15.75" customHeight="1" x14ac:dyDescent="0.25">
      <c r="A599" s="5" t="s">
        <v>326</v>
      </c>
      <c r="B599" s="6">
        <v>18</v>
      </c>
      <c r="C599" s="6" t="s">
        <v>276</v>
      </c>
      <c r="D599" s="6">
        <v>26</v>
      </c>
      <c r="E599" s="6">
        <v>30</v>
      </c>
      <c r="F599" s="6" t="s">
        <v>12</v>
      </c>
      <c r="G599" s="6"/>
      <c r="H599" s="6" t="s">
        <v>13</v>
      </c>
      <c r="I599" s="7" t="s">
        <v>277</v>
      </c>
      <c r="J599" s="152" t="str">
        <f>VLOOKUP(PORVORIM!$I599,Code2Loc,2,FALSE)</f>
        <v>PRATAP NAGR</v>
      </c>
    </row>
    <row r="600" spans="1:10" ht="15.75" customHeight="1" x14ac:dyDescent="0.25">
      <c r="A600" s="5" t="s">
        <v>326</v>
      </c>
      <c r="B600" s="6">
        <v>18</v>
      </c>
      <c r="C600" s="6" t="s">
        <v>278</v>
      </c>
      <c r="D600" s="6">
        <v>27</v>
      </c>
      <c r="E600" s="6">
        <v>31</v>
      </c>
      <c r="F600" s="6" t="s">
        <v>12</v>
      </c>
      <c r="G600" s="6"/>
      <c r="H600" s="6" t="s">
        <v>13</v>
      </c>
      <c r="I600" s="7" t="s">
        <v>279</v>
      </c>
      <c r="J600" s="152" t="str">
        <f>VLOOKUP(PORVORIM!$I600,Code2Loc,2,FALSE)</f>
        <v>SUPACHI PUD</v>
      </c>
    </row>
    <row r="601" spans="1:10" ht="15.75" customHeight="1" x14ac:dyDescent="0.25">
      <c r="A601" s="5" t="s">
        <v>326</v>
      </c>
      <c r="B601" s="6">
        <v>18</v>
      </c>
      <c r="C601" s="6" t="s">
        <v>280</v>
      </c>
      <c r="D601" s="6">
        <v>28</v>
      </c>
      <c r="E601" s="6">
        <v>32</v>
      </c>
      <c r="F601" s="6" t="s">
        <v>12</v>
      </c>
      <c r="G601" s="6"/>
      <c r="H601" s="6" t="s">
        <v>13</v>
      </c>
      <c r="I601" s="7" t="s">
        <v>281</v>
      </c>
      <c r="J601" s="152" t="str">
        <f>VLOOKUP(PORVORIM!$I601,Code2Loc,2,FALSE)</f>
        <v>HONDA</v>
      </c>
    </row>
    <row r="602" spans="1:10" ht="15.75" customHeight="1" x14ac:dyDescent="0.25">
      <c r="A602" s="5" t="s">
        <v>326</v>
      </c>
      <c r="B602" s="6">
        <v>18</v>
      </c>
      <c r="C602" s="6" t="s">
        <v>282</v>
      </c>
      <c r="D602" s="6">
        <v>29</v>
      </c>
      <c r="E602" s="6">
        <v>33</v>
      </c>
      <c r="F602" s="6" t="s">
        <v>12</v>
      </c>
      <c r="G602" s="6"/>
      <c r="H602" s="6" t="s">
        <v>13</v>
      </c>
      <c r="I602" s="7" t="s">
        <v>283</v>
      </c>
      <c r="J602" s="152" t="str">
        <f>VLOOKUP(PORVORIM!$I602,Code2Loc,2,FALSE)</f>
        <v>HONDA VADAK</v>
      </c>
    </row>
    <row r="603" spans="1:10" ht="15.75" customHeight="1" x14ac:dyDescent="0.25">
      <c r="A603" s="5" t="s">
        <v>326</v>
      </c>
      <c r="B603" s="6">
        <v>18</v>
      </c>
      <c r="C603" s="6" t="s">
        <v>284</v>
      </c>
      <c r="D603" s="6">
        <v>30</v>
      </c>
      <c r="E603" s="6">
        <v>35</v>
      </c>
      <c r="F603" s="6" t="s">
        <v>12</v>
      </c>
      <c r="G603" s="6"/>
      <c r="H603" s="6" t="s">
        <v>13</v>
      </c>
      <c r="I603" s="7" t="s">
        <v>285</v>
      </c>
      <c r="J603" s="152" t="str">
        <f>VLOOKUP(PORVORIM!$I603,Code2Loc,2,FALSE)</f>
        <v>ACGL/SALELI</v>
      </c>
    </row>
    <row r="604" spans="1:10" ht="15.75" customHeight="1" x14ac:dyDescent="0.25">
      <c r="A604" s="5" t="s">
        <v>326</v>
      </c>
      <c r="B604" s="6">
        <v>18</v>
      </c>
      <c r="C604" s="6" t="s">
        <v>286</v>
      </c>
      <c r="D604" s="6">
        <v>31</v>
      </c>
      <c r="E604" s="6">
        <v>36</v>
      </c>
      <c r="F604" s="6" t="s">
        <v>12</v>
      </c>
      <c r="G604" s="6"/>
      <c r="H604" s="6" t="s">
        <v>13</v>
      </c>
      <c r="I604" s="7" t="s">
        <v>287</v>
      </c>
      <c r="J604" s="152" t="str">
        <f>VLOOKUP(PORVORIM!$I604,Code2Loc,2,FALSE)</f>
        <v>BHUIPAL</v>
      </c>
    </row>
    <row r="605" spans="1:10" ht="15.75" customHeight="1" x14ac:dyDescent="0.25">
      <c r="A605" s="5" t="s">
        <v>326</v>
      </c>
      <c r="B605" s="6">
        <v>18</v>
      </c>
      <c r="C605" s="6" t="s">
        <v>288</v>
      </c>
      <c r="D605" s="6">
        <v>32</v>
      </c>
      <c r="E605" s="6">
        <v>37</v>
      </c>
      <c r="F605" s="6" t="s">
        <v>12</v>
      </c>
      <c r="G605" s="6"/>
      <c r="H605" s="6" t="s">
        <v>13</v>
      </c>
      <c r="I605" s="7" t="s">
        <v>289</v>
      </c>
      <c r="J605" s="152" t="str">
        <f>VLOOKUP(PORVORIM!$I605,Code2Loc,2,FALSE)</f>
        <v>KUMARKHAN</v>
      </c>
    </row>
    <row r="606" spans="1:10" ht="15.75" customHeight="1" x14ac:dyDescent="0.25">
      <c r="A606" s="5" t="s">
        <v>326</v>
      </c>
      <c r="B606" s="6">
        <v>18</v>
      </c>
      <c r="C606" s="6" t="s">
        <v>290</v>
      </c>
      <c r="D606" s="6">
        <v>33</v>
      </c>
      <c r="E606" s="6">
        <v>39</v>
      </c>
      <c r="F606" s="6" t="s">
        <v>12</v>
      </c>
      <c r="G606" s="6"/>
      <c r="H606" s="6" t="s">
        <v>13</v>
      </c>
      <c r="I606" s="7" t="s">
        <v>291</v>
      </c>
      <c r="J606" s="152" t="str">
        <f>VLOOKUP(PORVORIM!$I606,Code2Loc,2,FALSE)</f>
        <v>REDIGHAT</v>
      </c>
    </row>
    <row r="607" spans="1:10" ht="15.75" customHeight="1" x14ac:dyDescent="0.25">
      <c r="A607" s="5" t="s">
        <v>326</v>
      </c>
      <c r="B607" s="6">
        <v>18</v>
      </c>
      <c r="C607" s="6" t="s">
        <v>292</v>
      </c>
      <c r="D607" s="6">
        <v>34</v>
      </c>
      <c r="E607" s="6">
        <v>41</v>
      </c>
      <c r="F607" s="6" t="s">
        <v>12</v>
      </c>
      <c r="G607" s="6"/>
      <c r="H607" s="6" t="s">
        <v>13</v>
      </c>
      <c r="I607" s="7" t="s">
        <v>293</v>
      </c>
      <c r="J607" s="152" t="str">
        <f>VLOOKUP(PORVORIM!$I607,Code2Loc,2,FALSE)</f>
        <v>NGVE/N.CROS</v>
      </c>
    </row>
    <row r="608" spans="1:10" ht="15.75" customHeight="1" x14ac:dyDescent="0.25">
      <c r="A608" s="5" t="s">
        <v>326</v>
      </c>
      <c r="B608" s="6">
        <v>18</v>
      </c>
      <c r="C608" s="6" t="s">
        <v>294</v>
      </c>
      <c r="D608" s="6">
        <v>35</v>
      </c>
      <c r="E608" s="6">
        <v>42</v>
      </c>
      <c r="F608" s="6" t="s">
        <v>12</v>
      </c>
      <c r="G608" s="6"/>
      <c r="H608" s="6" t="s">
        <v>13</v>
      </c>
      <c r="I608" s="7" t="s">
        <v>295</v>
      </c>
      <c r="J608" s="152" t="str">
        <f>VLOOKUP(PORVORIM!$I608,Code2Loc,2,FALSE)</f>
        <v>VALPOI</v>
      </c>
    </row>
    <row r="609" spans="1:10" ht="15.75" customHeight="1" x14ac:dyDescent="0.25">
      <c r="A609" s="5" t="s">
        <v>327</v>
      </c>
      <c r="B609" s="6">
        <v>19</v>
      </c>
      <c r="C609" s="6" t="s">
        <v>129</v>
      </c>
      <c r="D609" s="6">
        <v>1</v>
      </c>
      <c r="E609" s="6">
        <v>0</v>
      </c>
      <c r="F609" s="6" t="s">
        <v>12</v>
      </c>
      <c r="G609" s="6"/>
      <c r="H609" s="6" t="s">
        <v>13</v>
      </c>
      <c r="I609" s="7" t="s">
        <v>130</v>
      </c>
      <c r="J609" s="152" t="str">
        <f>VLOOKUP(PORVORIM!$I609,Code2Loc,2,FALSE)</f>
        <v>BICHOLIM</v>
      </c>
    </row>
    <row r="610" spans="1:10" ht="15.75" customHeight="1" x14ac:dyDescent="0.25">
      <c r="A610" s="5" t="s">
        <v>327</v>
      </c>
      <c r="B610" s="6">
        <v>19</v>
      </c>
      <c r="C610" s="6" t="s">
        <v>131</v>
      </c>
      <c r="D610" s="6">
        <v>2</v>
      </c>
      <c r="E610" s="6">
        <v>2</v>
      </c>
      <c r="F610" s="6" t="s">
        <v>12</v>
      </c>
      <c r="G610" s="6"/>
      <c r="H610" s="6" t="s">
        <v>13</v>
      </c>
      <c r="I610" s="7" t="s">
        <v>132</v>
      </c>
      <c r="J610" s="152" t="str">
        <f>VLOOKUP(PORVORIM!$I610,Code2Loc,2,FALSE)</f>
        <v>ZATYE COLGE</v>
      </c>
    </row>
    <row r="611" spans="1:10" ht="15.75" customHeight="1" x14ac:dyDescent="0.25">
      <c r="A611" s="5" t="s">
        <v>327</v>
      </c>
      <c r="B611" s="6">
        <v>19</v>
      </c>
      <c r="C611" s="6" t="s">
        <v>133</v>
      </c>
      <c r="D611" s="6">
        <v>3</v>
      </c>
      <c r="E611" s="6">
        <v>4</v>
      </c>
      <c r="F611" s="6" t="s">
        <v>12</v>
      </c>
      <c r="G611" s="6"/>
      <c r="H611" s="6" t="s">
        <v>13</v>
      </c>
      <c r="I611" s="7" t="s">
        <v>134</v>
      </c>
      <c r="J611" s="152" t="str">
        <f>VLOOKUP(PORVORIM!$I611,Code2Loc,2,FALSE)</f>
        <v>SARVAN X</v>
      </c>
    </row>
    <row r="612" spans="1:10" ht="15.75" customHeight="1" x14ac:dyDescent="0.25">
      <c r="A612" s="5" t="s">
        <v>327</v>
      </c>
      <c r="B612" s="6">
        <v>19</v>
      </c>
      <c r="C612" s="6" t="s">
        <v>135</v>
      </c>
      <c r="D612" s="6">
        <v>4</v>
      </c>
      <c r="E612" s="6">
        <v>5</v>
      </c>
      <c r="F612" s="6" t="s">
        <v>12</v>
      </c>
      <c r="G612" s="6"/>
      <c r="H612" s="6" t="s">
        <v>13</v>
      </c>
      <c r="I612" s="7" t="s">
        <v>136</v>
      </c>
      <c r="J612" s="152" t="str">
        <f>VLOOKUP(PORVORIM!$I612,Code2Loc,2,FALSE)</f>
        <v>ADHAR HSPTL</v>
      </c>
    </row>
    <row r="613" spans="1:10" ht="15.75" customHeight="1" x14ac:dyDescent="0.25">
      <c r="A613" s="5" t="s">
        <v>327</v>
      </c>
      <c r="B613" s="6">
        <v>19</v>
      </c>
      <c r="C613" s="6" t="s">
        <v>137</v>
      </c>
      <c r="D613" s="6">
        <v>5</v>
      </c>
      <c r="E613" s="6">
        <v>6</v>
      </c>
      <c r="F613" s="6" t="s">
        <v>12</v>
      </c>
      <c r="G613" s="6"/>
      <c r="H613" s="6" t="s">
        <v>13</v>
      </c>
      <c r="I613" s="7" t="s">
        <v>138</v>
      </c>
      <c r="J613" s="152" t="str">
        <f>VLOOKUP(PORVORIM!$I613,Code2Loc,2,FALSE)</f>
        <v>VIJAY NAGAR</v>
      </c>
    </row>
    <row r="614" spans="1:10" ht="15.75" customHeight="1" x14ac:dyDescent="0.25">
      <c r="A614" s="5" t="s">
        <v>327</v>
      </c>
      <c r="B614" s="6">
        <v>19</v>
      </c>
      <c r="C614" s="6" t="s">
        <v>139</v>
      </c>
      <c r="D614" s="6">
        <v>6</v>
      </c>
      <c r="E614" s="6">
        <v>7</v>
      </c>
      <c r="F614" s="6" t="s">
        <v>12</v>
      </c>
      <c r="G614" s="6"/>
      <c r="H614" s="6" t="s">
        <v>13</v>
      </c>
      <c r="I614" s="7" t="s">
        <v>140</v>
      </c>
      <c r="J614" s="152" t="str">
        <f>VLOOKUP(PORVORIM!$I614,Code2Loc,2,FALSE)</f>
        <v>KARAPUR TSK</v>
      </c>
    </row>
    <row r="615" spans="1:10" ht="15.75" customHeight="1" x14ac:dyDescent="0.25">
      <c r="A615" s="5" t="s">
        <v>327</v>
      </c>
      <c r="B615" s="6">
        <v>19</v>
      </c>
      <c r="C615" s="6" t="s">
        <v>141</v>
      </c>
      <c r="D615" s="6">
        <v>7</v>
      </c>
      <c r="E615" s="6">
        <v>8</v>
      </c>
      <c r="F615" s="6" t="s">
        <v>12</v>
      </c>
      <c r="G615" s="6"/>
      <c r="H615" s="6" t="s">
        <v>13</v>
      </c>
      <c r="I615" s="7" t="s">
        <v>142</v>
      </c>
      <c r="J615" s="152" t="str">
        <f>VLOOKUP(PORVORIM!$I615,Code2Loc,2,FALSE)</f>
        <v>SANKHALI</v>
      </c>
    </row>
    <row r="616" spans="1:10" ht="15.75" customHeight="1" x14ac:dyDescent="0.25">
      <c r="A616" s="5" t="s">
        <v>327</v>
      </c>
      <c r="B616" s="6">
        <v>19</v>
      </c>
      <c r="C616" s="6" t="s">
        <v>143</v>
      </c>
      <c r="D616" s="6">
        <v>8</v>
      </c>
      <c r="E616" s="6">
        <v>9</v>
      </c>
      <c r="F616" s="6" t="s">
        <v>12</v>
      </c>
      <c r="G616" s="6"/>
      <c r="H616" s="6" t="s">
        <v>13</v>
      </c>
      <c r="I616" s="7" t="s">
        <v>144</v>
      </c>
      <c r="J616" s="152" t="str">
        <f>VLOOKUP(PORVORIM!$I616,Code2Loc,2,FALSE)</f>
        <v>GAWTHAN</v>
      </c>
    </row>
    <row r="617" spans="1:10" ht="15.75" customHeight="1" x14ac:dyDescent="0.25">
      <c r="A617" s="5" t="s">
        <v>327</v>
      </c>
      <c r="B617" s="6">
        <v>19</v>
      </c>
      <c r="C617" s="6" t="s">
        <v>145</v>
      </c>
      <c r="D617" s="6">
        <v>9</v>
      </c>
      <c r="E617" s="6">
        <v>11</v>
      </c>
      <c r="F617" s="6" t="s">
        <v>12</v>
      </c>
      <c r="G617" s="6"/>
      <c r="H617" s="6" t="s">
        <v>13</v>
      </c>
      <c r="I617" s="7" t="s">
        <v>146</v>
      </c>
      <c r="J617" s="152" t="str">
        <f>VLOOKUP(PORVORIM!$I617,Code2Loc,2,FALSE)</f>
        <v>KUDNE</v>
      </c>
    </row>
    <row r="618" spans="1:10" ht="15.75" customHeight="1" x14ac:dyDescent="0.25">
      <c r="A618" s="5" t="s">
        <v>327</v>
      </c>
      <c r="B618" s="6">
        <v>19</v>
      </c>
      <c r="C618" s="6" t="s">
        <v>147</v>
      </c>
      <c r="D618" s="6">
        <v>10</v>
      </c>
      <c r="E618" s="6">
        <v>13</v>
      </c>
      <c r="F618" s="6" t="s">
        <v>12</v>
      </c>
      <c r="G618" s="6"/>
      <c r="H618" s="6" t="s">
        <v>13</v>
      </c>
      <c r="I618" s="7" t="s">
        <v>148</v>
      </c>
      <c r="J618" s="152" t="str">
        <f>VLOOKUP(PORVORIM!$I618,Code2Loc,2,FALSE)</f>
        <v>NHAVELI</v>
      </c>
    </row>
    <row r="619" spans="1:10" ht="15.75" customHeight="1" x14ac:dyDescent="0.25">
      <c r="A619" s="5" t="s">
        <v>327</v>
      </c>
      <c r="B619" s="6">
        <v>19</v>
      </c>
      <c r="C619" s="6" t="s">
        <v>149</v>
      </c>
      <c r="D619" s="6">
        <v>11</v>
      </c>
      <c r="E619" s="6">
        <v>14</v>
      </c>
      <c r="F619" s="6" t="s">
        <v>12</v>
      </c>
      <c r="G619" s="6"/>
      <c r="H619" s="6" t="s">
        <v>13</v>
      </c>
      <c r="I619" s="7" t="s">
        <v>150</v>
      </c>
      <c r="J619" s="152" t="str">
        <f>VLOOKUP(PORVORIM!$I619,Code2Loc,2,FALSE)</f>
        <v>NHAVELI TMP</v>
      </c>
    </row>
    <row r="620" spans="1:10" ht="15.75" customHeight="1" x14ac:dyDescent="0.25">
      <c r="A620" s="5" t="s">
        <v>327</v>
      </c>
      <c r="B620" s="6">
        <v>19</v>
      </c>
      <c r="C620" s="6" t="s">
        <v>151</v>
      </c>
      <c r="D620" s="6">
        <v>12</v>
      </c>
      <c r="E620" s="6">
        <v>15</v>
      </c>
      <c r="F620" s="6" t="s">
        <v>12</v>
      </c>
      <c r="G620" s="6"/>
      <c r="H620" s="6" t="s">
        <v>13</v>
      </c>
      <c r="I620" s="7" t="s">
        <v>152</v>
      </c>
      <c r="J620" s="152" t="str">
        <f>VLOOKUP(PORVORIM!$I620,Code2Loc,2,FALSE)</f>
        <v>SEZA GATE</v>
      </c>
    </row>
    <row r="621" spans="1:10" ht="15.75" customHeight="1" x14ac:dyDescent="0.25">
      <c r="A621" s="5" t="s">
        <v>327</v>
      </c>
      <c r="B621" s="6">
        <v>19</v>
      </c>
      <c r="C621" s="6" t="s">
        <v>153</v>
      </c>
      <c r="D621" s="6">
        <v>13</v>
      </c>
      <c r="E621" s="6">
        <v>16</v>
      </c>
      <c r="F621" s="6" t="s">
        <v>12</v>
      </c>
      <c r="G621" s="6"/>
      <c r="H621" s="6" t="s">
        <v>13</v>
      </c>
      <c r="I621" s="7" t="s">
        <v>154</v>
      </c>
      <c r="J621" s="152" t="str">
        <f>VLOOKUP(PORVORIM!$I621,Code2Loc,2,FALSE)</f>
        <v>AMONA</v>
      </c>
    </row>
    <row r="622" spans="1:10" ht="15.75" customHeight="1" x14ac:dyDescent="0.25">
      <c r="A622" s="5" t="s">
        <v>327</v>
      </c>
      <c r="B622" s="6">
        <v>19</v>
      </c>
      <c r="C622" s="6" t="s">
        <v>155</v>
      </c>
      <c r="D622" s="6">
        <v>14</v>
      </c>
      <c r="E622" s="6">
        <v>17</v>
      </c>
      <c r="F622" s="6" t="s">
        <v>12</v>
      </c>
      <c r="G622" s="6"/>
      <c r="H622" s="6" t="s">
        <v>13</v>
      </c>
      <c r="I622" s="7" t="s">
        <v>156</v>
      </c>
      <c r="J622" s="152" t="str">
        <f>VLOOKUP(PORVORIM!$I622,Code2Loc,2,FALSE)</f>
        <v>KANDOL TMP</v>
      </c>
    </row>
    <row r="623" spans="1:10" ht="15.75" customHeight="1" x14ac:dyDescent="0.25">
      <c r="A623" s="5" t="s">
        <v>327</v>
      </c>
      <c r="B623" s="6">
        <v>19</v>
      </c>
      <c r="C623" s="6" t="s">
        <v>157</v>
      </c>
      <c r="D623" s="6">
        <v>15</v>
      </c>
      <c r="E623" s="6">
        <v>18</v>
      </c>
      <c r="F623" s="6" t="s">
        <v>12</v>
      </c>
      <c r="G623" s="6"/>
      <c r="H623" s="6" t="s">
        <v>30</v>
      </c>
      <c r="I623" s="7" t="s">
        <v>158</v>
      </c>
      <c r="J623" s="152" t="str">
        <f>VLOOKUP(PORVORIM!$I623,Code2Loc,2,FALSE)</f>
        <v>MARCEL</v>
      </c>
    </row>
    <row r="624" spans="1:10" ht="15.75" customHeight="1" x14ac:dyDescent="0.25">
      <c r="A624" s="5" t="s">
        <v>327</v>
      </c>
      <c r="B624" s="6">
        <v>19</v>
      </c>
      <c r="C624" s="6" t="s">
        <v>159</v>
      </c>
      <c r="D624" s="6">
        <v>16</v>
      </c>
      <c r="E624" s="6">
        <v>20</v>
      </c>
      <c r="F624" s="6" t="s">
        <v>12</v>
      </c>
      <c r="G624" s="6"/>
      <c r="H624" s="6" t="s">
        <v>13</v>
      </c>
      <c r="I624" s="7" t="s">
        <v>160</v>
      </c>
      <c r="J624" s="152" t="str">
        <f>VLOOKUP(PORVORIM!$I624,Code2Loc,2,FALSE)</f>
        <v>TIVREM</v>
      </c>
    </row>
    <row r="625" spans="1:10" ht="15.75" customHeight="1" x14ac:dyDescent="0.25">
      <c r="A625" s="5" t="s">
        <v>327</v>
      </c>
      <c r="B625" s="6">
        <v>19</v>
      </c>
      <c r="C625" s="6" t="s">
        <v>161</v>
      </c>
      <c r="D625" s="6">
        <v>17</v>
      </c>
      <c r="E625" s="6">
        <v>21</v>
      </c>
      <c r="F625" s="6" t="s">
        <v>12</v>
      </c>
      <c r="G625" s="6"/>
      <c r="H625" s="6" t="s">
        <v>13</v>
      </c>
      <c r="I625" s="7" t="s">
        <v>162</v>
      </c>
      <c r="J625" s="152" t="str">
        <f>VLOOKUP(PORVORIM!$I625,Code2Loc,2,FALSE)</f>
        <v>TIVRE BUILD</v>
      </c>
    </row>
    <row r="626" spans="1:10" ht="15.75" customHeight="1" x14ac:dyDescent="0.25">
      <c r="A626" s="5" t="s">
        <v>327</v>
      </c>
      <c r="B626" s="6">
        <v>19</v>
      </c>
      <c r="C626" s="6" t="s">
        <v>163</v>
      </c>
      <c r="D626" s="6">
        <v>18</v>
      </c>
      <c r="E626" s="6">
        <v>22</v>
      </c>
      <c r="F626" s="6" t="s">
        <v>12</v>
      </c>
      <c r="G626" s="6"/>
      <c r="H626" s="6" t="s">
        <v>13</v>
      </c>
      <c r="I626" s="7" t="s">
        <v>164</v>
      </c>
      <c r="J626" s="152" t="str">
        <f>VLOOKUP(PORVORIM!$I626,Code2Loc,2,FALSE)</f>
        <v>BANASTARI</v>
      </c>
    </row>
    <row r="627" spans="1:10" ht="15.75" customHeight="1" x14ac:dyDescent="0.25">
      <c r="A627" s="5" t="s">
        <v>327</v>
      </c>
      <c r="B627" s="6">
        <v>19</v>
      </c>
      <c r="C627" s="6" t="s">
        <v>165</v>
      </c>
      <c r="D627" s="6">
        <v>19</v>
      </c>
      <c r="E627" s="6">
        <v>24</v>
      </c>
      <c r="F627" s="6" t="s">
        <v>12</v>
      </c>
      <c r="G627" s="6"/>
      <c r="H627" s="6" t="s">
        <v>13</v>
      </c>
      <c r="I627" s="7" t="s">
        <v>166</v>
      </c>
      <c r="J627" s="152" t="str">
        <f>VLOOKUP(PORVORIM!$I627,Code2Loc,2,FALSE)</f>
        <v>BHOMA</v>
      </c>
    </row>
    <row r="628" spans="1:10" ht="15.75" customHeight="1" x14ac:dyDescent="0.25">
      <c r="A628" s="5" t="s">
        <v>327</v>
      </c>
      <c r="B628" s="6">
        <v>19</v>
      </c>
      <c r="C628" s="6" t="s">
        <v>167</v>
      </c>
      <c r="D628" s="6">
        <v>20</v>
      </c>
      <c r="E628" s="6">
        <v>26</v>
      </c>
      <c r="F628" s="6" t="s">
        <v>12</v>
      </c>
      <c r="G628" s="6"/>
      <c r="H628" s="6" t="s">
        <v>13</v>
      </c>
      <c r="I628" s="7" t="s">
        <v>168</v>
      </c>
      <c r="J628" s="152" t="str">
        <f>VLOOKUP(PORVORIM!$I628,Code2Loc,2,FALSE)</f>
        <v>KUNDAI</v>
      </c>
    </row>
    <row r="629" spans="1:10" ht="15.75" customHeight="1" x14ac:dyDescent="0.25">
      <c r="A629" s="5" t="s">
        <v>327</v>
      </c>
      <c r="B629" s="6">
        <v>19</v>
      </c>
      <c r="C629" s="6" t="s">
        <v>169</v>
      </c>
      <c r="D629" s="6">
        <v>21</v>
      </c>
      <c r="E629" s="6">
        <v>28</v>
      </c>
      <c r="F629" s="6" t="s">
        <v>12</v>
      </c>
      <c r="G629" s="6"/>
      <c r="H629" s="6" t="s">
        <v>13</v>
      </c>
      <c r="I629" s="7" t="s">
        <v>170</v>
      </c>
      <c r="J629" s="152" t="str">
        <f>VLOOKUP(PORVORIM!$I629,Code2Loc,2,FALSE)</f>
        <v>MANGESHI</v>
      </c>
    </row>
    <row r="630" spans="1:10" ht="15.75" customHeight="1" x14ac:dyDescent="0.25">
      <c r="A630" s="5" t="s">
        <v>327</v>
      </c>
      <c r="B630" s="6">
        <v>19</v>
      </c>
      <c r="C630" s="6" t="s">
        <v>171</v>
      </c>
      <c r="D630" s="6">
        <v>22</v>
      </c>
      <c r="E630" s="6">
        <v>29</v>
      </c>
      <c r="F630" s="6" t="s">
        <v>12</v>
      </c>
      <c r="G630" s="6"/>
      <c r="H630" s="6" t="s">
        <v>13</v>
      </c>
      <c r="I630" s="7" t="s">
        <v>172</v>
      </c>
      <c r="J630" s="152" t="str">
        <f>VLOOKUP(PORVORIM!$I630,Code2Loc,2,FALSE)</f>
        <v>MARDOL</v>
      </c>
    </row>
    <row r="631" spans="1:10" ht="15.75" customHeight="1" x14ac:dyDescent="0.25">
      <c r="A631" s="5" t="s">
        <v>327</v>
      </c>
      <c r="B631" s="6">
        <v>19</v>
      </c>
      <c r="C631" s="6" t="s">
        <v>173</v>
      </c>
      <c r="D631" s="6">
        <v>23</v>
      </c>
      <c r="E631" s="6">
        <v>31</v>
      </c>
      <c r="F631" s="6" t="s">
        <v>12</v>
      </c>
      <c r="G631" s="6"/>
      <c r="H631" s="6" t="s">
        <v>13</v>
      </c>
      <c r="I631" s="7" t="s">
        <v>174</v>
      </c>
      <c r="J631" s="152" t="str">
        <f>VLOOKUP(PORVORIM!$I631,Code2Loc,2,FALSE)</f>
        <v>PATYEKADE</v>
      </c>
    </row>
    <row r="632" spans="1:10" ht="15.75" customHeight="1" x14ac:dyDescent="0.25">
      <c r="A632" s="5" t="s">
        <v>327</v>
      </c>
      <c r="B632" s="6">
        <v>19</v>
      </c>
      <c r="C632" s="6" t="s">
        <v>175</v>
      </c>
      <c r="D632" s="6">
        <v>24</v>
      </c>
      <c r="E632" s="6">
        <v>33</v>
      </c>
      <c r="F632" s="6" t="s">
        <v>12</v>
      </c>
      <c r="G632" s="6"/>
      <c r="H632" s="6" t="s">
        <v>13</v>
      </c>
      <c r="I632" s="7" t="s">
        <v>176</v>
      </c>
      <c r="J632" s="152" t="str">
        <f>VLOOKUP(PORVORIM!$I632,Code2Loc,2,FALSE)</f>
        <v>FARMAGUDI</v>
      </c>
    </row>
    <row r="633" spans="1:10" ht="15.75" customHeight="1" x14ac:dyDescent="0.25">
      <c r="A633" s="5" t="s">
        <v>327</v>
      </c>
      <c r="B633" s="6">
        <v>19</v>
      </c>
      <c r="C633" s="6" t="s">
        <v>177</v>
      </c>
      <c r="D633" s="6">
        <v>25</v>
      </c>
      <c r="E633" s="6">
        <v>34</v>
      </c>
      <c r="F633" s="6" t="s">
        <v>12</v>
      </c>
      <c r="G633" s="6"/>
      <c r="H633" s="6" t="s">
        <v>13</v>
      </c>
      <c r="I633" s="7" t="s">
        <v>178</v>
      </c>
      <c r="J633" s="152" t="str">
        <f>VLOOKUP(PORVORIM!$I633,Code2Loc,2,FALSE)</f>
        <v>FMD CIRCLE</v>
      </c>
    </row>
    <row r="634" spans="1:10" ht="15.75" customHeight="1" x14ac:dyDescent="0.25">
      <c r="A634" s="5" t="s">
        <v>327</v>
      </c>
      <c r="B634" s="6">
        <v>19</v>
      </c>
      <c r="C634" s="6" t="s">
        <v>179</v>
      </c>
      <c r="D634" s="6">
        <v>26</v>
      </c>
      <c r="E634" s="6">
        <v>36</v>
      </c>
      <c r="F634" s="6" t="s">
        <v>12</v>
      </c>
      <c r="G634" s="6"/>
      <c r="H634" s="6" t="s">
        <v>13</v>
      </c>
      <c r="I634" s="7" t="s">
        <v>180</v>
      </c>
      <c r="J634" s="152" t="str">
        <f>VLOOKUP(PORVORIM!$I634,Code2Loc,2,FALSE)</f>
        <v>PONDA</v>
      </c>
    </row>
    <row r="635" spans="1:10" ht="15.75" customHeight="1" x14ac:dyDescent="0.25">
      <c r="A635" s="5" t="s">
        <v>328</v>
      </c>
      <c r="B635" s="6">
        <v>20</v>
      </c>
      <c r="C635" s="6" t="s">
        <v>95</v>
      </c>
      <c r="D635" s="6">
        <v>1</v>
      </c>
      <c r="E635" s="6">
        <v>0</v>
      </c>
      <c r="F635" s="6" t="s">
        <v>12</v>
      </c>
      <c r="G635" s="6"/>
      <c r="H635" s="6" t="s">
        <v>13</v>
      </c>
      <c r="I635" s="7" t="s">
        <v>96</v>
      </c>
      <c r="J635" s="152" t="str">
        <f>VLOOKUP(PORVORIM!$I635,Code2Loc,2,FALSE)</f>
        <v>MAPUSA</v>
      </c>
    </row>
    <row r="636" spans="1:10" ht="15.75" customHeight="1" x14ac:dyDescent="0.25">
      <c r="A636" s="5" t="s">
        <v>328</v>
      </c>
      <c r="B636" s="6">
        <v>20</v>
      </c>
      <c r="C636" s="6" t="s">
        <v>99</v>
      </c>
      <c r="D636" s="6">
        <v>2</v>
      </c>
      <c r="E636" s="6">
        <v>1</v>
      </c>
      <c r="F636" s="6" t="s">
        <v>12</v>
      </c>
      <c r="G636" s="6"/>
      <c r="H636" s="6" t="s">
        <v>13</v>
      </c>
      <c r="I636" s="7" t="s">
        <v>100</v>
      </c>
      <c r="J636" s="152" t="str">
        <f>VLOOKUP(PORVORIM!$I636,Code2Loc,2,FALSE)</f>
        <v>MPS COURT</v>
      </c>
    </row>
    <row r="637" spans="1:10" ht="15.75" customHeight="1" x14ac:dyDescent="0.25">
      <c r="A637" s="5" t="s">
        <v>328</v>
      </c>
      <c r="B637" s="6">
        <v>20</v>
      </c>
      <c r="C637" s="6" t="s">
        <v>101</v>
      </c>
      <c r="D637" s="6">
        <v>3</v>
      </c>
      <c r="E637" s="6">
        <v>2</v>
      </c>
      <c r="F637" s="6" t="s">
        <v>12</v>
      </c>
      <c r="G637" s="6"/>
      <c r="H637" s="6" t="s">
        <v>13</v>
      </c>
      <c r="I637" s="7" t="s">
        <v>102</v>
      </c>
      <c r="J637" s="152" t="str">
        <f>VLOOKUP(PORVORIM!$I637,Code2Loc,2,FALSE)</f>
        <v>DULER</v>
      </c>
    </row>
    <row r="638" spans="1:10" ht="15.75" customHeight="1" x14ac:dyDescent="0.25">
      <c r="A638" s="5" t="s">
        <v>328</v>
      </c>
      <c r="B638" s="6">
        <v>20</v>
      </c>
      <c r="C638" s="6" t="s">
        <v>103</v>
      </c>
      <c r="D638" s="6">
        <v>4</v>
      </c>
      <c r="E638" s="6">
        <v>3</v>
      </c>
      <c r="F638" s="6" t="s">
        <v>12</v>
      </c>
      <c r="G638" s="6"/>
      <c r="H638" s="6" t="s">
        <v>13</v>
      </c>
      <c r="I638" s="7" t="s">
        <v>104</v>
      </c>
      <c r="J638" s="152" t="str">
        <f>VLOOKUP(PORVORIM!$I638,Code2Loc,2,FALSE)</f>
        <v>PDEM/KRWDA</v>
      </c>
    </row>
    <row r="639" spans="1:10" ht="15.75" customHeight="1" x14ac:dyDescent="0.25">
      <c r="A639" s="5" t="s">
        <v>328</v>
      </c>
      <c r="B639" s="6">
        <v>20</v>
      </c>
      <c r="C639" s="6" t="s">
        <v>105</v>
      </c>
      <c r="D639" s="6">
        <v>5</v>
      </c>
      <c r="E639" s="6">
        <v>4</v>
      </c>
      <c r="F639" s="6" t="s">
        <v>12</v>
      </c>
      <c r="G639" s="6"/>
      <c r="H639" s="6" t="s">
        <v>13</v>
      </c>
      <c r="I639" s="7" t="s">
        <v>106</v>
      </c>
      <c r="J639" s="152" t="str">
        <f>VLOOKUP(PORVORIM!$I639,Code2Loc,2,FALSE)</f>
        <v>KARASWADA</v>
      </c>
    </row>
    <row r="640" spans="1:10" ht="15.75" customHeight="1" x14ac:dyDescent="0.25">
      <c r="A640" s="5" t="s">
        <v>328</v>
      </c>
      <c r="B640" s="6">
        <v>20</v>
      </c>
      <c r="C640" s="6" t="s">
        <v>107</v>
      </c>
      <c r="D640" s="6">
        <v>6</v>
      </c>
      <c r="E640" s="6">
        <v>5</v>
      </c>
      <c r="F640" s="6" t="s">
        <v>12</v>
      </c>
      <c r="G640" s="6"/>
      <c r="H640" s="6" t="s">
        <v>13</v>
      </c>
      <c r="I640" s="7" t="s">
        <v>108</v>
      </c>
      <c r="J640" s="152" t="str">
        <f>VLOOKUP(PORVORIM!$I640,Code2Loc,2,FALSE)</f>
        <v>MADEL</v>
      </c>
    </row>
    <row r="641" spans="1:10" ht="15.75" customHeight="1" x14ac:dyDescent="0.25">
      <c r="A641" s="5" t="s">
        <v>328</v>
      </c>
      <c r="B641" s="6">
        <v>20</v>
      </c>
      <c r="C641" s="6" t="s">
        <v>109</v>
      </c>
      <c r="D641" s="6">
        <v>7</v>
      </c>
      <c r="E641" s="6">
        <v>6</v>
      </c>
      <c r="F641" s="6" t="s">
        <v>12</v>
      </c>
      <c r="G641" s="6"/>
      <c r="H641" s="6" t="s">
        <v>13</v>
      </c>
      <c r="I641" s="7" t="s">
        <v>110</v>
      </c>
      <c r="J641" s="152" t="str">
        <f>VLOOKUP(PORVORIM!$I641,Code2Loc,2,FALSE)</f>
        <v>TIVIM</v>
      </c>
    </row>
    <row r="642" spans="1:10" ht="15.75" customHeight="1" x14ac:dyDescent="0.25">
      <c r="A642" s="5" t="s">
        <v>328</v>
      </c>
      <c r="B642" s="6">
        <v>20</v>
      </c>
      <c r="C642" s="6" t="s">
        <v>111</v>
      </c>
      <c r="D642" s="6">
        <v>8</v>
      </c>
      <c r="E642" s="6">
        <v>7</v>
      </c>
      <c r="F642" s="6" t="s">
        <v>12</v>
      </c>
      <c r="G642" s="6"/>
      <c r="H642" s="6" t="s">
        <v>13</v>
      </c>
      <c r="I642" s="7" t="s">
        <v>112</v>
      </c>
      <c r="J642" s="152" t="str">
        <f>VLOOKUP(PORVORIM!$I642,Code2Loc,2,FALSE)</f>
        <v>TIVI GROUND</v>
      </c>
    </row>
    <row r="643" spans="1:10" ht="15.75" customHeight="1" x14ac:dyDescent="0.25">
      <c r="A643" s="5" t="s">
        <v>328</v>
      </c>
      <c r="B643" s="6">
        <v>20</v>
      </c>
      <c r="C643" s="6" t="s">
        <v>113</v>
      </c>
      <c r="D643" s="6">
        <v>9</v>
      </c>
      <c r="E643" s="6">
        <v>8</v>
      </c>
      <c r="F643" s="6" t="s">
        <v>12</v>
      </c>
      <c r="G643" s="6"/>
      <c r="H643" s="6" t="s">
        <v>13</v>
      </c>
      <c r="I643" s="7" t="s">
        <v>114</v>
      </c>
      <c r="J643" s="152" t="str">
        <f>VLOOKUP(PORVORIM!$I643,Code2Loc,2,FALSE)</f>
        <v>CANSA BRD</v>
      </c>
    </row>
    <row r="644" spans="1:10" ht="15.75" customHeight="1" x14ac:dyDescent="0.25">
      <c r="A644" s="5" t="s">
        <v>328</v>
      </c>
      <c r="B644" s="6">
        <v>20</v>
      </c>
      <c r="C644" s="6" t="s">
        <v>115</v>
      </c>
      <c r="D644" s="6">
        <v>10</v>
      </c>
      <c r="E644" s="6">
        <v>9</v>
      </c>
      <c r="F644" s="6" t="s">
        <v>12</v>
      </c>
      <c r="G644" s="6"/>
      <c r="H644" s="6" t="s">
        <v>13</v>
      </c>
      <c r="I644" s="7" t="s">
        <v>116</v>
      </c>
      <c r="J644" s="152" t="str">
        <f>VLOOKUP(PORVORIM!$I644,Code2Loc,2,FALSE)</f>
        <v>SIRSAI RLY</v>
      </c>
    </row>
    <row r="645" spans="1:10" ht="15.75" customHeight="1" x14ac:dyDescent="0.25">
      <c r="A645" s="5" t="s">
        <v>328</v>
      </c>
      <c r="B645" s="6">
        <v>20</v>
      </c>
      <c r="C645" s="6" t="s">
        <v>117</v>
      </c>
      <c r="D645" s="6">
        <v>11</v>
      </c>
      <c r="E645" s="6">
        <v>10</v>
      </c>
      <c r="F645" s="6" t="s">
        <v>12</v>
      </c>
      <c r="G645" s="6"/>
      <c r="H645" s="6" t="s">
        <v>13</v>
      </c>
      <c r="I645" s="7" t="s">
        <v>118</v>
      </c>
      <c r="J645" s="152" t="str">
        <f>VLOOKUP(PORVORIM!$I645,Code2Loc,2,FALSE)</f>
        <v>SIRSAI COPL</v>
      </c>
    </row>
    <row r="646" spans="1:10" ht="15.75" customHeight="1" x14ac:dyDescent="0.25">
      <c r="A646" s="5" t="s">
        <v>328</v>
      </c>
      <c r="B646" s="6">
        <v>20</v>
      </c>
      <c r="C646" s="6" t="s">
        <v>119</v>
      </c>
      <c r="D646" s="6">
        <v>12</v>
      </c>
      <c r="E646" s="6">
        <v>11</v>
      </c>
      <c r="F646" s="6" t="s">
        <v>12</v>
      </c>
      <c r="G646" s="6"/>
      <c r="H646" s="6" t="s">
        <v>13</v>
      </c>
      <c r="I646" s="7" t="s">
        <v>120</v>
      </c>
      <c r="J646" s="152" t="str">
        <f>VLOOKUP(PORVORIM!$I646,Code2Loc,2,FALSE)</f>
        <v>CLERRA SCOL</v>
      </c>
    </row>
    <row r="647" spans="1:10" ht="15.75" customHeight="1" x14ac:dyDescent="0.25">
      <c r="A647" s="5" t="s">
        <v>328</v>
      </c>
      <c r="B647" s="6">
        <v>20</v>
      </c>
      <c r="C647" s="6" t="s">
        <v>121</v>
      </c>
      <c r="D647" s="6">
        <v>13</v>
      </c>
      <c r="E647" s="6">
        <v>12</v>
      </c>
      <c r="F647" s="6" t="s">
        <v>12</v>
      </c>
      <c r="G647" s="6"/>
      <c r="H647" s="6" t="s">
        <v>30</v>
      </c>
      <c r="I647" s="7" t="s">
        <v>122</v>
      </c>
      <c r="J647" s="152" t="str">
        <f>VLOOKUP(PORVORIM!$I647,Code2Loc,2,FALSE)</f>
        <v>ASSNODA</v>
      </c>
    </row>
    <row r="648" spans="1:10" ht="15.75" customHeight="1" x14ac:dyDescent="0.25">
      <c r="A648" s="5" t="s">
        <v>328</v>
      </c>
      <c r="B648" s="6">
        <v>20</v>
      </c>
      <c r="C648" s="6" t="s">
        <v>123</v>
      </c>
      <c r="D648" s="6">
        <v>14</v>
      </c>
      <c r="E648" s="6">
        <v>14</v>
      </c>
      <c r="F648" s="6" t="s">
        <v>12</v>
      </c>
      <c r="G648" s="6"/>
      <c r="H648" s="6" t="s">
        <v>13</v>
      </c>
      <c r="I648" s="7" t="s">
        <v>124</v>
      </c>
      <c r="J648" s="152" t="str">
        <f>VLOOKUP(PORVORIM!$I648,Code2Loc,2,FALSE)</f>
        <v>MULGAO B/S</v>
      </c>
    </row>
    <row r="649" spans="1:10" ht="15.75" customHeight="1" x14ac:dyDescent="0.25">
      <c r="A649" s="5" t="s">
        <v>328</v>
      </c>
      <c r="B649" s="6">
        <v>20</v>
      </c>
      <c r="C649" s="6" t="s">
        <v>125</v>
      </c>
      <c r="D649" s="6">
        <v>15</v>
      </c>
      <c r="E649" s="6">
        <v>16</v>
      </c>
      <c r="F649" s="6" t="s">
        <v>12</v>
      </c>
      <c r="G649" s="6"/>
      <c r="H649" s="6" t="s">
        <v>13</v>
      </c>
      <c r="I649" s="7" t="s">
        <v>126</v>
      </c>
      <c r="J649" s="152" t="str">
        <f>VLOOKUP(PORVORIM!$I649,Code2Loc,2,FALSE)</f>
        <v>MULGAO TMP</v>
      </c>
    </row>
    <row r="650" spans="1:10" ht="15.75" customHeight="1" x14ac:dyDescent="0.25">
      <c r="A650" s="5" t="s">
        <v>328</v>
      </c>
      <c r="B650" s="6">
        <v>20</v>
      </c>
      <c r="C650" s="6" t="s">
        <v>127</v>
      </c>
      <c r="D650" s="6">
        <v>16</v>
      </c>
      <c r="E650" s="6">
        <v>17</v>
      </c>
      <c r="F650" s="6" t="s">
        <v>12</v>
      </c>
      <c r="G650" s="6"/>
      <c r="H650" s="6" t="s">
        <v>13</v>
      </c>
      <c r="I650" s="7" t="s">
        <v>128</v>
      </c>
      <c r="J650" s="152" t="str">
        <f>VLOOKUP(PORVORIM!$I650,Code2Loc,2,FALSE)</f>
        <v>VALSHI</v>
      </c>
    </row>
    <row r="651" spans="1:10" ht="15.75" customHeight="1" x14ac:dyDescent="0.25">
      <c r="A651" s="5" t="s">
        <v>328</v>
      </c>
      <c r="B651" s="6">
        <v>20</v>
      </c>
      <c r="C651" s="6" t="s">
        <v>129</v>
      </c>
      <c r="D651" s="6">
        <v>17</v>
      </c>
      <c r="E651" s="6">
        <v>18</v>
      </c>
      <c r="F651" s="6" t="s">
        <v>12</v>
      </c>
      <c r="G651" s="6"/>
      <c r="H651" s="6" t="s">
        <v>13</v>
      </c>
      <c r="I651" s="7" t="s">
        <v>130</v>
      </c>
      <c r="J651" s="152" t="str">
        <f>VLOOKUP(PORVORIM!$I651,Code2Loc,2,FALSE)</f>
        <v>BICHOLIM</v>
      </c>
    </row>
    <row r="652" spans="1:10" ht="15.75" customHeight="1" x14ac:dyDescent="0.25">
      <c r="A652" s="5" t="s">
        <v>329</v>
      </c>
      <c r="B652" s="6">
        <v>21</v>
      </c>
      <c r="C652" s="6" t="s">
        <v>297</v>
      </c>
      <c r="D652" s="6">
        <v>1</v>
      </c>
      <c r="E652" s="6">
        <v>0</v>
      </c>
      <c r="F652" s="6" t="s">
        <v>12</v>
      </c>
      <c r="G652" s="6"/>
      <c r="H652" s="6" t="s">
        <v>13</v>
      </c>
      <c r="I652" s="7" t="s">
        <v>298</v>
      </c>
      <c r="J652" s="152" t="str">
        <f>VLOOKUP(PORVORIM!$I652,Code2Loc,2,FALSE)</f>
        <v>PANAJI MKT</v>
      </c>
    </row>
    <row r="653" spans="1:10" ht="15.75" customHeight="1" x14ac:dyDescent="0.25">
      <c r="A653" s="5" t="s">
        <v>329</v>
      </c>
      <c r="B653" s="6">
        <v>21</v>
      </c>
      <c r="C653" s="6" t="s">
        <v>299</v>
      </c>
      <c r="D653" s="6">
        <v>2</v>
      </c>
      <c r="E653" s="6">
        <v>1</v>
      </c>
      <c r="F653" s="6" t="s">
        <v>12</v>
      </c>
      <c r="G653" s="6"/>
      <c r="H653" s="6" t="s">
        <v>13</v>
      </c>
      <c r="I653" s="7" t="s">
        <v>300</v>
      </c>
      <c r="J653" s="152" t="str">
        <f>VLOOKUP(PORVORIM!$I653,Code2Loc,2,FALSE)</f>
        <v>FERRY BOAT</v>
      </c>
    </row>
    <row r="654" spans="1:10" ht="15.75" customHeight="1" x14ac:dyDescent="0.25">
      <c r="A654" s="5" t="s">
        <v>329</v>
      </c>
      <c r="B654" s="6">
        <v>21</v>
      </c>
      <c r="C654" s="6" t="s">
        <v>11</v>
      </c>
      <c r="D654" s="6">
        <v>3</v>
      </c>
      <c r="E654" s="6">
        <v>3</v>
      </c>
      <c r="F654" s="6" t="s">
        <v>12</v>
      </c>
      <c r="G654" s="6"/>
      <c r="H654" s="6" t="s">
        <v>13</v>
      </c>
      <c r="I654" s="7" t="s">
        <v>14</v>
      </c>
      <c r="J654" s="152" t="str">
        <f>VLOOKUP(PORVORIM!$I654,Code2Loc,2,FALSE)</f>
        <v>PANAJI</v>
      </c>
    </row>
    <row r="655" spans="1:10" ht="15.75" customHeight="1" x14ac:dyDescent="0.25">
      <c r="A655" s="5" t="s">
        <v>329</v>
      </c>
      <c r="B655" s="6">
        <v>21</v>
      </c>
      <c r="C655" s="6" t="s">
        <v>77</v>
      </c>
      <c r="D655" s="6">
        <v>4</v>
      </c>
      <c r="E655" s="6">
        <v>5</v>
      </c>
      <c r="F655" s="6" t="s">
        <v>12</v>
      </c>
      <c r="G655" s="6"/>
      <c r="H655" s="6" t="s">
        <v>13</v>
      </c>
      <c r="I655" s="7" t="s">
        <v>78</v>
      </c>
      <c r="J655" s="152" t="str">
        <f>VLOOKUP(PORVORIM!$I655,Code2Loc,2,FALSE)</f>
        <v>SAI SERVICE</v>
      </c>
    </row>
    <row r="656" spans="1:10" ht="15.75" customHeight="1" x14ac:dyDescent="0.25">
      <c r="A656" s="5" t="s">
        <v>329</v>
      </c>
      <c r="B656" s="6">
        <v>21</v>
      </c>
      <c r="C656" s="6" t="s">
        <v>79</v>
      </c>
      <c r="D656" s="6">
        <v>5</v>
      </c>
      <c r="E656" s="6">
        <v>6</v>
      </c>
      <c r="F656" s="6" t="s">
        <v>12</v>
      </c>
      <c r="G656" s="6"/>
      <c r="H656" s="6" t="s">
        <v>13</v>
      </c>
      <c r="I656" s="7" t="s">
        <v>80</v>
      </c>
      <c r="J656" s="152" t="str">
        <f>VLOOKUP(PORVORIM!$I656,Code2Loc,2,FALSE)</f>
        <v>TIN BLD/COL</v>
      </c>
    </row>
    <row r="657" spans="1:10" ht="15.75" customHeight="1" x14ac:dyDescent="0.25">
      <c r="A657" s="5" t="s">
        <v>329</v>
      </c>
      <c r="B657" s="6">
        <v>21</v>
      </c>
      <c r="C657" s="6" t="s">
        <v>81</v>
      </c>
      <c r="D657" s="6">
        <v>6</v>
      </c>
      <c r="E657" s="6">
        <v>7</v>
      </c>
      <c r="F657" s="6" t="s">
        <v>12</v>
      </c>
      <c r="G657" s="6"/>
      <c r="H657" s="6" t="s">
        <v>13</v>
      </c>
      <c r="I657" s="7" t="s">
        <v>82</v>
      </c>
      <c r="J657" s="152" t="str">
        <f>VLOOKUP(PORVORIM!$I657,Code2Loc,2,FALSE)</f>
        <v>GULYAKADE</v>
      </c>
    </row>
    <row r="658" spans="1:10" ht="15.75" customHeight="1" x14ac:dyDescent="0.25">
      <c r="A658" s="5" t="s">
        <v>329</v>
      </c>
      <c r="B658" s="6">
        <v>21</v>
      </c>
      <c r="C658" s="6" t="s">
        <v>83</v>
      </c>
      <c r="D658" s="6">
        <v>7</v>
      </c>
      <c r="E658" s="6">
        <v>8</v>
      </c>
      <c r="F658" s="6" t="s">
        <v>12</v>
      </c>
      <c r="G658" s="6"/>
      <c r="H658" s="6" t="s">
        <v>13</v>
      </c>
      <c r="I658" s="7" t="s">
        <v>84</v>
      </c>
      <c r="J658" s="152" t="str">
        <f>VLOOKUP(PORVORIM!$I658,Code2Loc,2,FALSE)</f>
        <v>PRV COPEL</v>
      </c>
    </row>
    <row r="659" spans="1:10" ht="15.75" customHeight="1" x14ac:dyDescent="0.25">
      <c r="A659" s="5" t="s">
        <v>329</v>
      </c>
      <c r="B659" s="6">
        <v>21</v>
      </c>
      <c r="C659" s="6" t="s">
        <v>85</v>
      </c>
      <c r="D659" s="6">
        <v>8</v>
      </c>
      <c r="E659" s="6">
        <v>9</v>
      </c>
      <c r="F659" s="6" t="s">
        <v>12</v>
      </c>
      <c r="G659" s="6"/>
      <c r="H659" s="6" t="s">
        <v>13</v>
      </c>
      <c r="I659" s="7" t="s">
        <v>86</v>
      </c>
      <c r="J659" s="152" t="str">
        <f>VLOOKUP(PORVORIM!$I659,Code2Loc,2,FALSE)</f>
        <v>PRV WADAKAD</v>
      </c>
    </row>
    <row r="660" spans="1:10" ht="15.75" customHeight="1" x14ac:dyDescent="0.25">
      <c r="A660" s="5" t="s">
        <v>329</v>
      </c>
      <c r="B660" s="6">
        <v>21</v>
      </c>
      <c r="C660" s="6" t="s">
        <v>87</v>
      </c>
      <c r="D660" s="6">
        <v>9</v>
      </c>
      <c r="E660" s="6">
        <v>10</v>
      </c>
      <c r="F660" s="6" t="s">
        <v>12</v>
      </c>
      <c r="G660" s="6"/>
      <c r="H660" s="6" t="s">
        <v>13</v>
      </c>
      <c r="I660" s="7" t="s">
        <v>88</v>
      </c>
      <c r="J660" s="152" t="str">
        <f>VLOOKUP(PORVORIM!$I660,Code2Loc,2,FALSE)</f>
        <v>PRV BAZAR</v>
      </c>
    </row>
    <row r="661" spans="1:10" ht="15.75" customHeight="1" x14ac:dyDescent="0.25">
      <c r="A661" s="5" t="s">
        <v>329</v>
      </c>
      <c r="B661" s="6">
        <v>21</v>
      </c>
      <c r="C661" s="6" t="s">
        <v>89</v>
      </c>
      <c r="D661" s="6">
        <v>10</v>
      </c>
      <c r="E661" s="6">
        <v>11</v>
      </c>
      <c r="F661" s="6" t="s">
        <v>12</v>
      </c>
      <c r="G661" s="6"/>
      <c r="H661" s="6" t="s">
        <v>13</v>
      </c>
      <c r="I661" s="7" t="s">
        <v>90</v>
      </c>
      <c r="J661" s="152" t="str">
        <f>VLOOKUP(PORVORIM!$I661,Code2Loc,2,FALSE)</f>
        <v>GIRI CROSS</v>
      </c>
    </row>
    <row r="662" spans="1:10" ht="15.75" customHeight="1" x14ac:dyDescent="0.25">
      <c r="A662" s="5" t="s">
        <v>329</v>
      </c>
      <c r="B662" s="6">
        <v>21</v>
      </c>
      <c r="C662" s="6" t="s">
        <v>91</v>
      </c>
      <c r="D662" s="6">
        <v>11</v>
      </c>
      <c r="E662" s="6">
        <v>12</v>
      </c>
      <c r="F662" s="6" t="s">
        <v>12</v>
      </c>
      <c r="G662" s="6"/>
      <c r="H662" s="6" t="s">
        <v>13</v>
      </c>
      <c r="I662" s="7" t="s">
        <v>92</v>
      </c>
      <c r="J662" s="152" t="str">
        <f>VLOOKUP(PORVORIM!$I662,Code2Loc,2,FALSE)</f>
        <v>GREEN PARK</v>
      </c>
    </row>
    <row r="663" spans="1:10" ht="15.75" customHeight="1" x14ac:dyDescent="0.25">
      <c r="A663" s="5" t="s">
        <v>329</v>
      </c>
      <c r="B663" s="6">
        <v>21</v>
      </c>
      <c r="C663" s="6" t="s">
        <v>93</v>
      </c>
      <c r="D663" s="6">
        <v>12</v>
      </c>
      <c r="E663" s="6">
        <v>13</v>
      </c>
      <c r="F663" s="6" t="s">
        <v>12</v>
      </c>
      <c r="G663" s="6"/>
      <c r="H663" s="6" t="s">
        <v>13</v>
      </c>
      <c r="I663" s="7" t="s">
        <v>94</v>
      </c>
      <c r="J663" s="152" t="str">
        <f>VLOOKUP(PORVORIM!$I663,Code2Loc,2,FALSE)</f>
        <v>GIRI CHAPEL</v>
      </c>
    </row>
    <row r="664" spans="1:10" ht="15.75" customHeight="1" x14ac:dyDescent="0.25">
      <c r="A664" s="5" t="s">
        <v>329</v>
      </c>
      <c r="B664" s="6">
        <v>21</v>
      </c>
      <c r="C664" s="6" t="s">
        <v>95</v>
      </c>
      <c r="D664" s="6">
        <v>13</v>
      </c>
      <c r="E664" s="6">
        <v>15</v>
      </c>
      <c r="F664" s="6" t="s">
        <v>12</v>
      </c>
      <c r="G664" s="6"/>
      <c r="H664" s="6" t="s">
        <v>30</v>
      </c>
      <c r="I664" s="7" t="s">
        <v>96</v>
      </c>
      <c r="J664" s="152" t="str">
        <f>VLOOKUP(PORVORIM!$I664,Code2Loc,2,FALSE)</f>
        <v>MAPUSA</v>
      </c>
    </row>
    <row r="665" spans="1:10" ht="15.75" customHeight="1" x14ac:dyDescent="0.25">
      <c r="A665" s="5" t="s">
        <v>329</v>
      </c>
      <c r="B665" s="6">
        <v>21</v>
      </c>
      <c r="C665" s="6" t="s">
        <v>99</v>
      </c>
      <c r="D665" s="6">
        <v>14</v>
      </c>
      <c r="E665" s="6">
        <v>16</v>
      </c>
      <c r="F665" s="6" t="s">
        <v>12</v>
      </c>
      <c r="G665" s="6"/>
      <c r="H665" s="6" t="s">
        <v>13</v>
      </c>
      <c r="I665" s="7" t="s">
        <v>100</v>
      </c>
      <c r="J665" s="152" t="str">
        <f>VLOOKUP(PORVORIM!$I665,Code2Loc,2,FALSE)</f>
        <v>MPS COURT</v>
      </c>
    </row>
    <row r="666" spans="1:10" ht="15.75" customHeight="1" x14ac:dyDescent="0.25">
      <c r="A666" s="5" t="s">
        <v>329</v>
      </c>
      <c r="B666" s="6">
        <v>21</v>
      </c>
      <c r="C666" s="6" t="s">
        <v>101</v>
      </c>
      <c r="D666" s="6">
        <v>15</v>
      </c>
      <c r="E666" s="6">
        <v>17</v>
      </c>
      <c r="F666" s="6" t="s">
        <v>12</v>
      </c>
      <c r="G666" s="6"/>
      <c r="H666" s="6" t="s">
        <v>13</v>
      </c>
      <c r="I666" s="7" t="s">
        <v>102</v>
      </c>
      <c r="J666" s="152" t="str">
        <f>VLOOKUP(PORVORIM!$I666,Code2Loc,2,FALSE)</f>
        <v>DULER</v>
      </c>
    </row>
    <row r="667" spans="1:10" ht="15.75" customHeight="1" x14ac:dyDescent="0.25">
      <c r="A667" s="5" t="s">
        <v>329</v>
      </c>
      <c r="B667" s="6">
        <v>21</v>
      </c>
      <c r="C667" s="6" t="s">
        <v>103</v>
      </c>
      <c r="D667" s="6">
        <v>16</v>
      </c>
      <c r="E667" s="6">
        <v>18</v>
      </c>
      <c r="F667" s="6" t="s">
        <v>12</v>
      </c>
      <c r="G667" s="6"/>
      <c r="H667" s="6" t="s">
        <v>13</v>
      </c>
      <c r="I667" s="7" t="s">
        <v>104</v>
      </c>
      <c r="J667" s="152" t="str">
        <f>VLOOKUP(PORVORIM!$I667,Code2Loc,2,FALSE)</f>
        <v>PDEM/KRWDA</v>
      </c>
    </row>
    <row r="668" spans="1:10" ht="15.75" customHeight="1" x14ac:dyDescent="0.25">
      <c r="A668" s="5" t="s">
        <v>329</v>
      </c>
      <c r="B668" s="6">
        <v>21</v>
      </c>
      <c r="C668" s="6" t="s">
        <v>105</v>
      </c>
      <c r="D668" s="6">
        <v>17</v>
      </c>
      <c r="E668" s="6">
        <v>19</v>
      </c>
      <c r="F668" s="6" t="s">
        <v>12</v>
      </c>
      <c r="G668" s="6"/>
      <c r="H668" s="6" t="s">
        <v>13</v>
      </c>
      <c r="I668" s="7" t="s">
        <v>106</v>
      </c>
      <c r="J668" s="152" t="str">
        <f>VLOOKUP(PORVORIM!$I668,Code2Loc,2,FALSE)</f>
        <v>KARASWADA</v>
      </c>
    </row>
    <row r="669" spans="1:10" ht="15.75" customHeight="1" x14ac:dyDescent="0.25">
      <c r="A669" s="5" t="s">
        <v>329</v>
      </c>
      <c r="B669" s="6">
        <v>21</v>
      </c>
      <c r="C669" s="6" t="s">
        <v>107</v>
      </c>
      <c r="D669" s="6">
        <v>18</v>
      </c>
      <c r="E669" s="6">
        <v>20</v>
      </c>
      <c r="F669" s="6" t="s">
        <v>12</v>
      </c>
      <c r="G669" s="6"/>
      <c r="H669" s="6" t="s">
        <v>13</v>
      </c>
      <c r="I669" s="7" t="s">
        <v>108</v>
      </c>
      <c r="J669" s="152" t="str">
        <f>VLOOKUP(PORVORIM!$I669,Code2Loc,2,FALSE)</f>
        <v>MADEL</v>
      </c>
    </row>
    <row r="670" spans="1:10" ht="15.75" customHeight="1" x14ac:dyDescent="0.25">
      <c r="A670" s="5" t="s">
        <v>329</v>
      </c>
      <c r="B670" s="6">
        <v>21</v>
      </c>
      <c r="C670" s="6" t="s">
        <v>109</v>
      </c>
      <c r="D670" s="6">
        <v>19</v>
      </c>
      <c r="E670" s="6">
        <v>21</v>
      </c>
      <c r="F670" s="6" t="s">
        <v>12</v>
      </c>
      <c r="G670" s="6"/>
      <c r="H670" s="6" t="s">
        <v>13</v>
      </c>
      <c r="I670" s="7" t="s">
        <v>110</v>
      </c>
      <c r="J670" s="152" t="str">
        <f>VLOOKUP(PORVORIM!$I670,Code2Loc,2,FALSE)</f>
        <v>TIVIM</v>
      </c>
    </row>
    <row r="671" spans="1:10" ht="15.75" customHeight="1" x14ac:dyDescent="0.25">
      <c r="A671" s="5" t="s">
        <v>329</v>
      </c>
      <c r="B671" s="6">
        <v>21</v>
      </c>
      <c r="C671" s="6" t="s">
        <v>111</v>
      </c>
      <c r="D671" s="6">
        <v>20</v>
      </c>
      <c r="E671" s="6">
        <v>22</v>
      </c>
      <c r="F671" s="6" t="s">
        <v>12</v>
      </c>
      <c r="G671" s="6"/>
      <c r="H671" s="6" t="s">
        <v>13</v>
      </c>
      <c r="I671" s="7" t="s">
        <v>112</v>
      </c>
      <c r="J671" s="152" t="str">
        <f>VLOOKUP(PORVORIM!$I671,Code2Loc,2,FALSE)</f>
        <v>TIVI GROUND</v>
      </c>
    </row>
    <row r="672" spans="1:10" ht="15.75" customHeight="1" x14ac:dyDescent="0.25">
      <c r="A672" s="5" t="s">
        <v>329</v>
      </c>
      <c r="B672" s="6">
        <v>21</v>
      </c>
      <c r="C672" s="6" t="s">
        <v>113</v>
      </c>
      <c r="D672" s="6">
        <v>21</v>
      </c>
      <c r="E672" s="6">
        <v>23</v>
      </c>
      <c r="F672" s="6" t="s">
        <v>12</v>
      </c>
      <c r="G672" s="6"/>
      <c r="H672" s="6" t="s">
        <v>13</v>
      </c>
      <c r="I672" s="7" t="s">
        <v>114</v>
      </c>
      <c r="J672" s="152" t="str">
        <f>VLOOKUP(PORVORIM!$I672,Code2Loc,2,FALSE)</f>
        <v>CANSA BRD</v>
      </c>
    </row>
    <row r="673" spans="1:10" ht="15.75" customHeight="1" x14ac:dyDescent="0.25">
      <c r="A673" s="5" t="s">
        <v>329</v>
      </c>
      <c r="B673" s="6">
        <v>21</v>
      </c>
      <c r="C673" s="6" t="s">
        <v>115</v>
      </c>
      <c r="D673" s="6">
        <v>22</v>
      </c>
      <c r="E673" s="6">
        <v>24</v>
      </c>
      <c r="F673" s="6" t="s">
        <v>12</v>
      </c>
      <c r="G673" s="6"/>
      <c r="H673" s="6" t="s">
        <v>13</v>
      </c>
      <c r="I673" s="7" t="s">
        <v>116</v>
      </c>
      <c r="J673" s="152" t="str">
        <f>VLOOKUP(PORVORIM!$I673,Code2Loc,2,FALSE)</f>
        <v>SIRSAI RLY</v>
      </c>
    </row>
    <row r="674" spans="1:10" ht="15.75" customHeight="1" x14ac:dyDescent="0.25">
      <c r="A674" s="5" t="s">
        <v>329</v>
      </c>
      <c r="B674" s="6">
        <v>21</v>
      </c>
      <c r="C674" s="6" t="s">
        <v>117</v>
      </c>
      <c r="D674" s="6">
        <v>23</v>
      </c>
      <c r="E674" s="6">
        <v>25</v>
      </c>
      <c r="F674" s="6" t="s">
        <v>12</v>
      </c>
      <c r="G674" s="6"/>
      <c r="H674" s="6" t="s">
        <v>13</v>
      </c>
      <c r="I674" s="7" t="s">
        <v>118</v>
      </c>
      <c r="J674" s="152" t="str">
        <f>VLOOKUP(PORVORIM!$I674,Code2Loc,2,FALSE)</f>
        <v>SIRSAI COPL</v>
      </c>
    </row>
    <row r="675" spans="1:10" ht="15.75" customHeight="1" x14ac:dyDescent="0.25">
      <c r="A675" s="5" t="s">
        <v>329</v>
      </c>
      <c r="B675" s="6">
        <v>21</v>
      </c>
      <c r="C675" s="6" t="s">
        <v>119</v>
      </c>
      <c r="D675" s="6">
        <v>24</v>
      </c>
      <c r="E675" s="6">
        <v>26</v>
      </c>
      <c r="F675" s="6" t="s">
        <v>12</v>
      </c>
      <c r="G675" s="6"/>
      <c r="H675" s="6" t="s">
        <v>13</v>
      </c>
      <c r="I675" s="7" t="s">
        <v>120</v>
      </c>
      <c r="J675" s="152" t="str">
        <f>VLOOKUP(PORVORIM!$I675,Code2Loc,2,FALSE)</f>
        <v>CLERRA SCOL</v>
      </c>
    </row>
    <row r="676" spans="1:10" ht="15.75" customHeight="1" x14ac:dyDescent="0.25">
      <c r="A676" s="5" t="s">
        <v>329</v>
      </c>
      <c r="B676" s="6">
        <v>21</v>
      </c>
      <c r="C676" s="6" t="s">
        <v>121</v>
      </c>
      <c r="D676" s="6">
        <v>25</v>
      </c>
      <c r="E676" s="6">
        <v>27</v>
      </c>
      <c r="F676" s="6" t="s">
        <v>12</v>
      </c>
      <c r="G676" s="6"/>
      <c r="H676" s="6" t="s">
        <v>13</v>
      </c>
      <c r="I676" s="7" t="s">
        <v>122</v>
      </c>
      <c r="J676" s="152" t="str">
        <f>VLOOKUP(PORVORIM!$I676,Code2Loc,2,FALSE)</f>
        <v>ASSNODA</v>
      </c>
    </row>
    <row r="677" spans="1:10" ht="15.75" customHeight="1" x14ac:dyDescent="0.25">
      <c r="A677" s="5" t="s">
        <v>329</v>
      </c>
      <c r="B677" s="6">
        <v>21</v>
      </c>
      <c r="C677" s="6" t="s">
        <v>123</v>
      </c>
      <c r="D677" s="6">
        <v>26</v>
      </c>
      <c r="E677" s="6">
        <v>29</v>
      </c>
      <c r="F677" s="6" t="s">
        <v>12</v>
      </c>
      <c r="G677" s="6"/>
      <c r="H677" s="6" t="s">
        <v>13</v>
      </c>
      <c r="I677" s="7" t="s">
        <v>124</v>
      </c>
      <c r="J677" s="152" t="str">
        <f>VLOOKUP(PORVORIM!$I677,Code2Loc,2,FALSE)</f>
        <v>MULGAO B/S</v>
      </c>
    </row>
    <row r="678" spans="1:10" ht="15.75" customHeight="1" x14ac:dyDescent="0.25">
      <c r="A678" s="5" t="s">
        <v>329</v>
      </c>
      <c r="B678" s="6">
        <v>21</v>
      </c>
      <c r="C678" s="6" t="s">
        <v>125</v>
      </c>
      <c r="D678" s="6">
        <v>27</v>
      </c>
      <c r="E678" s="6">
        <v>31</v>
      </c>
      <c r="F678" s="6" t="s">
        <v>12</v>
      </c>
      <c r="G678" s="6"/>
      <c r="H678" s="6" t="s">
        <v>13</v>
      </c>
      <c r="I678" s="7" t="s">
        <v>126</v>
      </c>
      <c r="J678" s="152" t="str">
        <f>VLOOKUP(PORVORIM!$I678,Code2Loc,2,FALSE)</f>
        <v>MULGAO TMP</v>
      </c>
    </row>
    <row r="679" spans="1:10" ht="15.75" customHeight="1" x14ac:dyDescent="0.25">
      <c r="A679" s="5" t="s">
        <v>329</v>
      </c>
      <c r="B679" s="6">
        <v>21</v>
      </c>
      <c r="C679" s="6" t="s">
        <v>127</v>
      </c>
      <c r="D679" s="6">
        <v>28</v>
      </c>
      <c r="E679" s="6">
        <v>32</v>
      </c>
      <c r="F679" s="6" t="s">
        <v>12</v>
      </c>
      <c r="G679" s="6"/>
      <c r="H679" s="6" t="s">
        <v>13</v>
      </c>
      <c r="I679" s="7" t="s">
        <v>128</v>
      </c>
      <c r="J679" s="152" t="str">
        <f>VLOOKUP(PORVORIM!$I679,Code2Loc,2,FALSE)</f>
        <v>VALSHI</v>
      </c>
    </row>
    <row r="680" spans="1:10" ht="15.75" customHeight="1" x14ac:dyDescent="0.25">
      <c r="A680" s="5" t="s">
        <v>329</v>
      </c>
      <c r="B680" s="6">
        <v>21</v>
      </c>
      <c r="C680" s="6" t="s">
        <v>129</v>
      </c>
      <c r="D680" s="6">
        <v>29</v>
      </c>
      <c r="E680" s="6">
        <v>33</v>
      </c>
      <c r="F680" s="6" t="s">
        <v>12</v>
      </c>
      <c r="G680" s="6"/>
      <c r="H680" s="6" t="s">
        <v>13</v>
      </c>
      <c r="I680" s="7" t="s">
        <v>130</v>
      </c>
      <c r="J680" s="152" t="str">
        <f>VLOOKUP(PORVORIM!$I680,Code2Loc,2,FALSE)</f>
        <v>BICHOLIM</v>
      </c>
    </row>
    <row r="681" spans="1:10" ht="15.75" customHeight="1" x14ac:dyDescent="0.25">
      <c r="A681" s="5" t="s">
        <v>329</v>
      </c>
      <c r="B681" s="6">
        <v>21</v>
      </c>
      <c r="C681" s="6" t="s">
        <v>131</v>
      </c>
      <c r="D681" s="6">
        <v>30</v>
      </c>
      <c r="E681" s="6">
        <v>35</v>
      </c>
      <c r="F681" s="6" t="s">
        <v>12</v>
      </c>
      <c r="G681" s="6"/>
      <c r="H681" s="6" t="s">
        <v>13</v>
      </c>
      <c r="I681" s="7" t="s">
        <v>132</v>
      </c>
      <c r="J681" s="152" t="str">
        <f>VLOOKUP(PORVORIM!$I681,Code2Loc,2,FALSE)</f>
        <v>ZATYE COLGE</v>
      </c>
    </row>
    <row r="682" spans="1:10" ht="15.75" customHeight="1" x14ac:dyDescent="0.25">
      <c r="A682" s="5" t="s">
        <v>329</v>
      </c>
      <c r="B682" s="6">
        <v>21</v>
      </c>
      <c r="C682" s="6" t="s">
        <v>133</v>
      </c>
      <c r="D682" s="6">
        <v>31</v>
      </c>
      <c r="E682" s="6">
        <v>37</v>
      </c>
      <c r="F682" s="6" t="s">
        <v>12</v>
      </c>
      <c r="G682" s="6"/>
      <c r="H682" s="6" t="s">
        <v>13</v>
      </c>
      <c r="I682" s="7" t="s">
        <v>134</v>
      </c>
      <c r="J682" s="152" t="str">
        <f>VLOOKUP(PORVORIM!$I682,Code2Loc,2,FALSE)</f>
        <v>SARVAN X</v>
      </c>
    </row>
    <row r="683" spans="1:10" ht="15.75" customHeight="1" x14ac:dyDescent="0.25">
      <c r="A683" s="5" t="s">
        <v>329</v>
      </c>
      <c r="B683" s="6">
        <v>21</v>
      </c>
      <c r="C683" s="6" t="s">
        <v>135</v>
      </c>
      <c r="D683" s="6">
        <v>32</v>
      </c>
      <c r="E683" s="6">
        <v>38</v>
      </c>
      <c r="F683" s="6" t="s">
        <v>12</v>
      </c>
      <c r="G683" s="6"/>
      <c r="H683" s="6" t="s">
        <v>13</v>
      </c>
      <c r="I683" s="7" t="s">
        <v>136</v>
      </c>
      <c r="J683" s="152" t="str">
        <f>VLOOKUP(PORVORIM!$I683,Code2Loc,2,FALSE)</f>
        <v>ADHAR HSPTL</v>
      </c>
    </row>
    <row r="684" spans="1:10" ht="15.75" customHeight="1" x14ac:dyDescent="0.25">
      <c r="A684" s="5" t="s">
        <v>329</v>
      </c>
      <c r="B684" s="6">
        <v>21</v>
      </c>
      <c r="C684" s="6" t="s">
        <v>137</v>
      </c>
      <c r="D684" s="6">
        <v>33</v>
      </c>
      <c r="E684" s="6">
        <v>39</v>
      </c>
      <c r="F684" s="6" t="s">
        <v>12</v>
      </c>
      <c r="G684" s="6"/>
      <c r="H684" s="6" t="s">
        <v>13</v>
      </c>
      <c r="I684" s="7" t="s">
        <v>138</v>
      </c>
      <c r="J684" s="152" t="str">
        <f>VLOOKUP(PORVORIM!$I684,Code2Loc,2,FALSE)</f>
        <v>VIJAY NAGAR</v>
      </c>
    </row>
    <row r="685" spans="1:10" ht="15.75" customHeight="1" x14ac:dyDescent="0.25">
      <c r="A685" s="5" t="s">
        <v>329</v>
      </c>
      <c r="B685" s="6">
        <v>21</v>
      </c>
      <c r="C685" s="6" t="s">
        <v>139</v>
      </c>
      <c r="D685" s="6">
        <v>34</v>
      </c>
      <c r="E685" s="6">
        <v>40</v>
      </c>
      <c r="F685" s="6" t="s">
        <v>12</v>
      </c>
      <c r="G685" s="6"/>
      <c r="H685" s="6" t="s">
        <v>13</v>
      </c>
      <c r="I685" s="7" t="s">
        <v>140</v>
      </c>
      <c r="J685" s="152" t="str">
        <f>VLOOKUP(PORVORIM!$I685,Code2Loc,2,FALSE)</f>
        <v>KARAPUR TSK</v>
      </c>
    </row>
    <row r="686" spans="1:10" ht="15.75" customHeight="1" x14ac:dyDescent="0.25">
      <c r="A686" s="5" t="s">
        <v>329</v>
      </c>
      <c r="B686" s="6">
        <v>21</v>
      </c>
      <c r="C686" s="6" t="s">
        <v>141</v>
      </c>
      <c r="D686" s="6">
        <v>35</v>
      </c>
      <c r="E686" s="6">
        <v>41</v>
      </c>
      <c r="F686" s="6" t="s">
        <v>12</v>
      </c>
      <c r="G686" s="6"/>
      <c r="H686" s="6" t="s">
        <v>13</v>
      </c>
      <c r="I686" s="7" t="s">
        <v>142</v>
      </c>
      <c r="J686" s="152" t="str">
        <f>VLOOKUP(PORVORIM!$I686,Code2Loc,2,FALSE)</f>
        <v>SANKHALI</v>
      </c>
    </row>
    <row r="687" spans="1:10" ht="15.75" customHeight="1" x14ac:dyDescent="0.25">
      <c r="A687" s="5" t="s">
        <v>329</v>
      </c>
      <c r="B687" s="6">
        <v>21</v>
      </c>
      <c r="C687" s="6" t="s">
        <v>272</v>
      </c>
      <c r="D687" s="6">
        <v>36</v>
      </c>
      <c r="E687" s="6">
        <v>43</v>
      </c>
      <c r="F687" s="6" t="s">
        <v>12</v>
      </c>
      <c r="G687" s="6"/>
      <c r="H687" s="6" t="s">
        <v>13</v>
      </c>
      <c r="I687" s="7" t="s">
        <v>273</v>
      </c>
      <c r="J687" s="152" t="str">
        <f>VLOOKUP(PORVORIM!$I687,Code2Loc,2,FALSE)</f>
        <v>HOUSIN BRD</v>
      </c>
    </row>
    <row r="688" spans="1:10" ht="15.75" customHeight="1" x14ac:dyDescent="0.25">
      <c r="A688" s="5" t="s">
        <v>329</v>
      </c>
      <c r="B688" s="6">
        <v>21</v>
      </c>
      <c r="C688" s="6" t="s">
        <v>274</v>
      </c>
      <c r="D688" s="6">
        <v>37</v>
      </c>
      <c r="E688" s="6">
        <v>44</v>
      </c>
      <c r="F688" s="6" t="s">
        <v>12</v>
      </c>
      <c r="G688" s="6"/>
      <c r="H688" s="6" t="s">
        <v>13</v>
      </c>
      <c r="I688" s="7" t="s">
        <v>275</v>
      </c>
      <c r="J688" s="152" t="str">
        <f>VLOOKUP(PORVORIM!$I688,Code2Loc,2,FALSE)</f>
        <v>HARVALE</v>
      </c>
    </row>
    <row r="689" spans="1:10" ht="15.75" customHeight="1" x14ac:dyDescent="0.25">
      <c r="A689" s="5" t="s">
        <v>329</v>
      </c>
      <c r="B689" s="6">
        <v>21</v>
      </c>
      <c r="C689" s="6" t="s">
        <v>276</v>
      </c>
      <c r="D689" s="6">
        <v>38</v>
      </c>
      <c r="E689" s="6">
        <v>45</v>
      </c>
      <c r="F689" s="6" t="s">
        <v>12</v>
      </c>
      <c r="G689" s="6"/>
      <c r="H689" s="6" t="s">
        <v>13</v>
      </c>
      <c r="I689" s="7" t="s">
        <v>277</v>
      </c>
      <c r="J689" s="152" t="str">
        <f>VLOOKUP(PORVORIM!$I689,Code2Loc,2,FALSE)</f>
        <v>PRATAP NAGR</v>
      </c>
    </row>
    <row r="690" spans="1:10" ht="15.75" customHeight="1" x14ac:dyDescent="0.25">
      <c r="A690" s="5" t="s">
        <v>329</v>
      </c>
      <c r="B690" s="6">
        <v>21</v>
      </c>
      <c r="C690" s="6" t="s">
        <v>278</v>
      </c>
      <c r="D690" s="6">
        <v>39</v>
      </c>
      <c r="E690" s="6">
        <v>46</v>
      </c>
      <c r="F690" s="6" t="s">
        <v>12</v>
      </c>
      <c r="G690" s="6"/>
      <c r="H690" s="6" t="s">
        <v>13</v>
      </c>
      <c r="I690" s="7" t="s">
        <v>279</v>
      </c>
      <c r="J690" s="152" t="str">
        <f>VLOOKUP(PORVORIM!$I690,Code2Loc,2,FALSE)</f>
        <v>SUPACHI PUD</v>
      </c>
    </row>
    <row r="691" spans="1:10" ht="15.75" customHeight="1" x14ac:dyDescent="0.25">
      <c r="A691" s="5" t="s">
        <v>329</v>
      </c>
      <c r="B691" s="6">
        <v>21</v>
      </c>
      <c r="C691" s="6" t="s">
        <v>280</v>
      </c>
      <c r="D691" s="6">
        <v>40</v>
      </c>
      <c r="E691" s="6">
        <v>47</v>
      </c>
      <c r="F691" s="6" t="s">
        <v>12</v>
      </c>
      <c r="G691" s="6"/>
      <c r="H691" s="6" t="s">
        <v>13</v>
      </c>
      <c r="I691" s="7" t="s">
        <v>281</v>
      </c>
      <c r="J691" s="152" t="str">
        <f>VLOOKUP(PORVORIM!$I691,Code2Loc,2,FALSE)</f>
        <v>HONDA</v>
      </c>
    </row>
    <row r="692" spans="1:10" ht="15.75" customHeight="1" x14ac:dyDescent="0.25">
      <c r="A692" s="5" t="s">
        <v>329</v>
      </c>
      <c r="B692" s="6">
        <v>21</v>
      </c>
      <c r="C692" s="6" t="s">
        <v>282</v>
      </c>
      <c r="D692" s="6">
        <v>41</v>
      </c>
      <c r="E692" s="6">
        <v>48</v>
      </c>
      <c r="F692" s="6" t="s">
        <v>12</v>
      </c>
      <c r="G692" s="6"/>
      <c r="H692" s="6" t="s">
        <v>13</v>
      </c>
      <c r="I692" s="7" t="s">
        <v>283</v>
      </c>
      <c r="J692" s="152" t="str">
        <f>VLOOKUP(PORVORIM!$I692,Code2Loc,2,FALSE)</f>
        <v>HONDA VADAK</v>
      </c>
    </row>
    <row r="693" spans="1:10" ht="15.75" customHeight="1" x14ac:dyDescent="0.25">
      <c r="A693" s="5" t="s">
        <v>329</v>
      </c>
      <c r="B693" s="6">
        <v>21</v>
      </c>
      <c r="C693" s="6" t="s">
        <v>284</v>
      </c>
      <c r="D693" s="6">
        <v>42</v>
      </c>
      <c r="E693" s="6">
        <v>50</v>
      </c>
      <c r="F693" s="6" t="s">
        <v>12</v>
      </c>
      <c r="G693" s="6"/>
      <c r="H693" s="6" t="s">
        <v>13</v>
      </c>
      <c r="I693" s="7" t="s">
        <v>285</v>
      </c>
      <c r="J693" s="152" t="str">
        <f>VLOOKUP(PORVORIM!$I693,Code2Loc,2,FALSE)</f>
        <v>ACGL/SALELI</v>
      </c>
    </row>
    <row r="694" spans="1:10" ht="15.75" customHeight="1" x14ac:dyDescent="0.25">
      <c r="A694" s="5" t="s">
        <v>329</v>
      </c>
      <c r="B694" s="6">
        <v>21</v>
      </c>
      <c r="C694" s="6" t="s">
        <v>286</v>
      </c>
      <c r="D694" s="6">
        <v>43</v>
      </c>
      <c r="E694" s="6">
        <v>51</v>
      </c>
      <c r="F694" s="6" t="s">
        <v>12</v>
      </c>
      <c r="G694" s="6"/>
      <c r="H694" s="6" t="s">
        <v>13</v>
      </c>
      <c r="I694" s="7" t="s">
        <v>287</v>
      </c>
      <c r="J694" s="152" t="str">
        <f>VLOOKUP(PORVORIM!$I694,Code2Loc,2,FALSE)</f>
        <v>BHUIPAL</v>
      </c>
    </row>
    <row r="695" spans="1:10" ht="15.75" customHeight="1" x14ac:dyDescent="0.25">
      <c r="A695" s="5" t="s">
        <v>329</v>
      </c>
      <c r="B695" s="6">
        <v>21</v>
      </c>
      <c r="C695" s="6" t="s">
        <v>288</v>
      </c>
      <c r="D695" s="6">
        <v>44</v>
      </c>
      <c r="E695" s="6">
        <v>52</v>
      </c>
      <c r="F695" s="6" t="s">
        <v>12</v>
      </c>
      <c r="G695" s="6"/>
      <c r="H695" s="6" t="s">
        <v>13</v>
      </c>
      <c r="I695" s="7" t="s">
        <v>289</v>
      </c>
      <c r="J695" s="152" t="str">
        <f>VLOOKUP(PORVORIM!$I695,Code2Loc,2,FALSE)</f>
        <v>KUMARKHAN</v>
      </c>
    </row>
    <row r="696" spans="1:10" ht="15.75" customHeight="1" x14ac:dyDescent="0.25">
      <c r="A696" s="5" t="s">
        <v>329</v>
      </c>
      <c r="B696" s="6">
        <v>21</v>
      </c>
      <c r="C696" s="6" t="s">
        <v>290</v>
      </c>
      <c r="D696" s="6">
        <v>45</v>
      </c>
      <c r="E696" s="6">
        <v>54</v>
      </c>
      <c r="F696" s="6" t="s">
        <v>12</v>
      </c>
      <c r="G696" s="6"/>
      <c r="H696" s="6" t="s">
        <v>13</v>
      </c>
      <c r="I696" s="7" t="s">
        <v>291</v>
      </c>
      <c r="J696" s="152" t="str">
        <f>VLOOKUP(PORVORIM!$I696,Code2Loc,2,FALSE)</f>
        <v>REDIGHAT</v>
      </c>
    </row>
    <row r="697" spans="1:10" ht="15.75" customHeight="1" x14ac:dyDescent="0.25">
      <c r="A697" s="5" t="s">
        <v>329</v>
      </c>
      <c r="B697" s="6">
        <v>21</v>
      </c>
      <c r="C697" s="6" t="s">
        <v>292</v>
      </c>
      <c r="D697" s="6">
        <v>46</v>
      </c>
      <c r="E697" s="6">
        <v>56</v>
      </c>
      <c r="F697" s="6" t="s">
        <v>12</v>
      </c>
      <c r="G697" s="6"/>
      <c r="H697" s="6" t="s">
        <v>13</v>
      </c>
      <c r="I697" s="7" t="s">
        <v>293</v>
      </c>
      <c r="J697" s="152" t="str">
        <f>VLOOKUP(PORVORIM!$I697,Code2Loc,2,FALSE)</f>
        <v>NGVE/N.CROS</v>
      </c>
    </row>
    <row r="698" spans="1:10" ht="15.75" customHeight="1" x14ac:dyDescent="0.25">
      <c r="A698" s="5" t="s">
        <v>329</v>
      </c>
      <c r="B698" s="6">
        <v>21</v>
      </c>
      <c r="C698" s="6" t="s">
        <v>294</v>
      </c>
      <c r="D698" s="6">
        <v>47</v>
      </c>
      <c r="E698" s="6">
        <v>57</v>
      </c>
      <c r="F698" s="6" t="s">
        <v>12</v>
      </c>
      <c r="G698" s="6"/>
      <c r="H698" s="6" t="s">
        <v>13</v>
      </c>
      <c r="I698" s="7" t="s">
        <v>295</v>
      </c>
      <c r="J698" s="152" t="str">
        <f>VLOOKUP(PORVORIM!$I698,Code2Loc,2,FALSE)</f>
        <v>VALPOI</v>
      </c>
    </row>
    <row r="699" spans="1:10" ht="15.75" customHeight="1" x14ac:dyDescent="0.25">
      <c r="A699" s="5" t="s">
        <v>329</v>
      </c>
      <c r="B699" s="6">
        <v>21</v>
      </c>
      <c r="C699" s="6" t="s">
        <v>330</v>
      </c>
      <c r="D699" s="6">
        <v>48</v>
      </c>
      <c r="E699" s="6">
        <v>59</v>
      </c>
      <c r="F699" s="6" t="s">
        <v>12</v>
      </c>
      <c r="G699" s="6"/>
      <c r="H699" s="6" t="s">
        <v>13</v>
      </c>
      <c r="I699" s="7" t="s">
        <v>331</v>
      </c>
      <c r="J699" s="152" t="str">
        <f>VLOOKUP(PORVORIM!$I699,Code2Loc,2,FALSE)</f>
        <v>SONAL TISK</v>
      </c>
    </row>
    <row r="700" spans="1:10" ht="15.75" customHeight="1" x14ac:dyDescent="0.25">
      <c r="A700" s="5" t="s">
        <v>329</v>
      </c>
      <c r="B700" s="6">
        <v>21</v>
      </c>
      <c r="C700" s="6" t="s">
        <v>332</v>
      </c>
      <c r="D700" s="6">
        <v>49</v>
      </c>
      <c r="E700" s="6">
        <v>61</v>
      </c>
      <c r="F700" s="6" t="s">
        <v>12</v>
      </c>
      <c r="G700" s="6"/>
      <c r="H700" s="6" t="s">
        <v>13</v>
      </c>
      <c r="I700" s="7" t="s">
        <v>333</v>
      </c>
      <c r="J700" s="152" t="str">
        <f>VLOOKUP(PORVORIM!$I700,Code2Loc,2,FALSE)</f>
        <v>NAGARGAO</v>
      </c>
    </row>
    <row r="701" spans="1:10" ht="15.75" customHeight="1" x14ac:dyDescent="0.25">
      <c r="A701" s="5" t="s">
        <v>329</v>
      </c>
      <c r="B701" s="6">
        <v>21</v>
      </c>
      <c r="C701" s="6" t="s">
        <v>334</v>
      </c>
      <c r="D701" s="6">
        <v>50</v>
      </c>
      <c r="E701" s="6">
        <v>65</v>
      </c>
      <c r="F701" s="6" t="s">
        <v>12</v>
      </c>
      <c r="G701" s="6"/>
      <c r="H701" s="6" t="s">
        <v>13</v>
      </c>
      <c r="I701" s="7" t="s">
        <v>335</v>
      </c>
      <c r="J701" s="152" t="str">
        <f>VLOOKUP(PORVORIM!$I701,Code2Loc,2,FALSE)</f>
        <v>DHAVE</v>
      </c>
    </row>
    <row r="702" spans="1:10" ht="15.75" customHeight="1" x14ac:dyDescent="0.25">
      <c r="A702" s="5" t="s">
        <v>329</v>
      </c>
      <c r="B702" s="6">
        <v>21</v>
      </c>
      <c r="C702" s="6" t="s">
        <v>336</v>
      </c>
      <c r="D702" s="6">
        <v>51</v>
      </c>
      <c r="E702" s="6">
        <v>67</v>
      </c>
      <c r="F702" s="6" t="s">
        <v>12</v>
      </c>
      <c r="G702" s="6"/>
      <c r="H702" s="6" t="s">
        <v>13</v>
      </c>
      <c r="I702" s="7" t="s">
        <v>337</v>
      </c>
      <c r="J702" s="152" t="str">
        <f>VLOOKUP(PORVORIM!$I702,Code2Loc,2,FALSE)</f>
        <v>VOILE DHAVE</v>
      </c>
    </row>
    <row r="703" spans="1:10" ht="15.75" customHeight="1" x14ac:dyDescent="0.25">
      <c r="A703" s="5" t="s">
        <v>329</v>
      </c>
      <c r="B703" s="6">
        <v>21</v>
      </c>
      <c r="C703" s="6" t="s">
        <v>338</v>
      </c>
      <c r="D703" s="6">
        <v>52</v>
      </c>
      <c r="E703" s="6">
        <v>69</v>
      </c>
      <c r="F703" s="6" t="s">
        <v>12</v>
      </c>
      <c r="G703" s="6"/>
      <c r="H703" s="6" t="s">
        <v>13</v>
      </c>
      <c r="I703" s="7" t="s">
        <v>339</v>
      </c>
      <c r="J703" s="152" t="str">
        <f>VLOOKUP(PORVORIM!$I703,Code2Loc,2,FALSE)</f>
        <v>USTE</v>
      </c>
    </row>
    <row r="704" spans="1:10" ht="15.75" customHeight="1" x14ac:dyDescent="0.25">
      <c r="A704" s="5" t="s">
        <v>340</v>
      </c>
      <c r="B704" s="6">
        <v>22</v>
      </c>
      <c r="C704" s="6" t="s">
        <v>11</v>
      </c>
      <c r="D704" s="6">
        <v>1</v>
      </c>
      <c r="E704" s="6">
        <v>0</v>
      </c>
      <c r="F704" s="6" t="s">
        <v>12</v>
      </c>
      <c r="G704" s="6"/>
      <c r="H704" s="6" t="s">
        <v>13</v>
      </c>
      <c r="I704" s="7" t="s">
        <v>14</v>
      </c>
      <c r="J704" s="152" t="str">
        <f>VLOOKUP(PORVORIM!$I704,Code2Loc,2,FALSE)</f>
        <v>PANAJI</v>
      </c>
    </row>
    <row r="705" spans="1:10" ht="15.75" customHeight="1" x14ac:dyDescent="0.25">
      <c r="A705" s="5" t="s">
        <v>340</v>
      </c>
      <c r="B705" s="6">
        <v>22</v>
      </c>
      <c r="C705" s="6" t="s">
        <v>77</v>
      </c>
      <c r="D705" s="6">
        <v>2</v>
      </c>
      <c r="E705" s="6">
        <v>2</v>
      </c>
      <c r="F705" s="6" t="s">
        <v>12</v>
      </c>
      <c r="G705" s="6"/>
      <c r="H705" s="6" t="s">
        <v>13</v>
      </c>
      <c r="I705" s="7" t="s">
        <v>78</v>
      </c>
      <c r="J705" s="152" t="str">
        <f>VLOOKUP(PORVORIM!$I705,Code2Loc,2,FALSE)</f>
        <v>SAI SERVICE</v>
      </c>
    </row>
    <row r="706" spans="1:10" ht="15.75" customHeight="1" x14ac:dyDescent="0.25">
      <c r="A706" s="5" t="s">
        <v>340</v>
      </c>
      <c r="B706" s="6">
        <v>22</v>
      </c>
      <c r="C706" s="6" t="s">
        <v>79</v>
      </c>
      <c r="D706" s="6">
        <v>3</v>
      </c>
      <c r="E706" s="6">
        <v>3</v>
      </c>
      <c r="F706" s="6" t="s">
        <v>12</v>
      </c>
      <c r="G706" s="6"/>
      <c r="H706" s="6" t="s">
        <v>13</v>
      </c>
      <c r="I706" s="7" t="s">
        <v>80</v>
      </c>
      <c r="J706" s="152" t="str">
        <f>VLOOKUP(PORVORIM!$I706,Code2Loc,2,FALSE)</f>
        <v>TIN BLD/COL</v>
      </c>
    </row>
    <row r="707" spans="1:10" ht="15.75" customHeight="1" x14ac:dyDescent="0.25">
      <c r="A707" s="5" t="s">
        <v>340</v>
      </c>
      <c r="B707" s="6">
        <v>22</v>
      </c>
      <c r="C707" s="6" t="s">
        <v>81</v>
      </c>
      <c r="D707" s="6">
        <v>4</v>
      </c>
      <c r="E707" s="6">
        <v>4</v>
      </c>
      <c r="F707" s="6" t="s">
        <v>12</v>
      </c>
      <c r="G707" s="6"/>
      <c r="H707" s="6" t="s">
        <v>13</v>
      </c>
      <c r="I707" s="7" t="s">
        <v>82</v>
      </c>
      <c r="J707" s="152" t="str">
        <f>VLOOKUP(PORVORIM!$I707,Code2Loc,2,FALSE)</f>
        <v>GULYAKADE</v>
      </c>
    </row>
    <row r="708" spans="1:10" ht="15.75" customHeight="1" x14ac:dyDescent="0.25">
      <c r="A708" s="5" t="s">
        <v>340</v>
      </c>
      <c r="B708" s="6">
        <v>22</v>
      </c>
      <c r="C708" s="6" t="s">
        <v>83</v>
      </c>
      <c r="D708" s="6">
        <v>5</v>
      </c>
      <c r="E708" s="6">
        <v>5</v>
      </c>
      <c r="F708" s="6" t="s">
        <v>12</v>
      </c>
      <c r="G708" s="6"/>
      <c r="H708" s="6" t="s">
        <v>13</v>
      </c>
      <c r="I708" s="7" t="s">
        <v>84</v>
      </c>
      <c r="J708" s="152" t="str">
        <f>VLOOKUP(PORVORIM!$I708,Code2Loc,2,FALSE)</f>
        <v>PRV COPEL</v>
      </c>
    </row>
    <row r="709" spans="1:10" ht="15.75" customHeight="1" x14ac:dyDescent="0.25">
      <c r="A709" s="5" t="s">
        <v>340</v>
      </c>
      <c r="B709" s="6">
        <v>22</v>
      </c>
      <c r="C709" s="6" t="s">
        <v>85</v>
      </c>
      <c r="D709" s="6">
        <v>6</v>
      </c>
      <c r="E709" s="6">
        <v>6</v>
      </c>
      <c r="F709" s="6" t="s">
        <v>12</v>
      </c>
      <c r="G709" s="6"/>
      <c r="H709" s="6" t="s">
        <v>13</v>
      </c>
      <c r="I709" s="7" t="s">
        <v>86</v>
      </c>
      <c r="J709" s="152" t="str">
        <f>VLOOKUP(PORVORIM!$I709,Code2Loc,2,FALSE)</f>
        <v>PRV WADAKAD</v>
      </c>
    </row>
    <row r="710" spans="1:10" ht="15.75" customHeight="1" x14ac:dyDescent="0.25">
      <c r="A710" s="5" t="s">
        <v>340</v>
      </c>
      <c r="B710" s="6">
        <v>22</v>
      </c>
      <c r="C710" s="6" t="s">
        <v>87</v>
      </c>
      <c r="D710" s="6">
        <v>7</v>
      </c>
      <c r="E710" s="6">
        <v>7</v>
      </c>
      <c r="F710" s="6" t="s">
        <v>12</v>
      </c>
      <c r="G710" s="6"/>
      <c r="H710" s="6" t="s">
        <v>13</v>
      </c>
      <c r="I710" s="7" t="s">
        <v>88</v>
      </c>
      <c r="J710" s="152" t="str">
        <f>VLOOKUP(PORVORIM!$I710,Code2Loc,2,FALSE)</f>
        <v>PRV BAZAR</v>
      </c>
    </row>
    <row r="711" spans="1:10" ht="15.75" customHeight="1" x14ac:dyDescent="0.25">
      <c r="A711" s="5" t="s">
        <v>340</v>
      </c>
      <c r="B711" s="6">
        <v>22</v>
      </c>
      <c r="C711" s="6" t="s">
        <v>89</v>
      </c>
      <c r="D711" s="6">
        <v>8</v>
      </c>
      <c r="E711" s="6">
        <v>8</v>
      </c>
      <c r="F711" s="6" t="s">
        <v>12</v>
      </c>
      <c r="G711" s="6"/>
      <c r="H711" s="6" t="s">
        <v>13</v>
      </c>
      <c r="I711" s="7" t="s">
        <v>90</v>
      </c>
      <c r="J711" s="152" t="str">
        <f>VLOOKUP(PORVORIM!$I711,Code2Loc,2,FALSE)</f>
        <v>GIRI CROSS</v>
      </c>
    </row>
    <row r="712" spans="1:10" ht="15.75" customHeight="1" x14ac:dyDescent="0.25">
      <c r="A712" s="5" t="s">
        <v>340</v>
      </c>
      <c r="B712" s="6">
        <v>22</v>
      </c>
      <c r="C712" s="6" t="s">
        <v>91</v>
      </c>
      <c r="D712" s="6">
        <v>9</v>
      </c>
      <c r="E712" s="6">
        <v>9</v>
      </c>
      <c r="F712" s="6" t="s">
        <v>12</v>
      </c>
      <c r="G712" s="6"/>
      <c r="H712" s="6" t="s">
        <v>13</v>
      </c>
      <c r="I712" s="7" t="s">
        <v>92</v>
      </c>
      <c r="J712" s="152" t="str">
        <f>VLOOKUP(PORVORIM!$I712,Code2Loc,2,FALSE)</f>
        <v>GREEN PARK</v>
      </c>
    </row>
    <row r="713" spans="1:10" ht="15.75" customHeight="1" x14ac:dyDescent="0.25">
      <c r="A713" s="5" t="s">
        <v>340</v>
      </c>
      <c r="B713" s="6">
        <v>22</v>
      </c>
      <c r="C713" s="6" t="s">
        <v>93</v>
      </c>
      <c r="D713" s="6">
        <v>10</v>
      </c>
      <c r="E713" s="6">
        <v>10</v>
      </c>
      <c r="F713" s="6" t="s">
        <v>12</v>
      </c>
      <c r="G713" s="6"/>
      <c r="H713" s="6" t="s">
        <v>13</v>
      </c>
      <c r="I713" s="7" t="s">
        <v>94</v>
      </c>
      <c r="J713" s="152" t="str">
        <f>VLOOKUP(PORVORIM!$I713,Code2Loc,2,FALSE)</f>
        <v>GIRI CHAPEL</v>
      </c>
    </row>
    <row r="714" spans="1:10" ht="15.75" customHeight="1" x14ac:dyDescent="0.25">
      <c r="A714" s="5" t="s">
        <v>340</v>
      </c>
      <c r="B714" s="6">
        <v>22</v>
      </c>
      <c r="C714" s="6" t="s">
        <v>95</v>
      </c>
      <c r="D714" s="6">
        <v>11</v>
      </c>
      <c r="E714" s="6">
        <v>12</v>
      </c>
      <c r="F714" s="6" t="s">
        <v>12</v>
      </c>
      <c r="G714" s="6"/>
      <c r="H714" s="6" t="s">
        <v>30</v>
      </c>
      <c r="I714" s="7" t="s">
        <v>96</v>
      </c>
      <c r="J714" s="152" t="str">
        <f>VLOOKUP(PORVORIM!$I714,Code2Loc,2,FALSE)</f>
        <v>MAPUSA</v>
      </c>
    </row>
    <row r="715" spans="1:10" ht="15.75" customHeight="1" x14ac:dyDescent="0.25">
      <c r="A715" s="5" t="s">
        <v>340</v>
      </c>
      <c r="B715" s="6">
        <v>22</v>
      </c>
      <c r="C715" s="6" t="s">
        <v>99</v>
      </c>
      <c r="D715" s="6">
        <v>12</v>
      </c>
      <c r="E715" s="6">
        <v>13</v>
      </c>
      <c r="F715" s="6" t="s">
        <v>12</v>
      </c>
      <c r="G715" s="6"/>
      <c r="H715" s="6" t="s">
        <v>13</v>
      </c>
      <c r="I715" s="7" t="s">
        <v>100</v>
      </c>
      <c r="J715" s="152" t="str">
        <f>VLOOKUP(PORVORIM!$I715,Code2Loc,2,FALSE)</f>
        <v>MPS COURT</v>
      </c>
    </row>
    <row r="716" spans="1:10" ht="15.75" customHeight="1" x14ac:dyDescent="0.25">
      <c r="A716" s="5" t="s">
        <v>340</v>
      </c>
      <c r="B716" s="6">
        <v>22</v>
      </c>
      <c r="C716" s="6" t="s">
        <v>101</v>
      </c>
      <c r="D716" s="6">
        <v>13</v>
      </c>
      <c r="E716" s="6">
        <v>14</v>
      </c>
      <c r="F716" s="6" t="s">
        <v>12</v>
      </c>
      <c r="G716" s="6"/>
      <c r="H716" s="6" t="s">
        <v>13</v>
      </c>
      <c r="I716" s="7" t="s">
        <v>102</v>
      </c>
      <c r="J716" s="152" t="str">
        <f>VLOOKUP(PORVORIM!$I716,Code2Loc,2,FALSE)</f>
        <v>DULER</v>
      </c>
    </row>
    <row r="717" spans="1:10" ht="15.75" customHeight="1" x14ac:dyDescent="0.25">
      <c r="A717" s="5" t="s">
        <v>340</v>
      </c>
      <c r="B717" s="6">
        <v>22</v>
      </c>
      <c r="C717" s="6" t="s">
        <v>103</v>
      </c>
      <c r="D717" s="6">
        <v>14</v>
      </c>
      <c r="E717" s="6">
        <v>15</v>
      </c>
      <c r="F717" s="6" t="s">
        <v>12</v>
      </c>
      <c r="G717" s="6"/>
      <c r="H717" s="6" t="s">
        <v>13</v>
      </c>
      <c r="I717" s="7" t="s">
        <v>104</v>
      </c>
      <c r="J717" s="152" t="str">
        <f>VLOOKUP(PORVORIM!$I717,Code2Loc,2,FALSE)</f>
        <v>PDEM/KRWDA</v>
      </c>
    </row>
    <row r="718" spans="1:10" ht="15.75" customHeight="1" x14ac:dyDescent="0.25">
      <c r="A718" s="5" t="s">
        <v>340</v>
      </c>
      <c r="B718" s="6">
        <v>22</v>
      </c>
      <c r="C718" s="6" t="s">
        <v>105</v>
      </c>
      <c r="D718" s="6">
        <v>15</v>
      </c>
      <c r="E718" s="6">
        <v>16</v>
      </c>
      <c r="F718" s="6" t="s">
        <v>12</v>
      </c>
      <c r="G718" s="6"/>
      <c r="H718" s="6" t="s">
        <v>13</v>
      </c>
      <c r="I718" s="7" t="s">
        <v>106</v>
      </c>
      <c r="J718" s="152" t="str">
        <f>VLOOKUP(PORVORIM!$I718,Code2Loc,2,FALSE)</f>
        <v>KARASWADA</v>
      </c>
    </row>
    <row r="719" spans="1:10" ht="15.75" customHeight="1" x14ac:dyDescent="0.25">
      <c r="A719" s="5" t="s">
        <v>340</v>
      </c>
      <c r="B719" s="6">
        <v>22</v>
      </c>
      <c r="C719" s="6" t="s">
        <v>107</v>
      </c>
      <c r="D719" s="6">
        <v>16</v>
      </c>
      <c r="E719" s="6">
        <v>17</v>
      </c>
      <c r="F719" s="6" t="s">
        <v>12</v>
      </c>
      <c r="G719" s="6"/>
      <c r="H719" s="6" t="s">
        <v>13</v>
      </c>
      <c r="I719" s="7" t="s">
        <v>108</v>
      </c>
      <c r="J719" s="152" t="str">
        <f>VLOOKUP(PORVORIM!$I719,Code2Loc,2,FALSE)</f>
        <v>MADEL</v>
      </c>
    </row>
    <row r="720" spans="1:10" ht="15.75" customHeight="1" x14ac:dyDescent="0.25">
      <c r="A720" s="5" t="s">
        <v>340</v>
      </c>
      <c r="B720" s="6">
        <v>22</v>
      </c>
      <c r="C720" s="6" t="s">
        <v>109</v>
      </c>
      <c r="D720" s="6">
        <v>17</v>
      </c>
      <c r="E720" s="6">
        <v>18</v>
      </c>
      <c r="F720" s="6" t="s">
        <v>12</v>
      </c>
      <c r="G720" s="6"/>
      <c r="H720" s="6" t="s">
        <v>13</v>
      </c>
      <c r="I720" s="7" t="s">
        <v>110</v>
      </c>
      <c r="J720" s="152" t="str">
        <f>VLOOKUP(PORVORIM!$I720,Code2Loc,2,FALSE)</f>
        <v>TIVIM</v>
      </c>
    </row>
    <row r="721" spans="1:10" ht="15.75" customHeight="1" x14ac:dyDescent="0.25">
      <c r="A721" s="5" t="s">
        <v>340</v>
      </c>
      <c r="B721" s="6">
        <v>22</v>
      </c>
      <c r="C721" s="6" t="s">
        <v>111</v>
      </c>
      <c r="D721" s="6">
        <v>18</v>
      </c>
      <c r="E721" s="6">
        <v>19</v>
      </c>
      <c r="F721" s="6" t="s">
        <v>12</v>
      </c>
      <c r="G721" s="6"/>
      <c r="H721" s="6" t="s">
        <v>13</v>
      </c>
      <c r="I721" s="7" t="s">
        <v>112</v>
      </c>
      <c r="J721" s="152" t="str">
        <f>VLOOKUP(PORVORIM!$I721,Code2Loc,2,FALSE)</f>
        <v>TIVI GROUND</v>
      </c>
    </row>
    <row r="722" spans="1:10" ht="15.75" customHeight="1" x14ac:dyDescent="0.25">
      <c r="A722" s="5" t="s">
        <v>340</v>
      </c>
      <c r="B722" s="6">
        <v>22</v>
      </c>
      <c r="C722" s="6" t="s">
        <v>113</v>
      </c>
      <c r="D722" s="6">
        <v>19</v>
      </c>
      <c r="E722" s="6">
        <v>20</v>
      </c>
      <c r="F722" s="6" t="s">
        <v>12</v>
      </c>
      <c r="G722" s="6"/>
      <c r="H722" s="6" t="s">
        <v>13</v>
      </c>
      <c r="I722" s="7" t="s">
        <v>114</v>
      </c>
      <c r="J722" s="152" t="str">
        <f>VLOOKUP(PORVORIM!$I722,Code2Loc,2,FALSE)</f>
        <v>CANSA BRD</v>
      </c>
    </row>
    <row r="723" spans="1:10" ht="15.75" customHeight="1" x14ac:dyDescent="0.25">
      <c r="A723" s="5" t="s">
        <v>340</v>
      </c>
      <c r="B723" s="6">
        <v>22</v>
      </c>
      <c r="C723" s="6" t="s">
        <v>115</v>
      </c>
      <c r="D723" s="6">
        <v>20</v>
      </c>
      <c r="E723" s="6">
        <v>21</v>
      </c>
      <c r="F723" s="6" t="s">
        <v>12</v>
      </c>
      <c r="G723" s="6"/>
      <c r="H723" s="6" t="s">
        <v>13</v>
      </c>
      <c r="I723" s="7" t="s">
        <v>116</v>
      </c>
      <c r="J723" s="152" t="str">
        <f>VLOOKUP(PORVORIM!$I723,Code2Loc,2,FALSE)</f>
        <v>SIRSAI RLY</v>
      </c>
    </row>
    <row r="724" spans="1:10" ht="15.75" customHeight="1" x14ac:dyDescent="0.25">
      <c r="A724" s="5" t="s">
        <v>340</v>
      </c>
      <c r="B724" s="6">
        <v>22</v>
      </c>
      <c r="C724" s="6" t="s">
        <v>117</v>
      </c>
      <c r="D724" s="6">
        <v>21</v>
      </c>
      <c r="E724" s="6">
        <v>22</v>
      </c>
      <c r="F724" s="6" t="s">
        <v>12</v>
      </c>
      <c r="G724" s="6"/>
      <c r="H724" s="6" t="s">
        <v>13</v>
      </c>
      <c r="I724" s="7" t="s">
        <v>118</v>
      </c>
      <c r="J724" s="152" t="str">
        <f>VLOOKUP(PORVORIM!$I724,Code2Loc,2,FALSE)</f>
        <v>SIRSAI COPL</v>
      </c>
    </row>
    <row r="725" spans="1:10" ht="15.75" customHeight="1" x14ac:dyDescent="0.25">
      <c r="A725" s="5" t="s">
        <v>340</v>
      </c>
      <c r="B725" s="6">
        <v>22</v>
      </c>
      <c r="C725" s="6" t="s">
        <v>119</v>
      </c>
      <c r="D725" s="6">
        <v>22</v>
      </c>
      <c r="E725" s="6">
        <v>23</v>
      </c>
      <c r="F725" s="6" t="s">
        <v>12</v>
      </c>
      <c r="G725" s="6"/>
      <c r="H725" s="6" t="s">
        <v>13</v>
      </c>
      <c r="I725" s="7" t="s">
        <v>120</v>
      </c>
      <c r="J725" s="152" t="str">
        <f>VLOOKUP(PORVORIM!$I725,Code2Loc,2,FALSE)</f>
        <v>CLERRA SCOL</v>
      </c>
    </row>
    <row r="726" spans="1:10" ht="15.75" customHeight="1" x14ac:dyDescent="0.25">
      <c r="A726" s="5" t="s">
        <v>340</v>
      </c>
      <c r="B726" s="6">
        <v>22</v>
      </c>
      <c r="C726" s="6" t="s">
        <v>121</v>
      </c>
      <c r="D726" s="6">
        <v>23</v>
      </c>
      <c r="E726" s="6">
        <v>24</v>
      </c>
      <c r="F726" s="6" t="s">
        <v>12</v>
      </c>
      <c r="G726" s="6"/>
      <c r="H726" s="6" t="s">
        <v>13</v>
      </c>
      <c r="I726" s="7" t="s">
        <v>122</v>
      </c>
      <c r="J726" s="152" t="str">
        <f>VLOOKUP(PORVORIM!$I726,Code2Loc,2,FALSE)</f>
        <v>ASSNODA</v>
      </c>
    </row>
    <row r="727" spans="1:10" ht="15.75" customHeight="1" x14ac:dyDescent="0.25">
      <c r="A727" s="5" t="s">
        <v>340</v>
      </c>
      <c r="B727" s="6">
        <v>22</v>
      </c>
      <c r="C727" s="6" t="s">
        <v>123</v>
      </c>
      <c r="D727" s="6">
        <v>24</v>
      </c>
      <c r="E727" s="6">
        <v>26</v>
      </c>
      <c r="F727" s="6" t="s">
        <v>12</v>
      </c>
      <c r="G727" s="6"/>
      <c r="H727" s="6" t="s">
        <v>13</v>
      </c>
      <c r="I727" s="7" t="s">
        <v>124</v>
      </c>
      <c r="J727" s="152" t="str">
        <f>VLOOKUP(PORVORIM!$I727,Code2Loc,2,FALSE)</f>
        <v>MULGAO B/S</v>
      </c>
    </row>
    <row r="728" spans="1:10" ht="15.75" customHeight="1" x14ac:dyDescent="0.25">
      <c r="A728" s="5" t="s">
        <v>340</v>
      </c>
      <c r="B728" s="6">
        <v>22</v>
      </c>
      <c r="C728" s="6" t="s">
        <v>125</v>
      </c>
      <c r="D728" s="6">
        <v>25</v>
      </c>
      <c r="E728" s="6">
        <v>28</v>
      </c>
      <c r="F728" s="6" t="s">
        <v>12</v>
      </c>
      <c r="G728" s="6"/>
      <c r="H728" s="6" t="s">
        <v>13</v>
      </c>
      <c r="I728" s="7" t="s">
        <v>126</v>
      </c>
      <c r="J728" s="152" t="str">
        <f>VLOOKUP(PORVORIM!$I728,Code2Loc,2,FALSE)</f>
        <v>MULGAO TMP</v>
      </c>
    </row>
    <row r="729" spans="1:10" ht="15.75" customHeight="1" x14ac:dyDescent="0.25">
      <c r="A729" s="5" t="s">
        <v>340</v>
      </c>
      <c r="B729" s="6">
        <v>22</v>
      </c>
      <c r="C729" s="6" t="s">
        <v>127</v>
      </c>
      <c r="D729" s="6">
        <v>26</v>
      </c>
      <c r="E729" s="6">
        <v>29</v>
      </c>
      <c r="F729" s="6" t="s">
        <v>12</v>
      </c>
      <c r="G729" s="6"/>
      <c r="H729" s="6" t="s">
        <v>13</v>
      </c>
      <c r="I729" s="7" t="s">
        <v>128</v>
      </c>
      <c r="J729" s="152" t="str">
        <f>VLOOKUP(PORVORIM!$I729,Code2Loc,2,FALSE)</f>
        <v>VALSHI</v>
      </c>
    </row>
    <row r="730" spans="1:10" ht="15.75" customHeight="1" x14ac:dyDescent="0.25">
      <c r="A730" s="5" t="s">
        <v>340</v>
      </c>
      <c r="B730" s="6">
        <v>22</v>
      </c>
      <c r="C730" s="6" t="s">
        <v>129</v>
      </c>
      <c r="D730" s="6">
        <v>27</v>
      </c>
      <c r="E730" s="6">
        <v>30</v>
      </c>
      <c r="F730" s="6" t="s">
        <v>12</v>
      </c>
      <c r="G730" s="6"/>
      <c r="H730" s="6" t="s">
        <v>13</v>
      </c>
      <c r="I730" s="7" t="s">
        <v>130</v>
      </c>
      <c r="J730" s="152" t="str">
        <f>VLOOKUP(PORVORIM!$I730,Code2Loc,2,FALSE)</f>
        <v>BICHOLIM</v>
      </c>
    </row>
    <row r="731" spans="1:10" ht="15.75" customHeight="1" x14ac:dyDescent="0.25">
      <c r="A731" s="5" t="s">
        <v>340</v>
      </c>
      <c r="B731" s="6">
        <v>22</v>
      </c>
      <c r="C731" s="6" t="s">
        <v>131</v>
      </c>
      <c r="D731" s="6">
        <v>28</v>
      </c>
      <c r="E731" s="6">
        <v>32</v>
      </c>
      <c r="F731" s="6" t="s">
        <v>12</v>
      </c>
      <c r="G731" s="6"/>
      <c r="H731" s="6" t="s">
        <v>13</v>
      </c>
      <c r="I731" s="7" t="s">
        <v>132</v>
      </c>
      <c r="J731" s="152" t="str">
        <f>VLOOKUP(PORVORIM!$I731,Code2Loc,2,FALSE)</f>
        <v>ZATYE COLGE</v>
      </c>
    </row>
    <row r="732" spans="1:10" ht="15.75" customHeight="1" x14ac:dyDescent="0.25">
      <c r="A732" s="5" t="s">
        <v>340</v>
      </c>
      <c r="B732" s="6">
        <v>22</v>
      </c>
      <c r="C732" s="6" t="s">
        <v>133</v>
      </c>
      <c r="D732" s="6">
        <v>29</v>
      </c>
      <c r="E732" s="6">
        <v>34</v>
      </c>
      <c r="F732" s="6" t="s">
        <v>12</v>
      </c>
      <c r="G732" s="6"/>
      <c r="H732" s="6" t="s">
        <v>13</v>
      </c>
      <c r="I732" s="7" t="s">
        <v>134</v>
      </c>
      <c r="J732" s="152" t="str">
        <f>VLOOKUP(PORVORIM!$I732,Code2Loc,2,FALSE)</f>
        <v>SARVAN X</v>
      </c>
    </row>
    <row r="733" spans="1:10" ht="15.75" customHeight="1" x14ac:dyDescent="0.25">
      <c r="A733" s="5" t="s">
        <v>340</v>
      </c>
      <c r="B733" s="6">
        <v>22</v>
      </c>
      <c r="C733" s="6" t="s">
        <v>135</v>
      </c>
      <c r="D733" s="6">
        <v>30</v>
      </c>
      <c r="E733" s="6">
        <v>35</v>
      </c>
      <c r="F733" s="6" t="s">
        <v>12</v>
      </c>
      <c r="G733" s="6"/>
      <c r="H733" s="6" t="s">
        <v>13</v>
      </c>
      <c r="I733" s="7" t="s">
        <v>136</v>
      </c>
      <c r="J733" s="152" t="str">
        <f>VLOOKUP(PORVORIM!$I733,Code2Loc,2,FALSE)</f>
        <v>ADHAR HSPTL</v>
      </c>
    </row>
    <row r="734" spans="1:10" ht="15.75" customHeight="1" x14ac:dyDescent="0.25">
      <c r="A734" s="5" t="s">
        <v>340</v>
      </c>
      <c r="B734" s="6">
        <v>22</v>
      </c>
      <c r="C734" s="6" t="s">
        <v>137</v>
      </c>
      <c r="D734" s="6">
        <v>31</v>
      </c>
      <c r="E734" s="6">
        <v>36</v>
      </c>
      <c r="F734" s="6" t="s">
        <v>12</v>
      </c>
      <c r="G734" s="6"/>
      <c r="H734" s="6" t="s">
        <v>13</v>
      </c>
      <c r="I734" s="7" t="s">
        <v>138</v>
      </c>
      <c r="J734" s="152" t="str">
        <f>VLOOKUP(PORVORIM!$I734,Code2Loc,2,FALSE)</f>
        <v>VIJAY NAGAR</v>
      </c>
    </row>
    <row r="735" spans="1:10" ht="15.75" customHeight="1" x14ac:dyDescent="0.25">
      <c r="A735" s="5" t="s">
        <v>340</v>
      </c>
      <c r="B735" s="6">
        <v>22</v>
      </c>
      <c r="C735" s="6" t="s">
        <v>139</v>
      </c>
      <c r="D735" s="6">
        <v>32</v>
      </c>
      <c r="E735" s="6">
        <v>37</v>
      </c>
      <c r="F735" s="6" t="s">
        <v>12</v>
      </c>
      <c r="G735" s="6"/>
      <c r="H735" s="6" t="s">
        <v>13</v>
      </c>
      <c r="I735" s="7" t="s">
        <v>140</v>
      </c>
      <c r="J735" s="152" t="str">
        <f>VLOOKUP(PORVORIM!$I735,Code2Loc,2,FALSE)</f>
        <v>KARAPUR TSK</v>
      </c>
    </row>
    <row r="736" spans="1:10" ht="15.75" customHeight="1" x14ac:dyDescent="0.25">
      <c r="A736" s="5" t="s">
        <v>340</v>
      </c>
      <c r="B736" s="6">
        <v>22</v>
      </c>
      <c r="C736" s="6" t="s">
        <v>141</v>
      </c>
      <c r="D736" s="6">
        <v>33</v>
      </c>
      <c r="E736" s="6">
        <v>38</v>
      </c>
      <c r="F736" s="6" t="s">
        <v>12</v>
      </c>
      <c r="G736" s="6"/>
      <c r="H736" s="6" t="s">
        <v>13</v>
      </c>
      <c r="I736" s="7" t="s">
        <v>142</v>
      </c>
      <c r="J736" s="152" t="str">
        <f>VLOOKUP(PORVORIM!$I736,Code2Loc,2,FALSE)</f>
        <v>SANKHALI</v>
      </c>
    </row>
    <row r="737" spans="1:10" ht="15.75" customHeight="1" x14ac:dyDescent="0.25">
      <c r="A737" s="5" t="s">
        <v>340</v>
      </c>
      <c r="B737" s="6">
        <v>22</v>
      </c>
      <c r="C737" s="6" t="s">
        <v>272</v>
      </c>
      <c r="D737" s="6">
        <v>34</v>
      </c>
      <c r="E737" s="6">
        <v>40</v>
      </c>
      <c r="F737" s="6" t="s">
        <v>12</v>
      </c>
      <c r="G737" s="6"/>
      <c r="H737" s="6" t="s">
        <v>13</v>
      </c>
      <c r="I737" s="7" t="s">
        <v>273</v>
      </c>
      <c r="J737" s="152" t="str">
        <f>VLOOKUP(PORVORIM!$I737,Code2Loc,2,FALSE)</f>
        <v>HOUSIN BRD</v>
      </c>
    </row>
    <row r="738" spans="1:10" ht="15.75" customHeight="1" x14ac:dyDescent="0.25">
      <c r="A738" s="5" t="s">
        <v>340</v>
      </c>
      <c r="B738" s="6">
        <v>22</v>
      </c>
      <c r="C738" s="6" t="s">
        <v>274</v>
      </c>
      <c r="D738" s="6">
        <v>35</v>
      </c>
      <c r="E738" s="6">
        <v>41</v>
      </c>
      <c r="F738" s="6" t="s">
        <v>12</v>
      </c>
      <c r="G738" s="6"/>
      <c r="H738" s="6" t="s">
        <v>13</v>
      </c>
      <c r="I738" s="7" t="s">
        <v>275</v>
      </c>
      <c r="J738" s="152" t="str">
        <f>VLOOKUP(PORVORIM!$I738,Code2Loc,2,FALSE)</f>
        <v>HARVALE</v>
      </c>
    </row>
    <row r="739" spans="1:10" ht="15.75" customHeight="1" x14ac:dyDescent="0.25">
      <c r="A739" s="5" t="s">
        <v>340</v>
      </c>
      <c r="B739" s="6">
        <v>22</v>
      </c>
      <c r="C739" s="6" t="s">
        <v>276</v>
      </c>
      <c r="D739" s="6">
        <v>36</v>
      </c>
      <c r="E739" s="6">
        <v>42</v>
      </c>
      <c r="F739" s="6" t="s">
        <v>12</v>
      </c>
      <c r="G739" s="6"/>
      <c r="H739" s="6" t="s">
        <v>13</v>
      </c>
      <c r="I739" s="7" t="s">
        <v>277</v>
      </c>
      <c r="J739" s="152" t="str">
        <f>VLOOKUP(PORVORIM!$I739,Code2Loc,2,FALSE)</f>
        <v>PRATAP NAGR</v>
      </c>
    </row>
    <row r="740" spans="1:10" ht="15.75" customHeight="1" x14ac:dyDescent="0.25">
      <c r="A740" s="5" t="s">
        <v>340</v>
      </c>
      <c r="B740" s="6">
        <v>22</v>
      </c>
      <c r="C740" s="6" t="s">
        <v>278</v>
      </c>
      <c r="D740" s="6">
        <v>37</v>
      </c>
      <c r="E740" s="6">
        <v>43</v>
      </c>
      <c r="F740" s="6" t="s">
        <v>12</v>
      </c>
      <c r="G740" s="6"/>
      <c r="H740" s="6" t="s">
        <v>13</v>
      </c>
      <c r="I740" s="7" t="s">
        <v>279</v>
      </c>
      <c r="J740" s="152" t="str">
        <f>VLOOKUP(PORVORIM!$I740,Code2Loc,2,FALSE)</f>
        <v>SUPACHI PUD</v>
      </c>
    </row>
    <row r="741" spans="1:10" ht="15.75" customHeight="1" x14ac:dyDescent="0.25">
      <c r="A741" s="5" t="s">
        <v>340</v>
      </c>
      <c r="B741" s="6">
        <v>22</v>
      </c>
      <c r="C741" s="6" t="s">
        <v>280</v>
      </c>
      <c r="D741" s="6">
        <v>38</v>
      </c>
      <c r="E741" s="6">
        <v>44</v>
      </c>
      <c r="F741" s="6" t="s">
        <v>12</v>
      </c>
      <c r="G741" s="6"/>
      <c r="H741" s="6" t="s">
        <v>13</v>
      </c>
      <c r="I741" s="7" t="s">
        <v>281</v>
      </c>
      <c r="J741" s="152" t="str">
        <f>VLOOKUP(PORVORIM!$I741,Code2Loc,2,FALSE)</f>
        <v>HONDA</v>
      </c>
    </row>
    <row r="742" spans="1:10" ht="15.75" customHeight="1" x14ac:dyDescent="0.25">
      <c r="A742" s="5" t="s">
        <v>340</v>
      </c>
      <c r="B742" s="6">
        <v>22</v>
      </c>
      <c r="C742" s="6" t="s">
        <v>282</v>
      </c>
      <c r="D742" s="6">
        <v>39</v>
      </c>
      <c r="E742" s="6">
        <v>45</v>
      </c>
      <c r="F742" s="6" t="s">
        <v>12</v>
      </c>
      <c r="G742" s="6"/>
      <c r="H742" s="6" t="s">
        <v>13</v>
      </c>
      <c r="I742" s="7" t="s">
        <v>283</v>
      </c>
      <c r="J742" s="152" t="str">
        <f>VLOOKUP(PORVORIM!$I742,Code2Loc,2,FALSE)</f>
        <v>HONDA VADAK</v>
      </c>
    </row>
    <row r="743" spans="1:10" ht="15.75" customHeight="1" x14ac:dyDescent="0.25">
      <c r="A743" s="5" t="s">
        <v>340</v>
      </c>
      <c r="B743" s="6">
        <v>22</v>
      </c>
      <c r="C743" s="6" t="s">
        <v>284</v>
      </c>
      <c r="D743" s="6">
        <v>40</v>
      </c>
      <c r="E743" s="6">
        <v>47</v>
      </c>
      <c r="F743" s="6" t="s">
        <v>12</v>
      </c>
      <c r="G743" s="6"/>
      <c r="H743" s="6" t="s">
        <v>13</v>
      </c>
      <c r="I743" s="7" t="s">
        <v>285</v>
      </c>
      <c r="J743" s="152" t="str">
        <f>VLOOKUP(PORVORIM!$I743,Code2Loc,2,FALSE)</f>
        <v>ACGL/SALELI</v>
      </c>
    </row>
    <row r="744" spans="1:10" ht="15.75" customHeight="1" x14ac:dyDescent="0.25">
      <c r="A744" s="5" t="s">
        <v>340</v>
      </c>
      <c r="B744" s="6">
        <v>22</v>
      </c>
      <c r="C744" s="6" t="s">
        <v>286</v>
      </c>
      <c r="D744" s="6">
        <v>41</v>
      </c>
      <c r="E744" s="6">
        <v>48</v>
      </c>
      <c r="F744" s="6" t="s">
        <v>12</v>
      </c>
      <c r="G744" s="6"/>
      <c r="H744" s="6" t="s">
        <v>13</v>
      </c>
      <c r="I744" s="7" t="s">
        <v>287</v>
      </c>
      <c r="J744" s="152" t="str">
        <f>VLOOKUP(PORVORIM!$I744,Code2Loc,2,FALSE)</f>
        <v>BHUIPAL</v>
      </c>
    </row>
    <row r="745" spans="1:10" ht="15.75" customHeight="1" x14ac:dyDescent="0.25">
      <c r="A745" s="5" t="s">
        <v>340</v>
      </c>
      <c r="B745" s="6">
        <v>22</v>
      </c>
      <c r="C745" s="6" t="s">
        <v>288</v>
      </c>
      <c r="D745" s="6">
        <v>42</v>
      </c>
      <c r="E745" s="6">
        <v>49</v>
      </c>
      <c r="F745" s="6" t="s">
        <v>12</v>
      </c>
      <c r="G745" s="6"/>
      <c r="H745" s="6" t="s">
        <v>13</v>
      </c>
      <c r="I745" s="7" t="s">
        <v>289</v>
      </c>
      <c r="J745" s="152" t="str">
        <f>VLOOKUP(PORVORIM!$I745,Code2Loc,2,FALSE)</f>
        <v>KUMARKHAN</v>
      </c>
    </row>
    <row r="746" spans="1:10" ht="15.75" customHeight="1" x14ac:dyDescent="0.25">
      <c r="A746" s="5" t="s">
        <v>340</v>
      </c>
      <c r="B746" s="6">
        <v>22</v>
      </c>
      <c r="C746" s="6" t="s">
        <v>290</v>
      </c>
      <c r="D746" s="6">
        <v>43</v>
      </c>
      <c r="E746" s="6">
        <v>51</v>
      </c>
      <c r="F746" s="6" t="s">
        <v>12</v>
      </c>
      <c r="G746" s="6"/>
      <c r="H746" s="6" t="s">
        <v>13</v>
      </c>
      <c r="I746" s="7" t="s">
        <v>291</v>
      </c>
      <c r="J746" s="152" t="str">
        <f>VLOOKUP(PORVORIM!$I746,Code2Loc,2,FALSE)</f>
        <v>REDIGHAT</v>
      </c>
    </row>
    <row r="747" spans="1:10" ht="15.75" customHeight="1" x14ac:dyDescent="0.25">
      <c r="A747" s="5" t="s">
        <v>340</v>
      </c>
      <c r="B747" s="6">
        <v>22</v>
      </c>
      <c r="C747" s="6" t="s">
        <v>292</v>
      </c>
      <c r="D747" s="6">
        <v>44</v>
      </c>
      <c r="E747" s="6">
        <v>53</v>
      </c>
      <c r="F747" s="6" t="s">
        <v>12</v>
      </c>
      <c r="G747" s="6"/>
      <c r="H747" s="6" t="s">
        <v>13</v>
      </c>
      <c r="I747" s="7" t="s">
        <v>293</v>
      </c>
      <c r="J747" s="152" t="str">
        <f>VLOOKUP(PORVORIM!$I747,Code2Loc,2,FALSE)</f>
        <v>NGVE/N.CROS</v>
      </c>
    </row>
    <row r="748" spans="1:10" ht="15.75" customHeight="1" x14ac:dyDescent="0.25">
      <c r="A748" s="5" t="s">
        <v>340</v>
      </c>
      <c r="B748" s="6">
        <v>22</v>
      </c>
      <c r="C748" s="6" t="s">
        <v>294</v>
      </c>
      <c r="D748" s="6">
        <v>45</v>
      </c>
      <c r="E748" s="6">
        <v>54</v>
      </c>
      <c r="F748" s="6" t="s">
        <v>12</v>
      </c>
      <c r="G748" s="6"/>
      <c r="H748" s="6" t="s">
        <v>13</v>
      </c>
      <c r="I748" s="7" t="s">
        <v>295</v>
      </c>
      <c r="J748" s="152" t="str">
        <f>VLOOKUP(PORVORIM!$I748,Code2Loc,2,FALSE)</f>
        <v>VALPOI</v>
      </c>
    </row>
    <row r="749" spans="1:10" ht="15.75" customHeight="1" x14ac:dyDescent="0.25">
      <c r="A749" s="5" t="s">
        <v>340</v>
      </c>
      <c r="B749" s="6">
        <v>22</v>
      </c>
      <c r="C749" s="6" t="s">
        <v>341</v>
      </c>
      <c r="D749" s="6">
        <v>46</v>
      </c>
      <c r="E749" s="6">
        <v>56</v>
      </c>
      <c r="F749" s="6" t="s">
        <v>12</v>
      </c>
      <c r="G749" s="6"/>
      <c r="H749" s="6" t="s">
        <v>13</v>
      </c>
      <c r="I749" s="7" t="s">
        <v>342</v>
      </c>
      <c r="J749" s="152" t="str">
        <f>VLOOKUP(PORVORIM!$I749,Code2Loc,2,FALSE)</f>
        <v>CHINCHMALA</v>
      </c>
    </row>
    <row r="750" spans="1:10" ht="15.75" customHeight="1" x14ac:dyDescent="0.25">
      <c r="A750" s="5" t="s">
        <v>340</v>
      </c>
      <c r="B750" s="6">
        <v>22</v>
      </c>
      <c r="C750" s="6" t="s">
        <v>343</v>
      </c>
      <c r="D750" s="6">
        <v>47</v>
      </c>
      <c r="E750" s="6">
        <v>58</v>
      </c>
      <c r="F750" s="6" t="s">
        <v>12</v>
      </c>
      <c r="G750" s="6"/>
      <c r="H750" s="6" t="s">
        <v>13</v>
      </c>
      <c r="I750" s="7" t="s">
        <v>344</v>
      </c>
      <c r="J750" s="152" t="str">
        <f>VLOOKUP(PORVORIM!$I750,Code2Loc,2,FALSE)</f>
        <v>MHAUSHI</v>
      </c>
    </row>
    <row r="751" spans="1:10" ht="15.75" customHeight="1" x14ac:dyDescent="0.25">
      <c r="A751" s="5" t="s">
        <v>340</v>
      </c>
      <c r="B751" s="6">
        <v>22</v>
      </c>
      <c r="C751" s="6" t="s">
        <v>345</v>
      </c>
      <c r="D751" s="6">
        <v>48</v>
      </c>
      <c r="E751" s="6">
        <v>60</v>
      </c>
      <c r="F751" s="6" t="s">
        <v>12</v>
      </c>
      <c r="G751" s="6"/>
      <c r="H751" s="6" t="s">
        <v>13</v>
      </c>
      <c r="I751" s="7" t="s">
        <v>346</v>
      </c>
      <c r="J751" s="152" t="str">
        <f>VLOOKUP(PORVORIM!$I751,Code2Loc,2,FALSE)</f>
        <v>DABEM</v>
      </c>
    </row>
    <row r="752" spans="1:10" ht="15.75" customHeight="1" x14ac:dyDescent="0.25">
      <c r="A752" s="5" t="s">
        <v>340</v>
      </c>
      <c r="B752" s="6">
        <v>22</v>
      </c>
      <c r="C752" s="6" t="s">
        <v>347</v>
      </c>
      <c r="D752" s="6">
        <v>49</v>
      </c>
      <c r="E752" s="6">
        <v>62</v>
      </c>
      <c r="F752" s="6" t="s">
        <v>12</v>
      </c>
      <c r="G752" s="6"/>
      <c r="H752" s="6" t="s">
        <v>13</v>
      </c>
      <c r="I752" s="7" t="s">
        <v>348</v>
      </c>
      <c r="J752" s="152" t="str">
        <f>VLOOKUP(PORVORIM!$I752,Code2Loc,2,FALSE)</f>
        <v>ZARME</v>
      </c>
    </row>
    <row r="753" spans="1:10" ht="15.75" customHeight="1" x14ac:dyDescent="0.25">
      <c r="A753" s="5" t="s">
        <v>349</v>
      </c>
      <c r="B753" s="6">
        <v>23</v>
      </c>
      <c r="C753" s="6" t="s">
        <v>11</v>
      </c>
      <c r="D753" s="6">
        <v>1</v>
      </c>
      <c r="E753" s="6">
        <v>0</v>
      </c>
      <c r="F753" s="6" t="s">
        <v>12</v>
      </c>
      <c r="G753" s="6"/>
      <c r="H753" s="6" t="s">
        <v>13</v>
      </c>
      <c r="I753" s="7" t="s">
        <v>14</v>
      </c>
      <c r="J753" s="152" t="str">
        <f>VLOOKUP(PORVORIM!$I753,Code2Loc,2,FALSE)</f>
        <v>PANAJI</v>
      </c>
    </row>
    <row r="754" spans="1:10" ht="15.75" customHeight="1" x14ac:dyDescent="0.25">
      <c r="A754" s="5" t="s">
        <v>349</v>
      </c>
      <c r="B754" s="6">
        <v>23</v>
      </c>
      <c r="C754" s="6" t="s">
        <v>77</v>
      </c>
      <c r="D754" s="6">
        <v>2</v>
      </c>
      <c r="E754" s="6">
        <v>2</v>
      </c>
      <c r="F754" s="6" t="s">
        <v>12</v>
      </c>
      <c r="G754" s="6"/>
      <c r="H754" s="6" t="s">
        <v>13</v>
      </c>
      <c r="I754" s="7" t="s">
        <v>78</v>
      </c>
      <c r="J754" s="152" t="str">
        <f>VLOOKUP(PORVORIM!$I754,Code2Loc,2,FALSE)</f>
        <v>SAI SERVICE</v>
      </c>
    </row>
    <row r="755" spans="1:10" ht="15.75" customHeight="1" x14ac:dyDescent="0.25">
      <c r="A755" s="5" t="s">
        <v>349</v>
      </c>
      <c r="B755" s="6">
        <v>23</v>
      </c>
      <c r="C755" s="6" t="s">
        <v>79</v>
      </c>
      <c r="D755" s="6">
        <v>3</v>
      </c>
      <c r="E755" s="6">
        <v>3</v>
      </c>
      <c r="F755" s="6" t="s">
        <v>12</v>
      </c>
      <c r="G755" s="6"/>
      <c r="H755" s="6" t="s">
        <v>13</v>
      </c>
      <c r="I755" s="7" t="s">
        <v>80</v>
      </c>
      <c r="J755" s="152" t="str">
        <f>VLOOKUP(PORVORIM!$I755,Code2Loc,2,FALSE)</f>
        <v>TIN BLD/COL</v>
      </c>
    </row>
    <row r="756" spans="1:10" ht="15.75" customHeight="1" x14ac:dyDescent="0.25">
      <c r="A756" s="5" t="s">
        <v>349</v>
      </c>
      <c r="B756" s="6">
        <v>23</v>
      </c>
      <c r="C756" s="6" t="s">
        <v>81</v>
      </c>
      <c r="D756" s="6">
        <v>4</v>
      </c>
      <c r="E756" s="6">
        <v>4</v>
      </c>
      <c r="F756" s="6" t="s">
        <v>12</v>
      </c>
      <c r="G756" s="6"/>
      <c r="H756" s="6" t="s">
        <v>13</v>
      </c>
      <c r="I756" s="7" t="s">
        <v>82</v>
      </c>
      <c r="J756" s="152" t="str">
        <f>VLOOKUP(PORVORIM!$I756,Code2Loc,2,FALSE)</f>
        <v>GULYAKADE</v>
      </c>
    </row>
    <row r="757" spans="1:10" ht="15.75" customHeight="1" x14ac:dyDescent="0.25">
      <c r="A757" s="5" t="s">
        <v>349</v>
      </c>
      <c r="B757" s="6">
        <v>23</v>
      </c>
      <c r="C757" s="6" t="s">
        <v>83</v>
      </c>
      <c r="D757" s="6">
        <v>5</v>
      </c>
      <c r="E757" s="6">
        <v>5</v>
      </c>
      <c r="F757" s="6" t="s">
        <v>12</v>
      </c>
      <c r="G757" s="6"/>
      <c r="H757" s="6" t="s">
        <v>13</v>
      </c>
      <c r="I757" s="7" t="s">
        <v>84</v>
      </c>
      <c r="J757" s="152" t="str">
        <f>VLOOKUP(PORVORIM!$I757,Code2Loc,2,FALSE)</f>
        <v>PRV COPEL</v>
      </c>
    </row>
    <row r="758" spans="1:10" ht="15.75" customHeight="1" x14ac:dyDescent="0.25">
      <c r="A758" s="5" t="s">
        <v>349</v>
      </c>
      <c r="B758" s="6">
        <v>23</v>
      </c>
      <c r="C758" s="6" t="s">
        <v>85</v>
      </c>
      <c r="D758" s="6">
        <v>6</v>
      </c>
      <c r="E758" s="6">
        <v>6</v>
      </c>
      <c r="F758" s="6" t="s">
        <v>12</v>
      </c>
      <c r="G758" s="6"/>
      <c r="H758" s="6" t="s">
        <v>13</v>
      </c>
      <c r="I758" s="7" t="s">
        <v>86</v>
      </c>
      <c r="J758" s="152" t="str">
        <f>VLOOKUP(PORVORIM!$I758,Code2Loc,2,FALSE)</f>
        <v>PRV WADAKAD</v>
      </c>
    </row>
    <row r="759" spans="1:10" ht="15.75" customHeight="1" x14ac:dyDescent="0.25">
      <c r="A759" s="5" t="s">
        <v>349</v>
      </c>
      <c r="B759" s="6">
        <v>23</v>
      </c>
      <c r="C759" s="6" t="s">
        <v>87</v>
      </c>
      <c r="D759" s="6">
        <v>7</v>
      </c>
      <c r="E759" s="6">
        <v>7</v>
      </c>
      <c r="F759" s="6" t="s">
        <v>12</v>
      </c>
      <c r="G759" s="6"/>
      <c r="H759" s="6" t="s">
        <v>13</v>
      </c>
      <c r="I759" s="7" t="s">
        <v>88</v>
      </c>
      <c r="J759" s="152" t="str">
        <f>VLOOKUP(PORVORIM!$I759,Code2Loc,2,FALSE)</f>
        <v>PRV BAZAR</v>
      </c>
    </row>
    <row r="760" spans="1:10" ht="15.75" customHeight="1" x14ac:dyDescent="0.25">
      <c r="A760" s="5" t="s">
        <v>349</v>
      </c>
      <c r="B760" s="6">
        <v>23</v>
      </c>
      <c r="C760" s="6" t="s">
        <v>89</v>
      </c>
      <c r="D760" s="6">
        <v>8</v>
      </c>
      <c r="E760" s="6">
        <v>8</v>
      </c>
      <c r="F760" s="6" t="s">
        <v>12</v>
      </c>
      <c r="G760" s="6"/>
      <c r="H760" s="6" t="s">
        <v>13</v>
      </c>
      <c r="I760" s="7" t="s">
        <v>90</v>
      </c>
      <c r="J760" s="152" t="str">
        <f>VLOOKUP(PORVORIM!$I760,Code2Loc,2,FALSE)</f>
        <v>GIRI CROSS</v>
      </c>
    </row>
    <row r="761" spans="1:10" ht="15.75" customHeight="1" x14ac:dyDescent="0.25">
      <c r="A761" s="5" t="s">
        <v>349</v>
      </c>
      <c r="B761" s="6">
        <v>23</v>
      </c>
      <c r="C761" s="6" t="s">
        <v>91</v>
      </c>
      <c r="D761" s="6">
        <v>9</v>
      </c>
      <c r="E761" s="6">
        <v>9</v>
      </c>
      <c r="F761" s="6" t="s">
        <v>12</v>
      </c>
      <c r="G761" s="6"/>
      <c r="H761" s="6" t="s">
        <v>13</v>
      </c>
      <c r="I761" s="7" t="s">
        <v>92</v>
      </c>
      <c r="J761" s="152" t="str">
        <f>VLOOKUP(PORVORIM!$I761,Code2Loc,2,FALSE)</f>
        <v>GREEN PARK</v>
      </c>
    </row>
    <row r="762" spans="1:10" ht="15.75" customHeight="1" x14ac:dyDescent="0.25">
      <c r="A762" s="5" t="s">
        <v>349</v>
      </c>
      <c r="B762" s="6">
        <v>23</v>
      </c>
      <c r="C762" s="6" t="s">
        <v>93</v>
      </c>
      <c r="D762" s="6">
        <v>10</v>
      </c>
      <c r="E762" s="6">
        <v>10</v>
      </c>
      <c r="F762" s="6" t="s">
        <v>12</v>
      </c>
      <c r="G762" s="6"/>
      <c r="H762" s="6" t="s">
        <v>13</v>
      </c>
      <c r="I762" s="7" t="s">
        <v>94</v>
      </c>
      <c r="J762" s="152" t="str">
        <f>VLOOKUP(PORVORIM!$I762,Code2Loc,2,FALSE)</f>
        <v>GIRI CHAPEL</v>
      </c>
    </row>
    <row r="763" spans="1:10" ht="15.75" customHeight="1" x14ac:dyDescent="0.25">
      <c r="A763" s="5" t="s">
        <v>349</v>
      </c>
      <c r="B763" s="6">
        <v>23</v>
      </c>
      <c r="C763" s="6" t="s">
        <v>95</v>
      </c>
      <c r="D763" s="6">
        <v>11</v>
      </c>
      <c r="E763" s="6">
        <v>12</v>
      </c>
      <c r="F763" s="6" t="s">
        <v>12</v>
      </c>
      <c r="G763" s="6"/>
      <c r="H763" s="6" t="s">
        <v>30</v>
      </c>
      <c r="I763" s="7" t="s">
        <v>96</v>
      </c>
      <c r="J763" s="152" t="str">
        <f>VLOOKUP(PORVORIM!$I763,Code2Loc,2,FALSE)</f>
        <v>MAPUSA</v>
      </c>
    </row>
    <row r="764" spans="1:10" ht="15.75" customHeight="1" x14ac:dyDescent="0.25">
      <c r="A764" s="5" t="s">
        <v>349</v>
      </c>
      <c r="B764" s="6">
        <v>23</v>
      </c>
      <c r="C764" s="6" t="s">
        <v>99</v>
      </c>
      <c r="D764" s="6">
        <v>12</v>
      </c>
      <c r="E764" s="6">
        <v>13</v>
      </c>
      <c r="F764" s="6" t="s">
        <v>12</v>
      </c>
      <c r="G764" s="6"/>
      <c r="H764" s="6" t="s">
        <v>13</v>
      </c>
      <c r="I764" s="7" t="s">
        <v>100</v>
      </c>
      <c r="J764" s="152" t="str">
        <f>VLOOKUP(PORVORIM!$I764,Code2Loc,2,FALSE)</f>
        <v>MPS COURT</v>
      </c>
    </row>
    <row r="765" spans="1:10" ht="15.75" customHeight="1" x14ac:dyDescent="0.25">
      <c r="A765" s="5" t="s">
        <v>349</v>
      </c>
      <c r="B765" s="6">
        <v>23</v>
      </c>
      <c r="C765" s="6" t="s">
        <v>101</v>
      </c>
      <c r="D765" s="6">
        <v>13</v>
      </c>
      <c r="E765" s="6">
        <v>14</v>
      </c>
      <c r="F765" s="6" t="s">
        <v>12</v>
      </c>
      <c r="G765" s="6"/>
      <c r="H765" s="6" t="s">
        <v>13</v>
      </c>
      <c r="I765" s="7" t="s">
        <v>102</v>
      </c>
      <c r="J765" s="152" t="str">
        <f>VLOOKUP(PORVORIM!$I765,Code2Loc,2,FALSE)</f>
        <v>DULER</v>
      </c>
    </row>
    <row r="766" spans="1:10" ht="15.75" customHeight="1" x14ac:dyDescent="0.25">
      <c r="A766" s="5" t="s">
        <v>349</v>
      </c>
      <c r="B766" s="6">
        <v>23</v>
      </c>
      <c r="C766" s="6" t="s">
        <v>103</v>
      </c>
      <c r="D766" s="6">
        <v>14</v>
      </c>
      <c r="E766" s="6">
        <v>15</v>
      </c>
      <c r="F766" s="6" t="s">
        <v>12</v>
      </c>
      <c r="G766" s="6"/>
      <c r="H766" s="6" t="s">
        <v>13</v>
      </c>
      <c r="I766" s="7" t="s">
        <v>104</v>
      </c>
      <c r="J766" s="152" t="str">
        <f>VLOOKUP(PORVORIM!$I766,Code2Loc,2,FALSE)</f>
        <v>PDEM/KRWDA</v>
      </c>
    </row>
    <row r="767" spans="1:10" ht="15.75" customHeight="1" x14ac:dyDescent="0.25">
      <c r="A767" s="5" t="s">
        <v>349</v>
      </c>
      <c r="B767" s="6">
        <v>23</v>
      </c>
      <c r="C767" s="6" t="s">
        <v>105</v>
      </c>
      <c r="D767" s="6">
        <v>15</v>
      </c>
      <c r="E767" s="6">
        <v>16</v>
      </c>
      <c r="F767" s="6" t="s">
        <v>12</v>
      </c>
      <c r="G767" s="6"/>
      <c r="H767" s="6" t="s">
        <v>13</v>
      </c>
      <c r="I767" s="7" t="s">
        <v>106</v>
      </c>
      <c r="J767" s="152" t="str">
        <f>VLOOKUP(PORVORIM!$I767,Code2Loc,2,FALSE)</f>
        <v>KARASWADA</v>
      </c>
    </row>
    <row r="768" spans="1:10" ht="15.75" customHeight="1" x14ac:dyDescent="0.25">
      <c r="A768" s="5" t="s">
        <v>349</v>
      </c>
      <c r="B768" s="6">
        <v>23</v>
      </c>
      <c r="C768" s="6" t="s">
        <v>107</v>
      </c>
      <c r="D768" s="6">
        <v>16</v>
      </c>
      <c r="E768" s="6">
        <v>17</v>
      </c>
      <c r="F768" s="6" t="s">
        <v>12</v>
      </c>
      <c r="G768" s="6"/>
      <c r="H768" s="6" t="s">
        <v>13</v>
      </c>
      <c r="I768" s="7" t="s">
        <v>108</v>
      </c>
      <c r="J768" s="152" t="str">
        <f>VLOOKUP(PORVORIM!$I768,Code2Loc,2,FALSE)</f>
        <v>MADEL</v>
      </c>
    </row>
    <row r="769" spans="1:10" ht="15.75" customHeight="1" x14ac:dyDescent="0.25">
      <c r="A769" s="5" t="s">
        <v>349</v>
      </c>
      <c r="B769" s="6">
        <v>23</v>
      </c>
      <c r="C769" s="6" t="s">
        <v>109</v>
      </c>
      <c r="D769" s="6">
        <v>17</v>
      </c>
      <c r="E769" s="6">
        <v>18</v>
      </c>
      <c r="F769" s="6" t="s">
        <v>12</v>
      </c>
      <c r="G769" s="6"/>
      <c r="H769" s="6" t="s">
        <v>13</v>
      </c>
      <c r="I769" s="7" t="s">
        <v>110</v>
      </c>
      <c r="J769" s="152" t="str">
        <f>VLOOKUP(PORVORIM!$I769,Code2Loc,2,FALSE)</f>
        <v>TIVIM</v>
      </c>
    </row>
    <row r="770" spans="1:10" ht="15.75" customHeight="1" x14ac:dyDescent="0.25">
      <c r="A770" s="5" t="s">
        <v>349</v>
      </c>
      <c r="B770" s="6">
        <v>23</v>
      </c>
      <c r="C770" s="6" t="s">
        <v>111</v>
      </c>
      <c r="D770" s="6">
        <v>18</v>
      </c>
      <c r="E770" s="6">
        <v>19</v>
      </c>
      <c r="F770" s="6" t="s">
        <v>12</v>
      </c>
      <c r="G770" s="6"/>
      <c r="H770" s="6" t="s">
        <v>13</v>
      </c>
      <c r="I770" s="7" t="s">
        <v>112</v>
      </c>
      <c r="J770" s="152" t="str">
        <f>VLOOKUP(PORVORIM!$I770,Code2Loc,2,FALSE)</f>
        <v>TIVI GROUND</v>
      </c>
    </row>
    <row r="771" spans="1:10" ht="15.75" customHeight="1" x14ac:dyDescent="0.25">
      <c r="A771" s="5" t="s">
        <v>349</v>
      </c>
      <c r="B771" s="6">
        <v>23</v>
      </c>
      <c r="C771" s="6" t="s">
        <v>113</v>
      </c>
      <c r="D771" s="6">
        <v>19</v>
      </c>
      <c r="E771" s="6">
        <v>20</v>
      </c>
      <c r="F771" s="6" t="s">
        <v>12</v>
      </c>
      <c r="G771" s="6"/>
      <c r="H771" s="6" t="s">
        <v>13</v>
      </c>
      <c r="I771" s="7" t="s">
        <v>114</v>
      </c>
      <c r="J771" s="152" t="str">
        <f>VLOOKUP(PORVORIM!$I771,Code2Loc,2,FALSE)</f>
        <v>CANSA BRD</v>
      </c>
    </row>
    <row r="772" spans="1:10" ht="15.75" customHeight="1" x14ac:dyDescent="0.25">
      <c r="A772" s="5" t="s">
        <v>349</v>
      </c>
      <c r="B772" s="6">
        <v>23</v>
      </c>
      <c r="C772" s="6" t="s">
        <v>115</v>
      </c>
      <c r="D772" s="6">
        <v>20</v>
      </c>
      <c r="E772" s="6">
        <v>21</v>
      </c>
      <c r="F772" s="6" t="s">
        <v>12</v>
      </c>
      <c r="G772" s="6"/>
      <c r="H772" s="6" t="s">
        <v>13</v>
      </c>
      <c r="I772" s="7" t="s">
        <v>116</v>
      </c>
      <c r="J772" s="152" t="str">
        <f>VLOOKUP(PORVORIM!$I772,Code2Loc,2,FALSE)</f>
        <v>SIRSAI RLY</v>
      </c>
    </row>
    <row r="773" spans="1:10" ht="15.75" customHeight="1" x14ac:dyDescent="0.25">
      <c r="A773" s="5" t="s">
        <v>349</v>
      </c>
      <c r="B773" s="6">
        <v>23</v>
      </c>
      <c r="C773" s="6" t="s">
        <v>117</v>
      </c>
      <c r="D773" s="6">
        <v>21</v>
      </c>
      <c r="E773" s="6">
        <v>22</v>
      </c>
      <c r="F773" s="6" t="s">
        <v>12</v>
      </c>
      <c r="G773" s="6"/>
      <c r="H773" s="6" t="s">
        <v>13</v>
      </c>
      <c r="I773" s="7" t="s">
        <v>118</v>
      </c>
      <c r="J773" s="152" t="str">
        <f>VLOOKUP(PORVORIM!$I773,Code2Loc,2,FALSE)</f>
        <v>SIRSAI COPL</v>
      </c>
    </row>
    <row r="774" spans="1:10" ht="15.75" customHeight="1" x14ac:dyDescent="0.25">
      <c r="A774" s="5" t="s">
        <v>349</v>
      </c>
      <c r="B774" s="6">
        <v>23</v>
      </c>
      <c r="C774" s="6" t="s">
        <v>119</v>
      </c>
      <c r="D774" s="6">
        <v>22</v>
      </c>
      <c r="E774" s="6">
        <v>23</v>
      </c>
      <c r="F774" s="6" t="s">
        <v>12</v>
      </c>
      <c r="G774" s="6"/>
      <c r="H774" s="6" t="s">
        <v>13</v>
      </c>
      <c r="I774" s="7" t="s">
        <v>120</v>
      </c>
      <c r="J774" s="152" t="str">
        <f>VLOOKUP(PORVORIM!$I774,Code2Loc,2,FALSE)</f>
        <v>CLERRA SCOL</v>
      </c>
    </row>
    <row r="775" spans="1:10" ht="15.75" customHeight="1" x14ac:dyDescent="0.25">
      <c r="A775" s="5" t="s">
        <v>349</v>
      </c>
      <c r="B775" s="6">
        <v>23</v>
      </c>
      <c r="C775" s="6" t="s">
        <v>121</v>
      </c>
      <c r="D775" s="6">
        <v>23</v>
      </c>
      <c r="E775" s="6">
        <v>24</v>
      </c>
      <c r="F775" s="6" t="s">
        <v>12</v>
      </c>
      <c r="G775" s="6"/>
      <c r="H775" s="6" t="s">
        <v>13</v>
      </c>
      <c r="I775" s="7" t="s">
        <v>122</v>
      </c>
      <c r="J775" s="152" t="str">
        <f>VLOOKUP(PORVORIM!$I775,Code2Loc,2,FALSE)</f>
        <v>ASSNODA</v>
      </c>
    </row>
    <row r="776" spans="1:10" ht="15.75" customHeight="1" x14ac:dyDescent="0.25">
      <c r="A776" s="5" t="s">
        <v>349</v>
      </c>
      <c r="B776" s="6">
        <v>23</v>
      </c>
      <c r="C776" s="6" t="s">
        <v>123</v>
      </c>
      <c r="D776" s="6">
        <v>24</v>
      </c>
      <c r="E776" s="6">
        <v>26</v>
      </c>
      <c r="F776" s="6" t="s">
        <v>12</v>
      </c>
      <c r="G776" s="6"/>
      <c r="H776" s="6" t="s">
        <v>13</v>
      </c>
      <c r="I776" s="7" t="s">
        <v>124</v>
      </c>
      <c r="J776" s="152" t="str">
        <f>VLOOKUP(PORVORIM!$I776,Code2Loc,2,FALSE)</f>
        <v>MULGAO B/S</v>
      </c>
    </row>
    <row r="777" spans="1:10" ht="15.75" customHeight="1" x14ac:dyDescent="0.25">
      <c r="A777" s="5" t="s">
        <v>349</v>
      </c>
      <c r="B777" s="6">
        <v>23</v>
      </c>
      <c r="C777" s="6" t="s">
        <v>125</v>
      </c>
      <c r="D777" s="6">
        <v>25</v>
      </c>
      <c r="E777" s="6">
        <v>28</v>
      </c>
      <c r="F777" s="6" t="s">
        <v>12</v>
      </c>
      <c r="G777" s="6"/>
      <c r="H777" s="6" t="s">
        <v>13</v>
      </c>
      <c r="I777" s="7" t="s">
        <v>126</v>
      </c>
      <c r="J777" s="152" t="str">
        <f>VLOOKUP(PORVORIM!$I777,Code2Loc,2,FALSE)</f>
        <v>MULGAO TMP</v>
      </c>
    </row>
    <row r="778" spans="1:10" ht="15.75" customHeight="1" x14ac:dyDescent="0.25">
      <c r="A778" s="5" t="s">
        <v>349</v>
      </c>
      <c r="B778" s="6">
        <v>23</v>
      </c>
      <c r="C778" s="6" t="s">
        <v>127</v>
      </c>
      <c r="D778" s="6">
        <v>26</v>
      </c>
      <c r="E778" s="6">
        <v>29</v>
      </c>
      <c r="F778" s="6" t="s">
        <v>12</v>
      </c>
      <c r="G778" s="6"/>
      <c r="H778" s="6" t="s">
        <v>13</v>
      </c>
      <c r="I778" s="7" t="s">
        <v>128</v>
      </c>
      <c r="J778" s="152" t="str">
        <f>VLOOKUP(PORVORIM!$I778,Code2Loc,2,FALSE)</f>
        <v>VALSHI</v>
      </c>
    </row>
    <row r="779" spans="1:10" ht="15.75" customHeight="1" x14ac:dyDescent="0.25">
      <c r="A779" s="5" t="s">
        <v>349</v>
      </c>
      <c r="B779" s="6">
        <v>23</v>
      </c>
      <c r="C779" s="6" t="s">
        <v>129</v>
      </c>
      <c r="D779" s="6">
        <v>27</v>
      </c>
      <c r="E779" s="6">
        <v>30</v>
      </c>
      <c r="F779" s="6" t="s">
        <v>12</v>
      </c>
      <c r="G779" s="6"/>
      <c r="H779" s="6" t="s">
        <v>13</v>
      </c>
      <c r="I779" s="7" t="s">
        <v>130</v>
      </c>
      <c r="J779" s="152" t="str">
        <f>VLOOKUP(PORVORIM!$I779,Code2Loc,2,FALSE)</f>
        <v>BICHOLIM</v>
      </c>
    </row>
    <row r="780" spans="1:10" ht="15.75" customHeight="1" x14ac:dyDescent="0.25">
      <c r="A780" s="5" t="s">
        <v>349</v>
      </c>
      <c r="B780" s="6">
        <v>23</v>
      </c>
      <c r="C780" s="6" t="s">
        <v>131</v>
      </c>
      <c r="D780" s="6">
        <v>28</v>
      </c>
      <c r="E780" s="6">
        <v>32</v>
      </c>
      <c r="F780" s="6" t="s">
        <v>12</v>
      </c>
      <c r="G780" s="6"/>
      <c r="H780" s="6" t="s">
        <v>13</v>
      </c>
      <c r="I780" s="7" t="s">
        <v>132</v>
      </c>
      <c r="J780" s="152" t="str">
        <f>VLOOKUP(PORVORIM!$I780,Code2Loc,2,FALSE)</f>
        <v>ZATYE COLGE</v>
      </c>
    </row>
    <row r="781" spans="1:10" ht="15.75" customHeight="1" x14ac:dyDescent="0.25">
      <c r="A781" s="5" t="s">
        <v>349</v>
      </c>
      <c r="B781" s="6">
        <v>23</v>
      </c>
      <c r="C781" s="6" t="s">
        <v>133</v>
      </c>
      <c r="D781" s="6">
        <v>29</v>
      </c>
      <c r="E781" s="6">
        <v>34</v>
      </c>
      <c r="F781" s="6" t="s">
        <v>12</v>
      </c>
      <c r="G781" s="6"/>
      <c r="H781" s="6" t="s">
        <v>13</v>
      </c>
      <c r="I781" s="7" t="s">
        <v>134</v>
      </c>
      <c r="J781" s="152" t="str">
        <f>VLOOKUP(PORVORIM!$I781,Code2Loc,2,FALSE)</f>
        <v>SARVAN X</v>
      </c>
    </row>
    <row r="782" spans="1:10" ht="15.75" customHeight="1" x14ac:dyDescent="0.25">
      <c r="A782" s="5" t="s">
        <v>349</v>
      </c>
      <c r="B782" s="6">
        <v>23</v>
      </c>
      <c r="C782" s="6" t="s">
        <v>135</v>
      </c>
      <c r="D782" s="6">
        <v>30</v>
      </c>
      <c r="E782" s="6">
        <v>35</v>
      </c>
      <c r="F782" s="6" t="s">
        <v>12</v>
      </c>
      <c r="G782" s="6"/>
      <c r="H782" s="6" t="s">
        <v>13</v>
      </c>
      <c r="I782" s="7" t="s">
        <v>136</v>
      </c>
      <c r="J782" s="152" t="str">
        <f>VLOOKUP(PORVORIM!$I782,Code2Loc,2,FALSE)</f>
        <v>ADHAR HSPTL</v>
      </c>
    </row>
    <row r="783" spans="1:10" ht="15.75" customHeight="1" x14ac:dyDescent="0.25">
      <c r="A783" s="5" t="s">
        <v>349</v>
      </c>
      <c r="B783" s="6">
        <v>23</v>
      </c>
      <c r="C783" s="6" t="s">
        <v>137</v>
      </c>
      <c r="D783" s="6">
        <v>31</v>
      </c>
      <c r="E783" s="6">
        <v>36</v>
      </c>
      <c r="F783" s="6" t="s">
        <v>12</v>
      </c>
      <c r="G783" s="6"/>
      <c r="H783" s="6" t="s">
        <v>13</v>
      </c>
      <c r="I783" s="7" t="s">
        <v>138</v>
      </c>
      <c r="J783" s="152" t="str">
        <f>VLOOKUP(PORVORIM!$I783,Code2Loc,2,FALSE)</f>
        <v>VIJAY NAGAR</v>
      </c>
    </row>
    <row r="784" spans="1:10" ht="15.75" customHeight="1" x14ac:dyDescent="0.25">
      <c r="A784" s="5" t="s">
        <v>349</v>
      </c>
      <c r="B784" s="6">
        <v>23</v>
      </c>
      <c r="C784" s="6" t="s">
        <v>139</v>
      </c>
      <c r="D784" s="6">
        <v>32</v>
      </c>
      <c r="E784" s="6">
        <v>37</v>
      </c>
      <c r="F784" s="6" t="s">
        <v>12</v>
      </c>
      <c r="G784" s="6"/>
      <c r="H784" s="6" t="s">
        <v>13</v>
      </c>
      <c r="I784" s="7" t="s">
        <v>140</v>
      </c>
      <c r="J784" s="152" t="str">
        <f>VLOOKUP(PORVORIM!$I784,Code2Loc,2,FALSE)</f>
        <v>KARAPUR TSK</v>
      </c>
    </row>
    <row r="785" spans="1:10" ht="15.75" customHeight="1" x14ac:dyDescent="0.25">
      <c r="A785" s="5" t="s">
        <v>349</v>
      </c>
      <c r="B785" s="6">
        <v>23</v>
      </c>
      <c r="C785" s="6" t="s">
        <v>141</v>
      </c>
      <c r="D785" s="6">
        <v>33</v>
      </c>
      <c r="E785" s="6">
        <v>38</v>
      </c>
      <c r="F785" s="6" t="s">
        <v>12</v>
      </c>
      <c r="G785" s="6"/>
      <c r="H785" s="6" t="s">
        <v>13</v>
      </c>
      <c r="I785" s="7" t="s">
        <v>142</v>
      </c>
      <c r="J785" s="152" t="str">
        <f>VLOOKUP(PORVORIM!$I785,Code2Loc,2,FALSE)</f>
        <v>SANKHALI</v>
      </c>
    </row>
    <row r="786" spans="1:10" ht="15.75" customHeight="1" x14ac:dyDescent="0.25">
      <c r="A786" s="5" t="s">
        <v>349</v>
      </c>
      <c r="B786" s="6">
        <v>23</v>
      </c>
      <c r="C786" s="6" t="s">
        <v>272</v>
      </c>
      <c r="D786" s="6">
        <v>34</v>
      </c>
      <c r="E786" s="6">
        <v>40</v>
      </c>
      <c r="F786" s="6" t="s">
        <v>12</v>
      </c>
      <c r="G786" s="6"/>
      <c r="H786" s="6" t="s">
        <v>13</v>
      </c>
      <c r="I786" s="7" t="s">
        <v>273</v>
      </c>
      <c r="J786" s="152" t="str">
        <f>VLOOKUP(PORVORIM!$I786,Code2Loc,2,FALSE)</f>
        <v>HOUSIN BRD</v>
      </c>
    </row>
    <row r="787" spans="1:10" ht="15.75" customHeight="1" x14ac:dyDescent="0.25">
      <c r="A787" s="5" t="s">
        <v>349</v>
      </c>
      <c r="B787" s="6">
        <v>23</v>
      </c>
      <c r="C787" s="6" t="s">
        <v>274</v>
      </c>
      <c r="D787" s="6">
        <v>35</v>
      </c>
      <c r="E787" s="6">
        <v>41</v>
      </c>
      <c r="F787" s="6" t="s">
        <v>12</v>
      </c>
      <c r="G787" s="6"/>
      <c r="H787" s="6" t="s">
        <v>13</v>
      </c>
      <c r="I787" s="7" t="s">
        <v>275</v>
      </c>
      <c r="J787" s="152" t="str">
        <f>VLOOKUP(PORVORIM!$I787,Code2Loc,2,FALSE)</f>
        <v>HARVALE</v>
      </c>
    </row>
    <row r="788" spans="1:10" ht="15.75" customHeight="1" x14ac:dyDescent="0.25">
      <c r="A788" s="5" t="s">
        <v>349</v>
      </c>
      <c r="B788" s="6">
        <v>23</v>
      </c>
      <c r="C788" s="6" t="s">
        <v>276</v>
      </c>
      <c r="D788" s="6">
        <v>36</v>
      </c>
      <c r="E788" s="6">
        <v>42</v>
      </c>
      <c r="F788" s="6" t="s">
        <v>12</v>
      </c>
      <c r="G788" s="6"/>
      <c r="H788" s="6" t="s">
        <v>13</v>
      </c>
      <c r="I788" s="7" t="s">
        <v>277</v>
      </c>
      <c r="J788" s="152" t="str">
        <f>VLOOKUP(PORVORIM!$I788,Code2Loc,2,FALSE)</f>
        <v>PRATAP NAGR</v>
      </c>
    </row>
    <row r="789" spans="1:10" ht="15.75" customHeight="1" x14ac:dyDescent="0.25">
      <c r="A789" s="5" t="s">
        <v>349</v>
      </c>
      <c r="B789" s="6">
        <v>23</v>
      </c>
      <c r="C789" s="6" t="s">
        <v>278</v>
      </c>
      <c r="D789" s="6">
        <v>37</v>
      </c>
      <c r="E789" s="6">
        <v>43</v>
      </c>
      <c r="F789" s="6" t="s">
        <v>12</v>
      </c>
      <c r="G789" s="6"/>
      <c r="H789" s="6" t="s">
        <v>13</v>
      </c>
      <c r="I789" s="7" t="s">
        <v>279</v>
      </c>
      <c r="J789" s="152" t="str">
        <f>VLOOKUP(PORVORIM!$I789,Code2Loc,2,FALSE)</f>
        <v>SUPACHI PUD</v>
      </c>
    </row>
    <row r="790" spans="1:10" ht="15.75" customHeight="1" x14ac:dyDescent="0.25">
      <c r="A790" s="5" t="s">
        <v>349</v>
      </c>
      <c r="B790" s="6">
        <v>23</v>
      </c>
      <c r="C790" s="6" t="s">
        <v>280</v>
      </c>
      <c r="D790" s="6">
        <v>38</v>
      </c>
      <c r="E790" s="6">
        <v>44</v>
      </c>
      <c r="F790" s="6" t="s">
        <v>12</v>
      </c>
      <c r="G790" s="6"/>
      <c r="H790" s="6" t="s">
        <v>13</v>
      </c>
      <c r="I790" s="7" t="s">
        <v>281</v>
      </c>
      <c r="J790" s="152" t="str">
        <f>VLOOKUP(PORVORIM!$I790,Code2Loc,2,FALSE)</f>
        <v>HONDA</v>
      </c>
    </row>
    <row r="791" spans="1:10" ht="15.75" customHeight="1" x14ac:dyDescent="0.25">
      <c r="A791" s="5" t="s">
        <v>349</v>
      </c>
      <c r="B791" s="6">
        <v>23</v>
      </c>
      <c r="C791" s="6" t="s">
        <v>282</v>
      </c>
      <c r="D791" s="6">
        <v>39</v>
      </c>
      <c r="E791" s="6">
        <v>45</v>
      </c>
      <c r="F791" s="6" t="s">
        <v>12</v>
      </c>
      <c r="G791" s="6"/>
      <c r="H791" s="6" t="s">
        <v>13</v>
      </c>
      <c r="I791" s="7" t="s">
        <v>283</v>
      </c>
      <c r="J791" s="152" t="str">
        <f>VLOOKUP(PORVORIM!$I791,Code2Loc,2,FALSE)</f>
        <v>HONDA VADAK</v>
      </c>
    </row>
    <row r="792" spans="1:10" ht="15.75" customHeight="1" x14ac:dyDescent="0.25">
      <c r="A792" s="5" t="s">
        <v>349</v>
      </c>
      <c r="B792" s="6">
        <v>23</v>
      </c>
      <c r="C792" s="6" t="s">
        <v>284</v>
      </c>
      <c r="D792" s="6">
        <v>40</v>
      </c>
      <c r="E792" s="6">
        <v>47</v>
      </c>
      <c r="F792" s="6" t="s">
        <v>12</v>
      </c>
      <c r="G792" s="6"/>
      <c r="H792" s="6" t="s">
        <v>13</v>
      </c>
      <c r="I792" s="7" t="s">
        <v>285</v>
      </c>
      <c r="J792" s="152" t="str">
        <f>VLOOKUP(PORVORIM!$I792,Code2Loc,2,FALSE)</f>
        <v>ACGL/SALELI</v>
      </c>
    </row>
    <row r="793" spans="1:10" ht="15.75" customHeight="1" x14ac:dyDescent="0.25">
      <c r="A793" s="5" t="s">
        <v>349</v>
      </c>
      <c r="B793" s="6">
        <v>23</v>
      </c>
      <c r="C793" s="6" t="s">
        <v>286</v>
      </c>
      <c r="D793" s="6">
        <v>41</v>
      </c>
      <c r="E793" s="6">
        <v>48</v>
      </c>
      <c r="F793" s="6" t="s">
        <v>12</v>
      </c>
      <c r="G793" s="6"/>
      <c r="H793" s="6" t="s">
        <v>13</v>
      </c>
      <c r="I793" s="7" t="s">
        <v>287</v>
      </c>
      <c r="J793" s="152" t="str">
        <f>VLOOKUP(PORVORIM!$I793,Code2Loc,2,FALSE)</f>
        <v>BHUIPAL</v>
      </c>
    </row>
    <row r="794" spans="1:10" ht="15.75" customHeight="1" x14ac:dyDescent="0.25">
      <c r="A794" s="5" t="s">
        <v>349</v>
      </c>
      <c r="B794" s="6">
        <v>23</v>
      </c>
      <c r="C794" s="6" t="s">
        <v>288</v>
      </c>
      <c r="D794" s="6">
        <v>42</v>
      </c>
      <c r="E794" s="6">
        <v>49</v>
      </c>
      <c r="F794" s="6" t="s">
        <v>12</v>
      </c>
      <c r="G794" s="6"/>
      <c r="H794" s="6" t="s">
        <v>13</v>
      </c>
      <c r="I794" s="7" t="s">
        <v>289</v>
      </c>
      <c r="J794" s="152" t="str">
        <f>VLOOKUP(PORVORIM!$I794,Code2Loc,2,FALSE)</f>
        <v>KUMARKHAN</v>
      </c>
    </row>
    <row r="795" spans="1:10" ht="15.75" customHeight="1" x14ac:dyDescent="0.25">
      <c r="A795" s="5" t="s">
        <v>349</v>
      </c>
      <c r="B795" s="6">
        <v>23</v>
      </c>
      <c r="C795" s="6" t="s">
        <v>290</v>
      </c>
      <c r="D795" s="6">
        <v>43</v>
      </c>
      <c r="E795" s="6">
        <v>51</v>
      </c>
      <c r="F795" s="6" t="s">
        <v>12</v>
      </c>
      <c r="G795" s="6"/>
      <c r="H795" s="6" t="s">
        <v>13</v>
      </c>
      <c r="I795" s="7" t="s">
        <v>291</v>
      </c>
      <c r="J795" s="152" t="str">
        <f>VLOOKUP(PORVORIM!$I795,Code2Loc,2,FALSE)</f>
        <v>REDIGHAT</v>
      </c>
    </row>
    <row r="796" spans="1:10" ht="15.75" customHeight="1" x14ac:dyDescent="0.25">
      <c r="A796" s="5" t="s">
        <v>349</v>
      </c>
      <c r="B796" s="6">
        <v>23</v>
      </c>
      <c r="C796" s="6" t="s">
        <v>292</v>
      </c>
      <c r="D796" s="6">
        <v>44</v>
      </c>
      <c r="E796" s="6">
        <v>53</v>
      </c>
      <c r="F796" s="6" t="s">
        <v>12</v>
      </c>
      <c r="G796" s="6"/>
      <c r="H796" s="6" t="s">
        <v>13</v>
      </c>
      <c r="I796" s="7" t="s">
        <v>293</v>
      </c>
      <c r="J796" s="152" t="str">
        <f>VLOOKUP(PORVORIM!$I796,Code2Loc,2,FALSE)</f>
        <v>NGVE/N.CROS</v>
      </c>
    </row>
    <row r="797" spans="1:10" ht="15.75" customHeight="1" x14ac:dyDescent="0.25">
      <c r="A797" s="5" t="s">
        <v>349</v>
      </c>
      <c r="B797" s="6">
        <v>23</v>
      </c>
      <c r="C797" s="6" t="s">
        <v>294</v>
      </c>
      <c r="D797" s="6">
        <v>45</v>
      </c>
      <c r="E797" s="6">
        <v>54</v>
      </c>
      <c r="F797" s="6" t="s">
        <v>12</v>
      </c>
      <c r="G797" s="6"/>
      <c r="H797" s="6" t="s">
        <v>13</v>
      </c>
      <c r="I797" s="7" t="s">
        <v>295</v>
      </c>
      <c r="J797" s="152" t="str">
        <f>VLOOKUP(PORVORIM!$I797,Code2Loc,2,FALSE)</f>
        <v>VALPOI</v>
      </c>
    </row>
    <row r="798" spans="1:10" ht="15.75" customHeight="1" x14ac:dyDescent="0.25">
      <c r="A798" s="5" t="s">
        <v>349</v>
      </c>
      <c r="B798" s="6">
        <v>23</v>
      </c>
      <c r="C798" s="6" t="s">
        <v>319</v>
      </c>
      <c r="D798" s="6">
        <v>46</v>
      </c>
      <c r="E798" s="6">
        <v>56</v>
      </c>
      <c r="F798" s="6" t="s">
        <v>12</v>
      </c>
      <c r="G798" s="6"/>
      <c r="H798" s="6" t="s">
        <v>13</v>
      </c>
      <c r="I798" s="7" t="s">
        <v>320</v>
      </c>
      <c r="J798" s="152" t="str">
        <f>VLOOKUP(PORVORIM!$I798,Code2Loc,2,FALSE)</f>
        <v>NANUS</v>
      </c>
    </row>
    <row r="799" spans="1:10" ht="15.75" customHeight="1" x14ac:dyDescent="0.25">
      <c r="A799" s="5" t="s">
        <v>349</v>
      </c>
      <c r="B799" s="6">
        <v>23</v>
      </c>
      <c r="C799" s="6" t="s">
        <v>315</v>
      </c>
      <c r="D799" s="6">
        <v>47</v>
      </c>
      <c r="E799" s="6">
        <v>58</v>
      </c>
      <c r="F799" s="6" t="s">
        <v>12</v>
      </c>
      <c r="G799" s="6"/>
      <c r="H799" s="6" t="s">
        <v>13</v>
      </c>
      <c r="I799" s="7" t="s">
        <v>316</v>
      </c>
      <c r="J799" s="152" t="str">
        <f>VLOOKUP(PORVORIM!$I799,Code2Loc,2,FALSE)</f>
        <v>SAVARSHE</v>
      </c>
    </row>
    <row r="800" spans="1:10" ht="15.75" customHeight="1" x14ac:dyDescent="0.25">
      <c r="A800" s="5" t="s">
        <v>349</v>
      </c>
      <c r="B800" s="6">
        <v>23</v>
      </c>
      <c r="C800" s="6" t="s">
        <v>350</v>
      </c>
      <c r="D800" s="6">
        <v>48</v>
      </c>
      <c r="E800" s="6">
        <v>59</v>
      </c>
      <c r="F800" s="6" t="s">
        <v>12</v>
      </c>
      <c r="G800" s="6"/>
      <c r="H800" s="6" t="s">
        <v>13</v>
      </c>
      <c r="I800" s="7" t="s">
        <v>351</v>
      </c>
      <c r="J800" s="152" t="str">
        <f>VLOOKUP(PORVORIM!$I800,Code2Loc,2,FALSE)</f>
        <v>KHADKI</v>
      </c>
    </row>
    <row r="801" spans="1:10" ht="15.75" customHeight="1" x14ac:dyDescent="0.25">
      <c r="A801" s="5" t="s">
        <v>349</v>
      </c>
      <c r="B801" s="6">
        <v>23</v>
      </c>
      <c r="C801" s="6" t="s">
        <v>352</v>
      </c>
      <c r="D801" s="6">
        <v>49</v>
      </c>
      <c r="E801" s="6">
        <v>62</v>
      </c>
      <c r="F801" s="6" t="s">
        <v>12</v>
      </c>
      <c r="G801" s="6"/>
      <c r="H801" s="6" t="s">
        <v>13</v>
      </c>
      <c r="I801" s="7" t="s">
        <v>353</v>
      </c>
      <c r="J801" s="152" t="str">
        <f>VLOOKUP(PORVORIM!$I801,Code2Loc,2,FALSE)</f>
        <v>VELGUEM</v>
      </c>
    </row>
    <row r="802" spans="1:10" ht="15.75" customHeight="1" x14ac:dyDescent="0.25">
      <c r="A802" s="5" t="s">
        <v>354</v>
      </c>
      <c r="B802" s="6">
        <v>24</v>
      </c>
      <c r="C802" s="6" t="s">
        <v>11</v>
      </c>
      <c r="D802" s="6">
        <v>1</v>
      </c>
      <c r="E802" s="6">
        <v>0</v>
      </c>
      <c r="F802" s="6" t="s">
        <v>12</v>
      </c>
      <c r="G802" s="6"/>
      <c r="H802" s="6" t="s">
        <v>13</v>
      </c>
      <c r="I802" s="7" t="s">
        <v>14</v>
      </c>
      <c r="J802" s="152" t="str">
        <f>VLOOKUP(PORVORIM!$I802,Code2Loc,2,FALSE)</f>
        <v>PANAJI</v>
      </c>
    </row>
    <row r="803" spans="1:10" ht="15.75" customHeight="1" x14ac:dyDescent="0.25">
      <c r="A803" s="5" t="s">
        <v>354</v>
      </c>
      <c r="B803" s="6">
        <v>24</v>
      </c>
      <c r="C803" s="6" t="s">
        <v>77</v>
      </c>
      <c r="D803" s="6">
        <v>2</v>
      </c>
      <c r="E803" s="6">
        <v>2</v>
      </c>
      <c r="F803" s="6" t="s">
        <v>12</v>
      </c>
      <c r="G803" s="6"/>
      <c r="H803" s="6" t="s">
        <v>13</v>
      </c>
      <c r="I803" s="7" t="s">
        <v>78</v>
      </c>
      <c r="J803" s="152" t="str">
        <f>VLOOKUP(PORVORIM!$I803,Code2Loc,2,FALSE)</f>
        <v>SAI SERVICE</v>
      </c>
    </row>
    <row r="804" spans="1:10" ht="15.75" customHeight="1" x14ac:dyDescent="0.25">
      <c r="A804" s="5" t="s">
        <v>354</v>
      </c>
      <c r="B804" s="6">
        <v>24</v>
      </c>
      <c r="C804" s="6" t="s">
        <v>79</v>
      </c>
      <c r="D804" s="6">
        <v>3</v>
      </c>
      <c r="E804" s="6">
        <v>3</v>
      </c>
      <c r="F804" s="6" t="s">
        <v>12</v>
      </c>
      <c r="G804" s="6"/>
      <c r="H804" s="6" t="s">
        <v>13</v>
      </c>
      <c r="I804" s="7" t="s">
        <v>80</v>
      </c>
      <c r="J804" s="152" t="str">
        <f>VLOOKUP(PORVORIM!$I804,Code2Loc,2,FALSE)</f>
        <v>TIN BLD/COL</v>
      </c>
    </row>
    <row r="805" spans="1:10" ht="15.75" customHeight="1" x14ac:dyDescent="0.25">
      <c r="A805" s="5" t="s">
        <v>354</v>
      </c>
      <c r="B805" s="6">
        <v>24</v>
      </c>
      <c r="C805" s="6" t="s">
        <v>81</v>
      </c>
      <c r="D805" s="6">
        <v>4</v>
      </c>
      <c r="E805" s="6">
        <v>4</v>
      </c>
      <c r="F805" s="6" t="s">
        <v>12</v>
      </c>
      <c r="G805" s="6"/>
      <c r="H805" s="6" t="s">
        <v>13</v>
      </c>
      <c r="I805" s="7" t="s">
        <v>82</v>
      </c>
      <c r="J805" s="152" t="str">
        <f>VLOOKUP(PORVORIM!$I805,Code2Loc,2,FALSE)</f>
        <v>GULYAKADE</v>
      </c>
    </row>
    <row r="806" spans="1:10" ht="15.75" customHeight="1" x14ac:dyDescent="0.25">
      <c r="A806" s="5" t="s">
        <v>354</v>
      </c>
      <c r="B806" s="6">
        <v>24</v>
      </c>
      <c r="C806" s="6" t="s">
        <v>83</v>
      </c>
      <c r="D806" s="6">
        <v>5</v>
      </c>
      <c r="E806" s="6">
        <v>5</v>
      </c>
      <c r="F806" s="6" t="s">
        <v>12</v>
      </c>
      <c r="G806" s="6"/>
      <c r="H806" s="6" t="s">
        <v>13</v>
      </c>
      <c r="I806" s="7" t="s">
        <v>84</v>
      </c>
      <c r="J806" s="152" t="str">
        <f>VLOOKUP(PORVORIM!$I806,Code2Loc,2,FALSE)</f>
        <v>PRV COPEL</v>
      </c>
    </row>
    <row r="807" spans="1:10" ht="15.75" customHeight="1" x14ac:dyDescent="0.25">
      <c r="A807" s="5" t="s">
        <v>354</v>
      </c>
      <c r="B807" s="6">
        <v>24</v>
      </c>
      <c r="C807" s="6" t="s">
        <v>85</v>
      </c>
      <c r="D807" s="6">
        <v>6</v>
      </c>
      <c r="E807" s="6">
        <v>6</v>
      </c>
      <c r="F807" s="6" t="s">
        <v>12</v>
      </c>
      <c r="G807" s="6"/>
      <c r="H807" s="6" t="s">
        <v>13</v>
      </c>
      <c r="I807" s="7" t="s">
        <v>86</v>
      </c>
      <c r="J807" s="152" t="str">
        <f>VLOOKUP(PORVORIM!$I807,Code2Loc,2,FALSE)</f>
        <v>PRV WADAKAD</v>
      </c>
    </row>
    <row r="808" spans="1:10" ht="15.75" customHeight="1" x14ac:dyDescent="0.25">
      <c r="A808" s="5" t="s">
        <v>354</v>
      </c>
      <c r="B808" s="6">
        <v>24</v>
      </c>
      <c r="C808" s="6" t="s">
        <v>87</v>
      </c>
      <c r="D808" s="6">
        <v>7</v>
      </c>
      <c r="E808" s="6">
        <v>7</v>
      </c>
      <c r="F808" s="6" t="s">
        <v>12</v>
      </c>
      <c r="G808" s="6"/>
      <c r="H808" s="6" t="s">
        <v>13</v>
      </c>
      <c r="I808" s="7" t="s">
        <v>88</v>
      </c>
      <c r="J808" s="152" t="str">
        <f>VLOOKUP(PORVORIM!$I808,Code2Loc,2,FALSE)</f>
        <v>PRV BAZAR</v>
      </c>
    </row>
    <row r="809" spans="1:10" ht="15.75" customHeight="1" x14ac:dyDescent="0.25">
      <c r="A809" s="5" t="s">
        <v>354</v>
      </c>
      <c r="B809" s="6">
        <v>24</v>
      </c>
      <c r="C809" s="6" t="s">
        <v>89</v>
      </c>
      <c r="D809" s="6">
        <v>8</v>
      </c>
      <c r="E809" s="6">
        <v>8</v>
      </c>
      <c r="F809" s="6" t="s">
        <v>12</v>
      </c>
      <c r="G809" s="6"/>
      <c r="H809" s="6" t="s">
        <v>13</v>
      </c>
      <c r="I809" s="7" t="s">
        <v>90</v>
      </c>
      <c r="J809" s="152" t="str">
        <f>VLOOKUP(PORVORIM!$I809,Code2Loc,2,FALSE)</f>
        <v>GIRI CROSS</v>
      </c>
    </row>
    <row r="810" spans="1:10" ht="15.75" customHeight="1" x14ac:dyDescent="0.25">
      <c r="A810" s="5" t="s">
        <v>354</v>
      </c>
      <c r="B810" s="6">
        <v>24</v>
      </c>
      <c r="C810" s="6" t="s">
        <v>91</v>
      </c>
      <c r="D810" s="6">
        <v>9</v>
      </c>
      <c r="E810" s="6">
        <v>9</v>
      </c>
      <c r="F810" s="6" t="s">
        <v>12</v>
      </c>
      <c r="G810" s="6"/>
      <c r="H810" s="6" t="s">
        <v>13</v>
      </c>
      <c r="I810" s="7" t="s">
        <v>92</v>
      </c>
      <c r="J810" s="152" t="str">
        <f>VLOOKUP(PORVORIM!$I810,Code2Loc,2,FALSE)</f>
        <v>GREEN PARK</v>
      </c>
    </row>
    <row r="811" spans="1:10" ht="15.75" customHeight="1" x14ac:dyDescent="0.25">
      <c r="A811" s="5" t="s">
        <v>354</v>
      </c>
      <c r="B811" s="6">
        <v>24</v>
      </c>
      <c r="C811" s="6" t="s">
        <v>93</v>
      </c>
      <c r="D811" s="6">
        <v>10</v>
      </c>
      <c r="E811" s="6">
        <v>10</v>
      </c>
      <c r="F811" s="6" t="s">
        <v>12</v>
      </c>
      <c r="G811" s="6"/>
      <c r="H811" s="6" t="s">
        <v>13</v>
      </c>
      <c r="I811" s="7" t="s">
        <v>94</v>
      </c>
      <c r="J811" s="152" t="str">
        <f>VLOOKUP(PORVORIM!$I811,Code2Loc,2,FALSE)</f>
        <v>GIRI CHAPEL</v>
      </c>
    </row>
    <row r="812" spans="1:10" ht="15.75" customHeight="1" x14ac:dyDescent="0.25">
      <c r="A812" s="5" t="s">
        <v>354</v>
      </c>
      <c r="B812" s="6">
        <v>24</v>
      </c>
      <c r="C812" s="6" t="s">
        <v>95</v>
      </c>
      <c r="D812" s="6">
        <v>11</v>
      </c>
      <c r="E812" s="6">
        <v>12</v>
      </c>
      <c r="F812" s="6" t="s">
        <v>12</v>
      </c>
      <c r="G812" s="6"/>
      <c r="H812" s="6" t="s">
        <v>30</v>
      </c>
      <c r="I812" s="7" t="s">
        <v>96</v>
      </c>
      <c r="J812" s="152" t="str">
        <f>VLOOKUP(PORVORIM!$I812,Code2Loc,2,FALSE)</f>
        <v>MAPUSA</v>
      </c>
    </row>
    <row r="813" spans="1:10" ht="15.75" customHeight="1" x14ac:dyDescent="0.25">
      <c r="A813" s="5" t="s">
        <v>354</v>
      </c>
      <c r="B813" s="6">
        <v>24</v>
      </c>
      <c r="C813" s="6" t="s">
        <v>99</v>
      </c>
      <c r="D813" s="6">
        <v>12</v>
      </c>
      <c r="E813" s="6">
        <v>13</v>
      </c>
      <c r="F813" s="6" t="s">
        <v>12</v>
      </c>
      <c r="G813" s="6"/>
      <c r="H813" s="6" t="s">
        <v>13</v>
      </c>
      <c r="I813" s="7" t="s">
        <v>100</v>
      </c>
      <c r="J813" s="152" t="str">
        <f>VLOOKUP(PORVORIM!$I813,Code2Loc,2,FALSE)</f>
        <v>MPS COURT</v>
      </c>
    </row>
    <row r="814" spans="1:10" ht="15.75" customHeight="1" x14ac:dyDescent="0.25">
      <c r="A814" s="5" t="s">
        <v>354</v>
      </c>
      <c r="B814" s="6">
        <v>24</v>
      </c>
      <c r="C814" s="6" t="s">
        <v>101</v>
      </c>
      <c r="D814" s="6">
        <v>13</v>
      </c>
      <c r="E814" s="6">
        <v>14</v>
      </c>
      <c r="F814" s="6" t="s">
        <v>12</v>
      </c>
      <c r="G814" s="6"/>
      <c r="H814" s="6" t="s">
        <v>13</v>
      </c>
      <c r="I814" s="7" t="s">
        <v>102</v>
      </c>
      <c r="J814" s="152" t="str">
        <f>VLOOKUP(PORVORIM!$I814,Code2Loc,2,FALSE)</f>
        <v>DULER</v>
      </c>
    </row>
    <row r="815" spans="1:10" ht="15.75" customHeight="1" x14ac:dyDescent="0.25">
      <c r="A815" s="5" t="s">
        <v>354</v>
      </c>
      <c r="B815" s="6">
        <v>24</v>
      </c>
      <c r="C815" s="6" t="s">
        <v>103</v>
      </c>
      <c r="D815" s="6">
        <v>14</v>
      </c>
      <c r="E815" s="6">
        <v>15</v>
      </c>
      <c r="F815" s="6" t="s">
        <v>12</v>
      </c>
      <c r="G815" s="6"/>
      <c r="H815" s="6" t="s">
        <v>13</v>
      </c>
      <c r="I815" s="7" t="s">
        <v>104</v>
      </c>
      <c r="J815" s="152" t="str">
        <f>VLOOKUP(PORVORIM!$I815,Code2Loc,2,FALSE)</f>
        <v>PDEM/KRWDA</v>
      </c>
    </row>
    <row r="816" spans="1:10" ht="15.75" customHeight="1" x14ac:dyDescent="0.25">
      <c r="A816" s="5" t="s">
        <v>354</v>
      </c>
      <c r="B816" s="6">
        <v>24</v>
      </c>
      <c r="C816" s="6" t="s">
        <v>105</v>
      </c>
      <c r="D816" s="6">
        <v>15</v>
      </c>
      <c r="E816" s="6">
        <v>16</v>
      </c>
      <c r="F816" s="6" t="s">
        <v>12</v>
      </c>
      <c r="G816" s="6"/>
      <c r="H816" s="6" t="s">
        <v>13</v>
      </c>
      <c r="I816" s="7" t="s">
        <v>106</v>
      </c>
      <c r="J816" s="152" t="str">
        <f>VLOOKUP(PORVORIM!$I816,Code2Loc,2,FALSE)</f>
        <v>KARASWADA</v>
      </c>
    </row>
    <row r="817" spans="1:10" ht="15.75" customHeight="1" x14ac:dyDescent="0.25">
      <c r="A817" s="5" t="s">
        <v>354</v>
      </c>
      <c r="B817" s="6">
        <v>24</v>
      </c>
      <c r="C817" s="6" t="s">
        <v>107</v>
      </c>
      <c r="D817" s="6">
        <v>16</v>
      </c>
      <c r="E817" s="6">
        <v>17</v>
      </c>
      <c r="F817" s="6" t="s">
        <v>12</v>
      </c>
      <c r="G817" s="6"/>
      <c r="H817" s="6" t="s">
        <v>13</v>
      </c>
      <c r="I817" s="7" t="s">
        <v>108</v>
      </c>
      <c r="J817" s="152" t="str">
        <f>VLOOKUP(PORVORIM!$I817,Code2Loc,2,FALSE)</f>
        <v>MADEL</v>
      </c>
    </row>
    <row r="818" spans="1:10" ht="15.75" customHeight="1" x14ac:dyDescent="0.25">
      <c r="A818" s="5" t="s">
        <v>354</v>
      </c>
      <c r="B818" s="6">
        <v>24</v>
      </c>
      <c r="C818" s="6" t="s">
        <v>109</v>
      </c>
      <c r="D818" s="6">
        <v>17</v>
      </c>
      <c r="E818" s="6">
        <v>18</v>
      </c>
      <c r="F818" s="6" t="s">
        <v>12</v>
      </c>
      <c r="G818" s="6"/>
      <c r="H818" s="6" t="s">
        <v>13</v>
      </c>
      <c r="I818" s="7" t="s">
        <v>110</v>
      </c>
      <c r="J818" s="152" t="str">
        <f>VLOOKUP(PORVORIM!$I818,Code2Loc,2,FALSE)</f>
        <v>TIVIM</v>
      </c>
    </row>
    <row r="819" spans="1:10" ht="15.75" customHeight="1" x14ac:dyDescent="0.25">
      <c r="A819" s="5" t="s">
        <v>354</v>
      </c>
      <c r="B819" s="6">
        <v>24</v>
      </c>
      <c r="C819" s="6" t="s">
        <v>111</v>
      </c>
      <c r="D819" s="6">
        <v>18</v>
      </c>
      <c r="E819" s="6">
        <v>19</v>
      </c>
      <c r="F819" s="6" t="s">
        <v>12</v>
      </c>
      <c r="G819" s="6"/>
      <c r="H819" s="6" t="s">
        <v>13</v>
      </c>
      <c r="I819" s="7" t="s">
        <v>112</v>
      </c>
      <c r="J819" s="152" t="str">
        <f>VLOOKUP(PORVORIM!$I819,Code2Loc,2,FALSE)</f>
        <v>TIVI GROUND</v>
      </c>
    </row>
    <row r="820" spans="1:10" ht="15.75" customHeight="1" x14ac:dyDescent="0.25">
      <c r="A820" s="5" t="s">
        <v>354</v>
      </c>
      <c r="B820" s="6">
        <v>24</v>
      </c>
      <c r="C820" s="6" t="s">
        <v>113</v>
      </c>
      <c r="D820" s="6">
        <v>19</v>
      </c>
      <c r="E820" s="6">
        <v>20</v>
      </c>
      <c r="F820" s="6" t="s">
        <v>12</v>
      </c>
      <c r="G820" s="6"/>
      <c r="H820" s="6" t="s">
        <v>13</v>
      </c>
      <c r="I820" s="7" t="s">
        <v>114</v>
      </c>
      <c r="J820" s="152" t="str">
        <f>VLOOKUP(PORVORIM!$I820,Code2Loc,2,FALSE)</f>
        <v>CANSA BRD</v>
      </c>
    </row>
    <row r="821" spans="1:10" ht="15.75" customHeight="1" x14ac:dyDescent="0.25">
      <c r="A821" s="5" t="s">
        <v>354</v>
      </c>
      <c r="B821" s="6">
        <v>24</v>
      </c>
      <c r="C821" s="6" t="s">
        <v>115</v>
      </c>
      <c r="D821" s="6">
        <v>20</v>
      </c>
      <c r="E821" s="6">
        <v>21</v>
      </c>
      <c r="F821" s="6" t="s">
        <v>12</v>
      </c>
      <c r="G821" s="6"/>
      <c r="H821" s="6" t="s">
        <v>13</v>
      </c>
      <c r="I821" s="7" t="s">
        <v>116</v>
      </c>
      <c r="J821" s="152" t="str">
        <f>VLOOKUP(PORVORIM!$I821,Code2Loc,2,FALSE)</f>
        <v>SIRSAI RLY</v>
      </c>
    </row>
    <row r="822" spans="1:10" ht="15.75" customHeight="1" x14ac:dyDescent="0.25">
      <c r="A822" s="5" t="s">
        <v>354</v>
      </c>
      <c r="B822" s="6">
        <v>24</v>
      </c>
      <c r="C822" s="6" t="s">
        <v>117</v>
      </c>
      <c r="D822" s="6">
        <v>21</v>
      </c>
      <c r="E822" s="6">
        <v>22</v>
      </c>
      <c r="F822" s="6" t="s">
        <v>12</v>
      </c>
      <c r="G822" s="6"/>
      <c r="H822" s="6" t="s">
        <v>13</v>
      </c>
      <c r="I822" s="7" t="s">
        <v>118</v>
      </c>
      <c r="J822" s="152" t="str">
        <f>VLOOKUP(PORVORIM!$I822,Code2Loc,2,FALSE)</f>
        <v>SIRSAI COPL</v>
      </c>
    </row>
    <row r="823" spans="1:10" ht="15.75" customHeight="1" x14ac:dyDescent="0.25">
      <c r="A823" s="5" t="s">
        <v>354</v>
      </c>
      <c r="B823" s="6">
        <v>24</v>
      </c>
      <c r="C823" s="6" t="s">
        <v>119</v>
      </c>
      <c r="D823" s="6">
        <v>22</v>
      </c>
      <c r="E823" s="6">
        <v>23</v>
      </c>
      <c r="F823" s="6" t="s">
        <v>12</v>
      </c>
      <c r="G823" s="6"/>
      <c r="H823" s="6" t="s">
        <v>13</v>
      </c>
      <c r="I823" s="7" t="s">
        <v>120</v>
      </c>
      <c r="J823" s="152" t="str">
        <f>VLOOKUP(PORVORIM!$I823,Code2Loc,2,FALSE)</f>
        <v>CLERRA SCOL</v>
      </c>
    </row>
    <row r="824" spans="1:10" ht="15.75" customHeight="1" x14ac:dyDescent="0.25">
      <c r="A824" s="5" t="s">
        <v>354</v>
      </c>
      <c r="B824" s="6">
        <v>24</v>
      </c>
      <c r="C824" s="6" t="s">
        <v>121</v>
      </c>
      <c r="D824" s="6">
        <v>23</v>
      </c>
      <c r="E824" s="6">
        <v>24</v>
      </c>
      <c r="F824" s="6" t="s">
        <v>12</v>
      </c>
      <c r="G824" s="6"/>
      <c r="H824" s="6" t="s">
        <v>13</v>
      </c>
      <c r="I824" s="7" t="s">
        <v>122</v>
      </c>
      <c r="J824" s="152" t="str">
        <f>VLOOKUP(PORVORIM!$I824,Code2Loc,2,FALSE)</f>
        <v>ASSNODA</v>
      </c>
    </row>
    <row r="825" spans="1:10" ht="15.75" customHeight="1" x14ac:dyDescent="0.25">
      <c r="A825" s="5" t="s">
        <v>354</v>
      </c>
      <c r="B825" s="6">
        <v>24</v>
      </c>
      <c r="C825" s="6" t="s">
        <v>123</v>
      </c>
      <c r="D825" s="6">
        <v>24</v>
      </c>
      <c r="E825" s="6">
        <v>26</v>
      </c>
      <c r="F825" s="6" t="s">
        <v>12</v>
      </c>
      <c r="G825" s="6"/>
      <c r="H825" s="6" t="s">
        <v>13</v>
      </c>
      <c r="I825" s="7" t="s">
        <v>124</v>
      </c>
      <c r="J825" s="152" t="str">
        <f>VLOOKUP(PORVORIM!$I825,Code2Loc,2,FALSE)</f>
        <v>MULGAO B/S</v>
      </c>
    </row>
    <row r="826" spans="1:10" ht="15.75" customHeight="1" x14ac:dyDescent="0.25">
      <c r="A826" s="5" t="s">
        <v>354</v>
      </c>
      <c r="B826" s="6">
        <v>24</v>
      </c>
      <c r="C826" s="6" t="s">
        <v>125</v>
      </c>
      <c r="D826" s="6">
        <v>25</v>
      </c>
      <c r="E826" s="6">
        <v>28</v>
      </c>
      <c r="F826" s="6" t="s">
        <v>12</v>
      </c>
      <c r="G826" s="6"/>
      <c r="H826" s="6" t="s">
        <v>13</v>
      </c>
      <c r="I826" s="7" t="s">
        <v>126</v>
      </c>
      <c r="J826" s="152" t="str">
        <f>VLOOKUP(PORVORIM!$I826,Code2Loc,2,FALSE)</f>
        <v>MULGAO TMP</v>
      </c>
    </row>
    <row r="827" spans="1:10" ht="15.75" customHeight="1" x14ac:dyDescent="0.25">
      <c r="A827" s="5" t="s">
        <v>354</v>
      </c>
      <c r="B827" s="6">
        <v>24</v>
      </c>
      <c r="C827" s="6" t="s">
        <v>127</v>
      </c>
      <c r="D827" s="6">
        <v>26</v>
      </c>
      <c r="E827" s="6">
        <v>29</v>
      </c>
      <c r="F827" s="6" t="s">
        <v>12</v>
      </c>
      <c r="G827" s="6"/>
      <c r="H827" s="6" t="s">
        <v>13</v>
      </c>
      <c r="I827" s="7" t="s">
        <v>128</v>
      </c>
      <c r="J827" s="152" t="str">
        <f>VLOOKUP(PORVORIM!$I827,Code2Loc,2,FALSE)</f>
        <v>VALSHI</v>
      </c>
    </row>
    <row r="828" spans="1:10" ht="15.75" customHeight="1" x14ac:dyDescent="0.25">
      <c r="A828" s="5" t="s">
        <v>354</v>
      </c>
      <c r="B828" s="6">
        <v>24</v>
      </c>
      <c r="C828" s="6" t="s">
        <v>129</v>
      </c>
      <c r="D828" s="6">
        <v>27</v>
      </c>
      <c r="E828" s="6">
        <v>30</v>
      </c>
      <c r="F828" s="6" t="s">
        <v>12</v>
      </c>
      <c r="G828" s="6"/>
      <c r="H828" s="6" t="s">
        <v>13</v>
      </c>
      <c r="I828" s="7" t="s">
        <v>130</v>
      </c>
      <c r="J828" s="152" t="str">
        <f>VLOOKUP(PORVORIM!$I828,Code2Loc,2,FALSE)</f>
        <v>BICHOLIM</v>
      </c>
    </row>
    <row r="829" spans="1:10" ht="15.75" customHeight="1" x14ac:dyDescent="0.25">
      <c r="A829" s="5" t="s">
        <v>354</v>
      </c>
      <c r="B829" s="6">
        <v>24</v>
      </c>
      <c r="C829" s="6" t="s">
        <v>131</v>
      </c>
      <c r="D829" s="6">
        <v>28</v>
      </c>
      <c r="E829" s="6">
        <v>32</v>
      </c>
      <c r="F829" s="6" t="s">
        <v>12</v>
      </c>
      <c r="G829" s="6"/>
      <c r="H829" s="6" t="s">
        <v>13</v>
      </c>
      <c r="I829" s="7" t="s">
        <v>132</v>
      </c>
      <c r="J829" s="152" t="str">
        <f>VLOOKUP(PORVORIM!$I829,Code2Loc,2,FALSE)</f>
        <v>ZATYE COLGE</v>
      </c>
    </row>
    <row r="830" spans="1:10" ht="15.75" customHeight="1" x14ac:dyDescent="0.25">
      <c r="A830" s="5" t="s">
        <v>354</v>
      </c>
      <c r="B830" s="6">
        <v>24</v>
      </c>
      <c r="C830" s="6" t="s">
        <v>133</v>
      </c>
      <c r="D830" s="6">
        <v>29</v>
      </c>
      <c r="E830" s="6">
        <v>34</v>
      </c>
      <c r="F830" s="6" t="s">
        <v>12</v>
      </c>
      <c r="G830" s="6"/>
      <c r="H830" s="6" t="s">
        <v>13</v>
      </c>
      <c r="I830" s="7" t="s">
        <v>134</v>
      </c>
      <c r="J830" s="152" t="str">
        <f>VLOOKUP(PORVORIM!$I830,Code2Loc,2,FALSE)</f>
        <v>SARVAN X</v>
      </c>
    </row>
    <row r="831" spans="1:10" ht="15.75" customHeight="1" x14ac:dyDescent="0.25">
      <c r="A831" s="5" t="s">
        <v>354</v>
      </c>
      <c r="B831" s="6">
        <v>24</v>
      </c>
      <c r="C831" s="6" t="s">
        <v>135</v>
      </c>
      <c r="D831" s="6">
        <v>30</v>
      </c>
      <c r="E831" s="6">
        <v>35</v>
      </c>
      <c r="F831" s="6" t="s">
        <v>12</v>
      </c>
      <c r="G831" s="6"/>
      <c r="H831" s="6" t="s">
        <v>13</v>
      </c>
      <c r="I831" s="7" t="s">
        <v>136</v>
      </c>
      <c r="J831" s="152" t="str">
        <f>VLOOKUP(PORVORIM!$I831,Code2Loc,2,FALSE)</f>
        <v>ADHAR HSPTL</v>
      </c>
    </row>
    <row r="832" spans="1:10" ht="15.75" customHeight="1" x14ac:dyDescent="0.25">
      <c r="A832" s="5" t="s">
        <v>354</v>
      </c>
      <c r="B832" s="6">
        <v>24</v>
      </c>
      <c r="C832" s="6" t="s">
        <v>137</v>
      </c>
      <c r="D832" s="6">
        <v>31</v>
      </c>
      <c r="E832" s="6">
        <v>36</v>
      </c>
      <c r="F832" s="6" t="s">
        <v>12</v>
      </c>
      <c r="G832" s="6"/>
      <c r="H832" s="6" t="s">
        <v>13</v>
      </c>
      <c r="I832" s="7" t="s">
        <v>138</v>
      </c>
      <c r="J832" s="152" t="str">
        <f>VLOOKUP(PORVORIM!$I832,Code2Loc,2,FALSE)</f>
        <v>VIJAY NAGAR</v>
      </c>
    </row>
    <row r="833" spans="1:10" ht="15.75" customHeight="1" x14ac:dyDescent="0.25">
      <c r="A833" s="5" t="s">
        <v>354</v>
      </c>
      <c r="B833" s="6">
        <v>24</v>
      </c>
      <c r="C833" s="6" t="s">
        <v>139</v>
      </c>
      <c r="D833" s="6">
        <v>32</v>
      </c>
      <c r="E833" s="6">
        <v>37</v>
      </c>
      <c r="F833" s="6" t="s">
        <v>12</v>
      </c>
      <c r="G833" s="6"/>
      <c r="H833" s="6" t="s">
        <v>13</v>
      </c>
      <c r="I833" s="7" t="s">
        <v>140</v>
      </c>
      <c r="J833" s="152" t="str">
        <f>VLOOKUP(PORVORIM!$I833,Code2Loc,2,FALSE)</f>
        <v>KARAPUR TSK</v>
      </c>
    </row>
    <row r="834" spans="1:10" ht="15.75" customHeight="1" x14ac:dyDescent="0.25">
      <c r="A834" s="5" t="s">
        <v>354</v>
      </c>
      <c r="B834" s="6">
        <v>24</v>
      </c>
      <c r="C834" s="6" t="s">
        <v>141</v>
      </c>
      <c r="D834" s="6">
        <v>33</v>
      </c>
      <c r="E834" s="6">
        <v>38</v>
      </c>
      <c r="F834" s="6" t="s">
        <v>12</v>
      </c>
      <c r="G834" s="6"/>
      <c r="H834" s="6" t="s">
        <v>13</v>
      </c>
      <c r="I834" s="7" t="s">
        <v>142</v>
      </c>
      <c r="J834" s="152" t="str">
        <f>VLOOKUP(PORVORIM!$I834,Code2Loc,2,FALSE)</f>
        <v>SANKHALI</v>
      </c>
    </row>
    <row r="835" spans="1:10" ht="15.75" customHeight="1" x14ac:dyDescent="0.25">
      <c r="A835" s="5" t="s">
        <v>354</v>
      </c>
      <c r="B835" s="6">
        <v>24</v>
      </c>
      <c r="C835" s="6" t="s">
        <v>272</v>
      </c>
      <c r="D835" s="6">
        <v>34</v>
      </c>
      <c r="E835" s="6">
        <v>40</v>
      </c>
      <c r="F835" s="6" t="s">
        <v>12</v>
      </c>
      <c r="G835" s="6"/>
      <c r="H835" s="6" t="s">
        <v>13</v>
      </c>
      <c r="I835" s="7" t="s">
        <v>273</v>
      </c>
      <c r="J835" s="152" t="str">
        <f>VLOOKUP(PORVORIM!$I835,Code2Loc,2,FALSE)</f>
        <v>HOUSIN BRD</v>
      </c>
    </row>
    <row r="836" spans="1:10" ht="15.75" customHeight="1" x14ac:dyDescent="0.25">
      <c r="A836" s="5" t="s">
        <v>354</v>
      </c>
      <c r="B836" s="6">
        <v>24</v>
      </c>
      <c r="C836" s="6" t="s">
        <v>274</v>
      </c>
      <c r="D836" s="6">
        <v>35</v>
      </c>
      <c r="E836" s="6">
        <v>41</v>
      </c>
      <c r="F836" s="6" t="s">
        <v>12</v>
      </c>
      <c r="G836" s="6"/>
      <c r="H836" s="6" t="s">
        <v>13</v>
      </c>
      <c r="I836" s="7" t="s">
        <v>275</v>
      </c>
      <c r="J836" s="152" t="str">
        <f>VLOOKUP(PORVORIM!$I836,Code2Loc,2,FALSE)</f>
        <v>HARVALE</v>
      </c>
    </row>
    <row r="837" spans="1:10" ht="15.75" customHeight="1" x14ac:dyDescent="0.25">
      <c r="A837" s="5" t="s">
        <v>354</v>
      </c>
      <c r="B837" s="6">
        <v>24</v>
      </c>
      <c r="C837" s="6" t="s">
        <v>276</v>
      </c>
      <c r="D837" s="6">
        <v>36</v>
      </c>
      <c r="E837" s="6">
        <v>42</v>
      </c>
      <c r="F837" s="6" t="s">
        <v>12</v>
      </c>
      <c r="G837" s="6"/>
      <c r="H837" s="6" t="s">
        <v>13</v>
      </c>
      <c r="I837" s="7" t="s">
        <v>277</v>
      </c>
      <c r="J837" s="152" t="str">
        <f>VLOOKUP(PORVORIM!$I837,Code2Loc,2,FALSE)</f>
        <v>PRATAP NAGR</v>
      </c>
    </row>
    <row r="838" spans="1:10" ht="15.75" customHeight="1" x14ac:dyDescent="0.25">
      <c r="A838" s="5" t="s">
        <v>354</v>
      </c>
      <c r="B838" s="6">
        <v>24</v>
      </c>
      <c r="C838" s="6" t="s">
        <v>278</v>
      </c>
      <c r="D838" s="6">
        <v>37</v>
      </c>
      <c r="E838" s="6">
        <v>43</v>
      </c>
      <c r="F838" s="6" t="s">
        <v>12</v>
      </c>
      <c r="G838" s="6"/>
      <c r="H838" s="6" t="s">
        <v>13</v>
      </c>
      <c r="I838" s="7" t="s">
        <v>279</v>
      </c>
      <c r="J838" s="152" t="str">
        <f>VLOOKUP(PORVORIM!$I838,Code2Loc,2,FALSE)</f>
        <v>SUPACHI PUD</v>
      </c>
    </row>
    <row r="839" spans="1:10" ht="15.75" customHeight="1" x14ac:dyDescent="0.25">
      <c r="A839" s="5" t="s">
        <v>354</v>
      </c>
      <c r="B839" s="6">
        <v>24</v>
      </c>
      <c r="C839" s="6" t="s">
        <v>280</v>
      </c>
      <c r="D839" s="6">
        <v>38</v>
      </c>
      <c r="E839" s="6">
        <v>44</v>
      </c>
      <c r="F839" s="6" t="s">
        <v>12</v>
      </c>
      <c r="G839" s="6"/>
      <c r="H839" s="6" t="s">
        <v>13</v>
      </c>
      <c r="I839" s="7" t="s">
        <v>281</v>
      </c>
      <c r="J839" s="152" t="str">
        <f>VLOOKUP(PORVORIM!$I839,Code2Loc,2,FALSE)</f>
        <v>HONDA</v>
      </c>
    </row>
    <row r="840" spans="1:10" ht="15.75" customHeight="1" x14ac:dyDescent="0.25">
      <c r="A840" s="5" t="s">
        <v>354</v>
      </c>
      <c r="B840" s="6">
        <v>24</v>
      </c>
      <c r="C840" s="6" t="s">
        <v>282</v>
      </c>
      <c r="D840" s="6">
        <v>39</v>
      </c>
      <c r="E840" s="6">
        <v>45</v>
      </c>
      <c r="F840" s="6" t="s">
        <v>12</v>
      </c>
      <c r="G840" s="6"/>
      <c r="H840" s="6" t="s">
        <v>13</v>
      </c>
      <c r="I840" s="7" t="s">
        <v>283</v>
      </c>
      <c r="J840" s="152" t="str">
        <f>VLOOKUP(PORVORIM!$I840,Code2Loc,2,FALSE)</f>
        <v>HONDA VADAK</v>
      </c>
    </row>
    <row r="841" spans="1:10" ht="15.75" customHeight="1" x14ac:dyDescent="0.25">
      <c r="A841" s="5" t="s">
        <v>354</v>
      </c>
      <c r="B841" s="6">
        <v>24</v>
      </c>
      <c r="C841" s="6" t="s">
        <v>284</v>
      </c>
      <c r="D841" s="6">
        <v>40</v>
      </c>
      <c r="E841" s="6">
        <v>47</v>
      </c>
      <c r="F841" s="6" t="s">
        <v>12</v>
      </c>
      <c r="G841" s="6"/>
      <c r="H841" s="6" t="s">
        <v>13</v>
      </c>
      <c r="I841" s="7" t="s">
        <v>285</v>
      </c>
      <c r="J841" s="152" t="str">
        <f>VLOOKUP(PORVORIM!$I841,Code2Loc,2,FALSE)</f>
        <v>ACGL/SALELI</v>
      </c>
    </row>
    <row r="842" spans="1:10" ht="15.75" customHeight="1" x14ac:dyDescent="0.25">
      <c r="A842" s="5" t="s">
        <v>354</v>
      </c>
      <c r="B842" s="6">
        <v>24</v>
      </c>
      <c r="C842" s="6" t="s">
        <v>286</v>
      </c>
      <c r="D842" s="6">
        <v>41</v>
      </c>
      <c r="E842" s="6">
        <v>48</v>
      </c>
      <c r="F842" s="6" t="s">
        <v>12</v>
      </c>
      <c r="G842" s="6"/>
      <c r="H842" s="6" t="s">
        <v>13</v>
      </c>
      <c r="I842" s="7" t="s">
        <v>287</v>
      </c>
      <c r="J842" s="152" t="str">
        <f>VLOOKUP(PORVORIM!$I842,Code2Loc,2,FALSE)</f>
        <v>BHUIPAL</v>
      </c>
    </row>
    <row r="843" spans="1:10" ht="15.75" customHeight="1" x14ac:dyDescent="0.25">
      <c r="A843" s="5" t="s">
        <v>354</v>
      </c>
      <c r="B843" s="6">
        <v>24</v>
      </c>
      <c r="C843" s="6" t="s">
        <v>288</v>
      </c>
      <c r="D843" s="6">
        <v>42</v>
      </c>
      <c r="E843" s="6">
        <v>49</v>
      </c>
      <c r="F843" s="6" t="s">
        <v>12</v>
      </c>
      <c r="G843" s="6"/>
      <c r="H843" s="6" t="s">
        <v>13</v>
      </c>
      <c r="I843" s="7" t="s">
        <v>289</v>
      </c>
      <c r="J843" s="152" t="str">
        <f>VLOOKUP(PORVORIM!$I843,Code2Loc,2,FALSE)</f>
        <v>KUMARKHAN</v>
      </c>
    </row>
    <row r="844" spans="1:10" ht="15.75" customHeight="1" x14ac:dyDescent="0.25">
      <c r="A844" s="5" t="s">
        <v>354</v>
      </c>
      <c r="B844" s="6">
        <v>24</v>
      </c>
      <c r="C844" s="6" t="s">
        <v>290</v>
      </c>
      <c r="D844" s="6">
        <v>43</v>
      </c>
      <c r="E844" s="6">
        <v>51</v>
      </c>
      <c r="F844" s="6" t="s">
        <v>12</v>
      </c>
      <c r="G844" s="6"/>
      <c r="H844" s="6" t="s">
        <v>13</v>
      </c>
      <c r="I844" s="7" t="s">
        <v>291</v>
      </c>
      <c r="J844" s="152" t="str">
        <f>VLOOKUP(PORVORIM!$I844,Code2Loc,2,FALSE)</f>
        <v>REDIGHAT</v>
      </c>
    </row>
    <row r="845" spans="1:10" ht="15.75" customHeight="1" x14ac:dyDescent="0.25">
      <c r="A845" s="5" t="s">
        <v>354</v>
      </c>
      <c r="B845" s="6">
        <v>24</v>
      </c>
      <c r="C845" s="6" t="s">
        <v>292</v>
      </c>
      <c r="D845" s="6">
        <v>44</v>
      </c>
      <c r="E845" s="6">
        <v>53</v>
      </c>
      <c r="F845" s="6" t="s">
        <v>12</v>
      </c>
      <c r="G845" s="6"/>
      <c r="H845" s="6" t="s">
        <v>13</v>
      </c>
      <c r="I845" s="7" t="s">
        <v>293</v>
      </c>
      <c r="J845" s="152" t="str">
        <f>VLOOKUP(PORVORIM!$I845,Code2Loc,2,FALSE)</f>
        <v>NGVE/N.CROS</v>
      </c>
    </row>
    <row r="846" spans="1:10" ht="15.75" customHeight="1" x14ac:dyDescent="0.25">
      <c r="A846" s="5" t="s">
        <v>354</v>
      </c>
      <c r="B846" s="6">
        <v>24</v>
      </c>
      <c r="C846" s="6" t="s">
        <v>294</v>
      </c>
      <c r="D846" s="6">
        <v>45</v>
      </c>
      <c r="E846" s="6">
        <v>54</v>
      </c>
      <c r="F846" s="6" t="s">
        <v>12</v>
      </c>
      <c r="G846" s="6"/>
      <c r="H846" s="6" t="s">
        <v>13</v>
      </c>
      <c r="I846" s="7" t="s">
        <v>295</v>
      </c>
      <c r="J846" s="152" t="str">
        <f>VLOOKUP(PORVORIM!$I846,Code2Loc,2,FALSE)</f>
        <v>VALPOI</v>
      </c>
    </row>
    <row r="847" spans="1:10" ht="15.75" customHeight="1" x14ac:dyDescent="0.25">
      <c r="A847" s="5" t="s">
        <v>354</v>
      </c>
      <c r="B847" s="6">
        <v>24</v>
      </c>
      <c r="C847" s="6" t="s">
        <v>355</v>
      </c>
      <c r="D847" s="6">
        <v>46</v>
      </c>
      <c r="E847" s="6">
        <v>56</v>
      </c>
      <c r="F847" s="6" t="s">
        <v>12</v>
      </c>
      <c r="G847" s="6"/>
      <c r="H847" s="6" t="s">
        <v>13</v>
      </c>
      <c r="I847" s="7" t="s">
        <v>356</v>
      </c>
      <c r="J847" s="152" t="str">
        <f>VLOOKUP(PORVORIM!$I847,Code2Loc,2,FALSE)</f>
        <v>SONAL CROSS</v>
      </c>
    </row>
    <row r="848" spans="1:10" ht="15.75" customHeight="1" x14ac:dyDescent="0.25">
      <c r="A848" s="5" t="s">
        <v>354</v>
      </c>
      <c r="B848" s="6">
        <v>24</v>
      </c>
      <c r="C848" s="6" t="s">
        <v>332</v>
      </c>
      <c r="D848" s="6">
        <v>47</v>
      </c>
      <c r="E848" s="6">
        <v>58</v>
      </c>
      <c r="F848" s="6" t="s">
        <v>12</v>
      </c>
      <c r="G848" s="6"/>
      <c r="H848" s="6" t="s">
        <v>13</v>
      </c>
      <c r="I848" s="7" t="s">
        <v>333</v>
      </c>
      <c r="J848" s="152" t="str">
        <f>VLOOKUP(PORVORIM!$I848,Code2Loc,2,FALSE)</f>
        <v>NAGARGAO</v>
      </c>
    </row>
    <row r="849" spans="1:10" ht="15.75" customHeight="1" x14ac:dyDescent="0.25">
      <c r="A849" s="5" t="s">
        <v>354</v>
      </c>
      <c r="B849" s="6">
        <v>24</v>
      </c>
      <c r="C849" s="6" t="s">
        <v>357</v>
      </c>
      <c r="D849" s="6">
        <v>48</v>
      </c>
      <c r="E849" s="6">
        <v>61</v>
      </c>
      <c r="F849" s="6" t="s">
        <v>12</v>
      </c>
      <c r="G849" s="6"/>
      <c r="H849" s="6" t="s">
        <v>13</v>
      </c>
      <c r="I849" s="7" t="s">
        <v>358</v>
      </c>
      <c r="J849" s="152" t="str">
        <f>VLOOKUP(PORVORIM!$I849,Code2Loc,2,FALSE)</f>
        <v>KARMALI</v>
      </c>
    </row>
    <row r="850" spans="1:10" ht="15.75" customHeight="1" x14ac:dyDescent="0.25">
      <c r="A850" s="5" t="s">
        <v>354</v>
      </c>
      <c r="B850" s="6">
        <v>24</v>
      </c>
      <c r="C850" s="6" t="s">
        <v>359</v>
      </c>
      <c r="D850" s="6">
        <v>49</v>
      </c>
      <c r="E850" s="6">
        <v>63</v>
      </c>
      <c r="F850" s="6" t="s">
        <v>12</v>
      </c>
      <c r="G850" s="6"/>
      <c r="H850" s="6" t="s">
        <v>13</v>
      </c>
      <c r="I850" s="7" t="s">
        <v>360</v>
      </c>
      <c r="J850" s="152" t="str">
        <f>VLOOKUP(PORVORIM!$I850,Code2Loc,2,FALSE)</f>
        <v>SHLEP</v>
      </c>
    </row>
    <row r="851" spans="1:10" ht="15.75" customHeight="1" x14ac:dyDescent="0.25">
      <c r="A851" s="5" t="s">
        <v>354</v>
      </c>
      <c r="B851" s="6">
        <v>24</v>
      </c>
      <c r="C851" s="6" t="s">
        <v>303</v>
      </c>
      <c r="D851" s="6">
        <v>50</v>
      </c>
      <c r="E851" s="6">
        <v>65</v>
      </c>
      <c r="F851" s="6" t="s">
        <v>12</v>
      </c>
      <c r="G851" s="6"/>
      <c r="H851" s="6" t="s">
        <v>13</v>
      </c>
      <c r="I851" s="7" t="s">
        <v>304</v>
      </c>
      <c r="J851" s="152" t="str">
        <f>VLOOKUP(PORVORIM!$I851,Code2Loc,2,FALSE)</f>
        <v>SHIGNE</v>
      </c>
    </row>
    <row r="852" spans="1:10" ht="15.75" customHeight="1" x14ac:dyDescent="0.25">
      <c r="A852" s="5" t="s">
        <v>361</v>
      </c>
      <c r="B852" s="6">
        <v>25</v>
      </c>
      <c r="C852" s="6" t="s">
        <v>11</v>
      </c>
      <c r="D852" s="6">
        <v>1</v>
      </c>
      <c r="E852" s="6">
        <v>0</v>
      </c>
      <c r="F852" s="6" t="s">
        <v>12</v>
      </c>
      <c r="G852" s="6"/>
      <c r="H852" s="6" t="s">
        <v>13</v>
      </c>
      <c r="I852" s="7" t="s">
        <v>14</v>
      </c>
      <c r="J852" s="152" t="str">
        <f>VLOOKUP(PORVORIM!$I852,Code2Loc,2,FALSE)</f>
        <v>PANAJI</v>
      </c>
    </row>
    <row r="853" spans="1:10" ht="15.75" customHeight="1" x14ac:dyDescent="0.25">
      <c r="A853" s="5" t="s">
        <v>361</v>
      </c>
      <c r="B853" s="6">
        <v>25</v>
      </c>
      <c r="C853" s="6" t="s">
        <v>77</v>
      </c>
      <c r="D853" s="6">
        <v>2</v>
      </c>
      <c r="E853" s="6">
        <v>2</v>
      </c>
      <c r="F853" s="6" t="s">
        <v>12</v>
      </c>
      <c r="G853" s="6"/>
      <c r="H853" s="6" t="s">
        <v>13</v>
      </c>
      <c r="I853" s="7" t="s">
        <v>78</v>
      </c>
      <c r="J853" s="152" t="str">
        <f>VLOOKUP(PORVORIM!$I853,Code2Loc,2,FALSE)</f>
        <v>SAI SERVICE</v>
      </c>
    </row>
    <row r="854" spans="1:10" ht="15.75" customHeight="1" x14ac:dyDescent="0.25">
      <c r="A854" s="5" t="s">
        <v>361</v>
      </c>
      <c r="B854" s="6">
        <v>25</v>
      </c>
      <c r="C854" s="6" t="s">
        <v>79</v>
      </c>
      <c r="D854" s="6">
        <v>3</v>
      </c>
      <c r="E854" s="6">
        <v>3</v>
      </c>
      <c r="F854" s="6" t="s">
        <v>12</v>
      </c>
      <c r="G854" s="6"/>
      <c r="H854" s="6" t="s">
        <v>13</v>
      </c>
      <c r="I854" s="7" t="s">
        <v>80</v>
      </c>
      <c r="J854" s="152" t="str">
        <f>VLOOKUP(PORVORIM!$I854,Code2Loc,2,FALSE)</f>
        <v>TIN BLD/COL</v>
      </c>
    </row>
    <row r="855" spans="1:10" ht="15.75" customHeight="1" x14ac:dyDescent="0.25">
      <c r="A855" s="5" t="s">
        <v>361</v>
      </c>
      <c r="B855" s="6">
        <v>25</v>
      </c>
      <c r="C855" s="6" t="s">
        <v>81</v>
      </c>
      <c r="D855" s="6">
        <v>4</v>
      </c>
      <c r="E855" s="6">
        <v>4</v>
      </c>
      <c r="F855" s="6" t="s">
        <v>12</v>
      </c>
      <c r="G855" s="6"/>
      <c r="H855" s="6" t="s">
        <v>13</v>
      </c>
      <c r="I855" s="7" t="s">
        <v>82</v>
      </c>
      <c r="J855" s="152" t="str">
        <f>VLOOKUP(PORVORIM!$I855,Code2Loc,2,FALSE)</f>
        <v>GULYAKADE</v>
      </c>
    </row>
    <row r="856" spans="1:10" ht="15.75" customHeight="1" x14ac:dyDescent="0.25">
      <c r="A856" s="5" t="s">
        <v>361</v>
      </c>
      <c r="B856" s="6">
        <v>25</v>
      </c>
      <c r="C856" s="6" t="s">
        <v>83</v>
      </c>
      <c r="D856" s="6">
        <v>5</v>
      </c>
      <c r="E856" s="6">
        <v>5</v>
      </c>
      <c r="F856" s="6" t="s">
        <v>12</v>
      </c>
      <c r="G856" s="6"/>
      <c r="H856" s="6" t="s">
        <v>13</v>
      </c>
      <c r="I856" s="7" t="s">
        <v>84</v>
      </c>
      <c r="J856" s="152" t="str">
        <f>VLOOKUP(PORVORIM!$I856,Code2Loc,2,FALSE)</f>
        <v>PRV COPEL</v>
      </c>
    </row>
    <row r="857" spans="1:10" ht="15.75" customHeight="1" x14ac:dyDescent="0.25">
      <c r="A857" s="5" t="s">
        <v>361</v>
      </c>
      <c r="B857" s="6">
        <v>25</v>
      </c>
      <c r="C857" s="6" t="s">
        <v>85</v>
      </c>
      <c r="D857" s="6">
        <v>6</v>
      </c>
      <c r="E857" s="6">
        <v>6</v>
      </c>
      <c r="F857" s="6" t="s">
        <v>12</v>
      </c>
      <c r="G857" s="6"/>
      <c r="H857" s="6" t="s">
        <v>13</v>
      </c>
      <c r="I857" s="7" t="s">
        <v>86</v>
      </c>
      <c r="J857" s="152" t="str">
        <f>VLOOKUP(PORVORIM!$I857,Code2Loc,2,FALSE)</f>
        <v>PRV WADAKAD</v>
      </c>
    </row>
    <row r="858" spans="1:10" ht="15.75" customHeight="1" x14ac:dyDescent="0.25">
      <c r="A858" s="5" t="s">
        <v>361</v>
      </c>
      <c r="B858" s="6">
        <v>25</v>
      </c>
      <c r="C858" s="6" t="s">
        <v>87</v>
      </c>
      <c r="D858" s="6">
        <v>7</v>
      </c>
      <c r="E858" s="6">
        <v>7</v>
      </c>
      <c r="F858" s="6" t="s">
        <v>12</v>
      </c>
      <c r="G858" s="6"/>
      <c r="H858" s="6" t="s">
        <v>13</v>
      </c>
      <c r="I858" s="7" t="s">
        <v>88</v>
      </c>
      <c r="J858" s="152" t="str">
        <f>VLOOKUP(PORVORIM!$I858,Code2Loc,2,FALSE)</f>
        <v>PRV BAZAR</v>
      </c>
    </row>
    <row r="859" spans="1:10" ht="15.75" customHeight="1" x14ac:dyDescent="0.25">
      <c r="A859" s="5" t="s">
        <v>361</v>
      </c>
      <c r="B859" s="6">
        <v>25</v>
      </c>
      <c r="C859" s="6" t="s">
        <v>89</v>
      </c>
      <c r="D859" s="6">
        <v>8</v>
      </c>
      <c r="E859" s="6">
        <v>8</v>
      </c>
      <c r="F859" s="6" t="s">
        <v>12</v>
      </c>
      <c r="G859" s="6"/>
      <c r="H859" s="6" t="s">
        <v>13</v>
      </c>
      <c r="I859" s="7" t="s">
        <v>90</v>
      </c>
      <c r="J859" s="152" t="str">
        <f>VLOOKUP(PORVORIM!$I859,Code2Loc,2,FALSE)</f>
        <v>GIRI CROSS</v>
      </c>
    </row>
    <row r="860" spans="1:10" ht="15.75" customHeight="1" x14ac:dyDescent="0.25">
      <c r="A860" s="5" t="s">
        <v>361</v>
      </c>
      <c r="B860" s="6">
        <v>25</v>
      </c>
      <c r="C860" s="6" t="s">
        <v>91</v>
      </c>
      <c r="D860" s="6">
        <v>9</v>
      </c>
      <c r="E860" s="6">
        <v>9</v>
      </c>
      <c r="F860" s="6" t="s">
        <v>12</v>
      </c>
      <c r="G860" s="6"/>
      <c r="H860" s="6" t="s">
        <v>13</v>
      </c>
      <c r="I860" s="7" t="s">
        <v>92</v>
      </c>
      <c r="J860" s="152" t="str">
        <f>VLOOKUP(PORVORIM!$I860,Code2Loc,2,FALSE)</f>
        <v>GREEN PARK</v>
      </c>
    </row>
    <row r="861" spans="1:10" ht="15.75" customHeight="1" x14ac:dyDescent="0.25">
      <c r="A861" s="5" t="s">
        <v>361</v>
      </c>
      <c r="B861" s="6">
        <v>25</v>
      </c>
      <c r="C861" s="6" t="s">
        <v>93</v>
      </c>
      <c r="D861" s="6">
        <v>10</v>
      </c>
      <c r="E861" s="6">
        <v>10</v>
      </c>
      <c r="F861" s="6" t="s">
        <v>12</v>
      </c>
      <c r="G861" s="6"/>
      <c r="H861" s="6" t="s">
        <v>13</v>
      </c>
      <c r="I861" s="7" t="s">
        <v>94</v>
      </c>
      <c r="J861" s="152" t="str">
        <f>VLOOKUP(PORVORIM!$I861,Code2Loc,2,FALSE)</f>
        <v>GIRI CHAPEL</v>
      </c>
    </row>
    <row r="862" spans="1:10" ht="15.75" customHeight="1" x14ac:dyDescent="0.25">
      <c r="A862" s="5" t="s">
        <v>361</v>
      </c>
      <c r="B862" s="6">
        <v>25</v>
      </c>
      <c r="C862" s="6" t="s">
        <v>95</v>
      </c>
      <c r="D862" s="6">
        <v>11</v>
      </c>
      <c r="E862" s="6">
        <v>12</v>
      </c>
      <c r="F862" s="6" t="s">
        <v>12</v>
      </c>
      <c r="G862" s="6"/>
      <c r="H862" s="6" t="s">
        <v>30</v>
      </c>
      <c r="I862" s="7" t="s">
        <v>96</v>
      </c>
      <c r="J862" s="152" t="str">
        <f>VLOOKUP(PORVORIM!$I862,Code2Loc,2,FALSE)</f>
        <v>MAPUSA</v>
      </c>
    </row>
    <row r="863" spans="1:10" ht="15.75" customHeight="1" x14ac:dyDescent="0.25">
      <c r="A863" s="5" t="s">
        <v>361</v>
      </c>
      <c r="B863" s="6">
        <v>25</v>
      </c>
      <c r="C863" s="6" t="s">
        <v>99</v>
      </c>
      <c r="D863" s="6">
        <v>12</v>
      </c>
      <c r="E863" s="6">
        <v>13</v>
      </c>
      <c r="F863" s="6" t="s">
        <v>12</v>
      </c>
      <c r="G863" s="6"/>
      <c r="H863" s="6" t="s">
        <v>13</v>
      </c>
      <c r="I863" s="7" t="s">
        <v>100</v>
      </c>
      <c r="J863" s="152" t="str">
        <f>VLOOKUP(PORVORIM!$I863,Code2Loc,2,FALSE)</f>
        <v>MPS COURT</v>
      </c>
    </row>
    <row r="864" spans="1:10" ht="15.75" customHeight="1" x14ac:dyDescent="0.25">
      <c r="A864" s="5" t="s">
        <v>361</v>
      </c>
      <c r="B864" s="6">
        <v>25</v>
      </c>
      <c r="C864" s="6" t="s">
        <v>101</v>
      </c>
      <c r="D864" s="6">
        <v>13</v>
      </c>
      <c r="E864" s="6">
        <v>14</v>
      </c>
      <c r="F864" s="6" t="s">
        <v>12</v>
      </c>
      <c r="G864" s="6"/>
      <c r="H864" s="6" t="s">
        <v>13</v>
      </c>
      <c r="I864" s="7" t="s">
        <v>102</v>
      </c>
      <c r="J864" s="152" t="str">
        <f>VLOOKUP(PORVORIM!$I864,Code2Loc,2,FALSE)</f>
        <v>DULER</v>
      </c>
    </row>
    <row r="865" spans="1:10" ht="15.75" customHeight="1" x14ac:dyDescent="0.25">
      <c r="A865" s="5" t="s">
        <v>361</v>
      </c>
      <c r="B865" s="6">
        <v>25</v>
      </c>
      <c r="C865" s="6" t="s">
        <v>103</v>
      </c>
      <c r="D865" s="6">
        <v>14</v>
      </c>
      <c r="E865" s="6">
        <v>15</v>
      </c>
      <c r="F865" s="6" t="s">
        <v>12</v>
      </c>
      <c r="G865" s="6"/>
      <c r="H865" s="6" t="s">
        <v>13</v>
      </c>
      <c r="I865" s="7" t="s">
        <v>104</v>
      </c>
      <c r="J865" s="152" t="str">
        <f>VLOOKUP(PORVORIM!$I865,Code2Loc,2,FALSE)</f>
        <v>PDEM/KRWDA</v>
      </c>
    </row>
    <row r="866" spans="1:10" ht="15.75" customHeight="1" x14ac:dyDescent="0.25">
      <c r="A866" s="5" t="s">
        <v>361</v>
      </c>
      <c r="B866" s="6">
        <v>25</v>
      </c>
      <c r="C866" s="6" t="s">
        <v>105</v>
      </c>
      <c r="D866" s="6">
        <v>15</v>
      </c>
      <c r="E866" s="6">
        <v>16</v>
      </c>
      <c r="F866" s="6" t="s">
        <v>12</v>
      </c>
      <c r="G866" s="6"/>
      <c r="H866" s="6" t="s">
        <v>13</v>
      </c>
      <c r="I866" s="7" t="s">
        <v>106</v>
      </c>
      <c r="J866" s="152" t="str">
        <f>VLOOKUP(PORVORIM!$I866,Code2Loc,2,FALSE)</f>
        <v>KARASWADA</v>
      </c>
    </row>
    <row r="867" spans="1:10" ht="15.75" customHeight="1" x14ac:dyDescent="0.25">
      <c r="A867" s="5" t="s">
        <v>361</v>
      </c>
      <c r="B867" s="6">
        <v>25</v>
      </c>
      <c r="C867" s="6" t="s">
        <v>107</v>
      </c>
      <c r="D867" s="6">
        <v>16</v>
      </c>
      <c r="E867" s="6">
        <v>17</v>
      </c>
      <c r="F867" s="6" t="s">
        <v>12</v>
      </c>
      <c r="G867" s="6"/>
      <c r="H867" s="6" t="s">
        <v>13</v>
      </c>
      <c r="I867" s="7" t="s">
        <v>108</v>
      </c>
      <c r="J867" s="152" t="str">
        <f>VLOOKUP(PORVORIM!$I867,Code2Loc,2,FALSE)</f>
        <v>MADEL</v>
      </c>
    </row>
    <row r="868" spans="1:10" ht="15.75" customHeight="1" x14ac:dyDescent="0.25">
      <c r="A868" s="5" t="s">
        <v>361</v>
      </c>
      <c r="B868" s="6">
        <v>25</v>
      </c>
      <c r="C868" s="6" t="s">
        <v>109</v>
      </c>
      <c r="D868" s="6">
        <v>17</v>
      </c>
      <c r="E868" s="6">
        <v>18</v>
      </c>
      <c r="F868" s="6" t="s">
        <v>12</v>
      </c>
      <c r="G868" s="6"/>
      <c r="H868" s="6" t="s">
        <v>13</v>
      </c>
      <c r="I868" s="7" t="s">
        <v>110</v>
      </c>
      <c r="J868" s="152" t="str">
        <f>VLOOKUP(PORVORIM!$I868,Code2Loc,2,FALSE)</f>
        <v>TIVIM</v>
      </c>
    </row>
    <row r="869" spans="1:10" ht="15.75" customHeight="1" x14ac:dyDescent="0.25">
      <c r="A869" s="5" t="s">
        <v>361</v>
      </c>
      <c r="B869" s="6">
        <v>25</v>
      </c>
      <c r="C869" s="6" t="s">
        <v>111</v>
      </c>
      <c r="D869" s="6">
        <v>18</v>
      </c>
      <c r="E869" s="6">
        <v>19</v>
      </c>
      <c r="F869" s="6" t="s">
        <v>12</v>
      </c>
      <c r="G869" s="6"/>
      <c r="H869" s="6" t="s">
        <v>13</v>
      </c>
      <c r="I869" s="7" t="s">
        <v>112</v>
      </c>
      <c r="J869" s="152" t="str">
        <f>VLOOKUP(PORVORIM!$I869,Code2Loc,2,FALSE)</f>
        <v>TIVI GROUND</v>
      </c>
    </row>
    <row r="870" spans="1:10" ht="15.75" customHeight="1" x14ac:dyDescent="0.25">
      <c r="A870" s="5" t="s">
        <v>361</v>
      </c>
      <c r="B870" s="6">
        <v>25</v>
      </c>
      <c r="C870" s="6" t="s">
        <v>113</v>
      </c>
      <c r="D870" s="6">
        <v>19</v>
      </c>
      <c r="E870" s="6">
        <v>20</v>
      </c>
      <c r="F870" s="6" t="s">
        <v>12</v>
      </c>
      <c r="G870" s="6"/>
      <c r="H870" s="6" t="s">
        <v>13</v>
      </c>
      <c r="I870" s="7" t="s">
        <v>114</v>
      </c>
      <c r="J870" s="152" t="str">
        <f>VLOOKUP(PORVORIM!$I870,Code2Loc,2,FALSE)</f>
        <v>CANSA BRD</v>
      </c>
    </row>
    <row r="871" spans="1:10" ht="15.75" customHeight="1" x14ac:dyDescent="0.25">
      <c r="A871" s="5" t="s">
        <v>361</v>
      </c>
      <c r="B871" s="6">
        <v>25</v>
      </c>
      <c r="C871" s="6" t="s">
        <v>115</v>
      </c>
      <c r="D871" s="6">
        <v>20</v>
      </c>
      <c r="E871" s="6">
        <v>21</v>
      </c>
      <c r="F871" s="6" t="s">
        <v>12</v>
      </c>
      <c r="G871" s="6"/>
      <c r="H871" s="6" t="s">
        <v>13</v>
      </c>
      <c r="I871" s="7" t="s">
        <v>116</v>
      </c>
      <c r="J871" s="152" t="str">
        <f>VLOOKUP(PORVORIM!$I871,Code2Loc,2,FALSE)</f>
        <v>SIRSAI RLY</v>
      </c>
    </row>
    <row r="872" spans="1:10" ht="15.75" customHeight="1" x14ac:dyDescent="0.25">
      <c r="A872" s="5" t="s">
        <v>361</v>
      </c>
      <c r="B872" s="6">
        <v>25</v>
      </c>
      <c r="C872" s="6" t="s">
        <v>117</v>
      </c>
      <c r="D872" s="6">
        <v>21</v>
      </c>
      <c r="E872" s="6">
        <v>22</v>
      </c>
      <c r="F872" s="6" t="s">
        <v>12</v>
      </c>
      <c r="G872" s="6"/>
      <c r="H872" s="6" t="s">
        <v>13</v>
      </c>
      <c r="I872" s="7" t="s">
        <v>118</v>
      </c>
      <c r="J872" s="152" t="str">
        <f>VLOOKUP(PORVORIM!$I872,Code2Loc,2,FALSE)</f>
        <v>SIRSAI COPL</v>
      </c>
    </row>
    <row r="873" spans="1:10" ht="15.75" customHeight="1" x14ac:dyDescent="0.25">
      <c r="A873" s="5" t="s">
        <v>361</v>
      </c>
      <c r="B873" s="6">
        <v>25</v>
      </c>
      <c r="C873" s="6" t="s">
        <v>119</v>
      </c>
      <c r="D873" s="6">
        <v>22</v>
      </c>
      <c r="E873" s="6">
        <v>23</v>
      </c>
      <c r="F873" s="6" t="s">
        <v>12</v>
      </c>
      <c r="G873" s="6"/>
      <c r="H873" s="6" t="s">
        <v>13</v>
      </c>
      <c r="I873" s="7" t="s">
        <v>120</v>
      </c>
      <c r="J873" s="152" t="str">
        <f>VLOOKUP(PORVORIM!$I873,Code2Loc,2,FALSE)</f>
        <v>CLERRA SCOL</v>
      </c>
    </row>
    <row r="874" spans="1:10" ht="15.75" customHeight="1" x14ac:dyDescent="0.25">
      <c r="A874" s="5" t="s">
        <v>361</v>
      </c>
      <c r="B874" s="6">
        <v>25</v>
      </c>
      <c r="C874" s="6" t="s">
        <v>121</v>
      </c>
      <c r="D874" s="6">
        <v>23</v>
      </c>
      <c r="E874" s="6">
        <v>24</v>
      </c>
      <c r="F874" s="6" t="s">
        <v>12</v>
      </c>
      <c r="G874" s="6"/>
      <c r="H874" s="6" t="s">
        <v>13</v>
      </c>
      <c r="I874" s="7" t="s">
        <v>122</v>
      </c>
      <c r="J874" s="152" t="str">
        <f>VLOOKUP(PORVORIM!$I874,Code2Loc,2,FALSE)</f>
        <v>ASSNODA</v>
      </c>
    </row>
    <row r="875" spans="1:10" ht="15.75" customHeight="1" x14ac:dyDescent="0.25">
      <c r="A875" s="5" t="s">
        <v>361</v>
      </c>
      <c r="B875" s="6">
        <v>25</v>
      </c>
      <c r="C875" s="6" t="s">
        <v>123</v>
      </c>
      <c r="D875" s="6">
        <v>24</v>
      </c>
      <c r="E875" s="6">
        <v>26</v>
      </c>
      <c r="F875" s="6" t="s">
        <v>12</v>
      </c>
      <c r="G875" s="6"/>
      <c r="H875" s="6" t="s">
        <v>13</v>
      </c>
      <c r="I875" s="7" t="s">
        <v>124</v>
      </c>
      <c r="J875" s="152" t="str">
        <f>VLOOKUP(PORVORIM!$I875,Code2Loc,2,FALSE)</f>
        <v>MULGAO B/S</v>
      </c>
    </row>
    <row r="876" spans="1:10" ht="15.75" customHeight="1" x14ac:dyDescent="0.25">
      <c r="A876" s="5" t="s">
        <v>361</v>
      </c>
      <c r="B876" s="6">
        <v>25</v>
      </c>
      <c r="C876" s="6" t="s">
        <v>125</v>
      </c>
      <c r="D876" s="6">
        <v>25</v>
      </c>
      <c r="E876" s="6">
        <v>28</v>
      </c>
      <c r="F876" s="6" t="s">
        <v>12</v>
      </c>
      <c r="G876" s="6"/>
      <c r="H876" s="6" t="s">
        <v>13</v>
      </c>
      <c r="I876" s="7" t="s">
        <v>126</v>
      </c>
      <c r="J876" s="152" t="str">
        <f>VLOOKUP(PORVORIM!$I876,Code2Loc,2,FALSE)</f>
        <v>MULGAO TMP</v>
      </c>
    </row>
    <row r="877" spans="1:10" ht="15.75" customHeight="1" x14ac:dyDescent="0.25">
      <c r="A877" s="5" t="s">
        <v>361</v>
      </c>
      <c r="B877" s="6">
        <v>25</v>
      </c>
      <c r="C877" s="6" t="s">
        <v>127</v>
      </c>
      <c r="D877" s="6">
        <v>26</v>
      </c>
      <c r="E877" s="6">
        <v>29</v>
      </c>
      <c r="F877" s="6" t="s">
        <v>12</v>
      </c>
      <c r="G877" s="6"/>
      <c r="H877" s="6" t="s">
        <v>13</v>
      </c>
      <c r="I877" s="7" t="s">
        <v>128</v>
      </c>
      <c r="J877" s="152" t="str">
        <f>VLOOKUP(PORVORIM!$I877,Code2Loc,2,FALSE)</f>
        <v>VALSHI</v>
      </c>
    </row>
    <row r="878" spans="1:10" ht="15.75" customHeight="1" x14ac:dyDescent="0.25">
      <c r="A878" s="5" t="s">
        <v>361</v>
      </c>
      <c r="B878" s="6">
        <v>25</v>
      </c>
      <c r="C878" s="6" t="s">
        <v>129</v>
      </c>
      <c r="D878" s="6">
        <v>27</v>
      </c>
      <c r="E878" s="6">
        <v>30</v>
      </c>
      <c r="F878" s="6" t="s">
        <v>12</v>
      </c>
      <c r="G878" s="6"/>
      <c r="H878" s="6" t="s">
        <v>13</v>
      </c>
      <c r="I878" s="7" t="s">
        <v>130</v>
      </c>
      <c r="J878" s="152" t="str">
        <f>VLOOKUP(PORVORIM!$I878,Code2Loc,2,FALSE)</f>
        <v>BICHOLIM</v>
      </c>
    </row>
    <row r="879" spans="1:10" ht="15.75" customHeight="1" x14ac:dyDescent="0.25">
      <c r="A879" s="5" t="s">
        <v>361</v>
      </c>
      <c r="B879" s="6">
        <v>25</v>
      </c>
      <c r="C879" s="6" t="s">
        <v>131</v>
      </c>
      <c r="D879" s="6">
        <v>28</v>
      </c>
      <c r="E879" s="6">
        <v>32</v>
      </c>
      <c r="F879" s="6" t="s">
        <v>12</v>
      </c>
      <c r="G879" s="6"/>
      <c r="H879" s="6" t="s">
        <v>13</v>
      </c>
      <c r="I879" s="7" t="s">
        <v>132</v>
      </c>
      <c r="J879" s="152" t="str">
        <f>VLOOKUP(PORVORIM!$I879,Code2Loc,2,FALSE)</f>
        <v>ZATYE COLGE</v>
      </c>
    </row>
    <row r="880" spans="1:10" ht="15.75" customHeight="1" x14ac:dyDescent="0.25">
      <c r="A880" s="5" t="s">
        <v>361</v>
      </c>
      <c r="B880" s="6">
        <v>25</v>
      </c>
      <c r="C880" s="6" t="s">
        <v>133</v>
      </c>
      <c r="D880" s="6">
        <v>29</v>
      </c>
      <c r="E880" s="6">
        <v>34</v>
      </c>
      <c r="F880" s="6" t="s">
        <v>12</v>
      </c>
      <c r="G880" s="6"/>
      <c r="H880" s="6" t="s">
        <v>13</v>
      </c>
      <c r="I880" s="7" t="s">
        <v>134</v>
      </c>
      <c r="J880" s="152" t="str">
        <f>VLOOKUP(PORVORIM!$I880,Code2Loc,2,FALSE)</f>
        <v>SARVAN X</v>
      </c>
    </row>
    <row r="881" spans="1:10" ht="15.75" customHeight="1" x14ac:dyDescent="0.25">
      <c r="A881" s="5" t="s">
        <v>361</v>
      </c>
      <c r="B881" s="6">
        <v>25</v>
      </c>
      <c r="C881" s="6" t="s">
        <v>135</v>
      </c>
      <c r="D881" s="6">
        <v>30</v>
      </c>
      <c r="E881" s="6">
        <v>35</v>
      </c>
      <c r="F881" s="6" t="s">
        <v>12</v>
      </c>
      <c r="G881" s="6"/>
      <c r="H881" s="6" t="s">
        <v>13</v>
      </c>
      <c r="I881" s="7" t="s">
        <v>136</v>
      </c>
      <c r="J881" s="152" t="str">
        <f>VLOOKUP(PORVORIM!$I881,Code2Loc,2,FALSE)</f>
        <v>ADHAR HSPTL</v>
      </c>
    </row>
    <row r="882" spans="1:10" ht="15.75" customHeight="1" x14ac:dyDescent="0.25">
      <c r="A882" s="5" t="s">
        <v>361</v>
      </c>
      <c r="B882" s="6">
        <v>25</v>
      </c>
      <c r="C882" s="6" t="s">
        <v>137</v>
      </c>
      <c r="D882" s="6">
        <v>31</v>
      </c>
      <c r="E882" s="6">
        <v>36</v>
      </c>
      <c r="F882" s="6" t="s">
        <v>12</v>
      </c>
      <c r="G882" s="6"/>
      <c r="H882" s="6" t="s">
        <v>13</v>
      </c>
      <c r="I882" s="7" t="s">
        <v>138</v>
      </c>
      <c r="J882" s="152" t="str">
        <f>VLOOKUP(PORVORIM!$I882,Code2Loc,2,FALSE)</f>
        <v>VIJAY NAGAR</v>
      </c>
    </row>
    <row r="883" spans="1:10" ht="15.75" customHeight="1" x14ac:dyDescent="0.25">
      <c r="A883" s="5" t="s">
        <v>361</v>
      </c>
      <c r="B883" s="6">
        <v>25</v>
      </c>
      <c r="C883" s="6" t="s">
        <v>139</v>
      </c>
      <c r="D883" s="6">
        <v>32</v>
      </c>
      <c r="E883" s="6">
        <v>37</v>
      </c>
      <c r="F883" s="6" t="s">
        <v>12</v>
      </c>
      <c r="G883" s="6"/>
      <c r="H883" s="6" t="s">
        <v>13</v>
      </c>
      <c r="I883" s="7" t="s">
        <v>140</v>
      </c>
      <c r="J883" s="152" t="str">
        <f>VLOOKUP(PORVORIM!$I883,Code2Loc,2,FALSE)</f>
        <v>KARAPUR TSK</v>
      </c>
    </row>
    <row r="884" spans="1:10" ht="15.75" customHeight="1" x14ac:dyDescent="0.25">
      <c r="A884" s="5" t="s">
        <v>361</v>
      </c>
      <c r="B884" s="6">
        <v>25</v>
      </c>
      <c r="C884" s="6" t="s">
        <v>141</v>
      </c>
      <c r="D884" s="6">
        <v>33</v>
      </c>
      <c r="E884" s="6">
        <v>38</v>
      </c>
      <c r="F884" s="6" t="s">
        <v>12</v>
      </c>
      <c r="G884" s="6"/>
      <c r="H884" s="6" t="s">
        <v>13</v>
      </c>
      <c r="I884" s="7" t="s">
        <v>142</v>
      </c>
      <c r="J884" s="152" t="str">
        <f>VLOOKUP(PORVORIM!$I884,Code2Loc,2,FALSE)</f>
        <v>SANKHALI</v>
      </c>
    </row>
    <row r="885" spans="1:10" ht="15.75" customHeight="1" x14ac:dyDescent="0.25">
      <c r="A885" s="5" t="s">
        <v>361</v>
      </c>
      <c r="B885" s="6">
        <v>25</v>
      </c>
      <c r="C885" s="6" t="s">
        <v>272</v>
      </c>
      <c r="D885" s="6">
        <v>34</v>
      </c>
      <c r="E885" s="6">
        <v>40</v>
      </c>
      <c r="F885" s="6" t="s">
        <v>12</v>
      </c>
      <c r="G885" s="6"/>
      <c r="H885" s="6" t="s">
        <v>13</v>
      </c>
      <c r="I885" s="7" t="s">
        <v>273</v>
      </c>
      <c r="J885" s="152" t="str">
        <f>VLOOKUP(PORVORIM!$I885,Code2Loc,2,FALSE)</f>
        <v>HOUSIN BRD</v>
      </c>
    </row>
    <row r="886" spans="1:10" ht="15.75" customHeight="1" x14ac:dyDescent="0.25">
      <c r="A886" s="5" t="s">
        <v>361</v>
      </c>
      <c r="B886" s="6">
        <v>25</v>
      </c>
      <c r="C886" s="6" t="s">
        <v>274</v>
      </c>
      <c r="D886" s="6">
        <v>35</v>
      </c>
      <c r="E886" s="6">
        <v>41</v>
      </c>
      <c r="F886" s="6" t="s">
        <v>12</v>
      </c>
      <c r="G886" s="6"/>
      <c r="H886" s="6" t="s">
        <v>13</v>
      </c>
      <c r="I886" s="7" t="s">
        <v>275</v>
      </c>
      <c r="J886" s="152" t="str">
        <f>VLOOKUP(PORVORIM!$I886,Code2Loc,2,FALSE)</f>
        <v>HARVALE</v>
      </c>
    </row>
    <row r="887" spans="1:10" ht="15.75" customHeight="1" x14ac:dyDescent="0.25">
      <c r="A887" s="5" t="s">
        <v>361</v>
      </c>
      <c r="B887" s="6">
        <v>25</v>
      </c>
      <c r="C887" s="6" t="s">
        <v>276</v>
      </c>
      <c r="D887" s="6">
        <v>36</v>
      </c>
      <c r="E887" s="6">
        <v>42</v>
      </c>
      <c r="F887" s="6" t="s">
        <v>12</v>
      </c>
      <c r="G887" s="6"/>
      <c r="H887" s="6" t="s">
        <v>13</v>
      </c>
      <c r="I887" s="7" t="s">
        <v>277</v>
      </c>
      <c r="J887" s="152" t="str">
        <f>VLOOKUP(PORVORIM!$I887,Code2Loc,2,FALSE)</f>
        <v>PRATAP NAGR</v>
      </c>
    </row>
    <row r="888" spans="1:10" ht="15.75" customHeight="1" x14ac:dyDescent="0.25">
      <c r="A888" s="5" t="s">
        <v>361</v>
      </c>
      <c r="B888" s="6">
        <v>25</v>
      </c>
      <c r="C888" s="6" t="s">
        <v>278</v>
      </c>
      <c r="D888" s="6">
        <v>37</v>
      </c>
      <c r="E888" s="6">
        <v>43</v>
      </c>
      <c r="F888" s="6" t="s">
        <v>12</v>
      </c>
      <c r="G888" s="6"/>
      <c r="H888" s="6" t="s">
        <v>13</v>
      </c>
      <c r="I888" s="7" t="s">
        <v>279</v>
      </c>
      <c r="J888" s="152" t="str">
        <f>VLOOKUP(PORVORIM!$I888,Code2Loc,2,FALSE)</f>
        <v>SUPACHI PUD</v>
      </c>
    </row>
    <row r="889" spans="1:10" ht="15.75" customHeight="1" x14ac:dyDescent="0.25">
      <c r="A889" s="5" t="s">
        <v>361</v>
      </c>
      <c r="B889" s="6">
        <v>25</v>
      </c>
      <c r="C889" s="6" t="s">
        <v>280</v>
      </c>
      <c r="D889" s="6">
        <v>38</v>
      </c>
      <c r="E889" s="6">
        <v>44</v>
      </c>
      <c r="F889" s="6" t="s">
        <v>12</v>
      </c>
      <c r="G889" s="6"/>
      <c r="H889" s="6" t="s">
        <v>13</v>
      </c>
      <c r="I889" s="7" t="s">
        <v>281</v>
      </c>
      <c r="J889" s="152" t="str">
        <f>VLOOKUP(PORVORIM!$I889,Code2Loc,2,FALSE)</f>
        <v>HONDA</v>
      </c>
    </row>
    <row r="890" spans="1:10" ht="15.75" customHeight="1" x14ac:dyDescent="0.25">
      <c r="A890" s="5" t="s">
        <v>361</v>
      </c>
      <c r="B890" s="6">
        <v>25</v>
      </c>
      <c r="C890" s="6" t="s">
        <v>282</v>
      </c>
      <c r="D890" s="6">
        <v>39</v>
      </c>
      <c r="E890" s="6">
        <v>45</v>
      </c>
      <c r="F890" s="6" t="s">
        <v>12</v>
      </c>
      <c r="G890" s="6"/>
      <c r="H890" s="6" t="s">
        <v>13</v>
      </c>
      <c r="I890" s="7" t="s">
        <v>283</v>
      </c>
      <c r="J890" s="152" t="str">
        <f>VLOOKUP(PORVORIM!$I890,Code2Loc,2,FALSE)</f>
        <v>HONDA VADAK</v>
      </c>
    </row>
    <row r="891" spans="1:10" ht="15.75" customHeight="1" x14ac:dyDescent="0.25">
      <c r="A891" s="5" t="s">
        <v>361</v>
      </c>
      <c r="B891" s="6">
        <v>25</v>
      </c>
      <c r="C891" s="6" t="s">
        <v>284</v>
      </c>
      <c r="D891" s="6">
        <v>40</v>
      </c>
      <c r="E891" s="6">
        <v>47</v>
      </c>
      <c r="F891" s="6" t="s">
        <v>12</v>
      </c>
      <c r="G891" s="6"/>
      <c r="H891" s="6" t="s">
        <v>13</v>
      </c>
      <c r="I891" s="7" t="s">
        <v>285</v>
      </c>
      <c r="J891" s="152" t="str">
        <f>VLOOKUP(PORVORIM!$I891,Code2Loc,2,FALSE)</f>
        <v>ACGL/SALELI</v>
      </c>
    </row>
    <row r="892" spans="1:10" ht="15.75" customHeight="1" x14ac:dyDescent="0.25">
      <c r="A892" s="5" t="s">
        <v>361</v>
      </c>
      <c r="B892" s="6">
        <v>25</v>
      </c>
      <c r="C892" s="6" t="s">
        <v>286</v>
      </c>
      <c r="D892" s="6">
        <v>41</v>
      </c>
      <c r="E892" s="6">
        <v>48</v>
      </c>
      <c r="F892" s="6" t="s">
        <v>12</v>
      </c>
      <c r="G892" s="6"/>
      <c r="H892" s="6" t="s">
        <v>13</v>
      </c>
      <c r="I892" s="7" t="s">
        <v>287</v>
      </c>
      <c r="J892" s="152" t="str">
        <f>VLOOKUP(PORVORIM!$I892,Code2Loc,2,FALSE)</f>
        <v>BHUIPAL</v>
      </c>
    </row>
    <row r="893" spans="1:10" ht="15.75" customHeight="1" x14ac:dyDescent="0.25">
      <c r="A893" s="5" t="s">
        <v>361</v>
      </c>
      <c r="B893" s="6">
        <v>25</v>
      </c>
      <c r="C893" s="6" t="s">
        <v>288</v>
      </c>
      <c r="D893" s="6">
        <v>42</v>
      </c>
      <c r="E893" s="6">
        <v>49</v>
      </c>
      <c r="F893" s="6" t="s">
        <v>12</v>
      </c>
      <c r="G893" s="6"/>
      <c r="H893" s="6" t="s">
        <v>13</v>
      </c>
      <c r="I893" s="7" t="s">
        <v>289</v>
      </c>
      <c r="J893" s="152" t="str">
        <f>VLOOKUP(PORVORIM!$I893,Code2Loc,2,FALSE)</f>
        <v>KUMARKHAN</v>
      </c>
    </row>
    <row r="894" spans="1:10" ht="15.75" customHeight="1" x14ac:dyDescent="0.25">
      <c r="A894" s="5" t="s">
        <v>361</v>
      </c>
      <c r="B894" s="6">
        <v>25</v>
      </c>
      <c r="C894" s="6" t="s">
        <v>290</v>
      </c>
      <c r="D894" s="6">
        <v>43</v>
      </c>
      <c r="E894" s="6">
        <v>51</v>
      </c>
      <c r="F894" s="6" t="s">
        <v>12</v>
      </c>
      <c r="G894" s="6"/>
      <c r="H894" s="6" t="s">
        <v>13</v>
      </c>
      <c r="I894" s="7" t="s">
        <v>291</v>
      </c>
      <c r="J894" s="152" t="str">
        <f>VLOOKUP(PORVORIM!$I894,Code2Loc,2,FALSE)</f>
        <v>REDIGHAT</v>
      </c>
    </row>
    <row r="895" spans="1:10" ht="15.75" customHeight="1" x14ac:dyDescent="0.25">
      <c r="A895" s="5" t="s">
        <v>361</v>
      </c>
      <c r="B895" s="6">
        <v>25</v>
      </c>
      <c r="C895" s="6" t="s">
        <v>292</v>
      </c>
      <c r="D895" s="6">
        <v>44</v>
      </c>
      <c r="E895" s="6">
        <v>53</v>
      </c>
      <c r="F895" s="6" t="s">
        <v>12</v>
      </c>
      <c r="G895" s="6"/>
      <c r="H895" s="6" t="s">
        <v>13</v>
      </c>
      <c r="I895" s="7" t="s">
        <v>293</v>
      </c>
      <c r="J895" s="152" t="str">
        <f>VLOOKUP(PORVORIM!$I895,Code2Loc,2,FALSE)</f>
        <v>NGVE/N.CROS</v>
      </c>
    </row>
    <row r="896" spans="1:10" ht="15.75" customHeight="1" x14ac:dyDescent="0.25">
      <c r="A896" s="5" t="s">
        <v>361</v>
      </c>
      <c r="B896" s="6">
        <v>25</v>
      </c>
      <c r="C896" s="6" t="s">
        <v>294</v>
      </c>
      <c r="D896" s="6">
        <v>45</v>
      </c>
      <c r="E896" s="6">
        <v>54</v>
      </c>
      <c r="F896" s="6" t="s">
        <v>12</v>
      </c>
      <c r="G896" s="6"/>
      <c r="H896" s="6" t="s">
        <v>13</v>
      </c>
      <c r="I896" s="7" t="s">
        <v>295</v>
      </c>
      <c r="J896" s="152" t="str">
        <f>VLOOKUP(PORVORIM!$I896,Code2Loc,2,FALSE)</f>
        <v>VALPOI</v>
      </c>
    </row>
    <row r="897" spans="1:10" ht="15.75" customHeight="1" x14ac:dyDescent="0.25">
      <c r="A897" s="5" t="s">
        <v>361</v>
      </c>
      <c r="B897" s="6">
        <v>25</v>
      </c>
      <c r="C897" s="6" t="s">
        <v>355</v>
      </c>
      <c r="D897" s="6">
        <v>46</v>
      </c>
      <c r="E897" s="6">
        <v>56</v>
      </c>
      <c r="F897" s="6" t="s">
        <v>12</v>
      </c>
      <c r="G897" s="6"/>
      <c r="H897" s="6" t="s">
        <v>13</v>
      </c>
      <c r="I897" s="7" t="s">
        <v>356</v>
      </c>
      <c r="J897" s="152" t="str">
        <f>VLOOKUP(PORVORIM!$I897,Code2Loc,2,FALSE)</f>
        <v>SONAL CROSS</v>
      </c>
    </row>
    <row r="898" spans="1:10" ht="15.75" customHeight="1" x14ac:dyDescent="0.25">
      <c r="A898" s="5" t="s">
        <v>361</v>
      </c>
      <c r="B898" s="6">
        <v>25</v>
      </c>
      <c r="C898" s="6" t="s">
        <v>332</v>
      </c>
      <c r="D898" s="6">
        <v>47</v>
      </c>
      <c r="E898" s="6">
        <v>58</v>
      </c>
      <c r="F898" s="6" t="s">
        <v>12</v>
      </c>
      <c r="G898" s="6"/>
      <c r="H898" s="6" t="s">
        <v>13</v>
      </c>
      <c r="I898" s="7" t="s">
        <v>333</v>
      </c>
      <c r="J898" s="152" t="str">
        <f>VLOOKUP(PORVORIM!$I898,Code2Loc,2,FALSE)</f>
        <v>NAGARGAO</v>
      </c>
    </row>
    <row r="899" spans="1:10" ht="15.75" customHeight="1" x14ac:dyDescent="0.25">
      <c r="A899" s="5" t="s">
        <v>361</v>
      </c>
      <c r="B899" s="6">
        <v>25</v>
      </c>
      <c r="C899" s="6" t="s">
        <v>362</v>
      </c>
      <c r="D899" s="6">
        <v>48</v>
      </c>
      <c r="E899" s="6">
        <v>60</v>
      </c>
      <c r="F899" s="6" t="s">
        <v>12</v>
      </c>
      <c r="G899" s="6"/>
      <c r="H899" s="6" t="s">
        <v>13</v>
      </c>
      <c r="I899" s="7" t="s">
        <v>363</v>
      </c>
      <c r="J899" s="152" t="str">
        <f>VLOOKUP(PORVORIM!$I899,Code2Loc,2,FALSE)</f>
        <v>DVE X JMBKD</v>
      </c>
    </row>
    <row r="900" spans="1:10" ht="15.75" customHeight="1" x14ac:dyDescent="0.25">
      <c r="A900" s="5" t="s">
        <v>361</v>
      </c>
      <c r="B900" s="6">
        <v>25</v>
      </c>
      <c r="C900" s="6" t="s">
        <v>364</v>
      </c>
      <c r="D900" s="6">
        <v>49</v>
      </c>
      <c r="E900" s="6">
        <v>62</v>
      </c>
      <c r="F900" s="6" t="s">
        <v>12</v>
      </c>
      <c r="G900" s="6"/>
      <c r="H900" s="6" t="s">
        <v>13</v>
      </c>
      <c r="I900" s="7" t="s">
        <v>365</v>
      </c>
      <c r="J900" s="152" t="str">
        <f>VLOOKUP(PORVORIM!$I900,Code2Loc,2,FALSE)</f>
        <v>POSTAR</v>
      </c>
    </row>
    <row r="901" spans="1:10" ht="15.75" customHeight="1" x14ac:dyDescent="0.25">
      <c r="A901" s="5" t="s">
        <v>361</v>
      </c>
      <c r="B901" s="6">
        <v>25</v>
      </c>
      <c r="C901" s="6" t="s">
        <v>366</v>
      </c>
      <c r="D901" s="6">
        <v>50</v>
      </c>
      <c r="E901" s="6">
        <v>63</v>
      </c>
      <c r="F901" s="6" t="s">
        <v>12</v>
      </c>
      <c r="G901" s="6"/>
      <c r="H901" s="6" t="s">
        <v>13</v>
      </c>
      <c r="I901" s="7" t="s">
        <v>367</v>
      </c>
      <c r="J901" s="152" t="str">
        <f>VLOOKUP(PORVORIM!$I901,Code2Loc,2,FALSE)</f>
        <v>MALOLI</v>
      </c>
    </row>
    <row r="902" spans="1:10" ht="15.75" customHeight="1" x14ac:dyDescent="0.25">
      <c r="A902" s="5" t="s">
        <v>361</v>
      </c>
      <c r="B902" s="6">
        <v>25</v>
      </c>
      <c r="C902" s="6" t="s">
        <v>368</v>
      </c>
      <c r="D902" s="6">
        <v>51</v>
      </c>
      <c r="E902" s="6">
        <v>64</v>
      </c>
      <c r="F902" s="6" t="s">
        <v>12</v>
      </c>
      <c r="G902" s="6"/>
      <c r="H902" s="6" t="s">
        <v>13</v>
      </c>
      <c r="I902" s="7" t="s">
        <v>369</v>
      </c>
      <c r="J902" s="152" t="str">
        <f>VLOOKUP(PORVORIM!$I902,Code2Loc,2,FALSE)</f>
        <v>BAMBER</v>
      </c>
    </row>
    <row r="903" spans="1:10" ht="15.75" customHeight="1" x14ac:dyDescent="0.25">
      <c r="A903" s="5" t="s">
        <v>361</v>
      </c>
      <c r="B903" s="6">
        <v>25</v>
      </c>
      <c r="C903" s="6" t="s">
        <v>370</v>
      </c>
      <c r="D903" s="6">
        <v>52</v>
      </c>
      <c r="E903" s="6">
        <v>67</v>
      </c>
      <c r="F903" s="6" t="s">
        <v>12</v>
      </c>
      <c r="G903" s="6"/>
      <c r="H903" s="6" t="s">
        <v>13</v>
      </c>
      <c r="I903" s="7" t="s">
        <v>371</v>
      </c>
      <c r="J903" s="152" t="str">
        <f>VLOOKUP(PORVORIM!$I903,Code2Loc,2,FALSE)</f>
        <v>KODAL</v>
      </c>
    </row>
    <row r="904" spans="1:10" ht="15.75" customHeight="1" x14ac:dyDescent="0.25">
      <c r="A904" s="5" t="s">
        <v>361</v>
      </c>
      <c r="B904" s="6">
        <v>25</v>
      </c>
      <c r="C904" s="6" t="s">
        <v>372</v>
      </c>
      <c r="D904" s="6">
        <v>53</v>
      </c>
      <c r="E904" s="6">
        <v>70</v>
      </c>
      <c r="F904" s="6" t="s">
        <v>12</v>
      </c>
      <c r="G904" s="6"/>
      <c r="H904" s="6" t="s">
        <v>13</v>
      </c>
      <c r="I904" s="7" t="s">
        <v>373</v>
      </c>
      <c r="J904" s="152" t="str">
        <f>VLOOKUP(PORVORIM!$I904,Code2Loc,2,FALSE)</f>
        <v>SATRE</v>
      </c>
    </row>
    <row r="905" spans="1:10" ht="15.75" customHeight="1" x14ac:dyDescent="0.25">
      <c r="A905" s="5" t="s">
        <v>374</v>
      </c>
      <c r="B905" s="6">
        <v>26</v>
      </c>
      <c r="C905" s="6" t="s">
        <v>11</v>
      </c>
      <c r="D905" s="6">
        <v>1</v>
      </c>
      <c r="E905" s="6">
        <v>0</v>
      </c>
      <c r="F905" s="6" t="s">
        <v>12</v>
      </c>
      <c r="G905" s="6"/>
      <c r="H905" s="6" t="s">
        <v>13</v>
      </c>
      <c r="I905" s="7" t="s">
        <v>14</v>
      </c>
      <c r="J905" s="152" t="str">
        <f>VLOOKUP(PORVORIM!$I905,Code2Loc,2,FALSE)</f>
        <v>PANAJI</v>
      </c>
    </row>
    <row r="906" spans="1:10" ht="15.75" customHeight="1" x14ac:dyDescent="0.25">
      <c r="A906" s="5" t="s">
        <v>374</v>
      </c>
      <c r="B906" s="6">
        <v>26</v>
      </c>
      <c r="C906" s="6" t="s">
        <v>77</v>
      </c>
      <c r="D906" s="6">
        <v>2</v>
      </c>
      <c r="E906" s="6">
        <v>2</v>
      </c>
      <c r="F906" s="6" t="s">
        <v>12</v>
      </c>
      <c r="G906" s="6"/>
      <c r="H906" s="6" t="s">
        <v>13</v>
      </c>
      <c r="I906" s="7" t="s">
        <v>78</v>
      </c>
      <c r="J906" s="152" t="str">
        <f>VLOOKUP(PORVORIM!$I906,Code2Loc,2,FALSE)</f>
        <v>SAI SERVICE</v>
      </c>
    </row>
    <row r="907" spans="1:10" ht="15.75" customHeight="1" x14ac:dyDescent="0.25">
      <c r="A907" s="5" t="s">
        <v>374</v>
      </c>
      <c r="B907" s="6">
        <v>26</v>
      </c>
      <c r="C907" s="6" t="s">
        <v>79</v>
      </c>
      <c r="D907" s="6">
        <v>3</v>
      </c>
      <c r="E907" s="6">
        <v>3</v>
      </c>
      <c r="F907" s="6" t="s">
        <v>12</v>
      </c>
      <c r="G907" s="6"/>
      <c r="H907" s="6" t="s">
        <v>13</v>
      </c>
      <c r="I907" s="7" t="s">
        <v>80</v>
      </c>
      <c r="J907" s="152" t="str">
        <f>VLOOKUP(PORVORIM!$I907,Code2Loc,2,FALSE)</f>
        <v>TIN BLD/COL</v>
      </c>
    </row>
    <row r="908" spans="1:10" ht="15.75" customHeight="1" x14ac:dyDescent="0.25">
      <c r="A908" s="5" t="s">
        <v>374</v>
      </c>
      <c r="B908" s="6">
        <v>26</v>
      </c>
      <c r="C908" s="6" t="s">
        <v>81</v>
      </c>
      <c r="D908" s="6">
        <v>4</v>
      </c>
      <c r="E908" s="6">
        <v>4</v>
      </c>
      <c r="F908" s="6" t="s">
        <v>12</v>
      </c>
      <c r="G908" s="6"/>
      <c r="H908" s="6" t="s">
        <v>13</v>
      </c>
      <c r="I908" s="7" t="s">
        <v>82</v>
      </c>
      <c r="J908" s="152" t="str">
        <f>VLOOKUP(PORVORIM!$I908,Code2Loc,2,FALSE)</f>
        <v>GULYAKADE</v>
      </c>
    </row>
    <row r="909" spans="1:10" ht="15.75" customHeight="1" x14ac:dyDescent="0.25">
      <c r="A909" s="5" t="s">
        <v>374</v>
      </c>
      <c r="B909" s="6">
        <v>26</v>
      </c>
      <c r="C909" s="6" t="s">
        <v>83</v>
      </c>
      <c r="D909" s="6">
        <v>5</v>
      </c>
      <c r="E909" s="6">
        <v>5</v>
      </c>
      <c r="F909" s="6" t="s">
        <v>12</v>
      </c>
      <c r="G909" s="6"/>
      <c r="H909" s="6" t="s">
        <v>13</v>
      </c>
      <c r="I909" s="7" t="s">
        <v>84</v>
      </c>
      <c r="J909" s="152" t="str">
        <f>VLOOKUP(PORVORIM!$I909,Code2Loc,2,FALSE)</f>
        <v>PRV COPEL</v>
      </c>
    </row>
    <row r="910" spans="1:10" ht="15.75" customHeight="1" x14ac:dyDescent="0.25">
      <c r="A910" s="5" t="s">
        <v>374</v>
      </c>
      <c r="B910" s="6">
        <v>26</v>
      </c>
      <c r="C910" s="6" t="s">
        <v>85</v>
      </c>
      <c r="D910" s="6">
        <v>6</v>
      </c>
      <c r="E910" s="6">
        <v>6</v>
      </c>
      <c r="F910" s="6" t="s">
        <v>12</v>
      </c>
      <c r="G910" s="6"/>
      <c r="H910" s="6" t="s">
        <v>13</v>
      </c>
      <c r="I910" s="7" t="s">
        <v>86</v>
      </c>
      <c r="J910" s="152" t="str">
        <f>VLOOKUP(PORVORIM!$I910,Code2Loc,2,FALSE)</f>
        <v>PRV WADAKAD</v>
      </c>
    </row>
    <row r="911" spans="1:10" ht="15.75" customHeight="1" x14ac:dyDescent="0.25">
      <c r="A911" s="5" t="s">
        <v>374</v>
      </c>
      <c r="B911" s="6">
        <v>26</v>
      </c>
      <c r="C911" s="6" t="s">
        <v>87</v>
      </c>
      <c r="D911" s="6">
        <v>7</v>
      </c>
      <c r="E911" s="6">
        <v>7</v>
      </c>
      <c r="F911" s="6" t="s">
        <v>12</v>
      </c>
      <c r="G911" s="6"/>
      <c r="H911" s="6" t="s">
        <v>13</v>
      </c>
      <c r="I911" s="7" t="s">
        <v>88</v>
      </c>
      <c r="J911" s="152" t="str">
        <f>VLOOKUP(PORVORIM!$I911,Code2Loc,2,FALSE)</f>
        <v>PRV BAZAR</v>
      </c>
    </row>
    <row r="912" spans="1:10" ht="15.75" customHeight="1" x14ac:dyDescent="0.25">
      <c r="A912" s="5" t="s">
        <v>374</v>
      </c>
      <c r="B912" s="6">
        <v>26</v>
      </c>
      <c r="C912" s="6" t="s">
        <v>89</v>
      </c>
      <c r="D912" s="6">
        <v>8</v>
      </c>
      <c r="E912" s="6">
        <v>8</v>
      </c>
      <c r="F912" s="6" t="s">
        <v>12</v>
      </c>
      <c r="G912" s="6"/>
      <c r="H912" s="6" t="s">
        <v>13</v>
      </c>
      <c r="I912" s="7" t="s">
        <v>90</v>
      </c>
      <c r="J912" s="152" t="str">
        <f>VLOOKUP(PORVORIM!$I912,Code2Loc,2,FALSE)</f>
        <v>GIRI CROSS</v>
      </c>
    </row>
    <row r="913" spans="1:10" ht="15.75" customHeight="1" x14ac:dyDescent="0.25">
      <c r="A913" s="5" t="s">
        <v>374</v>
      </c>
      <c r="B913" s="6">
        <v>26</v>
      </c>
      <c r="C913" s="6" t="s">
        <v>91</v>
      </c>
      <c r="D913" s="6">
        <v>9</v>
      </c>
      <c r="E913" s="6">
        <v>9</v>
      </c>
      <c r="F913" s="6" t="s">
        <v>12</v>
      </c>
      <c r="G913" s="6"/>
      <c r="H913" s="6" t="s">
        <v>13</v>
      </c>
      <c r="I913" s="7" t="s">
        <v>92</v>
      </c>
      <c r="J913" s="152" t="str">
        <f>VLOOKUP(PORVORIM!$I913,Code2Loc,2,FALSE)</f>
        <v>GREEN PARK</v>
      </c>
    </row>
    <row r="914" spans="1:10" ht="15.75" customHeight="1" x14ac:dyDescent="0.25">
      <c r="A914" s="5" t="s">
        <v>374</v>
      </c>
      <c r="B914" s="6">
        <v>26</v>
      </c>
      <c r="C914" s="6" t="s">
        <v>93</v>
      </c>
      <c r="D914" s="6">
        <v>10</v>
      </c>
      <c r="E914" s="6">
        <v>10</v>
      </c>
      <c r="F914" s="6" t="s">
        <v>12</v>
      </c>
      <c r="G914" s="6"/>
      <c r="H914" s="6" t="s">
        <v>13</v>
      </c>
      <c r="I914" s="7" t="s">
        <v>94</v>
      </c>
      <c r="J914" s="152" t="str">
        <f>VLOOKUP(PORVORIM!$I914,Code2Loc,2,FALSE)</f>
        <v>GIRI CHAPEL</v>
      </c>
    </row>
    <row r="915" spans="1:10" ht="15.75" customHeight="1" x14ac:dyDescent="0.25">
      <c r="A915" s="5" t="s">
        <v>374</v>
      </c>
      <c r="B915" s="6">
        <v>26</v>
      </c>
      <c r="C915" s="6" t="s">
        <v>95</v>
      </c>
      <c r="D915" s="6">
        <v>11</v>
      </c>
      <c r="E915" s="6">
        <v>12</v>
      </c>
      <c r="F915" s="6" t="s">
        <v>12</v>
      </c>
      <c r="G915" s="6"/>
      <c r="H915" s="6" t="s">
        <v>30</v>
      </c>
      <c r="I915" s="7" t="s">
        <v>96</v>
      </c>
      <c r="J915" s="152" t="str">
        <f>VLOOKUP(PORVORIM!$I915,Code2Loc,2,FALSE)</f>
        <v>MAPUSA</v>
      </c>
    </row>
    <row r="916" spans="1:10" ht="15.75" customHeight="1" x14ac:dyDescent="0.25">
      <c r="A916" s="5" t="s">
        <v>374</v>
      </c>
      <c r="B916" s="6">
        <v>26</v>
      </c>
      <c r="C916" s="6" t="s">
        <v>99</v>
      </c>
      <c r="D916" s="6">
        <v>12</v>
      </c>
      <c r="E916" s="6">
        <v>13</v>
      </c>
      <c r="F916" s="6" t="s">
        <v>12</v>
      </c>
      <c r="G916" s="6"/>
      <c r="H916" s="6" t="s">
        <v>13</v>
      </c>
      <c r="I916" s="7" t="s">
        <v>100</v>
      </c>
      <c r="J916" s="152" t="str">
        <f>VLOOKUP(PORVORIM!$I916,Code2Loc,2,FALSE)</f>
        <v>MPS COURT</v>
      </c>
    </row>
    <row r="917" spans="1:10" ht="15.75" customHeight="1" x14ac:dyDescent="0.25">
      <c r="A917" s="5" t="s">
        <v>374</v>
      </c>
      <c r="B917" s="6">
        <v>26</v>
      </c>
      <c r="C917" s="6" t="s">
        <v>101</v>
      </c>
      <c r="D917" s="6">
        <v>13</v>
      </c>
      <c r="E917" s="6">
        <v>14</v>
      </c>
      <c r="F917" s="6" t="s">
        <v>12</v>
      </c>
      <c r="G917" s="6"/>
      <c r="H917" s="6" t="s">
        <v>13</v>
      </c>
      <c r="I917" s="7" t="s">
        <v>102</v>
      </c>
      <c r="J917" s="152" t="str">
        <f>VLOOKUP(PORVORIM!$I917,Code2Loc,2,FALSE)</f>
        <v>DULER</v>
      </c>
    </row>
    <row r="918" spans="1:10" ht="15.75" customHeight="1" x14ac:dyDescent="0.25">
      <c r="A918" s="5" t="s">
        <v>374</v>
      </c>
      <c r="B918" s="6">
        <v>26</v>
      </c>
      <c r="C918" s="6" t="s">
        <v>103</v>
      </c>
      <c r="D918" s="6">
        <v>14</v>
      </c>
      <c r="E918" s="6">
        <v>15</v>
      </c>
      <c r="F918" s="6" t="s">
        <v>12</v>
      </c>
      <c r="G918" s="6"/>
      <c r="H918" s="6" t="s">
        <v>13</v>
      </c>
      <c r="I918" s="7" t="s">
        <v>104</v>
      </c>
      <c r="J918" s="152" t="str">
        <f>VLOOKUP(PORVORIM!$I918,Code2Loc,2,FALSE)</f>
        <v>PDEM/KRWDA</v>
      </c>
    </row>
    <row r="919" spans="1:10" ht="15.75" customHeight="1" x14ac:dyDescent="0.25">
      <c r="A919" s="5" t="s">
        <v>374</v>
      </c>
      <c r="B919" s="6">
        <v>26</v>
      </c>
      <c r="C919" s="6" t="s">
        <v>105</v>
      </c>
      <c r="D919" s="6">
        <v>15</v>
      </c>
      <c r="E919" s="6">
        <v>16</v>
      </c>
      <c r="F919" s="6" t="s">
        <v>12</v>
      </c>
      <c r="G919" s="6"/>
      <c r="H919" s="6" t="s">
        <v>13</v>
      </c>
      <c r="I919" s="7" t="s">
        <v>106</v>
      </c>
      <c r="J919" s="152" t="str">
        <f>VLOOKUP(PORVORIM!$I919,Code2Loc,2,FALSE)</f>
        <v>KARASWADA</v>
      </c>
    </row>
    <row r="920" spans="1:10" ht="15.75" customHeight="1" x14ac:dyDescent="0.25">
      <c r="A920" s="5" t="s">
        <v>374</v>
      </c>
      <c r="B920" s="6">
        <v>26</v>
      </c>
      <c r="C920" s="6" t="s">
        <v>107</v>
      </c>
      <c r="D920" s="6">
        <v>16</v>
      </c>
      <c r="E920" s="6">
        <v>17</v>
      </c>
      <c r="F920" s="6" t="s">
        <v>12</v>
      </c>
      <c r="G920" s="6"/>
      <c r="H920" s="6" t="s">
        <v>13</v>
      </c>
      <c r="I920" s="7" t="s">
        <v>108</v>
      </c>
      <c r="J920" s="152" t="str">
        <f>VLOOKUP(PORVORIM!$I920,Code2Loc,2,FALSE)</f>
        <v>MADEL</v>
      </c>
    </row>
    <row r="921" spans="1:10" ht="15.75" customHeight="1" x14ac:dyDescent="0.25">
      <c r="A921" s="5" t="s">
        <v>374</v>
      </c>
      <c r="B921" s="6">
        <v>26</v>
      </c>
      <c r="C921" s="6" t="s">
        <v>109</v>
      </c>
      <c r="D921" s="6">
        <v>17</v>
      </c>
      <c r="E921" s="6">
        <v>18</v>
      </c>
      <c r="F921" s="6" t="s">
        <v>12</v>
      </c>
      <c r="G921" s="6"/>
      <c r="H921" s="6" t="s">
        <v>13</v>
      </c>
      <c r="I921" s="7" t="s">
        <v>110</v>
      </c>
      <c r="J921" s="152" t="str">
        <f>VLOOKUP(PORVORIM!$I921,Code2Loc,2,FALSE)</f>
        <v>TIVIM</v>
      </c>
    </row>
    <row r="922" spans="1:10" ht="15.75" customHeight="1" x14ac:dyDescent="0.25">
      <c r="A922" s="5" t="s">
        <v>374</v>
      </c>
      <c r="B922" s="6">
        <v>26</v>
      </c>
      <c r="C922" s="6" t="s">
        <v>111</v>
      </c>
      <c r="D922" s="6">
        <v>18</v>
      </c>
      <c r="E922" s="6">
        <v>19</v>
      </c>
      <c r="F922" s="6" t="s">
        <v>12</v>
      </c>
      <c r="G922" s="6"/>
      <c r="H922" s="6" t="s">
        <v>13</v>
      </c>
      <c r="I922" s="7" t="s">
        <v>112</v>
      </c>
      <c r="J922" s="152" t="str">
        <f>VLOOKUP(PORVORIM!$I922,Code2Loc,2,FALSE)</f>
        <v>TIVI GROUND</v>
      </c>
    </row>
    <row r="923" spans="1:10" ht="15.75" customHeight="1" x14ac:dyDescent="0.25">
      <c r="A923" s="5" t="s">
        <v>374</v>
      </c>
      <c r="B923" s="6">
        <v>26</v>
      </c>
      <c r="C923" s="6" t="s">
        <v>113</v>
      </c>
      <c r="D923" s="6">
        <v>19</v>
      </c>
      <c r="E923" s="6">
        <v>20</v>
      </c>
      <c r="F923" s="6" t="s">
        <v>12</v>
      </c>
      <c r="G923" s="6"/>
      <c r="H923" s="6" t="s">
        <v>13</v>
      </c>
      <c r="I923" s="7" t="s">
        <v>114</v>
      </c>
      <c r="J923" s="152" t="str">
        <f>VLOOKUP(PORVORIM!$I923,Code2Loc,2,FALSE)</f>
        <v>CANSA BRD</v>
      </c>
    </row>
    <row r="924" spans="1:10" ht="15.75" customHeight="1" x14ac:dyDescent="0.25">
      <c r="A924" s="5" t="s">
        <v>374</v>
      </c>
      <c r="B924" s="6">
        <v>26</v>
      </c>
      <c r="C924" s="6" t="s">
        <v>115</v>
      </c>
      <c r="D924" s="6">
        <v>20</v>
      </c>
      <c r="E924" s="6">
        <v>21</v>
      </c>
      <c r="F924" s="6" t="s">
        <v>12</v>
      </c>
      <c r="G924" s="6"/>
      <c r="H924" s="6" t="s">
        <v>13</v>
      </c>
      <c r="I924" s="7" t="s">
        <v>116</v>
      </c>
      <c r="J924" s="152" t="str">
        <f>VLOOKUP(PORVORIM!$I924,Code2Loc,2,FALSE)</f>
        <v>SIRSAI RLY</v>
      </c>
    </row>
    <row r="925" spans="1:10" ht="15.75" customHeight="1" x14ac:dyDescent="0.25">
      <c r="A925" s="5" t="s">
        <v>374</v>
      </c>
      <c r="B925" s="6">
        <v>26</v>
      </c>
      <c r="C925" s="6" t="s">
        <v>117</v>
      </c>
      <c r="D925" s="6">
        <v>21</v>
      </c>
      <c r="E925" s="6">
        <v>22</v>
      </c>
      <c r="F925" s="6" t="s">
        <v>12</v>
      </c>
      <c r="G925" s="6"/>
      <c r="H925" s="6" t="s">
        <v>13</v>
      </c>
      <c r="I925" s="7" t="s">
        <v>118</v>
      </c>
      <c r="J925" s="152" t="str">
        <f>VLOOKUP(PORVORIM!$I925,Code2Loc,2,FALSE)</f>
        <v>SIRSAI COPL</v>
      </c>
    </row>
    <row r="926" spans="1:10" ht="15.75" customHeight="1" x14ac:dyDescent="0.25">
      <c r="A926" s="5" t="s">
        <v>374</v>
      </c>
      <c r="B926" s="6">
        <v>26</v>
      </c>
      <c r="C926" s="6" t="s">
        <v>119</v>
      </c>
      <c r="D926" s="6">
        <v>22</v>
      </c>
      <c r="E926" s="6">
        <v>23</v>
      </c>
      <c r="F926" s="6" t="s">
        <v>12</v>
      </c>
      <c r="G926" s="6"/>
      <c r="H926" s="6" t="s">
        <v>13</v>
      </c>
      <c r="I926" s="7" t="s">
        <v>120</v>
      </c>
      <c r="J926" s="152" t="str">
        <f>VLOOKUP(PORVORIM!$I926,Code2Loc,2,FALSE)</f>
        <v>CLERRA SCOL</v>
      </c>
    </row>
    <row r="927" spans="1:10" ht="15.75" customHeight="1" x14ac:dyDescent="0.25">
      <c r="A927" s="5" t="s">
        <v>374</v>
      </c>
      <c r="B927" s="6">
        <v>26</v>
      </c>
      <c r="C927" s="6" t="s">
        <v>121</v>
      </c>
      <c r="D927" s="6">
        <v>23</v>
      </c>
      <c r="E927" s="6">
        <v>24</v>
      </c>
      <c r="F927" s="6" t="s">
        <v>12</v>
      </c>
      <c r="G927" s="6"/>
      <c r="H927" s="6" t="s">
        <v>13</v>
      </c>
      <c r="I927" s="7" t="s">
        <v>122</v>
      </c>
      <c r="J927" s="152" t="str">
        <f>VLOOKUP(PORVORIM!$I927,Code2Loc,2,FALSE)</f>
        <v>ASSNODA</v>
      </c>
    </row>
    <row r="928" spans="1:10" ht="15.75" customHeight="1" x14ac:dyDescent="0.25">
      <c r="A928" s="5" t="s">
        <v>374</v>
      </c>
      <c r="B928" s="6">
        <v>26</v>
      </c>
      <c r="C928" s="6" t="s">
        <v>123</v>
      </c>
      <c r="D928" s="6">
        <v>24</v>
      </c>
      <c r="E928" s="6">
        <v>26</v>
      </c>
      <c r="F928" s="6" t="s">
        <v>12</v>
      </c>
      <c r="G928" s="6"/>
      <c r="H928" s="6" t="s">
        <v>13</v>
      </c>
      <c r="I928" s="7" t="s">
        <v>124</v>
      </c>
      <c r="J928" s="152" t="str">
        <f>VLOOKUP(PORVORIM!$I928,Code2Loc,2,FALSE)</f>
        <v>MULGAO B/S</v>
      </c>
    </row>
    <row r="929" spans="1:10" ht="15.75" customHeight="1" x14ac:dyDescent="0.25">
      <c r="A929" s="5" t="s">
        <v>374</v>
      </c>
      <c r="B929" s="6">
        <v>26</v>
      </c>
      <c r="C929" s="6" t="s">
        <v>125</v>
      </c>
      <c r="D929" s="6">
        <v>25</v>
      </c>
      <c r="E929" s="6">
        <v>28</v>
      </c>
      <c r="F929" s="6" t="s">
        <v>12</v>
      </c>
      <c r="G929" s="6"/>
      <c r="H929" s="6" t="s">
        <v>13</v>
      </c>
      <c r="I929" s="7" t="s">
        <v>126</v>
      </c>
      <c r="J929" s="152" t="str">
        <f>VLOOKUP(PORVORIM!$I929,Code2Loc,2,FALSE)</f>
        <v>MULGAO TMP</v>
      </c>
    </row>
    <row r="930" spans="1:10" ht="15.75" customHeight="1" x14ac:dyDescent="0.25">
      <c r="A930" s="5" t="s">
        <v>374</v>
      </c>
      <c r="B930" s="6">
        <v>26</v>
      </c>
      <c r="C930" s="6" t="s">
        <v>127</v>
      </c>
      <c r="D930" s="6">
        <v>26</v>
      </c>
      <c r="E930" s="6">
        <v>29</v>
      </c>
      <c r="F930" s="6" t="s">
        <v>12</v>
      </c>
      <c r="G930" s="6"/>
      <c r="H930" s="6" t="s">
        <v>13</v>
      </c>
      <c r="I930" s="7" t="s">
        <v>128</v>
      </c>
      <c r="J930" s="152" t="str">
        <f>VLOOKUP(PORVORIM!$I930,Code2Loc,2,FALSE)</f>
        <v>VALSHI</v>
      </c>
    </row>
    <row r="931" spans="1:10" ht="15.75" customHeight="1" x14ac:dyDescent="0.25">
      <c r="A931" s="5" t="s">
        <v>374</v>
      </c>
      <c r="B931" s="6">
        <v>26</v>
      </c>
      <c r="C931" s="6" t="s">
        <v>129</v>
      </c>
      <c r="D931" s="6">
        <v>27</v>
      </c>
      <c r="E931" s="6">
        <v>30</v>
      </c>
      <c r="F931" s="6" t="s">
        <v>12</v>
      </c>
      <c r="G931" s="6"/>
      <c r="H931" s="6" t="s">
        <v>13</v>
      </c>
      <c r="I931" s="7" t="s">
        <v>130</v>
      </c>
      <c r="J931" s="152" t="str">
        <f>VLOOKUP(PORVORIM!$I931,Code2Loc,2,FALSE)</f>
        <v>BICHOLIM</v>
      </c>
    </row>
    <row r="932" spans="1:10" ht="15.75" customHeight="1" x14ac:dyDescent="0.25">
      <c r="A932" s="5" t="s">
        <v>374</v>
      </c>
      <c r="B932" s="6">
        <v>26</v>
      </c>
      <c r="C932" s="6" t="s">
        <v>131</v>
      </c>
      <c r="D932" s="6">
        <v>28</v>
      </c>
      <c r="E932" s="6">
        <v>32</v>
      </c>
      <c r="F932" s="6" t="s">
        <v>12</v>
      </c>
      <c r="G932" s="6"/>
      <c r="H932" s="6" t="s">
        <v>13</v>
      </c>
      <c r="I932" s="7" t="s">
        <v>132</v>
      </c>
      <c r="J932" s="152" t="str">
        <f>VLOOKUP(PORVORIM!$I932,Code2Loc,2,FALSE)</f>
        <v>ZATYE COLGE</v>
      </c>
    </row>
    <row r="933" spans="1:10" ht="15.75" customHeight="1" x14ac:dyDescent="0.25">
      <c r="A933" s="5" t="s">
        <v>374</v>
      </c>
      <c r="B933" s="6">
        <v>26</v>
      </c>
      <c r="C933" s="6" t="s">
        <v>133</v>
      </c>
      <c r="D933" s="6">
        <v>29</v>
      </c>
      <c r="E933" s="6">
        <v>34</v>
      </c>
      <c r="F933" s="6" t="s">
        <v>12</v>
      </c>
      <c r="G933" s="6"/>
      <c r="H933" s="6" t="s">
        <v>13</v>
      </c>
      <c r="I933" s="7" t="s">
        <v>134</v>
      </c>
      <c r="J933" s="152" t="str">
        <f>VLOOKUP(PORVORIM!$I933,Code2Loc,2,FALSE)</f>
        <v>SARVAN X</v>
      </c>
    </row>
    <row r="934" spans="1:10" ht="15.75" customHeight="1" x14ac:dyDescent="0.25">
      <c r="A934" s="5" t="s">
        <v>374</v>
      </c>
      <c r="B934" s="6">
        <v>26</v>
      </c>
      <c r="C934" s="6" t="s">
        <v>135</v>
      </c>
      <c r="D934" s="6">
        <v>30</v>
      </c>
      <c r="E934" s="6">
        <v>35</v>
      </c>
      <c r="F934" s="6" t="s">
        <v>12</v>
      </c>
      <c r="G934" s="6"/>
      <c r="H934" s="6" t="s">
        <v>13</v>
      </c>
      <c r="I934" s="7" t="s">
        <v>136</v>
      </c>
      <c r="J934" s="152" t="str">
        <f>VLOOKUP(PORVORIM!$I934,Code2Loc,2,FALSE)</f>
        <v>ADHAR HSPTL</v>
      </c>
    </row>
    <row r="935" spans="1:10" ht="15.75" customHeight="1" x14ac:dyDescent="0.25">
      <c r="A935" s="5" t="s">
        <v>374</v>
      </c>
      <c r="B935" s="6">
        <v>26</v>
      </c>
      <c r="C935" s="6" t="s">
        <v>137</v>
      </c>
      <c r="D935" s="6">
        <v>31</v>
      </c>
      <c r="E935" s="6">
        <v>36</v>
      </c>
      <c r="F935" s="6" t="s">
        <v>12</v>
      </c>
      <c r="G935" s="6"/>
      <c r="H935" s="6" t="s">
        <v>13</v>
      </c>
      <c r="I935" s="7" t="s">
        <v>138</v>
      </c>
      <c r="J935" s="152" t="str">
        <f>VLOOKUP(PORVORIM!$I935,Code2Loc,2,FALSE)</f>
        <v>VIJAY NAGAR</v>
      </c>
    </row>
    <row r="936" spans="1:10" ht="15.75" customHeight="1" x14ac:dyDescent="0.25">
      <c r="A936" s="5" t="s">
        <v>374</v>
      </c>
      <c r="B936" s="6">
        <v>26</v>
      </c>
      <c r="C936" s="6" t="s">
        <v>139</v>
      </c>
      <c r="D936" s="6">
        <v>32</v>
      </c>
      <c r="E936" s="6">
        <v>37</v>
      </c>
      <c r="F936" s="6" t="s">
        <v>12</v>
      </c>
      <c r="G936" s="6"/>
      <c r="H936" s="6" t="s">
        <v>13</v>
      </c>
      <c r="I936" s="7" t="s">
        <v>140</v>
      </c>
      <c r="J936" s="152" t="str">
        <f>VLOOKUP(PORVORIM!$I936,Code2Loc,2,FALSE)</f>
        <v>KARAPUR TSK</v>
      </c>
    </row>
    <row r="937" spans="1:10" ht="15.75" customHeight="1" x14ac:dyDescent="0.25">
      <c r="A937" s="5" t="s">
        <v>374</v>
      </c>
      <c r="B937" s="6">
        <v>26</v>
      </c>
      <c r="C937" s="6" t="s">
        <v>141</v>
      </c>
      <c r="D937" s="6">
        <v>33</v>
      </c>
      <c r="E937" s="6">
        <v>38</v>
      </c>
      <c r="F937" s="6" t="s">
        <v>12</v>
      </c>
      <c r="G937" s="6"/>
      <c r="H937" s="6" t="s">
        <v>13</v>
      </c>
      <c r="I937" s="7" t="s">
        <v>142</v>
      </c>
      <c r="J937" s="152" t="str">
        <f>VLOOKUP(PORVORIM!$I937,Code2Loc,2,FALSE)</f>
        <v>SANKHALI</v>
      </c>
    </row>
    <row r="938" spans="1:10" ht="15.75" customHeight="1" x14ac:dyDescent="0.25">
      <c r="A938" s="5" t="s">
        <v>374</v>
      </c>
      <c r="B938" s="6">
        <v>26</v>
      </c>
      <c r="C938" s="6" t="s">
        <v>272</v>
      </c>
      <c r="D938" s="6">
        <v>34</v>
      </c>
      <c r="E938" s="6">
        <v>40</v>
      </c>
      <c r="F938" s="6" t="s">
        <v>12</v>
      </c>
      <c r="G938" s="6"/>
      <c r="H938" s="6" t="s">
        <v>13</v>
      </c>
      <c r="I938" s="7" t="s">
        <v>273</v>
      </c>
      <c r="J938" s="152" t="str">
        <f>VLOOKUP(PORVORIM!$I938,Code2Loc,2,FALSE)</f>
        <v>HOUSIN BRD</v>
      </c>
    </row>
    <row r="939" spans="1:10" ht="15.75" customHeight="1" x14ac:dyDescent="0.25">
      <c r="A939" s="5" t="s">
        <v>374</v>
      </c>
      <c r="B939" s="6">
        <v>26</v>
      </c>
      <c r="C939" s="6" t="s">
        <v>274</v>
      </c>
      <c r="D939" s="6">
        <v>35</v>
      </c>
      <c r="E939" s="6">
        <v>41</v>
      </c>
      <c r="F939" s="6" t="s">
        <v>12</v>
      </c>
      <c r="G939" s="6"/>
      <c r="H939" s="6" t="s">
        <v>13</v>
      </c>
      <c r="I939" s="7" t="s">
        <v>275</v>
      </c>
      <c r="J939" s="152" t="str">
        <f>VLOOKUP(PORVORIM!$I939,Code2Loc,2,FALSE)</f>
        <v>HARVALE</v>
      </c>
    </row>
    <row r="940" spans="1:10" ht="15.75" customHeight="1" x14ac:dyDescent="0.25">
      <c r="A940" s="5" t="s">
        <v>374</v>
      </c>
      <c r="B940" s="6">
        <v>26</v>
      </c>
      <c r="C940" s="6" t="s">
        <v>276</v>
      </c>
      <c r="D940" s="6">
        <v>36</v>
      </c>
      <c r="E940" s="6">
        <v>42</v>
      </c>
      <c r="F940" s="6" t="s">
        <v>12</v>
      </c>
      <c r="G940" s="6"/>
      <c r="H940" s="6" t="s">
        <v>13</v>
      </c>
      <c r="I940" s="7" t="s">
        <v>277</v>
      </c>
      <c r="J940" s="152" t="str">
        <f>VLOOKUP(PORVORIM!$I940,Code2Loc,2,FALSE)</f>
        <v>PRATAP NAGR</v>
      </c>
    </row>
    <row r="941" spans="1:10" ht="15.75" customHeight="1" x14ac:dyDescent="0.25">
      <c r="A941" s="5" t="s">
        <v>374</v>
      </c>
      <c r="B941" s="6">
        <v>26</v>
      </c>
      <c r="C941" s="6" t="s">
        <v>278</v>
      </c>
      <c r="D941" s="6">
        <v>37</v>
      </c>
      <c r="E941" s="6">
        <v>43</v>
      </c>
      <c r="F941" s="6" t="s">
        <v>12</v>
      </c>
      <c r="G941" s="6"/>
      <c r="H941" s="6" t="s">
        <v>13</v>
      </c>
      <c r="I941" s="7" t="s">
        <v>279</v>
      </c>
      <c r="J941" s="152" t="str">
        <f>VLOOKUP(PORVORIM!$I941,Code2Loc,2,FALSE)</f>
        <v>SUPACHI PUD</v>
      </c>
    </row>
    <row r="942" spans="1:10" ht="15.75" customHeight="1" x14ac:dyDescent="0.25">
      <c r="A942" s="5" t="s">
        <v>374</v>
      </c>
      <c r="B942" s="6">
        <v>26</v>
      </c>
      <c r="C942" s="6" t="s">
        <v>280</v>
      </c>
      <c r="D942" s="6">
        <v>38</v>
      </c>
      <c r="E942" s="6">
        <v>44</v>
      </c>
      <c r="F942" s="6" t="s">
        <v>12</v>
      </c>
      <c r="G942" s="6"/>
      <c r="H942" s="6" t="s">
        <v>13</v>
      </c>
      <c r="I942" s="7" t="s">
        <v>281</v>
      </c>
      <c r="J942" s="152" t="str">
        <f>VLOOKUP(PORVORIM!$I942,Code2Loc,2,FALSE)</f>
        <v>HONDA</v>
      </c>
    </row>
    <row r="943" spans="1:10" ht="15.75" customHeight="1" x14ac:dyDescent="0.25">
      <c r="A943" s="5" t="s">
        <v>374</v>
      </c>
      <c r="B943" s="6">
        <v>26</v>
      </c>
      <c r="C943" s="6" t="s">
        <v>282</v>
      </c>
      <c r="D943" s="6">
        <v>39</v>
      </c>
      <c r="E943" s="6">
        <v>45</v>
      </c>
      <c r="F943" s="6" t="s">
        <v>12</v>
      </c>
      <c r="G943" s="6"/>
      <c r="H943" s="6" t="s">
        <v>13</v>
      </c>
      <c r="I943" s="7" t="s">
        <v>283</v>
      </c>
      <c r="J943" s="152" t="str">
        <f>VLOOKUP(PORVORIM!$I943,Code2Loc,2,FALSE)</f>
        <v>HONDA VADAK</v>
      </c>
    </row>
    <row r="944" spans="1:10" ht="15.75" customHeight="1" x14ac:dyDescent="0.25">
      <c r="A944" s="5" t="s">
        <v>374</v>
      </c>
      <c r="B944" s="6">
        <v>26</v>
      </c>
      <c r="C944" s="6" t="s">
        <v>284</v>
      </c>
      <c r="D944" s="6">
        <v>40</v>
      </c>
      <c r="E944" s="6">
        <v>47</v>
      </c>
      <c r="F944" s="6" t="s">
        <v>12</v>
      </c>
      <c r="G944" s="6"/>
      <c r="H944" s="6" t="s">
        <v>13</v>
      </c>
      <c r="I944" s="7" t="s">
        <v>285</v>
      </c>
      <c r="J944" s="152" t="str">
        <f>VLOOKUP(PORVORIM!$I944,Code2Loc,2,FALSE)</f>
        <v>ACGL/SALELI</v>
      </c>
    </row>
    <row r="945" spans="1:10" ht="15.75" customHeight="1" x14ac:dyDescent="0.25">
      <c r="A945" s="5" t="s">
        <v>374</v>
      </c>
      <c r="B945" s="6">
        <v>26</v>
      </c>
      <c r="C945" s="6" t="s">
        <v>286</v>
      </c>
      <c r="D945" s="6">
        <v>41</v>
      </c>
      <c r="E945" s="6">
        <v>48</v>
      </c>
      <c r="F945" s="6" t="s">
        <v>12</v>
      </c>
      <c r="G945" s="6"/>
      <c r="H945" s="6" t="s">
        <v>13</v>
      </c>
      <c r="I945" s="7" t="s">
        <v>287</v>
      </c>
      <c r="J945" s="152" t="str">
        <f>VLOOKUP(PORVORIM!$I945,Code2Loc,2,FALSE)</f>
        <v>BHUIPAL</v>
      </c>
    </row>
    <row r="946" spans="1:10" ht="15.75" customHeight="1" x14ac:dyDescent="0.25">
      <c r="A946" s="5" t="s">
        <v>374</v>
      </c>
      <c r="B946" s="6">
        <v>26</v>
      </c>
      <c r="C946" s="6" t="s">
        <v>288</v>
      </c>
      <c r="D946" s="6">
        <v>42</v>
      </c>
      <c r="E946" s="6">
        <v>49</v>
      </c>
      <c r="F946" s="6" t="s">
        <v>12</v>
      </c>
      <c r="G946" s="6"/>
      <c r="H946" s="6" t="s">
        <v>13</v>
      </c>
      <c r="I946" s="7" t="s">
        <v>289</v>
      </c>
      <c r="J946" s="152" t="str">
        <f>VLOOKUP(PORVORIM!$I946,Code2Loc,2,FALSE)</f>
        <v>KUMARKHAN</v>
      </c>
    </row>
    <row r="947" spans="1:10" ht="15.75" customHeight="1" x14ac:dyDescent="0.25">
      <c r="A947" s="5" t="s">
        <v>374</v>
      </c>
      <c r="B947" s="6">
        <v>26</v>
      </c>
      <c r="C947" s="6" t="s">
        <v>290</v>
      </c>
      <c r="D947" s="6">
        <v>43</v>
      </c>
      <c r="E947" s="6">
        <v>51</v>
      </c>
      <c r="F947" s="6" t="s">
        <v>12</v>
      </c>
      <c r="G947" s="6"/>
      <c r="H947" s="6" t="s">
        <v>13</v>
      </c>
      <c r="I947" s="7" t="s">
        <v>291</v>
      </c>
      <c r="J947" s="152" t="str">
        <f>VLOOKUP(PORVORIM!$I947,Code2Loc,2,FALSE)</f>
        <v>REDIGHAT</v>
      </c>
    </row>
    <row r="948" spans="1:10" ht="15.75" customHeight="1" x14ac:dyDescent="0.25">
      <c r="A948" s="5" t="s">
        <v>374</v>
      </c>
      <c r="B948" s="6">
        <v>26</v>
      </c>
      <c r="C948" s="6" t="s">
        <v>292</v>
      </c>
      <c r="D948" s="6">
        <v>44</v>
      </c>
      <c r="E948" s="6">
        <v>53</v>
      </c>
      <c r="F948" s="6" t="s">
        <v>12</v>
      </c>
      <c r="G948" s="6"/>
      <c r="H948" s="6" t="s">
        <v>13</v>
      </c>
      <c r="I948" s="7" t="s">
        <v>293</v>
      </c>
      <c r="J948" s="152" t="str">
        <f>VLOOKUP(PORVORIM!$I948,Code2Loc,2,FALSE)</f>
        <v>NGVE/N.CROS</v>
      </c>
    </row>
    <row r="949" spans="1:10" ht="15.75" customHeight="1" x14ac:dyDescent="0.25">
      <c r="A949" s="5" t="s">
        <v>374</v>
      </c>
      <c r="B949" s="6">
        <v>26</v>
      </c>
      <c r="C949" s="6" t="s">
        <v>294</v>
      </c>
      <c r="D949" s="6">
        <v>45</v>
      </c>
      <c r="E949" s="6">
        <v>54</v>
      </c>
      <c r="F949" s="6" t="s">
        <v>12</v>
      </c>
      <c r="G949" s="6"/>
      <c r="H949" s="6" t="s">
        <v>13</v>
      </c>
      <c r="I949" s="7" t="s">
        <v>295</v>
      </c>
      <c r="J949" s="152" t="str">
        <f>VLOOKUP(PORVORIM!$I949,Code2Loc,2,FALSE)</f>
        <v>VALPOI</v>
      </c>
    </row>
    <row r="950" spans="1:10" ht="15.75" customHeight="1" x14ac:dyDescent="0.25">
      <c r="A950" s="5" t="s">
        <v>374</v>
      </c>
      <c r="B950" s="6">
        <v>26</v>
      </c>
      <c r="C950" s="6" t="s">
        <v>319</v>
      </c>
      <c r="D950" s="6">
        <v>46</v>
      </c>
      <c r="E950" s="6">
        <v>56</v>
      </c>
      <c r="F950" s="6" t="s">
        <v>12</v>
      </c>
      <c r="G950" s="6"/>
      <c r="H950" s="6" t="s">
        <v>13</v>
      </c>
      <c r="I950" s="7" t="s">
        <v>320</v>
      </c>
      <c r="J950" s="152" t="str">
        <f>VLOOKUP(PORVORIM!$I950,Code2Loc,2,FALSE)</f>
        <v>NANUS</v>
      </c>
    </row>
    <row r="951" spans="1:10" ht="15.75" customHeight="1" x14ac:dyDescent="0.25">
      <c r="A951" s="5" t="s">
        <v>374</v>
      </c>
      <c r="B951" s="6">
        <v>26</v>
      </c>
      <c r="C951" s="6" t="s">
        <v>315</v>
      </c>
      <c r="D951" s="6">
        <v>47</v>
      </c>
      <c r="E951" s="6">
        <v>58</v>
      </c>
      <c r="F951" s="6" t="s">
        <v>12</v>
      </c>
      <c r="G951" s="6"/>
      <c r="H951" s="6" t="s">
        <v>13</v>
      </c>
      <c r="I951" s="7" t="s">
        <v>316</v>
      </c>
      <c r="J951" s="152" t="str">
        <f>VLOOKUP(PORVORIM!$I951,Code2Loc,2,FALSE)</f>
        <v>SAVARSHE</v>
      </c>
    </row>
    <row r="952" spans="1:10" ht="15.75" customHeight="1" x14ac:dyDescent="0.25">
      <c r="A952" s="5" t="s">
        <v>374</v>
      </c>
      <c r="B952" s="6">
        <v>26</v>
      </c>
      <c r="C952" s="6" t="s">
        <v>350</v>
      </c>
      <c r="D952" s="6">
        <v>48</v>
      </c>
      <c r="E952" s="6">
        <v>59</v>
      </c>
      <c r="F952" s="6" t="s">
        <v>12</v>
      </c>
      <c r="G952" s="6"/>
      <c r="H952" s="6" t="s">
        <v>13</v>
      </c>
      <c r="I952" s="7" t="s">
        <v>351</v>
      </c>
      <c r="J952" s="152" t="str">
        <f>VLOOKUP(PORVORIM!$I952,Code2Loc,2,FALSE)</f>
        <v>KHADKI</v>
      </c>
    </row>
    <row r="953" spans="1:10" ht="15.75" customHeight="1" x14ac:dyDescent="0.25">
      <c r="A953" s="5" t="s">
        <v>374</v>
      </c>
      <c r="B953" s="6">
        <v>26</v>
      </c>
      <c r="C953" s="6" t="s">
        <v>352</v>
      </c>
      <c r="D953" s="6">
        <v>49</v>
      </c>
      <c r="E953" s="6">
        <v>62</v>
      </c>
      <c r="F953" s="6" t="s">
        <v>12</v>
      </c>
      <c r="G953" s="6"/>
      <c r="H953" s="6" t="s">
        <v>13</v>
      </c>
      <c r="I953" s="7" t="s">
        <v>353</v>
      </c>
      <c r="J953" s="152" t="str">
        <f>VLOOKUP(PORVORIM!$I953,Code2Loc,2,FALSE)</f>
        <v>VELGUEM</v>
      </c>
    </row>
    <row r="954" spans="1:10" ht="15.75" customHeight="1" x14ac:dyDescent="0.25">
      <c r="A954" s="5" t="s">
        <v>374</v>
      </c>
      <c r="B954" s="6">
        <v>26</v>
      </c>
      <c r="C954" s="6" t="s">
        <v>375</v>
      </c>
      <c r="D954" s="6">
        <v>50</v>
      </c>
      <c r="E954" s="6">
        <v>63</v>
      </c>
      <c r="F954" s="6" t="s">
        <v>12</v>
      </c>
      <c r="G954" s="6"/>
      <c r="H954" s="6" t="s">
        <v>13</v>
      </c>
      <c r="I954" s="7" t="s">
        <v>376</v>
      </c>
      <c r="J954" s="152" t="str">
        <f>VLOOKUP(PORVORIM!$I954,Code2Loc,2,FALSE)</f>
        <v>PANAS MALA</v>
      </c>
    </row>
    <row r="955" spans="1:10" ht="15.75" customHeight="1" x14ac:dyDescent="0.25">
      <c r="A955" s="5" t="s">
        <v>374</v>
      </c>
      <c r="B955" s="6">
        <v>26</v>
      </c>
      <c r="C955" s="6" t="s">
        <v>357</v>
      </c>
      <c r="D955" s="6">
        <v>51</v>
      </c>
      <c r="E955" s="6">
        <v>66</v>
      </c>
      <c r="F955" s="6" t="s">
        <v>12</v>
      </c>
      <c r="G955" s="6"/>
      <c r="H955" s="6" t="s">
        <v>13</v>
      </c>
      <c r="I955" s="7" t="s">
        <v>358</v>
      </c>
      <c r="J955" s="152" t="str">
        <f>VLOOKUP(PORVORIM!$I955,Code2Loc,2,FALSE)</f>
        <v>KARMALI</v>
      </c>
    </row>
    <row r="956" spans="1:10" ht="15.75" customHeight="1" x14ac:dyDescent="0.25">
      <c r="A956" s="5" t="s">
        <v>374</v>
      </c>
      <c r="B956" s="6">
        <v>26</v>
      </c>
      <c r="C956" s="6" t="s">
        <v>377</v>
      </c>
      <c r="D956" s="6">
        <v>52</v>
      </c>
      <c r="E956" s="6">
        <v>68</v>
      </c>
      <c r="F956" s="6" t="s">
        <v>12</v>
      </c>
      <c r="G956" s="6"/>
      <c r="H956" s="6" t="s">
        <v>13</v>
      </c>
      <c r="I956" s="7" t="s">
        <v>378</v>
      </c>
      <c r="J956" s="152" t="str">
        <f>VLOOKUP(PORVORIM!$I956,Code2Loc,2,FALSE)</f>
        <v>VILI KARMAL</v>
      </c>
    </row>
    <row r="957" spans="1:10" ht="15.75" customHeight="1" x14ac:dyDescent="0.25">
      <c r="A957" s="5" t="s">
        <v>374</v>
      </c>
      <c r="B957" s="6">
        <v>26</v>
      </c>
      <c r="C957" s="6" t="s">
        <v>379</v>
      </c>
      <c r="D957" s="6">
        <v>53</v>
      </c>
      <c r="E957" s="6">
        <v>70</v>
      </c>
      <c r="F957" s="6" t="s">
        <v>12</v>
      </c>
      <c r="G957" s="6"/>
      <c r="H957" s="6" t="s">
        <v>13</v>
      </c>
      <c r="I957" s="7" t="s">
        <v>380</v>
      </c>
      <c r="J957" s="152" t="str">
        <f>VLOOKUP(PORVORIM!$I957,Code2Loc,2,FALSE)</f>
        <v>KUMTHAL</v>
      </c>
    </row>
    <row r="958" spans="1:10" ht="15.75" customHeight="1" x14ac:dyDescent="0.25">
      <c r="A958" s="5" t="s">
        <v>374</v>
      </c>
      <c r="B958" s="6">
        <v>26</v>
      </c>
      <c r="C958" s="6" t="s">
        <v>381</v>
      </c>
      <c r="D958" s="6">
        <v>54</v>
      </c>
      <c r="E958" s="6">
        <v>72</v>
      </c>
      <c r="F958" s="6" t="s">
        <v>12</v>
      </c>
      <c r="G958" s="6"/>
      <c r="H958" s="6" t="s">
        <v>13</v>
      </c>
      <c r="I958" s="7" t="s">
        <v>382</v>
      </c>
      <c r="J958" s="152" t="str">
        <f>VLOOKUP(PORVORIM!$I958,Code2Loc,2,FALSE)</f>
        <v>KARANZOL</v>
      </c>
    </row>
    <row r="959" spans="1:10" ht="15.75" customHeight="1" x14ac:dyDescent="0.25">
      <c r="A959" s="5" t="s">
        <v>383</v>
      </c>
      <c r="B959" s="6">
        <v>27</v>
      </c>
      <c r="C959" s="6" t="s">
        <v>384</v>
      </c>
      <c r="D959" s="6">
        <v>1</v>
      </c>
      <c r="E959" s="6">
        <v>0</v>
      </c>
      <c r="F959" s="6" t="s">
        <v>12</v>
      </c>
      <c r="G959" s="6"/>
      <c r="H959" s="6" t="s">
        <v>13</v>
      </c>
      <c r="I959" s="7" t="s">
        <v>385</v>
      </c>
      <c r="J959" s="152" t="str">
        <f>VLOOKUP(PORVORIM!$I959,Code2Loc,2,FALSE)</f>
        <v>PNJ K.AKDMI</v>
      </c>
    </row>
    <row r="960" spans="1:10" ht="15.75" customHeight="1" x14ac:dyDescent="0.25">
      <c r="A960" s="5" t="s">
        <v>383</v>
      </c>
      <c r="B960" s="6">
        <v>27</v>
      </c>
      <c r="C960" s="6" t="s">
        <v>297</v>
      </c>
      <c r="D960" s="6">
        <v>2</v>
      </c>
      <c r="E960" s="6">
        <v>1</v>
      </c>
      <c r="F960" s="6" t="s">
        <v>12</v>
      </c>
      <c r="G960" s="6"/>
      <c r="H960" s="6" t="s">
        <v>13</v>
      </c>
      <c r="I960" s="7" t="s">
        <v>298</v>
      </c>
      <c r="J960" s="152" t="str">
        <f>VLOOKUP(PORVORIM!$I960,Code2Loc,2,FALSE)</f>
        <v>PANAJI MKT</v>
      </c>
    </row>
    <row r="961" spans="1:10" ht="15.75" customHeight="1" x14ac:dyDescent="0.25">
      <c r="A961" s="5" t="s">
        <v>383</v>
      </c>
      <c r="B961" s="6">
        <v>27</v>
      </c>
      <c r="C961" s="6" t="s">
        <v>299</v>
      </c>
      <c r="D961" s="6">
        <v>3</v>
      </c>
      <c r="E961" s="6">
        <v>2</v>
      </c>
      <c r="F961" s="6" t="s">
        <v>12</v>
      </c>
      <c r="G961" s="6"/>
      <c r="H961" s="6" t="s">
        <v>13</v>
      </c>
      <c r="I961" s="7" t="s">
        <v>300</v>
      </c>
      <c r="J961" s="152" t="str">
        <f>VLOOKUP(PORVORIM!$I961,Code2Loc,2,FALSE)</f>
        <v>FERRY BOAT</v>
      </c>
    </row>
    <row r="962" spans="1:10" ht="15.75" customHeight="1" x14ac:dyDescent="0.25">
      <c r="A962" s="5" t="s">
        <v>383</v>
      </c>
      <c r="B962" s="6">
        <v>27</v>
      </c>
      <c r="C962" s="6" t="s">
        <v>11</v>
      </c>
      <c r="D962" s="6">
        <v>4</v>
      </c>
      <c r="E962" s="6">
        <v>4</v>
      </c>
      <c r="F962" s="6" t="s">
        <v>12</v>
      </c>
      <c r="G962" s="6"/>
      <c r="H962" s="6" t="s">
        <v>13</v>
      </c>
      <c r="I962" s="7" t="s">
        <v>14</v>
      </c>
      <c r="J962" s="152" t="str">
        <f>VLOOKUP(PORVORIM!$I962,Code2Loc,2,FALSE)</f>
        <v>PANAJI</v>
      </c>
    </row>
    <row r="963" spans="1:10" ht="15.75" customHeight="1" x14ac:dyDescent="0.25">
      <c r="A963" s="5" t="s">
        <v>383</v>
      </c>
      <c r="B963" s="6">
        <v>27</v>
      </c>
      <c r="C963" s="6" t="s">
        <v>77</v>
      </c>
      <c r="D963" s="6">
        <v>5</v>
      </c>
      <c r="E963" s="6">
        <v>6</v>
      </c>
      <c r="F963" s="6" t="s">
        <v>12</v>
      </c>
      <c r="G963" s="6"/>
      <c r="H963" s="6" t="s">
        <v>13</v>
      </c>
      <c r="I963" s="7" t="s">
        <v>78</v>
      </c>
      <c r="J963" s="152" t="str">
        <f>VLOOKUP(PORVORIM!$I963,Code2Loc,2,FALSE)</f>
        <v>SAI SERVICE</v>
      </c>
    </row>
    <row r="964" spans="1:10" ht="15.75" customHeight="1" x14ac:dyDescent="0.25">
      <c r="A964" s="5" t="s">
        <v>383</v>
      </c>
      <c r="B964" s="6">
        <v>27</v>
      </c>
      <c r="C964" s="6" t="s">
        <v>79</v>
      </c>
      <c r="D964" s="6">
        <v>6</v>
      </c>
      <c r="E964" s="6">
        <v>7</v>
      </c>
      <c r="F964" s="6" t="s">
        <v>12</v>
      </c>
      <c r="G964" s="6"/>
      <c r="H964" s="6" t="s">
        <v>13</v>
      </c>
      <c r="I964" s="7" t="s">
        <v>80</v>
      </c>
      <c r="J964" s="152" t="str">
        <f>VLOOKUP(PORVORIM!$I964,Code2Loc,2,FALSE)</f>
        <v>TIN BLD/COL</v>
      </c>
    </row>
    <row r="965" spans="1:10" ht="15.75" customHeight="1" x14ac:dyDescent="0.25">
      <c r="A965" s="5" t="s">
        <v>383</v>
      </c>
      <c r="B965" s="6">
        <v>27</v>
      </c>
      <c r="C965" s="6" t="s">
        <v>81</v>
      </c>
      <c r="D965" s="6">
        <v>7</v>
      </c>
      <c r="E965" s="6">
        <v>8</v>
      </c>
      <c r="F965" s="6" t="s">
        <v>12</v>
      </c>
      <c r="G965" s="6"/>
      <c r="H965" s="6" t="s">
        <v>13</v>
      </c>
      <c r="I965" s="7" t="s">
        <v>82</v>
      </c>
      <c r="J965" s="152" t="str">
        <f>VLOOKUP(PORVORIM!$I965,Code2Loc,2,FALSE)</f>
        <v>GULYAKADE</v>
      </c>
    </row>
    <row r="966" spans="1:10" ht="15.75" customHeight="1" x14ac:dyDescent="0.25">
      <c r="A966" s="5" t="s">
        <v>383</v>
      </c>
      <c r="B966" s="6">
        <v>27</v>
      </c>
      <c r="C966" s="6" t="s">
        <v>83</v>
      </c>
      <c r="D966" s="6">
        <v>8</v>
      </c>
      <c r="E966" s="6">
        <v>9</v>
      </c>
      <c r="F966" s="6" t="s">
        <v>12</v>
      </c>
      <c r="G966" s="6"/>
      <c r="H966" s="6" t="s">
        <v>13</v>
      </c>
      <c r="I966" s="7" t="s">
        <v>84</v>
      </c>
      <c r="J966" s="152" t="str">
        <f>VLOOKUP(PORVORIM!$I966,Code2Loc,2,FALSE)</f>
        <v>PRV COPEL</v>
      </c>
    </row>
    <row r="967" spans="1:10" ht="15.75" customHeight="1" x14ac:dyDescent="0.25">
      <c r="A967" s="5" t="s">
        <v>383</v>
      </c>
      <c r="B967" s="6">
        <v>27</v>
      </c>
      <c r="C967" s="6" t="s">
        <v>85</v>
      </c>
      <c r="D967" s="6">
        <v>9</v>
      </c>
      <c r="E967" s="6">
        <v>10</v>
      </c>
      <c r="F967" s="6" t="s">
        <v>12</v>
      </c>
      <c r="G967" s="6"/>
      <c r="H967" s="6" t="s">
        <v>13</v>
      </c>
      <c r="I967" s="7" t="s">
        <v>86</v>
      </c>
      <c r="J967" s="152" t="str">
        <f>VLOOKUP(PORVORIM!$I967,Code2Loc,2,FALSE)</f>
        <v>PRV WADAKAD</v>
      </c>
    </row>
    <row r="968" spans="1:10" ht="15.75" customHeight="1" x14ac:dyDescent="0.25">
      <c r="A968" s="5" t="s">
        <v>383</v>
      </c>
      <c r="B968" s="6">
        <v>27</v>
      </c>
      <c r="C968" s="6" t="s">
        <v>87</v>
      </c>
      <c r="D968" s="6">
        <v>10</v>
      </c>
      <c r="E968" s="6">
        <v>11</v>
      </c>
      <c r="F968" s="6" t="s">
        <v>12</v>
      </c>
      <c r="G968" s="6"/>
      <c r="H968" s="6" t="s">
        <v>13</v>
      </c>
      <c r="I968" s="7" t="s">
        <v>88</v>
      </c>
      <c r="J968" s="152" t="str">
        <f>VLOOKUP(PORVORIM!$I968,Code2Loc,2,FALSE)</f>
        <v>PRV BAZAR</v>
      </c>
    </row>
    <row r="969" spans="1:10" ht="15.75" customHeight="1" x14ac:dyDescent="0.25">
      <c r="A969" s="5" t="s">
        <v>383</v>
      </c>
      <c r="B969" s="6">
        <v>27</v>
      </c>
      <c r="C969" s="6" t="s">
        <v>89</v>
      </c>
      <c r="D969" s="6">
        <v>11</v>
      </c>
      <c r="E969" s="6">
        <v>12</v>
      </c>
      <c r="F969" s="6" t="s">
        <v>12</v>
      </c>
      <c r="G969" s="6"/>
      <c r="H969" s="6" t="s">
        <v>13</v>
      </c>
      <c r="I969" s="7" t="s">
        <v>90</v>
      </c>
      <c r="J969" s="152" t="str">
        <f>VLOOKUP(PORVORIM!$I969,Code2Loc,2,FALSE)</f>
        <v>GIRI CROSS</v>
      </c>
    </row>
    <row r="970" spans="1:10" ht="15.75" customHeight="1" x14ac:dyDescent="0.25">
      <c r="A970" s="5" t="s">
        <v>383</v>
      </c>
      <c r="B970" s="6">
        <v>27</v>
      </c>
      <c r="C970" s="6" t="s">
        <v>91</v>
      </c>
      <c r="D970" s="6">
        <v>12</v>
      </c>
      <c r="E970" s="6">
        <v>13</v>
      </c>
      <c r="F970" s="6" t="s">
        <v>12</v>
      </c>
      <c r="G970" s="6"/>
      <c r="H970" s="6" t="s">
        <v>13</v>
      </c>
      <c r="I970" s="7" t="s">
        <v>92</v>
      </c>
      <c r="J970" s="152" t="str">
        <f>VLOOKUP(PORVORIM!$I970,Code2Loc,2,FALSE)</f>
        <v>GREEN PARK</v>
      </c>
    </row>
    <row r="971" spans="1:10" ht="15.75" customHeight="1" x14ac:dyDescent="0.25">
      <c r="A971" s="5" t="s">
        <v>383</v>
      </c>
      <c r="B971" s="6">
        <v>27</v>
      </c>
      <c r="C971" s="6" t="s">
        <v>93</v>
      </c>
      <c r="D971" s="6">
        <v>13</v>
      </c>
      <c r="E971" s="6">
        <v>14</v>
      </c>
      <c r="F971" s="6" t="s">
        <v>12</v>
      </c>
      <c r="G971" s="6"/>
      <c r="H971" s="6" t="s">
        <v>13</v>
      </c>
      <c r="I971" s="7" t="s">
        <v>94</v>
      </c>
      <c r="J971" s="152" t="str">
        <f>VLOOKUP(PORVORIM!$I971,Code2Loc,2,FALSE)</f>
        <v>GIRI CHAPEL</v>
      </c>
    </row>
    <row r="972" spans="1:10" ht="15.75" customHeight="1" x14ac:dyDescent="0.25">
      <c r="A972" s="5" t="s">
        <v>383</v>
      </c>
      <c r="B972" s="6">
        <v>27</v>
      </c>
      <c r="C972" s="6" t="s">
        <v>95</v>
      </c>
      <c r="D972" s="6">
        <v>14</v>
      </c>
      <c r="E972" s="6">
        <v>16</v>
      </c>
      <c r="F972" s="6" t="s">
        <v>12</v>
      </c>
      <c r="G972" s="6"/>
      <c r="H972" s="6" t="s">
        <v>30</v>
      </c>
      <c r="I972" s="7" t="s">
        <v>96</v>
      </c>
      <c r="J972" s="152" t="str">
        <f>VLOOKUP(PORVORIM!$I972,Code2Loc,2,FALSE)</f>
        <v>MAPUSA</v>
      </c>
    </row>
    <row r="973" spans="1:10" ht="15.75" customHeight="1" x14ac:dyDescent="0.25">
      <c r="A973" s="5" t="s">
        <v>383</v>
      </c>
      <c r="B973" s="6">
        <v>27</v>
      </c>
      <c r="C973" s="6" t="s">
        <v>99</v>
      </c>
      <c r="D973" s="6">
        <v>15</v>
      </c>
      <c r="E973" s="6">
        <v>17</v>
      </c>
      <c r="F973" s="6" t="s">
        <v>12</v>
      </c>
      <c r="G973" s="6"/>
      <c r="H973" s="6" t="s">
        <v>13</v>
      </c>
      <c r="I973" s="7" t="s">
        <v>100</v>
      </c>
      <c r="J973" s="152" t="str">
        <f>VLOOKUP(PORVORIM!$I973,Code2Loc,2,FALSE)</f>
        <v>MPS COURT</v>
      </c>
    </row>
    <row r="974" spans="1:10" ht="15.75" customHeight="1" x14ac:dyDescent="0.25">
      <c r="A974" s="5" t="s">
        <v>383</v>
      </c>
      <c r="B974" s="6">
        <v>27</v>
      </c>
      <c r="C974" s="6" t="s">
        <v>101</v>
      </c>
      <c r="D974" s="6">
        <v>16</v>
      </c>
      <c r="E974" s="6">
        <v>18</v>
      </c>
      <c r="F974" s="6" t="s">
        <v>12</v>
      </c>
      <c r="G974" s="6"/>
      <c r="H974" s="6" t="s">
        <v>13</v>
      </c>
      <c r="I974" s="7" t="s">
        <v>102</v>
      </c>
      <c r="J974" s="152" t="str">
        <f>VLOOKUP(PORVORIM!$I974,Code2Loc,2,FALSE)</f>
        <v>DULER</v>
      </c>
    </row>
    <row r="975" spans="1:10" ht="15.75" customHeight="1" x14ac:dyDescent="0.25">
      <c r="A975" s="5" t="s">
        <v>383</v>
      </c>
      <c r="B975" s="6">
        <v>27</v>
      </c>
      <c r="C975" s="6" t="s">
        <v>103</v>
      </c>
      <c r="D975" s="6">
        <v>17</v>
      </c>
      <c r="E975" s="6">
        <v>19</v>
      </c>
      <c r="F975" s="6" t="s">
        <v>12</v>
      </c>
      <c r="G975" s="6"/>
      <c r="H975" s="6" t="s">
        <v>13</v>
      </c>
      <c r="I975" s="7" t="s">
        <v>104</v>
      </c>
      <c r="J975" s="152" t="str">
        <f>VLOOKUP(PORVORIM!$I975,Code2Loc,2,FALSE)</f>
        <v>PDEM/KRWDA</v>
      </c>
    </row>
    <row r="976" spans="1:10" ht="15.75" customHeight="1" x14ac:dyDescent="0.25">
      <c r="A976" s="5" t="s">
        <v>383</v>
      </c>
      <c r="B976" s="6">
        <v>27</v>
      </c>
      <c r="C976" s="6" t="s">
        <v>105</v>
      </c>
      <c r="D976" s="6">
        <v>18</v>
      </c>
      <c r="E976" s="6">
        <v>20</v>
      </c>
      <c r="F976" s="6" t="s">
        <v>12</v>
      </c>
      <c r="G976" s="6"/>
      <c r="H976" s="6" t="s">
        <v>13</v>
      </c>
      <c r="I976" s="7" t="s">
        <v>106</v>
      </c>
      <c r="J976" s="152" t="str">
        <f>VLOOKUP(PORVORIM!$I976,Code2Loc,2,FALSE)</f>
        <v>KARASWADA</v>
      </c>
    </row>
    <row r="977" spans="1:10" ht="15.75" customHeight="1" x14ac:dyDescent="0.25">
      <c r="A977" s="5" t="s">
        <v>383</v>
      </c>
      <c r="B977" s="6">
        <v>27</v>
      </c>
      <c r="C977" s="6" t="s">
        <v>107</v>
      </c>
      <c r="D977" s="6">
        <v>19</v>
      </c>
      <c r="E977" s="6">
        <v>21</v>
      </c>
      <c r="F977" s="6" t="s">
        <v>12</v>
      </c>
      <c r="G977" s="6"/>
      <c r="H977" s="6" t="s">
        <v>13</v>
      </c>
      <c r="I977" s="7" t="s">
        <v>108</v>
      </c>
      <c r="J977" s="152" t="str">
        <f>VLOOKUP(PORVORIM!$I977,Code2Loc,2,FALSE)</f>
        <v>MADEL</v>
      </c>
    </row>
    <row r="978" spans="1:10" ht="15.75" customHeight="1" x14ac:dyDescent="0.25">
      <c r="A978" s="5" t="s">
        <v>383</v>
      </c>
      <c r="B978" s="6">
        <v>27</v>
      </c>
      <c r="C978" s="6" t="s">
        <v>109</v>
      </c>
      <c r="D978" s="6">
        <v>20</v>
      </c>
      <c r="E978" s="6">
        <v>22</v>
      </c>
      <c r="F978" s="6" t="s">
        <v>12</v>
      </c>
      <c r="G978" s="6"/>
      <c r="H978" s="6" t="s">
        <v>13</v>
      </c>
      <c r="I978" s="7" t="s">
        <v>110</v>
      </c>
      <c r="J978" s="152" t="str">
        <f>VLOOKUP(PORVORIM!$I978,Code2Loc,2,FALSE)</f>
        <v>TIVIM</v>
      </c>
    </row>
    <row r="979" spans="1:10" ht="15.75" customHeight="1" x14ac:dyDescent="0.25">
      <c r="A979" s="5" t="s">
        <v>383</v>
      </c>
      <c r="B979" s="6">
        <v>27</v>
      </c>
      <c r="C979" s="6" t="s">
        <v>111</v>
      </c>
      <c r="D979" s="6">
        <v>21</v>
      </c>
      <c r="E979" s="6">
        <v>23</v>
      </c>
      <c r="F979" s="6" t="s">
        <v>12</v>
      </c>
      <c r="G979" s="6"/>
      <c r="H979" s="6" t="s">
        <v>13</v>
      </c>
      <c r="I979" s="7" t="s">
        <v>112</v>
      </c>
      <c r="J979" s="152" t="str">
        <f>VLOOKUP(PORVORIM!$I979,Code2Loc,2,FALSE)</f>
        <v>TIVI GROUND</v>
      </c>
    </row>
    <row r="980" spans="1:10" ht="15.75" customHeight="1" x14ac:dyDescent="0.25">
      <c r="A980" s="5" t="s">
        <v>383</v>
      </c>
      <c r="B980" s="6">
        <v>27</v>
      </c>
      <c r="C980" s="6" t="s">
        <v>113</v>
      </c>
      <c r="D980" s="6">
        <v>22</v>
      </c>
      <c r="E980" s="6">
        <v>24</v>
      </c>
      <c r="F980" s="6" t="s">
        <v>12</v>
      </c>
      <c r="G980" s="6"/>
      <c r="H980" s="6" t="s">
        <v>13</v>
      </c>
      <c r="I980" s="7" t="s">
        <v>114</v>
      </c>
      <c r="J980" s="152" t="str">
        <f>VLOOKUP(PORVORIM!$I980,Code2Loc,2,FALSE)</f>
        <v>CANSA BRD</v>
      </c>
    </row>
    <row r="981" spans="1:10" ht="15.75" customHeight="1" x14ac:dyDescent="0.25">
      <c r="A981" s="5" t="s">
        <v>383</v>
      </c>
      <c r="B981" s="6">
        <v>27</v>
      </c>
      <c r="C981" s="6" t="s">
        <v>115</v>
      </c>
      <c r="D981" s="6">
        <v>23</v>
      </c>
      <c r="E981" s="6">
        <v>25</v>
      </c>
      <c r="F981" s="6" t="s">
        <v>12</v>
      </c>
      <c r="G981" s="6"/>
      <c r="H981" s="6" t="s">
        <v>13</v>
      </c>
      <c r="I981" s="7" t="s">
        <v>116</v>
      </c>
      <c r="J981" s="152" t="str">
        <f>VLOOKUP(PORVORIM!$I981,Code2Loc,2,FALSE)</f>
        <v>SIRSAI RLY</v>
      </c>
    </row>
    <row r="982" spans="1:10" ht="15.75" customHeight="1" x14ac:dyDescent="0.25">
      <c r="A982" s="5" t="s">
        <v>383</v>
      </c>
      <c r="B982" s="6">
        <v>27</v>
      </c>
      <c r="C982" s="6" t="s">
        <v>117</v>
      </c>
      <c r="D982" s="6">
        <v>24</v>
      </c>
      <c r="E982" s="6">
        <v>26</v>
      </c>
      <c r="F982" s="6" t="s">
        <v>12</v>
      </c>
      <c r="G982" s="6"/>
      <c r="H982" s="6" t="s">
        <v>13</v>
      </c>
      <c r="I982" s="7" t="s">
        <v>118</v>
      </c>
      <c r="J982" s="152" t="str">
        <f>VLOOKUP(PORVORIM!$I982,Code2Loc,2,FALSE)</f>
        <v>SIRSAI COPL</v>
      </c>
    </row>
    <row r="983" spans="1:10" ht="15.75" customHeight="1" x14ac:dyDescent="0.25">
      <c r="A983" s="5" t="s">
        <v>383</v>
      </c>
      <c r="B983" s="6">
        <v>27</v>
      </c>
      <c r="C983" s="6" t="s">
        <v>119</v>
      </c>
      <c r="D983" s="6">
        <v>25</v>
      </c>
      <c r="E983" s="6">
        <v>27</v>
      </c>
      <c r="F983" s="6" t="s">
        <v>12</v>
      </c>
      <c r="G983" s="6"/>
      <c r="H983" s="6" t="s">
        <v>13</v>
      </c>
      <c r="I983" s="7" t="s">
        <v>120</v>
      </c>
      <c r="J983" s="152" t="str">
        <f>VLOOKUP(PORVORIM!$I983,Code2Loc,2,FALSE)</f>
        <v>CLERRA SCOL</v>
      </c>
    </row>
    <row r="984" spans="1:10" ht="15.75" customHeight="1" x14ac:dyDescent="0.25">
      <c r="A984" s="5" t="s">
        <v>383</v>
      </c>
      <c r="B984" s="6">
        <v>27</v>
      </c>
      <c r="C984" s="6" t="s">
        <v>121</v>
      </c>
      <c r="D984" s="6">
        <v>26</v>
      </c>
      <c r="E984" s="6">
        <v>28</v>
      </c>
      <c r="F984" s="6" t="s">
        <v>12</v>
      </c>
      <c r="G984" s="6"/>
      <c r="H984" s="6" t="s">
        <v>13</v>
      </c>
      <c r="I984" s="7" t="s">
        <v>122</v>
      </c>
      <c r="J984" s="152" t="str">
        <f>VLOOKUP(PORVORIM!$I984,Code2Loc,2,FALSE)</f>
        <v>ASSNODA</v>
      </c>
    </row>
    <row r="985" spans="1:10" ht="15.75" customHeight="1" x14ac:dyDescent="0.25">
      <c r="A985" s="5" t="s">
        <v>383</v>
      </c>
      <c r="B985" s="6">
        <v>27</v>
      </c>
      <c r="C985" s="6" t="s">
        <v>123</v>
      </c>
      <c r="D985" s="6">
        <v>27</v>
      </c>
      <c r="E985" s="6">
        <v>30</v>
      </c>
      <c r="F985" s="6" t="s">
        <v>12</v>
      </c>
      <c r="G985" s="6"/>
      <c r="H985" s="6" t="s">
        <v>13</v>
      </c>
      <c r="I985" s="7" t="s">
        <v>124</v>
      </c>
      <c r="J985" s="152" t="str">
        <f>VLOOKUP(PORVORIM!$I985,Code2Loc,2,FALSE)</f>
        <v>MULGAO B/S</v>
      </c>
    </row>
    <row r="986" spans="1:10" ht="15.75" customHeight="1" x14ac:dyDescent="0.25">
      <c r="A986" s="5" t="s">
        <v>383</v>
      </c>
      <c r="B986" s="6">
        <v>27</v>
      </c>
      <c r="C986" s="6" t="s">
        <v>125</v>
      </c>
      <c r="D986" s="6">
        <v>28</v>
      </c>
      <c r="E986" s="6">
        <v>32</v>
      </c>
      <c r="F986" s="6" t="s">
        <v>12</v>
      </c>
      <c r="G986" s="6"/>
      <c r="H986" s="6" t="s">
        <v>13</v>
      </c>
      <c r="I986" s="7" t="s">
        <v>126</v>
      </c>
      <c r="J986" s="152" t="str">
        <f>VLOOKUP(PORVORIM!$I986,Code2Loc,2,FALSE)</f>
        <v>MULGAO TMP</v>
      </c>
    </row>
    <row r="987" spans="1:10" ht="15.75" customHeight="1" x14ac:dyDescent="0.25">
      <c r="A987" s="5" t="s">
        <v>383</v>
      </c>
      <c r="B987" s="6">
        <v>27</v>
      </c>
      <c r="C987" s="6" t="s">
        <v>127</v>
      </c>
      <c r="D987" s="6">
        <v>29</v>
      </c>
      <c r="E987" s="6">
        <v>33</v>
      </c>
      <c r="F987" s="6" t="s">
        <v>12</v>
      </c>
      <c r="G987" s="6"/>
      <c r="H987" s="6" t="s">
        <v>13</v>
      </c>
      <c r="I987" s="7" t="s">
        <v>128</v>
      </c>
      <c r="J987" s="152" t="str">
        <f>VLOOKUP(PORVORIM!$I987,Code2Loc,2,FALSE)</f>
        <v>VALSHI</v>
      </c>
    </row>
    <row r="988" spans="1:10" ht="15.75" customHeight="1" x14ac:dyDescent="0.25">
      <c r="A988" s="5" t="s">
        <v>383</v>
      </c>
      <c r="B988" s="6">
        <v>27</v>
      </c>
      <c r="C988" s="6" t="s">
        <v>129</v>
      </c>
      <c r="D988" s="6">
        <v>30</v>
      </c>
      <c r="E988" s="6">
        <v>34</v>
      </c>
      <c r="F988" s="6" t="s">
        <v>12</v>
      </c>
      <c r="G988" s="6"/>
      <c r="H988" s="6" t="s">
        <v>13</v>
      </c>
      <c r="I988" s="7" t="s">
        <v>130</v>
      </c>
      <c r="J988" s="152" t="str">
        <f>VLOOKUP(PORVORIM!$I988,Code2Loc,2,FALSE)</f>
        <v>BICHOLIM</v>
      </c>
    </row>
    <row r="989" spans="1:10" ht="15.75" customHeight="1" x14ac:dyDescent="0.25">
      <c r="A989" s="5" t="s">
        <v>383</v>
      </c>
      <c r="B989" s="6">
        <v>27</v>
      </c>
      <c r="C989" s="6" t="s">
        <v>131</v>
      </c>
      <c r="D989" s="6">
        <v>31</v>
      </c>
      <c r="E989" s="6">
        <v>36</v>
      </c>
      <c r="F989" s="6" t="s">
        <v>12</v>
      </c>
      <c r="G989" s="6"/>
      <c r="H989" s="6" t="s">
        <v>13</v>
      </c>
      <c r="I989" s="7" t="s">
        <v>132</v>
      </c>
      <c r="J989" s="152" t="str">
        <f>VLOOKUP(PORVORIM!$I989,Code2Loc,2,FALSE)</f>
        <v>ZATYE COLGE</v>
      </c>
    </row>
    <row r="990" spans="1:10" ht="15.75" customHeight="1" x14ac:dyDescent="0.25">
      <c r="A990" s="5" t="s">
        <v>383</v>
      </c>
      <c r="B990" s="6">
        <v>27</v>
      </c>
      <c r="C990" s="6" t="s">
        <v>133</v>
      </c>
      <c r="D990" s="6">
        <v>32</v>
      </c>
      <c r="E990" s="6">
        <v>38</v>
      </c>
      <c r="F990" s="6" t="s">
        <v>12</v>
      </c>
      <c r="G990" s="6"/>
      <c r="H990" s="6" t="s">
        <v>13</v>
      </c>
      <c r="I990" s="7" t="s">
        <v>134</v>
      </c>
      <c r="J990" s="152" t="str">
        <f>VLOOKUP(PORVORIM!$I990,Code2Loc,2,FALSE)</f>
        <v>SARVAN X</v>
      </c>
    </row>
    <row r="991" spans="1:10" ht="15.75" customHeight="1" x14ac:dyDescent="0.25">
      <c r="A991" s="5" t="s">
        <v>383</v>
      </c>
      <c r="B991" s="6">
        <v>27</v>
      </c>
      <c r="C991" s="6" t="s">
        <v>135</v>
      </c>
      <c r="D991" s="6">
        <v>33</v>
      </c>
      <c r="E991" s="6">
        <v>39</v>
      </c>
      <c r="F991" s="6" t="s">
        <v>12</v>
      </c>
      <c r="G991" s="6"/>
      <c r="H991" s="6" t="s">
        <v>13</v>
      </c>
      <c r="I991" s="7" t="s">
        <v>136</v>
      </c>
      <c r="J991" s="152" t="str">
        <f>VLOOKUP(PORVORIM!$I991,Code2Loc,2,FALSE)</f>
        <v>ADHAR HSPTL</v>
      </c>
    </row>
    <row r="992" spans="1:10" ht="15.75" customHeight="1" x14ac:dyDescent="0.25">
      <c r="A992" s="5" t="s">
        <v>383</v>
      </c>
      <c r="B992" s="6">
        <v>27</v>
      </c>
      <c r="C992" s="6" t="s">
        <v>137</v>
      </c>
      <c r="D992" s="6">
        <v>34</v>
      </c>
      <c r="E992" s="6">
        <v>40</v>
      </c>
      <c r="F992" s="6" t="s">
        <v>12</v>
      </c>
      <c r="G992" s="6"/>
      <c r="H992" s="6" t="s">
        <v>13</v>
      </c>
      <c r="I992" s="7" t="s">
        <v>138</v>
      </c>
      <c r="J992" s="152" t="str">
        <f>VLOOKUP(PORVORIM!$I992,Code2Loc,2,FALSE)</f>
        <v>VIJAY NAGAR</v>
      </c>
    </row>
    <row r="993" spans="1:10" ht="15.75" customHeight="1" x14ac:dyDescent="0.25">
      <c r="A993" s="5" t="s">
        <v>383</v>
      </c>
      <c r="B993" s="6">
        <v>27</v>
      </c>
      <c r="C993" s="6" t="s">
        <v>139</v>
      </c>
      <c r="D993" s="6">
        <v>35</v>
      </c>
      <c r="E993" s="6">
        <v>41</v>
      </c>
      <c r="F993" s="6" t="s">
        <v>12</v>
      </c>
      <c r="G993" s="6"/>
      <c r="H993" s="6" t="s">
        <v>13</v>
      </c>
      <c r="I993" s="7" t="s">
        <v>140</v>
      </c>
      <c r="J993" s="152" t="str">
        <f>VLOOKUP(PORVORIM!$I993,Code2Loc,2,FALSE)</f>
        <v>KARAPUR TSK</v>
      </c>
    </row>
    <row r="994" spans="1:10" ht="15.75" customHeight="1" x14ac:dyDescent="0.25">
      <c r="A994" s="5" t="s">
        <v>383</v>
      </c>
      <c r="B994" s="6">
        <v>27</v>
      </c>
      <c r="C994" s="6" t="s">
        <v>141</v>
      </c>
      <c r="D994" s="6">
        <v>36</v>
      </c>
      <c r="E994" s="6">
        <v>42</v>
      </c>
      <c r="F994" s="6" t="s">
        <v>12</v>
      </c>
      <c r="G994" s="6"/>
      <c r="H994" s="6" t="s">
        <v>13</v>
      </c>
      <c r="I994" s="7" t="s">
        <v>142</v>
      </c>
      <c r="J994" s="152" t="str">
        <f>VLOOKUP(PORVORIM!$I994,Code2Loc,2,FALSE)</f>
        <v>SANKHALI</v>
      </c>
    </row>
    <row r="995" spans="1:10" ht="15.75" customHeight="1" x14ac:dyDescent="0.25">
      <c r="A995" s="5" t="s">
        <v>383</v>
      </c>
      <c r="B995" s="6">
        <v>27</v>
      </c>
      <c r="C995" s="6" t="s">
        <v>272</v>
      </c>
      <c r="D995" s="6">
        <v>37</v>
      </c>
      <c r="E995" s="6">
        <v>44</v>
      </c>
      <c r="F995" s="6" t="s">
        <v>12</v>
      </c>
      <c r="G995" s="6"/>
      <c r="H995" s="6" t="s">
        <v>13</v>
      </c>
      <c r="I995" s="7" t="s">
        <v>273</v>
      </c>
      <c r="J995" s="152" t="str">
        <f>VLOOKUP(PORVORIM!$I995,Code2Loc,2,FALSE)</f>
        <v>HOUSIN BRD</v>
      </c>
    </row>
    <row r="996" spans="1:10" ht="15.75" customHeight="1" x14ac:dyDescent="0.25">
      <c r="A996" s="5" t="s">
        <v>383</v>
      </c>
      <c r="B996" s="6">
        <v>27</v>
      </c>
      <c r="C996" s="6" t="s">
        <v>274</v>
      </c>
      <c r="D996" s="6">
        <v>38</v>
      </c>
      <c r="E996" s="6">
        <v>45</v>
      </c>
      <c r="F996" s="6" t="s">
        <v>12</v>
      </c>
      <c r="G996" s="6"/>
      <c r="H996" s="6" t="s">
        <v>13</v>
      </c>
      <c r="I996" s="7" t="s">
        <v>275</v>
      </c>
      <c r="J996" s="152" t="str">
        <f>VLOOKUP(PORVORIM!$I996,Code2Loc,2,FALSE)</f>
        <v>HARVALE</v>
      </c>
    </row>
    <row r="997" spans="1:10" ht="15.75" customHeight="1" x14ac:dyDescent="0.25">
      <c r="A997" s="5" t="s">
        <v>383</v>
      </c>
      <c r="B997" s="6">
        <v>27</v>
      </c>
      <c r="C997" s="6" t="s">
        <v>276</v>
      </c>
      <c r="D997" s="6">
        <v>39</v>
      </c>
      <c r="E997" s="6">
        <v>46</v>
      </c>
      <c r="F997" s="6" t="s">
        <v>12</v>
      </c>
      <c r="G997" s="6"/>
      <c r="H997" s="6" t="s">
        <v>13</v>
      </c>
      <c r="I997" s="7" t="s">
        <v>277</v>
      </c>
      <c r="J997" s="152" t="str">
        <f>VLOOKUP(PORVORIM!$I997,Code2Loc,2,FALSE)</f>
        <v>PRATAP NAGR</v>
      </c>
    </row>
    <row r="998" spans="1:10" ht="15.75" customHeight="1" x14ac:dyDescent="0.25">
      <c r="A998" s="5" t="s">
        <v>383</v>
      </c>
      <c r="B998" s="6">
        <v>27</v>
      </c>
      <c r="C998" s="6" t="s">
        <v>278</v>
      </c>
      <c r="D998" s="6">
        <v>40</v>
      </c>
      <c r="E998" s="6">
        <v>47</v>
      </c>
      <c r="F998" s="6" t="s">
        <v>12</v>
      </c>
      <c r="G998" s="6"/>
      <c r="H998" s="6" t="s">
        <v>13</v>
      </c>
      <c r="I998" s="7" t="s">
        <v>279</v>
      </c>
      <c r="J998" s="152" t="str">
        <f>VLOOKUP(PORVORIM!$I998,Code2Loc,2,FALSE)</f>
        <v>SUPACHI PUD</v>
      </c>
    </row>
    <row r="999" spans="1:10" ht="15.75" customHeight="1" x14ac:dyDescent="0.25">
      <c r="A999" s="5" t="s">
        <v>383</v>
      </c>
      <c r="B999" s="6">
        <v>27</v>
      </c>
      <c r="C999" s="6" t="s">
        <v>280</v>
      </c>
      <c r="D999" s="6">
        <v>41</v>
      </c>
      <c r="E999" s="6">
        <v>48</v>
      </c>
      <c r="F999" s="6" t="s">
        <v>12</v>
      </c>
      <c r="G999" s="6"/>
      <c r="H999" s="6" t="s">
        <v>13</v>
      </c>
      <c r="I999" s="7" t="s">
        <v>281</v>
      </c>
      <c r="J999" s="152" t="str">
        <f>VLOOKUP(PORVORIM!$I999,Code2Loc,2,FALSE)</f>
        <v>HONDA</v>
      </c>
    </row>
    <row r="1000" spans="1:10" ht="15.75" customHeight="1" x14ac:dyDescent="0.25">
      <c r="A1000" s="5" t="s">
        <v>383</v>
      </c>
      <c r="B1000" s="6">
        <v>27</v>
      </c>
      <c r="C1000" s="6" t="s">
        <v>282</v>
      </c>
      <c r="D1000" s="6">
        <v>42</v>
      </c>
      <c r="E1000" s="6">
        <v>49</v>
      </c>
      <c r="F1000" s="6" t="s">
        <v>12</v>
      </c>
      <c r="G1000" s="6"/>
      <c r="H1000" s="6" t="s">
        <v>13</v>
      </c>
      <c r="I1000" s="7" t="s">
        <v>283</v>
      </c>
      <c r="J1000" s="152" t="str">
        <f>VLOOKUP(PORVORIM!$I1000,Code2Loc,2,FALSE)</f>
        <v>HONDA VADAK</v>
      </c>
    </row>
    <row r="1001" spans="1:10" ht="15.75" customHeight="1" x14ac:dyDescent="0.25">
      <c r="A1001" s="5" t="s">
        <v>383</v>
      </c>
      <c r="B1001" s="6">
        <v>27</v>
      </c>
      <c r="C1001" s="6" t="s">
        <v>284</v>
      </c>
      <c r="D1001" s="6">
        <v>43</v>
      </c>
      <c r="E1001" s="6">
        <v>51</v>
      </c>
      <c r="F1001" s="6" t="s">
        <v>12</v>
      </c>
      <c r="G1001" s="6"/>
      <c r="H1001" s="6" t="s">
        <v>13</v>
      </c>
      <c r="I1001" s="7" t="s">
        <v>285</v>
      </c>
      <c r="J1001" s="152" t="str">
        <f>VLOOKUP(PORVORIM!$I1001,Code2Loc,2,FALSE)</f>
        <v>ACGL/SALELI</v>
      </c>
    </row>
    <row r="1002" spans="1:10" ht="15.75" customHeight="1" x14ac:dyDescent="0.25">
      <c r="A1002" s="5" t="s">
        <v>383</v>
      </c>
      <c r="B1002" s="6">
        <v>27</v>
      </c>
      <c r="C1002" s="6" t="s">
        <v>286</v>
      </c>
      <c r="D1002" s="6">
        <v>44</v>
      </c>
      <c r="E1002" s="6">
        <v>52</v>
      </c>
      <c r="F1002" s="6" t="s">
        <v>12</v>
      </c>
      <c r="G1002" s="6"/>
      <c r="H1002" s="6" t="s">
        <v>13</v>
      </c>
      <c r="I1002" s="7" t="s">
        <v>287</v>
      </c>
      <c r="J1002" s="152" t="str">
        <f>VLOOKUP(PORVORIM!$I1002,Code2Loc,2,FALSE)</f>
        <v>BHUIPAL</v>
      </c>
    </row>
    <row r="1003" spans="1:10" ht="15.75" customHeight="1" x14ac:dyDescent="0.25">
      <c r="A1003" s="5" t="s">
        <v>383</v>
      </c>
      <c r="B1003" s="6">
        <v>27</v>
      </c>
      <c r="C1003" s="6" t="s">
        <v>288</v>
      </c>
      <c r="D1003" s="6">
        <v>45</v>
      </c>
      <c r="E1003" s="6">
        <v>53</v>
      </c>
      <c r="F1003" s="6" t="s">
        <v>12</v>
      </c>
      <c r="G1003" s="6"/>
      <c r="H1003" s="6" t="s">
        <v>13</v>
      </c>
      <c r="I1003" s="7" t="s">
        <v>289</v>
      </c>
      <c r="J1003" s="152" t="str">
        <f>VLOOKUP(PORVORIM!$I1003,Code2Loc,2,FALSE)</f>
        <v>KUMARKHAN</v>
      </c>
    </row>
    <row r="1004" spans="1:10" ht="15.75" customHeight="1" x14ac:dyDescent="0.25">
      <c r="A1004" s="5" t="s">
        <v>383</v>
      </c>
      <c r="B1004" s="6">
        <v>27</v>
      </c>
      <c r="C1004" s="6" t="s">
        <v>290</v>
      </c>
      <c r="D1004" s="6">
        <v>46</v>
      </c>
      <c r="E1004" s="6">
        <v>55</v>
      </c>
      <c r="F1004" s="6" t="s">
        <v>12</v>
      </c>
      <c r="G1004" s="6"/>
      <c r="H1004" s="6" t="s">
        <v>13</v>
      </c>
      <c r="I1004" s="7" t="s">
        <v>291</v>
      </c>
      <c r="J1004" s="152" t="str">
        <f>VLOOKUP(PORVORIM!$I1004,Code2Loc,2,FALSE)</f>
        <v>REDIGHAT</v>
      </c>
    </row>
    <row r="1005" spans="1:10" ht="15.75" customHeight="1" x14ac:dyDescent="0.25">
      <c r="A1005" s="5" t="s">
        <v>383</v>
      </c>
      <c r="B1005" s="6">
        <v>27</v>
      </c>
      <c r="C1005" s="6" t="s">
        <v>292</v>
      </c>
      <c r="D1005" s="6">
        <v>47</v>
      </c>
      <c r="E1005" s="6">
        <v>57</v>
      </c>
      <c r="F1005" s="6" t="s">
        <v>12</v>
      </c>
      <c r="G1005" s="6"/>
      <c r="H1005" s="6" t="s">
        <v>13</v>
      </c>
      <c r="I1005" s="7" t="s">
        <v>293</v>
      </c>
      <c r="J1005" s="152" t="str">
        <f>VLOOKUP(PORVORIM!$I1005,Code2Loc,2,FALSE)</f>
        <v>NGVE/N.CROS</v>
      </c>
    </row>
    <row r="1006" spans="1:10" ht="15.75" customHeight="1" x14ac:dyDescent="0.25">
      <c r="A1006" s="5" t="s">
        <v>383</v>
      </c>
      <c r="B1006" s="6">
        <v>27</v>
      </c>
      <c r="C1006" s="6" t="s">
        <v>294</v>
      </c>
      <c r="D1006" s="6">
        <v>48</v>
      </c>
      <c r="E1006" s="6">
        <v>58</v>
      </c>
      <c r="F1006" s="6" t="s">
        <v>12</v>
      </c>
      <c r="G1006" s="6"/>
      <c r="H1006" s="6" t="s">
        <v>13</v>
      </c>
      <c r="I1006" s="7" t="s">
        <v>295</v>
      </c>
      <c r="J1006" s="152" t="str">
        <f>VLOOKUP(PORVORIM!$I1006,Code2Loc,2,FALSE)</f>
        <v>VALPOI</v>
      </c>
    </row>
    <row r="1007" spans="1:10" ht="15.75" customHeight="1" x14ac:dyDescent="0.25">
      <c r="A1007" s="5" t="s">
        <v>383</v>
      </c>
      <c r="B1007" s="6">
        <v>27</v>
      </c>
      <c r="C1007" s="6" t="s">
        <v>355</v>
      </c>
      <c r="D1007" s="6">
        <v>49</v>
      </c>
      <c r="E1007" s="6">
        <v>60</v>
      </c>
      <c r="F1007" s="6" t="s">
        <v>12</v>
      </c>
      <c r="G1007" s="6"/>
      <c r="H1007" s="6" t="s">
        <v>13</v>
      </c>
      <c r="I1007" s="7" t="s">
        <v>356</v>
      </c>
      <c r="J1007" s="152" t="str">
        <f>VLOOKUP(PORVORIM!$I1007,Code2Loc,2,FALSE)</f>
        <v>SONAL CROSS</v>
      </c>
    </row>
    <row r="1008" spans="1:10" ht="15.75" customHeight="1" x14ac:dyDescent="0.25">
      <c r="A1008" s="5" t="s">
        <v>383</v>
      </c>
      <c r="B1008" s="6">
        <v>27</v>
      </c>
      <c r="C1008" s="6" t="s">
        <v>332</v>
      </c>
      <c r="D1008" s="6">
        <v>50</v>
      </c>
      <c r="E1008" s="6">
        <v>62</v>
      </c>
      <c r="F1008" s="6" t="s">
        <v>12</v>
      </c>
      <c r="G1008" s="6"/>
      <c r="H1008" s="6" t="s">
        <v>13</v>
      </c>
      <c r="I1008" s="7" t="s">
        <v>333</v>
      </c>
      <c r="J1008" s="152" t="str">
        <f>VLOOKUP(PORVORIM!$I1008,Code2Loc,2,FALSE)</f>
        <v>NAGARGAO</v>
      </c>
    </row>
    <row r="1009" spans="1:10" ht="15.75" customHeight="1" x14ac:dyDescent="0.25">
      <c r="A1009" s="5" t="s">
        <v>383</v>
      </c>
      <c r="B1009" s="6">
        <v>27</v>
      </c>
      <c r="C1009" s="6" t="s">
        <v>362</v>
      </c>
      <c r="D1009" s="6">
        <v>51</v>
      </c>
      <c r="E1009" s="6">
        <v>64</v>
      </c>
      <c r="F1009" s="6" t="s">
        <v>12</v>
      </c>
      <c r="G1009" s="6"/>
      <c r="H1009" s="6" t="s">
        <v>13</v>
      </c>
      <c r="I1009" s="7" t="s">
        <v>363</v>
      </c>
      <c r="J1009" s="152" t="str">
        <f>VLOOKUP(PORVORIM!$I1009,Code2Loc,2,FALSE)</f>
        <v>DVE X JMBKD</v>
      </c>
    </row>
    <row r="1010" spans="1:10" ht="15.75" customHeight="1" x14ac:dyDescent="0.25">
      <c r="A1010" s="5" t="s">
        <v>383</v>
      </c>
      <c r="B1010" s="6">
        <v>27</v>
      </c>
      <c r="C1010" s="6" t="s">
        <v>364</v>
      </c>
      <c r="D1010" s="6">
        <v>52</v>
      </c>
      <c r="E1010" s="6">
        <v>66</v>
      </c>
      <c r="F1010" s="6" t="s">
        <v>12</v>
      </c>
      <c r="G1010" s="6"/>
      <c r="H1010" s="6" t="s">
        <v>13</v>
      </c>
      <c r="I1010" s="7" t="s">
        <v>365</v>
      </c>
      <c r="J1010" s="152" t="str">
        <f>VLOOKUP(PORVORIM!$I1010,Code2Loc,2,FALSE)</f>
        <v>POSTAR</v>
      </c>
    </row>
    <row r="1011" spans="1:10" ht="15.75" customHeight="1" x14ac:dyDescent="0.25">
      <c r="A1011" s="5" t="s">
        <v>383</v>
      </c>
      <c r="B1011" s="6">
        <v>27</v>
      </c>
      <c r="C1011" s="6" t="s">
        <v>366</v>
      </c>
      <c r="D1011" s="6">
        <v>53</v>
      </c>
      <c r="E1011" s="6">
        <v>67</v>
      </c>
      <c r="F1011" s="6" t="s">
        <v>12</v>
      </c>
      <c r="G1011" s="6"/>
      <c r="H1011" s="6" t="s">
        <v>13</v>
      </c>
      <c r="I1011" s="7" t="s">
        <v>367</v>
      </c>
      <c r="J1011" s="152" t="str">
        <f>VLOOKUP(PORVORIM!$I1011,Code2Loc,2,FALSE)</f>
        <v>MALOLI</v>
      </c>
    </row>
    <row r="1012" spans="1:10" ht="15.75" customHeight="1" x14ac:dyDescent="0.25">
      <c r="A1012" s="5" t="s">
        <v>383</v>
      </c>
      <c r="B1012" s="6">
        <v>27</v>
      </c>
      <c r="C1012" s="6" t="s">
        <v>368</v>
      </c>
      <c r="D1012" s="6">
        <v>54</v>
      </c>
      <c r="E1012" s="6">
        <v>68</v>
      </c>
      <c r="F1012" s="6" t="s">
        <v>12</v>
      </c>
      <c r="G1012" s="6"/>
      <c r="H1012" s="6" t="s">
        <v>13</v>
      </c>
      <c r="I1012" s="7" t="s">
        <v>369</v>
      </c>
      <c r="J1012" s="152" t="str">
        <f>VLOOKUP(PORVORIM!$I1012,Code2Loc,2,FALSE)</f>
        <v>BAMBER</v>
      </c>
    </row>
    <row r="1013" spans="1:10" ht="15.75" customHeight="1" x14ac:dyDescent="0.25">
      <c r="A1013" s="5" t="s">
        <v>383</v>
      </c>
      <c r="B1013" s="6">
        <v>27</v>
      </c>
      <c r="C1013" s="6" t="s">
        <v>386</v>
      </c>
      <c r="D1013" s="6">
        <v>55</v>
      </c>
      <c r="E1013" s="6">
        <v>71</v>
      </c>
      <c r="F1013" s="6" t="s">
        <v>12</v>
      </c>
      <c r="G1013" s="6"/>
      <c r="H1013" s="6" t="s">
        <v>13</v>
      </c>
      <c r="I1013" s="7" t="s">
        <v>387</v>
      </c>
      <c r="J1013" s="152" t="str">
        <f>VLOOKUP(PORVORIM!$I1013,Code2Loc,2,FALSE)</f>
        <v>NANODA</v>
      </c>
    </row>
    <row r="1014" spans="1:10" ht="15.75" customHeight="1" x14ac:dyDescent="0.25">
      <c r="A1014" s="5" t="s">
        <v>388</v>
      </c>
      <c r="B1014" s="6">
        <v>28</v>
      </c>
      <c r="C1014" s="6" t="s">
        <v>11</v>
      </c>
      <c r="D1014" s="6">
        <v>1</v>
      </c>
      <c r="E1014" s="6">
        <v>0</v>
      </c>
      <c r="F1014" s="6" t="s">
        <v>12</v>
      </c>
      <c r="G1014" s="6"/>
      <c r="H1014" s="6" t="s">
        <v>13</v>
      </c>
      <c r="I1014" s="7" t="s">
        <v>14</v>
      </c>
      <c r="J1014" s="152" t="str">
        <f>VLOOKUP(PORVORIM!$I1014,Code2Loc,2,FALSE)</f>
        <v>PANAJI</v>
      </c>
    </row>
    <row r="1015" spans="1:10" ht="15.75" customHeight="1" x14ac:dyDescent="0.25">
      <c r="A1015" s="5" t="s">
        <v>388</v>
      </c>
      <c r="B1015" s="6">
        <v>28</v>
      </c>
      <c r="C1015" s="6" t="s">
        <v>77</v>
      </c>
      <c r="D1015" s="6">
        <v>2</v>
      </c>
      <c r="E1015" s="6">
        <v>2</v>
      </c>
      <c r="F1015" s="6" t="s">
        <v>12</v>
      </c>
      <c r="G1015" s="6"/>
      <c r="H1015" s="6" t="s">
        <v>13</v>
      </c>
      <c r="I1015" s="7" t="s">
        <v>78</v>
      </c>
      <c r="J1015" s="152" t="str">
        <f>VLOOKUP(PORVORIM!$I1015,Code2Loc,2,FALSE)</f>
        <v>SAI SERVICE</v>
      </c>
    </row>
    <row r="1016" spans="1:10" ht="15.75" customHeight="1" x14ac:dyDescent="0.25">
      <c r="A1016" s="5" t="s">
        <v>388</v>
      </c>
      <c r="B1016" s="6">
        <v>28</v>
      </c>
      <c r="C1016" s="6" t="s">
        <v>79</v>
      </c>
      <c r="D1016" s="6">
        <v>3</v>
      </c>
      <c r="E1016" s="6">
        <v>3</v>
      </c>
      <c r="F1016" s="6" t="s">
        <v>12</v>
      </c>
      <c r="G1016" s="6"/>
      <c r="H1016" s="6" t="s">
        <v>13</v>
      </c>
      <c r="I1016" s="7" t="s">
        <v>80</v>
      </c>
      <c r="J1016" s="152" t="str">
        <f>VLOOKUP(PORVORIM!$I1016,Code2Loc,2,FALSE)</f>
        <v>TIN BLD/COL</v>
      </c>
    </row>
    <row r="1017" spans="1:10" ht="15.75" customHeight="1" x14ac:dyDescent="0.25">
      <c r="A1017" s="5" t="s">
        <v>388</v>
      </c>
      <c r="B1017" s="6">
        <v>28</v>
      </c>
      <c r="C1017" s="6" t="s">
        <v>81</v>
      </c>
      <c r="D1017" s="6">
        <v>4</v>
      </c>
      <c r="E1017" s="6">
        <v>4</v>
      </c>
      <c r="F1017" s="6" t="s">
        <v>12</v>
      </c>
      <c r="G1017" s="6"/>
      <c r="H1017" s="6" t="s">
        <v>13</v>
      </c>
      <c r="I1017" s="7" t="s">
        <v>82</v>
      </c>
      <c r="J1017" s="152" t="str">
        <f>VLOOKUP(PORVORIM!$I1017,Code2Loc,2,FALSE)</f>
        <v>GULYAKADE</v>
      </c>
    </row>
    <row r="1018" spans="1:10" ht="15.75" customHeight="1" x14ac:dyDescent="0.25">
      <c r="A1018" s="5" t="s">
        <v>388</v>
      </c>
      <c r="B1018" s="6">
        <v>28</v>
      </c>
      <c r="C1018" s="6" t="s">
        <v>83</v>
      </c>
      <c r="D1018" s="6">
        <v>5</v>
      </c>
      <c r="E1018" s="6">
        <v>5</v>
      </c>
      <c r="F1018" s="6" t="s">
        <v>12</v>
      </c>
      <c r="G1018" s="6"/>
      <c r="H1018" s="6" t="s">
        <v>13</v>
      </c>
      <c r="I1018" s="7" t="s">
        <v>84</v>
      </c>
      <c r="J1018" s="152" t="str">
        <f>VLOOKUP(PORVORIM!$I1018,Code2Loc,2,FALSE)</f>
        <v>PRV COPEL</v>
      </c>
    </row>
    <row r="1019" spans="1:10" ht="15.75" customHeight="1" x14ac:dyDescent="0.25">
      <c r="A1019" s="5" t="s">
        <v>388</v>
      </c>
      <c r="B1019" s="6">
        <v>28</v>
      </c>
      <c r="C1019" s="6" t="s">
        <v>85</v>
      </c>
      <c r="D1019" s="6">
        <v>6</v>
      </c>
      <c r="E1019" s="6">
        <v>6</v>
      </c>
      <c r="F1019" s="6" t="s">
        <v>12</v>
      </c>
      <c r="G1019" s="6"/>
      <c r="H1019" s="6" t="s">
        <v>13</v>
      </c>
      <c r="I1019" s="7" t="s">
        <v>86</v>
      </c>
      <c r="J1019" s="152" t="str">
        <f>VLOOKUP(PORVORIM!$I1019,Code2Loc,2,FALSE)</f>
        <v>PRV WADAKAD</v>
      </c>
    </row>
    <row r="1020" spans="1:10" ht="15.75" customHeight="1" x14ac:dyDescent="0.25">
      <c r="A1020" s="5" t="s">
        <v>388</v>
      </c>
      <c r="B1020" s="6">
        <v>28</v>
      </c>
      <c r="C1020" s="6" t="s">
        <v>87</v>
      </c>
      <c r="D1020" s="6">
        <v>7</v>
      </c>
      <c r="E1020" s="6">
        <v>7</v>
      </c>
      <c r="F1020" s="6" t="s">
        <v>12</v>
      </c>
      <c r="G1020" s="6"/>
      <c r="H1020" s="6" t="s">
        <v>13</v>
      </c>
      <c r="I1020" s="7" t="s">
        <v>88</v>
      </c>
      <c r="J1020" s="152" t="str">
        <f>VLOOKUP(PORVORIM!$I1020,Code2Loc,2,FALSE)</f>
        <v>PRV BAZAR</v>
      </c>
    </row>
    <row r="1021" spans="1:10" ht="15.75" customHeight="1" x14ac:dyDescent="0.25">
      <c r="A1021" s="5" t="s">
        <v>388</v>
      </c>
      <c r="B1021" s="6">
        <v>28</v>
      </c>
      <c r="C1021" s="6" t="s">
        <v>89</v>
      </c>
      <c r="D1021" s="6">
        <v>8</v>
      </c>
      <c r="E1021" s="6">
        <v>8</v>
      </c>
      <c r="F1021" s="6" t="s">
        <v>12</v>
      </c>
      <c r="G1021" s="6"/>
      <c r="H1021" s="6" t="s">
        <v>13</v>
      </c>
      <c r="I1021" s="7" t="s">
        <v>90</v>
      </c>
      <c r="J1021" s="152" t="str">
        <f>VLOOKUP(PORVORIM!$I1021,Code2Loc,2,FALSE)</f>
        <v>GIRI CROSS</v>
      </c>
    </row>
    <row r="1022" spans="1:10" ht="15.75" customHeight="1" x14ac:dyDescent="0.25">
      <c r="A1022" s="5" t="s">
        <v>388</v>
      </c>
      <c r="B1022" s="6">
        <v>28</v>
      </c>
      <c r="C1022" s="6" t="s">
        <v>91</v>
      </c>
      <c r="D1022" s="6">
        <v>9</v>
      </c>
      <c r="E1022" s="6">
        <v>9</v>
      </c>
      <c r="F1022" s="6" t="s">
        <v>12</v>
      </c>
      <c r="G1022" s="6"/>
      <c r="H1022" s="6" t="s">
        <v>13</v>
      </c>
      <c r="I1022" s="7" t="s">
        <v>92</v>
      </c>
      <c r="J1022" s="152" t="str">
        <f>VLOOKUP(PORVORIM!$I1022,Code2Loc,2,FALSE)</f>
        <v>GREEN PARK</v>
      </c>
    </row>
    <row r="1023" spans="1:10" ht="15.75" customHeight="1" x14ac:dyDescent="0.25">
      <c r="A1023" s="5" t="s">
        <v>388</v>
      </c>
      <c r="B1023" s="6">
        <v>28</v>
      </c>
      <c r="C1023" s="6" t="s">
        <v>93</v>
      </c>
      <c r="D1023" s="6">
        <v>10</v>
      </c>
      <c r="E1023" s="6">
        <v>10</v>
      </c>
      <c r="F1023" s="6" t="s">
        <v>12</v>
      </c>
      <c r="G1023" s="6"/>
      <c r="H1023" s="6" t="s">
        <v>13</v>
      </c>
      <c r="I1023" s="7" t="s">
        <v>94</v>
      </c>
      <c r="J1023" s="152" t="str">
        <f>VLOOKUP(PORVORIM!$I1023,Code2Loc,2,FALSE)</f>
        <v>GIRI CHAPEL</v>
      </c>
    </row>
    <row r="1024" spans="1:10" ht="15.75" customHeight="1" x14ac:dyDescent="0.25">
      <c r="A1024" s="5" t="s">
        <v>388</v>
      </c>
      <c r="B1024" s="6">
        <v>28</v>
      </c>
      <c r="C1024" s="6" t="s">
        <v>95</v>
      </c>
      <c r="D1024" s="6">
        <v>11</v>
      </c>
      <c r="E1024" s="6">
        <v>12</v>
      </c>
      <c r="F1024" s="6" t="s">
        <v>12</v>
      </c>
      <c r="G1024" s="6"/>
      <c r="H1024" s="6" t="s">
        <v>30</v>
      </c>
      <c r="I1024" s="7" t="s">
        <v>96</v>
      </c>
      <c r="J1024" s="152" t="str">
        <f>VLOOKUP(PORVORIM!$I1024,Code2Loc,2,FALSE)</f>
        <v>MAPUSA</v>
      </c>
    </row>
    <row r="1025" spans="1:10" ht="15.75" customHeight="1" x14ac:dyDescent="0.25">
      <c r="A1025" s="5" t="s">
        <v>388</v>
      </c>
      <c r="B1025" s="6">
        <v>28</v>
      </c>
      <c r="C1025" s="6" t="s">
        <v>99</v>
      </c>
      <c r="D1025" s="6">
        <v>12</v>
      </c>
      <c r="E1025" s="6">
        <v>13</v>
      </c>
      <c r="F1025" s="6" t="s">
        <v>12</v>
      </c>
      <c r="G1025" s="6"/>
      <c r="H1025" s="6" t="s">
        <v>13</v>
      </c>
      <c r="I1025" s="7" t="s">
        <v>100</v>
      </c>
      <c r="J1025" s="152" t="str">
        <f>VLOOKUP(PORVORIM!$I1025,Code2Loc,2,FALSE)</f>
        <v>MPS COURT</v>
      </c>
    </row>
    <row r="1026" spans="1:10" ht="15.75" customHeight="1" x14ac:dyDescent="0.25">
      <c r="A1026" s="5" t="s">
        <v>388</v>
      </c>
      <c r="B1026" s="6">
        <v>28</v>
      </c>
      <c r="C1026" s="6" t="s">
        <v>101</v>
      </c>
      <c r="D1026" s="6">
        <v>13</v>
      </c>
      <c r="E1026" s="6">
        <v>14</v>
      </c>
      <c r="F1026" s="6" t="s">
        <v>12</v>
      </c>
      <c r="G1026" s="6"/>
      <c r="H1026" s="6" t="s">
        <v>13</v>
      </c>
      <c r="I1026" s="7" t="s">
        <v>102</v>
      </c>
      <c r="J1026" s="152" t="str">
        <f>VLOOKUP(PORVORIM!$I1026,Code2Loc,2,FALSE)</f>
        <v>DULER</v>
      </c>
    </row>
    <row r="1027" spans="1:10" ht="15.75" customHeight="1" x14ac:dyDescent="0.25">
      <c r="A1027" s="5" t="s">
        <v>388</v>
      </c>
      <c r="B1027" s="6">
        <v>28</v>
      </c>
      <c r="C1027" s="6" t="s">
        <v>103</v>
      </c>
      <c r="D1027" s="6">
        <v>14</v>
      </c>
      <c r="E1027" s="6">
        <v>15</v>
      </c>
      <c r="F1027" s="6" t="s">
        <v>12</v>
      </c>
      <c r="G1027" s="6"/>
      <c r="H1027" s="6" t="s">
        <v>13</v>
      </c>
      <c r="I1027" s="7" t="s">
        <v>104</v>
      </c>
      <c r="J1027" s="152" t="str">
        <f>VLOOKUP(PORVORIM!$I1027,Code2Loc,2,FALSE)</f>
        <v>PDEM/KRWDA</v>
      </c>
    </row>
    <row r="1028" spans="1:10" ht="15.75" customHeight="1" x14ac:dyDescent="0.25">
      <c r="A1028" s="5" t="s">
        <v>388</v>
      </c>
      <c r="B1028" s="6">
        <v>28</v>
      </c>
      <c r="C1028" s="6" t="s">
        <v>105</v>
      </c>
      <c r="D1028" s="6">
        <v>15</v>
      </c>
      <c r="E1028" s="6">
        <v>16</v>
      </c>
      <c r="F1028" s="6" t="s">
        <v>12</v>
      </c>
      <c r="G1028" s="6"/>
      <c r="H1028" s="6" t="s">
        <v>13</v>
      </c>
      <c r="I1028" s="7" t="s">
        <v>106</v>
      </c>
      <c r="J1028" s="152" t="str">
        <f>VLOOKUP(PORVORIM!$I1028,Code2Loc,2,FALSE)</f>
        <v>KARASWADA</v>
      </c>
    </row>
    <row r="1029" spans="1:10" ht="15.75" customHeight="1" x14ac:dyDescent="0.25">
      <c r="A1029" s="5" t="s">
        <v>388</v>
      </c>
      <c r="B1029" s="6">
        <v>28</v>
      </c>
      <c r="C1029" s="6" t="s">
        <v>107</v>
      </c>
      <c r="D1029" s="6">
        <v>16</v>
      </c>
      <c r="E1029" s="6">
        <v>17</v>
      </c>
      <c r="F1029" s="6" t="s">
        <v>12</v>
      </c>
      <c r="G1029" s="6"/>
      <c r="H1029" s="6" t="s">
        <v>13</v>
      </c>
      <c r="I1029" s="7" t="s">
        <v>108</v>
      </c>
      <c r="J1029" s="152" t="str">
        <f>VLOOKUP(PORVORIM!$I1029,Code2Loc,2,FALSE)</f>
        <v>MADEL</v>
      </c>
    </row>
    <row r="1030" spans="1:10" ht="15.75" customHeight="1" x14ac:dyDescent="0.25">
      <c r="A1030" s="5" t="s">
        <v>388</v>
      </c>
      <c r="B1030" s="6">
        <v>28</v>
      </c>
      <c r="C1030" s="6" t="s">
        <v>109</v>
      </c>
      <c r="D1030" s="6">
        <v>17</v>
      </c>
      <c r="E1030" s="6">
        <v>18</v>
      </c>
      <c r="F1030" s="6" t="s">
        <v>12</v>
      </c>
      <c r="G1030" s="6"/>
      <c r="H1030" s="6" t="s">
        <v>13</v>
      </c>
      <c r="I1030" s="7" t="s">
        <v>110</v>
      </c>
      <c r="J1030" s="152" t="str">
        <f>VLOOKUP(PORVORIM!$I1030,Code2Loc,2,FALSE)</f>
        <v>TIVIM</v>
      </c>
    </row>
    <row r="1031" spans="1:10" ht="15.75" customHeight="1" x14ac:dyDescent="0.25">
      <c r="A1031" s="5" t="s">
        <v>388</v>
      </c>
      <c r="B1031" s="6">
        <v>28</v>
      </c>
      <c r="C1031" s="6" t="s">
        <v>111</v>
      </c>
      <c r="D1031" s="6">
        <v>18</v>
      </c>
      <c r="E1031" s="6">
        <v>19</v>
      </c>
      <c r="F1031" s="6" t="s">
        <v>12</v>
      </c>
      <c r="G1031" s="6"/>
      <c r="H1031" s="6" t="s">
        <v>13</v>
      </c>
      <c r="I1031" s="7" t="s">
        <v>112</v>
      </c>
      <c r="J1031" s="152" t="str">
        <f>VLOOKUP(PORVORIM!$I1031,Code2Loc,2,FALSE)</f>
        <v>TIVI GROUND</v>
      </c>
    </row>
    <row r="1032" spans="1:10" ht="15.75" customHeight="1" x14ac:dyDescent="0.25">
      <c r="A1032" s="5" t="s">
        <v>388</v>
      </c>
      <c r="B1032" s="6">
        <v>28</v>
      </c>
      <c r="C1032" s="6" t="s">
        <v>113</v>
      </c>
      <c r="D1032" s="6">
        <v>19</v>
      </c>
      <c r="E1032" s="6">
        <v>20</v>
      </c>
      <c r="F1032" s="6" t="s">
        <v>12</v>
      </c>
      <c r="G1032" s="6"/>
      <c r="H1032" s="6" t="s">
        <v>13</v>
      </c>
      <c r="I1032" s="7" t="s">
        <v>114</v>
      </c>
      <c r="J1032" s="152" t="str">
        <f>VLOOKUP(PORVORIM!$I1032,Code2Loc,2,FALSE)</f>
        <v>CANSA BRD</v>
      </c>
    </row>
    <row r="1033" spans="1:10" ht="15.75" customHeight="1" x14ac:dyDescent="0.25">
      <c r="A1033" s="5" t="s">
        <v>388</v>
      </c>
      <c r="B1033" s="6">
        <v>28</v>
      </c>
      <c r="C1033" s="6" t="s">
        <v>115</v>
      </c>
      <c r="D1033" s="6">
        <v>20</v>
      </c>
      <c r="E1033" s="6">
        <v>21</v>
      </c>
      <c r="F1033" s="6" t="s">
        <v>12</v>
      </c>
      <c r="G1033" s="6"/>
      <c r="H1033" s="6" t="s">
        <v>13</v>
      </c>
      <c r="I1033" s="7" t="s">
        <v>116</v>
      </c>
      <c r="J1033" s="152" t="str">
        <f>VLOOKUP(PORVORIM!$I1033,Code2Loc,2,FALSE)</f>
        <v>SIRSAI RLY</v>
      </c>
    </row>
    <row r="1034" spans="1:10" ht="15.75" customHeight="1" x14ac:dyDescent="0.25">
      <c r="A1034" s="5" t="s">
        <v>388</v>
      </c>
      <c r="B1034" s="6">
        <v>28</v>
      </c>
      <c r="C1034" s="6" t="s">
        <v>117</v>
      </c>
      <c r="D1034" s="6">
        <v>21</v>
      </c>
      <c r="E1034" s="6">
        <v>22</v>
      </c>
      <c r="F1034" s="6" t="s">
        <v>12</v>
      </c>
      <c r="G1034" s="6"/>
      <c r="H1034" s="6" t="s">
        <v>13</v>
      </c>
      <c r="I1034" s="7" t="s">
        <v>118</v>
      </c>
      <c r="J1034" s="152" t="str">
        <f>VLOOKUP(PORVORIM!$I1034,Code2Loc,2,FALSE)</f>
        <v>SIRSAI COPL</v>
      </c>
    </row>
    <row r="1035" spans="1:10" ht="15.75" customHeight="1" x14ac:dyDescent="0.25">
      <c r="A1035" s="5" t="s">
        <v>388</v>
      </c>
      <c r="B1035" s="6">
        <v>28</v>
      </c>
      <c r="C1035" s="6" t="s">
        <v>119</v>
      </c>
      <c r="D1035" s="6">
        <v>22</v>
      </c>
      <c r="E1035" s="6">
        <v>23</v>
      </c>
      <c r="F1035" s="6" t="s">
        <v>12</v>
      </c>
      <c r="G1035" s="6"/>
      <c r="H1035" s="6" t="s">
        <v>13</v>
      </c>
      <c r="I1035" s="7" t="s">
        <v>120</v>
      </c>
      <c r="J1035" s="152" t="str">
        <f>VLOOKUP(PORVORIM!$I1035,Code2Loc,2,FALSE)</f>
        <v>CLERRA SCOL</v>
      </c>
    </row>
    <row r="1036" spans="1:10" ht="15.75" customHeight="1" x14ac:dyDescent="0.25">
      <c r="A1036" s="5" t="s">
        <v>388</v>
      </c>
      <c r="B1036" s="6">
        <v>28</v>
      </c>
      <c r="C1036" s="6" t="s">
        <v>121</v>
      </c>
      <c r="D1036" s="6">
        <v>23</v>
      </c>
      <c r="E1036" s="6">
        <v>24</v>
      </c>
      <c r="F1036" s="6" t="s">
        <v>12</v>
      </c>
      <c r="G1036" s="6"/>
      <c r="H1036" s="6" t="s">
        <v>13</v>
      </c>
      <c r="I1036" s="7" t="s">
        <v>122</v>
      </c>
      <c r="J1036" s="152" t="str">
        <f>VLOOKUP(PORVORIM!$I1036,Code2Loc,2,FALSE)</f>
        <v>ASSNODA</v>
      </c>
    </row>
    <row r="1037" spans="1:10" ht="15.75" customHeight="1" x14ac:dyDescent="0.25">
      <c r="A1037" s="5" t="s">
        <v>388</v>
      </c>
      <c r="B1037" s="6">
        <v>28</v>
      </c>
      <c r="C1037" s="6" t="s">
        <v>123</v>
      </c>
      <c r="D1037" s="6">
        <v>24</v>
      </c>
      <c r="E1037" s="6">
        <v>26</v>
      </c>
      <c r="F1037" s="6" t="s">
        <v>12</v>
      </c>
      <c r="G1037" s="6"/>
      <c r="H1037" s="6" t="s">
        <v>13</v>
      </c>
      <c r="I1037" s="7" t="s">
        <v>124</v>
      </c>
      <c r="J1037" s="152" t="str">
        <f>VLOOKUP(PORVORIM!$I1037,Code2Loc,2,FALSE)</f>
        <v>MULGAO B/S</v>
      </c>
    </row>
    <row r="1038" spans="1:10" ht="15.75" customHeight="1" x14ac:dyDescent="0.25">
      <c r="A1038" s="5" t="s">
        <v>388</v>
      </c>
      <c r="B1038" s="6">
        <v>28</v>
      </c>
      <c r="C1038" s="6" t="s">
        <v>125</v>
      </c>
      <c r="D1038" s="6">
        <v>25</v>
      </c>
      <c r="E1038" s="6">
        <v>28</v>
      </c>
      <c r="F1038" s="6" t="s">
        <v>12</v>
      </c>
      <c r="G1038" s="6"/>
      <c r="H1038" s="6" t="s">
        <v>13</v>
      </c>
      <c r="I1038" s="7" t="s">
        <v>126</v>
      </c>
      <c r="J1038" s="152" t="str">
        <f>VLOOKUP(PORVORIM!$I1038,Code2Loc,2,FALSE)</f>
        <v>MULGAO TMP</v>
      </c>
    </row>
    <row r="1039" spans="1:10" ht="15.75" customHeight="1" x14ac:dyDescent="0.25">
      <c r="A1039" s="5" t="s">
        <v>388</v>
      </c>
      <c r="B1039" s="6">
        <v>28</v>
      </c>
      <c r="C1039" s="6" t="s">
        <v>127</v>
      </c>
      <c r="D1039" s="6">
        <v>26</v>
      </c>
      <c r="E1039" s="6">
        <v>29</v>
      </c>
      <c r="F1039" s="6" t="s">
        <v>12</v>
      </c>
      <c r="G1039" s="6"/>
      <c r="H1039" s="6" t="s">
        <v>13</v>
      </c>
      <c r="I1039" s="7" t="s">
        <v>128</v>
      </c>
      <c r="J1039" s="152" t="str">
        <f>VLOOKUP(PORVORIM!$I1039,Code2Loc,2,FALSE)</f>
        <v>VALSHI</v>
      </c>
    </row>
    <row r="1040" spans="1:10" ht="15.75" customHeight="1" x14ac:dyDescent="0.25">
      <c r="A1040" s="5" t="s">
        <v>388</v>
      </c>
      <c r="B1040" s="6">
        <v>28</v>
      </c>
      <c r="C1040" s="6" t="s">
        <v>129</v>
      </c>
      <c r="D1040" s="6">
        <v>27</v>
      </c>
      <c r="E1040" s="6">
        <v>30</v>
      </c>
      <c r="F1040" s="6" t="s">
        <v>12</v>
      </c>
      <c r="G1040" s="6"/>
      <c r="H1040" s="6" t="s">
        <v>13</v>
      </c>
      <c r="I1040" s="7" t="s">
        <v>130</v>
      </c>
      <c r="J1040" s="152" t="str">
        <f>VLOOKUP(PORVORIM!$I1040,Code2Loc,2,FALSE)</f>
        <v>BICHOLIM</v>
      </c>
    </row>
    <row r="1041" spans="1:10" ht="15.75" customHeight="1" x14ac:dyDescent="0.25">
      <c r="A1041" s="5" t="s">
        <v>388</v>
      </c>
      <c r="B1041" s="6">
        <v>28</v>
      </c>
      <c r="C1041" s="6" t="s">
        <v>131</v>
      </c>
      <c r="D1041" s="6">
        <v>28</v>
      </c>
      <c r="E1041" s="6">
        <v>32</v>
      </c>
      <c r="F1041" s="6" t="s">
        <v>12</v>
      </c>
      <c r="G1041" s="6"/>
      <c r="H1041" s="6" t="s">
        <v>13</v>
      </c>
      <c r="I1041" s="7" t="s">
        <v>132</v>
      </c>
      <c r="J1041" s="152" t="str">
        <f>VLOOKUP(PORVORIM!$I1041,Code2Loc,2,FALSE)</f>
        <v>ZATYE COLGE</v>
      </c>
    </row>
    <row r="1042" spans="1:10" ht="15.75" customHeight="1" x14ac:dyDescent="0.25">
      <c r="A1042" s="5" t="s">
        <v>388</v>
      </c>
      <c r="B1042" s="6">
        <v>28</v>
      </c>
      <c r="C1042" s="6" t="s">
        <v>133</v>
      </c>
      <c r="D1042" s="6">
        <v>29</v>
      </c>
      <c r="E1042" s="6">
        <v>34</v>
      </c>
      <c r="F1042" s="6" t="s">
        <v>12</v>
      </c>
      <c r="G1042" s="6"/>
      <c r="H1042" s="6" t="s">
        <v>13</v>
      </c>
      <c r="I1042" s="7" t="s">
        <v>134</v>
      </c>
      <c r="J1042" s="152" t="str">
        <f>VLOOKUP(PORVORIM!$I1042,Code2Loc,2,FALSE)</f>
        <v>SARVAN X</v>
      </c>
    </row>
    <row r="1043" spans="1:10" ht="15.75" customHeight="1" x14ac:dyDescent="0.25">
      <c r="A1043" s="5" t="s">
        <v>388</v>
      </c>
      <c r="B1043" s="6">
        <v>28</v>
      </c>
      <c r="C1043" s="6" t="s">
        <v>135</v>
      </c>
      <c r="D1043" s="6">
        <v>30</v>
      </c>
      <c r="E1043" s="6">
        <v>35</v>
      </c>
      <c r="F1043" s="6" t="s">
        <v>12</v>
      </c>
      <c r="G1043" s="6"/>
      <c r="H1043" s="6" t="s">
        <v>13</v>
      </c>
      <c r="I1043" s="7" t="s">
        <v>136</v>
      </c>
      <c r="J1043" s="152" t="str">
        <f>VLOOKUP(PORVORIM!$I1043,Code2Loc,2,FALSE)</f>
        <v>ADHAR HSPTL</v>
      </c>
    </row>
    <row r="1044" spans="1:10" ht="15.75" customHeight="1" x14ac:dyDescent="0.25">
      <c r="A1044" s="5" t="s">
        <v>388</v>
      </c>
      <c r="B1044" s="6">
        <v>28</v>
      </c>
      <c r="C1044" s="6" t="s">
        <v>137</v>
      </c>
      <c r="D1044" s="6">
        <v>31</v>
      </c>
      <c r="E1044" s="6">
        <v>36</v>
      </c>
      <c r="F1044" s="6" t="s">
        <v>12</v>
      </c>
      <c r="G1044" s="6"/>
      <c r="H1044" s="6" t="s">
        <v>13</v>
      </c>
      <c r="I1044" s="7" t="s">
        <v>138</v>
      </c>
      <c r="J1044" s="152" t="str">
        <f>VLOOKUP(PORVORIM!$I1044,Code2Loc,2,FALSE)</f>
        <v>VIJAY NAGAR</v>
      </c>
    </row>
    <row r="1045" spans="1:10" ht="15.75" customHeight="1" x14ac:dyDescent="0.25">
      <c r="A1045" s="5" t="s">
        <v>388</v>
      </c>
      <c r="B1045" s="6">
        <v>28</v>
      </c>
      <c r="C1045" s="6" t="s">
        <v>139</v>
      </c>
      <c r="D1045" s="6">
        <v>32</v>
      </c>
      <c r="E1045" s="6">
        <v>37</v>
      </c>
      <c r="F1045" s="6" t="s">
        <v>12</v>
      </c>
      <c r="G1045" s="6"/>
      <c r="H1045" s="6" t="s">
        <v>13</v>
      </c>
      <c r="I1045" s="7" t="s">
        <v>140</v>
      </c>
      <c r="J1045" s="152" t="str">
        <f>VLOOKUP(PORVORIM!$I1045,Code2Loc,2,FALSE)</f>
        <v>KARAPUR TSK</v>
      </c>
    </row>
    <row r="1046" spans="1:10" ht="15.75" customHeight="1" x14ac:dyDescent="0.25">
      <c r="A1046" s="5" t="s">
        <v>388</v>
      </c>
      <c r="B1046" s="6">
        <v>28</v>
      </c>
      <c r="C1046" s="6" t="s">
        <v>141</v>
      </c>
      <c r="D1046" s="6">
        <v>33</v>
      </c>
      <c r="E1046" s="6">
        <v>38</v>
      </c>
      <c r="F1046" s="6" t="s">
        <v>12</v>
      </c>
      <c r="G1046" s="6"/>
      <c r="H1046" s="6" t="s">
        <v>13</v>
      </c>
      <c r="I1046" s="7" t="s">
        <v>142</v>
      </c>
      <c r="J1046" s="152" t="str">
        <f>VLOOKUP(PORVORIM!$I1046,Code2Loc,2,FALSE)</f>
        <v>SANKHALI</v>
      </c>
    </row>
    <row r="1047" spans="1:10" ht="15.75" customHeight="1" x14ac:dyDescent="0.25">
      <c r="A1047" s="5" t="s">
        <v>388</v>
      </c>
      <c r="B1047" s="6">
        <v>28</v>
      </c>
      <c r="C1047" s="6" t="s">
        <v>272</v>
      </c>
      <c r="D1047" s="6">
        <v>34</v>
      </c>
      <c r="E1047" s="6">
        <v>40</v>
      </c>
      <c r="F1047" s="6" t="s">
        <v>12</v>
      </c>
      <c r="G1047" s="6"/>
      <c r="H1047" s="6" t="s">
        <v>13</v>
      </c>
      <c r="I1047" s="7" t="s">
        <v>273</v>
      </c>
      <c r="J1047" s="152" t="str">
        <f>VLOOKUP(PORVORIM!$I1047,Code2Loc,2,FALSE)</f>
        <v>HOUSIN BRD</v>
      </c>
    </row>
    <row r="1048" spans="1:10" ht="15.75" customHeight="1" x14ac:dyDescent="0.25">
      <c r="A1048" s="5" t="s">
        <v>388</v>
      </c>
      <c r="B1048" s="6">
        <v>28</v>
      </c>
      <c r="C1048" s="6" t="s">
        <v>274</v>
      </c>
      <c r="D1048" s="6">
        <v>35</v>
      </c>
      <c r="E1048" s="6">
        <v>41</v>
      </c>
      <c r="F1048" s="6" t="s">
        <v>12</v>
      </c>
      <c r="G1048" s="6"/>
      <c r="H1048" s="6" t="s">
        <v>13</v>
      </c>
      <c r="I1048" s="7" t="s">
        <v>275</v>
      </c>
      <c r="J1048" s="152" t="str">
        <f>VLOOKUP(PORVORIM!$I1048,Code2Loc,2,FALSE)</f>
        <v>HARVALE</v>
      </c>
    </row>
    <row r="1049" spans="1:10" ht="15.75" customHeight="1" x14ac:dyDescent="0.25">
      <c r="A1049" s="5" t="s">
        <v>388</v>
      </c>
      <c r="B1049" s="6">
        <v>28</v>
      </c>
      <c r="C1049" s="6" t="s">
        <v>276</v>
      </c>
      <c r="D1049" s="6">
        <v>36</v>
      </c>
      <c r="E1049" s="6">
        <v>42</v>
      </c>
      <c r="F1049" s="6" t="s">
        <v>12</v>
      </c>
      <c r="G1049" s="6"/>
      <c r="H1049" s="6" t="s">
        <v>13</v>
      </c>
      <c r="I1049" s="7" t="s">
        <v>277</v>
      </c>
      <c r="J1049" s="152" t="str">
        <f>VLOOKUP(PORVORIM!$I1049,Code2Loc,2,FALSE)</f>
        <v>PRATAP NAGR</v>
      </c>
    </row>
    <row r="1050" spans="1:10" ht="15.75" customHeight="1" x14ac:dyDescent="0.25">
      <c r="A1050" s="5" t="s">
        <v>388</v>
      </c>
      <c r="B1050" s="6">
        <v>28</v>
      </c>
      <c r="C1050" s="6" t="s">
        <v>278</v>
      </c>
      <c r="D1050" s="6">
        <v>37</v>
      </c>
      <c r="E1050" s="6">
        <v>43</v>
      </c>
      <c r="F1050" s="6" t="s">
        <v>12</v>
      </c>
      <c r="G1050" s="6"/>
      <c r="H1050" s="6" t="s">
        <v>13</v>
      </c>
      <c r="I1050" s="7" t="s">
        <v>279</v>
      </c>
      <c r="J1050" s="152" t="str">
        <f>VLOOKUP(PORVORIM!$I1050,Code2Loc,2,FALSE)</f>
        <v>SUPACHI PUD</v>
      </c>
    </row>
    <row r="1051" spans="1:10" ht="15.75" customHeight="1" x14ac:dyDescent="0.25">
      <c r="A1051" s="5" t="s">
        <v>388</v>
      </c>
      <c r="B1051" s="6">
        <v>28</v>
      </c>
      <c r="C1051" s="6" t="s">
        <v>280</v>
      </c>
      <c r="D1051" s="6">
        <v>38</v>
      </c>
      <c r="E1051" s="6">
        <v>44</v>
      </c>
      <c r="F1051" s="6" t="s">
        <v>12</v>
      </c>
      <c r="G1051" s="6"/>
      <c r="H1051" s="6" t="s">
        <v>13</v>
      </c>
      <c r="I1051" s="7" t="s">
        <v>281</v>
      </c>
      <c r="J1051" s="152" t="str">
        <f>VLOOKUP(PORVORIM!$I1051,Code2Loc,2,FALSE)</f>
        <v>HONDA</v>
      </c>
    </row>
    <row r="1052" spans="1:10" ht="15.75" customHeight="1" x14ac:dyDescent="0.25">
      <c r="A1052" s="5" t="s">
        <v>388</v>
      </c>
      <c r="B1052" s="6">
        <v>28</v>
      </c>
      <c r="C1052" s="6" t="s">
        <v>282</v>
      </c>
      <c r="D1052" s="6">
        <v>39</v>
      </c>
      <c r="E1052" s="6">
        <v>45</v>
      </c>
      <c r="F1052" s="6" t="s">
        <v>12</v>
      </c>
      <c r="G1052" s="6"/>
      <c r="H1052" s="6" t="s">
        <v>13</v>
      </c>
      <c r="I1052" s="7" t="s">
        <v>283</v>
      </c>
      <c r="J1052" s="152" t="str">
        <f>VLOOKUP(PORVORIM!$I1052,Code2Loc,2,FALSE)</f>
        <v>HONDA VADAK</v>
      </c>
    </row>
    <row r="1053" spans="1:10" ht="15.75" customHeight="1" x14ac:dyDescent="0.25">
      <c r="A1053" s="5" t="s">
        <v>388</v>
      </c>
      <c r="B1053" s="6">
        <v>28</v>
      </c>
      <c r="C1053" s="6" t="s">
        <v>284</v>
      </c>
      <c r="D1053" s="6">
        <v>40</v>
      </c>
      <c r="E1053" s="6">
        <v>47</v>
      </c>
      <c r="F1053" s="6" t="s">
        <v>12</v>
      </c>
      <c r="G1053" s="6"/>
      <c r="H1053" s="6" t="s">
        <v>13</v>
      </c>
      <c r="I1053" s="7" t="s">
        <v>285</v>
      </c>
      <c r="J1053" s="152" t="str">
        <f>VLOOKUP(PORVORIM!$I1053,Code2Loc,2,FALSE)</f>
        <v>ACGL/SALELI</v>
      </c>
    </row>
    <row r="1054" spans="1:10" ht="15.75" customHeight="1" x14ac:dyDescent="0.25">
      <c r="A1054" s="5" t="s">
        <v>388</v>
      </c>
      <c r="B1054" s="6">
        <v>28</v>
      </c>
      <c r="C1054" s="6" t="s">
        <v>286</v>
      </c>
      <c r="D1054" s="6">
        <v>41</v>
      </c>
      <c r="E1054" s="6">
        <v>48</v>
      </c>
      <c r="F1054" s="6" t="s">
        <v>12</v>
      </c>
      <c r="G1054" s="6"/>
      <c r="H1054" s="6" t="s">
        <v>13</v>
      </c>
      <c r="I1054" s="7" t="s">
        <v>287</v>
      </c>
      <c r="J1054" s="152" t="str">
        <f>VLOOKUP(PORVORIM!$I1054,Code2Loc,2,FALSE)</f>
        <v>BHUIPAL</v>
      </c>
    </row>
    <row r="1055" spans="1:10" ht="15.75" customHeight="1" x14ac:dyDescent="0.25">
      <c r="A1055" s="5" t="s">
        <v>388</v>
      </c>
      <c r="B1055" s="6">
        <v>28</v>
      </c>
      <c r="C1055" s="6" t="s">
        <v>288</v>
      </c>
      <c r="D1055" s="6">
        <v>42</v>
      </c>
      <c r="E1055" s="6">
        <v>49</v>
      </c>
      <c r="F1055" s="6" t="s">
        <v>12</v>
      </c>
      <c r="G1055" s="6"/>
      <c r="H1055" s="6" t="s">
        <v>13</v>
      </c>
      <c r="I1055" s="7" t="s">
        <v>289</v>
      </c>
      <c r="J1055" s="152" t="str">
        <f>VLOOKUP(PORVORIM!$I1055,Code2Loc,2,FALSE)</f>
        <v>KUMARKHAN</v>
      </c>
    </row>
    <row r="1056" spans="1:10" ht="15.75" customHeight="1" x14ac:dyDescent="0.25">
      <c r="A1056" s="5" t="s">
        <v>388</v>
      </c>
      <c r="B1056" s="6">
        <v>28</v>
      </c>
      <c r="C1056" s="6" t="s">
        <v>290</v>
      </c>
      <c r="D1056" s="6">
        <v>43</v>
      </c>
      <c r="E1056" s="6">
        <v>51</v>
      </c>
      <c r="F1056" s="6" t="s">
        <v>12</v>
      </c>
      <c r="G1056" s="6"/>
      <c r="H1056" s="6" t="s">
        <v>13</v>
      </c>
      <c r="I1056" s="7" t="s">
        <v>291</v>
      </c>
      <c r="J1056" s="152" t="str">
        <f>VLOOKUP(PORVORIM!$I1056,Code2Loc,2,FALSE)</f>
        <v>REDIGHAT</v>
      </c>
    </row>
    <row r="1057" spans="1:10" ht="15.75" customHeight="1" x14ac:dyDescent="0.25">
      <c r="A1057" s="5" t="s">
        <v>388</v>
      </c>
      <c r="B1057" s="6">
        <v>28</v>
      </c>
      <c r="C1057" s="6" t="s">
        <v>292</v>
      </c>
      <c r="D1057" s="6">
        <v>44</v>
      </c>
      <c r="E1057" s="6">
        <v>53</v>
      </c>
      <c r="F1057" s="6" t="s">
        <v>12</v>
      </c>
      <c r="G1057" s="6"/>
      <c r="H1057" s="6" t="s">
        <v>13</v>
      </c>
      <c r="I1057" s="7" t="s">
        <v>293</v>
      </c>
      <c r="J1057" s="152" t="str">
        <f>VLOOKUP(PORVORIM!$I1057,Code2Loc,2,FALSE)</f>
        <v>NGVE/N.CROS</v>
      </c>
    </row>
    <row r="1058" spans="1:10" ht="15.75" customHeight="1" x14ac:dyDescent="0.25">
      <c r="A1058" s="5" t="s">
        <v>388</v>
      </c>
      <c r="B1058" s="6">
        <v>28</v>
      </c>
      <c r="C1058" s="6" t="s">
        <v>294</v>
      </c>
      <c r="D1058" s="6">
        <v>45</v>
      </c>
      <c r="E1058" s="6">
        <v>54</v>
      </c>
      <c r="F1058" s="6" t="s">
        <v>12</v>
      </c>
      <c r="G1058" s="6"/>
      <c r="H1058" s="6" t="s">
        <v>13</v>
      </c>
      <c r="I1058" s="7" t="s">
        <v>295</v>
      </c>
      <c r="J1058" s="152" t="str">
        <f>VLOOKUP(PORVORIM!$I1058,Code2Loc,2,FALSE)</f>
        <v>VALPOI</v>
      </c>
    </row>
    <row r="1059" spans="1:10" ht="15.75" customHeight="1" x14ac:dyDescent="0.25">
      <c r="A1059" s="5" t="s">
        <v>388</v>
      </c>
      <c r="B1059" s="6">
        <v>28</v>
      </c>
      <c r="C1059" s="6" t="s">
        <v>389</v>
      </c>
      <c r="D1059" s="6">
        <v>46</v>
      </c>
      <c r="E1059" s="6">
        <v>56</v>
      </c>
      <c r="F1059" s="6" t="s">
        <v>12</v>
      </c>
      <c r="G1059" s="6"/>
      <c r="H1059" s="6" t="s">
        <v>13</v>
      </c>
      <c r="I1059" s="7" t="s">
        <v>390</v>
      </c>
      <c r="J1059" s="152" t="str">
        <f>VLOOKUP(PORVORIM!$I1059,Code2Loc,2,FALSE)</f>
        <v>COPARDE X</v>
      </c>
    </row>
    <row r="1060" spans="1:10" ht="15.75" customHeight="1" x14ac:dyDescent="0.25">
      <c r="A1060" s="5" t="s">
        <v>388</v>
      </c>
      <c r="B1060" s="6">
        <v>28</v>
      </c>
      <c r="C1060" s="6" t="s">
        <v>391</v>
      </c>
      <c r="D1060" s="6">
        <v>47</v>
      </c>
      <c r="E1060" s="6">
        <v>57</v>
      </c>
      <c r="F1060" s="6" t="s">
        <v>12</v>
      </c>
      <c r="G1060" s="6"/>
      <c r="H1060" s="6" t="s">
        <v>13</v>
      </c>
      <c r="I1060" s="7" t="s">
        <v>392</v>
      </c>
      <c r="J1060" s="152" t="str">
        <f>VLOOKUP(PORVORIM!$I1060,Code2Loc,2,FALSE)</f>
        <v>HEDODE</v>
      </c>
    </row>
    <row r="1061" spans="1:10" ht="15.75" customHeight="1" x14ac:dyDescent="0.25">
      <c r="A1061" s="5" t="s">
        <v>388</v>
      </c>
      <c r="B1061" s="6">
        <v>28</v>
      </c>
      <c r="C1061" s="6" t="s">
        <v>393</v>
      </c>
      <c r="D1061" s="6">
        <v>48</v>
      </c>
      <c r="E1061" s="6">
        <v>60</v>
      </c>
      <c r="F1061" s="6" t="s">
        <v>12</v>
      </c>
      <c r="G1061" s="6"/>
      <c r="H1061" s="6" t="s">
        <v>13</v>
      </c>
      <c r="I1061" s="7" t="s">
        <v>394</v>
      </c>
      <c r="J1061" s="152" t="str">
        <f>VLOOKUP(PORVORIM!$I1061,Code2Loc,2,FALSE)</f>
        <v>PALI</v>
      </c>
    </row>
    <row r="1062" spans="1:10" ht="15.75" customHeight="1" x14ac:dyDescent="0.25">
      <c r="A1062" s="5" t="s">
        <v>388</v>
      </c>
      <c r="B1062" s="6">
        <v>28</v>
      </c>
      <c r="C1062" s="6" t="s">
        <v>395</v>
      </c>
      <c r="D1062" s="6">
        <v>49</v>
      </c>
      <c r="E1062" s="6">
        <v>63</v>
      </c>
      <c r="F1062" s="6" t="s">
        <v>12</v>
      </c>
      <c r="G1062" s="6"/>
      <c r="H1062" s="6" t="s">
        <v>13</v>
      </c>
      <c r="I1062" s="7" t="s">
        <v>396</v>
      </c>
      <c r="J1062" s="152" t="str">
        <f>VLOOKUP(PORVORIM!$I1062,Code2Loc,2,FALSE)</f>
        <v>THANE</v>
      </c>
    </row>
    <row r="1063" spans="1:10" ht="15.75" customHeight="1" x14ac:dyDescent="0.25">
      <c r="A1063" s="5" t="s">
        <v>388</v>
      </c>
      <c r="B1063" s="6">
        <v>28</v>
      </c>
      <c r="C1063" s="6" t="s">
        <v>397</v>
      </c>
      <c r="D1063" s="6">
        <v>50</v>
      </c>
      <c r="E1063" s="6">
        <v>64</v>
      </c>
      <c r="F1063" s="6" t="s">
        <v>12</v>
      </c>
      <c r="G1063" s="6"/>
      <c r="H1063" s="6" t="s">
        <v>13</v>
      </c>
      <c r="I1063" s="7" t="s">
        <v>398</v>
      </c>
      <c r="J1063" s="152" t="str">
        <f>VLOOKUP(PORVORIM!$I1063,Code2Loc,2,FALSE)</f>
        <v>CHARAVNE X</v>
      </c>
    </row>
    <row r="1064" spans="1:10" ht="15.75" customHeight="1" x14ac:dyDescent="0.25">
      <c r="A1064" s="5" t="s">
        <v>388</v>
      </c>
      <c r="B1064" s="6">
        <v>28</v>
      </c>
      <c r="C1064" s="6" t="s">
        <v>399</v>
      </c>
      <c r="D1064" s="6">
        <v>51</v>
      </c>
      <c r="E1064" s="6">
        <v>67</v>
      </c>
      <c r="F1064" s="6" t="s">
        <v>12</v>
      </c>
      <c r="G1064" s="6"/>
      <c r="H1064" s="6" t="s">
        <v>13</v>
      </c>
      <c r="I1064" s="7" t="s">
        <v>400</v>
      </c>
      <c r="J1064" s="152" t="str">
        <f>VLOOKUP(PORVORIM!$I1064,Code2Loc,2,FALSE)</f>
        <v>HIVRE</v>
      </c>
    </row>
    <row r="1065" spans="1:10" ht="15.75" customHeight="1" x14ac:dyDescent="0.25">
      <c r="A1065" s="5" t="s">
        <v>388</v>
      </c>
      <c r="B1065" s="6">
        <v>29</v>
      </c>
      <c r="C1065" s="6" t="s">
        <v>11</v>
      </c>
      <c r="D1065" s="6">
        <v>1</v>
      </c>
      <c r="E1065" s="6">
        <v>0</v>
      </c>
      <c r="F1065" s="6" t="s">
        <v>12</v>
      </c>
      <c r="G1065" s="6"/>
      <c r="H1065" s="6" t="s">
        <v>13</v>
      </c>
      <c r="I1065" s="7" t="s">
        <v>14</v>
      </c>
      <c r="J1065" s="152" t="str">
        <f>VLOOKUP(PORVORIM!$I1065,Code2Loc,2,FALSE)</f>
        <v>PANAJI</v>
      </c>
    </row>
    <row r="1066" spans="1:10" ht="15.75" customHeight="1" x14ac:dyDescent="0.25">
      <c r="A1066" s="5" t="s">
        <v>388</v>
      </c>
      <c r="B1066" s="6">
        <v>29</v>
      </c>
      <c r="C1066" s="6" t="s">
        <v>77</v>
      </c>
      <c r="D1066" s="6">
        <v>2</v>
      </c>
      <c r="E1066" s="6">
        <v>2</v>
      </c>
      <c r="F1066" s="6" t="s">
        <v>12</v>
      </c>
      <c r="G1066" s="6"/>
      <c r="H1066" s="6" t="s">
        <v>13</v>
      </c>
      <c r="I1066" s="7" t="s">
        <v>78</v>
      </c>
      <c r="J1066" s="152" t="str">
        <f>VLOOKUP(PORVORIM!$I1066,Code2Loc,2,FALSE)</f>
        <v>SAI SERVICE</v>
      </c>
    </row>
    <row r="1067" spans="1:10" ht="15.75" customHeight="1" x14ac:dyDescent="0.25">
      <c r="A1067" s="5" t="s">
        <v>388</v>
      </c>
      <c r="B1067" s="6">
        <v>29</v>
      </c>
      <c r="C1067" s="6" t="s">
        <v>79</v>
      </c>
      <c r="D1067" s="6">
        <v>3</v>
      </c>
      <c r="E1067" s="6">
        <v>3</v>
      </c>
      <c r="F1067" s="6" t="s">
        <v>12</v>
      </c>
      <c r="G1067" s="6"/>
      <c r="H1067" s="6" t="s">
        <v>13</v>
      </c>
      <c r="I1067" s="7" t="s">
        <v>80</v>
      </c>
      <c r="J1067" s="152" t="str">
        <f>VLOOKUP(PORVORIM!$I1067,Code2Loc,2,FALSE)</f>
        <v>TIN BLD/COL</v>
      </c>
    </row>
    <row r="1068" spans="1:10" ht="15.75" customHeight="1" x14ac:dyDescent="0.25">
      <c r="A1068" s="5" t="s">
        <v>388</v>
      </c>
      <c r="B1068" s="6">
        <v>29</v>
      </c>
      <c r="C1068" s="6" t="s">
        <v>81</v>
      </c>
      <c r="D1068" s="6">
        <v>4</v>
      </c>
      <c r="E1068" s="6">
        <v>4</v>
      </c>
      <c r="F1068" s="6" t="s">
        <v>12</v>
      </c>
      <c r="G1068" s="6"/>
      <c r="H1068" s="6" t="s">
        <v>13</v>
      </c>
      <c r="I1068" s="7" t="s">
        <v>82</v>
      </c>
      <c r="J1068" s="152" t="str">
        <f>VLOOKUP(PORVORIM!$I1068,Code2Loc,2,FALSE)</f>
        <v>GULYAKADE</v>
      </c>
    </row>
    <row r="1069" spans="1:10" ht="15.75" customHeight="1" x14ac:dyDescent="0.25">
      <c r="A1069" s="5" t="s">
        <v>388</v>
      </c>
      <c r="B1069" s="6">
        <v>29</v>
      </c>
      <c r="C1069" s="6" t="s">
        <v>83</v>
      </c>
      <c r="D1069" s="6">
        <v>5</v>
      </c>
      <c r="E1069" s="6">
        <v>5</v>
      </c>
      <c r="F1069" s="6" t="s">
        <v>12</v>
      </c>
      <c r="G1069" s="6"/>
      <c r="H1069" s="6" t="s">
        <v>13</v>
      </c>
      <c r="I1069" s="7" t="s">
        <v>84</v>
      </c>
      <c r="J1069" s="152" t="str">
        <f>VLOOKUP(PORVORIM!$I1069,Code2Loc,2,FALSE)</f>
        <v>PRV COPEL</v>
      </c>
    </row>
    <row r="1070" spans="1:10" ht="15.75" customHeight="1" x14ac:dyDescent="0.25">
      <c r="A1070" s="5" t="s">
        <v>388</v>
      </c>
      <c r="B1070" s="6">
        <v>29</v>
      </c>
      <c r="C1070" s="6" t="s">
        <v>85</v>
      </c>
      <c r="D1070" s="6">
        <v>6</v>
      </c>
      <c r="E1070" s="6">
        <v>6</v>
      </c>
      <c r="F1070" s="6" t="s">
        <v>12</v>
      </c>
      <c r="G1070" s="6"/>
      <c r="H1070" s="6" t="s">
        <v>13</v>
      </c>
      <c r="I1070" s="7" t="s">
        <v>86</v>
      </c>
      <c r="J1070" s="152" t="str">
        <f>VLOOKUP(PORVORIM!$I1070,Code2Loc,2,FALSE)</f>
        <v>PRV WADAKAD</v>
      </c>
    </row>
    <row r="1071" spans="1:10" ht="15.75" customHeight="1" x14ac:dyDescent="0.25">
      <c r="A1071" s="5" t="s">
        <v>388</v>
      </c>
      <c r="B1071" s="6">
        <v>29</v>
      </c>
      <c r="C1071" s="6" t="s">
        <v>87</v>
      </c>
      <c r="D1071" s="6">
        <v>7</v>
      </c>
      <c r="E1071" s="6">
        <v>7</v>
      </c>
      <c r="F1071" s="6" t="s">
        <v>12</v>
      </c>
      <c r="G1071" s="6"/>
      <c r="H1071" s="6" t="s">
        <v>13</v>
      </c>
      <c r="I1071" s="7" t="s">
        <v>88</v>
      </c>
      <c r="J1071" s="152" t="str">
        <f>VLOOKUP(PORVORIM!$I1071,Code2Loc,2,FALSE)</f>
        <v>PRV BAZAR</v>
      </c>
    </row>
    <row r="1072" spans="1:10" ht="15.75" customHeight="1" x14ac:dyDescent="0.25">
      <c r="A1072" s="5" t="s">
        <v>388</v>
      </c>
      <c r="B1072" s="6">
        <v>29</v>
      </c>
      <c r="C1072" s="6" t="s">
        <v>89</v>
      </c>
      <c r="D1072" s="6">
        <v>8</v>
      </c>
      <c r="E1072" s="6">
        <v>8</v>
      </c>
      <c r="F1072" s="6" t="s">
        <v>12</v>
      </c>
      <c r="G1072" s="6"/>
      <c r="H1072" s="6" t="s">
        <v>13</v>
      </c>
      <c r="I1072" s="7" t="s">
        <v>90</v>
      </c>
      <c r="J1072" s="152" t="str">
        <f>VLOOKUP(PORVORIM!$I1072,Code2Loc,2,FALSE)</f>
        <v>GIRI CROSS</v>
      </c>
    </row>
    <row r="1073" spans="1:10" ht="15.75" customHeight="1" x14ac:dyDescent="0.25">
      <c r="A1073" s="5" t="s">
        <v>388</v>
      </c>
      <c r="B1073" s="6">
        <v>29</v>
      </c>
      <c r="C1073" s="6" t="s">
        <v>91</v>
      </c>
      <c r="D1073" s="6">
        <v>9</v>
      </c>
      <c r="E1073" s="6">
        <v>9</v>
      </c>
      <c r="F1073" s="6" t="s">
        <v>12</v>
      </c>
      <c r="G1073" s="6"/>
      <c r="H1073" s="6" t="s">
        <v>13</v>
      </c>
      <c r="I1073" s="7" t="s">
        <v>92</v>
      </c>
      <c r="J1073" s="152" t="str">
        <f>VLOOKUP(PORVORIM!$I1073,Code2Loc,2,FALSE)</f>
        <v>GREEN PARK</v>
      </c>
    </row>
    <row r="1074" spans="1:10" ht="15.75" customHeight="1" x14ac:dyDescent="0.25">
      <c r="A1074" s="5" t="s">
        <v>388</v>
      </c>
      <c r="B1074" s="6">
        <v>29</v>
      </c>
      <c r="C1074" s="6" t="s">
        <v>93</v>
      </c>
      <c r="D1074" s="6">
        <v>10</v>
      </c>
      <c r="E1074" s="6">
        <v>10</v>
      </c>
      <c r="F1074" s="6" t="s">
        <v>12</v>
      </c>
      <c r="G1074" s="6"/>
      <c r="H1074" s="6" t="s">
        <v>13</v>
      </c>
      <c r="I1074" s="7" t="s">
        <v>94</v>
      </c>
      <c r="J1074" s="152" t="str">
        <f>VLOOKUP(PORVORIM!$I1074,Code2Loc,2,FALSE)</f>
        <v>GIRI CHAPEL</v>
      </c>
    </row>
    <row r="1075" spans="1:10" ht="15.75" customHeight="1" x14ac:dyDescent="0.25">
      <c r="A1075" s="5" t="s">
        <v>388</v>
      </c>
      <c r="B1075" s="6">
        <v>29</v>
      </c>
      <c r="C1075" s="6" t="s">
        <v>95</v>
      </c>
      <c r="D1075" s="6">
        <v>11</v>
      </c>
      <c r="E1075" s="6">
        <v>12</v>
      </c>
      <c r="F1075" s="6" t="s">
        <v>12</v>
      </c>
      <c r="G1075" s="6"/>
      <c r="H1075" s="6" t="s">
        <v>13</v>
      </c>
      <c r="I1075" s="7" t="s">
        <v>96</v>
      </c>
      <c r="J1075" s="152" t="str">
        <f>VLOOKUP(PORVORIM!$I1075,Code2Loc,2,FALSE)</f>
        <v>MAPUSA</v>
      </c>
    </row>
    <row r="1076" spans="1:10" ht="15.75" customHeight="1" x14ac:dyDescent="0.25">
      <c r="A1076" s="5" t="s">
        <v>388</v>
      </c>
      <c r="B1076" s="6">
        <v>29</v>
      </c>
      <c r="C1076" s="6" t="s">
        <v>99</v>
      </c>
      <c r="D1076" s="6">
        <v>12</v>
      </c>
      <c r="E1076" s="6">
        <v>13</v>
      </c>
      <c r="F1076" s="6" t="s">
        <v>12</v>
      </c>
      <c r="G1076" s="6"/>
      <c r="H1076" s="6" t="s">
        <v>13</v>
      </c>
      <c r="I1076" s="7" t="s">
        <v>100</v>
      </c>
      <c r="J1076" s="152" t="str">
        <f>VLOOKUP(PORVORIM!$I1076,Code2Loc,2,FALSE)</f>
        <v>MPS COURT</v>
      </c>
    </row>
    <row r="1077" spans="1:10" ht="15.75" customHeight="1" x14ac:dyDescent="0.25">
      <c r="A1077" s="5" t="s">
        <v>388</v>
      </c>
      <c r="B1077" s="6">
        <v>29</v>
      </c>
      <c r="C1077" s="6" t="s">
        <v>101</v>
      </c>
      <c r="D1077" s="6">
        <v>13</v>
      </c>
      <c r="E1077" s="6">
        <v>14</v>
      </c>
      <c r="F1077" s="6" t="s">
        <v>12</v>
      </c>
      <c r="G1077" s="6"/>
      <c r="H1077" s="6" t="s">
        <v>13</v>
      </c>
      <c r="I1077" s="7" t="s">
        <v>102</v>
      </c>
      <c r="J1077" s="152" t="str">
        <f>VLOOKUP(PORVORIM!$I1077,Code2Loc,2,FALSE)</f>
        <v>DULER</v>
      </c>
    </row>
    <row r="1078" spans="1:10" ht="15.75" customHeight="1" x14ac:dyDescent="0.25">
      <c r="A1078" s="5" t="s">
        <v>388</v>
      </c>
      <c r="B1078" s="6">
        <v>29</v>
      </c>
      <c r="C1078" s="6" t="s">
        <v>103</v>
      </c>
      <c r="D1078" s="6">
        <v>14</v>
      </c>
      <c r="E1078" s="6">
        <v>15</v>
      </c>
      <c r="F1078" s="6" t="s">
        <v>12</v>
      </c>
      <c r="G1078" s="6"/>
      <c r="H1078" s="6" t="s">
        <v>13</v>
      </c>
      <c r="I1078" s="7" t="s">
        <v>104</v>
      </c>
      <c r="J1078" s="152" t="str">
        <f>VLOOKUP(PORVORIM!$I1078,Code2Loc,2,FALSE)</f>
        <v>PDEM/KRWDA</v>
      </c>
    </row>
    <row r="1079" spans="1:10" ht="15.75" customHeight="1" x14ac:dyDescent="0.25">
      <c r="A1079" s="5" t="s">
        <v>388</v>
      </c>
      <c r="B1079" s="6">
        <v>29</v>
      </c>
      <c r="C1079" s="6" t="s">
        <v>105</v>
      </c>
      <c r="D1079" s="6">
        <v>15</v>
      </c>
      <c r="E1079" s="6">
        <v>16</v>
      </c>
      <c r="F1079" s="6" t="s">
        <v>12</v>
      </c>
      <c r="G1079" s="6"/>
      <c r="H1079" s="6" t="s">
        <v>13</v>
      </c>
      <c r="I1079" s="7" t="s">
        <v>106</v>
      </c>
      <c r="J1079" s="152" t="str">
        <f>VLOOKUP(PORVORIM!$I1079,Code2Loc,2,FALSE)</f>
        <v>KARASWADA</v>
      </c>
    </row>
    <row r="1080" spans="1:10" ht="15.75" customHeight="1" x14ac:dyDescent="0.25">
      <c r="A1080" s="5" t="s">
        <v>388</v>
      </c>
      <c r="B1080" s="6">
        <v>29</v>
      </c>
      <c r="C1080" s="6" t="s">
        <v>107</v>
      </c>
      <c r="D1080" s="6">
        <v>16</v>
      </c>
      <c r="E1080" s="6">
        <v>17</v>
      </c>
      <c r="F1080" s="6" t="s">
        <v>12</v>
      </c>
      <c r="G1080" s="6"/>
      <c r="H1080" s="6" t="s">
        <v>13</v>
      </c>
      <c r="I1080" s="7" t="s">
        <v>108</v>
      </c>
      <c r="J1080" s="152" t="str">
        <f>VLOOKUP(PORVORIM!$I1080,Code2Loc,2,FALSE)</f>
        <v>MADEL</v>
      </c>
    </row>
    <row r="1081" spans="1:10" ht="15.75" customHeight="1" x14ac:dyDescent="0.25">
      <c r="A1081" s="5" t="s">
        <v>388</v>
      </c>
      <c r="B1081" s="6">
        <v>29</v>
      </c>
      <c r="C1081" s="6" t="s">
        <v>109</v>
      </c>
      <c r="D1081" s="6">
        <v>17</v>
      </c>
      <c r="E1081" s="6">
        <v>18</v>
      </c>
      <c r="F1081" s="6" t="s">
        <v>12</v>
      </c>
      <c r="G1081" s="6"/>
      <c r="H1081" s="6" t="s">
        <v>13</v>
      </c>
      <c r="I1081" s="7" t="s">
        <v>110</v>
      </c>
      <c r="J1081" s="152" t="str">
        <f>VLOOKUP(PORVORIM!$I1081,Code2Loc,2,FALSE)</f>
        <v>TIVIM</v>
      </c>
    </row>
    <row r="1082" spans="1:10" ht="15.75" customHeight="1" x14ac:dyDescent="0.25">
      <c r="A1082" s="5" t="s">
        <v>388</v>
      </c>
      <c r="B1082" s="6">
        <v>29</v>
      </c>
      <c r="C1082" s="6" t="s">
        <v>111</v>
      </c>
      <c r="D1082" s="6">
        <v>18</v>
      </c>
      <c r="E1082" s="6">
        <v>19</v>
      </c>
      <c r="F1082" s="6" t="s">
        <v>12</v>
      </c>
      <c r="G1082" s="6"/>
      <c r="H1082" s="6" t="s">
        <v>13</v>
      </c>
      <c r="I1082" s="7" t="s">
        <v>112</v>
      </c>
      <c r="J1082" s="152" t="str">
        <f>VLOOKUP(PORVORIM!$I1082,Code2Loc,2,FALSE)</f>
        <v>TIVI GROUND</v>
      </c>
    </row>
    <row r="1083" spans="1:10" ht="15.75" customHeight="1" x14ac:dyDescent="0.25">
      <c r="A1083" s="5" t="s">
        <v>388</v>
      </c>
      <c r="B1083" s="6">
        <v>29</v>
      </c>
      <c r="C1083" s="6" t="s">
        <v>113</v>
      </c>
      <c r="D1083" s="6">
        <v>19</v>
      </c>
      <c r="E1083" s="6">
        <v>20</v>
      </c>
      <c r="F1083" s="6" t="s">
        <v>12</v>
      </c>
      <c r="G1083" s="6"/>
      <c r="H1083" s="6" t="s">
        <v>13</v>
      </c>
      <c r="I1083" s="7" t="s">
        <v>114</v>
      </c>
      <c r="J1083" s="152" t="str">
        <f>VLOOKUP(PORVORIM!$I1083,Code2Loc,2,FALSE)</f>
        <v>CANSA BRD</v>
      </c>
    </row>
    <row r="1084" spans="1:10" ht="15.75" customHeight="1" x14ac:dyDescent="0.25">
      <c r="A1084" s="5" t="s">
        <v>388</v>
      </c>
      <c r="B1084" s="6">
        <v>29</v>
      </c>
      <c r="C1084" s="6" t="s">
        <v>115</v>
      </c>
      <c r="D1084" s="6">
        <v>20</v>
      </c>
      <c r="E1084" s="6">
        <v>21</v>
      </c>
      <c r="F1084" s="6" t="s">
        <v>12</v>
      </c>
      <c r="G1084" s="6"/>
      <c r="H1084" s="6" t="s">
        <v>13</v>
      </c>
      <c r="I1084" s="7" t="s">
        <v>116</v>
      </c>
      <c r="J1084" s="152" t="str">
        <f>VLOOKUP(PORVORIM!$I1084,Code2Loc,2,FALSE)</f>
        <v>SIRSAI RLY</v>
      </c>
    </row>
    <row r="1085" spans="1:10" ht="15.75" customHeight="1" x14ac:dyDescent="0.25">
      <c r="A1085" s="5" t="s">
        <v>388</v>
      </c>
      <c r="B1085" s="6">
        <v>29</v>
      </c>
      <c r="C1085" s="6" t="s">
        <v>117</v>
      </c>
      <c r="D1085" s="6">
        <v>21</v>
      </c>
      <c r="E1085" s="6">
        <v>22</v>
      </c>
      <c r="F1085" s="6" t="s">
        <v>12</v>
      </c>
      <c r="G1085" s="6"/>
      <c r="H1085" s="6" t="s">
        <v>13</v>
      </c>
      <c r="I1085" s="7" t="s">
        <v>118</v>
      </c>
      <c r="J1085" s="152" t="str">
        <f>VLOOKUP(PORVORIM!$I1085,Code2Loc,2,FALSE)</f>
        <v>SIRSAI COPL</v>
      </c>
    </row>
    <row r="1086" spans="1:10" ht="15.75" customHeight="1" x14ac:dyDescent="0.25">
      <c r="A1086" s="5" t="s">
        <v>388</v>
      </c>
      <c r="B1086" s="6">
        <v>29</v>
      </c>
      <c r="C1086" s="6" t="s">
        <v>119</v>
      </c>
      <c r="D1086" s="6">
        <v>22</v>
      </c>
      <c r="E1086" s="6">
        <v>23</v>
      </c>
      <c r="F1086" s="6" t="s">
        <v>12</v>
      </c>
      <c r="G1086" s="6"/>
      <c r="H1086" s="6" t="s">
        <v>13</v>
      </c>
      <c r="I1086" s="7" t="s">
        <v>120</v>
      </c>
      <c r="J1086" s="152" t="str">
        <f>VLOOKUP(PORVORIM!$I1086,Code2Loc,2,FALSE)</f>
        <v>CLERRA SCOL</v>
      </c>
    </row>
    <row r="1087" spans="1:10" ht="15.75" customHeight="1" x14ac:dyDescent="0.25">
      <c r="A1087" s="5" t="s">
        <v>388</v>
      </c>
      <c r="B1087" s="6">
        <v>29</v>
      </c>
      <c r="C1087" s="6" t="s">
        <v>121</v>
      </c>
      <c r="D1087" s="6">
        <v>23</v>
      </c>
      <c r="E1087" s="6">
        <v>24</v>
      </c>
      <c r="F1087" s="6" t="s">
        <v>12</v>
      </c>
      <c r="G1087" s="6"/>
      <c r="H1087" s="6" t="s">
        <v>13</v>
      </c>
      <c r="I1087" s="7" t="s">
        <v>122</v>
      </c>
      <c r="J1087" s="152" t="str">
        <f>VLOOKUP(PORVORIM!$I1087,Code2Loc,2,FALSE)</f>
        <v>ASSNODA</v>
      </c>
    </row>
    <row r="1088" spans="1:10" ht="15.75" customHeight="1" x14ac:dyDescent="0.25">
      <c r="A1088" s="5" t="s">
        <v>388</v>
      </c>
      <c r="B1088" s="6">
        <v>29</v>
      </c>
      <c r="C1088" s="6" t="s">
        <v>123</v>
      </c>
      <c r="D1088" s="6">
        <v>24</v>
      </c>
      <c r="E1088" s="6">
        <v>26</v>
      </c>
      <c r="F1088" s="6" t="s">
        <v>12</v>
      </c>
      <c r="G1088" s="6"/>
      <c r="H1088" s="6" t="s">
        <v>13</v>
      </c>
      <c r="I1088" s="7" t="s">
        <v>124</v>
      </c>
      <c r="J1088" s="152" t="str">
        <f>VLOOKUP(PORVORIM!$I1088,Code2Loc,2,FALSE)</f>
        <v>MULGAO B/S</v>
      </c>
    </row>
    <row r="1089" spans="1:10" ht="15.75" customHeight="1" x14ac:dyDescent="0.25">
      <c r="A1089" s="5" t="s">
        <v>388</v>
      </c>
      <c r="B1089" s="6">
        <v>29</v>
      </c>
      <c r="C1089" s="6" t="s">
        <v>125</v>
      </c>
      <c r="D1089" s="6">
        <v>25</v>
      </c>
      <c r="E1089" s="6">
        <v>28</v>
      </c>
      <c r="F1089" s="6" t="s">
        <v>12</v>
      </c>
      <c r="G1089" s="6"/>
      <c r="H1089" s="6" t="s">
        <v>13</v>
      </c>
      <c r="I1089" s="7" t="s">
        <v>126</v>
      </c>
      <c r="J1089" s="152" t="str">
        <f>VLOOKUP(PORVORIM!$I1089,Code2Loc,2,FALSE)</f>
        <v>MULGAO TMP</v>
      </c>
    </row>
    <row r="1090" spans="1:10" ht="15.75" customHeight="1" x14ac:dyDescent="0.25">
      <c r="A1090" s="5" t="s">
        <v>388</v>
      </c>
      <c r="B1090" s="6">
        <v>29</v>
      </c>
      <c r="C1090" s="6" t="s">
        <v>127</v>
      </c>
      <c r="D1090" s="6">
        <v>26</v>
      </c>
      <c r="E1090" s="6">
        <v>29</v>
      </c>
      <c r="F1090" s="6" t="s">
        <v>12</v>
      </c>
      <c r="G1090" s="6"/>
      <c r="H1090" s="6" t="s">
        <v>13</v>
      </c>
      <c r="I1090" s="7" t="s">
        <v>128</v>
      </c>
      <c r="J1090" s="152" t="str">
        <f>VLOOKUP(PORVORIM!$I1090,Code2Loc,2,FALSE)</f>
        <v>VALSHI</v>
      </c>
    </row>
    <row r="1091" spans="1:10" ht="15.75" customHeight="1" x14ac:dyDescent="0.25">
      <c r="A1091" s="5" t="s">
        <v>388</v>
      </c>
      <c r="B1091" s="6">
        <v>29</v>
      </c>
      <c r="C1091" s="6" t="s">
        <v>129</v>
      </c>
      <c r="D1091" s="6">
        <v>27</v>
      </c>
      <c r="E1091" s="6">
        <v>30</v>
      </c>
      <c r="F1091" s="6" t="s">
        <v>12</v>
      </c>
      <c r="G1091" s="6"/>
      <c r="H1091" s="6" t="s">
        <v>13</v>
      </c>
      <c r="I1091" s="7" t="s">
        <v>130</v>
      </c>
      <c r="J1091" s="152" t="str">
        <f>VLOOKUP(PORVORIM!$I1091,Code2Loc,2,FALSE)</f>
        <v>BICHOLIM</v>
      </c>
    </row>
    <row r="1092" spans="1:10" ht="15.75" customHeight="1" x14ac:dyDescent="0.25">
      <c r="A1092" s="5" t="s">
        <v>388</v>
      </c>
      <c r="B1092" s="6">
        <v>29</v>
      </c>
      <c r="C1092" s="6" t="s">
        <v>131</v>
      </c>
      <c r="D1092" s="6">
        <v>28</v>
      </c>
      <c r="E1092" s="6">
        <v>32</v>
      </c>
      <c r="F1092" s="6" t="s">
        <v>12</v>
      </c>
      <c r="G1092" s="6"/>
      <c r="H1092" s="6" t="s">
        <v>13</v>
      </c>
      <c r="I1092" s="7" t="s">
        <v>132</v>
      </c>
      <c r="J1092" s="152" t="str">
        <f>VLOOKUP(PORVORIM!$I1092,Code2Loc,2,FALSE)</f>
        <v>ZATYE COLGE</v>
      </c>
    </row>
    <row r="1093" spans="1:10" ht="15.75" customHeight="1" x14ac:dyDescent="0.25">
      <c r="A1093" s="5" t="s">
        <v>388</v>
      </c>
      <c r="B1093" s="6">
        <v>29</v>
      </c>
      <c r="C1093" s="6" t="s">
        <v>133</v>
      </c>
      <c r="D1093" s="6">
        <v>29</v>
      </c>
      <c r="E1093" s="6">
        <v>34</v>
      </c>
      <c r="F1093" s="6" t="s">
        <v>12</v>
      </c>
      <c r="G1093" s="6"/>
      <c r="H1093" s="6" t="s">
        <v>13</v>
      </c>
      <c r="I1093" s="7" t="s">
        <v>134</v>
      </c>
      <c r="J1093" s="152" t="str">
        <f>VLOOKUP(PORVORIM!$I1093,Code2Loc,2,FALSE)</f>
        <v>SARVAN X</v>
      </c>
    </row>
    <row r="1094" spans="1:10" ht="15.75" customHeight="1" x14ac:dyDescent="0.25">
      <c r="A1094" s="5" t="s">
        <v>388</v>
      </c>
      <c r="B1094" s="6">
        <v>29</v>
      </c>
      <c r="C1094" s="6" t="s">
        <v>135</v>
      </c>
      <c r="D1094" s="6">
        <v>30</v>
      </c>
      <c r="E1094" s="6">
        <v>35</v>
      </c>
      <c r="F1094" s="6" t="s">
        <v>12</v>
      </c>
      <c r="G1094" s="6"/>
      <c r="H1094" s="6" t="s">
        <v>13</v>
      </c>
      <c r="I1094" s="7" t="s">
        <v>136</v>
      </c>
      <c r="J1094" s="152" t="str">
        <f>VLOOKUP(PORVORIM!$I1094,Code2Loc,2,FALSE)</f>
        <v>ADHAR HSPTL</v>
      </c>
    </row>
    <row r="1095" spans="1:10" ht="15.75" customHeight="1" x14ac:dyDescent="0.25">
      <c r="A1095" s="5" t="s">
        <v>388</v>
      </c>
      <c r="B1095" s="6">
        <v>29</v>
      </c>
      <c r="C1095" s="6" t="s">
        <v>137</v>
      </c>
      <c r="D1095" s="6">
        <v>31</v>
      </c>
      <c r="E1095" s="6">
        <v>36</v>
      </c>
      <c r="F1095" s="6" t="s">
        <v>12</v>
      </c>
      <c r="G1095" s="6"/>
      <c r="H1095" s="6" t="s">
        <v>13</v>
      </c>
      <c r="I1095" s="7" t="s">
        <v>138</v>
      </c>
      <c r="J1095" s="152" t="str">
        <f>VLOOKUP(PORVORIM!$I1095,Code2Loc,2,FALSE)</f>
        <v>VIJAY NAGAR</v>
      </c>
    </row>
    <row r="1096" spans="1:10" ht="15.75" customHeight="1" x14ac:dyDescent="0.25">
      <c r="A1096" s="5" t="s">
        <v>388</v>
      </c>
      <c r="B1096" s="6">
        <v>29</v>
      </c>
      <c r="C1096" s="6" t="s">
        <v>139</v>
      </c>
      <c r="D1096" s="6">
        <v>32</v>
      </c>
      <c r="E1096" s="6">
        <v>37</v>
      </c>
      <c r="F1096" s="6" t="s">
        <v>12</v>
      </c>
      <c r="G1096" s="6"/>
      <c r="H1096" s="6" t="s">
        <v>13</v>
      </c>
      <c r="I1096" s="7" t="s">
        <v>140</v>
      </c>
      <c r="J1096" s="152" t="str">
        <f>VLOOKUP(PORVORIM!$I1096,Code2Loc,2,FALSE)</f>
        <v>KARAPUR TSK</v>
      </c>
    </row>
    <row r="1097" spans="1:10" ht="15.75" customHeight="1" x14ac:dyDescent="0.25">
      <c r="A1097" s="5" t="s">
        <v>388</v>
      </c>
      <c r="B1097" s="6">
        <v>29</v>
      </c>
      <c r="C1097" s="6" t="s">
        <v>141</v>
      </c>
      <c r="D1097" s="6">
        <v>33</v>
      </c>
      <c r="E1097" s="6">
        <v>38</v>
      </c>
      <c r="F1097" s="6" t="s">
        <v>12</v>
      </c>
      <c r="G1097" s="6"/>
      <c r="H1097" s="6" t="s">
        <v>13</v>
      </c>
      <c r="I1097" s="7" t="s">
        <v>142</v>
      </c>
      <c r="J1097" s="152" t="str">
        <f>VLOOKUP(PORVORIM!$I1097,Code2Loc,2,FALSE)</f>
        <v>SANKHALI</v>
      </c>
    </row>
    <row r="1098" spans="1:10" ht="15.75" customHeight="1" x14ac:dyDescent="0.25">
      <c r="A1098" s="5" t="s">
        <v>388</v>
      </c>
      <c r="B1098" s="6">
        <v>29</v>
      </c>
      <c r="C1098" s="6" t="s">
        <v>272</v>
      </c>
      <c r="D1098" s="6">
        <v>34</v>
      </c>
      <c r="E1098" s="6">
        <v>40</v>
      </c>
      <c r="F1098" s="6" t="s">
        <v>12</v>
      </c>
      <c r="G1098" s="6"/>
      <c r="H1098" s="6" t="s">
        <v>13</v>
      </c>
      <c r="I1098" s="7" t="s">
        <v>273</v>
      </c>
      <c r="J1098" s="152" t="str">
        <f>VLOOKUP(PORVORIM!$I1098,Code2Loc,2,FALSE)</f>
        <v>HOUSIN BRD</v>
      </c>
    </row>
    <row r="1099" spans="1:10" ht="15.75" customHeight="1" x14ac:dyDescent="0.25">
      <c r="A1099" s="5" t="s">
        <v>388</v>
      </c>
      <c r="B1099" s="6">
        <v>29</v>
      </c>
      <c r="C1099" s="6" t="s">
        <v>274</v>
      </c>
      <c r="D1099" s="6">
        <v>35</v>
      </c>
      <c r="E1099" s="6">
        <v>41</v>
      </c>
      <c r="F1099" s="6" t="s">
        <v>12</v>
      </c>
      <c r="G1099" s="6"/>
      <c r="H1099" s="6" t="s">
        <v>13</v>
      </c>
      <c r="I1099" s="7" t="s">
        <v>275</v>
      </c>
      <c r="J1099" s="152" t="str">
        <f>VLOOKUP(PORVORIM!$I1099,Code2Loc,2,FALSE)</f>
        <v>HARVALE</v>
      </c>
    </row>
    <row r="1100" spans="1:10" ht="15.75" customHeight="1" x14ac:dyDescent="0.25">
      <c r="A1100" s="5" t="s">
        <v>388</v>
      </c>
      <c r="B1100" s="6">
        <v>29</v>
      </c>
      <c r="C1100" s="6" t="s">
        <v>276</v>
      </c>
      <c r="D1100" s="6">
        <v>36</v>
      </c>
      <c r="E1100" s="6">
        <v>42</v>
      </c>
      <c r="F1100" s="6" t="s">
        <v>12</v>
      </c>
      <c r="G1100" s="6"/>
      <c r="H1100" s="6" t="s">
        <v>13</v>
      </c>
      <c r="I1100" s="7" t="s">
        <v>277</v>
      </c>
      <c r="J1100" s="152" t="str">
        <f>VLOOKUP(PORVORIM!$I1100,Code2Loc,2,FALSE)</f>
        <v>PRATAP NAGR</v>
      </c>
    </row>
    <row r="1101" spans="1:10" ht="15.75" customHeight="1" x14ac:dyDescent="0.25">
      <c r="A1101" s="5" t="s">
        <v>388</v>
      </c>
      <c r="B1101" s="6">
        <v>29</v>
      </c>
      <c r="C1101" s="6" t="s">
        <v>278</v>
      </c>
      <c r="D1101" s="6">
        <v>37</v>
      </c>
      <c r="E1101" s="6">
        <v>43</v>
      </c>
      <c r="F1101" s="6" t="s">
        <v>12</v>
      </c>
      <c r="G1101" s="6"/>
      <c r="H1101" s="6" t="s">
        <v>13</v>
      </c>
      <c r="I1101" s="7" t="s">
        <v>279</v>
      </c>
      <c r="J1101" s="152" t="str">
        <f>VLOOKUP(PORVORIM!$I1101,Code2Loc,2,FALSE)</f>
        <v>SUPACHI PUD</v>
      </c>
    </row>
    <row r="1102" spans="1:10" ht="15.75" customHeight="1" x14ac:dyDescent="0.25">
      <c r="A1102" s="5" t="s">
        <v>388</v>
      </c>
      <c r="B1102" s="6">
        <v>29</v>
      </c>
      <c r="C1102" s="6" t="s">
        <v>280</v>
      </c>
      <c r="D1102" s="6">
        <v>38</v>
      </c>
      <c r="E1102" s="6">
        <v>44</v>
      </c>
      <c r="F1102" s="6" t="s">
        <v>12</v>
      </c>
      <c r="G1102" s="6"/>
      <c r="H1102" s="6" t="s">
        <v>13</v>
      </c>
      <c r="I1102" s="7" t="s">
        <v>281</v>
      </c>
      <c r="J1102" s="152" t="str">
        <f>VLOOKUP(PORVORIM!$I1102,Code2Loc,2,FALSE)</f>
        <v>HONDA</v>
      </c>
    </row>
    <row r="1103" spans="1:10" ht="15.75" customHeight="1" x14ac:dyDescent="0.25">
      <c r="A1103" s="5" t="s">
        <v>388</v>
      </c>
      <c r="B1103" s="6">
        <v>29</v>
      </c>
      <c r="C1103" s="6" t="s">
        <v>282</v>
      </c>
      <c r="D1103" s="6">
        <v>39</v>
      </c>
      <c r="E1103" s="6">
        <v>45</v>
      </c>
      <c r="F1103" s="6" t="s">
        <v>12</v>
      </c>
      <c r="G1103" s="6"/>
      <c r="H1103" s="6" t="s">
        <v>13</v>
      </c>
      <c r="I1103" s="7" t="s">
        <v>283</v>
      </c>
      <c r="J1103" s="152" t="str">
        <f>VLOOKUP(PORVORIM!$I1103,Code2Loc,2,FALSE)</f>
        <v>HONDA VADAK</v>
      </c>
    </row>
    <row r="1104" spans="1:10" ht="15.75" customHeight="1" x14ac:dyDescent="0.25">
      <c r="A1104" s="5" t="s">
        <v>388</v>
      </c>
      <c r="B1104" s="6">
        <v>29</v>
      </c>
      <c r="C1104" s="6" t="s">
        <v>301</v>
      </c>
      <c r="D1104" s="6">
        <v>40</v>
      </c>
      <c r="E1104" s="6">
        <v>48</v>
      </c>
      <c r="F1104" s="6" t="s">
        <v>12</v>
      </c>
      <c r="G1104" s="6"/>
      <c r="H1104" s="6" t="s">
        <v>13</v>
      </c>
      <c r="I1104" s="7" t="s">
        <v>302</v>
      </c>
      <c r="J1104" s="152" t="str">
        <f>VLOOKUP(PORVORIM!$I1104,Code2Loc,2,FALSE)</f>
        <v>PISSURLEM</v>
      </c>
    </row>
    <row r="1105" spans="1:10" ht="15.75" customHeight="1" x14ac:dyDescent="0.25">
      <c r="A1105" s="5" t="s">
        <v>388</v>
      </c>
      <c r="B1105" s="6">
        <v>29</v>
      </c>
      <c r="C1105" s="6" t="s">
        <v>303</v>
      </c>
      <c r="D1105" s="6">
        <v>41</v>
      </c>
      <c r="E1105" s="6">
        <v>49</v>
      </c>
      <c r="F1105" s="6" t="s">
        <v>12</v>
      </c>
      <c r="G1105" s="6"/>
      <c r="H1105" s="6" t="s">
        <v>13</v>
      </c>
      <c r="I1105" s="7" t="s">
        <v>304</v>
      </c>
      <c r="J1105" s="152" t="str">
        <f>VLOOKUP(PORVORIM!$I1105,Code2Loc,2,FALSE)</f>
        <v>SHIGNE</v>
      </c>
    </row>
    <row r="1106" spans="1:10" ht="15.75" customHeight="1" x14ac:dyDescent="0.25">
      <c r="A1106" s="5" t="s">
        <v>388</v>
      </c>
      <c r="B1106" s="6">
        <v>29</v>
      </c>
      <c r="C1106" s="6" t="s">
        <v>305</v>
      </c>
      <c r="D1106" s="6">
        <v>42</v>
      </c>
      <c r="E1106" s="6">
        <v>50</v>
      </c>
      <c r="F1106" s="6" t="s">
        <v>12</v>
      </c>
      <c r="G1106" s="6"/>
      <c r="H1106" s="6" t="s">
        <v>13</v>
      </c>
      <c r="I1106" s="7" t="s">
        <v>306</v>
      </c>
      <c r="J1106" s="152" t="str">
        <f>VLOOKUP(PORVORIM!$I1106,Code2Loc,2,FALSE)</f>
        <v>VAGURE</v>
      </c>
    </row>
    <row r="1107" spans="1:10" ht="15.75" customHeight="1" x14ac:dyDescent="0.25">
      <c r="A1107" s="5" t="s">
        <v>388</v>
      </c>
      <c r="B1107" s="6">
        <v>29</v>
      </c>
      <c r="C1107" s="6" t="s">
        <v>307</v>
      </c>
      <c r="D1107" s="6">
        <v>43</v>
      </c>
      <c r="E1107" s="6">
        <v>52</v>
      </c>
      <c r="F1107" s="6" t="s">
        <v>12</v>
      </c>
      <c r="G1107" s="6"/>
      <c r="H1107" s="6" t="s">
        <v>13</v>
      </c>
      <c r="I1107" s="7" t="s">
        <v>308</v>
      </c>
      <c r="J1107" s="152" t="str">
        <f>VLOOKUP(PORVORIM!$I1107,Code2Loc,2,FALSE)</f>
        <v>ADVOI</v>
      </c>
    </row>
    <row r="1108" spans="1:10" ht="15.75" customHeight="1" x14ac:dyDescent="0.25">
      <c r="A1108" s="5" t="s">
        <v>388</v>
      </c>
      <c r="B1108" s="6">
        <v>29</v>
      </c>
      <c r="C1108" s="6" t="s">
        <v>309</v>
      </c>
      <c r="D1108" s="6">
        <v>44</v>
      </c>
      <c r="E1108" s="6">
        <v>53</v>
      </c>
      <c r="F1108" s="6" t="s">
        <v>12</v>
      </c>
      <c r="G1108" s="6"/>
      <c r="H1108" s="6" t="s">
        <v>13</v>
      </c>
      <c r="I1108" s="7" t="s">
        <v>310</v>
      </c>
      <c r="J1108" s="152" t="str">
        <f>VLOOKUP(PORVORIM!$I1108,Code2Loc,2,FALSE)</f>
        <v>MHADAI</v>
      </c>
    </row>
    <row r="1109" spans="1:10" ht="15.75" customHeight="1" x14ac:dyDescent="0.25">
      <c r="A1109" s="5" t="s">
        <v>388</v>
      </c>
      <c r="B1109" s="6">
        <v>29</v>
      </c>
      <c r="C1109" s="6" t="s">
        <v>311</v>
      </c>
      <c r="D1109" s="6">
        <v>45</v>
      </c>
      <c r="E1109" s="6">
        <v>56</v>
      </c>
      <c r="F1109" s="6" t="s">
        <v>12</v>
      </c>
      <c r="G1109" s="6"/>
      <c r="H1109" s="6" t="s">
        <v>13</v>
      </c>
      <c r="I1109" s="7" t="s">
        <v>312</v>
      </c>
      <c r="J1109" s="152" t="str">
        <f>VLOOKUP(PORVORIM!$I1109,Code2Loc,2,FALSE)</f>
        <v>PADELI</v>
      </c>
    </row>
    <row r="1110" spans="1:10" ht="15.75" customHeight="1" x14ac:dyDescent="0.25">
      <c r="A1110" s="5" t="s">
        <v>388</v>
      </c>
      <c r="B1110" s="6">
        <v>29</v>
      </c>
      <c r="C1110" s="6" t="s">
        <v>313</v>
      </c>
      <c r="D1110" s="6">
        <v>46</v>
      </c>
      <c r="E1110" s="6">
        <v>58</v>
      </c>
      <c r="F1110" s="6" t="s">
        <v>12</v>
      </c>
      <c r="G1110" s="6"/>
      <c r="H1110" s="6" t="s">
        <v>13</v>
      </c>
      <c r="I1110" s="7" t="s">
        <v>314</v>
      </c>
      <c r="J1110" s="152" t="str">
        <f>VLOOKUP(PORVORIM!$I1110,Code2Loc,2,FALSE)</f>
        <v>BHIRONDA</v>
      </c>
    </row>
    <row r="1111" spans="1:10" ht="15.75" customHeight="1" x14ac:dyDescent="0.25">
      <c r="A1111" s="5" t="s">
        <v>388</v>
      </c>
      <c r="B1111" s="6">
        <v>29</v>
      </c>
      <c r="C1111" s="6" t="s">
        <v>315</v>
      </c>
      <c r="D1111" s="6">
        <v>47</v>
      </c>
      <c r="E1111" s="6">
        <v>60</v>
      </c>
      <c r="F1111" s="6" t="s">
        <v>12</v>
      </c>
      <c r="G1111" s="6"/>
      <c r="H1111" s="6" t="s">
        <v>13</v>
      </c>
      <c r="I1111" s="7" t="s">
        <v>316</v>
      </c>
      <c r="J1111" s="152" t="str">
        <f>VLOOKUP(PORVORIM!$I1111,Code2Loc,2,FALSE)</f>
        <v>SAVARSHE</v>
      </c>
    </row>
    <row r="1112" spans="1:10" ht="15.75" customHeight="1" x14ac:dyDescent="0.25">
      <c r="A1112" s="5" t="s">
        <v>388</v>
      </c>
      <c r="B1112" s="6">
        <v>29</v>
      </c>
      <c r="C1112" s="6" t="s">
        <v>317</v>
      </c>
      <c r="D1112" s="6">
        <v>48</v>
      </c>
      <c r="E1112" s="6">
        <v>61</v>
      </c>
      <c r="F1112" s="6" t="s">
        <v>12</v>
      </c>
      <c r="G1112" s="6"/>
      <c r="H1112" s="6" t="s">
        <v>13</v>
      </c>
      <c r="I1112" s="7" t="s">
        <v>318</v>
      </c>
      <c r="J1112" s="152" t="str">
        <f>VLOOKUP(PORVORIM!$I1112,Code2Loc,2,FALSE)</f>
        <v>ASSOLEM JNC</v>
      </c>
    </row>
    <row r="1113" spans="1:10" ht="15.75" customHeight="1" x14ac:dyDescent="0.25">
      <c r="A1113" s="5" t="s">
        <v>388</v>
      </c>
      <c r="B1113" s="6">
        <v>29</v>
      </c>
      <c r="C1113" s="6" t="s">
        <v>319</v>
      </c>
      <c r="D1113" s="6">
        <v>49</v>
      </c>
      <c r="E1113" s="6">
        <v>62</v>
      </c>
      <c r="F1113" s="6" t="s">
        <v>12</v>
      </c>
      <c r="G1113" s="6"/>
      <c r="H1113" s="6" t="s">
        <v>13</v>
      </c>
      <c r="I1113" s="7" t="s">
        <v>320</v>
      </c>
      <c r="J1113" s="152" t="str">
        <f>VLOOKUP(PORVORIM!$I1113,Code2Loc,2,FALSE)</f>
        <v>NANUS</v>
      </c>
    </row>
    <row r="1114" spans="1:10" ht="15.75" customHeight="1" x14ac:dyDescent="0.25">
      <c r="A1114" s="5" t="s">
        <v>388</v>
      </c>
      <c r="B1114" s="6">
        <v>29</v>
      </c>
      <c r="C1114" s="6" t="s">
        <v>321</v>
      </c>
      <c r="D1114" s="6">
        <v>50</v>
      </c>
      <c r="E1114" s="6">
        <v>64</v>
      </c>
      <c r="F1114" s="6" t="s">
        <v>12</v>
      </c>
      <c r="G1114" s="6"/>
      <c r="H1114" s="6" t="s">
        <v>13</v>
      </c>
      <c r="I1114" s="7" t="s">
        <v>322</v>
      </c>
      <c r="J1114" s="152" t="str">
        <f>VLOOKUP(PORVORIM!$I1114,Code2Loc,2,FALSE)</f>
        <v>B.WADA/NX</v>
      </c>
    </row>
    <row r="1115" spans="1:10" ht="15.75" customHeight="1" x14ac:dyDescent="0.25">
      <c r="A1115" s="5" t="s">
        <v>388</v>
      </c>
      <c r="B1115" s="6">
        <v>29</v>
      </c>
      <c r="C1115" s="6" t="s">
        <v>294</v>
      </c>
      <c r="D1115" s="6">
        <v>51</v>
      </c>
      <c r="E1115" s="6">
        <v>65</v>
      </c>
      <c r="F1115" s="6" t="s">
        <v>12</v>
      </c>
      <c r="G1115" s="6"/>
      <c r="H1115" s="6" t="s">
        <v>13</v>
      </c>
      <c r="I1115" s="7" t="s">
        <v>295</v>
      </c>
      <c r="J1115" s="152" t="str">
        <f>VLOOKUP(PORVORIM!$I1115,Code2Loc,2,FALSE)</f>
        <v>VALPOI</v>
      </c>
    </row>
    <row r="1116" spans="1:10" ht="15.75" customHeight="1" x14ac:dyDescent="0.25">
      <c r="A1116" s="5" t="s">
        <v>388</v>
      </c>
      <c r="B1116" s="6">
        <v>29</v>
      </c>
      <c r="C1116" s="6" t="s">
        <v>389</v>
      </c>
      <c r="D1116" s="6">
        <v>52</v>
      </c>
      <c r="E1116" s="6">
        <v>67</v>
      </c>
      <c r="F1116" s="6" t="s">
        <v>12</v>
      </c>
      <c r="G1116" s="6"/>
      <c r="H1116" s="6" t="s">
        <v>13</v>
      </c>
      <c r="I1116" s="7" t="s">
        <v>390</v>
      </c>
      <c r="J1116" s="152" t="str">
        <f>VLOOKUP(PORVORIM!$I1116,Code2Loc,2,FALSE)</f>
        <v>COPARDE X</v>
      </c>
    </row>
    <row r="1117" spans="1:10" ht="15.75" customHeight="1" x14ac:dyDescent="0.25">
      <c r="A1117" s="5" t="s">
        <v>388</v>
      </c>
      <c r="B1117" s="6">
        <v>29</v>
      </c>
      <c r="C1117" s="6" t="s">
        <v>391</v>
      </c>
      <c r="D1117" s="6">
        <v>53</v>
      </c>
      <c r="E1117" s="6">
        <v>68</v>
      </c>
      <c r="F1117" s="6" t="s">
        <v>12</v>
      </c>
      <c r="G1117" s="6"/>
      <c r="H1117" s="6" t="s">
        <v>13</v>
      </c>
      <c r="I1117" s="7" t="s">
        <v>392</v>
      </c>
      <c r="J1117" s="152" t="str">
        <f>VLOOKUP(PORVORIM!$I1117,Code2Loc,2,FALSE)</f>
        <v>HEDODE</v>
      </c>
    </row>
    <row r="1118" spans="1:10" ht="15.75" customHeight="1" x14ac:dyDescent="0.25">
      <c r="A1118" s="5" t="s">
        <v>388</v>
      </c>
      <c r="B1118" s="6">
        <v>29</v>
      </c>
      <c r="C1118" s="6" t="s">
        <v>393</v>
      </c>
      <c r="D1118" s="6">
        <v>54</v>
      </c>
      <c r="E1118" s="6">
        <v>71</v>
      </c>
      <c r="F1118" s="6" t="s">
        <v>12</v>
      </c>
      <c r="G1118" s="6"/>
      <c r="H1118" s="6" t="s">
        <v>13</v>
      </c>
      <c r="I1118" s="7" t="s">
        <v>394</v>
      </c>
      <c r="J1118" s="152" t="str">
        <f>VLOOKUP(PORVORIM!$I1118,Code2Loc,2,FALSE)</f>
        <v>PALI</v>
      </c>
    </row>
    <row r="1119" spans="1:10" ht="15.75" customHeight="1" x14ac:dyDescent="0.25">
      <c r="A1119" s="5" t="s">
        <v>388</v>
      </c>
      <c r="B1119" s="6">
        <v>29</v>
      </c>
      <c r="C1119" s="6" t="s">
        <v>395</v>
      </c>
      <c r="D1119" s="6">
        <v>55</v>
      </c>
      <c r="E1119" s="6">
        <v>74</v>
      </c>
      <c r="F1119" s="6" t="s">
        <v>12</v>
      </c>
      <c r="G1119" s="6"/>
      <c r="H1119" s="6" t="s">
        <v>13</v>
      </c>
      <c r="I1119" s="7" t="s">
        <v>396</v>
      </c>
      <c r="J1119" s="152" t="str">
        <f>VLOOKUP(PORVORIM!$I1119,Code2Loc,2,FALSE)</f>
        <v>THANE</v>
      </c>
    </row>
    <row r="1120" spans="1:10" ht="15.75" customHeight="1" x14ac:dyDescent="0.25">
      <c r="A1120" s="5" t="s">
        <v>388</v>
      </c>
      <c r="B1120" s="6">
        <v>29</v>
      </c>
      <c r="C1120" s="6" t="s">
        <v>397</v>
      </c>
      <c r="D1120" s="6">
        <v>56</v>
      </c>
      <c r="E1120" s="6">
        <v>75</v>
      </c>
      <c r="F1120" s="6" t="s">
        <v>12</v>
      </c>
      <c r="G1120" s="6"/>
      <c r="H1120" s="6" t="s">
        <v>13</v>
      </c>
      <c r="I1120" s="7" t="s">
        <v>398</v>
      </c>
      <c r="J1120" s="152" t="str">
        <f>VLOOKUP(PORVORIM!$I1120,Code2Loc,2,FALSE)</f>
        <v>CHARAVNE X</v>
      </c>
    </row>
    <row r="1121" spans="1:10" ht="15.75" customHeight="1" x14ac:dyDescent="0.25">
      <c r="A1121" s="5" t="s">
        <v>388</v>
      </c>
      <c r="B1121" s="6">
        <v>29</v>
      </c>
      <c r="C1121" s="6" t="s">
        <v>399</v>
      </c>
      <c r="D1121" s="6">
        <v>57</v>
      </c>
      <c r="E1121" s="6">
        <v>78</v>
      </c>
      <c r="F1121" s="6" t="s">
        <v>12</v>
      </c>
      <c r="G1121" s="6"/>
      <c r="H1121" s="6" t="s">
        <v>13</v>
      </c>
      <c r="I1121" s="7" t="s">
        <v>400</v>
      </c>
      <c r="J1121" s="152" t="str">
        <f>VLOOKUP(PORVORIM!$I1121,Code2Loc,2,FALSE)</f>
        <v>HIVRE</v>
      </c>
    </row>
    <row r="1122" spans="1:10" ht="15.75" customHeight="1" x14ac:dyDescent="0.25">
      <c r="A1122" s="5" t="s">
        <v>388</v>
      </c>
      <c r="B1122" s="6">
        <v>30</v>
      </c>
      <c r="C1122" s="6" t="s">
        <v>11</v>
      </c>
      <c r="D1122" s="6">
        <v>1</v>
      </c>
      <c r="E1122" s="6">
        <v>0</v>
      </c>
      <c r="F1122" s="6" t="s">
        <v>12</v>
      </c>
      <c r="G1122" s="6"/>
      <c r="H1122" s="6" t="s">
        <v>13</v>
      </c>
      <c r="I1122" s="7" t="s">
        <v>14</v>
      </c>
      <c r="J1122" s="152" t="str">
        <f>VLOOKUP(PORVORIM!$I1122,Code2Loc,2,FALSE)</f>
        <v>PANAJI</v>
      </c>
    </row>
    <row r="1123" spans="1:10" ht="15.75" customHeight="1" x14ac:dyDescent="0.25">
      <c r="A1123" s="5" t="s">
        <v>388</v>
      </c>
      <c r="B1123" s="6">
        <v>30</v>
      </c>
      <c r="C1123" s="6" t="s">
        <v>206</v>
      </c>
      <c r="D1123" s="6">
        <v>2</v>
      </c>
      <c r="E1123" s="6">
        <v>2</v>
      </c>
      <c r="F1123" s="6" t="s">
        <v>12</v>
      </c>
      <c r="G1123" s="6"/>
      <c r="H1123" s="6" t="s">
        <v>13</v>
      </c>
      <c r="I1123" s="7" t="s">
        <v>207</v>
      </c>
      <c r="J1123" s="152" t="str">
        <f>VLOOKUP(PORVORIM!$I1123,Code2Loc,2,FALSE)</f>
        <v>R. PATTO</v>
      </c>
    </row>
    <row r="1124" spans="1:10" ht="15.75" customHeight="1" x14ac:dyDescent="0.25">
      <c r="A1124" s="5" t="s">
        <v>388</v>
      </c>
      <c r="B1124" s="6">
        <v>30</v>
      </c>
      <c r="C1124" s="6" t="s">
        <v>208</v>
      </c>
      <c r="D1124" s="6">
        <v>3</v>
      </c>
      <c r="E1124" s="6">
        <v>3</v>
      </c>
      <c r="F1124" s="6" t="s">
        <v>12</v>
      </c>
      <c r="G1124" s="6"/>
      <c r="H1124" s="6" t="s">
        <v>13</v>
      </c>
      <c r="I1124" s="7" t="s">
        <v>209</v>
      </c>
      <c r="J1124" s="152" t="str">
        <f>VLOOKUP(PORVORIM!$I1124,Code2Loc,2,FALSE)</f>
        <v>RBDR FERRY</v>
      </c>
    </row>
    <row r="1125" spans="1:10" ht="15.75" customHeight="1" x14ac:dyDescent="0.25">
      <c r="A1125" s="5" t="s">
        <v>388</v>
      </c>
      <c r="B1125" s="6">
        <v>30</v>
      </c>
      <c r="C1125" s="6" t="s">
        <v>210</v>
      </c>
      <c r="D1125" s="6">
        <v>4</v>
      </c>
      <c r="E1125" s="6">
        <v>4</v>
      </c>
      <c r="F1125" s="6" t="s">
        <v>12</v>
      </c>
      <c r="G1125" s="6"/>
      <c r="H1125" s="6" t="s">
        <v>13</v>
      </c>
      <c r="I1125" s="7" t="s">
        <v>211</v>
      </c>
      <c r="J1125" s="152" t="str">
        <f>VLOOKUP(PORVORIM!$I1125,Code2Loc,2,FALSE)</f>
        <v>RIBANDAR</v>
      </c>
    </row>
    <row r="1126" spans="1:10" ht="15.75" customHeight="1" x14ac:dyDescent="0.25">
      <c r="A1126" s="5" t="s">
        <v>388</v>
      </c>
      <c r="B1126" s="6">
        <v>30</v>
      </c>
      <c r="C1126" s="6" t="s">
        <v>212</v>
      </c>
      <c r="D1126" s="6">
        <v>5</v>
      </c>
      <c r="E1126" s="6">
        <v>5</v>
      </c>
      <c r="F1126" s="6" t="s">
        <v>12</v>
      </c>
      <c r="G1126" s="6"/>
      <c r="H1126" s="6" t="s">
        <v>13</v>
      </c>
      <c r="I1126" s="7" t="s">
        <v>213</v>
      </c>
      <c r="J1126" s="152" t="str">
        <f>VLOOKUP(PORVORIM!$I1126,Code2Loc,2,FALSE)</f>
        <v>RBDR SCHOOL</v>
      </c>
    </row>
    <row r="1127" spans="1:10" ht="15.75" customHeight="1" x14ac:dyDescent="0.25">
      <c r="A1127" s="5" t="s">
        <v>388</v>
      </c>
      <c r="B1127" s="6">
        <v>30</v>
      </c>
      <c r="C1127" s="6" t="s">
        <v>214</v>
      </c>
      <c r="D1127" s="6">
        <v>6</v>
      </c>
      <c r="E1127" s="6">
        <v>6</v>
      </c>
      <c r="F1127" s="6" t="s">
        <v>12</v>
      </c>
      <c r="G1127" s="6"/>
      <c r="H1127" s="6" t="s">
        <v>13</v>
      </c>
      <c r="I1127" s="7" t="s">
        <v>215</v>
      </c>
      <c r="J1127" s="152" t="str">
        <f>VLOOKUP(PORVORIM!$I1127,Code2Loc,2,FALSE)</f>
        <v>ST.PEDRO</v>
      </c>
    </row>
    <row r="1128" spans="1:10" ht="15.75" customHeight="1" x14ac:dyDescent="0.25">
      <c r="A1128" s="5" t="s">
        <v>388</v>
      </c>
      <c r="B1128" s="6">
        <v>30</v>
      </c>
      <c r="C1128" s="6" t="s">
        <v>216</v>
      </c>
      <c r="D1128" s="6">
        <v>7</v>
      </c>
      <c r="E1128" s="6">
        <v>7</v>
      </c>
      <c r="F1128" s="6" t="s">
        <v>12</v>
      </c>
      <c r="G1128" s="6"/>
      <c r="H1128" s="6" t="s">
        <v>13</v>
      </c>
      <c r="I1128" s="7" t="s">
        <v>217</v>
      </c>
      <c r="J1128" s="152" t="str">
        <f>VLOOKUP(PORVORIM!$I1128,Code2Loc,2,FALSE)</f>
        <v>BAINGINI</v>
      </c>
    </row>
    <row r="1129" spans="1:10" ht="15.75" customHeight="1" x14ac:dyDescent="0.25">
      <c r="A1129" s="5" t="s">
        <v>388</v>
      </c>
      <c r="B1129" s="6">
        <v>30</v>
      </c>
      <c r="C1129" s="6" t="s">
        <v>218</v>
      </c>
      <c r="D1129" s="6">
        <v>8</v>
      </c>
      <c r="E1129" s="6">
        <v>9</v>
      </c>
      <c r="F1129" s="6" t="s">
        <v>12</v>
      </c>
      <c r="G1129" s="6"/>
      <c r="H1129" s="6" t="s">
        <v>13</v>
      </c>
      <c r="I1129" s="7" t="s">
        <v>219</v>
      </c>
      <c r="J1129" s="152" t="str">
        <f>VLOOKUP(PORVORIM!$I1129,Code2Loc,2,FALSE)</f>
        <v>OLD GOA</v>
      </c>
    </row>
    <row r="1130" spans="1:10" ht="15.75" customHeight="1" x14ac:dyDescent="0.25">
      <c r="A1130" s="5" t="s">
        <v>388</v>
      </c>
      <c r="B1130" s="6">
        <v>30</v>
      </c>
      <c r="C1130" s="6" t="s">
        <v>220</v>
      </c>
      <c r="D1130" s="6">
        <v>9</v>
      </c>
      <c r="E1130" s="6">
        <v>11</v>
      </c>
      <c r="F1130" s="6" t="s">
        <v>12</v>
      </c>
      <c r="G1130" s="6"/>
      <c r="H1130" s="6" t="s">
        <v>13</v>
      </c>
      <c r="I1130" s="7" t="s">
        <v>221</v>
      </c>
      <c r="J1130" s="152" t="str">
        <f>VLOOKUP(PORVORIM!$I1130,Code2Loc,2,FALSE)</f>
        <v>CORLI PUMP</v>
      </c>
    </row>
    <row r="1131" spans="1:10" ht="15.75" customHeight="1" x14ac:dyDescent="0.25">
      <c r="A1131" s="5" t="s">
        <v>388</v>
      </c>
      <c r="B1131" s="6">
        <v>30</v>
      </c>
      <c r="C1131" s="6" t="s">
        <v>222</v>
      </c>
      <c r="D1131" s="6">
        <v>10</v>
      </c>
      <c r="E1131" s="6">
        <v>12</v>
      </c>
      <c r="F1131" s="6" t="s">
        <v>12</v>
      </c>
      <c r="G1131" s="6"/>
      <c r="H1131" s="6" t="s">
        <v>13</v>
      </c>
      <c r="I1131" s="7" t="s">
        <v>223</v>
      </c>
      <c r="J1131" s="152" t="str">
        <f>VLOOKUP(PORVORIM!$I1131,Code2Loc,2,FALSE)</f>
        <v>CORLIM</v>
      </c>
    </row>
    <row r="1132" spans="1:10" ht="15.75" customHeight="1" x14ac:dyDescent="0.25">
      <c r="A1132" s="5" t="s">
        <v>388</v>
      </c>
      <c r="B1132" s="6">
        <v>30</v>
      </c>
      <c r="C1132" s="6" t="s">
        <v>224</v>
      </c>
      <c r="D1132" s="6">
        <v>11</v>
      </c>
      <c r="E1132" s="6">
        <v>13</v>
      </c>
      <c r="F1132" s="6" t="s">
        <v>12</v>
      </c>
      <c r="G1132" s="6"/>
      <c r="H1132" s="6" t="s">
        <v>13</v>
      </c>
      <c r="I1132" s="7" t="s">
        <v>225</v>
      </c>
      <c r="J1132" s="152" t="str">
        <f>VLOOKUP(PORVORIM!$I1132,Code2Loc,2,FALSE)</f>
        <v>DHULAPI</v>
      </c>
    </row>
    <row r="1133" spans="1:10" ht="15.75" customHeight="1" x14ac:dyDescent="0.25">
      <c r="A1133" s="5" t="s">
        <v>388</v>
      </c>
      <c r="B1133" s="6">
        <v>30</v>
      </c>
      <c r="C1133" s="6" t="s">
        <v>163</v>
      </c>
      <c r="D1133" s="6">
        <v>12</v>
      </c>
      <c r="E1133" s="6">
        <v>14</v>
      </c>
      <c r="F1133" s="6" t="s">
        <v>12</v>
      </c>
      <c r="G1133" s="6"/>
      <c r="H1133" s="6" t="s">
        <v>13</v>
      </c>
      <c r="I1133" s="7" t="s">
        <v>164</v>
      </c>
      <c r="J1133" s="152" t="str">
        <f>VLOOKUP(PORVORIM!$I1133,Code2Loc,2,FALSE)</f>
        <v>BANASTARI</v>
      </c>
    </row>
    <row r="1134" spans="1:10" ht="15.75" customHeight="1" x14ac:dyDescent="0.25">
      <c r="A1134" s="5" t="s">
        <v>388</v>
      </c>
      <c r="B1134" s="6">
        <v>30</v>
      </c>
      <c r="C1134" s="6" t="s">
        <v>161</v>
      </c>
      <c r="D1134" s="6">
        <v>13</v>
      </c>
      <c r="E1134" s="6">
        <v>15</v>
      </c>
      <c r="F1134" s="6" t="s">
        <v>12</v>
      </c>
      <c r="G1134" s="6"/>
      <c r="H1134" s="6" t="s">
        <v>13</v>
      </c>
      <c r="I1134" s="7" t="s">
        <v>162</v>
      </c>
      <c r="J1134" s="152" t="str">
        <f>VLOOKUP(PORVORIM!$I1134,Code2Loc,2,FALSE)</f>
        <v>TIVRE BUILD</v>
      </c>
    </row>
    <row r="1135" spans="1:10" ht="15.75" customHeight="1" x14ac:dyDescent="0.25">
      <c r="A1135" s="5" t="s">
        <v>388</v>
      </c>
      <c r="B1135" s="6">
        <v>30</v>
      </c>
      <c r="C1135" s="6" t="s">
        <v>159</v>
      </c>
      <c r="D1135" s="6">
        <v>14</v>
      </c>
      <c r="E1135" s="6">
        <v>16</v>
      </c>
      <c r="F1135" s="6" t="s">
        <v>12</v>
      </c>
      <c r="G1135" s="6"/>
      <c r="H1135" s="6" t="s">
        <v>13</v>
      </c>
      <c r="I1135" s="7" t="s">
        <v>160</v>
      </c>
      <c r="J1135" s="152" t="str">
        <f>VLOOKUP(PORVORIM!$I1135,Code2Loc,2,FALSE)</f>
        <v>TIVREM</v>
      </c>
    </row>
    <row r="1136" spans="1:10" ht="15.75" customHeight="1" x14ac:dyDescent="0.25">
      <c r="A1136" s="5" t="s">
        <v>388</v>
      </c>
      <c r="B1136" s="6">
        <v>30</v>
      </c>
      <c r="C1136" s="6" t="s">
        <v>157</v>
      </c>
      <c r="D1136" s="6">
        <v>15</v>
      </c>
      <c r="E1136" s="6">
        <v>18</v>
      </c>
      <c r="F1136" s="6" t="s">
        <v>12</v>
      </c>
      <c r="G1136" s="6"/>
      <c r="H1136" s="6" t="s">
        <v>30</v>
      </c>
      <c r="I1136" s="7" t="s">
        <v>158</v>
      </c>
      <c r="J1136" s="152" t="str">
        <f>VLOOKUP(PORVORIM!$I1136,Code2Loc,2,FALSE)</f>
        <v>MARCEL</v>
      </c>
    </row>
    <row r="1137" spans="1:10" ht="15.75" customHeight="1" x14ac:dyDescent="0.25">
      <c r="A1137" s="5" t="s">
        <v>388</v>
      </c>
      <c r="B1137" s="6">
        <v>30</v>
      </c>
      <c r="C1137" s="6" t="s">
        <v>155</v>
      </c>
      <c r="D1137" s="6">
        <v>16</v>
      </c>
      <c r="E1137" s="6">
        <v>19</v>
      </c>
      <c r="F1137" s="6" t="s">
        <v>12</v>
      </c>
      <c r="G1137" s="6"/>
      <c r="H1137" s="6" t="s">
        <v>13</v>
      </c>
      <c r="I1137" s="7" t="s">
        <v>156</v>
      </c>
      <c r="J1137" s="152" t="str">
        <f>VLOOKUP(PORVORIM!$I1137,Code2Loc,2,FALSE)</f>
        <v>KANDOL TMP</v>
      </c>
    </row>
    <row r="1138" spans="1:10" ht="15.75" customHeight="1" x14ac:dyDescent="0.25">
      <c r="A1138" s="5" t="s">
        <v>388</v>
      </c>
      <c r="B1138" s="6">
        <v>30</v>
      </c>
      <c r="C1138" s="6" t="s">
        <v>153</v>
      </c>
      <c r="D1138" s="6">
        <v>17</v>
      </c>
      <c r="E1138" s="6">
        <v>20</v>
      </c>
      <c r="F1138" s="6" t="s">
        <v>12</v>
      </c>
      <c r="G1138" s="6"/>
      <c r="H1138" s="6" t="s">
        <v>13</v>
      </c>
      <c r="I1138" s="7" t="s">
        <v>154</v>
      </c>
      <c r="J1138" s="152" t="str">
        <f>VLOOKUP(PORVORIM!$I1138,Code2Loc,2,FALSE)</f>
        <v>AMONA</v>
      </c>
    </row>
    <row r="1139" spans="1:10" ht="15.75" customHeight="1" x14ac:dyDescent="0.25">
      <c r="A1139" s="5" t="s">
        <v>388</v>
      </c>
      <c r="B1139" s="6">
        <v>30</v>
      </c>
      <c r="C1139" s="6" t="s">
        <v>151</v>
      </c>
      <c r="D1139" s="6">
        <v>18</v>
      </c>
      <c r="E1139" s="6">
        <v>21</v>
      </c>
      <c r="F1139" s="6" t="s">
        <v>12</v>
      </c>
      <c r="G1139" s="6"/>
      <c r="H1139" s="6" t="s">
        <v>13</v>
      </c>
      <c r="I1139" s="7" t="s">
        <v>152</v>
      </c>
      <c r="J1139" s="152" t="str">
        <f>VLOOKUP(PORVORIM!$I1139,Code2Loc,2,FALSE)</f>
        <v>SEZA GATE</v>
      </c>
    </row>
    <row r="1140" spans="1:10" ht="15.75" customHeight="1" x14ac:dyDescent="0.25">
      <c r="A1140" s="5" t="s">
        <v>388</v>
      </c>
      <c r="B1140" s="6">
        <v>30</v>
      </c>
      <c r="C1140" s="6" t="s">
        <v>149</v>
      </c>
      <c r="D1140" s="6">
        <v>19</v>
      </c>
      <c r="E1140" s="6">
        <v>22</v>
      </c>
      <c r="F1140" s="6" t="s">
        <v>12</v>
      </c>
      <c r="G1140" s="6"/>
      <c r="H1140" s="6" t="s">
        <v>13</v>
      </c>
      <c r="I1140" s="7" t="s">
        <v>150</v>
      </c>
      <c r="J1140" s="152" t="str">
        <f>VLOOKUP(PORVORIM!$I1140,Code2Loc,2,FALSE)</f>
        <v>NHAVELI TMP</v>
      </c>
    </row>
    <row r="1141" spans="1:10" ht="15.75" customHeight="1" x14ac:dyDescent="0.25">
      <c r="A1141" s="5" t="s">
        <v>388</v>
      </c>
      <c r="B1141" s="6">
        <v>30</v>
      </c>
      <c r="C1141" s="6" t="s">
        <v>147</v>
      </c>
      <c r="D1141" s="6">
        <v>20</v>
      </c>
      <c r="E1141" s="6">
        <v>23</v>
      </c>
      <c r="F1141" s="6" t="s">
        <v>12</v>
      </c>
      <c r="G1141" s="6"/>
      <c r="H1141" s="6" t="s">
        <v>13</v>
      </c>
      <c r="I1141" s="7" t="s">
        <v>148</v>
      </c>
      <c r="J1141" s="152" t="str">
        <f>VLOOKUP(PORVORIM!$I1141,Code2Loc,2,FALSE)</f>
        <v>NHAVELI</v>
      </c>
    </row>
    <row r="1142" spans="1:10" ht="15.75" customHeight="1" x14ac:dyDescent="0.25">
      <c r="A1142" s="5" t="s">
        <v>388</v>
      </c>
      <c r="B1142" s="6">
        <v>30</v>
      </c>
      <c r="C1142" s="6" t="s">
        <v>145</v>
      </c>
      <c r="D1142" s="6">
        <v>21</v>
      </c>
      <c r="E1142" s="6">
        <v>25</v>
      </c>
      <c r="F1142" s="6" t="s">
        <v>12</v>
      </c>
      <c r="G1142" s="6"/>
      <c r="H1142" s="6" t="s">
        <v>13</v>
      </c>
      <c r="I1142" s="7" t="s">
        <v>146</v>
      </c>
      <c r="J1142" s="152" t="str">
        <f>VLOOKUP(PORVORIM!$I1142,Code2Loc,2,FALSE)</f>
        <v>KUDNE</v>
      </c>
    </row>
    <row r="1143" spans="1:10" ht="15.75" customHeight="1" x14ac:dyDescent="0.25">
      <c r="A1143" s="5" t="s">
        <v>388</v>
      </c>
      <c r="B1143" s="6">
        <v>30</v>
      </c>
      <c r="C1143" s="6" t="s">
        <v>143</v>
      </c>
      <c r="D1143" s="6">
        <v>22</v>
      </c>
      <c r="E1143" s="6">
        <v>27</v>
      </c>
      <c r="F1143" s="6" t="s">
        <v>12</v>
      </c>
      <c r="G1143" s="6"/>
      <c r="H1143" s="6" t="s">
        <v>13</v>
      </c>
      <c r="I1143" s="7" t="s">
        <v>144</v>
      </c>
      <c r="J1143" s="152" t="str">
        <f>VLOOKUP(PORVORIM!$I1143,Code2Loc,2,FALSE)</f>
        <v>GAWTHAN</v>
      </c>
    </row>
    <row r="1144" spans="1:10" ht="15.75" customHeight="1" x14ac:dyDescent="0.25">
      <c r="A1144" s="5" t="s">
        <v>388</v>
      </c>
      <c r="B1144" s="6">
        <v>30</v>
      </c>
      <c r="C1144" s="6" t="s">
        <v>141</v>
      </c>
      <c r="D1144" s="6">
        <v>23</v>
      </c>
      <c r="E1144" s="6">
        <v>28</v>
      </c>
      <c r="F1144" s="6" t="s">
        <v>12</v>
      </c>
      <c r="G1144" s="6"/>
      <c r="H1144" s="6" t="s">
        <v>13</v>
      </c>
      <c r="I1144" s="7" t="s">
        <v>142</v>
      </c>
      <c r="J1144" s="152" t="str">
        <f>VLOOKUP(PORVORIM!$I1144,Code2Loc,2,FALSE)</f>
        <v>SANKHALI</v>
      </c>
    </row>
    <row r="1145" spans="1:10" ht="15.75" customHeight="1" x14ac:dyDescent="0.25">
      <c r="A1145" s="5" t="s">
        <v>388</v>
      </c>
      <c r="B1145" s="6">
        <v>30</v>
      </c>
      <c r="C1145" s="6" t="s">
        <v>272</v>
      </c>
      <c r="D1145" s="6">
        <v>24</v>
      </c>
      <c r="E1145" s="6">
        <v>30</v>
      </c>
      <c r="F1145" s="6" t="s">
        <v>12</v>
      </c>
      <c r="G1145" s="6"/>
      <c r="H1145" s="6" t="s">
        <v>13</v>
      </c>
      <c r="I1145" s="7" t="s">
        <v>273</v>
      </c>
      <c r="J1145" s="152" t="str">
        <f>VLOOKUP(PORVORIM!$I1145,Code2Loc,2,FALSE)</f>
        <v>HOUSIN BRD</v>
      </c>
    </row>
    <row r="1146" spans="1:10" ht="15.75" customHeight="1" x14ac:dyDescent="0.25">
      <c r="A1146" s="5" t="s">
        <v>388</v>
      </c>
      <c r="B1146" s="6">
        <v>30</v>
      </c>
      <c r="C1146" s="6" t="s">
        <v>274</v>
      </c>
      <c r="D1146" s="6">
        <v>25</v>
      </c>
      <c r="E1146" s="6">
        <v>31</v>
      </c>
      <c r="F1146" s="6" t="s">
        <v>12</v>
      </c>
      <c r="G1146" s="6"/>
      <c r="H1146" s="6" t="s">
        <v>13</v>
      </c>
      <c r="I1146" s="7" t="s">
        <v>275</v>
      </c>
      <c r="J1146" s="152" t="str">
        <f>VLOOKUP(PORVORIM!$I1146,Code2Loc,2,FALSE)</f>
        <v>HARVALE</v>
      </c>
    </row>
    <row r="1147" spans="1:10" ht="15.75" customHeight="1" x14ac:dyDescent="0.25">
      <c r="A1147" s="5" t="s">
        <v>388</v>
      </c>
      <c r="B1147" s="6">
        <v>30</v>
      </c>
      <c r="C1147" s="6" t="s">
        <v>276</v>
      </c>
      <c r="D1147" s="6">
        <v>26</v>
      </c>
      <c r="E1147" s="6">
        <v>32</v>
      </c>
      <c r="F1147" s="6" t="s">
        <v>12</v>
      </c>
      <c r="G1147" s="6"/>
      <c r="H1147" s="6" t="s">
        <v>13</v>
      </c>
      <c r="I1147" s="7" t="s">
        <v>277</v>
      </c>
      <c r="J1147" s="152" t="str">
        <f>VLOOKUP(PORVORIM!$I1147,Code2Loc,2,FALSE)</f>
        <v>PRATAP NAGR</v>
      </c>
    </row>
    <row r="1148" spans="1:10" ht="15.75" customHeight="1" x14ac:dyDescent="0.25">
      <c r="A1148" s="5" t="s">
        <v>388</v>
      </c>
      <c r="B1148" s="6">
        <v>30</v>
      </c>
      <c r="C1148" s="6" t="s">
        <v>278</v>
      </c>
      <c r="D1148" s="6">
        <v>27</v>
      </c>
      <c r="E1148" s="6">
        <v>33</v>
      </c>
      <c r="F1148" s="6" t="s">
        <v>12</v>
      </c>
      <c r="G1148" s="6"/>
      <c r="H1148" s="6" t="s">
        <v>13</v>
      </c>
      <c r="I1148" s="7" t="s">
        <v>279</v>
      </c>
      <c r="J1148" s="152" t="str">
        <f>VLOOKUP(PORVORIM!$I1148,Code2Loc,2,FALSE)</f>
        <v>SUPACHI PUD</v>
      </c>
    </row>
    <row r="1149" spans="1:10" ht="15.75" customHeight="1" x14ac:dyDescent="0.25">
      <c r="A1149" s="5" t="s">
        <v>388</v>
      </c>
      <c r="B1149" s="6">
        <v>30</v>
      </c>
      <c r="C1149" s="6" t="s">
        <v>280</v>
      </c>
      <c r="D1149" s="6">
        <v>28</v>
      </c>
      <c r="E1149" s="6">
        <v>34</v>
      </c>
      <c r="F1149" s="6" t="s">
        <v>12</v>
      </c>
      <c r="G1149" s="6"/>
      <c r="H1149" s="6" t="s">
        <v>13</v>
      </c>
      <c r="I1149" s="7" t="s">
        <v>281</v>
      </c>
      <c r="J1149" s="152" t="str">
        <f>VLOOKUP(PORVORIM!$I1149,Code2Loc,2,FALSE)</f>
        <v>HONDA</v>
      </c>
    </row>
    <row r="1150" spans="1:10" ht="15.75" customHeight="1" x14ac:dyDescent="0.25">
      <c r="A1150" s="5" t="s">
        <v>388</v>
      </c>
      <c r="B1150" s="6">
        <v>30</v>
      </c>
      <c r="C1150" s="6" t="s">
        <v>282</v>
      </c>
      <c r="D1150" s="6">
        <v>29</v>
      </c>
      <c r="E1150" s="6">
        <v>35</v>
      </c>
      <c r="F1150" s="6" t="s">
        <v>12</v>
      </c>
      <c r="G1150" s="6"/>
      <c r="H1150" s="6" t="s">
        <v>13</v>
      </c>
      <c r="I1150" s="7" t="s">
        <v>283</v>
      </c>
      <c r="J1150" s="152" t="str">
        <f>VLOOKUP(PORVORIM!$I1150,Code2Loc,2,FALSE)</f>
        <v>HONDA VADAK</v>
      </c>
    </row>
    <row r="1151" spans="1:10" ht="15.75" customHeight="1" x14ac:dyDescent="0.25">
      <c r="A1151" s="5" t="s">
        <v>388</v>
      </c>
      <c r="B1151" s="6">
        <v>30</v>
      </c>
      <c r="C1151" s="6" t="s">
        <v>284</v>
      </c>
      <c r="D1151" s="6">
        <v>30</v>
      </c>
      <c r="E1151" s="6">
        <v>37</v>
      </c>
      <c r="F1151" s="6" t="s">
        <v>12</v>
      </c>
      <c r="G1151" s="6"/>
      <c r="H1151" s="6" t="s">
        <v>13</v>
      </c>
      <c r="I1151" s="7" t="s">
        <v>285</v>
      </c>
      <c r="J1151" s="152" t="str">
        <f>VLOOKUP(PORVORIM!$I1151,Code2Loc,2,FALSE)</f>
        <v>ACGL/SALELI</v>
      </c>
    </row>
    <row r="1152" spans="1:10" ht="15.75" customHeight="1" x14ac:dyDescent="0.25">
      <c r="A1152" s="5" t="s">
        <v>388</v>
      </c>
      <c r="B1152" s="6">
        <v>30</v>
      </c>
      <c r="C1152" s="6" t="s">
        <v>286</v>
      </c>
      <c r="D1152" s="6">
        <v>31</v>
      </c>
      <c r="E1152" s="6">
        <v>38</v>
      </c>
      <c r="F1152" s="6" t="s">
        <v>12</v>
      </c>
      <c r="G1152" s="6"/>
      <c r="H1152" s="6" t="s">
        <v>13</v>
      </c>
      <c r="I1152" s="7" t="s">
        <v>287</v>
      </c>
      <c r="J1152" s="152" t="str">
        <f>VLOOKUP(PORVORIM!$I1152,Code2Loc,2,FALSE)</f>
        <v>BHUIPAL</v>
      </c>
    </row>
    <row r="1153" spans="1:10" ht="15.75" customHeight="1" x14ac:dyDescent="0.25">
      <c r="A1153" s="5" t="s">
        <v>388</v>
      </c>
      <c r="B1153" s="6">
        <v>30</v>
      </c>
      <c r="C1153" s="6" t="s">
        <v>288</v>
      </c>
      <c r="D1153" s="6">
        <v>32</v>
      </c>
      <c r="E1153" s="6">
        <v>39</v>
      </c>
      <c r="F1153" s="6" t="s">
        <v>12</v>
      </c>
      <c r="G1153" s="6"/>
      <c r="H1153" s="6" t="s">
        <v>13</v>
      </c>
      <c r="I1153" s="7" t="s">
        <v>289</v>
      </c>
      <c r="J1153" s="152" t="str">
        <f>VLOOKUP(PORVORIM!$I1153,Code2Loc,2,FALSE)</f>
        <v>KUMARKHAN</v>
      </c>
    </row>
    <row r="1154" spans="1:10" ht="15.75" customHeight="1" x14ac:dyDescent="0.25">
      <c r="A1154" s="5" t="s">
        <v>388</v>
      </c>
      <c r="B1154" s="6">
        <v>30</v>
      </c>
      <c r="C1154" s="6" t="s">
        <v>290</v>
      </c>
      <c r="D1154" s="6">
        <v>33</v>
      </c>
      <c r="E1154" s="6">
        <v>41</v>
      </c>
      <c r="F1154" s="6" t="s">
        <v>12</v>
      </c>
      <c r="G1154" s="6"/>
      <c r="H1154" s="6" t="s">
        <v>13</v>
      </c>
      <c r="I1154" s="7" t="s">
        <v>291</v>
      </c>
      <c r="J1154" s="152" t="str">
        <f>VLOOKUP(PORVORIM!$I1154,Code2Loc,2,FALSE)</f>
        <v>REDIGHAT</v>
      </c>
    </row>
    <row r="1155" spans="1:10" ht="15.75" customHeight="1" x14ac:dyDescent="0.25">
      <c r="A1155" s="5" t="s">
        <v>388</v>
      </c>
      <c r="B1155" s="6">
        <v>30</v>
      </c>
      <c r="C1155" s="6" t="s">
        <v>292</v>
      </c>
      <c r="D1155" s="6">
        <v>34</v>
      </c>
      <c r="E1155" s="6">
        <v>43</v>
      </c>
      <c r="F1155" s="6" t="s">
        <v>12</v>
      </c>
      <c r="G1155" s="6"/>
      <c r="H1155" s="6" t="s">
        <v>13</v>
      </c>
      <c r="I1155" s="7" t="s">
        <v>293</v>
      </c>
      <c r="J1155" s="152" t="str">
        <f>VLOOKUP(PORVORIM!$I1155,Code2Loc,2,FALSE)</f>
        <v>NGVE/N.CROS</v>
      </c>
    </row>
    <row r="1156" spans="1:10" ht="15.75" customHeight="1" x14ac:dyDescent="0.25">
      <c r="A1156" s="5" t="s">
        <v>388</v>
      </c>
      <c r="B1156" s="6">
        <v>30</v>
      </c>
      <c r="C1156" s="6" t="s">
        <v>294</v>
      </c>
      <c r="D1156" s="6">
        <v>35</v>
      </c>
      <c r="E1156" s="6">
        <v>44</v>
      </c>
      <c r="F1156" s="6" t="s">
        <v>12</v>
      </c>
      <c r="G1156" s="6"/>
      <c r="H1156" s="6" t="s">
        <v>13</v>
      </c>
      <c r="I1156" s="7" t="s">
        <v>295</v>
      </c>
      <c r="J1156" s="152" t="str">
        <f>VLOOKUP(PORVORIM!$I1156,Code2Loc,2,FALSE)</f>
        <v>VALPOI</v>
      </c>
    </row>
    <row r="1157" spans="1:10" ht="15.75" customHeight="1" x14ac:dyDescent="0.25">
      <c r="A1157" s="5" t="s">
        <v>388</v>
      </c>
      <c r="B1157" s="6">
        <v>30</v>
      </c>
      <c r="C1157" s="6" t="s">
        <v>389</v>
      </c>
      <c r="D1157" s="6">
        <v>36</v>
      </c>
      <c r="E1157" s="6">
        <v>46</v>
      </c>
      <c r="F1157" s="6" t="s">
        <v>12</v>
      </c>
      <c r="G1157" s="6"/>
      <c r="H1157" s="6" t="s">
        <v>13</v>
      </c>
      <c r="I1157" s="7" t="s">
        <v>390</v>
      </c>
      <c r="J1157" s="152" t="str">
        <f>VLOOKUP(PORVORIM!$I1157,Code2Loc,2,FALSE)</f>
        <v>COPARDE X</v>
      </c>
    </row>
    <row r="1158" spans="1:10" ht="15.75" customHeight="1" x14ac:dyDescent="0.25">
      <c r="A1158" s="5" t="s">
        <v>388</v>
      </c>
      <c r="B1158" s="6">
        <v>30</v>
      </c>
      <c r="C1158" s="6" t="s">
        <v>391</v>
      </c>
      <c r="D1158" s="6">
        <v>37</v>
      </c>
      <c r="E1158" s="6">
        <v>47</v>
      </c>
      <c r="F1158" s="6" t="s">
        <v>12</v>
      </c>
      <c r="G1158" s="6"/>
      <c r="H1158" s="6" t="s">
        <v>13</v>
      </c>
      <c r="I1158" s="7" t="s">
        <v>392</v>
      </c>
      <c r="J1158" s="152" t="str">
        <f>VLOOKUP(PORVORIM!$I1158,Code2Loc,2,FALSE)</f>
        <v>HEDODE</v>
      </c>
    </row>
    <row r="1159" spans="1:10" ht="15.75" customHeight="1" x14ac:dyDescent="0.25">
      <c r="A1159" s="5" t="s">
        <v>388</v>
      </c>
      <c r="B1159" s="6">
        <v>30</v>
      </c>
      <c r="C1159" s="6" t="s">
        <v>393</v>
      </c>
      <c r="D1159" s="6">
        <v>38</v>
      </c>
      <c r="E1159" s="6">
        <v>50</v>
      </c>
      <c r="F1159" s="6" t="s">
        <v>12</v>
      </c>
      <c r="G1159" s="6"/>
      <c r="H1159" s="6" t="s">
        <v>13</v>
      </c>
      <c r="I1159" s="7" t="s">
        <v>394</v>
      </c>
      <c r="J1159" s="152" t="str">
        <f>VLOOKUP(PORVORIM!$I1159,Code2Loc,2,FALSE)</f>
        <v>PALI</v>
      </c>
    </row>
    <row r="1160" spans="1:10" ht="15.75" customHeight="1" x14ac:dyDescent="0.25">
      <c r="A1160" s="5" t="s">
        <v>388</v>
      </c>
      <c r="B1160" s="6">
        <v>30</v>
      </c>
      <c r="C1160" s="6" t="s">
        <v>395</v>
      </c>
      <c r="D1160" s="6">
        <v>39</v>
      </c>
      <c r="E1160" s="6">
        <v>53</v>
      </c>
      <c r="F1160" s="6" t="s">
        <v>12</v>
      </c>
      <c r="G1160" s="6"/>
      <c r="H1160" s="6" t="s">
        <v>13</v>
      </c>
      <c r="I1160" s="7" t="s">
        <v>396</v>
      </c>
      <c r="J1160" s="152" t="str">
        <f>VLOOKUP(PORVORIM!$I1160,Code2Loc,2,FALSE)</f>
        <v>THANE</v>
      </c>
    </row>
    <row r="1161" spans="1:10" ht="15.75" customHeight="1" x14ac:dyDescent="0.25">
      <c r="A1161" s="5" t="s">
        <v>388</v>
      </c>
      <c r="B1161" s="6">
        <v>30</v>
      </c>
      <c r="C1161" s="6" t="s">
        <v>397</v>
      </c>
      <c r="D1161" s="6">
        <v>40</v>
      </c>
      <c r="E1161" s="6">
        <v>54</v>
      </c>
      <c r="F1161" s="6" t="s">
        <v>12</v>
      </c>
      <c r="G1161" s="6"/>
      <c r="H1161" s="6" t="s">
        <v>13</v>
      </c>
      <c r="I1161" s="7" t="s">
        <v>398</v>
      </c>
      <c r="J1161" s="152" t="str">
        <f>VLOOKUP(PORVORIM!$I1161,Code2Loc,2,FALSE)</f>
        <v>CHARAVNE X</v>
      </c>
    </row>
    <row r="1162" spans="1:10" ht="15.75" customHeight="1" x14ac:dyDescent="0.25">
      <c r="A1162" s="5" t="s">
        <v>388</v>
      </c>
      <c r="B1162" s="6">
        <v>30</v>
      </c>
      <c r="C1162" s="6" t="s">
        <v>399</v>
      </c>
      <c r="D1162" s="6">
        <v>41</v>
      </c>
      <c r="E1162" s="6">
        <v>57</v>
      </c>
      <c r="F1162" s="6" t="s">
        <v>12</v>
      </c>
      <c r="G1162" s="6"/>
      <c r="H1162" s="6" t="s">
        <v>13</v>
      </c>
      <c r="I1162" s="7" t="s">
        <v>400</v>
      </c>
      <c r="J1162" s="152" t="str">
        <f>VLOOKUP(PORVORIM!$I1162,Code2Loc,2,FALSE)</f>
        <v>HIVRE</v>
      </c>
    </row>
    <row r="1163" spans="1:10" ht="15.75" customHeight="1" x14ac:dyDescent="0.25">
      <c r="A1163" s="5" t="s">
        <v>401</v>
      </c>
      <c r="B1163" s="6">
        <v>31</v>
      </c>
      <c r="C1163" s="6" t="s">
        <v>11</v>
      </c>
      <c r="D1163" s="6">
        <v>1</v>
      </c>
      <c r="E1163" s="6">
        <v>0</v>
      </c>
      <c r="F1163" s="6" t="s">
        <v>12</v>
      </c>
      <c r="G1163" s="6"/>
      <c r="H1163" s="6" t="s">
        <v>13</v>
      </c>
      <c r="I1163" s="7" t="s">
        <v>14</v>
      </c>
      <c r="J1163" s="152" t="str">
        <f>VLOOKUP(PORVORIM!$I1163,Code2Loc,2,FALSE)</f>
        <v>PANAJI</v>
      </c>
    </row>
    <row r="1164" spans="1:10" ht="15.75" customHeight="1" x14ac:dyDescent="0.25">
      <c r="A1164" s="5" t="s">
        <v>401</v>
      </c>
      <c r="B1164" s="6">
        <v>31</v>
      </c>
      <c r="C1164" s="6" t="s">
        <v>206</v>
      </c>
      <c r="D1164" s="6">
        <v>2</v>
      </c>
      <c r="E1164" s="6">
        <v>2</v>
      </c>
      <c r="F1164" s="6" t="s">
        <v>12</v>
      </c>
      <c r="G1164" s="6"/>
      <c r="H1164" s="6" t="s">
        <v>13</v>
      </c>
      <c r="I1164" s="7" t="s">
        <v>207</v>
      </c>
      <c r="J1164" s="152" t="str">
        <f>VLOOKUP(PORVORIM!$I1164,Code2Loc,2,FALSE)</f>
        <v>R. PATTO</v>
      </c>
    </row>
    <row r="1165" spans="1:10" ht="15.75" customHeight="1" x14ac:dyDescent="0.25">
      <c r="A1165" s="5" t="s">
        <v>401</v>
      </c>
      <c r="B1165" s="6">
        <v>31</v>
      </c>
      <c r="C1165" s="6" t="s">
        <v>208</v>
      </c>
      <c r="D1165" s="6">
        <v>3</v>
      </c>
      <c r="E1165" s="6">
        <v>3</v>
      </c>
      <c r="F1165" s="6" t="s">
        <v>12</v>
      </c>
      <c r="G1165" s="6"/>
      <c r="H1165" s="6" t="s">
        <v>13</v>
      </c>
      <c r="I1165" s="7" t="s">
        <v>209</v>
      </c>
      <c r="J1165" s="152" t="str">
        <f>VLOOKUP(PORVORIM!$I1165,Code2Loc,2,FALSE)</f>
        <v>RBDR FERRY</v>
      </c>
    </row>
    <row r="1166" spans="1:10" ht="15.75" customHeight="1" x14ac:dyDescent="0.25">
      <c r="A1166" s="5" t="s">
        <v>401</v>
      </c>
      <c r="B1166" s="6">
        <v>31</v>
      </c>
      <c r="C1166" s="6" t="s">
        <v>210</v>
      </c>
      <c r="D1166" s="6">
        <v>4</v>
      </c>
      <c r="E1166" s="6">
        <v>4</v>
      </c>
      <c r="F1166" s="6" t="s">
        <v>12</v>
      </c>
      <c r="G1166" s="6"/>
      <c r="H1166" s="6" t="s">
        <v>13</v>
      </c>
      <c r="I1166" s="7" t="s">
        <v>211</v>
      </c>
      <c r="J1166" s="152" t="str">
        <f>VLOOKUP(PORVORIM!$I1166,Code2Loc,2,FALSE)</f>
        <v>RIBANDAR</v>
      </c>
    </row>
    <row r="1167" spans="1:10" ht="15.75" customHeight="1" x14ac:dyDescent="0.25">
      <c r="A1167" s="5" t="s">
        <v>401</v>
      </c>
      <c r="B1167" s="6">
        <v>31</v>
      </c>
      <c r="C1167" s="6" t="s">
        <v>212</v>
      </c>
      <c r="D1167" s="6">
        <v>5</v>
      </c>
      <c r="E1167" s="6">
        <v>5</v>
      </c>
      <c r="F1167" s="6" t="s">
        <v>12</v>
      </c>
      <c r="G1167" s="6"/>
      <c r="H1167" s="6" t="s">
        <v>13</v>
      </c>
      <c r="I1167" s="7" t="s">
        <v>213</v>
      </c>
      <c r="J1167" s="152" t="str">
        <f>VLOOKUP(PORVORIM!$I1167,Code2Loc,2,FALSE)</f>
        <v>RBDR SCHOOL</v>
      </c>
    </row>
    <row r="1168" spans="1:10" ht="15.75" customHeight="1" x14ac:dyDescent="0.25">
      <c r="A1168" s="5" t="s">
        <v>401</v>
      </c>
      <c r="B1168" s="6">
        <v>31</v>
      </c>
      <c r="C1168" s="6" t="s">
        <v>214</v>
      </c>
      <c r="D1168" s="6">
        <v>6</v>
      </c>
      <c r="E1168" s="6">
        <v>6</v>
      </c>
      <c r="F1168" s="6" t="s">
        <v>12</v>
      </c>
      <c r="G1168" s="6"/>
      <c r="H1168" s="6" t="s">
        <v>13</v>
      </c>
      <c r="I1168" s="7" t="s">
        <v>215</v>
      </c>
      <c r="J1168" s="152" t="str">
        <f>VLOOKUP(PORVORIM!$I1168,Code2Loc,2,FALSE)</f>
        <v>ST.PEDRO</v>
      </c>
    </row>
    <row r="1169" spans="1:10" ht="15.75" customHeight="1" x14ac:dyDescent="0.25">
      <c r="A1169" s="5" t="s">
        <v>401</v>
      </c>
      <c r="B1169" s="6">
        <v>31</v>
      </c>
      <c r="C1169" s="6" t="s">
        <v>216</v>
      </c>
      <c r="D1169" s="6">
        <v>7</v>
      </c>
      <c r="E1169" s="6">
        <v>7</v>
      </c>
      <c r="F1169" s="6" t="s">
        <v>12</v>
      </c>
      <c r="G1169" s="6"/>
      <c r="H1169" s="6" t="s">
        <v>13</v>
      </c>
      <c r="I1169" s="7" t="s">
        <v>217</v>
      </c>
      <c r="J1169" s="152" t="str">
        <f>VLOOKUP(PORVORIM!$I1169,Code2Loc,2,FALSE)</f>
        <v>BAINGINI</v>
      </c>
    </row>
    <row r="1170" spans="1:10" ht="15.75" customHeight="1" x14ac:dyDescent="0.25">
      <c r="A1170" s="5" t="s">
        <v>401</v>
      </c>
      <c r="B1170" s="6">
        <v>31</v>
      </c>
      <c r="C1170" s="6" t="s">
        <v>218</v>
      </c>
      <c r="D1170" s="6">
        <v>8</v>
      </c>
      <c r="E1170" s="6">
        <v>9</v>
      </c>
      <c r="F1170" s="6" t="s">
        <v>12</v>
      </c>
      <c r="G1170" s="6"/>
      <c r="H1170" s="6" t="s">
        <v>13</v>
      </c>
      <c r="I1170" s="7" t="s">
        <v>219</v>
      </c>
      <c r="J1170" s="152" t="str">
        <f>VLOOKUP(PORVORIM!$I1170,Code2Loc,2,FALSE)</f>
        <v>OLD GOA</v>
      </c>
    </row>
    <row r="1171" spans="1:10" ht="15.75" customHeight="1" x14ac:dyDescent="0.25">
      <c r="A1171" s="5" t="s">
        <v>401</v>
      </c>
      <c r="B1171" s="6">
        <v>31</v>
      </c>
      <c r="C1171" s="6" t="s">
        <v>220</v>
      </c>
      <c r="D1171" s="6">
        <v>9</v>
      </c>
      <c r="E1171" s="6">
        <v>11</v>
      </c>
      <c r="F1171" s="6" t="s">
        <v>12</v>
      </c>
      <c r="G1171" s="6"/>
      <c r="H1171" s="6" t="s">
        <v>13</v>
      </c>
      <c r="I1171" s="7" t="s">
        <v>221</v>
      </c>
      <c r="J1171" s="152" t="str">
        <f>VLOOKUP(PORVORIM!$I1171,Code2Loc,2,FALSE)</f>
        <v>CORLI PUMP</v>
      </c>
    </row>
    <row r="1172" spans="1:10" ht="15.75" customHeight="1" x14ac:dyDescent="0.25">
      <c r="A1172" s="5" t="s">
        <v>401</v>
      </c>
      <c r="B1172" s="6">
        <v>31</v>
      </c>
      <c r="C1172" s="6" t="s">
        <v>222</v>
      </c>
      <c r="D1172" s="6">
        <v>10</v>
      </c>
      <c r="E1172" s="6">
        <v>12</v>
      </c>
      <c r="F1172" s="6" t="s">
        <v>12</v>
      </c>
      <c r="G1172" s="6"/>
      <c r="H1172" s="6" t="s">
        <v>13</v>
      </c>
      <c r="I1172" s="7" t="s">
        <v>223</v>
      </c>
      <c r="J1172" s="152" t="str">
        <f>VLOOKUP(PORVORIM!$I1172,Code2Loc,2,FALSE)</f>
        <v>CORLIM</v>
      </c>
    </row>
    <row r="1173" spans="1:10" ht="15.75" customHeight="1" x14ac:dyDescent="0.25">
      <c r="A1173" s="5" t="s">
        <v>401</v>
      </c>
      <c r="B1173" s="6">
        <v>31</v>
      </c>
      <c r="C1173" s="6" t="s">
        <v>224</v>
      </c>
      <c r="D1173" s="6">
        <v>11</v>
      </c>
      <c r="E1173" s="6">
        <v>13</v>
      </c>
      <c r="F1173" s="6" t="s">
        <v>12</v>
      </c>
      <c r="G1173" s="6"/>
      <c r="H1173" s="6" t="s">
        <v>13</v>
      </c>
      <c r="I1173" s="7" t="s">
        <v>225</v>
      </c>
      <c r="J1173" s="152" t="str">
        <f>VLOOKUP(PORVORIM!$I1173,Code2Loc,2,FALSE)</f>
        <v>DHULAPI</v>
      </c>
    </row>
    <row r="1174" spans="1:10" ht="15.75" customHeight="1" x14ac:dyDescent="0.25">
      <c r="A1174" s="5" t="s">
        <v>401</v>
      </c>
      <c r="B1174" s="6">
        <v>31</v>
      </c>
      <c r="C1174" s="6" t="s">
        <v>163</v>
      </c>
      <c r="D1174" s="6">
        <v>12</v>
      </c>
      <c r="E1174" s="6">
        <v>14</v>
      </c>
      <c r="F1174" s="6" t="s">
        <v>12</v>
      </c>
      <c r="G1174" s="6"/>
      <c r="H1174" s="6" t="s">
        <v>13</v>
      </c>
      <c r="I1174" s="7" t="s">
        <v>164</v>
      </c>
      <c r="J1174" s="152" t="str">
        <f>VLOOKUP(PORVORIM!$I1174,Code2Loc,2,FALSE)</f>
        <v>BANASTARI</v>
      </c>
    </row>
    <row r="1175" spans="1:10" ht="15.75" customHeight="1" x14ac:dyDescent="0.25">
      <c r="A1175" s="5" t="s">
        <v>401</v>
      </c>
      <c r="B1175" s="6">
        <v>31</v>
      </c>
      <c r="C1175" s="6" t="s">
        <v>161</v>
      </c>
      <c r="D1175" s="6">
        <v>13</v>
      </c>
      <c r="E1175" s="6">
        <v>15</v>
      </c>
      <c r="F1175" s="6" t="s">
        <v>12</v>
      </c>
      <c r="G1175" s="6"/>
      <c r="H1175" s="6" t="s">
        <v>13</v>
      </c>
      <c r="I1175" s="7" t="s">
        <v>162</v>
      </c>
      <c r="J1175" s="152" t="str">
        <f>VLOOKUP(PORVORIM!$I1175,Code2Loc,2,FALSE)</f>
        <v>TIVRE BUILD</v>
      </c>
    </row>
    <row r="1176" spans="1:10" ht="15.75" customHeight="1" x14ac:dyDescent="0.25">
      <c r="A1176" s="5" t="s">
        <v>401</v>
      </c>
      <c r="B1176" s="6">
        <v>31</v>
      </c>
      <c r="C1176" s="6" t="s">
        <v>159</v>
      </c>
      <c r="D1176" s="6">
        <v>14</v>
      </c>
      <c r="E1176" s="6">
        <v>16</v>
      </c>
      <c r="F1176" s="6" t="s">
        <v>12</v>
      </c>
      <c r="G1176" s="6"/>
      <c r="H1176" s="6" t="s">
        <v>13</v>
      </c>
      <c r="I1176" s="7" t="s">
        <v>160</v>
      </c>
      <c r="J1176" s="152" t="str">
        <f>VLOOKUP(PORVORIM!$I1176,Code2Loc,2,FALSE)</f>
        <v>TIVREM</v>
      </c>
    </row>
    <row r="1177" spans="1:10" ht="15.75" customHeight="1" x14ac:dyDescent="0.25">
      <c r="A1177" s="5" t="s">
        <v>401</v>
      </c>
      <c r="B1177" s="6">
        <v>31</v>
      </c>
      <c r="C1177" s="6" t="s">
        <v>157</v>
      </c>
      <c r="D1177" s="6">
        <v>15</v>
      </c>
      <c r="E1177" s="6">
        <v>18</v>
      </c>
      <c r="F1177" s="6" t="s">
        <v>12</v>
      </c>
      <c r="G1177" s="6"/>
      <c r="H1177" s="6" t="s">
        <v>30</v>
      </c>
      <c r="I1177" s="7" t="s">
        <v>158</v>
      </c>
      <c r="J1177" s="152" t="str">
        <f>VLOOKUP(PORVORIM!$I1177,Code2Loc,2,FALSE)</f>
        <v>MARCEL</v>
      </c>
    </row>
    <row r="1178" spans="1:10" ht="15.75" customHeight="1" x14ac:dyDescent="0.25">
      <c r="A1178" s="5" t="s">
        <v>401</v>
      </c>
      <c r="B1178" s="6">
        <v>31</v>
      </c>
      <c r="C1178" s="6" t="s">
        <v>155</v>
      </c>
      <c r="D1178" s="6">
        <v>16</v>
      </c>
      <c r="E1178" s="6">
        <v>19</v>
      </c>
      <c r="F1178" s="6" t="s">
        <v>12</v>
      </c>
      <c r="G1178" s="6"/>
      <c r="H1178" s="6" t="s">
        <v>13</v>
      </c>
      <c r="I1178" s="7" t="s">
        <v>156</v>
      </c>
      <c r="J1178" s="152" t="str">
        <f>VLOOKUP(PORVORIM!$I1178,Code2Loc,2,FALSE)</f>
        <v>KANDOL TMP</v>
      </c>
    </row>
    <row r="1179" spans="1:10" ht="15.75" customHeight="1" x14ac:dyDescent="0.25">
      <c r="A1179" s="5" t="s">
        <v>401</v>
      </c>
      <c r="B1179" s="6">
        <v>31</v>
      </c>
      <c r="C1179" s="6" t="s">
        <v>153</v>
      </c>
      <c r="D1179" s="6">
        <v>17</v>
      </c>
      <c r="E1179" s="6">
        <v>20</v>
      </c>
      <c r="F1179" s="6" t="s">
        <v>12</v>
      </c>
      <c r="G1179" s="6"/>
      <c r="H1179" s="6" t="s">
        <v>13</v>
      </c>
      <c r="I1179" s="7" t="s">
        <v>154</v>
      </c>
      <c r="J1179" s="152" t="str">
        <f>VLOOKUP(PORVORIM!$I1179,Code2Loc,2,FALSE)</f>
        <v>AMONA</v>
      </c>
    </row>
    <row r="1180" spans="1:10" ht="15.75" customHeight="1" x14ac:dyDescent="0.25">
      <c r="A1180" s="5" t="s">
        <v>401</v>
      </c>
      <c r="B1180" s="6">
        <v>31</v>
      </c>
      <c r="C1180" s="6" t="s">
        <v>151</v>
      </c>
      <c r="D1180" s="6">
        <v>18</v>
      </c>
      <c r="E1180" s="6">
        <v>21</v>
      </c>
      <c r="F1180" s="6" t="s">
        <v>12</v>
      </c>
      <c r="G1180" s="6"/>
      <c r="H1180" s="6" t="s">
        <v>13</v>
      </c>
      <c r="I1180" s="7" t="s">
        <v>152</v>
      </c>
      <c r="J1180" s="152" t="str">
        <f>VLOOKUP(PORVORIM!$I1180,Code2Loc,2,FALSE)</f>
        <v>SEZA GATE</v>
      </c>
    </row>
    <row r="1181" spans="1:10" ht="15.75" customHeight="1" x14ac:dyDescent="0.25">
      <c r="A1181" s="5" t="s">
        <v>401</v>
      </c>
      <c r="B1181" s="6">
        <v>31</v>
      </c>
      <c r="C1181" s="6" t="s">
        <v>149</v>
      </c>
      <c r="D1181" s="6">
        <v>19</v>
      </c>
      <c r="E1181" s="6">
        <v>22</v>
      </c>
      <c r="F1181" s="6" t="s">
        <v>12</v>
      </c>
      <c r="G1181" s="6"/>
      <c r="H1181" s="6" t="s">
        <v>13</v>
      </c>
      <c r="I1181" s="7" t="s">
        <v>150</v>
      </c>
      <c r="J1181" s="152" t="str">
        <f>VLOOKUP(PORVORIM!$I1181,Code2Loc,2,FALSE)</f>
        <v>NHAVELI TMP</v>
      </c>
    </row>
    <row r="1182" spans="1:10" ht="15.75" customHeight="1" x14ac:dyDescent="0.25">
      <c r="A1182" s="5" t="s">
        <v>401</v>
      </c>
      <c r="B1182" s="6">
        <v>31</v>
      </c>
      <c r="C1182" s="6" t="s">
        <v>147</v>
      </c>
      <c r="D1182" s="6">
        <v>20</v>
      </c>
      <c r="E1182" s="6">
        <v>23</v>
      </c>
      <c r="F1182" s="6" t="s">
        <v>12</v>
      </c>
      <c r="G1182" s="6"/>
      <c r="H1182" s="6" t="s">
        <v>13</v>
      </c>
      <c r="I1182" s="7" t="s">
        <v>148</v>
      </c>
      <c r="J1182" s="152" t="str">
        <f>VLOOKUP(PORVORIM!$I1182,Code2Loc,2,FALSE)</f>
        <v>NHAVELI</v>
      </c>
    </row>
    <row r="1183" spans="1:10" ht="15.75" customHeight="1" x14ac:dyDescent="0.25">
      <c r="A1183" s="5" t="s">
        <v>401</v>
      </c>
      <c r="B1183" s="6">
        <v>31</v>
      </c>
      <c r="C1183" s="6" t="s">
        <v>145</v>
      </c>
      <c r="D1183" s="6">
        <v>21</v>
      </c>
      <c r="E1183" s="6">
        <v>25</v>
      </c>
      <c r="F1183" s="6" t="s">
        <v>12</v>
      </c>
      <c r="G1183" s="6"/>
      <c r="H1183" s="6" t="s">
        <v>13</v>
      </c>
      <c r="I1183" s="7" t="s">
        <v>146</v>
      </c>
      <c r="J1183" s="152" t="str">
        <f>VLOOKUP(PORVORIM!$I1183,Code2Loc,2,FALSE)</f>
        <v>KUDNE</v>
      </c>
    </row>
    <row r="1184" spans="1:10" ht="15.75" customHeight="1" x14ac:dyDescent="0.25">
      <c r="A1184" s="5" t="s">
        <v>401</v>
      </c>
      <c r="B1184" s="6">
        <v>31</v>
      </c>
      <c r="C1184" s="6" t="s">
        <v>143</v>
      </c>
      <c r="D1184" s="6">
        <v>22</v>
      </c>
      <c r="E1184" s="6">
        <v>27</v>
      </c>
      <c r="F1184" s="6" t="s">
        <v>12</v>
      </c>
      <c r="G1184" s="6"/>
      <c r="H1184" s="6" t="s">
        <v>13</v>
      </c>
      <c r="I1184" s="7" t="s">
        <v>144</v>
      </c>
      <c r="J1184" s="152" t="str">
        <f>VLOOKUP(PORVORIM!$I1184,Code2Loc,2,FALSE)</f>
        <v>GAWTHAN</v>
      </c>
    </row>
    <row r="1185" spans="1:10" ht="15.75" customHeight="1" x14ac:dyDescent="0.25">
      <c r="A1185" s="5" t="s">
        <v>401</v>
      </c>
      <c r="B1185" s="6">
        <v>31</v>
      </c>
      <c r="C1185" s="6" t="s">
        <v>141</v>
      </c>
      <c r="D1185" s="6">
        <v>23</v>
      </c>
      <c r="E1185" s="6">
        <v>28</v>
      </c>
      <c r="F1185" s="6" t="s">
        <v>12</v>
      </c>
      <c r="G1185" s="6"/>
      <c r="H1185" s="6" t="s">
        <v>13</v>
      </c>
      <c r="I1185" s="7" t="s">
        <v>142</v>
      </c>
      <c r="J1185" s="152" t="str">
        <f>VLOOKUP(PORVORIM!$I1185,Code2Loc,2,FALSE)</f>
        <v>SANKHALI</v>
      </c>
    </row>
    <row r="1186" spans="1:10" ht="15.75" customHeight="1" x14ac:dyDescent="0.25">
      <c r="A1186" s="5" t="s">
        <v>401</v>
      </c>
      <c r="B1186" s="6">
        <v>31</v>
      </c>
      <c r="C1186" s="6" t="s">
        <v>272</v>
      </c>
      <c r="D1186" s="6">
        <v>24</v>
      </c>
      <c r="E1186" s="6">
        <v>30</v>
      </c>
      <c r="F1186" s="6" t="s">
        <v>12</v>
      </c>
      <c r="G1186" s="6"/>
      <c r="H1186" s="6" t="s">
        <v>13</v>
      </c>
      <c r="I1186" s="7" t="s">
        <v>273</v>
      </c>
      <c r="J1186" s="152" t="str">
        <f>VLOOKUP(PORVORIM!$I1186,Code2Loc,2,FALSE)</f>
        <v>HOUSIN BRD</v>
      </c>
    </row>
    <row r="1187" spans="1:10" ht="15.75" customHeight="1" x14ac:dyDescent="0.25">
      <c r="A1187" s="5" t="s">
        <v>401</v>
      </c>
      <c r="B1187" s="6">
        <v>31</v>
      </c>
      <c r="C1187" s="6" t="s">
        <v>274</v>
      </c>
      <c r="D1187" s="6">
        <v>25</v>
      </c>
      <c r="E1187" s="6">
        <v>31</v>
      </c>
      <c r="F1187" s="6" t="s">
        <v>12</v>
      </c>
      <c r="G1187" s="6"/>
      <c r="H1187" s="6" t="s">
        <v>13</v>
      </c>
      <c r="I1187" s="7" t="s">
        <v>275</v>
      </c>
      <c r="J1187" s="152" t="str">
        <f>VLOOKUP(PORVORIM!$I1187,Code2Loc,2,FALSE)</f>
        <v>HARVALE</v>
      </c>
    </row>
    <row r="1188" spans="1:10" ht="15.75" customHeight="1" x14ac:dyDescent="0.25">
      <c r="A1188" s="5" t="s">
        <v>401</v>
      </c>
      <c r="B1188" s="6">
        <v>31</v>
      </c>
      <c r="C1188" s="6" t="s">
        <v>276</v>
      </c>
      <c r="D1188" s="6">
        <v>26</v>
      </c>
      <c r="E1188" s="6">
        <v>32</v>
      </c>
      <c r="F1188" s="6" t="s">
        <v>12</v>
      </c>
      <c r="G1188" s="6"/>
      <c r="H1188" s="6" t="s">
        <v>13</v>
      </c>
      <c r="I1188" s="7" t="s">
        <v>277</v>
      </c>
      <c r="J1188" s="152" t="str">
        <f>VLOOKUP(PORVORIM!$I1188,Code2Loc,2,FALSE)</f>
        <v>PRATAP NAGR</v>
      </c>
    </row>
    <row r="1189" spans="1:10" ht="15.75" customHeight="1" x14ac:dyDescent="0.25">
      <c r="A1189" s="5" t="s">
        <v>401</v>
      </c>
      <c r="B1189" s="6">
        <v>31</v>
      </c>
      <c r="C1189" s="6" t="s">
        <v>278</v>
      </c>
      <c r="D1189" s="6">
        <v>27</v>
      </c>
      <c r="E1189" s="6">
        <v>33</v>
      </c>
      <c r="F1189" s="6" t="s">
        <v>12</v>
      </c>
      <c r="G1189" s="6"/>
      <c r="H1189" s="6" t="s">
        <v>13</v>
      </c>
      <c r="I1189" s="7" t="s">
        <v>279</v>
      </c>
      <c r="J1189" s="152" t="str">
        <f>VLOOKUP(PORVORIM!$I1189,Code2Loc,2,FALSE)</f>
        <v>SUPACHI PUD</v>
      </c>
    </row>
    <row r="1190" spans="1:10" ht="15.75" customHeight="1" x14ac:dyDescent="0.25">
      <c r="A1190" s="5" t="s">
        <v>401</v>
      </c>
      <c r="B1190" s="6">
        <v>31</v>
      </c>
      <c r="C1190" s="6" t="s">
        <v>280</v>
      </c>
      <c r="D1190" s="6">
        <v>28</v>
      </c>
      <c r="E1190" s="6">
        <v>34</v>
      </c>
      <c r="F1190" s="6" t="s">
        <v>12</v>
      </c>
      <c r="G1190" s="6"/>
      <c r="H1190" s="6" t="s">
        <v>13</v>
      </c>
      <c r="I1190" s="7" t="s">
        <v>281</v>
      </c>
      <c r="J1190" s="152" t="str">
        <f>VLOOKUP(PORVORIM!$I1190,Code2Loc,2,FALSE)</f>
        <v>HONDA</v>
      </c>
    </row>
    <row r="1191" spans="1:10" ht="15.75" customHeight="1" x14ac:dyDescent="0.25">
      <c r="A1191" s="5" t="s">
        <v>401</v>
      </c>
      <c r="B1191" s="6">
        <v>31</v>
      </c>
      <c r="C1191" s="6" t="s">
        <v>282</v>
      </c>
      <c r="D1191" s="6">
        <v>29</v>
      </c>
      <c r="E1191" s="6">
        <v>35</v>
      </c>
      <c r="F1191" s="6" t="s">
        <v>12</v>
      </c>
      <c r="G1191" s="6"/>
      <c r="H1191" s="6" t="s">
        <v>13</v>
      </c>
      <c r="I1191" s="7" t="s">
        <v>283</v>
      </c>
      <c r="J1191" s="152" t="str">
        <f>VLOOKUP(PORVORIM!$I1191,Code2Loc,2,FALSE)</f>
        <v>HONDA VADAK</v>
      </c>
    </row>
    <row r="1192" spans="1:10" ht="15.75" customHeight="1" x14ac:dyDescent="0.25">
      <c r="A1192" s="5" t="s">
        <v>401</v>
      </c>
      <c r="B1192" s="6">
        <v>31</v>
      </c>
      <c r="C1192" s="6" t="s">
        <v>284</v>
      </c>
      <c r="D1192" s="6">
        <v>30</v>
      </c>
      <c r="E1192" s="6">
        <v>37</v>
      </c>
      <c r="F1192" s="6" t="s">
        <v>12</v>
      </c>
      <c r="G1192" s="6"/>
      <c r="H1192" s="6" t="s">
        <v>13</v>
      </c>
      <c r="I1192" s="7" t="s">
        <v>285</v>
      </c>
      <c r="J1192" s="152" t="str">
        <f>VLOOKUP(PORVORIM!$I1192,Code2Loc,2,FALSE)</f>
        <v>ACGL/SALELI</v>
      </c>
    </row>
    <row r="1193" spans="1:10" ht="15.75" customHeight="1" x14ac:dyDescent="0.25">
      <c r="A1193" s="5" t="s">
        <v>401</v>
      </c>
      <c r="B1193" s="6">
        <v>31</v>
      </c>
      <c r="C1193" s="6" t="s">
        <v>286</v>
      </c>
      <c r="D1193" s="6">
        <v>31</v>
      </c>
      <c r="E1193" s="6">
        <v>38</v>
      </c>
      <c r="F1193" s="6" t="s">
        <v>12</v>
      </c>
      <c r="G1193" s="6"/>
      <c r="H1193" s="6" t="s">
        <v>13</v>
      </c>
      <c r="I1193" s="7" t="s">
        <v>287</v>
      </c>
      <c r="J1193" s="152" t="str">
        <f>VLOOKUP(PORVORIM!$I1193,Code2Loc,2,FALSE)</f>
        <v>BHUIPAL</v>
      </c>
    </row>
    <row r="1194" spans="1:10" ht="15.75" customHeight="1" x14ac:dyDescent="0.25">
      <c r="A1194" s="5" t="s">
        <v>401</v>
      </c>
      <c r="B1194" s="6">
        <v>31</v>
      </c>
      <c r="C1194" s="6" t="s">
        <v>288</v>
      </c>
      <c r="D1194" s="6">
        <v>32</v>
      </c>
      <c r="E1194" s="6">
        <v>39</v>
      </c>
      <c r="F1194" s="6" t="s">
        <v>12</v>
      </c>
      <c r="G1194" s="6"/>
      <c r="H1194" s="6" t="s">
        <v>13</v>
      </c>
      <c r="I1194" s="7" t="s">
        <v>289</v>
      </c>
      <c r="J1194" s="152" t="str">
        <f>VLOOKUP(PORVORIM!$I1194,Code2Loc,2,FALSE)</f>
        <v>KUMARKHAN</v>
      </c>
    </row>
    <row r="1195" spans="1:10" ht="15.75" customHeight="1" x14ac:dyDescent="0.25">
      <c r="A1195" s="5" t="s">
        <v>401</v>
      </c>
      <c r="B1195" s="6">
        <v>31</v>
      </c>
      <c r="C1195" s="6" t="s">
        <v>290</v>
      </c>
      <c r="D1195" s="6">
        <v>33</v>
      </c>
      <c r="E1195" s="6">
        <v>41</v>
      </c>
      <c r="F1195" s="6" t="s">
        <v>12</v>
      </c>
      <c r="G1195" s="6"/>
      <c r="H1195" s="6" t="s">
        <v>13</v>
      </c>
      <c r="I1195" s="7" t="s">
        <v>291</v>
      </c>
      <c r="J1195" s="152" t="str">
        <f>VLOOKUP(PORVORIM!$I1195,Code2Loc,2,FALSE)</f>
        <v>REDIGHAT</v>
      </c>
    </row>
    <row r="1196" spans="1:10" ht="15.75" customHeight="1" x14ac:dyDescent="0.25">
      <c r="A1196" s="5" t="s">
        <v>401</v>
      </c>
      <c r="B1196" s="6">
        <v>31</v>
      </c>
      <c r="C1196" s="6" t="s">
        <v>292</v>
      </c>
      <c r="D1196" s="6">
        <v>34</v>
      </c>
      <c r="E1196" s="6">
        <v>43</v>
      </c>
      <c r="F1196" s="6" t="s">
        <v>12</v>
      </c>
      <c r="G1196" s="6"/>
      <c r="H1196" s="6" t="s">
        <v>13</v>
      </c>
      <c r="I1196" s="7" t="s">
        <v>293</v>
      </c>
      <c r="J1196" s="152" t="str">
        <f>VLOOKUP(PORVORIM!$I1196,Code2Loc,2,FALSE)</f>
        <v>NGVE/N.CROS</v>
      </c>
    </row>
    <row r="1197" spans="1:10" ht="15.75" customHeight="1" x14ac:dyDescent="0.25">
      <c r="A1197" s="5" t="s">
        <v>401</v>
      </c>
      <c r="B1197" s="6">
        <v>31</v>
      </c>
      <c r="C1197" s="6" t="s">
        <v>294</v>
      </c>
      <c r="D1197" s="6">
        <v>35</v>
      </c>
      <c r="E1197" s="6">
        <v>44</v>
      </c>
      <c r="F1197" s="6" t="s">
        <v>12</v>
      </c>
      <c r="G1197" s="6"/>
      <c r="H1197" s="6" t="s">
        <v>13</v>
      </c>
      <c r="I1197" s="7" t="s">
        <v>295</v>
      </c>
      <c r="J1197" s="152" t="str">
        <f>VLOOKUP(PORVORIM!$I1197,Code2Loc,2,FALSE)</f>
        <v>VALPOI</v>
      </c>
    </row>
    <row r="1198" spans="1:10" ht="15.75" customHeight="1" x14ac:dyDescent="0.25">
      <c r="A1198" s="5" t="s">
        <v>401</v>
      </c>
      <c r="B1198" s="6">
        <v>31</v>
      </c>
      <c r="C1198" s="6" t="s">
        <v>355</v>
      </c>
      <c r="D1198" s="6">
        <v>36</v>
      </c>
      <c r="E1198" s="6">
        <v>46</v>
      </c>
      <c r="F1198" s="6" t="s">
        <v>12</v>
      </c>
      <c r="G1198" s="6"/>
      <c r="H1198" s="6" t="s">
        <v>13</v>
      </c>
      <c r="I1198" s="7" t="s">
        <v>356</v>
      </c>
      <c r="J1198" s="152" t="str">
        <f>VLOOKUP(PORVORIM!$I1198,Code2Loc,2,FALSE)</f>
        <v>SONAL CROSS</v>
      </c>
    </row>
    <row r="1199" spans="1:10" ht="15.75" customHeight="1" x14ac:dyDescent="0.25">
      <c r="A1199" s="5" t="s">
        <v>401</v>
      </c>
      <c r="B1199" s="6">
        <v>31</v>
      </c>
      <c r="C1199" s="6" t="s">
        <v>332</v>
      </c>
      <c r="D1199" s="6">
        <v>37</v>
      </c>
      <c r="E1199" s="6">
        <v>48</v>
      </c>
      <c r="F1199" s="6" t="s">
        <v>12</v>
      </c>
      <c r="G1199" s="6"/>
      <c r="H1199" s="6" t="s">
        <v>13</v>
      </c>
      <c r="I1199" s="7" t="s">
        <v>333</v>
      </c>
      <c r="J1199" s="152" t="str">
        <f>VLOOKUP(PORVORIM!$I1199,Code2Loc,2,FALSE)</f>
        <v>NAGARGAO</v>
      </c>
    </row>
    <row r="1200" spans="1:10" ht="15.75" customHeight="1" x14ac:dyDescent="0.25">
      <c r="A1200" s="5" t="s">
        <v>401</v>
      </c>
      <c r="B1200" s="6">
        <v>31</v>
      </c>
      <c r="C1200" s="6" t="s">
        <v>362</v>
      </c>
      <c r="D1200" s="6">
        <v>38</v>
      </c>
      <c r="E1200" s="6">
        <v>50</v>
      </c>
      <c r="F1200" s="6" t="s">
        <v>12</v>
      </c>
      <c r="G1200" s="6"/>
      <c r="H1200" s="6" t="s">
        <v>13</v>
      </c>
      <c r="I1200" s="7" t="s">
        <v>363</v>
      </c>
      <c r="J1200" s="152" t="str">
        <f>VLOOKUP(PORVORIM!$I1200,Code2Loc,2,FALSE)</f>
        <v>DVE X JMBKD</v>
      </c>
    </row>
    <row r="1201" spans="1:10" ht="15.75" customHeight="1" x14ac:dyDescent="0.25">
      <c r="A1201" s="5" t="s">
        <v>401</v>
      </c>
      <c r="B1201" s="6">
        <v>31</v>
      </c>
      <c r="C1201" s="6" t="s">
        <v>364</v>
      </c>
      <c r="D1201" s="6">
        <v>39</v>
      </c>
      <c r="E1201" s="6">
        <v>52</v>
      </c>
      <c r="F1201" s="6" t="s">
        <v>12</v>
      </c>
      <c r="G1201" s="6"/>
      <c r="H1201" s="6" t="s">
        <v>13</v>
      </c>
      <c r="I1201" s="7" t="s">
        <v>365</v>
      </c>
      <c r="J1201" s="152" t="str">
        <f>VLOOKUP(PORVORIM!$I1201,Code2Loc,2,FALSE)</f>
        <v>POSTAR</v>
      </c>
    </row>
    <row r="1202" spans="1:10" ht="15.75" customHeight="1" x14ac:dyDescent="0.25">
      <c r="A1202" s="5" t="s">
        <v>401</v>
      </c>
      <c r="B1202" s="6">
        <v>31</v>
      </c>
      <c r="C1202" s="6" t="s">
        <v>366</v>
      </c>
      <c r="D1202" s="6">
        <v>40</v>
      </c>
      <c r="E1202" s="6">
        <v>53</v>
      </c>
      <c r="F1202" s="6" t="s">
        <v>12</v>
      </c>
      <c r="G1202" s="6"/>
      <c r="H1202" s="6" t="s">
        <v>13</v>
      </c>
      <c r="I1202" s="7" t="s">
        <v>367</v>
      </c>
      <c r="J1202" s="152" t="str">
        <f>VLOOKUP(PORVORIM!$I1202,Code2Loc,2,FALSE)</f>
        <v>MALOLI</v>
      </c>
    </row>
    <row r="1203" spans="1:10" ht="15.75" customHeight="1" x14ac:dyDescent="0.25">
      <c r="A1203" s="5" t="s">
        <v>401</v>
      </c>
      <c r="B1203" s="6">
        <v>31</v>
      </c>
      <c r="C1203" s="6" t="s">
        <v>368</v>
      </c>
      <c r="D1203" s="6">
        <v>41</v>
      </c>
      <c r="E1203" s="6">
        <v>54</v>
      </c>
      <c r="F1203" s="6" t="s">
        <v>12</v>
      </c>
      <c r="G1203" s="6"/>
      <c r="H1203" s="6" t="s">
        <v>13</v>
      </c>
      <c r="I1203" s="7" t="s">
        <v>369</v>
      </c>
      <c r="J1203" s="152" t="str">
        <f>VLOOKUP(PORVORIM!$I1203,Code2Loc,2,FALSE)</f>
        <v>BAMBER</v>
      </c>
    </row>
    <row r="1204" spans="1:10" ht="15.75" customHeight="1" x14ac:dyDescent="0.25">
      <c r="A1204" s="5" t="s">
        <v>401</v>
      </c>
      <c r="B1204" s="6">
        <v>31</v>
      </c>
      <c r="C1204" s="6" t="s">
        <v>386</v>
      </c>
      <c r="D1204" s="6">
        <v>42</v>
      </c>
      <c r="E1204" s="6">
        <v>57</v>
      </c>
      <c r="F1204" s="6" t="s">
        <v>12</v>
      </c>
      <c r="G1204" s="6"/>
      <c r="H1204" s="6" t="s">
        <v>13</v>
      </c>
      <c r="I1204" s="7" t="s">
        <v>387</v>
      </c>
      <c r="J1204" s="152" t="str">
        <f>VLOOKUP(PORVORIM!$I1204,Code2Loc,2,FALSE)</f>
        <v>NANODA</v>
      </c>
    </row>
    <row r="1205" spans="1:10" ht="15.75" customHeight="1" x14ac:dyDescent="0.25">
      <c r="A1205" s="5" t="s">
        <v>402</v>
      </c>
      <c r="B1205" s="6">
        <v>32</v>
      </c>
      <c r="C1205" s="6" t="s">
        <v>297</v>
      </c>
      <c r="D1205" s="6">
        <v>1</v>
      </c>
      <c r="E1205" s="6">
        <v>0</v>
      </c>
      <c r="F1205" s="6" t="s">
        <v>12</v>
      </c>
      <c r="G1205" s="6"/>
      <c r="H1205" s="6" t="s">
        <v>13</v>
      </c>
      <c r="I1205" s="7" t="s">
        <v>298</v>
      </c>
      <c r="J1205" s="152" t="str">
        <f>VLOOKUP(PORVORIM!$I1205,Code2Loc,2,FALSE)</f>
        <v>PANAJI MKT</v>
      </c>
    </row>
    <row r="1206" spans="1:10" ht="15.75" customHeight="1" x14ac:dyDescent="0.25">
      <c r="A1206" s="5" t="s">
        <v>402</v>
      </c>
      <c r="B1206" s="6">
        <v>32</v>
      </c>
      <c r="C1206" s="6" t="s">
        <v>299</v>
      </c>
      <c r="D1206" s="6">
        <v>2</v>
      </c>
      <c r="E1206" s="6">
        <v>1</v>
      </c>
      <c r="F1206" s="6" t="s">
        <v>12</v>
      </c>
      <c r="G1206" s="6"/>
      <c r="H1206" s="6" t="s">
        <v>13</v>
      </c>
      <c r="I1206" s="7" t="s">
        <v>300</v>
      </c>
      <c r="J1206" s="152" t="str">
        <f>VLOOKUP(PORVORIM!$I1206,Code2Loc,2,FALSE)</f>
        <v>FERRY BOAT</v>
      </c>
    </row>
    <row r="1207" spans="1:10" ht="15.75" customHeight="1" x14ac:dyDescent="0.25">
      <c r="A1207" s="5" t="s">
        <v>402</v>
      </c>
      <c r="B1207" s="6">
        <v>32</v>
      </c>
      <c r="C1207" s="6" t="s">
        <v>11</v>
      </c>
      <c r="D1207" s="6">
        <v>3</v>
      </c>
      <c r="E1207" s="6">
        <v>3</v>
      </c>
      <c r="F1207" s="6" t="s">
        <v>12</v>
      </c>
      <c r="G1207" s="6"/>
      <c r="H1207" s="6" t="s">
        <v>13</v>
      </c>
      <c r="I1207" s="7" t="s">
        <v>14</v>
      </c>
      <c r="J1207" s="152" t="str">
        <f>VLOOKUP(PORVORIM!$I1207,Code2Loc,2,FALSE)</f>
        <v>PANAJI</v>
      </c>
    </row>
    <row r="1208" spans="1:10" ht="15.75" customHeight="1" x14ac:dyDescent="0.25">
      <c r="A1208" s="5" t="s">
        <v>402</v>
      </c>
      <c r="B1208" s="6">
        <v>32</v>
      </c>
      <c r="C1208" s="6" t="s">
        <v>206</v>
      </c>
      <c r="D1208" s="6">
        <v>4</v>
      </c>
      <c r="E1208" s="6">
        <v>5</v>
      </c>
      <c r="F1208" s="6" t="s">
        <v>12</v>
      </c>
      <c r="G1208" s="6"/>
      <c r="H1208" s="6" t="s">
        <v>13</v>
      </c>
      <c r="I1208" s="7" t="s">
        <v>207</v>
      </c>
      <c r="J1208" s="152" t="str">
        <f>VLOOKUP(PORVORIM!$I1208,Code2Loc,2,FALSE)</f>
        <v>R. PATTO</v>
      </c>
    </row>
    <row r="1209" spans="1:10" ht="15.75" customHeight="1" x14ac:dyDescent="0.25">
      <c r="A1209" s="5" t="s">
        <v>402</v>
      </c>
      <c r="B1209" s="6">
        <v>32</v>
      </c>
      <c r="C1209" s="6" t="s">
        <v>208</v>
      </c>
      <c r="D1209" s="6">
        <v>5</v>
      </c>
      <c r="E1209" s="6">
        <v>6</v>
      </c>
      <c r="F1209" s="6" t="s">
        <v>12</v>
      </c>
      <c r="G1209" s="6"/>
      <c r="H1209" s="6" t="s">
        <v>13</v>
      </c>
      <c r="I1209" s="7" t="s">
        <v>209</v>
      </c>
      <c r="J1209" s="152" t="str">
        <f>VLOOKUP(PORVORIM!$I1209,Code2Loc,2,FALSE)</f>
        <v>RBDR FERRY</v>
      </c>
    </row>
    <row r="1210" spans="1:10" ht="15.75" customHeight="1" x14ac:dyDescent="0.25">
      <c r="A1210" s="5" t="s">
        <v>402</v>
      </c>
      <c r="B1210" s="6">
        <v>32</v>
      </c>
      <c r="C1210" s="6" t="s">
        <v>210</v>
      </c>
      <c r="D1210" s="6">
        <v>6</v>
      </c>
      <c r="E1210" s="6">
        <v>7</v>
      </c>
      <c r="F1210" s="6" t="s">
        <v>12</v>
      </c>
      <c r="G1210" s="6"/>
      <c r="H1210" s="6" t="s">
        <v>13</v>
      </c>
      <c r="I1210" s="7" t="s">
        <v>211</v>
      </c>
      <c r="J1210" s="152" t="str">
        <f>VLOOKUP(PORVORIM!$I1210,Code2Loc,2,FALSE)</f>
        <v>RIBANDAR</v>
      </c>
    </row>
    <row r="1211" spans="1:10" ht="15.75" customHeight="1" x14ac:dyDescent="0.25">
      <c r="A1211" s="5" t="s">
        <v>402</v>
      </c>
      <c r="B1211" s="6">
        <v>32</v>
      </c>
      <c r="C1211" s="6" t="s">
        <v>212</v>
      </c>
      <c r="D1211" s="6">
        <v>7</v>
      </c>
      <c r="E1211" s="6">
        <v>8</v>
      </c>
      <c r="F1211" s="6" t="s">
        <v>12</v>
      </c>
      <c r="G1211" s="6"/>
      <c r="H1211" s="6" t="s">
        <v>13</v>
      </c>
      <c r="I1211" s="7" t="s">
        <v>213</v>
      </c>
      <c r="J1211" s="152" t="str">
        <f>VLOOKUP(PORVORIM!$I1211,Code2Loc,2,FALSE)</f>
        <v>RBDR SCHOOL</v>
      </c>
    </row>
    <row r="1212" spans="1:10" ht="15.75" customHeight="1" x14ac:dyDescent="0.25">
      <c r="A1212" s="5" t="s">
        <v>402</v>
      </c>
      <c r="B1212" s="6">
        <v>32</v>
      </c>
      <c r="C1212" s="6" t="s">
        <v>214</v>
      </c>
      <c r="D1212" s="6">
        <v>8</v>
      </c>
      <c r="E1212" s="6">
        <v>9</v>
      </c>
      <c r="F1212" s="6" t="s">
        <v>12</v>
      </c>
      <c r="G1212" s="6"/>
      <c r="H1212" s="6" t="s">
        <v>13</v>
      </c>
      <c r="I1212" s="7" t="s">
        <v>215</v>
      </c>
      <c r="J1212" s="152" t="str">
        <f>VLOOKUP(PORVORIM!$I1212,Code2Loc,2,FALSE)</f>
        <v>ST.PEDRO</v>
      </c>
    </row>
    <row r="1213" spans="1:10" ht="15.75" customHeight="1" x14ac:dyDescent="0.25">
      <c r="A1213" s="5" t="s">
        <v>402</v>
      </c>
      <c r="B1213" s="6">
        <v>32</v>
      </c>
      <c r="C1213" s="6" t="s">
        <v>216</v>
      </c>
      <c r="D1213" s="6">
        <v>9</v>
      </c>
      <c r="E1213" s="6">
        <v>10</v>
      </c>
      <c r="F1213" s="6" t="s">
        <v>12</v>
      </c>
      <c r="G1213" s="6"/>
      <c r="H1213" s="6" t="s">
        <v>13</v>
      </c>
      <c r="I1213" s="7" t="s">
        <v>217</v>
      </c>
      <c r="J1213" s="152" t="str">
        <f>VLOOKUP(PORVORIM!$I1213,Code2Loc,2,FALSE)</f>
        <v>BAINGINI</v>
      </c>
    </row>
    <row r="1214" spans="1:10" ht="15.75" customHeight="1" x14ac:dyDescent="0.25">
      <c r="A1214" s="5" t="s">
        <v>402</v>
      </c>
      <c r="B1214" s="6">
        <v>32</v>
      </c>
      <c r="C1214" s="6" t="s">
        <v>218</v>
      </c>
      <c r="D1214" s="6">
        <v>10</v>
      </c>
      <c r="E1214" s="6">
        <v>12</v>
      </c>
      <c r="F1214" s="6" t="s">
        <v>12</v>
      </c>
      <c r="G1214" s="6"/>
      <c r="H1214" s="6" t="s">
        <v>13</v>
      </c>
      <c r="I1214" s="7" t="s">
        <v>219</v>
      </c>
      <c r="J1214" s="152" t="str">
        <f>VLOOKUP(PORVORIM!$I1214,Code2Loc,2,FALSE)</f>
        <v>OLD GOA</v>
      </c>
    </row>
    <row r="1215" spans="1:10" ht="15.75" customHeight="1" x14ac:dyDescent="0.25">
      <c r="A1215" s="5" t="s">
        <v>402</v>
      </c>
      <c r="B1215" s="6">
        <v>32</v>
      </c>
      <c r="C1215" s="6" t="s">
        <v>220</v>
      </c>
      <c r="D1215" s="6">
        <v>11</v>
      </c>
      <c r="E1215" s="6">
        <v>14</v>
      </c>
      <c r="F1215" s="6" t="s">
        <v>12</v>
      </c>
      <c r="G1215" s="6"/>
      <c r="H1215" s="6" t="s">
        <v>13</v>
      </c>
      <c r="I1215" s="7" t="s">
        <v>221</v>
      </c>
      <c r="J1215" s="152" t="str">
        <f>VLOOKUP(PORVORIM!$I1215,Code2Loc,2,FALSE)</f>
        <v>CORLI PUMP</v>
      </c>
    </row>
    <row r="1216" spans="1:10" ht="15.75" customHeight="1" x14ac:dyDescent="0.25">
      <c r="A1216" s="5" t="s">
        <v>402</v>
      </c>
      <c r="B1216" s="6">
        <v>32</v>
      </c>
      <c r="C1216" s="6" t="s">
        <v>222</v>
      </c>
      <c r="D1216" s="6">
        <v>12</v>
      </c>
      <c r="E1216" s="6">
        <v>15</v>
      </c>
      <c r="F1216" s="6" t="s">
        <v>12</v>
      </c>
      <c r="G1216" s="6"/>
      <c r="H1216" s="6" t="s">
        <v>13</v>
      </c>
      <c r="I1216" s="7" t="s">
        <v>223</v>
      </c>
      <c r="J1216" s="152" t="str">
        <f>VLOOKUP(PORVORIM!$I1216,Code2Loc,2,FALSE)</f>
        <v>CORLIM</v>
      </c>
    </row>
    <row r="1217" spans="1:10" ht="15.75" customHeight="1" x14ac:dyDescent="0.25">
      <c r="A1217" s="5" t="s">
        <v>402</v>
      </c>
      <c r="B1217" s="6">
        <v>32</v>
      </c>
      <c r="C1217" s="6" t="s">
        <v>224</v>
      </c>
      <c r="D1217" s="6">
        <v>13</v>
      </c>
      <c r="E1217" s="6">
        <v>16</v>
      </c>
      <c r="F1217" s="6" t="s">
        <v>12</v>
      </c>
      <c r="G1217" s="6"/>
      <c r="H1217" s="6" t="s">
        <v>13</v>
      </c>
      <c r="I1217" s="7" t="s">
        <v>225</v>
      </c>
      <c r="J1217" s="152" t="str">
        <f>VLOOKUP(PORVORIM!$I1217,Code2Loc,2,FALSE)</f>
        <v>DHULAPI</v>
      </c>
    </row>
    <row r="1218" spans="1:10" ht="15.75" customHeight="1" x14ac:dyDescent="0.25">
      <c r="A1218" s="5" t="s">
        <v>402</v>
      </c>
      <c r="B1218" s="6">
        <v>32</v>
      </c>
      <c r="C1218" s="6" t="s">
        <v>163</v>
      </c>
      <c r="D1218" s="6">
        <v>14</v>
      </c>
      <c r="E1218" s="6">
        <v>17</v>
      </c>
      <c r="F1218" s="6" t="s">
        <v>12</v>
      </c>
      <c r="G1218" s="6"/>
      <c r="H1218" s="6" t="s">
        <v>13</v>
      </c>
      <c r="I1218" s="7" t="s">
        <v>164</v>
      </c>
      <c r="J1218" s="152" t="str">
        <f>VLOOKUP(PORVORIM!$I1218,Code2Loc,2,FALSE)</f>
        <v>BANASTARI</v>
      </c>
    </row>
    <row r="1219" spans="1:10" ht="15.75" customHeight="1" x14ac:dyDescent="0.25">
      <c r="A1219" s="5" t="s">
        <v>402</v>
      </c>
      <c r="B1219" s="6">
        <v>32</v>
      </c>
      <c r="C1219" s="6" t="s">
        <v>161</v>
      </c>
      <c r="D1219" s="6">
        <v>15</v>
      </c>
      <c r="E1219" s="6">
        <v>18</v>
      </c>
      <c r="F1219" s="6" t="s">
        <v>12</v>
      </c>
      <c r="G1219" s="6"/>
      <c r="H1219" s="6" t="s">
        <v>13</v>
      </c>
      <c r="I1219" s="7" t="s">
        <v>162</v>
      </c>
      <c r="J1219" s="152" t="str">
        <f>VLOOKUP(PORVORIM!$I1219,Code2Loc,2,FALSE)</f>
        <v>TIVRE BUILD</v>
      </c>
    </row>
    <row r="1220" spans="1:10" ht="15.75" customHeight="1" x14ac:dyDescent="0.25">
      <c r="A1220" s="5" t="s">
        <v>402</v>
      </c>
      <c r="B1220" s="6">
        <v>32</v>
      </c>
      <c r="C1220" s="6" t="s">
        <v>159</v>
      </c>
      <c r="D1220" s="6">
        <v>16</v>
      </c>
      <c r="E1220" s="6">
        <v>19</v>
      </c>
      <c r="F1220" s="6" t="s">
        <v>12</v>
      </c>
      <c r="G1220" s="6"/>
      <c r="H1220" s="6" t="s">
        <v>13</v>
      </c>
      <c r="I1220" s="7" t="s">
        <v>160</v>
      </c>
      <c r="J1220" s="152" t="str">
        <f>VLOOKUP(PORVORIM!$I1220,Code2Loc,2,FALSE)</f>
        <v>TIVREM</v>
      </c>
    </row>
    <row r="1221" spans="1:10" ht="15.75" customHeight="1" x14ac:dyDescent="0.25">
      <c r="A1221" s="5" t="s">
        <v>402</v>
      </c>
      <c r="B1221" s="6">
        <v>32</v>
      </c>
      <c r="C1221" s="6" t="s">
        <v>157</v>
      </c>
      <c r="D1221" s="6">
        <v>17</v>
      </c>
      <c r="E1221" s="6">
        <v>21</v>
      </c>
      <c r="F1221" s="6" t="s">
        <v>12</v>
      </c>
      <c r="G1221" s="6"/>
      <c r="H1221" s="6" t="s">
        <v>30</v>
      </c>
      <c r="I1221" s="7" t="s">
        <v>158</v>
      </c>
      <c r="J1221" s="152" t="str">
        <f>VLOOKUP(PORVORIM!$I1221,Code2Loc,2,FALSE)</f>
        <v>MARCEL</v>
      </c>
    </row>
    <row r="1222" spans="1:10" ht="15.75" customHeight="1" x14ac:dyDescent="0.25">
      <c r="A1222" s="5" t="s">
        <v>402</v>
      </c>
      <c r="B1222" s="6">
        <v>32</v>
      </c>
      <c r="C1222" s="6" t="s">
        <v>155</v>
      </c>
      <c r="D1222" s="6">
        <v>18</v>
      </c>
      <c r="E1222" s="6">
        <v>22</v>
      </c>
      <c r="F1222" s="6" t="s">
        <v>12</v>
      </c>
      <c r="G1222" s="6"/>
      <c r="H1222" s="6" t="s">
        <v>13</v>
      </c>
      <c r="I1222" s="7" t="s">
        <v>156</v>
      </c>
      <c r="J1222" s="152" t="str">
        <f>VLOOKUP(PORVORIM!$I1222,Code2Loc,2,FALSE)</f>
        <v>KANDOL TMP</v>
      </c>
    </row>
    <row r="1223" spans="1:10" ht="15.75" customHeight="1" x14ac:dyDescent="0.25">
      <c r="A1223" s="5" t="s">
        <v>402</v>
      </c>
      <c r="B1223" s="6">
        <v>32</v>
      </c>
      <c r="C1223" s="6" t="s">
        <v>153</v>
      </c>
      <c r="D1223" s="6">
        <v>19</v>
      </c>
      <c r="E1223" s="6">
        <v>23</v>
      </c>
      <c r="F1223" s="6" t="s">
        <v>12</v>
      </c>
      <c r="G1223" s="6"/>
      <c r="H1223" s="6" t="s">
        <v>13</v>
      </c>
      <c r="I1223" s="7" t="s">
        <v>154</v>
      </c>
      <c r="J1223" s="152" t="str">
        <f>VLOOKUP(PORVORIM!$I1223,Code2Loc,2,FALSE)</f>
        <v>AMONA</v>
      </c>
    </row>
    <row r="1224" spans="1:10" ht="15.75" customHeight="1" x14ac:dyDescent="0.25">
      <c r="A1224" s="5" t="s">
        <v>402</v>
      </c>
      <c r="B1224" s="6">
        <v>32</v>
      </c>
      <c r="C1224" s="6" t="s">
        <v>151</v>
      </c>
      <c r="D1224" s="6">
        <v>20</v>
      </c>
      <c r="E1224" s="6">
        <v>24</v>
      </c>
      <c r="F1224" s="6" t="s">
        <v>12</v>
      </c>
      <c r="G1224" s="6"/>
      <c r="H1224" s="6" t="s">
        <v>13</v>
      </c>
      <c r="I1224" s="7" t="s">
        <v>152</v>
      </c>
      <c r="J1224" s="152" t="str">
        <f>VLOOKUP(PORVORIM!$I1224,Code2Loc,2,FALSE)</f>
        <v>SEZA GATE</v>
      </c>
    </row>
    <row r="1225" spans="1:10" ht="15.75" customHeight="1" x14ac:dyDescent="0.25">
      <c r="A1225" s="5" t="s">
        <v>402</v>
      </c>
      <c r="B1225" s="6">
        <v>32</v>
      </c>
      <c r="C1225" s="6" t="s">
        <v>149</v>
      </c>
      <c r="D1225" s="6">
        <v>21</v>
      </c>
      <c r="E1225" s="6">
        <v>25</v>
      </c>
      <c r="F1225" s="6" t="s">
        <v>12</v>
      </c>
      <c r="G1225" s="6"/>
      <c r="H1225" s="6" t="s">
        <v>13</v>
      </c>
      <c r="I1225" s="7" t="s">
        <v>150</v>
      </c>
      <c r="J1225" s="152" t="str">
        <f>VLOOKUP(PORVORIM!$I1225,Code2Loc,2,FALSE)</f>
        <v>NHAVELI TMP</v>
      </c>
    </row>
    <row r="1226" spans="1:10" ht="15.75" customHeight="1" x14ac:dyDescent="0.25">
      <c r="A1226" s="5" t="s">
        <v>402</v>
      </c>
      <c r="B1226" s="6">
        <v>32</v>
      </c>
      <c r="C1226" s="6" t="s">
        <v>147</v>
      </c>
      <c r="D1226" s="6">
        <v>22</v>
      </c>
      <c r="E1226" s="6">
        <v>26</v>
      </c>
      <c r="F1226" s="6" t="s">
        <v>12</v>
      </c>
      <c r="G1226" s="6"/>
      <c r="H1226" s="6" t="s">
        <v>13</v>
      </c>
      <c r="I1226" s="7" t="s">
        <v>148</v>
      </c>
      <c r="J1226" s="152" t="str">
        <f>VLOOKUP(PORVORIM!$I1226,Code2Loc,2,FALSE)</f>
        <v>NHAVELI</v>
      </c>
    </row>
    <row r="1227" spans="1:10" ht="15.75" customHeight="1" x14ac:dyDescent="0.25">
      <c r="A1227" s="5" t="s">
        <v>402</v>
      </c>
      <c r="B1227" s="6">
        <v>32</v>
      </c>
      <c r="C1227" s="6" t="s">
        <v>145</v>
      </c>
      <c r="D1227" s="6">
        <v>23</v>
      </c>
      <c r="E1227" s="6">
        <v>28</v>
      </c>
      <c r="F1227" s="6" t="s">
        <v>12</v>
      </c>
      <c r="G1227" s="6"/>
      <c r="H1227" s="6" t="s">
        <v>13</v>
      </c>
      <c r="I1227" s="7" t="s">
        <v>146</v>
      </c>
      <c r="J1227" s="152" t="str">
        <f>VLOOKUP(PORVORIM!$I1227,Code2Loc,2,FALSE)</f>
        <v>KUDNE</v>
      </c>
    </row>
    <row r="1228" spans="1:10" ht="15.75" customHeight="1" x14ac:dyDescent="0.25">
      <c r="A1228" s="5" t="s">
        <v>402</v>
      </c>
      <c r="B1228" s="6">
        <v>32</v>
      </c>
      <c r="C1228" s="6" t="s">
        <v>143</v>
      </c>
      <c r="D1228" s="6">
        <v>24</v>
      </c>
      <c r="E1228" s="6">
        <v>30</v>
      </c>
      <c r="F1228" s="6" t="s">
        <v>12</v>
      </c>
      <c r="G1228" s="6"/>
      <c r="H1228" s="6" t="s">
        <v>13</v>
      </c>
      <c r="I1228" s="7" t="s">
        <v>144</v>
      </c>
      <c r="J1228" s="152" t="str">
        <f>VLOOKUP(PORVORIM!$I1228,Code2Loc,2,FALSE)</f>
        <v>GAWTHAN</v>
      </c>
    </row>
    <row r="1229" spans="1:10" ht="15.75" customHeight="1" x14ac:dyDescent="0.25">
      <c r="A1229" s="5" t="s">
        <v>402</v>
      </c>
      <c r="B1229" s="6">
        <v>32</v>
      </c>
      <c r="C1229" s="6" t="s">
        <v>141</v>
      </c>
      <c r="D1229" s="6">
        <v>25</v>
      </c>
      <c r="E1229" s="6">
        <v>31</v>
      </c>
      <c r="F1229" s="6" t="s">
        <v>12</v>
      </c>
      <c r="G1229" s="6"/>
      <c r="H1229" s="6" t="s">
        <v>13</v>
      </c>
      <c r="I1229" s="7" t="s">
        <v>142</v>
      </c>
      <c r="J1229" s="152" t="str">
        <f>VLOOKUP(PORVORIM!$I1229,Code2Loc,2,FALSE)</f>
        <v>SANKHALI</v>
      </c>
    </row>
    <row r="1230" spans="1:10" ht="15.75" customHeight="1" x14ac:dyDescent="0.25">
      <c r="A1230" s="5" t="s">
        <v>402</v>
      </c>
      <c r="B1230" s="6">
        <v>32</v>
      </c>
      <c r="C1230" s="6" t="s">
        <v>272</v>
      </c>
      <c r="D1230" s="6">
        <v>26</v>
      </c>
      <c r="E1230" s="6">
        <v>33</v>
      </c>
      <c r="F1230" s="6" t="s">
        <v>12</v>
      </c>
      <c r="G1230" s="6"/>
      <c r="H1230" s="6" t="s">
        <v>13</v>
      </c>
      <c r="I1230" s="7" t="s">
        <v>273</v>
      </c>
      <c r="J1230" s="152" t="str">
        <f>VLOOKUP(PORVORIM!$I1230,Code2Loc,2,FALSE)</f>
        <v>HOUSIN BRD</v>
      </c>
    </row>
    <row r="1231" spans="1:10" ht="15.75" customHeight="1" x14ac:dyDescent="0.25">
      <c r="A1231" s="5" t="s">
        <v>402</v>
      </c>
      <c r="B1231" s="6">
        <v>32</v>
      </c>
      <c r="C1231" s="6" t="s">
        <v>274</v>
      </c>
      <c r="D1231" s="6">
        <v>27</v>
      </c>
      <c r="E1231" s="6">
        <v>34</v>
      </c>
      <c r="F1231" s="6" t="s">
        <v>12</v>
      </c>
      <c r="G1231" s="6"/>
      <c r="H1231" s="6" t="s">
        <v>13</v>
      </c>
      <c r="I1231" s="7" t="s">
        <v>275</v>
      </c>
      <c r="J1231" s="152" t="str">
        <f>VLOOKUP(PORVORIM!$I1231,Code2Loc,2,FALSE)</f>
        <v>HARVALE</v>
      </c>
    </row>
    <row r="1232" spans="1:10" ht="15.75" customHeight="1" x14ac:dyDescent="0.25">
      <c r="A1232" s="5" t="s">
        <v>402</v>
      </c>
      <c r="B1232" s="6">
        <v>32</v>
      </c>
      <c r="C1232" s="6" t="s">
        <v>276</v>
      </c>
      <c r="D1232" s="6">
        <v>28</v>
      </c>
      <c r="E1232" s="6">
        <v>35</v>
      </c>
      <c r="F1232" s="6" t="s">
        <v>12</v>
      </c>
      <c r="G1232" s="6"/>
      <c r="H1232" s="6" t="s">
        <v>13</v>
      </c>
      <c r="I1232" s="7" t="s">
        <v>277</v>
      </c>
      <c r="J1232" s="152" t="str">
        <f>VLOOKUP(PORVORIM!$I1232,Code2Loc,2,FALSE)</f>
        <v>PRATAP NAGR</v>
      </c>
    </row>
    <row r="1233" spans="1:10" ht="15.75" customHeight="1" x14ac:dyDescent="0.25">
      <c r="A1233" s="5" t="s">
        <v>402</v>
      </c>
      <c r="B1233" s="6">
        <v>32</v>
      </c>
      <c r="C1233" s="6" t="s">
        <v>278</v>
      </c>
      <c r="D1233" s="6">
        <v>29</v>
      </c>
      <c r="E1233" s="6">
        <v>36</v>
      </c>
      <c r="F1233" s="6" t="s">
        <v>12</v>
      </c>
      <c r="G1233" s="6"/>
      <c r="H1233" s="6" t="s">
        <v>13</v>
      </c>
      <c r="I1233" s="7" t="s">
        <v>279</v>
      </c>
      <c r="J1233" s="152" t="str">
        <f>VLOOKUP(PORVORIM!$I1233,Code2Loc,2,FALSE)</f>
        <v>SUPACHI PUD</v>
      </c>
    </row>
    <row r="1234" spans="1:10" ht="15.75" customHeight="1" x14ac:dyDescent="0.25">
      <c r="A1234" s="5" t="s">
        <v>402</v>
      </c>
      <c r="B1234" s="6">
        <v>32</v>
      </c>
      <c r="C1234" s="6" t="s">
        <v>280</v>
      </c>
      <c r="D1234" s="6">
        <v>30</v>
      </c>
      <c r="E1234" s="6">
        <v>37</v>
      </c>
      <c r="F1234" s="6" t="s">
        <v>12</v>
      </c>
      <c r="G1234" s="6"/>
      <c r="H1234" s="6" t="s">
        <v>13</v>
      </c>
      <c r="I1234" s="7" t="s">
        <v>281</v>
      </c>
      <c r="J1234" s="152" t="str">
        <f>VLOOKUP(PORVORIM!$I1234,Code2Loc,2,FALSE)</f>
        <v>HONDA</v>
      </c>
    </row>
    <row r="1235" spans="1:10" ht="15.75" customHeight="1" x14ac:dyDescent="0.25">
      <c r="A1235" s="5" t="s">
        <v>402</v>
      </c>
      <c r="B1235" s="6">
        <v>32</v>
      </c>
      <c r="C1235" s="6" t="s">
        <v>282</v>
      </c>
      <c r="D1235" s="6">
        <v>31</v>
      </c>
      <c r="E1235" s="6">
        <v>38</v>
      </c>
      <c r="F1235" s="6" t="s">
        <v>12</v>
      </c>
      <c r="G1235" s="6"/>
      <c r="H1235" s="6" t="s">
        <v>13</v>
      </c>
      <c r="I1235" s="7" t="s">
        <v>283</v>
      </c>
      <c r="J1235" s="152" t="str">
        <f>VLOOKUP(PORVORIM!$I1235,Code2Loc,2,FALSE)</f>
        <v>HONDA VADAK</v>
      </c>
    </row>
    <row r="1236" spans="1:10" ht="15.75" customHeight="1" x14ac:dyDescent="0.25">
      <c r="A1236" s="5" t="s">
        <v>402</v>
      </c>
      <c r="B1236" s="6">
        <v>32</v>
      </c>
      <c r="C1236" s="6" t="s">
        <v>284</v>
      </c>
      <c r="D1236" s="6">
        <v>32</v>
      </c>
      <c r="E1236" s="6">
        <v>40</v>
      </c>
      <c r="F1236" s="6" t="s">
        <v>12</v>
      </c>
      <c r="G1236" s="6"/>
      <c r="H1236" s="6" t="s">
        <v>13</v>
      </c>
      <c r="I1236" s="7" t="s">
        <v>285</v>
      </c>
      <c r="J1236" s="152" t="str">
        <f>VLOOKUP(PORVORIM!$I1236,Code2Loc,2,FALSE)</f>
        <v>ACGL/SALELI</v>
      </c>
    </row>
    <row r="1237" spans="1:10" ht="15.75" customHeight="1" x14ac:dyDescent="0.25">
      <c r="A1237" s="5" t="s">
        <v>402</v>
      </c>
      <c r="B1237" s="6">
        <v>32</v>
      </c>
      <c r="C1237" s="6" t="s">
        <v>286</v>
      </c>
      <c r="D1237" s="6">
        <v>33</v>
      </c>
      <c r="E1237" s="6">
        <v>41</v>
      </c>
      <c r="F1237" s="6" t="s">
        <v>12</v>
      </c>
      <c r="G1237" s="6"/>
      <c r="H1237" s="6" t="s">
        <v>13</v>
      </c>
      <c r="I1237" s="7" t="s">
        <v>287</v>
      </c>
      <c r="J1237" s="152" t="str">
        <f>VLOOKUP(PORVORIM!$I1237,Code2Loc,2,FALSE)</f>
        <v>BHUIPAL</v>
      </c>
    </row>
    <row r="1238" spans="1:10" ht="15.75" customHeight="1" x14ac:dyDescent="0.25">
      <c r="A1238" s="5" t="s">
        <v>402</v>
      </c>
      <c r="B1238" s="6">
        <v>32</v>
      </c>
      <c r="C1238" s="6" t="s">
        <v>288</v>
      </c>
      <c r="D1238" s="6">
        <v>34</v>
      </c>
      <c r="E1238" s="6">
        <v>42</v>
      </c>
      <c r="F1238" s="6" t="s">
        <v>12</v>
      </c>
      <c r="G1238" s="6"/>
      <c r="H1238" s="6" t="s">
        <v>13</v>
      </c>
      <c r="I1238" s="7" t="s">
        <v>289</v>
      </c>
      <c r="J1238" s="152" t="str">
        <f>VLOOKUP(PORVORIM!$I1238,Code2Loc,2,FALSE)</f>
        <v>KUMARKHAN</v>
      </c>
    </row>
    <row r="1239" spans="1:10" ht="15.75" customHeight="1" x14ac:dyDescent="0.25">
      <c r="A1239" s="5" t="s">
        <v>402</v>
      </c>
      <c r="B1239" s="6">
        <v>32</v>
      </c>
      <c r="C1239" s="6" t="s">
        <v>290</v>
      </c>
      <c r="D1239" s="6">
        <v>35</v>
      </c>
      <c r="E1239" s="6">
        <v>44</v>
      </c>
      <c r="F1239" s="6" t="s">
        <v>12</v>
      </c>
      <c r="G1239" s="6"/>
      <c r="H1239" s="6" t="s">
        <v>13</v>
      </c>
      <c r="I1239" s="7" t="s">
        <v>291</v>
      </c>
      <c r="J1239" s="152" t="str">
        <f>VLOOKUP(PORVORIM!$I1239,Code2Loc,2,FALSE)</f>
        <v>REDIGHAT</v>
      </c>
    </row>
    <row r="1240" spans="1:10" ht="15.75" customHeight="1" x14ac:dyDescent="0.25">
      <c r="A1240" s="5" t="s">
        <v>402</v>
      </c>
      <c r="B1240" s="6">
        <v>32</v>
      </c>
      <c r="C1240" s="6" t="s">
        <v>292</v>
      </c>
      <c r="D1240" s="6">
        <v>36</v>
      </c>
      <c r="E1240" s="6">
        <v>46</v>
      </c>
      <c r="F1240" s="6" t="s">
        <v>12</v>
      </c>
      <c r="G1240" s="6"/>
      <c r="H1240" s="6" t="s">
        <v>13</v>
      </c>
      <c r="I1240" s="7" t="s">
        <v>293</v>
      </c>
      <c r="J1240" s="152" t="str">
        <f>VLOOKUP(PORVORIM!$I1240,Code2Loc,2,FALSE)</f>
        <v>NGVE/N.CROS</v>
      </c>
    </row>
    <row r="1241" spans="1:10" ht="15.75" customHeight="1" x14ac:dyDescent="0.25">
      <c r="A1241" s="5" t="s">
        <v>402</v>
      </c>
      <c r="B1241" s="6">
        <v>32</v>
      </c>
      <c r="C1241" s="6" t="s">
        <v>294</v>
      </c>
      <c r="D1241" s="6">
        <v>37</v>
      </c>
      <c r="E1241" s="6">
        <v>47</v>
      </c>
      <c r="F1241" s="6" t="s">
        <v>12</v>
      </c>
      <c r="G1241" s="6"/>
      <c r="H1241" s="6" t="s">
        <v>13</v>
      </c>
      <c r="I1241" s="7" t="s">
        <v>295</v>
      </c>
      <c r="J1241" s="152" t="str">
        <f>VLOOKUP(PORVORIM!$I1241,Code2Loc,2,FALSE)</f>
        <v>VALPOI</v>
      </c>
    </row>
    <row r="1242" spans="1:10" ht="15.75" customHeight="1" x14ac:dyDescent="0.25">
      <c r="A1242" s="5" t="s">
        <v>402</v>
      </c>
      <c r="B1242" s="6">
        <v>32</v>
      </c>
      <c r="C1242" s="6" t="s">
        <v>355</v>
      </c>
      <c r="D1242" s="6">
        <v>38</v>
      </c>
      <c r="E1242" s="6">
        <v>49</v>
      </c>
      <c r="F1242" s="6" t="s">
        <v>12</v>
      </c>
      <c r="G1242" s="6"/>
      <c r="H1242" s="6" t="s">
        <v>13</v>
      </c>
      <c r="I1242" s="7" t="s">
        <v>356</v>
      </c>
      <c r="J1242" s="152" t="str">
        <f>VLOOKUP(PORVORIM!$I1242,Code2Loc,2,FALSE)</f>
        <v>SONAL CROSS</v>
      </c>
    </row>
    <row r="1243" spans="1:10" ht="15.75" customHeight="1" x14ac:dyDescent="0.25">
      <c r="A1243" s="5" t="s">
        <v>402</v>
      </c>
      <c r="B1243" s="6">
        <v>32</v>
      </c>
      <c r="C1243" s="6" t="s">
        <v>332</v>
      </c>
      <c r="D1243" s="6">
        <v>39</v>
      </c>
      <c r="E1243" s="6">
        <v>51</v>
      </c>
      <c r="F1243" s="6" t="s">
        <v>12</v>
      </c>
      <c r="G1243" s="6"/>
      <c r="H1243" s="6" t="s">
        <v>13</v>
      </c>
      <c r="I1243" s="7" t="s">
        <v>333</v>
      </c>
      <c r="J1243" s="152" t="str">
        <f>VLOOKUP(PORVORIM!$I1243,Code2Loc,2,FALSE)</f>
        <v>NAGARGAO</v>
      </c>
    </row>
    <row r="1244" spans="1:10" ht="15.75" customHeight="1" x14ac:dyDescent="0.25">
      <c r="A1244" s="5" t="s">
        <v>402</v>
      </c>
      <c r="B1244" s="6">
        <v>32</v>
      </c>
      <c r="C1244" s="6" t="s">
        <v>403</v>
      </c>
      <c r="D1244" s="6">
        <v>40</v>
      </c>
      <c r="E1244" s="6">
        <v>54</v>
      </c>
      <c r="F1244" s="6" t="s">
        <v>12</v>
      </c>
      <c r="G1244" s="6"/>
      <c r="H1244" s="6" t="s">
        <v>13</v>
      </c>
      <c r="I1244" s="7" t="s">
        <v>404</v>
      </c>
      <c r="J1244" s="152" t="str">
        <f>VLOOKUP(PORVORIM!$I1244,Code2Loc,2,FALSE)</f>
        <v>BRAMKARMALI</v>
      </c>
    </row>
    <row r="1245" spans="1:10" ht="15.75" customHeight="1" x14ac:dyDescent="0.25">
      <c r="A1245" s="5" t="s">
        <v>402</v>
      </c>
      <c r="B1245" s="6">
        <v>32</v>
      </c>
      <c r="C1245" s="6" t="s">
        <v>405</v>
      </c>
      <c r="D1245" s="6">
        <v>41</v>
      </c>
      <c r="E1245" s="6">
        <v>57</v>
      </c>
      <c r="F1245" s="6" t="s">
        <v>12</v>
      </c>
      <c r="G1245" s="6"/>
      <c r="H1245" s="6" t="s">
        <v>13</v>
      </c>
      <c r="I1245" s="7" t="s">
        <v>406</v>
      </c>
      <c r="J1245" s="152" t="str">
        <f>VLOOKUP(PORVORIM!$I1245,Code2Loc,2,FALSE)</f>
        <v>NANELI</v>
      </c>
    </row>
    <row r="1246" spans="1:10" ht="15.75" customHeight="1" x14ac:dyDescent="0.25">
      <c r="A1246" s="5" t="s">
        <v>340</v>
      </c>
      <c r="B1246" s="6">
        <v>33</v>
      </c>
      <c r="C1246" s="6" t="s">
        <v>11</v>
      </c>
      <c r="D1246" s="6">
        <v>1</v>
      </c>
      <c r="E1246" s="6">
        <v>0</v>
      </c>
      <c r="F1246" s="6" t="s">
        <v>12</v>
      </c>
      <c r="G1246" s="6"/>
      <c r="H1246" s="6" t="s">
        <v>13</v>
      </c>
      <c r="I1246" s="7" t="s">
        <v>14</v>
      </c>
      <c r="J1246" s="152" t="str">
        <f>VLOOKUP(PORVORIM!$I1246,Code2Loc,2,FALSE)</f>
        <v>PANAJI</v>
      </c>
    </row>
    <row r="1247" spans="1:10" ht="15.75" customHeight="1" x14ac:dyDescent="0.25">
      <c r="A1247" s="5" t="s">
        <v>340</v>
      </c>
      <c r="B1247" s="6">
        <v>33</v>
      </c>
      <c r="C1247" s="6" t="s">
        <v>206</v>
      </c>
      <c r="D1247" s="6">
        <v>2</v>
      </c>
      <c r="E1247" s="6">
        <v>2</v>
      </c>
      <c r="F1247" s="6" t="s">
        <v>12</v>
      </c>
      <c r="G1247" s="6"/>
      <c r="H1247" s="6" t="s">
        <v>13</v>
      </c>
      <c r="I1247" s="7" t="s">
        <v>207</v>
      </c>
      <c r="J1247" s="152" t="str">
        <f>VLOOKUP(PORVORIM!$I1247,Code2Loc,2,FALSE)</f>
        <v>R. PATTO</v>
      </c>
    </row>
    <row r="1248" spans="1:10" ht="15.75" customHeight="1" x14ac:dyDescent="0.25">
      <c r="A1248" s="5" t="s">
        <v>340</v>
      </c>
      <c r="B1248" s="6">
        <v>33</v>
      </c>
      <c r="C1248" s="6" t="s">
        <v>208</v>
      </c>
      <c r="D1248" s="6">
        <v>3</v>
      </c>
      <c r="E1248" s="6">
        <v>3</v>
      </c>
      <c r="F1248" s="6" t="s">
        <v>12</v>
      </c>
      <c r="G1248" s="6"/>
      <c r="H1248" s="6" t="s">
        <v>13</v>
      </c>
      <c r="I1248" s="7" t="s">
        <v>209</v>
      </c>
      <c r="J1248" s="152" t="str">
        <f>VLOOKUP(PORVORIM!$I1248,Code2Loc,2,FALSE)</f>
        <v>RBDR FERRY</v>
      </c>
    </row>
    <row r="1249" spans="1:10" ht="15.75" customHeight="1" x14ac:dyDescent="0.25">
      <c r="A1249" s="5" t="s">
        <v>340</v>
      </c>
      <c r="B1249" s="6">
        <v>33</v>
      </c>
      <c r="C1249" s="6" t="s">
        <v>210</v>
      </c>
      <c r="D1249" s="6">
        <v>4</v>
      </c>
      <c r="E1249" s="6">
        <v>4</v>
      </c>
      <c r="F1249" s="6" t="s">
        <v>12</v>
      </c>
      <c r="G1249" s="6"/>
      <c r="H1249" s="6" t="s">
        <v>13</v>
      </c>
      <c r="I1249" s="7" t="s">
        <v>211</v>
      </c>
      <c r="J1249" s="152" t="str">
        <f>VLOOKUP(PORVORIM!$I1249,Code2Loc,2,FALSE)</f>
        <v>RIBANDAR</v>
      </c>
    </row>
    <row r="1250" spans="1:10" ht="15.75" customHeight="1" x14ac:dyDescent="0.25">
      <c r="A1250" s="5" t="s">
        <v>340</v>
      </c>
      <c r="B1250" s="6">
        <v>33</v>
      </c>
      <c r="C1250" s="6" t="s">
        <v>212</v>
      </c>
      <c r="D1250" s="6">
        <v>5</v>
      </c>
      <c r="E1250" s="6">
        <v>5</v>
      </c>
      <c r="F1250" s="6" t="s">
        <v>12</v>
      </c>
      <c r="G1250" s="6"/>
      <c r="H1250" s="6" t="s">
        <v>13</v>
      </c>
      <c r="I1250" s="7" t="s">
        <v>213</v>
      </c>
      <c r="J1250" s="152" t="str">
        <f>VLOOKUP(PORVORIM!$I1250,Code2Loc,2,FALSE)</f>
        <v>RBDR SCHOOL</v>
      </c>
    </row>
    <row r="1251" spans="1:10" ht="15.75" customHeight="1" x14ac:dyDescent="0.25">
      <c r="A1251" s="5" t="s">
        <v>340</v>
      </c>
      <c r="B1251" s="6">
        <v>33</v>
      </c>
      <c r="C1251" s="6" t="s">
        <v>214</v>
      </c>
      <c r="D1251" s="6">
        <v>6</v>
      </c>
      <c r="E1251" s="6">
        <v>6</v>
      </c>
      <c r="F1251" s="6" t="s">
        <v>12</v>
      </c>
      <c r="G1251" s="6"/>
      <c r="H1251" s="6" t="s">
        <v>13</v>
      </c>
      <c r="I1251" s="7" t="s">
        <v>215</v>
      </c>
      <c r="J1251" s="152" t="str">
        <f>VLOOKUP(PORVORIM!$I1251,Code2Loc,2,FALSE)</f>
        <v>ST.PEDRO</v>
      </c>
    </row>
    <row r="1252" spans="1:10" ht="15.75" customHeight="1" x14ac:dyDescent="0.25">
      <c r="A1252" s="5" t="s">
        <v>340</v>
      </c>
      <c r="B1252" s="6">
        <v>33</v>
      </c>
      <c r="C1252" s="6" t="s">
        <v>216</v>
      </c>
      <c r="D1252" s="6">
        <v>7</v>
      </c>
      <c r="E1252" s="6">
        <v>7</v>
      </c>
      <c r="F1252" s="6" t="s">
        <v>12</v>
      </c>
      <c r="G1252" s="6"/>
      <c r="H1252" s="6" t="s">
        <v>13</v>
      </c>
      <c r="I1252" s="7" t="s">
        <v>217</v>
      </c>
      <c r="J1252" s="152" t="str">
        <f>VLOOKUP(PORVORIM!$I1252,Code2Loc,2,FALSE)</f>
        <v>BAINGINI</v>
      </c>
    </row>
    <row r="1253" spans="1:10" ht="15.75" customHeight="1" x14ac:dyDescent="0.25">
      <c r="A1253" s="5" t="s">
        <v>340</v>
      </c>
      <c r="B1253" s="6">
        <v>33</v>
      </c>
      <c r="C1253" s="6" t="s">
        <v>218</v>
      </c>
      <c r="D1253" s="6">
        <v>8</v>
      </c>
      <c r="E1253" s="6">
        <v>9</v>
      </c>
      <c r="F1253" s="6" t="s">
        <v>12</v>
      </c>
      <c r="G1253" s="6"/>
      <c r="H1253" s="6" t="s">
        <v>13</v>
      </c>
      <c r="I1253" s="7" t="s">
        <v>219</v>
      </c>
      <c r="J1253" s="152" t="str">
        <f>VLOOKUP(PORVORIM!$I1253,Code2Loc,2,FALSE)</f>
        <v>OLD GOA</v>
      </c>
    </row>
    <row r="1254" spans="1:10" ht="15.75" customHeight="1" x14ac:dyDescent="0.25">
      <c r="A1254" s="5" t="s">
        <v>340</v>
      </c>
      <c r="B1254" s="6">
        <v>33</v>
      </c>
      <c r="C1254" s="6" t="s">
        <v>220</v>
      </c>
      <c r="D1254" s="6">
        <v>9</v>
      </c>
      <c r="E1254" s="6">
        <v>11</v>
      </c>
      <c r="F1254" s="6" t="s">
        <v>12</v>
      </c>
      <c r="G1254" s="6"/>
      <c r="H1254" s="6" t="s">
        <v>13</v>
      </c>
      <c r="I1254" s="7" t="s">
        <v>221</v>
      </c>
      <c r="J1254" s="152" t="str">
        <f>VLOOKUP(PORVORIM!$I1254,Code2Loc,2,FALSE)</f>
        <v>CORLI PUMP</v>
      </c>
    </row>
    <row r="1255" spans="1:10" ht="15.75" customHeight="1" x14ac:dyDescent="0.25">
      <c r="A1255" s="5" t="s">
        <v>340</v>
      </c>
      <c r="B1255" s="6">
        <v>33</v>
      </c>
      <c r="C1255" s="6" t="s">
        <v>222</v>
      </c>
      <c r="D1255" s="6">
        <v>10</v>
      </c>
      <c r="E1255" s="6">
        <v>12</v>
      </c>
      <c r="F1255" s="6" t="s">
        <v>12</v>
      </c>
      <c r="G1255" s="6"/>
      <c r="H1255" s="6" t="s">
        <v>13</v>
      </c>
      <c r="I1255" s="7" t="s">
        <v>223</v>
      </c>
      <c r="J1255" s="152" t="str">
        <f>VLOOKUP(PORVORIM!$I1255,Code2Loc,2,FALSE)</f>
        <v>CORLIM</v>
      </c>
    </row>
    <row r="1256" spans="1:10" ht="15.75" customHeight="1" x14ac:dyDescent="0.25">
      <c r="A1256" s="5" t="s">
        <v>340</v>
      </c>
      <c r="B1256" s="6">
        <v>33</v>
      </c>
      <c r="C1256" s="6" t="s">
        <v>224</v>
      </c>
      <c r="D1256" s="6">
        <v>11</v>
      </c>
      <c r="E1256" s="6">
        <v>13</v>
      </c>
      <c r="F1256" s="6" t="s">
        <v>12</v>
      </c>
      <c r="G1256" s="6"/>
      <c r="H1256" s="6" t="s">
        <v>13</v>
      </c>
      <c r="I1256" s="7" t="s">
        <v>225</v>
      </c>
      <c r="J1256" s="152" t="str">
        <f>VLOOKUP(PORVORIM!$I1256,Code2Loc,2,FALSE)</f>
        <v>DHULAPI</v>
      </c>
    </row>
    <row r="1257" spans="1:10" ht="15.75" customHeight="1" x14ac:dyDescent="0.25">
      <c r="A1257" s="5" t="s">
        <v>340</v>
      </c>
      <c r="B1257" s="6">
        <v>33</v>
      </c>
      <c r="C1257" s="6" t="s">
        <v>163</v>
      </c>
      <c r="D1257" s="6">
        <v>12</v>
      </c>
      <c r="E1257" s="6">
        <v>14</v>
      </c>
      <c r="F1257" s="6" t="s">
        <v>12</v>
      </c>
      <c r="G1257" s="6"/>
      <c r="H1257" s="6" t="s">
        <v>13</v>
      </c>
      <c r="I1257" s="7" t="s">
        <v>164</v>
      </c>
      <c r="J1257" s="152" t="str">
        <f>VLOOKUP(PORVORIM!$I1257,Code2Loc,2,FALSE)</f>
        <v>BANASTARI</v>
      </c>
    </row>
    <row r="1258" spans="1:10" ht="15.75" customHeight="1" x14ac:dyDescent="0.25">
      <c r="A1258" s="5" t="s">
        <v>340</v>
      </c>
      <c r="B1258" s="6">
        <v>33</v>
      </c>
      <c r="C1258" s="6" t="s">
        <v>161</v>
      </c>
      <c r="D1258" s="6">
        <v>13</v>
      </c>
      <c r="E1258" s="6">
        <v>15</v>
      </c>
      <c r="F1258" s="6" t="s">
        <v>12</v>
      </c>
      <c r="G1258" s="6"/>
      <c r="H1258" s="6" t="s">
        <v>13</v>
      </c>
      <c r="I1258" s="7" t="s">
        <v>162</v>
      </c>
      <c r="J1258" s="152" t="str">
        <f>VLOOKUP(PORVORIM!$I1258,Code2Loc,2,FALSE)</f>
        <v>TIVRE BUILD</v>
      </c>
    </row>
    <row r="1259" spans="1:10" ht="15.75" customHeight="1" x14ac:dyDescent="0.25">
      <c r="A1259" s="5" t="s">
        <v>340</v>
      </c>
      <c r="B1259" s="6">
        <v>33</v>
      </c>
      <c r="C1259" s="6" t="s">
        <v>159</v>
      </c>
      <c r="D1259" s="6">
        <v>14</v>
      </c>
      <c r="E1259" s="6">
        <v>16</v>
      </c>
      <c r="F1259" s="6" t="s">
        <v>12</v>
      </c>
      <c r="G1259" s="6"/>
      <c r="H1259" s="6" t="s">
        <v>13</v>
      </c>
      <c r="I1259" s="7" t="s">
        <v>160</v>
      </c>
      <c r="J1259" s="152" t="str">
        <f>VLOOKUP(PORVORIM!$I1259,Code2Loc,2,FALSE)</f>
        <v>TIVREM</v>
      </c>
    </row>
    <row r="1260" spans="1:10" ht="15.75" customHeight="1" x14ac:dyDescent="0.25">
      <c r="A1260" s="5" t="s">
        <v>340</v>
      </c>
      <c r="B1260" s="6">
        <v>33</v>
      </c>
      <c r="C1260" s="6" t="s">
        <v>157</v>
      </c>
      <c r="D1260" s="6">
        <v>15</v>
      </c>
      <c r="E1260" s="6">
        <v>18</v>
      </c>
      <c r="F1260" s="6" t="s">
        <v>12</v>
      </c>
      <c r="G1260" s="6"/>
      <c r="H1260" s="6" t="s">
        <v>30</v>
      </c>
      <c r="I1260" s="7" t="s">
        <v>158</v>
      </c>
      <c r="J1260" s="152" t="str">
        <f>VLOOKUP(PORVORIM!$I1260,Code2Loc,2,FALSE)</f>
        <v>MARCEL</v>
      </c>
    </row>
    <row r="1261" spans="1:10" ht="15.75" customHeight="1" x14ac:dyDescent="0.25">
      <c r="A1261" s="5" t="s">
        <v>340</v>
      </c>
      <c r="B1261" s="6">
        <v>33</v>
      </c>
      <c r="C1261" s="6" t="s">
        <v>155</v>
      </c>
      <c r="D1261" s="6">
        <v>16</v>
      </c>
      <c r="E1261" s="6">
        <v>19</v>
      </c>
      <c r="F1261" s="6" t="s">
        <v>12</v>
      </c>
      <c r="G1261" s="6"/>
      <c r="H1261" s="6" t="s">
        <v>13</v>
      </c>
      <c r="I1261" s="7" t="s">
        <v>156</v>
      </c>
      <c r="J1261" s="152" t="str">
        <f>VLOOKUP(PORVORIM!$I1261,Code2Loc,2,FALSE)</f>
        <v>KANDOL TMP</v>
      </c>
    </row>
    <row r="1262" spans="1:10" ht="15.75" customHeight="1" x14ac:dyDescent="0.25">
      <c r="A1262" s="5" t="s">
        <v>340</v>
      </c>
      <c r="B1262" s="6">
        <v>33</v>
      </c>
      <c r="C1262" s="6" t="s">
        <v>153</v>
      </c>
      <c r="D1262" s="6">
        <v>17</v>
      </c>
      <c r="E1262" s="6">
        <v>20</v>
      </c>
      <c r="F1262" s="6" t="s">
        <v>12</v>
      </c>
      <c r="G1262" s="6"/>
      <c r="H1262" s="6" t="s">
        <v>13</v>
      </c>
      <c r="I1262" s="7" t="s">
        <v>154</v>
      </c>
      <c r="J1262" s="152" t="str">
        <f>VLOOKUP(PORVORIM!$I1262,Code2Loc,2,FALSE)</f>
        <v>AMONA</v>
      </c>
    </row>
    <row r="1263" spans="1:10" ht="15.75" customHeight="1" x14ac:dyDescent="0.25">
      <c r="A1263" s="5" t="s">
        <v>340</v>
      </c>
      <c r="B1263" s="6">
        <v>33</v>
      </c>
      <c r="C1263" s="6" t="s">
        <v>151</v>
      </c>
      <c r="D1263" s="6">
        <v>18</v>
      </c>
      <c r="E1263" s="6">
        <v>21</v>
      </c>
      <c r="F1263" s="6" t="s">
        <v>12</v>
      </c>
      <c r="G1263" s="6"/>
      <c r="H1263" s="6" t="s">
        <v>13</v>
      </c>
      <c r="I1263" s="7" t="s">
        <v>152</v>
      </c>
      <c r="J1263" s="152" t="str">
        <f>VLOOKUP(PORVORIM!$I1263,Code2Loc,2,FALSE)</f>
        <v>SEZA GATE</v>
      </c>
    </row>
    <row r="1264" spans="1:10" ht="15.75" customHeight="1" x14ac:dyDescent="0.25">
      <c r="A1264" s="5" t="s">
        <v>340</v>
      </c>
      <c r="B1264" s="6">
        <v>33</v>
      </c>
      <c r="C1264" s="6" t="s">
        <v>149</v>
      </c>
      <c r="D1264" s="6">
        <v>19</v>
      </c>
      <c r="E1264" s="6">
        <v>22</v>
      </c>
      <c r="F1264" s="6" t="s">
        <v>12</v>
      </c>
      <c r="G1264" s="6"/>
      <c r="H1264" s="6" t="s">
        <v>13</v>
      </c>
      <c r="I1264" s="7" t="s">
        <v>150</v>
      </c>
      <c r="J1264" s="152" t="str">
        <f>VLOOKUP(PORVORIM!$I1264,Code2Loc,2,FALSE)</f>
        <v>NHAVELI TMP</v>
      </c>
    </row>
    <row r="1265" spans="1:10" ht="15.75" customHeight="1" x14ac:dyDescent="0.25">
      <c r="A1265" s="5" t="s">
        <v>340</v>
      </c>
      <c r="B1265" s="6">
        <v>33</v>
      </c>
      <c r="C1265" s="6" t="s">
        <v>147</v>
      </c>
      <c r="D1265" s="6">
        <v>20</v>
      </c>
      <c r="E1265" s="6">
        <v>23</v>
      </c>
      <c r="F1265" s="6" t="s">
        <v>12</v>
      </c>
      <c r="G1265" s="6"/>
      <c r="H1265" s="6" t="s">
        <v>13</v>
      </c>
      <c r="I1265" s="7" t="s">
        <v>148</v>
      </c>
      <c r="J1265" s="152" t="str">
        <f>VLOOKUP(PORVORIM!$I1265,Code2Loc,2,FALSE)</f>
        <v>NHAVELI</v>
      </c>
    </row>
    <row r="1266" spans="1:10" ht="15.75" customHeight="1" x14ac:dyDescent="0.25">
      <c r="A1266" s="5" t="s">
        <v>340</v>
      </c>
      <c r="B1266" s="6">
        <v>33</v>
      </c>
      <c r="C1266" s="6" t="s">
        <v>145</v>
      </c>
      <c r="D1266" s="6">
        <v>21</v>
      </c>
      <c r="E1266" s="6">
        <v>25</v>
      </c>
      <c r="F1266" s="6" t="s">
        <v>12</v>
      </c>
      <c r="G1266" s="6"/>
      <c r="H1266" s="6" t="s">
        <v>13</v>
      </c>
      <c r="I1266" s="7" t="s">
        <v>146</v>
      </c>
      <c r="J1266" s="152" t="str">
        <f>VLOOKUP(PORVORIM!$I1266,Code2Loc,2,FALSE)</f>
        <v>KUDNE</v>
      </c>
    </row>
    <row r="1267" spans="1:10" ht="15.75" customHeight="1" x14ac:dyDescent="0.25">
      <c r="A1267" s="5" t="s">
        <v>340</v>
      </c>
      <c r="B1267" s="6">
        <v>33</v>
      </c>
      <c r="C1267" s="6" t="s">
        <v>143</v>
      </c>
      <c r="D1267" s="6">
        <v>22</v>
      </c>
      <c r="E1267" s="6">
        <v>27</v>
      </c>
      <c r="F1267" s="6" t="s">
        <v>12</v>
      </c>
      <c r="G1267" s="6"/>
      <c r="H1267" s="6" t="s">
        <v>13</v>
      </c>
      <c r="I1267" s="7" t="s">
        <v>144</v>
      </c>
      <c r="J1267" s="152" t="str">
        <f>VLOOKUP(PORVORIM!$I1267,Code2Loc,2,FALSE)</f>
        <v>GAWTHAN</v>
      </c>
    </row>
    <row r="1268" spans="1:10" ht="15.75" customHeight="1" x14ac:dyDescent="0.25">
      <c r="A1268" s="5" t="s">
        <v>340</v>
      </c>
      <c r="B1268" s="6">
        <v>33</v>
      </c>
      <c r="C1268" s="6" t="s">
        <v>141</v>
      </c>
      <c r="D1268" s="6">
        <v>23</v>
      </c>
      <c r="E1268" s="6">
        <v>28</v>
      </c>
      <c r="F1268" s="6" t="s">
        <v>12</v>
      </c>
      <c r="G1268" s="6"/>
      <c r="H1268" s="6" t="s">
        <v>13</v>
      </c>
      <c r="I1268" s="7" t="s">
        <v>142</v>
      </c>
      <c r="J1268" s="152" t="str">
        <f>VLOOKUP(PORVORIM!$I1268,Code2Loc,2,FALSE)</f>
        <v>SANKHALI</v>
      </c>
    </row>
    <row r="1269" spans="1:10" ht="15.75" customHeight="1" x14ac:dyDescent="0.25">
      <c r="A1269" s="5" t="s">
        <v>340</v>
      </c>
      <c r="B1269" s="6">
        <v>33</v>
      </c>
      <c r="C1269" s="6" t="s">
        <v>272</v>
      </c>
      <c r="D1269" s="6">
        <v>24</v>
      </c>
      <c r="E1269" s="6">
        <v>30</v>
      </c>
      <c r="F1269" s="6" t="s">
        <v>12</v>
      </c>
      <c r="G1269" s="6"/>
      <c r="H1269" s="6" t="s">
        <v>13</v>
      </c>
      <c r="I1269" s="7" t="s">
        <v>273</v>
      </c>
      <c r="J1269" s="152" t="str">
        <f>VLOOKUP(PORVORIM!$I1269,Code2Loc,2,FALSE)</f>
        <v>HOUSIN BRD</v>
      </c>
    </row>
    <row r="1270" spans="1:10" ht="15.75" customHeight="1" x14ac:dyDescent="0.25">
      <c r="A1270" s="5" t="s">
        <v>340</v>
      </c>
      <c r="B1270" s="6">
        <v>33</v>
      </c>
      <c r="C1270" s="6" t="s">
        <v>274</v>
      </c>
      <c r="D1270" s="6">
        <v>25</v>
      </c>
      <c r="E1270" s="6">
        <v>31</v>
      </c>
      <c r="F1270" s="6" t="s">
        <v>12</v>
      </c>
      <c r="G1270" s="6"/>
      <c r="H1270" s="6" t="s">
        <v>13</v>
      </c>
      <c r="I1270" s="7" t="s">
        <v>275</v>
      </c>
      <c r="J1270" s="152" t="str">
        <f>VLOOKUP(PORVORIM!$I1270,Code2Loc,2,FALSE)</f>
        <v>HARVALE</v>
      </c>
    </row>
    <row r="1271" spans="1:10" ht="15.75" customHeight="1" x14ac:dyDescent="0.25">
      <c r="A1271" s="5" t="s">
        <v>340</v>
      </c>
      <c r="B1271" s="6">
        <v>33</v>
      </c>
      <c r="C1271" s="6" t="s">
        <v>276</v>
      </c>
      <c r="D1271" s="6">
        <v>26</v>
      </c>
      <c r="E1271" s="6">
        <v>32</v>
      </c>
      <c r="F1271" s="6" t="s">
        <v>12</v>
      </c>
      <c r="G1271" s="6"/>
      <c r="H1271" s="6" t="s">
        <v>13</v>
      </c>
      <c r="I1271" s="7" t="s">
        <v>277</v>
      </c>
      <c r="J1271" s="152" t="str">
        <f>VLOOKUP(PORVORIM!$I1271,Code2Loc,2,FALSE)</f>
        <v>PRATAP NAGR</v>
      </c>
    </row>
    <row r="1272" spans="1:10" ht="15.75" customHeight="1" x14ac:dyDescent="0.25">
      <c r="A1272" s="5" t="s">
        <v>340</v>
      </c>
      <c r="B1272" s="6">
        <v>33</v>
      </c>
      <c r="C1272" s="6" t="s">
        <v>278</v>
      </c>
      <c r="D1272" s="6">
        <v>27</v>
      </c>
      <c r="E1272" s="6">
        <v>33</v>
      </c>
      <c r="F1272" s="6" t="s">
        <v>12</v>
      </c>
      <c r="G1272" s="6"/>
      <c r="H1272" s="6" t="s">
        <v>13</v>
      </c>
      <c r="I1272" s="7" t="s">
        <v>279</v>
      </c>
      <c r="J1272" s="152" t="str">
        <f>VLOOKUP(PORVORIM!$I1272,Code2Loc,2,FALSE)</f>
        <v>SUPACHI PUD</v>
      </c>
    </row>
    <row r="1273" spans="1:10" ht="15.75" customHeight="1" x14ac:dyDescent="0.25">
      <c r="A1273" s="5" t="s">
        <v>340</v>
      </c>
      <c r="B1273" s="6">
        <v>33</v>
      </c>
      <c r="C1273" s="6" t="s">
        <v>280</v>
      </c>
      <c r="D1273" s="6">
        <v>28</v>
      </c>
      <c r="E1273" s="6">
        <v>34</v>
      </c>
      <c r="F1273" s="6" t="s">
        <v>12</v>
      </c>
      <c r="G1273" s="6"/>
      <c r="H1273" s="6" t="s">
        <v>13</v>
      </c>
      <c r="I1273" s="7" t="s">
        <v>281</v>
      </c>
      <c r="J1273" s="152" t="str">
        <f>VLOOKUP(PORVORIM!$I1273,Code2Loc,2,FALSE)</f>
        <v>HONDA</v>
      </c>
    </row>
    <row r="1274" spans="1:10" ht="15.75" customHeight="1" x14ac:dyDescent="0.25">
      <c r="A1274" s="5" t="s">
        <v>340</v>
      </c>
      <c r="B1274" s="6">
        <v>33</v>
      </c>
      <c r="C1274" s="6" t="s">
        <v>282</v>
      </c>
      <c r="D1274" s="6">
        <v>29</v>
      </c>
      <c r="E1274" s="6">
        <v>35</v>
      </c>
      <c r="F1274" s="6" t="s">
        <v>12</v>
      </c>
      <c r="G1274" s="6"/>
      <c r="H1274" s="6" t="s">
        <v>13</v>
      </c>
      <c r="I1274" s="7" t="s">
        <v>283</v>
      </c>
      <c r="J1274" s="152" t="str">
        <f>VLOOKUP(PORVORIM!$I1274,Code2Loc,2,FALSE)</f>
        <v>HONDA VADAK</v>
      </c>
    </row>
    <row r="1275" spans="1:10" ht="15.75" customHeight="1" x14ac:dyDescent="0.25">
      <c r="A1275" s="5" t="s">
        <v>340</v>
      </c>
      <c r="B1275" s="6">
        <v>33</v>
      </c>
      <c r="C1275" s="6" t="s">
        <v>284</v>
      </c>
      <c r="D1275" s="6">
        <v>30</v>
      </c>
      <c r="E1275" s="6">
        <v>37</v>
      </c>
      <c r="F1275" s="6" t="s">
        <v>12</v>
      </c>
      <c r="G1275" s="6"/>
      <c r="H1275" s="6" t="s">
        <v>13</v>
      </c>
      <c r="I1275" s="7" t="s">
        <v>285</v>
      </c>
      <c r="J1275" s="152" t="str">
        <f>VLOOKUP(PORVORIM!$I1275,Code2Loc,2,FALSE)</f>
        <v>ACGL/SALELI</v>
      </c>
    </row>
    <row r="1276" spans="1:10" ht="15.75" customHeight="1" x14ac:dyDescent="0.25">
      <c r="A1276" s="5" t="s">
        <v>340</v>
      </c>
      <c r="B1276" s="6">
        <v>33</v>
      </c>
      <c r="C1276" s="6" t="s">
        <v>286</v>
      </c>
      <c r="D1276" s="6">
        <v>31</v>
      </c>
      <c r="E1276" s="6">
        <v>38</v>
      </c>
      <c r="F1276" s="6" t="s">
        <v>12</v>
      </c>
      <c r="G1276" s="6"/>
      <c r="H1276" s="6" t="s">
        <v>13</v>
      </c>
      <c r="I1276" s="7" t="s">
        <v>287</v>
      </c>
      <c r="J1276" s="152" t="str">
        <f>VLOOKUP(PORVORIM!$I1276,Code2Loc,2,FALSE)</f>
        <v>BHUIPAL</v>
      </c>
    </row>
    <row r="1277" spans="1:10" ht="15.75" customHeight="1" x14ac:dyDescent="0.25">
      <c r="A1277" s="5" t="s">
        <v>340</v>
      </c>
      <c r="B1277" s="6">
        <v>33</v>
      </c>
      <c r="C1277" s="6" t="s">
        <v>288</v>
      </c>
      <c r="D1277" s="6">
        <v>32</v>
      </c>
      <c r="E1277" s="6">
        <v>39</v>
      </c>
      <c r="F1277" s="6" t="s">
        <v>12</v>
      </c>
      <c r="G1277" s="6"/>
      <c r="H1277" s="6" t="s">
        <v>13</v>
      </c>
      <c r="I1277" s="7" t="s">
        <v>289</v>
      </c>
      <c r="J1277" s="152" t="str">
        <f>VLOOKUP(PORVORIM!$I1277,Code2Loc,2,FALSE)</f>
        <v>KUMARKHAN</v>
      </c>
    </row>
    <row r="1278" spans="1:10" ht="15.75" customHeight="1" x14ac:dyDescent="0.25">
      <c r="A1278" s="5" t="s">
        <v>340</v>
      </c>
      <c r="B1278" s="6">
        <v>33</v>
      </c>
      <c r="C1278" s="6" t="s">
        <v>290</v>
      </c>
      <c r="D1278" s="6">
        <v>33</v>
      </c>
      <c r="E1278" s="6">
        <v>41</v>
      </c>
      <c r="F1278" s="6" t="s">
        <v>12</v>
      </c>
      <c r="G1278" s="6"/>
      <c r="H1278" s="6" t="s">
        <v>13</v>
      </c>
      <c r="I1278" s="7" t="s">
        <v>291</v>
      </c>
      <c r="J1278" s="152" t="str">
        <f>VLOOKUP(PORVORIM!$I1278,Code2Loc,2,FALSE)</f>
        <v>REDIGHAT</v>
      </c>
    </row>
    <row r="1279" spans="1:10" ht="15.75" customHeight="1" x14ac:dyDescent="0.25">
      <c r="A1279" s="5" t="s">
        <v>340</v>
      </c>
      <c r="B1279" s="6">
        <v>33</v>
      </c>
      <c r="C1279" s="6" t="s">
        <v>292</v>
      </c>
      <c r="D1279" s="6">
        <v>34</v>
      </c>
      <c r="E1279" s="6">
        <v>43</v>
      </c>
      <c r="F1279" s="6" t="s">
        <v>12</v>
      </c>
      <c r="G1279" s="6"/>
      <c r="H1279" s="6" t="s">
        <v>13</v>
      </c>
      <c r="I1279" s="7" t="s">
        <v>293</v>
      </c>
      <c r="J1279" s="152" t="str">
        <f>VLOOKUP(PORVORIM!$I1279,Code2Loc,2,FALSE)</f>
        <v>NGVE/N.CROS</v>
      </c>
    </row>
    <row r="1280" spans="1:10" ht="15.75" customHeight="1" x14ac:dyDescent="0.25">
      <c r="A1280" s="5" t="s">
        <v>340</v>
      </c>
      <c r="B1280" s="6">
        <v>33</v>
      </c>
      <c r="C1280" s="6" t="s">
        <v>294</v>
      </c>
      <c r="D1280" s="6">
        <v>35</v>
      </c>
      <c r="E1280" s="6">
        <v>44</v>
      </c>
      <c r="F1280" s="6" t="s">
        <v>12</v>
      </c>
      <c r="G1280" s="6"/>
      <c r="H1280" s="6" t="s">
        <v>13</v>
      </c>
      <c r="I1280" s="7" t="s">
        <v>295</v>
      </c>
      <c r="J1280" s="152" t="str">
        <f>VLOOKUP(PORVORIM!$I1280,Code2Loc,2,FALSE)</f>
        <v>VALPOI</v>
      </c>
    </row>
    <row r="1281" spans="1:10" ht="15.75" customHeight="1" x14ac:dyDescent="0.25">
      <c r="A1281" s="5" t="s">
        <v>340</v>
      </c>
      <c r="B1281" s="6">
        <v>33</v>
      </c>
      <c r="C1281" s="6" t="s">
        <v>341</v>
      </c>
      <c r="D1281" s="6">
        <v>36</v>
      </c>
      <c r="E1281" s="6">
        <v>46</v>
      </c>
      <c r="F1281" s="6" t="s">
        <v>12</v>
      </c>
      <c r="G1281" s="6"/>
      <c r="H1281" s="6" t="s">
        <v>13</v>
      </c>
      <c r="I1281" s="7" t="s">
        <v>342</v>
      </c>
      <c r="J1281" s="152" t="str">
        <f>VLOOKUP(PORVORIM!$I1281,Code2Loc,2,FALSE)</f>
        <v>CHINCHMALA</v>
      </c>
    </row>
    <row r="1282" spans="1:10" ht="15.75" customHeight="1" x14ac:dyDescent="0.25">
      <c r="A1282" s="5" t="s">
        <v>340</v>
      </c>
      <c r="B1282" s="6">
        <v>33</v>
      </c>
      <c r="C1282" s="6" t="s">
        <v>343</v>
      </c>
      <c r="D1282" s="6">
        <v>37</v>
      </c>
      <c r="E1282" s="6">
        <v>48</v>
      </c>
      <c r="F1282" s="6" t="s">
        <v>12</v>
      </c>
      <c r="G1282" s="6"/>
      <c r="H1282" s="6" t="s">
        <v>13</v>
      </c>
      <c r="I1282" s="7" t="s">
        <v>344</v>
      </c>
      <c r="J1282" s="152" t="str">
        <f>VLOOKUP(PORVORIM!$I1282,Code2Loc,2,FALSE)</f>
        <v>MHAUSHI</v>
      </c>
    </row>
    <row r="1283" spans="1:10" ht="15.75" customHeight="1" x14ac:dyDescent="0.25">
      <c r="A1283" s="5" t="s">
        <v>340</v>
      </c>
      <c r="B1283" s="6">
        <v>33</v>
      </c>
      <c r="C1283" s="6" t="s">
        <v>345</v>
      </c>
      <c r="D1283" s="6">
        <v>38</v>
      </c>
      <c r="E1283" s="6">
        <v>50</v>
      </c>
      <c r="F1283" s="6" t="s">
        <v>12</v>
      </c>
      <c r="G1283" s="6"/>
      <c r="H1283" s="6" t="s">
        <v>13</v>
      </c>
      <c r="I1283" s="7" t="s">
        <v>346</v>
      </c>
      <c r="J1283" s="152" t="str">
        <f>VLOOKUP(PORVORIM!$I1283,Code2Loc,2,FALSE)</f>
        <v>DABEM</v>
      </c>
    </row>
    <row r="1284" spans="1:10" ht="15.75" customHeight="1" x14ac:dyDescent="0.25">
      <c r="A1284" s="5" t="s">
        <v>340</v>
      </c>
      <c r="B1284" s="6">
        <v>33</v>
      </c>
      <c r="C1284" s="6" t="s">
        <v>347</v>
      </c>
      <c r="D1284" s="6">
        <v>39</v>
      </c>
      <c r="E1284" s="6">
        <v>52</v>
      </c>
      <c r="F1284" s="6" t="s">
        <v>12</v>
      </c>
      <c r="G1284" s="6"/>
      <c r="H1284" s="6" t="s">
        <v>13</v>
      </c>
      <c r="I1284" s="7" t="s">
        <v>348</v>
      </c>
      <c r="J1284" s="152" t="str">
        <f>VLOOKUP(PORVORIM!$I1284,Code2Loc,2,FALSE)</f>
        <v>ZARME</v>
      </c>
    </row>
    <row r="1285" spans="1:10" ht="15.75" customHeight="1" x14ac:dyDescent="0.25">
      <c r="A1285" s="5" t="s">
        <v>407</v>
      </c>
      <c r="B1285" s="6">
        <v>34</v>
      </c>
      <c r="C1285" s="6" t="s">
        <v>11</v>
      </c>
      <c r="D1285" s="6">
        <v>1</v>
      </c>
      <c r="E1285" s="6">
        <v>0</v>
      </c>
      <c r="F1285" s="6" t="s">
        <v>12</v>
      </c>
      <c r="G1285" s="6"/>
      <c r="H1285" s="6" t="s">
        <v>13</v>
      </c>
      <c r="I1285" s="7" t="s">
        <v>14</v>
      </c>
      <c r="J1285" s="152" t="str">
        <f>VLOOKUP(PORVORIM!$I1285,Code2Loc,2,FALSE)</f>
        <v>PANAJI</v>
      </c>
    </row>
    <row r="1286" spans="1:10" ht="15.75" customHeight="1" x14ac:dyDescent="0.25">
      <c r="A1286" s="5" t="s">
        <v>407</v>
      </c>
      <c r="B1286" s="6">
        <v>34</v>
      </c>
      <c r="C1286" s="6" t="s">
        <v>206</v>
      </c>
      <c r="D1286" s="6">
        <v>2</v>
      </c>
      <c r="E1286" s="6">
        <v>2</v>
      </c>
      <c r="F1286" s="6" t="s">
        <v>12</v>
      </c>
      <c r="G1286" s="6"/>
      <c r="H1286" s="6" t="s">
        <v>13</v>
      </c>
      <c r="I1286" s="7" t="s">
        <v>207</v>
      </c>
      <c r="J1286" s="152" t="str">
        <f>VLOOKUP(PORVORIM!$I1286,Code2Loc,2,FALSE)</f>
        <v>R. PATTO</v>
      </c>
    </row>
    <row r="1287" spans="1:10" ht="15.75" customHeight="1" x14ac:dyDescent="0.25">
      <c r="A1287" s="5" t="s">
        <v>407</v>
      </c>
      <c r="B1287" s="6">
        <v>34</v>
      </c>
      <c r="C1287" s="6" t="s">
        <v>208</v>
      </c>
      <c r="D1287" s="6">
        <v>3</v>
      </c>
      <c r="E1287" s="6">
        <v>3</v>
      </c>
      <c r="F1287" s="6" t="s">
        <v>12</v>
      </c>
      <c r="G1287" s="6"/>
      <c r="H1287" s="6" t="s">
        <v>13</v>
      </c>
      <c r="I1287" s="7" t="s">
        <v>209</v>
      </c>
      <c r="J1287" s="152" t="str">
        <f>VLOOKUP(PORVORIM!$I1287,Code2Loc,2,FALSE)</f>
        <v>RBDR FERRY</v>
      </c>
    </row>
    <row r="1288" spans="1:10" ht="15.75" customHeight="1" x14ac:dyDescent="0.25">
      <c r="A1288" s="5" t="s">
        <v>407</v>
      </c>
      <c r="B1288" s="6">
        <v>34</v>
      </c>
      <c r="C1288" s="6" t="s">
        <v>210</v>
      </c>
      <c r="D1288" s="6">
        <v>4</v>
      </c>
      <c r="E1288" s="6">
        <v>4</v>
      </c>
      <c r="F1288" s="6" t="s">
        <v>12</v>
      </c>
      <c r="G1288" s="6"/>
      <c r="H1288" s="6" t="s">
        <v>13</v>
      </c>
      <c r="I1288" s="7" t="s">
        <v>211</v>
      </c>
      <c r="J1288" s="152" t="str">
        <f>VLOOKUP(PORVORIM!$I1288,Code2Loc,2,FALSE)</f>
        <v>RIBANDAR</v>
      </c>
    </row>
    <row r="1289" spans="1:10" ht="15.75" customHeight="1" x14ac:dyDescent="0.25">
      <c r="A1289" s="5" t="s">
        <v>407</v>
      </c>
      <c r="B1289" s="6">
        <v>34</v>
      </c>
      <c r="C1289" s="6" t="s">
        <v>212</v>
      </c>
      <c r="D1289" s="6">
        <v>5</v>
      </c>
      <c r="E1289" s="6">
        <v>5</v>
      </c>
      <c r="F1289" s="6" t="s">
        <v>12</v>
      </c>
      <c r="G1289" s="6"/>
      <c r="H1289" s="6" t="s">
        <v>13</v>
      </c>
      <c r="I1289" s="7" t="s">
        <v>213</v>
      </c>
      <c r="J1289" s="152" t="str">
        <f>VLOOKUP(PORVORIM!$I1289,Code2Loc,2,FALSE)</f>
        <v>RBDR SCHOOL</v>
      </c>
    </row>
    <row r="1290" spans="1:10" ht="15.75" customHeight="1" x14ac:dyDescent="0.25">
      <c r="A1290" s="5" t="s">
        <v>407</v>
      </c>
      <c r="B1290" s="6">
        <v>34</v>
      </c>
      <c r="C1290" s="6" t="s">
        <v>214</v>
      </c>
      <c r="D1290" s="6">
        <v>6</v>
      </c>
      <c r="E1290" s="6">
        <v>6</v>
      </c>
      <c r="F1290" s="6" t="s">
        <v>12</v>
      </c>
      <c r="G1290" s="6"/>
      <c r="H1290" s="6" t="s">
        <v>13</v>
      </c>
      <c r="I1290" s="7" t="s">
        <v>215</v>
      </c>
      <c r="J1290" s="152" t="str">
        <f>VLOOKUP(PORVORIM!$I1290,Code2Loc,2,FALSE)</f>
        <v>ST.PEDRO</v>
      </c>
    </row>
    <row r="1291" spans="1:10" ht="15.75" customHeight="1" x14ac:dyDescent="0.25">
      <c r="A1291" s="5" t="s">
        <v>407</v>
      </c>
      <c r="B1291" s="6">
        <v>34</v>
      </c>
      <c r="C1291" s="6" t="s">
        <v>216</v>
      </c>
      <c r="D1291" s="6">
        <v>7</v>
      </c>
      <c r="E1291" s="6">
        <v>7</v>
      </c>
      <c r="F1291" s="6" t="s">
        <v>12</v>
      </c>
      <c r="G1291" s="6"/>
      <c r="H1291" s="6" t="s">
        <v>13</v>
      </c>
      <c r="I1291" s="7" t="s">
        <v>217</v>
      </c>
      <c r="J1291" s="152" t="str">
        <f>VLOOKUP(PORVORIM!$I1291,Code2Loc,2,FALSE)</f>
        <v>BAINGINI</v>
      </c>
    </row>
    <row r="1292" spans="1:10" ht="15.75" customHeight="1" x14ac:dyDescent="0.25">
      <c r="A1292" s="5" t="s">
        <v>407</v>
      </c>
      <c r="B1292" s="6">
        <v>34</v>
      </c>
      <c r="C1292" s="6" t="s">
        <v>218</v>
      </c>
      <c r="D1292" s="6">
        <v>8</v>
      </c>
      <c r="E1292" s="6">
        <v>9</v>
      </c>
      <c r="F1292" s="6" t="s">
        <v>12</v>
      </c>
      <c r="G1292" s="6"/>
      <c r="H1292" s="6" t="s">
        <v>13</v>
      </c>
      <c r="I1292" s="7" t="s">
        <v>219</v>
      </c>
      <c r="J1292" s="152" t="str">
        <f>VLOOKUP(PORVORIM!$I1292,Code2Loc,2,FALSE)</f>
        <v>OLD GOA</v>
      </c>
    </row>
    <row r="1293" spans="1:10" ht="15.75" customHeight="1" x14ac:dyDescent="0.25">
      <c r="A1293" s="5" t="s">
        <v>407</v>
      </c>
      <c r="B1293" s="6">
        <v>34</v>
      </c>
      <c r="C1293" s="6" t="s">
        <v>220</v>
      </c>
      <c r="D1293" s="6">
        <v>9</v>
      </c>
      <c r="E1293" s="6">
        <v>11</v>
      </c>
      <c r="F1293" s="6" t="s">
        <v>12</v>
      </c>
      <c r="G1293" s="6"/>
      <c r="H1293" s="6" t="s">
        <v>13</v>
      </c>
      <c r="I1293" s="7" t="s">
        <v>221</v>
      </c>
      <c r="J1293" s="152" t="str">
        <f>VLOOKUP(PORVORIM!$I1293,Code2Loc,2,FALSE)</f>
        <v>CORLI PUMP</v>
      </c>
    </row>
    <row r="1294" spans="1:10" ht="15.75" customHeight="1" x14ac:dyDescent="0.25">
      <c r="A1294" s="5" t="s">
        <v>407</v>
      </c>
      <c r="B1294" s="6">
        <v>34</v>
      </c>
      <c r="C1294" s="6" t="s">
        <v>222</v>
      </c>
      <c r="D1294" s="6">
        <v>10</v>
      </c>
      <c r="E1294" s="6">
        <v>12</v>
      </c>
      <c r="F1294" s="6" t="s">
        <v>12</v>
      </c>
      <c r="G1294" s="6"/>
      <c r="H1294" s="6" t="s">
        <v>13</v>
      </c>
      <c r="I1294" s="7" t="s">
        <v>223</v>
      </c>
      <c r="J1294" s="152" t="str">
        <f>VLOOKUP(PORVORIM!$I1294,Code2Loc,2,FALSE)</f>
        <v>CORLIM</v>
      </c>
    </row>
    <row r="1295" spans="1:10" ht="15.75" customHeight="1" x14ac:dyDescent="0.25">
      <c r="A1295" s="5" t="s">
        <v>407</v>
      </c>
      <c r="B1295" s="6">
        <v>34</v>
      </c>
      <c r="C1295" s="6" t="s">
        <v>224</v>
      </c>
      <c r="D1295" s="6">
        <v>11</v>
      </c>
      <c r="E1295" s="6">
        <v>13</v>
      </c>
      <c r="F1295" s="6" t="s">
        <v>12</v>
      </c>
      <c r="G1295" s="6"/>
      <c r="H1295" s="6" t="s">
        <v>13</v>
      </c>
      <c r="I1295" s="7" t="s">
        <v>225</v>
      </c>
      <c r="J1295" s="152" t="str">
        <f>VLOOKUP(PORVORIM!$I1295,Code2Loc,2,FALSE)</f>
        <v>DHULAPI</v>
      </c>
    </row>
    <row r="1296" spans="1:10" ht="15.75" customHeight="1" x14ac:dyDescent="0.25">
      <c r="A1296" s="5" t="s">
        <v>407</v>
      </c>
      <c r="B1296" s="6">
        <v>34</v>
      </c>
      <c r="C1296" s="6" t="s">
        <v>163</v>
      </c>
      <c r="D1296" s="6">
        <v>12</v>
      </c>
      <c r="E1296" s="6">
        <v>14</v>
      </c>
      <c r="F1296" s="6" t="s">
        <v>12</v>
      </c>
      <c r="G1296" s="6"/>
      <c r="H1296" s="6" t="s">
        <v>13</v>
      </c>
      <c r="I1296" s="7" t="s">
        <v>164</v>
      </c>
      <c r="J1296" s="152" t="str">
        <f>VLOOKUP(PORVORIM!$I1296,Code2Loc,2,FALSE)</f>
        <v>BANASTARI</v>
      </c>
    </row>
    <row r="1297" spans="1:10" ht="15.75" customHeight="1" x14ac:dyDescent="0.25">
      <c r="A1297" s="5" t="s">
        <v>407</v>
      </c>
      <c r="B1297" s="6">
        <v>34</v>
      </c>
      <c r="C1297" s="6" t="s">
        <v>161</v>
      </c>
      <c r="D1297" s="6">
        <v>13</v>
      </c>
      <c r="E1297" s="6">
        <v>15</v>
      </c>
      <c r="F1297" s="6" t="s">
        <v>12</v>
      </c>
      <c r="G1297" s="6"/>
      <c r="H1297" s="6" t="s">
        <v>13</v>
      </c>
      <c r="I1297" s="7" t="s">
        <v>162</v>
      </c>
      <c r="J1297" s="152" t="str">
        <f>VLOOKUP(PORVORIM!$I1297,Code2Loc,2,FALSE)</f>
        <v>TIVRE BUILD</v>
      </c>
    </row>
    <row r="1298" spans="1:10" ht="15.75" customHeight="1" x14ac:dyDescent="0.25">
      <c r="A1298" s="5" t="s">
        <v>407</v>
      </c>
      <c r="B1298" s="6">
        <v>34</v>
      </c>
      <c r="C1298" s="6" t="s">
        <v>159</v>
      </c>
      <c r="D1298" s="6">
        <v>14</v>
      </c>
      <c r="E1298" s="6">
        <v>16</v>
      </c>
      <c r="F1298" s="6" t="s">
        <v>12</v>
      </c>
      <c r="G1298" s="6"/>
      <c r="H1298" s="6" t="s">
        <v>13</v>
      </c>
      <c r="I1298" s="7" t="s">
        <v>160</v>
      </c>
      <c r="J1298" s="152" t="str">
        <f>VLOOKUP(PORVORIM!$I1298,Code2Loc,2,FALSE)</f>
        <v>TIVREM</v>
      </c>
    </row>
    <row r="1299" spans="1:10" ht="15.75" customHeight="1" x14ac:dyDescent="0.25">
      <c r="A1299" s="5" t="s">
        <v>407</v>
      </c>
      <c r="B1299" s="6">
        <v>34</v>
      </c>
      <c r="C1299" s="6" t="s">
        <v>157</v>
      </c>
      <c r="D1299" s="6">
        <v>15</v>
      </c>
      <c r="E1299" s="6">
        <v>18</v>
      </c>
      <c r="F1299" s="6" t="s">
        <v>12</v>
      </c>
      <c r="G1299" s="6"/>
      <c r="H1299" s="6" t="s">
        <v>30</v>
      </c>
      <c r="I1299" s="7" t="s">
        <v>158</v>
      </c>
      <c r="J1299" s="152" t="str">
        <f>VLOOKUP(PORVORIM!$I1299,Code2Loc,2,FALSE)</f>
        <v>MARCEL</v>
      </c>
    </row>
    <row r="1300" spans="1:10" ht="15.75" customHeight="1" x14ac:dyDescent="0.25">
      <c r="A1300" s="5" t="s">
        <v>407</v>
      </c>
      <c r="B1300" s="6">
        <v>34</v>
      </c>
      <c r="C1300" s="6" t="s">
        <v>155</v>
      </c>
      <c r="D1300" s="6">
        <v>16</v>
      </c>
      <c r="E1300" s="6">
        <v>19</v>
      </c>
      <c r="F1300" s="6" t="s">
        <v>12</v>
      </c>
      <c r="G1300" s="6"/>
      <c r="H1300" s="6" t="s">
        <v>13</v>
      </c>
      <c r="I1300" s="7" t="s">
        <v>156</v>
      </c>
      <c r="J1300" s="152" t="str">
        <f>VLOOKUP(PORVORIM!$I1300,Code2Loc,2,FALSE)</f>
        <v>KANDOL TMP</v>
      </c>
    </row>
    <row r="1301" spans="1:10" ht="15.75" customHeight="1" x14ac:dyDescent="0.25">
      <c r="A1301" s="5" t="s">
        <v>407</v>
      </c>
      <c r="B1301" s="6">
        <v>34</v>
      </c>
      <c r="C1301" s="6" t="s">
        <v>153</v>
      </c>
      <c r="D1301" s="6">
        <v>17</v>
      </c>
      <c r="E1301" s="6">
        <v>20</v>
      </c>
      <c r="F1301" s="6" t="s">
        <v>12</v>
      </c>
      <c r="G1301" s="6"/>
      <c r="H1301" s="6" t="s">
        <v>13</v>
      </c>
      <c r="I1301" s="7" t="s">
        <v>154</v>
      </c>
      <c r="J1301" s="152" t="str">
        <f>VLOOKUP(PORVORIM!$I1301,Code2Loc,2,FALSE)</f>
        <v>AMONA</v>
      </c>
    </row>
    <row r="1302" spans="1:10" ht="15.75" customHeight="1" x14ac:dyDescent="0.25">
      <c r="A1302" s="5" t="s">
        <v>407</v>
      </c>
      <c r="B1302" s="6">
        <v>34</v>
      </c>
      <c r="C1302" s="6" t="s">
        <v>151</v>
      </c>
      <c r="D1302" s="6">
        <v>18</v>
      </c>
      <c r="E1302" s="6">
        <v>21</v>
      </c>
      <c r="F1302" s="6" t="s">
        <v>12</v>
      </c>
      <c r="G1302" s="6"/>
      <c r="H1302" s="6" t="s">
        <v>13</v>
      </c>
      <c r="I1302" s="7" t="s">
        <v>152</v>
      </c>
      <c r="J1302" s="152" t="str">
        <f>VLOOKUP(PORVORIM!$I1302,Code2Loc,2,FALSE)</f>
        <v>SEZA GATE</v>
      </c>
    </row>
    <row r="1303" spans="1:10" ht="15.75" customHeight="1" x14ac:dyDescent="0.25">
      <c r="A1303" s="5" t="s">
        <v>407</v>
      </c>
      <c r="B1303" s="6">
        <v>34</v>
      </c>
      <c r="C1303" s="6" t="s">
        <v>149</v>
      </c>
      <c r="D1303" s="6">
        <v>19</v>
      </c>
      <c r="E1303" s="6">
        <v>22</v>
      </c>
      <c r="F1303" s="6" t="s">
        <v>12</v>
      </c>
      <c r="G1303" s="6"/>
      <c r="H1303" s="6" t="s">
        <v>13</v>
      </c>
      <c r="I1303" s="7" t="s">
        <v>150</v>
      </c>
      <c r="J1303" s="152" t="str">
        <f>VLOOKUP(PORVORIM!$I1303,Code2Loc,2,FALSE)</f>
        <v>NHAVELI TMP</v>
      </c>
    </row>
    <row r="1304" spans="1:10" ht="15.75" customHeight="1" x14ac:dyDescent="0.25">
      <c r="A1304" s="5" t="s">
        <v>407</v>
      </c>
      <c r="B1304" s="6">
        <v>34</v>
      </c>
      <c r="C1304" s="6" t="s">
        <v>147</v>
      </c>
      <c r="D1304" s="6">
        <v>20</v>
      </c>
      <c r="E1304" s="6">
        <v>23</v>
      </c>
      <c r="F1304" s="6" t="s">
        <v>12</v>
      </c>
      <c r="G1304" s="6"/>
      <c r="H1304" s="6" t="s">
        <v>13</v>
      </c>
      <c r="I1304" s="7" t="s">
        <v>148</v>
      </c>
      <c r="J1304" s="152" t="str">
        <f>VLOOKUP(PORVORIM!$I1304,Code2Loc,2,FALSE)</f>
        <v>NHAVELI</v>
      </c>
    </row>
    <row r="1305" spans="1:10" ht="15.75" customHeight="1" x14ac:dyDescent="0.25">
      <c r="A1305" s="5" t="s">
        <v>407</v>
      </c>
      <c r="B1305" s="6">
        <v>34</v>
      </c>
      <c r="C1305" s="6" t="s">
        <v>145</v>
      </c>
      <c r="D1305" s="6">
        <v>21</v>
      </c>
      <c r="E1305" s="6">
        <v>25</v>
      </c>
      <c r="F1305" s="6" t="s">
        <v>12</v>
      </c>
      <c r="G1305" s="6"/>
      <c r="H1305" s="6" t="s">
        <v>13</v>
      </c>
      <c r="I1305" s="7" t="s">
        <v>146</v>
      </c>
      <c r="J1305" s="152" t="str">
        <f>VLOOKUP(PORVORIM!$I1305,Code2Loc,2,FALSE)</f>
        <v>KUDNE</v>
      </c>
    </row>
    <row r="1306" spans="1:10" ht="15.75" customHeight="1" x14ac:dyDescent="0.25">
      <c r="A1306" s="5" t="s">
        <v>407</v>
      </c>
      <c r="B1306" s="6">
        <v>34</v>
      </c>
      <c r="C1306" s="6" t="s">
        <v>143</v>
      </c>
      <c r="D1306" s="6">
        <v>22</v>
      </c>
      <c r="E1306" s="6">
        <v>27</v>
      </c>
      <c r="F1306" s="6" t="s">
        <v>12</v>
      </c>
      <c r="G1306" s="6"/>
      <c r="H1306" s="6" t="s">
        <v>13</v>
      </c>
      <c r="I1306" s="7" t="s">
        <v>144</v>
      </c>
      <c r="J1306" s="152" t="str">
        <f>VLOOKUP(PORVORIM!$I1306,Code2Loc,2,FALSE)</f>
        <v>GAWTHAN</v>
      </c>
    </row>
    <row r="1307" spans="1:10" ht="15.75" customHeight="1" x14ac:dyDescent="0.25">
      <c r="A1307" s="5" t="s">
        <v>407</v>
      </c>
      <c r="B1307" s="6">
        <v>34</v>
      </c>
      <c r="C1307" s="6" t="s">
        <v>141</v>
      </c>
      <c r="D1307" s="6">
        <v>23</v>
      </c>
      <c r="E1307" s="6">
        <v>28</v>
      </c>
      <c r="F1307" s="6" t="s">
        <v>12</v>
      </c>
      <c r="G1307" s="6"/>
      <c r="H1307" s="6" t="s">
        <v>13</v>
      </c>
      <c r="I1307" s="7" t="s">
        <v>142</v>
      </c>
      <c r="J1307" s="152" t="str">
        <f>VLOOKUP(PORVORIM!$I1307,Code2Loc,2,FALSE)</f>
        <v>SANKHALI</v>
      </c>
    </row>
    <row r="1308" spans="1:10" ht="15.75" customHeight="1" x14ac:dyDescent="0.25">
      <c r="A1308" s="5" t="s">
        <v>407</v>
      </c>
      <c r="B1308" s="6">
        <v>34</v>
      </c>
      <c r="C1308" s="6" t="s">
        <v>272</v>
      </c>
      <c r="D1308" s="6">
        <v>24</v>
      </c>
      <c r="E1308" s="6">
        <v>30</v>
      </c>
      <c r="F1308" s="6" t="s">
        <v>12</v>
      </c>
      <c r="G1308" s="6"/>
      <c r="H1308" s="6" t="s">
        <v>13</v>
      </c>
      <c r="I1308" s="7" t="s">
        <v>273</v>
      </c>
      <c r="J1308" s="152" t="str">
        <f>VLOOKUP(PORVORIM!$I1308,Code2Loc,2,FALSE)</f>
        <v>HOUSIN BRD</v>
      </c>
    </row>
    <row r="1309" spans="1:10" ht="15.75" customHeight="1" x14ac:dyDescent="0.25">
      <c r="A1309" s="5" t="s">
        <v>407</v>
      </c>
      <c r="B1309" s="6">
        <v>34</v>
      </c>
      <c r="C1309" s="6" t="s">
        <v>274</v>
      </c>
      <c r="D1309" s="6">
        <v>25</v>
      </c>
      <c r="E1309" s="6">
        <v>31</v>
      </c>
      <c r="F1309" s="6" t="s">
        <v>12</v>
      </c>
      <c r="G1309" s="6"/>
      <c r="H1309" s="6" t="s">
        <v>13</v>
      </c>
      <c r="I1309" s="7" t="s">
        <v>275</v>
      </c>
      <c r="J1309" s="152" t="str">
        <f>VLOOKUP(PORVORIM!$I1309,Code2Loc,2,FALSE)</f>
        <v>HARVALE</v>
      </c>
    </row>
    <row r="1310" spans="1:10" ht="15.75" customHeight="1" x14ac:dyDescent="0.25">
      <c r="A1310" s="5" t="s">
        <v>407</v>
      </c>
      <c r="B1310" s="6">
        <v>34</v>
      </c>
      <c r="C1310" s="6" t="s">
        <v>276</v>
      </c>
      <c r="D1310" s="6">
        <v>26</v>
      </c>
      <c r="E1310" s="6">
        <v>32</v>
      </c>
      <c r="F1310" s="6" t="s">
        <v>12</v>
      </c>
      <c r="G1310" s="6"/>
      <c r="H1310" s="6" t="s">
        <v>13</v>
      </c>
      <c r="I1310" s="7" t="s">
        <v>277</v>
      </c>
      <c r="J1310" s="152" t="str">
        <f>VLOOKUP(PORVORIM!$I1310,Code2Loc,2,FALSE)</f>
        <v>PRATAP NAGR</v>
      </c>
    </row>
    <row r="1311" spans="1:10" ht="15.75" customHeight="1" x14ac:dyDescent="0.25">
      <c r="A1311" s="5" t="s">
        <v>407</v>
      </c>
      <c r="B1311" s="6">
        <v>34</v>
      </c>
      <c r="C1311" s="6" t="s">
        <v>278</v>
      </c>
      <c r="D1311" s="6">
        <v>27</v>
      </c>
      <c r="E1311" s="6">
        <v>33</v>
      </c>
      <c r="F1311" s="6" t="s">
        <v>12</v>
      </c>
      <c r="G1311" s="6"/>
      <c r="H1311" s="6" t="s">
        <v>13</v>
      </c>
      <c r="I1311" s="7" t="s">
        <v>279</v>
      </c>
      <c r="J1311" s="152" t="str">
        <f>VLOOKUP(PORVORIM!$I1311,Code2Loc,2,FALSE)</f>
        <v>SUPACHI PUD</v>
      </c>
    </row>
    <row r="1312" spans="1:10" ht="15.75" customHeight="1" x14ac:dyDescent="0.25">
      <c r="A1312" s="5" t="s">
        <v>407</v>
      </c>
      <c r="B1312" s="6">
        <v>34</v>
      </c>
      <c r="C1312" s="6" t="s">
        <v>280</v>
      </c>
      <c r="D1312" s="6">
        <v>28</v>
      </c>
      <c r="E1312" s="6">
        <v>34</v>
      </c>
      <c r="F1312" s="6" t="s">
        <v>12</v>
      </c>
      <c r="G1312" s="6"/>
      <c r="H1312" s="6" t="s">
        <v>13</v>
      </c>
      <c r="I1312" s="7" t="s">
        <v>281</v>
      </c>
      <c r="J1312" s="152" t="str">
        <f>VLOOKUP(PORVORIM!$I1312,Code2Loc,2,FALSE)</f>
        <v>HONDA</v>
      </c>
    </row>
    <row r="1313" spans="1:10" ht="15.75" customHeight="1" x14ac:dyDescent="0.25">
      <c r="A1313" s="5" t="s">
        <v>407</v>
      </c>
      <c r="B1313" s="6">
        <v>34</v>
      </c>
      <c r="C1313" s="6" t="s">
        <v>282</v>
      </c>
      <c r="D1313" s="6">
        <v>29</v>
      </c>
      <c r="E1313" s="6">
        <v>35</v>
      </c>
      <c r="F1313" s="6" t="s">
        <v>12</v>
      </c>
      <c r="G1313" s="6"/>
      <c r="H1313" s="6" t="s">
        <v>13</v>
      </c>
      <c r="I1313" s="7" t="s">
        <v>283</v>
      </c>
      <c r="J1313" s="152" t="str">
        <f>VLOOKUP(PORVORIM!$I1313,Code2Loc,2,FALSE)</f>
        <v>HONDA VADAK</v>
      </c>
    </row>
    <row r="1314" spans="1:10" ht="15.75" customHeight="1" x14ac:dyDescent="0.25">
      <c r="A1314" s="5" t="s">
        <v>407</v>
      </c>
      <c r="B1314" s="6">
        <v>34</v>
      </c>
      <c r="C1314" s="6" t="s">
        <v>284</v>
      </c>
      <c r="D1314" s="6">
        <v>30</v>
      </c>
      <c r="E1314" s="6">
        <v>37</v>
      </c>
      <c r="F1314" s="6" t="s">
        <v>12</v>
      </c>
      <c r="G1314" s="6"/>
      <c r="H1314" s="6" t="s">
        <v>13</v>
      </c>
      <c r="I1314" s="7" t="s">
        <v>285</v>
      </c>
      <c r="J1314" s="152" t="str">
        <f>VLOOKUP(PORVORIM!$I1314,Code2Loc,2,FALSE)</f>
        <v>ACGL/SALELI</v>
      </c>
    </row>
    <row r="1315" spans="1:10" ht="15.75" customHeight="1" x14ac:dyDescent="0.25">
      <c r="A1315" s="5" t="s">
        <v>407</v>
      </c>
      <c r="B1315" s="6">
        <v>34</v>
      </c>
      <c r="C1315" s="6" t="s">
        <v>286</v>
      </c>
      <c r="D1315" s="6">
        <v>31</v>
      </c>
      <c r="E1315" s="6">
        <v>38</v>
      </c>
      <c r="F1315" s="6" t="s">
        <v>12</v>
      </c>
      <c r="G1315" s="6"/>
      <c r="H1315" s="6" t="s">
        <v>13</v>
      </c>
      <c r="I1315" s="7" t="s">
        <v>287</v>
      </c>
      <c r="J1315" s="152" t="str">
        <f>VLOOKUP(PORVORIM!$I1315,Code2Loc,2,FALSE)</f>
        <v>BHUIPAL</v>
      </c>
    </row>
    <row r="1316" spans="1:10" ht="15.75" customHeight="1" x14ac:dyDescent="0.25">
      <c r="A1316" s="5" t="s">
        <v>407</v>
      </c>
      <c r="B1316" s="6">
        <v>34</v>
      </c>
      <c r="C1316" s="6" t="s">
        <v>288</v>
      </c>
      <c r="D1316" s="6">
        <v>32</v>
      </c>
      <c r="E1316" s="6">
        <v>39</v>
      </c>
      <c r="F1316" s="6" t="s">
        <v>12</v>
      </c>
      <c r="G1316" s="6"/>
      <c r="H1316" s="6" t="s">
        <v>13</v>
      </c>
      <c r="I1316" s="7" t="s">
        <v>289</v>
      </c>
      <c r="J1316" s="152" t="str">
        <f>VLOOKUP(PORVORIM!$I1316,Code2Loc,2,FALSE)</f>
        <v>KUMARKHAN</v>
      </c>
    </row>
    <row r="1317" spans="1:10" ht="15.75" customHeight="1" x14ac:dyDescent="0.25">
      <c r="A1317" s="5" t="s">
        <v>407</v>
      </c>
      <c r="B1317" s="6">
        <v>34</v>
      </c>
      <c r="C1317" s="6" t="s">
        <v>290</v>
      </c>
      <c r="D1317" s="6">
        <v>33</v>
      </c>
      <c r="E1317" s="6">
        <v>41</v>
      </c>
      <c r="F1317" s="6" t="s">
        <v>12</v>
      </c>
      <c r="G1317" s="6"/>
      <c r="H1317" s="6" t="s">
        <v>13</v>
      </c>
      <c r="I1317" s="7" t="s">
        <v>291</v>
      </c>
      <c r="J1317" s="152" t="str">
        <f>VLOOKUP(PORVORIM!$I1317,Code2Loc,2,FALSE)</f>
        <v>REDIGHAT</v>
      </c>
    </row>
    <row r="1318" spans="1:10" ht="15.75" customHeight="1" x14ac:dyDescent="0.25">
      <c r="A1318" s="5" t="s">
        <v>407</v>
      </c>
      <c r="B1318" s="6">
        <v>34</v>
      </c>
      <c r="C1318" s="6" t="s">
        <v>292</v>
      </c>
      <c r="D1318" s="6">
        <v>34</v>
      </c>
      <c r="E1318" s="6">
        <v>43</v>
      </c>
      <c r="F1318" s="6" t="s">
        <v>12</v>
      </c>
      <c r="G1318" s="6"/>
      <c r="H1318" s="6" t="s">
        <v>13</v>
      </c>
      <c r="I1318" s="7" t="s">
        <v>293</v>
      </c>
      <c r="J1318" s="152" t="str">
        <f>VLOOKUP(PORVORIM!$I1318,Code2Loc,2,FALSE)</f>
        <v>NGVE/N.CROS</v>
      </c>
    </row>
    <row r="1319" spans="1:10" ht="15.75" customHeight="1" x14ac:dyDescent="0.25">
      <c r="A1319" s="5" t="s">
        <v>407</v>
      </c>
      <c r="B1319" s="6">
        <v>34</v>
      </c>
      <c r="C1319" s="6" t="s">
        <v>294</v>
      </c>
      <c r="D1319" s="6">
        <v>35</v>
      </c>
      <c r="E1319" s="6">
        <v>44</v>
      </c>
      <c r="F1319" s="6" t="s">
        <v>12</v>
      </c>
      <c r="G1319" s="6"/>
      <c r="H1319" s="6" t="s">
        <v>13</v>
      </c>
      <c r="I1319" s="7" t="s">
        <v>295</v>
      </c>
      <c r="J1319" s="152" t="str">
        <f>VLOOKUP(PORVORIM!$I1319,Code2Loc,2,FALSE)</f>
        <v>VALPOI</v>
      </c>
    </row>
    <row r="1320" spans="1:10" ht="15.75" customHeight="1" x14ac:dyDescent="0.25">
      <c r="A1320" s="5" t="s">
        <v>407</v>
      </c>
      <c r="B1320" s="6">
        <v>34</v>
      </c>
      <c r="C1320" s="6" t="s">
        <v>321</v>
      </c>
      <c r="D1320" s="6">
        <v>36</v>
      </c>
      <c r="E1320" s="6">
        <v>45</v>
      </c>
      <c r="F1320" s="6" t="s">
        <v>12</v>
      </c>
      <c r="G1320" s="6"/>
      <c r="H1320" s="6" t="s">
        <v>13</v>
      </c>
      <c r="I1320" s="7" t="s">
        <v>322</v>
      </c>
      <c r="J1320" s="152" t="str">
        <f>VLOOKUP(PORVORIM!$I1320,Code2Loc,2,FALSE)</f>
        <v>B.WADA/NX</v>
      </c>
    </row>
    <row r="1321" spans="1:10" ht="15.75" customHeight="1" x14ac:dyDescent="0.25">
      <c r="A1321" s="5" t="s">
        <v>407</v>
      </c>
      <c r="B1321" s="6">
        <v>34</v>
      </c>
      <c r="C1321" s="6" t="s">
        <v>319</v>
      </c>
      <c r="D1321" s="6">
        <v>37</v>
      </c>
      <c r="E1321" s="6">
        <v>47</v>
      </c>
      <c r="F1321" s="6" t="s">
        <v>12</v>
      </c>
      <c r="G1321" s="6"/>
      <c r="H1321" s="6" t="s">
        <v>13</v>
      </c>
      <c r="I1321" s="7" t="s">
        <v>320</v>
      </c>
      <c r="J1321" s="152" t="str">
        <f>VLOOKUP(PORVORIM!$I1321,Code2Loc,2,FALSE)</f>
        <v>NANUS</v>
      </c>
    </row>
    <row r="1322" spans="1:10" ht="15.75" customHeight="1" x14ac:dyDescent="0.25">
      <c r="A1322" s="5" t="s">
        <v>407</v>
      </c>
      <c r="B1322" s="6">
        <v>34</v>
      </c>
      <c r="C1322" s="6" t="s">
        <v>317</v>
      </c>
      <c r="D1322" s="6">
        <v>38</v>
      </c>
      <c r="E1322" s="6">
        <v>48</v>
      </c>
      <c r="F1322" s="6" t="s">
        <v>12</v>
      </c>
      <c r="G1322" s="6"/>
      <c r="H1322" s="6" t="s">
        <v>13</v>
      </c>
      <c r="I1322" s="7" t="s">
        <v>318</v>
      </c>
      <c r="J1322" s="152" t="str">
        <f>VLOOKUP(PORVORIM!$I1322,Code2Loc,2,FALSE)</f>
        <v>ASSOLEM JNC</v>
      </c>
    </row>
    <row r="1323" spans="1:10" ht="15.75" customHeight="1" x14ac:dyDescent="0.25">
      <c r="A1323" s="5" t="s">
        <v>407</v>
      </c>
      <c r="B1323" s="6">
        <v>34</v>
      </c>
      <c r="C1323" s="6" t="s">
        <v>315</v>
      </c>
      <c r="D1323" s="6">
        <v>39</v>
      </c>
      <c r="E1323" s="6">
        <v>49</v>
      </c>
      <c r="F1323" s="6" t="s">
        <v>12</v>
      </c>
      <c r="G1323" s="6"/>
      <c r="H1323" s="6" t="s">
        <v>13</v>
      </c>
      <c r="I1323" s="7" t="s">
        <v>316</v>
      </c>
      <c r="J1323" s="152" t="str">
        <f>VLOOKUP(PORVORIM!$I1323,Code2Loc,2,FALSE)</f>
        <v>SAVARSHE</v>
      </c>
    </row>
    <row r="1324" spans="1:10" ht="15.75" customHeight="1" x14ac:dyDescent="0.25">
      <c r="A1324" s="5" t="s">
        <v>407</v>
      </c>
      <c r="B1324" s="6">
        <v>34</v>
      </c>
      <c r="C1324" s="6" t="s">
        <v>313</v>
      </c>
      <c r="D1324" s="6">
        <v>40</v>
      </c>
      <c r="E1324" s="6">
        <v>51</v>
      </c>
      <c r="F1324" s="6" t="s">
        <v>12</v>
      </c>
      <c r="G1324" s="6"/>
      <c r="H1324" s="6" t="s">
        <v>13</v>
      </c>
      <c r="I1324" s="7" t="s">
        <v>314</v>
      </c>
      <c r="J1324" s="152" t="str">
        <f>VLOOKUP(PORVORIM!$I1324,Code2Loc,2,FALSE)</f>
        <v>BHIRONDA</v>
      </c>
    </row>
    <row r="1325" spans="1:10" ht="15.75" customHeight="1" x14ac:dyDescent="0.25">
      <c r="A1325" s="5" t="s">
        <v>407</v>
      </c>
      <c r="B1325" s="6">
        <v>34</v>
      </c>
      <c r="C1325" s="6" t="s">
        <v>311</v>
      </c>
      <c r="D1325" s="6">
        <v>41</v>
      </c>
      <c r="E1325" s="6">
        <v>53</v>
      </c>
      <c r="F1325" s="6" t="s">
        <v>12</v>
      </c>
      <c r="G1325" s="6"/>
      <c r="H1325" s="6" t="s">
        <v>13</v>
      </c>
      <c r="I1325" s="7" t="s">
        <v>312</v>
      </c>
      <c r="J1325" s="152" t="str">
        <f>VLOOKUP(PORVORIM!$I1325,Code2Loc,2,FALSE)</f>
        <v>PADELI</v>
      </c>
    </row>
    <row r="1326" spans="1:10" ht="15.75" customHeight="1" x14ac:dyDescent="0.25">
      <c r="A1326" s="5" t="s">
        <v>407</v>
      </c>
      <c r="B1326" s="6">
        <v>34</v>
      </c>
      <c r="C1326" s="6" t="s">
        <v>309</v>
      </c>
      <c r="D1326" s="6">
        <v>42</v>
      </c>
      <c r="E1326" s="6">
        <v>56</v>
      </c>
      <c r="F1326" s="6" t="s">
        <v>12</v>
      </c>
      <c r="G1326" s="6"/>
      <c r="H1326" s="6" t="s">
        <v>13</v>
      </c>
      <c r="I1326" s="7" t="s">
        <v>310</v>
      </c>
      <c r="J1326" s="152" t="str">
        <f>VLOOKUP(PORVORIM!$I1326,Code2Loc,2,FALSE)</f>
        <v>MHADAI</v>
      </c>
    </row>
    <row r="1327" spans="1:10" ht="15.75" customHeight="1" x14ac:dyDescent="0.25">
      <c r="A1327" s="5" t="s">
        <v>407</v>
      </c>
      <c r="B1327" s="6">
        <v>34</v>
      </c>
      <c r="C1327" s="6" t="s">
        <v>307</v>
      </c>
      <c r="D1327" s="6">
        <v>43</v>
      </c>
      <c r="E1327" s="6">
        <v>57</v>
      </c>
      <c r="F1327" s="6" t="s">
        <v>12</v>
      </c>
      <c r="G1327" s="6"/>
      <c r="H1327" s="6" t="s">
        <v>13</v>
      </c>
      <c r="I1327" s="7" t="s">
        <v>308</v>
      </c>
      <c r="J1327" s="152" t="str">
        <f>VLOOKUP(PORVORIM!$I1327,Code2Loc,2,FALSE)</f>
        <v>ADVOI</v>
      </c>
    </row>
    <row r="1328" spans="1:10" ht="15.75" customHeight="1" x14ac:dyDescent="0.25">
      <c r="A1328" s="5" t="s">
        <v>408</v>
      </c>
      <c r="B1328" s="6">
        <v>35</v>
      </c>
      <c r="C1328" s="6" t="s">
        <v>11</v>
      </c>
      <c r="D1328" s="6">
        <v>1</v>
      </c>
      <c r="E1328" s="6">
        <v>0</v>
      </c>
      <c r="F1328" s="6" t="s">
        <v>12</v>
      </c>
      <c r="G1328" s="6"/>
      <c r="H1328" s="6" t="s">
        <v>13</v>
      </c>
      <c r="I1328" s="7" t="s">
        <v>14</v>
      </c>
      <c r="J1328" s="152" t="str">
        <f>VLOOKUP(PORVORIM!$I1328,Code2Loc,2,FALSE)</f>
        <v>PANAJI</v>
      </c>
    </row>
    <row r="1329" spans="1:10" ht="15.75" customHeight="1" x14ac:dyDescent="0.25">
      <c r="A1329" s="5" t="s">
        <v>408</v>
      </c>
      <c r="B1329" s="6">
        <v>35</v>
      </c>
      <c r="C1329" s="6" t="s">
        <v>206</v>
      </c>
      <c r="D1329" s="6">
        <v>2</v>
      </c>
      <c r="E1329" s="6">
        <v>2</v>
      </c>
      <c r="F1329" s="6" t="s">
        <v>12</v>
      </c>
      <c r="G1329" s="6"/>
      <c r="H1329" s="6" t="s">
        <v>13</v>
      </c>
      <c r="I1329" s="7" t="s">
        <v>207</v>
      </c>
      <c r="J1329" s="152" t="str">
        <f>VLOOKUP(PORVORIM!$I1329,Code2Loc,2,FALSE)</f>
        <v>R. PATTO</v>
      </c>
    </row>
    <row r="1330" spans="1:10" ht="15.75" customHeight="1" x14ac:dyDescent="0.25">
      <c r="A1330" s="5" t="s">
        <v>408</v>
      </c>
      <c r="B1330" s="6">
        <v>35</v>
      </c>
      <c r="C1330" s="6" t="s">
        <v>208</v>
      </c>
      <c r="D1330" s="6">
        <v>3</v>
      </c>
      <c r="E1330" s="6">
        <v>3</v>
      </c>
      <c r="F1330" s="6" t="s">
        <v>12</v>
      </c>
      <c r="G1330" s="6"/>
      <c r="H1330" s="6" t="s">
        <v>13</v>
      </c>
      <c r="I1330" s="7" t="s">
        <v>209</v>
      </c>
      <c r="J1330" s="152" t="str">
        <f>VLOOKUP(PORVORIM!$I1330,Code2Loc,2,FALSE)</f>
        <v>RBDR FERRY</v>
      </c>
    </row>
    <row r="1331" spans="1:10" ht="15.75" customHeight="1" x14ac:dyDescent="0.25">
      <c r="A1331" s="5" t="s">
        <v>408</v>
      </c>
      <c r="B1331" s="6">
        <v>35</v>
      </c>
      <c r="C1331" s="6" t="s">
        <v>210</v>
      </c>
      <c r="D1331" s="6">
        <v>4</v>
      </c>
      <c r="E1331" s="6">
        <v>4</v>
      </c>
      <c r="F1331" s="6" t="s">
        <v>12</v>
      </c>
      <c r="G1331" s="6"/>
      <c r="H1331" s="6" t="s">
        <v>13</v>
      </c>
      <c r="I1331" s="7" t="s">
        <v>211</v>
      </c>
      <c r="J1331" s="152" t="str">
        <f>VLOOKUP(PORVORIM!$I1331,Code2Loc,2,FALSE)</f>
        <v>RIBANDAR</v>
      </c>
    </row>
    <row r="1332" spans="1:10" ht="15.75" customHeight="1" x14ac:dyDescent="0.25">
      <c r="A1332" s="5" t="s">
        <v>408</v>
      </c>
      <c r="B1332" s="6">
        <v>35</v>
      </c>
      <c r="C1332" s="6" t="s">
        <v>212</v>
      </c>
      <c r="D1332" s="6">
        <v>5</v>
      </c>
      <c r="E1332" s="6">
        <v>5</v>
      </c>
      <c r="F1332" s="6" t="s">
        <v>12</v>
      </c>
      <c r="G1332" s="6"/>
      <c r="H1332" s="6" t="s">
        <v>13</v>
      </c>
      <c r="I1332" s="7" t="s">
        <v>213</v>
      </c>
      <c r="J1332" s="152" t="str">
        <f>VLOOKUP(PORVORIM!$I1332,Code2Loc,2,FALSE)</f>
        <v>RBDR SCHOOL</v>
      </c>
    </row>
    <row r="1333" spans="1:10" ht="15.75" customHeight="1" x14ac:dyDescent="0.25">
      <c r="A1333" s="5" t="s">
        <v>408</v>
      </c>
      <c r="B1333" s="6">
        <v>35</v>
      </c>
      <c r="C1333" s="6" t="s">
        <v>214</v>
      </c>
      <c r="D1333" s="6">
        <v>6</v>
      </c>
      <c r="E1333" s="6">
        <v>6</v>
      </c>
      <c r="F1333" s="6" t="s">
        <v>12</v>
      </c>
      <c r="G1333" s="6"/>
      <c r="H1333" s="6" t="s">
        <v>13</v>
      </c>
      <c r="I1333" s="7" t="s">
        <v>215</v>
      </c>
      <c r="J1333" s="152" t="str">
        <f>VLOOKUP(PORVORIM!$I1333,Code2Loc,2,FALSE)</f>
        <v>ST.PEDRO</v>
      </c>
    </row>
    <row r="1334" spans="1:10" ht="15.75" customHeight="1" x14ac:dyDescent="0.25">
      <c r="A1334" s="5" t="s">
        <v>408</v>
      </c>
      <c r="B1334" s="6">
        <v>35</v>
      </c>
      <c r="C1334" s="6" t="s">
        <v>216</v>
      </c>
      <c r="D1334" s="6">
        <v>7</v>
      </c>
      <c r="E1334" s="6">
        <v>7</v>
      </c>
      <c r="F1334" s="6" t="s">
        <v>12</v>
      </c>
      <c r="G1334" s="6"/>
      <c r="H1334" s="6" t="s">
        <v>13</v>
      </c>
      <c r="I1334" s="7" t="s">
        <v>217</v>
      </c>
      <c r="J1334" s="152" t="str">
        <f>VLOOKUP(PORVORIM!$I1334,Code2Loc,2,FALSE)</f>
        <v>BAINGINI</v>
      </c>
    </row>
    <row r="1335" spans="1:10" ht="15.75" customHeight="1" x14ac:dyDescent="0.25">
      <c r="A1335" s="5" t="s">
        <v>408</v>
      </c>
      <c r="B1335" s="6">
        <v>35</v>
      </c>
      <c r="C1335" s="6" t="s">
        <v>218</v>
      </c>
      <c r="D1335" s="6">
        <v>8</v>
      </c>
      <c r="E1335" s="6">
        <v>9</v>
      </c>
      <c r="F1335" s="6" t="s">
        <v>12</v>
      </c>
      <c r="G1335" s="6"/>
      <c r="H1335" s="6" t="s">
        <v>13</v>
      </c>
      <c r="I1335" s="7" t="s">
        <v>219</v>
      </c>
      <c r="J1335" s="152" t="str">
        <f>VLOOKUP(PORVORIM!$I1335,Code2Loc,2,FALSE)</f>
        <v>OLD GOA</v>
      </c>
    </row>
    <row r="1336" spans="1:10" ht="15.75" customHeight="1" x14ac:dyDescent="0.25">
      <c r="A1336" s="5" t="s">
        <v>408</v>
      </c>
      <c r="B1336" s="6">
        <v>35</v>
      </c>
      <c r="C1336" s="6" t="s">
        <v>220</v>
      </c>
      <c r="D1336" s="6">
        <v>9</v>
      </c>
      <c r="E1336" s="6">
        <v>11</v>
      </c>
      <c r="F1336" s="6" t="s">
        <v>12</v>
      </c>
      <c r="G1336" s="6"/>
      <c r="H1336" s="6" t="s">
        <v>13</v>
      </c>
      <c r="I1336" s="7" t="s">
        <v>221</v>
      </c>
      <c r="J1336" s="152" t="str">
        <f>VLOOKUP(PORVORIM!$I1336,Code2Loc,2,FALSE)</f>
        <v>CORLI PUMP</v>
      </c>
    </row>
    <row r="1337" spans="1:10" ht="15.75" customHeight="1" x14ac:dyDescent="0.25">
      <c r="A1337" s="5" t="s">
        <v>408</v>
      </c>
      <c r="B1337" s="6">
        <v>35</v>
      </c>
      <c r="C1337" s="6" t="s">
        <v>222</v>
      </c>
      <c r="D1337" s="6">
        <v>10</v>
      </c>
      <c r="E1337" s="6">
        <v>12</v>
      </c>
      <c r="F1337" s="6" t="s">
        <v>12</v>
      </c>
      <c r="G1337" s="6"/>
      <c r="H1337" s="6" t="s">
        <v>13</v>
      </c>
      <c r="I1337" s="7" t="s">
        <v>223</v>
      </c>
      <c r="J1337" s="152" t="str">
        <f>VLOOKUP(PORVORIM!$I1337,Code2Loc,2,FALSE)</f>
        <v>CORLIM</v>
      </c>
    </row>
    <row r="1338" spans="1:10" ht="15.75" customHeight="1" x14ac:dyDescent="0.25">
      <c r="A1338" s="5" t="s">
        <v>408</v>
      </c>
      <c r="B1338" s="6">
        <v>35</v>
      </c>
      <c r="C1338" s="6" t="s">
        <v>224</v>
      </c>
      <c r="D1338" s="6">
        <v>11</v>
      </c>
      <c r="E1338" s="6">
        <v>13</v>
      </c>
      <c r="F1338" s="6" t="s">
        <v>12</v>
      </c>
      <c r="G1338" s="6"/>
      <c r="H1338" s="6" t="s">
        <v>13</v>
      </c>
      <c r="I1338" s="7" t="s">
        <v>225</v>
      </c>
      <c r="J1338" s="152" t="str">
        <f>VLOOKUP(PORVORIM!$I1338,Code2Loc,2,FALSE)</f>
        <v>DHULAPI</v>
      </c>
    </row>
    <row r="1339" spans="1:10" ht="15.75" customHeight="1" x14ac:dyDescent="0.25">
      <c r="A1339" s="5" t="s">
        <v>408</v>
      </c>
      <c r="B1339" s="6">
        <v>35</v>
      </c>
      <c r="C1339" s="6" t="s">
        <v>163</v>
      </c>
      <c r="D1339" s="6">
        <v>12</v>
      </c>
      <c r="E1339" s="6">
        <v>14</v>
      </c>
      <c r="F1339" s="6" t="s">
        <v>12</v>
      </c>
      <c r="G1339" s="6"/>
      <c r="H1339" s="6" t="s">
        <v>13</v>
      </c>
      <c r="I1339" s="7" t="s">
        <v>164</v>
      </c>
      <c r="J1339" s="152" t="str">
        <f>VLOOKUP(PORVORIM!$I1339,Code2Loc,2,FALSE)</f>
        <v>BANASTARI</v>
      </c>
    </row>
    <row r="1340" spans="1:10" ht="15.75" customHeight="1" x14ac:dyDescent="0.25">
      <c r="A1340" s="5" t="s">
        <v>408</v>
      </c>
      <c r="B1340" s="6">
        <v>35</v>
      </c>
      <c r="C1340" s="6" t="s">
        <v>161</v>
      </c>
      <c r="D1340" s="6">
        <v>13</v>
      </c>
      <c r="E1340" s="6">
        <v>15</v>
      </c>
      <c r="F1340" s="6" t="s">
        <v>12</v>
      </c>
      <c r="G1340" s="6"/>
      <c r="H1340" s="6" t="s">
        <v>13</v>
      </c>
      <c r="I1340" s="7" t="s">
        <v>162</v>
      </c>
      <c r="J1340" s="152" t="str">
        <f>VLOOKUP(PORVORIM!$I1340,Code2Loc,2,FALSE)</f>
        <v>TIVRE BUILD</v>
      </c>
    </row>
    <row r="1341" spans="1:10" ht="15.75" customHeight="1" x14ac:dyDescent="0.25">
      <c r="A1341" s="5" t="s">
        <v>408</v>
      </c>
      <c r="B1341" s="6">
        <v>35</v>
      </c>
      <c r="C1341" s="6" t="s">
        <v>159</v>
      </c>
      <c r="D1341" s="6">
        <v>14</v>
      </c>
      <c r="E1341" s="6">
        <v>16</v>
      </c>
      <c r="F1341" s="6" t="s">
        <v>12</v>
      </c>
      <c r="G1341" s="6"/>
      <c r="H1341" s="6" t="s">
        <v>13</v>
      </c>
      <c r="I1341" s="7" t="s">
        <v>160</v>
      </c>
      <c r="J1341" s="152" t="str">
        <f>VLOOKUP(PORVORIM!$I1341,Code2Loc,2,FALSE)</f>
        <v>TIVREM</v>
      </c>
    </row>
    <row r="1342" spans="1:10" ht="15.75" customHeight="1" x14ac:dyDescent="0.25">
      <c r="A1342" s="5" t="s">
        <v>408</v>
      </c>
      <c r="B1342" s="6">
        <v>35</v>
      </c>
      <c r="C1342" s="6" t="s">
        <v>157</v>
      </c>
      <c r="D1342" s="6">
        <v>15</v>
      </c>
      <c r="E1342" s="6">
        <v>18</v>
      </c>
      <c r="F1342" s="6" t="s">
        <v>12</v>
      </c>
      <c r="G1342" s="6"/>
      <c r="H1342" s="6" t="s">
        <v>13</v>
      </c>
      <c r="I1342" s="7" t="s">
        <v>158</v>
      </c>
      <c r="J1342" s="152" t="str">
        <f>VLOOKUP(PORVORIM!$I1342,Code2Loc,2,FALSE)</f>
        <v>MARCEL</v>
      </c>
    </row>
    <row r="1343" spans="1:10" ht="15.75" customHeight="1" x14ac:dyDescent="0.25">
      <c r="A1343" s="5" t="s">
        <v>408</v>
      </c>
      <c r="B1343" s="6">
        <v>35</v>
      </c>
      <c r="C1343" s="6" t="s">
        <v>155</v>
      </c>
      <c r="D1343" s="6">
        <v>16</v>
      </c>
      <c r="E1343" s="6">
        <v>19</v>
      </c>
      <c r="F1343" s="6" t="s">
        <v>12</v>
      </c>
      <c r="G1343" s="6"/>
      <c r="H1343" s="6" t="s">
        <v>13</v>
      </c>
      <c r="I1343" s="7" t="s">
        <v>156</v>
      </c>
      <c r="J1343" s="152" t="str">
        <f>VLOOKUP(PORVORIM!$I1343,Code2Loc,2,FALSE)</f>
        <v>KANDOL TMP</v>
      </c>
    </row>
    <row r="1344" spans="1:10" ht="15.75" customHeight="1" x14ac:dyDescent="0.25">
      <c r="A1344" s="5" t="s">
        <v>408</v>
      </c>
      <c r="B1344" s="6">
        <v>35</v>
      </c>
      <c r="C1344" s="6" t="s">
        <v>153</v>
      </c>
      <c r="D1344" s="6">
        <v>17</v>
      </c>
      <c r="E1344" s="6">
        <v>20</v>
      </c>
      <c r="F1344" s="6" t="s">
        <v>12</v>
      </c>
      <c r="G1344" s="6"/>
      <c r="H1344" s="6" t="s">
        <v>13</v>
      </c>
      <c r="I1344" s="7" t="s">
        <v>154</v>
      </c>
      <c r="J1344" s="152" t="str">
        <f>VLOOKUP(PORVORIM!$I1344,Code2Loc,2,FALSE)</f>
        <v>AMONA</v>
      </c>
    </row>
    <row r="1345" spans="1:10" ht="15.75" customHeight="1" x14ac:dyDescent="0.25">
      <c r="A1345" s="5" t="s">
        <v>408</v>
      </c>
      <c r="B1345" s="6">
        <v>35</v>
      </c>
      <c r="C1345" s="6" t="s">
        <v>151</v>
      </c>
      <c r="D1345" s="6">
        <v>18</v>
      </c>
      <c r="E1345" s="6">
        <v>21</v>
      </c>
      <c r="F1345" s="6" t="s">
        <v>12</v>
      </c>
      <c r="G1345" s="6"/>
      <c r="H1345" s="6" t="s">
        <v>13</v>
      </c>
      <c r="I1345" s="7" t="s">
        <v>152</v>
      </c>
      <c r="J1345" s="152" t="str">
        <f>VLOOKUP(PORVORIM!$I1345,Code2Loc,2,FALSE)</f>
        <v>SEZA GATE</v>
      </c>
    </row>
    <row r="1346" spans="1:10" ht="15.75" customHeight="1" x14ac:dyDescent="0.25">
      <c r="A1346" s="5" t="s">
        <v>408</v>
      </c>
      <c r="B1346" s="6">
        <v>35</v>
      </c>
      <c r="C1346" s="6" t="s">
        <v>149</v>
      </c>
      <c r="D1346" s="6">
        <v>19</v>
      </c>
      <c r="E1346" s="6">
        <v>22</v>
      </c>
      <c r="F1346" s="6" t="s">
        <v>12</v>
      </c>
      <c r="G1346" s="6"/>
      <c r="H1346" s="6" t="s">
        <v>13</v>
      </c>
      <c r="I1346" s="7" t="s">
        <v>150</v>
      </c>
      <c r="J1346" s="152" t="str">
        <f>VLOOKUP(PORVORIM!$I1346,Code2Loc,2,FALSE)</f>
        <v>NHAVELI TMP</v>
      </c>
    </row>
    <row r="1347" spans="1:10" ht="15.75" customHeight="1" x14ac:dyDescent="0.25">
      <c r="A1347" s="5" t="s">
        <v>408</v>
      </c>
      <c r="B1347" s="6">
        <v>35</v>
      </c>
      <c r="C1347" s="6" t="s">
        <v>147</v>
      </c>
      <c r="D1347" s="6">
        <v>20</v>
      </c>
      <c r="E1347" s="6">
        <v>23</v>
      </c>
      <c r="F1347" s="6" t="s">
        <v>12</v>
      </c>
      <c r="G1347" s="6"/>
      <c r="H1347" s="6" t="s">
        <v>13</v>
      </c>
      <c r="I1347" s="7" t="s">
        <v>148</v>
      </c>
      <c r="J1347" s="152" t="str">
        <f>VLOOKUP(PORVORIM!$I1347,Code2Loc,2,FALSE)</f>
        <v>NHAVELI</v>
      </c>
    </row>
    <row r="1348" spans="1:10" ht="15.75" customHeight="1" x14ac:dyDescent="0.25">
      <c r="A1348" s="5" t="s">
        <v>408</v>
      </c>
      <c r="B1348" s="6">
        <v>35</v>
      </c>
      <c r="C1348" s="6" t="s">
        <v>145</v>
      </c>
      <c r="D1348" s="6">
        <v>21</v>
      </c>
      <c r="E1348" s="6">
        <v>25</v>
      </c>
      <c r="F1348" s="6" t="s">
        <v>12</v>
      </c>
      <c r="G1348" s="6"/>
      <c r="H1348" s="6" t="s">
        <v>13</v>
      </c>
      <c r="I1348" s="7" t="s">
        <v>146</v>
      </c>
      <c r="J1348" s="152" t="str">
        <f>VLOOKUP(PORVORIM!$I1348,Code2Loc,2,FALSE)</f>
        <v>KUDNE</v>
      </c>
    </row>
    <row r="1349" spans="1:10" ht="15.75" customHeight="1" x14ac:dyDescent="0.25">
      <c r="A1349" s="5" t="s">
        <v>408</v>
      </c>
      <c r="B1349" s="6">
        <v>35</v>
      </c>
      <c r="C1349" s="6" t="s">
        <v>143</v>
      </c>
      <c r="D1349" s="6">
        <v>22</v>
      </c>
      <c r="E1349" s="6">
        <v>27</v>
      </c>
      <c r="F1349" s="6" t="s">
        <v>12</v>
      </c>
      <c r="G1349" s="6"/>
      <c r="H1349" s="6" t="s">
        <v>13</v>
      </c>
      <c r="I1349" s="7" t="s">
        <v>144</v>
      </c>
      <c r="J1349" s="152" t="str">
        <f>VLOOKUP(PORVORIM!$I1349,Code2Loc,2,FALSE)</f>
        <v>GAWTHAN</v>
      </c>
    </row>
    <row r="1350" spans="1:10" ht="15.75" customHeight="1" x14ac:dyDescent="0.25">
      <c r="A1350" s="5" t="s">
        <v>408</v>
      </c>
      <c r="B1350" s="6">
        <v>35</v>
      </c>
      <c r="C1350" s="6" t="s">
        <v>141</v>
      </c>
      <c r="D1350" s="6">
        <v>23</v>
      </c>
      <c r="E1350" s="6">
        <v>28</v>
      </c>
      <c r="F1350" s="6" t="s">
        <v>12</v>
      </c>
      <c r="G1350" s="6"/>
      <c r="H1350" s="6" t="s">
        <v>13</v>
      </c>
      <c r="I1350" s="7" t="s">
        <v>142</v>
      </c>
      <c r="J1350" s="152" t="str">
        <f>VLOOKUP(PORVORIM!$I1350,Code2Loc,2,FALSE)</f>
        <v>SANKHALI</v>
      </c>
    </row>
    <row r="1351" spans="1:10" ht="15.75" customHeight="1" x14ac:dyDescent="0.25">
      <c r="A1351" s="5" t="s">
        <v>408</v>
      </c>
      <c r="B1351" s="6">
        <v>35</v>
      </c>
      <c r="C1351" s="6" t="s">
        <v>272</v>
      </c>
      <c r="D1351" s="6">
        <v>24</v>
      </c>
      <c r="E1351" s="6">
        <v>30</v>
      </c>
      <c r="F1351" s="6" t="s">
        <v>12</v>
      </c>
      <c r="G1351" s="6"/>
      <c r="H1351" s="6" t="s">
        <v>13</v>
      </c>
      <c r="I1351" s="7" t="s">
        <v>273</v>
      </c>
      <c r="J1351" s="152" t="str">
        <f>VLOOKUP(PORVORIM!$I1351,Code2Loc,2,FALSE)</f>
        <v>HOUSIN BRD</v>
      </c>
    </row>
    <row r="1352" spans="1:10" ht="15.75" customHeight="1" x14ac:dyDescent="0.25">
      <c r="A1352" s="5" t="s">
        <v>408</v>
      </c>
      <c r="B1352" s="6">
        <v>35</v>
      </c>
      <c r="C1352" s="6" t="s">
        <v>274</v>
      </c>
      <c r="D1352" s="6">
        <v>25</v>
      </c>
      <c r="E1352" s="6">
        <v>31</v>
      </c>
      <c r="F1352" s="6" t="s">
        <v>12</v>
      </c>
      <c r="G1352" s="6"/>
      <c r="H1352" s="6" t="s">
        <v>13</v>
      </c>
      <c r="I1352" s="7" t="s">
        <v>275</v>
      </c>
      <c r="J1352" s="152" t="str">
        <f>VLOOKUP(PORVORIM!$I1352,Code2Loc,2,FALSE)</f>
        <v>HARVALE</v>
      </c>
    </row>
    <row r="1353" spans="1:10" ht="15.75" customHeight="1" x14ac:dyDescent="0.25">
      <c r="A1353" s="5" t="s">
        <v>408</v>
      </c>
      <c r="B1353" s="6">
        <v>35</v>
      </c>
      <c r="C1353" s="6" t="s">
        <v>276</v>
      </c>
      <c r="D1353" s="6">
        <v>26</v>
      </c>
      <c r="E1353" s="6">
        <v>32</v>
      </c>
      <c r="F1353" s="6" t="s">
        <v>12</v>
      </c>
      <c r="G1353" s="6"/>
      <c r="H1353" s="6" t="s">
        <v>13</v>
      </c>
      <c r="I1353" s="7" t="s">
        <v>277</v>
      </c>
      <c r="J1353" s="152" t="str">
        <f>VLOOKUP(PORVORIM!$I1353,Code2Loc,2,FALSE)</f>
        <v>PRATAP NAGR</v>
      </c>
    </row>
    <row r="1354" spans="1:10" ht="15.75" customHeight="1" x14ac:dyDescent="0.25">
      <c r="A1354" s="5" t="s">
        <v>408</v>
      </c>
      <c r="B1354" s="6">
        <v>35</v>
      </c>
      <c r="C1354" s="6" t="s">
        <v>278</v>
      </c>
      <c r="D1354" s="6">
        <v>27</v>
      </c>
      <c r="E1354" s="6">
        <v>33</v>
      </c>
      <c r="F1354" s="6" t="s">
        <v>12</v>
      </c>
      <c r="G1354" s="6"/>
      <c r="H1354" s="6" t="s">
        <v>13</v>
      </c>
      <c r="I1354" s="7" t="s">
        <v>279</v>
      </c>
      <c r="J1354" s="152" t="str">
        <f>VLOOKUP(PORVORIM!$I1354,Code2Loc,2,FALSE)</f>
        <v>SUPACHI PUD</v>
      </c>
    </row>
    <row r="1355" spans="1:10" ht="15.75" customHeight="1" x14ac:dyDescent="0.25">
      <c r="A1355" s="5" t="s">
        <v>408</v>
      </c>
      <c r="B1355" s="6">
        <v>35</v>
      </c>
      <c r="C1355" s="6" t="s">
        <v>280</v>
      </c>
      <c r="D1355" s="6">
        <v>28</v>
      </c>
      <c r="E1355" s="6">
        <v>34</v>
      </c>
      <c r="F1355" s="6" t="s">
        <v>12</v>
      </c>
      <c r="G1355" s="6"/>
      <c r="H1355" s="6" t="s">
        <v>13</v>
      </c>
      <c r="I1355" s="7" t="s">
        <v>281</v>
      </c>
      <c r="J1355" s="152" t="str">
        <f>VLOOKUP(PORVORIM!$I1355,Code2Loc,2,FALSE)</f>
        <v>HONDA</v>
      </c>
    </row>
    <row r="1356" spans="1:10" ht="15.75" customHeight="1" x14ac:dyDescent="0.25">
      <c r="A1356" s="5" t="s">
        <v>408</v>
      </c>
      <c r="B1356" s="6">
        <v>35</v>
      </c>
      <c r="C1356" s="6" t="s">
        <v>282</v>
      </c>
      <c r="D1356" s="6">
        <v>29</v>
      </c>
      <c r="E1356" s="6">
        <v>35</v>
      </c>
      <c r="F1356" s="6" t="s">
        <v>12</v>
      </c>
      <c r="G1356" s="6"/>
      <c r="H1356" s="6" t="s">
        <v>13</v>
      </c>
      <c r="I1356" s="7" t="s">
        <v>283</v>
      </c>
      <c r="J1356" s="152" t="str">
        <f>VLOOKUP(PORVORIM!$I1356,Code2Loc,2,FALSE)</f>
        <v>HONDA VADAK</v>
      </c>
    </row>
    <row r="1357" spans="1:10" ht="15.75" customHeight="1" x14ac:dyDescent="0.25">
      <c r="A1357" s="5" t="s">
        <v>408</v>
      </c>
      <c r="B1357" s="6">
        <v>35</v>
      </c>
      <c r="C1357" s="6" t="s">
        <v>301</v>
      </c>
      <c r="D1357" s="6">
        <v>30</v>
      </c>
      <c r="E1357" s="6">
        <v>38</v>
      </c>
      <c r="F1357" s="6" t="s">
        <v>12</v>
      </c>
      <c r="G1357" s="6"/>
      <c r="H1357" s="6" t="s">
        <v>13</v>
      </c>
      <c r="I1357" s="7" t="s">
        <v>302</v>
      </c>
      <c r="J1357" s="152" t="str">
        <f>VLOOKUP(PORVORIM!$I1357,Code2Loc,2,FALSE)</f>
        <v>PISSURLEM</v>
      </c>
    </row>
    <row r="1358" spans="1:10" ht="15.75" customHeight="1" x14ac:dyDescent="0.25">
      <c r="A1358" s="5" t="s">
        <v>408</v>
      </c>
      <c r="B1358" s="6">
        <v>35</v>
      </c>
      <c r="C1358" s="6" t="s">
        <v>303</v>
      </c>
      <c r="D1358" s="6">
        <v>31</v>
      </c>
      <c r="E1358" s="6">
        <v>39</v>
      </c>
      <c r="F1358" s="6" t="s">
        <v>12</v>
      </c>
      <c r="G1358" s="6"/>
      <c r="H1358" s="6" t="s">
        <v>13</v>
      </c>
      <c r="I1358" s="7" t="s">
        <v>304</v>
      </c>
      <c r="J1358" s="152" t="str">
        <f>VLOOKUP(PORVORIM!$I1358,Code2Loc,2,FALSE)</f>
        <v>SHIGNE</v>
      </c>
    </row>
    <row r="1359" spans="1:10" ht="15.75" customHeight="1" x14ac:dyDescent="0.25">
      <c r="A1359" s="5" t="s">
        <v>408</v>
      </c>
      <c r="B1359" s="6">
        <v>35</v>
      </c>
      <c r="C1359" s="6" t="s">
        <v>305</v>
      </c>
      <c r="D1359" s="6">
        <v>32</v>
      </c>
      <c r="E1359" s="6">
        <v>40</v>
      </c>
      <c r="F1359" s="6" t="s">
        <v>12</v>
      </c>
      <c r="G1359" s="6"/>
      <c r="H1359" s="6" t="s">
        <v>13</v>
      </c>
      <c r="I1359" s="7" t="s">
        <v>306</v>
      </c>
      <c r="J1359" s="152" t="str">
        <f>VLOOKUP(PORVORIM!$I1359,Code2Loc,2,FALSE)</f>
        <v>VAGURE</v>
      </c>
    </row>
    <row r="1360" spans="1:10" ht="15.75" customHeight="1" x14ac:dyDescent="0.25">
      <c r="A1360" s="5" t="s">
        <v>408</v>
      </c>
      <c r="B1360" s="6">
        <v>35</v>
      </c>
      <c r="C1360" s="6" t="s">
        <v>307</v>
      </c>
      <c r="D1360" s="6">
        <v>33</v>
      </c>
      <c r="E1360" s="6">
        <v>42</v>
      </c>
      <c r="F1360" s="6" t="s">
        <v>12</v>
      </c>
      <c r="G1360" s="6"/>
      <c r="H1360" s="6" t="s">
        <v>13</v>
      </c>
      <c r="I1360" s="7" t="s">
        <v>308</v>
      </c>
      <c r="J1360" s="152" t="str">
        <f>VLOOKUP(PORVORIM!$I1360,Code2Loc,2,FALSE)</f>
        <v>ADVOI</v>
      </c>
    </row>
    <row r="1361" spans="1:10" ht="15.75" customHeight="1" x14ac:dyDescent="0.25">
      <c r="A1361" s="5" t="s">
        <v>408</v>
      </c>
      <c r="B1361" s="6">
        <v>35</v>
      </c>
      <c r="C1361" s="6" t="s">
        <v>309</v>
      </c>
      <c r="D1361" s="6">
        <v>34</v>
      </c>
      <c r="E1361" s="6">
        <v>43</v>
      </c>
      <c r="F1361" s="6" t="s">
        <v>12</v>
      </c>
      <c r="G1361" s="6"/>
      <c r="H1361" s="6" t="s">
        <v>13</v>
      </c>
      <c r="I1361" s="7" t="s">
        <v>310</v>
      </c>
      <c r="J1361" s="152" t="str">
        <f>VLOOKUP(PORVORIM!$I1361,Code2Loc,2,FALSE)</f>
        <v>MHADAI</v>
      </c>
    </row>
    <row r="1362" spans="1:10" ht="15.75" customHeight="1" x14ac:dyDescent="0.25">
      <c r="A1362" s="5" t="s">
        <v>408</v>
      </c>
      <c r="B1362" s="6">
        <v>35</v>
      </c>
      <c r="C1362" s="6" t="s">
        <v>313</v>
      </c>
      <c r="D1362" s="6">
        <v>35</v>
      </c>
      <c r="E1362" s="6">
        <v>45</v>
      </c>
      <c r="F1362" s="6" t="s">
        <v>12</v>
      </c>
      <c r="G1362" s="6"/>
      <c r="H1362" s="6" t="s">
        <v>13</v>
      </c>
      <c r="I1362" s="7" t="s">
        <v>314</v>
      </c>
      <c r="J1362" s="152" t="str">
        <f>VLOOKUP(PORVORIM!$I1362,Code2Loc,2,FALSE)</f>
        <v>BHIRONDA</v>
      </c>
    </row>
    <row r="1363" spans="1:10" ht="15.75" customHeight="1" x14ac:dyDescent="0.25">
      <c r="A1363" s="5" t="s">
        <v>409</v>
      </c>
      <c r="B1363" s="6">
        <v>36</v>
      </c>
      <c r="C1363" s="6" t="s">
        <v>11</v>
      </c>
      <c r="D1363" s="6">
        <v>1</v>
      </c>
      <c r="E1363" s="6">
        <v>0</v>
      </c>
      <c r="F1363" s="6" t="s">
        <v>12</v>
      </c>
      <c r="G1363" s="6"/>
      <c r="H1363" s="6" t="s">
        <v>13</v>
      </c>
      <c r="I1363" s="7" t="s">
        <v>14</v>
      </c>
      <c r="J1363" s="152" t="str">
        <f>VLOOKUP(PORVORIM!$I1363,Code2Loc,2,FALSE)</f>
        <v>PANAJI</v>
      </c>
    </row>
    <row r="1364" spans="1:10" ht="15.75" customHeight="1" x14ac:dyDescent="0.25">
      <c r="A1364" s="5" t="s">
        <v>409</v>
      </c>
      <c r="B1364" s="6">
        <v>36</v>
      </c>
      <c r="C1364" s="6" t="s">
        <v>206</v>
      </c>
      <c r="D1364" s="6">
        <v>2</v>
      </c>
      <c r="E1364" s="6">
        <v>2</v>
      </c>
      <c r="F1364" s="6" t="s">
        <v>12</v>
      </c>
      <c r="G1364" s="6"/>
      <c r="H1364" s="6" t="s">
        <v>13</v>
      </c>
      <c r="I1364" s="7" t="s">
        <v>207</v>
      </c>
      <c r="J1364" s="152" t="str">
        <f>VLOOKUP(PORVORIM!$I1364,Code2Loc,2,FALSE)</f>
        <v>R. PATTO</v>
      </c>
    </row>
    <row r="1365" spans="1:10" ht="15.75" customHeight="1" x14ac:dyDescent="0.25">
      <c r="A1365" s="5" t="s">
        <v>409</v>
      </c>
      <c r="B1365" s="6">
        <v>36</v>
      </c>
      <c r="C1365" s="6" t="s">
        <v>208</v>
      </c>
      <c r="D1365" s="6">
        <v>3</v>
      </c>
      <c r="E1365" s="6">
        <v>3</v>
      </c>
      <c r="F1365" s="6" t="s">
        <v>12</v>
      </c>
      <c r="G1365" s="6"/>
      <c r="H1365" s="6" t="s">
        <v>13</v>
      </c>
      <c r="I1365" s="7" t="s">
        <v>209</v>
      </c>
      <c r="J1365" s="152" t="str">
        <f>VLOOKUP(PORVORIM!$I1365,Code2Loc,2,FALSE)</f>
        <v>RBDR FERRY</v>
      </c>
    </row>
    <row r="1366" spans="1:10" ht="15.75" customHeight="1" x14ac:dyDescent="0.25">
      <c r="A1366" s="5" t="s">
        <v>409</v>
      </c>
      <c r="B1366" s="6">
        <v>36</v>
      </c>
      <c r="C1366" s="6" t="s">
        <v>210</v>
      </c>
      <c r="D1366" s="6">
        <v>4</v>
      </c>
      <c r="E1366" s="6">
        <v>4</v>
      </c>
      <c r="F1366" s="6" t="s">
        <v>12</v>
      </c>
      <c r="G1366" s="6"/>
      <c r="H1366" s="6" t="s">
        <v>13</v>
      </c>
      <c r="I1366" s="7" t="s">
        <v>211</v>
      </c>
      <c r="J1366" s="152" t="str">
        <f>VLOOKUP(PORVORIM!$I1366,Code2Loc,2,FALSE)</f>
        <v>RIBANDAR</v>
      </c>
    </row>
    <row r="1367" spans="1:10" ht="15.75" customHeight="1" x14ac:dyDescent="0.25">
      <c r="A1367" s="5" t="s">
        <v>409</v>
      </c>
      <c r="B1367" s="6">
        <v>36</v>
      </c>
      <c r="C1367" s="6" t="s">
        <v>212</v>
      </c>
      <c r="D1367" s="6">
        <v>5</v>
      </c>
      <c r="E1367" s="6">
        <v>5</v>
      </c>
      <c r="F1367" s="6" t="s">
        <v>12</v>
      </c>
      <c r="G1367" s="6"/>
      <c r="H1367" s="6" t="s">
        <v>13</v>
      </c>
      <c r="I1367" s="7" t="s">
        <v>213</v>
      </c>
      <c r="J1367" s="152" t="str">
        <f>VLOOKUP(PORVORIM!$I1367,Code2Loc,2,FALSE)</f>
        <v>RBDR SCHOOL</v>
      </c>
    </row>
    <row r="1368" spans="1:10" ht="15.75" customHeight="1" x14ac:dyDescent="0.25">
      <c r="A1368" s="5" t="s">
        <v>409</v>
      </c>
      <c r="B1368" s="6">
        <v>36</v>
      </c>
      <c r="C1368" s="6" t="s">
        <v>214</v>
      </c>
      <c r="D1368" s="6">
        <v>6</v>
      </c>
      <c r="E1368" s="6">
        <v>6</v>
      </c>
      <c r="F1368" s="6" t="s">
        <v>12</v>
      </c>
      <c r="G1368" s="6"/>
      <c r="H1368" s="6" t="s">
        <v>13</v>
      </c>
      <c r="I1368" s="7" t="s">
        <v>215</v>
      </c>
      <c r="J1368" s="152" t="str">
        <f>VLOOKUP(PORVORIM!$I1368,Code2Loc,2,FALSE)</f>
        <v>ST.PEDRO</v>
      </c>
    </row>
    <row r="1369" spans="1:10" ht="15.75" customHeight="1" x14ac:dyDescent="0.25">
      <c r="A1369" s="5" t="s">
        <v>409</v>
      </c>
      <c r="B1369" s="6">
        <v>36</v>
      </c>
      <c r="C1369" s="6" t="s">
        <v>216</v>
      </c>
      <c r="D1369" s="6">
        <v>7</v>
      </c>
      <c r="E1369" s="6">
        <v>7</v>
      </c>
      <c r="F1369" s="6" t="s">
        <v>12</v>
      </c>
      <c r="G1369" s="6"/>
      <c r="H1369" s="6" t="s">
        <v>13</v>
      </c>
      <c r="I1369" s="7" t="s">
        <v>217</v>
      </c>
      <c r="J1369" s="152" t="str">
        <f>VLOOKUP(PORVORIM!$I1369,Code2Loc,2,FALSE)</f>
        <v>BAINGINI</v>
      </c>
    </row>
    <row r="1370" spans="1:10" ht="15.75" customHeight="1" x14ac:dyDescent="0.25">
      <c r="A1370" s="5" t="s">
        <v>409</v>
      </c>
      <c r="B1370" s="6">
        <v>36</v>
      </c>
      <c r="C1370" s="6" t="s">
        <v>218</v>
      </c>
      <c r="D1370" s="6">
        <v>8</v>
      </c>
      <c r="E1370" s="6">
        <v>9</v>
      </c>
      <c r="F1370" s="6" t="s">
        <v>12</v>
      </c>
      <c r="G1370" s="6"/>
      <c r="H1370" s="6" t="s">
        <v>13</v>
      </c>
      <c r="I1370" s="7" t="s">
        <v>219</v>
      </c>
      <c r="J1370" s="152" t="str">
        <f>VLOOKUP(PORVORIM!$I1370,Code2Loc,2,FALSE)</f>
        <v>OLD GOA</v>
      </c>
    </row>
    <row r="1371" spans="1:10" ht="15.75" customHeight="1" x14ac:dyDescent="0.25">
      <c r="A1371" s="5" t="s">
        <v>409</v>
      </c>
      <c r="B1371" s="6">
        <v>36</v>
      </c>
      <c r="C1371" s="6" t="s">
        <v>220</v>
      </c>
      <c r="D1371" s="6">
        <v>9</v>
      </c>
      <c r="E1371" s="6">
        <v>11</v>
      </c>
      <c r="F1371" s="6" t="s">
        <v>12</v>
      </c>
      <c r="G1371" s="6"/>
      <c r="H1371" s="6" t="s">
        <v>13</v>
      </c>
      <c r="I1371" s="7" t="s">
        <v>221</v>
      </c>
      <c r="J1371" s="152" t="str">
        <f>VLOOKUP(PORVORIM!$I1371,Code2Loc,2,FALSE)</f>
        <v>CORLI PUMP</v>
      </c>
    </row>
    <row r="1372" spans="1:10" ht="15.75" customHeight="1" x14ac:dyDescent="0.25">
      <c r="A1372" s="5" t="s">
        <v>409</v>
      </c>
      <c r="B1372" s="6">
        <v>36</v>
      </c>
      <c r="C1372" s="6" t="s">
        <v>222</v>
      </c>
      <c r="D1372" s="6">
        <v>10</v>
      </c>
      <c r="E1372" s="6">
        <v>12</v>
      </c>
      <c r="F1372" s="6" t="s">
        <v>12</v>
      </c>
      <c r="G1372" s="6"/>
      <c r="H1372" s="6" t="s">
        <v>13</v>
      </c>
      <c r="I1372" s="7" t="s">
        <v>223</v>
      </c>
      <c r="J1372" s="152" t="str">
        <f>VLOOKUP(PORVORIM!$I1372,Code2Loc,2,FALSE)</f>
        <v>CORLIM</v>
      </c>
    </row>
    <row r="1373" spans="1:10" ht="15.75" customHeight="1" x14ac:dyDescent="0.25">
      <c r="A1373" s="5" t="s">
        <v>409</v>
      </c>
      <c r="B1373" s="6">
        <v>36</v>
      </c>
      <c r="C1373" s="6" t="s">
        <v>224</v>
      </c>
      <c r="D1373" s="6">
        <v>11</v>
      </c>
      <c r="E1373" s="6">
        <v>13</v>
      </c>
      <c r="F1373" s="6" t="s">
        <v>12</v>
      </c>
      <c r="G1373" s="6"/>
      <c r="H1373" s="6" t="s">
        <v>13</v>
      </c>
      <c r="I1373" s="7" t="s">
        <v>225</v>
      </c>
      <c r="J1373" s="152" t="str">
        <f>VLOOKUP(PORVORIM!$I1373,Code2Loc,2,FALSE)</f>
        <v>DHULAPI</v>
      </c>
    </row>
    <row r="1374" spans="1:10" ht="15.75" customHeight="1" x14ac:dyDescent="0.25">
      <c r="A1374" s="5" t="s">
        <v>409</v>
      </c>
      <c r="B1374" s="6">
        <v>36</v>
      </c>
      <c r="C1374" s="6" t="s">
        <v>163</v>
      </c>
      <c r="D1374" s="6">
        <v>12</v>
      </c>
      <c r="E1374" s="6">
        <v>14</v>
      </c>
      <c r="F1374" s="6" t="s">
        <v>12</v>
      </c>
      <c r="G1374" s="6"/>
      <c r="H1374" s="6" t="s">
        <v>13</v>
      </c>
      <c r="I1374" s="7" t="s">
        <v>164</v>
      </c>
      <c r="J1374" s="152" t="str">
        <f>VLOOKUP(PORVORIM!$I1374,Code2Loc,2,FALSE)</f>
        <v>BANASTARI</v>
      </c>
    </row>
    <row r="1375" spans="1:10" ht="15.75" customHeight="1" x14ac:dyDescent="0.25">
      <c r="A1375" s="5" t="s">
        <v>409</v>
      </c>
      <c r="B1375" s="6">
        <v>36</v>
      </c>
      <c r="C1375" s="6" t="s">
        <v>161</v>
      </c>
      <c r="D1375" s="6">
        <v>13</v>
      </c>
      <c r="E1375" s="6">
        <v>15</v>
      </c>
      <c r="F1375" s="6" t="s">
        <v>12</v>
      </c>
      <c r="G1375" s="6"/>
      <c r="H1375" s="6" t="s">
        <v>13</v>
      </c>
      <c r="I1375" s="7" t="s">
        <v>162</v>
      </c>
      <c r="J1375" s="152" t="str">
        <f>VLOOKUP(PORVORIM!$I1375,Code2Loc,2,FALSE)</f>
        <v>TIVRE BUILD</v>
      </c>
    </row>
    <row r="1376" spans="1:10" ht="15.75" customHeight="1" x14ac:dyDescent="0.25">
      <c r="A1376" s="5" t="s">
        <v>409</v>
      </c>
      <c r="B1376" s="6">
        <v>36</v>
      </c>
      <c r="C1376" s="6" t="s">
        <v>159</v>
      </c>
      <c r="D1376" s="6">
        <v>14</v>
      </c>
      <c r="E1376" s="6">
        <v>16</v>
      </c>
      <c r="F1376" s="6" t="s">
        <v>12</v>
      </c>
      <c r="G1376" s="6"/>
      <c r="H1376" s="6" t="s">
        <v>13</v>
      </c>
      <c r="I1376" s="7" t="s">
        <v>160</v>
      </c>
      <c r="J1376" s="152" t="str">
        <f>VLOOKUP(PORVORIM!$I1376,Code2Loc,2,FALSE)</f>
        <v>TIVREM</v>
      </c>
    </row>
    <row r="1377" spans="1:10" ht="15.75" customHeight="1" x14ac:dyDescent="0.25">
      <c r="A1377" s="5" t="s">
        <v>409</v>
      </c>
      <c r="B1377" s="6">
        <v>36</v>
      </c>
      <c r="C1377" s="6" t="s">
        <v>157</v>
      </c>
      <c r="D1377" s="6">
        <v>15</v>
      </c>
      <c r="E1377" s="6">
        <v>18</v>
      </c>
      <c r="F1377" s="6" t="s">
        <v>12</v>
      </c>
      <c r="G1377" s="6"/>
      <c r="H1377" s="6" t="s">
        <v>13</v>
      </c>
      <c r="I1377" s="7" t="s">
        <v>158</v>
      </c>
      <c r="J1377" s="152" t="str">
        <f>VLOOKUP(PORVORIM!$I1377,Code2Loc,2,FALSE)</f>
        <v>MARCEL</v>
      </c>
    </row>
    <row r="1378" spans="1:10" ht="15.75" customHeight="1" x14ac:dyDescent="0.25">
      <c r="A1378" s="5" t="s">
        <v>409</v>
      </c>
      <c r="B1378" s="6">
        <v>36</v>
      </c>
      <c r="C1378" s="6" t="s">
        <v>155</v>
      </c>
      <c r="D1378" s="6">
        <v>16</v>
      </c>
      <c r="E1378" s="6">
        <v>19</v>
      </c>
      <c r="F1378" s="6" t="s">
        <v>12</v>
      </c>
      <c r="G1378" s="6"/>
      <c r="H1378" s="6" t="s">
        <v>13</v>
      </c>
      <c r="I1378" s="7" t="s">
        <v>156</v>
      </c>
      <c r="J1378" s="152" t="str">
        <f>VLOOKUP(PORVORIM!$I1378,Code2Loc,2,FALSE)</f>
        <v>KANDOL TMP</v>
      </c>
    </row>
    <row r="1379" spans="1:10" ht="15.75" customHeight="1" x14ac:dyDescent="0.25">
      <c r="A1379" s="5" t="s">
        <v>409</v>
      </c>
      <c r="B1379" s="6">
        <v>36</v>
      </c>
      <c r="C1379" s="6" t="s">
        <v>153</v>
      </c>
      <c r="D1379" s="6">
        <v>17</v>
      </c>
      <c r="E1379" s="6">
        <v>20</v>
      </c>
      <c r="F1379" s="6" t="s">
        <v>12</v>
      </c>
      <c r="G1379" s="6"/>
      <c r="H1379" s="6" t="s">
        <v>13</v>
      </c>
      <c r="I1379" s="7" t="s">
        <v>154</v>
      </c>
      <c r="J1379" s="152" t="str">
        <f>VLOOKUP(PORVORIM!$I1379,Code2Loc,2,FALSE)</f>
        <v>AMONA</v>
      </c>
    </row>
    <row r="1380" spans="1:10" ht="15.75" customHeight="1" x14ac:dyDescent="0.25">
      <c r="A1380" s="5" t="s">
        <v>409</v>
      </c>
      <c r="B1380" s="6">
        <v>36</v>
      </c>
      <c r="C1380" s="6" t="s">
        <v>151</v>
      </c>
      <c r="D1380" s="6">
        <v>18</v>
      </c>
      <c r="E1380" s="6">
        <v>21</v>
      </c>
      <c r="F1380" s="6" t="s">
        <v>12</v>
      </c>
      <c r="G1380" s="6"/>
      <c r="H1380" s="6" t="s">
        <v>13</v>
      </c>
      <c r="I1380" s="7" t="s">
        <v>152</v>
      </c>
      <c r="J1380" s="152" t="str">
        <f>VLOOKUP(PORVORIM!$I1380,Code2Loc,2,FALSE)</f>
        <v>SEZA GATE</v>
      </c>
    </row>
    <row r="1381" spans="1:10" ht="15.75" customHeight="1" x14ac:dyDescent="0.25">
      <c r="A1381" s="5" t="s">
        <v>409</v>
      </c>
      <c r="B1381" s="6">
        <v>36</v>
      </c>
      <c r="C1381" s="6" t="s">
        <v>149</v>
      </c>
      <c r="D1381" s="6">
        <v>19</v>
      </c>
      <c r="E1381" s="6">
        <v>22</v>
      </c>
      <c r="F1381" s="6" t="s">
        <v>12</v>
      </c>
      <c r="G1381" s="6"/>
      <c r="H1381" s="6" t="s">
        <v>13</v>
      </c>
      <c r="I1381" s="7" t="s">
        <v>150</v>
      </c>
      <c r="J1381" s="152" t="str">
        <f>VLOOKUP(PORVORIM!$I1381,Code2Loc,2,FALSE)</f>
        <v>NHAVELI TMP</v>
      </c>
    </row>
    <row r="1382" spans="1:10" ht="15.75" customHeight="1" x14ac:dyDescent="0.25">
      <c r="A1382" s="5" t="s">
        <v>409</v>
      </c>
      <c r="B1382" s="6">
        <v>36</v>
      </c>
      <c r="C1382" s="6" t="s">
        <v>147</v>
      </c>
      <c r="D1382" s="6">
        <v>20</v>
      </c>
      <c r="E1382" s="6">
        <v>23</v>
      </c>
      <c r="F1382" s="6" t="s">
        <v>12</v>
      </c>
      <c r="G1382" s="6"/>
      <c r="H1382" s="6" t="s">
        <v>13</v>
      </c>
      <c r="I1382" s="7" t="s">
        <v>148</v>
      </c>
      <c r="J1382" s="152" t="str">
        <f>VLOOKUP(PORVORIM!$I1382,Code2Loc,2,FALSE)</f>
        <v>NHAVELI</v>
      </c>
    </row>
    <row r="1383" spans="1:10" ht="15.75" customHeight="1" x14ac:dyDescent="0.25">
      <c r="A1383" s="5" t="s">
        <v>409</v>
      </c>
      <c r="B1383" s="6">
        <v>36</v>
      </c>
      <c r="C1383" s="6" t="s">
        <v>145</v>
      </c>
      <c r="D1383" s="6">
        <v>21</v>
      </c>
      <c r="E1383" s="6">
        <v>25</v>
      </c>
      <c r="F1383" s="6" t="s">
        <v>12</v>
      </c>
      <c r="G1383" s="6"/>
      <c r="H1383" s="6" t="s">
        <v>13</v>
      </c>
      <c r="I1383" s="7" t="s">
        <v>146</v>
      </c>
      <c r="J1383" s="152" t="str">
        <f>VLOOKUP(PORVORIM!$I1383,Code2Loc,2,FALSE)</f>
        <v>KUDNE</v>
      </c>
    </row>
    <row r="1384" spans="1:10" ht="15.75" customHeight="1" x14ac:dyDescent="0.25">
      <c r="A1384" s="5" t="s">
        <v>409</v>
      </c>
      <c r="B1384" s="6">
        <v>36</v>
      </c>
      <c r="C1384" s="6" t="s">
        <v>143</v>
      </c>
      <c r="D1384" s="6">
        <v>22</v>
      </c>
      <c r="E1384" s="6">
        <v>27</v>
      </c>
      <c r="F1384" s="6" t="s">
        <v>12</v>
      </c>
      <c r="G1384" s="6"/>
      <c r="H1384" s="6" t="s">
        <v>13</v>
      </c>
      <c r="I1384" s="7" t="s">
        <v>144</v>
      </c>
      <c r="J1384" s="152" t="str">
        <f>VLOOKUP(PORVORIM!$I1384,Code2Loc,2,FALSE)</f>
        <v>GAWTHAN</v>
      </c>
    </row>
    <row r="1385" spans="1:10" ht="15.75" customHeight="1" x14ac:dyDescent="0.25">
      <c r="A1385" s="5" t="s">
        <v>409</v>
      </c>
      <c r="B1385" s="6">
        <v>36</v>
      </c>
      <c r="C1385" s="6" t="s">
        <v>141</v>
      </c>
      <c r="D1385" s="6">
        <v>23</v>
      </c>
      <c r="E1385" s="6">
        <v>28</v>
      </c>
      <c r="F1385" s="6" t="s">
        <v>12</v>
      </c>
      <c r="G1385" s="6"/>
      <c r="H1385" s="6" t="s">
        <v>13</v>
      </c>
      <c r="I1385" s="7" t="s">
        <v>142</v>
      </c>
      <c r="J1385" s="152" t="str">
        <f>VLOOKUP(PORVORIM!$I1385,Code2Loc,2,FALSE)</f>
        <v>SANKHALI</v>
      </c>
    </row>
    <row r="1386" spans="1:10" ht="15.75" customHeight="1" x14ac:dyDescent="0.25">
      <c r="A1386" s="5" t="s">
        <v>409</v>
      </c>
      <c r="B1386" s="6">
        <v>36</v>
      </c>
      <c r="C1386" s="6" t="s">
        <v>272</v>
      </c>
      <c r="D1386" s="6">
        <v>24</v>
      </c>
      <c r="E1386" s="6">
        <v>30</v>
      </c>
      <c r="F1386" s="6" t="s">
        <v>12</v>
      </c>
      <c r="G1386" s="6"/>
      <c r="H1386" s="6" t="s">
        <v>13</v>
      </c>
      <c r="I1386" s="7" t="s">
        <v>273</v>
      </c>
      <c r="J1386" s="152" t="str">
        <f>VLOOKUP(PORVORIM!$I1386,Code2Loc,2,FALSE)</f>
        <v>HOUSIN BRD</v>
      </c>
    </row>
    <row r="1387" spans="1:10" ht="15.75" customHeight="1" x14ac:dyDescent="0.25">
      <c r="A1387" s="5" t="s">
        <v>409</v>
      </c>
      <c r="B1387" s="6">
        <v>36</v>
      </c>
      <c r="C1387" s="6" t="s">
        <v>274</v>
      </c>
      <c r="D1387" s="6">
        <v>25</v>
      </c>
      <c r="E1387" s="6">
        <v>31</v>
      </c>
      <c r="F1387" s="6" t="s">
        <v>12</v>
      </c>
      <c r="G1387" s="6"/>
      <c r="H1387" s="6" t="s">
        <v>13</v>
      </c>
      <c r="I1387" s="7" t="s">
        <v>275</v>
      </c>
      <c r="J1387" s="152" t="str">
        <f>VLOOKUP(PORVORIM!$I1387,Code2Loc,2,FALSE)</f>
        <v>HARVALE</v>
      </c>
    </row>
    <row r="1388" spans="1:10" ht="15.75" customHeight="1" x14ac:dyDescent="0.25">
      <c r="A1388" s="5" t="s">
        <v>409</v>
      </c>
      <c r="B1388" s="6">
        <v>36</v>
      </c>
      <c r="C1388" s="6" t="s">
        <v>276</v>
      </c>
      <c r="D1388" s="6">
        <v>26</v>
      </c>
      <c r="E1388" s="6">
        <v>32</v>
      </c>
      <c r="F1388" s="6" t="s">
        <v>12</v>
      </c>
      <c r="G1388" s="6"/>
      <c r="H1388" s="6" t="s">
        <v>13</v>
      </c>
      <c r="I1388" s="7" t="s">
        <v>277</v>
      </c>
      <c r="J1388" s="152" t="str">
        <f>VLOOKUP(PORVORIM!$I1388,Code2Loc,2,FALSE)</f>
        <v>PRATAP NAGR</v>
      </c>
    </row>
    <row r="1389" spans="1:10" ht="15.75" customHeight="1" x14ac:dyDescent="0.25">
      <c r="A1389" s="5" t="s">
        <v>409</v>
      </c>
      <c r="B1389" s="6">
        <v>36</v>
      </c>
      <c r="C1389" s="6" t="s">
        <v>278</v>
      </c>
      <c r="D1389" s="6">
        <v>27</v>
      </c>
      <c r="E1389" s="6">
        <v>33</v>
      </c>
      <c r="F1389" s="6" t="s">
        <v>12</v>
      </c>
      <c r="G1389" s="6"/>
      <c r="H1389" s="6" t="s">
        <v>13</v>
      </c>
      <c r="I1389" s="7" t="s">
        <v>279</v>
      </c>
      <c r="J1389" s="152" t="str">
        <f>VLOOKUP(PORVORIM!$I1389,Code2Loc,2,FALSE)</f>
        <v>SUPACHI PUD</v>
      </c>
    </row>
    <row r="1390" spans="1:10" ht="15.75" customHeight="1" x14ac:dyDescent="0.25">
      <c r="A1390" s="5" t="s">
        <v>409</v>
      </c>
      <c r="B1390" s="6">
        <v>36</v>
      </c>
      <c r="C1390" s="6" t="s">
        <v>280</v>
      </c>
      <c r="D1390" s="6">
        <v>28</v>
      </c>
      <c r="E1390" s="6">
        <v>34</v>
      </c>
      <c r="F1390" s="6" t="s">
        <v>12</v>
      </c>
      <c r="G1390" s="6"/>
      <c r="H1390" s="6" t="s">
        <v>13</v>
      </c>
      <c r="I1390" s="7" t="s">
        <v>281</v>
      </c>
      <c r="J1390" s="152" t="str">
        <f>VLOOKUP(PORVORIM!$I1390,Code2Loc,2,FALSE)</f>
        <v>HONDA</v>
      </c>
    </row>
    <row r="1391" spans="1:10" ht="15.75" customHeight="1" x14ac:dyDescent="0.25">
      <c r="A1391" s="5" t="s">
        <v>409</v>
      </c>
      <c r="B1391" s="6">
        <v>36</v>
      </c>
      <c r="C1391" s="6" t="s">
        <v>282</v>
      </c>
      <c r="D1391" s="6">
        <v>29</v>
      </c>
      <c r="E1391" s="6">
        <v>35</v>
      </c>
      <c r="F1391" s="6" t="s">
        <v>12</v>
      </c>
      <c r="G1391" s="6"/>
      <c r="H1391" s="6" t="s">
        <v>13</v>
      </c>
      <c r="I1391" s="7" t="s">
        <v>283</v>
      </c>
      <c r="J1391" s="152" t="str">
        <f>VLOOKUP(PORVORIM!$I1391,Code2Loc,2,FALSE)</f>
        <v>HONDA VADAK</v>
      </c>
    </row>
    <row r="1392" spans="1:10" ht="15.75" customHeight="1" x14ac:dyDescent="0.25">
      <c r="A1392" s="5" t="s">
        <v>409</v>
      </c>
      <c r="B1392" s="6">
        <v>36</v>
      </c>
      <c r="C1392" s="6" t="s">
        <v>301</v>
      </c>
      <c r="D1392" s="6">
        <v>30</v>
      </c>
      <c r="E1392" s="6">
        <v>38</v>
      </c>
      <c r="F1392" s="6" t="s">
        <v>12</v>
      </c>
      <c r="G1392" s="6"/>
      <c r="H1392" s="6" t="s">
        <v>13</v>
      </c>
      <c r="I1392" s="7" t="s">
        <v>302</v>
      </c>
      <c r="J1392" s="152" t="str">
        <f>VLOOKUP(PORVORIM!$I1392,Code2Loc,2,FALSE)</f>
        <v>PISSURLEM</v>
      </c>
    </row>
    <row r="1393" spans="1:10" ht="15.75" customHeight="1" x14ac:dyDescent="0.25">
      <c r="A1393" s="5" t="s">
        <v>409</v>
      </c>
      <c r="B1393" s="6">
        <v>36</v>
      </c>
      <c r="C1393" s="6" t="s">
        <v>303</v>
      </c>
      <c r="D1393" s="6">
        <v>31</v>
      </c>
      <c r="E1393" s="6">
        <v>39</v>
      </c>
      <c r="F1393" s="6" t="s">
        <v>12</v>
      </c>
      <c r="G1393" s="6"/>
      <c r="H1393" s="6" t="s">
        <v>13</v>
      </c>
      <c r="I1393" s="7" t="s">
        <v>304</v>
      </c>
      <c r="J1393" s="152" t="str">
        <f>VLOOKUP(PORVORIM!$I1393,Code2Loc,2,FALSE)</f>
        <v>SHIGNE</v>
      </c>
    </row>
    <row r="1394" spans="1:10" ht="15.75" customHeight="1" x14ac:dyDescent="0.25">
      <c r="A1394" s="5" t="s">
        <v>409</v>
      </c>
      <c r="B1394" s="6">
        <v>36</v>
      </c>
      <c r="C1394" s="6" t="s">
        <v>305</v>
      </c>
      <c r="D1394" s="6">
        <v>32</v>
      </c>
      <c r="E1394" s="6">
        <v>40</v>
      </c>
      <c r="F1394" s="6" t="s">
        <v>12</v>
      </c>
      <c r="G1394" s="6"/>
      <c r="H1394" s="6" t="s">
        <v>13</v>
      </c>
      <c r="I1394" s="7" t="s">
        <v>306</v>
      </c>
      <c r="J1394" s="152" t="str">
        <f>VLOOKUP(PORVORIM!$I1394,Code2Loc,2,FALSE)</f>
        <v>VAGURE</v>
      </c>
    </row>
    <row r="1395" spans="1:10" ht="15.75" customHeight="1" x14ac:dyDescent="0.25">
      <c r="A1395" s="5" t="s">
        <v>409</v>
      </c>
      <c r="B1395" s="6">
        <v>36</v>
      </c>
      <c r="C1395" s="6" t="s">
        <v>307</v>
      </c>
      <c r="D1395" s="6">
        <v>33</v>
      </c>
      <c r="E1395" s="6">
        <v>42</v>
      </c>
      <c r="F1395" s="6" t="s">
        <v>12</v>
      </c>
      <c r="G1395" s="6"/>
      <c r="H1395" s="6" t="s">
        <v>13</v>
      </c>
      <c r="I1395" s="7" t="s">
        <v>308</v>
      </c>
      <c r="J1395" s="152" t="str">
        <f>VLOOKUP(PORVORIM!$I1395,Code2Loc,2,FALSE)</f>
        <v>ADVOI</v>
      </c>
    </row>
    <row r="1396" spans="1:10" ht="15.75" customHeight="1" x14ac:dyDescent="0.25">
      <c r="A1396" s="5" t="s">
        <v>409</v>
      </c>
      <c r="B1396" s="6">
        <v>36</v>
      </c>
      <c r="C1396" s="6" t="s">
        <v>410</v>
      </c>
      <c r="D1396" s="6">
        <v>34</v>
      </c>
      <c r="E1396" s="6">
        <v>43</v>
      </c>
      <c r="F1396" s="6" t="s">
        <v>12</v>
      </c>
      <c r="G1396" s="6"/>
      <c r="H1396" s="6" t="s">
        <v>13</v>
      </c>
      <c r="I1396" s="7" t="s">
        <v>411</v>
      </c>
      <c r="J1396" s="152" t="str">
        <f>VLOOKUP(PORVORIM!$I1396,Code2Loc,2,FALSE)</f>
        <v>KUMARWADA</v>
      </c>
    </row>
    <row r="1397" spans="1:10" ht="15.75" customHeight="1" x14ac:dyDescent="0.25">
      <c r="A1397" s="5" t="s">
        <v>412</v>
      </c>
      <c r="B1397" s="6">
        <v>37</v>
      </c>
      <c r="C1397" s="6" t="s">
        <v>294</v>
      </c>
      <c r="D1397" s="6">
        <v>1</v>
      </c>
      <c r="E1397" s="6">
        <v>0</v>
      </c>
      <c r="F1397" s="6" t="s">
        <v>12</v>
      </c>
      <c r="G1397" s="6"/>
      <c r="H1397" s="6" t="s">
        <v>13</v>
      </c>
      <c r="I1397" s="7" t="s">
        <v>295</v>
      </c>
      <c r="J1397" s="152" t="str">
        <f>VLOOKUP(PORVORIM!$I1397,Code2Loc,2,FALSE)</f>
        <v>VALPOI</v>
      </c>
    </row>
    <row r="1398" spans="1:10" ht="15.75" customHeight="1" x14ac:dyDescent="0.25">
      <c r="A1398" s="5" t="s">
        <v>412</v>
      </c>
      <c r="B1398" s="6">
        <v>37</v>
      </c>
      <c r="C1398" s="6" t="s">
        <v>319</v>
      </c>
      <c r="D1398" s="6">
        <v>2</v>
      </c>
      <c r="E1398" s="6">
        <v>2</v>
      </c>
      <c r="F1398" s="6" t="s">
        <v>12</v>
      </c>
      <c r="G1398" s="6"/>
      <c r="H1398" s="6" t="s">
        <v>13</v>
      </c>
      <c r="I1398" s="7" t="s">
        <v>320</v>
      </c>
      <c r="J1398" s="152" t="str">
        <f>VLOOKUP(PORVORIM!$I1398,Code2Loc,2,FALSE)</f>
        <v>NANUS</v>
      </c>
    </row>
    <row r="1399" spans="1:10" ht="15.75" customHeight="1" x14ac:dyDescent="0.25">
      <c r="A1399" s="5" t="s">
        <v>412</v>
      </c>
      <c r="B1399" s="6">
        <v>37</v>
      </c>
      <c r="C1399" s="6" t="s">
        <v>315</v>
      </c>
      <c r="D1399" s="6">
        <v>3</v>
      </c>
      <c r="E1399" s="6">
        <v>4</v>
      </c>
      <c r="F1399" s="6" t="s">
        <v>12</v>
      </c>
      <c r="G1399" s="6"/>
      <c r="H1399" s="6" t="s">
        <v>13</v>
      </c>
      <c r="I1399" s="7" t="s">
        <v>316</v>
      </c>
      <c r="J1399" s="152" t="str">
        <f>VLOOKUP(PORVORIM!$I1399,Code2Loc,2,FALSE)</f>
        <v>SAVARSHE</v>
      </c>
    </row>
    <row r="1400" spans="1:10" ht="15.75" customHeight="1" x14ac:dyDescent="0.25">
      <c r="A1400" s="5" t="s">
        <v>412</v>
      </c>
      <c r="B1400" s="6">
        <v>37</v>
      </c>
      <c r="C1400" s="6" t="s">
        <v>350</v>
      </c>
      <c r="D1400" s="6">
        <v>4</v>
      </c>
      <c r="E1400" s="6">
        <v>5</v>
      </c>
      <c r="F1400" s="6" t="s">
        <v>12</v>
      </c>
      <c r="G1400" s="6"/>
      <c r="H1400" s="6" t="s">
        <v>13</v>
      </c>
      <c r="I1400" s="7" t="s">
        <v>351</v>
      </c>
      <c r="J1400" s="152" t="str">
        <f>VLOOKUP(PORVORIM!$I1400,Code2Loc,2,FALSE)</f>
        <v>KHADKI</v>
      </c>
    </row>
    <row r="1401" spans="1:10" ht="15.75" customHeight="1" x14ac:dyDescent="0.25">
      <c r="A1401" s="5" t="s">
        <v>412</v>
      </c>
      <c r="B1401" s="6">
        <v>37</v>
      </c>
      <c r="C1401" s="6" t="s">
        <v>352</v>
      </c>
      <c r="D1401" s="6">
        <v>5</v>
      </c>
      <c r="E1401" s="6">
        <v>8</v>
      </c>
      <c r="F1401" s="6" t="s">
        <v>12</v>
      </c>
      <c r="G1401" s="6"/>
      <c r="H1401" s="6" t="s">
        <v>30</v>
      </c>
      <c r="I1401" s="7" t="s">
        <v>353</v>
      </c>
      <c r="J1401" s="152" t="str">
        <f>VLOOKUP(PORVORIM!$I1401,Code2Loc,2,FALSE)</f>
        <v>VELGUEM</v>
      </c>
    </row>
    <row r="1402" spans="1:10" ht="15.75" customHeight="1" x14ac:dyDescent="0.25">
      <c r="A1402" s="5" t="s">
        <v>412</v>
      </c>
      <c r="B1402" s="6">
        <v>37</v>
      </c>
      <c r="C1402" s="6" t="s">
        <v>375</v>
      </c>
      <c r="D1402" s="6">
        <v>6</v>
      </c>
      <c r="E1402" s="6">
        <v>9</v>
      </c>
      <c r="F1402" s="6" t="s">
        <v>12</v>
      </c>
      <c r="G1402" s="6"/>
      <c r="H1402" s="6" t="s">
        <v>13</v>
      </c>
      <c r="I1402" s="7" t="s">
        <v>376</v>
      </c>
      <c r="J1402" s="152" t="str">
        <f>VLOOKUP(PORVORIM!$I1402,Code2Loc,2,FALSE)</f>
        <v>PANAS MALA</v>
      </c>
    </row>
    <row r="1403" spans="1:10" ht="15.75" customHeight="1" x14ac:dyDescent="0.25">
      <c r="A1403" s="5" t="s">
        <v>412</v>
      </c>
      <c r="B1403" s="6">
        <v>37</v>
      </c>
      <c r="C1403" s="6" t="s">
        <v>357</v>
      </c>
      <c r="D1403" s="6">
        <v>7</v>
      </c>
      <c r="E1403" s="6">
        <v>12</v>
      </c>
      <c r="F1403" s="6" t="s">
        <v>12</v>
      </c>
      <c r="G1403" s="6"/>
      <c r="H1403" s="6" t="s">
        <v>13</v>
      </c>
      <c r="I1403" s="7" t="s">
        <v>358</v>
      </c>
      <c r="J1403" s="152" t="str">
        <f>VLOOKUP(PORVORIM!$I1403,Code2Loc,2,FALSE)</f>
        <v>KARMALI</v>
      </c>
    </row>
    <row r="1404" spans="1:10" ht="15.75" customHeight="1" x14ac:dyDescent="0.25">
      <c r="A1404" s="5" t="s">
        <v>412</v>
      </c>
      <c r="B1404" s="6">
        <v>37</v>
      </c>
      <c r="C1404" s="6" t="s">
        <v>377</v>
      </c>
      <c r="D1404" s="6">
        <v>8</v>
      </c>
      <c r="E1404" s="6">
        <v>14</v>
      </c>
      <c r="F1404" s="6" t="s">
        <v>12</v>
      </c>
      <c r="G1404" s="6"/>
      <c r="H1404" s="6" t="s">
        <v>13</v>
      </c>
      <c r="I1404" s="7" t="s">
        <v>378</v>
      </c>
      <c r="J1404" s="152" t="str">
        <f>VLOOKUP(PORVORIM!$I1404,Code2Loc,2,FALSE)</f>
        <v>VILI KARMAL</v>
      </c>
    </row>
    <row r="1405" spans="1:10" ht="15.75" customHeight="1" x14ac:dyDescent="0.25">
      <c r="A1405" s="5" t="s">
        <v>412</v>
      </c>
      <c r="B1405" s="6">
        <v>37</v>
      </c>
      <c r="C1405" s="6" t="s">
        <v>379</v>
      </c>
      <c r="D1405" s="6">
        <v>9</v>
      </c>
      <c r="E1405" s="6">
        <v>16</v>
      </c>
      <c r="F1405" s="6" t="s">
        <v>12</v>
      </c>
      <c r="G1405" s="6"/>
      <c r="H1405" s="6" t="s">
        <v>13</v>
      </c>
      <c r="I1405" s="7" t="s">
        <v>380</v>
      </c>
      <c r="J1405" s="152" t="str">
        <f>VLOOKUP(PORVORIM!$I1405,Code2Loc,2,FALSE)</f>
        <v>KUMTHAL</v>
      </c>
    </row>
    <row r="1406" spans="1:10" ht="15.75" customHeight="1" x14ac:dyDescent="0.25">
      <c r="A1406" s="5" t="s">
        <v>412</v>
      </c>
      <c r="B1406" s="6">
        <v>37</v>
      </c>
      <c r="C1406" s="6" t="s">
        <v>381</v>
      </c>
      <c r="D1406" s="6">
        <v>10</v>
      </c>
      <c r="E1406" s="6">
        <v>18</v>
      </c>
      <c r="F1406" s="6" t="s">
        <v>12</v>
      </c>
      <c r="G1406" s="6"/>
      <c r="H1406" s="6" t="s">
        <v>13</v>
      </c>
      <c r="I1406" s="7" t="s">
        <v>382</v>
      </c>
      <c r="J1406" s="152" t="str">
        <f>VLOOKUP(PORVORIM!$I1406,Code2Loc,2,FALSE)</f>
        <v>KARANZOL</v>
      </c>
    </row>
    <row r="1407" spans="1:10" ht="15.75" customHeight="1" x14ac:dyDescent="0.25">
      <c r="A1407" s="5" t="s">
        <v>413</v>
      </c>
      <c r="B1407" s="6">
        <v>38</v>
      </c>
      <c r="C1407" s="6" t="s">
        <v>294</v>
      </c>
      <c r="D1407" s="6">
        <v>1</v>
      </c>
      <c r="E1407" s="6">
        <v>0</v>
      </c>
      <c r="F1407" s="6" t="s">
        <v>12</v>
      </c>
      <c r="G1407" s="6"/>
      <c r="H1407" s="6" t="s">
        <v>13</v>
      </c>
      <c r="I1407" s="7" t="s">
        <v>295</v>
      </c>
      <c r="J1407" s="152" t="str">
        <f>VLOOKUP(PORVORIM!$I1407,Code2Loc,2,FALSE)</f>
        <v>VALPOI</v>
      </c>
    </row>
    <row r="1408" spans="1:10" ht="15.75" customHeight="1" x14ac:dyDescent="0.25">
      <c r="A1408" s="5" t="s">
        <v>413</v>
      </c>
      <c r="B1408" s="6">
        <v>38</v>
      </c>
      <c r="C1408" s="6" t="s">
        <v>319</v>
      </c>
      <c r="D1408" s="6">
        <v>2</v>
      </c>
      <c r="E1408" s="6">
        <v>2</v>
      </c>
      <c r="F1408" s="6" t="s">
        <v>12</v>
      </c>
      <c r="G1408" s="6"/>
      <c r="H1408" s="6" t="s">
        <v>13</v>
      </c>
      <c r="I1408" s="7" t="s">
        <v>320</v>
      </c>
      <c r="J1408" s="152" t="str">
        <f>VLOOKUP(PORVORIM!$I1408,Code2Loc,2,FALSE)</f>
        <v>NANUS</v>
      </c>
    </row>
    <row r="1409" spans="1:10" ht="15.75" customHeight="1" x14ac:dyDescent="0.25">
      <c r="A1409" s="5" t="s">
        <v>413</v>
      </c>
      <c r="B1409" s="6">
        <v>38</v>
      </c>
      <c r="C1409" s="6" t="s">
        <v>315</v>
      </c>
      <c r="D1409" s="6">
        <v>3</v>
      </c>
      <c r="E1409" s="6">
        <v>4</v>
      </c>
      <c r="F1409" s="6" t="s">
        <v>12</v>
      </c>
      <c r="G1409" s="6"/>
      <c r="H1409" s="6" t="s">
        <v>30</v>
      </c>
      <c r="I1409" s="7" t="s">
        <v>316</v>
      </c>
      <c r="J1409" s="152" t="str">
        <f>VLOOKUP(PORVORIM!$I1409,Code2Loc,2,FALSE)</f>
        <v>SAVARSHE</v>
      </c>
    </row>
    <row r="1410" spans="1:10" ht="15.75" customHeight="1" x14ac:dyDescent="0.25">
      <c r="A1410" s="5" t="s">
        <v>413</v>
      </c>
      <c r="B1410" s="6">
        <v>38</v>
      </c>
      <c r="C1410" s="6" t="s">
        <v>350</v>
      </c>
      <c r="D1410" s="6">
        <v>4</v>
      </c>
      <c r="E1410" s="6">
        <v>5</v>
      </c>
      <c r="F1410" s="6" t="s">
        <v>12</v>
      </c>
      <c r="G1410" s="6"/>
      <c r="H1410" s="6" t="s">
        <v>13</v>
      </c>
      <c r="I1410" s="7" t="s">
        <v>351</v>
      </c>
      <c r="J1410" s="152" t="str">
        <f>VLOOKUP(PORVORIM!$I1410,Code2Loc,2,FALSE)</f>
        <v>KHADKI</v>
      </c>
    </row>
    <row r="1411" spans="1:10" ht="15.75" customHeight="1" x14ac:dyDescent="0.25">
      <c r="A1411" s="5" t="s">
        <v>413</v>
      </c>
      <c r="B1411" s="6">
        <v>38</v>
      </c>
      <c r="C1411" s="6" t="s">
        <v>352</v>
      </c>
      <c r="D1411" s="6">
        <v>5</v>
      </c>
      <c r="E1411" s="6">
        <v>8</v>
      </c>
      <c r="F1411" s="6" t="s">
        <v>12</v>
      </c>
      <c r="G1411" s="6"/>
      <c r="H1411" s="6" t="s">
        <v>13</v>
      </c>
      <c r="I1411" s="7" t="s">
        <v>353</v>
      </c>
      <c r="J1411" s="152" t="str">
        <f>VLOOKUP(PORVORIM!$I1411,Code2Loc,2,FALSE)</f>
        <v>VELGUEM</v>
      </c>
    </row>
    <row r="1412" spans="1:10" ht="15.75" customHeight="1" x14ac:dyDescent="0.25">
      <c r="A1412" s="5" t="s">
        <v>414</v>
      </c>
      <c r="B1412" s="6">
        <v>39</v>
      </c>
      <c r="C1412" s="6" t="s">
        <v>294</v>
      </c>
      <c r="D1412" s="6">
        <v>1</v>
      </c>
      <c r="E1412" s="6">
        <v>0</v>
      </c>
      <c r="F1412" s="6" t="s">
        <v>12</v>
      </c>
      <c r="G1412" s="6"/>
      <c r="H1412" s="6" t="s">
        <v>13</v>
      </c>
      <c r="I1412" s="7" t="s">
        <v>295</v>
      </c>
      <c r="J1412" s="152" t="str">
        <f>VLOOKUP(PORVORIM!$I1412,Code2Loc,2,FALSE)</f>
        <v>VALPOI</v>
      </c>
    </row>
    <row r="1413" spans="1:10" ht="15.75" customHeight="1" x14ac:dyDescent="0.25">
      <c r="A1413" s="5" t="s">
        <v>414</v>
      </c>
      <c r="B1413" s="6">
        <v>39</v>
      </c>
      <c r="C1413" s="6" t="s">
        <v>321</v>
      </c>
      <c r="D1413" s="6">
        <v>2</v>
      </c>
      <c r="E1413" s="6">
        <v>1</v>
      </c>
      <c r="F1413" s="6" t="s">
        <v>12</v>
      </c>
      <c r="G1413" s="6"/>
      <c r="H1413" s="6" t="s">
        <v>13</v>
      </c>
      <c r="I1413" s="7" t="s">
        <v>322</v>
      </c>
      <c r="J1413" s="152" t="str">
        <f>VLOOKUP(PORVORIM!$I1413,Code2Loc,2,FALSE)</f>
        <v>B.WADA/NX</v>
      </c>
    </row>
    <row r="1414" spans="1:10" ht="15.75" customHeight="1" x14ac:dyDescent="0.25">
      <c r="A1414" s="5" t="s">
        <v>414</v>
      </c>
      <c r="B1414" s="6">
        <v>39</v>
      </c>
      <c r="C1414" s="6" t="s">
        <v>319</v>
      </c>
      <c r="D1414" s="6">
        <v>3</v>
      </c>
      <c r="E1414" s="6">
        <v>3</v>
      </c>
      <c r="F1414" s="6" t="s">
        <v>12</v>
      </c>
      <c r="G1414" s="6"/>
      <c r="H1414" s="6" t="s">
        <v>13</v>
      </c>
      <c r="I1414" s="7" t="s">
        <v>320</v>
      </c>
      <c r="J1414" s="152" t="str">
        <f>VLOOKUP(PORVORIM!$I1414,Code2Loc,2,FALSE)</f>
        <v>NANUS</v>
      </c>
    </row>
    <row r="1415" spans="1:10" ht="15.75" customHeight="1" x14ac:dyDescent="0.25">
      <c r="A1415" s="5" t="s">
        <v>414</v>
      </c>
      <c r="B1415" s="6">
        <v>39</v>
      </c>
      <c r="C1415" s="6" t="s">
        <v>317</v>
      </c>
      <c r="D1415" s="6">
        <v>4</v>
      </c>
      <c r="E1415" s="6">
        <v>4</v>
      </c>
      <c r="F1415" s="6" t="s">
        <v>12</v>
      </c>
      <c r="G1415" s="6"/>
      <c r="H1415" s="6" t="s">
        <v>13</v>
      </c>
      <c r="I1415" s="7" t="s">
        <v>318</v>
      </c>
      <c r="J1415" s="152" t="str">
        <f>VLOOKUP(PORVORIM!$I1415,Code2Loc,2,FALSE)</f>
        <v>ASSOLEM JNC</v>
      </c>
    </row>
    <row r="1416" spans="1:10" ht="15.75" customHeight="1" x14ac:dyDescent="0.25">
      <c r="A1416" s="5" t="s">
        <v>414</v>
      </c>
      <c r="B1416" s="6">
        <v>39</v>
      </c>
      <c r="C1416" s="6" t="s">
        <v>315</v>
      </c>
      <c r="D1416" s="6">
        <v>5</v>
      </c>
      <c r="E1416" s="6">
        <v>5</v>
      </c>
      <c r="F1416" s="6" t="s">
        <v>12</v>
      </c>
      <c r="G1416" s="6"/>
      <c r="H1416" s="6" t="s">
        <v>30</v>
      </c>
      <c r="I1416" s="7" t="s">
        <v>316</v>
      </c>
      <c r="J1416" s="152" t="str">
        <f>VLOOKUP(PORVORIM!$I1416,Code2Loc,2,FALSE)</f>
        <v>SAVARSHE</v>
      </c>
    </row>
    <row r="1417" spans="1:10" ht="15.75" customHeight="1" x14ac:dyDescent="0.25">
      <c r="A1417" s="5" t="s">
        <v>414</v>
      </c>
      <c r="B1417" s="6">
        <v>39</v>
      </c>
      <c r="C1417" s="6" t="s">
        <v>313</v>
      </c>
      <c r="D1417" s="6">
        <v>6</v>
      </c>
      <c r="E1417" s="6">
        <v>7</v>
      </c>
      <c r="F1417" s="6" t="s">
        <v>12</v>
      </c>
      <c r="G1417" s="6"/>
      <c r="H1417" s="6" t="s">
        <v>13</v>
      </c>
      <c r="I1417" s="7" t="s">
        <v>314</v>
      </c>
      <c r="J1417" s="152" t="str">
        <f>VLOOKUP(PORVORIM!$I1417,Code2Loc,2,FALSE)</f>
        <v>BHIRONDA</v>
      </c>
    </row>
    <row r="1418" spans="1:10" ht="15.75" customHeight="1" x14ac:dyDescent="0.25">
      <c r="A1418" s="5" t="s">
        <v>414</v>
      </c>
      <c r="B1418" s="6">
        <v>39</v>
      </c>
      <c r="C1418" s="6" t="s">
        <v>311</v>
      </c>
      <c r="D1418" s="6">
        <v>7</v>
      </c>
      <c r="E1418" s="6">
        <v>9</v>
      </c>
      <c r="F1418" s="6" t="s">
        <v>12</v>
      </c>
      <c r="G1418" s="6"/>
      <c r="H1418" s="6" t="s">
        <v>13</v>
      </c>
      <c r="I1418" s="7" t="s">
        <v>312</v>
      </c>
      <c r="J1418" s="152" t="str">
        <f>VLOOKUP(PORVORIM!$I1418,Code2Loc,2,FALSE)</f>
        <v>PADELI</v>
      </c>
    </row>
    <row r="1419" spans="1:10" ht="15.75" customHeight="1" x14ac:dyDescent="0.25">
      <c r="A1419" s="5" t="s">
        <v>414</v>
      </c>
      <c r="B1419" s="6">
        <v>39</v>
      </c>
      <c r="C1419" s="6" t="s">
        <v>309</v>
      </c>
      <c r="D1419" s="6">
        <v>8</v>
      </c>
      <c r="E1419" s="6">
        <v>12</v>
      </c>
      <c r="F1419" s="6" t="s">
        <v>12</v>
      </c>
      <c r="G1419" s="6"/>
      <c r="H1419" s="6" t="s">
        <v>13</v>
      </c>
      <c r="I1419" s="7" t="s">
        <v>310</v>
      </c>
      <c r="J1419" s="152" t="str">
        <f>VLOOKUP(PORVORIM!$I1419,Code2Loc,2,FALSE)</f>
        <v>MHADAI</v>
      </c>
    </row>
    <row r="1420" spans="1:10" ht="15.75" customHeight="1" x14ac:dyDescent="0.25">
      <c r="A1420" s="5" t="s">
        <v>414</v>
      </c>
      <c r="B1420" s="6">
        <v>39</v>
      </c>
      <c r="C1420" s="6" t="s">
        <v>307</v>
      </c>
      <c r="D1420" s="6">
        <v>9</v>
      </c>
      <c r="E1420" s="6">
        <v>13</v>
      </c>
      <c r="F1420" s="6" t="s">
        <v>12</v>
      </c>
      <c r="G1420" s="6"/>
      <c r="H1420" s="6" t="s">
        <v>13</v>
      </c>
      <c r="I1420" s="7" t="s">
        <v>308</v>
      </c>
      <c r="J1420" s="152" t="str">
        <f>VLOOKUP(PORVORIM!$I1420,Code2Loc,2,FALSE)</f>
        <v>ADVOI</v>
      </c>
    </row>
    <row r="1421" spans="1:10" ht="15.75" customHeight="1" x14ac:dyDescent="0.25">
      <c r="A1421" s="5" t="s">
        <v>415</v>
      </c>
      <c r="B1421" s="6">
        <v>40</v>
      </c>
      <c r="C1421" s="6" t="s">
        <v>294</v>
      </c>
      <c r="D1421" s="6">
        <v>1</v>
      </c>
      <c r="E1421" s="6">
        <v>0</v>
      </c>
      <c r="F1421" s="6" t="s">
        <v>12</v>
      </c>
      <c r="G1421" s="6"/>
      <c r="H1421" s="6" t="s">
        <v>13</v>
      </c>
      <c r="I1421" s="7" t="s">
        <v>295</v>
      </c>
      <c r="J1421" s="152" t="str">
        <f>VLOOKUP(PORVORIM!$I1421,Code2Loc,2,FALSE)</f>
        <v>VALPOI</v>
      </c>
    </row>
    <row r="1422" spans="1:10" ht="15.75" customHeight="1" x14ac:dyDescent="0.25">
      <c r="A1422" s="5" t="s">
        <v>415</v>
      </c>
      <c r="B1422" s="6">
        <v>40</v>
      </c>
      <c r="C1422" s="6" t="s">
        <v>355</v>
      </c>
      <c r="D1422" s="6">
        <v>2</v>
      </c>
      <c r="E1422" s="6">
        <v>2</v>
      </c>
      <c r="F1422" s="6" t="s">
        <v>12</v>
      </c>
      <c r="G1422" s="6"/>
      <c r="H1422" s="6" t="s">
        <v>13</v>
      </c>
      <c r="I1422" s="7" t="s">
        <v>356</v>
      </c>
      <c r="J1422" s="152" t="str">
        <f>VLOOKUP(PORVORIM!$I1422,Code2Loc,2,FALSE)</f>
        <v>SONAL CROSS</v>
      </c>
    </row>
    <row r="1423" spans="1:10" ht="15.75" customHeight="1" x14ac:dyDescent="0.25">
      <c r="A1423" s="5" t="s">
        <v>415</v>
      </c>
      <c r="B1423" s="6">
        <v>40</v>
      </c>
      <c r="C1423" s="6" t="s">
        <v>332</v>
      </c>
      <c r="D1423" s="6">
        <v>3</v>
      </c>
      <c r="E1423" s="6">
        <v>4</v>
      </c>
      <c r="F1423" s="6" t="s">
        <v>12</v>
      </c>
      <c r="G1423" s="6"/>
      <c r="H1423" s="6" t="s">
        <v>30</v>
      </c>
      <c r="I1423" s="7" t="s">
        <v>333</v>
      </c>
      <c r="J1423" s="152" t="str">
        <f>VLOOKUP(PORVORIM!$I1423,Code2Loc,2,FALSE)</f>
        <v>NAGARGAO</v>
      </c>
    </row>
    <row r="1424" spans="1:10" ht="15.75" customHeight="1" x14ac:dyDescent="0.25">
      <c r="A1424" s="5" t="s">
        <v>415</v>
      </c>
      <c r="B1424" s="6">
        <v>40</v>
      </c>
      <c r="C1424" s="6" t="s">
        <v>334</v>
      </c>
      <c r="D1424" s="6">
        <v>4</v>
      </c>
      <c r="E1424" s="6">
        <v>8</v>
      </c>
      <c r="F1424" s="6" t="s">
        <v>12</v>
      </c>
      <c r="G1424" s="6"/>
      <c r="H1424" s="6" t="s">
        <v>13</v>
      </c>
      <c r="I1424" s="7" t="s">
        <v>335</v>
      </c>
      <c r="J1424" s="152" t="str">
        <f>VLOOKUP(PORVORIM!$I1424,Code2Loc,2,FALSE)</f>
        <v>DHAVE</v>
      </c>
    </row>
    <row r="1425" spans="1:10" ht="15.75" customHeight="1" x14ac:dyDescent="0.25">
      <c r="A1425" s="5" t="s">
        <v>415</v>
      </c>
      <c r="B1425" s="6">
        <v>40</v>
      </c>
      <c r="C1425" s="6" t="s">
        <v>362</v>
      </c>
      <c r="D1425" s="6">
        <v>5</v>
      </c>
      <c r="E1425" s="6">
        <v>9</v>
      </c>
      <c r="F1425" s="6" t="s">
        <v>12</v>
      </c>
      <c r="G1425" s="6"/>
      <c r="H1425" s="6" t="s">
        <v>13</v>
      </c>
      <c r="I1425" s="7" t="s">
        <v>363</v>
      </c>
      <c r="J1425" s="152" t="str">
        <f>VLOOKUP(PORVORIM!$I1425,Code2Loc,2,FALSE)</f>
        <v>DVE X JMBKD</v>
      </c>
    </row>
    <row r="1426" spans="1:10" ht="15.75" customHeight="1" x14ac:dyDescent="0.25">
      <c r="A1426" s="5" t="s">
        <v>415</v>
      </c>
      <c r="B1426" s="6">
        <v>40</v>
      </c>
      <c r="C1426" s="6" t="s">
        <v>364</v>
      </c>
      <c r="D1426" s="6">
        <v>6</v>
      </c>
      <c r="E1426" s="6">
        <v>11</v>
      </c>
      <c r="F1426" s="6" t="s">
        <v>12</v>
      </c>
      <c r="G1426" s="6"/>
      <c r="H1426" s="6" t="s">
        <v>13</v>
      </c>
      <c r="I1426" s="7" t="s">
        <v>365</v>
      </c>
      <c r="J1426" s="152" t="str">
        <f>VLOOKUP(PORVORIM!$I1426,Code2Loc,2,FALSE)</f>
        <v>POSTAR</v>
      </c>
    </row>
    <row r="1427" spans="1:10" ht="15.75" customHeight="1" x14ac:dyDescent="0.25">
      <c r="A1427" s="5" t="s">
        <v>415</v>
      </c>
      <c r="B1427" s="6">
        <v>40</v>
      </c>
      <c r="C1427" s="6" t="s">
        <v>366</v>
      </c>
      <c r="D1427" s="6">
        <v>7</v>
      </c>
      <c r="E1427" s="6">
        <v>12</v>
      </c>
      <c r="F1427" s="6" t="s">
        <v>12</v>
      </c>
      <c r="G1427" s="6"/>
      <c r="H1427" s="6" t="s">
        <v>13</v>
      </c>
      <c r="I1427" s="7" t="s">
        <v>367</v>
      </c>
      <c r="J1427" s="152" t="str">
        <f>VLOOKUP(PORVORIM!$I1427,Code2Loc,2,FALSE)</f>
        <v>MALOLI</v>
      </c>
    </row>
    <row r="1428" spans="1:10" ht="15.75" customHeight="1" x14ac:dyDescent="0.25">
      <c r="A1428" s="5" t="s">
        <v>415</v>
      </c>
      <c r="B1428" s="6">
        <v>40</v>
      </c>
      <c r="C1428" s="6" t="s">
        <v>368</v>
      </c>
      <c r="D1428" s="6">
        <v>8</v>
      </c>
      <c r="E1428" s="6">
        <v>13</v>
      </c>
      <c r="F1428" s="6" t="s">
        <v>12</v>
      </c>
      <c r="G1428" s="6"/>
      <c r="H1428" s="6" t="s">
        <v>13</v>
      </c>
      <c r="I1428" s="7" t="s">
        <v>369</v>
      </c>
      <c r="J1428" s="152" t="str">
        <f>VLOOKUP(PORVORIM!$I1428,Code2Loc,2,FALSE)</f>
        <v>BAMBER</v>
      </c>
    </row>
    <row r="1429" spans="1:10" ht="15.75" customHeight="1" x14ac:dyDescent="0.25">
      <c r="A1429" s="5" t="s">
        <v>415</v>
      </c>
      <c r="B1429" s="6">
        <v>40</v>
      </c>
      <c r="C1429" s="6" t="s">
        <v>370</v>
      </c>
      <c r="D1429" s="6">
        <v>9</v>
      </c>
      <c r="E1429" s="6">
        <v>16</v>
      </c>
      <c r="F1429" s="6" t="s">
        <v>12</v>
      </c>
      <c r="G1429" s="6"/>
      <c r="H1429" s="6" t="s">
        <v>13</v>
      </c>
      <c r="I1429" s="7" t="s">
        <v>371</v>
      </c>
      <c r="J1429" s="152" t="str">
        <f>VLOOKUP(PORVORIM!$I1429,Code2Loc,2,FALSE)</f>
        <v>KODAL</v>
      </c>
    </row>
    <row r="1430" spans="1:10" ht="15.75" customHeight="1" x14ac:dyDescent="0.25">
      <c r="A1430" s="5" t="s">
        <v>415</v>
      </c>
      <c r="B1430" s="6">
        <v>40</v>
      </c>
      <c r="C1430" s="6" t="s">
        <v>386</v>
      </c>
      <c r="D1430" s="6">
        <v>10</v>
      </c>
      <c r="E1430" s="6">
        <v>18</v>
      </c>
      <c r="F1430" s="6" t="s">
        <v>12</v>
      </c>
      <c r="G1430" s="6"/>
      <c r="H1430" s="6" t="s">
        <v>13</v>
      </c>
      <c r="I1430" s="7" t="s">
        <v>387</v>
      </c>
      <c r="J1430" s="152" t="str">
        <f>VLOOKUP(PORVORIM!$I1430,Code2Loc,2,FALSE)</f>
        <v>NANODA</v>
      </c>
    </row>
    <row r="1431" spans="1:10" ht="15.75" customHeight="1" x14ac:dyDescent="0.25">
      <c r="A1431" s="5" t="s">
        <v>415</v>
      </c>
      <c r="B1431" s="6">
        <v>40</v>
      </c>
      <c r="C1431" s="6" t="s">
        <v>372</v>
      </c>
      <c r="D1431" s="6">
        <v>11</v>
      </c>
      <c r="E1431" s="6">
        <v>19</v>
      </c>
      <c r="F1431" s="6" t="s">
        <v>12</v>
      </c>
      <c r="G1431" s="6"/>
      <c r="H1431" s="6" t="s">
        <v>13</v>
      </c>
      <c r="I1431" s="7" t="s">
        <v>373</v>
      </c>
      <c r="J1431" s="152" t="str">
        <f>VLOOKUP(PORVORIM!$I1431,Code2Loc,2,FALSE)</f>
        <v>SATRE</v>
      </c>
    </row>
    <row r="1432" spans="1:10" ht="15.75" customHeight="1" x14ac:dyDescent="0.25">
      <c r="A1432" s="5" t="s">
        <v>416</v>
      </c>
      <c r="B1432" s="6">
        <v>41</v>
      </c>
      <c r="C1432" s="6" t="s">
        <v>294</v>
      </c>
      <c r="D1432" s="6">
        <v>1</v>
      </c>
      <c r="E1432" s="6">
        <v>0</v>
      </c>
      <c r="F1432" s="6" t="s">
        <v>12</v>
      </c>
      <c r="G1432" s="6"/>
      <c r="H1432" s="6" t="s">
        <v>13</v>
      </c>
      <c r="I1432" s="7" t="s">
        <v>295</v>
      </c>
      <c r="J1432" s="152" t="str">
        <f>VLOOKUP(PORVORIM!$I1432,Code2Loc,2,FALSE)</f>
        <v>VALPOI</v>
      </c>
    </row>
    <row r="1433" spans="1:10" ht="15.75" customHeight="1" x14ac:dyDescent="0.25">
      <c r="A1433" s="5" t="s">
        <v>416</v>
      </c>
      <c r="B1433" s="6">
        <v>41</v>
      </c>
      <c r="C1433" s="6" t="s">
        <v>355</v>
      </c>
      <c r="D1433" s="6">
        <v>2</v>
      </c>
      <c r="E1433" s="6">
        <v>2</v>
      </c>
      <c r="F1433" s="6" t="s">
        <v>12</v>
      </c>
      <c r="G1433" s="6"/>
      <c r="H1433" s="6" t="s">
        <v>13</v>
      </c>
      <c r="I1433" s="7" t="s">
        <v>356</v>
      </c>
      <c r="J1433" s="152" t="str">
        <f>VLOOKUP(PORVORIM!$I1433,Code2Loc,2,FALSE)</f>
        <v>SONAL CROSS</v>
      </c>
    </row>
    <row r="1434" spans="1:10" ht="15.75" customHeight="1" x14ac:dyDescent="0.25">
      <c r="A1434" s="5" t="s">
        <v>416</v>
      </c>
      <c r="B1434" s="6">
        <v>41</v>
      </c>
      <c r="C1434" s="6" t="s">
        <v>332</v>
      </c>
      <c r="D1434" s="6">
        <v>3</v>
      </c>
      <c r="E1434" s="6">
        <v>4</v>
      </c>
      <c r="F1434" s="6" t="s">
        <v>12</v>
      </c>
      <c r="G1434" s="6"/>
      <c r="H1434" s="6" t="s">
        <v>30</v>
      </c>
      <c r="I1434" s="7" t="s">
        <v>333</v>
      </c>
      <c r="J1434" s="152" t="str">
        <f>VLOOKUP(PORVORIM!$I1434,Code2Loc,2,FALSE)</f>
        <v>NAGARGAO</v>
      </c>
    </row>
    <row r="1435" spans="1:10" ht="15.75" customHeight="1" x14ac:dyDescent="0.25">
      <c r="A1435" s="5" t="s">
        <v>416</v>
      </c>
      <c r="B1435" s="6">
        <v>41</v>
      </c>
      <c r="C1435" s="6" t="s">
        <v>334</v>
      </c>
      <c r="D1435" s="6">
        <v>4</v>
      </c>
      <c r="E1435" s="6">
        <v>8</v>
      </c>
      <c r="F1435" s="6" t="s">
        <v>12</v>
      </c>
      <c r="G1435" s="6"/>
      <c r="H1435" s="6" t="s">
        <v>13</v>
      </c>
      <c r="I1435" s="7" t="s">
        <v>335</v>
      </c>
      <c r="J1435" s="152" t="str">
        <f>VLOOKUP(PORVORIM!$I1435,Code2Loc,2,FALSE)</f>
        <v>DHAVE</v>
      </c>
    </row>
    <row r="1436" spans="1:10" ht="15.75" customHeight="1" x14ac:dyDescent="0.25">
      <c r="A1436" s="5" t="s">
        <v>416</v>
      </c>
      <c r="B1436" s="6">
        <v>41</v>
      </c>
      <c r="C1436" s="6" t="s">
        <v>336</v>
      </c>
      <c r="D1436" s="6">
        <v>5</v>
      </c>
      <c r="E1436" s="6">
        <v>10</v>
      </c>
      <c r="F1436" s="6" t="s">
        <v>12</v>
      </c>
      <c r="G1436" s="6"/>
      <c r="H1436" s="6" t="s">
        <v>13</v>
      </c>
      <c r="I1436" s="7" t="s">
        <v>337</v>
      </c>
      <c r="J1436" s="152" t="str">
        <f>VLOOKUP(PORVORIM!$I1436,Code2Loc,2,FALSE)</f>
        <v>VOILE DHAVE</v>
      </c>
    </row>
    <row r="1437" spans="1:10" ht="15.75" customHeight="1" x14ac:dyDescent="0.25">
      <c r="A1437" s="5" t="s">
        <v>416</v>
      </c>
      <c r="B1437" s="6">
        <v>41</v>
      </c>
      <c r="C1437" s="6" t="s">
        <v>338</v>
      </c>
      <c r="D1437" s="6">
        <v>6</v>
      </c>
      <c r="E1437" s="6">
        <v>12</v>
      </c>
      <c r="F1437" s="6" t="s">
        <v>12</v>
      </c>
      <c r="G1437" s="6"/>
      <c r="H1437" s="6" t="s">
        <v>13</v>
      </c>
      <c r="I1437" s="7" t="s">
        <v>339</v>
      </c>
      <c r="J1437" s="152" t="str">
        <f>VLOOKUP(PORVORIM!$I1437,Code2Loc,2,FALSE)</f>
        <v>USTE</v>
      </c>
    </row>
    <row r="1438" spans="1:10" ht="15.75" customHeight="1" x14ac:dyDescent="0.25">
      <c r="A1438" s="5" t="s">
        <v>417</v>
      </c>
      <c r="B1438" s="6">
        <v>42</v>
      </c>
      <c r="C1438" s="6" t="s">
        <v>294</v>
      </c>
      <c r="D1438" s="6">
        <v>1</v>
      </c>
      <c r="E1438" s="6">
        <v>0</v>
      </c>
      <c r="F1438" s="6" t="s">
        <v>12</v>
      </c>
      <c r="G1438" s="6"/>
      <c r="H1438" s="6" t="s">
        <v>13</v>
      </c>
      <c r="I1438" s="7" t="s">
        <v>295</v>
      </c>
      <c r="J1438" s="152" t="str">
        <f>VLOOKUP(PORVORIM!$I1438,Code2Loc,2,FALSE)</f>
        <v>VALPOI</v>
      </c>
    </row>
    <row r="1439" spans="1:10" ht="15.75" customHeight="1" x14ac:dyDescent="0.25">
      <c r="A1439" s="5" t="s">
        <v>417</v>
      </c>
      <c r="B1439" s="6">
        <v>42</v>
      </c>
      <c r="C1439" s="6" t="s">
        <v>389</v>
      </c>
      <c r="D1439" s="6">
        <v>2</v>
      </c>
      <c r="E1439" s="6">
        <v>2</v>
      </c>
      <c r="F1439" s="6" t="s">
        <v>12</v>
      </c>
      <c r="G1439" s="6"/>
      <c r="H1439" s="6" t="s">
        <v>13</v>
      </c>
      <c r="I1439" s="7" t="s">
        <v>390</v>
      </c>
      <c r="J1439" s="152" t="str">
        <f>VLOOKUP(PORVORIM!$I1439,Code2Loc,2,FALSE)</f>
        <v>COPARDE X</v>
      </c>
    </row>
    <row r="1440" spans="1:10" ht="15.75" customHeight="1" x14ac:dyDescent="0.25">
      <c r="A1440" s="5" t="s">
        <v>417</v>
      </c>
      <c r="B1440" s="6">
        <v>42</v>
      </c>
      <c r="C1440" s="6" t="s">
        <v>391</v>
      </c>
      <c r="D1440" s="6">
        <v>3</v>
      </c>
      <c r="E1440" s="6">
        <v>3</v>
      </c>
      <c r="F1440" s="6" t="s">
        <v>12</v>
      </c>
      <c r="G1440" s="6"/>
      <c r="H1440" s="6" t="s">
        <v>13</v>
      </c>
      <c r="I1440" s="7" t="s">
        <v>392</v>
      </c>
      <c r="J1440" s="152" t="str">
        <f>VLOOKUP(PORVORIM!$I1440,Code2Loc,2,FALSE)</f>
        <v>HEDODE</v>
      </c>
    </row>
    <row r="1441" spans="1:10" ht="15.75" customHeight="1" x14ac:dyDescent="0.25">
      <c r="A1441" s="5" t="s">
        <v>417</v>
      </c>
      <c r="B1441" s="6">
        <v>42</v>
      </c>
      <c r="C1441" s="6" t="s">
        <v>393</v>
      </c>
      <c r="D1441" s="6">
        <v>4</v>
      </c>
      <c r="E1441" s="6">
        <v>6</v>
      </c>
      <c r="F1441" s="6" t="s">
        <v>12</v>
      </c>
      <c r="G1441" s="6"/>
      <c r="H1441" s="6" t="s">
        <v>30</v>
      </c>
      <c r="I1441" s="7" t="s">
        <v>394</v>
      </c>
      <c r="J1441" s="152" t="str">
        <f>VLOOKUP(PORVORIM!$I1441,Code2Loc,2,FALSE)</f>
        <v>PALI</v>
      </c>
    </row>
    <row r="1442" spans="1:10" ht="15.75" customHeight="1" x14ac:dyDescent="0.25">
      <c r="A1442" s="5" t="s">
        <v>417</v>
      </c>
      <c r="B1442" s="6">
        <v>42</v>
      </c>
      <c r="C1442" s="6" t="s">
        <v>395</v>
      </c>
      <c r="D1442" s="6">
        <v>5</v>
      </c>
      <c r="E1442" s="6">
        <v>9</v>
      </c>
      <c r="F1442" s="6" t="s">
        <v>12</v>
      </c>
      <c r="G1442" s="6"/>
      <c r="H1442" s="6" t="s">
        <v>13</v>
      </c>
      <c r="I1442" s="7" t="s">
        <v>396</v>
      </c>
      <c r="J1442" s="152" t="str">
        <f>VLOOKUP(PORVORIM!$I1442,Code2Loc,2,FALSE)</f>
        <v>THANE</v>
      </c>
    </row>
    <row r="1443" spans="1:10" ht="15.75" customHeight="1" x14ac:dyDescent="0.25">
      <c r="A1443" s="5" t="s">
        <v>417</v>
      </c>
      <c r="B1443" s="6">
        <v>42</v>
      </c>
      <c r="C1443" s="6" t="s">
        <v>397</v>
      </c>
      <c r="D1443" s="6">
        <v>6</v>
      </c>
      <c r="E1443" s="6">
        <v>10</v>
      </c>
      <c r="F1443" s="6" t="s">
        <v>12</v>
      </c>
      <c r="G1443" s="6"/>
      <c r="H1443" s="6" t="s">
        <v>13</v>
      </c>
      <c r="I1443" s="7" t="s">
        <v>398</v>
      </c>
      <c r="J1443" s="152" t="str">
        <f>VLOOKUP(PORVORIM!$I1443,Code2Loc,2,FALSE)</f>
        <v>CHARAVNE X</v>
      </c>
    </row>
    <row r="1444" spans="1:10" ht="15.75" customHeight="1" x14ac:dyDescent="0.25">
      <c r="A1444" s="5" t="s">
        <v>417</v>
      </c>
      <c r="B1444" s="6">
        <v>42</v>
      </c>
      <c r="C1444" s="6" t="s">
        <v>399</v>
      </c>
      <c r="D1444" s="6">
        <v>7</v>
      </c>
      <c r="E1444" s="6">
        <v>13</v>
      </c>
      <c r="F1444" s="6" t="s">
        <v>12</v>
      </c>
      <c r="G1444" s="6"/>
      <c r="H1444" s="6" t="s">
        <v>13</v>
      </c>
      <c r="I1444" s="7" t="s">
        <v>400</v>
      </c>
      <c r="J1444" s="152" t="str">
        <f>VLOOKUP(PORVORIM!$I1444,Code2Loc,2,FALSE)</f>
        <v>HIVRE</v>
      </c>
    </row>
    <row r="1445" spans="1:10" ht="15.75" customHeight="1" x14ac:dyDescent="0.25">
      <c r="A1445" s="5" t="s">
        <v>418</v>
      </c>
      <c r="B1445" s="6">
        <v>43</v>
      </c>
      <c r="C1445" s="6" t="s">
        <v>294</v>
      </c>
      <c r="D1445" s="6">
        <v>1</v>
      </c>
      <c r="E1445" s="6">
        <v>0</v>
      </c>
      <c r="F1445" s="6" t="s">
        <v>12</v>
      </c>
      <c r="G1445" s="6"/>
      <c r="H1445" s="6" t="s">
        <v>13</v>
      </c>
      <c r="I1445" s="7" t="s">
        <v>295</v>
      </c>
      <c r="J1445" s="152" t="str">
        <f>VLOOKUP(PORVORIM!$I1445,Code2Loc,2,FALSE)</f>
        <v>VALPOI</v>
      </c>
    </row>
    <row r="1446" spans="1:10" ht="15.75" customHeight="1" x14ac:dyDescent="0.25">
      <c r="A1446" s="5" t="s">
        <v>418</v>
      </c>
      <c r="B1446" s="6">
        <v>43</v>
      </c>
      <c r="C1446" s="6" t="s">
        <v>292</v>
      </c>
      <c r="D1446" s="6">
        <v>2</v>
      </c>
      <c r="E1446" s="6">
        <v>1</v>
      </c>
      <c r="F1446" s="6" t="s">
        <v>12</v>
      </c>
      <c r="G1446" s="6"/>
      <c r="H1446" s="6" t="s">
        <v>13</v>
      </c>
      <c r="I1446" s="7" t="s">
        <v>293</v>
      </c>
      <c r="J1446" s="152" t="str">
        <f>VLOOKUP(PORVORIM!$I1446,Code2Loc,2,FALSE)</f>
        <v>NGVE/N.CROS</v>
      </c>
    </row>
    <row r="1447" spans="1:10" ht="15.75" customHeight="1" x14ac:dyDescent="0.25">
      <c r="A1447" s="5" t="s">
        <v>418</v>
      </c>
      <c r="B1447" s="6">
        <v>43</v>
      </c>
      <c r="C1447" s="6" t="s">
        <v>290</v>
      </c>
      <c r="D1447" s="6">
        <v>3</v>
      </c>
      <c r="E1447" s="6">
        <v>3</v>
      </c>
      <c r="F1447" s="6" t="s">
        <v>12</v>
      </c>
      <c r="G1447" s="6"/>
      <c r="H1447" s="6" t="s">
        <v>30</v>
      </c>
      <c r="I1447" s="7" t="s">
        <v>291</v>
      </c>
      <c r="J1447" s="152" t="str">
        <f>VLOOKUP(PORVORIM!$I1447,Code2Loc,2,FALSE)</f>
        <v>REDIGHAT</v>
      </c>
    </row>
    <row r="1448" spans="1:10" ht="15.75" customHeight="1" x14ac:dyDescent="0.25">
      <c r="A1448" s="5" t="s">
        <v>418</v>
      </c>
      <c r="B1448" s="6">
        <v>43</v>
      </c>
      <c r="C1448" s="6" t="s">
        <v>419</v>
      </c>
      <c r="D1448" s="6">
        <v>4</v>
      </c>
      <c r="E1448" s="6">
        <v>6</v>
      </c>
      <c r="F1448" s="6" t="s">
        <v>12</v>
      </c>
      <c r="G1448" s="6"/>
      <c r="H1448" s="6" t="s">
        <v>13</v>
      </c>
      <c r="I1448" s="7" t="s">
        <v>420</v>
      </c>
      <c r="J1448" s="152" t="str">
        <f>VLOOKUP(PORVORIM!$I1448,Code2Loc,2,FALSE)</f>
        <v>KHODYE</v>
      </c>
    </row>
    <row r="1449" spans="1:10" ht="15.75" customHeight="1" x14ac:dyDescent="0.25">
      <c r="A1449" s="5" t="s">
        <v>418</v>
      </c>
      <c r="B1449" s="6">
        <v>43</v>
      </c>
      <c r="C1449" s="6" t="s">
        <v>288</v>
      </c>
      <c r="D1449" s="6">
        <v>5</v>
      </c>
      <c r="E1449" s="6">
        <v>8</v>
      </c>
      <c r="F1449" s="6" t="s">
        <v>12</v>
      </c>
      <c r="G1449" s="6"/>
      <c r="H1449" s="6" t="s">
        <v>13</v>
      </c>
      <c r="I1449" s="7" t="s">
        <v>289</v>
      </c>
      <c r="J1449" s="152" t="str">
        <f>VLOOKUP(PORVORIM!$I1449,Code2Loc,2,FALSE)</f>
        <v>KUMARKHAN</v>
      </c>
    </row>
    <row r="1450" spans="1:10" ht="15.75" customHeight="1" x14ac:dyDescent="0.25">
      <c r="A1450" s="5" t="s">
        <v>421</v>
      </c>
      <c r="B1450" s="6">
        <v>44</v>
      </c>
      <c r="C1450" s="6" t="s">
        <v>294</v>
      </c>
      <c r="D1450" s="6">
        <v>1</v>
      </c>
      <c r="E1450" s="6">
        <v>0</v>
      </c>
      <c r="F1450" s="6" t="s">
        <v>12</v>
      </c>
      <c r="G1450" s="6"/>
      <c r="H1450" s="6" t="s">
        <v>13</v>
      </c>
      <c r="I1450" s="7" t="s">
        <v>295</v>
      </c>
      <c r="J1450" s="152" t="str">
        <f>VLOOKUP(PORVORIM!$I1450,Code2Loc,2,FALSE)</f>
        <v>VALPOI</v>
      </c>
    </row>
    <row r="1451" spans="1:10" ht="15.75" customHeight="1" x14ac:dyDescent="0.25">
      <c r="A1451" s="5" t="s">
        <v>421</v>
      </c>
      <c r="B1451" s="6">
        <v>44</v>
      </c>
      <c r="C1451" s="6" t="s">
        <v>341</v>
      </c>
      <c r="D1451" s="6">
        <v>2</v>
      </c>
      <c r="E1451" s="6">
        <v>2</v>
      </c>
      <c r="F1451" s="6" t="s">
        <v>12</v>
      </c>
      <c r="G1451" s="6"/>
      <c r="H1451" s="6" t="s">
        <v>13</v>
      </c>
      <c r="I1451" s="7" t="s">
        <v>342</v>
      </c>
      <c r="J1451" s="152" t="str">
        <f>VLOOKUP(PORVORIM!$I1451,Code2Loc,2,FALSE)</f>
        <v>CHINCHMALA</v>
      </c>
    </row>
    <row r="1452" spans="1:10" ht="15.75" customHeight="1" x14ac:dyDescent="0.25">
      <c r="A1452" s="5" t="s">
        <v>421</v>
      </c>
      <c r="B1452" s="6">
        <v>44</v>
      </c>
      <c r="C1452" s="6" t="s">
        <v>343</v>
      </c>
      <c r="D1452" s="6">
        <v>3</v>
      </c>
      <c r="E1452" s="6">
        <v>4</v>
      </c>
      <c r="F1452" s="6" t="s">
        <v>12</v>
      </c>
      <c r="G1452" s="6"/>
      <c r="H1452" s="6" t="s">
        <v>30</v>
      </c>
      <c r="I1452" s="7" t="s">
        <v>344</v>
      </c>
      <c r="J1452" s="152" t="str">
        <f>VLOOKUP(PORVORIM!$I1452,Code2Loc,2,FALSE)</f>
        <v>MHAUSHI</v>
      </c>
    </row>
    <row r="1453" spans="1:10" ht="15.75" customHeight="1" x14ac:dyDescent="0.25">
      <c r="A1453" s="5" t="s">
        <v>421</v>
      </c>
      <c r="B1453" s="6">
        <v>44</v>
      </c>
      <c r="C1453" s="6" t="s">
        <v>345</v>
      </c>
      <c r="D1453" s="6">
        <v>4</v>
      </c>
      <c r="E1453" s="6">
        <v>6</v>
      </c>
      <c r="F1453" s="6" t="s">
        <v>12</v>
      </c>
      <c r="G1453" s="6"/>
      <c r="H1453" s="6" t="s">
        <v>13</v>
      </c>
      <c r="I1453" s="7" t="s">
        <v>346</v>
      </c>
      <c r="J1453" s="152" t="str">
        <f>VLOOKUP(PORVORIM!$I1453,Code2Loc,2,FALSE)</f>
        <v>DABEM</v>
      </c>
    </row>
    <row r="1454" spans="1:10" ht="15.75" customHeight="1" x14ac:dyDescent="0.25">
      <c r="A1454" s="5" t="s">
        <v>421</v>
      </c>
      <c r="B1454" s="6">
        <v>44</v>
      </c>
      <c r="C1454" s="6" t="s">
        <v>347</v>
      </c>
      <c r="D1454" s="6">
        <v>5</v>
      </c>
      <c r="E1454" s="6">
        <v>8</v>
      </c>
      <c r="F1454" s="6" t="s">
        <v>12</v>
      </c>
      <c r="G1454" s="6"/>
      <c r="H1454" s="6" t="s">
        <v>13</v>
      </c>
      <c r="I1454" s="7" t="s">
        <v>348</v>
      </c>
      <c r="J1454" s="152" t="str">
        <f>VLOOKUP(PORVORIM!$I1454,Code2Loc,2,FALSE)</f>
        <v>ZARME</v>
      </c>
    </row>
    <row r="1455" spans="1:10" ht="15.75" customHeight="1" x14ac:dyDescent="0.25">
      <c r="A1455" s="5" t="s">
        <v>422</v>
      </c>
      <c r="B1455" s="6">
        <v>45</v>
      </c>
      <c r="C1455" s="6" t="s">
        <v>11</v>
      </c>
      <c r="D1455" s="6">
        <v>1</v>
      </c>
      <c r="E1455" s="6">
        <v>0</v>
      </c>
      <c r="F1455" s="6" t="s">
        <v>12</v>
      </c>
      <c r="G1455" s="6"/>
      <c r="H1455" s="6" t="s">
        <v>13</v>
      </c>
      <c r="I1455" s="7" t="s">
        <v>14</v>
      </c>
      <c r="J1455" s="152" t="str">
        <f>VLOOKUP(PORVORIM!$I1455,Code2Loc,2,FALSE)</f>
        <v>PANAJI</v>
      </c>
    </row>
    <row r="1456" spans="1:10" ht="15.75" customHeight="1" x14ac:dyDescent="0.25">
      <c r="A1456" s="5" t="s">
        <v>422</v>
      </c>
      <c r="B1456" s="6">
        <v>45</v>
      </c>
      <c r="C1456" s="6" t="s">
        <v>206</v>
      </c>
      <c r="D1456" s="6">
        <v>2</v>
      </c>
      <c r="E1456" s="6">
        <v>2</v>
      </c>
      <c r="F1456" s="6" t="s">
        <v>12</v>
      </c>
      <c r="G1456" s="6"/>
      <c r="H1456" s="6" t="s">
        <v>13</v>
      </c>
      <c r="I1456" s="7" t="s">
        <v>207</v>
      </c>
      <c r="J1456" s="152" t="str">
        <f>VLOOKUP(PORVORIM!$I1456,Code2Loc,2,FALSE)</f>
        <v>R. PATTO</v>
      </c>
    </row>
    <row r="1457" spans="1:10" ht="15.75" customHeight="1" x14ac:dyDescent="0.25">
      <c r="A1457" s="5" t="s">
        <v>422</v>
      </c>
      <c r="B1457" s="6">
        <v>45</v>
      </c>
      <c r="C1457" s="6" t="s">
        <v>208</v>
      </c>
      <c r="D1457" s="6">
        <v>3</v>
      </c>
      <c r="E1457" s="6">
        <v>3</v>
      </c>
      <c r="F1457" s="6" t="s">
        <v>12</v>
      </c>
      <c r="G1457" s="6"/>
      <c r="H1457" s="6" t="s">
        <v>13</v>
      </c>
      <c r="I1457" s="7" t="s">
        <v>209</v>
      </c>
      <c r="J1457" s="152" t="str">
        <f>VLOOKUP(PORVORIM!$I1457,Code2Loc,2,FALSE)</f>
        <v>RBDR FERRY</v>
      </c>
    </row>
    <row r="1458" spans="1:10" ht="15.75" customHeight="1" x14ac:dyDescent="0.25">
      <c r="A1458" s="5" t="s">
        <v>422</v>
      </c>
      <c r="B1458" s="6">
        <v>45</v>
      </c>
      <c r="C1458" s="6" t="s">
        <v>210</v>
      </c>
      <c r="D1458" s="6">
        <v>4</v>
      </c>
      <c r="E1458" s="6">
        <v>4</v>
      </c>
      <c r="F1458" s="6" t="s">
        <v>12</v>
      </c>
      <c r="G1458" s="6"/>
      <c r="H1458" s="6" t="s">
        <v>13</v>
      </c>
      <c r="I1458" s="7" t="s">
        <v>211</v>
      </c>
      <c r="J1458" s="152" t="str">
        <f>VLOOKUP(PORVORIM!$I1458,Code2Loc,2,FALSE)</f>
        <v>RIBANDAR</v>
      </c>
    </row>
    <row r="1459" spans="1:10" ht="15.75" customHeight="1" x14ac:dyDescent="0.25">
      <c r="A1459" s="5" t="s">
        <v>422</v>
      </c>
      <c r="B1459" s="6">
        <v>45</v>
      </c>
      <c r="C1459" s="6" t="s">
        <v>212</v>
      </c>
      <c r="D1459" s="6">
        <v>5</v>
      </c>
      <c r="E1459" s="6">
        <v>5</v>
      </c>
      <c r="F1459" s="6" t="s">
        <v>12</v>
      </c>
      <c r="G1459" s="6"/>
      <c r="H1459" s="6" t="s">
        <v>13</v>
      </c>
      <c r="I1459" s="7" t="s">
        <v>213</v>
      </c>
      <c r="J1459" s="152" t="str">
        <f>VLOOKUP(PORVORIM!$I1459,Code2Loc,2,FALSE)</f>
        <v>RBDR SCHOOL</v>
      </c>
    </row>
    <row r="1460" spans="1:10" ht="15.75" customHeight="1" x14ac:dyDescent="0.25">
      <c r="A1460" s="5" t="s">
        <v>422</v>
      </c>
      <c r="B1460" s="6">
        <v>45</v>
      </c>
      <c r="C1460" s="6" t="s">
        <v>214</v>
      </c>
      <c r="D1460" s="6">
        <v>6</v>
      </c>
      <c r="E1460" s="6">
        <v>6</v>
      </c>
      <c r="F1460" s="6" t="s">
        <v>12</v>
      </c>
      <c r="G1460" s="6"/>
      <c r="H1460" s="6" t="s">
        <v>13</v>
      </c>
      <c r="I1460" s="7" t="s">
        <v>215</v>
      </c>
      <c r="J1460" s="152" t="str">
        <f>VLOOKUP(PORVORIM!$I1460,Code2Loc,2,FALSE)</f>
        <v>ST.PEDRO</v>
      </c>
    </row>
    <row r="1461" spans="1:10" ht="15.75" customHeight="1" x14ac:dyDescent="0.25">
      <c r="A1461" s="5" t="s">
        <v>422</v>
      </c>
      <c r="B1461" s="6">
        <v>45</v>
      </c>
      <c r="C1461" s="6" t="s">
        <v>216</v>
      </c>
      <c r="D1461" s="6">
        <v>7</v>
      </c>
      <c r="E1461" s="6">
        <v>7</v>
      </c>
      <c r="F1461" s="6" t="s">
        <v>12</v>
      </c>
      <c r="G1461" s="6"/>
      <c r="H1461" s="6" t="s">
        <v>13</v>
      </c>
      <c r="I1461" s="7" t="s">
        <v>217</v>
      </c>
      <c r="J1461" s="152" t="str">
        <f>VLOOKUP(PORVORIM!$I1461,Code2Loc,2,FALSE)</f>
        <v>BAINGINI</v>
      </c>
    </row>
    <row r="1462" spans="1:10" ht="15.75" customHeight="1" x14ac:dyDescent="0.25">
      <c r="A1462" s="5" t="s">
        <v>422</v>
      </c>
      <c r="B1462" s="6">
        <v>45</v>
      </c>
      <c r="C1462" s="6" t="s">
        <v>218</v>
      </c>
      <c r="D1462" s="6">
        <v>8</v>
      </c>
      <c r="E1462" s="6">
        <v>9</v>
      </c>
      <c r="F1462" s="6" t="s">
        <v>12</v>
      </c>
      <c r="G1462" s="6"/>
      <c r="H1462" s="6" t="s">
        <v>13</v>
      </c>
      <c r="I1462" s="7" t="s">
        <v>219</v>
      </c>
      <c r="J1462" s="152" t="str">
        <f>VLOOKUP(PORVORIM!$I1462,Code2Loc,2,FALSE)</f>
        <v>OLD GOA</v>
      </c>
    </row>
    <row r="1463" spans="1:10" ht="15.75" customHeight="1" x14ac:dyDescent="0.25">
      <c r="A1463" s="5" t="s">
        <v>422</v>
      </c>
      <c r="B1463" s="6">
        <v>45</v>
      </c>
      <c r="C1463" s="6" t="s">
        <v>220</v>
      </c>
      <c r="D1463" s="6">
        <v>9</v>
      </c>
      <c r="E1463" s="6">
        <v>11</v>
      </c>
      <c r="F1463" s="6" t="s">
        <v>12</v>
      </c>
      <c r="G1463" s="6"/>
      <c r="H1463" s="6" t="s">
        <v>13</v>
      </c>
      <c r="I1463" s="7" t="s">
        <v>221</v>
      </c>
      <c r="J1463" s="152" t="str">
        <f>VLOOKUP(PORVORIM!$I1463,Code2Loc,2,FALSE)</f>
        <v>CORLI PUMP</v>
      </c>
    </row>
    <row r="1464" spans="1:10" ht="15.75" customHeight="1" x14ac:dyDescent="0.25">
      <c r="A1464" s="5" t="s">
        <v>422</v>
      </c>
      <c r="B1464" s="6">
        <v>45</v>
      </c>
      <c r="C1464" s="6" t="s">
        <v>222</v>
      </c>
      <c r="D1464" s="6">
        <v>10</v>
      </c>
      <c r="E1464" s="6">
        <v>12</v>
      </c>
      <c r="F1464" s="6" t="s">
        <v>12</v>
      </c>
      <c r="G1464" s="6"/>
      <c r="H1464" s="6" t="s">
        <v>13</v>
      </c>
      <c r="I1464" s="7" t="s">
        <v>223</v>
      </c>
      <c r="J1464" s="152" t="str">
        <f>VLOOKUP(PORVORIM!$I1464,Code2Loc,2,FALSE)</f>
        <v>CORLIM</v>
      </c>
    </row>
    <row r="1465" spans="1:10" ht="15.75" customHeight="1" x14ac:dyDescent="0.25">
      <c r="A1465" s="5" t="s">
        <v>422</v>
      </c>
      <c r="B1465" s="6">
        <v>45</v>
      </c>
      <c r="C1465" s="6" t="s">
        <v>224</v>
      </c>
      <c r="D1465" s="6">
        <v>11</v>
      </c>
      <c r="E1465" s="6">
        <v>13</v>
      </c>
      <c r="F1465" s="6" t="s">
        <v>12</v>
      </c>
      <c r="G1465" s="6"/>
      <c r="H1465" s="6" t="s">
        <v>13</v>
      </c>
      <c r="I1465" s="7" t="s">
        <v>225</v>
      </c>
      <c r="J1465" s="152" t="str">
        <f>VLOOKUP(PORVORIM!$I1465,Code2Loc,2,FALSE)</f>
        <v>DHULAPI</v>
      </c>
    </row>
    <row r="1466" spans="1:10" ht="15.75" customHeight="1" x14ac:dyDescent="0.25">
      <c r="A1466" s="5" t="s">
        <v>422</v>
      </c>
      <c r="B1466" s="6">
        <v>45</v>
      </c>
      <c r="C1466" s="6" t="s">
        <v>163</v>
      </c>
      <c r="D1466" s="6">
        <v>12</v>
      </c>
      <c r="E1466" s="6">
        <v>14</v>
      </c>
      <c r="F1466" s="6" t="s">
        <v>12</v>
      </c>
      <c r="G1466" s="6"/>
      <c r="H1466" s="6" t="s">
        <v>13</v>
      </c>
      <c r="I1466" s="7" t="s">
        <v>164</v>
      </c>
      <c r="J1466" s="152" t="str">
        <f>VLOOKUP(PORVORIM!$I1466,Code2Loc,2,FALSE)</f>
        <v>BANASTARI</v>
      </c>
    </row>
    <row r="1467" spans="1:10" ht="15.75" customHeight="1" x14ac:dyDescent="0.25">
      <c r="A1467" s="5" t="s">
        <v>422</v>
      </c>
      <c r="B1467" s="6">
        <v>45</v>
      </c>
      <c r="C1467" s="6" t="s">
        <v>161</v>
      </c>
      <c r="D1467" s="6">
        <v>13</v>
      </c>
      <c r="E1467" s="6">
        <v>15</v>
      </c>
      <c r="F1467" s="6" t="s">
        <v>12</v>
      </c>
      <c r="G1467" s="6"/>
      <c r="H1467" s="6" t="s">
        <v>13</v>
      </c>
      <c r="I1467" s="7" t="s">
        <v>162</v>
      </c>
      <c r="J1467" s="152" t="str">
        <f>VLOOKUP(PORVORIM!$I1467,Code2Loc,2,FALSE)</f>
        <v>TIVRE BUILD</v>
      </c>
    </row>
    <row r="1468" spans="1:10" ht="15.75" customHeight="1" x14ac:dyDescent="0.25">
      <c r="A1468" s="5" t="s">
        <v>422</v>
      </c>
      <c r="B1468" s="6">
        <v>45</v>
      </c>
      <c r="C1468" s="6" t="s">
        <v>159</v>
      </c>
      <c r="D1468" s="6">
        <v>14</v>
      </c>
      <c r="E1468" s="6">
        <v>16</v>
      </c>
      <c r="F1468" s="6" t="s">
        <v>12</v>
      </c>
      <c r="G1468" s="6"/>
      <c r="H1468" s="6" t="s">
        <v>13</v>
      </c>
      <c r="I1468" s="7" t="s">
        <v>160</v>
      </c>
      <c r="J1468" s="152" t="str">
        <f>VLOOKUP(PORVORIM!$I1468,Code2Loc,2,FALSE)</f>
        <v>TIVREM</v>
      </c>
    </row>
    <row r="1469" spans="1:10" ht="15.75" customHeight="1" x14ac:dyDescent="0.25">
      <c r="A1469" s="5" t="s">
        <v>422</v>
      </c>
      <c r="B1469" s="6">
        <v>45</v>
      </c>
      <c r="C1469" s="6" t="s">
        <v>157</v>
      </c>
      <c r="D1469" s="6">
        <v>15</v>
      </c>
      <c r="E1469" s="6">
        <v>18</v>
      </c>
      <c r="F1469" s="6" t="s">
        <v>12</v>
      </c>
      <c r="G1469" s="6"/>
      <c r="H1469" s="6" t="s">
        <v>13</v>
      </c>
      <c r="I1469" s="7" t="s">
        <v>158</v>
      </c>
      <c r="J1469" s="152" t="str">
        <f>VLOOKUP(PORVORIM!$I1469,Code2Loc,2,FALSE)</f>
        <v>MARCEL</v>
      </c>
    </row>
    <row r="1470" spans="1:10" ht="15.75" customHeight="1" x14ac:dyDescent="0.25">
      <c r="A1470" s="5" t="s">
        <v>422</v>
      </c>
      <c r="B1470" s="6">
        <v>45</v>
      </c>
      <c r="C1470" s="6" t="s">
        <v>155</v>
      </c>
      <c r="D1470" s="6">
        <v>16</v>
      </c>
      <c r="E1470" s="6">
        <v>19</v>
      </c>
      <c r="F1470" s="6" t="s">
        <v>12</v>
      </c>
      <c r="G1470" s="6"/>
      <c r="H1470" s="6" t="s">
        <v>13</v>
      </c>
      <c r="I1470" s="7" t="s">
        <v>156</v>
      </c>
      <c r="J1470" s="152" t="str">
        <f>VLOOKUP(PORVORIM!$I1470,Code2Loc,2,FALSE)</f>
        <v>KANDOL TMP</v>
      </c>
    </row>
    <row r="1471" spans="1:10" ht="15.75" customHeight="1" x14ac:dyDescent="0.25">
      <c r="A1471" s="5" t="s">
        <v>422</v>
      </c>
      <c r="B1471" s="6">
        <v>45</v>
      </c>
      <c r="C1471" s="6" t="s">
        <v>153</v>
      </c>
      <c r="D1471" s="6">
        <v>17</v>
      </c>
      <c r="E1471" s="6">
        <v>20</v>
      </c>
      <c r="F1471" s="6" t="s">
        <v>12</v>
      </c>
      <c r="G1471" s="6"/>
      <c r="H1471" s="6" t="s">
        <v>13</v>
      </c>
      <c r="I1471" s="7" t="s">
        <v>154</v>
      </c>
      <c r="J1471" s="152" t="str">
        <f>VLOOKUP(PORVORIM!$I1471,Code2Loc,2,FALSE)</f>
        <v>AMONA</v>
      </c>
    </row>
    <row r="1472" spans="1:10" ht="15.75" customHeight="1" x14ac:dyDescent="0.25">
      <c r="A1472" s="5" t="s">
        <v>422</v>
      </c>
      <c r="B1472" s="6">
        <v>45</v>
      </c>
      <c r="C1472" s="6" t="s">
        <v>151</v>
      </c>
      <c r="D1472" s="6">
        <v>18</v>
      </c>
      <c r="E1472" s="6">
        <v>21</v>
      </c>
      <c r="F1472" s="6" t="s">
        <v>12</v>
      </c>
      <c r="G1472" s="6"/>
      <c r="H1472" s="6" t="s">
        <v>13</v>
      </c>
      <c r="I1472" s="7" t="s">
        <v>152</v>
      </c>
      <c r="J1472" s="152" t="str">
        <f>VLOOKUP(PORVORIM!$I1472,Code2Loc,2,FALSE)</f>
        <v>SEZA GATE</v>
      </c>
    </row>
    <row r="1473" spans="1:10" ht="15.75" customHeight="1" x14ac:dyDescent="0.25">
      <c r="A1473" s="5" t="s">
        <v>422</v>
      </c>
      <c r="B1473" s="6">
        <v>45</v>
      </c>
      <c r="C1473" s="6" t="s">
        <v>149</v>
      </c>
      <c r="D1473" s="6">
        <v>19</v>
      </c>
      <c r="E1473" s="6">
        <v>22</v>
      </c>
      <c r="F1473" s="6" t="s">
        <v>12</v>
      </c>
      <c r="G1473" s="6"/>
      <c r="H1473" s="6" t="s">
        <v>13</v>
      </c>
      <c r="I1473" s="7" t="s">
        <v>150</v>
      </c>
      <c r="J1473" s="152" t="str">
        <f>VLOOKUP(PORVORIM!$I1473,Code2Loc,2,FALSE)</f>
        <v>NHAVELI TMP</v>
      </c>
    </row>
    <row r="1474" spans="1:10" ht="15.75" customHeight="1" x14ac:dyDescent="0.25">
      <c r="A1474" s="5" t="s">
        <v>422</v>
      </c>
      <c r="B1474" s="6">
        <v>45</v>
      </c>
      <c r="C1474" s="6" t="s">
        <v>147</v>
      </c>
      <c r="D1474" s="6">
        <v>20</v>
      </c>
      <c r="E1474" s="6">
        <v>23</v>
      </c>
      <c r="F1474" s="6" t="s">
        <v>12</v>
      </c>
      <c r="G1474" s="6"/>
      <c r="H1474" s="6" t="s">
        <v>13</v>
      </c>
      <c r="I1474" s="7" t="s">
        <v>148</v>
      </c>
      <c r="J1474" s="152" t="str">
        <f>VLOOKUP(PORVORIM!$I1474,Code2Loc,2,FALSE)</f>
        <v>NHAVELI</v>
      </c>
    </row>
    <row r="1475" spans="1:10" ht="15.75" customHeight="1" x14ac:dyDescent="0.25">
      <c r="A1475" s="5" t="s">
        <v>422</v>
      </c>
      <c r="B1475" s="6">
        <v>45</v>
      </c>
      <c r="C1475" s="6" t="s">
        <v>145</v>
      </c>
      <c r="D1475" s="6">
        <v>21</v>
      </c>
      <c r="E1475" s="6">
        <v>25</v>
      </c>
      <c r="F1475" s="6" t="s">
        <v>12</v>
      </c>
      <c r="G1475" s="6"/>
      <c r="H1475" s="6" t="s">
        <v>13</v>
      </c>
      <c r="I1475" s="7" t="s">
        <v>146</v>
      </c>
      <c r="J1475" s="152" t="str">
        <f>VLOOKUP(PORVORIM!$I1475,Code2Loc,2,FALSE)</f>
        <v>KUDNE</v>
      </c>
    </row>
    <row r="1476" spans="1:10" ht="15.75" customHeight="1" x14ac:dyDescent="0.25">
      <c r="A1476" s="5" t="s">
        <v>422</v>
      </c>
      <c r="B1476" s="6">
        <v>45</v>
      </c>
      <c r="C1476" s="6" t="s">
        <v>143</v>
      </c>
      <c r="D1476" s="6">
        <v>22</v>
      </c>
      <c r="E1476" s="6">
        <v>27</v>
      </c>
      <c r="F1476" s="6" t="s">
        <v>12</v>
      </c>
      <c r="G1476" s="6"/>
      <c r="H1476" s="6" t="s">
        <v>13</v>
      </c>
      <c r="I1476" s="7" t="s">
        <v>144</v>
      </c>
      <c r="J1476" s="152" t="str">
        <f>VLOOKUP(PORVORIM!$I1476,Code2Loc,2,FALSE)</f>
        <v>GAWTHAN</v>
      </c>
    </row>
    <row r="1477" spans="1:10" ht="15.75" customHeight="1" x14ac:dyDescent="0.25">
      <c r="A1477" s="5" t="s">
        <v>422</v>
      </c>
      <c r="B1477" s="6">
        <v>45</v>
      </c>
      <c r="C1477" s="6" t="s">
        <v>141</v>
      </c>
      <c r="D1477" s="6">
        <v>23</v>
      </c>
      <c r="E1477" s="6">
        <v>28</v>
      </c>
      <c r="F1477" s="6" t="s">
        <v>12</v>
      </c>
      <c r="G1477" s="6"/>
      <c r="H1477" s="6" t="s">
        <v>13</v>
      </c>
      <c r="I1477" s="7" t="s">
        <v>142</v>
      </c>
      <c r="J1477" s="152" t="str">
        <f>VLOOKUP(PORVORIM!$I1477,Code2Loc,2,FALSE)</f>
        <v>SANKHALI</v>
      </c>
    </row>
    <row r="1478" spans="1:10" ht="15.75" customHeight="1" x14ac:dyDescent="0.25">
      <c r="A1478" s="5" t="s">
        <v>422</v>
      </c>
      <c r="B1478" s="6">
        <v>45</v>
      </c>
      <c r="C1478" s="6" t="s">
        <v>272</v>
      </c>
      <c r="D1478" s="6">
        <v>24</v>
      </c>
      <c r="E1478" s="6">
        <v>30</v>
      </c>
      <c r="F1478" s="6" t="s">
        <v>12</v>
      </c>
      <c r="G1478" s="6"/>
      <c r="H1478" s="6" t="s">
        <v>13</v>
      </c>
      <c r="I1478" s="7" t="s">
        <v>273</v>
      </c>
      <c r="J1478" s="152" t="str">
        <f>VLOOKUP(PORVORIM!$I1478,Code2Loc,2,FALSE)</f>
        <v>HOUSIN BRD</v>
      </c>
    </row>
    <row r="1479" spans="1:10" ht="15.75" customHeight="1" x14ac:dyDescent="0.25">
      <c r="A1479" s="5" t="s">
        <v>422</v>
      </c>
      <c r="B1479" s="6">
        <v>45</v>
      </c>
      <c r="C1479" s="6" t="s">
        <v>274</v>
      </c>
      <c r="D1479" s="6">
        <v>25</v>
      </c>
      <c r="E1479" s="6">
        <v>31</v>
      </c>
      <c r="F1479" s="6" t="s">
        <v>12</v>
      </c>
      <c r="G1479" s="6"/>
      <c r="H1479" s="6" t="s">
        <v>13</v>
      </c>
      <c r="I1479" s="7" t="s">
        <v>275</v>
      </c>
      <c r="J1479" s="152" t="str">
        <f>VLOOKUP(PORVORIM!$I1479,Code2Loc,2,FALSE)</f>
        <v>HARVALE</v>
      </c>
    </row>
    <row r="1480" spans="1:10" ht="15.75" customHeight="1" x14ac:dyDescent="0.25">
      <c r="A1480" s="5" t="s">
        <v>422</v>
      </c>
      <c r="B1480" s="6">
        <v>45</v>
      </c>
      <c r="C1480" s="6" t="s">
        <v>276</v>
      </c>
      <c r="D1480" s="6">
        <v>26</v>
      </c>
      <c r="E1480" s="6">
        <v>32</v>
      </c>
      <c r="F1480" s="6" t="s">
        <v>12</v>
      </c>
      <c r="G1480" s="6"/>
      <c r="H1480" s="6" t="s">
        <v>13</v>
      </c>
      <c r="I1480" s="7" t="s">
        <v>277</v>
      </c>
      <c r="J1480" s="152" t="str">
        <f>VLOOKUP(PORVORIM!$I1480,Code2Loc,2,FALSE)</f>
        <v>PRATAP NAGR</v>
      </c>
    </row>
    <row r="1481" spans="1:10" ht="15.75" customHeight="1" x14ac:dyDescent="0.25">
      <c r="A1481" s="5" t="s">
        <v>422</v>
      </c>
      <c r="B1481" s="6">
        <v>45</v>
      </c>
      <c r="C1481" s="6" t="s">
        <v>278</v>
      </c>
      <c r="D1481" s="6">
        <v>27</v>
      </c>
      <c r="E1481" s="6">
        <v>33</v>
      </c>
      <c r="F1481" s="6" t="s">
        <v>12</v>
      </c>
      <c r="G1481" s="6"/>
      <c r="H1481" s="6" t="s">
        <v>13</v>
      </c>
      <c r="I1481" s="7" t="s">
        <v>279</v>
      </c>
      <c r="J1481" s="152" t="str">
        <f>VLOOKUP(PORVORIM!$I1481,Code2Loc,2,FALSE)</f>
        <v>SUPACHI PUD</v>
      </c>
    </row>
    <row r="1482" spans="1:10" ht="15.75" customHeight="1" x14ac:dyDescent="0.25">
      <c r="A1482" s="5" t="s">
        <v>422</v>
      </c>
      <c r="B1482" s="6">
        <v>45</v>
      </c>
      <c r="C1482" s="6" t="s">
        <v>280</v>
      </c>
      <c r="D1482" s="6">
        <v>28</v>
      </c>
      <c r="E1482" s="6">
        <v>34</v>
      </c>
      <c r="F1482" s="6" t="s">
        <v>12</v>
      </c>
      <c r="G1482" s="6"/>
      <c r="H1482" s="6" t="s">
        <v>13</v>
      </c>
      <c r="I1482" s="7" t="s">
        <v>281</v>
      </c>
      <c r="J1482" s="152" t="str">
        <f>VLOOKUP(PORVORIM!$I1482,Code2Loc,2,FALSE)</f>
        <v>HONDA</v>
      </c>
    </row>
    <row r="1483" spans="1:10" ht="15.75" customHeight="1" x14ac:dyDescent="0.25">
      <c r="A1483" s="5" t="s">
        <v>422</v>
      </c>
      <c r="B1483" s="6">
        <v>45</v>
      </c>
      <c r="C1483" s="6" t="s">
        <v>423</v>
      </c>
      <c r="D1483" s="6">
        <v>29</v>
      </c>
      <c r="E1483" s="6">
        <v>36</v>
      </c>
      <c r="F1483" s="6" t="s">
        <v>12</v>
      </c>
      <c r="G1483" s="6"/>
      <c r="H1483" s="6" t="s">
        <v>13</v>
      </c>
      <c r="I1483" s="7" t="s">
        <v>424</v>
      </c>
      <c r="J1483" s="152" t="str">
        <f>VLOOKUP(PORVORIM!$I1483,Code2Loc,2,FALSE)</f>
        <v>GAONKAR WDO</v>
      </c>
    </row>
    <row r="1484" spans="1:10" ht="15.75" customHeight="1" x14ac:dyDescent="0.25">
      <c r="A1484" s="5" t="s">
        <v>422</v>
      </c>
      <c r="B1484" s="6">
        <v>45</v>
      </c>
      <c r="C1484" s="6" t="s">
        <v>425</v>
      </c>
      <c r="D1484" s="6">
        <v>30</v>
      </c>
      <c r="E1484" s="6">
        <v>37</v>
      </c>
      <c r="F1484" s="6" t="s">
        <v>12</v>
      </c>
      <c r="G1484" s="6"/>
      <c r="H1484" s="6" t="s">
        <v>13</v>
      </c>
      <c r="I1484" s="7" t="s">
        <v>426</v>
      </c>
      <c r="J1484" s="152" t="str">
        <f>VLOOKUP(PORVORIM!$I1484,Code2Loc,2,FALSE)</f>
        <v>ARVALEM</v>
      </c>
    </row>
    <row r="1485" spans="1:10" ht="15.75" customHeight="1" x14ac:dyDescent="0.25">
      <c r="A1485" s="5" t="s">
        <v>422</v>
      </c>
      <c r="B1485" s="6">
        <v>45</v>
      </c>
      <c r="C1485" s="6" t="s">
        <v>427</v>
      </c>
      <c r="D1485" s="6">
        <v>31</v>
      </c>
      <c r="E1485" s="6">
        <v>38</v>
      </c>
      <c r="F1485" s="6" t="s">
        <v>12</v>
      </c>
      <c r="G1485" s="6"/>
      <c r="H1485" s="6" t="s">
        <v>13</v>
      </c>
      <c r="I1485" s="7" t="s">
        <v>428</v>
      </c>
      <c r="J1485" s="152" t="str">
        <f>VLOOKUP(PORVORIM!$I1485,Code2Loc,2,FALSE)</f>
        <v>MORLLEM GAO</v>
      </c>
    </row>
    <row r="1486" spans="1:10" ht="15.75" customHeight="1" x14ac:dyDescent="0.25">
      <c r="A1486" s="5" t="s">
        <v>422</v>
      </c>
      <c r="B1486" s="6">
        <v>45</v>
      </c>
      <c r="C1486" s="6" t="s">
        <v>429</v>
      </c>
      <c r="D1486" s="6">
        <v>32</v>
      </c>
      <c r="E1486" s="6">
        <v>40</v>
      </c>
      <c r="F1486" s="6" t="s">
        <v>12</v>
      </c>
      <c r="G1486" s="6"/>
      <c r="H1486" s="6" t="s">
        <v>13</v>
      </c>
      <c r="I1486" s="7" t="s">
        <v>430</v>
      </c>
      <c r="J1486" s="152" t="str">
        <f>VLOOKUP(PORVORIM!$I1486,Code2Loc,2,FALSE)</f>
        <v>MORLLEM</v>
      </c>
    </row>
    <row r="1487" spans="1:10" ht="15.75" customHeight="1" x14ac:dyDescent="0.25">
      <c r="A1487" s="5" t="s">
        <v>431</v>
      </c>
      <c r="B1487" s="6">
        <v>46</v>
      </c>
      <c r="C1487" s="6" t="s">
        <v>384</v>
      </c>
      <c r="D1487" s="6">
        <v>1</v>
      </c>
      <c r="E1487" s="6">
        <v>0</v>
      </c>
      <c r="F1487" s="6" t="s">
        <v>12</v>
      </c>
      <c r="G1487" s="6"/>
      <c r="H1487" s="6" t="s">
        <v>13</v>
      </c>
      <c r="I1487" s="7" t="s">
        <v>385</v>
      </c>
      <c r="J1487" s="152" t="str">
        <f>VLOOKUP(PORVORIM!$I1487,Code2Loc,2,FALSE)</f>
        <v>PNJ K.AKDMI</v>
      </c>
    </row>
    <row r="1488" spans="1:10" ht="15.75" customHeight="1" x14ac:dyDescent="0.25">
      <c r="A1488" s="5" t="s">
        <v>431</v>
      </c>
      <c r="B1488" s="6">
        <v>46</v>
      </c>
      <c r="C1488" s="6" t="s">
        <v>297</v>
      </c>
      <c r="D1488" s="6">
        <v>2</v>
      </c>
      <c r="E1488" s="6">
        <v>1</v>
      </c>
      <c r="F1488" s="6" t="s">
        <v>12</v>
      </c>
      <c r="G1488" s="6"/>
      <c r="H1488" s="6" t="s">
        <v>13</v>
      </c>
      <c r="I1488" s="7" t="s">
        <v>298</v>
      </c>
      <c r="J1488" s="152" t="str">
        <f>VLOOKUP(PORVORIM!$I1488,Code2Loc,2,FALSE)</f>
        <v>PANAJI MKT</v>
      </c>
    </row>
    <row r="1489" spans="1:10" ht="15.75" customHeight="1" x14ac:dyDescent="0.25">
      <c r="A1489" s="5" t="s">
        <v>431</v>
      </c>
      <c r="B1489" s="6">
        <v>46</v>
      </c>
      <c r="C1489" s="6" t="s">
        <v>299</v>
      </c>
      <c r="D1489" s="6">
        <v>3</v>
      </c>
      <c r="E1489" s="6">
        <v>2</v>
      </c>
      <c r="F1489" s="6" t="s">
        <v>12</v>
      </c>
      <c r="G1489" s="6"/>
      <c r="H1489" s="6" t="s">
        <v>13</v>
      </c>
      <c r="I1489" s="7" t="s">
        <v>300</v>
      </c>
      <c r="J1489" s="152" t="str">
        <f>VLOOKUP(PORVORIM!$I1489,Code2Loc,2,FALSE)</f>
        <v>FERRY BOAT</v>
      </c>
    </row>
    <row r="1490" spans="1:10" ht="15.75" customHeight="1" x14ac:dyDescent="0.25">
      <c r="A1490" s="5" t="s">
        <v>431</v>
      </c>
      <c r="B1490" s="6">
        <v>46</v>
      </c>
      <c r="C1490" s="6" t="s">
        <v>11</v>
      </c>
      <c r="D1490" s="6">
        <v>4</v>
      </c>
      <c r="E1490" s="6">
        <v>4</v>
      </c>
      <c r="F1490" s="6" t="s">
        <v>12</v>
      </c>
      <c r="G1490" s="6"/>
      <c r="H1490" s="6" t="s">
        <v>13</v>
      </c>
      <c r="I1490" s="7" t="s">
        <v>14</v>
      </c>
      <c r="J1490" s="152" t="str">
        <f>VLOOKUP(PORVORIM!$I1490,Code2Loc,2,FALSE)</f>
        <v>PANAJI</v>
      </c>
    </row>
    <row r="1491" spans="1:10" ht="15.75" customHeight="1" x14ac:dyDescent="0.25">
      <c r="A1491" s="5" t="s">
        <v>431</v>
      </c>
      <c r="B1491" s="6">
        <v>46</v>
      </c>
      <c r="C1491" s="6" t="s">
        <v>206</v>
      </c>
      <c r="D1491" s="6">
        <v>5</v>
      </c>
      <c r="E1491" s="6">
        <v>6</v>
      </c>
      <c r="F1491" s="6" t="s">
        <v>12</v>
      </c>
      <c r="G1491" s="6"/>
      <c r="H1491" s="6" t="s">
        <v>13</v>
      </c>
      <c r="I1491" s="7" t="s">
        <v>207</v>
      </c>
      <c r="J1491" s="152" t="str">
        <f>VLOOKUP(PORVORIM!$I1491,Code2Loc,2,FALSE)</f>
        <v>R. PATTO</v>
      </c>
    </row>
    <row r="1492" spans="1:10" ht="15.75" customHeight="1" x14ac:dyDescent="0.25">
      <c r="A1492" s="5" t="s">
        <v>431</v>
      </c>
      <c r="B1492" s="6">
        <v>46</v>
      </c>
      <c r="C1492" s="6" t="s">
        <v>208</v>
      </c>
      <c r="D1492" s="6">
        <v>6</v>
      </c>
      <c r="E1492" s="6">
        <v>7</v>
      </c>
      <c r="F1492" s="6" t="s">
        <v>12</v>
      </c>
      <c r="G1492" s="6"/>
      <c r="H1492" s="6" t="s">
        <v>13</v>
      </c>
      <c r="I1492" s="7" t="s">
        <v>209</v>
      </c>
      <c r="J1492" s="152" t="str">
        <f>VLOOKUP(PORVORIM!$I1492,Code2Loc,2,FALSE)</f>
        <v>RBDR FERRY</v>
      </c>
    </row>
    <row r="1493" spans="1:10" ht="15.75" customHeight="1" x14ac:dyDescent="0.25">
      <c r="A1493" s="5" t="s">
        <v>431</v>
      </c>
      <c r="B1493" s="6">
        <v>46</v>
      </c>
      <c r="C1493" s="6" t="s">
        <v>210</v>
      </c>
      <c r="D1493" s="6">
        <v>7</v>
      </c>
      <c r="E1493" s="6">
        <v>8</v>
      </c>
      <c r="F1493" s="6" t="s">
        <v>12</v>
      </c>
      <c r="G1493" s="6"/>
      <c r="H1493" s="6" t="s">
        <v>13</v>
      </c>
      <c r="I1493" s="7" t="s">
        <v>211</v>
      </c>
      <c r="J1493" s="152" t="str">
        <f>VLOOKUP(PORVORIM!$I1493,Code2Loc,2,FALSE)</f>
        <v>RIBANDAR</v>
      </c>
    </row>
    <row r="1494" spans="1:10" ht="15.75" customHeight="1" x14ac:dyDescent="0.25">
      <c r="A1494" s="5" t="s">
        <v>431</v>
      </c>
      <c r="B1494" s="6">
        <v>46</v>
      </c>
      <c r="C1494" s="6" t="s">
        <v>212</v>
      </c>
      <c r="D1494" s="6">
        <v>8</v>
      </c>
      <c r="E1494" s="6">
        <v>9</v>
      </c>
      <c r="F1494" s="6" t="s">
        <v>12</v>
      </c>
      <c r="G1494" s="6"/>
      <c r="H1494" s="6" t="s">
        <v>13</v>
      </c>
      <c r="I1494" s="7" t="s">
        <v>213</v>
      </c>
      <c r="J1494" s="152" t="str">
        <f>VLOOKUP(PORVORIM!$I1494,Code2Loc,2,FALSE)</f>
        <v>RBDR SCHOOL</v>
      </c>
    </row>
    <row r="1495" spans="1:10" ht="15.75" customHeight="1" x14ac:dyDescent="0.25">
      <c r="A1495" s="5" t="s">
        <v>431</v>
      </c>
      <c r="B1495" s="6">
        <v>46</v>
      </c>
      <c r="C1495" s="6" t="s">
        <v>214</v>
      </c>
      <c r="D1495" s="6">
        <v>9</v>
      </c>
      <c r="E1495" s="6">
        <v>10</v>
      </c>
      <c r="F1495" s="6" t="s">
        <v>12</v>
      </c>
      <c r="G1495" s="6"/>
      <c r="H1495" s="6" t="s">
        <v>13</v>
      </c>
      <c r="I1495" s="7" t="s">
        <v>215</v>
      </c>
      <c r="J1495" s="152" t="str">
        <f>VLOOKUP(PORVORIM!$I1495,Code2Loc,2,FALSE)</f>
        <v>ST.PEDRO</v>
      </c>
    </row>
    <row r="1496" spans="1:10" ht="15.75" customHeight="1" x14ac:dyDescent="0.25">
      <c r="A1496" s="5" t="s">
        <v>431</v>
      </c>
      <c r="B1496" s="6">
        <v>46</v>
      </c>
      <c r="C1496" s="6" t="s">
        <v>216</v>
      </c>
      <c r="D1496" s="6">
        <v>10</v>
      </c>
      <c r="E1496" s="6">
        <v>11</v>
      </c>
      <c r="F1496" s="6" t="s">
        <v>12</v>
      </c>
      <c r="G1496" s="6"/>
      <c r="H1496" s="6" t="s">
        <v>13</v>
      </c>
      <c r="I1496" s="7" t="s">
        <v>217</v>
      </c>
      <c r="J1496" s="152" t="str">
        <f>VLOOKUP(PORVORIM!$I1496,Code2Loc,2,FALSE)</f>
        <v>BAINGINI</v>
      </c>
    </row>
    <row r="1497" spans="1:10" ht="15.75" customHeight="1" x14ac:dyDescent="0.25">
      <c r="A1497" s="5" t="s">
        <v>431</v>
      </c>
      <c r="B1497" s="6">
        <v>46</v>
      </c>
      <c r="C1497" s="6" t="s">
        <v>218</v>
      </c>
      <c r="D1497" s="6">
        <v>11</v>
      </c>
      <c r="E1497" s="6">
        <v>13</v>
      </c>
      <c r="F1497" s="6" t="s">
        <v>12</v>
      </c>
      <c r="G1497" s="6"/>
      <c r="H1497" s="6" t="s">
        <v>13</v>
      </c>
      <c r="I1497" s="7" t="s">
        <v>219</v>
      </c>
      <c r="J1497" s="152" t="str">
        <f>VLOOKUP(PORVORIM!$I1497,Code2Loc,2,FALSE)</f>
        <v>OLD GOA</v>
      </c>
    </row>
    <row r="1498" spans="1:10" ht="15.75" customHeight="1" x14ac:dyDescent="0.25">
      <c r="A1498" s="5" t="s">
        <v>431</v>
      </c>
      <c r="B1498" s="6">
        <v>46</v>
      </c>
      <c r="C1498" s="6" t="s">
        <v>220</v>
      </c>
      <c r="D1498" s="6">
        <v>12</v>
      </c>
      <c r="E1498" s="6">
        <v>15</v>
      </c>
      <c r="F1498" s="6" t="s">
        <v>12</v>
      </c>
      <c r="G1498" s="6"/>
      <c r="H1498" s="6" t="s">
        <v>13</v>
      </c>
      <c r="I1498" s="7" t="s">
        <v>221</v>
      </c>
      <c r="J1498" s="152" t="str">
        <f>VLOOKUP(PORVORIM!$I1498,Code2Loc,2,FALSE)</f>
        <v>CORLI PUMP</v>
      </c>
    </row>
    <row r="1499" spans="1:10" ht="15.75" customHeight="1" x14ac:dyDescent="0.25">
      <c r="A1499" s="5" t="s">
        <v>431</v>
      </c>
      <c r="B1499" s="6">
        <v>46</v>
      </c>
      <c r="C1499" s="6" t="s">
        <v>222</v>
      </c>
      <c r="D1499" s="6">
        <v>13</v>
      </c>
      <c r="E1499" s="6">
        <v>16</v>
      </c>
      <c r="F1499" s="6" t="s">
        <v>12</v>
      </c>
      <c r="G1499" s="6"/>
      <c r="H1499" s="6" t="s">
        <v>13</v>
      </c>
      <c r="I1499" s="7" t="s">
        <v>223</v>
      </c>
      <c r="J1499" s="152" t="str">
        <f>VLOOKUP(PORVORIM!$I1499,Code2Loc,2,FALSE)</f>
        <v>CORLIM</v>
      </c>
    </row>
    <row r="1500" spans="1:10" ht="15.75" customHeight="1" x14ac:dyDescent="0.25">
      <c r="A1500" s="5" t="s">
        <v>431</v>
      </c>
      <c r="B1500" s="6">
        <v>46</v>
      </c>
      <c r="C1500" s="6" t="s">
        <v>224</v>
      </c>
      <c r="D1500" s="6">
        <v>14</v>
      </c>
      <c r="E1500" s="6">
        <v>17</v>
      </c>
      <c r="F1500" s="6" t="s">
        <v>12</v>
      </c>
      <c r="G1500" s="6"/>
      <c r="H1500" s="6" t="s">
        <v>13</v>
      </c>
      <c r="I1500" s="7" t="s">
        <v>225</v>
      </c>
      <c r="J1500" s="152" t="str">
        <f>VLOOKUP(PORVORIM!$I1500,Code2Loc,2,FALSE)</f>
        <v>DHULAPI</v>
      </c>
    </row>
    <row r="1501" spans="1:10" ht="15.75" customHeight="1" x14ac:dyDescent="0.25">
      <c r="A1501" s="5" t="s">
        <v>431</v>
      </c>
      <c r="B1501" s="6">
        <v>46</v>
      </c>
      <c r="C1501" s="6" t="s">
        <v>163</v>
      </c>
      <c r="D1501" s="6">
        <v>15</v>
      </c>
      <c r="E1501" s="6">
        <v>18</v>
      </c>
      <c r="F1501" s="6" t="s">
        <v>12</v>
      </c>
      <c r="G1501" s="6"/>
      <c r="H1501" s="6" t="s">
        <v>13</v>
      </c>
      <c r="I1501" s="7" t="s">
        <v>164</v>
      </c>
      <c r="J1501" s="152" t="str">
        <f>VLOOKUP(PORVORIM!$I1501,Code2Loc,2,FALSE)</f>
        <v>BANASTARI</v>
      </c>
    </row>
    <row r="1502" spans="1:10" ht="15.75" customHeight="1" x14ac:dyDescent="0.25">
      <c r="A1502" s="5" t="s">
        <v>431</v>
      </c>
      <c r="B1502" s="6">
        <v>46</v>
      </c>
      <c r="C1502" s="6" t="s">
        <v>161</v>
      </c>
      <c r="D1502" s="6">
        <v>16</v>
      </c>
      <c r="E1502" s="6">
        <v>19</v>
      </c>
      <c r="F1502" s="6" t="s">
        <v>12</v>
      </c>
      <c r="G1502" s="6"/>
      <c r="H1502" s="6" t="s">
        <v>13</v>
      </c>
      <c r="I1502" s="7" t="s">
        <v>162</v>
      </c>
      <c r="J1502" s="152" t="str">
        <f>VLOOKUP(PORVORIM!$I1502,Code2Loc,2,FALSE)</f>
        <v>TIVRE BUILD</v>
      </c>
    </row>
    <row r="1503" spans="1:10" ht="15.75" customHeight="1" x14ac:dyDescent="0.25">
      <c r="A1503" s="5" t="s">
        <v>431</v>
      </c>
      <c r="B1503" s="6">
        <v>46</v>
      </c>
      <c r="C1503" s="6" t="s">
        <v>159</v>
      </c>
      <c r="D1503" s="6">
        <v>17</v>
      </c>
      <c r="E1503" s="6">
        <v>20</v>
      </c>
      <c r="F1503" s="6" t="s">
        <v>12</v>
      </c>
      <c r="G1503" s="6"/>
      <c r="H1503" s="6" t="s">
        <v>13</v>
      </c>
      <c r="I1503" s="7" t="s">
        <v>160</v>
      </c>
      <c r="J1503" s="152" t="str">
        <f>VLOOKUP(PORVORIM!$I1503,Code2Loc,2,FALSE)</f>
        <v>TIVREM</v>
      </c>
    </row>
    <row r="1504" spans="1:10" ht="15.75" customHeight="1" x14ac:dyDescent="0.25">
      <c r="A1504" s="5" t="s">
        <v>431</v>
      </c>
      <c r="B1504" s="6">
        <v>46</v>
      </c>
      <c r="C1504" s="6" t="s">
        <v>157</v>
      </c>
      <c r="D1504" s="6">
        <v>18</v>
      </c>
      <c r="E1504" s="6">
        <v>22</v>
      </c>
      <c r="F1504" s="6" t="s">
        <v>12</v>
      </c>
      <c r="G1504" s="6"/>
      <c r="H1504" s="6" t="s">
        <v>13</v>
      </c>
      <c r="I1504" s="7" t="s">
        <v>158</v>
      </c>
      <c r="J1504" s="152" t="str">
        <f>VLOOKUP(PORVORIM!$I1504,Code2Loc,2,FALSE)</f>
        <v>MARCEL</v>
      </c>
    </row>
    <row r="1505" spans="1:10" ht="15.75" customHeight="1" x14ac:dyDescent="0.25">
      <c r="A1505" s="5" t="s">
        <v>431</v>
      </c>
      <c r="B1505" s="6">
        <v>46</v>
      </c>
      <c r="C1505" s="6" t="s">
        <v>155</v>
      </c>
      <c r="D1505" s="6">
        <v>19</v>
      </c>
      <c r="E1505" s="6">
        <v>23</v>
      </c>
      <c r="F1505" s="6" t="s">
        <v>12</v>
      </c>
      <c r="G1505" s="6"/>
      <c r="H1505" s="6" t="s">
        <v>13</v>
      </c>
      <c r="I1505" s="7" t="s">
        <v>156</v>
      </c>
      <c r="J1505" s="152" t="str">
        <f>VLOOKUP(PORVORIM!$I1505,Code2Loc,2,FALSE)</f>
        <v>KANDOL TMP</v>
      </c>
    </row>
    <row r="1506" spans="1:10" ht="15.75" customHeight="1" x14ac:dyDescent="0.25">
      <c r="A1506" s="5" t="s">
        <v>431</v>
      </c>
      <c r="B1506" s="6">
        <v>46</v>
      </c>
      <c r="C1506" s="6" t="s">
        <v>153</v>
      </c>
      <c r="D1506" s="6">
        <v>20</v>
      </c>
      <c r="E1506" s="6">
        <v>24</v>
      </c>
      <c r="F1506" s="6" t="s">
        <v>12</v>
      </c>
      <c r="G1506" s="6"/>
      <c r="H1506" s="6" t="s">
        <v>13</v>
      </c>
      <c r="I1506" s="7" t="s">
        <v>154</v>
      </c>
      <c r="J1506" s="152" t="str">
        <f>VLOOKUP(PORVORIM!$I1506,Code2Loc,2,FALSE)</f>
        <v>AMONA</v>
      </c>
    </row>
    <row r="1507" spans="1:10" ht="15.75" customHeight="1" x14ac:dyDescent="0.25">
      <c r="A1507" s="5" t="s">
        <v>431</v>
      </c>
      <c r="B1507" s="6">
        <v>46</v>
      </c>
      <c r="C1507" s="6" t="s">
        <v>151</v>
      </c>
      <c r="D1507" s="6">
        <v>21</v>
      </c>
      <c r="E1507" s="6">
        <v>25</v>
      </c>
      <c r="F1507" s="6" t="s">
        <v>12</v>
      </c>
      <c r="G1507" s="6"/>
      <c r="H1507" s="6" t="s">
        <v>13</v>
      </c>
      <c r="I1507" s="7" t="s">
        <v>152</v>
      </c>
      <c r="J1507" s="152" t="str">
        <f>VLOOKUP(PORVORIM!$I1507,Code2Loc,2,FALSE)</f>
        <v>SEZA GATE</v>
      </c>
    </row>
    <row r="1508" spans="1:10" ht="15.75" customHeight="1" x14ac:dyDescent="0.25">
      <c r="A1508" s="5" t="s">
        <v>431</v>
      </c>
      <c r="B1508" s="6">
        <v>46</v>
      </c>
      <c r="C1508" s="6" t="s">
        <v>149</v>
      </c>
      <c r="D1508" s="6">
        <v>22</v>
      </c>
      <c r="E1508" s="6">
        <v>26</v>
      </c>
      <c r="F1508" s="6" t="s">
        <v>12</v>
      </c>
      <c r="G1508" s="6"/>
      <c r="H1508" s="6" t="s">
        <v>13</v>
      </c>
      <c r="I1508" s="7" t="s">
        <v>150</v>
      </c>
      <c r="J1508" s="152" t="str">
        <f>VLOOKUP(PORVORIM!$I1508,Code2Loc,2,FALSE)</f>
        <v>NHAVELI TMP</v>
      </c>
    </row>
    <row r="1509" spans="1:10" ht="15.75" customHeight="1" x14ac:dyDescent="0.25">
      <c r="A1509" s="5" t="s">
        <v>431</v>
      </c>
      <c r="B1509" s="6">
        <v>46</v>
      </c>
      <c r="C1509" s="6" t="s">
        <v>147</v>
      </c>
      <c r="D1509" s="6">
        <v>23</v>
      </c>
      <c r="E1509" s="6">
        <v>27</v>
      </c>
      <c r="F1509" s="6" t="s">
        <v>12</v>
      </c>
      <c r="G1509" s="6"/>
      <c r="H1509" s="6" t="s">
        <v>13</v>
      </c>
      <c r="I1509" s="7" t="s">
        <v>148</v>
      </c>
      <c r="J1509" s="152" t="str">
        <f>VLOOKUP(PORVORIM!$I1509,Code2Loc,2,FALSE)</f>
        <v>NHAVELI</v>
      </c>
    </row>
    <row r="1510" spans="1:10" ht="15.75" customHeight="1" x14ac:dyDescent="0.25">
      <c r="A1510" s="5" t="s">
        <v>431</v>
      </c>
      <c r="B1510" s="6">
        <v>46</v>
      </c>
      <c r="C1510" s="6" t="s">
        <v>145</v>
      </c>
      <c r="D1510" s="6">
        <v>24</v>
      </c>
      <c r="E1510" s="6">
        <v>29</v>
      </c>
      <c r="F1510" s="6" t="s">
        <v>12</v>
      </c>
      <c r="G1510" s="6"/>
      <c r="H1510" s="6" t="s">
        <v>13</v>
      </c>
      <c r="I1510" s="7" t="s">
        <v>146</v>
      </c>
      <c r="J1510" s="152" t="str">
        <f>VLOOKUP(PORVORIM!$I1510,Code2Loc,2,FALSE)</f>
        <v>KUDNE</v>
      </c>
    </row>
    <row r="1511" spans="1:10" ht="15.75" customHeight="1" x14ac:dyDescent="0.25">
      <c r="A1511" s="5" t="s">
        <v>431</v>
      </c>
      <c r="B1511" s="6">
        <v>46</v>
      </c>
      <c r="C1511" s="6" t="s">
        <v>143</v>
      </c>
      <c r="D1511" s="6">
        <v>25</v>
      </c>
      <c r="E1511" s="6">
        <v>31</v>
      </c>
      <c r="F1511" s="6" t="s">
        <v>12</v>
      </c>
      <c r="G1511" s="6"/>
      <c r="H1511" s="6" t="s">
        <v>13</v>
      </c>
      <c r="I1511" s="7" t="s">
        <v>144</v>
      </c>
      <c r="J1511" s="152" t="str">
        <f>VLOOKUP(PORVORIM!$I1511,Code2Loc,2,FALSE)</f>
        <v>GAWTHAN</v>
      </c>
    </row>
    <row r="1512" spans="1:10" ht="15.75" customHeight="1" x14ac:dyDescent="0.25">
      <c r="A1512" s="5" t="s">
        <v>431</v>
      </c>
      <c r="B1512" s="6">
        <v>46</v>
      </c>
      <c r="C1512" s="6" t="s">
        <v>141</v>
      </c>
      <c r="D1512" s="6">
        <v>26</v>
      </c>
      <c r="E1512" s="6">
        <v>32</v>
      </c>
      <c r="F1512" s="6" t="s">
        <v>12</v>
      </c>
      <c r="G1512" s="6"/>
      <c r="H1512" s="6" t="s">
        <v>13</v>
      </c>
      <c r="I1512" s="7" t="s">
        <v>142</v>
      </c>
      <c r="J1512" s="152" t="str">
        <f>VLOOKUP(PORVORIM!$I1512,Code2Loc,2,FALSE)</f>
        <v>SANKHALI</v>
      </c>
    </row>
    <row r="1513" spans="1:10" ht="15.75" customHeight="1" x14ac:dyDescent="0.25">
      <c r="A1513" s="5" t="s">
        <v>431</v>
      </c>
      <c r="B1513" s="6">
        <v>46</v>
      </c>
      <c r="C1513" s="6" t="s">
        <v>432</v>
      </c>
      <c r="D1513" s="6">
        <v>27</v>
      </c>
      <c r="E1513" s="6">
        <v>33</v>
      </c>
      <c r="F1513" s="6" t="s">
        <v>12</v>
      </c>
      <c r="G1513" s="6"/>
      <c r="H1513" s="6" t="s">
        <v>13</v>
      </c>
      <c r="I1513" s="7" t="s">
        <v>433</v>
      </c>
      <c r="J1513" s="152" t="str">
        <f>VLOOKUP(PORVORIM!$I1513,Code2Loc,2,FALSE)</f>
        <v>TULSIMALA</v>
      </c>
    </row>
    <row r="1514" spans="1:10" ht="15.75" customHeight="1" x14ac:dyDescent="0.25">
      <c r="A1514" s="5" t="s">
        <v>431</v>
      </c>
      <c r="B1514" s="6">
        <v>46</v>
      </c>
      <c r="C1514" s="6" t="s">
        <v>434</v>
      </c>
      <c r="D1514" s="6">
        <v>28</v>
      </c>
      <c r="E1514" s="6">
        <v>36</v>
      </c>
      <c r="F1514" s="6" t="s">
        <v>12</v>
      </c>
      <c r="G1514" s="6"/>
      <c r="H1514" s="6" t="s">
        <v>13</v>
      </c>
      <c r="I1514" s="7" t="s">
        <v>435</v>
      </c>
      <c r="J1514" s="152" t="str">
        <f>VLOOKUP(PORVORIM!$I1514,Code2Loc,2,FALSE)</f>
        <v>PARYE</v>
      </c>
    </row>
    <row r="1515" spans="1:10" ht="15.75" customHeight="1" x14ac:dyDescent="0.25">
      <c r="A1515" s="5" t="s">
        <v>431</v>
      </c>
      <c r="B1515" s="6">
        <v>46</v>
      </c>
      <c r="C1515" s="6" t="s">
        <v>436</v>
      </c>
      <c r="D1515" s="6">
        <v>29</v>
      </c>
      <c r="E1515" s="6">
        <v>38</v>
      </c>
      <c r="F1515" s="6" t="s">
        <v>12</v>
      </c>
      <c r="G1515" s="6"/>
      <c r="H1515" s="6" t="s">
        <v>13</v>
      </c>
      <c r="I1515" s="7" t="s">
        <v>437</v>
      </c>
      <c r="J1515" s="152" t="str">
        <f>VLOOKUP(PORVORIM!$I1515,Code2Loc,2,FALSE)</f>
        <v>MORLE COLNY</v>
      </c>
    </row>
    <row r="1516" spans="1:10" ht="15.75" customHeight="1" x14ac:dyDescent="0.25">
      <c r="A1516" s="5" t="s">
        <v>431</v>
      </c>
      <c r="B1516" s="6">
        <v>46</v>
      </c>
      <c r="C1516" s="6" t="s">
        <v>438</v>
      </c>
      <c r="D1516" s="6">
        <v>30</v>
      </c>
      <c r="E1516" s="6">
        <v>40</v>
      </c>
      <c r="F1516" s="6" t="s">
        <v>12</v>
      </c>
      <c r="G1516" s="6"/>
      <c r="H1516" s="6" t="s">
        <v>13</v>
      </c>
      <c r="I1516" s="7" t="s">
        <v>439</v>
      </c>
      <c r="J1516" s="152" t="str">
        <f>VLOOKUP(PORVORIM!$I1516,Code2Loc,2,FALSE)</f>
        <v>GHOTELI</v>
      </c>
    </row>
    <row r="1517" spans="1:10" ht="15.75" customHeight="1" x14ac:dyDescent="0.25">
      <c r="A1517" s="5" t="s">
        <v>431</v>
      </c>
      <c r="B1517" s="6">
        <v>46</v>
      </c>
      <c r="C1517" s="6" t="s">
        <v>440</v>
      </c>
      <c r="D1517" s="6">
        <v>31</v>
      </c>
      <c r="E1517" s="6">
        <v>42</v>
      </c>
      <c r="F1517" s="6" t="s">
        <v>12</v>
      </c>
      <c r="G1517" s="6"/>
      <c r="H1517" s="6" t="s">
        <v>13</v>
      </c>
      <c r="I1517" s="7" t="s">
        <v>441</v>
      </c>
      <c r="J1517" s="152" t="str">
        <f>VLOOKUP(PORVORIM!$I1517,Code2Loc,2,FALSE)</f>
        <v>KERI</v>
      </c>
    </row>
    <row r="1518" spans="1:10" ht="15.75" customHeight="1" x14ac:dyDescent="0.25">
      <c r="A1518" s="5" t="s">
        <v>431</v>
      </c>
      <c r="B1518" s="6">
        <v>46</v>
      </c>
      <c r="C1518" s="6" t="s">
        <v>442</v>
      </c>
      <c r="D1518" s="6">
        <v>32</v>
      </c>
      <c r="E1518" s="6">
        <v>43</v>
      </c>
      <c r="F1518" s="6" t="s">
        <v>12</v>
      </c>
      <c r="G1518" s="6"/>
      <c r="H1518" s="6" t="s">
        <v>13</v>
      </c>
      <c r="I1518" s="7" t="s">
        <v>443</v>
      </c>
      <c r="J1518" s="152" t="str">
        <f>VLOOKUP(PORVORIM!$I1518,Code2Loc,2,FALSE)</f>
        <v>KERI TOLL N</v>
      </c>
    </row>
    <row r="1519" spans="1:10" ht="15.75" customHeight="1" x14ac:dyDescent="0.25">
      <c r="A1519" s="5" t="s">
        <v>431</v>
      </c>
      <c r="B1519" s="6">
        <v>46</v>
      </c>
      <c r="C1519" s="6" t="s">
        <v>444</v>
      </c>
      <c r="D1519" s="6">
        <v>33</v>
      </c>
      <c r="E1519" s="6">
        <v>47</v>
      </c>
      <c r="F1519" s="6" t="s">
        <v>12</v>
      </c>
      <c r="G1519" s="6"/>
      <c r="H1519" s="6" t="s">
        <v>13</v>
      </c>
      <c r="I1519" s="7" t="s">
        <v>445</v>
      </c>
      <c r="J1519" s="152" t="str">
        <f>VLOOKUP(PORVORIM!$I1519,Code2Loc,2,FALSE)</f>
        <v>ANJUNE DAM</v>
      </c>
    </row>
    <row r="1520" spans="1:10" ht="15.75" customHeight="1" x14ac:dyDescent="0.25">
      <c r="A1520" s="5" t="s">
        <v>431</v>
      </c>
      <c r="B1520" s="6">
        <v>46</v>
      </c>
      <c r="C1520" s="6" t="s">
        <v>446</v>
      </c>
      <c r="D1520" s="6">
        <v>34</v>
      </c>
      <c r="E1520" s="6">
        <v>52</v>
      </c>
      <c r="F1520" s="6" t="s">
        <v>12</v>
      </c>
      <c r="G1520" s="6"/>
      <c r="H1520" s="6" t="s">
        <v>13</v>
      </c>
      <c r="I1520" s="7" t="s">
        <v>447</v>
      </c>
      <c r="J1520" s="152" t="str">
        <f>VLOOKUP(PORVORIM!$I1520,Code2Loc,2,FALSE)</f>
        <v>JAMBLIKADE</v>
      </c>
    </row>
    <row r="1521" spans="1:10" ht="15.75" customHeight="1" x14ac:dyDescent="0.25">
      <c r="A1521" s="5" t="s">
        <v>431</v>
      </c>
      <c r="B1521" s="6">
        <v>46</v>
      </c>
      <c r="C1521" s="6" t="s">
        <v>448</v>
      </c>
      <c r="D1521" s="6">
        <v>35</v>
      </c>
      <c r="E1521" s="6">
        <v>58</v>
      </c>
      <c r="F1521" s="6" t="s">
        <v>12</v>
      </c>
      <c r="G1521" s="6"/>
      <c r="H1521" s="6" t="s">
        <v>13</v>
      </c>
      <c r="I1521" s="7" t="s">
        <v>449</v>
      </c>
      <c r="J1521" s="152" t="str">
        <f>VLOOKUP(PORVORIM!$I1521,Code2Loc,2,FALSE)</f>
        <v>C WADYAR</v>
      </c>
    </row>
    <row r="1522" spans="1:10" ht="15.75" customHeight="1" x14ac:dyDescent="0.25">
      <c r="A1522" s="5" t="s">
        <v>431</v>
      </c>
      <c r="B1522" s="6">
        <v>46</v>
      </c>
      <c r="C1522" s="6" t="s">
        <v>450</v>
      </c>
      <c r="D1522" s="6">
        <v>36</v>
      </c>
      <c r="E1522" s="6">
        <v>64</v>
      </c>
      <c r="F1522" s="6" t="s">
        <v>12</v>
      </c>
      <c r="G1522" s="6"/>
      <c r="H1522" s="6" t="s">
        <v>13</v>
      </c>
      <c r="I1522" s="7" t="s">
        <v>451</v>
      </c>
      <c r="J1522" s="152" t="str">
        <f>VLOOKUP(PORVORIM!$I1522,Code2Loc,2,FALSE)</f>
        <v>CHORLA</v>
      </c>
    </row>
    <row r="1523" spans="1:10" ht="15.75" customHeight="1" x14ac:dyDescent="0.25">
      <c r="A1523" s="5" t="s">
        <v>431</v>
      </c>
      <c r="B1523" s="6">
        <v>46</v>
      </c>
      <c r="C1523" s="6" t="s">
        <v>452</v>
      </c>
      <c r="D1523" s="6">
        <v>37</v>
      </c>
      <c r="E1523" s="6">
        <v>69</v>
      </c>
      <c r="F1523" s="6" t="s">
        <v>12</v>
      </c>
      <c r="G1523" s="6"/>
      <c r="H1523" s="6" t="s">
        <v>13</v>
      </c>
      <c r="I1523" s="7" t="s">
        <v>453</v>
      </c>
      <c r="J1523" s="152" t="str">
        <f>VLOOKUP(PORVORIM!$I1523,Code2Loc,2,FALSE)</f>
        <v>CHAUKI</v>
      </c>
    </row>
    <row r="1524" spans="1:10" ht="15.75" customHeight="1" x14ac:dyDescent="0.25">
      <c r="A1524" s="5" t="s">
        <v>431</v>
      </c>
      <c r="B1524" s="6">
        <v>46</v>
      </c>
      <c r="C1524" s="6" t="s">
        <v>454</v>
      </c>
      <c r="D1524" s="6">
        <v>38</v>
      </c>
      <c r="E1524" s="6">
        <v>72</v>
      </c>
      <c r="F1524" s="6" t="s">
        <v>12</v>
      </c>
      <c r="G1524" s="6"/>
      <c r="H1524" s="6" t="s">
        <v>13</v>
      </c>
      <c r="I1524" s="7" t="s">
        <v>455</v>
      </c>
      <c r="J1524" s="152" t="str">
        <f>VLOOKUP(PORVORIM!$I1524,Code2Loc,2,FALSE)</f>
        <v>SURLA</v>
      </c>
    </row>
    <row r="1525" spans="1:10" ht="15.75" customHeight="1" x14ac:dyDescent="0.25">
      <c r="A1525" s="5" t="s">
        <v>456</v>
      </c>
      <c r="B1525" s="6">
        <v>47</v>
      </c>
      <c r="C1525" s="6" t="s">
        <v>11</v>
      </c>
      <c r="D1525" s="6">
        <v>1</v>
      </c>
      <c r="E1525" s="6">
        <v>0</v>
      </c>
      <c r="F1525" s="6" t="s">
        <v>12</v>
      </c>
      <c r="G1525" s="6"/>
      <c r="H1525" s="6" t="s">
        <v>13</v>
      </c>
      <c r="I1525" s="7" t="s">
        <v>14</v>
      </c>
      <c r="J1525" s="152" t="str">
        <f>VLOOKUP(PORVORIM!$I1525,Code2Loc,2,FALSE)</f>
        <v>PANAJI</v>
      </c>
    </row>
    <row r="1526" spans="1:10" ht="15.75" customHeight="1" x14ac:dyDescent="0.25">
      <c r="A1526" s="5" t="s">
        <v>456</v>
      </c>
      <c r="B1526" s="6">
        <v>47</v>
      </c>
      <c r="C1526" s="6" t="s">
        <v>206</v>
      </c>
      <c r="D1526" s="6">
        <v>2</v>
      </c>
      <c r="E1526" s="6">
        <v>2</v>
      </c>
      <c r="F1526" s="6" t="s">
        <v>12</v>
      </c>
      <c r="G1526" s="6"/>
      <c r="H1526" s="6" t="s">
        <v>13</v>
      </c>
      <c r="I1526" s="7" t="s">
        <v>207</v>
      </c>
      <c r="J1526" s="152" t="str">
        <f>VLOOKUP(PORVORIM!$I1526,Code2Loc,2,FALSE)</f>
        <v>R. PATTO</v>
      </c>
    </row>
    <row r="1527" spans="1:10" ht="15.75" customHeight="1" x14ac:dyDescent="0.25">
      <c r="A1527" s="5" t="s">
        <v>456</v>
      </c>
      <c r="B1527" s="6">
        <v>47</v>
      </c>
      <c r="C1527" s="6" t="s">
        <v>208</v>
      </c>
      <c r="D1527" s="6">
        <v>3</v>
      </c>
      <c r="E1527" s="6">
        <v>3</v>
      </c>
      <c r="F1527" s="6" t="s">
        <v>12</v>
      </c>
      <c r="G1527" s="6"/>
      <c r="H1527" s="6" t="s">
        <v>13</v>
      </c>
      <c r="I1527" s="7" t="s">
        <v>209</v>
      </c>
      <c r="J1527" s="152" t="str">
        <f>VLOOKUP(PORVORIM!$I1527,Code2Loc,2,FALSE)</f>
        <v>RBDR FERRY</v>
      </c>
    </row>
    <row r="1528" spans="1:10" ht="15.75" customHeight="1" x14ac:dyDescent="0.25">
      <c r="A1528" s="5" t="s">
        <v>456</v>
      </c>
      <c r="B1528" s="6">
        <v>47</v>
      </c>
      <c r="C1528" s="6" t="s">
        <v>210</v>
      </c>
      <c r="D1528" s="6">
        <v>4</v>
      </c>
      <c r="E1528" s="6">
        <v>4</v>
      </c>
      <c r="F1528" s="6" t="s">
        <v>12</v>
      </c>
      <c r="G1528" s="6"/>
      <c r="H1528" s="6" t="s">
        <v>13</v>
      </c>
      <c r="I1528" s="7" t="s">
        <v>211</v>
      </c>
      <c r="J1528" s="152" t="str">
        <f>VLOOKUP(PORVORIM!$I1528,Code2Loc,2,FALSE)</f>
        <v>RIBANDAR</v>
      </c>
    </row>
    <row r="1529" spans="1:10" ht="15.75" customHeight="1" x14ac:dyDescent="0.25">
      <c r="A1529" s="5" t="s">
        <v>456</v>
      </c>
      <c r="B1529" s="6">
        <v>47</v>
      </c>
      <c r="C1529" s="6" t="s">
        <v>212</v>
      </c>
      <c r="D1529" s="6">
        <v>5</v>
      </c>
      <c r="E1529" s="6">
        <v>5</v>
      </c>
      <c r="F1529" s="6" t="s">
        <v>12</v>
      </c>
      <c r="G1529" s="6"/>
      <c r="H1529" s="6" t="s">
        <v>13</v>
      </c>
      <c r="I1529" s="7" t="s">
        <v>213</v>
      </c>
      <c r="J1529" s="152" t="str">
        <f>VLOOKUP(PORVORIM!$I1529,Code2Loc,2,FALSE)</f>
        <v>RBDR SCHOOL</v>
      </c>
    </row>
    <row r="1530" spans="1:10" ht="15.75" customHeight="1" x14ac:dyDescent="0.25">
      <c r="A1530" s="5" t="s">
        <v>456</v>
      </c>
      <c r="B1530" s="6">
        <v>47</v>
      </c>
      <c r="C1530" s="6" t="s">
        <v>214</v>
      </c>
      <c r="D1530" s="6">
        <v>6</v>
      </c>
      <c r="E1530" s="6">
        <v>6</v>
      </c>
      <c r="F1530" s="6" t="s">
        <v>12</v>
      </c>
      <c r="G1530" s="6"/>
      <c r="H1530" s="6" t="s">
        <v>13</v>
      </c>
      <c r="I1530" s="7" t="s">
        <v>215</v>
      </c>
      <c r="J1530" s="152" t="str">
        <f>VLOOKUP(PORVORIM!$I1530,Code2Loc,2,FALSE)</f>
        <v>ST.PEDRO</v>
      </c>
    </row>
    <row r="1531" spans="1:10" ht="15.75" customHeight="1" x14ac:dyDescent="0.25">
      <c r="A1531" s="5" t="s">
        <v>456</v>
      </c>
      <c r="B1531" s="6">
        <v>47</v>
      </c>
      <c r="C1531" s="6" t="s">
        <v>216</v>
      </c>
      <c r="D1531" s="6">
        <v>7</v>
      </c>
      <c r="E1531" s="6">
        <v>7</v>
      </c>
      <c r="F1531" s="6" t="s">
        <v>12</v>
      </c>
      <c r="G1531" s="6"/>
      <c r="H1531" s="6" t="s">
        <v>13</v>
      </c>
      <c r="I1531" s="7" t="s">
        <v>217</v>
      </c>
      <c r="J1531" s="152" t="str">
        <f>VLOOKUP(PORVORIM!$I1531,Code2Loc,2,FALSE)</f>
        <v>BAINGINI</v>
      </c>
    </row>
    <row r="1532" spans="1:10" ht="15.75" customHeight="1" x14ac:dyDescent="0.25">
      <c r="A1532" s="5" t="s">
        <v>456</v>
      </c>
      <c r="B1532" s="6">
        <v>47</v>
      </c>
      <c r="C1532" s="6" t="s">
        <v>218</v>
      </c>
      <c r="D1532" s="6">
        <v>8</v>
      </c>
      <c r="E1532" s="6">
        <v>9</v>
      </c>
      <c r="F1532" s="6" t="s">
        <v>12</v>
      </c>
      <c r="G1532" s="6"/>
      <c r="H1532" s="6" t="s">
        <v>13</v>
      </c>
      <c r="I1532" s="7" t="s">
        <v>219</v>
      </c>
      <c r="J1532" s="152" t="str">
        <f>VLOOKUP(PORVORIM!$I1532,Code2Loc,2,FALSE)</f>
        <v>OLD GOA</v>
      </c>
    </row>
    <row r="1533" spans="1:10" ht="15.75" customHeight="1" x14ac:dyDescent="0.25">
      <c r="A1533" s="5" t="s">
        <v>456</v>
      </c>
      <c r="B1533" s="6">
        <v>47</v>
      </c>
      <c r="C1533" s="6" t="s">
        <v>220</v>
      </c>
      <c r="D1533" s="6">
        <v>9</v>
      </c>
      <c r="E1533" s="6">
        <v>11</v>
      </c>
      <c r="F1533" s="6" t="s">
        <v>12</v>
      </c>
      <c r="G1533" s="6"/>
      <c r="H1533" s="6" t="s">
        <v>13</v>
      </c>
      <c r="I1533" s="7" t="s">
        <v>221</v>
      </c>
      <c r="J1533" s="152" t="str">
        <f>VLOOKUP(PORVORIM!$I1533,Code2Loc,2,FALSE)</f>
        <v>CORLI PUMP</v>
      </c>
    </row>
    <row r="1534" spans="1:10" ht="15.75" customHeight="1" x14ac:dyDescent="0.25">
      <c r="A1534" s="5" t="s">
        <v>456</v>
      </c>
      <c r="B1534" s="6">
        <v>47</v>
      </c>
      <c r="C1534" s="6" t="s">
        <v>222</v>
      </c>
      <c r="D1534" s="6">
        <v>10</v>
      </c>
      <c r="E1534" s="6">
        <v>12</v>
      </c>
      <c r="F1534" s="6" t="s">
        <v>12</v>
      </c>
      <c r="G1534" s="6"/>
      <c r="H1534" s="6" t="s">
        <v>13</v>
      </c>
      <c r="I1534" s="7" t="s">
        <v>223</v>
      </c>
      <c r="J1534" s="152" t="str">
        <f>VLOOKUP(PORVORIM!$I1534,Code2Loc,2,FALSE)</f>
        <v>CORLIM</v>
      </c>
    </row>
    <row r="1535" spans="1:10" ht="15.75" customHeight="1" x14ac:dyDescent="0.25">
      <c r="A1535" s="5" t="s">
        <v>456</v>
      </c>
      <c r="B1535" s="6">
        <v>47</v>
      </c>
      <c r="C1535" s="6" t="s">
        <v>224</v>
      </c>
      <c r="D1535" s="6">
        <v>11</v>
      </c>
      <c r="E1535" s="6">
        <v>13</v>
      </c>
      <c r="F1535" s="6" t="s">
        <v>12</v>
      </c>
      <c r="G1535" s="6"/>
      <c r="H1535" s="6" t="s">
        <v>13</v>
      </c>
      <c r="I1535" s="7" t="s">
        <v>225</v>
      </c>
      <c r="J1535" s="152" t="str">
        <f>VLOOKUP(PORVORIM!$I1535,Code2Loc,2,FALSE)</f>
        <v>DHULAPI</v>
      </c>
    </row>
    <row r="1536" spans="1:10" ht="15.75" customHeight="1" x14ac:dyDescent="0.25">
      <c r="A1536" s="5" t="s">
        <v>456</v>
      </c>
      <c r="B1536" s="6">
        <v>47</v>
      </c>
      <c r="C1536" s="6" t="s">
        <v>163</v>
      </c>
      <c r="D1536" s="6">
        <v>12</v>
      </c>
      <c r="E1536" s="6">
        <v>14</v>
      </c>
      <c r="F1536" s="6" t="s">
        <v>12</v>
      </c>
      <c r="G1536" s="6"/>
      <c r="H1536" s="6" t="s">
        <v>13</v>
      </c>
      <c r="I1536" s="7" t="s">
        <v>164</v>
      </c>
      <c r="J1536" s="152" t="str">
        <f>VLOOKUP(PORVORIM!$I1536,Code2Loc,2,FALSE)</f>
        <v>BANASTARI</v>
      </c>
    </row>
    <row r="1537" spans="1:10" ht="15.75" customHeight="1" x14ac:dyDescent="0.25">
      <c r="A1537" s="5" t="s">
        <v>456</v>
      </c>
      <c r="B1537" s="6">
        <v>47</v>
      </c>
      <c r="C1537" s="6" t="s">
        <v>161</v>
      </c>
      <c r="D1537" s="6">
        <v>13</v>
      </c>
      <c r="E1537" s="6">
        <v>15</v>
      </c>
      <c r="F1537" s="6" t="s">
        <v>12</v>
      </c>
      <c r="G1537" s="6"/>
      <c r="H1537" s="6" t="s">
        <v>13</v>
      </c>
      <c r="I1537" s="7" t="s">
        <v>162</v>
      </c>
      <c r="J1537" s="152" t="str">
        <f>VLOOKUP(PORVORIM!$I1537,Code2Loc,2,FALSE)</f>
        <v>TIVRE BUILD</v>
      </c>
    </row>
    <row r="1538" spans="1:10" ht="15.75" customHeight="1" x14ac:dyDescent="0.25">
      <c r="A1538" s="5" t="s">
        <v>456</v>
      </c>
      <c r="B1538" s="6">
        <v>47</v>
      </c>
      <c r="C1538" s="6" t="s">
        <v>159</v>
      </c>
      <c r="D1538" s="6">
        <v>14</v>
      </c>
      <c r="E1538" s="6">
        <v>16</v>
      </c>
      <c r="F1538" s="6" t="s">
        <v>12</v>
      </c>
      <c r="G1538" s="6"/>
      <c r="H1538" s="6" t="s">
        <v>13</v>
      </c>
      <c r="I1538" s="7" t="s">
        <v>160</v>
      </c>
      <c r="J1538" s="152" t="str">
        <f>VLOOKUP(PORVORIM!$I1538,Code2Loc,2,FALSE)</f>
        <v>TIVREM</v>
      </c>
    </row>
    <row r="1539" spans="1:10" ht="15.75" customHeight="1" x14ac:dyDescent="0.25">
      <c r="A1539" s="5" t="s">
        <v>456</v>
      </c>
      <c r="B1539" s="6">
        <v>47</v>
      </c>
      <c r="C1539" s="6" t="s">
        <v>157</v>
      </c>
      <c r="D1539" s="6">
        <v>15</v>
      </c>
      <c r="E1539" s="6">
        <v>18</v>
      </c>
      <c r="F1539" s="6" t="s">
        <v>12</v>
      </c>
      <c r="G1539" s="6"/>
      <c r="H1539" s="6" t="s">
        <v>13</v>
      </c>
      <c r="I1539" s="7" t="s">
        <v>158</v>
      </c>
      <c r="J1539" s="152" t="str">
        <f>VLOOKUP(PORVORIM!$I1539,Code2Loc,2,FALSE)</f>
        <v>MARCEL</v>
      </c>
    </row>
    <row r="1540" spans="1:10" ht="15.75" customHeight="1" x14ac:dyDescent="0.25">
      <c r="A1540" s="5" t="s">
        <v>456</v>
      </c>
      <c r="B1540" s="6">
        <v>47</v>
      </c>
      <c r="C1540" s="6" t="s">
        <v>155</v>
      </c>
      <c r="D1540" s="6">
        <v>16</v>
      </c>
      <c r="E1540" s="6">
        <v>19</v>
      </c>
      <c r="F1540" s="6" t="s">
        <v>12</v>
      </c>
      <c r="G1540" s="6"/>
      <c r="H1540" s="6" t="s">
        <v>13</v>
      </c>
      <c r="I1540" s="7" t="s">
        <v>156</v>
      </c>
      <c r="J1540" s="152" t="str">
        <f>VLOOKUP(PORVORIM!$I1540,Code2Loc,2,FALSE)</f>
        <v>KANDOL TMP</v>
      </c>
    </row>
    <row r="1541" spans="1:10" ht="15.75" customHeight="1" x14ac:dyDescent="0.25">
      <c r="A1541" s="5" t="s">
        <v>456</v>
      </c>
      <c r="B1541" s="6">
        <v>47</v>
      </c>
      <c r="C1541" s="6" t="s">
        <v>153</v>
      </c>
      <c r="D1541" s="6">
        <v>17</v>
      </c>
      <c r="E1541" s="6">
        <v>20</v>
      </c>
      <c r="F1541" s="6" t="s">
        <v>12</v>
      </c>
      <c r="G1541" s="6"/>
      <c r="H1541" s="6" t="s">
        <v>13</v>
      </c>
      <c r="I1541" s="7" t="s">
        <v>154</v>
      </c>
      <c r="J1541" s="152" t="str">
        <f>VLOOKUP(PORVORIM!$I1541,Code2Loc,2,FALSE)</f>
        <v>AMONA</v>
      </c>
    </row>
    <row r="1542" spans="1:10" ht="15.75" customHeight="1" x14ac:dyDescent="0.25">
      <c r="A1542" s="5" t="s">
        <v>456</v>
      </c>
      <c r="B1542" s="6">
        <v>47</v>
      </c>
      <c r="C1542" s="6" t="s">
        <v>151</v>
      </c>
      <c r="D1542" s="6">
        <v>18</v>
      </c>
      <c r="E1542" s="6">
        <v>21</v>
      </c>
      <c r="F1542" s="6" t="s">
        <v>12</v>
      </c>
      <c r="G1542" s="6"/>
      <c r="H1542" s="6" t="s">
        <v>13</v>
      </c>
      <c r="I1542" s="7" t="s">
        <v>152</v>
      </c>
      <c r="J1542" s="152" t="str">
        <f>VLOOKUP(PORVORIM!$I1542,Code2Loc,2,FALSE)</f>
        <v>SEZA GATE</v>
      </c>
    </row>
    <row r="1543" spans="1:10" ht="15.75" customHeight="1" x14ac:dyDescent="0.25">
      <c r="A1543" s="5" t="s">
        <v>456</v>
      </c>
      <c r="B1543" s="6">
        <v>47</v>
      </c>
      <c r="C1543" s="6" t="s">
        <v>149</v>
      </c>
      <c r="D1543" s="6">
        <v>19</v>
      </c>
      <c r="E1543" s="6">
        <v>22</v>
      </c>
      <c r="F1543" s="6" t="s">
        <v>12</v>
      </c>
      <c r="G1543" s="6"/>
      <c r="H1543" s="6" t="s">
        <v>13</v>
      </c>
      <c r="I1543" s="7" t="s">
        <v>150</v>
      </c>
      <c r="J1543" s="152" t="str">
        <f>VLOOKUP(PORVORIM!$I1543,Code2Loc,2,FALSE)</f>
        <v>NHAVELI TMP</v>
      </c>
    </row>
    <row r="1544" spans="1:10" ht="15.75" customHeight="1" x14ac:dyDescent="0.25">
      <c r="A1544" s="5" t="s">
        <v>456</v>
      </c>
      <c r="B1544" s="6">
        <v>47</v>
      </c>
      <c r="C1544" s="6" t="s">
        <v>147</v>
      </c>
      <c r="D1544" s="6">
        <v>20</v>
      </c>
      <c r="E1544" s="6">
        <v>23</v>
      </c>
      <c r="F1544" s="6" t="s">
        <v>12</v>
      </c>
      <c r="G1544" s="6"/>
      <c r="H1544" s="6" t="s">
        <v>13</v>
      </c>
      <c r="I1544" s="7" t="s">
        <v>148</v>
      </c>
      <c r="J1544" s="152" t="str">
        <f>VLOOKUP(PORVORIM!$I1544,Code2Loc,2,FALSE)</f>
        <v>NHAVELI</v>
      </c>
    </row>
    <row r="1545" spans="1:10" ht="15.75" customHeight="1" x14ac:dyDescent="0.25">
      <c r="A1545" s="5" t="s">
        <v>456</v>
      </c>
      <c r="B1545" s="6">
        <v>47</v>
      </c>
      <c r="C1545" s="6" t="s">
        <v>145</v>
      </c>
      <c r="D1545" s="6">
        <v>21</v>
      </c>
      <c r="E1545" s="6">
        <v>25</v>
      </c>
      <c r="F1545" s="6" t="s">
        <v>12</v>
      </c>
      <c r="G1545" s="6"/>
      <c r="H1545" s="6" t="s">
        <v>13</v>
      </c>
      <c r="I1545" s="7" t="s">
        <v>146</v>
      </c>
      <c r="J1545" s="152" t="str">
        <f>VLOOKUP(PORVORIM!$I1545,Code2Loc,2,FALSE)</f>
        <v>KUDNE</v>
      </c>
    </row>
    <row r="1546" spans="1:10" ht="15.75" customHeight="1" x14ac:dyDescent="0.25">
      <c r="A1546" s="5" t="s">
        <v>456</v>
      </c>
      <c r="B1546" s="6">
        <v>47</v>
      </c>
      <c r="C1546" s="6" t="s">
        <v>143</v>
      </c>
      <c r="D1546" s="6">
        <v>22</v>
      </c>
      <c r="E1546" s="6">
        <v>27</v>
      </c>
      <c r="F1546" s="6" t="s">
        <v>12</v>
      </c>
      <c r="G1546" s="6"/>
      <c r="H1546" s="6" t="s">
        <v>13</v>
      </c>
      <c r="I1546" s="7" t="s">
        <v>144</v>
      </c>
      <c r="J1546" s="152" t="str">
        <f>VLOOKUP(PORVORIM!$I1546,Code2Loc,2,FALSE)</f>
        <v>GAWTHAN</v>
      </c>
    </row>
    <row r="1547" spans="1:10" ht="15.75" customHeight="1" x14ac:dyDescent="0.25">
      <c r="A1547" s="5" t="s">
        <v>456</v>
      </c>
      <c r="B1547" s="6">
        <v>47</v>
      </c>
      <c r="C1547" s="6" t="s">
        <v>141</v>
      </c>
      <c r="D1547" s="6">
        <v>23</v>
      </c>
      <c r="E1547" s="6">
        <v>28</v>
      </c>
      <c r="F1547" s="6" t="s">
        <v>12</v>
      </c>
      <c r="G1547" s="6"/>
      <c r="H1547" s="6" t="s">
        <v>13</v>
      </c>
      <c r="I1547" s="7" t="s">
        <v>142</v>
      </c>
      <c r="J1547" s="152" t="str">
        <f>VLOOKUP(PORVORIM!$I1547,Code2Loc,2,FALSE)</f>
        <v>SANKHALI</v>
      </c>
    </row>
    <row r="1548" spans="1:10" ht="15.75" customHeight="1" x14ac:dyDescent="0.25">
      <c r="A1548" s="5" t="s">
        <v>456</v>
      </c>
      <c r="B1548" s="6">
        <v>47</v>
      </c>
      <c r="C1548" s="6" t="s">
        <v>143</v>
      </c>
      <c r="D1548" s="6">
        <v>24</v>
      </c>
      <c r="E1548" s="6">
        <v>29</v>
      </c>
      <c r="F1548" s="6" t="s">
        <v>12</v>
      </c>
      <c r="G1548" s="6"/>
      <c r="H1548" s="6" t="s">
        <v>13</v>
      </c>
      <c r="I1548" s="7" t="s">
        <v>144</v>
      </c>
      <c r="J1548" s="152" t="str">
        <f>VLOOKUP(PORVORIM!$I1548,Code2Loc,2,FALSE)</f>
        <v>GAWTHAN</v>
      </c>
    </row>
    <row r="1549" spans="1:10" ht="15.75" customHeight="1" x14ac:dyDescent="0.25">
      <c r="A1549" s="5" t="s">
        <v>456</v>
      </c>
      <c r="B1549" s="6">
        <v>47</v>
      </c>
      <c r="C1549" s="6" t="s">
        <v>145</v>
      </c>
      <c r="D1549" s="6">
        <v>25</v>
      </c>
      <c r="E1549" s="6">
        <v>31</v>
      </c>
      <c r="F1549" s="6" t="s">
        <v>12</v>
      </c>
      <c r="G1549" s="6"/>
      <c r="H1549" s="6" t="s">
        <v>13</v>
      </c>
      <c r="I1549" s="7" t="s">
        <v>146</v>
      </c>
      <c r="J1549" s="152" t="str">
        <f>VLOOKUP(PORVORIM!$I1549,Code2Loc,2,FALSE)</f>
        <v>KUDNE</v>
      </c>
    </row>
    <row r="1550" spans="1:10" ht="15.75" customHeight="1" x14ac:dyDescent="0.25">
      <c r="A1550" s="5" t="s">
        <v>456</v>
      </c>
      <c r="B1550" s="6">
        <v>47</v>
      </c>
      <c r="C1550" s="6" t="s">
        <v>457</v>
      </c>
      <c r="D1550" s="6">
        <v>26</v>
      </c>
      <c r="E1550" s="6">
        <v>33</v>
      </c>
      <c r="F1550" s="6" t="s">
        <v>12</v>
      </c>
      <c r="G1550" s="6"/>
      <c r="H1550" s="6" t="s">
        <v>13</v>
      </c>
      <c r="I1550" s="7" t="s">
        <v>457</v>
      </c>
      <c r="J1550" s="152" t="str">
        <f>VLOOKUP(PORVORIM!$I1550,Code2Loc,2,FALSE)</f>
        <v>FAL</v>
      </c>
    </row>
    <row r="1551" spans="1:10" ht="15.75" customHeight="1" x14ac:dyDescent="0.25">
      <c r="A1551" s="5" t="s">
        <v>456</v>
      </c>
      <c r="B1551" s="6">
        <v>47</v>
      </c>
      <c r="C1551" s="6" t="s">
        <v>458</v>
      </c>
      <c r="D1551" s="6">
        <v>27</v>
      </c>
      <c r="E1551" s="6">
        <v>34</v>
      </c>
      <c r="F1551" s="6" t="s">
        <v>12</v>
      </c>
      <c r="G1551" s="6"/>
      <c r="H1551" s="6" t="s">
        <v>13</v>
      </c>
      <c r="I1551" s="7" t="s">
        <v>459</v>
      </c>
      <c r="J1551" s="152" t="str">
        <f>VLOOKUP(PORVORIM!$I1551,Code2Loc,2,FALSE)</f>
        <v>CHIKNEM</v>
      </c>
    </row>
    <row r="1552" spans="1:10" ht="15.75" customHeight="1" x14ac:dyDescent="0.25">
      <c r="A1552" s="5" t="s">
        <v>456</v>
      </c>
      <c r="B1552" s="6">
        <v>47</v>
      </c>
      <c r="C1552" s="6" t="s">
        <v>460</v>
      </c>
      <c r="D1552" s="6">
        <v>28</v>
      </c>
      <c r="E1552" s="6">
        <v>35</v>
      </c>
      <c r="F1552" s="6" t="s">
        <v>12</v>
      </c>
      <c r="G1552" s="6"/>
      <c r="H1552" s="6" t="s">
        <v>13</v>
      </c>
      <c r="I1552" s="7" t="s">
        <v>461</v>
      </c>
      <c r="J1552" s="152" t="str">
        <f>VLOOKUP(PORVORIM!$I1552,Code2Loc,2,FALSE)</f>
        <v>KHODGINI</v>
      </c>
    </row>
    <row r="1553" spans="1:10" ht="15.75" customHeight="1" x14ac:dyDescent="0.25">
      <c r="A1553" s="5" t="s">
        <v>456</v>
      </c>
      <c r="B1553" s="6">
        <v>47</v>
      </c>
      <c r="C1553" s="6" t="s">
        <v>454</v>
      </c>
      <c r="D1553" s="6">
        <v>29</v>
      </c>
      <c r="E1553" s="6">
        <v>38</v>
      </c>
      <c r="F1553" s="6" t="s">
        <v>12</v>
      </c>
      <c r="G1553" s="6"/>
      <c r="H1553" s="6" t="s">
        <v>13</v>
      </c>
      <c r="I1553" s="7" t="s">
        <v>455</v>
      </c>
      <c r="J1553" s="152" t="str">
        <f>VLOOKUP(PORVORIM!$I1553,Code2Loc,2,FALSE)</f>
        <v>SURLA</v>
      </c>
    </row>
    <row r="1554" spans="1:10" ht="15.75" customHeight="1" x14ac:dyDescent="0.25">
      <c r="A1554" s="5" t="s">
        <v>462</v>
      </c>
      <c r="B1554" s="6">
        <v>48</v>
      </c>
      <c r="C1554" s="6" t="s">
        <v>11</v>
      </c>
      <c r="D1554" s="6">
        <v>1</v>
      </c>
      <c r="E1554" s="6">
        <v>0</v>
      </c>
      <c r="F1554" s="6" t="s">
        <v>12</v>
      </c>
      <c r="G1554" s="6"/>
      <c r="H1554" s="6" t="s">
        <v>13</v>
      </c>
      <c r="I1554" s="7" t="s">
        <v>14</v>
      </c>
      <c r="J1554" s="152" t="str">
        <f>VLOOKUP(PORVORIM!$I1554,Code2Loc,2,FALSE)</f>
        <v>PANAJI</v>
      </c>
    </row>
    <row r="1555" spans="1:10" ht="15.75" customHeight="1" x14ac:dyDescent="0.25">
      <c r="A1555" s="5" t="s">
        <v>462</v>
      </c>
      <c r="B1555" s="6">
        <v>48</v>
      </c>
      <c r="C1555" s="6" t="s">
        <v>77</v>
      </c>
      <c r="D1555" s="6">
        <v>2</v>
      </c>
      <c r="E1555" s="6">
        <v>2</v>
      </c>
      <c r="F1555" s="6" t="s">
        <v>12</v>
      </c>
      <c r="G1555" s="6"/>
      <c r="H1555" s="6" t="s">
        <v>13</v>
      </c>
      <c r="I1555" s="7" t="s">
        <v>78</v>
      </c>
      <c r="J1555" s="152" t="str">
        <f>VLOOKUP(PORVORIM!$I1555,Code2Loc,2,FALSE)</f>
        <v>SAI SERVICE</v>
      </c>
    </row>
    <row r="1556" spans="1:10" ht="15.75" customHeight="1" x14ac:dyDescent="0.25">
      <c r="A1556" s="5" t="s">
        <v>462</v>
      </c>
      <c r="B1556" s="6">
        <v>48</v>
      </c>
      <c r="C1556" s="6" t="s">
        <v>79</v>
      </c>
      <c r="D1556" s="6">
        <v>3</v>
      </c>
      <c r="E1556" s="6">
        <v>3</v>
      </c>
      <c r="F1556" s="6" t="s">
        <v>12</v>
      </c>
      <c r="G1556" s="6"/>
      <c r="H1556" s="6" t="s">
        <v>13</v>
      </c>
      <c r="I1556" s="7" t="s">
        <v>80</v>
      </c>
      <c r="J1556" s="152" t="str">
        <f>VLOOKUP(PORVORIM!$I1556,Code2Loc,2,FALSE)</f>
        <v>TIN BLD/COL</v>
      </c>
    </row>
    <row r="1557" spans="1:10" ht="15.75" customHeight="1" x14ac:dyDescent="0.25">
      <c r="A1557" s="5" t="s">
        <v>462</v>
      </c>
      <c r="B1557" s="6">
        <v>48</v>
      </c>
      <c r="C1557" s="6" t="s">
        <v>81</v>
      </c>
      <c r="D1557" s="6">
        <v>4</v>
      </c>
      <c r="E1557" s="6">
        <v>4</v>
      </c>
      <c r="F1557" s="6" t="s">
        <v>12</v>
      </c>
      <c r="G1557" s="6"/>
      <c r="H1557" s="6" t="s">
        <v>13</v>
      </c>
      <c r="I1557" s="7" t="s">
        <v>82</v>
      </c>
      <c r="J1557" s="152" t="str">
        <f>VLOOKUP(PORVORIM!$I1557,Code2Loc,2,FALSE)</f>
        <v>GULYAKADE</v>
      </c>
    </row>
    <row r="1558" spans="1:10" ht="15.75" customHeight="1" x14ac:dyDescent="0.25">
      <c r="A1558" s="5" t="s">
        <v>462</v>
      </c>
      <c r="B1558" s="6">
        <v>48</v>
      </c>
      <c r="C1558" s="6" t="s">
        <v>83</v>
      </c>
      <c r="D1558" s="6">
        <v>5</v>
      </c>
      <c r="E1558" s="6">
        <v>5</v>
      </c>
      <c r="F1558" s="6" t="s">
        <v>12</v>
      </c>
      <c r="G1558" s="6"/>
      <c r="H1558" s="6" t="s">
        <v>13</v>
      </c>
      <c r="I1558" s="7" t="s">
        <v>84</v>
      </c>
      <c r="J1558" s="152" t="str">
        <f>VLOOKUP(PORVORIM!$I1558,Code2Loc,2,FALSE)</f>
        <v>PRV COPEL</v>
      </c>
    </row>
    <row r="1559" spans="1:10" ht="15.75" customHeight="1" x14ac:dyDescent="0.25">
      <c r="A1559" s="5" t="s">
        <v>462</v>
      </c>
      <c r="B1559" s="6">
        <v>48</v>
      </c>
      <c r="C1559" s="6" t="s">
        <v>85</v>
      </c>
      <c r="D1559" s="6">
        <v>6</v>
      </c>
      <c r="E1559" s="6">
        <v>6</v>
      </c>
      <c r="F1559" s="6" t="s">
        <v>12</v>
      </c>
      <c r="G1559" s="6"/>
      <c r="H1559" s="6" t="s">
        <v>13</v>
      </c>
      <c r="I1559" s="7" t="s">
        <v>86</v>
      </c>
      <c r="J1559" s="152" t="str">
        <f>VLOOKUP(PORVORIM!$I1559,Code2Loc,2,FALSE)</f>
        <v>PRV WADAKAD</v>
      </c>
    </row>
    <row r="1560" spans="1:10" ht="15.75" customHeight="1" x14ac:dyDescent="0.25">
      <c r="A1560" s="5" t="s">
        <v>462</v>
      </c>
      <c r="B1560" s="6">
        <v>48</v>
      </c>
      <c r="C1560" s="6" t="s">
        <v>87</v>
      </c>
      <c r="D1560" s="6">
        <v>7</v>
      </c>
      <c r="E1560" s="6">
        <v>7</v>
      </c>
      <c r="F1560" s="6" t="s">
        <v>12</v>
      </c>
      <c r="G1560" s="6"/>
      <c r="H1560" s="6" t="s">
        <v>13</v>
      </c>
      <c r="I1560" s="7" t="s">
        <v>88</v>
      </c>
      <c r="J1560" s="152" t="str">
        <f>VLOOKUP(PORVORIM!$I1560,Code2Loc,2,FALSE)</f>
        <v>PRV BAZAR</v>
      </c>
    </row>
    <row r="1561" spans="1:10" ht="15.75" customHeight="1" x14ac:dyDescent="0.25">
      <c r="A1561" s="5" t="s">
        <v>462</v>
      </c>
      <c r="B1561" s="6">
        <v>48</v>
      </c>
      <c r="C1561" s="6" t="s">
        <v>89</v>
      </c>
      <c r="D1561" s="6">
        <v>8</v>
      </c>
      <c r="E1561" s="6">
        <v>8</v>
      </c>
      <c r="F1561" s="6" t="s">
        <v>12</v>
      </c>
      <c r="G1561" s="6"/>
      <c r="H1561" s="6" t="s">
        <v>13</v>
      </c>
      <c r="I1561" s="7" t="s">
        <v>90</v>
      </c>
      <c r="J1561" s="152" t="str">
        <f>VLOOKUP(PORVORIM!$I1561,Code2Loc,2,FALSE)</f>
        <v>GIRI CROSS</v>
      </c>
    </row>
    <row r="1562" spans="1:10" ht="15.75" customHeight="1" x14ac:dyDescent="0.25">
      <c r="A1562" s="5" t="s">
        <v>462</v>
      </c>
      <c r="B1562" s="6">
        <v>48</v>
      </c>
      <c r="C1562" s="6" t="s">
        <v>91</v>
      </c>
      <c r="D1562" s="6">
        <v>9</v>
      </c>
      <c r="E1562" s="6">
        <v>9</v>
      </c>
      <c r="F1562" s="6" t="s">
        <v>12</v>
      </c>
      <c r="G1562" s="6"/>
      <c r="H1562" s="6" t="s">
        <v>13</v>
      </c>
      <c r="I1562" s="7" t="s">
        <v>92</v>
      </c>
      <c r="J1562" s="152" t="str">
        <f>VLOOKUP(PORVORIM!$I1562,Code2Loc,2,FALSE)</f>
        <v>GREEN PARK</v>
      </c>
    </row>
    <row r="1563" spans="1:10" ht="15.75" customHeight="1" x14ac:dyDescent="0.25">
      <c r="A1563" s="5" t="s">
        <v>462</v>
      </c>
      <c r="B1563" s="6">
        <v>48</v>
      </c>
      <c r="C1563" s="6" t="s">
        <v>93</v>
      </c>
      <c r="D1563" s="6">
        <v>10</v>
      </c>
      <c r="E1563" s="6">
        <v>10</v>
      </c>
      <c r="F1563" s="6" t="s">
        <v>12</v>
      </c>
      <c r="G1563" s="6"/>
      <c r="H1563" s="6" t="s">
        <v>13</v>
      </c>
      <c r="I1563" s="7" t="s">
        <v>94</v>
      </c>
      <c r="J1563" s="152" t="str">
        <f>VLOOKUP(PORVORIM!$I1563,Code2Loc,2,FALSE)</f>
        <v>GIRI CHAPEL</v>
      </c>
    </row>
    <row r="1564" spans="1:10" ht="15.75" customHeight="1" x14ac:dyDescent="0.25">
      <c r="A1564" s="5" t="s">
        <v>462</v>
      </c>
      <c r="B1564" s="6">
        <v>48</v>
      </c>
      <c r="C1564" s="6" t="s">
        <v>95</v>
      </c>
      <c r="D1564" s="6">
        <v>11</v>
      </c>
      <c r="E1564" s="6">
        <v>12</v>
      </c>
      <c r="F1564" s="6" t="s">
        <v>12</v>
      </c>
      <c r="G1564" s="6"/>
      <c r="H1564" s="6" t="s">
        <v>13</v>
      </c>
      <c r="I1564" s="7" t="s">
        <v>96</v>
      </c>
      <c r="J1564" s="152" t="str">
        <f>VLOOKUP(PORVORIM!$I1564,Code2Loc,2,FALSE)</f>
        <v>MAPUSA</v>
      </c>
    </row>
    <row r="1565" spans="1:10" ht="15.75" customHeight="1" x14ac:dyDescent="0.25">
      <c r="A1565" s="5" t="s">
        <v>462</v>
      </c>
      <c r="B1565" s="6">
        <v>48</v>
      </c>
      <c r="C1565" s="6" t="s">
        <v>99</v>
      </c>
      <c r="D1565" s="6">
        <v>12</v>
      </c>
      <c r="E1565" s="6">
        <v>13</v>
      </c>
      <c r="F1565" s="6" t="s">
        <v>12</v>
      </c>
      <c r="G1565" s="6"/>
      <c r="H1565" s="6" t="s">
        <v>13</v>
      </c>
      <c r="I1565" s="7" t="s">
        <v>100</v>
      </c>
      <c r="J1565" s="152" t="str">
        <f>VLOOKUP(PORVORIM!$I1565,Code2Loc,2,FALSE)</f>
        <v>MPS COURT</v>
      </c>
    </row>
    <row r="1566" spans="1:10" ht="15.75" customHeight="1" x14ac:dyDescent="0.25">
      <c r="A1566" s="5" t="s">
        <v>462</v>
      </c>
      <c r="B1566" s="6">
        <v>48</v>
      </c>
      <c r="C1566" s="6" t="s">
        <v>101</v>
      </c>
      <c r="D1566" s="6">
        <v>13</v>
      </c>
      <c r="E1566" s="6">
        <v>14</v>
      </c>
      <c r="F1566" s="6" t="s">
        <v>12</v>
      </c>
      <c r="G1566" s="6"/>
      <c r="H1566" s="6" t="s">
        <v>13</v>
      </c>
      <c r="I1566" s="7" t="s">
        <v>102</v>
      </c>
      <c r="J1566" s="152" t="str">
        <f>VLOOKUP(PORVORIM!$I1566,Code2Loc,2,FALSE)</f>
        <v>DULER</v>
      </c>
    </row>
    <row r="1567" spans="1:10" ht="15.75" customHeight="1" x14ac:dyDescent="0.25">
      <c r="A1567" s="5" t="s">
        <v>462</v>
      </c>
      <c r="B1567" s="6">
        <v>48</v>
      </c>
      <c r="C1567" s="6" t="s">
        <v>103</v>
      </c>
      <c r="D1567" s="6">
        <v>14</v>
      </c>
      <c r="E1567" s="6">
        <v>15</v>
      </c>
      <c r="F1567" s="6" t="s">
        <v>12</v>
      </c>
      <c r="G1567" s="6"/>
      <c r="H1567" s="6" t="s">
        <v>13</v>
      </c>
      <c r="I1567" s="7" t="s">
        <v>104</v>
      </c>
      <c r="J1567" s="152" t="str">
        <f>VLOOKUP(PORVORIM!$I1567,Code2Loc,2,FALSE)</f>
        <v>PDEM/KRWDA</v>
      </c>
    </row>
    <row r="1568" spans="1:10" ht="15.75" customHeight="1" x14ac:dyDescent="0.25">
      <c r="A1568" s="5" t="s">
        <v>462</v>
      </c>
      <c r="B1568" s="6">
        <v>48</v>
      </c>
      <c r="C1568" s="6" t="s">
        <v>105</v>
      </c>
      <c r="D1568" s="6">
        <v>15</v>
      </c>
      <c r="E1568" s="6">
        <v>16</v>
      </c>
      <c r="F1568" s="6" t="s">
        <v>12</v>
      </c>
      <c r="G1568" s="6"/>
      <c r="H1568" s="6" t="s">
        <v>13</v>
      </c>
      <c r="I1568" s="7" t="s">
        <v>106</v>
      </c>
      <c r="J1568" s="152" t="str">
        <f>VLOOKUP(PORVORIM!$I1568,Code2Loc,2,FALSE)</f>
        <v>KARASWADA</v>
      </c>
    </row>
    <row r="1569" spans="1:10" ht="15.75" customHeight="1" x14ac:dyDescent="0.25">
      <c r="A1569" s="5" t="s">
        <v>462</v>
      </c>
      <c r="B1569" s="6">
        <v>48</v>
      </c>
      <c r="C1569" s="6" t="s">
        <v>107</v>
      </c>
      <c r="D1569" s="6">
        <v>16</v>
      </c>
      <c r="E1569" s="6">
        <v>17</v>
      </c>
      <c r="F1569" s="6" t="s">
        <v>12</v>
      </c>
      <c r="G1569" s="6"/>
      <c r="H1569" s="6" t="s">
        <v>13</v>
      </c>
      <c r="I1569" s="7" t="s">
        <v>108</v>
      </c>
      <c r="J1569" s="152" t="str">
        <f>VLOOKUP(PORVORIM!$I1569,Code2Loc,2,FALSE)</f>
        <v>MADEL</v>
      </c>
    </row>
    <row r="1570" spans="1:10" ht="15.75" customHeight="1" x14ac:dyDescent="0.25">
      <c r="A1570" s="5" t="s">
        <v>462</v>
      </c>
      <c r="B1570" s="6">
        <v>48</v>
      </c>
      <c r="C1570" s="6" t="s">
        <v>109</v>
      </c>
      <c r="D1570" s="6">
        <v>17</v>
      </c>
      <c r="E1570" s="6">
        <v>18</v>
      </c>
      <c r="F1570" s="6" t="s">
        <v>12</v>
      </c>
      <c r="G1570" s="6"/>
      <c r="H1570" s="6" t="s">
        <v>13</v>
      </c>
      <c r="I1570" s="7" t="s">
        <v>110</v>
      </c>
      <c r="J1570" s="152" t="str">
        <f>VLOOKUP(PORVORIM!$I1570,Code2Loc,2,FALSE)</f>
        <v>TIVIM</v>
      </c>
    </row>
    <row r="1571" spans="1:10" ht="15.75" customHeight="1" x14ac:dyDescent="0.25">
      <c r="A1571" s="5" t="s">
        <v>462</v>
      </c>
      <c r="B1571" s="6">
        <v>48</v>
      </c>
      <c r="C1571" s="6" t="s">
        <v>111</v>
      </c>
      <c r="D1571" s="6">
        <v>18</v>
      </c>
      <c r="E1571" s="6">
        <v>19</v>
      </c>
      <c r="F1571" s="6" t="s">
        <v>12</v>
      </c>
      <c r="G1571" s="6"/>
      <c r="H1571" s="6" t="s">
        <v>13</v>
      </c>
      <c r="I1571" s="7" t="s">
        <v>112</v>
      </c>
      <c r="J1571" s="152" t="str">
        <f>VLOOKUP(PORVORIM!$I1571,Code2Loc,2,FALSE)</f>
        <v>TIVI GROUND</v>
      </c>
    </row>
    <row r="1572" spans="1:10" ht="15.75" customHeight="1" x14ac:dyDescent="0.25">
      <c r="A1572" s="5" t="s">
        <v>462</v>
      </c>
      <c r="B1572" s="6">
        <v>48</v>
      </c>
      <c r="C1572" s="6" t="s">
        <v>113</v>
      </c>
      <c r="D1572" s="6">
        <v>19</v>
      </c>
      <c r="E1572" s="6">
        <v>20</v>
      </c>
      <c r="F1572" s="6" t="s">
        <v>12</v>
      </c>
      <c r="G1572" s="6"/>
      <c r="H1572" s="6" t="s">
        <v>13</v>
      </c>
      <c r="I1572" s="7" t="s">
        <v>114</v>
      </c>
      <c r="J1572" s="152" t="str">
        <f>VLOOKUP(PORVORIM!$I1572,Code2Loc,2,FALSE)</f>
        <v>CANSA BRD</v>
      </c>
    </row>
    <row r="1573" spans="1:10" ht="15.75" customHeight="1" x14ac:dyDescent="0.25">
      <c r="A1573" s="5" t="s">
        <v>462</v>
      </c>
      <c r="B1573" s="6">
        <v>48</v>
      </c>
      <c r="C1573" s="6" t="s">
        <v>115</v>
      </c>
      <c r="D1573" s="6">
        <v>20</v>
      </c>
      <c r="E1573" s="6">
        <v>21</v>
      </c>
      <c r="F1573" s="6" t="s">
        <v>12</v>
      </c>
      <c r="G1573" s="6"/>
      <c r="H1573" s="6" t="s">
        <v>13</v>
      </c>
      <c r="I1573" s="7" t="s">
        <v>116</v>
      </c>
      <c r="J1573" s="152" t="str">
        <f>VLOOKUP(PORVORIM!$I1573,Code2Loc,2,FALSE)</f>
        <v>SIRSAI RLY</v>
      </c>
    </row>
    <row r="1574" spans="1:10" ht="15.75" customHeight="1" x14ac:dyDescent="0.25">
      <c r="A1574" s="5" t="s">
        <v>462</v>
      </c>
      <c r="B1574" s="6">
        <v>48</v>
      </c>
      <c r="C1574" s="6" t="s">
        <v>117</v>
      </c>
      <c r="D1574" s="6">
        <v>21</v>
      </c>
      <c r="E1574" s="6">
        <v>22</v>
      </c>
      <c r="F1574" s="6" t="s">
        <v>12</v>
      </c>
      <c r="G1574" s="6"/>
      <c r="H1574" s="6" t="s">
        <v>13</v>
      </c>
      <c r="I1574" s="7" t="s">
        <v>118</v>
      </c>
      <c r="J1574" s="152" t="str">
        <f>VLOOKUP(PORVORIM!$I1574,Code2Loc,2,FALSE)</f>
        <v>SIRSAI COPL</v>
      </c>
    </row>
    <row r="1575" spans="1:10" ht="15.75" customHeight="1" x14ac:dyDescent="0.25">
      <c r="A1575" s="5" t="s">
        <v>462</v>
      </c>
      <c r="B1575" s="6">
        <v>48</v>
      </c>
      <c r="C1575" s="6" t="s">
        <v>119</v>
      </c>
      <c r="D1575" s="6">
        <v>22</v>
      </c>
      <c r="E1575" s="6">
        <v>23</v>
      </c>
      <c r="F1575" s="6" t="s">
        <v>12</v>
      </c>
      <c r="G1575" s="6"/>
      <c r="H1575" s="6" t="s">
        <v>13</v>
      </c>
      <c r="I1575" s="7" t="s">
        <v>120</v>
      </c>
      <c r="J1575" s="152" t="str">
        <f>VLOOKUP(PORVORIM!$I1575,Code2Loc,2,FALSE)</f>
        <v>CLERRA SCOL</v>
      </c>
    </row>
    <row r="1576" spans="1:10" ht="15.75" customHeight="1" x14ac:dyDescent="0.25">
      <c r="A1576" s="5" t="s">
        <v>462</v>
      </c>
      <c r="B1576" s="6">
        <v>48</v>
      </c>
      <c r="C1576" s="6" t="s">
        <v>121</v>
      </c>
      <c r="D1576" s="6">
        <v>23</v>
      </c>
      <c r="E1576" s="6">
        <v>24</v>
      </c>
      <c r="F1576" s="6" t="s">
        <v>12</v>
      </c>
      <c r="G1576" s="6"/>
      <c r="H1576" s="6" t="s">
        <v>13</v>
      </c>
      <c r="I1576" s="7" t="s">
        <v>122</v>
      </c>
      <c r="J1576" s="152" t="str">
        <f>VLOOKUP(PORVORIM!$I1576,Code2Loc,2,FALSE)</f>
        <v>ASSNODA</v>
      </c>
    </row>
    <row r="1577" spans="1:10" ht="15.75" customHeight="1" x14ac:dyDescent="0.25">
      <c r="A1577" s="5" t="s">
        <v>462</v>
      </c>
      <c r="B1577" s="6">
        <v>48</v>
      </c>
      <c r="C1577" s="6" t="s">
        <v>123</v>
      </c>
      <c r="D1577" s="6">
        <v>24</v>
      </c>
      <c r="E1577" s="6">
        <v>26</v>
      </c>
      <c r="F1577" s="6" t="s">
        <v>12</v>
      </c>
      <c r="G1577" s="6"/>
      <c r="H1577" s="6" t="s">
        <v>13</v>
      </c>
      <c r="I1577" s="7" t="s">
        <v>124</v>
      </c>
      <c r="J1577" s="152" t="str">
        <f>VLOOKUP(PORVORIM!$I1577,Code2Loc,2,FALSE)</f>
        <v>MULGAO B/S</v>
      </c>
    </row>
    <row r="1578" spans="1:10" ht="15.75" customHeight="1" x14ac:dyDescent="0.25">
      <c r="A1578" s="5" t="s">
        <v>462</v>
      </c>
      <c r="B1578" s="6">
        <v>48</v>
      </c>
      <c r="C1578" s="6" t="s">
        <v>125</v>
      </c>
      <c r="D1578" s="6">
        <v>25</v>
      </c>
      <c r="E1578" s="6">
        <v>28</v>
      </c>
      <c r="F1578" s="6" t="s">
        <v>12</v>
      </c>
      <c r="G1578" s="6"/>
      <c r="H1578" s="6" t="s">
        <v>13</v>
      </c>
      <c r="I1578" s="7" t="s">
        <v>126</v>
      </c>
      <c r="J1578" s="152" t="str">
        <f>VLOOKUP(PORVORIM!$I1578,Code2Loc,2,FALSE)</f>
        <v>MULGAO TMP</v>
      </c>
    </row>
    <row r="1579" spans="1:10" ht="15.75" customHeight="1" x14ac:dyDescent="0.25">
      <c r="A1579" s="5" t="s">
        <v>462</v>
      </c>
      <c r="B1579" s="6">
        <v>48</v>
      </c>
      <c r="C1579" s="6" t="s">
        <v>127</v>
      </c>
      <c r="D1579" s="6">
        <v>26</v>
      </c>
      <c r="E1579" s="6">
        <v>29</v>
      </c>
      <c r="F1579" s="6" t="s">
        <v>12</v>
      </c>
      <c r="G1579" s="6"/>
      <c r="H1579" s="6" t="s">
        <v>13</v>
      </c>
      <c r="I1579" s="7" t="s">
        <v>128</v>
      </c>
      <c r="J1579" s="152" t="str">
        <f>VLOOKUP(PORVORIM!$I1579,Code2Loc,2,FALSE)</f>
        <v>VALSHI</v>
      </c>
    </row>
    <row r="1580" spans="1:10" ht="15.75" customHeight="1" x14ac:dyDescent="0.25">
      <c r="A1580" s="5" t="s">
        <v>462</v>
      </c>
      <c r="B1580" s="6">
        <v>48</v>
      </c>
      <c r="C1580" s="6" t="s">
        <v>129</v>
      </c>
      <c r="D1580" s="6">
        <v>27</v>
      </c>
      <c r="E1580" s="6">
        <v>30</v>
      </c>
      <c r="F1580" s="6" t="s">
        <v>12</v>
      </c>
      <c r="G1580" s="6"/>
      <c r="H1580" s="6" t="s">
        <v>13</v>
      </c>
      <c r="I1580" s="7" t="s">
        <v>130</v>
      </c>
      <c r="J1580" s="152" t="str">
        <f>VLOOKUP(PORVORIM!$I1580,Code2Loc,2,FALSE)</f>
        <v>BICHOLIM</v>
      </c>
    </row>
    <row r="1581" spans="1:10" ht="15.75" customHeight="1" x14ac:dyDescent="0.25">
      <c r="A1581" s="5" t="s">
        <v>462</v>
      </c>
      <c r="B1581" s="6">
        <v>48</v>
      </c>
      <c r="C1581" s="6" t="s">
        <v>131</v>
      </c>
      <c r="D1581" s="6">
        <v>28</v>
      </c>
      <c r="E1581" s="6">
        <v>32</v>
      </c>
      <c r="F1581" s="6" t="s">
        <v>12</v>
      </c>
      <c r="G1581" s="6"/>
      <c r="H1581" s="6" t="s">
        <v>13</v>
      </c>
      <c r="I1581" s="7" t="s">
        <v>132</v>
      </c>
      <c r="J1581" s="152" t="str">
        <f>VLOOKUP(PORVORIM!$I1581,Code2Loc,2,FALSE)</f>
        <v>ZATYE COLGE</v>
      </c>
    </row>
    <row r="1582" spans="1:10" ht="15.75" customHeight="1" x14ac:dyDescent="0.25">
      <c r="A1582" s="5" t="s">
        <v>462</v>
      </c>
      <c r="B1582" s="6">
        <v>48</v>
      </c>
      <c r="C1582" s="6" t="s">
        <v>133</v>
      </c>
      <c r="D1582" s="6">
        <v>29</v>
      </c>
      <c r="E1582" s="6">
        <v>34</v>
      </c>
      <c r="F1582" s="6" t="s">
        <v>12</v>
      </c>
      <c r="G1582" s="6"/>
      <c r="H1582" s="6" t="s">
        <v>13</v>
      </c>
      <c r="I1582" s="7" t="s">
        <v>134</v>
      </c>
      <c r="J1582" s="152" t="str">
        <f>VLOOKUP(PORVORIM!$I1582,Code2Loc,2,FALSE)</f>
        <v>SARVAN X</v>
      </c>
    </row>
    <row r="1583" spans="1:10" ht="15.75" customHeight="1" x14ac:dyDescent="0.25">
      <c r="A1583" s="5" t="s">
        <v>462</v>
      </c>
      <c r="B1583" s="6">
        <v>48</v>
      </c>
      <c r="C1583" s="6" t="s">
        <v>135</v>
      </c>
      <c r="D1583" s="6">
        <v>30</v>
      </c>
      <c r="E1583" s="6">
        <v>35</v>
      </c>
      <c r="F1583" s="6" t="s">
        <v>12</v>
      </c>
      <c r="G1583" s="6"/>
      <c r="H1583" s="6" t="s">
        <v>13</v>
      </c>
      <c r="I1583" s="7" t="s">
        <v>136</v>
      </c>
      <c r="J1583" s="152" t="str">
        <f>VLOOKUP(PORVORIM!$I1583,Code2Loc,2,FALSE)</f>
        <v>ADHAR HSPTL</v>
      </c>
    </row>
    <row r="1584" spans="1:10" ht="15.75" customHeight="1" x14ac:dyDescent="0.25">
      <c r="A1584" s="5" t="s">
        <v>462</v>
      </c>
      <c r="B1584" s="6">
        <v>48</v>
      </c>
      <c r="C1584" s="6" t="s">
        <v>137</v>
      </c>
      <c r="D1584" s="6">
        <v>31</v>
      </c>
      <c r="E1584" s="6">
        <v>36</v>
      </c>
      <c r="F1584" s="6" t="s">
        <v>12</v>
      </c>
      <c r="G1584" s="6"/>
      <c r="H1584" s="6" t="s">
        <v>13</v>
      </c>
      <c r="I1584" s="7" t="s">
        <v>138</v>
      </c>
      <c r="J1584" s="152" t="str">
        <f>VLOOKUP(PORVORIM!$I1584,Code2Loc,2,FALSE)</f>
        <v>VIJAY NAGAR</v>
      </c>
    </row>
    <row r="1585" spans="1:10" ht="15.75" customHeight="1" x14ac:dyDescent="0.25">
      <c r="A1585" s="5" t="s">
        <v>462</v>
      </c>
      <c r="B1585" s="6">
        <v>48</v>
      </c>
      <c r="C1585" s="6" t="s">
        <v>139</v>
      </c>
      <c r="D1585" s="6">
        <v>32</v>
      </c>
      <c r="E1585" s="6">
        <v>37</v>
      </c>
      <c r="F1585" s="6" t="s">
        <v>12</v>
      </c>
      <c r="G1585" s="6"/>
      <c r="H1585" s="6" t="s">
        <v>13</v>
      </c>
      <c r="I1585" s="7" t="s">
        <v>140</v>
      </c>
      <c r="J1585" s="152" t="str">
        <f>VLOOKUP(PORVORIM!$I1585,Code2Loc,2,FALSE)</f>
        <v>KARAPUR TSK</v>
      </c>
    </row>
    <row r="1586" spans="1:10" ht="15.75" customHeight="1" x14ac:dyDescent="0.25">
      <c r="A1586" s="5" t="s">
        <v>462</v>
      </c>
      <c r="B1586" s="6">
        <v>48</v>
      </c>
      <c r="C1586" s="6" t="s">
        <v>141</v>
      </c>
      <c r="D1586" s="6">
        <v>33</v>
      </c>
      <c r="E1586" s="6">
        <v>38</v>
      </c>
      <c r="F1586" s="6" t="s">
        <v>12</v>
      </c>
      <c r="G1586" s="6"/>
      <c r="H1586" s="6" t="s">
        <v>13</v>
      </c>
      <c r="I1586" s="7" t="s">
        <v>142</v>
      </c>
      <c r="J1586" s="152" t="str">
        <f>VLOOKUP(PORVORIM!$I1586,Code2Loc,2,FALSE)</f>
        <v>SANKHALI</v>
      </c>
    </row>
    <row r="1587" spans="1:10" ht="15.75" customHeight="1" x14ac:dyDescent="0.25">
      <c r="A1587" s="5" t="s">
        <v>462</v>
      </c>
      <c r="B1587" s="6">
        <v>48</v>
      </c>
      <c r="C1587" s="6" t="s">
        <v>432</v>
      </c>
      <c r="D1587" s="6">
        <v>34</v>
      </c>
      <c r="E1587" s="6">
        <v>39</v>
      </c>
      <c r="F1587" s="6" t="s">
        <v>12</v>
      </c>
      <c r="G1587" s="6"/>
      <c r="H1587" s="6" t="s">
        <v>13</v>
      </c>
      <c r="I1587" s="7" t="s">
        <v>433</v>
      </c>
      <c r="J1587" s="152" t="str">
        <f>VLOOKUP(PORVORIM!$I1587,Code2Loc,2,FALSE)</f>
        <v>TULSIMALA</v>
      </c>
    </row>
    <row r="1588" spans="1:10" ht="15.75" customHeight="1" x14ac:dyDescent="0.25">
      <c r="A1588" s="5" t="s">
        <v>462</v>
      </c>
      <c r="B1588" s="6">
        <v>48</v>
      </c>
      <c r="C1588" s="6" t="s">
        <v>434</v>
      </c>
      <c r="D1588" s="6">
        <v>35</v>
      </c>
      <c r="E1588" s="6">
        <v>42</v>
      </c>
      <c r="F1588" s="6" t="s">
        <v>12</v>
      </c>
      <c r="G1588" s="6"/>
      <c r="H1588" s="6" t="s">
        <v>13</v>
      </c>
      <c r="I1588" s="7" t="s">
        <v>435</v>
      </c>
      <c r="J1588" s="152" t="str">
        <f>VLOOKUP(PORVORIM!$I1588,Code2Loc,2,FALSE)</f>
        <v>PARYE</v>
      </c>
    </row>
    <row r="1589" spans="1:10" ht="15.75" customHeight="1" x14ac:dyDescent="0.25">
      <c r="A1589" s="5" t="s">
        <v>462</v>
      </c>
      <c r="B1589" s="6">
        <v>48</v>
      </c>
      <c r="C1589" s="6" t="s">
        <v>463</v>
      </c>
      <c r="D1589" s="6">
        <v>36</v>
      </c>
      <c r="E1589" s="6">
        <v>43</v>
      </c>
      <c r="F1589" s="6" t="s">
        <v>12</v>
      </c>
      <c r="G1589" s="6"/>
      <c r="H1589" s="6" t="s">
        <v>13</v>
      </c>
      <c r="I1589" s="7" t="s">
        <v>464</v>
      </c>
      <c r="J1589" s="152" t="str">
        <f>VLOOKUP(PORVORIM!$I1589,Code2Loc,2,FALSE)</f>
        <v>TAMEDGWADI</v>
      </c>
    </row>
    <row r="1590" spans="1:10" ht="15.75" customHeight="1" x14ac:dyDescent="0.25">
      <c r="A1590" s="5" t="s">
        <v>462</v>
      </c>
      <c r="B1590" s="6">
        <v>48</v>
      </c>
      <c r="C1590" s="6" t="s">
        <v>465</v>
      </c>
      <c r="D1590" s="6">
        <v>37</v>
      </c>
      <c r="E1590" s="6">
        <v>44</v>
      </c>
      <c r="F1590" s="6" t="s">
        <v>12</v>
      </c>
      <c r="G1590" s="6"/>
      <c r="H1590" s="6" t="s">
        <v>13</v>
      </c>
      <c r="I1590" s="7" t="s">
        <v>466</v>
      </c>
      <c r="J1590" s="152" t="str">
        <f>VLOOKUP(PORVORIM!$I1590,Code2Loc,2,FALSE)</f>
        <v>POILO WADO</v>
      </c>
    </row>
    <row r="1591" spans="1:10" ht="15.75" customHeight="1" x14ac:dyDescent="0.25">
      <c r="A1591" s="5" t="s">
        <v>462</v>
      </c>
      <c r="B1591" s="6">
        <v>48</v>
      </c>
      <c r="C1591" s="6" t="s">
        <v>467</v>
      </c>
      <c r="D1591" s="6">
        <v>38</v>
      </c>
      <c r="E1591" s="6">
        <v>45</v>
      </c>
      <c r="F1591" s="6" t="s">
        <v>12</v>
      </c>
      <c r="G1591" s="6"/>
      <c r="H1591" s="6" t="s">
        <v>13</v>
      </c>
      <c r="I1591" s="7" t="s">
        <v>468</v>
      </c>
      <c r="J1591" s="152" t="str">
        <f>VLOOKUP(PORVORIM!$I1591,Code2Loc,2,FALSE)</f>
        <v>DUSRO WADO</v>
      </c>
    </row>
    <row r="1592" spans="1:10" ht="15.75" customHeight="1" x14ac:dyDescent="0.25">
      <c r="A1592" s="5" t="s">
        <v>462</v>
      </c>
      <c r="B1592" s="6">
        <v>48</v>
      </c>
      <c r="C1592" s="6" t="s">
        <v>469</v>
      </c>
      <c r="D1592" s="6">
        <v>39</v>
      </c>
      <c r="E1592" s="6">
        <v>46</v>
      </c>
      <c r="F1592" s="6" t="s">
        <v>12</v>
      </c>
      <c r="G1592" s="6"/>
      <c r="H1592" s="6" t="s">
        <v>13</v>
      </c>
      <c r="I1592" s="7" t="s">
        <v>470</v>
      </c>
      <c r="J1592" s="152" t="str">
        <f>VLOOKUP(PORVORIM!$I1592,Code2Loc,2,FALSE)</f>
        <v>DEULWADA</v>
      </c>
    </row>
    <row r="1593" spans="1:10" ht="15.75" customHeight="1" x14ac:dyDescent="0.25">
      <c r="A1593" s="5" t="s">
        <v>462</v>
      </c>
      <c r="B1593" s="6">
        <v>48</v>
      </c>
      <c r="C1593" s="6" t="s">
        <v>471</v>
      </c>
      <c r="D1593" s="6">
        <v>40</v>
      </c>
      <c r="E1593" s="6">
        <v>47</v>
      </c>
      <c r="F1593" s="6" t="s">
        <v>12</v>
      </c>
      <c r="G1593" s="6"/>
      <c r="H1593" s="6" t="s">
        <v>13</v>
      </c>
      <c r="I1593" s="7" t="s">
        <v>472</v>
      </c>
      <c r="J1593" s="152" t="str">
        <f>VLOOKUP(PORVORIM!$I1593,Code2Loc,2,FALSE)</f>
        <v>RAVAN FATA</v>
      </c>
    </row>
    <row r="1594" spans="1:10" ht="15.75" customHeight="1" x14ac:dyDescent="0.25">
      <c r="A1594" s="5" t="s">
        <v>462</v>
      </c>
      <c r="B1594" s="6">
        <v>48</v>
      </c>
      <c r="C1594" s="6" t="s">
        <v>473</v>
      </c>
      <c r="D1594" s="6">
        <v>41</v>
      </c>
      <c r="E1594" s="6">
        <v>49</v>
      </c>
      <c r="F1594" s="6" t="s">
        <v>12</v>
      </c>
      <c r="G1594" s="6"/>
      <c r="H1594" s="6" t="s">
        <v>13</v>
      </c>
      <c r="I1594" s="7" t="s">
        <v>474</v>
      </c>
      <c r="J1594" s="152" t="str">
        <f>VLOOKUP(PORVORIM!$I1594,Code2Loc,2,FALSE)</f>
        <v>VATULWADI</v>
      </c>
    </row>
    <row r="1595" spans="1:10" ht="15.75" customHeight="1" x14ac:dyDescent="0.25">
      <c r="A1595" s="5" t="s">
        <v>462</v>
      </c>
      <c r="B1595" s="6">
        <v>48</v>
      </c>
      <c r="C1595" s="6" t="s">
        <v>475</v>
      </c>
      <c r="D1595" s="6">
        <v>42</v>
      </c>
      <c r="E1595" s="6">
        <v>50</v>
      </c>
      <c r="F1595" s="6" t="s">
        <v>12</v>
      </c>
      <c r="G1595" s="6"/>
      <c r="H1595" s="6" t="s">
        <v>13</v>
      </c>
      <c r="I1595" s="7" t="s">
        <v>476</v>
      </c>
      <c r="J1595" s="152" t="str">
        <f>VLOOKUP(PORVORIM!$I1595,Code2Loc,2,FALSE)</f>
        <v>TALEKHOL</v>
      </c>
    </row>
    <row r="1596" spans="1:10" ht="15.75" customHeight="1" x14ac:dyDescent="0.25">
      <c r="A1596" s="5" t="s">
        <v>462</v>
      </c>
      <c r="B1596" s="6">
        <v>48</v>
      </c>
      <c r="C1596" s="6" t="s">
        <v>477</v>
      </c>
      <c r="D1596" s="6">
        <v>43</v>
      </c>
      <c r="E1596" s="6">
        <v>51</v>
      </c>
      <c r="F1596" s="6" t="s">
        <v>12</v>
      </c>
      <c r="G1596" s="6"/>
      <c r="H1596" s="6" t="s">
        <v>13</v>
      </c>
      <c r="I1596" s="7" t="s">
        <v>478</v>
      </c>
      <c r="J1596" s="152" t="str">
        <f>VLOOKUP(PORVORIM!$I1596,Code2Loc,2,FALSE)</f>
        <v>BHATWADI TK</v>
      </c>
    </row>
    <row r="1597" spans="1:10" ht="15.75" customHeight="1" x14ac:dyDescent="0.25">
      <c r="A1597" s="9" t="s">
        <v>479</v>
      </c>
      <c r="B1597" s="10">
        <v>49</v>
      </c>
      <c r="C1597" s="10" t="s">
        <v>11</v>
      </c>
      <c r="D1597" s="10">
        <v>1</v>
      </c>
      <c r="E1597" s="10">
        <v>0</v>
      </c>
      <c r="F1597" s="10" t="s">
        <v>12</v>
      </c>
      <c r="G1597" s="6"/>
      <c r="H1597" s="6" t="s">
        <v>13</v>
      </c>
      <c r="I1597" s="7" t="s">
        <v>14</v>
      </c>
      <c r="J1597" s="152" t="str">
        <f>VLOOKUP(PORVORIM!$I1597,Code2Loc,2,FALSE)</f>
        <v>PANAJI</v>
      </c>
    </row>
    <row r="1598" spans="1:10" ht="15.75" customHeight="1" x14ac:dyDescent="0.25">
      <c r="A1598" s="9" t="s">
        <v>479</v>
      </c>
      <c r="B1598" s="10">
        <v>49</v>
      </c>
      <c r="C1598" s="10" t="s">
        <v>77</v>
      </c>
      <c r="D1598" s="10">
        <v>2</v>
      </c>
      <c r="E1598" s="10">
        <v>2</v>
      </c>
      <c r="F1598" s="10" t="s">
        <v>12</v>
      </c>
      <c r="G1598" s="6"/>
      <c r="H1598" s="6" t="s">
        <v>13</v>
      </c>
      <c r="I1598" s="7" t="s">
        <v>78</v>
      </c>
      <c r="J1598" s="152" t="str">
        <f>VLOOKUP(PORVORIM!$I1598,Code2Loc,2,FALSE)</f>
        <v>SAI SERVICE</v>
      </c>
    </row>
    <row r="1599" spans="1:10" ht="15.75" customHeight="1" x14ac:dyDescent="0.25">
      <c r="A1599" s="9" t="s">
        <v>479</v>
      </c>
      <c r="B1599" s="10">
        <v>49</v>
      </c>
      <c r="C1599" s="10" t="s">
        <v>79</v>
      </c>
      <c r="D1599" s="10">
        <v>3</v>
      </c>
      <c r="E1599" s="10">
        <v>3</v>
      </c>
      <c r="F1599" s="10" t="s">
        <v>12</v>
      </c>
      <c r="G1599" s="6"/>
      <c r="H1599" s="6" t="s">
        <v>13</v>
      </c>
      <c r="I1599" s="7" t="s">
        <v>80</v>
      </c>
      <c r="J1599" s="152" t="str">
        <f>VLOOKUP(PORVORIM!$I1599,Code2Loc,2,FALSE)</f>
        <v>TIN BLD/COL</v>
      </c>
    </row>
    <row r="1600" spans="1:10" ht="15.75" customHeight="1" x14ac:dyDescent="0.25">
      <c r="A1600" s="9" t="s">
        <v>479</v>
      </c>
      <c r="B1600" s="10">
        <v>49</v>
      </c>
      <c r="C1600" s="10" t="s">
        <v>81</v>
      </c>
      <c r="D1600" s="10">
        <v>4</v>
      </c>
      <c r="E1600" s="10">
        <v>4</v>
      </c>
      <c r="F1600" s="10" t="s">
        <v>12</v>
      </c>
      <c r="G1600" s="6"/>
      <c r="H1600" s="6" t="s">
        <v>13</v>
      </c>
      <c r="I1600" s="7" t="s">
        <v>82</v>
      </c>
      <c r="J1600" s="152" t="str">
        <f>VLOOKUP(PORVORIM!$I1600,Code2Loc,2,FALSE)</f>
        <v>GULYAKADE</v>
      </c>
    </row>
    <row r="1601" spans="1:10" ht="15.75" customHeight="1" x14ac:dyDescent="0.25">
      <c r="A1601" s="9" t="s">
        <v>479</v>
      </c>
      <c r="B1601" s="10">
        <v>49</v>
      </c>
      <c r="C1601" s="10" t="s">
        <v>83</v>
      </c>
      <c r="D1601" s="10">
        <v>5</v>
      </c>
      <c r="E1601" s="10">
        <v>5</v>
      </c>
      <c r="F1601" s="10" t="s">
        <v>12</v>
      </c>
      <c r="G1601" s="6"/>
      <c r="H1601" s="6" t="s">
        <v>13</v>
      </c>
      <c r="I1601" s="7" t="s">
        <v>84</v>
      </c>
      <c r="J1601" s="152" t="str">
        <f>VLOOKUP(PORVORIM!$I1601,Code2Loc,2,FALSE)</f>
        <v>PRV COPEL</v>
      </c>
    </row>
    <row r="1602" spans="1:10" ht="15.75" customHeight="1" x14ac:dyDescent="0.25">
      <c r="A1602" s="9" t="s">
        <v>479</v>
      </c>
      <c r="B1602" s="10">
        <v>49</v>
      </c>
      <c r="C1602" s="10" t="s">
        <v>85</v>
      </c>
      <c r="D1602" s="10">
        <v>6</v>
      </c>
      <c r="E1602" s="10">
        <v>6</v>
      </c>
      <c r="F1602" s="10" t="s">
        <v>12</v>
      </c>
      <c r="G1602" s="6"/>
      <c r="H1602" s="6" t="s">
        <v>13</v>
      </c>
      <c r="I1602" s="7" t="s">
        <v>86</v>
      </c>
      <c r="J1602" s="152" t="str">
        <f>VLOOKUP(PORVORIM!$I1602,Code2Loc,2,FALSE)</f>
        <v>PRV WADAKAD</v>
      </c>
    </row>
    <row r="1603" spans="1:10" ht="15.75" customHeight="1" x14ac:dyDescent="0.25">
      <c r="A1603" s="9" t="s">
        <v>479</v>
      </c>
      <c r="B1603" s="10">
        <v>49</v>
      </c>
      <c r="C1603" s="10" t="s">
        <v>87</v>
      </c>
      <c r="D1603" s="10">
        <v>7</v>
      </c>
      <c r="E1603" s="10">
        <v>7</v>
      </c>
      <c r="F1603" s="10" t="s">
        <v>12</v>
      </c>
      <c r="G1603" s="6"/>
      <c r="H1603" s="6" t="s">
        <v>13</v>
      </c>
      <c r="I1603" s="7" t="s">
        <v>88</v>
      </c>
      <c r="J1603" s="152" t="str">
        <f>VLOOKUP(PORVORIM!$I1603,Code2Loc,2,FALSE)</f>
        <v>PRV BAZAR</v>
      </c>
    </row>
    <row r="1604" spans="1:10" ht="15.75" customHeight="1" x14ac:dyDescent="0.25">
      <c r="A1604" s="9" t="s">
        <v>479</v>
      </c>
      <c r="B1604" s="10">
        <v>49</v>
      </c>
      <c r="C1604" s="10" t="s">
        <v>89</v>
      </c>
      <c r="D1604" s="10">
        <v>8</v>
      </c>
      <c r="E1604" s="10">
        <v>8</v>
      </c>
      <c r="F1604" s="10" t="s">
        <v>12</v>
      </c>
      <c r="G1604" s="6"/>
      <c r="H1604" s="6" t="s">
        <v>13</v>
      </c>
      <c r="I1604" s="7" t="s">
        <v>90</v>
      </c>
      <c r="J1604" s="152" t="str">
        <f>VLOOKUP(PORVORIM!$I1604,Code2Loc,2,FALSE)</f>
        <v>GIRI CROSS</v>
      </c>
    </row>
    <row r="1605" spans="1:10" ht="15.75" customHeight="1" x14ac:dyDescent="0.25">
      <c r="A1605" s="9" t="s">
        <v>479</v>
      </c>
      <c r="B1605" s="10">
        <v>49</v>
      </c>
      <c r="C1605" s="10" t="s">
        <v>91</v>
      </c>
      <c r="D1605" s="10">
        <v>9</v>
      </c>
      <c r="E1605" s="10">
        <v>9</v>
      </c>
      <c r="F1605" s="10" t="s">
        <v>12</v>
      </c>
      <c r="G1605" s="6"/>
      <c r="H1605" s="6" t="s">
        <v>13</v>
      </c>
      <c r="I1605" s="7" t="s">
        <v>92</v>
      </c>
      <c r="J1605" s="152" t="str">
        <f>VLOOKUP(PORVORIM!$I1605,Code2Loc,2,FALSE)</f>
        <v>GREEN PARK</v>
      </c>
    </row>
    <row r="1606" spans="1:10" ht="15.75" customHeight="1" x14ac:dyDescent="0.25">
      <c r="A1606" s="9" t="s">
        <v>479</v>
      </c>
      <c r="B1606" s="10">
        <v>49</v>
      </c>
      <c r="C1606" s="10" t="s">
        <v>93</v>
      </c>
      <c r="D1606" s="10">
        <v>10</v>
      </c>
      <c r="E1606" s="10">
        <v>10</v>
      </c>
      <c r="F1606" s="10" t="s">
        <v>12</v>
      </c>
      <c r="G1606" s="6"/>
      <c r="H1606" s="6" t="s">
        <v>13</v>
      </c>
      <c r="I1606" s="7" t="s">
        <v>94</v>
      </c>
      <c r="J1606" s="152" t="str">
        <f>VLOOKUP(PORVORIM!$I1606,Code2Loc,2,FALSE)</f>
        <v>GIRI CHAPEL</v>
      </c>
    </row>
    <row r="1607" spans="1:10" ht="15.75" customHeight="1" x14ac:dyDescent="0.25">
      <c r="A1607" s="9" t="s">
        <v>479</v>
      </c>
      <c r="B1607" s="10">
        <v>49</v>
      </c>
      <c r="C1607" s="10" t="s">
        <v>95</v>
      </c>
      <c r="D1607" s="10">
        <v>11</v>
      </c>
      <c r="E1607" s="10">
        <v>12</v>
      </c>
      <c r="F1607" s="10" t="s">
        <v>12</v>
      </c>
      <c r="G1607" s="6"/>
      <c r="H1607" s="6" t="s">
        <v>13</v>
      </c>
      <c r="I1607" s="7" t="s">
        <v>96</v>
      </c>
      <c r="J1607" s="152" t="str">
        <f>VLOOKUP(PORVORIM!$I1607,Code2Loc,2,FALSE)</f>
        <v>MAPUSA</v>
      </c>
    </row>
    <row r="1608" spans="1:10" ht="15.75" customHeight="1" x14ac:dyDescent="0.25">
      <c r="A1608" s="9" t="s">
        <v>479</v>
      </c>
      <c r="B1608" s="10">
        <v>49</v>
      </c>
      <c r="C1608" s="10" t="s">
        <v>99</v>
      </c>
      <c r="D1608" s="10">
        <v>12</v>
      </c>
      <c r="E1608" s="10">
        <v>13</v>
      </c>
      <c r="F1608" s="10" t="s">
        <v>12</v>
      </c>
      <c r="G1608" s="6"/>
      <c r="H1608" s="6" t="s">
        <v>13</v>
      </c>
      <c r="I1608" s="7" t="s">
        <v>100</v>
      </c>
      <c r="J1608" s="152" t="str">
        <f>VLOOKUP(PORVORIM!$I1608,Code2Loc,2,FALSE)</f>
        <v>MPS COURT</v>
      </c>
    </row>
    <row r="1609" spans="1:10" ht="15.75" customHeight="1" x14ac:dyDescent="0.25">
      <c r="A1609" s="9" t="s">
        <v>479</v>
      </c>
      <c r="B1609" s="10">
        <v>49</v>
      </c>
      <c r="C1609" s="10" t="s">
        <v>101</v>
      </c>
      <c r="D1609" s="10">
        <v>13</v>
      </c>
      <c r="E1609" s="10">
        <v>14</v>
      </c>
      <c r="F1609" s="10" t="s">
        <v>12</v>
      </c>
      <c r="G1609" s="6"/>
      <c r="H1609" s="6" t="s">
        <v>13</v>
      </c>
      <c r="I1609" s="7" t="s">
        <v>102</v>
      </c>
      <c r="J1609" s="152" t="str">
        <f>VLOOKUP(PORVORIM!$I1609,Code2Loc,2,FALSE)</f>
        <v>DULER</v>
      </c>
    </row>
    <row r="1610" spans="1:10" ht="15.75" customHeight="1" x14ac:dyDescent="0.25">
      <c r="A1610" s="9" t="s">
        <v>479</v>
      </c>
      <c r="B1610" s="10">
        <v>49</v>
      </c>
      <c r="C1610" s="10" t="s">
        <v>103</v>
      </c>
      <c r="D1610" s="10">
        <v>14</v>
      </c>
      <c r="E1610" s="10">
        <v>15</v>
      </c>
      <c r="F1610" s="10" t="s">
        <v>12</v>
      </c>
      <c r="G1610" s="6"/>
      <c r="H1610" s="6" t="s">
        <v>13</v>
      </c>
      <c r="I1610" s="7" t="s">
        <v>104</v>
      </c>
      <c r="J1610" s="152" t="str">
        <f>VLOOKUP(PORVORIM!$I1610,Code2Loc,2,FALSE)</f>
        <v>PDEM/KRWDA</v>
      </c>
    </row>
    <row r="1611" spans="1:10" ht="15.75" customHeight="1" x14ac:dyDescent="0.25">
      <c r="A1611" s="9" t="s">
        <v>479</v>
      </c>
      <c r="B1611" s="10">
        <v>49</v>
      </c>
      <c r="C1611" s="10" t="s">
        <v>105</v>
      </c>
      <c r="D1611" s="10">
        <v>15</v>
      </c>
      <c r="E1611" s="10">
        <v>16</v>
      </c>
      <c r="F1611" s="10" t="s">
        <v>12</v>
      </c>
      <c r="G1611" s="6"/>
      <c r="H1611" s="6" t="s">
        <v>13</v>
      </c>
      <c r="I1611" s="7" t="s">
        <v>106</v>
      </c>
      <c r="J1611" s="152" t="str">
        <f>VLOOKUP(PORVORIM!$I1611,Code2Loc,2,FALSE)</f>
        <v>KARASWADA</v>
      </c>
    </row>
    <row r="1612" spans="1:10" ht="15.75" customHeight="1" x14ac:dyDescent="0.25">
      <c r="A1612" s="9" t="s">
        <v>479</v>
      </c>
      <c r="B1612" s="10">
        <v>49</v>
      </c>
      <c r="C1612" s="10" t="s">
        <v>107</v>
      </c>
      <c r="D1612" s="10">
        <v>16</v>
      </c>
      <c r="E1612" s="10">
        <v>17</v>
      </c>
      <c r="F1612" s="10" t="s">
        <v>12</v>
      </c>
      <c r="G1612" s="6"/>
      <c r="H1612" s="6" t="s">
        <v>13</v>
      </c>
      <c r="I1612" s="7" t="s">
        <v>108</v>
      </c>
      <c r="J1612" s="152" t="str">
        <f>VLOOKUP(PORVORIM!$I1612,Code2Loc,2,FALSE)</f>
        <v>MADEL</v>
      </c>
    </row>
    <row r="1613" spans="1:10" ht="15.75" customHeight="1" x14ac:dyDescent="0.25">
      <c r="A1613" s="9" t="s">
        <v>479</v>
      </c>
      <c r="B1613" s="10">
        <v>49</v>
      </c>
      <c r="C1613" s="10" t="s">
        <v>109</v>
      </c>
      <c r="D1613" s="10">
        <v>17</v>
      </c>
      <c r="E1613" s="10">
        <v>18</v>
      </c>
      <c r="F1613" s="10" t="s">
        <v>12</v>
      </c>
      <c r="G1613" s="6"/>
      <c r="H1613" s="6" t="s">
        <v>13</v>
      </c>
      <c r="I1613" s="7" t="s">
        <v>110</v>
      </c>
      <c r="J1613" s="152" t="str">
        <f>VLOOKUP(PORVORIM!$I1613,Code2Loc,2,FALSE)</f>
        <v>TIVIM</v>
      </c>
    </row>
    <row r="1614" spans="1:10" ht="15.75" customHeight="1" x14ac:dyDescent="0.25">
      <c r="A1614" s="9" t="s">
        <v>479</v>
      </c>
      <c r="B1614" s="10">
        <v>49</v>
      </c>
      <c r="C1614" s="10" t="s">
        <v>111</v>
      </c>
      <c r="D1614" s="10">
        <v>18</v>
      </c>
      <c r="E1614" s="10">
        <v>19</v>
      </c>
      <c r="F1614" s="10" t="s">
        <v>12</v>
      </c>
      <c r="G1614" s="6"/>
      <c r="H1614" s="6" t="s">
        <v>13</v>
      </c>
      <c r="I1614" s="7" t="s">
        <v>112</v>
      </c>
      <c r="J1614" s="152" t="str">
        <f>VLOOKUP(PORVORIM!$I1614,Code2Loc,2,FALSE)</f>
        <v>TIVI GROUND</v>
      </c>
    </row>
    <row r="1615" spans="1:10" ht="15.75" customHeight="1" x14ac:dyDescent="0.25">
      <c r="A1615" s="9" t="s">
        <v>479</v>
      </c>
      <c r="B1615" s="10">
        <v>49</v>
      </c>
      <c r="C1615" s="10" t="s">
        <v>113</v>
      </c>
      <c r="D1615" s="10">
        <v>19</v>
      </c>
      <c r="E1615" s="10">
        <v>20</v>
      </c>
      <c r="F1615" s="10" t="s">
        <v>12</v>
      </c>
      <c r="G1615" s="6"/>
      <c r="H1615" s="6" t="s">
        <v>13</v>
      </c>
      <c r="I1615" s="7" t="s">
        <v>114</v>
      </c>
      <c r="J1615" s="152" t="str">
        <f>VLOOKUP(PORVORIM!$I1615,Code2Loc,2,FALSE)</f>
        <v>CANSA BRD</v>
      </c>
    </row>
    <row r="1616" spans="1:10" ht="15.75" customHeight="1" x14ac:dyDescent="0.25">
      <c r="A1616" s="9" t="s">
        <v>479</v>
      </c>
      <c r="B1616" s="10">
        <v>49</v>
      </c>
      <c r="C1616" s="10" t="s">
        <v>115</v>
      </c>
      <c r="D1616" s="10">
        <v>20</v>
      </c>
      <c r="E1616" s="10">
        <v>21</v>
      </c>
      <c r="F1616" s="10" t="s">
        <v>12</v>
      </c>
      <c r="G1616" s="6"/>
      <c r="H1616" s="6" t="s">
        <v>13</v>
      </c>
      <c r="I1616" s="7" t="s">
        <v>116</v>
      </c>
      <c r="J1616" s="152" t="str">
        <f>VLOOKUP(PORVORIM!$I1616,Code2Loc,2,FALSE)</f>
        <v>SIRSAI RLY</v>
      </c>
    </row>
    <row r="1617" spans="1:10" ht="15.75" customHeight="1" x14ac:dyDescent="0.25">
      <c r="A1617" s="9" t="s">
        <v>479</v>
      </c>
      <c r="B1617" s="10">
        <v>49</v>
      </c>
      <c r="C1617" s="10" t="s">
        <v>117</v>
      </c>
      <c r="D1617" s="10">
        <v>21</v>
      </c>
      <c r="E1617" s="10">
        <v>22</v>
      </c>
      <c r="F1617" s="10" t="s">
        <v>12</v>
      </c>
      <c r="G1617" s="6"/>
      <c r="H1617" s="6" t="s">
        <v>13</v>
      </c>
      <c r="I1617" s="7" t="s">
        <v>118</v>
      </c>
      <c r="J1617" s="152" t="str">
        <f>VLOOKUP(PORVORIM!$I1617,Code2Loc,2,FALSE)</f>
        <v>SIRSAI COPL</v>
      </c>
    </row>
    <row r="1618" spans="1:10" ht="15.75" customHeight="1" x14ac:dyDescent="0.25">
      <c r="A1618" s="9" t="s">
        <v>479</v>
      </c>
      <c r="B1618" s="10">
        <v>49</v>
      </c>
      <c r="C1618" s="10" t="s">
        <v>119</v>
      </c>
      <c r="D1618" s="10">
        <v>22</v>
      </c>
      <c r="E1618" s="10">
        <v>23</v>
      </c>
      <c r="F1618" s="10" t="s">
        <v>12</v>
      </c>
      <c r="G1618" s="6"/>
      <c r="H1618" s="6" t="s">
        <v>13</v>
      </c>
      <c r="I1618" s="7" t="s">
        <v>120</v>
      </c>
      <c r="J1618" s="152" t="str">
        <f>VLOOKUP(PORVORIM!$I1618,Code2Loc,2,FALSE)</f>
        <v>CLERRA SCOL</v>
      </c>
    </row>
    <row r="1619" spans="1:10" ht="15.75" customHeight="1" x14ac:dyDescent="0.25">
      <c r="A1619" s="9" t="s">
        <v>479</v>
      </c>
      <c r="B1619" s="10">
        <v>49</v>
      </c>
      <c r="C1619" s="10" t="s">
        <v>121</v>
      </c>
      <c r="D1619" s="10">
        <v>23</v>
      </c>
      <c r="E1619" s="10">
        <v>24</v>
      </c>
      <c r="F1619" s="10" t="s">
        <v>12</v>
      </c>
      <c r="G1619" s="6"/>
      <c r="H1619" s="6" t="s">
        <v>13</v>
      </c>
      <c r="I1619" s="7" t="s">
        <v>122</v>
      </c>
      <c r="J1619" s="152" t="str">
        <f>VLOOKUP(PORVORIM!$I1619,Code2Loc,2,FALSE)</f>
        <v>ASSNODA</v>
      </c>
    </row>
    <row r="1620" spans="1:10" ht="15.75" customHeight="1" x14ac:dyDescent="0.25">
      <c r="A1620" s="9" t="s">
        <v>479</v>
      </c>
      <c r="B1620" s="10">
        <v>49</v>
      </c>
      <c r="C1620" s="10" t="s">
        <v>480</v>
      </c>
      <c r="D1620" s="10">
        <v>24</v>
      </c>
      <c r="E1620" s="10">
        <v>27</v>
      </c>
      <c r="F1620" s="10" t="s">
        <v>12</v>
      </c>
      <c r="G1620" s="6"/>
      <c r="H1620" s="6" t="s">
        <v>13</v>
      </c>
      <c r="I1620" s="7" t="s">
        <v>481</v>
      </c>
      <c r="J1620" s="152" t="str">
        <f>VLOOKUP(PORVORIM!$I1620,Code2Loc,2,FALSE)</f>
        <v>NANORA</v>
      </c>
    </row>
    <row r="1621" spans="1:10" ht="15.75" customHeight="1" x14ac:dyDescent="0.25">
      <c r="A1621" s="9" t="s">
        <v>479</v>
      </c>
      <c r="B1621" s="10">
        <v>49</v>
      </c>
      <c r="C1621" s="10" t="s">
        <v>482</v>
      </c>
      <c r="D1621" s="10">
        <v>25</v>
      </c>
      <c r="E1621" s="10">
        <v>30</v>
      </c>
      <c r="F1621" s="10" t="s">
        <v>12</v>
      </c>
      <c r="G1621" s="6"/>
      <c r="H1621" s="6" t="s">
        <v>13</v>
      </c>
      <c r="I1621" s="7" t="s">
        <v>483</v>
      </c>
      <c r="J1621" s="152" t="str">
        <f>VLOOKUP(PORVORIM!$I1621,Code2Loc,2,FALSE)</f>
        <v>KASARPAL</v>
      </c>
    </row>
    <row r="1622" spans="1:10" ht="15.75" customHeight="1" x14ac:dyDescent="0.25">
      <c r="A1622" s="9" t="s">
        <v>479</v>
      </c>
      <c r="B1622" s="10">
        <v>49</v>
      </c>
      <c r="C1622" s="10" t="s">
        <v>484</v>
      </c>
      <c r="D1622" s="10">
        <v>26</v>
      </c>
      <c r="E1622" s="10">
        <v>31</v>
      </c>
      <c r="F1622" s="10" t="s">
        <v>12</v>
      </c>
      <c r="G1622" s="6"/>
      <c r="H1622" s="6" t="s">
        <v>13</v>
      </c>
      <c r="I1622" s="7" t="s">
        <v>485</v>
      </c>
      <c r="J1622" s="152" t="str">
        <f>VLOOKUP(PORVORIM!$I1622,Code2Loc,2,FALSE)</f>
        <v>GA DDMRG</v>
      </c>
    </row>
    <row r="1623" spans="1:10" ht="15.75" customHeight="1" x14ac:dyDescent="0.25">
      <c r="A1623" s="9" t="s">
        <v>479</v>
      </c>
      <c r="B1623" s="10">
        <v>49</v>
      </c>
      <c r="C1623" s="10" t="s">
        <v>486</v>
      </c>
      <c r="D1623" s="10">
        <v>27</v>
      </c>
      <c r="E1623" s="10">
        <v>35</v>
      </c>
      <c r="F1623" s="10" t="s">
        <v>12</v>
      </c>
      <c r="G1623" s="6"/>
      <c r="H1623" s="6" t="s">
        <v>13</v>
      </c>
      <c r="I1623" s="7" t="s">
        <v>487</v>
      </c>
      <c r="J1623" s="152" t="str">
        <f>VLOOKUP(PORVORIM!$I1623,Code2Loc,2,FALSE)</f>
        <v>GOA BORDER</v>
      </c>
    </row>
    <row r="1624" spans="1:10" ht="15.75" customHeight="1" x14ac:dyDescent="0.25">
      <c r="A1624" s="9" t="s">
        <v>479</v>
      </c>
      <c r="B1624" s="10">
        <v>49</v>
      </c>
      <c r="C1624" s="10" t="s">
        <v>488</v>
      </c>
      <c r="D1624" s="10">
        <v>28</v>
      </c>
      <c r="E1624" s="10">
        <v>36</v>
      </c>
      <c r="F1624" s="10" t="s">
        <v>12</v>
      </c>
      <c r="G1624" s="6"/>
      <c r="H1624" s="6" t="s">
        <v>30</v>
      </c>
      <c r="I1624" s="7" t="s">
        <v>489</v>
      </c>
      <c r="J1624" s="152" t="str">
        <f>VLOOKUP(PORVORIM!$I1624,Code2Loc,2,FALSE)</f>
        <v>DODAMARG</v>
      </c>
    </row>
    <row r="1625" spans="1:10" ht="15.75" customHeight="1" x14ac:dyDescent="0.25">
      <c r="A1625" s="9" t="s">
        <v>479</v>
      </c>
      <c r="B1625" s="10">
        <v>49</v>
      </c>
      <c r="C1625" s="10" t="s">
        <v>490</v>
      </c>
      <c r="D1625" s="10">
        <v>29</v>
      </c>
      <c r="E1625" s="10">
        <v>37</v>
      </c>
      <c r="F1625" s="10" t="s">
        <v>12</v>
      </c>
      <c r="G1625" s="6"/>
      <c r="H1625" s="6" t="s">
        <v>13</v>
      </c>
      <c r="I1625" s="7" t="s">
        <v>491</v>
      </c>
      <c r="J1625" s="152" t="str">
        <f>VLOOKUP(PORVORIM!$I1625,Code2Loc,2,FALSE)</f>
        <v>KUMYAMAL</v>
      </c>
    </row>
    <row r="1626" spans="1:10" ht="15.75" customHeight="1" x14ac:dyDescent="0.25">
      <c r="A1626" s="9" t="s">
        <v>479</v>
      </c>
      <c r="B1626" s="10">
        <v>49</v>
      </c>
      <c r="C1626" s="10" t="s">
        <v>492</v>
      </c>
      <c r="D1626" s="10">
        <v>30</v>
      </c>
      <c r="E1626" s="10">
        <v>40</v>
      </c>
      <c r="F1626" s="10" t="s">
        <v>12</v>
      </c>
      <c r="G1626" s="6"/>
      <c r="H1626" s="6" t="s">
        <v>13</v>
      </c>
      <c r="I1626" s="7" t="s">
        <v>492</v>
      </c>
      <c r="J1626" s="152" t="str">
        <f>VLOOKUP(PORVORIM!$I1626,Code2Loc,2,FALSE)</f>
        <v>SAL</v>
      </c>
    </row>
    <row r="1627" spans="1:10" ht="15.75" customHeight="1" x14ac:dyDescent="0.25">
      <c r="A1627" s="5" t="s">
        <v>493</v>
      </c>
      <c r="B1627" s="6">
        <v>50</v>
      </c>
      <c r="C1627" s="6" t="s">
        <v>11</v>
      </c>
      <c r="D1627" s="6">
        <v>1</v>
      </c>
      <c r="E1627" s="6">
        <v>0</v>
      </c>
      <c r="F1627" s="6" t="s">
        <v>12</v>
      </c>
      <c r="G1627" s="6"/>
      <c r="H1627" s="6" t="s">
        <v>13</v>
      </c>
      <c r="I1627" s="7" t="s">
        <v>14</v>
      </c>
      <c r="J1627" s="152" t="str">
        <f>VLOOKUP(PORVORIM!$I1627,Code2Loc,2,FALSE)</f>
        <v>PANAJI</v>
      </c>
    </row>
    <row r="1628" spans="1:10" ht="15.75" customHeight="1" x14ac:dyDescent="0.25">
      <c r="A1628" s="5" t="s">
        <v>493</v>
      </c>
      <c r="B1628" s="6">
        <v>50</v>
      </c>
      <c r="C1628" s="6" t="s">
        <v>77</v>
      </c>
      <c r="D1628" s="6">
        <v>2</v>
      </c>
      <c r="E1628" s="6">
        <v>2</v>
      </c>
      <c r="F1628" s="6" t="s">
        <v>12</v>
      </c>
      <c r="G1628" s="6"/>
      <c r="H1628" s="6" t="s">
        <v>13</v>
      </c>
      <c r="I1628" s="7" t="s">
        <v>78</v>
      </c>
      <c r="J1628" s="152" t="str">
        <f>VLOOKUP(PORVORIM!$I1628,Code2Loc,2,FALSE)</f>
        <v>SAI SERVICE</v>
      </c>
    </row>
    <row r="1629" spans="1:10" ht="15.75" customHeight="1" x14ac:dyDescent="0.25">
      <c r="A1629" s="5" t="s">
        <v>493</v>
      </c>
      <c r="B1629" s="6">
        <v>50</v>
      </c>
      <c r="C1629" s="6" t="s">
        <v>79</v>
      </c>
      <c r="D1629" s="6">
        <v>3</v>
      </c>
      <c r="E1629" s="6">
        <v>3</v>
      </c>
      <c r="F1629" s="6" t="s">
        <v>12</v>
      </c>
      <c r="G1629" s="6"/>
      <c r="H1629" s="6" t="s">
        <v>13</v>
      </c>
      <c r="I1629" s="7" t="s">
        <v>80</v>
      </c>
      <c r="J1629" s="152" t="str">
        <f>VLOOKUP(PORVORIM!$I1629,Code2Loc,2,FALSE)</f>
        <v>TIN BLD/COL</v>
      </c>
    </row>
    <row r="1630" spans="1:10" ht="15.75" customHeight="1" x14ac:dyDescent="0.25">
      <c r="A1630" s="5" t="s">
        <v>493</v>
      </c>
      <c r="B1630" s="6">
        <v>50</v>
      </c>
      <c r="C1630" s="6" t="s">
        <v>81</v>
      </c>
      <c r="D1630" s="6">
        <v>4</v>
      </c>
      <c r="E1630" s="6">
        <v>4</v>
      </c>
      <c r="F1630" s="6" t="s">
        <v>12</v>
      </c>
      <c r="G1630" s="6"/>
      <c r="H1630" s="6" t="s">
        <v>13</v>
      </c>
      <c r="I1630" s="7" t="s">
        <v>82</v>
      </c>
      <c r="J1630" s="152" t="str">
        <f>VLOOKUP(PORVORIM!$I1630,Code2Loc,2,FALSE)</f>
        <v>GULYAKADE</v>
      </c>
    </row>
    <row r="1631" spans="1:10" ht="15.75" customHeight="1" x14ac:dyDescent="0.25">
      <c r="A1631" s="5" t="s">
        <v>493</v>
      </c>
      <c r="B1631" s="6">
        <v>50</v>
      </c>
      <c r="C1631" s="6" t="s">
        <v>83</v>
      </c>
      <c r="D1631" s="6">
        <v>5</v>
      </c>
      <c r="E1631" s="6">
        <v>5</v>
      </c>
      <c r="F1631" s="6" t="s">
        <v>12</v>
      </c>
      <c r="G1631" s="6"/>
      <c r="H1631" s="6" t="s">
        <v>13</v>
      </c>
      <c r="I1631" s="7" t="s">
        <v>84</v>
      </c>
      <c r="J1631" s="152" t="str">
        <f>VLOOKUP(PORVORIM!$I1631,Code2Loc,2,FALSE)</f>
        <v>PRV COPEL</v>
      </c>
    </row>
    <row r="1632" spans="1:10" ht="15.75" customHeight="1" x14ac:dyDescent="0.25">
      <c r="A1632" s="5" t="s">
        <v>493</v>
      </c>
      <c r="B1632" s="6">
        <v>50</v>
      </c>
      <c r="C1632" s="6" t="s">
        <v>85</v>
      </c>
      <c r="D1632" s="6">
        <v>6</v>
      </c>
      <c r="E1632" s="6">
        <v>6</v>
      </c>
      <c r="F1632" s="6" t="s">
        <v>12</v>
      </c>
      <c r="G1632" s="6"/>
      <c r="H1632" s="6" t="s">
        <v>13</v>
      </c>
      <c r="I1632" s="7" t="s">
        <v>86</v>
      </c>
      <c r="J1632" s="152" t="str">
        <f>VLOOKUP(PORVORIM!$I1632,Code2Loc,2,FALSE)</f>
        <v>PRV WADAKAD</v>
      </c>
    </row>
    <row r="1633" spans="1:10" ht="15.75" customHeight="1" x14ac:dyDescent="0.25">
      <c r="A1633" s="5" t="s">
        <v>493</v>
      </c>
      <c r="B1633" s="6">
        <v>50</v>
      </c>
      <c r="C1633" s="6" t="s">
        <v>87</v>
      </c>
      <c r="D1633" s="6">
        <v>7</v>
      </c>
      <c r="E1633" s="6">
        <v>7</v>
      </c>
      <c r="F1633" s="6" t="s">
        <v>12</v>
      </c>
      <c r="G1633" s="6"/>
      <c r="H1633" s="6" t="s">
        <v>13</v>
      </c>
      <c r="I1633" s="7" t="s">
        <v>88</v>
      </c>
      <c r="J1633" s="152" t="str">
        <f>VLOOKUP(PORVORIM!$I1633,Code2Loc,2,FALSE)</f>
        <v>PRV BAZAR</v>
      </c>
    </row>
    <row r="1634" spans="1:10" ht="15.75" customHeight="1" x14ac:dyDescent="0.25">
      <c r="A1634" s="5" t="s">
        <v>493</v>
      </c>
      <c r="B1634" s="6">
        <v>50</v>
      </c>
      <c r="C1634" s="6" t="s">
        <v>89</v>
      </c>
      <c r="D1634" s="6">
        <v>8</v>
      </c>
      <c r="E1634" s="6">
        <v>8</v>
      </c>
      <c r="F1634" s="6" t="s">
        <v>12</v>
      </c>
      <c r="G1634" s="6"/>
      <c r="H1634" s="6" t="s">
        <v>13</v>
      </c>
      <c r="I1634" s="7" t="s">
        <v>90</v>
      </c>
      <c r="J1634" s="152" t="str">
        <f>VLOOKUP(PORVORIM!$I1634,Code2Loc,2,FALSE)</f>
        <v>GIRI CROSS</v>
      </c>
    </row>
    <row r="1635" spans="1:10" ht="15.75" customHeight="1" x14ac:dyDescent="0.25">
      <c r="A1635" s="5" t="s">
        <v>493</v>
      </c>
      <c r="B1635" s="6">
        <v>50</v>
      </c>
      <c r="C1635" s="6" t="s">
        <v>91</v>
      </c>
      <c r="D1635" s="6">
        <v>9</v>
      </c>
      <c r="E1635" s="6">
        <v>9</v>
      </c>
      <c r="F1635" s="6" t="s">
        <v>12</v>
      </c>
      <c r="G1635" s="6"/>
      <c r="H1635" s="6" t="s">
        <v>13</v>
      </c>
      <c r="I1635" s="7" t="s">
        <v>92</v>
      </c>
      <c r="J1635" s="152" t="str">
        <f>VLOOKUP(PORVORIM!$I1635,Code2Loc,2,FALSE)</f>
        <v>GREEN PARK</v>
      </c>
    </row>
    <row r="1636" spans="1:10" ht="15.75" customHeight="1" x14ac:dyDescent="0.25">
      <c r="A1636" s="5" t="s">
        <v>493</v>
      </c>
      <c r="B1636" s="6">
        <v>50</v>
      </c>
      <c r="C1636" s="6" t="s">
        <v>93</v>
      </c>
      <c r="D1636" s="6">
        <v>10</v>
      </c>
      <c r="E1636" s="6">
        <v>10</v>
      </c>
      <c r="F1636" s="6" t="s">
        <v>12</v>
      </c>
      <c r="G1636" s="6"/>
      <c r="H1636" s="6" t="s">
        <v>13</v>
      </c>
      <c r="I1636" s="7" t="s">
        <v>94</v>
      </c>
      <c r="J1636" s="152" t="str">
        <f>VLOOKUP(PORVORIM!$I1636,Code2Loc,2,FALSE)</f>
        <v>GIRI CHAPEL</v>
      </c>
    </row>
    <row r="1637" spans="1:10" ht="15.75" customHeight="1" x14ac:dyDescent="0.25">
      <c r="A1637" s="5" t="s">
        <v>493</v>
      </c>
      <c r="B1637" s="6">
        <v>50</v>
      </c>
      <c r="C1637" s="6" t="s">
        <v>95</v>
      </c>
      <c r="D1637" s="6">
        <v>11</v>
      </c>
      <c r="E1637" s="6">
        <v>12</v>
      </c>
      <c r="F1637" s="6" t="s">
        <v>12</v>
      </c>
      <c r="G1637" s="6"/>
      <c r="H1637" s="6" t="s">
        <v>13</v>
      </c>
      <c r="I1637" s="7" t="s">
        <v>96</v>
      </c>
      <c r="J1637" s="152" t="str">
        <f>VLOOKUP(PORVORIM!$I1637,Code2Loc,2,FALSE)</f>
        <v>MAPUSA</v>
      </c>
    </row>
    <row r="1638" spans="1:10" ht="15.75" customHeight="1" x14ac:dyDescent="0.25">
      <c r="A1638" s="5" t="s">
        <v>493</v>
      </c>
      <c r="B1638" s="6">
        <v>50</v>
      </c>
      <c r="C1638" s="6" t="s">
        <v>99</v>
      </c>
      <c r="D1638" s="6">
        <v>12</v>
      </c>
      <c r="E1638" s="6">
        <v>13</v>
      </c>
      <c r="F1638" s="6" t="s">
        <v>12</v>
      </c>
      <c r="G1638" s="6"/>
      <c r="H1638" s="6" t="s">
        <v>13</v>
      </c>
      <c r="I1638" s="7" t="s">
        <v>100</v>
      </c>
      <c r="J1638" s="152" t="str">
        <f>VLOOKUP(PORVORIM!$I1638,Code2Loc,2,FALSE)</f>
        <v>MPS COURT</v>
      </c>
    </row>
    <row r="1639" spans="1:10" ht="15.75" customHeight="1" x14ac:dyDescent="0.25">
      <c r="A1639" s="5" t="s">
        <v>493</v>
      </c>
      <c r="B1639" s="6">
        <v>50</v>
      </c>
      <c r="C1639" s="6" t="s">
        <v>101</v>
      </c>
      <c r="D1639" s="6">
        <v>13</v>
      </c>
      <c r="E1639" s="6">
        <v>14</v>
      </c>
      <c r="F1639" s="6" t="s">
        <v>12</v>
      </c>
      <c r="G1639" s="6"/>
      <c r="H1639" s="6" t="s">
        <v>13</v>
      </c>
      <c r="I1639" s="7" t="s">
        <v>102</v>
      </c>
      <c r="J1639" s="152" t="str">
        <f>VLOOKUP(PORVORIM!$I1639,Code2Loc,2,FALSE)</f>
        <v>DULER</v>
      </c>
    </row>
    <row r="1640" spans="1:10" ht="15.75" customHeight="1" x14ac:dyDescent="0.25">
      <c r="A1640" s="5" t="s">
        <v>493</v>
      </c>
      <c r="B1640" s="6">
        <v>50</v>
      </c>
      <c r="C1640" s="6" t="s">
        <v>103</v>
      </c>
      <c r="D1640" s="6">
        <v>14</v>
      </c>
      <c r="E1640" s="6">
        <v>15</v>
      </c>
      <c r="F1640" s="6" t="s">
        <v>12</v>
      </c>
      <c r="G1640" s="6"/>
      <c r="H1640" s="6" t="s">
        <v>13</v>
      </c>
      <c r="I1640" s="7" t="s">
        <v>104</v>
      </c>
      <c r="J1640" s="152" t="str">
        <f>VLOOKUP(PORVORIM!$I1640,Code2Loc,2,FALSE)</f>
        <v>PDEM/KRWDA</v>
      </c>
    </row>
    <row r="1641" spans="1:10" ht="15.75" customHeight="1" x14ac:dyDescent="0.25">
      <c r="A1641" s="5" t="s">
        <v>493</v>
      </c>
      <c r="B1641" s="6">
        <v>50</v>
      </c>
      <c r="C1641" s="6" t="s">
        <v>105</v>
      </c>
      <c r="D1641" s="6">
        <v>15</v>
      </c>
      <c r="E1641" s="6">
        <v>16</v>
      </c>
      <c r="F1641" s="6" t="s">
        <v>12</v>
      </c>
      <c r="G1641" s="6"/>
      <c r="H1641" s="6" t="s">
        <v>13</v>
      </c>
      <c r="I1641" s="7" t="s">
        <v>106</v>
      </c>
      <c r="J1641" s="152" t="str">
        <f>VLOOKUP(PORVORIM!$I1641,Code2Loc,2,FALSE)</f>
        <v>KARASWADA</v>
      </c>
    </row>
    <row r="1642" spans="1:10" ht="15.75" customHeight="1" x14ac:dyDescent="0.25">
      <c r="A1642" s="5" t="s">
        <v>493</v>
      </c>
      <c r="B1642" s="6">
        <v>50</v>
      </c>
      <c r="C1642" s="6" t="s">
        <v>107</v>
      </c>
      <c r="D1642" s="6">
        <v>16</v>
      </c>
      <c r="E1642" s="6">
        <v>17</v>
      </c>
      <c r="F1642" s="6" t="s">
        <v>12</v>
      </c>
      <c r="G1642" s="6"/>
      <c r="H1642" s="6" t="s">
        <v>13</v>
      </c>
      <c r="I1642" s="7" t="s">
        <v>108</v>
      </c>
      <c r="J1642" s="152" t="str">
        <f>VLOOKUP(PORVORIM!$I1642,Code2Loc,2,FALSE)</f>
        <v>MADEL</v>
      </c>
    </row>
    <row r="1643" spans="1:10" ht="15.75" customHeight="1" x14ac:dyDescent="0.25">
      <c r="A1643" s="5" t="s">
        <v>493</v>
      </c>
      <c r="B1643" s="6">
        <v>50</v>
      </c>
      <c r="C1643" s="6" t="s">
        <v>109</v>
      </c>
      <c r="D1643" s="6">
        <v>17</v>
      </c>
      <c r="E1643" s="6">
        <v>18</v>
      </c>
      <c r="F1643" s="6" t="s">
        <v>12</v>
      </c>
      <c r="G1643" s="6"/>
      <c r="H1643" s="6" t="s">
        <v>13</v>
      </c>
      <c r="I1643" s="7" t="s">
        <v>110</v>
      </c>
      <c r="J1643" s="152" t="str">
        <f>VLOOKUP(PORVORIM!$I1643,Code2Loc,2,FALSE)</f>
        <v>TIVIM</v>
      </c>
    </row>
    <row r="1644" spans="1:10" ht="15.75" customHeight="1" x14ac:dyDescent="0.25">
      <c r="A1644" s="5" t="s">
        <v>493</v>
      </c>
      <c r="B1644" s="6">
        <v>50</v>
      </c>
      <c r="C1644" s="6" t="s">
        <v>111</v>
      </c>
      <c r="D1644" s="6">
        <v>18</v>
      </c>
      <c r="E1644" s="6">
        <v>19</v>
      </c>
      <c r="F1644" s="6" t="s">
        <v>12</v>
      </c>
      <c r="G1644" s="6"/>
      <c r="H1644" s="6" t="s">
        <v>13</v>
      </c>
      <c r="I1644" s="7" t="s">
        <v>112</v>
      </c>
      <c r="J1644" s="152" t="str">
        <f>VLOOKUP(PORVORIM!$I1644,Code2Loc,2,FALSE)</f>
        <v>TIVI GROUND</v>
      </c>
    </row>
    <row r="1645" spans="1:10" ht="15.75" customHeight="1" x14ac:dyDescent="0.25">
      <c r="A1645" s="5" t="s">
        <v>493</v>
      </c>
      <c r="B1645" s="6">
        <v>50</v>
      </c>
      <c r="C1645" s="6" t="s">
        <v>113</v>
      </c>
      <c r="D1645" s="6">
        <v>19</v>
      </c>
      <c r="E1645" s="6">
        <v>20</v>
      </c>
      <c r="F1645" s="6" t="s">
        <v>12</v>
      </c>
      <c r="G1645" s="6"/>
      <c r="H1645" s="6" t="s">
        <v>13</v>
      </c>
      <c r="I1645" s="7" t="s">
        <v>114</v>
      </c>
      <c r="J1645" s="152" t="str">
        <f>VLOOKUP(PORVORIM!$I1645,Code2Loc,2,FALSE)</f>
        <v>CANSA BRD</v>
      </c>
    </row>
    <row r="1646" spans="1:10" ht="15.75" customHeight="1" x14ac:dyDescent="0.25">
      <c r="A1646" s="5" t="s">
        <v>493</v>
      </c>
      <c r="B1646" s="6">
        <v>50</v>
      </c>
      <c r="C1646" s="6" t="s">
        <v>115</v>
      </c>
      <c r="D1646" s="6">
        <v>20</v>
      </c>
      <c r="E1646" s="6">
        <v>21</v>
      </c>
      <c r="F1646" s="6" t="s">
        <v>12</v>
      </c>
      <c r="G1646" s="6"/>
      <c r="H1646" s="6" t="s">
        <v>13</v>
      </c>
      <c r="I1646" s="7" t="s">
        <v>116</v>
      </c>
      <c r="J1646" s="152" t="str">
        <f>VLOOKUP(PORVORIM!$I1646,Code2Loc,2,FALSE)</f>
        <v>SIRSAI RLY</v>
      </c>
    </row>
    <row r="1647" spans="1:10" ht="15.75" customHeight="1" x14ac:dyDescent="0.25">
      <c r="A1647" s="5" t="s">
        <v>493</v>
      </c>
      <c r="B1647" s="6">
        <v>50</v>
      </c>
      <c r="C1647" s="6" t="s">
        <v>117</v>
      </c>
      <c r="D1647" s="6">
        <v>21</v>
      </c>
      <c r="E1647" s="6">
        <v>22</v>
      </c>
      <c r="F1647" s="6" t="s">
        <v>12</v>
      </c>
      <c r="G1647" s="6"/>
      <c r="H1647" s="6" t="s">
        <v>13</v>
      </c>
      <c r="I1647" s="7" t="s">
        <v>118</v>
      </c>
      <c r="J1647" s="152" t="str">
        <f>VLOOKUP(PORVORIM!$I1647,Code2Loc,2,FALSE)</f>
        <v>SIRSAI COPL</v>
      </c>
    </row>
    <row r="1648" spans="1:10" ht="15.75" customHeight="1" x14ac:dyDescent="0.25">
      <c r="A1648" s="5" t="s">
        <v>493</v>
      </c>
      <c r="B1648" s="6">
        <v>50</v>
      </c>
      <c r="C1648" s="6" t="s">
        <v>119</v>
      </c>
      <c r="D1648" s="6">
        <v>22</v>
      </c>
      <c r="E1648" s="6">
        <v>23</v>
      </c>
      <c r="F1648" s="6" t="s">
        <v>12</v>
      </c>
      <c r="G1648" s="6"/>
      <c r="H1648" s="6" t="s">
        <v>13</v>
      </c>
      <c r="I1648" s="7" t="s">
        <v>120</v>
      </c>
      <c r="J1648" s="152" t="str">
        <f>VLOOKUP(PORVORIM!$I1648,Code2Loc,2,FALSE)</f>
        <v>CLERRA SCOL</v>
      </c>
    </row>
    <row r="1649" spans="1:10" ht="15.75" customHeight="1" x14ac:dyDescent="0.25">
      <c r="A1649" s="5" t="s">
        <v>493</v>
      </c>
      <c r="B1649" s="6">
        <v>50</v>
      </c>
      <c r="C1649" s="6" t="s">
        <v>121</v>
      </c>
      <c r="D1649" s="6">
        <v>23</v>
      </c>
      <c r="E1649" s="6">
        <v>24</v>
      </c>
      <c r="F1649" s="6" t="s">
        <v>12</v>
      </c>
      <c r="G1649" s="6"/>
      <c r="H1649" s="6" t="s">
        <v>30</v>
      </c>
      <c r="I1649" s="7" t="s">
        <v>122</v>
      </c>
      <c r="J1649" s="152" t="str">
        <f>VLOOKUP(PORVORIM!$I1649,Code2Loc,2,FALSE)</f>
        <v>ASSNODA</v>
      </c>
    </row>
    <row r="1650" spans="1:10" ht="15.75" customHeight="1" x14ac:dyDescent="0.25">
      <c r="A1650" s="5" t="s">
        <v>493</v>
      </c>
      <c r="B1650" s="6">
        <v>50</v>
      </c>
      <c r="C1650" s="6" t="s">
        <v>494</v>
      </c>
      <c r="D1650" s="6">
        <v>24</v>
      </c>
      <c r="E1650" s="6">
        <v>25</v>
      </c>
      <c r="F1650" s="6" t="s">
        <v>12</v>
      </c>
      <c r="G1650" s="6"/>
      <c r="H1650" s="6" t="s">
        <v>13</v>
      </c>
      <c r="I1650" s="7" t="s">
        <v>495</v>
      </c>
      <c r="J1650" s="152" t="str">
        <f>VLOOKUP(PORVORIM!$I1650,Code2Loc,2,FALSE)</f>
        <v>MOITEM</v>
      </c>
    </row>
    <row r="1651" spans="1:10" ht="15.75" customHeight="1" x14ac:dyDescent="0.25">
      <c r="A1651" s="5" t="s">
        <v>493</v>
      </c>
      <c r="B1651" s="6">
        <v>50</v>
      </c>
      <c r="C1651" s="6" t="s">
        <v>446</v>
      </c>
      <c r="D1651" s="6">
        <v>25</v>
      </c>
      <c r="E1651" s="6">
        <v>26</v>
      </c>
      <c r="F1651" s="6" t="s">
        <v>12</v>
      </c>
      <c r="G1651" s="6"/>
      <c r="H1651" s="6" t="s">
        <v>13</v>
      </c>
      <c r="I1651" s="7" t="s">
        <v>447</v>
      </c>
      <c r="J1651" s="152" t="str">
        <f>VLOOKUP(PORVORIM!$I1651,Code2Loc,2,FALSE)</f>
        <v>JAMBLIKADE</v>
      </c>
    </row>
    <row r="1652" spans="1:10" ht="15.75" customHeight="1" x14ac:dyDescent="0.25">
      <c r="A1652" s="5" t="s">
        <v>493</v>
      </c>
      <c r="B1652" s="6">
        <v>50</v>
      </c>
      <c r="C1652" s="6" t="s">
        <v>496</v>
      </c>
      <c r="D1652" s="6">
        <v>26</v>
      </c>
      <c r="E1652" s="6">
        <v>27</v>
      </c>
      <c r="F1652" s="6" t="s">
        <v>12</v>
      </c>
      <c r="G1652" s="6"/>
      <c r="H1652" s="6" t="s">
        <v>13</v>
      </c>
      <c r="I1652" s="7" t="s">
        <v>497</v>
      </c>
      <c r="J1652" s="152" t="str">
        <f>VLOOKUP(PORVORIM!$I1652,Code2Loc,2,FALSE)</f>
        <v>SALGAOKR MI</v>
      </c>
    </row>
    <row r="1653" spans="1:10" ht="15.75" customHeight="1" x14ac:dyDescent="0.25">
      <c r="A1653" s="5" t="s">
        <v>493</v>
      </c>
      <c r="B1653" s="6">
        <v>50</v>
      </c>
      <c r="C1653" s="6" t="s">
        <v>498</v>
      </c>
      <c r="D1653" s="6">
        <v>27</v>
      </c>
      <c r="E1653" s="6">
        <v>28</v>
      </c>
      <c r="F1653" s="6" t="s">
        <v>12</v>
      </c>
      <c r="G1653" s="6"/>
      <c r="H1653" s="6" t="s">
        <v>13</v>
      </c>
      <c r="I1653" s="7" t="s">
        <v>499</v>
      </c>
      <c r="J1653" s="152" t="str">
        <f>VLOOKUP(PORVORIM!$I1653,Code2Loc,2,FALSE)</f>
        <v>ADVALPAL</v>
      </c>
    </row>
    <row r="1654" spans="1:10" ht="15.75" customHeight="1" x14ac:dyDescent="0.25">
      <c r="A1654" s="5" t="s">
        <v>493</v>
      </c>
      <c r="B1654" s="6">
        <v>50</v>
      </c>
      <c r="C1654" s="6" t="s">
        <v>500</v>
      </c>
      <c r="D1654" s="6">
        <v>28</v>
      </c>
      <c r="E1654" s="6">
        <v>30</v>
      </c>
      <c r="F1654" s="6" t="s">
        <v>12</v>
      </c>
      <c r="G1654" s="6"/>
      <c r="H1654" s="6" t="s">
        <v>13</v>
      </c>
      <c r="I1654" s="7" t="s">
        <v>501</v>
      </c>
      <c r="J1654" s="152" t="str">
        <f>VLOOKUP(PORVORIM!$I1654,Code2Loc,2,FALSE)</f>
        <v>KEL JUNCTIN</v>
      </c>
    </row>
    <row r="1655" spans="1:10" ht="15.75" customHeight="1" x14ac:dyDescent="0.25">
      <c r="A1655" s="5" t="s">
        <v>493</v>
      </c>
      <c r="B1655" s="6">
        <v>50</v>
      </c>
      <c r="C1655" s="6" t="s">
        <v>502</v>
      </c>
      <c r="D1655" s="6">
        <v>29</v>
      </c>
      <c r="E1655" s="6">
        <v>32</v>
      </c>
      <c r="F1655" s="6" t="s">
        <v>12</v>
      </c>
      <c r="G1655" s="6"/>
      <c r="H1655" s="6" t="s">
        <v>13</v>
      </c>
      <c r="I1655" s="7" t="s">
        <v>503</v>
      </c>
      <c r="J1655" s="152" t="str">
        <f>VLOOKUP(PORVORIM!$I1655,Code2Loc,2,FALSE)</f>
        <v>PIRNA</v>
      </c>
    </row>
    <row r="1656" spans="1:10" ht="15.75" customHeight="1" x14ac:dyDescent="0.25">
      <c r="A1656" s="5" t="s">
        <v>493</v>
      </c>
      <c r="B1656" s="6">
        <v>50</v>
      </c>
      <c r="C1656" s="6" t="s">
        <v>504</v>
      </c>
      <c r="D1656" s="6">
        <v>30</v>
      </c>
      <c r="E1656" s="6">
        <v>33</v>
      </c>
      <c r="F1656" s="6" t="s">
        <v>12</v>
      </c>
      <c r="G1656" s="6"/>
      <c r="H1656" s="6" t="s">
        <v>13</v>
      </c>
      <c r="I1656" s="7" t="s">
        <v>505</v>
      </c>
      <c r="J1656" s="152" t="str">
        <f>VLOOKUP(PORVORIM!$I1656,Code2Loc,2,FALSE)</f>
        <v>OZRIM BRDGE</v>
      </c>
    </row>
    <row r="1657" spans="1:10" ht="15.75" customHeight="1" x14ac:dyDescent="0.25">
      <c r="A1657" s="5" t="s">
        <v>493</v>
      </c>
      <c r="B1657" s="6">
        <v>50</v>
      </c>
      <c r="C1657" s="6" t="s">
        <v>506</v>
      </c>
      <c r="D1657" s="6">
        <v>31</v>
      </c>
      <c r="E1657" s="6">
        <v>36</v>
      </c>
      <c r="F1657" s="6" t="s">
        <v>12</v>
      </c>
      <c r="G1657" s="6"/>
      <c r="H1657" s="6" t="s">
        <v>13</v>
      </c>
      <c r="I1657" s="7" t="s">
        <v>507</v>
      </c>
      <c r="J1657" s="152" t="str">
        <f>VLOOKUP(PORVORIM!$I1657,Code2Loc,2,FALSE)</f>
        <v>MENKURE</v>
      </c>
    </row>
    <row r="1658" spans="1:10" ht="15.75" customHeight="1" x14ac:dyDescent="0.25">
      <c r="A1658" s="5" t="s">
        <v>493</v>
      </c>
      <c r="B1658" s="6">
        <v>50</v>
      </c>
      <c r="C1658" s="6" t="s">
        <v>508</v>
      </c>
      <c r="D1658" s="6">
        <v>32</v>
      </c>
      <c r="E1658" s="6">
        <v>39</v>
      </c>
      <c r="F1658" s="6" t="s">
        <v>12</v>
      </c>
      <c r="G1658" s="6"/>
      <c r="H1658" s="6" t="s">
        <v>13</v>
      </c>
      <c r="I1658" s="7" t="s">
        <v>509</v>
      </c>
      <c r="J1658" s="152" t="str">
        <f>VLOOKUP(PORVORIM!$I1658,Code2Loc,2,FALSE)</f>
        <v>DHUMASHE</v>
      </c>
    </row>
    <row r="1659" spans="1:10" ht="15.75" customHeight="1" x14ac:dyDescent="0.25">
      <c r="A1659" s="5" t="s">
        <v>510</v>
      </c>
      <c r="B1659" s="6">
        <v>51</v>
      </c>
      <c r="C1659" s="6" t="s">
        <v>11</v>
      </c>
      <c r="D1659" s="6">
        <v>1</v>
      </c>
      <c r="E1659" s="6">
        <v>0</v>
      </c>
      <c r="F1659" s="6" t="s">
        <v>12</v>
      </c>
      <c r="G1659" s="6"/>
      <c r="H1659" s="6" t="s">
        <v>13</v>
      </c>
      <c r="I1659" s="7" t="s">
        <v>14</v>
      </c>
      <c r="J1659" s="152" t="str">
        <f>VLOOKUP(PORVORIM!$I1659,Code2Loc,2,FALSE)</f>
        <v>PANAJI</v>
      </c>
    </row>
    <row r="1660" spans="1:10" ht="15.75" customHeight="1" x14ac:dyDescent="0.25">
      <c r="A1660" s="5" t="s">
        <v>510</v>
      </c>
      <c r="B1660" s="6">
        <v>51</v>
      </c>
      <c r="C1660" s="6" t="s">
        <v>77</v>
      </c>
      <c r="D1660" s="6">
        <v>2</v>
      </c>
      <c r="E1660" s="6">
        <v>2</v>
      </c>
      <c r="F1660" s="6" t="s">
        <v>12</v>
      </c>
      <c r="G1660" s="6"/>
      <c r="H1660" s="6" t="s">
        <v>13</v>
      </c>
      <c r="I1660" s="7" t="s">
        <v>78</v>
      </c>
      <c r="J1660" s="152" t="str">
        <f>VLOOKUP(PORVORIM!$I1660,Code2Loc,2,FALSE)</f>
        <v>SAI SERVICE</v>
      </c>
    </row>
    <row r="1661" spans="1:10" ht="15.75" customHeight="1" x14ac:dyDescent="0.25">
      <c r="A1661" s="5" t="s">
        <v>510</v>
      </c>
      <c r="B1661" s="6">
        <v>51</v>
      </c>
      <c r="C1661" s="6" t="s">
        <v>79</v>
      </c>
      <c r="D1661" s="6">
        <v>3</v>
      </c>
      <c r="E1661" s="6">
        <v>3</v>
      </c>
      <c r="F1661" s="6" t="s">
        <v>12</v>
      </c>
      <c r="G1661" s="6"/>
      <c r="H1661" s="6" t="s">
        <v>13</v>
      </c>
      <c r="I1661" s="7" t="s">
        <v>80</v>
      </c>
      <c r="J1661" s="152" t="str">
        <f>VLOOKUP(PORVORIM!$I1661,Code2Loc,2,FALSE)</f>
        <v>TIN BLD/COL</v>
      </c>
    </row>
    <row r="1662" spans="1:10" ht="15.75" customHeight="1" x14ac:dyDescent="0.25">
      <c r="A1662" s="5" t="s">
        <v>510</v>
      </c>
      <c r="B1662" s="6">
        <v>51</v>
      </c>
      <c r="C1662" s="6" t="s">
        <v>81</v>
      </c>
      <c r="D1662" s="6">
        <v>4</v>
      </c>
      <c r="E1662" s="6">
        <v>4</v>
      </c>
      <c r="F1662" s="6" t="s">
        <v>12</v>
      </c>
      <c r="G1662" s="6"/>
      <c r="H1662" s="6" t="s">
        <v>13</v>
      </c>
      <c r="I1662" s="7" t="s">
        <v>82</v>
      </c>
      <c r="J1662" s="152" t="str">
        <f>VLOOKUP(PORVORIM!$I1662,Code2Loc,2,FALSE)</f>
        <v>GULYAKADE</v>
      </c>
    </row>
    <row r="1663" spans="1:10" ht="15.75" customHeight="1" x14ac:dyDescent="0.25">
      <c r="A1663" s="5" t="s">
        <v>510</v>
      </c>
      <c r="B1663" s="6">
        <v>51</v>
      </c>
      <c r="C1663" s="6" t="s">
        <v>83</v>
      </c>
      <c r="D1663" s="6">
        <v>5</v>
      </c>
      <c r="E1663" s="6">
        <v>5</v>
      </c>
      <c r="F1663" s="6" t="s">
        <v>12</v>
      </c>
      <c r="G1663" s="6"/>
      <c r="H1663" s="6" t="s">
        <v>13</v>
      </c>
      <c r="I1663" s="7" t="s">
        <v>84</v>
      </c>
      <c r="J1663" s="152" t="str">
        <f>VLOOKUP(PORVORIM!$I1663,Code2Loc,2,FALSE)</f>
        <v>PRV COPEL</v>
      </c>
    </row>
    <row r="1664" spans="1:10" ht="15.75" customHeight="1" x14ac:dyDescent="0.25">
      <c r="A1664" s="5" t="s">
        <v>510</v>
      </c>
      <c r="B1664" s="6">
        <v>51</v>
      </c>
      <c r="C1664" s="6" t="s">
        <v>85</v>
      </c>
      <c r="D1664" s="6">
        <v>6</v>
      </c>
      <c r="E1664" s="6">
        <v>6</v>
      </c>
      <c r="F1664" s="6" t="s">
        <v>12</v>
      </c>
      <c r="G1664" s="6"/>
      <c r="H1664" s="6" t="s">
        <v>13</v>
      </c>
      <c r="I1664" s="7" t="s">
        <v>86</v>
      </c>
      <c r="J1664" s="152" t="str">
        <f>VLOOKUP(PORVORIM!$I1664,Code2Loc,2,FALSE)</f>
        <v>PRV WADAKAD</v>
      </c>
    </row>
    <row r="1665" spans="1:10" ht="15.75" customHeight="1" x14ac:dyDescent="0.25">
      <c r="A1665" s="5" t="s">
        <v>510</v>
      </c>
      <c r="B1665" s="6">
        <v>51</v>
      </c>
      <c r="C1665" s="6" t="s">
        <v>87</v>
      </c>
      <c r="D1665" s="6">
        <v>7</v>
      </c>
      <c r="E1665" s="6">
        <v>7</v>
      </c>
      <c r="F1665" s="6" t="s">
        <v>12</v>
      </c>
      <c r="G1665" s="6"/>
      <c r="H1665" s="6" t="s">
        <v>13</v>
      </c>
      <c r="I1665" s="7" t="s">
        <v>88</v>
      </c>
      <c r="J1665" s="152" t="str">
        <f>VLOOKUP(PORVORIM!$I1665,Code2Loc,2,FALSE)</f>
        <v>PRV BAZAR</v>
      </c>
    </row>
    <row r="1666" spans="1:10" ht="15.75" customHeight="1" x14ac:dyDescent="0.25">
      <c r="A1666" s="5" t="s">
        <v>510</v>
      </c>
      <c r="B1666" s="6">
        <v>51</v>
      </c>
      <c r="C1666" s="6" t="s">
        <v>89</v>
      </c>
      <c r="D1666" s="6">
        <v>8</v>
      </c>
      <c r="E1666" s="6">
        <v>8</v>
      </c>
      <c r="F1666" s="6" t="s">
        <v>12</v>
      </c>
      <c r="G1666" s="6"/>
      <c r="H1666" s="6" t="s">
        <v>13</v>
      </c>
      <c r="I1666" s="7" t="s">
        <v>90</v>
      </c>
      <c r="J1666" s="152" t="str">
        <f>VLOOKUP(PORVORIM!$I1666,Code2Loc,2,FALSE)</f>
        <v>GIRI CROSS</v>
      </c>
    </row>
    <row r="1667" spans="1:10" ht="15.75" customHeight="1" x14ac:dyDescent="0.25">
      <c r="A1667" s="5" t="s">
        <v>510</v>
      </c>
      <c r="B1667" s="6">
        <v>51</v>
      </c>
      <c r="C1667" s="6" t="s">
        <v>91</v>
      </c>
      <c r="D1667" s="6">
        <v>9</v>
      </c>
      <c r="E1667" s="6">
        <v>9</v>
      </c>
      <c r="F1667" s="6" t="s">
        <v>12</v>
      </c>
      <c r="G1667" s="6"/>
      <c r="H1667" s="6" t="s">
        <v>13</v>
      </c>
      <c r="I1667" s="7" t="s">
        <v>92</v>
      </c>
      <c r="J1667" s="152" t="str">
        <f>VLOOKUP(PORVORIM!$I1667,Code2Loc,2,FALSE)</f>
        <v>GREEN PARK</v>
      </c>
    </row>
    <row r="1668" spans="1:10" ht="15.75" customHeight="1" x14ac:dyDescent="0.25">
      <c r="A1668" s="5" t="s">
        <v>510</v>
      </c>
      <c r="B1668" s="6">
        <v>51</v>
      </c>
      <c r="C1668" s="6" t="s">
        <v>93</v>
      </c>
      <c r="D1668" s="6">
        <v>10</v>
      </c>
      <c r="E1668" s="6">
        <v>10</v>
      </c>
      <c r="F1668" s="6" t="s">
        <v>12</v>
      </c>
      <c r="G1668" s="6"/>
      <c r="H1668" s="6" t="s">
        <v>13</v>
      </c>
      <c r="I1668" s="7" t="s">
        <v>94</v>
      </c>
      <c r="J1668" s="152" t="str">
        <f>VLOOKUP(PORVORIM!$I1668,Code2Loc,2,FALSE)</f>
        <v>GIRI CHAPEL</v>
      </c>
    </row>
    <row r="1669" spans="1:10" ht="15.75" customHeight="1" x14ac:dyDescent="0.25">
      <c r="A1669" s="5" t="s">
        <v>510</v>
      </c>
      <c r="B1669" s="6">
        <v>51</v>
      </c>
      <c r="C1669" s="6" t="s">
        <v>95</v>
      </c>
      <c r="D1669" s="6">
        <v>11</v>
      </c>
      <c r="E1669" s="6">
        <v>12</v>
      </c>
      <c r="F1669" s="6" t="s">
        <v>12</v>
      </c>
      <c r="G1669" s="6"/>
      <c r="H1669" s="6" t="s">
        <v>13</v>
      </c>
      <c r="I1669" s="7" t="s">
        <v>96</v>
      </c>
      <c r="J1669" s="152" t="str">
        <f>VLOOKUP(PORVORIM!$I1669,Code2Loc,2,FALSE)</f>
        <v>MAPUSA</v>
      </c>
    </row>
    <row r="1670" spans="1:10" ht="15.75" customHeight="1" x14ac:dyDescent="0.25">
      <c r="A1670" s="5" t="s">
        <v>510</v>
      </c>
      <c r="B1670" s="6">
        <v>51</v>
      </c>
      <c r="C1670" s="6" t="s">
        <v>99</v>
      </c>
      <c r="D1670" s="6">
        <v>12</v>
      </c>
      <c r="E1670" s="6">
        <v>13</v>
      </c>
      <c r="F1670" s="6" t="s">
        <v>12</v>
      </c>
      <c r="G1670" s="6"/>
      <c r="H1670" s="6" t="s">
        <v>13</v>
      </c>
      <c r="I1670" s="7" t="s">
        <v>100</v>
      </c>
      <c r="J1670" s="152" t="str">
        <f>VLOOKUP(PORVORIM!$I1670,Code2Loc,2,FALSE)</f>
        <v>MPS COURT</v>
      </c>
    </row>
    <row r="1671" spans="1:10" ht="15.75" customHeight="1" x14ac:dyDescent="0.25">
      <c r="A1671" s="5" t="s">
        <v>510</v>
      </c>
      <c r="B1671" s="6">
        <v>51</v>
      </c>
      <c r="C1671" s="6" t="s">
        <v>101</v>
      </c>
      <c r="D1671" s="6">
        <v>13</v>
      </c>
      <c r="E1671" s="6">
        <v>14</v>
      </c>
      <c r="F1671" s="6" t="s">
        <v>12</v>
      </c>
      <c r="G1671" s="6"/>
      <c r="H1671" s="6" t="s">
        <v>13</v>
      </c>
      <c r="I1671" s="7" t="s">
        <v>102</v>
      </c>
      <c r="J1671" s="152" t="str">
        <f>VLOOKUP(PORVORIM!$I1671,Code2Loc,2,FALSE)</f>
        <v>DULER</v>
      </c>
    </row>
    <row r="1672" spans="1:10" ht="15.75" customHeight="1" x14ac:dyDescent="0.25">
      <c r="A1672" s="5" t="s">
        <v>510</v>
      </c>
      <c r="B1672" s="6">
        <v>51</v>
      </c>
      <c r="C1672" s="6" t="s">
        <v>103</v>
      </c>
      <c r="D1672" s="6">
        <v>14</v>
      </c>
      <c r="E1672" s="6">
        <v>15</v>
      </c>
      <c r="F1672" s="6" t="s">
        <v>12</v>
      </c>
      <c r="G1672" s="6"/>
      <c r="H1672" s="6" t="s">
        <v>13</v>
      </c>
      <c r="I1672" s="7" t="s">
        <v>104</v>
      </c>
      <c r="J1672" s="152" t="str">
        <f>VLOOKUP(PORVORIM!$I1672,Code2Loc,2,FALSE)</f>
        <v>PDEM/KRWDA</v>
      </c>
    </row>
    <row r="1673" spans="1:10" ht="15.75" customHeight="1" x14ac:dyDescent="0.25">
      <c r="A1673" s="5" t="s">
        <v>510</v>
      </c>
      <c r="B1673" s="6">
        <v>51</v>
      </c>
      <c r="C1673" s="6" t="s">
        <v>105</v>
      </c>
      <c r="D1673" s="6">
        <v>15</v>
      </c>
      <c r="E1673" s="6">
        <v>16</v>
      </c>
      <c r="F1673" s="6" t="s">
        <v>12</v>
      </c>
      <c r="G1673" s="6"/>
      <c r="H1673" s="6" t="s">
        <v>13</v>
      </c>
      <c r="I1673" s="7" t="s">
        <v>106</v>
      </c>
      <c r="J1673" s="152" t="str">
        <f>VLOOKUP(PORVORIM!$I1673,Code2Loc,2,FALSE)</f>
        <v>KARASWADA</v>
      </c>
    </row>
    <row r="1674" spans="1:10" ht="15.75" customHeight="1" x14ac:dyDescent="0.25">
      <c r="A1674" s="5" t="s">
        <v>510</v>
      </c>
      <c r="B1674" s="6">
        <v>51</v>
      </c>
      <c r="C1674" s="6" t="s">
        <v>107</v>
      </c>
      <c r="D1674" s="6">
        <v>16</v>
      </c>
      <c r="E1674" s="6">
        <v>17</v>
      </c>
      <c r="F1674" s="6" t="s">
        <v>12</v>
      </c>
      <c r="G1674" s="6"/>
      <c r="H1674" s="6" t="s">
        <v>13</v>
      </c>
      <c r="I1674" s="7" t="s">
        <v>108</v>
      </c>
      <c r="J1674" s="152" t="str">
        <f>VLOOKUP(PORVORIM!$I1674,Code2Loc,2,FALSE)</f>
        <v>MADEL</v>
      </c>
    </row>
    <row r="1675" spans="1:10" ht="15.75" customHeight="1" x14ac:dyDescent="0.25">
      <c r="A1675" s="5" t="s">
        <v>510</v>
      </c>
      <c r="B1675" s="6">
        <v>51</v>
      </c>
      <c r="C1675" s="6" t="s">
        <v>109</v>
      </c>
      <c r="D1675" s="6">
        <v>17</v>
      </c>
      <c r="E1675" s="6">
        <v>18</v>
      </c>
      <c r="F1675" s="6" t="s">
        <v>12</v>
      </c>
      <c r="G1675" s="6"/>
      <c r="H1675" s="6" t="s">
        <v>13</v>
      </c>
      <c r="I1675" s="7" t="s">
        <v>110</v>
      </c>
      <c r="J1675" s="152" t="str">
        <f>VLOOKUP(PORVORIM!$I1675,Code2Loc,2,FALSE)</f>
        <v>TIVIM</v>
      </c>
    </row>
    <row r="1676" spans="1:10" ht="15.75" customHeight="1" x14ac:dyDescent="0.25">
      <c r="A1676" s="5" t="s">
        <v>510</v>
      </c>
      <c r="B1676" s="6">
        <v>51</v>
      </c>
      <c r="C1676" s="6" t="s">
        <v>111</v>
      </c>
      <c r="D1676" s="6">
        <v>18</v>
      </c>
      <c r="E1676" s="6">
        <v>19</v>
      </c>
      <c r="F1676" s="6" t="s">
        <v>12</v>
      </c>
      <c r="G1676" s="6"/>
      <c r="H1676" s="6" t="s">
        <v>13</v>
      </c>
      <c r="I1676" s="7" t="s">
        <v>112</v>
      </c>
      <c r="J1676" s="152" t="str">
        <f>VLOOKUP(PORVORIM!$I1676,Code2Loc,2,FALSE)</f>
        <v>TIVI GROUND</v>
      </c>
    </row>
    <row r="1677" spans="1:10" ht="15.75" customHeight="1" x14ac:dyDescent="0.25">
      <c r="A1677" s="5" t="s">
        <v>510</v>
      </c>
      <c r="B1677" s="6">
        <v>51</v>
      </c>
      <c r="C1677" s="6" t="s">
        <v>113</v>
      </c>
      <c r="D1677" s="6">
        <v>19</v>
      </c>
      <c r="E1677" s="6">
        <v>20</v>
      </c>
      <c r="F1677" s="6" t="s">
        <v>12</v>
      </c>
      <c r="G1677" s="6"/>
      <c r="H1677" s="6" t="s">
        <v>13</v>
      </c>
      <c r="I1677" s="7" t="s">
        <v>114</v>
      </c>
      <c r="J1677" s="152" t="str">
        <f>VLOOKUP(PORVORIM!$I1677,Code2Loc,2,FALSE)</f>
        <v>CANSA BRD</v>
      </c>
    </row>
    <row r="1678" spans="1:10" ht="15.75" customHeight="1" x14ac:dyDescent="0.25">
      <c r="A1678" s="5" t="s">
        <v>510</v>
      </c>
      <c r="B1678" s="6">
        <v>51</v>
      </c>
      <c r="C1678" s="6" t="s">
        <v>115</v>
      </c>
      <c r="D1678" s="6">
        <v>20</v>
      </c>
      <c r="E1678" s="6">
        <v>21</v>
      </c>
      <c r="F1678" s="6" t="s">
        <v>12</v>
      </c>
      <c r="G1678" s="6"/>
      <c r="H1678" s="6" t="s">
        <v>13</v>
      </c>
      <c r="I1678" s="7" t="s">
        <v>116</v>
      </c>
      <c r="J1678" s="152" t="str">
        <f>VLOOKUP(PORVORIM!$I1678,Code2Loc,2,FALSE)</f>
        <v>SIRSAI RLY</v>
      </c>
    </row>
    <row r="1679" spans="1:10" ht="15.75" customHeight="1" x14ac:dyDescent="0.25">
      <c r="A1679" s="5" t="s">
        <v>510</v>
      </c>
      <c r="B1679" s="6">
        <v>51</v>
      </c>
      <c r="C1679" s="6" t="s">
        <v>117</v>
      </c>
      <c r="D1679" s="6">
        <v>21</v>
      </c>
      <c r="E1679" s="6">
        <v>22</v>
      </c>
      <c r="F1679" s="6" t="s">
        <v>12</v>
      </c>
      <c r="G1679" s="6"/>
      <c r="H1679" s="6" t="s">
        <v>13</v>
      </c>
      <c r="I1679" s="7" t="s">
        <v>118</v>
      </c>
      <c r="J1679" s="152" t="str">
        <f>VLOOKUP(PORVORIM!$I1679,Code2Loc,2,FALSE)</f>
        <v>SIRSAI COPL</v>
      </c>
    </row>
    <row r="1680" spans="1:10" ht="15.75" customHeight="1" x14ac:dyDescent="0.25">
      <c r="A1680" s="5" t="s">
        <v>510</v>
      </c>
      <c r="B1680" s="6">
        <v>51</v>
      </c>
      <c r="C1680" s="6" t="s">
        <v>119</v>
      </c>
      <c r="D1680" s="6">
        <v>22</v>
      </c>
      <c r="E1680" s="6">
        <v>23</v>
      </c>
      <c r="F1680" s="6" t="s">
        <v>12</v>
      </c>
      <c r="G1680" s="6"/>
      <c r="H1680" s="6" t="s">
        <v>13</v>
      </c>
      <c r="I1680" s="7" t="s">
        <v>120</v>
      </c>
      <c r="J1680" s="152" t="str">
        <f>VLOOKUP(PORVORIM!$I1680,Code2Loc,2,FALSE)</f>
        <v>CLERRA SCOL</v>
      </c>
    </row>
    <row r="1681" spans="1:10" ht="15.75" customHeight="1" x14ac:dyDescent="0.25">
      <c r="A1681" s="5" t="s">
        <v>510</v>
      </c>
      <c r="B1681" s="6">
        <v>51</v>
      </c>
      <c r="C1681" s="6" t="s">
        <v>121</v>
      </c>
      <c r="D1681" s="6">
        <v>23</v>
      </c>
      <c r="E1681" s="6">
        <v>24</v>
      </c>
      <c r="F1681" s="6" t="s">
        <v>12</v>
      </c>
      <c r="G1681" s="6"/>
      <c r="H1681" s="6" t="s">
        <v>30</v>
      </c>
      <c r="I1681" s="7" t="s">
        <v>122</v>
      </c>
      <c r="J1681" s="152" t="str">
        <f>VLOOKUP(PORVORIM!$I1681,Code2Loc,2,FALSE)</f>
        <v>ASSNODA</v>
      </c>
    </row>
    <row r="1682" spans="1:10" ht="15.75" customHeight="1" x14ac:dyDescent="0.25">
      <c r="A1682" s="5" t="s">
        <v>510</v>
      </c>
      <c r="B1682" s="6">
        <v>51</v>
      </c>
      <c r="C1682" s="6" t="s">
        <v>480</v>
      </c>
      <c r="D1682" s="6">
        <v>24</v>
      </c>
      <c r="E1682" s="6">
        <v>27</v>
      </c>
      <c r="F1682" s="6" t="s">
        <v>12</v>
      </c>
      <c r="G1682" s="6"/>
      <c r="H1682" s="6" t="s">
        <v>13</v>
      </c>
      <c r="I1682" s="7" t="s">
        <v>481</v>
      </c>
      <c r="J1682" s="152" t="str">
        <f>VLOOKUP(PORVORIM!$I1682,Code2Loc,2,FALSE)</f>
        <v>NANORA</v>
      </c>
    </row>
    <row r="1683" spans="1:10" ht="15.75" customHeight="1" x14ac:dyDescent="0.25">
      <c r="A1683" s="5" t="s">
        <v>510</v>
      </c>
      <c r="B1683" s="6">
        <v>51</v>
      </c>
      <c r="C1683" s="6" t="s">
        <v>511</v>
      </c>
      <c r="D1683" s="6">
        <v>25</v>
      </c>
      <c r="E1683" s="6">
        <v>30</v>
      </c>
      <c r="F1683" s="6" t="s">
        <v>12</v>
      </c>
      <c r="G1683" s="6"/>
      <c r="H1683" s="6" t="s">
        <v>13</v>
      </c>
      <c r="I1683" s="7" t="s">
        <v>512</v>
      </c>
      <c r="J1683" s="152" t="str">
        <f>VLOOKUP(PORVORIM!$I1683,Code2Loc,2,FALSE)</f>
        <v>USAP</v>
      </c>
    </row>
    <row r="1684" spans="1:10" ht="15.75" customHeight="1" x14ac:dyDescent="0.25">
      <c r="A1684" s="5" t="s">
        <v>513</v>
      </c>
      <c r="B1684" s="6">
        <v>52</v>
      </c>
      <c r="C1684" s="6" t="s">
        <v>141</v>
      </c>
      <c r="D1684" s="6">
        <v>1</v>
      </c>
      <c r="E1684" s="6">
        <v>0</v>
      </c>
      <c r="F1684" s="6" t="s">
        <v>12</v>
      </c>
      <c r="G1684" s="6"/>
      <c r="H1684" s="6" t="s">
        <v>13</v>
      </c>
      <c r="I1684" s="7" t="s">
        <v>142</v>
      </c>
      <c r="J1684" s="152" t="str">
        <f>VLOOKUP(PORVORIM!$I1684,Code2Loc,2,FALSE)</f>
        <v>SANKHALI</v>
      </c>
    </row>
    <row r="1685" spans="1:10" ht="15.75" customHeight="1" x14ac:dyDescent="0.25">
      <c r="A1685" s="5" t="s">
        <v>513</v>
      </c>
      <c r="B1685" s="6">
        <v>52</v>
      </c>
      <c r="C1685" s="6" t="s">
        <v>143</v>
      </c>
      <c r="D1685" s="6">
        <v>2</v>
      </c>
      <c r="E1685" s="6">
        <v>1</v>
      </c>
      <c r="F1685" s="6" t="s">
        <v>12</v>
      </c>
      <c r="G1685" s="6"/>
      <c r="H1685" s="6" t="s">
        <v>13</v>
      </c>
      <c r="I1685" s="7" t="s">
        <v>144</v>
      </c>
      <c r="J1685" s="152" t="str">
        <f>VLOOKUP(PORVORIM!$I1685,Code2Loc,2,FALSE)</f>
        <v>GAWTHAN</v>
      </c>
    </row>
    <row r="1686" spans="1:10" ht="15.75" customHeight="1" x14ac:dyDescent="0.25">
      <c r="A1686" s="5" t="s">
        <v>513</v>
      </c>
      <c r="B1686" s="6">
        <v>52</v>
      </c>
      <c r="C1686" s="6" t="s">
        <v>145</v>
      </c>
      <c r="D1686" s="6">
        <v>3</v>
      </c>
      <c r="E1686" s="6">
        <v>3</v>
      </c>
      <c r="F1686" s="6" t="s">
        <v>12</v>
      </c>
      <c r="G1686" s="6"/>
      <c r="H1686" s="6" t="s">
        <v>13</v>
      </c>
      <c r="I1686" s="7" t="s">
        <v>146</v>
      </c>
      <c r="J1686" s="152" t="str">
        <f>VLOOKUP(PORVORIM!$I1686,Code2Loc,2,FALSE)</f>
        <v>KUDNE</v>
      </c>
    </row>
    <row r="1687" spans="1:10" ht="15.75" customHeight="1" x14ac:dyDescent="0.25">
      <c r="A1687" s="5" t="s">
        <v>513</v>
      </c>
      <c r="B1687" s="6">
        <v>52</v>
      </c>
      <c r="C1687" s="6" t="s">
        <v>457</v>
      </c>
      <c r="D1687" s="6">
        <v>4</v>
      </c>
      <c r="E1687" s="6">
        <v>5</v>
      </c>
      <c r="F1687" s="6" t="s">
        <v>12</v>
      </c>
      <c r="G1687" s="6"/>
      <c r="H1687" s="6" t="s">
        <v>13</v>
      </c>
      <c r="I1687" s="7" t="s">
        <v>457</v>
      </c>
      <c r="J1687" s="152" t="str">
        <f>VLOOKUP(PORVORIM!$I1687,Code2Loc,2,FALSE)</f>
        <v>FAL</v>
      </c>
    </row>
    <row r="1688" spans="1:10" ht="15.75" customHeight="1" x14ac:dyDescent="0.25">
      <c r="A1688" s="5" t="s">
        <v>513</v>
      </c>
      <c r="B1688" s="6">
        <v>52</v>
      </c>
      <c r="C1688" s="6" t="s">
        <v>458</v>
      </c>
      <c r="D1688" s="6">
        <v>5</v>
      </c>
      <c r="E1688" s="6">
        <v>6</v>
      </c>
      <c r="F1688" s="6" t="s">
        <v>12</v>
      </c>
      <c r="G1688" s="6"/>
      <c r="H1688" s="6" t="s">
        <v>13</v>
      </c>
      <c r="I1688" s="7" t="s">
        <v>459</v>
      </c>
      <c r="J1688" s="152" t="str">
        <f>VLOOKUP(PORVORIM!$I1688,Code2Loc,2,FALSE)</f>
        <v>CHIKNEM</v>
      </c>
    </row>
    <row r="1689" spans="1:10" ht="15.75" customHeight="1" x14ac:dyDescent="0.25">
      <c r="A1689" s="5" t="s">
        <v>513</v>
      </c>
      <c r="B1689" s="6">
        <v>52</v>
      </c>
      <c r="C1689" s="6" t="s">
        <v>460</v>
      </c>
      <c r="D1689" s="6">
        <v>6</v>
      </c>
      <c r="E1689" s="6">
        <v>7</v>
      </c>
      <c r="F1689" s="6" t="s">
        <v>12</v>
      </c>
      <c r="G1689" s="6"/>
      <c r="H1689" s="6" t="s">
        <v>30</v>
      </c>
      <c r="I1689" s="7" t="s">
        <v>461</v>
      </c>
      <c r="J1689" s="152" t="str">
        <f>VLOOKUP(PORVORIM!$I1689,Code2Loc,2,FALSE)</f>
        <v>KHODGINI</v>
      </c>
    </row>
    <row r="1690" spans="1:10" ht="15.75" customHeight="1" x14ac:dyDescent="0.25">
      <c r="A1690" s="5" t="s">
        <v>513</v>
      </c>
      <c r="B1690" s="6">
        <v>52</v>
      </c>
      <c r="C1690" s="6" t="s">
        <v>454</v>
      </c>
      <c r="D1690" s="6">
        <v>7</v>
      </c>
      <c r="E1690" s="6">
        <v>10</v>
      </c>
      <c r="F1690" s="6" t="s">
        <v>12</v>
      </c>
      <c r="G1690" s="6"/>
      <c r="H1690" s="6" t="s">
        <v>13</v>
      </c>
      <c r="I1690" s="7" t="s">
        <v>455</v>
      </c>
      <c r="J1690" s="152" t="str">
        <f>VLOOKUP(PORVORIM!$I1690,Code2Loc,2,FALSE)</f>
        <v>SURLA</v>
      </c>
    </row>
    <row r="1691" spans="1:10" ht="15.75" customHeight="1" x14ac:dyDescent="0.25">
      <c r="A1691" s="5" t="s">
        <v>514</v>
      </c>
      <c r="B1691" s="6">
        <v>53</v>
      </c>
      <c r="C1691" s="6" t="s">
        <v>297</v>
      </c>
      <c r="D1691" s="6">
        <v>1</v>
      </c>
      <c r="E1691" s="6">
        <v>0</v>
      </c>
      <c r="F1691" s="6" t="s">
        <v>12</v>
      </c>
      <c r="G1691" s="6"/>
      <c r="H1691" s="6" t="s">
        <v>13</v>
      </c>
      <c r="I1691" s="7" t="s">
        <v>298</v>
      </c>
      <c r="J1691" s="152" t="str">
        <f>VLOOKUP(PORVORIM!$I1691,Code2Loc,2,FALSE)</f>
        <v>PANAJI MKT</v>
      </c>
    </row>
    <row r="1692" spans="1:10" ht="15.75" customHeight="1" x14ac:dyDescent="0.25">
      <c r="A1692" s="5" t="s">
        <v>514</v>
      </c>
      <c r="B1692" s="6">
        <v>53</v>
      </c>
      <c r="C1692" s="6" t="s">
        <v>299</v>
      </c>
      <c r="D1692" s="6">
        <v>2</v>
      </c>
      <c r="E1692" s="6">
        <v>1</v>
      </c>
      <c r="F1692" s="6" t="s">
        <v>12</v>
      </c>
      <c r="G1692" s="6"/>
      <c r="H1692" s="6" t="s">
        <v>13</v>
      </c>
      <c r="I1692" s="7" t="s">
        <v>300</v>
      </c>
      <c r="J1692" s="152" t="str">
        <f>VLOOKUP(PORVORIM!$I1692,Code2Loc,2,FALSE)</f>
        <v>FERRY BOAT</v>
      </c>
    </row>
    <row r="1693" spans="1:10" ht="15.75" customHeight="1" x14ac:dyDescent="0.25">
      <c r="A1693" s="5" t="s">
        <v>514</v>
      </c>
      <c r="B1693" s="6">
        <v>53</v>
      </c>
      <c r="C1693" s="6" t="s">
        <v>11</v>
      </c>
      <c r="D1693" s="6">
        <v>3</v>
      </c>
      <c r="E1693" s="6">
        <v>3</v>
      </c>
      <c r="F1693" s="6" t="s">
        <v>12</v>
      </c>
      <c r="G1693" s="6"/>
      <c r="H1693" s="6" t="s">
        <v>13</v>
      </c>
      <c r="I1693" s="7" t="s">
        <v>14</v>
      </c>
      <c r="J1693" s="152" t="str">
        <f>VLOOKUP(PORVORIM!$I1693,Code2Loc,2,FALSE)</f>
        <v>PANAJI</v>
      </c>
    </row>
    <row r="1694" spans="1:10" ht="15.75" customHeight="1" x14ac:dyDescent="0.25">
      <c r="A1694" s="5" t="s">
        <v>514</v>
      </c>
      <c r="B1694" s="6">
        <v>53</v>
      </c>
      <c r="C1694" s="6" t="s">
        <v>515</v>
      </c>
      <c r="D1694" s="6">
        <v>4</v>
      </c>
      <c r="E1694" s="6">
        <v>5</v>
      </c>
      <c r="F1694" s="6" t="s">
        <v>12</v>
      </c>
      <c r="G1694" s="6"/>
      <c r="H1694" s="6" t="s">
        <v>13</v>
      </c>
      <c r="I1694" s="7" t="s">
        <v>516</v>
      </c>
      <c r="J1694" s="152" t="str">
        <f>VLOOKUP(PORVORIM!$I1694,Code2Loc,2,FALSE)</f>
        <v>MALIM</v>
      </c>
    </row>
    <row r="1695" spans="1:10" ht="15.75" customHeight="1" x14ac:dyDescent="0.25">
      <c r="A1695" s="5" t="s">
        <v>514</v>
      </c>
      <c r="B1695" s="6">
        <v>53</v>
      </c>
      <c r="C1695" s="6" t="s">
        <v>517</v>
      </c>
      <c r="D1695" s="6">
        <v>5</v>
      </c>
      <c r="E1695" s="6">
        <v>6</v>
      </c>
      <c r="F1695" s="6" t="s">
        <v>12</v>
      </c>
      <c r="G1695" s="6"/>
      <c r="H1695" s="6" t="s">
        <v>13</v>
      </c>
      <c r="I1695" s="7" t="s">
        <v>518</v>
      </c>
      <c r="J1695" s="152" t="str">
        <f>VLOOKUP(PORVORIM!$I1695,Code2Loc,2,FALSE)</f>
        <v>VIRLOSA</v>
      </c>
    </row>
    <row r="1696" spans="1:10" ht="15.75" customHeight="1" x14ac:dyDescent="0.25">
      <c r="A1696" s="5" t="s">
        <v>514</v>
      </c>
      <c r="B1696" s="6">
        <v>53</v>
      </c>
      <c r="C1696" s="6" t="s">
        <v>519</v>
      </c>
      <c r="D1696" s="6">
        <v>6</v>
      </c>
      <c r="E1696" s="6">
        <v>7</v>
      </c>
      <c r="F1696" s="6" t="s">
        <v>12</v>
      </c>
      <c r="G1696" s="6"/>
      <c r="H1696" s="6" t="s">
        <v>13</v>
      </c>
      <c r="I1696" s="7" t="s">
        <v>520</v>
      </c>
      <c r="J1696" s="152" t="str">
        <f>VLOOKUP(PORVORIM!$I1696,Code2Loc,2,FALSE)</f>
        <v>BRITTONA</v>
      </c>
    </row>
    <row r="1697" spans="1:10" ht="15.75" customHeight="1" x14ac:dyDescent="0.25">
      <c r="A1697" s="5" t="s">
        <v>514</v>
      </c>
      <c r="B1697" s="6">
        <v>53</v>
      </c>
      <c r="C1697" s="6" t="s">
        <v>521</v>
      </c>
      <c r="D1697" s="6">
        <v>7</v>
      </c>
      <c r="E1697" s="6">
        <v>9</v>
      </c>
      <c r="F1697" s="6" t="s">
        <v>12</v>
      </c>
      <c r="G1697" s="6"/>
      <c r="H1697" s="6" t="s">
        <v>13</v>
      </c>
      <c r="I1697" s="7" t="s">
        <v>522</v>
      </c>
      <c r="J1697" s="152" t="str">
        <f>VLOOKUP(PORVORIM!$I1697,Code2Loc,2,FALSE)</f>
        <v>TORDA</v>
      </c>
    </row>
    <row r="1698" spans="1:10" ht="15.75" customHeight="1" x14ac:dyDescent="0.25">
      <c r="A1698" s="5" t="s">
        <v>514</v>
      </c>
      <c r="B1698" s="6">
        <v>53</v>
      </c>
      <c r="C1698" s="6" t="s">
        <v>523</v>
      </c>
      <c r="D1698" s="6">
        <v>8</v>
      </c>
      <c r="E1698" s="6">
        <v>11</v>
      </c>
      <c r="F1698" s="6" t="s">
        <v>12</v>
      </c>
      <c r="G1698" s="6"/>
      <c r="H1698" s="6" t="s">
        <v>13</v>
      </c>
      <c r="I1698" s="7" t="s">
        <v>524</v>
      </c>
      <c r="J1698" s="152" t="str">
        <f>VLOOKUP(PORVORIM!$I1698,Code2Loc,2,FALSE)</f>
        <v>PAITHAN</v>
      </c>
    </row>
    <row r="1699" spans="1:10" ht="15.75" customHeight="1" x14ac:dyDescent="0.25">
      <c r="A1699" s="5" t="s">
        <v>514</v>
      </c>
      <c r="B1699" s="6">
        <v>53</v>
      </c>
      <c r="C1699" s="6" t="s">
        <v>525</v>
      </c>
      <c r="D1699" s="6">
        <v>9</v>
      </c>
      <c r="E1699" s="6">
        <v>12</v>
      </c>
      <c r="F1699" s="6" t="s">
        <v>12</v>
      </c>
      <c r="G1699" s="6"/>
      <c r="H1699" s="6" t="s">
        <v>30</v>
      </c>
      <c r="I1699" s="7" t="s">
        <v>526</v>
      </c>
      <c r="J1699" s="152" t="str">
        <f>VLOOKUP(PORVORIM!$I1699,Code2Loc,2,FALSE)</f>
        <v>SUCCURRO</v>
      </c>
    </row>
    <row r="1700" spans="1:10" ht="15.75" customHeight="1" x14ac:dyDescent="0.25">
      <c r="A1700" s="5" t="s">
        <v>514</v>
      </c>
      <c r="B1700" s="6">
        <v>53</v>
      </c>
      <c r="C1700" s="6" t="s">
        <v>527</v>
      </c>
      <c r="D1700" s="6">
        <v>10</v>
      </c>
      <c r="E1700" s="6">
        <v>14</v>
      </c>
      <c r="F1700" s="6" t="s">
        <v>12</v>
      </c>
      <c r="G1700" s="6"/>
      <c r="H1700" s="6" t="s">
        <v>13</v>
      </c>
      <c r="I1700" s="7" t="s">
        <v>528</v>
      </c>
      <c r="J1700" s="152" t="str">
        <f>VLOOKUP(PORVORIM!$I1700,Code2Loc,2,FALSE)</f>
        <v>KHIREE</v>
      </c>
    </row>
    <row r="1701" spans="1:10" ht="15.75" customHeight="1" x14ac:dyDescent="0.25">
      <c r="A1701" s="5" t="s">
        <v>514</v>
      </c>
      <c r="B1701" s="6">
        <v>53</v>
      </c>
      <c r="C1701" s="6" t="s">
        <v>65</v>
      </c>
      <c r="D1701" s="6">
        <v>11</v>
      </c>
      <c r="E1701" s="6">
        <v>15</v>
      </c>
      <c r="F1701" s="6" t="s">
        <v>12</v>
      </c>
      <c r="G1701" s="6"/>
      <c r="H1701" s="6" t="s">
        <v>13</v>
      </c>
      <c r="I1701" s="7" t="s">
        <v>66</v>
      </c>
      <c r="J1701" s="152" t="str">
        <f>VLOOKUP(PORVORIM!$I1701,Code2Loc,2,FALSE)</f>
        <v>VADEM</v>
      </c>
    </row>
    <row r="1702" spans="1:10" ht="15.75" customHeight="1" x14ac:dyDescent="0.25">
      <c r="A1702" s="5" t="s">
        <v>514</v>
      </c>
      <c r="B1702" s="6">
        <v>53</v>
      </c>
      <c r="C1702" s="6" t="s">
        <v>529</v>
      </c>
      <c r="D1702" s="6">
        <v>12</v>
      </c>
      <c r="E1702" s="6">
        <v>16</v>
      </c>
      <c r="F1702" s="6" t="s">
        <v>12</v>
      </c>
      <c r="G1702" s="6"/>
      <c r="H1702" s="6" t="s">
        <v>13</v>
      </c>
      <c r="I1702" s="7" t="s">
        <v>530</v>
      </c>
      <c r="J1702" s="152" t="str">
        <f>VLOOKUP(PORVORIM!$I1702,Code2Loc,2,FALSE)</f>
        <v>DUKEN</v>
      </c>
    </row>
    <row r="1703" spans="1:10" ht="15.75" customHeight="1" x14ac:dyDescent="0.25">
      <c r="A1703" s="5" t="s">
        <v>514</v>
      </c>
      <c r="B1703" s="6">
        <v>53</v>
      </c>
      <c r="C1703" s="6" t="s">
        <v>531</v>
      </c>
      <c r="D1703" s="6">
        <v>13</v>
      </c>
      <c r="E1703" s="6">
        <v>17</v>
      </c>
      <c r="F1703" s="6" t="s">
        <v>12</v>
      </c>
      <c r="G1703" s="6"/>
      <c r="H1703" s="6" t="s">
        <v>13</v>
      </c>
      <c r="I1703" s="7" t="s">
        <v>532</v>
      </c>
      <c r="J1703" s="152" t="str">
        <f>VLOOKUP(PORVORIM!$I1703,Code2Loc,2,FALSE)</f>
        <v>PALYE</v>
      </c>
    </row>
    <row r="1704" spans="1:10" ht="15.75" customHeight="1" x14ac:dyDescent="0.25">
      <c r="A1704" s="5" t="s">
        <v>514</v>
      </c>
      <c r="B1704" s="6">
        <v>53</v>
      </c>
      <c r="C1704" s="6" t="s">
        <v>91</v>
      </c>
      <c r="D1704" s="6">
        <v>14</v>
      </c>
      <c r="E1704" s="6">
        <v>18</v>
      </c>
      <c r="F1704" s="6" t="s">
        <v>12</v>
      </c>
      <c r="G1704" s="6"/>
      <c r="H1704" s="6" t="s">
        <v>13</v>
      </c>
      <c r="I1704" s="7" t="s">
        <v>92</v>
      </c>
      <c r="J1704" s="152" t="str">
        <f>VLOOKUP(PORVORIM!$I1704,Code2Loc,2,FALSE)</f>
        <v>GREEN PARK</v>
      </c>
    </row>
    <row r="1705" spans="1:10" ht="15.75" customHeight="1" x14ac:dyDescent="0.25">
      <c r="A1705" s="5" t="s">
        <v>514</v>
      </c>
      <c r="B1705" s="6">
        <v>53</v>
      </c>
      <c r="C1705" s="6" t="s">
        <v>93</v>
      </c>
      <c r="D1705" s="6">
        <v>15</v>
      </c>
      <c r="E1705" s="6">
        <v>19</v>
      </c>
      <c r="F1705" s="6" t="s">
        <v>12</v>
      </c>
      <c r="G1705" s="6"/>
      <c r="H1705" s="6" t="s">
        <v>13</v>
      </c>
      <c r="I1705" s="7" t="s">
        <v>94</v>
      </c>
      <c r="J1705" s="152" t="str">
        <f>VLOOKUP(PORVORIM!$I1705,Code2Loc,2,FALSE)</f>
        <v>GIRI CHAPEL</v>
      </c>
    </row>
    <row r="1706" spans="1:10" ht="15.75" customHeight="1" x14ac:dyDescent="0.25">
      <c r="A1706" s="5" t="s">
        <v>514</v>
      </c>
      <c r="B1706" s="6">
        <v>53</v>
      </c>
      <c r="C1706" s="6" t="s">
        <v>95</v>
      </c>
      <c r="D1706" s="6">
        <v>16</v>
      </c>
      <c r="E1706" s="6">
        <v>21</v>
      </c>
      <c r="F1706" s="6" t="s">
        <v>12</v>
      </c>
      <c r="G1706" s="6"/>
      <c r="H1706" s="6" t="s">
        <v>13</v>
      </c>
      <c r="I1706" s="7" t="s">
        <v>96</v>
      </c>
      <c r="J1706" s="152" t="str">
        <f>VLOOKUP(PORVORIM!$I1706,Code2Loc,2,FALSE)</f>
        <v>MAPUSA</v>
      </c>
    </row>
    <row r="1707" spans="1:10" ht="15.75" customHeight="1" x14ac:dyDescent="0.25">
      <c r="A1707" s="5" t="s">
        <v>533</v>
      </c>
      <c r="B1707" s="6">
        <v>54</v>
      </c>
      <c r="C1707" s="6" t="s">
        <v>11</v>
      </c>
      <c r="D1707" s="6">
        <v>1</v>
      </c>
      <c r="E1707" s="6">
        <v>0</v>
      </c>
      <c r="F1707" s="6" t="s">
        <v>12</v>
      </c>
      <c r="G1707" s="6"/>
      <c r="H1707" s="6" t="s">
        <v>13</v>
      </c>
      <c r="I1707" s="7" t="s">
        <v>14</v>
      </c>
      <c r="J1707" s="152" t="str">
        <f>VLOOKUP(PORVORIM!$I1707,Code2Loc,2,FALSE)</f>
        <v>PANAJI</v>
      </c>
    </row>
    <row r="1708" spans="1:10" ht="15.75" customHeight="1" x14ac:dyDescent="0.25">
      <c r="A1708" s="5" t="s">
        <v>533</v>
      </c>
      <c r="B1708" s="6">
        <v>54</v>
      </c>
      <c r="C1708" s="6" t="s">
        <v>515</v>
      </c>
      <c r="D1708" s="6">
        <v>2</v>
      </c>
      <c r="E1708" s="6">
        <v>2</v>
      </c>
      <c r="F1708" s="6" t="s">
        <v>12</v>
      </c>
      <c r="G1708" s="6"/>
      <c r="H1708" s="6" t="s">
        <v>13</v>
      </c>
      <c r="I1708" s="7" t="s">
        <v>516</v>
      </c>
      <c r="J1708" s="152" t="str">
        <f>VLOOKUP(PORVORIM!$I1708,Code2Loc,2,FALSE)</f>
        <v>MALIM</v>
      </c>
    </row>
    <row r="1709" spans="1:10" ht="15.75" customHeight="1" x14ac:dyDescent="0.25">
      <c r="A1709" s="5" t="s">
        <v>533</v>
      </c>
      <c r="B1709" s="6">
        <v>54</v>
      </c>
      <c r="C1709" s="6" t="s">
        <v>517</v>
      </c>
      <c r="D1709" s="6">
        <v>3</v>
      </c>
      <c r="E1709" s="6">
        <v>3</v>
      </c>
      <c r="F1709" s="6" t="s">
        <v>12</v>
      </c>
      <c r="G1709" s="6"/>
      <c r="H1709" s="6" t="s">
        <v>13</v>
      </c>
      <c r="I1709" s="7" t="s">
        <v>518</v>
      </c>
      <c r="J1709" s="152" t="str">
        <f>VLOOKUP(PORVORIM!$I1709,Code2Loc,2,FALSE)</f>
        <v>VIRLOSA</v>
      </c>
    </row>
    <row r="1710" spans="1:10" ht="15.75" customHeight="1" x14ac:dyDescent="0.25">
      <c r="A1710" s="5" t="s">
        <v>533</v>
      </c>
      <c r="B1710" s="6">
        <v>54</v>
      </c>
      <c r="C1710" s="6" t="s">
        <v>519</v>
      </c>
      <c r="D1710" s="6">
        <v>4</v>
      </c>
      <c r="E1710" s="6">
        <v>4</v>
      </c>
      <c r="F1710" s="6" t="s">
        <v>12</v>
      </c>
      <c r="G1710" s="6"/>
      <c r="H1710" s="6" t="s">
        <v>13</v>
      </c>
      <c r="I1710" s="7" t="s">
        <v>520</v>
      </c>
      <c r="J1710" s="152" t="str">
        <f>VLOOKUP(PORVORIM!$I1710,Code2Loc,2,FALSE)</f>
        <v>BRITTONA</v>
      </c>
    </row>
    <row r="1711" spans="1:10" ht="15.75" customHeight="1" x14ac:dyDescent="0.25">
      <c r="A1711" s="5" t="s">
        <v>533</v>
      </c>
      <c r="B1711" s="6">
        <v>54</v>
      </c>
      <c r="C1711" s="6" t="s">
        <v>534</v>
      </c>
      <c r="D1711" s="6">
        <v>5</v>
      </c>
      <c r="E1711" s="6">
        <v>6</v>
      </c>
      <c r="F1711" s="6" t="s">
        <v>12</v>
      </c>
      <c r="G1711" s="6"/>
      <c r="H1711" s="6" t="s">
        <v>13</v>
      </c>
      <c r="I1711" s="7" t="s">
        <v>535</v>
      </c>
      <c r="J1711" s="152" t="str">
        <f>VLOOKUP(PORVORIM!$I1711,Code2Loc,2,FALSE)</f>
        <v>SALVADOR</v>
      </c>
    </row>
    <row r="1712" spans="1:10" ht="15.75" customHeight="1" x14ac:dyDescent="0.25">
      <c r="A1712" s="5" t="s">
        <v>533</v>
      </c>
      <c r="B1712" s="6">
        <v>54</v>
      </c>
      <c r="C1712" s="6" t="s">
        <v>536</v>
      </c>
      <c r="D1712" s="6">
        <v>6</v>
      </c>
      <c r="E1712" s="6">
        <v>8</v>
      </c>
      <c r="F1712" s="6" t="s">
        <v>12</v>
      </c>
      <c r="G1712" s="6"/>
      <c r="H1712" s="6" t="s">
        <v>13</v>
      </c>
      <c r="I1712" s="7" t="s">
        <v>537</v>
      </c>
      <c r="J1712" s="152" t="str">
        <f>VLOOKUP(PORVORIM!$I1712,Code2Loc,2,FALSE)</f>
        <v>ECOXIM</v>
      </c>
    </row>
    <row r="1713" spans="1:10" ht="15.75" customHeight="1" x14ac:dyDescent="0.25">
      <c r="A1713" s="5" t="s">
        <v>533</v>
      </c>
      <c r="B1713" s="6">
        <v>54</v>
      </c>
      <c r="C1713" s="6" t="s">
        <v>538</v>
      </c>
      <c r="D1713" s="6">
        <v>7</v>
      </c>
      <c r="E1713" s="6">
        <v>9</v>
      </c>
      <c r="F1713" s="6" t="s">
        <v>12</v>
      </c>
      <c r="G1713" s="6"/>
      <c r="H1713" s="6" t="s">
        <v>30</v>
      </c>
      <c r="I1713" s="7" t="s">
        <v>539</v>
      </c>
      <c r="J1713" s="152" t="str">
        <f>VLOOKUP(PORVORIM!$I1713,Code2Loc,2,FALSE)</f>
        <v>POMBURPA</v>
      </c>
    </row>
    <row r="1714" spans="1:10" ht="15.75" customHeight="1" x14ac:dyDescent="0.25">
      <c r="A1714" s="5" t="s">
        <v>533</v>
      </c>
      <c r="B1714" s="6">
        <v>54</v>
      </c>
      <c r="C1714" s="6" t="s">
        <v>540</v>
      </c>
      <c r="D1714" s="6">
        <v>8</v>
      </c>
      <c r="E1714" s="6">
        <v>11</v>
      </c>
      <c r="F1714" s="6" t="s">
        <v>12</v>
      </c>
      <c r="G1714" s="6"/>
      <c r="H1714" s="6" t="s">
        <v>13</v>
      </c>
      <c r="I1714" s="7" t="s">
        <v>541</v>
      </c>
      <c r="J1714" s="152" t="str">
        <f>VLOOKUP(PORVORIM!$I1714,Code2Loc,2,FALSE)</f>
        <v>GOYNA</v>
      </c>
    </row>
    <row r="1715" spans="1:10" ht="15.75" customHeight="1" x14ac:dyDescent="0.25">
      <c r="A1715" s="5" t="s">
        <v>533</v>
      </c>
      <c r="B1715" s="6">
        <v>54</v>
      </c>
      <c r="C1715" s="6" t="s">
        <v>542</v>
      </c>
      <c r="D1715" s="6">
        <v>9</v>
      </c>
      <c r="E1715" s="6">
        <v>12</v>
      </c>
      <c r="F1715" s="6" t="s">
        <v>12</v>
      </c>
      <c r="G1715" s="6"/>
      <c r="H1715" s="6" t="s">
        <v>13</v>
      </c>
      <c r="I1715" s="7" t="s">
        <v>543</v>
      </c>
      <c r="J1715" s="152" t="str">
        <f>VLOOKUP(PORVORIM!$I1715,Code2Loc,2,FALSE)</f>
        <v>OLAULIM</v>
      </c>
    </row>
    <row r="1716" spans="1:10" ht="15.75" customHeight="1" x14ac:dyDescent="0.25">
      <c r="A1716" s="5" t="s">
        <v>533</v>
      </c>
      <c r="B1716" s="6">
        <v>54</v>
      </c>
      <c r="C1716" s="6" t="s">
        <v>544</v>
      </c>
      <c r="D1716" s="6">
        <v>10</v>
      </c>
      <c r="E1716" s="6">
        <v>13</v>
      </c>
      <c r="F1716" s="6" t="s">
        <v>12</v>
      </c>
      <c r="G1716" s="6"/>
      <c r="H1716" s="6" t="s">
        <v>13</v>
      </c>
      <c r="I1716" s="7" t="s">
        <v>545</v>
      </c>
      <c r="J1716" s="152" t="str">
        <f>VLOOKUP(PORVORIM!$I1716,Code2Loc,2,FALSE)</f>
        <v>GALVAR</v>
      </c>
    </row>
    <row r="1717" spans="1:10" ht="15.75" customHeight="1" x14ac:dyDescent="0.25">
      <c r="A1717" s="5" t="s">
        <v>533</v>
      </c>
      <c r="B1717" s="6">
        <v>54</v>
      </c>
      <c r="C1717" s="6" t="s">
        <v>546</v>
      </c>
      <c r="D1717" s="6">
        <v>11</v>
      </c>
      <c r="E1717" s="6">
        <v>14</v>
      </c>
      <c r="F1717" s="6" t="s">
        <v>12</v>
      </c>
      <c r="G1717" s="6"/>
      <c r="H1717" s="6" t="s">
        <v>13</v>
      </c>
      <c r="I1717" s="7" t="s">
        <v>547</v>
      </c>
      <c r="J1717" s="152" t="str">
        <f>VLOOKUP(PORVORIM!$I1717,Code2Loc,2,FALSE)</f>
        <v>CARONA</v>
      </c>
    </row>
    <row r="1718" spans="1:10" ht="15.75" customHeight="1" x14ac:dyDescent="0.25">
      <c r="A1718" s="5" t="s">
        <v>533</v>
      </c>
      <c r="B1718" s="6">
        <v>54</v>
      </c>
      <c r="C1718" s="6" t="s">
        <v>548</v>
      </c>
      <c r="D1718" s="6">
        <v>12</v>
      </c>
      <c r="E1718" s="6">
        <v>15</v>
      </c>
      <c r="F1718" s="6" t="s">
        <v>12</v>
      </c>
      <c r="G1718" s="6"/>
      <c r="H1718" s="6" t="s">
        <v>13</v>
      </c>
      <c r="I1718" s="7" t="s">
        <v>549</v>
      </c>
      <c r="J1718" s="152" t="str">
        <f>VLOOKUP(PORVORIM!$I1718,Code2Loc,2,FALSE)</f>
        <v>BHGWATI TMP</v>
      </c>
    </row>
    <row r="1719" spans="1:10" ht="15.75" customHeight="1" x14ac:dyDescent="0.25">
      <c r="A1719" s="5" t="s">
        <v>533</v>
      </c>
      <c r="B1719" s="6">
        <v>54</v>
      </c>
      <c r="C1719" s="6" t="s">
        <v>550</v>
      </c>
      <c r="D1719" s="6">
        <v>13</v>
      </c>
      <c r="E1719" s="6">
        <v>16</v>
      </c>
      <c r="F1719" s="6" t="s">
        <v>12</v>
      </c>
      <c r="G1719" s="6"/>
      <c r="H1719" s="6" t="s">
        <v>13</v>
      </c>
      <c r="I1719" s="7" t="s">
        <v>551</v>
      </c>
      <c r="J1719" s="152" t="str">
        <f>VLOOKUP(PORVORIM!$I1719,Code2Loc,2,FALSE)</f>
        <v>ALDONA</v>
      </c>
    </row>
    <row r="1720" spans="1:10" ht="15.75" customHeight="1" x14ac:dyDescent="0.25">
      <c r="A1720" s="5" t="s">
        <v>533</v>
      </c>
      <c r="B1720" s="6">
        <v>54</v>
      </c>
      <c r="C1720" s="6" t="s">
        <v>552</v>
      </c>
      <c r="D1720" s="6">
        <v>14</v>
      </c>
      <c r="E1720" s="6">
        <v>17</v>
      </c>
      <c r="F1720" s="6" t="s">
        <v>12</v>
      </c>
      <c r="G1720" s="6"/>
      <c r="H1720" s="6" t="s">
        <v>13</v>
      </c>
      <c r="I1720" s="7" t="s">
        <v>553</v>
      </c>
      <c r="J1720" s="152" t="str">
        <f>VLOOKUP(PORVORIM!$I1720,Code2Loc,2,FALSE)</f>
        <v>KHORJVE BDG</v>
      </c>
    </row>
    <row r="1721" spans="1:10" ht="15.75" customHeight="1" x14ac:dyDescent="0.25">
      <c r="A1721" s="5" t="s">
        <v>533</v>
      </c>
      <c r="B1721" s="6">
        <v>54</v>
      </c>
      <c r="C1721" s="6" t="s">
        <v>554</v>
      </c>
      <c r="D1721" s="6">
        <v>15</v>
      </c>
      <c r="E1721" s="6">
        <v>18</v>
      </c>
      <c r="F1721" s="6" t="s">
        <v>12</v>
      </c>
      <c r="G1721" s="6"/>
      <c r="H1721" s="6" t="s">
        <v>13</v>
      </c>
      <c r="I1721" s="7" t="s">
        <v>555</v>
      </c>
      <c r="J1721" s="152" t="str">
        <f>VLOOKUP(PORVORIM!$I1721,Code2Loc,2,FALSE)</f>
        <v>QUITLA</v>
      </c>
    </row>
    <row r="1722" spans="1:10" ht="15.75" customHeight="1" x14ac:dyDescent="0.25">
      <c r="A1722" s="5" t="s">
        <v>533</v>
      </c>
      <c r="B1722" s="6">
        <v>55</v>
      </c>
      <c r="C1722" s="6" t="s">
        <v>11</v>
      </c>
      <c r="D1722" s="6">
        <v>1</v>
      </c>
      <c r="E1722" s="6">
        <v>0</v>
      </c>
      <c r="F1722" s="6" t="s">
        <v>12</v>
      </c>
      <c r="G1722" s="6"/>
      <c r="H1722" s="6" t="s">
        <v>13</v>
      </c>
      <c r="I1722" s="7" t="s">
        <v>14</v>
      </c>
      <c r="J1722" s="152" t="str">
        <f>VLOOKUP(PORVORIM!$I1722,Code2Loc,2,FALSE)</f>
        <v>PANAJI</v>
      </c>
    </row>
    <row r="1723" spans="1:10" ht="15.75" customHeight="1" x14ac:dyDescent="0.25">
      <c r="A1723" s="5" t="s">
        <v>533</v>
      </c>
      <c r="B1723" s="6">
        <v>55</v>
      </c>
      <c r="C1723" s="6" t="s">
        <v>77</v>
      </c>
      <c r="D1723" s="6">
        <v>2</v>
      </c>
      <c r="E1723" s="6">
        <v>2</v>
      </c>
      <c r="F1723" s="6" t="s">
        <v>12</v>
      </c>
      <c r="G1723" s="6"/>
      <c r="H1723" s="6" t="s">
        <v>13</v>
      </c>
      <c r="I1723" s="7" t="s">
        <v>78</v>
      </c>
      <c r="J1723" s="152" t="str">
        <f>VLOOKUP(PORVORIM!$I1723,Code2Loc,2,FALSE)</f>
        <v>SAI SERVICE</v>
      </c>
    </row>
    <row r="1724" spans="1:10" ht="15.75" customHeight="1" x14ac:dyDescent="0.25">
      <c r="A1724" s="5" t="s">
        <v>533</v>
      </c>
      <c r="B1724" s="6">
        <v>55</v>
      </c>
      <c r="C1724" s="6" t="s">
        <v>79</v>
      </c>
      <c r="D1724" s="6">
        <v>3</v>
      </c>
      <c r="E1724" s="6">
        <v>3</v>
      </c>
      <c r="F1724" s="6" t="s">
        <v>12</v>
      </c>
      <c r="G1724" s="6"/>
      <c r="H1724" s="6" t="s">
        <v>13</v>
      </c>
      <c r="I1724" s="7" t="s">
        <v>80</v>
      </c>
      <c r="J1724" s="152" t="str">
        <f>VLOOKUP(PORVORIM!$I1724,Code2Loc,2,FALSE)</f>
        <v>TIN BLD/COL</v>
      </c>
    </row>
    <row r="1725" spans="1:10" ht="15.75" customHeight="1" x14ac:dyDescent="0.25">
      <c r="A1725" s="5" t="s">
        <v>533</v>
      </c>
      <c r="B1725" s="6">
        <v>55</v>
      </c>
      <c r="C1725" s="6" t="s">
        <v>81</v>
      </c>
      <c r="D1725" s="6">
        <v>4</v>
      </c>
      <c r="E1725" s="6">
        <v>4</v>
      </c>
      <c r="F1725" s="6" t="s">
        <v>12</v>
      </c>
      <c r="G1725" s="6"/>
      <c r="H1725" s="6" t="s">
        <v>13</v>
      </c>
      <c r="I1725" s="7" t="s">
        <v>82</v>
      </c>
      <c r="J1725" s="152" t="str">
        <f>VLOOKUP(PORVORIM!$I1725,Code2Loc,2,FALSE)</f>
        <v>GULYAKADE</v>
      </c>
    </row>
    <row r="1726" spans="1:10" ht="15.75" customHeight="1" x14ac:dyDescent="0.25">
      <c r="A1726" s="5" t="s">
        <v>533</v>
      </c>
      <c r="B1726" s="6">
        <v>55</v>
      </c>
      <c r="C1726" s="6" t="s">
        <v>83</v>
      </c>
      <c r="D1726" s="6">
        <v>5</v>
      </c>
      <c r="E1726" s="6">
        <v>5</v>
      </c>
      <c r="F1726" s="6" t="s">
        <v>12</v>
      </c>
      <c r="G1726" s="6"/>
      <c r="H1726" s="6" t="s">
        <v>13</v>
      </c>
      <c r="I1726" s="7" t="s">
        <v>84</v>
      </c>
      <c r="J1726" s="152" t="str">
        <f>VLOOKUP(PORVORIM!$I1726,Code2Loc,2,FALSE)</f>
        <v>PRV COPEL</v>
      </c>
    </row>
    <row r="1727" spans="1:10" ht="15.75" customHeight="1" x14ac:dyDescent="0.25">
      <c r="A1727" s="5" t="s">
        <v>533</v>
      </c>
      <c r="B1727" s="6">
        <v>55</v>
      </c>
      <c r="C1727" s="6" t="s">
        <v>85</v>
      </c>
      <c r="D1727" s="6">
        <v>6</v>
      </c>
      <c r="E1727" s="6">
        <v>6</v>
      </c>
      <c r="F1727" s="6" t="s">
        <v>12</v>
      </c>
      <c r="G1727" s="6"/>
      <c r="H1727" s="6" t="s">
        <v>13</v>
      </c>
      <c r="I1727" s="7" t="s">
        <v>86</v>
      </c>
      <c r="J1727" s="152" t="str">
        <f>VLOOKUP(PORVORIM!$I1727,Code2Loc,2,FALSE)</f>
        <v>PRV WADAKAD</v>
      </c>
    </row>
    <row r="1728" spans="1:10" ht="15.75" customHeight="1" x14ac:dyDescent="0.25">
      <c r="A1728" s="5" t="s">
        <v>533</v>
      </c>
      <c r="B1728" s="6">
        <v>55</v>
      </c>
      <c r="C1728" s="6" t="s">
        <v>87</v>
      </c>
      <c r="D1728" s="6">
        <v>7</v>
      </c>
      <c r="E1728" s="6">
        <v>7</v>
      </c>
      <c r="F1728" s="6" t="s">
        <v>12</v>
      </c>
      <c r="G1728" s="6"/>
      <c r="H1728" s="6" t="s">
        <v>13</v>
      </c>
      <c r="I1728" s="7" t="s">
        <v>88</v>
      </c>
      <c r="J1728" s="152" t="str">
        <f>VLOOKUP(PORVORIM!$I1728,Code2Loc,2,FALSE)</f>
        <v>PRV BAZAR</v>
      </c>
    </row>
    <row r="1729" spans="1:10" ht="15.75" customHeight="1" x14ac:dyDescent="0.25">
      <c r="A1729" s="5" t="s">
        <v>533</v>
      </c>
      <c r="B1729" s="6">
        <v>55</v>
      </c>
      <c r="C1729" s="6" t="s">
        <v>89</v>
      </c>
      <c r="D1729" s="6">
        <v>8</v>
      </c>
      <c r="E1729" s="6">
        <v>8</v>
      </c>
      <c r="F1729" s="6" t="s">
        <v>12</v>
      </c>
      <c r="G1729" s="6"/>
      <c r="H1729" s="6" t="s">
        <v>13</v>
      </c>
      <c r="I1729" s="7" t="s">
        <v>90</v>
      </c>
      <c r="J1729" s="152" t="str">
        <f>VLOOKUP(PORVORIM!$I1729,Code2Loc,2,FALSE)</f>
        <v>GIRI CROSS</v>
      </c>
    </row>
    <row r="1730" spans="1:10" ht="15.75" customHeight="1" x14ac:dyDescent="0.25">
      <c r="A1730" s="5" t="s">
        <v>533</v>
      </c>
      <c r="B1730" s="6">
        <v>55</v>
      </c>
      <c r="C1730" s="6" t="s">
        <v>91</v>
      </c>
      <c r="D1730" s="6">
        <v>9</v>
      </c>
      <c r="E1730" s="6">
        <v>9</v>
      </c>
      <c r="F1730" s="6" t="s">
        <v>12</v>
      </c>
      <c r="G1730" s="6"/>
      <c r="H1730" s="6" t="s">
        <v>13</v>
      </c>
      <c r="I1730" s="7" t="s">
        <v>92</v>
      </c>
      <c r="J1730" s="152" t="str">
        <f>VLOOKUP(PORVORIM!$I1730,Code2Loc,2,FALSE)</f>
        <v>GREEN PARK</v>
      </c>
    </row>
    <row r="1731" spans="1:10" ht="15.75" customHeight="1" x14ac:dyDescent="0.25">
      <c r="A1731" s="5" t="s">
        <v>533</v>
      </c>
      <c r="B1731" s="6">
        <v>55</v>
      </c>
      <c r="C1731" s="6" t="s">
        <v>93</v>
      </c>
      <c r="D1731" s="6">
        <v>10</v>
      </c>
      <c r="E1731" s="6">
        <v>10</v>
      </c>
      <c r="F1731" s="6" t="s">
        <v>12</v>
      </c>
      <c r="G1731" s="6"/>
      <c r="H1731" s="6" t="s">
        <v>13</v>
      </c>
      <c r="I1731" s="7" t="s">
        <v>94</v>
      </c>
      <c r="J1731" s="152" t="str">
        <f>VLOOKUP(PORVORIM!$I1731,Code2Loc,2,FALSE)</f>
        <v>GIRI CHAPEL</v>
      </c>
    </row>
    <row r="1732" spans="1:10" ht="15.75" customHeight="1" x14ac:dyDescent="0.25">
      <c r="A1732" s="5" t="s">
        <v>533</v>
      </c>
      <c r="B1732" s="6">
        <v>55</v>
      </c>
      <c r="C1732" s="6" t="s">
        <v>95</v>
      </c>
      <c r="D1732" s="6">
        <v>11</v>
      </c>
      <c r="E1732" s="6">
        <v>12</v>
      </c>
      <c r="F1732" s="6" t="s">
        <v>12</v>
      </c>
      <c r="G1732" s="6"/>
      <c r="H1732" s="6" t="s">
        <v>30</v>
      </c>
      <c r="I1732" s="7" t="s">
        <v>96</v>
      </c>
      <c r="J1732" s="152" t="str">
        <f>VLOOKUP(PORVORIM!$I1732,Code2Loc,2,FALSE)</f>
        <v>MAPUSA</v>
      </c>
    </row>
    <row r="1733" spans="1:10" ht="15.75" customHeight="1" x14ac:dyDescent="0.25">
      <c r="A1733" s="5" t="s">
        <v>533</v>
      </c>
      <c r="B1733" s="6">
        <v>55</v>
      </c>
      <c r="C1733" s="6" t="s">
        <v>93</v>
      </c>
      <c r="D1733" s="6">
        <v>12</v>
      </c>
      <c r="E1733" s="6">
        <v>14</v>
      </c>
      <c r="F1733" s="6" t="s">
        <v>12</v>
      </c>
      <c r="G1733" s="6"/>
      <c r="H1733" s="6" t="s">
        <v>13</v>
      </c>
      <c r="I1733" s="7" t="s">
        <v>94</v>
      </c>
      <c r="J1733" s="152" t="str">
        <f>VLOOKUP(PORVORIM!$I1733,Code2Loc,2,FALSE)</f>
        <v>GIRI CHAPEL</v>
      </c>
    </row>
    <row r="1734" spans="1:10" ht="15.75" customHeight="1" x14ac:dyDescent="0.25">
      <c r="A1734" s="5" t="s">
        <v>533</v>
      </c>
      <c r="B1734" s="6">
        <v>55</v>
      </c>
      <c r="C1734" s="6" t="s">
        <v>556</v>
      </c>
      <c r="D1734" s="6">
        <v>13</v>
      </c>
      <c r="E1734" s="6">
        <v>15</v>
      </c>
      <c r="F1734" s="6" t="s">
        <v>12</v>
      </c>
      <c r="G1734" s="6"/>
      <c r="H1734" s="6" t="s">
        <v>13</v>
      </c>
      <c r="I1734" s="7" t="s">
        <v>556</v>
      </c>
      <c r="J1734" s="152" t="str">
        <f>VLOOKUP(PORVORIM!$I1734,Code2Loc,2,FALSE)</f>
        <v>TAR</v>
      </c>
    </row>
    <row r="1735" spans="1:10" ht="15.75" customHeight="1" x14ac:dyDescent="0.25">
      <c r="A1735" s="5" t="s">
        <v>533</v>
      </c>
      <c r="B1735" s="6">
        <v>55</v>
      </c>
      <c r="C1735" s="6" t="s">
        <v>557</v>
      </c>
      <c r="D1735" s="6">
        <v>14</v>
      </c>
      <c r="E1735" s="6">
        <v>16</v>
      </c>
      <c r="F1735" s="6" t="s">
        <v>12</v>
      </c>
      <c r="G1735" s="6"/>
      <c r="H1735" s="6" t="s">
        <v>13</v>
      </c>
      <c r="I1735" s="7" t="s">
        <v>558</v>
      </c>
      <c r="J1735" s="152" t="str">
        <f>VLOOKUP(PORVORIM!$I1735,Code2Loc,2,FALSE)</f>
        <v>SAW MILL</v>
      </c>
    </row>
    <row r="1736" spans="1:10" ht="15.75" customHeight="1" x14ac:dyDescent="0.25">
      <c r="A1736" s="5" t="s">
        <v>533</v>
      </c>
      <c r="B1736" s="6">
        <v>55</v>
      </c>
      <c r="C1736" s="6" t="s">
        <v>559</v>
      </c>
      <c r="D1736" s="6">
        <v>15</v>
      </c>
      <c r="E1736" s="6">
        <v>17</v>
      </c>
      <c r="F1736" s="6" t="s">
        <v>12</v>
      </c>
      <c r="G1736" s="6"/>
      <c r="H1736" s="6" t="s">
        <v>13</v>
      </c>
      <c r="I1736" s="7" t="s">
        <v>560</v>
      </c>
      <c r="J1736" s="152" t="str">
        <f>VLOOKUP(PORVORIM!$I1736,Code2Loc,2,FALSE)</f>
        <v>MOIRA BRDG</v>
      </c>
    </row>
    <row r="1737" spans="1:10" ht="15.75" customHeight="1" x14ac:dyDescent="0.25">
      <c r="A1737" s="5" t="s">
        <v>533</v>
      </c>
      <c r="B1737" s="6">
        <v>55</v>
      </c>
      <c r="C1737" s="6" t="s">
        <v>561</v>
      </c>
      <c r="D1737" s="6">
        <v>16</v>
      </c>
      <c r="E1737" s="6">
        <v>18</v>
      </c>
      <c r="F1737" s="6" t="s">
        <v>12</v>
      </c>
      <c r="G1737" s="6"/>
      <c r="H1737" s="6" t="s">
        <v>13</v>
      </c>
      <c r="I1737" s="7" t="s">
        <v>562</v>
      </c>
      <c r="J1737" s="152" t="str">
        <f>VLOOKUP(PORVORIM!$I1737,Code2Loc,2,FALSE)</f>
        <v>MOIRA CLUB</v>
      </c>
    </row>
    <row r="1738" spans="1:10" ht="15.75" customHeight="1" x14ac:dyDescent="0.25">
      <c r="A1738" s="5" t="s">
        <v>533</v>
      </c>
      <c r="B1738" s="6">
        <v>55</v>
      </c>
      <c r="C1738" s="6" t="s">
        <v>563</v>
      </c>
      <c r="D1738" s="6">
        <v>17</v>
      </c>
      <c r="E1738" s="6">
        <v>19</v>
      </c>
      <c r="F1738" s="6" t="s">
        <v>12</v>
      </c>
      <c r="G1738" s="6"/>
      <c r="H1738" s="6" t="s">
        <v>13</v>
      </c>
      <c r="I1738" s="7" t="s">
        <v>564</v>
      </c>
      <c r="J1738" s="152" t="str">
        <f>VLOOKUP(PORVORIM!$I1738,Code2Loc,2,FALSE)</f>
        <v>NACHNOLA</v>
      </c>
    </row>
    <row r="1739" spans="1:10" ht="15.75" customHeight="1" x14ac:dyDescent="0.25">
      <c r="A1739" s="5" t="s">
        <v>533</v>
      </c>
      <c r="B1739" s="6">
        <v>55</v>
      </c>
      <c r="C1739" s="6" t="s">
        <v>565</v>
      </c>
      <c r="D1739" s="6">
        <v>18</v>
      </c>
      <c r="E1739" s="6">
        <v>20</v>
      </c>
      <c r="F1739" s="6" t="s">
        <v>12</v>
      </c>
      <c r="G1739" s="6"/>
      <c r="H1739" s="6" t="s">
        <v>13</v>
      </c>
      <c r="I1739" s="7" t="s">
        <v>566</v>
      </c>
      <c r="J1739" s="152" t="str">
        <f>VLOOKUP(PORVORIM!$I1739,Code2Loc,2,FALSE)</f>
        <v>NACHNL PNCH</v>
      </c>
    </row>
    <row r="1740" spans="1:10" ht="15.75" customHeight="1" x14ac:dyDescent="0.25">
      <c r="A1740" s="5" t="s">
        <v>533</v>
      </c>
      <c r="B1740" s="6">
        <v>55</v>
      </c>
      <c r="C1740" s="6" t="s">
        <v>567</v>
      </c>
      <c r="D1740" s="6">
        <v>19</v>
      </c>
      <c r="E1740" s="6">
        <v>21</v>
      </c>
      <c r="F1740" s="6" t="s">
        <v>12</v>
      </c>
      <c r="G1740" s="6"/>
      <c r="H1740" s="6" t="s">
        <v>13</v>
      </c>
      <c r="I1740" s="7" t="s">
        <v>568</v>
      </c>
      <c r="J1740" s="152" t="str">
        <f>VLOOKUP(PORVORIM!$I1740,Code2Loc,2,FALSE)</f>
        <v>TALYAKADE</v>
      </c>
    </row>
    <row r="1741" spans="1:10" ht="15.75" customHeight="1" x14ac:dyDescent="0.25">
      <c r="A1741" s="5" t="s">
        <v>533</v>
      </c>
      <c r="B1741" s="6">
        <v>55</v>
      </c>
      <c r="C1741" s="6" t="s">
        <v>550</v>
      </c>
      <c r="D1741" s="6">
        <v>20</v>
      </c>
      <c r="E1741" s="6">
        <v>22</v>
      </c>
      <c r="F1741" s="6" t="s">
        <v>12</v>
      </c>
      <c r="G1741" s="6"/>
      <c r="H1741" s="6" t="s">
        <v>13</v>
      </c>
      <c r="I1741" s="7" t="s">
        <v>551</v>
      </c>
      <c r="J1741" s="152" t="str">
        <f>VLOOKUP(PORVORIM!$I1741,Code2Loc,2,FALSE)</f>
        <v>ALDONA</v>
      </c>
    </row>
    <row r="1742" spans="1:10" ht="15.75" customHeight="1" x14ac:dyDescent="0.25">
      <c r="A1742" s="5" t="s">
        <v>533</v>
      </c>
      <c r="B1742" s="6">
        <v>55</v>
      </c>
      <c r="C1742" s="6" t="s">
        <v>552</v>
      </c>
      <c r="D1742" s="6">
        <v>21</v>
      </c>
      <c r="E1742" s="6">
        <v>23</v>
      </c>
      <c r="F1742" s="6" t="s">
        <v>12</v>
      </c>
      <c r="G1742" s="6"/>
      <c r="H1742" s="6" t="s">
        <v>13</v>
      </c>
      <c r="I1742" s="7" t="s">
        <v>553</v>
      </c>
      <c r="J1742" s="152" t="str">
        <f>VLOOKUP(PORVORIM!$I1742,Code2Loc,2,FALSE)</f>
        <v>KHORJVE BDG</v>
      </c>
    </row>
    <row r="1743" spans="1:10" ht="15.75" customHeight="1" x14ac:dyDescent="0.25">
      <c r="A1743" s="5" t="s">
        <v>533</v>
      </c>
      <c r="B1743" s="6">
        <v>55</v>
      </c>
      <c r="C1743" s="6" t="s">
        <v>554</v>
      </c>
      <c r="D1743" s="6">
        <v>22</v>
      </c>
      <c r="E1743" s="6">
        <v>24</v>
      </c>
      <c r="F1743" s="6" t="s">
        <v>12</v>
      </c>
      <c r="G1743" s="6"/>
      <c r="H1743" s="6" t="s">
        <v>13</v>
      </c>
      <c r="I1743" s="7" t="s">
        <v>555</v>
      </c>
      <c r="J1743" s="152" t="str">
        <f>VLOOKUP(PORVORIM!$I1743,Code2Loc,2,FALSE)</f>
        <v>QUITLA</v>
      </c>
    </row>
    <row r="1744" spans="1:10" ht="15.75" customHeight="1" x14ac:dyDescent="0.25">
      <c r="A1744" s="5" t="s">
        <v>324</v>
      </c>
      <c r="B1744" s="6">
        <v>56</v>
      </c>
      <c r="C1744" s="6" t="s">
        <v>11</v>
      </c>
      <c r="D1744" s="6">
        <v>1</v>
      </c>
      <c r="E1744" s="6">
        <v>0</v>
      </c>
      <c r="F1744" s="6" t="s">
        <v>12</v>
      </c>
      <c r="G1744" s="6"/>
      <c r="H1744" s="6" t="s">
        <v>13</v>
      </c>
      <c r="I1744" s="7" t="s">
        <v>14</v>
      </c>
      <c r="J1744" s="152" t="str">
        <f>VLOOKUP(PORVORIM!$I1744,Code2Loc,2,FALSE)</f>
        <v>PANAJI</v>
      </c>
    </row>
    <row r="1745" spans="1:10" ht="15.75" customHeight="1" x14ac:dyDescent="0.25">
      <c r="A1745" s="5" t="s">
        <v>324</v>
      </c>
      <c r="B1745" s="6">
        <v>56</v>
      </c>
      <c r="C1745" s="6" t="s">
        <v>515</v>
      </c>
      <c r="D1745" s="6">
        <v>2</v>
      </c>
      <c r="E1745" s="6">
        <v>2</v>
      </c>
      <c r="F1745" s="6" t="s">
        <v>12</v>
      </c>
      <c r="G1745" s="6"/>
      <c r="H1745" s="6" t="s">
        <v>13</v>
      </c>
      <c r="I1745" s="7" t="s">
        <v>516</v>
      </c>
      <c r="J1745" s="152" t="str">
        <f>VLOOKUP(PORVORIM!$I1745,Code2Loc,2,FALSE)</f>
        <v>MALIM</v>
      </c>
    </row>
    <row r="1746" spans="1:10" ht="15.75" customHeight="1" x14ac:dyDescent="0.25">
      <c r="A1746" s="5" t="s">
        <v>324</v>
      </c>
      <c r="B1746" s="6">
        <v>56</v>
      </c>
      <c r="C1746" s="6" t="s">
        <v>517</v>
      </c>
      <c r="D1746" s="6">
        <v>3</v>
      </c>
      <c r="E1746" s="6">
        <v>3</v>
      </c>
      <c r="F1746" s="6" t="s">
        <v>12</v>
      </c>
      <c r="G1746" s="6"/>
      <c r="H1746" s="6" t="s">
        <v>13</v>
      </c>
      <c r="I1746" s="7" t="s">
        <v>518</v>
      </c>
      <c r="J1746" s="152" t="str">
        <f>VLOOKUP(PORVORIM!$I1746,Code2Loc,2,FALSE)</f>
        <v>VIRLOSA</v>
      </c>
    </row>
    <row r="1747" spans="1:10" ht="15.75" customHeight="1" x14ac:dyDescent="0.25">
      <c r="A1747" s="5" t="s">
        <v>324</v>
      </c>
      <c r="B1747" s="6">
        <v>56</v>
      </c>
      <c r="C1747" s="6" t="s">
        <v>519</v>
      </c>
      <c r="D1747" s="6">
        <v>4</v>
      </c>
      <c r="E1747" s="6">
        <v>4</v>
      </c>
      <c r="F1747" s="6" t="s">
        <v>12</v>
      </c>
      <c r="G1747" s="6"/>
      <c r="H1747" s="6" t="s">
        <v>13</v>
      </c>
      <c r="I1747" s="7" t="s">
        <v>520</v>
      </c>
      <c r="J1747" s="152" t="str">
        <f>VLOOKUP(PORVORIM!$I1747,Code2Loc,2,FALSE)</f>
        <v>BRITTONA</v>
      </c>
    </row>
    <row r="1748" spans="1:10" ht="15.75" customHeight="1" x14ac:dyDescent="0.25">
      <c r="A1748" s="5" t="s">
        <v>324</v>
      </c>
      <c r="B1748" s="6">
        <v>56</v>
      </c>
      <c r="C1748" s="6" t="s">
        <v>534</v>
      </c>
      <c r="D1748" s="6">
        <v>5</v>
      </c>
      <c r="E1748" s="6">
        <v>6</v>
      </c>
      <c r="F1748" s="6" t="s">
        <v>12</v>
      </c>
      <c r="G1748" s="6"/>
      <c r="H1748" s="6" t="s">
        <v>13</v>
      </c>
      <c r="I1748" s="7" t="s">
        <v>535</v>
      </c>
      <c r="J1748" s="152" t="str">
        <f>VLOOKUP(PORVORIM!$I1748,Code2Loc,2,FALSE)</f>
        <v>SALVADOR</v>
      </c>
    </row>
    <row r="1749" spans="1:10" ht="15.75" customHeight="1" x14ac:dyDescent="0.25">
      <c r="A1749" s="5" t="s">
        <v>324</v>
      </c>
      <c r="B1749" s="6">
        <v>56</v>
      </c>
      <c r="C1749" s="6" t="s">
        <v>536</v>
      </c>
      <c r="D1749" s="6">
        <v>6</v>
      </c>
      <c r="E1749" s="6">
        <v>8</v>
      </c>
      <c r="F1749" s="6" t="s">
        <v>12</v>
      </c>
      <c r="G1749" s="6"/>
      <c r="H1749" s="6" t="s">
        <v>13</v>
      </c>
      <c r="I1749" s="7" t="s">
        <v>537</v>
      </c>
      <c r="J1749" s="152" t="str">
        <f>VLOOKUP(PORVORIM!$I1749,Code2Loc,2,FALSE)</f>
        <v>ECOXIM</v>
      </c>
    </row>
    <row r="1750" spans="1:10" ht="15.75" customHeight="1" x14ac:dyDescent="0.25">
      <c r="A1750" s="5" t="s">
        <v>324</v>
      </c>
      <c r="B1750" s="6">
        <v>56</v>
      </c>
      <c r="C1750" s="6" t="s">
        <v>538</v>
      </c>
      <c r="D1750" s="6">
        <v>7</v>
      </c>
      <c r="E1750" s="6">
        <v>9</v>
      </c>
      <c r="F1750" s="6" t="s">
        <v>12</v>
      </c>
      <c r="G1750" s="6"/>
      <c r="H1750" s="6" t="s">
        <v>30</v>
      </c>
      <c r="I1750" s="7" t="s">
        <v>539</v>
      </c>
      <c r="J1750" s="152" t="str">
        <f>VLOOKUP(PORVORIM!$I1750,Code2Loc,2,FALSE)</f>
        <v>POMBURPA</v>
      </c>
    </row>
    <row r="1751" spans="1:10" ht="15.75" customHeight="1" x14ac:dyDescent="0.25">
      <c r="A1751" s="5" t="s">
        <v>324</v>
      </c>
      <c r="B1751" s="6">
        <v>56</v>
      </c>
      <c r="C1751" s="6" t="s">
        <v>540</v>
      </c>
      <c r="D1751" s="6">
        <v>8</v>
      </c>
      <c r="E1751" s="6">
        <v>11</v>
      </c>
      <c r="F1751" s="6" t="s">
        <v>12</v>
      </c>
      <c r="G1751" s="6"/>
      <c r="H1751" s="6" t="s">
        <v>13</v>
      </c>
      <c r="I1751" s="7" t="s">
        <v>541</v>
      </c>
      <c r="J1751" s="152" t="str">
        <f>VLOOKUP(PORVORIM!$I1751,Code2Loc,2,FALSE)</f>
        <v>GOYNA</v>
      </c>
    </row>
    <row r="1752" spans="1:10" ht="15.75" customHeight="1" x14ac:dyDescent="0.25">
      <c r="A1752" s="5" t="s">
        <v>324</v>
      </c>
      <c r="B1752" s="6">
        <v>56</v>
      </c>
      <c r="C1752" s="6" t="s">
        <v>542</v>
      </c>
      <c r="D1752" s="6">
        <v>9</v>
      </c>
      <c r="E1752" s="6">
        <v>12</v>
      </c>
      <c r="F1752" s="6" t="s">
        <v>12</v>
      </c>
      <c r="G1752" s="6"/>
      <c r="H1752" s="6" t="s">
        <v>13</v>
      </c>
      <c r="I1752" s="7" t="s">
        <v>543</v>
      </c>
      <c r="J1752" s="152" t="str">
        <f>VLOOKUP(PORVORIM!$I1752,Code2Loc,2,FALSE)</f>
        <v>OLAULIM</v>
      </c>
    </row>
    <row r="1753" spans="1:10" ht="15.75" customHeight="1" x14ac:dyDescent="0.25">
      <c r="A1753" s="5" t="s">
        <v>324</v>
      </c>
      <c r="B1753" s="6">
        <v>56</v>
      </c>
      <c r="C1753" s="6" t="s">
        <v>544</v>
      </c>
      <c r="D1753" s="6">
        <v>10</v>
      </c>
      <c r="E1753" s="6">
        <v>13</v>
      </c>
      <c r="F1753" s="6" t="s">
        <v>12</v>
      </c>
      <c r="G1753" s="6"/>
      <c r="H1753" s="6" t="s">
        <v>13</v>
      </c>
      <c r="I1753" s="7" t="s">
        <v>545</v>
      </c>
      <c r="J1753" s="152" t="str">
        <f>VLOOKUP(PORVORIM!$I1753,Code2Loc,2,FALSE)</f>
        <v>GALVAR</v>
      </c>
    </row>
    <row r="1754" spans="1:10" ht="15.75" customHeight="1" x14ac:dyDescent="0.25">
      <c r="A1754" s="5" t="s">
        <v>324</v>
      </c>
      <c r="B1754" s="6">
        <v>56</v>
      </c>
      <c r="C1754" s="6" t="s">
        <v>546</v>
      </c>
      <c r="D1754" s="6">
        <v>11</v>
      </c>
      <c r="E1754" s="6">
        <v>14</v>
      </c>
      <c r="F1754" s="6" t="s">
        <v>12</v>
      </c>
      <c r="G1754" s="6"/>
      <c r="H1754" s="6" t="s">
        <v>13</v>
      </c>
      <c r="I1754" s="7" t="s">
        <v>547</v>
      </c>
      <c r="J1754" s="152" t="str">
        <f>VLOOKUP(PORVORIM!$I1754,Code2Loc,2,FALSE)</f>
        <v>CARONA</v>
      </c>
    </row>
    <row r="1755" spans="1:10" ht="15.75" customHeight="1" x14ac:dyDescent="0.25">
      <c r="A1755" s="5" t="s">
        <v>324</v>
      </c>
      <c r="B1755" s="6">
        <v>56</v>
      </c>
      <c r="C1755" s="6" t="s">
        <v>548</v>
      </c>
      <c r="D1755" s="6">
        <v>12</v>
      </c>
      <c r="E1755" s="6">
        <v>15</v>
      </c>
      <c r="F1755" s="6" t="s">
        <v>12</v>
      </c>
      <c r="G1755" s="6"/>
      <c r="H1755" s="6" t="s">
        <v>13</v>
      </c>
      <c r="I1755" s="7" t="s">
        <v>549</v>
      </c>
      <c r="J1755" s="152" t="str">
        <f>VLOOKUP(PORVORIM!$I1755,Code2Loc,2,FALSE)</f>
        <v>BHGWATI TMP</v>
      </c>
    </row>
    <row r="1756" spans="1:10" ht="15.75" customHeight="1" x14ac:dyDescent="0.25">
      <c r="A1756" s="5" t="s">
        <v>324</v>
      </c>
      <c r="B1756" s="6">
        <v>56</v>
      </c>
      <c r="C1756" s="6" t="s">
        <v>550</v>
      </c>
      <c r="D1756" s="6">
        <v>13</v>
      </c>
      <c r="E1756" s="6">
        <v>16</v>
      </c>
      <c r="F1756" s="6" t="s">
        <v>12</v>
      </c>
      <c r="G1756" s="6"/>
      <c r="H1756" s="6" t="s">
        <v>13</v>
      </c>
      <c r="I1756" s="7" t="s">
        <v>551</v>
      </c>
      <c r="J1756" s="152" t="str">
        <f>VLOOKUP(PORVORIM!$I1756,Code2Loc,2,FALSE)</f>
        <v>ALDONA</v>
      </c>
    </row>
    <row r="1757" spans="1:10" ht="15.75" customHeight="1" x14ac:dyDescent="0.25">
      <c r="A1757" s="5" t="s">
        <v>324</v>
      </c>
      <c r="B1757" s="6">
        <v>56</v>
      </c>
      <c r="C1757" s="6" t="s">
        <v>552</v>
      </c>
      <c r="D1757" s="6">
        <v>14</v>
      </c>
      <c r="E1757" s="6">
        <v>17</v>
      </c>
      <c r="F1757" s="6" t="s">
        <v>12</v>
      </c>
      <c r="G1757" s="6"/>
      <c r="H1757" s="6" t="s">
        <v>13</v>
      </c>
      <c r="I1757" s="7" t="s">
        <v>553</v>
      </c>
      <c r="J1757" s="152" t="str">
        <f>VLOOKUP(PORVORIM!$I1757,Code2Loc,2,FALSE)</f>
        <v>KHORJVE BDG</v>
      </c>
    </row>
    <row r="1758" spans="1:10" ht="15.75" customHeight="1" x14ac:dyDescent="0.25">
      <c r="A1758" s="5" t="s">
        <v>324</v>
      </c>
      <c r="B1758" s="6">
        <v>56</v>
      </c>
      <c r="C1758" s="6" t="s">
        <v>569</v>
      </c>
      <c r="D1758" s="6">
        <v>15</v>
      </c>
      <c r="E1758" s="6">
        <v>18</v>
      </c>
      <c r="F1758" s="6" t="s">
        <v>12</v>
      </c>
      <c r="G1758" s="6"/>
      <c r="H1758" s="6" t="s">
        <v>13</v>
      </c>
      <c r="I1758" s="7" t="s">
        <v>570</v>
      </c>
      <c r="J1758" s="152" t="str">
        <f>VLOOKUP(PORVORIM!$I1758,Code2Loc,2,FALSE)</f>
        <v>KHORJVE CLB</v>
      </c>
    </row>
    <row r="1759" spans="1:10" ht="15.75" customHeight="1" x14ac:dyDescent="0.25">
      <c r="A1759" s="5" t="s">
        <v>324</v>
      </c>
      <c r="B1759" s="6">
        <v>56</v>
      </c>
      <c r="C1759" s="6" t="s">
        <v>571</v>
      </c>
      <c r="D1759" s="6">
        <v>16</v>
      </c>
      <c r="E1759" s="6">
        <v>20</v>
      </c>
      <c r="F1759" s="6" t="s">
        <v>12</v>
      </c>
      <c r="G1759" s="6"/>
      <c r="H1759" s="6" t="s">
        <v>13</v>
      </c>
      <c r="I1759" s="7" t="s">
        <v>572</v>
      </c>
      <c r="J1759" s="152" t="str">
        <f>VLOOKUP(PORVORIM!$I1759,Code2Loc,2,FALSE)</f>
        <v>PODWAL</v>
      </c>
    </row>
    <row r="1760" spans="1:10" ht="15.75" customHeight="1" x14ac:dyDescent="0.25">
      <c r="A1760" s="5" t="s">
        <v>324</v>
      </c>
      <c r="B1760" s="6">
        <v>56</v>
      </c>
      <c r="C1760" s="6" t="s">
        <v>573</v>
      </c>
      <c r="D1760" s="6">
        <v>17</v>
      </c>
      <c r="E1760" s="6">
        <v>21</v>
      </c>
      <c r="F1760" s="6" t="s">
        <v>12</v>
      </c>
      <c r="G1760" s="6"/>
      <c r="H1760" s="6" t="s">
        <v>13</v>
      </c>
      <c r="I1760" s="7" t="s">
        <v>574</v>
      </c>
      <c r="J1760" s="152" t="str">
        <f>VLOOKUP(PORVORIM!$I1760,Code2Loc,2,FALSE)</f>
        <v>POIRA</v>
      </c>
    </row>
    <row r="1761" spans="1:10" ht="15.75" customHeight="1" x14ac:dyDescent="0.25">
      <c r="A1761" s="5" t="s">
        <v>324</v>
      </c>
      <c r="B1761" s="6">
        <v>56</v>
      </c>
      <c r="C1761" s="6" t="s">
        <v>575</v>
      </c>
      <c r="D1761" s="6">
        <v>18</v>
      </c>
      <c r="E1761" s="6">
        <v>22</v>
      </c>
      <c r="F1761" s="6" t="s">
        <v>12</v>
      </c>
      <c r="G1761" s="6"/>
      <c r="H1761" s="6" t="s">
        <v>13</v>
      </c>
      <c r="I1761" s="7" t="s">
        <v>576</v>
      </c>
      <c r="J1761" s="152" t="str">
        <f>VLOOKUP(PORVORIM!$I1761,Code2Loc,2,FALSE)</f>
        <v>MAYE TISK</v>
      </c>
    </row>
    <row r="1762" spans="1:10" ht="15.75" customHeight="1" x14ac:dyDescent="0.25">
      <c r="A1762" s="5" t="s">
        <v>324</v>
      </c>
      <c r="B1762" s="6">
        <v>56</v>
      </c>
      <c r="C1762" s="6" t="s">
        <v>577</v>
      </c>
      <c r="D1762" s="6">
        <v>19</v>
      </c>
      <c r="E1762" s="6">
        <v>23</v>
      </c>
      <c r="F1762" s="6" t="s">
        <v>12</v>
      </c>
      <c r="G1762" s="6"/>
      <c r="H1762" s="6" t="s">
        <v>13</v>
      </c>
      <c r="I1762" s="7" t="s">
        <v>578</v>
      </c>
      <c r="J1762" s="152" t="str">
        <f>VLOOKUP(PORVORIM!$I1762,Code2Loc,2,FALSE)</f>
        <v>GAONKARWADA</v>
      </c>
    </row>
    <row r="1763" spans="1:10" ht="15.75" customHeight="1" x14ac:dyDescent="0.25">
      <c r="A1763" s="5" t="s">
        <v>324</v>
      </c>
      <c r="B1763" s="6">
        <v>56</v>
      </c>
      <c r="C1763" s="6" t="s">
        <v>579</v>
      </c>
      <c r="D1763" s="6">
        <v>20</v>
      </c>
      <c r="E1763" s="6">
        <v>24</v>
      </c>
      <c r="F1763" s="6" t="s">
        <v>12</v>
      </c>
      <c r="G1763" s="6"/>
      <c r="H1763" s="6" t="s">
        <v>13</v>
      </c>
      <c r="I1763" s="7" t="s">
        <v>580</v>
      </c>
      <c r="J1763" s="152" t="str">
        <f>VLOOKUP(PORVORIM!$I1763,Code2Loc,2,FALSE)</f>
        <v>MAYE PNCHYT</v>
      </c>
    </row>
    <row r="1764" spans="1:10" ht="15.75" customHeight="1" x14ac:dyDescent="0.25">
      <c r="A1764" s="5" t="s">
        <v>324</v>
      </c>
      <c r="B1764" s="6">
        <v>56</v>
      </c>
      <c r="C1764" s="6" t="s">
        <v>581</v>
      </c>
      <c r="D1764" s="6">
        <v>21</v>
      </c>
      <c r="E1764" s="6">
        <v>25</v>
      </c>
      <c r="F1764" s="6" t="s">
        <v>12</v>
      </c>
      <c r="G1764" s="6"/>
      <c r="H1764" s="6" t="s">
        <v>13</v>
      </c>
      <c r="I1764" s="7" t="s">
        <v>582</v>
      </c>
      <c r="J1764" s="152" t="str">
        <f>VLOOKUP(PORVORIM!$I1764,Code2Loc,2,FALSE)</f>
        <v>WADYAR</v>
      </c>
    </row>
    <row r="1765" spans="1:10" ht="15.75" customHeight="1" x14ac:dyDescent="0.25">
      <c r="A1765" s="5" t="s">
        <v>324</v>
      </c>
      <c r="B1765" s="6">
        <v>56</v>
      </c>
      <c r="C1765" s="6" t="s">
        <v>583</v>
      </c>
      <c r="D1765" s="6">
        <v>22</v>
      </c>
      <c r="E1765" s="6">
        <v>26</v>
      </c>
      <c r="F1765" s="6" t="s">
        <v>12</v>
      </c>
      <c r="G1765" s="6"/>
      <c r="H1765" s="6" t="s">
        <v>13</v>
      </c>
      <c r="I1765" s="7" t="s">
        <v>584</v>
      </c>
      <c r="J1765" s="152" t="str">
        <f>VLOOKUP(PORVORIM!$I1765,Code2Loc,2,FALSE)</f>
        <v>POLYTECNIC</v>
      </c>
    </row>
    <row r="1766" spans="1:10" ht="15.75" customHeight="1" x14ac:dyDescent="0.25">
      <c r="A1766" s="5" t="s">
        <v>324</v>
      </c>
      <c r="B1766" s="6">
        <v>56</v>
      </c>
      <c r="C1766" s="6" t="s">
        <v>129</v>
      </c>
      <c r="D1766" s="6">
        <v>23</v>
      </c>
      <c r="E1766" s="6">
        <v>28</v>
      </c>
      <c r="F1766" s="6" t="s">
        <v>12</v>
      </c>
      <c r="G1766" s="6"/>
      <c r="H1766" s="6" t="s">
        <v>13</v>
      </c>
      <c r="I1766" s="7" t="s">
        <v>130</v>
      </c>
      <c r="J1766" s="152" t="str">
        <f>VLOOKUP(PORVORIM!$I1766,Code2Loc,2,FALSE)</f>
        <v>BICHOLIM</v>
      </c>
    </row>
    <row r="1767" spans="1:10" ht="15.75" customHeight="1" x14ac:dyDescent="0.25">
      <c r="A1767" s="5" t="s">
        <v>324</v>
      </c>
      <c r="B1767" s="6">
        <v>57</v>
      </c>
      <c r="C1767" s="6" t="s">
        <v>11</v>
      </c>
      <c r="D1767" s="6">
        <v>1</v>
      </c>
      <c r="E1767" s="6">
        <v>0</v>
      </c>
      <c r="F1767" s="6" t="s">
        <v>12</v>
      </c>
      <c r="G1767" s="6"/>
      <c r="H1767" s="6" t="s">
        <v>13</v>
      </c>
      <c r="I1767" s="7" t="s">
        <v>14</v>
      </c>
      <c r="J1767" s="152" t="str">
        <f>VLOOKUP(PORVORIM!$I1767,Code2Loc,2,FALSE)</f>
        <v>PANAJI</v>
      </c>
    </row>
    <row r="1768" spans="1:10" ht="15.75" customHeight="1" x14ac:dyDescent="0.25">
      <c r="A1768" s="5" t="s">
        <v>324</v>
      </c>
      <c r="B1768" s="6">
        <v>57</v>
      </c>
      <c r="C1768" s="6" t="s">
        <v>77</v>
      </c>
      <c r="D1768" s="6">
        <v>2</v>
      </c>
      <c r="E1768" s="6">
        <v>2</v>
      </c>
      <c r="F1768" s="6" t="s">
        <v>12</v>
      </c>
      <c r="G1768" s="6"/>
      <c r="H1768" s="6" t="s">
        <v>13</v>
      </c>
      <c r="I1768" s="7" t="s">
        <v>78</v>
      </c>
      <c r="J1768" s="152" t="str">
        <f>VLOOKUP(PORVORIM!$I1768,Code2Loc,2,FALSE)</f>
        <v>SAI SERVICE</v>
      </c>
    </row>
    <row r="1769" spans="1:10" ht="15.75" customHeight="1" x14ac:dyDescent="0.25">
      <c r="A1769" s="5" t="s">
        <v>324</v>
      </c>
      <c r="B1769" s="6">
        <v>57</v>
      </c>
      <c r="C1769" s="6" t="s">
        <v>79</v>
      </c>
      <c r="D1769" s="6">
        <v>3</v>
      </c>
      <c r="E1769" s="6">
        <v>3</v>
      </c>
      <c r="F1769" s="6" t="s">
        <v>12</v>
      </c>
      <c r="G1769" s="6"/>
      <c r="H1769" s="6" t="s">
        <v>13</v>
      </c>
      <c r="I1769" s="7" t="s">
        <v>80</v>
      </c>
      <c r="J1769" s="152" t="str">
        <f>VLOOKUP(PORVORIM!$I1769,Code2Loc,2,FALSE)</f>
        <v>TIN BLD/COL</v>
      </c>
    </row>
    <row r="1770" spans="1:10" ht="15.75" customHeight="1" x14ac:dyDescent="0.25">
      <c r="A1770" s="5" t="s">
        <v>324</v>
      </c>
      <c r="B1770" s="6">
        <v>57</v>
      </c>
      <c r="C1770" s="6" t="s">
        <v>81</v>
      </c>
      <c r="D1770" s="6">
        <v>4</v>
      </c>
      <c r="E1770" s="6">
        <v>4</v>
      </c>
      <c r="F1770" s="6" t="s">
        <v>12</v>
      </c>
      <c r="G1770" s="6"/>
      <c r="H1770" s="6" t="s">
        <v>13</v>
      </c>
      <c r="I1770" s="7" t="s">
        <v>82</v>
      </c>
      <c r="J1770" s="152" t="str">
        <f>VLOOKUP(PORVORIM!$I1770,Code2Loc,2,FALSE)</f>
        <v>GULYAKADE</v>
      </c>
    </row>
    <row r="1771" spans="1:10" ht="15.75" customHeight="1" x14ac:dyDescent="0.25">
      <c r="A1771" s="5" t="s">
        <v>324</v>
      </c>
      <c r="B1771" s="6">
        <v>57</v>
      </c>
      <c r="C1771" s="6" t="s">
        <v>83</v>
      </c>
      <c r="D1771" s="6">
        <v>5</v>
      </c>
      <c r="E1771" s="6">
        <v>5</v>
      </c>
      <c r="F1771" s="6" t="s">
        <v>12</v>
      </c>
      <c r="G1771" s="6"/>
      <c r="H1771" s="6" t="s">
        <v>13</v>
      </c>
      <c r="I1771" s="7" t="s">
        <v>84</v>
      </c>
      <c r="J1771" s="152" t="str">
        <f>VLOOKUP(PORVORIM!$I1771,Code2Loc,2,FALSE)</f>
        <v>PRV COPEL</v>
      </c>
    </row>
    <row r="1772" spans="1:10" ht="15.75" customHeight="1" x14ac:dyDescent="0.25">
      <c r="A1772" s="5" t="s">
        <v>324</v>
      </c>
      <c r="B1772" s="6">
        <v>57</v>
      </c>
      <c r="C1772" s="6" t="s">
        <v>85</v>
      </c>
      <c r="D1772" s="6">
        <v>6</v>
      </c>
      <c r="E1772" s="6">
        <v>6</v>
      </c>
      <c r="F1772" s="6" t="s">
        <v>12</v>
      </c>
      <c r="G1772" s="6"/>
      <c r="H1772" s="6" t="s">
        <v>13</v>
      </c>
      <c r="I1772" s="7" t="s">
        <v>86</v>
      </c>
      <c r="J1772" s="152" t="str">
        <f>VLOOKUP(PORVORIM!$I1772,Code2Loc,2,FALSE)</f>
        <v>PRV WADAKAD</v>
      </c>
    </row>
    <row r="1773" spans="1:10" ht="15.75" customHeight="1" x14ac:dyDescent="0.25">
      <c r="A1773" s="5" t="s">
        <v>324</v>
      </c>
      <c r="B1773" s="6">
        <v>57</v>
      </c>
      <c r="C1773" s="6" t="s">
        <v>87</v>
      </c>
      <c r="D1773" s="6">
        <v>7</v>
      </c>
      <c r="E1773" s="6">
        <v>7</v>
      </c>
      <c r="F1773" s="6" t="s">
        <v>12</v>
      </c>
      <c r="G1773" s="6"/>
      <c r="H1773" s="6" t="s">
        <v>13</v>
      </c>
      <c r="I1773" s="7" t="s">
        <v>88</v>
      </c>
      <c r="J1773" s="152" t="str">
        <f>VLOOKUP(PORVORIM!$I1773,Code2Loc,2,FALSE)</f>
        <v>PRV BAZAR</v>
      </c>
    </row>
    <row r="1774" spans="1:10" ht="15.75" customHeight="1" x14ac:dyDescent="0.25">
      <c r="A1774" s="5" t="s">
        <v>324</v>
      </c>
      <c r="B1774" s="6">
        <v>57</v>
      </c>
      <c r="C1774" s="6" t="s">
        <v>89</v>
      </c>
      <c r="D1774" s="6">
        <v>8</v>
      </c>
      <c r="E1774" s="6">
        <v>8</v>
      </c>
      <c r="F1774" s="6" t="s">
        <v>12</v>
      </c>
      <c r="G1774" s="6"/>
      <c r="H1774" s="6" t="s">
        <v>13</v>
      </c>
      <c r="I1774" s="7" t="s">
        <v>90</v>
      </c>
      <c r="J1774" s="152" t="str">
        <f>VLOOKUP(PORVORIM!$I1774,Code2Loc,2,FALSE)</f>
        <v>GIRI CROSS</v>
      </c>
    </row>
    <row r="1775" spans="1:10" ht="15.75" customHeight="1" x14ac:dyDescent="0.25">
      <c r="A1775" s="5" t="s">
        <v>324</v>
      </c>
      <c r="B1775" s="6">
        <v>57</v>
      </c>
      <c r="C1775" s="6" t="s">
        <v>91</v>
      </c>
      <c r="D1775" s="6">
        <v>9</v>
      </c>
      <c r="E1775" s="6">
        <v>9</v>
      </c>
      <c r="F1775" s="6" t="s">
        <v>12</v>
      </c>
      <c r="G1775" s="6"/>
      <c r="H1775" s="6" t="s">
        <v>13</v>
      </c>
      <c r="I1775" s="7" t="s">
        <v>92</v>
      </c>
      <c r="J1775" s="152" t="str">
        <f>VLOOKUP(PORVORIM!$I1775,Code2Loc,2,FALSE)</f>
        <v>GREEN PARK</v>
      </c>
    </row>
    <row r="1776" spans="1:10" ht="15.75" customHeight="1" x14ac:dyDescent="0.25">
      <c r="A1776" s="5" t="s">
        <v>324</v>
      </c>
      <c r="B1776" s="6">
        <v>57</v>
      </c>
      <c r="C1776" s="6" t="s">
        <v>93</v>
      </c>
      <c r="D1776" s="6">
        <v>10</v>
      </c>
      <c r="E1776" s="6">
        <v>10</v>
      </c>
      <c r="F1776" s="6" t="s">
        <v>12</v>
      </c>
      <c r="G1776" s="6"/>
      <c r="H1776" s="6" t="s">
        <v>13</v>
      </c>
      <c r="I1776" s="7" t="s">
        <v>94</v>
      </c>
      <c r="J1776" s="152" t="str">
        <f>VLOOKUP(PORVORIM!$I1776,Code2Loc,2,FALSE)</f>
        <v>GIRI CHAPEL</v>
      </c>
    </row>
    <row r="1777" spans="1:10" ht="15.75" customHeight="1" x14ac:dyDescent="0.25">
      <c r="A1777" s="5" t="s">
        <v>324</v>
      </c>
      <c r="B1777" s="6">
        <v>57</v>
      </c>
      <c r="C1777" s="6" t="s">
        <v>95</v>
      </c>
      <c r="D1777" s="6">
        <v>11</v>
      </c>
      <c r="E1777" s="6">
        <v>12</v>
      </c>
      <c r="F1777" s="6" t="s">
        <v>12</v>
      </c>
      <c r="G1777" s="6"/>
      <c r="H1777" s="6" t="s">
        <v>13</v>
      </c>
      <c r="I1777" s="7" t="s">
        <v>96</v>
      </c>
      <c r="J1777" s="152" t="str">
        <f>VLOOKUP(PORVORIM!$I1777,Code2Loc,2,FALSE)</f>
        <v>MAPUSA</v>
      </c>
    </row>
    <row r="1778" spans="1:10" ht="15.75" customHeight="1" x14ac:dyDescent="0.25">
      <c r="A1778" s="5" t="s">
        <v>324</v>
      </c>
      <c r="B1778" s="6">
        <v>57</v>
      </c>
      <c r="C1778" s="6" t="s">
        <v>93</v>
      </c>
      <c r="D1778" s="6">
        <v>12</v>
      </c>
      <c r="E1778" s="6">
        <v>14</v>
      </c>
      <c r="F1778" s="6" t="s">
        <v>12</v>
      </c>
      <c r="G1778" s="6"/>
      <c r="H1778" s="6" t="s">
        <v>13</v>
      </c>
      <c r="I1778" s="7" t="s">
        <v>94</v>
      </c>
      <c r="J1778" s="152" t="str">
        <f>VLOOKUP(PORVORIM!$I1778,Code2Loc,2,FALSE)</f>
        <v>GIRI CHAPEL</v>
      </c>
    </row>
    <row r="1779" spans="1:10" ht="15.75" customHeight="1" x14ac:dyDescent="0.25">
      <c r="A1779" s="5" t="s">
        <v>324</v>
      </c>
      <c r="B1779" s="6">
        <v>57</v>
      </c>
      <c r="C1779" s="6" t="s">
        <v>556</v>
      </c>
      <c r="D1779" s="6">
        <v>13</v>
      </c>
      <c r="E1779" s="6">
        <v>15</v>
      </c>
      <c r="F1779" s="6" t="s">
        <v>12</v>
      </c>
      <c r="G1779" s="6"/>
      <c r="H1779" s="6" t="s">
        <v>13</v>
      </c>
      <c r="I1779" s="7" t="s">
        <v>556</v>
      </c>
      <c r="J1779" s="152" t="str">
        <f>VLOOKUP(PORVORIM!$I1779,Code2Loc,2,FALSE)</f>
        <v>TAR</v>
      </c>
    </row>
    <row r="1780" spans="1:10" ht="15.75" customHeight="1" x14ac:dyDescent="0.25">
      <c r="A1780" s="5" t="s">
        <v>324</v>
      </c>
      <c r="B1780" s="6">
        <v>57</v>
      </c>
      <c r="C1780" s="6" t="s">
        <v>557</v>
      </c>
      <c r="D1780" s="6">
        <v>14</v>
      </c>
      <c r="E1780" s="6">
        <v>16</v>
      </c>
      <c r="F1780" s="6" t="s">
        <v>12</v>
      </c>
      <c r="G1780" s="6"/>
      <c r="H1780" s="6" t="s">
        <v>13</v>
      </c>
      <c r="I1780" s="7" t="s">
        <v>558</v>
      </c>
      <c r="J1780" s="152" t="str">
        <f>VLOOKUP(PORVORIM!$I1780,Code2Loc,2,FALSE)</f>
        <v>SAW MILL</v>
      </c>
    </row>
    <row r="1781" spans="1:10" ht="15.75" customHeight="1" x14ac:dyDescent="0.25">
      <c r="A1781" s="5" t="s">
        <v>324</v>
      </c>
      <c r="B1781" s="6">
        <v>57</v>
      </c>
      <c r="C1781" s="6" t="s">
        <v>559</v>
      </c>
      <c r="D1781" s="6">
        <v>15</v>
      </c>
      <c r="E1781" s="6">
        <v>17</v>
      </c>
      <c r="F1781" s="6" t="s">
        <v>12</v>
      </c>
      <c r="G1781" s="6"/>
      <c r="H1781" s="6" t="s">
        <v>13</v>
      </c>
      <c r="I1781" s="7" t="s">
        <v>560</v>
      </c>
      <c r="J1781" s="152" t="str">
        <f>VLOOKUP(PORVORIM!$I1781,Code2Loc,2,FALSE)</f>
        <v>MOIRA BRDG</v>
      </c>
    </row>
    <row r="1782" spans="1:10" ht="15.75" customHeight="1" x14ac:dyDescent="0.25">
      <c r="A1782" s="5" t="s">
        <v>324</v>
      </c>
      <c r="B1782" s="6">
        <v>57</v>
      </c>
      <c r="C1782" s="6" t="s">
        <v>561</v>
      </c>
      <c r="D1782" s="6">
        <v>16</v>
      </c>
      <c r="E1782" s="6">
        <v>18</v>
      </c>
      <c r="F1782" s="6" t="s">
        <v>12</v>
      </c>
      <c r="G1782" s="6"/>
      <c r="H1782" s="6" t="s">
        <v>13</v>
      </c>
      <c r="I1782" s="7" t="s">
        <v>562</v>
      </c>
      <c r="J1782" s="152" t="str">
        <f>VLOOKUP(PORVORIM!$I1782,Code2Loc,2,FALSE)</f>
        <v>MOIRA CLUB</v>
      </c>
    </row>
    <row r="1783" spans="1:10" ht="15.75" customHeight="1" x14ac:dyDescent="0.25">
      <c r="A1783" s="5" t="s">
        <v>324</v>
      </c>
      <c r="B1783" s="6">
        <v>57</v>
      </c>
      <c r="C1783" s="6" t="s">
        <v>563</v>
      </c>
      <c r="D1783" s="6">
        <v>17</v>
      </c>
      <c r="E1783" s="6">
        <v>19</v>
      </c>
      <c r="F1783" s="6" t="s">
        <v>12</v>
      </c>
      <c r="G1783" s="6"/>
      <c r="H1783" s="6" t="s">
        <v>13</v>
      </c>
      <c r="I1783" s="7" t="s">
        <v>564</v>
      </c>
      <c r="J1783" s="152" t="str">
        <f>VLOOKUP(PORVORIM!$I1783,Code2Loc,2,FALSE)</f>
        <v>NACHNOLA</v>
      </c>
    </row>
    <row r="1784" spans="1:10" ht="15.75" customHeight="1" x14ac:dyDescent="0.25">
      <c r="A1784" s="5" t="s">
        <v>324</v>
      </c>
      <c r="B1784" s="6">
        <v>57</v>
      </c>
      <c r="C1784" s="6" t="s">
        <v>565</v>
      </c>
      <c r="D1784" s="6">
        <v>18</v>
      </c>
      <c r="E1784" s="6">
        <v>20</v>
      </c>
      <c r="F1784" s="6" t="s">
        <v>12</v>
      </c>
      <c r="G1784" s="6"/>
      <c r="H1784" s="6" t="s">
        <v>13</v>
      </c>
      <c r="I1784" s="7" t="s">
        <v>566</v>
      </c>
      <c r="J1784" s="152" t="str">
        <f>VLOOKUP(PORVORIM!$I1784,Code2Loc,2,FALSE)</f>
        <v>NACHNL PNCH</v>
      </c>
    </row>
    <row r="1785" spans="1:10" ht="15.75" customHeight="1" x14ac:dyDescent="0.25">
      <c r="A1785" s="5" t="s">
        <v>324</v>
      </c>
      <c r="B1785" s="6">
        <v>57</v>
      </c>
      <c r="C1785" s="6" t="s">
        <v>567</v>
      </c>
      <c r="D1785" s="6">
        <v>19</v>
      </c>
      <c r="E1785" s="6">
        <v>21</v>
      </c>
      <c r="F1785" s="6" t="s">
        <v>12</v>
      </c>
      <c r="G1785" s="6"/>
      <c r="H1785" s="6" t="s">
        <v>13</v>
      </c>
      <c r="I1785" s="7" t="s">
        <v>568</v>
      </c>
      <c r="J1785" s="152" t="str">
        <f>VLOOKUP(PORVORIM!$I1785,Code2Loc,2,FALSE)</f>
        <v>TALYAKADE</v>
      </c>
    </row>
    <row r="1786" spans="1:10" ht="15.75" customHeight="1" x14ac:dyDescent="0.25">
      <c r="A1786" s="5" t="s">
        <v>324</v>
      </c>
      <c r="B1786" s="6">
        <v>57</v>
      </c>
      <c r="C1786" s="6" t="s">
        <v>550</v>
      </c>
      <c r="D1786" s="6">
        <v>20</v>
      </c>
      <c r="E1786" s="6">
        <v>22</v>
      </c>
      <c r="F1786" s="6" t="s">
        <v>12</v>
      </c>
      <c r="G1786" s="6"/>
      <c r="H1786" s="6" t="s">
        <v>13</v>
      </c>
      <c r="I1786" s="7" t="s">
        <v>551</v>
      </c>
      <c r="J1786" s="152" t="str">
        <f>VLOOKUP(PORVORIM!$I1786,Code2Loc,2,FALSE)</f>
        <v>ALDONA</v>
      </c>
    </row>
    <row r="1787" spans="1:10" ht="15.75" customHeight="1" x14ac:dyDescent="0.25">
      <c r="A1787" s="5" t="s">
        <v>324</v>
      </c>
      <c r="B1787" s="6">
        <v>57</v>
      </c>
      <c r="C1787" s="6" t="s">
        <v>552</v>
      </c>
      <c r="D1787" s="6">
        <v>21</v>
      </c>
      <c r="E1787" s="6">
        <v>23</v>
      </c>
      <c r="F1787" s="6" t="s">
        <v>12</v>
      </c>
      <c r="G1787" s="6"/>
      <c r="H1787" s="6" t="s">
        <v>13</v>
      </c>
      <c r="I1787" s="7" t="s">
        <v>553</v>
      </c>
      <c r="J1787" s="152" t="str">
        <f>VLOOKUP(PORVORIM!$I1787,Code2Loc,2,FALSE)</f>
        <v>KHORJVE BDG</v>
      </c>
    </row>
    <row r="1788" spans="1:10" ht="15.75" customHeight="1" x14ac:dyDescent="0.25">
      <c r="A1788" s="5" t="s">
        <v>324</v>
      </c>
      <c r="B1788" s="6">
        <v>57</v>
      </c>
      <c r="C1788" s="6" t="s">
        <v>569</v>
      </c>
      <c r="D1788" s="6">
        <v>22</v>
      </c>
      <c r="E1788" s="6">
        <v>24</v>
      </c>
      <c r="F1788" s="6" t="s">
        <v>12</v>
      </c>
      <c r="G1788" s="6"/>
      <c r="H1788" s="6" t="s">
        <v>13</v>
      </c>
      <c r="I1788" s="7" t="s">
        <v>570</v>
      </c>
      <c r="J1788" s="152" t="str">
        <f>VLOOKUP(PORVORIM!$I1788,Code2Loc,2,FALSE)</f>
        <v>KHORJVE CLB</v>
      </c>
    </row>
    <row r="1789" spans="1:10" ht="15.75" customHeight="1" x14ac:dyDescent="0.25">
      <c r="A1789" s="5" t="s">
        <v>324</v>
      </c>
      <c r="B1789" s="6">
        <v>57</v>
      </c>
      <c r="C1789" s="6" t="s">
        <v>571</v>
      </c>
      <c r="D1789" s="6">
        <v>23</v>
      </c>
      <c r="E1789" s="6">
        <v>26</v>
      </c>
      <c r="F1789" s="6" t="s">
        <v>12</v>
      </c>
      <c r="G1789" s="6"/>
      <c r="H1789" s="6" t="s">
        <v>13</v>
      </c>
      <c r="I1789" s="7" t="s">
        <v>572</v>
      </c>
      <c r="J1789" s="152" t="str">
        <f>VLOOKUP(PORVORIM!$I1789,Code2Loc,2,FALSE)</f>
        <v>PODWAL</v>
      </c>
    </row>
    <row r="1790" spans="1:10" ht="15.75" customHeight="1" x14ac:dyDescent="0.25">
      <c r="A1790" s="5" t="s">
        <v>324</v>
      </c>
      <c r="B1790" s="6">
        <v>57</v>
      </c>
      <c r="C1790" s="6" t="s">
        <v>573</v>
      </c>
      <c r="D1790" s="6">
        <v>24</v>
      </c>
      <c r="E1790" s="6">
        <v>27</v>
      </c>
      <c r="F1790" s="6" t="s">
        <v>12</v>
      </c>
      <c r="G1790" s="6"/>
      <c r="H1790" s="6" t="s">
        <v>13</v>
      </c>
      <c r="I1790" s="7" t="s">
        <v>574</v>
      </c>
      <c r="J1790" s="152" t="str">
        <f>VLOOKUP(PORVORIM!$I1790,Code2Loc,2,FALSE)</f>
        <v>POIRA</v>
      </c>
    </row>
    <row r="1791" spans="1:10" ht="15.75" customHeight="1" x14ac:dyDescent="0.25">
      <c r="A1791" s="5" t="s">
        <v>324</v>
      </c>
      <c r="B1791" s="6">
        <v>57</v>
      </c>
      <c r="C1791" s="6" t="s">
        <v>575</v>
      </c>
      <c r="D1791" s="6">
        <v>25</v>
      </c>
      <c r="E1791" s="6">
        <v>28</v>
      </c>
      <c r="F1791" s="6" t="s">
        <v>12</v>
      </c>
      <c r="G1791" s="6"/>
      <c r="H1791" s="6" t="s">
        <v>13</v>
      </c>
      <c r="I1791" s="7" t="s">
        <v>576</v>
      </c>
      <c r="J1791" s="152" t="str">
        <f>VLOOKUP(PORVORIM!$I1791,Code2Loc,2,FALSE)</f>
        <v>MAYE TISK</v>
      </c>
    </row>
    <row r="1792" spans="1:10" ht="15.75" customHeight="1" x14ac:dyDescent="0.25">
      <c r="A1792" s="5" t="s">
        <v>324</v>
      </c>
      <c r="B1792" s="6">
        <v>57</v>
      </c>
      <c r="C1792" s="6" t="s">
        <v>577</v>
      </c>
      <c r="D1792" s="6">
        <v>26</v>
      </c>
      <c r="E1792" s="6">
        <v>29</v>
      </c>
      <c r="F1792" s="6" t="s">
        <v>12</v>
      </c>
      <c r="G1792" s="6"/>
      <c r="H1792" s="6" t="s">
        <v>13</v>
      </c>
      <c r="I1792" s="7" t="s">
        <v>578</v>
      </c>
      <c r="J1792" s="152" t="str">
        <f>VLOOKUP(PORVORIM!$I1792,Code2Loc,2,FALSE)</f>
        <v>GAONKARWADA</v>
      </c>
    </row>
    <row r="1793" spans="1:10" ht="15.75" customHeight="1" x14ac:dyDescent="0.25">
      <c r="A1793" s="5" t="s">
        <v>324</v>
      </c>
      <c r="B1793" s="6">
        <v>57</v>
      </c>
      <c r="C1793" s="6" t="s">
        <v>579</v>
      </c>
      <c r="D1793" s="6">
        <v>27</v>
      </c>
      <c r="E1793" s="6">
        <v>30</v>
      </c>
      <c r="F1793" s="6" t="s">
        <v>12</v>
      </c>
      <c r="G1793" s="6"/>
      <c r="H1793" s="6" t="s">
        <v>13</v>
      </c>
      <c r="I1793" s="7" t="s">
        <v>580</v>
      </c>
      <c r="J1793" s="152" t="str">
        <f>VLOOKUP(PORVORIM!$I1793,Code2Loc,2,FALSE)</f>
        <v>MAYE PNCHYT</v>
      </c>
    </row>
    <row r="1794" spans="1:10" ht="15.75" customHeight="1" x14ac:dyDescent="0.25">
      <c r="A1794" s="5" t="s">
        <v>324</v>
      </c>
      <c r="B1794" s="6">
        <v>57</v>
      </c>
      <c r="C1794" s="6" t="s">
        <v>581</v>
      </c>
      <c r="D1794" s="6">
        <v>28</v>
      </c>
      <c r="E1794" s="6">
        <v>31</v>
      </c>
      <c r="F1794" s="6" t="s">
        <v>12</v>
      </c>
      <c r="G1794" s="6"/>
      <c r="H1794" s="6" t="s">
        <v>13</v>
      </c>
      <c r="I1794" s="7" t="s">
        <v>582</v>
      </c>
      <c r="J1794" s="152" t="str">
        <f>VLOOKUP(PORVORIM!$I1794,Code2Loc,2,FALSE)</f>
        <v>WADYAR</v>
      </c>
    </row>
    <row r="1795" spans="1:10" ht="15.75" customHeight="1" x14ac:dyDescent="0.25">
      <c r="A1795" s="5" t="s">
        <v>324</v>
      </c>
      <c r="B1795" s="6">
        <v>57</v>
      </c>
      <c r="C1795" s="6" t="s">
        <v>583</v>
      </c>
      <c r="D1795" s="6">
        <v>29</v>
      </c>
      <c r="E1795" s="6">
        <v>32</v>
      </c>
      <c r="F1795" s="6" t="s">
        <v>12</v>
      </c>
      <c r="G1795" s="6"/>
      <c r="H1795" s="6" t="s">
        <v>13</v>
      </c>
      <c r="I1795" s="7" t="s">
        <v>584</v>
      </c>
      <c r="J1795" s="152" t="str">
        <f>VLOOKUP(PORVORIM!$I1795,Code2Loc,2,FALSE)</f>
        <v>POLYTECNIC</v>
      </c>
    </row>
    <row r="1796" spans="1:10" ht="15.75" customHeight="1" x14ac:dyDescent="0.25">
      <c r="A1796" s="5" t="s">
        <v>324</v>
      </c>
      <c r="B1796" s="6">
        <v>57</v>
      </c>
      <c r="C1796" s="6" t="s">
        <v>129</v>
      </c>
      <c r="D1796" s="6">
        <v>30</v>
      </c>
      <c r="E1796" s="6">
        <v>34</v>
      </c>
      <c r="F1796" s="6" t="s">
        <v>12</v>
      </c>
      <c r="G1796" s="6"/>
      <c r="H1796" s="6" t="s">
        <v>13</v>
      </c>
      <c r="I1796" s="7" t="s">
        <v>130</v>
      </c>
      <c r="J1796" s="152" t="str">
        <f>VLOOKUP(PORVORIM!$I1796,Code2Loc,2,FALSE)</f>
        <v>BICHOLIM</v>
      </c>
    </row>
    <row r="1797" spans="1:10" ht="15.75" customHeight="1" x14ac:dyDescent="0.25">
      <c r="A1797" s="5" t="s">
        <v>585</v>
      </c>
      <c r="B1797" s="6">
        <v>58</v>
      </c>
      <c r="C1797" s="6" t="s">
        <v>297</v>
      </c>
      <c r="D1797" s="6">
        <v>1</v>
      </c>
      <c r="E1797" s="6">
        <v>0</v>
      </c>
      <c r="F1797" s="6" t="s">
        <v>12</v>
      </c>
      <c r="G1797" s="6"/>
      <c r="H1797" s="6" t="s">
        <v>13</v>
      </c>
      <c r="I1797" s="7" t="s">
        <v>298</v>
      </c>
      <c r="J1797" s="152" t="str">
        <f>VLOOKUP(PORVORIM!$I1797,Code2Loc,2,FALSE)</f>
        <v>PANAJI MKT</v>
      </c>
    </row>
    <row r="1798" spans="1:10" ht="15.75" customHeight="1" x14ac:dyDescent="0.25">
      <c r="A1798" s="5" t="s">
        <v>585</v>
      </c>
      <c r="B1798" s="6">
        <v>58</v>
      </c>
      <c r="C1798" s="6" t="s">
        <v>299</v>
      </c>
      <c r="D1798" s="6">
        <v>2</v>
      </c>
      <c r="E1798" s="6">
        <v>1</v>
      </c>
      <c r="F1798" s="6" t="s">
        <v>12</v>
      </c>
      <c r="G1798" s="6"/>
      <c r="H1798" s="6" t="s">
        <v>13</v>
      </c>
      <c r="I1798" s="7" t="s">
        <v>300</v>
      </c>
      <c r="J1798" s="152" t="str">
        <f>VLOOKUP(PORVORIM!$I1798,Code2Loc,2,FALSE)</f>
        <v>FERRY BOAT</v>
      </c>
    </row>
    <row r="1799" spans="1:10" ht="15.75" customHeight="1" x14ac:dyDescent="0.25">
      <c r="A1799" s="5" t="s">
        <v>585</v>
      </c>
      <c r="B1799" s="6">
        <v>58</v>
      </c>
      <c r="C1799" s="6" t="s">
        <v>11</v>
      </c>
      <c r="D1799" s="6">
        <v>3</v>
      </c>
      <c r="E1799" s="6">
        <v>3</v>
      </c>
      <c r="F1799" s="6" t="s">
        <v>12</v>
      </c>
      <c r="G1799" s="6"/>
      <c r="H1799" s="6" t="s">
        <v>13</v>
      </c>
      <c r="I1799" s="7" t="s">
        <v>14</v>
      </c>
      <c r="J1799" s="152" t="str">
        <f>VLOOKUP(PORVORIM!$I1799,Code2Loc,2,FALSE)</f>
        <v>PANAJI</v>
      </c>
    </row>
    <row r="1800" spans="1:10" ht="15.75" customHeight="1" x14ac:dyDescent="0.25">
      <c r="A1800" s="5" t="s">
        <v>585</v>
      </c>
      <c r="B1800" s="6">
        <v>58</v>
      </c>
      <c r="C1800" s="6" t="s">
        <v>77</v>
      </c>
      <c r="D1800" s="6">
        <v>4</v>
      </c>
      <c r="E1800" s="6">
        <v>5</v>
      </c>
      <c r="F1800" s="6" t="s">
        <v>12</v>
      </c>
      <c r="G1800" s="6"/>
      <c r="H1800" s="6" t="s">
        <v>13</v>
      </c>
      <c r="I1800" s="7" t="s">
        <v>78</v>
      </c>
      <c r="J1800" s="152" t="str">
        <f>VLOOKUP(PORVORIM!$I1800,Code2Loc,2,FALSE)</f>
        <v>SAI SERVICE</v>
      </c>
    </row>
    <row r="1801" spans="1:10" ht="15.75" customHeight="1" x14ac:dyDescent="0.25">
      <c r="A1801" s="5" t="s">
        <v>585</v>
      </c>
      <c r="B1801" s="6">
        <v>58</v>
      </c>
      <c r="C1801" s="6" t="s">
        <v>79</v>
      </c>
      <c r="D1801" s="6">
        <v>5</v>
      </c>
      <c r="E1801" s="6">
        <v>6</v>
      </c>
      <c r="F1801" s="6" t="s">
        <v>12</v>
      </c>
      <c r="G1801" s="6"/>
      <c r="H1801" s="6" t="s">
        <v>13</v>
      </c>
      <c r="I1801" s="7" t="s">
        <v>80</v>
      </c>
      <c r="J1801" s="152" t="str">
        <f>VLOOKUP(PORVORIM!$I1801,Code2Loc,2,FALSE)</f>
        <v>TIN BLD/COL</v>
      </c>
    </row>
    <row r="1802" spans="1:10" ht="15.75" customHeight="1" x14ac:dyDescent="0.25">
      <c r="A1802" s="5" t="s">
        <v>585</v>
      </c>
      <c r="B1802" s="6">
        <v>58</v>
      </c>
      <c r="C1802" s="6" t="s">
        <v>81</v>
      </c>
      <c r="D1802" s="6">
        <v>6</v>
      </c>
      <c r="E1802" s="6">
        <v>7</v>
      </c>
      <c r="F1802" s="6" t="s">
        <v>12</v>
      </c>
      <c r="G1802" s="6"/>
      <c r="H1802" s="6" t="s">
        <v>13</v>
      </c>
      <c r="I1802" s="7" t="s">
        <v>82</v>
      </c>
      <c r="J1802" s="152" t="str">
        <f>VLOOKUP(PORVORIM!$I1802,Code2Loc,2,FALSE)</f>
        <v>GULYAKADE</v>
      </c>
    </row>
    <row r="1803" spans="1:10" ht="15.75" customHeight="1" x14ac:dyDescent="0.25">
      <c r="A1803" s="5" t="s">
        <v>585</v>
      </c>
      <c r="B1803" s="6">
        <v>58</v>
      </c>
      <c r="C1803" s="6" t="s">
        <v>83</v>
      </c>
      <c r="D1803" s="6">
        <v>7</v>
      </c>
      <c r="E1803" s="6">
        <v>8</v>
      </c>
      <c r="F1803" s="6" t="s">
        <v>12</v>
      </c>
      <c r="G1803" s="6"/>
      <c r="H1803" s="6" t="s">
        <v>13</v>
      </c>
      <c r="I1803" s="7" t="s">
        <v>84</v>
      </c>
      <c r="J1803" s="152" t="str">
        <f>VLOOKUP(PORVORIM!$I1803,Code2Loc,2,FALSE)</f>
        <v>PRV COPEL</v>
      </c>
    </row>
    <row r="1804" spans="1:10" ht="15.75" customHeight="1" x14ac:dyDescent="0.25">
      <c r="A1804" s="5" t="s">
        <v>585</v>
      </c>
      <c r="B1804" s="6">
        <v>58</v>
      </c>
      <c r="C1804" s="6" t="s">
        <v>85</v>
      </c>
      <c r="D1804" s="6">
        <v>8</v>
      </c>
      <c r="E1804" s="6">
        <v>9</v>
      </c>
      <c r="F1804" s="6" t="s">
        <v>12</v>
      </c>
      <c r="G1804" s="6"/>
      <c r="H1804" s="6" t="s">
        <v>13</v>
      </c>
      <c r="I1804" s="7" t="s">
        <v>86</v>
      </c>
      <c r="J1804" s="152" t="str">
        <f>VLOOKUP(PORVORIM!$I1804,Code2Loc,2,FALSE)</f>
        <v>PRV WADAKAD</v>
      </c>
    </row>
    <row r="1805" spans="1:10" ht="15.75" customHeight="1" x14ac:dyDescent="0.25">
      <c r="A1805" s="5" t="s">
        <v>585</v>
      </c>
      <c r="B1805" s="6">
        <v>58</v>
      </c>
      <c r="C1805" s="6" t="s">
        <v>87</v>
      </c>
      <c r="D1805" s="6">
        <v>9</v>
      </c>
      <c r="E1805" s="6">
        <v>10</v>
      </c>
      <c r="F1805" s="6" t="s">
        <v>12</v>
      </c>
      <c r="G1805" s="6"/>
      <c r="H1805" s="6" t="s">
        <v>13</v>
      </c>
      <c r="I1805" s="7" t="s">
        <v>88</v>
      </c>
      <c r="J1805" s="152" t="str">
        <f>VLOOKUP(PORVORIM!$I1805,Code2Loc,2,FALSE)</f>
        <v>PRV BAZAR</v>
      </c>
    </row>
    <row r="1806" spans="1:10" ht="15.75" customHeight="1" x14ac:dyDescent="0.25">
      <c r="A1806" s="5" t="s">
        <v>585</v>
      </c>
      <c r="B1806" s="6">
        <v>58</v>
      </c>
      <c r="C1806" s="6" t="s">
        <v>89</v>
      </c>
      <c r="D1806" s="6">
        <v>10</v>
      </c>
      <c r="E1806" s="6">
        <v>11</v>
      </c>
      <c r="F1806" s="6" t="s">
        <v>12</v>
      </c>
      <c r="G1806" s="6"/>
      <c r="H1806" s="6" t="s">
        <v>13</v>
      </c>
      <c r="I1806" s="7" t="s">
        <v>90</v>
      </c>
      <c r="J1806" s="152" t="str">
        <f>VLOOKUP(PORVORIM!$I1806,Code2Loc,2,FALSE)</f>
        <v>GIRI CROSS</v>
      </c>
    </row>
    <row r="1807" spans="1:10" ht="15.75" customHeight="1" x14ac:dyDescent="0.25">
      <c r="A1807" s="5" t="s">
        <v>585</v>
      </c>
      <c r="B1807" s="6">
        <v>58</v>
      </c>
      <c r="C1807" s="6" t="s">
        <v>91</v>
      </c>
      <c r="D1807" s="6">
        <v>11</v>
      </c>
      <c r="E1807" s="6">
        <v>12</v>
      </c>
      <c r="F1807" s="6" t="s">
        <v>12</v>
      </c>
      <c r="G1807" s="6"/>
      <c r="H1807" s="6" t="s">
        <v>13</v>
      </c>
      <c r="I1807" s="7" t="s">
        <v>92</v>
      </c>
      <c r="J1807" s="152" t="str">
        <f>VLOOKUP(PORVORIM!$I1807,Code2Loc,2,FALSE)</f>
        <v>GREEN PARK</v>
      </c>
    </row>
    <row r="1808" spans="1:10" ht="15.75" customHeight="1" x14ac:dyDescent="0.25">
      <c r="A1808" s="5" t="s">
        <v>585</v>
      </c>
      <c r="B1808" s="6">
        <v>58</v>
      </c>
      <c r="C1808" s="6" t="s">
        <v>93</v>
      </c>
      <c r="D1808" s="6">
        <v>12</v>
      </c>
      <c r="E1808" s="6">
        <v>13</v>
      </c>
      <c r="F1808" s="6" t="s">
        <v>12</v>
      </c>
      <c r="G1808" s="6"/>
      <c r="H1808" s="6" t="s">
        <v>13</v>
      </c>
      <c r="I1808" s="7" t="s">
        <v>94</v>
      </c>
      <c r="J1808" s="152" t="str">
        <f>VLOOKUP(PORVORIM!$I1808,Code2Loc,2,FALSE)</f>
        <v>GIRI CHAPEL</v>
      </c>
    </row>
    <row r="1809" spans="1:10" ht="15.75" customHeight="1" x14ac:dyDescent="0.25">
      <c r="A1809" s="5" t="s">
        <v>585</v>
      </c>
      <c r="B1809" s="6">
        <v>58</v>
      </c>
      <c r="C1809" s="6" t="s">
        <v>95</v>
      </c>
      <c r="D1809" s="6">
        <v>13</v>
      </c>
      <c r="E1809" s="6">
        <v>15</v>
      </c>
      <c r="F1809" s="6" t="s">
        <v>12</v>
      </c>
      <c r="G1809" s="6"/>
      <c r="H1809" s="6" t="s">
        <v>13</v>
      </c>
      <c r="I1809" s="7" t="s">
        <v>96</v>
      </c>
      <c r="J1809" s="152" t="str">
        <f>VLOOKUP(PORVORIM!$I1809,Code2Loc,2,FALSE)</f>
        <v>MAPUSA</v>
      </c>
    </row>
    <row r="1810" spans="1:10" ht="15.75" customHeight="1" x14ac:dyDescent="0.25">
      <c r="A1810" s="5" t="s">
        <v>585</v>
      </c>
      <c r="B1810" s="6">
        <v>58</v>
      </c>
      <c r="C1810" s="6" t="s">
        <v>93</v>
      </c>
      <c r="D1810" s="6">
        <v>14</v>
      </c>
      <c r="E1810" s="6">
        <v>17</v>
      </c>
      <c r="F1810" s="6" t="s">
        <v>12</v>
      </c>
      <c r="G1810" s="6"/>
      <c r="H1810" s="6" t="s">
        <v>13</v>
      </c>
      <c r="I1810" s="7" t="s">
        <v>94</v>
      </c>
      <c r="J1810" s="152" t="str">
        <f>VLOOKUP(PORVORIM!$I1810,Code2Loc,2,FALSE)</f>
        <v>GIRI CHAPEL</v>
      </c>
    </row>
    <row r="1811" spans="1:10" ht="15.75" customHeight="1" x14ac:dyDescent="0.25">
      <c r="A1811" s="5" t="s">
        <v>585</v>
      </c>
      <c r="B1811" s="6">
        <v>58</v>
      </c>
      <c r="C1811" s="6" t="s">
        <v>556</v>
      </c>
      <c r="D1811" s="6">
        <v>15</v>
      </c>
      <c r="E1811" s="6">
        <v>18</v>
      </c>
      <c r="F1811" s="6" t="s">
        <v>12</v>
      </c>
      <c r="G1811" s="6"/>
      <c r="H1811" s="6" t="s">
        <v>13</v>
      </c>
      <c r="I1811" s="7" t="s">
        <v>556</v>
      </c>
      <c r="J1811" s="152" t="str">
        <f>VLOOKUP(PORVORIM!$I1811,Code2Loc,2,FALSE)</f>
        <v>TAR</v>
      </c>
    </row>
    <row r="1812" spans="1:10" ht="15.75" customHeight="1" x14ac:dyDescent="0.25">
      <c r="A1812" s="5" t="s">
        <v>585</v>
      </c>
      <c r="B1812" s="6">
        <v>58</v>
      </c>
      <c r="C1812" s="6" t="s">
        <v>557</v>
      </c>
      <c r="D1812" s="6">
        <v>16</v>
      </c>
      <c r="E1812" s="6">
        <v>19</v>
      </c>
      <c r="F1812" s="6" t="s">
        <v>12</v>
      </c>
      <c r="G1812" s="6"/>
      <c r="H1812" s="6" t="s">
        <v>13</v>
      </c>
      <c r="I1812" s="7" t="s">
        <v>558</v>
      </c>
      <c r="J1812" s="152" t="str">
        <f>VLOOKUP(PORVORIM!$I1812,Code2Loc,2,FALSE)</f>
        <v>SAW MILL</v>
      </c>
    </row>
    <row r="1813" spans="1:10" ht="15.75" customHeight="1" x14ac:dyDescent="0.25">
      <c r="A1813" s="5" t="s">
        <v>585</v>
      </c>
      <c r="B1813" s="6">
        <v>58</v>
      </c>
      <c r="C1813" s="6" t="s">
        <v>559</v>
      </c>
      <c r="D1813" s="6">
        <v>17</v>
      </c>
      <c r="E1813" s="6">
        <v>20</v>
      </c>
      <c r="F1813" s="6" t="s">
        <v>12</v>
      </c>
      <c r="G1813" s="6"/>
      <c r="H1813" s="6" t="s">
        <v>13</v>
      </c>
      <c r="I1813" s="7" t="s">
        <v>560</v>
      </c>
      <c r="J1813" s="152" t="str">
        <f>VLOOKUP(PORVORIM!$I1813,Code2Loc,2,FALSE)</f>
        <v>MOIRA BRDG</v>
      </c>
    </row>
    <row r="1814" spans="1:10" ht="15.75" customHeight="1" x14ac:dyDescent="0.25">
      <c r="A1814" s="5" t="s">
        <v>585</v>
      </c>
      <c r="B1814" s="6">
        <v>58</v>
      </c>
      <c r="C1814" s="6" t="s">
        <v>561</v>
      </c>
      <c r="D1814" s="6">
        <v>18</v>
      </c>
      <c r="E1814" s="6">
        <v>21</v>
      </c>
      <c r="F1814" s="6" t="s">
        <v>12</v>
      </c>
      <c r="G1814" s="6"/>
      <c r="H1814" s="6" t="s">
        <v>13</v>
      </c>
      <c r="I1814" s="7" t="s">
        <v>562</v>
      </c>
      <c r="J1814" s="152" t="str">
        <f>VLOOKUP(PORVORIM!$I1814,Code2Loc,2,FALSE)</f>
        <v>MOIRA CLUB</v>
      </c>
    </row>
    <row r="1815" spans="1:10" ht="15.75" customHeight="1" x14ac:dyDescent="0.25">
      <c r="A1815" s="5" t="s">
        <v>585</v>
      </c>
      <c r="B1815" s="6">
        <v>58</v>
      </c>
      <c r="C1815" s="6" t="s">
        <v>563</v>
      </c>
      <c r="D1815" s="6">
        <v>19</v>
      </c>
      <c r="E1815" s="6">
        <v>22</v>
      </c>
      <c r="F1815" s="6" t="s">
        <v>12</v>
      </c>
      <c r="G1815" s="6"/>
      <c r="H1815" s="6" t="s">
        <v>13</v>
      </c>
      <c r="I1815" s="7" t="s">
        <v>564</v>
      </c>
      <c r="J1815" s="152" t="str">
        <f>VLOOKUP(PORVORIM!$I1815,Code2Loc,2,FALSE)</f>
        <v>NACHNOLA</v>
      </c>
    </row>
    <row r="1816" spans="1:10" ht="15.75" customHeight="1" x14ac:dyDescent="0.25">
      <c r="A1816" s="5" t="s">
        <v>585</v>
      </c>
      <c r="B1816" s="6">
        <v>58</v>
      </c>
      <c r="C1816" s="6" t="s">
        <v>565</v>
      </c>
      <c r="D1816" s="6">
        <v>20</v>
      </c>
      <c r="E1816" s="6">
        <v>23</v>
      </c>
      <c r="F1816" s="6" t="s">
        <v>12</v>
      </c>
      <c r="G1816" s="6"/>
      <c r="H1816" s="6" t="s">
        <v>13</v>
      </c>
      <c r="I1816" s="7" t="s">
        <v>566</v>
      </c>
      <c r="J1816" s="152" t="str">
        <f>VLOOKUP(PORVORIM!$I1816,Code2Loc,2,FALSE)</f>
        <v>NACHNL PNCH</v>
      </c>
    </row>
    <row r="1817" spans="1:10" ht="15.75" customHeight="1" x14ac:dyDescent="0.25">
      <c r="A1817" s="5" t="s">
        <v>585</v>
      </c>
      <c r="B1817" s="6">
        <v>58</v>
      </c>
      <c r="C1817" s="6" t="s">
        <v>567</v>
      </c>
      <c r="D1817" s="6">
        <v>21</v>
      </c>
      <c r="E1817" s="6">
        <v>24</v>
      </c>
      <c r="F1817" s="6" t="s">
        <v>12</v>
      </c>
      <c r="G1817" s="6"/>
      <c r="H1817" s="6" t="s">
        <v>13</v>
      </c>
      <c r="I1817" s="7" t="s">
        <v>568</v>
      </c>
      <c r="J1817" s="152" t="str">
        <f>VLOOKUP(PORVORIM!$I1817,Code2Loc,2,FALSE)</f>
        <v>TALYAKADE</v>
      </c>
    </row>
    <row r="1818" spans="1:10" ht="15.75" customHeight="1" x14ac:dyDescent="0.25">
      <c r="A1818" s="5" t="s">
        <v>585</v>
      </c>
      <c r="B1818" s="6">
        <v>58</v>
      </c>
      <c r="C1818" s="6" t="s">
        <v>550</v>
      </c>
      <c r="D1818" s="6">
        <v>22</v>
      </c>
      <c r="E1818" s="6">
        <v>25</v>
      </c>
      <c r="F1818" s="6" t="s">
        <v>12</v>
      </c>
      <c r="G1818" s="6"/>
      <c r="H1818" s="6" t="s">
        <v>13</v>
      </c>
      <c r="I1818" s="7" t="s">
        <v>551</v>
      </c>
      <c r="J1818" s="152" t="str">
        <f>VLOOKUP(PORVORIM!$I1818,Code2Loc,2,FALSE)</f>
        <v>ALDONA</v>
      </c>
    </row>
    <row r="1819" spans="1:10" ht="15.75" customHeight="1" x14ac:dyDescent="0.25">
      <c r="A1819" s="5" t="s">
        <v>585</v>
      </c>
      <c r="B1819" s="6">
        <v>58</v>
      </c>
      <c r="C1819" s="6" t="s">
        <v>552</v>
      </c>
      <c r="D1819" s="6">
        <v>23</v>
      </c>
      <c r="E1819" s="6">
        <v>26</v>
      </c>
      <c r="F1819" s="6" t="s">
        <v>12</v>
      </c>
      <c r="G1819" s="6"/>
      <c r="H1819" s="6" t="s">
        <v>13</v>
      </c>
      <c r="I1819" s="7" t="s">
        <v>553</v>
      </c>
      <c r="J1819" s="152" t="str">
        <f>VLOOKUP(PORVORIM!$I1819,Code2Loc,2,FALSE)</f>
        <v>KHORJVE BDG</v>
      </c>
    </row>
    <row r="1820" spans="1:10" ht="15.75" customHeight="1" x14ac:dyDescent="0.25">
      <c r="A1820" s="5" t="s">
        <v>585</v>
      </c>
      <c r="B1820" s="6">
        <v>58</v>
      </c>
      <c r="C1820" s="6" t="s">
        <v>569</v>
      </c>
      <c r="D1820" s="6">
        <v>24</v>
      </c>
      <c r="E1820" s="6">
        <v>27</v>
      </c>
      <c r="F1820" s="6" t="s">
        <v>12</v>
      </c>
      <c r="G1820" s="6"/>
      <c r="H1820" s="6" t="s">
        <v>13</v>
      </c>
      <c r="I1820" s="7" t="s">
        <v>570</v>
      </c>
      <c r="J1820" s="152" t="str">
        <f>VLOOKUP(PORVORIM!$I1820,Code2Loc,2,FALSE)</f>
        <v>KHORJVE CLB</v>
      </c>
    </row>
    <row r="1821" spans="1:10" ht="15.75" customHeight="1" x14ac:dyDescent="0.25">
      <c r="A1821" s="5" t="s">
        <v>585</v>
      </c>
      <c r="B1821" s="6">
        <v>58</v>
      </c>
      <c r="C1821" s="6" t="s">
        <v>586</v>
      </c>
      <c r="D1821" s="6">
        <v>25</v>
      </c>
      <c r="E1821" s="6">
        <v>28</v>
      </c>
      <c r="F1821" s="6" t="s">
        <v>12</v>
      </c>
      <c r="G1821" s="6"/>
      <c r="H1821" s="6" t="s">
        <v>13</v>
      </c>
      <c r="I1821" s="7" t="s">
        <v>587</v>
      </c>
      <c r="J1821" s="152" t="str">
        <f>VLOOKUP(PORVORIM!$I1821,Code2Loc,2,FALSE)</f>
        <v>KHORJUVEM</v>
      </c>
    </row>
    <row r="1822" spans="1:10" ht="15.75" customHeight="1" x14ac:dyDescent="0.25">
      <c r="A1822" s="5" t="s">
        <v>585</v>
      </c>
      <c r="B1822" s="6">
        <v>58</v>
      </c>
      <c r="C1822" s="6" t="s">
        <v>588</v>
      </c>
      <c r="D1822" s="6">
        <v>26</v>
      </c>
      <c r="E1822" s="6">
        <v>29</v>
      </c>
      <c r="F1822" s="6" t="s">
        <v>12</v>
      </c>
      <c r="G1822" s="6"/>
      <c r="H1822" s="6" t="s">
        <v>13</v>
      </c>
      <c r="I1822" s="7" t="s">
        <v>589</v>
      </c>
      <c r="J1822" s="152" t="str">
        <f>VLOOKUP(PORVORIM!$I1822,Code2Loc,2,FALSE)</f>
        <v>GOLJUVEM</v>
      </c>
    </row>
    <row r="1823" spans="1:10" ht="15.75" customHeight="1" x14ac:dyDescent="0.25">
      <c r="A1823" s="5" t="s">
        <v>76</v>
      </c>
      <c r="B1823" s="6">
        <v>59</v>
      </c>
      <c r="C1823" s="6" t="s">
        <v>11</v>
      </c>
      <c r="D1823" s="6">
        <v>1</v>
      </c>
      <c r="E1823" s="6">
        <v>0</v>
      </c>
      <c r="F1823" s="6" t="s">
        <v>12</v>
      </c>
      <c r="G1823" s="6"/>
      <c r="H1823" s="6" t="s">
        <v>13</v>
      </c>
      <c r="I1823" s="7" t="s">
        <v>14</v>
      </c>
      <c r="J1823" s="152" t="str">
        <f>VLOOKUP(PORVORIM!$I1823,Code2Loc,2,FALSE)</f>
        <v>PANAJI</v>
      </c>
    </row>
    <row r="1824" spans="1:10" ht="15.75" customHeight="1" x14ac:dyDescent="0.25">
      <c r="A1824" s="5" t="s">
        <v>76</v>
      </c>
      <c r="B1824" s="6">
        <v>59</v>
      </c>
      <c r="C1824" s="6" t="s">
        <v>515</v>
      </c>
      <c r="D1824" s="6">
        <v>2</v>
      </c>
      <c r="E1824" s="6">
        <v>2</v>
      </c>
      <c r="F1824" s="6" t="s">
        <v>12</v>
      </c>
      <c r="G1824" s="6"/>
      <c r="H1824" s="6" t="s">
        <v>13</v>
      </c>
      <c r="I1824" s="7" t="s">
        <v>516</v>
      </c>
      <c r="J1824" s="152" t="str">
        <f>VLOOKUP(PORVORIM!$I1824,Code2Loc,2,FALSE)</f>
        <v>MALIM</v>
      </c>
    </row>
    <row r="1825" spans="1:10" ht="15.75" customHeight="1" x14ac:dyDescent="0.25">
      <c r="A1825" s="5" t="s">
        <v>76</v>
      </c>
      <c r="B1825" s="6">
        <v>59</v>
      </c>
      <c r="C1825" s="6" t="s">
        <v>517</v>
      </c>
      <c r="D1825" s="6">
        <v>3</v>
      </c>
      <c r="E1825" s="6">
        <v>3</v>
      </c>
      <c r="F1825" s="6" t="s">
        <v>12</v>
      </c>
      <c r="G1825" s="6"/>
      <c r="H1825" s="6" t="s">
        <v>13</v>
      </c>
      <c r="I1825" s="7" t="s">
        <v>518</v>
      </c>
      <c r="J1825" s="152" t="str">
        <f>VLOOKUP(PORVORIM!$I1825,Code2Loc,2,FALSE)</f>
        <v>VIRLOSA</v>
      </c>
    </row>
    <row r="1826" spans="1:10" ht="15.75" customHeight="1" x14ac:dyDescent="0.25">
      <c r="A1826" s="5" t="s">
        <v>76</v>
      </c>
      <c r="B1826" s="6">
        <v>59</v>
      </c>
      <c r="C1826" s="6" t="s">
        <v>519</v>
      </c>
      <c r="D1826" s="6">
        <v>4</v>
      </c>
      <c r="E1826" s="6">
        <v>4</v>
      </c>
      <c r="F1826" s="6" t="s">
        <v>12</v>
      </c>
      <c r="G1826" s="6"/>
      <c r="H1826" s="6" t="s">
        <v>13</v>
      </c>
      <c r="I1826" s="7" t="s">
        <v>520</v>
      </c>
      <c r="J1826" s="152" t="str">
        <f>VLOOKUP(PORVORIM!$I1826,Code2Loc,2,FALSE)</f>
        <v>BRITTONA</v>
      </c>
    </row>
    <row r="1827" spans="1:10" ht="15.75" customHeight="1" x14ac:dyDescent="0.25">
      <c r="A1827" s="5" t="s">
        <v>76</v>
      </c>
      <c r="B1827" s="6">
        <v>59</v>
      </c>
      <c r="C1827" s="6" t="s">
        <v>534</v>
      </c>
      <c r="D1827" s="6">
        <v>5</v>
      </c>
      <c r="E1827" s="6">
        <v>6</v>
      </c>
      <c r="F1827" s="6" t="s">
        <v>12</v>
      </c>
      <c r="G1827" s="6"/>
      <c r="H1827" s="6" t="s">
        <v>13</v>
      </c>
      <c r="I1827" s="7" t="s">
        <v>535</v>
      </c>
      <c r="J1827" s="152" t="str">
        <f>VLOOKUP(PORVORIM!$I1827,Code2Loc,2,FALSE)</f>
        <v>SALVADOR</v>
      </c>
    </row>
    <row r="1828" spans="1:10" ht="15.75" customHeight="1" x14ac:dyDescent="0.25">
      <c r="A1828" s="5" t="s">
        <v>76</v>
      </c>
      <c r="B1828" s="6">
        <v>59</v>
      </c>
      <c r="C1828" s="6" t="s">
        <v>536</v>
      </c>
      <c r="D1828" s="6">
        <v>6</v>
      </c>
      <c r="E1828" s="6">
        <v>8</v>
      </c>
      <c r="F1828" s="6" t="s">
        <v>12</v>
      </c>
      <c r="G1828" s="6"/>
      <c r="H1828" s="6" t="s">
        <v>13</v>
      </c>
      <c r="I1828" s="7" t="s">
        <v>537</v>
      </c>
      <c r="J1828" s="152" t="str">
        <f>VLOOKUP(PORVORIM!$I1828,Code2Loc,2,FALSE)</f>
        <v>ECOXIM</v>
      </c>
    </row>
    <row r="1829" spans="1:10" ht="15.75" customHeight="1" x14ac:dyDescent="0.25">
      <c r="A1829" s="5" t="s">
        <v>76</v>
      </c>
      <c r="B1829" s="6">
        <v>59</v>
      </c>
      <c r="C1829" s="6" t="s">
        <v>538</v>
      </c>
      <c r="D1829" s="6">
        <v>7</v>
      </c>
      <c r="E1829" s="6">
        <v>9</v>
      </c>
      <c r="F1829" s="6" t="s">
        <v>12</v>
      </c>
      <c r="G1829" s="6"/>
      <c r="H1829" s="6" t="s">
        <v>13</v>
      </c>
      <c r="I1829" s="7" t="s">
        <v>539</v>
      </c>
      <c r="J1829" s="152" t="str">
        <f>VLOOKUP(PORVORIM!$I1829,Code2Loc,2,FALSE)</f>
        <v>POMBURPA</v>
      </c>
    </row>
    <row r="1830" spans="1:10" ht="15.75" customHeight="1" x14ac:dyDescent="0.25">
      <c r="A1830" s="5" t="s">
        <v>76</v>
      </c>
      <c r="B1830" s="6">
        <v>59</v>
      </c>
      <c r="C1830" s="6" t="s">
        <v>540</v>
      </c>
      <c r="D1830" s="6">
        <v>8</v>
      </c>
      <c r="E1830" s="6">
        <v>11</v>
      </c>
      <c r="F1830" s="6" t="s">
        <v>12</v>
      </c>
      <c r="G1830" s="6"/>
      <c r="H1830" s="6" t="s">
        <v>13</v>
      </c>
      <c r="I1830" s="7" t="s">
        <v>541</v>
      </c>
      <c r="J1830" s="152" t="str">
        <f>VLOOKUP(PORVORIM!$I1830,Code2Loc,2,FALSE)</f>
        <v>GOYNA</v>
      </c>
    </row>
    <row r="1831" spans="1:10" ht="15.75" customHeight="1" x14ac:dyDescent="0.25">
      <c r="A1831" s="5" t="s">
        <v>76</v>
      </c>
      <c r="B1831" s="6">
        <v>59</v>
      </c>
      <c r="C1831" s="6" t="s">
        <v>542</v>
      </c>
      <c r="D1831" s="6">
        <v>9</v>
      </c>
      <c r="E1831" s="6">
        <v>12</v>
      </c>
      <c r="F1831" s="6" t="s">
        <v>12</v>
      </c>
      <c r="G1831" s="6"/>
      <c r="H1831" s="6" t="s">
        <v>13</v>
      </c>
      <c r="I1831" s="7" t="s">
        <v>543</v>
      </c>
      <c r="J1831" s="152" t="str">
        <f>VLOOKUP(PORVORIM!$I1831,Code2Loc,2,FALSE)</f>
        <v>OLAULIM</v>
      </c>
    </row>
    <row r="1832" spans="1:10" ht="15.75" customHeight="1" x14ac:dyDescent="0.25">
      <c r="A1832" s="5" t="s">
        <v>76</v>
      </c>
      <c r="B1832" s="6">
        <v>59</v>
      </c>
      <c r="C1832" s="6" t="s">
        <v>544</v>
      </c>
      <c r="D1832" s="6">
        <v>10</v>
      </c>
      <c r="E1832" s="6">
        <v>13</v>
      </c>
      <c r="F1832" s="6" t="s">
        <v>12</v>
      </c>
      <c r="G1832" s="6"/>
      <c r="H1832" s="6" t="s">
        <v>13</v>
      </c>
      <c r="I1832" s="7" t="s">
        <v>545</v>
      </c>
      <c r="J1832" s="152" t="str">
        <f>VLOOKUP(PORVORIM!$I1832,Code2Loc,2,FALSE)</f>
        <v>GALVAR</v>
      </c>
    </row>
    <row r="1833" spans="1:10" ht="15.75" customHeight="1" x14ac:dyDescent="0.25">
      <c r="A1833" s="5" t="s">
        <v>76</v>
      </c>
      <c r="B1833" s="6">
        <v>59</v>
      </c>
      <c r="C1833" s="6" t="s">
        <v>590</v>
      </c>
      <c r="D1833" s="6">
        <v>11</v>
      </c>
      <c r="E1833" s="6">
        <v>14</v>
      </c>
      <c r="F1833" s="6" t="s">
        <v>12</v>
      </c>
      <c r="G1833" s="6"/>
      <c r="H1833" s="6" t="s">
        <v>13</v>
      </c>
      <c r="I1833" s="7" t="s">
        <v>591</v>
      </c>
      <c r="J1833" s="152" t="str">
        <f>VLOOKUP(PORVORIM!$I1833,Code2Loc,2,FALSE)</f>
        <v>BORAVNE</v>
      </c>
    </row>
    <row r="1834" spans="1:10" ht="15.75" customHeight="1" x14ac:dyDescent="0.25">
      <c r="A1834" s="5" t="s">
        <v>76</v>
      </c>
      <c r="B1834" s="6">
        <v>59</v>
      </c>
      <c r="C1834" s="6" t="s">
        <v>592</v>
      </c>
      <c r="D1834" s="6">
        <v>12</v>
      </c>
      <c r="E1834" s="6">
        <v>15</v>
      </c>
      <c r="F1834" s="6" t="s">
        <v>12</v>
      </c>
      <c r="G1834" s="6"/>
      <c r="H1834" s="6" t="s">
        <v>30</v>
      </c>
      <c r="I1834" s="7" t="s">
        <v>593</v>
      </c>
      <c r="J1834" s="152" t="str">
        <f>VLOOKUP(PORVORIM!$I1834,Code2Loc,2,FALSE)</f>
        <v>UCASSAIM</v>
      </c>
    </row>
    <row r="1835" spans="1:10" ht="15.75" customHeight="1" x14ac:dyDescent="0.25">
      <c r="A1835" s="5" t="s">
        <v>76</v>
      </c>
      <c r="B1835" s="6">
        <v>59</v>
      </c>
      <c r="C1835" s="6" t="s">
        <v>556</v>
      </c>
      <c r="D1835" s="6">
        <v>13</v>
      </c>
      <c r="E1835" s="6">
        <v>16</v>
      </c>
      <c r="F1835" s="6" t="s">
        <v>12</v>
      </c>
      <c r="G1835" s="6"/>
      <c r="H1835" s="6" t="s">
        <v>13</v>
      </c>
      <c r="I1835" s="7" t="s">
        <v>556</v>
      </c>
      <c r="J1835" s="152" t="str">
        <f>VLOOKUP(PORVORIM!$I1835,Code2Loc,2,FALSE)</f>
        <v>TAR</v>
      </c>
    </row>
    <row r="1836" spans="1:10" ht="15.75" customHeight="1" x14ac:dyDescent="0.25">
      <c r="A1836" s="5" t="s">
        <v>76</v>
      </c>
      <c r="B1836" s="6">
        <v>59</v>
      </c>
      <c r="C1836" s="6" t="s">
        <v>93</v>
      </c>
      <c r="D1836" s="6">
        <v>14</v>
      </c>
      <c r="E1836" s="6">
        <v>17</v>
      </c>
      <c r="F1836" s="6" t="s">
        <v>12</v>
      </c>
      <c r="G1836" s="6"/>
      <c r="H1836" s="6" t="s">
        <v>13</v>
      </c>
      <c r="I1836" s="7" t="s">
        <v>94</v>
      </c>
      <c r="J1836" s="152" t="str">
        <f>VLOOKUP(PORVORIM!$I1836,Code2Loc,2,FALSE)</f>
        <v>GIRI CHAPEL</v>
      </c>
    </row>
    <row r="1837" spans="1:10" ht="15.75" customHeight="1" x14ac:dyDescent="0.25">
      <c r="A1837" s="5" t="s">
        <v>76</v>
      </c>
      <c r="B1837" s="6">
        <v>59</v>
      </c>
      <c r="C1837" s="6" t="s">
        <v>95</v>
      </c>
      <c r="D1837" s="6">
        <v>15</v>
      </c>
      <c r="E1837" s="6">
        <v>19</v>
      </c>
      <c r="F1837" s="6" t="s">
        <v>12</v>
      </c>
      <c r="G1837" s="6"/>
      <c r="H1837" s="6" t="s">
        <v>13</v>
      </c>
      <c r="I1837" s="7" t="s">
        <v>96</v>
      </c>
      <c r="J1837" s="152" t="str">
        <f>VLOOKUP(PORVORIM!$I1837,Code2Loc,2,FALSE)</f>
        <v>MAPUSA</v>
      </c>
    </row>
    <row r="1838" spans="1:10" ht="15.75" customHeight="1" x14ac:dyDescent="0.25">
      <c r="A1838" s="5" t="s">
        <v>76</v>
      </c>
      <c r="B1838" s="6">
        <v>60</v>
      </c>
      <c r="C1838" s="6" t="s">
        <v>11</v>
      </c>
      <c r="D1838" s="6">
        <v>1</v>
      </c>
      <c r="E1838" s="6">
        <v>0</v>
      </c>
      <c r="F1838" s="6" t="s">
        <v>12</v>
      </c>
      <c r="G1838" s="6"/>
      <c r="H1838" s="6" t="s">
        <v>13</v>
      </c>
      <c r="I1838" s="7" t="s">
        <v>14</v>
      </c>
      <c r="J1838" s="152" t="str">
        <f>VLOOKUP(PORVORIM!$I1838,Code2Loc,2,FALSE)</f>
        <v>PANAJI</v>
      </c>
    </row>
    <row r="1839" spans="1:10" ht="15.75" customHeight="1" x14ac:dyDescent="0.25">
      <c r="A1839" s="5" t="s">
        <v>76</v>
      </c>
      <c r="B1839" s="6">
        <v>60</v>
      </c>
      <c r="C1839" s="6" t="s">
        <v>515</v>
      </c>
      <c r="D1839" s="6">
        <v>2</v>
      </c>
      <c r="E1839" s="6">
        <v>2</v>
      </c>
      <c r="F1839" s="6" t="s">
        <v>12</v>
      </c>
      <c r="G1839" s="6"/>
      <c r="H1839" s="6" t="s">
        <v>13</v>
      </c>
      <c r="I1839" s="7" t="s">
        <v>516</v>
      </c>
      <c r="J1839" s="152" t="str">
        <f>VLOOKUP(PORVORIM!$I1839,Code2Loc,2,FALSE)</f>
        <v>MALIM</v>
      </c>
    </row>
    <row r="1840" spans="1:10" ht="15.75" customHeight="1" x14ac:dyDescent="0.25">
      <c r="A1840" s="5" t="s">
        <v>76</v>
      </c>
      <c r="B1840" s="6">
        <v>60</v>
      </c>
      <c r="C1840" s="6" t="s">
        <v>517</v>
      </c>
      <c r="D1840" s="6">
        <v>3</v>
      </c>
      <c r="E1840" s="6">
        <v>3</v>
      </c>
      <c r="F1840" s="6" t="s">
        <v>12</v>
      </c>
      <c r="G1840" s="6"/>
      <c r="H1840" s="6" t="s">
        <v>13</v>
      </c>
      <c r="I1840" s="7" t="s">
        <v>518</v>
      </c>
      <c r="J1840" s="152" t="str">
        <f>VLOOKUP(PORVORIM!$I1840,Code2Loc,2,FALSE)</f>
        <v>VIRLOSA</v>
      </c>
    </row>
    <row r="1841" spans="1:10" ht="15.75" customHeight="1" x14ac:dyDescent="0.25">
      <c r="A1841" s="5" t="s">
        <v>76</v>
      </c>
      <c r="B1841" s="6">
        <v>60</v>
      </c>
      <c r="C1841" s="6" t="s">
        <v>519</v>
      </c>
      <c r="D1841" s="6">
        <v>4</v>
      </c>
      <c r="E1841" s="6">
        <v>4</v>
      </c>
      <c r="F1841" s="6" t="s">
        <v>12</v>
      </c>
      <c r="G1841" s="6"/>
      <c r="H1841" s="6" t="s">
        <v>13</v>
      </c>
      <c r="I1841" s="7" t="s">
        <v>520</v>
      </c>
      <c r="J1841" s="152" t="str">
        <f>VLOOKUP(PORVORIM!$I1841,Code2Loc,2,FALSE)</f>
        <v>BRITTONA</v>
      </c>
    </row>
    <row r="1842" spans="1:10" ht="15.75" customHeight="1" x14ac:dyDescent="0.25">
      <c r="A1842" s="5" t="s">
        <v>76</v>
      </c>
      <c r="B1842" s="6">
        <v>60</v>
      </c>
      <c r="C1842" s="6" t="s">
        <v>534</v>
      </c>
      <c r="D1842" s="6">
        <v>5</v>
      </c>
      <c r="E1842" s="6">
        <v>6</v>
      </c>
      <c r="F1842" s="6" t="s">
        <v>12</v>
      </c>
      <c r="G1842" s="6"/>
      <c r="H1842" s="6" t="s">
        <v>13</v>
      </c>
      <c r="I1842" s="7" t="s">
        <v>535</v>
      </c>
      <c r="J1842" s="152" t="str">
        <f>VLOOKUP(PORVORIM!$I1842,Code2Loc,2,FALSE)</f>
        <v>SALVADOR</v>
      </c>
    </row>
    <row r="1843" spans="1:10" ht="15.75" customHeight="1" x14ac:dyDescent="0.25">
      <c r="A1843" s="5" t="s">
        <v>76</v>
      </c>
      <c r="B1843" s="6">
        <v>60</v>
      </c>
      <c r="C1843" s="6" t="s">
        <v>536</v>
      </c>
      <c r="D1843" s="6">
        <v>6</v>
      </c>
      <c r="E1843" s="6">
        <v>8</v>
      </c>
      <c r="F1843" s="6" t="s">
        <v>12</v>
      </c>
      <c r="G1843" s="6"/>
      <c r="H1843" s="6" t="s">
        <v>13</v>
      </c>
      <c r="I1843" s="7" t="s">
        <v>537</v>
      </c>
      <c r="J1843" s="152" t="str">
        <f>VLOOKUP(PORVORIM!$I1843,Code2Loc,2,FALSE)</f>
        <v>ECOXIM</v>
      </c>
    </row>
    <row r="1844" spans="1:10" ht="15.75" customHeight="1" x14ac:dyDescent="0.25">
      <c r="A1844" s="5" t="s">
        <v>76</v>
      </c>
      <c r="B1844" s="6">
        <v>60</v>
      </c>
      <c r="C1844" s="6" t="s">
        <v>538</v>
      </c>
      <c r="D1844" s="6">
        <v>7</v>
      </c>
      <c r="E1844" s="6">
        <v>9</v>
      </c>
      <c r="F1844" s="6" t="s">
        <v>12</v>
      </c>
      <c r="G1844" s="6"/>
      <c r="H1844" s="6" t="s">
        <v>13</v>
      </c>
      <c r="I1844" s="7" t="s">
        <v>539</v>
      </c>
      <c r="J1844" s="152" t="str">
        <f>VLOOKUP(PORVORIM!$I1844,Code2Loc,2,FALSE)</f>
        <v>POMBURPA</v>
      </c>
    </row>
    <row r="1845" spans="1:10" ht="15.75" customHeight="1" x14ac:dyDescent="0.25">
      <c r="A1845" s="5" t="s">
        <v>76</v>
      </c>
      <c r="B1845" s="6">
        <v>60</v>
      </c>
      <c r="C1845" s="6" t="s">
        <v>540</v>
      </c>
      <c r="D1845" s="6">
        <v>8</v>
      </c>
      <c r="E1845" s="6">
        <v>11</v>
      </c>
      <c r="F1845" s="6" t="s">
        <v>12</v>
      </c>
      <c r="G1845" s="6"/>
      <c r="H1845" s="6" t="s">
        <v>13</v>
      </c>
      <c r="I1845" s="7" t="s">
        <v>541</v>
      </c>
      <c r="J1845" s="152" t="str">
        <f>VLOOKUP(PORVORIM!$I1845,Code2Loc,2,FALSE)</f>
        <v>GOYNA</v>
      </c>
    </row>
    <row r="1846" spans="1:10" ht="15.75" customHeight="1" x14ac:dyDescent="0.25">
      <c r="A1846" s="5" t="s">
        <v>76</v>
      </c>
      <c r="B1846" s="6">
        <v>60</v>
      </c>
      <c r="C1846" s="6" t="s">
        <v>542</v>
      </c>
      <c r="D1846" s="6">
        <v>9</v>
      </c>
      <c r="E1846" s="6">
        <v>12</v>
      </c>
      <c r="F1846" s="6" t="s">
        <v>12</v>
      </c>
      <c r="G1846" s="6"/>
      <c r="H1846" s="6" t="s">
        <v>13</v>
      </c>
      <c r="I1846" s="7" t="s">
        <v>543</v>
      </c>
      <c r="J1846" s="152" t="str">
        <f>VLOOKUP(PORVORIM!$I1846,Code2Loc,2,FALSE)</f>
        <v>OLAULIM</v>
      </c>
    </row>
    <row r="1847" spans="1:10" ht="15.75" customHeight="1" x14ac:dyDescent="0.25">
      <c r="A1847" s="5" t="s">
        <v>76</v>
      </c>
      <c r="B1847" s="6">
        <v>60</v>
      </c>
      <c r="C1847" s="6" t="s">
        <v>544</v>
      </c>
      <c r="D1847" s="6">
        <v>10</v>
      </c>
      <c r="E1847" s="6">
        <v>13</v>
      </c>
      <c r="F1847" s="6" t="s">
        <v>12</v>
      </c>
      <c r="G1847" s="6"/>
      <c r="H1847" s="6" t="s">
        <v>13</v>
      </c>
      <c r="I1847" s="7" t="s">
        <v>545</v>
      </c>
      <c r="J1847" s="152" t="str">
        <f>VLOOKUP(PORVORIM!$I1847,Code2Loc,2,FALSE)</f>
        <v>GALVAR</v>
      </c>
    </row>
    <row r="1848" spans="1:10" ht="15.75" customHeight="1" x14ac:dyDescent="0.25">
      <c r="A1848" s="5" t="s">
        <v>76</v>
      </c>
      <c r="B1848" s="6">
        <v>60</v>
      </c>
      <c r="C1848" s="6" t="s">
        <v>546</v>
      </c>
      <c r="D1848" s="6">
        <v>11</v>
      </c>
      <c r="E1848" s="6">
        <v>14</v>
      </c>
      <c r="F1848" s="6" t="s">
        <v>12</v>
      </c>
      <c r="G1848" s="6"/>
      <c r="H1848" s="6" t="s">
        <v>13</v>
      </c>
      <c r="I1848" s="7" t="s">
        <v>547</v>
      </c>
      <c r="J1848" s="152" t="str">
        <f>VLOOKUP(PORVORIM!$I1848,Code2Loc,2,FALSE)</f>
        <v>CARONA</v>
      </c>
    </row>
    <row r="1849" spans="1:10" ht="15.75" customHeight="1" x14ac:dyDescent="0.25">
      <c r="A1849" s="5" t="s">
        <v>76</v>
      </c>
      <c r="B1849" s="6">
        <v>60</v>
      </c>
      <c r="C1849" s="6" t="s">
        <v>548</v>
      </c>
      <c r="D1849" s="6">
        <v>12</v>
      </c>
      <c r="E1849" s="6">
        <v>15</v>
      </c>
      <c r="F1849" s="6" t="s">
        <v>12</v>
      </c>
      <c r="G1849" s="6"/>
      <c r="H1849" s="6" t="s">
        <v>13</v>
      </c>
      <c r="I1849" s="7" t="s">
        <v>549</v>
      </c>
      <c r="J1849" s="152" t="str">
        <f>VLOOKUP(PORVORIM!$I1849,Code2Loc,2,FALSE)</f>
        <v>BHGWATI TMP</v>
      </c>
    </row>
    <row r="1850" spans="1:10" ht="15.75" customHeight="1" x14ac:dyDescent="0.25">
      <c r="A1850" s="5" t="s">
        <v>76</v>
      </c>
      <c r="B1850" s="6">
        <v>60</v>
      </c>
      <c r="C1850" s="6" t="s">
        <v>550</v>
      </c>
      <c r="D1850" s="6">
        <v>13</v>
      </c>
      <c r="E1850" s="6">
        <v>16</v>
      </c>
      <c r="F1850" s="6" t="s">
        <v>12</v>
      </c>
      <c r="G1850" s="6"/>
      <c r="H1850" s="6" t="s">
        <v>13</v>
      </c>
      <c r="I1850" s="7" t="s">
        <v>551</v>
      </c>
      <c r="J1850" s="152" t="str">
        <f>VLOOKUP(PORVORIM!$I1850,Code2Loc,2,FALSE)</f>
        <v>ALDONA</v>
      </c>
    </row>
    <row r="1851" spans="1:10" ht="15.75" customHeight="1" x14ac:dyDescent="0.25">
      <c r="A1851" s="5" t="s">
        <v>76</v>
      </c>
      <c r="B1851" s="6">
        <v>60</v>
      </c>
      <c r="C1851" s="6" t="s">
        <v>567</v>
      </c>
      <c r="D1851" s="6">
        <v>14</v>
      </c>
      <c r="E1851" s="6">
        <v>17</v>
      </c>
      <c r="F1851" s="6" t="s">
        <v>12</v>
      </c>
      <c r="G1851" s="6"/>
      <c r="H1851" s="6" t="s">
        <v>13</v>
      </c>
      <c r="I1851" s="7" t="s">
        <v>568</v>
      </c>
      <c r="J1851" s="152" t="str">
        <f>VLOOKUP(PORVORIM!$I1851,Code2Loc,2,FALSE)</f>
        <v>TALYAKADE</v>
      </c>
    </row>
    <row r="1852" spans="1:10" ht="15.75" customHeight="1" x14ac:dyDescent="0.25">
      <c r="A1852" s="5" t="s">
        <v>76</v>
      </c>
      <c r="B1852" s="6">
        <v>60</v>
      </c>
      <c r="C1852" s="6" t="s">
        <v>565</v>
      </c>
      <c r="D1852" s="6">
        <v>15</v>
      </c>
      <c r="E1852" s="6">
        <v>18</v>
      </c>
      <c r="F1852" s="6" t="s">
        <v>12</v>
      </c>
      <c r="G1852" s="6"/>
      <c r="H1852" s="6" t="s">
        <v>13</v>
      </c>
      <c r="I1852" s="7" t="s">
        <v>566</v>
      </c>
      <c r="J1852" s="152" t="str">
        <f>VLOOKUP(PORVORIM!$I1852,Code2Loc,2,FALSE)</f>
        <v>NACHNL PNCH</v>
      </c>
    </row>
    <row r="1853" spans="1:10" ht="15.75" customHeight="1" x14ac:dyDescent="0.25">
      <c r="A1853" s="5" t="s">
        <v>76</v>
      </c>
      <c r="B1853" s="6">
        <v>60</v>
      </c>
      <c r="C1853" s="6" t="s">
        <v>563</v>
      </c>
      <c r="D1853" s="6">
        <v>16</v>
      </c>
      <c r="E1853" s="6">
        <v>19</v>
      </c>
      <c r="F1853" s="6" t="s">
        <v>12</v>
      </c>
      <c r="G1853" s="6"/>
      <c r="H1853" s="6" t="s">
        <v>13</v>
      </c>
      <c r="I1853" s="7" t="s">
        <v>564</v>
      </c>
      <c r="J1853" s="152" t="str">
        <f>VLOOKUP(PORVORIM!$I1853,Code2Loc,2,FALSE)</f>
        <v>NACHNOLA</v>
      </c>
    </row>
    <row r="1854" spans="1:10" ht="15.75" customHeight="1" x14ac:dyDescent="0.25">
      <c r="A1854" s="5" t="s">
        <v>76</v>
      </c>
      <c r="B1854" s="6">
        <v>60</v>
      </c>
      <c r="C1854" s="6" t="s">
        <v>561</v>
      </c>
      <c r="D1854" s="6">
        <v>17</v>
      </c>
      <c r="E1854" s="6">
        <v>20</v>
      </c>
      <c r="F1854" s="6" t="s">
        <v>12</v>
      </c>
      <c r="G1854" s="6"/>
      <c r="H1854" s="6" t="s">
        <v>13</v>
      </c>
      <c r="I1854" s="7" t="s">
        <v>562</v>
      </c>
      <c r="J1854" s="152" t="str">
        <f>VLOOKUP(PORVORIM!$I1854,Code2Loc,2,FALSE)</f>
        <v>MOIRA CLUB</v>
      </c>
    </row>
    <row r="1855" spans="1:10" ht="15.75" customHeight="1" x14ac:dyDescent="0.25">
      <c r="A1855" s="5" t="s">
        <v>76</v>
      </c>
      <c r="B1855" s="6">
        <v>60</v>
      </c>
      <c r="C1855" s="6" t="s">
        <v>559</v>
      </c>
      <c r="D1855" s="6">
        <v>18</v>
      </c>
      <c r="E1855" s="6">
        <v>21</v>
      </c>
      <c r="F1855" s="6" t="s">
        <v>12</v>
      </c>
      <c r="G1855" s="6"/>
      <c r="H1855" s="6" t="s">
        <v>13</v>
      </c>
      <c r="I1855" s="7" t="s">
        <v>560</v>
      </c>
      <c r="J1855" s="152" t="str">
        <f>VLOOKUP(PORVORIM!$I1855,Code2Loc,2,FALSE)</f>
        <v>MOIRA BRDG</v>
      </c>
    </row>
    <row r="1856" spans="1:10" ht="15.75" customHeight="1" x14ac:dyDescent="0.25">
      <c r="A1856" s="5" t="s">
        <v>76</v>
      </c>
      <c r="B1856" s="6">
        <v>60</v>
      </c>
      <c r="C1856" s="6" t="s">
        <v>557</v>
      </c>
      <c r="D1856" s="6">
        <v>19</v>
      </c>
      <c r="E1856" s="6">
        <v>22</v>
      </c>
      <c r="F1856" s="6" t="s">
        <v>12</v>
      </c>
      <c r="G1856" s="6"/>
      <c r="H1856" s="6" t="s">
        <v>13</v>
      </c>
      <c r="I1856" s="7" t="s">
        <v>558</v>
      </c>
      <c r="J1856" s="152" t="str">
        <f>VLOOKUP(PORVORIM!$I1856,Code2Loc,2,FALSE)</f>
        <v>SAW MILL</v>
      </c>
    </row>
    <row r="1857" spans="1:10" ht="15.75" customHeight="1" x14ac:dyDescent="0.25">
      <c r="A1857" s="5" t="s">
        <v>76</v>
      </c>
      <c r="B1857" s="6">
        <v>60</v>
      </c>
      <c r="C1857" s="6" t="s">
        <v>556</v>
      </c>
      <c r="D1857" s="6">
        <v>20</v>
      </c>
      <c r="E1857" s="6">
        <v>23</v>
      </c>
      <c r="F1857" s="6" t="s">
        <v>12</v>
      </c>
      <c r="G1857" s="6"/>
      <c r="H1857" s="6" t="s">
        <v>13</v>
      </c>
      <c r="I1857" s="7" t="s">
        <v>556</v>
      </c>
      <c r="J1857" s="152" t="str">
        <f>VLOOKUP(PORVORIM!$I1857,Code2Loc,2,FALSE)</f>
        <v>TAR</v>
      </c>
    </row>
    <row r="1858" spans="1:10" ht="15.75" customHeight="1" x14ac:dyDescent="0.25">
      <c r="A1858" s="5" t="s">
        <v>76</v>
      </c>
      <c r="B1858" s="6">
        <v>60</v>
      </c>
      <c r="C1858" s="6" t="s">
        <v>93</v>
      </c>
      <c r="D1858" s="6">
        <v>21</v>
      </c>
      <c r="E1858" s="6">
        <v>24</v>
      </c>
      <c r="F1858" s="6" t="s">
        <v>12</v>
      </c>
      <c r="G1858" s="6"/>
      <c r="H1858" s="6" t="s">
        <v>13</v>
      </c>
      <c r="I1858" s="7" t="s">
        <v>94</v>
      </c>
      <c r="J1858" s="152" t="str">
        <f>VLOOKUP(PORVORIM!$I1858,Code2Loc,2,FALSE)</f>
        <v>GIRI CHAPEL</v>
      </c>
    </row>
    <row r="1859" spans="1:10" ht="15.75" customHeight="1" x14ac:dyDescent="0.25">
      <c r="A1859" s="5" t="s">
        <v>76</v>
      </c>
      <c r="B1859" s="6">
        <v>60</v>
      </c>
      <c r="C1859" s="6" t="s">
        <v>95</v>
      </c>
      <c r="D1859" s="6">
        <v>22</v>
      </c>
      <c r="E1859" s="6">
        <v>26</v>
      </c>
      <c r="F1859" s="6" t="s">
        <v>12</v>
      </c>
      <c r="G1859" s="6"/>
      <c r="H1859" s="6" t="s">
        <v>13</v>
      </c>
      <c r="I1859" s="7" t="s">
        <v>96</v>
      </c>
      <c r="J1859" s="152" t="str">
        <f>VLOOKUP(PORVORIM!$I1859,Code2Loc,2,FALSE)</f>
        <v>MAPUSA</v>
      </c>
    </row>
    <row r="1860" spans="1:10" ht="15.75" customHeight="1" x14ac:dyDescent="0.25">
      <c r="A1860" s="5" t="s">
        <v>594</v>
      </c>
      <c r="B1860" s="6">
        <v>61</v>
      </c>
      <c r="C1860" s="6" t="s">
        <v>11</v>
      </c>
      <c r="D1860" s="6">
        <v>1</v>
      </c>
      <c r="E1860" s="6">
        <v>0</v>
      </c>
      <c r="F1860" s="6" t="s">
        <v>12</v>
      </c>
      <c r="G1860" s="6"/>
      <c r="H1860" s="6" t="s">
        <v>13</v>
      </c>
      <c r="I1860" s="7" t="s">
        <v>14</v>
      </c>
      <c r="J1860" s="152" t="str">
        <f>VLOOKUP(PORVORIM!$I1860,Code2Loc,2,FALSE)</f>
        <v>PANAJI</v>
      </c>
    </row>
    <row r="1861" spans="1:10" ht="15.75" customHeight="1" x14ac:dyDescent="0.25">
      <c r="A1861" s="5" t="s">
        <v>594</v>
      </c>
      <c r="B1861" s="6">
        <v>61</v>
      </c>
      <c r="C1861" s="6" t="s">
        <v>77</v>
      </c>
      <c r="D1861" s="6">
        <v>2</v>
      </c>
      <c r="E1861" s="6">
        <v>2</v>
      </c>
      <c r="F1861" s="6" t="s">
        <v>12</v>
      </c>
      <c r="G1861" s="6"/>
      <c r="H1861" s="6" t="s">
        <v>13</v>
      </c>
      <c r="I1861" s="7" t="s">
        <v>78</v>
      </c>
      <c r="J1861" s="152" t="str">
        <f>VLOOKUP(PORVORIM!$I1861,Code2Loc,2,FALSE)</f>
        <v>SAI SERVICE</v>
      </c>
    </row>
    <row r="1862" spans="1:10" ht="15.75" customHeight="1" x14ac:dyDescent="0.25">
      <c r="A1862" s="5" t="s">
        <v>594</v>
      </c>
      <c r="B1862" s="6">
        <v>61</v>
      </c>
      <c r="C1862" s="6" t="s">
        <v>79</v>
      </c>
      <c r="D1862" s="6">
        <v>3</v>
      </c>
      <c r="E1862" s="6">
        <v>3</v>
      </c>
      <c r="F1862" s="6" t="s">
        <v>12</v>
      </c>
      <c r="G1862" s="6"/>
      <c r="H1862" s="6" t="s">
        <v>13</v>
      </c>
      <c r="I1862" s="7" t="s">
        <v>80</v>
      </c>
      <c r="J1862" s="152" t="str">
        <f>VLOOKUP(PORVORIM!$I1862,Code2Loc,2,FALSE)</f>
        <v>TIN BLD/COL</v>
      </c>
    </row>
    <row r="1863" spans="1:10" ht="15.75" customHeight="1" x14ac:dyDescent="0.25">
      <c r="A1863" s="5" t="s">
        <v>594</v>
      </c>
      <c r="B1863" s="6">
        <v>61</v>
      </c>
      <c r="C1863" s="6" t="s">
        <v>81</v>
      </c>
      <c r="D1863" s="6">
        <v>4</v>
      </c>
      <c r="E1863" s="6">
        <v>4</v>
      </c>
      <c r="F1863" s="6" t="s">
        <v>12</v>
      </c>
      <c r="G1863" s="6"/>
      <c r="H1863" s="6" t="s">
        <v>13</v>
      </c>
      <c r="I1863" s="7" t="s">
        <v>82</v>
      </c>
      <c r="J1863" s="152" t="str">
        <f>VLOOKUP(PORVORIM!$I1863,Code2Loc,2,FALSE)</f>
        <v>GULYAKADE</v>
      </c>
    </row>
    <row r="1864" spans="1:10" ht="15.75" customHeight="1" x14ac:dyDescent="0.25">
      <c r="A1864" s="5" t="s">
        <v>594</v>
      </c>
      <c r="B1864" s="6">
        <v>61</v>
      </c>
      <c r="C1864" s="6" t="s">
        <v>83</v>
      </c>
      <c r="D1864" s="6">
        <v>5</v>
      </c>
      <c r="E1864" s="6">
        <v>5</v>
      </c>
      <c r="F1864" s="6" t="s">
        <v>12</v>
      </c>
      <c r="G1864" s="6"/>
      <c r="H1864" s="6" t="s">
        <v>13</v>
      </c>
      <c r="I1864" s="7" t="s">
        <v>84</v>
      </c>
      <c r="J1864" s="152" t="str">
        <f>VLOOKUP(PORVORIM!$I1864,Code2Loc,2,FALSE)</f>
        <v>PRV COPEL</v>
      </c>
    </row>
    <row r="1865" spans="1:10" ht="15.75" customHeight="1" x14ac:dyDescent="0.25">
      <c r="A1865" s="5" t="s">
        <v>594</v>
      </c>
      <c r="B1865" s="6">
        <v>61</v>
      </c>
      <c r="C1865" s="6" t="s">
        <v>85</v>
      </c>
      <c r="D1865" s="6">
        <v>6</v>
      </c>
      <c r="E1865" s="6">
        <v>6</v>
      </c>
      <c r="F1865" s="6" t="s">
        <v>12</v>
      </c>
      <c r="G1865" s="6"/>
      <c r="H1865" s="6" t="s">
        <v>13</v>
      </c>
      <c r="I1865" s="7" t="s">
        <v>86</v>
      </c>
      <c r="J1865" s="152" t="str">
        <f>VLOOKUP(PORVORIM!$I1865,Code2Loc,2,FALSE)</f>
        <v>PRV WADAKAD</v>
      </c>
    </row>
    <row r="1866" spans="1:10" ht="15.75" customHeight="1" x14ac:dyDescent="0.25">
      <c r="A1866" s="5" t="s">
        <v>594</v>
      </c>
      <c r="B1866" s="6">
        <v>61</v>
      </c>
      <c r="C1866" s="6" t="s">
        <v>87</v>
      </c>
      <c r="D1866" s="6">
        <v>7</v>
      </c>
      <c r="E1866" s="6">
        <v>7</v>
      </c>
      <c r="F1866" s="6" t="s">
        <v>12</v>
      </c>
      <c r="G1866" s="6"/>
      <c r="H1866" s="6" t="s">
        <v>13</v>
      </c>
      <c r="I1866" s="7" t="s">
        <v>88</v>
      </c>
      <c r="J1866" s="152" t="str">
        <f>VLOOKUP(PORVORIM!$I1866,Code2Loc,2,FALSE)</f>
        <v>PRV BAZAR</v>
      </c>
    </row>
    <row r="1867" spans="1:10" ht="15.75" customHeight="1" x14ac:dyDescent="0.25">
      <c r="A1867" s="5" t="s">
        <v>594</v>
      </c>
      <c r="B1867" s="6">
        <v>61</v>
      </c>
      <c r="C1867" s="6" t="s">
        <v>89</v>
      </c>
      <c r="D1867" s="6">
        <v>8</v>
      </c>
      <c r="E1867" s="6">
        <v>8</v>
      </c>
      <c r="F1867" s="6" t="s">
        <v>12</v>
      </c>
      <c r="G1867" s="6"/>
      <c r="H1867" s="6" t="s">
        <v>13</v>
      </c>
      <c r="I1867" s="7" t="s">
        <v>90</v>
      </c>
      <c r="J1867" s="152" t="str">
        <f>VLOOKUP(PORVORIM!$I1867,Code2Loc,2,FALSE)</f>
        <v>GIRI CROSS</v>
      </c>
    </row>
    <row r="1868" spans="1:10" ht="15.75" customHeight="1" x14ac:dyDescent="0.25">
      <c r="A1868" s="5" t="s">
        <v>594</v>
      </c>
      <c r="B1868" s="6">
        <v>61</v>
      </c>
      <c r="C1868" s="6" t="s">
        <v>91</v>
      </c>
      <c r="D1868" s="6">
        <v>9</v>
      </c>
      <c r="E1868" s="6">
        <v>9</v>
      </c>
      <c r="F1868" s="6" t="s">
        <v>12</v>
      </c>
      <c r="G1868" s="6"/>
      <c r="H1868" s="6" t="s">
        <v>13</v>
      </c>
      <c r="I1868" s="7" t="s">
        <v>92</v>
      </c>
      <c r="J1868" s="152" t="str">
        <f>VLOOKUP(PORVORIM!$I1868,Code2Loc,2,FALSE)</f>
        <v>GREEN PARK</v>
      </c>
    </row>
    <row r="1869" spans="1:10" ht="15.75" customHeight="1" x14ac:dyDescent="0.25">
      <c r="A1869" s="5" t="s">
        <v>594</v>
      </c>
      <c r="B1869" s="6">
        <v>61</v>
      </c>
      <c r="C1869" s="6" t="s">
        <v>93</v>
      </c>
      <c r="D1869" s="6">
        <v>10</v>
      </c>
      <c r="E1869" s="6">
        <v>10</v>
      </c>
      <c r="F1869" s="6" t="s">
        <v>12</v>
      </c>
      <c r="G1869" s="6"/>
      <c r="H1869" s="6" t="s">
        <v>13</v>
      </c>
      <c r="I1869" s="7" t="s">
        <v>94</v>
      </c>
      <c r="J1869" s="152" t="str">
        <f>VLOOKUP(PORVORIM!$I1869,Code2Loc,2,FALSE)</f>
        <v>GIRI CHAPEL</v>
      </c>
    </row>
    <row r="1870" spans="1:10" ht="15.75" customHeight="1" x14ac:dyDescent="0.25">
      <c r="A1870" s="5" t="s">
        <v>594</v>
      </c>
      <c r="B1870" s="6">
        <v>61</v>
      </c>
      <c r="C1870" s="6" t="s">
        <v>95</v>
      </c>
      <c r="D1870" s="6">
        <v>11</v>
      </c>
      <c r="E1870" s="6">
        <v>12</v>
      </c>
      <c r="F1870" s="6" t="s">
        <v>12</v>
      </c>
      <c r="G1870" s="6"/>
      <c r="H1870" s="6" t="s">
        <v>30</v>
      </c>
      <c r="I1870" s="7" t="s">
        <v>96</v>
      </c>
      <c r="J1870" s="152" t="str">
        <f>VLOOKUP(PORVORIM!$I1870,Code2Loc,2,FALSE)</f>
        <v>MAPUSA</v>
      </c>
    </row>
    <row r="1871" spans="1:10" ht="15.75" customHeight="1" x14ac:dyDescent="0.25">
      <c r="A1871" s="5" t="s">
        <v>594</v>
      </c>
      <c r="B1871" s="6">
        <v>61</v>
      </c>
      <c r="C1871" s="6" t="s">
        <v>93</v>
      </c>
      <c r="D1871" s="6">
        <v>12</v>
      </c>
      <c r="E1871" s="6">
        <v>14</v>
      </c>
      <c r="F1871" s="6" t="s">
        <v>12</v>
      </c>
      <c r="G1871" s="6"/>
      <c r="H1871" s="6" t="s">
        <v>13</v>
      </c>
      <c r="I1871" s="7" t="s">
        <v>94</v>
      </c>
      <c r="J1871" s="152" t="str">
        <f>VLOOKUP(PORVORIM!$I1871,Code2Loc,2,FALSE)</f>
        <v>GIRI CHAPEL</v>
      </c>
    </row>
    <row r="1872" spans="1:10" ht="15.75" customHeight="1" x14ac:dyDescent="0.25">
      <c r="A1872" s="5" t="s">
        <v>594</v>
      </c>
      <c r="B1872" s="6">
        <v>61</v>
      </c>
      <c r="C1872" s="6" t="s">
        <v>556</v>
      </c>
      <c r="D1872" s="6">
        <v>13</v>
      </c>
      <c r="E1872" s="6">
        <v>16</v>
      </c>
      <c r="F1872" s="6" t="s">
        <v>12</v>
      </c>
      <c r="G1872" s="6"/>
      <c r="H1872" s="6" t="s">
        <v>13</v>
      </c>
      <c r="I1872" s="7" t="s">
        <v>556</v>
      </c>
      <c r="J1872" s="152" t="str">
        <f>VLOOKUP(PORVORIM!$I1872,Code2Loc,2,FALSE)</f>
        <v>TAR</v>
      </c>
    </row>
    <row r="1873" spans="1:10" ht="15.75" customHeight="1" x14ac:dyDescent="0.25">
      <c r="A1873" s="5" t="s">
        <v>594</v>
      </c>
      <c r="B1873" s="6">
        <v>61</v>
      </c>
      <c r="C1873" s="6" t="s">
        <v>557</v>
      </c>
      <c r="D1873" s="6">
        <v>14</v>
      </c>
      <c r="E1873" s="6">
        <v>17</v>
      </c>
      <c r="F1873" s="6" t="s">
        <v>12</v>
      </c>
      <c r="G1873" s="6"/>
      <c r="H1873" s="6" t="s">
        <v>13</v>
      </c>
      <c r="I1873" s="7" t="s">
        <v>558</v>
      </c>
      <c r="J1873" s="152" t="str">
        <f>VLOOKUP(PORVORIM!$I1873,Code2Loc,2,FALSE)</f>
        <v>SAW MILL</v>
      </c>
    </row>
    <row r="1874" spans="1:10" ht="15.75" customHeight="1" x14ac:dyDescent="0.25">
      <c r="A1874" s="5" t="s">
        <v>594</v>
      </c>
      <c r="B1874" s="6">
        <v>61</v>
      </c>
      <c r="C1874" s="6" t="s">
        <v>559</v>
      </c>
      <c r="D1874" s="6">
        <v>15</v>
      </c>
      <c r="E1874" s="6">
        <v>18</v>
      </c>
      <c r="F1874" s="6" t="s">
        <v>12</v>
      </c>
      <c r="G1874" s="6"/>
      <c r="H1874" s="6" t="s">
        <v>13</v>
      </c>
      <c r="I1874" s="7" t="s">
        <v>560</v>
      </c>
      <c r="J1874" s="152" t="str">
        <f>VLOOKUP(PORVORIM!$I1874,Code2Loc,2,FALSE)</f>
        <v>MOIRA BRDG</v>
      </c>
    </row>
    <row r="1875" spans="1:10" ht="15.75" customHeight="1" x14ac:dyDescent="0.25">
      <c r="A1875" s="5" t="s">
        <v>594</v>
      </c>
      <c r="B1875" s="6">
        <v>61</v>
      </c>
      <c r="C1875" s="6" t="s">
        <v>561</v>
      </c>
      <c r="D1875" s="6">
        <v>16</v>
      </c>
      <c r="E1875" s="6">
        <v>19</v>
      </c>
      <c r="F1875" s="6" t="s">
        <v>12</v>
      </c>
      <c r="G1875" s="6"/>
      <c r="H1875" s="6" t="s">
        <v>13</v>
      </c>
      <c r="I1875" s="7" t="s">
        <v>562</v>
      </c>
      <c r="J1875" s="152" t="str">
        <f>VLOOKUP(PORVORIM!$I1875,Code2Loc,2,FALSE)</f>
        <v>MOIRA CLUB</v>
      </c>
    </row>
    <row r="1876" spans="1:10" ht="15.75" customHeight="1" x14ac:dyDescent="0.25">
      <c r="A1876" s="5" t="s">
        <v>594</v>
      </c>
      <c r="B1876" s="6">
        <v>61</v>
      </c>
      <c r="C1876" s="6" t="s">
        <v>563</v>
      </c>
      <c r="D1876" s="6">
        <v>17</v>
      </c>
      <c r="E1876" s="6">
        <v>20</v>
      </c>
      <c r="F1876" s="6" t="s">
        <v>12</v>
      </c>
      <c r="G1876" s="6"/>
      <c r="H1876" s="6" t="s">
        <v>13</v>
      </c>
      <c r="I1876" s="7" t="s">
        <v>564</v>
      </c>
      <c r="J1876" s="152" t="str">
        <f>VLOOKUP(PORVORIM!$I1876,Code2Loc,2,FALSE)</f>
        <v>NACHNOLA</v>
      </c>
    </row>
    <row r="1877" spans="1:10" ht="15.75" customHeight="1" x14ac:dyDescent="0.25">
      <c r="A1877" s="5" t="s">
        <v>594</v>
      </c>
      <c r="B1877" s="6">
        <v>61</v>
      </c>
      <c r="C1877" s="6" t="s">
        <v>565</v>
      </c>
      <c r="D1877" s="6">
        <v>18</v>
      </c>
      <c r="E1877" s="6">
        <v>21</v>
      </c>
      <c r="F1877" s="6" t="s">
        <v>12</v>
      </c>
      <c r="G1877" s="6"/>
      <c r="H1877" s="6" t="s">
        <v>13</v>
      </c>
      <c r="I1877" s="7" t="s">
        <v>566</v>
      </c>
      <c r="J1877" s="152" t="str">
        <f>VLOOKUP(PORVORIM!$I1877,Code2Loc,2,FALSE)</f>
        <v>NACHNL PNCH</v>
      </c>
    </row>
    <row r="1878" spans="1:10" ht="15.75" customHeight="1" x14ac:dyDescent="0.25">
      <c r="A1878" s="5" t="s">
        <v>594</v>
      </c>
      <c r="B1878" s="6">
        <v>61</v>
      </c>
      <c r="C1878" s="6" t="s">
        <v>567</v>
      </c>
      <c r="D1878" s="6">
        <v>19</v>
      </c>
      <c r="E1878" s="6">
        <v>22</v>
      </c>
      <c r="F1878" s="6" t="s">
        <v>12</v>
      </c>
      <c r="G1878" s="6"/>
      <c r="H1878" s="6" t="s">
        <v>13</v>
      </c>
      <c r="I1878" s="7" t="s">
        <v>568</v>
      </c>
      <c r="J1878" s="152" t="str">
        <f>VLOOKUP(PORVORIM!$I1878,Code2Loc,2,FALSE)</f>
        <v>TALYAKADE</v>
      </c>
    </row>
    <row r="1879" spans="1:10" ht="15.75" customHeight="1" x14ac:dyDescent="0.25">
      <c r="A1879" s="5" t="s">
        <v>594</v>
      </c>
      <c r="B1879" s="6">
        <v>61</v>
      </c>
      <c r="C1879" s="6" t="s">
        <v>550</v>
      </c>
      <c r="D1879" s="6">
        <v>20</v>
      </c>
      <c r="E1879" s="6">
        <v>23</v>
      </c>
      <c r="F1879" s="6" t="s">
        <v>12</v>
      </c>
      <c r="G1879" s="6"/>
      <c r="H1879" s="6" t="s">
        <v>13</v>
      </c>
      <c r="I1879" s="7" t="s">
        <v>551</v>
      </c>
      <c r="J1879" s="152" t="str">
        <f>VLOOKUP(PORVORIM!$I1879,Code2Loc,2,FALSE)</f>
        <v>ALDONA</v>
      </c>
    </row>
    <row r="1880" spans="1:10" ht="15.75" customHeight="1" x14ac:dyDescent="0.25">
      <c r="A1880" s="5" t="s">
        <v>594</v>
      </c>
      <c r="B1880" s="6">
        <v>61</v>
      </c>
      <c r="C1880" s="6" t="s">
        <v>548</v>
      </c>
      <c r="D1880" s="6">
        <v>21</v>
      </c>
      <c r="E1880" s="6">
        <v>24</v>
      </c>
      <c r="F1880" s="6" t="s">
        <v>12</v>
      </c>
      <c r="G1880" s="6"/>
      <c r="H1880" s="6" t="s">
        <v>13</v>
      </c>
      <c r="I1880" s="7" t="s">
        <v>549</v>
      </c>
      <c r="J1880" s="152" t="str">
        <f>VLOOKUP(PORVORIM!$I1880,Code2Loc,2,FALSE)</f>
        <v>BHGWATI TMP</v>
      </c>
    </row>
    <row r="1881" spans="1:10" ht="15.75" customHeight="1" x14ac:dyDescent="0.25">
      <c r="A1881" s="5" t="s">
        <v>594</v>
      </c>
      <c r="B1881" s="6">
        <v>61</v>
      </c>
      <c r="C1881" s="6" t="s">
        <v>546</v>
      </c>
      <c r="D1881" s="6">
        <v>22</v>
      </c>
      <c r="E1881" s="6">
        <v>25</v>
      </c>
      <c r="F1881" s="6" t="s">
        <v>12</v>
      </c>
      <c r="G1881" s="6"/>
      <c r="H1881" s="6" t="s">
        <v>13</v>
      </c>
      <c r="I1881" s="7" t="s">
        <v>547</v>
      </c>
      <c r="J1881" s="152" t="str">
        <f>VLOOKUP(PORVORIM!$I1881,Code2Loc,2,FALSE)</f>
        <v>CARONA</v>
      </c>
    </row>
    <row r="1882" spans="1:10" ht="15.75" customHeight="1" x14ac:dyDescent="0.25">
      <c r="A1882" s="5" t="s">
        <v>594</v>
      </c>
      <c r="B1882" s="6">
        <v>61</v>
      </c>
      <c r="C1882" s="6" t="s">
        <v>595</v>
      </c>
      <c r="D1882" s="6">
        <v>23</v>
      </c>
      <c r="E1882" s="6">
        <v>26</v>
      </c>
      <c r="F1882" s="6" t="s">
        <v>12</v>
      </c>
      <c r="G1882" s="6"/>
      <c r="H1882" s="6" t="s">
        <v>13</v>
      </c>
      <c r="I1882" s="7" t="s">
        <v>596</v>
      </c>
      <c r="J1882" s="152" t="str">
        <f>VLOOKUP(PORVORIM!$I1882,Code2Loc,2,FALSE)</f>
        <v>CALVI TAR</v>
      </c>
    </row>
    <row r="1883" spans="1:10" ht="15.75" customHeight="1" x14ac:dyDescent="0.25">
      <c r="A1883" s="5" t="s">
        <v>597</v>
      </c>
      <c r="B1883" s="6">
        <v>62</v>
      </c>
      <c r="C1883" s="6" t="s">
        <v>11</v>
      </c>
      <c r="D1883" s="6">
        <v>1</v>
      </c>
      <c r="E1883" s="6">
        <v>0</v>
      </c>
      <c r="F1883" s="6" t="s">
        <v>12</v>
      </c>
      <c r="G1883" s="6"/>
      <c r="H1883" s="6" t="s">
        <v>13</v>
      </c>
      <c r="I1883" s="7" t="s">
        <v>14</v>
      </c>
      <c r="J1883" s="152" t="str">
        <f>VLOOKUP(PORVORIM!$I1883,Code2Loc,2,FALSE)</f>
        <v>PANAJI</v>
      </c>
    </row>
    <row r="1884" spans="1:10" ht="15.75" customHeight="1" x14ac:dyDescent="0.25">
      <c r="A1884" s="5" t="s">
        <v>597</v>
      </c>
      <c r="B1884" s="6">
        <v>62</v>
      </c>
      <c r="C1884" s="6" t="s">
        <v>77</v>
      </c>
      <c r="D1884" s="6">
        <v>2</v>
      </c>
      <c r="E1884" s="6">
        <v>2</v>
      </c>
      <c r="F1884" s="6" t="s">
        <v>12</v>
      </c>
      <c r="G1884" s="6"/>
      <c r="H1884" s="6" t="s">
        <v>13</v>
      </c>
      <c r="I1884" s="7" t="s">
        <v>78</v>
      </c>
      <c r="J1884" s="152" t="str">
        <f>VLOOKUP(PORVORIM!$I1884,Code2Loc,2,FALSE)</f>
        <v>SAI SERVICE</v>
      </c>
    </row>
    <row r="1885" spans="1:10" ht="15.75" customHeight="1" x14ac:dyDescent="0.25">
      <c r="A1885" s="5" t="s">
        <v>597</v>
      </c>
      <c r="B1885" s="6">
        <v>62</v>
      </c>
      <c r="C1885" s="6" t="s">
        <v>79</v>
      </c>
      <c r="D1885" s="6">
        <v>3</v>
      </c>
      <c r="E1885" s="6">
        <v>3</v>
      </c>
      <c r="F1885" s="6" t="s">
        <v>12</v>
      </c>
      <c r="G1885" s="6"/>
      <c r="H1885" s="6" t="s">
        <v>13</v>
      </c>
      <c r="I1885" s="7" t="s">
        <v>80</v>
      </c>
      <c r="J1885" s="152" t="str">
        <f>VLOOKUP(PORVORIM!$I1885,Code2Loc,2,FALSE)</f>
        <v>TIN BLD/COL</v>
      </c>
    </row>
    <row r="1886" spans="1:10" ht="15.75" customHeight="1" x14ac:dyDescent="0.25">
      <c r="A1886" s="5" t="s">
        <v>597</v>
      </c>
      <c r="B1886" s="6">
        <v>62</v>
      </c>
      <c r="C1886" s="6" t="s">
        <v>81</v>
      </c>
      <c r="D1886" s="6">
        <v>4</v>
      </c>
      <c r="E1886" s="6">
        <v>4</v>
      </c>
      <c r="F1886" s="6" t="s">
        <v>12</v>
      </c>
      <c r="G1886" s="6"/>
      <c r="H1886" s="6" t="s">
        <v>13</v>
      </c>
      <c r="I1886" s="7" t="s">
        <v>82</v>
      </c>
      <c r="J1886" s="152" t="str">
        <f>VLOOKUP(PORVORIM!$I1886,Code2Loc,2,FALSE)</f>
        <v>GULYAKADE</v>
      </c>
    </row>
    <row r="1887" spans="1:10" ht="15.75" customHeight="1" x14ac:dyDescent="0.25">
      <c r="A1887" s="5" t="s">
        <v>597</v>
      </c>
      <c r="B1887" s="6">
        <v>62</v>
      </c>
      <c r="C1887" s="6" t="s">
        <v>83</v>
      </c>
      <c r="D1887" s="6">
        <v>5</v>
      </c>
      <c r="E1887" s="6">
        <v>5</v>
      </c>
      <c r="F1887" s="6" t="s">
        <v>12</v>
      </c>
      <c r="G1887" s="6"/>
      <c r="H1887" s="6" t="s">
        <v>13</v>
      </c>
      <c r="I1887" s="7" t="s">
        <v>84</v>
      </c>
      <c r="J1887" s="152" t="str">
        <f>VLOOKUP(PORVORIM!$I1887,Code2Loc,2,FALSE)</f>
        <v>PRV COPEL</v>
      </c>
    </row>
    <row r="1888" spans="1:10" ht="15.75" customHeight="1" x14ac:dyDescent="0.25">
      <c r="A1888" s="5" t="s">
        <v>597</v>
      </c>
      <c r="B1888" s="6">
        <v>62</v>
      </c>
      <c r="C1888" s="6" t="s">
        <v>85</v>
      </c>
      <c r="D1888" s="6">
        <v>6</v>
      </c>
      <c r="E1888" s="6">
        <v>6</v>
      </c>
      <c r="F1888" s="6" t="s">
        <v>12</v>
      </c>
      <c r="G1888" s="6"/>
      <c r="H1888" s="6" t="s">
        <v>13</v>
      </c>
      <c r="I1888" s="7" t="s">
        <v>86</v>
      </c>
      <c r="J1888" s="152" t="str">
        <f>VLOOKUP(PORVORIM!$I1888,Code2Loc,2,FALSE)</f>
        <v>PRV WADAKAD</v>
      </c>
    </row>
    <row r="1889" spans="1:10" ht="15.75" customHeight="1" x14ac:dyDescent="0.25">
      <c r="A1889" s="5" t="s">
        <v>597</v>
      </c>
      <c r="B1889" s="6">
        <v>62</v>
      </c>
      <c r="C1889" s="6" t="s">
        <v>87</v>
      </c>
      <c r="D1889" s="6">
        <v>7</v>
      </c>
      <c r="E1889" s="6">
        <v>7</v>
      </c>
      <c r="F1889" s="6" t="s">
        <v>12</v>
      </c>
      <c r="G1889" s="6"/>
      <c r="H1889" s="6" t="s">
        <v>13</v>
      </c>
      <c r="I1889" s="7" t="s">
        <v>88</v>
      </c>
      <c r="J1889" s="152" t="str">
        <f>VLOOKUP(PORVORIM!$I1889,Code2Loc,2,FALSE)</f>
        <v>PRV BAZAR</v>
      </c>
    </row>
    <row r="1890" spans="1:10" ht="15.75" customHeight="1" x14ac:dyDescent="0.25">
      <c r="A1890" s="5" t="s">
        <v>597</v>
      </c>
      <c r="B1890" s="6">
        <v>62</v>
      </c>
      <c r="C1890" s="6" t="s">
        <v>89</v>
      </c>
      <c r="D1890" s="6">
        <v>8</v>
      </c>
      <c r="E1890" s="6">
        <v>8</v>
      </c>
      <c r="F1890" s="6" t="s">
        <v>12</v>
      </c>
      <c r="G1890" s="6"/>
      <c r="H1890" s="6" t="s">
        <v>13</v>
      </c>
      <c r="I1890" s="7" t="s">
        <v>90</v>
      </c>
      <c r="J1890" s="152" t="str">
        <f>VLOOKUP(PORVORIM!$I1890,Code2Loc,2,FALSE)</f>
        <v>GIRI CROSS</v>
      </c>
    </row>
    <row r="1891" spans="1:10" ht="15.75" customHeight="1" x14ac:dyDescent="0.25">
      <c r="A1891" s="5" t="s">
        <v>597</v>
      </c>
      <c r="B1891" s="6">
        <v>62</v>
      </c>
      <c r="C1891" s="6" t="s">
        <v>91</v>
      </c>
      <c r="D1891" s="6">
        <v>9</v>
      </c>
      <c r="E1891" s="6">
        <v>9</v>
      </c>
      <c r="F1891" s="6" t="s">
        <v>12</v>
      </c>
      <c r="G1891" s="6"/>
      <c r="H1891" s="6" t="s">
        <v>13</v>
      </c>
      <c r="I1891" s="7" t="s">
        <v>92</v>
      </c>
      <c r="J1891" s="152" t="str">
        <f>VLOOKUP(PORVORIM!$I1891,Code2Loc,2,FALSE)</f>
        <v>GREEN PARK</v>
      </c>
    </row>
    <row r="1892" spans="1:10" ht="15.75" customHeight="1" x14ac:dyDescent="0.25">
      <c r="A1892" s="5" t="s">
        <v>597</v>
      </c>
      <c r="B1892" s="6">
        <v>62</v>
      </c>
      <c r="C1892" s="6" t="s">
        <v>93</v>
      </c>
      <c r="D1892" s="6">
        <v>10</v>
      </c>
      <c r="E1892" s="6">
        <v>10</v>
      </c>
      <c r="F1892" s="6" t="s">
        <v>12</v>
      </c>
      <c r="G1892" s="6"/>
      <c r="H1892" s="6" t="s">
        <v>13</v>
      </c>
      <c r="I1892" s="7" t="s">
        <v>94</v>
      </c>
      <c r="J1892" s="152" t="str">
        <f>VLOOKUP(PORVORIM!$I1892,Code2Loc,2,FALSE)</f>
        <v>GIRI CHAPEL</v>
      </c>
    </row>
    <row r="1893" spans="1:10" ht="15.75" customHeight="1" x14ac:dyDescent="0.25">
      <c r="A1893" s="5" t="s">
        <v>597</v>
      </c>
      <c r="B1893" s="6">
        <v>62</v>
      </c>
      <c r="C1893" s="6" t="s">
        <v>95</v>
      </c>
      <c r="D1893" s="6">
        <v>11</v>
      </c>
      <c r="E1893" s="6">
        <v>12</v>
      </c>
      <c r="F1893" s="6" t="s">
        <v>12</v>
      </c>
      <c r="G1893" s="6"/>
      <c r="H1893" s="6" t="s">
        <v>30</v>
      </c>
      <c r="I1893" s="7" t="s">
        <v>96</v>
      </c>
      <c r="J1893" s="152" t="str">
        <f>VLOOKUP(PORVORIM!$I1893,Code2Loc,2,FALSE)</f>
        <v>MAPUSA</v>
      </c>
    </row>
    <row r="1894" spans="1:10" ht="15.75" customHeight="1" x14ac:dyDescent="0.25">
      <c r="A1894" s="5" t="s">
        <v>597</v>
      </c>
      <c r="B1894" s="6">
        <v>62</v>
      </c>
      <c r="C1894" s="6" t="s">
        <v>93</v>
      </c>
      <c r="D1894" s="6">
        <v>12</v>
      </c>
      <c r="E1894" s="6">
        <v>14</v>
      </c>
      <c r="F1894" s="6" t="s">
        <v>12</v>
      </c>
      <c r="G1894" s="6"/>
      <c r="H1894" s="6" t="s">
        <v>13</v>
      </c>
      <c r="I1894" s="7" t="s">
        <v>94</v>
      </c>
      <c r="J1894" s="152" t="str">
        <f>VLOOKUP(PORVORIM!$I1894,Code2Loc,2,FALSE)</f>
        <v>GIRI CHAPEL</v>
      </c>
    </row>
    <row r="1895" spans="1:10" ht="15.75" customHeight="1" x14ac:dyDescent="0.25">
      <c r="A1895" s="5" t="s">
        <v>597</v>
      </c>
      <c r="B1895" s="6">
        <v>62</v>
      </c>
      <c r="C1895" s="6" t="s">
        <v>556</v>
      </c>
      <c r="D1895" s="6">
        <v>13</v>
      </c>
      <c r="E1895" s="6">
        <v>15</v>
      </c>
      <c r="F1895" s="6" t="s">
        <v>12</v>
      </c>
      <c r="G1895" s="6"/>
      <c r="H1895" s="6" t="s">
        <v>13</v>
      </c>
      <c r="I1895" s="7" t="s">
        <v>556</v>
      </c>
      <c r="J1895" s="152" t="str">
        <f>VLOOKUP(PORVORIM!$I1895,Code2Loc,2,FALSE)</f>
        <v>TAR</v>
      </c>
    </row>
    <row r="1896" spans="1:10" ht="15.75" customHeight="1" x14ac:dyDescent="0.25">
      <c r="A1896" s="5" t="s">
        <v>597</v>
      </c>
      <c r="B1896" s="6">
        <v>62</v>
      </c>
      <c r="C1896" s="6" t="s">
        <v>557</v>
      </c>
      <c r="D1896" s="6">
        <v>14</v>
      </c>
      <c r="E1896" s="6">
        <v>16</v>
      </c>
      <c r="F1896" s="6" t="s">
        <v>12</v>
      </c>
      <c r="G1896" s="6"/>
      <c r="H1896" s="6" t="s">
        <v>13</v>
      </c>
      <c r="I1896" s="7" t="s">
        <v>558</v>
      </c>
      <c r="J1896" s="152" t="str">
        <f>VLOOKUP(PORVORIM!$I1896,Code2Loc,2,FALSE)</f>
        <v>SAW MILL</v>
      </c>
    </row>
    <row r="1897" spans="1:10" ht="15.75" customHeight="1" x14ac:dyDescent="0.25">
      <c r="A1897" s="5" t="s">
        <v>597</v>
      </c>
      <c r="B1897" s="6">
        <v>62</v>
      </c>
      <c r="C1897" s="6" t="s">
        <v>559</v>
      </c>
      <c r="D1897" s="6">
        <v>15</v>
      </c>
      <c r="E1897" s="6">
        <v>17</v>
      </c>
      <c r="F1897" s="6" t="s">
        <v>12</v>
      </c>
      <c r="G1897" s="6"/>
      <c r="H1897" s="6" t="s">
        <v>13</v>
      </c>
      <c r="I1897" s="7" t="s">
        <v>560</v>
      </c>
      <c r="J1897" s="152" t="str">
        <f>VLOOKUP(PORVORIM!$I1897,Code2Loc,2,FALSE)</f>
        <v>MOIRA BRDG</v>
      </c>
    </row>
    <row r="1898" spans="1:10" ht="15.75" customHeight="1" x14ac:dyDescent="0.25">
      <c r="A1898" s="5" t="s">
        <v>597</v>
      </c>
      <c r="B1898" s="6">
        <v>62</v>
      </c>
      <c r="C1898" s="6" t="s">
        <v>561</v>
      </c>
      <c r="D1898" s="6">
        <v>16</v>
      </c>
      <c r="E1898" s="6">
        <v>18</v>
      </c>
      <c r="F1898" s="6" t="s">
        <v>12</v>
      </c>
      <c r="G1898" s="6"/>
      <c r="H1898" s="6" t="s">
        <v>13</v>
      </c>
      <c r="I1898" s="7" t="s">
        <v>562</v>
      </c>
      <c r="J1898" s="152" t="str">
        <f>VLOOKUP(PORVORIM!$I1898,Code2Loc,2,FALSE)</f>
        <v>MOIRA CLUB</v>
      </c>
    </row>
    <row r="1899" spans="1:10" ht="15.75" customHeight="1" x14ac:dyDescent="0.25">
      <c r="A1899" s="5" t="s">
        <v>597</v>
      </c>
      <c r="B1899" s="6">
        <v>62</v>
      </c>
      <c r="C1899" s="6" t="s">
        <v>563</v>
      </c>
      <c r="D1899" s="6">
        <v>17</v>
      </c>
      <c r="E1899" s="6">
        <v>19</v>
      </c>
      <c r="F1899" s="6" t="s">
        <v>12</v>
      </c>
      <c r="G1899" s="6"/>
      <c r="H1899" s="6" t="s">
        <v>13</v>
      </c>
      <c r="I1899" s="7" t="s">
        <v>564</v>
      </c>
      <c r="J1899" s="152" t="str">
        <f>VLOOKUP(PORVORIM!$I1899,Code2Loc,2,FALSE)</f>
        <v>NACHNOLA</v>
      </c>
    </row>
    <row r="1900" spans="1:10" ht="15.75" customHeight="1" x14ac:dyDescent="0.25">
      <c r="A1900" s="5" t="s">
        <v>597</v>
      </c>
      <c r="B1900" s="6">
        <v>62</v>
      </c>
      <c r="C1900" s="6" t="s">
        <v>565</v>
      </c>
      <c r="D1900" s="6">
        <v>18</v>
      </c>
      <c r="E1900" s="6">
        <v>20</v>
      </c>
      <c r="F1900" s="6" t="s">
        <v>12</v>
      </c>
      <c r="G1900" s="6"/>
      <c r="H1900" s="6" t="s">
        <v>13</v>
      </c>
      <c r="I1900" s="7" t="s">
        <v>566</v>
      </c>
      <c r="J1900" s="152" t="str">
        <f>VLOOKUP(PORVORIM!$I1900,Code2Loc,2,FALSE)</f>
        <v>NACHNL PNCH</v>
      </c>
    </row>
    <row r="1901" spans="1:10" ht="15.75" customHeight="1" x14ac:dyDescent="0.25">
      <c r="A1901" s="5" t="s">
        <v>597</v>
      </c>
      <c r="B1901" s="6">
        <v>62</v>
      </c>
      <c r="C1901" s="6" t="s">
        <v>567</v>
      </c>
      <c r="D1901" s="6">
        <v>19</v>
      </c>
      <c r="E1901" s="6">
        <v>21</v>
      </c>
      <c r="F1901" s="6" t="s">
        <v>12</v>
      </c>
      <c r="G1901" s="6"/>
      <c r="H1901" s="6" t="s">
        <v>13</v>
      </c>
      <c r="I1901" s="7" t="s">
        <v>568</v>
      </c>
      <c r="J1901" s="152" t="str">
        <f>VLOOKUP(PORVORIM!$I1901,Code2Loc,2,FALSE)</f>
        <v>TALYAKADE</v>
      </c>
    </row>
    <row r="1902" spans="1:10" ht="15.75" customHeight="1" x14ac:dyDescent="0.25">
      <c r="A1902" s="5" t="s">
        <v>597</v>
      </c>
      <c r="B1902" s="6">
        <v>62</v>
      </c>
      <c r="C1902" s="6" t="s">
        <v>550</v>
      </c>
      <c r="D1902" s="6">
        <v>20</v>
      </c>
      <c r="E1902" s="6">
        <v>22</v>
      </c>
      <c r="F1902" s="6" t="s">
        <v>12</v>
      </c>
      <c r="G1902" s="6"/>
      <c r="H1902" s="6" t="s">
        <v>13</v>
      </c>
      <c r="I1902" s="7" t="s">
        <v>551</v>
      </c>
      <c r="J1902" s="152" t="str">
        <f>VLOOKUP(PORVORIM!$I1902,Code2Loc,2,FALSE)</f>
        <v>ALDONA</v>
      </c>
    </row>
    <row r="1903" spans="1:10" ht="15.75" customHeight="1" x14ac:dyDescent="0.25">
      <c r="A1903" s="5" t="s">
        <v>597</v>
      </c>
      <c r="B1903" s="6">
        <v>62</v>
      </c>
      <c r="C1903" s="6" t="s">
        <v>548</v>
      </c>
      <c r="D1903" s="6">
        <v>21</v>
      </c>
      <c r="E1903" s="6">
        <v>23</v>
      </c>
      <c r="F1903" s="6" t="s">
        <v>12</v>
      </c>
      <c r="G1903" s="6"/>
      <c r="H1903" s="6" t="s">
        <v>13</v>
      </c>
      <c r="I1903" s="7" t="s">
        <v>549</v>
      </c>
      <c r="J1903" s="152" t="str">
        <f>VLOOKUP(PORVORIM!$I1903,Code2Loc,2,FALSE)</f>
        <v>BHGWATI TMP</v>
      </c>
    </row>
    <row r="1904" spans="1:10" ht="15.75" customHeight="1" x14ac:dyDescent="0.25">
      <c r="A1904" s="5" t="s">
        <v>597</v>
      </c>
      <c r="B1904" s="6">
        <v>62</v>
      </c>
      <c r="C1904" s="6" t="s">
        <v>546</v>
      </c>
      <c r="D1904" s="6">
        <v>22</v>
      </c>
      <c r="E1904" s="6">
        <v>24</v>
      </c>
      <c r="F1904" s="6" t="s">
        <v>12</v>
      </c>
      <c r="G1904" s="6"/>
      <c r="H1904" s="6" t="s">
        <v>13</v>
      </c>
      <c r="I1904" s="7" t="s">
        <v>547</v>
      </c>
      <c r="J1904" s="152" t="str">
        <f>VLOOKUP(PORVORIM!$I1904,Code2Loc,2,FALSE)</f>
        <v>CARONA</v>
      </c>
    </row>
    <row r="1905" spans="1:10" ht="15.75" customHeight="1" x14ac:dyDescent="0.25">
      <c r="A1905" s="5" t="s">
        <v>597</v>
      </c>
      <c r="B1905" s="6">
        <v>62</v>
      </c>
      <c r="C1905" s="6" t="s">
        <v>598</v>
      </c>
      <c r="D1905" s="6">
        <v>23</v>
      </c>
      <c r="E1905" s="6">
        <v>25</v>
      </c>
      <c r="F1905" s="6" t="s">
        <v>12</v>
      </c>
      <c r="G1905" s="6"/>
      <c r="H1905" s="6" t="s">
        <v>13</v>
      </c>
      <c r="I1905" s="7" t="s">
        <v>599</v>
      </c>
      <c r="J1905" s="152" t="str">
        <f>VLOOKUP(PORVORIM!$I1905,Code2Loc,2,FALSE)</f>
        <v>AMADI</v>
      </c>
    </row>
    <row r="1906" spans="1:10" ht="15.75" customHeight="1" x14ac:dyDescent="0.25">
      <c r="A1906" s="5" t="s">
        <v>328</v>
      </c>
      <c r="B1906" s="6">
        <v>63</v>
      </c>
      <c r="C1906" s="6" t="s">
        <v>95</v>
      </c>
      <c r="D1906" s="6">
        <v>1</v>
      </c>
      <c r="E1906" s="6">
        <v>0</v>
      </c>
      <c r="F1906" s="6" t="s">
        <v>12</v>
      </c>
      <c r="G1906" s="6"/>
      <c r="H1906" s="6" t="s">
        <v>13</v>
      </c>
      <c r="I1906" s="7" t="s">
        <v>96</v>
      </c>
      <c r="J1906" s="152" t="str">
        <f>VLOOKUP(PORVORIM!$I1906,Code2Loc,2,FALSE)</f>
        <v>MAPUSA</v>
      </c>
    </row>
    <row r="1907" spans="1:10" ht="15.75" customHeight="1" x14ac:dyDescent="0.25">
      <c r="A1907" s="5" t="s">
        <v>328</v>
      </c>
      <c r="B1907" s="6">
        <v>63</v>
      </c>
      <c r="C1907" s="6" t="s">
        <v>93</v>
      </c>
      <c r="D1907" s="6">
        <v>2</v>
      </c>
      <c r="E1907" s="6">
        <v>2</v>
      </c>
      <c r="F1907" s="6" t="s">
        <v>12</v>
      </c>
      <c r="G1907" s="6"/>
      <c r="H1907" s="6" t="s">
        <v>13</v>
      </c>
      <c r="I1907" s="7" t="s">
        <v>94</v>
      </c>
      <c r="J1907" s="152" t="str">
        <f>VLOOKUP(PORVORIM!$I1907,Code2Loc,2,FALSE)</f>
        <v>GIRI CHAPEL</v>
      </c>
    </row>
    <row r="1908" spans="1:10" ht="15.75" customHeight="1" x14ac:dyDescent="0.25">
      <c r="A1908" s="5" t="s">
        <v>328</v>
      </c>
      <c r="B1908" s="6">
        <v>63</v>
      </c>
      <c r="C1908" s="6" t="s">
        <v>556</v>
      </c>
      <c r="D1908" s="6">
        <v>3</v>
      </c>
      <c r="E1908" s="6">
        <v>3</v>
      </c>
      <c r="F1908" s="6" t="s">
        <v>12</v>
      </c>
      <c r="G1908" s="6"/>
      <c r="H1908" s="6" t="s">
        <v>13</v>
      </c>
      <c r="I1908" s="7" t="s">
        <v>556</v>
      </c>
      <c r="J1908" s="152" t="str">
        <f>VLOOKUP(PORVORIM!$I1908,Code2Loc,2,FALSE)</f>
        <v>TAR</v>
      </c>
    </row>
    <row r="1909" spans="1:10" ht="15.75" customHeight="1" x14ac:dyDescent="0.25">
      <c r="A1909" s="5" t="s">
        <v>328</v>
      </c>
      <c r="B1909" s="6">
        <v>63</v>
      </c>
      <c r="C1909" s="6" t="s">
        <v>557</v>
      </c>
      <c r="D1909" s="6">
        <v>4</v>
      </c>
      <c r="E1909" s="6">
        <v>4</v>
      </c>
      <c r="F1909" s="6" t="s">
        <v>12</v>
      </c>
      <c r="G1909" s="6"/>
      <c r="H1909" s="6" t="s">
        <v>13</v>
      </c>
      <c r="I1909" s="7" t="s">
        <v>558</v>
      </c>
      <c r="J1909" s="152" t="str">
        <f>VLOOKUP(PORVORIM!$I1909,Code2Loc,2,FALSE)</f>
        <v>SAW MILL</v>
      </c>
    </row>
    <row r="1910" spans="1:10" ht="15.75" customHeight="1" x14ac:dyDescent="0.25">
      <c r="A1910" s="5" t="s">
        <v>328</v>
      </c>
      <c r="B1910" s="6">
        <v>63</v>
      </c>
      <c r="C1910" s="6" t="s">
        <v>559</v>
      </c>
      <c r="D1910" s="6">
        <v>5</v>
      </c>
      <c r="E1910" s="6">
        <v>5</v>
      </c>
      <c r="F1910" s="6" t="s">
        <v>12</v>
      </c>
      <c r="G1910" s="6"/>
      <c r="H1910" s="6" t="s">
        <v>13</v>
      </c>
      <c r="I1910" s="7" t="s">
        <v>560</v>
      </c>
      <c r="J1910" s="152" t="str">
        <f>VLOOKUP(PORVORIM!$I1910,Code2Loc,2,FALSE)</f>
        <v>MOIRA BRDG</v>
      </c>
    </row>
    <row r="1911" spans="1:10" ht="15.75" customHeight="1" x14ac:dyDescent="0.25">
      <c r="A1911" s="5" t="s">
        <v>328</v>
      </c>
      <c r="B1911" s="6">
        <v>63</v>
      </c>
      <c r="C1911" s="6" t="s">
        <v>561</v>
      </c>
      <c r="D1911" s="6">
        <v>6</v>
      </c>
      <c r="E1911" s="6">
        <v>6</v>
      </c>
      <c r="F1911" s="6" t="s">
        <v>12</v>
      </c>
      <c r="G1911" s="6"/>
      <c r="H1911" s="6" t="s">
        <v>13</v>
      </c>
      <c r="I1911" s="7" t="s">
        <v>562</v>
      </c>
      <c r="J1911" s="152" t="str">
        <f>VLOOKUP(PORVORIM!$I1911,Code2Loc,2,FALSE)</f>
        <v>MOIRA CLUB</v>
      </c>
    </row>
    <row r="1912" spans="1:10" ht="15.75" customHeight="1" x14ac:dyDescent="0.25">
      <c r="A1912" s="5" t="s">
        <v>328</v>
      </c>
      <c r="B1912" s="6">
        <v>63</v>
      </c>
      <c r="C1912" s="6" t="s">
        <v>563</v>
      </c>
      <c r="D1912" s="6">
        <v>7</v>
      </c>
      <c r="E1912" s="6">
        <v>7</v>
      </c>
      <c r="F1912" s="6" t="s">
        <v>12</v>
      </c>
      <c r="G1912" s="6"/>
      <c r="H1912" s="6" t="s">
        <v>13</v>
      </c>
      <c r="I1912" s="7" t="s">
        <v>564</v>
      </c>
      <c r="J1912" s="152" t="str">
        <f>VLOOKUP(PORVORIM!$I1912,Code2Loc,2,FALSE)</f>
        <v>NACHNOLA</v>
      </c>
    </row>
    <row r="1913" spans="1:10" ht="15.75" customHeight="1" x14ac:dyDescent="0.25">
      <c r="A1913" s="5" t="s">
        <v>328</v>
      </c>
      <c r="B1913" s="6">
        <v>63</v>
      </c>
      <c r="C1913" s="6" t="s">
        <v>565</v>
      </c>
      <c r="D1913" s="6">
        <v>8</v>
      </c>
      <c r="E1913" s="6">
        <v>8</v>
      </c>
      <c r="F1913" s="6" t="s">
        <v>12</v>
      </c>
      <c r="G1913" s="6"/>
      <c r="H1913" s="6" t="s">
        <v>13</v>
      </c>
      <c r="I1913" s="7" t="s">
        <v>566</v>
      </c>
      <c r="J1913" s="152" t="str">
        <f>VLOOKUP(PORVORIM!$I1913,Code2Loc,2,FALSE)</f>
        <v>NACHNL PNCH</v>
      </c>
    </row>
    <row r="1914" spans="1:10" ht="15.75" customHeight="1" x14ac:dyDescent="0.25">
      <c r="A1914" s="5" t="s">
        <v>328</v>
      </c>
      <c r="B1914" s="6">
        <v>63</v>
      </c>
      <c r="C1914" s="6" t="s">
        <v>567</v>
      </c>
      <c r="D1914" s="6">
        <v>9</v>
      </c>
      <c r="E1914" s="6">
        <v>9</v>
      </c>
      <c r="F1914" s="6" t="s">
        <v>12</v>
      </c>
      <c r="G1914" s="6"/>
      <c r="H1914" s="6" t="s">
        <v>13</v>
      </c>
      <c r="I1914" s="7" t="s">
        <v>568</v>
      </c>
      <c r="J1914" s="152" t="str">
        <f>VLOOKUP(PORVORIM!$I1914,Code2Loc,2,FALSE)</f>
        <v>TALYAKADE</v>
      </c>
    </row>
    <row r="1915" spans="1:10" ht="15.75" customHeight="1" x14ac:dyDescent="0.25">
      <c r="A1915" s="5" t="s">
        <v>328</v>
      </c>
      <c r="B1915" s="6">
        <v>63</v>
      </c>
      <c r="C1915" s="6" t="s">
        <v>550</v>
      </c>
      <c r="D1915" s="6">
        <v>10</v>
      </c>
      <c r="E1915" s="6">
        <v>10</v>
      </c>
      <c r="F1915" s="6" t="s">
        <v>12</v>
      </c>
      <c r="G1915" s="6"/>
      <c r="H1915" s="6" t="s">
        <v>30</v>
      </c>
      <c r="I1915" s="7" t="s">
        <v>551</v>
      </c>
      <c r="J1915" s="152" t="str">
        <f>VLOOKUP(PORVORIM!$I1915,Code2Loc,2,FALSE)</f>
        <v>ALDONA</v>
      </c>
    </row>
    <row r="1916" spans="1:10" ht="15.75" customHeight="1" x14ac:dyDescent="0.25">
      <c r="A1916" s="5" t="s">
        <v>328</v>
      </c>
      <c r="B1916" s="6">
        <v>63</v>
      </c>
      <c r="C1916" s="6" t="s">
        <v>552</v>
      </c>
      <c r="D1916" s="6">
        <v>11</v>
      </c>
      <c r="E1916" s="6">
        <v>11</v>
      </c>
      <c r="F1916" s="6" t="s">
        <v>12</v>
      </c>
      <c r="G1916" s="6"/>
      <c r="H1916" s="6" t="s">
        <v>13</v>
      </c>
      <c r="I1916" s="7" t="s">
        <v>553</v>
      </c>
      <c r="J1916" s="152" t="str">
        <f>VLOOKUP(PORVORIM!$I1916,Code2Loc,2,FALSE)</f>
        <v>KHORJVE BDG</v>
      </c>
    </row>
    <row r="1917" spans="1:10" ht="15.75" customHeight="1" x14ac:dyDescent="0.25">
      <c r="A1917" s="5" t="s">
        <v>328</v>
      </c>
      <c r="B1917" s="6">
        <v>63</v>
      </c>
      <c r="C1917" s="6" t="s">
        <v>569</v>
      </c>
      <c r="D1917" s="6">
        <v>12</v>
      </c>
      <c r="E1917" s="6">
        <v>12</v>
      </c>
      <c r="F1917" s="6" t="s">
        <v>12</v>
      </c>
      <c r="G1917" s="6"/>
      <c r="H1917" s="6" t="s">
        <v>13</v>
      </c>
      <c r="I1917" s="7" t="s">
        <v>570</v>
      </c>
      <c r="J1917" s="152" t="str">
        <f>VLOOKUP(PORVORIM!$I1917,Code2Loc,2,FALSE)</f>
        <v>KHORJVE CLB</v>
      </c>
    </row>
    <row r="1918" spans="1:10" ht="15.75" customHeight="1" x14ac:dyDescent="0.25">
      <c r="A1918" s="5" t="s">
        <v>328</v>
      </c>
      <c r="B1918" s="6">
        <v>63</v>
      </c>
      <c r="C1918" s="6" t="s">
        <v>571</v>
      </c>
      <c r="D1918" s="6">
        <v>13</v>
      </c>
      <c r="E1918" s="6">
        <v>14</v>
      </c>
      <c r="F1918" s="6" t="s">
        <v>12</v>
      </c>
      <c r="G1918" s="6"/>
      <c r="H1918" s="6" t="s">
        <v>13</v>
      </c>
      <c r="I1918" s="7" t="s">
        <v>572</v>
      </c>
      <c r="J1918" s="152" t="str">
        <f>VLOOKUP(PORVORIM!$I1918,Code2Loc,2,FALSE)</f>
        <v>PODWAL</v>
      </c>
    </row>
    <row r="1919" spans="1:10" ht="15.75" customHeight="1" x14ac:dyDescent="0.25">
      <c r="A1919" s="5" t="s">
        <v>328</v>
      </c>
      <c r="B1919" s="6">
        <v>63</v>
      </c>
      <c r="C1919" s="6" t="s">
        <v>573</v>
      </c>
      <c r="D1919" s="6">
        <v>14</v>
      </c>
      <c r="E1919" s="6">
        <v>15</v>
      </c>
      <c r="F1919" s="6" t="s">
        <v>12</v>
      </c>
      <c r="G1919" s="6"/>
      <c r="H1919" s="6" t="s">
        <v>13</v>
      </c>
      <c r="I1919" s="7" t="s">
        <v>574</v>
      </c>
      <c r="J1919" s="152" t="str">
        <f>VLOOKUP(PORVORIM!$I1919,Code2Loc,2,FALSE)</f>
        <v>POIRA</v>
      </c>
    </row>
    <row r="1920" spans="1:10" ht="15.75" customHeight="1" x14ac:dyDescent="0.25">
      <c r="A1920" s="5" t="s">
        <v>328</v>
      </c>
      <c r="B1920" s="6">
        <v>63</v>
      </c>
      <c r="C1920" s="6" t="s">
        <v>575</v>
      </c>
      <c r="D1920" s="6">
        <v>15</v>
      </c>
      <c r="E1920" s="6">
        <v>16</v>
      </c>
      <c r="F1920" s="6" t="s">
        <v>12</v>
      </c>
      <c r="G1920" s="6"/>
      <c r="H1920" s="6" t="s">
        <v>13</v>
      </c>
      <c r="I1920" s="7" t="s">
        <v>576</v>
      </c>
      <c r="J1920" s="152" t="str">
        <f>VLOOKUP(PORVORIM!$I1920,Code2Loc,2,FALSE)</f>
        <v>MAYE TISK</v>
      </c>
    </row>
    <row r="1921" spans="1:10" ht="15.75" customHeight="1" x14ac:dyDescent="0.25">
      <c r="A1921" s="5" t="s">
        <v>328</v>
      </c>
      <c r="B1921" s="6">
        <v>63</v>
      </c>
      <c r="C1921" s="6" t="s">
        <v>577</v>
      </c>
      <c r="D1921" s="6">
        <v>16</v>
      </c>
      <c r="E1921" s="6">
        <v>17</v>
      </c>
      <c r="F1921" s="6" t="s">
        <v>12</v>
      </c>
      <c r="G1921" s="6"/>
      <c r="H1921" s="6" t="s">
        <v>13</v>
      </c>
      <c r="I1921" s="7" t="s">
        <v>578</v>
      </c>
      <c r="J1921" s="152" t="str">
        <f>VLOOKUP(PORVORIM!$I1921,Code2Loc,2,FALSE)</f>
        <v>GAONKARWADA</v>
      </c>
    </row>
    <row r="1922" spans="1:10" ht="15.75" customHeight="1" x14ac:dyDescent="0.25">
      <c r="A1922" s="5" t="s">
        <v>328</v>
      </c>
      <c r="B1922" s="6">
        <v>63</v>
      </c>
      <c r="C1922" s="6" t="s">
        <v>579</v>
      </c>
      <c r="D1922" s="6">
        <v>17</v>
      </c>
      <c r="E1922" s="6">
        <v>18</v>
      </c>
      <c r="F1922" s="6" t="s">
        <v>12</v>
      </c>
      <c r="G1922" s="6"/>
      <c r="H1922" s="6" t="s">
        <v>13</v>
      </c>
      <c r="I1922" s="7" t="s">
        <v>580</v>
      </c>
      <c r="J1922" s="152" t="str">
        <f>VLOOKUP(PORVORIM!$I1922,Code2Loc,2,FALSE)</f>
        <v>MAYE PNCHYT</v>
      </c>
    </row>
    <row r="1923" spans="1:10" ht="15.75" customHeight="1" x14ac:dyDescent="0.25">
      <c r="A1923" s="5" t="s">
        <v>328</v>
      </c>
      <c r="B1923" s="6">
        <v>63</v>
      </c>
      <c r="C1923" s="6" t="s">
        <v>581</v>
      </c>
      <c r="D1923" s="6">
        <v>18</v>
      </c>
      <c r="E1923" s="6">
        <v>19</v>
      </c>
      <c r="F1923" s="6" t="s">
        <v>12</v>
      </c>
      <c r="G1923" s="6"/>
      <c r="H1923" s="6" t="s">
        <v>13</v>
      </c>
      <c r="I1923" s="7" t="s">
        <v>582</v>
      </c>
      <c r="J1923" s="152" t="str">
        <f>VLOOKUP(PORVORIM!$I1923,Code2Loc,2,FALSE)</f>
        <v>WADYAR</v>
      </c>
    </row>
    <row r="1924" spans="1:10" ht="15.75" customHeight="1" x14ac:dyDescent="0.25">
      <c r="A1924" s="5" t="s">
        <v>328</v>
      </c>
      <c r="B1924" s="6">
        <v>63</v>
      </c>
      <c r="C1924" s="6" t="s">
        <v>583</v>
      </c>
      <c r="D1924" s="6">
        <v>19</v>
      </c>
      <c r="E1924" s="6">
        <v>20</v>
      </c>
      <c r="F1924" s="6" t="s">
        <v>12</v>
      </c>
      <c r="G1924" s="6"/>
      <c r="H1924" s="6" t="s">
        <v>13</v>
      </c>
      <c r="I1924" s="7" t="s">
        <v>584</v>
      </c>
      <c r="J1924" s="152" t="str">
        <f>VLOOKUP(PORVORIM!$I1924,Code2Loc,2,FALSE)</f>
        <v>POLYTECNIC</v>
      </c>
    </row>
    <row r="1925" spans="1:10" ht="15.75" customHeight="1" x14ac:dyDescent="0.25">
      <c r="A1925" s="5" t="s">
        <v>328</v>
      </c>
      <c r="B1925" s="6">
        <v>63</v>
      </c>
      <c r="C1925" s="6" t="s">
        <v>129</v>
      </c>
      <c r="D1925" s="6">
        <v>20</v>
      </c>
      <c r="E1925" s="6">
        <v>22</v>
      </c>
      <c r="F1925" s="6" t="s">
        <v>12</v>
      </c>
      <c r="G1925" s="6"/>
      <c r="H1925" s="6" t="s">
        <v>13</v>
      </c>
      <c r="I1925" s="7" t="s">
        <v>130</v>
      </c>
      <c r="J1925" s="152" t="str">
        <f>VLOOKUP(PORVORIM!$I1925,Code2Loc,2,FALSE)</f>
        <v>BICHOLIM</v>
      </c>
    </row>
    <row r="1926" spans="1:10" ht="15.75" customHeight="1" x14ac:dyDescent="0.25">
      <c r="A1926" s="5" t="s">
        <v>600</v>
      </c>
      <c r="B1926" s="6">
        <v>64</v>
      </c>
      <c r="C1926" s="6" t="s">
        <v>95</v>
      </c>
      <c r="D1926" s="6">
        <v>1</v>
      </c>
      <c r="E1926" s="6">
        <v>0</v>
      </c>
      <c r="F1926" s="6" t="s">
        <v>12</v>
      </c>
      <c r="G1926" s="6"/>
      <c r="H1926" s="6" t="s">
        <v>13</v>
      </c>
      <c r="I1926" s="7" t="s">
        <v>96</v>
      </c>
      <c r="J1926" s="152" t="str">
        <f>VLOOKUP(PORVORIM!$I1926,Code2Loc,2,FALSE)</f>
        <v>MAPUSA</v>
      </c>
    </row>
    <row r="1927" spans="1:10" ht="15.75" customHeight="1" x14ac:dyDescent="0.25">
      <c r="A1927" s="5" t="s">
        <v>600</v>
      </c>
      <c r="B1927" s="6">
        <v>64</v>
      </c>
      <c r="C1927" s="6" t="s">
        <v>93</v>
      </c>
      <c r="D1927" s="6">
        <v>2</v>
      </c>
      <c r="E1927" s="6">
        <v>2</v>
      </c>
      <c r="F1927" s="6" t="s">
        <v>12</v>
      </c>
      <c r="G1927" s="6"/>
      <c r="H1927" s="6" t="s">
        <v>13</v>
      </c>
      <c r="I1927" s="7" t="s">
        <v>94</v>
      </c>
      <c r="J1927" s="152" t="str">
        <f>VLOOKUP(PORVORIM!$I1927,Code2Loc,2,FALSE)</f>
        <v>GIRI CHAPEL</v>
      </c>
    </row>
    <row r="1928" spans="1:10" ht="15.75" customHeight="1" x14ac:dyDescent="0.25">
      <c r="A1928" s="5" t="s">
        <v>600</v>
      </c>
      <c r="B1928" s="6">
        <v>64</v>
      </c>
      <c r="C1928" s="6" t="s">
        <v>556</v>
      </c>
      <c r="D1928" s="6">
        <v>3</v>
      </c>
      <c r="E1928" s="6">
        <v>3</v>
      </c>
      <c r="F1928" s="6" t="s">
        <v>12</v>
      </c>
      <c r="G1928" s="6"/>
      <c r="H1928" s="6" t="s">
        <v>13</v>
      </c>
      <c r="I1928" s="7" t="s">
        <v>556</v>
      </c>
      <c r="J1928" s="152" t="str">
        <f>VLOOKUP(PORVORIM!$I1928,Code2Loc,2,FALSE)</f>
        <v>TAR</v>
      </c>
    </row>
    <row r="1929" spans="1:10" ht="15.75" customHeight="1" x14ac:dyDescent="0.25">
      <c r="A1929" s="5" t="s">
        <v>600</v>
      </c>
      <c r="B1929" s="6">
        <v>64</v>
      </c>
      <c r="C1929" s="6" t="s">
        <v>557</v>
      </c>
      <c r="D1929" s="6">
        <v>4</v>
      </c>
      <c r="E1929" s="6">
        <v>4</v>
      </c>
      <c r="F1929" s="6" t="s">
        <v>12</v>
      </c>
      <c r="G1929" s="6"/>
      <c r="H1929" s="6" t="s">
        <v>13</v>
      </c>
      <c r="I1929" s="7" t="s">
        <v>558</v>
      </c>
      <c r="J1929" s="152" t="str">
        <f>VLOOKUP(PORVORIM!$I1929,Code2Loc,2,FALSE)</f>
        <v>SAW MILL</v>
      </c>
    </row>
    <row r="1930" spans="1:10" ht="15.75" customHeight="1" x14ac:dyDescent="0.25">
      <c r="A1930" s="5" t="s">
        <v>600</v>
      </c>
      <c r="B1930" s="6">
        <v>64</v>
      </c>
      <c r="C1930" s="6" t="s">
        <v>559</v>
      </c>
      <c r="D1930" s="6">
        <v>5</v>
      </c>
      <c r="E1930" s="6">
        <v>5</v>
      </c>
      <c r="F1930" s="6" t="s">
        <v>12</v>
      </c>
      <c r="G1930" s="6"/>
      <c r="H1930" s="6" t="s">
        <v>13</v>
      </c>
      <c r="I1930" s="7" t="s">
        <v>560</v>
      </c>
      <c r="J1930" s="152" t="str">
        <f>VLOOKUP(PORVORIM!$I1930,Code2Loc,2,FALSE)</f>
        <v>MOIRA BRDG</v>
      </c>
    </row>
    <row r="1931" spans="1:10" ht="15.75" customHeight="1" x14ac:dyDescent="0.25">
      <c r="A1931" s="5" t="s">
        <v>600</v>
      </c>
      <c r="B1931" s="6">
        <v>64</v>
      </c>
      <c r="C1931" s="6" t="s">
        <v>561</v>
      </c>
      <c r="D1931" s="6">
        <v>6</v>
      </c>
      <c r="E1931" s="6">
        <v>6</v>
      </c>
      <c r="F1931" s="6" t="s">
        <v>12</v>
      </c>
      <c r="G1931" s="6"/>
      <c r="H1931" s="6" t="s">
        <v>13</v>
      </c>
      <c r="I1931" s="7" t="s">
        <v>562</v>
      </c>
      <c r="J1931" s="152" t="str">
        <f>VLOOKUP(PORVORIM!$I1931,Code2Loc,2,FALSE)</f>
        <v>MOIRA CLUB</v>
      </c>
    </row>
    <row r="1932" spans="1:10" ht="15.75" customHeight="1" x14ac:dyDescent="0.25">
      <c r="A1932" s="5" t="s">
        <v>600</v>
      </c>
      <c r="B1932" s="6">
        <v>64</v>
      </c>
      <c r="C1932" s="6" t="s">
        <v>563</v>
      </c>
      <c r="D1932" s="6">
        <v>7</v>
      </c>
      <c r="E1932" s="6">
        <v>7</v>
      </c>
      <c r="F1932" s="6" t="s">
        <v>12</v>
      </c>
      <c r="G1932" s="6"/>
      <c r="H1932" s="6" t="s">
        <v>13</v>
      </c>
      <c r="I1932" s="7" t="s">
        <v>564</v>
      </c>
      <c r="J1932" s="152" t="str">
        <f>VLOOKUP(PORVORIM!$I1932,Code2Loc,2,FALSE)</f>
        <v>NACHNOLA</v>
      </c>
    </row>
    <row r="1933" spans="1:10" ht="15.75" customHeight="1" x14ac:dyDescent="0.25">
      <c r="A1933" s="5" t="s">
        <v>600</v>
      </c>
      <c r="B1933" s="6">
        <v>64</v>
      </c>
      <c r="C1933" s="6" t="s">
        <v>565</v>
      </c>
      <c r="D1933" s="6">
        <v>8</v>
      </c>
      <c r="E1933" s="6">
        <v>8</v>
      </c>
      <c r="F1933" s="6" t="s">
        <v>12</v>
      </c>
      <c r="G1933" s="6"/>
      <c r="H1933" s="6" t="s">
        <v>13</v>
      </c>
      <c r="I1933" s="7" t="s">
        <v>566</v>
      </c>
      <c r="J1933" s="152" t="str">
        <f>VLOOKUP(PORVORIM!$I1933,Code2Loc,2,FALSE)</f>
        <v>NACHNL PNCH</v>
      </c>
    </row>
    <row r="1934" spans="1:10" ht="15.75" customHeight="1" x14ac:dyDescent="0.25">
      <c r="A1934" s="5" t="s">
        <v>600</v>
      </c>
      <c r="B1934" s="6">
        <v>64</v>
      </c>
      <c r="C1934" s="6" t="s">
        <v>567</v>
      </c>
      <c r="D1934" s="6">
        <v>9</v>
      </c>
      <c r="E1934" s="6">
        <v>9</v>
      </c>
      <c r="F1934" s="6" t="s">
        <v>12</v>
      </c>
      <c r="G1934" s="6"/>
      <c r="H1934" s="6" t="s">
        <v>13</v>
      </c>
      <c r="I1934" s="7" t="s">
        <v>568</v>
      </c>
      <c r="J1934" s="152" t="str">
        <f>VLOOKUP(PORVORIM!$I1934,Code2Loc,2,FALSE)</f>
        <v>TALYAKADE</v>
      </c>
    </row>
    <row r="1935" spans="1:10" ht="15.75" customHeight="1" x14ac:dyDescent="0.25">
      <c r="A1935" s="5" t="s">
        <v>600</v>
      </c>
      <c r="B1935" s="6">
        <v>64</v>
      </c>
      <c r="C1935" s="6" t="s">
        <v>550</v>
      </c>
      <c r="D1935" s="6">
        <v>10</v>
      </c>
      <c r="E1935" s="6">
        <v>10</v>
      </c>
      <c r="F1935" s="6" t="s">
        <v>12</v>
      </c>
      <c r="G1935" s="6"/>
      <c r="H1935" s="6" t="s">
        <v>30</v>
      </c>
      <c r="I1935" s="7" t="s">
        <v>551</v>
      </c>
      <c r="J1935" s="152" t="str">
        <f>VLOOKUP(PORVORIM!$I1935,Code2Loc,2,FALSE)</f>
        <v>ALDONA</v>
      </c>
    </row>
    <row r="1936" spans="1:10" ht="15.75" customHeight="1" x14ac:dyDescent="0.25">
      <c r="A1936" s="5" t="s">
        <v>600</v>
      </c>
      <c r="B1936" s="6">
        <v>64</v>
      </c>
      <c r="C1936" s="6" t="s">
        <v>548</v>
      </c>
      <c r="D1936" s="6">
        <v>11</v>
      </c>
      <c r="E1936" s="6">
        <v>11</v>
      </c>
      <c r="F1936" s="6" t="s">
        <v>12</v>
      </c>
      <c r="G1936" s="6"/>
      <c r="H1936" s="6" t="s">
        <v>13</v>
      </c>
      <c r="I1936" s="7" t="s">
        <v>549</v>
      </c>
      <c r="J1936" s="152" t="str">
        <f>VLOOKUP(PORVORIM!$I1936,Code2Loc,2,FALSE)</f>
        <v>BHGWATI TMP</v>
      </c>
    </row>
    <row r="1937" spans="1:10" ht="15.75" customHeight="1" x14ac:dyDescent="0.25">
      <c r="A1937" s="5" t="s">
        <v>600</v>
      </c>
      <c r="B1937" s="6">
        <v>64</v>
      </c>
      <c r="C1937" s="6" t="s">
        <v>546</v>
      </c>
      <c r="D1937" s="6">
        <v>12</v>
      </c>
      <c r="E1937" s="6">
        <v>12</v>
      </c>
      <c r="F1937" s="6" t="s">
        <v>12</v>
      </c>
      <c r="G1937" s="6"/>
      <c r="H1937" s="6" t="s">
        <v>13</v>
      </c>
      <c r="I1937" s="7" t="s">
        <v>547</v>
      </c>
      <c r="J1937" s="152" t="str">
        <f>VLOOKUP(PORVORIM!$I1937,Code2Loc,2,FALSE)</f>
        <v>CARONA</v>
      </c>
    </row>
    <row r="1938" spans="1:10" ht="15.75" customHeight="1" x14ac:dyDescent="0.25">
      <c r="A1938" s="5" t="s">
        <v>600</v>
      </c>
      <c r="B1938" s="6">
        <v>64</v>
      </c>
      <c r="C1938" s="6" t="s">
        <v>598</v>
      </c>
      <c r="D1938" s="6">
        <v>13</v>
      </c>
      <c r="E1938" s="6">
        <v>13</v>
      </c>
      <c r="F1938" s="6" t="s">
        <v>12</v>
      </c>
      <c r="G1938" s="6"/>
      <c r="H1938" s="6" t="s">
        <v>13</v>
      </c>
      <c r="I1938" s="7" t="s">
        <v>599</v>
      </c>
      <c r="J1938" s="152" t="str">
        <f>VLOOKUP(PORVORIM!$I1938,Code2Loc,2,FALSE)</f>
        <v>AMADI</v>
      </c>
    </row>
    <row r="1939" spans="1:10" ht="15.75" customHeight="1" x14ac:dyDescent="0.25">
      <c r="A1939" s="5" t="s">
        <v>601</v>
      </c>
      <c r="B1939" s="6">
        <v>65</v>
      </c>
      <c r="C1939" s="6" t="s">
        <v>95</v>
      </c>
      <c r="D1939" s="6">
        <v>1</v>
      </c>
      <c r="E1939" s="6">
        <v>0</v>
      </c>
      <c r="F1939" s="6" t="s">
        <v>12</v>
      </c>
      <c r="G1939" s="6"/>
      <c r="H1939" s="6" t="s">
        <v>13</v>
      </c>
      <c r="I1939" s="7" t="s">
        <v>96</v>
      </c>
      <c r="J1939" s="152" t="str">
        <f>VLOOKUP(PORVORIM!$I1939,Code2Loc,2,FALSE)</f>
        <v>MAPUSA</v>
      </c>
    </row>
    <row r="1940" spans="1:10" ht="15.75" customHeight="1" x14ac:dyDescent="0.25">
      <c r="A1940" s="5" t="s">
        <v>601</v>
      </c>
      <c r="B1940" s="6">
        <v>65</v>
      </c>
      <c r="C1940" s="6" t="s">
        <v>93</v>
      </c>
      <c r="D1940" s="6">
        <v>2</v>
      </c>
      <c r="E1940" s="6">
        <v>2</v>
      </c>
      <c r="F1940" s="6" t="s">
        <v>12</v>
      </c>
      <c r="G1940" s="6"/>
      <c r="H1940" s="6" t="s">
        <v>13</v>
      </c>
      <c r="I1940" s="7" t="s">
        <v>94</v>
      </c>
      <c r="J1940" s="152" t="str">
        <f>VLOOKUP(PORVORIM!$I1940,Code2Loc,2,FALSE)</f>
        <v>GIRI CHAPEL</v>
      </c>
    </row>
    <row r="1941" spans="1:10" ht="15.75" customHeight="1" x14ac:dyDescent="0.25">
      <c r="A1941" s="5" t="s">
        <v>601</v>
      </c>
      <c r="B1941" s="6">
        <v>65</v>
      </c>
      <c r="C1941" s="6" t="s">
        <v>556</v>
      </c>
      <c r="D1941" s="6">
        <v>3</v>
      </c>
      <c r="E1941" s="6">
        <v>3</v>
      </c>
      <c r="F1941" s="6" t="s">
        <v>12</v>
      </c>
      <c r="G1941" s="6"/>
      <c r="H1941" s="6" t="s">
        <v>13</v>
      </c>
      <c r="I1941" s="7" t="s">
        <v>556</v>
      </c>
      <c r="J1941" s="152" t="str">
        <f>VLOOKUP(PORVORIM!$I1941,Code2Loc,2,FALSE)</f>
        <v>TAR</v>
      </c>
    </row>
    <row r="1942" spans="1:10" ht="15.75" customHeight="1" x14ac:dyDescent="0.25">
      <c r="A1942" s="5" t="s">
        <v>601</v>
      </c>
      <c r="B1942" s="6">
        <v>65</v>
      </c>
      <c r="C1942" s="6" t="s">
        <v>557</v>
      </c>
      <c r="D1942" s="6">
        <v>4</v>
      </c>
      <c r="E1942" s="6">
        <v>4</v>
      </c>
      <c r="F1942" s="6" t="s">
        <v>12</v>
      </c>
      <c r="G1942" s="6"/>
      <c r="H1942" s="6" t="s">
        <v>13</v>
      </c>
      <c r="I1942" s="7" t="s">
        <v>558</v>
      </c>
      <c r="J1942" s="152" t="str">
        <f>VLOOKUP(PORVORIM!$I1942,Code2Loc,2,FALSE)</f>
        <v>SAW MILL</v>
      </c>
    </row>
    <row r="1943" spans="1:10" ht="15.75" customHeight="1" x14ac:dyDescent="0.25">
      <c r="A1943" s="5" t="s">
        <v>601</v>
      </c>
      <c r="B1943" s="6">
        <v>65</v>
      </c>
      <c r="C1943" s="6" t="s">
        <v>559</v>
      </c>
      <c r="D1943" s="6">
        <v>5</v>
      </c>
      <c r="E1943" s="6">
        <v>5</v>
      </c>
      <c r="F1943" s="6" t="s">
        <v>12</v>
      </c>
      <c r="G1943" s="6"/>
      <c r="H1943" s="6" t="s">
        <v>13</v>
      </c>
      <c r="I1943" s="7" t="s">
        <v>560</v>
      </c>
      <c r="J1943" s="152" t="str">
        <f>VLOOKUP(PORVORIM!$I1943,Code2Loc,2,FALSE)</f>
        <v>MOIRA BRDG</v>
      </c>
    </row>
    <row r="1944" spans="1:10" ht="15.75" customHeight="1" x14ac:dyDescent="0.25">
      <c r="A1944" s="5" t="s">
        <v>601</v>
      </c>
      <c r="B1944" s="6">
        <v>65</v>
      </c>
      <c r="C1944" s="6" t="s">
        <v>561</v>
      </c>
      <c r="D1944" s="6">
        <v>6</v>
      </c>
      <c r="E1944" s="6">
        <v>6</v>
      </c>
      <c r="F1944" s="6" t="s">
        <v>12</v>
      </c>
      <c r="G1944" s="6"/>
      <c r="H1944" s="6" t="s">
        <v>13</v>
      </c>
      <c r="I1944" s="7" t="s">
        <v>562</v>
      </c>
      <c r="J1944" s="152" t="str">
        <f>VLOOKUP(PORVORIM!$I1944,Code2Loc,2,FALSE)</f>
        <v>MOIRA CLUB</v>
      </c>
    </row>
    <row r="1945" spans="1:10" ht="15.75" customHeight="1" x14ac:dyDescent="0.25">
      <c r="A1945" s="5" t="s">
        <v>601</v>
      </c>
      <c r="B1945" s="6">
        <v>65</v>
      </c>
      <c r="C1945" s="6" t="s">
        <v>563</v>
      </c>
      <c r="D1945" s="6">
        <v>7</v>
      </c>
      <c r="E1945" s="6">
        <v>7</v>
      </c>
      <c r="F1945" s="6" t="s">
        <v>12</v>
      </c>
      <c r="G1945" s="6"/>
      <c r="H1945" s="6" t="s">
        <v>13</v>
      </c>
      <c r="I1945" s="7" t="s">
        <v>564</v>
      </c>
      <c r="J1945" s="152" t="str">
        <f>VLOOKUP(PORVORIM!$I1945,Code2Loc,2,FALSE)</f>
        <v>NACHNOLA</v>
      </c>
    </row>
    <row r="1946" spans="1:10" ht="15.75" customHeight="1" x14ac:dyDescent="0.25">
      <c r="A1946" s="5" t="s">
        <v>601</v>
      </c>
      <c r="B1946" s="6">
        <v>65</v>
      </c>
      <c r="C1946" s="6" t="s">
        <v>565</v>
      </c>
      <c r="D1946" s="6">
        <v>8</v>
      </c>
      <c r="E1946" s="6">
        <v>8</v>
      </c>
      <c r="F1946" s="6" t="s">
        <v>12</v>
      </c>
      <c r="G1946" s="6"/>
      <c r="H1946" s="6" t="s">
        <v>13</v>
      </c>
      <c r="I1946" s="7" t="s">
        <v>566</v>
      </c>
      <c r="J1946" s="152" t="str">
        <f>VLOOKUP(PORVORIM!$I1946,Code2Loc,2,FALSE)</f>
        <v>NACHNL PNCH</v>
      </c>
    </row>
    <row r="1947" spans="1:10" ht="15.75" customHeight="1" x14ac:dyDescent="0.25">
      <c r="A1947" s="5" t="s">
        <v>601</v>
      </c>
      <c r="B1947" s="6">
        <v>65</v>
      </c>
      <c r="C1947" s="6" t="s">
        <v>567</v>
      </c>
      <c r="D1947" s="6">
        <v>9</v>
      </c>
      <c r="E1947" s="6">
        <v>9</v>
      </c>
      <c r="F1947" s="6" t="s">
        <v>12</v>
      </c>
      <c r="G1947" s="6"/>
      <c r="H1947" s="6" t="s">
        <v>13</v>
      </c>
      <c r="I1947" s="7" t="s">
        <v>568</v>
      </c>
      <c r="J1947" s="152" t="str">
        <f>VLOOKUP(PORVORIM!$I1947,Code2Loc,2,FALSE)</f>
        <v>TALYAKADE</v>
      </c>
    </row>
    <row r="1948" spans="1:10" ht="15.75" customHeight="1" x14ac:dyDescent="0.25">
      <c r="A1948" s="5" t="s">
        <v>601</v>
      </c>
      <c r="B1948" s="6">
        <v>65</v>
      </c>
      <c r="C1948" s="6" t="s">
        <v>550</v>
      </c>
      <c r="D1948" s="6">
        <v>10</v>
      </c>
      <c r="E1948" s="6">
        <v>10</v>
      </c>
      <c r="F1948" s="6" t="s">
        <v>12</v>
      </c>
      <c r="G1948" s="6"/>
      <c r="H1948" s="6" t="s">
        <v>30</v>
      </c>
      <c r="I1948" s="7" t="s">
        <v>551</v>
      </c>
      <c r="J1948" s="152" t="str">
        <f>VLOOKUP(PORVORIM!$I1948,Code2Loc,2,FALSE)</f>
        <v>ALDONA</v>
      </c>
    </row>
    <row r="1949" spans="1:10" ht="15.75" customHeight="1" x14ac:dyDescent="0.25">
      <c r="A1949" s="5" t="s">
        <v>601</v>
      </c>
      <c r="B1949" s="6">
        <v>65</v>
      </c>
      <c r="C1949" s="6" t="s">
        <v>548</v>
      </c>
      <c r="D1949" s="6">
        <v>11</v>
      </c>
      <c r="E1949" s="6">
        <v>11</v>
      </c>
      <c r="F1949" s="6" t="s">
        <v>12</v>
      </c>
      <c r="G1949" s="6"/>
      <c r="H1949" s="6" t="s">
        <v>13</v>
      </c>
      <c r="I1949" s="7" t="s">
        <v>549</v>
      </c>
      <c r="J1949" s="152" t="str">
        <f>VLOOKUP(PORVORIM!$I1949,Code2Loc,2,FALSE)</f>
        <v>BHGWATI TMP</v>
      </c>
    </row>
    <row r="1950" spans="1:10" ht="15.75" customHeight="1" x14ac:dyDescent="0.25">
      <c r="A1950" s="5" t="s">
        <v>601</v>
      </c>
      <c r="B1950" s="6">
        <v>65</v>
      </c>
      <c r="C1950" s="6" t="s">
        <v>546</v>
      </c>
      <c r="D1950" s="6">
        <v>12</v>
      </c>
      <c r="E1950" s="6">
        <v>12</v>
      </c>
      <c r="F1950" s="6" t="s">
        <v>12</v>
      </c>
      <c r="G1950" s="6"/>
      <c r="H1950" s="6" t="s">
        <v>13</v>
      </c>
      <c r="I1950" s="7" t="s">
        <v>547</v>
      </c>
      <c r="J1950" s="152" t="str">
        <f>VLOOKUP(PORVORIM!$I1950,Code2Loc,2,FALSE)</f>
        <v>CARONA</v>
      </c>
    </row>
    <row r="1951" spans="1:10" ht="15.75" customHeight="1" x14ac:dyDescent="0.25">
      <c r="A1951" s="5" t="s">
        <v>601</v>
      </c>
      <c r="B1951" s="6">
        <v>65</v>
      </c>
      <c r="C1951" s="6" t="s">
        <v>602</v>
      </c>
      <c r="D1951" s="6">
        <v>13</v>
      </c>
      <c r="E1951" s="6">
        <v>13</v>
      </c>
      <c r="F1951" s="6" t="s">
        <v>12</v>
      </c>
      <c r="G1951" s="6"/>
      <c r="H1951" s="6" t="s">
        <v>13</v>
      </c>
      <c r="I1951" s="7" t="s">
        <v>603</v>
      </c>
      <c r="J1951" s="152" t="str">
        <f>VLOOKUP(PORVORIM!$I1951,Code2Loc,2,FALSE)</f>
        <v>AMADI/CALVI</v>
      </c>
    </row>
    <row r="1952" spans="1:10" ht="15.75" customHeight="1" x14ac:dyDescent="0.25">
      <c r="A1952" s="5" t="s">
        <v>604</v>
      </c>
      <c r="B1952" s="6">
        <v>66</v>
      </c>
      <c r="C1952" s="6" t="s">
        <v>95</v>
      </c>
      <c r="D1952" s="6">
        <v>1</v>
      </c>
      <c r="E1952" s="6">
        <v>0</v>
      </c>
      <c r="F1952" s="6" t="s">
        <v>12</v>
      </c>
      <c r="G1952" s="6"/>
      <c r="H1952" s="6" t="s">
        <v>13</v>
      </c>
      <c r="I1952" s="7" t="s">
        <v>96</v>
      </c>
      <c r="J1952" s="152" t="str">
        <f>VLOOKUP(PORVORIM!$I1952,Code2Loc,2,FALSE)</f>
        <v>MAPUSA</v>
      </c>
    </row>
    <row r="1953" spans="1:10" ht="15.75" customHeight="1" x14ac:dyDescent="0.25">
      <c r="A1953" s="5" t="s">
        <v>604</v>
      </c>
      <c r="B1953" s="6">
        <v>66</v>
      </c>
      <c r="C1953" s="6" t="s">
        <v>93</v>
      </c>
      <c r="D1953" s="6">
        <v>2</v>
      </c>
      <c r="E1953" s="6">
        <v>2</v>
      </c>
      <c r="F1953" s="6" t="s">
        <v>12</v>
      </c>
      <c r="G1953" s="6"/>
      <c r="H1953" s="6" t="s">
        <v>13</v>
      </c>
      <c r="I1953" s="7" t="s">
        <v>94</v>
      </c>
      <c r="J1953" s="152" t="str">
        <f>VLOOKUP(PORVORIM!$I1953,Code2Loc,2,FALSE)</f>
        <v>GIRI CHAPEL</v>
      </c>
    </row>
    <row r="1954" spans="1:10" ht="15.75" customHeight="1" x14ac:dyDescent="0.25">
      <c r="A1954" s="5" t="s">
        <v>604</v>
      </c>
      <c r="B1954" s="6">
        <v>66</v>
      </c>
      <c r="C1954" s="6" t="s">
        <v>556</v>
      </c>
      <c r="D1954" s="6">
        <v>3</v>
      </c>
      <c r="E1954" s="6">
        <v>3</v>
      </c>
      <c r="F1954" s="6" t="s">
        <v>12</v>
      </c>
      <c r="G1954" s="6"/>
      <c r="H1954" s="6" t="s">
        <v>13</v>
      </c>
      <c r="I1954" s="7" t="s">
        <v>556</v>
      </c>
      <c r="J1954" s="152" t="str">
        <f>VLOOKUP(PORVORIM!$I1954,Code2Loc,2,FALSE)</f>
        <v>TAR</v>
      </c>
    </row>
    <row r="1955" spans="1:10" ht="15.75" customHeight="1" x14ac:dyDescent="0.25">
      <c r="A1955" s="5" t="s">
        <v>604</v>
      </c>
      <c r="B1955" s="6">
        <v>66</v>
      </c>
      <c r="C1955" s="6" t="s">
        <v>557</v>
      </c>
      <c r="D1955" s="6">
        <v>4</v>
      </c>
      <c r="E1955" s="6">
        <v>4</v>
      </c>
      <c r="F1955" s="6" t="s">
        <v>12</v>
      </c>
      <c r="G1955" s="6"/>
      <c r="H1955" s="6" t="s">
        <v>13</v>
      </c>
      <c r="I1955" s="7" t="s">
        <v>558</v>
      </c>
      <c r="J1955" s="152" t="str">
        <f>VLOOKUP(PORVORIM!$I1955,Code2Loc,2,FALSE)</f>
        <v>SAW MILL</v>
      </c>
    </row>
    <row r="1956" spans="1:10" ht="15.75" customHeight="1" x14ac:dyDescent="0.25">
      <c r="A1956" s="5" t="s">
        <v>604</v>
      </c>
      <c r="B1956" s="6">
        <v>66</v>
      </c>
      <c r="C1956" s="6" t="s">
        <v>559</v>
      </c>
      <c r="D1956" s="6">
        <v>5</v>
      </c>
      <c r="E1956" s="6">
        <v>5</v>
      </c>
      <c r="F1956" s="6" t="s">
        <v>12</v>
      </c>
      <c r="G1956" s="6"/>
      <c r="H1956" s="6" t="s">
        <v>13</v>
      </c>
      <c r="I1956" s="7" t="s">
        <v>560</v>
      </c>
      <c r="J1956" s="152" t="str">
        <f>VLOOKUP(PORVORIM!$I1956,Code2Loc,2,FALSE)</f>
        <v>MOIRA BRDG</v>
      </c>
    </row>
    <row r="1957" spans="1:10" ht="15.75" customHeight="1" x14ac:dyDescent="0.25">
      <c r="A1957" s="5" t="s">
        <v>604</v>
      </c>
      <c r="B1957" s="6">
        <v>66</v>
      </c>
      <c r="C1957" s="6" t="s">
        <v>561</v>
      </c>
      <c r="D1957" s="6">
        <v>6</v>
      </c>
      <c r="E1957" s="6">
        <v>6</v>
      </c>
      <c r="F1957" s="6" t="s">
        <v>12</v>
      </c>
      <c r="G1957" s="6"/>
      <c r="H1957" s="6" t="s">
        <v>13</v>
      </c>
      <c r="I1957" s="7" t="s">
        <v>562</v>
      </c>
      <c r="J1957" s="152" t="str">
        <f>VLOOKUP(PORVORIM!$I1957,Code2Loc,2,FALSE)</f>
        <v>MOIRA CLUB</v>
      </c>
    </row>
    <row r="1958" spans="1:10" ht="15.75" customHeight="1" x14ac:dyDescent="0.25">
      <c r="A1958" s="5" t="s">
        <v>604</v>
      </c>
      <c r="B1958" s="6">
        <v>66</v>
      </c>
      <c r="C1958" s="6" t="s">
        <v>563</v>
      </c>
      <c r="D1958" s="6">
        <v>7</v>
      </c>
      <c r="E1958" s="6">
        <v>7</v>
      </c>
      <c r="F1958" s="6" t="s">
        <v>12</v>
      </c>
      <c r="G1958" s="6"/>
      <c r="H1958" s="6" t="s">
        <v>13</v>
      </c>
      <c r="I1958" s="7" t="s">
        <v>564</v>
      </c>
      <c r="J1958" s="152" t="str">
        <f>VLOOKUP(PORVORIM!$I1958,Code2Loc,2,FALSE)</f>
        <v>NACHNOLA</v>
      </c>
    </row>
    <row r="1959" spans="1:10" ht="15.75" customHeight="1" x14ac:dyDescent="0.25">
      <c r="A1959" s="5" t="s">
        <v>604</v>
      </c>
      <c r="B1959" s="6">
        <v>66</v>
      </c>
      <c r="C1959" s="6" t="s">
        <v>565</v>
      </c>
      <c r="D1959" s="6">
        <v>8</v>
      </c>
      <c r="E1959" s="6">
        <v>8</v>
      </c>
      <c r="F1959" s="6" t="s">
        <v>12</v>
      </c>
      <c r="G1959" s="6"/>
      <c r="H1959" s="6" t="s">
        <v>13</v>
      </c>
      <c r="I1959" s="7" t="s">
        <v>566</v>
      </c>
      <c r="J1959" s="152" t="str">
        <f>VLOOKUP(PORVORIM!$I1959,Code2Loc,2,FALSE)</f>
        <v>NACHNL PNCH</v>
      </c>
    </row>
    <row r="1960" spans="1:10" ht="15.75" customHeight="1" x14ac:dyDescent="0.25">
      <c r="A1960" s="5" t="s">
        <v>604</v>
      </c>
      <c r="B1960" s="6">
        <v>66</v>
      </c>
      <c r="C1960" s="6" t="s">
        <v>567</v>
      </c>
      <c r="D1960" s="6">
        <v>9</v>
      </c>
      <c r="E1960" s="6">
        <v>9</v>
      </c>
      <c r="F1960" s="6" t="s">
        <v>12</v>
      </c>
      <c r="G1960" s="6"/>
      <c r="H1960" s="6" t="s">
        <v>13</v>
      </c>
      <c r="I1960" s="7" t="s">
        <v>568</v>
      </c>
      <c r="J1960" s="152" t="str">
        <f>VLOOKUP(PORVORIM!$I1960,Code2Loc,2,FALSE)</f>
        <v>TALYAKADE</v>
      </c>
    </row>
    <row r="1961" spans="1:10" ht="15.75" customHeight="1" x14ac:dyDescent="0.25">
      <c r="A1961" s="5" t="s">
        <v>604</v>
      </c>
      <c r="B1961" s="6">
        <v>66</v>
      </c>
      <c r="C1961" s="6" t="s">
        <v>550</v>
      </c>
      <c r="D1961" s="6">
        <v>10</v>
      </c>
      <c r="E1961" s="6">
        <v>10</v>
      </c>
      <c r="F1961" s="6" t="s">
        <v>12</v>
      </c>
      <c r="G1961" s="6"/>
      <c r="H1961" s="6" t="s">
        <v>30</v>
      </c>
      <c r="I1961" s="7" t="s">
        <v>551</v>
      </c>
      <c r="J1961" s="152" t="str">
        <f>VLOOKUP(PORVORIM!$I1961,Code2Loc,2,FALSE)</f>
        <v>ALDONA</v>
      </c>
    </row>
    <row r="1962" spans="1:10" ht="15.75" customHeight="1" x14ac:dyDescent="0.25">
      <c r="A1962" s="5" t="s">
        <v>604</v>
      </c>
      <c r="B1962" s="6">
        <v>66</v>
      </c>
      <c r="C1962" s="6" t="s">
        <v>548</v>
      </c>
      <c r="D1962" s="6">
        <v>11</v>
      </c>
      <c r="E1962" s="6">
        <v>11</v>
      </c>
      <c r="F1962" s="6" t="s">
        <v>12</v>
      </c>
      <c r="G1962" s="6"/>
      <c r="H1962" s="6" t="s">
        <v>13</v>
      </c>
      <c r="I1962" s="7" t="s">
        <v>549</v>
      </c>
      <c r="J1962" s="152" t="str">
        <f>VLOOKUP(PORVORIM!$I1962,Code2Loc,2,FALSE)</f>
        <v>BHGWATI TMP</v>
      </c>
    </row>
    <row r="1963" spans="1:10" ht="15.75" customHeight="1" x14ac:dyDescent="0.25">
      <c r="A1963" s="5" t="s">
        <v>604</v>
      </c>
      <c r="B1963" s="6">
        <v>66</v>
      </c>
      <c r="C1963" s="6" t="s">
        <v>546</v>
      </c>
      <c r="D1963" s="6">
        <v>12</v>
      </c>
      <c r="E1963" s="6">
        <v>12</v>
      </c>
      <c r="F1963" s="6" t="s">
        <v>12</v>
      </c>
      <c r="G1963" s="6"/>
      <c r="H1963" s="6" t="s">
        <v>13</v>
      </c>
      <c r="I1963" s="7" t="s">
        <v>547</v>
      </c>
      <c r="J1963" s="152" t="str">
        <f>VLOOKUP(PORVORIM!$I1963,Code2Loc,2,FALSE)</f>
        <v>CARONA</v>
      </c>
    </row>
    <row r="1964" spans="1:10" ht="15.75" customHeight="1" x14ac:dyDescent="0.25">
      <c r="A1964" s="5" t="s">
        <v>604</v>
      </c>
      <c r="B1964" s="6">
        <v>66</v>
      </c>
      <c r="C1964" s="6" t="s">
        <v>595</v>
      </c>
      <c r="D1964" s="6">
        <v>13</v>
      </c>
      <c r="E1964" s="6">
        <v>13</v>
      </c>
      <c r="F1964" s="6" t="s">
        <v>12</v>
      </c>
      <c r="G1964" s="6"/>
      <c r="H1964" s="6" t="s">
        <v>13</v>
      </c>
      <c r="I1964" s="7" t="s">
        <v>596</v>
      </c>
      <c r="J1964" s="152" t="str">
        <f>VLOOKUP(PORVORIM!$I1964,Code2Loc,2,FALSE)</f>
        <v>CALVI TAR</v>
      </c>
    </row>
    <row r="1965" spans="1:10" ht="15.75" customHeight="1" x14ac:dyDescent="0.25">
      <c r="A1965" s="5" t="s">
        <v>605</v>
      </c>
      <c r="B1965" s="6">
        <v>67</v>
      </c>
      <c r="C1965" s="6" t="s">
        <v>95</v>
      </c>
      <c r="D1965" s="6">
        <v>1</v>
      </c>
      <c r="E1965" s="6">
        <v>0</v>
      </c>
      <c r="F1965" s="6" t="s">
        <v>12</v>
      </c>
      <c r="G1965" s="6"/>
      <c r="H1965" s="6" t="s">
        <v>13</v>
      </c>
      <c r="I1965" s="7" t="s">
        <v>96</v>
      </c>
      <c r="J1965" s="152" t="str">
        <f>VLOOKUP(PORVORIM!$I1965,Code2Loc,2,FALSE)</f>
        <v>MAPUSA</v>
      </c>
    </row>
    <row r="1966" spans="1:10" ht="15.75" customHeight="1" x14ac:dyDescent="0.25">
      <c r="A1966" s="5" t="s">
        <v>605</v>
      </c>
      <c r="B1966" s="6">
        <v>67</v>
      </c>
      <c r="C1966" s="6" t="s">
        <v>93</v>
      </c>
      <c r="D1966" s="6">
        <v>2</v>
      </c>
      <c r="E1966" s="6">
        <v>2</v>
      </c>
      <c r="F1966" s="6" t="s">
        <v>12</v>
      </c>
      <c r="G1966" s="6"/>
      <c r="H1966" s="6" t="s">
        <v>13</v>
      </c>
      <c r="I1966" s="7" t="s">
        <v>94</v>
      </c>
      <c r="J1966" s="152" t="str">
        <f>VLOOKUP(PORVORIM!$I1966,Code2Loc,2,FALSE)</f>
        <v>GIRI CHAPEL</v>
      </c>
    </row>
    <row r="1967" spans="1:10" ht="15.75" customHeight="1" x14ac:dyDescent="0.25">
      <c r="A1967" s="5" t="s">
        <v>605</v>
      </c>
      <c r="B1967" s="6">
        <v>67</v>
      </c>
      <c r="C1967" s="6" t="s">
        <v>556</v>
      </c>
      <c r="D1967" s="6">
        <v>3</v>
      </c>
      <c r="E1967" s="6">
        <v>3</v>
      </c>
      <c r="F1967" s="6" t="s">
        <v>12</v>
      </c>
      <c r="G1967" s="6"/>
      <c r="H1967" s="6" t="s">
        <v>13</v>
      </c>
      <c r="I1967" s="7" t="s">
        <v>556</v>
      </c>
      <c r="J1967" s="152" t="str">
        <f>VLOOKUP(PORVORIM!$I1967,Code2Loc,2,FALSE)</f>
        <v>TAR</v>
      </c>
    </row>
    <row r="1968" spans="1:10" ht="15.75" customHeight="1" x14ac:dyDescent="0.25">
      <c r="A1968" s="5" t="s">
        <v>605</v>
      </c>
      <c r="B1968" s="6">
        <v>67</v>
      </c>
      <c r="C1968" s="6" t="s">
        <v>557</v>
      </c>
      <c r="D1968" s="6">
        <v>4</v>
      </c>
      <c r="E1968" s="6">
        <v>4</v>
      </c>
      <c r="F1968" s="6" t="s">
        <v>12</v>
      </c>
      <c r="G1968" s="6"/>
      <c r="H1968" s="6" t="s">
        <v>13</v>
      </c>
      <c r="I1968" s="7" t="s">
        <v>558</v>
      </c>
      <c r="J1968" s="152" t="str">
        <f>VLOOKUP(PORVORIM!$I1968,Code2Loc,2,FALSE)</f>
        <v>SAW MILL</v>
      </c>
    </row>
    <row r="1969" spans="1:10" ht="15.75" customHeight="1" x14ac:dyDescent="0.25">
      <c r="A1969" s="5" t="s">
        <v>605</v>
      </c>
      <c r="B1969" s="6">
        <v>67</v>
      </c>
      <c r="C1969" s="6" t="s">
        <v>559</v>
      </c>
      <c r="D1969" s="6">
        <v>5</v>
      </c>
      <c r="E1969" s="6">
        <v>5</v>
      </c>
      <c r="F1969" s="6" t="s">
        <v>12</v>
      </c>
      <c r="G1969" s="6"/>
      <c r="H1969" s="6" t="s">
        <v>13</v>
      </c>
      <c r="I1969" s="7" t="s">
        <v>560</v>
      </c>
      <c r="J1969" s="152" t="str">
        <f>VLOOKUP(PORVORIM!$I1969,Code2Loc,2,FALSE)</f>
        <v>MOIRA BRDG</v>
      </c>
    </row>
    <row r="1970" spans="1:10" ht="15.75" customHeight="1" x14ac:dyDescent="0.25">
      <c r="A1970" s="5" t="s">
        <v>605</v>
      </c>
      <c r="B1970" s="6">
        <v>67</v>
      </c>
      <c r="C1970" s="6" t="s">
        <v>561</v>
      </c>
      <c r="D1970" s="6">
        <v>6</v>
      </c>
      <c r="E1970" s="6">
        <v>6</v>
      </c>
      <c r="F1970" s="6" t="s">
        <v>12</v>
      </c>
      <c r="G1970" s="6"/>
      <c r="H1970" s="6" t="s">
        <v>13</v>
      </c>
      <c r="I1970" s="7" t="s">
        <v>562</v>
      </c>
      <c r="J1970" s="152" t="str">
        <f>VLOOKUP(PORVORIM!$I1970,Code2Loc,2,FALSE)</f>
        <v>MOIRA CLUB</v>
      </c>
    </row>
    <row r="1971" spans="1:10" ht="15.75" customHeight="1" x14ac:dyDescent="0.25">
      <c r="A1971" s="5" t="s">
        <v>605</v>
      </c>
      <c r="B1971" s="6">
        <v>67</v>
      </c>
      <c r="C1971" s="6" t="s">
        <v>563</v>
      </c>
      <c r="D1971" s="6">
        <v>7</v>
      </c>
      <c r="E1971" s="6">
        <v>7</v>
      </c>
      <c r="F1971" s="6" t="s">
        <v>12</v>
      </c>
      <c r="G1971" s="6"/>
      <c r="H1971" s="6" t="s">
        <v>13</v>
      </c>
      <c r="I1971" s="7" t="s">
        <v>564</v>
      </c>
      <c r="J1971" s="152" t="str">
        <f>VLOOKUP(PORVORIM!$I1971,Code2Loc,2,FALSE)</f>
        <v>NACHNOLA</v>
      </c>
    </row>
    <row r="1972" spans="1:10" ht="15.75" customHeight="1" x14ac:dyDescent="0.25">
      <c r="A1972" s="5" t="s">
        <v>605</v>
      </c>
      <c r="B1972" s="6">
        <v>67</v>
      </c>
      <c r="C1972" s="6" t="s">
        <v>565</v>
      </c>
      <c r="D1972" s="6">
        <v>8</v>
      </c>
      <c r="E1972" s="6">
        <v>8</v>
      </c>
      <c r="F1972" s="6" t="s">
        <v>12</v>
      </c>
      <c r="G1972" s="6"/>
      <c r="H1972" s="6" t="s">
        <v>13</v>
      </c>
      <c r="I1972" s="7" t="s">
        <v>566</v>
      </c>
      <c r="J1972" s="152" t="str">
        <f>VLOOKUP(PORVORIM!$I1972,Code2Loc,2,FALSE)</f>
        <v>NACHNL PNCH</v>
      </c>
    </row>
    <row r="1973" spans="1:10" ht="15.75" customHeight="1" x14ac:dyDescent="0.25">
      <c r="A1973" s="5" t="s">
        <v>605</v>
      </c>
      <c r="B1973" s="6">
        <v>67</v>
      </c>
      <c r="C1973" s="6" t="s">
        <v>567</v>
      </c>
      <c r="D1973" s="6">
        <v>9</v>
      </c>
      <c r="E1973" s="6">
        <v>9</v>
      </c>
      <c r="F1973" s="6" t="s">
        <v>12</v>
      </c>
      <c r="G1973" s="6"/>
      <c r="H1973" s="6" t="s">
        <v>13</v>
      </c>
      <c r="I1973" s="7" t="s">
        <v>568</v>
      </c>
      <c r="J1973" s="152" t="str">
        <f>VLOOKUP(PORVORIM!$I1973,Code2Loc,2,FALSE)</f>
        <v>TALYAKADE</v>
      </c>
    </row>
    <row r="1974" spans="1:10" ht="15.75" customHeight="1" x14ac:dyDescent="0.25">
      <c r="A1974" s="5" t="s">
        <v>605</v>
      </c>
      <c r="B1974" s="6">
        <v>67</v>
      </c>
      <c r="C1974" s="6" t="s">
        <v>550</v>
      </c>
      <c r="D1974" s="6">
        <v>10</v>
      </c>
      <c r="E1974" s="6">
        <v>10</v>
      </c>
      <c r="F1974" s="6" t="s">
        <v>12</v>
      </c>
      <c r="G1974" s="6"/>
      <c r="H1974" s="6" t="s">
        <v>30</v>
      </c>
      <c r="I1974" s="7" t="s">
        <v>551</v>
      </c>
      <c r="J1974" s="152" t="str">
        <f>VLOOKUP(PORVORIM!$I1974,Code2Loc,2,FALSE)</f>
        <v>ALDONA</v>
      </c>
    </row>
    <row r="1975" spans="1:10" ht="15.75" customHeight="1" x14ac:dyDescent="0.25">
      <c r="A1975" s="5" t="s">
        <v>605</v>
      </c>
      <c r="B1975" s="6">
        <v>67</v>
      </c>
      <c r="C1975" s="6" t="s">
        <v>552</v>
      </c>
      <c r="D1975" s="6">
        <v>11</v>
      </c>
      <c r="E1975" s="6">
        <v>11</v>
      </c>
      <c r="F1975" s="6" t="s">
        <v>12</v>
      </c>
      <c r="G1975" s="6"/>
      <c r="H1975" s="6" t="s">
        <v>13</v>
      </c>
      <c r="I1975" s="7" t="s">
        <v>553</v>
      </c>
      <c r="J1975" s="152" t="str">
        <f>VLOOKUP(PORVORIM!$I1975,Code2Loc,2,FALSE)</f>
        <v>KHORJVE BDG</v>
      </c>
    </row>
    <row r="1976" spans="1:10" ht="15.75" customHeight="1" x14ac:dyDescent="0.25">
      <c r="A1976" s="5" t="s">
        <v>605</v>
      </c>
      <c r="B1976" s="6">
        <v>67</v>
      </c>
      <c r="C1976" s="6" t="s">
        <v>569</v>
      </c>
      <c r="D1976" s="6">
        <v>12</v>
      </c>
      <c r="E1976" s="6">
        <v>12</v>
      </c>
      <c r="F1976" s="6" t="s">
        <v>12</v>
      </c>
      <c r="G1976" s="6"/>
      <c r="H1976" s="6" t="s">
        <v>13</v>
      </c>
      <c r="I1976" s="7" t="s">
        <v>570</v>
      </c>
      <c r="J1976" s="152" t="str">
        <f>VLOOKUP(PORVORIM!$I1976,Code2Loc,2,FALSE)</f>
        <v>KHORJVE CLB</v>
      </c>
    </row>
    <row r="1977" spans="1:10" ht="15.75" customHeight="1" x14ac:dyDescent="0.25">
      <c r="A1977" s="5" t="s">
        <v>605</v>
      </c>
      <c r="B1977" s="6">
        <v>67</v>
      </c>
      <c r="C1977" s="6" t="s">
        <v>586</v>
      </c>
      <c r="D1977" s="6">
        <v>13</v>
      </c>
      <c r="E1977" s="6">
        <v>13</v>
      </c>
      <c r="F1977" s="6" t="s">
        <v>12</v>
      </c>
      <c r="G1977" s="6"/>
      <c r="H1977" s="6" t="s">
        <v>13</v>
      </c>
      <c r="I1977" s="7" t="s">
        <v>587</v>
      </c>
      <c r="J1977" s="152" t="str">
        <f>VLOOKUP(PORVORIM!$I1977,Code2Loc,2,FALSE)</f>
        <v>KHORJUVEM</v>
      </c>
    </row>
    <row r="1978" spans="1:10" ht="15.75" customHeight="1" x14ac:dyDescent="0.25">
      <c r="A1978" s="5" t="s">
        <v>605</v>
      </c>
      <c r="B1978" s="6">
        <v>67</v>
      </c>
      <c r="C1978" s="6" t="s">
        <v>588</v>
      </c>
      <c r="D1978" s="6">
        <v>14</v>
      </c>
      <c r="E1978" s="6">
        <v>14</v>
      </c>
      <c r="F1978" s="6" t="s">
        <v>12</v>
      </c>
      <c r="G1978" s="6"/>
      <c r="H1978" s="6" t="s">
        <v>13</v>
      </c>
      <c r="I1978" s="7" t="s">
        <v>589</v>
      </c>
      <c r="J1978" s="152" t="str">
        <f>VLOOKUP(PORVORIM!$I1978,Code2Loc,2,FALSE)</f>
        <v>GOLJUVEM</v>
      </c>
    </row>
    <row r="1979" spans="1:10" ht="15.75" customHeight="1" x14ac:dyDescent="0.25">
      <c r="A1979" s="5" t="s">
        <v>606</v>
      </c>
      <c r="B1979" s="6">
        <v>68</v>
      </c>
      <c r="C1979" s="6" t="s">
        <v>95</v>
      </c>
      <c r="D1979" s="6">
        <v>1</v>
      </c>
      <c r="E1979" s="6">
        <v>0</v>
      </c>
      <c r="F1979" s="6" t="s">
        <v>12</v>
      </c>
      <c r="G1979" s="6"/>
      <c r="H1979" s="6" t="s">
        <v>13</v>
      </c>
      <c r="I1979" s="7" t="s">
        <v>96</v>
      </c>
      <c r="J1979" s="152" t="str">
        <f>VLOOKUP(PORVORIM!$I1979,Code2Loc,2,FALSE)</f>
        <v>MAPUSA</v>
      </c>
    </row>
    <row r="1980" spans="1:10" ht="15.75" customHeight="1" x14ac:dyDescent="0.25">
      <c r="A1980" s="5" t="s">
        <v>606</v>
      </c>
      <c r="B1980" s="6">
        <v>68</v>
      </c>
      <c r="C1980" s="6" t="s">
        <v>93</v>
      </c>
      <c r="D1980" s="6">
        <v>2</v>
      </c>
      <c r="E1980" s="6">
        <v>2</v>
      </c>
      <c r="F1980" s="6" t="s">
        <v>12</v>
      </c>
      <c r="G1980" s="6"/>
      <c r="H1980" s="6" t="s">
        <v>13</v>
      </c>
      <c r="I1980" s="7" t="s">
        <v>94</v>
      </c>
      <c r="J1980" s="152" t="str">
        <f>VLOOKUP(PORVORIM!$I1980,Code2Loc,2,FALSE)</f>
        <v>GIRI CHAPEL</v>
      </c>
    </row>
    <row r="1981" spans="1:10" ht="15.75" customHeight="1" x14ac:dyDescent="0.25">
      <c r="A1981" s="5" t="s">
        <v>606</v>
      </c>
      <c r="B1981" s="6">
        <v>68</v>
      </c>
      <c r="C1981" s="6" t="s">
        <v>556</v>
      </c>
      <c r="D1981" s="6">
        <v>3</v>
      </c>
      <c r="E1981" s="6">
        <v>3</v>
      </c>
      <c r="F1981" s="6" t="s">
        <v>12</v>
      </c>
      <c r="G1981" s="6"/>
      <c r="H1981" s="6" t="s">
        <v>13</v>
      </c>
      <c r="I1981" s="7" t="s">
        <v>556</v>
      </c>
      <c r="J1981" s="152" t="str">
        <f>VLOOKUP(PORVORIM!$I1981,Code2Loc,2,FALSE)</f>
        <v>TAR</v>
      </c>
    </row>
    <row r="1982" spans="1:10" ht="15.75" customHeight="1" x14ac:dyDescent="0.25">
      <c r="A1982" s="5" t="s">
        <v>606</v>
      </c>
      <c r="B1982" s="6">
        <v>68</v>
      </c>
      <c r="C1982" s="6" t="s">
        <v>557</v>
      </c>
      <c r="D1982" s="6">
        <v>4</v>
      </c>
      <c r="E1982" s="6">
        <v>4</v>
      </c>
      <c r="F1982" s="6" t="s">
        <v>12</v>
      </c>
      <c r="G1982" s="6"/>
      <c r="H1982" s="6" t="s">
        <v>13</v>
      </c>
      <c r="I1982" s="7" t="s">
        <v>558</v>
      </c>
      <c r="J1982" s="152" t="str">
        <f>VLOOKUP(PORVORIM!$I1982,Code2Loc,2,FALSE)</f>
        <v>SAW MILL</v>
      </c>
    </row>
    <row r="1983" spans="1:10" ht="15.75" customHeight="1" x14ac:dyDescent="0.25">
      <c r="A1983" s="5" t="s">
        <v>606</v>
      </c>
      <c r="B1983" s="6">
        <v>68</v>
      </c>
      <c r="C1983" s="6" t="s">
        <v>559</v>
      </c>
      <c r="D1983" s="6">
        <v>5</v>
      </c>
      <c r="E1983" s="6">
        <v>5</v>
      </c>
      <c r="F1983" s="6" t="s">
        <v>12</v>
      </c>
      <c r="G1983" s="6"/>
      <c r="H1983" s="6" t="s">
        <v>13</v>
      </c>
      <c r="I1983" s="7" t="s">
        <v>560</v>
      </c>
      <c r="J1983" s="152" t="str">
        <f>VLOOKUP(PORVORIM!$I1983,Code2Loc,2,FALSE)</f>
        <v>MOIRA BRDG</v>
      </c>
    </row>
    <row r="1984" spans="1:10" ht="15.75" customHeight="1" x14ac:dyDescent="0.25">
      <c r="A1984" s="5" t="s">
        <v>606</v>
      </c>
      <c r="B1984" s="6">
        <v>68</v>
      </c>
      <c r="C1984" s="6" t="s">
        <v>561</v>
      </c>
      <c r="D1984" s="6">
        <v>6</v>
      </c>
      <c r="E1984" s="6">
        <v>6</v>
      </c>
      <c r="F1984" s="6" t="s">
        <v>12</v>
      </c>
      <c r="G1984" s="6"/>
      <c r="H1984" s="6" t="s">
        <v>13</v>
      </c>
      <c r="I1984" s="7" t="s">
        <v>562</v>
      </c>
      <c r="J1984" s="152" t="str">
        <f>VLOOKUP(PORVORIM!$I1984,Code2Loc,2,FALSE)</f>
        <v>MOIRA CLUB</v>
      </c>
    </row>
    <row r="1985" spans="1:10" ht="15.75" customHeight="1" x14ac:dyDescent="0.25">
      <c r="A1985" s="5" t="s">
        <v>606</v>
      </c>
      <c r="B1985" s="6">
        <v>68</v>
      </c>
      <c r="C1985" s="6" t="s">
        <v>563</v>
      </c>
      <c r="D1985" s="6">
        <v>7</v>
      </c>
      <c r="E1985" s="6">
        <v>7</v>
      </c>
      <c r="F1985" s="6" t="s">
        <v>12</v>
      </c>
      <c r="G1985" s="6"/>
      <c r="H1985" s="6" t="s">
        <v>13</v>
      </c>
      <c r="I1985" s="7" t="s">
        <v>564</v>
      </c>
      <c r="J1985" s="152" t="str">
        <f>VLOOKUP(PORVORIM!$I1985,Code2Loc,2,FALSE)</f>
        <v>NACHNOLA</v>
      </c>
    </row>
    <row r="1986" spans="1:10" ht="15.75" customHeight="1" x14ac:dyDescent="0.25">
      <c r="A1986" s="5" t="s">
        <v>606</v>
      </c>
      <c r="B1986" s="6">
        <v>68</v>
      </c>
      <c r="C1986" s="6" t="s">
        <v>565</v>
      </c>
      <c r="D1986" s="6">
        <v>8</v>
      </c>
      <c r="E1986" s="6">
        <v>8</v>
      </c>
      <c r="F1986" s="6" t="s">
        <v>12</v>
      </c>
      <c r="G1986" s="6"/>
      <c r="H1986" s="6" t="s">
        <v>13</v>
      </c>
      <c r="I1986" s="7" t="s">
        <v>566</v>
      </c>
      <c r="J1986" s="152" t="str">
        <f>VLOOKUP(PORVORIM!$I1986,Code2Loc,2,FALSE)</f>
        <v>NACHNL PNCH</v>
      </c>
    </row>
    <row r="1987" spans="1:10" ht="15.75" customHeight="1" x14ac:dyDescent="0.25">
      <c r="A1987" s="5" t="s">
        <v>606</v>
      </c>
      <c r="B1987" s="6">
        <v>68</v>
      </c>
      <c r="C1987" s="6" t="s">
        <v>567</v>
      </c>
      <c r="D1987" s="6">
        <v>9</v>
      </c>
      <c r="E1987" s="6">
        <v>9</v>
      </c>
      <c r="F1987" s="6" t="s">
        <v>12</v>
      </c>
      <c r="G1987" s="6"/>
      <c r="H1987" s="6" t="s">
        <v>13</v>
      </c>
      <c r="I1987" s="7" t="s">
        <v>568</v>
      </c>
      <c r="J1987" s="152" t="str">
        <f>VLOOKUP(PORVORIM!$I1987,Code2Loc,2,FALSE)</f>
        <v>TALYAKADE</v>
      </c>
    </row>
    <row r="1988" spans="1:10" ht="15.75" customHeight="1" x14ac:dyDescent="0.25">
      <c r="A1988" s="5" t="s">
        <v>606</v>
      </c>
      <c r="B1988" s="6">
        <v>68</v>
      </c>
      <c r="C1988" s="6" t="s">
        <v>550</v>
      </c>
      <c r="D1988" s="6">
        <v>10</v>
      </c>
      <c r="E1988" s="6">
        <v>10</v>
      </c>
      <c r="F1988" s="6" t="s">
        <v>12</v>
      </c>
      <c r="G1988" s="6"/>
      <c r="H1988" s="6" t="s">
        <v>30</v>
      </c>
      <c r="I1988" s="7" t="s">
        <v>551</v>
      </c>
      <c r="J1988" s="152" t="str">
        <f>VLOOKUP(PORVORIM!$I1988,Code2Loc,2,FALSE)</f>
        <v>ALDONA</v>
      </c>
    </row>
    <row r="1989" spans="1:10" ht="15.75" customHeight="1" x14ac:dyDescent="0.25">
      <c r="A1989" s="5" t="s">
        <v>606</v>
      </c>
      <c r="B1989" s="6">
        <v>68</v>
      </c>
      <c r="C1989" s="6" t="s">
        <v>552</v>
      </c>
      <c r="D1989" s="6">
        <v>11</v>
      </c>
      <c r="E1989" s="6">
        <v>11</v>
      </c>
      <c r="F1989" s="6" t="s">
        <v>12</v>
      </c>
      <c r="G1989" s="6"/>
      <c r="H1989" s="6" t="s">
        <v>13</v>
      </c>
      <c r="I1989" s="7" t="s">
        <v>553</v>
      </c>
      <c r="J1989" s="152" t="str">
        <f>VLOOKUP(PORVORIM!$I1989,Code2Loc,2,FALSE)</f>
        <v>KHORJVE BDG</v>
      </c>
    </row>
    <row r="1990" spans="1:10" ht="15.75" customHeight="1" x14ac:dyDescent="0.25">
      <c r="A1990" s="5" t="s">
        <v>606</v>
      </c>
      <c r="B1990" s="6">
        <v>68</v>
      </c>
      <c r="C1990" s="6" t="s">
        <v>569</v>
      </c>
      <c r="D1990" s="6">
        <v>12</v>
      </c>
      <c r="E1990" s="6">
        <v>12</v>
      </c>
      <c r="F1990" s="6" t="s">
        <v>12</v>
      </c>
      <c r="G1990" s="6"/>
      <c r="H1990" s="6" t="s">
        <v>13</v>
      </c>
      <c r="I1990" s="7" t="s">
        <v>570</v>
      </c>
      <c r="J1990" s="152" t="str">
        <f>VLOOKUP(PORVORIM!$I1990,Code2Loc,2,FALSE)</f>
        <v>KHORJVE CLB</v>
      </c>
    </row>
    <row r="1991" spans="1:10" ht="15.75" customHeight="1" x14ac:dyDescent="0.25">
      <c r="A1991" s="5" t="s">
        <v>606</v>
      </c>
      <c r="B1991" s="6">
        <v>68</v>
      </c>
      <c r="C1991" s="6" t="s">
        <v>571</v>
      </c>
      <c r="D1991" s="6">
        <v>13</v>
      </c>
      <c r="E1991" s="6">
        <v>14</v>
      </c>
      <c r="F1991" s="6" t="s">
        <v>12</v>
      </c>
      <c r="G1991" s="6"/>
      <c r="H1991" s="6" t="s">
        <v>13</v>
      </c>
      <c r="I1991" s="7" t="s">
        <v>572</v>
      </c>
      <c r="J1991" s="152" t="str">
        <f>VLOOKUP(PORVORIM!$I1991,Code2Loc,2,FALSE)</f>
        <v>PODWAL</v>
      </c>
    </row>
    <row r="1992" spans="1:10" ht="15.75" customHeight="1" x14ac:dyDescent="0.25">
      <c r="A1992" s="5" t="s">
        <v>606</v>
      </c>
      <c r="B1992" s="6">
        <v>68</v>
      </c>
      <c r="C1992" s="6" t="s">
        <v>573</v>
      </c>
      <c r="D1992" s="6">
        <v>14</v>
      </c>
      <c r="E1992" s="6">
        <v>15</v>
      </c>
      <c r="F1992" s="6" t="s">
        <v>12</v>
      </c>
      <c r="G1992" s="6"/>
      <c r="H1992" s="6" t="s">
        <v>13</v>
      </c>
      <c r="I1992" s="7" t="s">
        <v>574</v>
      </c>
      <c r="J1992" s="152" t="str">
        <f>VLOOKUP(PORVORIM!$I1992,Code2Loc,2,FALSE)</f>
        <v>POIRA</v>
      </c>
    </row>
    <row r="1993" spans="1:10" ht="15.75" customHeight="1" x14ac:dyDescent="0.25">
      <c r="A1993" s="5" t="s">
        <v>606</v>
      </c>
      <c r="B1993" s="6">
        <v>68</v>
      </c>
      <c r="C1993" s="6" t="s">
        <v>575</v>
      </c>
      <c r="D1993" s="6">
        <v>15</v>
      </c>
      <c r="E1993" s="6">
        <v>16</v>
      </c>
      <c r="F1993" s="6" t="s">
        <v>12</v>
      </c>
      <c r="G1993" s="6"/>
      <c r="H1993" s="6" t="s">
        <v>13</v>
      </c>
      <c r="I1993" s="7" t="s">
        <v>576</v>
      </c>
      <c r="J1993" s="152" t="str">
        <f>VLOOKUP(PORVORIM!$I1993,Code2Loc,2,FALSE)</f>
        <v>MAYE TISK</v>
      </c>
    </row>
    <row r="1994" spans="1:10" ht="15.75" customHeight="1" x14ac:dyDescent="0.25">
      <c r="A1994" s="5" t="s">
        <v>606</v>
      </c>
      <c r="B1994" s="6">
        <v>68</v>
      </c>
      <c r="C1994" s="6" t="s">
        <v>577</v>
      </c>
      <c r="D1994" s="6">
        <v>16</v>
      </c>
      <c r="E1994" s="6">
        <v>17</v>
      </c>
      <c r="F1994" s="6" t="s">
        <v>12</v>
      </c>
      <c r="G1994" s="6"/>
      <c r="H1994" s="6" t="s">
        <v>13</v>
      </c>
      <c r="I1994" s="7" t="s">
        <v>578</v>
      </c>
      <c r="J1994" s="152" t="str">
        <f>VLOOKUP(PORVORIM!$I1994,Code2Loc,2,FALSE)</f>
        <v>GAONKARWADA</v>
      </c>
    </row>
    <row r="1995" spans="1:10" ht="15.75" customHeight="1" x14ac:dyDescent="0.25">
      <c r="A1995" s="5" t="s">
        <v>606</v>
      </c>
      <c r="B1995" s="6">
        <v>68</v>
      </c>
      <c r="C1995" s="6" t="s">
        <v>579</v>
      </c>
      <c r="D1995" s="6">
        <v>17</v>
      </c>
      <c r="E1995" s="6">
        <v>18</v>
      </c>
      <c r="F1995" s="6" t="s">
        <v>12</v>
      </c>
      <c r="G1995" s="6"/>
      <c r="H1995" s="6" t="s">
        <v>13</v>
      </c>
      <c r="I1995" s="7" t="s">
        <v>580</v>
      </c>
      <c r="J1995" s="152" t="str">
        <f>VLOOKUP(PORVORIM!$I1995,Code2Loc,2,FALSE)</f>
        <v>MAYE PNCHYT</v>
      </c>
    </row>
    <row r="1996" spans="1:10" ht="15.75" customHeight="1" x14ac:dyDescent="0.25">
      <c r="A1996" s="5" t="s">
        <v>606</v>
      </c>
      <c r="B1996" s="6">
        <v>68</v>
      </c>
      <c r="C1996" s="6" t="s">
        <v>410</v>
      </c>
      <c r="D1996" s="6">
        <v>18</v>
      </c>
      <c r="E1996" s="6">
        <v>19</v>
      </c>
      <c r="F1996" s="6" t="s">
        <v>12</v>
      </c>
      <c r="G1996" s="6"/>
      <c r="H1996" s="6" t="s">
        <v>13</v>
      </c>
      <c r="I1996" s="7" t="s">
        <v>411</v>
      </c>
      <c r="J1996" s="152" t="str">
        <f>VLOOKUP(PORVORIM!$I1996,Code2Loc,2,FALSE)</f>
        <v>KUMARWADA</v>
      </c>
    </row>
    <row r="1997" spans="1:10" ht="15.75" customHeight="1" x14ac:dyDescent="0.25">
      <c r="A1997" s="5" t="s">
        <v>606</v>
      </c>
      <c r="B1997" s="6">
        <v>68</v>
      </c>
      <c r="C1997" s="6" t="s">
        <v>607</v>
      </c>
      <c r="D1997" s="6">
        <v>19</v>
      </c>
      <c r="E1997" s="6">
        <v>20</v>
      </c>
      <c r="F1997" s="6" t="s">
        <v>12</v>
      </c>
      <c r="G1997" s="6"/>
      <c r="H1997" s="6" t="s">
        <v>13</v>
      </c>
      <c r="I1997" s="7" t="s">
        <v>608</v>
      </c>
      <c r="J1997" s="152" t="str">
        <f>VLOOKUP(PORVORIM!$I1997,Code2Loc,2,FALSE)</f>
        <v>BHAVKAI</v>
      </c>
    </row>
    <row r="1998" spans="1:10" ht="15.75" customHeight="1" x14ac:dyDescent="0.25">
      <c r="A1998" s="5" t="s">
        <v>606</v>
      </c>
      <c r="B1998" s="6">
        <v>68</v>
      </c>
      <c r="C1998" s="6" t="s">
        <v>609</v>
      </c>
      <c r="D1998" s="6">
        <v>20</v>
      </c>
      <c r="E1998" s="6">
        <v>21</v>
      </c>
      <c r="F1998" s="6" t="s">
        <v>12</v>
      </c>
      <c r="G1998" s="6"/>
      <c r="H1998" s="6" t="s">
        <v>13</v>
      </c>
      <c r="I1998" s="7" t="s">
        <v>610</v>
      </c>
      <c r="J1998" s="152" t="str">
        <f>VLOOKUP(PORVORIM!$I1998,Code2Loc,2,FALSE)</f>
        <v>VAINGINE</v>
      </c>
    </row>
    <row r="1999" spans="1:10" ht="15.75" customHeight="1" x14ac:dyDescent="0.25">
      <c r="A1999" s="5" t="s">
        <v>606</v>
      </c>
      <c r="B1999" s="6">
        <v>68</v>
      </c>
      <c r="C1999" s="6" t="s">
        <v>611</v>
      </c>
      <c r="D1999" s="6">
        <v>21</v>
      </c>
      <c r="E1999" s="6">
        <v>22</v>
      </c>
      <c r="F1999" s="6" t="s">
        <v>12</v>
      </c>
      <c r="G1999" s="6"/>
      <c r="H1999" s="6" t="s">
        <v>13</v>
      </c>
      <c r="I1999" s="7" t="s">
        <v>612</v>
      </c>
      <c r="J1999" s="152" t="str">
        <f>VLOOKUP(PORVORIM!$I1999,Code2Loc,2,FALSE)</f>
        <v>TIKHAJAN</v>
      </c>
    </row>
    <row r="2000" spans="1:10" ht="15.75" customHeight="1" x14ac:dyDescent="0.25">
      <c r="A2000" s="5" t="s">
        <v>606</v>
      </c>
      <c r="B2000" s="6">
        <v>68</v>
      </c>
      <c r="C2000" s="6" t="s">
        <v>613</v>
      </c>
      <c r="D2000" s="6">
        <v>22</v>
      </c>
      <c r="E2000" s="6">
        <v>23</v>
      </c>
      <c r="F2000" s="6" t="s">
        <v>12</v>
      </c>
      <c r="G2000" s="6"/>
      <c r="H2000" s="6" t="s">
        <v>13</v>
      </c>
      <c r="I2000" s="7" t="s">
        <v>614</v>
      </c>
      <c r="J2000" s="152" t="str">
        <f>VLOOKUP(PORVORIM!$I2000,Code2Loc,2,FALSE)</f>
        <v>HATURLI</v>
      </c>
    </row>
    <row r="2001" spans="1:10" ht="15.75" customHeight="1" x14ac:dyDescent="0.25">
      <c r="A2001" s="5" t="s">
        <v>606</v>
      </c>
      <c r="B2001" s="6">
        <v>68</v>
      </c>
      <c r="C2001" s="6" t="s">
        <v>615</v>
      </c>
      <c r="D2001" s="6">
        <v>23</v>
      </c>
      <c r="E2001" s="6">
        <v>25</v>
      </c>
      <c r="F2001" s="6" t="s">
        <v>12</v>
      </c>
      <c r="G2001" s="6"/>
      <c r="H2001" s="6" t="s">
        <v>13</v>
      </c>
      <c r="I2001" s="7" t="s">
        <v>616</v>
      </c>
      <c r="J2001" s="152" t="str">
        <f>VLOOKUP(PORVORIM!$I2001,Code2Loc,2,FALSE)</f>
        <v>VARPAL</v>
      </c>
    </row>
    <row r="2002" spans="1:10" ht="15.75" customHeight="1" x14ac:dyDescent="0.25">
      <c r="A2002" s="5" t="s">
        <v>617</v>
      </c>
      <c r="B2002" s="6">
        <v>69</v>
      </c>
      <c r="C2002" s="6" t="s">
        <v>95</v>
      </c>
      <c r="D2002" s="6">
        <v>1</v>
      </c>
      <c r="E2002" s="6">
        <v>0</v>
      </c>
      <c r="F2002" s="6" t="s">
        <v>12</v>
      </c>
      <c r="G2002" s="6"/>
      <c r="H2002" s="6" t="s">
        <v>13</v>
      </c>
      <c r="I2002" s="7" t="s">
        <v>96</v>
      </c>
      <c r="J2002" s="152" t="str">
        <f>VLOOKUP(PORVORIM!$I2002,Code2Loc,2,FALSE)</f>
        <v>MAPUSA</v>
      </c>
    </row>
    <row r="2003" spans="1:10" ht="15.75" customHeight="1" x14ac:dyDescent="0.25">
      <c r="A2003" s="5" t="s">
        <v>617</v>
      </c>
      <c r="B2003" s="6">
        <v>69</v>
      </c>
      <c r="C2003" s="6" t="s">
        <v>93</v>
      </c>
      <c r="D2003" s="6">
        <v>2</v>
      </c>
      <c r="E2003" s="6">
        <v>2</v>
      </c>
      <c r="F2003" s="6" t="s">
        <v>12</v>
      </c>
      <c r="G2003" s="6"/>
      <c r="H2003" s="6" t="s">
        <v>13</v>
      </c>
      <c r="I2003" s="7" t="s">
        <v>94</v>
      </c>
      <c r="J2003" s="152" t="str">
        <f>VLOOKUP(PORVORIM!$I2003,Code2Loc,2,FALSE)</f>
        <v>GIRI CHAPEL</v>
      </c>
    </row>
    <row r="2004" spans="1:10" ht="15.75" customHeight="1" x14ac:dyDescent="0.25">
      <c r="A2004" s="5" t="s">
        <v>617</v>
      </c>
      <c r="B2004" s="6">
        <v>69</v>
      </c>
      <c r="C2004" s="6" t="s">
        <v>556</v>
      </c>
      <c r="D2004" s="6">
        <v>3</v>
      </c>
      <c r="E2004" s="6">
        <v>3</v>
      </c>
      <c r="F2004" s="6" t="s">
        <v>12</v>
      </c>
      <c r="G2004" s="6"/>
      <c r="H2004" s="6" t="s">
        <v>13</v>
      </c>
      <c r="I2004" s="7" t="s">
        <v>556</v>
      </c>
      <c r="J2004" s="152" t="str">
        <f>VLOOKUP(PORVORIM!$I2004,Code2Loc,2,FALSE)</f>
        <v>TAR</v>
      </c>
    </row>
    <row r="2005" spans="1:10" ht="15.75" customHeight="1" x14ac:dyDescent="0.25">
      <c r="A2005" s="5" t="s">
        <v>617</v>
      </c>
      <c r="B2005" s="6">
        <v>69</v>
      </c>
      <c r="C2005" s="6" t="s">
        <v>557</v>
      </c>
      <c r="D2005" s="6">
        <v>4</v>
      </c>
      <c r="E2005" s="6">
        <v>4</v>
      </c>
      <c r="F2005" s="6" t="s">
        <v>12</v>
      </c>
      <c r="G2005" s="6"/>
      <c r="H2005" s="6" t="s">
        <v>13</v>
      </c>
      <c r="I2005" s="7" t="s">
        <v>558</v>
      </c>
      <c r="J2005" s="152" t="str">
        <f>VLOOKUP(PORVORIM!$I2005,Code2Loc,2,FALSE)</f>
        <v>SAW MILL</v>
      </c>
    </row>
    <row r="2006" spans="1:10" ht="15.75" customHeight="1" x14ac:dyDescent="0.25">
      <c r="A2006" s="5" t="s">
        <v>617</v>
      </c>
      <c r="B2006" s="6">
        <v>69</v>
      </c>
      <c r="C2006" s="6" t="s">
        <v>559</v>
      </c>
      <c r="D2006" s="6">
        <v>5</v>
      </c>
      <c r="E2006" s="6">
        <v>5</v>
      </c>
      <c r="F2006" s="6" t="s">
        <v>12</v>
      </c>
      <c r="G2006" s="6"/>
      <c r="H2006" s="6" t="s">
        <v>13</v>
      </c>
      <c r="I2006" s="7" t="s">
        <v>560</v>
      </c>
      <c r="J2006" s="152" t="str">
        <f>VLOOKUP(PORVORIM!$I2006,Code2Loc,2,FALSE)</f>
        <v>MOIRA BRDG</v>
      </c>
    </row>
    <row r="2007" spans="1:10" ht="15.75" customHeight="1" x14ac:dyDescent="0.25">
      <c r="A2007" s="5" t="s">
        <v>617</v>
      </c>
      <c r="B2007" s="6">
        <v>69</v>
      </c>
      <c r="C2007" s="6" t="s">
        <v>561</v>
      </c>
      <c r="D2007" s="6">
        <v>6</v>
      </c>
      <c r="E2007" s="6">
        <v>6</v>
      </c>
      <c r="F2007" s="6" t="s">
        <v>12</v>
      </c>
      <c r="G2007" s="6"/>
      <c r="H2007" s="6" t="s">
        <v>13</v>
      </c>
      <c r="I2007" s="7" t="s">
        <v>562</v>
      </c>
      <c r="J2007" s="152" t="str">
        <f>VLOOKUP(PORVORIM!$I2007,Code2Loc,2,FALSE)</f>
        <v>MOIRA CLUB</v>
      </c>
    </row>
    <row r="2008" spans="1:10" ht="15.75" customHeight="1" x14ac:dyDescent="0.25">
      <c r="A2008" s="5" t="s">
        <v>617</v>
      </c>
      <c r="B2008" s="6">
        <v>69</v>
      </c>
      <c r="C2008" s="6" t="s">
        <v>563</v>
      </c>
      <c r="D2008" s="6">
        <v>7</v>
      </c>
      <c r="E2008" s="6">
        <v>7</v>
      </c>
      <c r="F2008" s="6" t="s">
        <v>12</v>
      </c>
      <c r="G2008" s="6"/>
      <c r="H2008" s="6" t="s">
        <v>13</v>
      </c>
      <c r="I2008" s="7" t="s">
        <v>564</v>
      </c>
      <c r="J2008" s="152" t="str">
        <f>VLOOKUP(PORVORIM!$I2008,Code2Loc,2,FALSE)</f>
        <v>NACHNOLA</v>
      </c>
    </row>
    <row r="2009" spans="1:10" ht="15.75" customHeight="1" x14ac:dyDescent="0.25">
      <c r="A2009" s="5" t="s">
        <v>617</v>
      </c>
      <c r="B2009" s="6">
        <v>69</v>
      </c>
      <c r="C2009" s="6" t="s">
        <v>565</v>
      </c>
      <c r="D2009" s="6">
        <v>8</v>
      </c>
      <c r="E2009" s="6">
        <v>8</v>
      </c>
      <c r="F2009" s="6" t="s">
        <v>12</v>
      </c>
      <c r="G2009" s="6"/>
      <c r="H2009" s="6" t="s">
        <v>13</v>
      </c>
      <c r="I2009" s="7" t="s">
        <v>566</v>
      </c>
      <c r="J2009" s="152" t="str">
        <f>VLOOKUP(PORVORIM!$I2009,Code2Loc,2,FALSE)</f>
        <v>NACHNL PNCH</v>
      </c>
    </row>
    <row r="2010" spans="1:10" ht="15.75" customHeight="1" x14ac:dyDescent="0.25">
      <c r="A2010" s="5" t="s">
        <v>617</v>
      </c>
      <c r="B2010" s="6">
        <v>69</v>
      </c>
      <c r="C2010" s="6" t="s">
        <v>567</v>
      </c>
      <c r="D2010" s="6">
        <v>9</v>
      </c>
      <c r="E2010" s="6">
        <v>9</v>
      </c>
      <c r="F2010" s="6" t="s">
        <v>12</v>
      </c>
      <c r="G2010" s="6"/>
      <c r="H2010" s="6" t="s">
        <v>13</v>
      </c>
      <c r="I2010" s="7" t="s">
        <v>568</v>
      </c>
      <c r="J2010" s="152" t="str">
        <f>VLOOKUP(PORVORIM!$I2010,Code2Loc,2,FALSE)</f>
        <v>TALYAKADE</v>
      </c>
    </row>
    <row r="2011" spans="1:10" ht="15.75" customHeight="1" x14ac:dyDescent="0.25">
      <c r="A2011" s="5" t="s">
        <v>617</v>
      </c>
      <c r="B2011" s="6">
        <v>69</v>
      </c>
      <c r="C2011" s="6" t="s">
        <v>550</v>
      </c>
      <c r="D2011" s="6">
        <v>10</v>
      </c>
      <c r="E2011" s="6">
        <v>10</v>
      </c>
      <c r="F2011" s="6" t="s">
        <v>12</v>
      </c>
      <c r="G2011" s="6"/>
      <c r="H2011" s="6" t="s">
        <v>30</v>
      </c>
      <c r="I2011" s="7" t="s">
        <v>551</v>
      </c>
      <c r="J2011" s="152" t="str">
        <f>VLOOKUP(PORVORIM!$I2011,Code2Loc,2,FALSE)</f>
        <v>ALDONA</v>
      </c>
    </row>
    <row r="2012" spans="1:10" ht="15.75" customHeight="1" x14ac:dyDescent="0.25">
      <c r="A2012" s="5" t="s">
        <v>617</v>
      </c>
      <c r="B2012" s="6">
        <v>69</v>
      </c>
      <c r="C2012" s="6" t="s">
        <v>552</v>
      </c>
      <c r="D2012" s="6">
        <v>11</v>
      </c>
      <c r="E2012" s="6">
        <v>11</v>
      </c>
      <c r="F2012" s="6" t="s">
        <v>12</v>
      </c>
      <c r="G2012" s="6"/>
      <c r="H2012" s="6" t="s">
        <v>13</v>
      </c>
      <c r="I2012" s="7" t="s">
        <v>553</v>
      </c>
      <c r="J2012" s="152" t="str">
        <f>VLOOKUP(PORVORIM!$I2012,Code2Loc,2,FALSE)</f>
        <v>KHORJVE BDG</v>
      </c>
    </row>
    <row r="2013" spans="1:10" ht="15.75" customHeight="1" x14ac:dyDescent="0.25">
      <c r="A2013" s="5" t="s">
        <v>617</v>
      </c>
      <c r="B2013" s="6">
        <v>69</v>
      </c>
      <c r="C2013" s="6" t="s">
        <v>569</v>
      </c>
      <c r="D2013" s="6">
        <v>12</v>
      </c>
      <c r="E2013" s="6">
        <v>12</v>
      </c>
      <c r="F2013" s="6" t="s">
        <v>12</v>
      </c>
      <c r="G2013" s="6"/>
      <c r="H2013" s="6" t="s">
        <v>13</v>
      </c>
      <c r="I2013" s="7" t="s">
        <v>570</v>
      </c>
      <c r="J2013" s="152" t="str">
        <f>VLOOKUP(PORVORIM!$I2013,Code2Loc,2,FALSE)</f>
        <v>KHORJVE CLB</v>
      </c>
    </row>
    <row r="2014" spans="1:10" ht="15.75" customHeight="1" x14ac:dyDescent="0.25">
      <c r="A2014" s="5" t="s">
        <v>617</v>
      </c>
      <c r="B2014" s="6">
        <v>69</v>
      </c>
      <c r="C2014" s="6" t="s">
        <v>571</v>
      </c>
      <c r="D2014" s="6">
        <v>13</v>
      </c>
      <c r="E2014" s="6">
        <v>13</v>
      </c>
      <c r="F2014" s="6" t="s">
        <v>12</v>
      </c>
      <c r="G2014" s="6"/>
      <c r="H2014" s="6" t="s">
        <v>13</v>
      </c>
      <c r="I2014" s="7" t="s">
        <v>572</v>
      </c>
      <c r="J2014" s="152" t="str">
        <f>VLOOKUP(PORVORIM!$I2014,Code2Loc,2,FALSE)</f>
        <v>PODWAL</v>
      </c>
    </row>
    <row r="2015" spans="1:10" ht="15.75" customHeight="1" x14ac:dyDescent="0.25">
      <c r="A2015" s="5" t="s">
        <v>617</v>
      </c>
      <c r="B2015" s="6">
        <v>69</v>
      </c>
      <c r="C2015" s="6" t="s">
        <v>573</v>
      </c>
      <c r="D2015" s="6">
        <v>14</v>
      </c>
      <c r="E2015" s="6">
        <v>14</v>
      </c>
      <c r="F2015" s="6" t="s">
        <v>12</v>
      </c>
      <c r="G2015" s="6"/>
      <c r="H2015" s="6" t="s">
        <v>13</v>
      </c>
      <c r="I2015" s="7" t="s">
        <v>574</v>
      </c>
      <c r="J2015" s="152" t="str">
        <f>VLOOKUP(PORVORIM!$I2015,Code2Loc,2,FALSE)</f>
        <v>POIRA</v>
      </c>
    </row>
    <row r="2016" spans="1:10" ht="15.75" customHeight="1" x14ac:dyDescent="0.25">
      <c r="A2016" s="5" t="s">
        <v>617</v>
      </c>
      <c r="B2016" s="6">
        <v>69</v>
      </c>
      <c r="C2016" s="6" t="s">
        <v>618</v>
      </c>
      <c r="D2016" s="6">
        <v>15</v>
      </c>
      <c r="E2016" s="6">
        <v>16</v>
      </c>
      <c r="F2016" s="6" t="s">
        <v>12</v>
      </c>
      <c r="G2016" s="6"/>
      <c r="H2016" s="6" t="s">
        <v>13</v>
      </c>
      <c r="I2016" s="7" t="s">
        <v>619</v>
      </c>
      <c r="J2016" s="152" t="str">
        <f>VLOOKUP(PORVORIM!$I2016,Code2Loc,2,FALSE)</f>
        <v>HLDNWDI TSK</v>
      </c>
    </row>
    <row r="2017" spans="1:10" ht="15.75" customHeight="1" x14ac:dyDescent="0.25">
      <c r="A2017" s="5" t="s">
        <v>617</v>
      </c>
      <c r="B2017" s="6">
        <v>69</v>
      </c>
      <c r="C2017" s="6" t="s">
        <v>575</v>
      </c>
      <c r="D2017" s="6">
        <v>16</v>
      </c>
      <c r="E2017" s="6">
        <v>17</v>
      </c>
      <c r="F2017" s="6" t="s">
        <v>12</v>
      </c>
      <c r="G2017" s="6"/>
      <c r="H2017" s="6" t="s">
        <v>13</v>
      </c>
      <c r="I2017" s="7" t="s">
        <v>576</v>
      </c>
      <c r="J2017" s="152" t="str">
        <f>VLOOKUP(PORVORIM!$I2017,Code2Loc,2,FALSE)</f>
        <v>MAYE TISK</v>
      </c>
    </row>
    <row r="2018" spans="1:10" ht="15.75" customHeight="1" x14ac:dyDescent="0.25">
      <c r="A2018" s="5" t="s">
        <v>617</v>
      </c>
      <c r="B2018" s="6">
        <v>69</v>
      </c>
      <c r="C2018" s="6" t="s">
        <v>577</v>
      </c>
      <c r="D2018" s="6">
        <v>17</v>
      </c>
      <c r="E2018" s="6">
        <v>18</v>
      </c>
      <c r="F2018" s="6" t="s">
        <v>12</v>
      </c>
      <c r="G2018" s="6"/>
      <c r="H2018" s="6" t="s">
        <v>13</v>
      </c>
      <c r="I2018" s="7" t="s">
        <v>578</v>
      </c>
      <c r="J2018" s="152" t="str">
        <f>VLOOKUP(PORVORIM!$I2018,Code2Loc,2,FALSE)</f>
        <v>GAONKARWADA</v>
      </c>
    </row>
    <row r="2019" spans="1:10" ht="15.75" customHeight="1" x14ac:dyDescent="0.25">
      <c r="A2019" s="5" t="s">
        <v>617</v>
      </c>
      <c r="B2019" s="6">
        <v>69</v>
      </c>
      <c r="C2019" s="6" t="s">
        <v>579</v>
      </c>
      <c r="D2019" s="6">
        <v>18</v>
      </c>
      <c r="E2019" s="6">
        <v>19</v>
      </c>
      <c r="F2019" s="6" t="s">
        <v>12</v>
      </c>
      <c r="G2019" s="6"/>
      <c r="H2019" s="6" t="s">
        <v>13</v>
      </c>
      <c r="I2019" s="7" t="s">
        <v>580</v>
      </c>
      <c r="J2019" s="152" t="str">
        <f>VLOOKUP(PORVORIM!$I2019,Code2Loc,2,FALSE)</f>
        <v>MAYE PNCHYT</v>
      </c>
    </row>
    <row r="2020" spans="1:10" ht="15.75" customHeight="1" x14ac:dyDescent="0.25">
      <c r="A2020" s="5" t="s">
        <v>617</v>
      </c>
      <c r="B2020" s="6">
        <v>69</v>
      </c>
      <c r="C2020" s="6" t="s">
        <v>607</v>
      </c>
      <c r="D2020" s="6">
        <v>19</v>
      </c>
      <c r="E2020" s="6">
        <v>20</v>
      </c>
      <c r="F2020" s="6" t="s">
        <v>12</v>
      </c>
      <c r="G2020" s="6"/>
      <c r="H2020" s="6" t="s">
        <v>13</v>
      </c>
      <c r="I2020" s="7" t="s">
        <v>608</v>
      </c>
      <c r="J2020" s="152" t="str">
        <f>VLOOKUP(PORVORIM!$I2020,Code2Loc,2,FALSE)</f>
        <v>BHAVKAI</v>
      </c>
    </row>
    <row r="2021" spans="1:10" ht="15.75" customHeight="1" x14ac:dyDescent="0.25">
      <c r="A2021" s="5" t="s">
        <v>617</v>
      </c>
      <c r="B2021" s="6">
        <v>69</v>
      </c>
      <c r="C2021" s="6" t="s">
        <v>609</v>
      </c>
      <c r="D2021" s="6">
        <v>20</v>
      </c>
      <c r="E2021" s="6">
        <v>21</v>
      </c>
      <c r="F2021" s="6" t="s">
        <v>12</v>
      </c>
      <c r="G2021" s="6"/>
      <c r="H2021" s="6" t="s">
        <v>13</v>
      </c>
      <c r="I2021" s="7" t="s">
        <v>610</v>
      </c>
      <c r="J2021" s="152" t="str">
        <f>VLOOKUP(PORVORIM!$I2021,Code2Loc,2,FALSE)</f>
        <v>VAINGINE</v>
      </c>
    </row>
    <row r="2022" spans="1:10" ht="15.75" customHeight="1" x14ac:dyDescent="0.25">
      <c r="A2022" s="5" t="s">
        <v>617</v>
      </c>
      <c r="B2022" s="6">
        <v>69</v>
      </c>
      <c r="C2022" s="6" t="s">
        <v>620</v>
      </c>
      <c r="D2022" s="6">
        <v>21</v>
      </c>
      <c r="E2022" s="6">
        <v>22</v>
      </c>
      <c r="F2022" s="6" t="s">
        <v>12</v>
      </c>
      <c r="G2022" s="6"/>
      <c r="H2022" s="6" t="s">
        <v>13</v>
      </c>
      <c r="I2022" s="7" t="s">
        <v>621</v>
      </c>
      <c r="J2022" s="152" t="str">
        <f>VLOOKUP(PORVORIM!$I2022,Code2Loc,2,FALSE)</f>
        <v>TIKHANE</v>
      </c>
    </row>
    <row r="2023" spans="1:10" ht="15.75" customHeight="1" x14ac:dyDescent="0.25">
      <c r="A2023" s="5" t="s">
        <v>617</v>
      </c>
      <c r="B2023" s="6">
        <v>69</v>
      </c>
      <c r="C2023" s="6" t="s">
        <v>622</v>
      </c>
      <c r="D2023" s="6">
        <v>22</v>
      </c>
      <c r="E2023" s="6">
        <v>23</v>
      </c>
      <c r="F2023" s="6" t="s">
        <v>12</v>
      </c>
      <c r="G2023" s="6"/>
      <c r="H2023" s="6" t="s">
        <v>13</v>
      </c>
      <c r="I2023" s="7" t="s">
        <v>623</v>
      </c>
      <c r="J2023" s="152" t="str">
        <f>VLOOKUP(PORVORIM!$I2023,Code2Loc,2,FALSE)</f>
        <v>SADETIR</v>
      </c>
    </row>
    <row r="2024" spans="1:10" ht="15.75" customHeight="1" x14ac:dyDescent="0.25">
      <c r="A2024" s="5" t="s">
        <v>617</v>
      </c>
      <c r="B2024" s="6">
        <v>69</v>
      </c>
      <c r="C2024" s="6" t="s">
        <v>624</v>
      </c>
      <c r="D2024" s="6">
        <v>23</v>
      </c>
      <c r="E2024" s="6">
        <v>24</v>
      </c>
      <c r="F2024" s="6" t="s">
        <v>12</v>
      </c>
      <c r="G2024" s="6"/>
      <c r="H2024" s="6" t="s">
        <v>13</v>
      </c>
      <c r="I2024" s="7" t="s">
        <v>625</v>
      </c>
      <c r="J2024" s="152" t="str">
        <f>VLOOKUP(PORVORIM!$I2024,Code2Loc,2,FALSE)</f>
        <v>SAUD CHURCH</v>
      </c>
    </row>
    <row r="2025" spans="1:10" ht="15.75" customHeight="1" x14ac:dyDescent="0.25">
      <c r="A2025" s="5" t="s">
        <v>617</v>
      </c>
      <c r="B2025" s="6">
        <v>69</v>
      </c>
      <c r="C2025" s="6" t="s">
        <v>626</v>
      </c>
      <c r="D2025" s="6">
        <v>24</v>
      </c>
      <c r="E2025" s="6">
        <v>25</v>
      </c>
      <c r="F2025" s="6" t="s">
        <v>12</v>
      </c>
      <c r="G2025" s="6"/>
      <c r="H2025" s="6" t="s">
        <v>13</v>
      </c>
      <c r="I2025" s="7" t="s">
        <v>627</v>
      </c>
      <c r="J2025" s="152" t="str">
        <f>VLOOKUP(PORVORIM!$I2025,Code2Loc,2,FALSE)</f>
        <v>DEVJIN</v>
      </c>
    </row>
    <row r="2026" spans="1:10" ht="15.75" customHeight="1" x14ac:dyDescent="0.25">
      <c r="A2026" s="5" t="s">
        <v>617</v>
      </c>
      <c r="B2026" s="6">
        <v>69</v>
      </c>
      <c r="C2026" s="6" t="s">
        <v>628</v>
      </c>
      <c r="D2026" s="6">
        <v>25</v>
      </c>
      <c r="E2026" s="6">
        <v>27</v>
      </c>
      <c r="F2026" s="6" t="s">
        <v>12</v>
      </c>
      <c r="G2026" s="6"/>
      <c r="H2026" s="6" t="s">
        <v>13</v>
      </c>
      <c r="I2026" s="7" t="s">
        <v>629</v>
      </c>
      <c r="J2026" s="152" t="str">
        <f>VLOOKUP(PORVORIM!$I2026,Code2Loc,2,FALSE)</f>
        <v>CHEMRAN</v>
      </c>
    </row>
    <row r="2027" spans="1:10" ht="15.75" customHeight="1" x14ac:dyDescent="0.25">
      <c r="A2027" s="5" t="s">
        <v>617</v>
      </c>
      <c r="B2027" s="6">
        <v>69</v>
      </c>
      <c r="C2027" s="6" t="s">
        <v>107</v>
      </c>
      <c r="D2027" s="6">
        <v>26</v>
      </c>
      <c r="E2027" s="6">
        <v>29</v>
      </c>
      <c r="F2027" s="6" t="s">
        <v>12</v>
      </c>
      <c r="G2027" s="6"/>
      <c r="H2027" s="6" t="s">
        <v>13</v>
      </c>
      <c r="I2027" s="7" t="s">
        <v>108</v>
      </c>
      <c r="J2027" s="152" t="str">
        <f>VLOOKUP(PORVORIM!$I2027,Code2Loc,2,FALSE)</f>
        <v>MADEL</v>
      </c>
    </row>
    <row r="2028" spans="1:10" ht="15.75" customHeight="1" x14ac:dyDescent="0.25">
      <c r="A2028" s="5" t="s">
        <v>630</v>
      </c>
      <c r="B2028" s="6">
        <v>70</v>
      </c>
      <c r="C2028" s="6" t="s">
        <v>11</v>
      </c>
      <c r="D2028" s="6">
        <v>1</v>
      </c>
      <c r="E2028" s="6">
        <v>0</v>
      </c>
      <c r="F2028" s="6" t="s">
        <v>12</v>
      </c>
      <c r="G2028" s="6"/>
      <c r="H2028" s="6" t="s">
        <v>13</v>
      </c>
      <c r="I2028" s="7" t="s">
        <v>14</v>
      </c>
      <c r="J2028" s="152" t="str">
        <f>VLOOKUP(PORVORIM!$I2028,Code2Loc,2,FALSE)</f>
        <v>PANAJI</v>
      </c>
    </row>
    <row r="2029" spans="1:10" ht="15.75" customHeight="1" x14ac:dyDescent="0.25">
      <c r="A2029" s="5" t="s">
        <v>630</v>
      </c>
      <c r="B2029" s="6">
        <v>70</v>
      </c>
      <c r="C2029" s="6" t="s">
        <v>77</v>
      </c>
      <c r="D2029" s="6">
        <v>2</v>
      </c>
      <c r="E2029" s="6">
        <v>2</v>
      </c>
      <c r="F2029" s="6" t="s">
        <v>12</v>
      </c>
      <c r="G2029" s="6"/>
      <c r="H2029" s="6" t="s">
        <v>13</v>
      </c>
      <c r="I2029" s="7" t="s">
        <v>78</v>
      </c>
      <c r="J2029" s="152" t="str">
        <f>VLOOKUP(PORVORIM!$I2029,Code2Loc,2,FALSE)</f>
        <v>SAI SERVICE</v>
      </c>
    </row>
    <row r="2030" spans="1:10" ht="15.75" customHeight="1" x14ac:dyDescent="0.25">
      <c r="A2030" s="5" t="s">
        <v>630</v>
      </c>
      <c r="B2030" s="6">
        <v>70</v>
      </c>
      <c r="C2030" s="6" t="s">
        <v>79</v>
      </c>
      <c r="D2030" s="6">
        <v>3</v>
      </c>
      <c r="E2030" s="6">
        <v>3</v>
      </c>
      <c r="F2030" s="6" t="s">
        <v>12</v>
      </c>
      <c r="G2030" s="6"/>
      <c r="H2030" s="6" t="s">
        <v>13</v>
      </c>
      <c r="I2030" s="7" t="s">
        <v>80</v>
      </c>
      <c r="J2030" s="152" t="str">
        <f>VLOOKUP(PORVORIM!$I2030,Code2Loc,2,FALSE)</f>
        <v>TIN BLD/COL</v>
      </c>
    </row>
    <row r="2031" spans="1:10" ht="15.75" customHeight="1" x14ac:dyDescent="0.25">
      <c r="A2031" s="5" t="s">
        <v>630</v>
      </c>
      <c r="B2031" s="6">
        <v>70</v>
      </c>
      <c r="C2031" s="6" t="s">
        <v>81</v>
      </c>
      <c r="D2031" s="6">
        <v>4</v>
      </c>
      <c r="E2031" s="6">
        <v>4</v>
      </c>
      <c r="F2031" s="6" t="s">
        <v>12</v>
      </c>
      <c r="G2031" s="6"/>
      <c r="H2031" s="6" t="s">
        <v>13</v>
      </c>
      <c r="I2031" s="7" t="s">
        <v>82</v>
      </c>
      <c r="J2031" s="152" t="str">
        <f>VLOOKUP(PORVORIM!$I2031,Code2Loc,2,FALSE)</f>
        <v>GULYAKADE</v>
      </c>
    </row>
    <row r="2032" spans="1:10" ht="15.75" customHeight="1" x14ac:dyDescent="0.25">
      <c r="A2032" s="5" t="s">
        <v>630</v>
      </c>
      <c r="B2032" s="6">
        <v>70</v>
      </c>
      <c r="C2032" s="6" t="s">
        <v>83</v>
      </c>
      <c r="D2032" s="6">
        <v>5</v>
      </c>
      <c r="E2032" s="6">
        <v>5</v>
      </c>
      <c r="F2032" s="6" t="s">
        <v>12</v>
      </c>
      <c r="G2032" s="6"/>
      <c r="H2032" s="6" t="s">
        <v>13</v>
      </c>
      <c r="I2032" s="7" t="s">
        <v>84</v>
      </c>
      <c r="J2032" s="152" t="str">
        <f>VLOOKUP(PORVORIM!$I2032,Code2Loc,2,FALSE)</f>
        <v>PRV COPEL</v>
      </c>
    </row>
    <row r="2033" spans="1:10" ht="15.75" customHeight="1" x14ac:dyDescent="0.25">
      <c r="A2033" s="5" t="s">
        <v>630</v>
      </c>
      <c r="B2033" s="6">
        <v>70</v>
      </c>
      <c r="C2033" s="6" t="s">
        <v>85</v>
      </c>
      <c r="D2033" s="6">
        <v>6</v>
      </c>
      <c r="E2033" s="6">
        <v>6</v>
      </c>
      <c r="F2033" s="6" t="s">
        <v>12</v>
      </c>
      <c r="G2033" s="6"/>
      <c r="H2033" s="6" t="s">
        <v>13</v>
      </c>
      <c r="I2033" s="7" t="s">
        <v>86</v>
      </c>
      <c r="J2033" s="152" t="str">
        <f>VLOOKUP(PORVORIM!$I2033,Code2Loc,2,FALSE)</f>
        <v>PRV WADAKAD</v>
      </c>
    </row>
    <row r="2034" spans="1:10" ht="15.75" customHeight="1" x14ac:dyDescent="0.25">
      <c r="A2034" s="5" t="s">
        <v>630</v>
      </c>
      <c r="B2034" s="6">
        <v>70</v>
      </c>
      <c r="C2034" s="6" t="s">
        <v>87</v>
      </c>
      <c r="D2034" s="6">
        <v>7</v>
      </c>
      <c r="E2034" s="6">
        <v>7</v>
      </c>
      <c r="F2034" s="6" t="s">
        <v>12</v>
      </c>
      <c r="G2034" s="6"/>
      <c r="H2034" s="6" t="s">
        <v>13</v>
      </c>
      <c r="I2034" s="7" t="s">
        <v>88</v>
      </c>
      <c r="J2034" s="152" t="str">
        <f>VLOOKUP(PORVORIM!$I2034,Code2Loc,2,FALSE)</f>
        <v>PRV BAZAR</v>
      </c>
    </row>
    <row r="2035" spans="1:10" ht="15.75" customHeight="1" x14ac:dyDescent="0.25">
      <c r="A2035" s="5" t="s">
        <v>630</v>
      </c>
      <c r="B2035" s="6">
        <v>70</v>
      </c>
      <c r="C2035" s="6" t="s">
        <v>89</v>
      </c>
      <c r="D2035" s="6">
        <v>8</v>
      </c>
      <c r="E2035" s="6">
        <v>8</v>
      </c>
      <c r="F2035" s="6" t="s">
        <v>12</v>
      </c>
      <c r="G2035" s="6"/>
      <c r="H2035" s="6" t="s">
        <v>13</v>
      </c>
      <c r="I2035" s="7" t="s">
        <v>90</v>
      </c>
      <c r="J2035" s="152" t="str">
        <f>VLOOKUP(PORVORIM!$I2035,Code2Loc,2,FALSE)</f>
        <v>GIRI CROSS</v>
      </c>
    </row>
    <row r="2036" spans="1:10" ht="15.75" customHeight="1" x14ac:dyDescent="0.25">
      <c r="A2036" s="5" t="s">
        <v>630</v>
      </c>
      <c r="B2036" s="6">
        <v>70</v>
      </c>
      <c r="C2036" s="6" t="s">
        <v>91</v>
      </c>
      <c r="D2036" s="6">
        <v>9</v>
      </c>
      <c r="E2036" s="6">
        <v>9</v>
      </c>
      <c r="F2036" s="6" t="s">
        <v>12</v>
      </c>
      <c r="G2036" s="6"/>
      <c r="H2036" s="6" t="s">
        <v>13</v>
      </c>
      <c r="I2036" s="7" t="s">
        <v>92</v>
      </c>
      <c r="J2036" s="152" t="str">
        <f>VLOOKUP(PORVORIM!$I2036,Code2Loc,2,FALSE)</f>
        <v>GREEN PARK</v>
      </c>
    </row>
    <row r="2037" spans="1:10" ht="15.75" customHeight="1" x14ac:dyDescent="0.25">
      <c r="A2037" s="5" t="s">
        <v>630</v>
      </c>
      <c r="B2037" s="6">
        <v>70</v>
      </c>
      <c r="C2037" s="6" t="s">
        <v>93</v>
      </c>
      <c r="D2037" s="6">
        <v>10</v>
      </c>
      <c r="E2037" s="6">
        <v>10</v>
      </c>
      <c r="F2037" s="6" t="s">
        <v>12</v>
      </c>
      <c r="G2037" s="6"/>
      <c r="H2037" s="6" t="s">
        <v>13</v>
      </c>
      <c r="I2037" s="7" t="s">
        <v>94</v>
      </c>
      <c r="J2037" s="152" t="str">
        <f>VLOOKUP(PORVORIM!$I2037,Code2Loc,2,FALSE)</f>
        <v>GIRI CHAPEL</v>
      </c>
    </row>
    <row r="2038" spans="1:10" ht="15.75" customHeight="1" x14ac:dyDescent="0.25">
      <c r="A2038" s="5" t="s">
        <v>630</v>
      </c>
      <c r="B2038" s="6">
        <v>70</v>
      </c>
      <c r="C2038" s="6" t="s">
        <v>95</v>
      </c>
      <c r="D2038" s="6">
        <v>11</v>
      </c>
      <c r="E2038" s="6">
        <v>12</v>
      </c>
      <c r="F2038" s="6" t="s">
        <v>12</v>
      </c>
      <c r="G2038" s="6"/>
      <c r="H2038" s="6" t="s">
        <v>13</v>
      </c>
      <c r="I2038" s="7" t="s">
        <v>96</v>
      </c>
      <c r="J2038" s="152" t="str">
        <f>VLOOKUP(PORVORIM!$I2038,Code2Loc,2,FALSE)</f>
        <v>MAPUSA</v>
      </c>
    </row>
    <row r="2039" spans="1:10" ht="15.75" customHeight="1" x14ac:dyDescent="0.25">
      <c r="A2039" s="5" t="s">
        <v>630</v>
      </c>
      <c r="B2039" s="6">
        <v>70</v>
      </c>
      <c r="C2039" s="6" t="s">
        <v>99</v>
      </c>
      <c r="D2039" s="6">
        <v>12</v>
      </c>
      <c r="E2039" s="6">
        <v>13</v>
      </c>
      <c r="F2039" s="6" t="s">
        <v>12</v>
      </c>
      <c r="G2039" s="6"/>
      <c r="H2039" s="6" t="s">
        <v>13</v>
      </c>
      <c r="I2039" s="7" t="s">
        <v>100</v>
      </c>
      <c r="J2039" s="152" t="str">
        <f>VLOOKUP(PORVORIM!$I2039,Code2Loc,2,FALSE)</f>
        <v>MPS COURT</v>
      </c>
    </row>
    <row r="2040" spans="1:10" ht="15.75" customHeight="1" x14ac:dyDescent="0.25">
      <c r="A2040" s="5" t="s">
        <v>630</v>
      </c>
      <c r="B2040" s="6">
        <v>70</v>
      </c>
      <c r="C2040" s="6" t="s">
        <v>101</v>
      </c>
      <c r="D2040" s="6">
        <v>13</v>
      </c>
      <c r="E2040" s="6">
        <v>14</v>
      </c>
      <c r="F2040" s="6" t="s">
        <v>12</v>
      </c>
      <c r="G2040" s="6"/>
      <c r="H2040" s="6" t="s">
        <v>13</v>
      </c>
      <c r="I2040" s="7" t="s">
        <v>102</v>
      </c>
      <c r="J2040" s="152" t="str">
        <f>VLOOKUP(PORVORIM!$I2040,Code2Loc,2,FALSE)</f>
        <v>DULER</v>
      </c>
    </row>
    <row r="2041" spans="1:10" ht="15.75" customHeight="1" x14ac:dyDescent="0.25">
      <c r="A2041" s="5" t="s">
        <v>630</v>
      </c>
      <c r="B2041" s="6">
        <v>70</v>
      </c>
      <c r="C2041" s="6" t="s">
        <v>103</v>
      </c>
      <c r="D2041" s="6">
        <v>14</v>
      </c>
      <c r="E2041" s="6">
        <v>15</v>
      </c>
      <c r="F2041" s="6" t="s">
        <v>12</v>
      </c>
      <c r="G2041" s="6"/>
      <c r="H2041" s="6" t="s">
        <v>13</v>
      </c>
      <c r="I2041" s="7" t="s">
        <v>104</v>
      </c>
      <c r="J2041" s="152" t="str">
        <f>VLOOKUP(PORVORIM!$I2041,Code2Loc,2,FALSE)</f>
        <v>PDEM/KRWDA</v>
      </c>
    </row>
    <row r="2042" spans="1:10" ht="15.75" customHeight="1" x14ac:dyDescent="0.25">
      <c r="A2042" s="5" t="s">
        <v>630</v>
      </c>
      <c r="B2042" s="6">
        <v>70</v>
      </c>
      <c r="C2042" s="6" t="s">
        <v>105</v>
      </c>
      <c r="D2042" s="6">
        <v>15</v>
      </c>
      <c r="E2042" s="6">
        <v>16</v>
      </c>
      <c r="F2042" s="6" t="s">
        <v>12</v>
      </c>
      <c r="G2042" s="6"/>
      <c r="H2042" s="6" t="s">
        <v>13</v>
      </c>
      <c r="I2042" s="7" t="s">
        <v>106</v>
      </c>
      <c r="J2042" s="152" t="str">
        <f>VLOOKUP(PORVORIM!$I2042,Code2Loc,2,FALSE)</f>
        <v>KARASWADA</v>
      </c>
    </row>
    <row r="2043" spans="1:10" ht="15.75" customHeight="1" x14ac:dyDescent="0.25">
      <c r="A2043" s="5" t="s">
        <v>630</v>
      </c>
      <c r="B2043" s="6">
        <v>70</v>
      </c>
      <c r="C2043" s="6" t="s">
        <v>107</v>
      </c>
      <c r="D2043" s="6">
        <v>16</v>
      </c>
      <c r="E2043" s="6">
        <v>17</v>
      </c>
      <c r="F2043" s="6" t="s">
        <v>12</v>
      </c>
      <c r="G2043" s="6"/>
      <c r="H2043" s="6" t="s">
        <v>13</v>
      </c>
      <c r="I2043" s="7" t="s">
        <v>108</v>
      </c>
      <c r="J2043" s="152" t="str">
        <f>VLOOKUP(PORVORIM!$I2043,Code2Loc,2,FALSE)</f>
        <v>MADEL</v>
      </c>
    </row>
    <row r="2044" spans="1:10" ht="15.75" customHeight="1" x14ac:dyDescent="0.25">
      <c r="A2044" s="5" t="s">
        <v>630</v>
      </c>
      <c r="B2044" s="6">
        <v>70</v>
      </c>
      <c r="C2044" s="6" t="s">
        <v>109</v>
      </c>
      <c r="D2044" s="6">
        <v>17</v>
      </c>
      <c r="E2044" s="6">
        <v>18</v>
      </c>
      <c r="F2044" s="6" t="s">
        <v>12</v>
      </c>
      <c r="G2044" s="6"/>
      <c r="H2044" s="6" t="s">
        <v>13</v>
      </c>
      <c r="I2044" s="7" t="s">
        <v>110</v>
      </c>
      <c r="J2044" s="152" t="str">
        <f>VLOOKUP(PORVORIM!$I2044,Code2Loc,2,FALSE)</f>
        <v>TIVIM</v>
      </c>
    </row>
    <row r="2045" spans="1:10" ht="15.75" customHeight="1" x14ac:dyDescent="0.25">
      <c r="A2045" s="5" t="s">
        <v>630</v>
      </c>
      <c r="B2045" s="6">
        <v>70</v>
      </c>
      <c r="C2045" s="6" t="s">
        <v>111</v>
      </c>
      <c r="D2045" s="6">
        <v>18</v>
      </c>
      <c r="E2045" s="6">
        <v>19</v>
      </c>
      <c r="F2045" s="6" t="s">
        <v>12</v>
      </c>
      <c r="G2045" s="6"/>
      <c r="H2045" s="6" t="s">
        <v>13</v>
      </c>
      <c r="I2045" s="7" t="s">
        <v>112</v>
      </c>
      <c r="J2045" s="152" t="str">
        <f>VLOOKUP(PORVORIM!$I2045,Code2Loc,2,FALSE)</f>
        <v>TIVI GROUND</v>
      </c>
    </row>
    <row r="2046" spans="1:10" ht="15.75" customHeight="1" x14ac:dyDescent="0.25">
      <c r="A2046" s="5" t="s">
        <v>630</v>
      </c>
      <c r="B2046" s="6">
        <v>70</v>
      </c>
      <c r="C2046" s="6" t="s">
        <v>113</v>
      </c>
      <c r="D2046" s="6">
        <v>19</v>
      </c>
      <c r="E2046" s="6">
        <v>20</v>
      </c>
      <c r="F2046" s="6" t="s">
        <v>12</v>
      </c>
      <c r="G2046" s="6"/>
      <c r="H2046" s="6" t="s">
        <v>13</v>
      </c>
      <c r="I2046" s="7" t="s">
        <v>114</v>
      </c>
      <c r="J2046" s="152" t="str">
        <f>VLOOKUP(PORVORIM!$I2046,Code2Loc,2,FALSE)</f>
        <v>CANSA BRD</v>
      </c>
    </row>
    <row r="2047" spans="1:10" ht="15.75" customHeight="1" x14ac:dyDescent="0.25">
      <c r="A2047" s="5" t="s">
        <v>630</v>
      </c>
      <c r="B2047" s="6">
        <v>70</v>
      </c>
      <c r="C2047" s="6" t="s">
        <v>115</v>
      </c>
      <c r="D2047" s="6">
        <v>20</v>
      </c>
      <c r="E2047" s="6">
        <v>21</v>
      </c>
      <c r="F2047" s="6" t="s">
        <v>12</v>
      </c>
      <c r="G2047" s="6"/>
      <c r="H2047" s="6" t="s">
        <v>13</v>
      </c>
      <c r="I2047" s="7" t="s">
        <v>116</v>
      </c>
      <c r="J2047" s="152" t="str">
        <f>VLOOKUP(PORVORIM!$I2047,Code2Loc,2,FALSE)</f>
        <v>SIRSAI RLY</v>
      </c>
    </row>
    <row r="2048" spans="1:10" ht="15.75" customHeight="1" x14ac:dyDescent="0.25">
      <c r="A2048" s="5" t="s">
        <v>630</v>
      </c>
      <c r="B2048" s="6">
        <v>70</v>
      </c>
      <c r="C2048" s="6" t="s">
        <v>117</v>
      </c>
      <c r="D2048" s="6">
        <v>21</v>
      </c>
      <c r="E2048" s="6">
        <v>22</v>
      </c>
      <c r="F2048" s="6" t="s">
        <v>12</v>
      </c>
      <c r="G2048" s="6"/>
      <c r="H2048" s="6" t="s">
        <v>13</v>
      </c>
      <c r="I2048" s="7" t="s">
        <v>118</v>
      </c>
      <c r="J2048" s="152" t="str">
        <f>VLOOKUP(PORVORIM!$I2048,Code2Loc,2,FALSE)</f>
        <v>SIRSAI COPL</v>
      </c>
    </row>
    <row r="2049" spans="1:10" ht="15.75" customHeight="1" x14ac:dyDescent="0.25">
      <c r="A2049" s="5" t="s">
        <v>630</v>
      </c>
      <c r="B2049" s="6">
        <v>70</v>
      </c>
      <c r="C2049" s="6" t="s">
        <v>119</v>
      </c>
      <c r="D2049" s="6">
        <v>22</v>
      </c>
      <c r="E2049" s="6">
        <v>23</v>
      </c>
      <c r="F2049" s="6" t="s">
        <v>12</v>
      </c>
      <c r="G2049" s="6"/>
      <c r="H2049" s="6" t="s">
        <v>13</v>
      </c>
      <c r="I2049" s="7" t="s">
        <v>120</v>
      </c>
      <c r="J2049" s="152" t="str">
        <f>VLOOKUP(PORVORIM!$I2049,Code2Loc,2,FALSE)</f>
        <v>CLERRA SCOL</v>
      </c>
    </row>
    <row r="2050" spans="1:10" ht="15.75" customHeight="1" x14ac:dyDescent="0.25">
      <c r="A2050" s="5" t="s">
        <v>630</v>
      </c>
      <c r="B2050" s="6">
        <v>70</v>
      </c>
      <c r="C2050" s="6" t="s">
        <v>121</v>
      </c>
      <c r="D2050" s="6">
        <v>23</v>
      </c>
      <c r="E2050" s="6">
        <v>24</v>
      </c>
      <c r="F2050" s="6" t="s">
        <v>12</v>
      </c>
      <c r="G2050" s="6"/>
      <c r="H2050" s="6" t="s">
        <v>13</v>
      </c>
      <c r="I2050" s="7" t="s">
        <v>122</v>
      </c>
      <c r="J2050" s="152" t="str">
        <f>VLOOKUP(PORVORIM!$I2050,Code2Loc,2,FALSE)</f>
        <v>ASSNODA</v>
      </c>
    </row>
    <row r="2051" spans="1:10" ht="15.75" customHeight="1" x14ac:dyDescent="0.25">
      <c r="A2051" s="5" t="s">
        <v>630</v>
      </c>
      <c r="B2051" s="6">
        <v>70</v>
      </c>
      <c r="C2051" s="6" t="s">
        <v>123</v>
      </c>
      <c r="D2051" s="6">
        <v>24</v>
      </c>
      <c r="E2051" s="6">
        <v>26</v>
      </c>
      <c r="F2051" s="6" t="s">
        <v>12</v>
      </c>
      <c r="G2051" s="6"/>
      <c r="H2051" s="6" t="s">
        <v>13</v>
      </c>
      <c r="I2051" s="7" t="s">
        <v>124</v>
      </c>
      <c r="J2051" s="152" t="str">
        <f>VLOOKUP(PORVORIM!$I2051,Code2Loc,2,FALSE)</f>
        <v>MULGAO B/S</v>
      </c>
    </row>
    <row r="2052" spans="1:10" ht="15.75" customHeight="1" x14ac:dyDescent="0.25">
      <c r="A2052" s="5" t="s">
        <v>630</v>
      </c>
      <c r="B2052" s="6">
        <v>70</v>
      </c>
      <c r="C2052" s="6" t="s">
        <v>125</v>
      </c>
      <c r="D2052" s="6">
        <v>25</v>
      </c>
      <c r="E2052" s="6">
        <v>28</v>
      </c>
      <c r="F2052" s="6" t="s">
        <v>12</v>
      </c>
      <c r="G2052" s="6"/>
      <c r="H2052" s="6" t="s">
        <v>13</v>
      </c>
      <c r="I2052" s="7" t="s">
        <v>126</v>
      </c>
      <c r="J2052" s="152" t="str">
        <f>VLOOKUP(PORVORIM!$I2052,Code2Loc,2,FALSE)</f>
        <v>MULGAO TMP</v>
      </c>
    </row>
    <row r="2053" spans="1:10" ht="15.75" customHeight="1" x14ac:dyDescent="0.25">
      <c r="A2053" s="5" t="s">
        <v>630</v>
      </c>
      <c r="B2053" s="6">
        <v>70</v>
      </c>
      <c r="C2053" s="6" t="s">
        <v>127</v>
      </c>
      <c r="D2053" s="6">
        <v>26</v>
      </c>
      <c r="E2053" s="6">
        <v>29</v>
      </c>
      <c r="F2053" s="6" t="s">
        <v>12</v>
      </c>
      <c r="G2053" s="6"/>
      <c r="H2053" s="6" t="s">
        <v>13</v>
      </c>
      <c r="I2053" s="7" t="s">
        <v>128</v>
      </c>
      <c r="J2053" s="152" t="str">
        <f>VLOOKUP(PORVORIM!$I2053,Code2Loc,2,FALSE)</f>
        <v>VALSHI</v>
      </c>
    </row>
    <row r="2054" spans="1:10" ht="15.75" customHeight="1" x14ac:dyDescent="0.25">
      <c r="A2054" s="5" t="s">
        <v>630</v>
      </c>
      <c r="B2054" s="6">
        <v>70</v>
      </c>
      <c r="C2054" s="6" t="s">
        <v>129</v>
      </c>
      <c r="D2054" s="6">
        <v>27</v>
      </c>
      <c r="E2054" s="6">
        <v>30</v>
      </c>
      <c r="F2054" s="6" t="s">
        <v>12</v>
      </c>
      <c r="G2054" s="6"/>
      <c r="H2054" s="6" t="s">
        <v>13</v>
      </c>
      <c r="I2054" s="7" t="s">
        <v>130</v>
      </c>
      <c r="J2054" s="152" t="str">
        <f>VLOOKUP(PORVORIM!$I2054,Code2Loc,2,FALSE)</f>
        <v>BICHOLIM</v>
      </c>
    </row>
    <row r="2055" spans="1:10" ht="15.75" customHeight="1" x14ac:dyDescent="0.25">
      <c r="A2055" s="5" t="s">
        <v>630</v>
      </c>
      <c r="B2055" s="6">
        <v>70</v>
      </c>
      <c r="C2055" s="6" t="s">
        <v>583</v>
      </c>
      <c r="D2055" s="6">
        <v>28</v>
      </c>
      <c r="E2055" s="6">
        <v>31</v>
      </c>
      <c r="F2055" s="6" t="s">
        <v>12</v>
      </c>
      <c r="G2055" s="6"/>
      <c r="H2055" s="6" t="s">
        <v>13</v>
      </c>
      <c r="I2055" s="7" t="s">
        <v>584</v>
      </c>
      <c r="J2055" s="152" t="str">
        <f>VLOOKUP(PORVORIM!$I2055,Code2Loc,2,FALSE)</f>
        <v>POLYTECNIC</v>
      </c>
    </row>
    <row r="2056" spans="1:10" ht="15.75" customHeight="1" x14ac:dyDescent="0.25">
      <c r="A2056" s="5" t="s">
        <v>630</v>
      </c>
      <c r="B2056" s="6">
        <v>70</v>
      </c>
      <c r="C2056" s="6" t="s">
        <v>581</v>
      </c>
      <c r="D2056" s="6">
        <v>29</v>
      </c>
      <c r="E2056" s="6">
        <v>33</v>
      </c>
      <c r="F2056" s="6" t="s">
        <v>12</v>
      </c>
      <c r="G2056" s="6"/>
      <c r="H2056" s="6" t="s">
        <v>13</v>
      </c>
      <c r="I2056" s="7" t="s">
        <v>582</v>
      </c>
      <c r="J2056" s="152" t="str">
        <f>VLOOKUP(PORVORIM!$I2056,Code2Loc,2,FALSE)</f>
        <v>WADYAR</v>
      </c>
    </row>
    <row r="2057" spans="1:10" ht="15.75" customHeight="1" x14ac:dyDescent="0.25">
      <c r="A2057" s="5" t="s">
        <v>630</v>
      </c>
      <c r="B2057" s="6">
        <v>70</v>
      </c>
      <c r="C2057" s="6" t="s">
        <v>579</v>
      </c>
      <c r="D2057" s="6">
        <v>30</v>
      </c>
      <c r="E2057" s="6">
        <v>34</v>
      </c>
      <c r="F2057" s="6" t="s">
        <v>12</v>
      </c>
      <c r="G2057" s="6"/>
      <c r="H2057" s="6" t="s">
        <v>13</v>
      </c>
      <c r="I2057" s="7" t="s">
        <v>580</v>
      </c>
      <c r="J2057" s="152" t="str">
        <f>VLOOKUP(PORVORIM!$I2057,Code2Loc,2,FALSE)</f>
        <v>MAYE PNCHYT</v>
      </c>
    </row>
    <row r="2058" spans="1:10" ht="15.75" customHeight="1" x14ac:dyDescent="0.25">
      <c r="A2058" s="5" t="s">
        <v>630</v>
      </c>
      <c r="B2058" s="6">
        <v>70</v>
      </c>
      <c r="C2058" s="6" t="s">
        <v>577</v>
      </c>
      <c r="D2058" s="6">
        <v>31</v>
      </c>
      <c r="E2058" s="6">
        <v>35</v>
      </c>
      <c r="F2058" s="6" t="s">
        <v>12</v>
      </c>
      <c r="G2058" s="6"/>
      <c r="H2058" s="6" t="s">
        <v>13</v>
      </c>
      <c r="I2058" s="7" t="s">
        <v>578</v>
      </c>
      <c r="J2058" s="152" t="str">
        <f>VLOOKUP(PORVORIM!$I2058,Code2Loc,2,FALSE)</f>
        <v>GAONKARWADA</v>
      </c>
    </row>
    <row r="2059" spans="1:10" ht="15.75" customHeight="1" x14ac:dyDescent="0.25">
      <c r="A2059" s="5" t="s">
        <v>630</v>
      </c>
      <c r="B2059" s="6">
        <v>70</v>
      </c>
      <c r="C2059" s="6" t="s">
        <v>631</v>
      </c>
      <c r="D2059" s="6">
        <v>32</v>
      </c>
      <c r="E2059" s="6">
        <v>36</v>
      </c>
      <c r="F2059" s="6" t="s">
        <v>12</v>
      </c>
      <c r="G2059" s="6"/>
      <c r="H2059" s="6" t="s">
        <v>13</v>
      </c>
      <c r="I2059" s="7" t="s">
        <v>632</v>
      </c>
      <c r="J2059" s="152" t="str">
        <f>VLOOKUP(PORVORIM!$I2059,Code2Loc,2,FALSE)</f>
        <v>HALDANWADI</v>
      </c>
    </row>
    <row r="2060" spans="1:10" ht="15.75" customHeight="1" x14ac:dyDescent="0.25">
      <c r="A2060" s="5" t="s">
        <v>630</v>
      </c>
      <c r="B2060" s="6">
        <v>70</v>
      </c>
      <c r="C2060" s="6" t="s">
        <v>573</v>
      </c>
      <c r="D2060" s="6">
        <v>33</v>
      </c>
      <c r="E2060" s="6">
        <v>37</v>
      </c>
      <c r="F2060" s="6" t="s">
        <v>12</v>
      </c>
      <c r="G2060" s="6"/>
      <c r="H2060" s="6" t="s">
        <v>13</v>
      </c>
      <c r="I2060" s="7" t="s">
        <v>574</v>
      </c>
      <c r="J2060" s="152" t="str">
        <f>VLOOKUP(PORVORIM!$I2060,Code2Loc,2,FALSE)</f>
        <v>POIRA</v>
      </c>
    </row>
    <row r="2061" spans="1:10" ht="15.75" customHeight="1" x14ac:dyDescent="0.25">
      <c r="A2061" s="5" t="s">
        <v>630</v>
      </c>
      <c r="B2061" s="6">
        <v>70</v>
      </c>
      <c r="C2061" s="6" t="s">
        <v>633</v>
      </c>
      <c r="D2061" s="6">
        <v>34</v>
      </c>
      <c r="E2061" s="6">
        <v>38</v>
      </c>
      <c r="F2061" s="6" t="s">
        <v>12</v>
      </c>
      <c r="G2061" s="6"/>
      <c r="H2061" s="6" t="s">
        <v>13</v>
      </c>
      <c r="I2061" s="7" t="s">
        <v>634</v>
      </c>
      <c r="J2061" s="152" t="str">
        <f>VLOOKUP(PORVORIM!$I2061,Code2Loc,2,FALSE)</f>
        <v>SINQUIREM</v>
      </c>
    </row>
    <row r="2062" spans="1:10" ht="15.75" customHeight="1" x14ac:dyDescent="0.25">
      <c r="A2062" s="5" t="s">
        <v>635</v>
      </c>
      <c r="B2062" s="6">
        <v>71</v>
      </c>
      <c r="C2062" s="6" t="s">
        <v>11</v>
      </c>
      <c r="D2062" s="6">
        <v>1</v>
      </c>
      <c r="E2062" s="6">
        <v>0</v>
      </c>
      <c r="F2062" s="6" t="s">
        <v>12</v>
      </c>
      <c r="G2062" s="6"/>
      <c r="H2062" s="6" t="s">
        <v>13</v>
      </c>
      <c r="I2062" s="7" t="s">
        <v>14</v>
      </c>
      <c r="J2062" s="152" t="str">
        <f>VLOOKUP(PORVORIM!$I2062,Code2Loc,2,FALSE)</f>
        <v>PANAJI</v>
      </c>
    </row>
    <row r="2063" spans="1:10" ht="15.75" customHeight="1" x14ac:dyDescent="0.25">
      <c r="A2063" s="5" t="s">
        <v>635</v>
      </c>
      <c r="B2063" s="6">
        <v>71</v>
      </c>
      <c r="C2063" s="6" t="s">
        <v>77</v>
      </c>
      <c r="D2063" s="6">
        <v>2</v>
      </c>
      <c r="E2063" s="6">
        <v>2</v>
      </c>
      <c r="F2063" s="6" t="s">
        <v>12</v>
      </c>
      <c r="G2063" s="6"/>
      <c r="H2063" s="6" t="s">
        <v>13</v>
      </c>
      <c r="I2063" s="7" t="s">
        <v>78</v>
      </c>
      <c r="J2063" s="152" t="str">
        <f>VLOOKUP(PORVORIM!$I2063,Code2Loc,2,FALSE)</f>
        <v>SAI SERVICE</v>
      </c>
    </row>
    <row r="2064" spans="1:10" ht="15.75" customHeight="1" x14ac:dyDescent="0.25">
      <c r="A2064" s="5" t="s">
        <v>635</v>
      </c>
      <c r="B2064" s="6">
        <v>71</v>
      </c>
      <c r="C2064" s="6" t="s">
        <v>79</v>
      </c>
      <c r="D2064" s="6">
        <v>3</v>
      </c>
      <c r="E2064" s="6">
        <v>3</v>
      </c>
      <c r="F2064" s="6" t="s">
        <v>12</v>
      </c>
      <c r="G2064" s="6"/>
      <c r="H2064" s="6" t="s">
        <v>13</v>
      </c>
      <c r="I2064" s="7" t="s">
        <v>80</v>
      </c>
      <c r="J2064" s="152" t="str">
        <f>VLOOKUP(PORVORIM!$I2064,Code2Loc,2,FALSE)</f>
        <v>TIN BLD/COL</v>
      </c>
    </row>
    <row r="2065" spans="1:10" ht="15.75" customHeight="1" x14ac:dyDescent="0.25">
      <c r="A2065" s="5" t="s">
        <v>635</v>
      </c>
      <c r="B2065" s="6">
        <v>71</v>
      </c>
      <c r="C2065" s="6" t="s">
        <v>81</v>
      </c>
      <c r="D2065" s="6">
        <v>4</v>
      </c>
      <c r="E2065" s="6">
        <v>4</v>
      </c>
      <c r="F2065" s="6" t="s">
        <v>12</v>
      </c>
      <c r="G2065" s="6"/>
      <c r="H2065" s="6" t="s">
        <v>13</v>
      </c>
      <c r="I2065" s="7" t="s">
        <v>82</v>
      </c>
      <c r="J2065" s="152" t="str">
        <f>VLOOKUP(PORVORIM!$I2065,Code2Loc,2,FALSE)</f>
        <v>GULYAKADE</v>
      </c>
    </row>
    <row r="2066" spans="1:10" ht="15.75" customHeight="1" x14ac:dyDescent="0.25">
      <c r="A2066" s="5" t="s">
        <v>635</v>
      </c>
      <c r="B2066" s="6">
        <v>71</v>
      </c>
      <c r="C2066" s="6" t="s">
        <v>83</v>
      </c>
      <c r="D2066" s="6">
        <v>5</v>
      </c>
      <c r="E2066" s="6">
        <v>5</v>
      </c>
      <c r="F2066" s="6" t="s">
        <v>12</v>
      </c>
      <c r="G2066" s="6"/>
      <c r="H2066" s="6" t="s">
        <v>13</v>
      </c>
      <c r="I2066" s="7" t="s">
        <v>84</v>
      </c>
      <c r="J2066" s="152" t="str">
        <f>VLOOKUP(PORVORIM!$I2066,Code2Loc,2,FALSE)</f>
        <v>PRV COPEL</v>
      </c>
    </row>
    <row r="2067" spans="1:10" ht="15.75" customHeight="1" x14ac:dyDescent="0.25">
      <c r="A2067" s="5" t="s">
        <v>635</v>
      </c>
      <c r="B2067" s="6">
        <v>71</v>
      </c>
      <c r="C2067" s="6" t="s">
        <v>85</v>
      </c>
      <c r="D2067" s="6">
        <v>6</v>
      </c>
      <c r="E2067" s="6">
        <v>6</v>
      </c>
      <c r="F2067" s="6" t="s">
        <v>12</v>
      </c>
      <c r="G2067" s="6"/>
      <c r="H2067" s="6" t="s">
        <v>13</v>
      </c>
      <c r="I2067" s="7" t="s">
        <v>86</v>
      </c>
      <c r="J2067" s="152" t="str">
        <f>VLOOKUP(PORVORIM!$I2067,Code2Loc,2,FALSE)</f>
        <v>PRV WADAKAD</v>
      </c>
    </row>
    <row r="2068" spans="1:10" ht="15.75" customHeight="1" x14ac:dyDescent="0.25">
      <c r="A2068" s="5" t="s">
        <v>635</v>
      </c>
      <c r="B2068" s="6">
        <v>71</v>
      </c>
      <c r="C2068" s="6" t="s">
        <v>87</v>
      </c>
      <c r="D2068" s="6">
        <v>7</v>
      </c>
      <c r="E2068" s="6">
        <v>7</v>
      </c>
      <c r="F2068" s="6" t="s">
        <v>12</v>
      </c>
      <c r="G2068" s="6"/>
      <c r="H2068" s="6" t="s">
        <v>13</v>
      </c>
      <c r="I2068" s="7" t="s">
        <v>88</v>
      </c>
      <c r="J2068" s="152" t="str">
        <f>VLOOKUP(PORVORIM!$I2068,Code2Loc,2,FALSE)</f>
        <v>PRV BAZAR</v>
      </c>
    </row>
    <row r="2069" spans="1:10" ht="15.75" customHeight="1" x14ac:dyDescent="0.25">
      <c r="A2069" s="5" t="s">
        <v>635</v>
      </c>
      <c r="B2069" s="6">
        <v>71</v>
      </c>
      <c r="C2069" s="6" t="s">
        <v>89</v>
      </c>
      <c r="D2069" s="6">
        <v>8</v>
      </c>
      <c r="E2069" s="6">
        <v>8</v>
      </c>
      <c r="F2069" s="6" t="s">
        <v>12</v>
      </c>
      <c r="G2069" s="6"/>
      <c r="H2069" s="6" t="s">
        <v>13</v>
      </c>
      <c r="I2069" s="7" t="s">
        <v>90</v>
      </c>
      <c r="J2069" s="152" t="str">
        <f>VLOOKUP(PORVORIM!$I2069,Code2Loc,2,FALSE)</f>
        <v>GIRI CROSS</v>
      </c>
    </row>
    <row r="2070" spans="1:10" ht="15.75" customHeight="1" x14ac:dyDescent="0.25">
      <c r="A2070" s="5" t="s">
        <v>635</v>
      </c>
      <c r="B2070" s="6">
        <v>71</v>
      </c>
      <c r="C2070" s="6" t="s">
        <v>91</v>
      </c>
      <c r="D2070" s="6">
        <v>9</v>
      </c>
      <c r="E2070" s="6">
        <v>9</v>
      </c>
      <c r="F2070" s="6" t="s">
        <v>12</v>
      </c>
      <c r="G2070" s="6"/>
      <c r="H2070" s="6" t="s">
        <v>13</v>
      </c>
      <c r="I2070" s="7" t="s">
        <v>92</v>
      </c>
      <c r="J2070" s="152" t="str">
        <f>VLOOKUP(PORVORIM!$I2070,Code2Loc,2,FALSE)</f>
        <v>GREEN PARK</v>
      </c>
    </row>
    <row r="2071" spans="1:10" ht="15.75" customHeight="1" x14ac:dyDescent="0.25">
      <c r="A2071" s="5" t="s">
        <v>635</v>
      </c>
      <c r="B2071" s="6">
        <v>71</v>
      </c>
      <c r="C2071" s="6" t="s">
        <v>93</v>
      </c>
      <c r="D2071" s="6">
        <v>10</v>
      </c>
      <c r="E2071" s="6">
        <v>10</v>
      </c>
      <c r="F2071" s="6" t="s">
        <v>12</v>
      </c>
      <c r="G2071" s="6"/>
      <c r="H2071" s="6" t="s">
        <v>13</v>
      </c>
      <c r="I2071" s="7" t="s">
        <v>94</v>
      </c>
      <c r="J2071" s="152" t="str">
        <f>VLOOKUP(PORVORIM!$I2071,Code2Loc,2,FALSE)</f>
        <v>GIRI CHAPEL</v>
      </c>
    </row>
    <row r="2072" spans="1:10" ht="15.75" customHeight="1" x14ac:dyDescent="0.25">
      <c r="A2072" s="5" t="s">
        <v>635</v>
      </c>
      <c r="B2072" s="6">
        <v>71</v>
      </c>
      <c r="C2072" s="6" t="s">
        <v>95</v>
      </c>
      <c r="D2072" s="6">
        <v>11</v>
      </c>
      <c r="E2072" s="6">
        <v>12</v>
      </c>
      <c r="F2072" s="6" t="s">
        <v>12</v>
      </c>
      <c r="G2072" s="6"/>
      <c r="H2072" s="6" t="s">
        <v>13</v>
      </c>
      <c r="I2072" s="7" t="s">
        <v>96</v>
      </c>
      <c r="J2072" s="152" t="str">
        <f>VLOOKUP(PORVORIM!$I2072,Code2Loc,2,FALSE)</f>
        <v>MAPUSA</v>
      </c>
    </row>
    <row r="2073" spans="1:10" ht="15.75" customHeight="1" x14ac:dyDescent="0.25">
      <c r="A2073" s="5" t="s">
        <v>635</v>
      </c>
      <c r="B2073" s="6">
        <v>71</v>
      </c>
      <c r="C2073" s="6" t="s">
        <v>556</v>
      </c>
      <c r="D2073" s="6">
        <v>12</v>
      </c>
      <c r="E2073" s="6">
        <v>14</v>
      </c>
      <c r="F2073" s="6" t="s">
        <v>12</v>
      </c>
      <c r="G2073" s="6"/>
      <c r="H2073" s="6" t="s">
        <v>13</v>
      </c>
      <c r="I2073" s="7" t="s">
        <v>556</v>
      </c>
      <c r="J2073" s="152" t="str">
        <f>VLOOKUP(PORVORIM!$I2073,Code2Loc,2,FALSE)</f>
        <v>TAR</v>
      </c>
    </row>
    <row r="2074" spans="1:10" ht="15.75" customHeight="1" x14ac:dyDescent="0.25">
      <c r="A2074" s="5" t="s">
        <v>635</v>
      </c>
      <c r="B2074" s="6">
        <v>71</v>
      </c>
      <c r="C2074" s="6" t="s">
        <v>592</v>
      </c>
      <c r="D2074" s="6">
        <v>13</v>
      </c>
      <c r="E2074" s="6">
        <v>15</v>
      </c>
      <c r="F2074" s="6" t="s">
        <v>12</v>
      </c>
      <c r="G2074" s="6"/>
      <c r="H2074" s="6" t="s">
        <v>13</v>
      </c>
      <c r="I2074" s="7" t="s">
        <v>593</v>
      </c>
      <c r="J2074" s="152" t="str">
        <f>VLOOKUP(PORVORIM!$I2074,Code2Loc,2,FALSE)</f>
        <v>UCASSAIM</v>
      </c>
    </row>
    <row r="2075" spans="1:10" ht="15.75" customHeight="1" x14ac:dyDescent="0.25">
      <c r="A2075" s="5" t="s">
        <v>635</v>
      </c>
      <c r="B2075" s="6">
        <v>71</v>
      </c>
      <c r="C2075" s="6" t="s">
        <v>590</v>
      </c>
      <c r="D2075" s="6">
        <v>14</v>
      </c>
      <c r="E2075" s="6">
        <v>16</v>
      </c>
      <c r="F2075" s="6" t="s">
        <v>12</v>
      </c>
      <c r="G2075" s="6"/>
      <c r="H2075" s="6" t="s">
        <v>13</v>
      </c>
      <c r="I2075" s="7" t="s">
        <v>591</v>
      </c>
      <c r="J2075" s="152" t="str">
        <f>VLOOKUP(PORVORIM!$I2075,Code2Loc,2,FALSE)</f>
        <v>BORAVNE</v>
      </c>
    </row>
    <row r="2076" spans="1:10" ht="15.75" customHeight="1" x14ac:dyDescent="0.25">
      <c r="A2076" s="5" t="s">
        <v>635</v>
      </c>
      <c r="B2076" s="6">
        <v>71</v>
      </c>
      <c r="C2076" s="6" t="s">
        <v>544</v>
      </c>
      <c r="D2076" s="6">
        <v>15</v>
      </c>
      <c r="E2076" s="6">
        <v>18</v>
      </c>
      <c r="F2076" s="6" t="s">
        <v>12</v>
      </c>
      <c r="G2076" s="6"/>
      <c r="H2076" s="6" t="s">
        <v>13</v>
      </c>
      <c r="I2076" s="7" t="s">
        <v>545</v>
      </c>
      <c r="J2076" s="152" t="str">
        <f>VLOOKUP(PORVORIM!$I2076,Code2Loc,2,FALSE)</f>
        <v>GALVAR</v>
      </c>
    </row>
    <row r="2077" spans="1:10" ht="15.75" customHeight="1" x14ac:dyDescent="0.25">
      <c r="A2077" s="5" t="s">
        <v>635</v>
      </c>
      <c r="B2077" s="6">
        <v>71</v>
      </c>
      <c r="C2077" s="6" t="s">
        <v>546</v>
      </c>
      <c r="D2077" s="6">
        <v>16</v>
      </c>
      <c r="E2077" s="6">
        <v>19</v>
      </c>
      <c r="F2077" s="6" t="s">
        <v>12</v>
      </c>
      <c r="G2077" s="6"/>
      <c r="H2077" s="6" t="s">
        <v>13</v>
      </c>
      <c r="I2077" s="7" t="s">
        <v>547</v>
      </c>
      <c r="J2077" s="152" t="str">
        <f>VLOOKUP(PORVORIM!$I2077,Code2Loc,2,FALSE)</f>
        <v>CARONA</v>
      </c>
    </row>
    <row r="2078" spans="1:10" ht="15.75" customHeight="1" x14ac:dyDescent="0.25">
      <c r="A2078" s="5" t="s">
        <v>635</v>
      </c>
      <c r="B2078" s="6">
        <v>71</v>
      </c>
      <c r="C2078" s="6" t="s">
        <v>595</v>
      </c>
      <c r="D2078" s="6">
        <v>17</v>
      </c>
      <c r="E2078" s="6">
        <v>20</v>
      </c>
      <c r="F2078" s="6" t="s">
        <v>12</v>
      </c>
      <c r="G2078" s="6"/>
      <c r="H2078" s="6" t="s">
        <v>13</v>
      </c>
      <c r="I2078" s="7" t="s">
        <v>596</v>
      </c>
      <c r="J2078" s="152" t="str">
        <f>VLOOKUP(PORVORIM!$I2078,Code2Loc,2,FALSE)</f>
        <v>CALVI TAR</v>
      </c>
    </row>
    <row r="2079" spans="1:10" ht="15.75" customHeight="1" x14ac:dyDescent="0.25">
      <c r="A2079" s="5" t="s">
        <v>635</v>
      </c>
      <c r="B2079" s="6">
        <v>71</v>
      </c>
      <c r="C2079" s="6" t="s">
        <v>607</v>
      </c>
      <c r="D2079" s="6">
        <v>18</v>
      </c>
      <c r="E2079" s="6">
        <v>21</v>
      </c>
      <c r="F2079" s="6" t="s">
        <v>12</v>
      </c>
      <c r="G2079" s="6"/>
      <c r="H2079" s="6" t="s">
        <v>13</v>
      </c>
      <c r="I2079" s="7" t="s">
        <v>608</v>
      </c>
      <c r="J2079" s="152" t="str">
        <f>VLOOKUP(PORVORIM!$I2079,Code2Loc,2,FALSE)</f>
        <v>BHAVKAI</v>
      </c>
    </row>
    <row r="2080" spans="1:10" ht="15.75" customHeight="1" x14ac:dyDescent="0.25">
      <c r="A2080" s="5" t="s">
        <v>635</v>
      </c>
      <c r="B2080" s="6">
        <v>71</v>
      </c>
      <c r="C2080" s="6" t="s">
        <v>609</v>
      </c>
      <c r="D2080" s="6">
        <v>19</v>
      </c>
      <c r="E2080" s="6">
        <v>22</v>
      </c>
      <c r="F2080" s="6" t="s">
        <v>12</v>
      </c>
      <c r="G2080" s="6"/>
      <c r="H2080" s="6" t="s">
        <v>13</v>
      </c>
      <c r="I2080" s="7" t="s">
        <v>610</v>
      </c>
      <c r="J2080" s="152" t="str">
        <f>VLOOKUP(PORVORIM!$I2080,Code2Loc,2,FALSE)</f>
        <v>VAINGINE</v>
      </c>
    </row>
    <row r="2081" spans="1:10" ht="15.75" customHeight="1" x14ac:dyDescent="0.25">
      <c r="A2081" s="5" t="s">
        <v>635</v>
      </c>
      <c r="B2081" s="6">
        <v>71</v>
      </c>
      <c r="C2081" s="6" t="s">
        <v>611</v>
      </c>
      <c r="D2081" s="6">
        <v>20</v>
      </c>
      <c r="E2081" s="6">
        <v>23</v>
      </c>
      <c r="F2081" s="6" t="s">
        <v>12</v>
      </c>
      <c r="G2081" s="6"/>
      <c r="H2081" s="6" t="s">
        <v>13</v>
      </c>
      <c r="I2081" s="7" t="s">
        <v>612</v>
      </c>
      <c r="J2081" s="152" t="str">
        <f>VLOOKUP(PORVORIM!$I2081,Code2Loc,2,FALSE)</f>
        <v>TIKHAJAN</v>
      </c>
    </row>
    <row r="2082" spans="1:10" ht="15.75" customHeight="1" x14ac:dyDescent="0.25">
      <c r="A2082" s="5" t="s">
        <v>635</v>
      </c>
      <c r="B2082" s="6">
        <v>71</v>
      </c>
      <c r="C2082" s="6" t="s">
        <v>622</v>
      </c>
      <c r="D2082" s="6">
        <v>21</v>
      </c>
      <c r="E2082" s="6">
        <v>24</v>
      </c>
      <c r="F2082" s="6" t="s">
        <v>12</v>
      </c>
      <c r="G2082" s="6"/>
      <c r="H2082" s="6" t="s">
        <v>13</v>
      </c>
      <c r="I2082" s="7" t="s">
        <v>623</v>
      </c>
      <c r="J2082" s="152" t="str">
        <f>VLOOKUP(PORVORIM!$I2082,Code2Loc,2,FALSE)</f>
        <v>SADETIR</v>
      </c>
    </row>
    <row r="2083" spans="1:10" ht="15.75" customHeight="1" x14ac:dyDescent="0.25">
      <c r="A2083" s="5" t="s">
        <v>635</v>
      </c>
      <c r="B2083" s="6">
        <v>71</v>
      </c>
      <c r="C2083" s="6" t="s">
        <v>624</v>
      </c>
      <c r="D2083" s="6">
        <v>22</v>
      </c>
      <c r="E2083" s="6">
        <v>26</v>
      </c>
      <c r="F2083" s="6" t="s">
        <v>12</v>
      </c>
      <c r="G2083" s="6"/>
      <c r="H2083" s="6" t="s">
        <v>13</v>
      </c>
      <c r="I2083" s="7" t="s">
        <v>625</v>
      </c>
      <c r="J2083" s="152" t="str">
        <f>VLOOKUP(PORVORIM!$I2083,Code2Loc,2,FALSE)</f>
        <v>SAUD CHURCH</v>
      </c>
    </row>
    <row r="2084" spans="1:10" ht="15.75" customHeight="1" x14ac:dyDescent="0.25">
      <c r="A2084" s="5" t="s">
        <v>635</v>
      </c>
      <c r="B2084" s="6">
        <v>71</v>
      </c>
      <c r="C2084" s="6" t="s">
        <v>636</v>
      </c>
      <c r="D2084" s="6">
        <v>23</v>
      </c>
      <c r="E2084" s="6">
        <v>27</v>
      </c>
      <c r="F2084" s="6" t="s">
        <v>12</v>
      </c>
      <c r="G2084" s="6"/>
      <c r="H2084" s="6" t="s">
        <v>13</v>
      </c>
      <c r="I2084" s="7" t="s">
        <v>637</v>
      </c>
      <c r="J2084" s="152" t="str">
        <f>VLOOKUP(PORVORIM!$I2084,Code2Loc,2,FALSE)</f>
        <v>DEVGIN</v>
      </c>
    </row>
    <row r="2085" spans="1:10" ht="15.75" customHeight="1" x14ac:dyDescent="0.25">
      <c r="A2085" s="5" t="s">
        <v>635</v>
      </c>
      <c r="B2085" s="6">
        <v>71</v>
      </c>
      <c r="C2085" s="6" t="s">
        <v>628</v>
      </c>
      <c r="D2085" s="6">
        <v>24</v>
      </c>
      <c r="E2085" s="6">
        <v>29</v>
      </c>
      <c r="F2085" s="6" t="s">
        <v>12</v>
      </c>
      <c r="G2085" s="6"/>
      <c r="H2085" s="6" t="s">
        <v>13</v>
      </c>
      <c r="I2085" s="7" t="s">
        <v>629</v>
      </c>
      <c r="J2085" s="152" t="str">
        <f>VLOOKUP(PORVORIM!$I2085,Code2Loc,2,FALSE)</f>
        <v>CHEMRAN</v>
      </c>
    </row>
    <row r="2086" spans="1:10" ht="15.75" customHeight="1" x14ac:dyDescent="0.25">
      <c r="A2086" s="5" t="s">
        <v>635</v>
      </c>
      <c r="B2086" s="6">
        <v>71</v>
      </c>
      <c r="C2086" s="6" t="s">
        <v>107</v>
      </c>
      <c r="D2086" s="6">
        <v>25</v>
      </c>
      <c r="E2086" s="6">
        <v>32</v>
      </c>
      <c r="F2086" s="6" t="s">
        <v>12</v>
      </c>
      <c r="G2086" s="6"/>
      <c r="H2086" s="6" t="s">
        <v>13</v>
      </c>
      <c r="I2086" s="7" t="s">
        <v>108</v>
      </c>
      <c r="J2086" s="152" t="str">
        <f>VLOOKUP(PORVORIM!$I2086,Code2Loc,2,FALSE)</f>
        <v>MADEL</v>
      </c>
    </row>
    <row r="2087" spans="1:10" ht="15.75" customHeight="1" x14ac:dyDescent="0.25">
      <c r="A2087" s="5" t="s">
        <v>638</v>
      </c>
      <c r="B2087" s="6">
        <v>72</v>
      </c>
      <c r="C2087" s="6" t="s">
        <v>179</v>
      </c>
      <c r="D2087" s="6">
        <v>1</v>
      </c>
      <c r="E2087" s="6">
        <v>0</v>
      </c>
      <c r="F2087" s="6" t="s">
        <v>12</v>
      </c>
      <c r="G2087" s="6"/>
      <c r="H2087" s="6" t="s">
        <v>13</v>
      </c>
      <c r="I2087" s="7" t="s">
        <v>180</v>
      </c>
      <c r="J2087" s="152" t="str">
        <f>VLOOKUP(PORVORIM!$I2087,Code2Loc,2,FALSE)</f>
        <v>PONDA</v>
      </c>
    </row>
    <row r="2088" spans="1:10" ht="15.75" customHeight="1" x14ac:dyDescent="0.25">
      <c r="A2088" s="5" t="s">
        <v>638</v>
      </c>
      <c r="B2088" s="6">
        <v>72</v>
      </c>
      <c r="C2088" s="6" t="s">
        <v>177</v>
      </c>
      <c r="D2088" s="6">
        <v>2</v>
      </c>
      <c r="E2088" s="6">
        <v>2</v>
      </c>
      <c r="F2088" s="6" t="s">
        <v>12</v>
      </c>
      <c r="G2088" s="6"/>
      <c r="H2088" s="6" t="s">
        <v>13</v>
      </c>
      <c r="I2088" s="7" t="s">
        <v>178</v>
      </c>
      <c r="J2088" s="152" t="str">
        <f>VLOOKUP(PORVORIM!$I2088,Code2Loc,2,FALSE)</f>
        <v>FMD CIRCLE</v>
      </c>
    </row>
    <row r="2089" spans="1:10" ht="15.75" customHeight="1" x14ac:dyDescent="0.25">
      <c r="A2089" s="5" t="s">
        <v>638</v>
      </c>
      <c r="B2089" s="6">
        <v>72</v>
      </c>
      <c r="C2089" s="6" t="s">
        <v>175</v>
      </c>
      <c r="D2089" s="6">
        <v>3</v>
      </c>
      <c r="E2089" s="6">
        <v>3</v>
      </c>
      <c r="F2089" s="6" t="s">
        <v>12</v>
      </c>
      <c r="G2089" s="6"/>
      <c r="H2089" s="6" t="s">
        <v>13</v>
      </c>
      <c r="I2089" s="7" t="s">
        <v>176</v>
      </c>
      <c r="J2089" s="152" t="str">
        <f>VLOOKUP(PORVORIM!$I2089,Code2Loc,2,FALSE)</f>
        <v>FARMAGUDI</v>
      </c>
    </row>
    <row r="2090" spans="1:10" ht="15.75" customHeight="1" x14ac:dyDescent="0.25">
      <c r="A2090" s="5" t="s">
        <v>638</v>
      </c>
      <c r="B2090" s="6">
        <v>72</v>
      </c>
      <c r="C2090" s="6" t="s">
        <v>173</v>
      </c>
      <c r="D2090" s="6">
        <v>4</v>
      </c>
      <c r="E2090" s="6">
        <v>5</v>
      </c>
      <c r="F2090" s="6" t="s">
        <v>12</v>
      </c>
      <c r="G2090" s="6"/>
      <c r="H2090" s="6" t="s">
        <v>13</v>
      </c>
      <c r="I2090" s="7" t="s">
        <v>174</v>
      </c>
      <c r="J2090" s="152" t="str">
        <f>VLOOKUP(PORVORIM!$I2090,Code2Loc,2,FALSE)</f>
        <v>PATYEKADE</v>
      </c>
    </row>
    <row r="2091" spans="1:10" ht="15.75" customHeight="1" x14ac:dyDescent="0.25">
      <c r="A2091" s="5" t="s">
        <v>638</v>
      </c>
      <c r="B2091" s="6">
        <v>72</v>
      </c>
      <c r="C2091" s="6" t="s">
        <v>171</v>
      </c>
      <c r="D2091" s="6">
        <v>5</v>
      </c>
      <c r="E2091" s="6">
        <v>7</v>
      </c>
      <c r="F2091" s="6" t="s">
        <v>12</v>
      </c>
      <c r="G2091" s="6"/>
      <c r="H2091" s="6" t="s">
        <v>13</v>
      </c>
      <c r="I2091" s="7" t="s">
        <v>172</v>
      </c>
      <c r="J2091" s="152" t="str">
        <f>VLOOKUP(PORVORIM!$I2091,Code2Loc,2,FALSE)</f>
        <v>MARDOL</v>
      </c>
    </row>
    <row r="2092" spans="1:10" ht="15.75" customHeight="1" x14ac:dyDescent="0.25">
      <c r="A2092" s="5" t="s">
        <v>638</v>
      </c>
      <c r="B2092" s="6">
        <v>72</v>
      </c>
      <c r="C2092" s="6" t="s">
        <v>169</v>
      </c>
      <c r="D2092" s="6">
        <v>6</v>
      </c>
      <c r="E2092" s="6">
        <v>8</v>
      </c>
      <c r="F2092" s="6" t="s">
        <v>12</v>
      </c>
      <c r="G2092" s="6"/>
      <c r="H2092" s="6" t="s">
        <v>13</v>
      </c>
      <c r="I2092" s="7" t="s">
        <v>170</v>
      </c>
      <c r="J2092" s="152" t="str">
        <f>VLOOKUP(PORVORIM!$I2092,Code2Loc,2,FALSE)</f>
        <v>MANGESHI</v>
      </c>
    </row>
    <row r="2093" spans="1:10" ht="15.75" customHeight="1" x14ac:dyDescent="0.25">
      <c r="A2093" s="5" t="s">
        <v>638</v>
      </c>
      <c r="B2093" s="6">
        <v>72</v>
      </c>
      <c r="C2093" s="6" t="s">
        <v>167</v>
      </c>
      <c r="D2093" s="6">
        <v>7</v>
      </c>
      <c r="E2093" s="6">
        <v>10</v>
      </c>
      <c r="F2093" s="6" t="s">
        <v>12</v>
      </c>
      <c r="G2093" s="6"/>
      <c r="H2093" s="6" t="s">
        <v>13</v>
      </c>
      <c r="I2093" s="7" t="s">
        <v>168</v>
      </c>
      <c r="J2093" s="152" t="str">
        <f>VLOOKUP(PORVORIM!$I2093,Code2Loc,2,FALSE)</f>
        <v>KUNDAI</v>
      </c>
    </row>
    <row r="2094" spans="1:10" ht="15.75" customHeight="1" x14ac:dyDescent="0.25">
      <c r="A2094" s="5" t="s">
        <v>638</v>
      </c>
      <c r="B2094" s="6">
        <v>72</v>
      </c>
      <c r="C2094" s="6" t="s">
        <v>165</v>
      </c>
      <c r="D2094" s="6">
        <v>8</v>
      </c>
      <c r="E2094" s="6">
        <v>12</v>
      </c>
      <c r="F2094" s="6" t="s">
        <v>12</v>
      </c>
      <c r="G2094" s="6"/>
      <c r="H2094" s="6" t="s">
        <v>13</v>
      </c>
      <c r="I2094" s="7" t="s">
        <v>166</v>
      </c>
      <c r="J2094" s="152" t="str">
        <f>VLOOKUP(PORVORIM!$I2094,Code2Loc,2,FALSE)</f>
        <v>BHOMA</v>
      </c>
    </row>
    <row r="2095" spans="1:10" ht="15.75" customHeight="1" x14ac:dyDescent="0.25">
      <c r="A2095" s="5" t="s">
        <v>638</v>
      </c>
      <c r="B2095" s="6">
        <v>72</v>
      </c>
      <c r="C2095" s="6" t="s">
        <v>163</v>
      </c>
      <c r="D2095" s="6">
        <v>9</v>
      </c>
      <c r="E2095" s="6">
        <v>14</v>
      </c>
      <c r="F2095" s="6" t="s">
        <v>12</v>
      </c>
      <c r="G2095" s="6"/>
      <c r="H2095" s="6" t="s">
        <v>13</v>
      </c>
      <c r="I2095" s="7" t="s">
        <v>164</v>
      </c>
      <c r="J2095" s="152" t="str">
        <f>VLOOKUP(PORVORIM!$I2095,Code2Loc,2,FALSE)</f>
        <v>BANASTARI</v>
      </c>
    </row>
    <row r="2096" spans="1:10" ht="15.75" customHeight="1" x14ac:dyDescent="0.25">
      <c r="A2096" s="5" t="s">
        <v>638</v>
      </c>
      <c r="B2096" s="6">
        <v>72</v>
      </c>
      <c r="C2096" s="6" t="s">
        <v>161</v>
      </c>
      <c r="D2096" s="6">
        <v>10</v>
      </c>
      <c r="E2096" s="6">
        <v>15</v>
      </c>
      <c r="F2096" s="6" t="s">
        <v>12</v>
      </c>
      <c r="G2096" s="6"/>
      <c r="H2096" s="6" t="s">
        <v>13</v>
      </c>
      <c r="I2096" s="7" t="s">
        <v>162</v>
      </c>
      <c r="J2096" s="152" t="str">
        <f>VLOOKUP(PORVORIM!$I2096,Code2Loc,2,FALSE)</f>
        <v>TIVRE BUILD</v>
      </c>
    </row>
    <row r="2097" spans="1:10" ht="15.75" customHeight="1" x14ac:dyDescent="0.25">
      <c r="A2097" s="5" t="s">
        <v>638</v>
      </c>
      <c r="B2097" s="6">
        <v>72</v>
      </c>
      <c r="C2097" s="6" t="s">
        <v>159</v>
      </c>
      <c r="D2097" s="6">
        <v>11</v>
      </c>
      <c r="E2097" s="6">
        <v>16</v>
      </c>
      <c r="F2097" s="6" t="s">
        <v>12</v>
      </c>
      <c r="G2097" s="6"/>
      <c r="H2097" s="6" t="s">
        <v>13</v>
      </c>
      <c r="I2097" s="7" t="s">
        <v>160</v>
      </c>
      <c r="J2097" s="152" t="str">
        <f>VLOOKUP(PORVORIM!$I2097,Code2Loc,2,FALSE)</f>
        <v>TIVREM</v>
      </c>
    </row>
    <row r="2098" spans="1:10" ht="15.75" customHeight="1" x14ac:dyDescent="0.25">
      <c r="A2098" s="5" t="s">
        <v>638</v>
      </c>
      <c r="B2098" s="6">
        <v>72</v>
      </c>
      <c r="C2098" s="6" t="s">
        <v>157</v>
      </c>
      <c r="D2098" s="6">
        <v>12</v>
      </c>
      <c r="E2098" s="6">
        <v>18</v>
      </c>
      <c r="F2098" s="6" t="s">
        <v>12</v>
      </c>
      <c r="G2098" s="6"/>
      <c r="H2098" s="6" t="s">
        <v>13</v>
      </c>
      <c r="I2098" s="7" t="s">
        <v>158</v>
      </c>
      <c r="J2098" s="152" t="str">
        <f>VLOOKUP(PORVORIM!$I2098,Code2Loc,2,FALSE)</f>
        <v>MARCEL</v>
      </c>
    </row>
    <row r="2099" spans="1:10" ht="15.75" customHeight="1" x14ac:dyDescent="0.25">
      <c r="A2099" s="5" t="s">
        <v>638</v>
      </c>
      <c r="B2099" s="6">
        <v>72</v>
      </c>
      <c r="C2099" s="6" t="s">
        <v>155</v>
      </c>
      <c r="D2099" s="6">
        <v>13</v>
      </c>
      <c r="E2099" s="6">
        <v>19</v>
      </c>
      <c r="F2099" s="6" t="s">
        <v>12</v>
      </c>
      <c r="G2099" s="6"/>
      <c r="H2099" s="6" t="s">
        <v>13</v>
      </c>
      <c r="I2099" s="7" t="s">
        <v>156</v>
      </c>
      <c r="J2099" s="152" t="str">
        <f>VLOOKUP(PORVORIM!$I2099,Code2Loc,2,FALSE)</f>
        <v>KANDOL TMP</v>
      </c>
    </row>
    <row r="2100" spans="1:10" ht="15.75" customHeight="1" x14ac:dyDescent="0.25">
      <c r="A2100" s="5" t="s">
        <v>638</v>
      </c>
      <c r="B2100" s="6">
        <v>72</v>
      </c>
      <c r="C2100" s="6" t="s">
        <v>153</v>
      </c>
      <c r="D2100" s="6">
        <v>14</v>
      </c>
      <c r="E2100" s="6">
        <v>20</v>
      </c>
      <c r="F2100" s="6" t="s">
        <v>12</v>
      </c>
      <c r="G2100" s="6"/>
      <c r="H2100" s="6" t="s">
        <v>13</v>
      </c>
      <c r="I2100" s="7" t="s">
        <v>154</v>
      </c>
      <c r="J2100" s="152" t="str">
        <f>VLOOKUP(PORVORIM!$I2100,Code2Loc,2,FALSE)</f>
        <v>AMONA</v>
      </c>
    </row>
    <row r="2101" spans="1:10" ht="15.75" customHeight="1" x14ac:dyDescent="0.25">
      <c r="A2101" s="5" t="s">
        <v>638</v>
      </c>
      <c r="B2101" s="6">
        <v>72</v>
      </c>
      <c r="C2101" s="6" t="s">
        <v>151</v>
      </c>
      <c r="D2101" s="6">
        <v>15</v>
      </c>
      <c r="E2101" s="6">
        <v>21</v>
      </c>
      <c r="F2101" s="6" t="s">
        <v>12</v>
      </c>
      <c r="G2101" s="6"/>
      <c r="H2101" s="6" t="s">
        <v>13</v>
      </c>
      <c r="I2101" s="7" t="s">
        <v>152</v>
      </c>
      <c r="J2101" s="152" t="str">
        <f>VLOOKUP(PORVORIM!$I2101,Code2Loc,2,FALSE)</f>
        <v>SEZA GATE</v>
      </c>
    </row>
    <row r="2102" spans="1:10" ht="15.75" customHeight="1" x14ac:dyDescent="0.25">
      <c r="A2102" s="5" t="s">
        <v>638</v>
      </c>
      <c r="B2102" s="6">
        <v>72</v>
      </c>
      <c r="C2102" s="6" t="s">
        <v>149</v>
      </c>
      <c r="D2102" s="6">
        <v>16</v>
      </c>
      <c r="E2102" s="6">
        <v>22</v>
      </c>
      <c r="F2102" s="6" t="s">
        <v>12</v>
      </c>
      <c r="G2102" s="6"/>
      <c r="H2102" s="6" t="s">
        <v>13</v>
      </c>
      <c r="I2102" s="7" t="s">
        <v>150</v>
      </c>
      <c r="J2102" s="152" t="str">
        <f>VLOOKUP(PORVORIM!$I2102,Code2Loc,2,FALSE)</f>
        <v>NHAVELI TMP</v>
      </c>
    </row>
    <row r="2103" spans="1:10" ht="15.75" customHeight="1" x14ac:dyDescent="0.25">
      <c r="A2103" s="5" t="s">
        <v>638</v>
      </c>
      <c r="B2103" s="6">
        <v>72</v>
      </c>
      <c r="C2103" s="6" t="s">
        <v>147</v>
      </c>
      <c r="D2103" s="6">
        <v>17</v>
      </c>
      <c r="E2103" s="6">
        <v>23</v>
      </c>
      <c r="F2103" s="6" t="s">
        <v>12</v>
      </c>
      <c r="G2103" s="6"/>
      <c r="H2103" s="6" t="s">
        <v>13</v>
      </c>
      <c r="I2103" s="7" t="s">
        <v>148</v>
      </c>
      <c r="J2103" s="152" t="str">
        <f>VLOOKUP(PORVORIM!$I2103,Code2Loc,2,FALSE)</f>
        <v>NHAVELI</v>
      </c>
    </row>
    <row r="2104" spans="1:10" ht="15.75" customHeight="1" x14ac:dyDescent="0.25">
      <c r="A2104" s="5" t="s">
        <v>638</v>
      </c>
      <c r="B2104" s="6">
        <v>72</v>
      </c>
      <c r="C2104" s="6" t="s">
        <v>145</v>
      </c>
      <c r="D2104" s="6">
        <v>18</v>
      </c>
      <c r="E2104" s="6">
        <v>25</v>
      </c>
      <c r="F2104" s="6" t="s">
        <v>12</v>
      </c>
      <c r="G2104" s="6"/>
      <c r="H2104" s="6" t="s">
        <v>13</v>
      </c>
      <c r="I2104" s="7" t="s">
        <v>146</v>
      </c>
      <c r="J2104" s="152" t="str">
        <f>VLOOKUP(PORVORIM!$I2104,Code2Loc,2,FALSE)</f>
        <v>KUDNE</v>
      </c>
    </row>
    <row r="2105" spans="1:10" ht="15.75" customHeight="1" x14ac:dyDescent="0.25">
      <c r="A2105" s="5" t="s">
        <v>638</v>
      </c>
      <c r="B2105" s="6">
        <v>72</v>
      </c>
      <c r="C2105" s="6" t="s">
        <v>143</v>
      </c>
      <c r="D2105" s="6">
        <v>19</v>
      </c>
      <c r="E2105" s="6">
        <v>27</v>
      </c>
      <c r="F2105" s="6" t="s">
        <v>12</v>
      </c>
      <c r="G2105" s="6"/>
      <c r="H2105" s="6" t="s">
        <v>13</v>
      </c>
      <c r="I2105" s="7" t="s">
        <v>144</v>
      </c>
      <c r="J2105" s="152" t="str">
        <f>VLOOKUP(PORVORIM!$I2105,Code2Loc,2,FALSE)</f>
        <v>GAWTHAN</v>
      </c>
    </row>
    <row r="2106" spans="1:10" ht="15.75" customHeight="1" x14ac:dyDescent="0.25">
      <c r="A2106" s="5" t="s">
        <v>638</v>
      </c>
      <c r="B2106" s="6">
        <v>72</v>
      </c>
      <c r="C2106" s="6" t="s">
        <v>141</v>
      </c>
      <c r="D2106" s="6">
        <v>20</v>
      </c>
      <c r="E2106" s="6">
        <v>28</v>
      </c>
      <c r="F2106" s="6" t="s">
        <v>12</v>
      </c>
      <c r="G2106" s="6"/>
      <c r="H2106" s="6" t="s">
        <v>13</v>
      </c>
      <c r="I2106" s="7" t="s">
        <v>142</v>
      </c>
      <c r="J2106" s="152" t="str">
        <f>VLOOKUP(PORVORIM!$I2106,Code2Loc,2,FALSE)</f>
        <v>SANKHALI</v>
      </c>
    </row>
    <row r="2107" spans="1:10" ht="15.75" customHeight="1" x14ac:dyDescent="0.25">
      <c r="A2107" s="5" t="s">
        <v>638</v>
      </c>
      <c r="B2107" s="6">
        <v>72</v>
      </c>
      <c r="C2107" s="6" t="s">
        <v>139</v>
      </c>
      <c r="D2107" s="6">
        <v>21</v>
      </c>
      <c r="E2107" s="6">
        <v>29</v>
      </c>
      <c r="F2107" s="6" t="s">
        <v>12</v>
      </c>
      <c r="G2107" s="6"/>
      <c r="H2107" s="6" t="s">
        <v>13</v>
      </c>
      <c r="I2107" s="7" t="s">
        <v>140</v>
      </c>
      <c r="J2107" s="152" t="str">
        <f>VLOOKUP(PORVORIM!$I2107,Code2Loc,2,FALSE)</f>
        <v>KARAPUR TSK</v>
      </c>
    </row>
    <row r="2108" spans="1:10" ht="15.75" customHeight="1" x14ac:dyDescent="0.25">
      <c r="A2108" s="5" t="s">
        <v>638</v>
      </c>
      <c r="B2108" s="6">
        <v>72</v>
      </c>
      <c r="C2108" s="6" t="s">
        <v>137</v>
      </c>
      <c r="D2108" s="6">
        <v>22</v>
      </c>
      <c r="E2108" s="6">
        <v>30</v>
      </c>
      <c r="F2108" s="6" t="s">
        <v>12</v>
      </c>
      <c r="G2108" s="6"/>
      <c r="H2108" s="6" t="s">
        <v>13</v>
      </c>
      <c r="I2108" s="7" t="s">
        <v>138</v>
      </c>
      <c r="J2108" s="152" t="str">
        <f>VLOOKUP(PORVORIM!$I2108,Code2Loc,2,FALSE)</f>
        <v>VIJAY NAGAR</v>
      </c>
    </row>
    <row r="2109" spans="1:10" ht="15.75" customHeight="1" x14ac:dyDescent="0.25">
      <c r="A2109" s="5" t="s">
        <v>638</v>
      </c>
      <c r="B2109" s="6">
        <v>72</v>
      </c>
      <c r="C2109" s="6" t="s">
        <v>135</v>
      </c>
      <c r="D2109" s="6">
        <v>23</v>
      </c>
      <c r="E2109" s="6">
        <v>31</v>
      </c>
      <c r="F2109" s="6" t="s">
        <v>12</v>
      </c>
      <c r="G2109" s="6"/>
      <c r="H2109" s="6" t="s">
        <v>13</v>
      </c>
      <c r="I2109" s="7" t="s">
        <v>136</v>
      </c>
      <c r="J2109" s="152" t="str">
        <f>VLOOKUP(PORVORIM!$I2109,Code2Loc,2,FALSE)</f>
        <v>ADHAR HSPTL</v>
      </c>
    </row>
    <row r="2110" spans="1:10" ht="15.75" customHeight="1" x14ac:dyDescent="0.25">
      <c r="A2110" s="5" t="s">
        <v>638</v>
      </c>
      <c r="B2110" s="6">
        <v>72</v>
      </c>
      <c r="C2110" s="6" t="s">
        <v>133</v>
      </c>
      <c r="D2110" s="6">
        <v>24</v>
      </c>
      <c r="E2110" s="6">
        <v>32</v>
      </c>
      <c r="F2110" s="6" t="s">
        <v>12</v>
      </c>
      <c r="G2110" s="6"/>
      <c r="H2110" s="6" t="s">
        <v>13</v>
      </c>
      <c r="I2110" s="7" t="s">
        <v>134</v>
      </c>
      <c r="J2110" s="152" t="str">
        <f>VLOOKUP(PORVORIM!$I2110,Code2Loc,2,FALSE)</f>
        <v>SARVAN X</v>
      </c>
    </row>
    <row r="2111" spans="1:10" ht="15.75" customHeight="1" x14ac:dyDescent="0.25">
      <c r="A2111" s="5" t="s">
        <v>638</v>
      </c>
      <c r="B2111" s="6">
        <v>72</v>
      </c>
      <c r="C2111" s="6" t="s">
        <v>131</v>
      </c>
      <c r="D2111" s="6">
        <v>25</v>
      </c>
      <c r="E2111" s="6">
        <v>34</v>
      </c>
      <c r="F2111" s="6" t="s">
        <v>12</v>
      </c>
      <c r="G2111" s="6"/>
      <c r="H2111" s="6" t="s">
        <v>13</v>
      </c>
      <c r="I2111" s="7" t="s">
        <v>132</v>
      </c>
      <c r="J2111" s="152" t="str">
        <f>VLOOKUP(PORVORIM!$I2111,Code2Loc,2,FALSE)</f>
        <v>ZATYE COLGE</v>
      </c>
    </row>
    <row r="2112" spans="1:10" ht="15.75" customHeight="1" x14ac:dyDescent="0.25">
      <c r="A2112" s="5" t="s">
        <v>638</v>
      </c>
      <c r="B2112" s="6">
        <v>72</v>
      </c>
      <c r="C2112" s="6" t="s">
        <v>129</v>
      </c>
      <c r="D2112" s="6">
        <v>26</v>
      </c>
      <c r="E2112" s="6">
        <v>36</v>
      </c>
      <c r="F2112" s="6" t="s">
        <v>12</v>
      </c>
      <c r="G2112" s="6"/>
      <c r="H2112" s="6" t="s">
        <v>13</v>
      </c>
      <c r="I2112" s="7" t="s">
        <v>130</v>
      </c>
      <c r="J2112" s="152" t="str">
        <f>VLOOKUP(PORVORIM!$I2112,Code2Loc,2,FALSE)</f>
        <v>BICHOLIM</v>
      </c>
    </row>
    <row r="2113" spans="1:10" ht="15.75" customHeight="1" x14ac:dyDescent="0.25">
      <c r="A2113" s="5" t="s">
        <v>638</v>
      </c>
      <c r="B2113" s="6">
        <v>72</v>
      </c>
      <c r="C2113" s="6" t="s">
        <v>639</v>
      </c>
      <c r="D2113" s="6">
        <v>27</v>
      </c>
      <c r="E2113" s="6">
        <v>37</v>
      </c>
      <c r="F2113" s="6" t="s">
        <v>12</v>
      </c>
      <c r="G2113" s="6"/>
      <c r="H2113" s="6" t="s">
        <v>13</v>
      </c>
      <c r="I2113" s="7" t="s">
        <v>639</v>
      </c>
      <c r="J2113" s="152" t="str">
        <f>VLOOKUP(PORVORIM!$I2113,Code2Loc,2,FALSE)</f>
        <v>PAZ</v>
      </c>
    </row>
    <row r="2114" spans="1:10" ht="15.75" customHeight="1" x14ac:dyDescent="0.25">
      <c r="A2114" s="5" t="s">
        <v>638</v>
      </c>
      <c r="B2114" s="6">
        <v>72</v>
      </c>
      <c r="C2114" s="6" t="s">
        <v>640</v>
      </c>
      <c r="D2114" s="6">
        <v>28</v>
      </c>
      <c r="E2114" s="6">
        <v>39</v>
      </c>
      <c r="F2114" s="6" t="s">
        <v>12</v>
      </c>
      <c r="G2114" s="6"/>
      <c r="H2114" s="6" t="s">
        <v>13</v>
      </c>
      <c r="I2114" s="7" t="s">
        <v>641</v>
      </c>
      <c r="J2114" s="152" t="str">
        <f>VLOOKUP(PORVORIM!$I2114,Code2Loc,2,FALSE)</f>
        <v>DHABDHABA</v>
      </c>
    </row>
    <row r="2115" spans="1:10" ht="15.75" customHeight="1" x14ac:dyDescent="0.25">
      <c r="A2115" s="5" t="s">
        <v>638</v>
      </c>
      <c r="B2115" s="6">
        <v>72</v>
      </c>
      <c r="C2115" s="6" t="s">
        <v>642</v>
      </c>
      <c r="D2115" s="6">
        <v>29</v>
      </c>
      <c r="E2115" s="6">
        <v>40</v>
      </c>
      <c r="F2115" s="6" t="s">
        <v>12</v>
      </c>
      <c r="G2115" s="6"/>
      <c r="H2115" s="6" t="s">
        <v>13</v>
      </c>
      <c r="I2115" s="7" t="s">
        <v>643</v>
      </c>
      <c r="J2115" s="152" t="str">
        <f>VLOOKUP(PORVORIM!$I2115,Code2Loc,2,FALSE)</f>
        <v>BARAZANWADA</v>
      </c>
    </row>
    <row r="2116" spans="1:10" ht="15.75" customHeight="1" x14ac:dyDescent="0.25">
      <c r="A2116" s="5" t="s">
        <v>638</v>
      </c>
      <c r="B2116" s="6">
        <v>72</v>
      </c>
      <c r="C2116" s="6" t="s">
        <v>644</v>
      </c>
      <c r="D2116" s="6">
        <v>30</v>
      </c>
      <c r="E2116" s="6">
        <v>41</v>
      </c>
      <c r="F2116" s="6" t="s">
        <v>12</v>
      </c>
      <c r="G2116" s="6"/>
      <c r="H2116" s="6" t="s">
        <v>13</v>
      </c>
      <c r="I2116" s="7" t="s">
        <v>645</v>
      </c>
      <c r="J2116" s="152" t="str">
        <f>VLOOKUP(PORVORIM!$I2116,Code2Loc,2,FALSE)</f>
        <v>SARMNS TITA</v>
      </c>
    </row>
    <row r="2117" spans="1:10" ht="15.75" customHeight="1" x14ac:dyDescent="0.25">
      <c r="A2117" s="5" t="s">
        <v>638</v>
      </c>
      <c r="B2117" s="6">
        <v>72</v>
      </c>
      <c r="C2117" s="6" t="s">
        <v>646</v>
      </c>
      <c r="D2117" s="6">
        <v>31</v>
      </c>
      <c r="E2117" s="6">
        <v>42</v>
      </c>
      <c r="F2117" s="6" t="s">
        <v>12</v>
      </c>
      <c r="G2117" s="6"/>
      <c r="H2117" s="6" t="s">
        <v>13</v>
      </c>
      <c r="I2117" s="7" t="s">
        <v>647</v>
      </c>
      <c r="J2117" s="152" t="str">
        <f>VLOOKUP(PORVORIM!$I2117,Code2Loc,2,FALSE)</f>
        <v>PILGAO</v>
      </c>
    </row>
    <row r="2118" spans="1:10" ht="15.75" customHeight="1" x14ac:dyDescent="0.25">
      <c r="A2118" s="5" t="s">
        <v>638</v>
      </c>
      <c r="B2118" s="6">
        <v>72</v>
      </c>
      <c r="C2118" s="6" t="s">
        <v>648</v>
      </c>
      <c r="D2118" s="6">
        <v>32</v>
      </c>
      <c r="E2118" s="6">
        <v>43</v>
      </c>
      <c r="F2118" s="6" t="s">
        <v>12</v>
      </c>
      <c r="G2118" s="6"/>
      <c r="H2118" s="6" t="s">
        <v>13</v>
      </c>
      <c r="I2118" s="7" t="s">
        <v>649</v>
      </c>
      <c r="J2118" s="152" t="str">
        <f>VLOOKUP(PORVORIM!$I2118,Code2Loc,2,FALSE)</f>
        <v>SAPT. NARVA</v>
      </c>
    </row>
    <row r="2119" spans="1:10" ht="15.75" customHeight="1" x14ac:dyDescent="0.25">
      <c r="A2119" s="5" t="s">
        <v>638</v>
      </c>
      <c r="B2119" s="6">
        <v>72</v>
      </c>
      <c r="C2119" s="6" t="s">
        <v>650</v>
      </c>
      <c r="D2119" s="6">
        <v>33</v>
      </c>
      <c r="E2119" s="6">
        <v>44</v>
      </c>
      <c r="F2119" s="6" t="s">
        <v>12</v>
      </c>
      <c r="G2119" s="6"/>
      <c r="H2119" s="6" t="s">
        <v>13</v>
      </c>
      <c r="I2119" s="7" t="s">
        <v>651</v>
      </c>
      <c r="J2119" s="152" t="str">
        <f>VLOOKUP(PORVORIM!$I2119,Code2Loc,2,FALSE)</f>
        <v>PANCHAYAT</v>
      </c>
    </row>
    <row r="2120" spans="1:10" ht="15.75" customHeight="1" x14ac:dyDescent="0.25">
      <c r="A2120" s="5" t="s">
        <v>638</v>
      </c>
      <c r="B2120" s="6">
        <v>72</v>
      </c>
      <c r="C2120" s="6" t="s">
        <v>652</v>
      </c>
      <c r="D2120" s="6">
        <v>34</v>
      </c>
      <c r="E2120" s="6">
        <v>46</v>
      </c>
      <c r="F2120" s="6" t="s">
        <v>12</v>
      </c>
      <c r="G2120" s="6"/>
      <c r="H2120" s="6" t="s">
        <v>13</v>
      </c>
      <c r="I2120" s="7" t="s">
        <v>653</v>
      </c>
      <c r="J2120" s="152" t="str">
        <f>VLOOKUP(PORVORIM!$I2120,Code2Loc,2,FALSE)</f>
        <v>NARVA FERRY</v>
      </c>
    </row>
    <row r="2121" spans="1:10" ht="15.75" customHeight="1" x14ac:dyDescent="0.25">
      <c r="A2121" s="5" t="s">
        <v>654</v>
      </c>
      <c r="B2121" s="6">
        <v>73</v>
      </c>
      <c r="C2121" s="6" t="s">
        <v>107</v>
      </c>
      <c r="D2121" s="6">
        <v>1</v>
      </c>
      <c r="E2121" s="6">
        <v>0</v>
      </c>
      <c r="F2121" s="6" t="s">
        <v>12</v>
      </c>
      <c r="G2121" s="6"/>
      <c r="H2121" s="6" t="s">
        <v>13</v>
      </c>
      <c r="I2121" s="7" t="s">
        <v>108</v>
      </c>
      <c r="J2121" s="152" t="str">
        <f>VLOOKUP(PORVORIM!$I2121,Code2Loc,2,FALSE)</f>
        <v>MADEL</v>
      </c>
    </row>
    <row r="2122" spans="1:10" ht="15.75" customHeight="1" x14ac:dyDescent="0.25">
      <c r="A2122" s="5" t="s">
        <v>654</v>
      </c>
      <c r="B2122" s="6">
        <v>73</v>
      </c>
      <c r="C2122" s="6" t="s">
        <v>628</v>
      </c>
      <c r="D2122" s="6">
        <v>2</v>
      </c>
      <c r="E2122" s="6">
        <v>2</v>
      </c>
      <c r="F2122" s="6" t="s">
        <v>12</v>
      </c>
      <c r="G2122" s="6"/>
      <c r="H2122" s="6" t="s">
        <v>13</v>
      </c>
      <c r="I2122" s="7" t="s">
        <v>629</v>
      </c>
      <c r="J2122" s="152" t="str">
        <f>VLOOKUP(PORVORIM!$I2122,Code2Loc,2,FALSE)</f>
        <v>CHEMRAN</v>
      </c>
    </row>
    <row r="2123" spans="1:10" ht="15.75" customHeight="1" x14ac:dyDescent="0.25">
      <c r="A2123" s="5" t="s">
        <v>654</v>
      </c>
      <c r="B2123" s="6">
        <v>73</v>
      </c>
      <c r="C2123" s="6" t="s">
        <v>636</v>
      </c>
      <c r="D2123" s="6">
        <v>3</v>
      </c>
      <c r="E2123" s="6">
        <v>4</v>
      </c>
      <c r="F2123" s="6" t="s">
        <v>12</v>
      </c>
      <c r="G2123" s="6"/>
      <c r="H2123" s="6" t="s">
        <v>13</v>
      </c>
      <c r="I2123" s="7" t="s">
        <v>637</v>
      </c>
      <c r="J2123" s="152" t="str">
        <f>VLOOKUP(PORVORIM!$I2123,Code2Loc,2,FALSE)</f>
        <v>DEVGIN</v>
      </c>
    </row>
    <row r="2124" spans="1:10" ht="15.75" customHeight="1" x14ac:dyDescent="0.25">
      <c r="A2124" s="5" t="s">
        <v>654</v>
      </c>
      <c r="B2124" s="6">
        <v>73</v>
      </c>
      <c r="C2124" s="6" t="s">
        <v>624</v>
      </c>
      <c r="D2124" s="6">
        <v>4</v>
      </c>
      <c r="E2124" s="6">
        <v>5</v>
      </c>
      <c r="F2124" s="6" t="s">
        <v>12</v>
      </c>
      <c r="G2124" s="6"/>
      <c r="H2124" s="6" t="s">
        <v>13</v>
      </c>
      <c r="I2124" s="7" t="s">
        <v>625</v>
      </c>
      <c r="J2124" s="152" t="str">
        <f>VLOOKUP(PORVORIM!$I2124,Code2Loc,2,FALSE)</f>
        <v>SAUD CHURCH</v>
      </c>
    </row>
    <row r="2125" spans="1:10" ht="15.75" customHeight="1" x14ac:dyDescent="0.25">
      <c r="A2125" s="5" t="s">
        <v>654</v>
      </c>
      <c r="B2125" s="6">
        <v>73</v>
      </c>
      <c r="C2125" s="6" t="s">
        <v>622</v>
      </c>
      <c r="D2125" s="6">
        <v>5</v>
      </c>
      <c r="E2125" s="6">
        <v>7</v>
      </c>
      <c r="F2125" s="6" t="s">
        <v>12</v>
      </c>
      <c r="G2125" s="6"/>
      <c r="H2125" s="6" t="s">
        <v>30</v>
      </c>
      <c r="I2125" s="7" t="s">
        <v>623</v>
      </c>
      <c r="J2125" s="152" t="str">
        <f>VLOOKUP(PORVORIM!$I2125,Code2Loc,2,FALSE)</f>
        <v>SADETIR</v>
      </c>
    </row>
    <row r="2126" spans="1:10" ht="15.75" customHeight="1" x14ac:dyDescent="0.25">
      <c r="A2126" s="5" t="s">
        <v>654</v>
      </c>
      <c r="B2126" s="6">
        <v>73</v>
      </c>
      <c r="C2126" s="6" t="s">
        <v>611</v>
      </c>
      <c r="D2126" s="6">
        <v>6</v>
      </c>
      <c r="E2126" s="6">
        <v>8</v>
      </c>
      <c r="F2126" s="6" t="s">
        <v>12</v>
      </c>
      <c r="G2126" s="6"/>
      <c r="H2126" s="6" t="s">
        <v>13</v>
      </c>
      <c r="I2126" s="7" t="s">
        <v>612</v>
      </c>
      <c r="J2126" s="152" t="str">
        <f>VLOOKUP(PORVORIM!$I2126,Code2Loc,2,FALSE)</f>
        <v>TIKHAJAN</v>
      </c>
    </row>
    <row r="2127" spans="1:10" ht="15.75" customHeight="1" x14ac:dyDescent="0.25">
      <c r="A2127" s="5" t="s">
        <v>654</v>
      </c>
      <c r="B2127" s="6">
        <v>73</v>
      </c>
      <c r="C2127" s="6" t="s">
        <v>613</v>
      </c>
      <c r="D2127" s="6">
        <v>7</v>
      </c>
      <c r="E2127" s="6">
        <v>9</v>
      </c>
      <c r="F2127" s="6" t="s">
        <v>12</v>
      </c>
      <c r="G2127" s="6"/>
      <c r="H2127" s="6" t="s">
        <v>13</v>
      </c>
      <c r="I2127" s="7" t="s">
        <v>614</v>
      </c>
      <c r="J2127" s="152" t="str">
        <f>VLOOKUP(PORVORIM!$I2127,Code2Loc,2,FALSE)</f>
        <v>HATURLI</v>
      </c>
    </row>
    <row r="2128" spans="1:10" ht="15.75" customHeight="1" x14ac:dyDescent="0.25">
      <c r="A2128" s="5" t="s">
        <v>654</v>
      </c>
      <c r="B2128" s="6">
        <v>73</v>
      </c>
      <c r="C2128" s="6" t="s">
        <v>655</v>
      </c>
      <c r="D2128" s="6">
        <v>8</v>
      </c>
      <c r="E2128" s="6">
        <v>11</v>
      </c>
      <c r="F2128" s="6" t="s">
        <v>12</v>
      </c>
      <c r="G2128" s="6"/>
      <c r="H2128" s="6" t="s">
        <v>13</v>
      </c>
      <c r="I2128" s="7" t="s">
        <v>656</v>
      </c>
      <c r="J2128" s="152" t="str">
        <f>VLOOKUP(PORVORIM!$I2128,Code2Loc,2,FALSE)</f>
        <v>NARVA</v>
      </c>
    </row>
    <row r="2129" spans="1:10" ht="15.75" customHeight="1" x14ac:dyDescent="0.25">
      <c r="A2129" s="5" t="s">
        <v>657</v>
      </c>
      <c r="B2129" s="6">
        <v>74</v>
      </c>
      <c r="C2129" s="6" t="s">
        <v>107</v>
      </c>
      <c r="D2129" s="6">
        <v>1</v>
      </c>
      <c r="E2129" s="6">
        <v>0</v>
      </c>
      <c r="F2129" s="6" t="s">
        <v>12</v>
      </c>
      <c r="G2129" s="6"/>
      <c r="H2129" s="6" t="s">
        <v>13</v>
      </c>
      <c r="I2129" s="7" t="s">
        <v>108</v>
      </c>
      <c r="J2129" s="152" t="str">
        <f>VLOOKUP(PORVORIM!$I2129,Code2Loc,2,FALSE)</f>
        <v>MADEL</v>
      </c>
    </row>
    <row r="2130" spans="1:10" ht="15.75" customHeight="1" x14ac:dyDescent="0.25">
      <c r="A2130" s="5" t="s">
        <v>657</v>
      </c>
      <c r="B2130" s="6">
        <v>74</v>
      </c>
      <c r="C2130" s="6" t="s">
        <v>658</v>
      </c>
      <c r="D2130" s="6">
        <v>2</v>
      </c>
      <c r="E2130" s="6">
        <v>3</v>
      </c>
      <c r="F2130" s="6" t="s">
        <v>12</v>
      </c>
      <c r="G2130" s="6"/>
      <c r="H2130" s="6" t="s">
        <v>13</v>
      </c>
      <c r="I2130" s="7" t="s">
        <v>659</v>
      </c>
      <c r="J2130" s="152" t="str">
        <f>VLOOKUP(PORVORIM!$I2130,Code2Loc,2,FALSE)</f>
        <v>SHIRSAT</v>
      </c>
    </row>
    <row r="2131" spans="1:10" ht="15.75" customHeight="1" x14ac:dyDescent="0.25">
      <c r="A2131" s="5" t="s">
        <v>657</v>
      </c>
      <c r="B2131" s="6">
        <v>74</v>
      </c>
      <c r="C2131" s="6" t="s">
        <v>660</v>
      </c>
      <c r="D2131" s="6">
        <v>3</v>
      </c>
      <c r="E2131" s="6">
        <v>4</v>
      </c>
      <c r="F2131" s="6" t="s">
        <v>12</v>
      </c>
      <c r="G2131" s="6"/>
      <c r="H2131" s="6" t="s">
        <v>13</v>
      </c>
      <c r="I2131" s="7" t="s">
        <v>661</v>
      </c>
      <c r="J2131" s="152" t="str">
        <f>VLOOKUP(PORVORIM!$I2131,Code2Loc,2,FALSE)</f>
        <v>KERE DVKD</v>
      </c>
    </row>
    <row r="2132" spans="1:10" ht="15.75" customHeight="1" x14ac:dyDescent="0.25">
      <c r="A2132" s="5" t="s">
        <v>657</v>
      </c>
      <c r="B2132" s="6">
        <v>74</v>
      </c>
      <c r="C2132" s="6" t="s">
        <v>662</v>
      </c>
      <c r="D2132" s="6">
        <v>4</v>
      </c>
      <c r="E2132" s="6">
        <v>5</v>
      </c>
      <c r="F2132" s="6" t="s">
        <v>12</v>
      </c>
      <c r="G2132" s="6"/>
      <c r="H2132" s="6" t="s">
        <v>13</v>
      </c>
      <c r="I2132" s="7" t="s">
        <v>663</v>
      </c>
      <c r="J2132" s="152" t="str">
        <f>VLOOKUP(PORVORIM!$I2132,Code2Loc,2,FALSE)</f>
        <v>KARABHAT</v>
      </c>
    </row>
    <row r="2133" spans="1:10" ht="15.75" customHeight="1" x14ac:dyDescent="0.25">
      <c r="A2133" s="5" t="s">
        <v>657</v>
      </c>
      <c r="B2133" s="6">
        <v>74</v>
      </c>
      <c r="C2133" s="6" t="s">
        <v>664</v>
      </c>
      <c r="D2133" s="6">
        <v>5</v>
      </c>
      <c r="E2133" s="6">
        <v>7</v>
      </c>
      <c r="F2133" s="6" t="s">
        <v>12</v>
      </c>
      <c r="G2133" s="6"/>
      <c r="H2133" s="6" t="s">
        <v>13</v>
      </c>
      <c r="I2133" s="7" t="s">
        <v>665</v>
      </c>
      <c r="J2133" s="152" t="str">
        <f>VLOOKUP(PORVORIM!$I2133,Code2Loc,2,FALSE)</f>
        <v>BELABHT/PMB</v>
      </c>
    </row>
    <row r="2134" spans="1:10" ht="15.75" customHeight="1" x14ac:dyDescent="0.25">
      <c r="A2134" s="5" t="s">
        <v>657</v>
      </c>
      <c r="B2134" s="6">
        <v>74</v>
      </c>
      <c r="C2134" s="6" t="s">
        <v>666</v>
      </c>
      <c r="D2134" s="6">
        <v>6</v>
      </c>
      <c r="E2134" s="6">
        <v>8</v>
      </c>
      <c r="F2134" s="6" t="s">
        <v>12</v>
      </c>
      <c r="G2134" s="6"/>
      <c r="H2134" s="6" t="s">
        <v>13</v>
      </c>
      <c r="I2134" s="7" t="s">
        <v>667</v>
      </c>
      <c r="J2134" s="152" t="str">
        <f>VLOOKUP(PORVORIM!$I2134,Code2Loc,2,FALSE)</f>
        <v>MUDDR/PDWDA</v>
      </c>
    </row>
    <row r="2135" spans="1:10" ht="15.75" customHeight="1" x14ac:dyDescent="0.25">
      <c r="A2135" s="5" t="s">
        <v>657</v>
      </c>
      <c r="B2135" s="6">
        <v>74</v>
      </c>
      <c r="C2135" s="6" t="s">
        <v>624</v>
      </c>
      <c r="D2135" s="6">
        <v>7</v>
      </c>
      <c r="E2135" s="6">
        <v>10</v>
      </c>
      <c r="F2135" s="6" t="s">
        <v>12</v>
      </c>
      <c r="G2135" s="6"/>
      <c r="H2135" s="6" t="s">
        <v>13</v>
      </c>
      <c r="I2135" s="7" t="s">
        <v>625</v>
      </c>
      <c r="J2135" s="152" t="str">
        <f>VLOOKUP(PORVORIM!$I2135,Code2Loc,2,FALSE)</f>
        <v>SAUD CHURCH</v>
      </c>
    </row>
    <row r="2136" spans="1:10" ht="15.75" customHeight="1" x14ac:dyDescent="0.25">
      <c r="A2136" s="5" t="s">
        <v>657</v>
      </c>
      <c r="B2136" s="6">
        <v>74</v>
      </c>
      <c r="C2136" s="6" t="s">
        <v>636</v>
      </c>
      <c r="D2136" s="6">
        <v>8</v>
      </c>
      <c r="E2136" s="6">
        <v>12</v>
      </c>
      <c r="F2136" s="6" t="s">
        <v>12</v>
      </c>
      <c r="G2136" s="6"/>
      <c r="H2136" s="6" t="s">
        <v>13</v>
      </c>
      <c r="I2136" s="7" t="s">
        <v>637</v>
      </c>
      <c r="J2136" s="152" t="str">
        <f>VLOOKUP(PORVORIM!$I2136,Code2Loc,2,FALSE)</f>
        <v>DEVGIN</v>
      </c>
    </row>
    <row r="2137" spans="1:10" ht="15.75" customHeight="1" x14ac:dyDescent="0.25">
      <c r="A2137" s="5" t="s">
        <v>657</v>
      </c>
      <c r="B2137" s="6">
        <v>74</v>
      </c>
      <c r="C2137" s="6" t="s">
        <v>628</v>
      </c>
      <c r="D2137" s="6">
        <v>9</v>
      </c>
      <c r="E2137" s="6">
        <v>14</v>
      </c>
      <c r="F2137" s="6" t="s">
        <v>12</v>
      </c>
      <c r="G2137" s="6"/>
      <c r="H2137" s="6" t="s">
        <v>13</v>
      </c>
      <c r="I2137" s="7" t="s">
        <v>629</v>
      </c>
      <c r="J2137" s="152" t="str">
        <f>VLOOKUP(PORVORIM!$I2137,Code2Loc,2,FALSE)</f>
        <v>CHEMRAN</v>
      </c>
    </row>
    <row r="2138" spans="1:10" ht="15.75" customHeight="1" x14ac:dyDescent="0.25">
      <c r="A2138" s="5" t="s">
        <v>657</v>
      </c>
      <c r="B2138" s="6">
        <v>74</v>
      </c>
      <c r="C2138" s="6" t="s">
        <v>668</v>
      </c>
      <c r="D2138" s="6">
        <v>10</v>
      </c>
      <c r="E2138" s="6">
        <v>15</v>
      </c>
      <c r="F2138" s="6" t="s">
        <v>12</v>
      </c>
      <c r="G2138" s="6"/>
      <c r="H2138" s="6" t="s">
        <v>13</v>
      </c>
      <c r="I2138" s="7" t="s">
        <v>669</v>
      </c>
      <c r="J2138" s="152" t="str">
        <f>VLOOKUP(PORVORIM!$I2138,Code2Loc,2,FALSE)</f>
        <v>MADEL FERRY</v>
      </c>
    </row>
    <row r="2139" spans="1:10" ht="15.75" customHeight="1" x14ac:dyDescent="0.25">
      <c r="A2139" s="5" t="s">
        <v>670</v>
      </c>
      <c r="B2139" s="6">
        <v>75</v>
      </c>
      <c r="C2139" s="6" t="s">
        <v>107</v>
      </c>
      <c r="D2139" s="6">
        <v>1</v>
      </c>
      <c r="E2139" s="6">
        <v>0</v>
      </c>
      <c r="F2139" s="6" t="s">
        <v>12</v>
      </c>
      <c r="G2139" s="6"/>
      <c r="H2139" s="6" t="s">
        <v>13</v>
      </c>
      <c r="I2139" s="7" t="s">
        <v>108</v>
      </c>
      <c r="J2139" s="152" t="str">
        <f>VLOOKUP(PORVORIM!$I2139,Code2Loc,2,FALSE)</f>
        <v>MADEL</v>
      </c>
    </row>
    <row r="2140" spans="1:10" ht="15.75" customHeight="1" x14ac:dyDescent="0.25">
      <c r="A2140" s="5" t="s">
        <v>670</v>
      </c>
      <c r="B2140" s="6">
        <v>75</v>
      </c>
      <c r="C2140" s="6" t="s">
        <v>658</v>
      </c>
      <c r="D2140" s="6">
        <v>2</v>
      </c>
      <c r="E2140" s="6">
        <v>3</v>
      </c>
      <c r="F2140" s="6" t="s">
        <v>12</v>
      </c>
      <c r="G2140" s="6"/>
      <c r="H2140" s="6" t="s">
        <v>13</v>
      </c>
      <c r="I2140" s="7" t="s">
        <v>659</v>
      </c>
      <c r="J2140" s="152" t="str">
        <f>VLOOKUP(PORVORIM!$I2140,Code2Loc,2,FALSE)</f>
        <v>SHIRSAT</v>
      </c>
    </row>
    <row r="2141" spans="1:10" ht="15.75" customHeight="1" x14ac:dyDescent="0.25">
      <c r="A2141" s="5" t="s">
        <v>670</v>
      </c>
      <c r="B2141" s="6">
        <v>75</v>
      </c>
      <c r="C2141" s="6" t="s">
        <v>660</v>
      </c>
      <c r="D2141" s="6">
        <v>3</v>
      </c>
      <c r="E2141" s="6">
        <v>4</v>
      </c>
      <c r="F2141" s="6" t="s">
        <v>12</v>
      </c>
      <c r="G2141" s="6"/>
      <c r="H2141" s="6" t="s">
        <v>13</v>
      </c>
      <c r="I2141" s="7" t="s">
        <v>661</v>
      </c>
      <c r="J2141" s="152" t="str">
        <f>VLOOKUP(PORVORIM!$I2141,Code2Loc,2,FALSE)</f>
        <v>KERE DVKD</v>
      </c>
    </row>
    <row r="2142" spans="1:10" ht="15.75" customHeight="1" x14ac:dyDescent="0.25">
      <c r="A2142" s="5" t="s">
        <v>670</v>
      </c>
      <c r="B2142" s="6">
        <v>75</v>
      </c>
      <c r="C2142" s="6" t="s">
        <v>662</v>
      </c>
      <c r="D2142" s="6">
        <v>4</v>
      </c>
      <c r="E2142" s="6">
        <v>5</v>
      </c>
      <c r="F2142" s="6" t="s">
        <v>12</v>
      </c>
      <c r="G2142" s="6"/>
      <c r="H2142" s="6" t="s">
        <v>13</v>
      </c>
      <c r="I2142" s="7" t="s">
        <v>663</v>
      </c>
      <c r="J2142" s="152" t="str">
        <f>VLOOKUP(PORVORIM!$I2142,Code2Loc,2,FALSE)</f>
        <v>KARABHAT</v>
      </c>
    </row>
    <row r="2143" spans="1:10" ht="15.75" customHeight="1" x14ac:dyDescent="0.25">
      <c r="A2143" s="5" t="s">
        <v>670</v>
      </c>
      <c r="B2143" s="6">
        <v>75</v>
      </c>
      <c r="C2143" s="6" t="s">
        <v>664</v>
      </c>
      <c r="D2143" s="6">
        <v>5</v>
      </c>
      <c r="E2143" s="6">
        <v>7</v>
      </c>
      <c r="F2143" s="6" t="s">
        <v>12</v>
      </c>
      <c r="G2143" s="6"/>
      <c r="H2143" s="6" t="s">
        <v>13</v>
      </c>
      <c r="I2143" s="7" t="s">
        <v>665</v>
      </c>
      <c r="J2143" s="152" t="str">
        <f>VLOOKUP(PORVORIM!$I2143,Code2Loc,2,FALSE)</f>
        <v>BELABHT/PMB</v>
      </c>
    </row>
    <row r="2144" spans="1:10" ht="15.75" customHeight="1" x14ac:dyDescent="0.25">
      <c r="A2144" s="5" t="s">
        <v>670</v>
      </c>
      <c r="B2144" s="6">
        <v>75</v>
      </c>
      <c r="C2144" s="6" t="s">
        <v>671</v>
      </c>
      <c r="D2144" s="6">
        <v>6</v>
      </c>
      <c r="E2144" s="6">
        <v>8</v>
      </c>
      <c r="F2144" s="6" t="s">
        <v>12</v>
      </c>
      <c r="G2144" s="6"/>
      <c r="H2144" s="6" t="s">
        <v>13</v>
      </c>
      <c r="I2144" s="7" t="s">
        <v>672</v>
      </c>
      <c r="J2144" s="152" t="str">
        <f>VLOOKUP(PORVORIM!$I2144,Code2Loc,2,FALSE)</f>
        <v>MUDDER/PDWD</v>
      </c>
    </row>
    <row r="2145" spans="1:10" ht="15.75" customHeight="1" x14ac:dyDescent="0.25">
      <c r="A2145" s="5" t="s">
        <v>670</v>
      </c>
      <c r="B2145" s="6">
        <v>75</v>
      </c>
      <c r="C2145" s="6" t="s">
        <v>673</v>
      </c>
      <c r="D2145" s="6">
        <v>7</v>
      </c>
      <c r="E2145" s="6">
        <v>10</v>
      </c>
      <c r="F2145" s="6" t="s">
        <v>12</v>
      </c>
      <c r="G2145" s="6"/>
      <c r="H2145" s="6" t="s">
        <v>13</v>
      </c>
      <c r="I2145" s="7" t="s">
        <v>674</v>
      </c>
      <c r="J2145" s="152" t="str">
        <f>VLOOKUP(PORVORIM!$I2145,Code2Loc,2,FALSE)</f>
        <v>SAUD SCHOOL</v>
      </c>
    </row>
    <row r="2146" spans="1:10" ht="15.75" customHeight="1" x14ac:dyDescent="0.25">
      <c r="A2146" s="11" t="s">
        <v>675</v>
      </c>
      <c r="B2146" s="11">
        <v>76</v>
      </c>
      <c r="C2146" s="11" t="s">
        <v>129</v>
      </c>
      <c r="D2146" s="11">
        <v>1</v>
      </c>
      <c r="E2146" s="11">
        <v>0</v>
      </c>
      <c r="F2146" s="11" t="s">
        <v>12</v>
      </c>
      <c r="G2146" s="11"/>
      <c r="H2146" s="11"/>
      <c r="I2146" s="12" t="s">
        <v>130</v>
      </c>
      <c r="J2146" s="152" t="str">
        <f>VLOOKUP(PORVORIM!$I2146,Code2Loc,2,FALSE)</f>
        <v>BICHOLIM</v>
      </c>
    </row>
    <row r="2147" spans="1:10" ht="15.75" customHeight="1" x14ac:dyDescent="0.25">
      <c r="A2147" s="11" t="s">
        <v>675</v>
      </c>
      <c r="B2147" s="11">
        <v>76</v>
      </c>
      <c r="C2147" s="11" t="s">
        <v>639</v>
      </c>
      <c r="D2147" s="11">
        <v>2</v>
      </c>
      <c r="E2147" s="11">
        <v>1</v>
      </c>
      <c r="F2147" s="11" t="s">
        <v>12</v>
      </c>
      <c r="G2147" s="11"/>
      <c r="H2147" s="11"/>
      <c r="I2147" s="12" t="s">
        <v>639</v>
      </c>
      <c r="J2147" s="152" t="str">
        <f>VLOOKUP(PORVORIM!$I2147,Code2Loc,2,FALSE)</f>
        <v>PAZ</v>
      </c>
    </row>
    <row r="2148" spans="1:10" ht="15.75" customHeight="1" x14ac:dyDescent="0.25">
      <c r="A2148" s="11" t="s">
        <v>675</v>
      </c>
      <c r="B2148" s="11">
        <v>76</v>
      </c>
      <c r="C2148" s="11" t="s">
        <v>676</v>
      </c>
      <c r="D2148" s="11">
        <v>3</v>
      </c>
      <c r="E2148" s="11">
        <v>3</v>
      </c>
      <c r="F2148" s="11" t="s">
        <v>12</v>
      </c>
      <c r="G2148" s="11"/>
      <c r="H2148" s="11"/>
      <c r="I2148" s="12" t="s">
        <v>677</v>
      </c>
      <c r="J2148" s="152" t="str">
        <f>VLOOKUP(PORVORIM!$I2148,Code2Loc,2,FALSE)</f>
        <v>MAYEM LAKE</v>
      </c>
    </row>
    <row r="2149" spans="1:10" ht="15.75" customHeight="1" x14ac:dyDescent="0.25">
      <c r="A2149" s="11" t="s">
        <v>675</v>
      </c>
      <c r="B2149" s="11">
        <v>76</v>
      </c>
      <c r="C2149" s="11" t="s">
        <v>410</v>
      </c>
      <c r="D2149" s="11">
        <v>4</v>
      </c>
      <c r="E2149" s="11">
        <v>5</v>
      </c>
      <c r="F2149" s="11" t="s">
        <v>12</v>
      </c>
      <c r="G2149" s="11"/>
      <c r="H2149" s="11"/>
      <c r="I2149" s="12" t="s">
        <v>411</v>
      </c>
      <c r="J2149" s="152" t="str">
        <f>VLOOKUP(PORVORIM!$I2149,Code2Loc,2,FALSE)</f>
        <v>KUMARWADA</v>
      </c>
    </row>
    <row r="2150" spans="1:10" ht="15.75" customHeight="1" x14ac:dyDescent="0.25">
      <c r="A2150" s="11" t="s">
        <v>675</v>
      </c>
      <c r="B2150" s="11">
        <v>76</v>
      </c>
      <c r="C2150" s="11" t="s">
        <v>607</v>
      </c>
      <c r="D2150" s="11">
        <v>5</v>
      </c>
      <c r="E2150" s="11">
        <v>6</v>
      </c>
      <c r="F2150" s="11" t="s">
        <v>12</v>
      </c>
      <c r="G2150" s="11"/>
      <c r="H2150" s="11"/>
      <c r="I2150" s="12" t="s">
        <v>608</v>
      </c>
      <c r="J2150" s="152" t="str">
        <f>VLOOKUP(PORVORIM!$I2150,Code2Loc,2,FALSE)</f>
        <v>BHAVKAI</v>
      </c>
    </row>
    <row r="2151" spans="1:10" ht="15.75" customHeight="1" x14ac:dyDescent="0.25">
      <c r="A2151" s="11" t="s">
        <v>675</v>
      </c>
      <c r="B2151" s="11">
        <v>76</v>
      </c>
      <c r="C2151" s="11" t="s">
        <v>609</v>
      </c>
      <c r="D2151" s="11">
        <v>6</v>
      </c>
      <c r="E2151" s="11">
        <v>7</v>
      </c>
      <c r="F2151" s="11" t="s">
        <v>12</v>
      </c>
      <c r="G2151" s="11"/>
      <c r="H2151" s="11"/>
      <c r="I2151" s="12" t="s">
        <v>610</v>
      </c>
      <c r="J2151" s="152" t="str">
        <f>VLOOKUP(PORVORIM!$I2151,Code2Loc,2,FALSE)</f>
        <v>VAINGINE</v>
      </c>
    </row>
    <row r="2152" spans="1:10" ht="15.75" customHeight="1" x14ac:dyDescent="0.25">
      <c r="A2152" s="11" t="s">
        <v>675</v>
      </c>
      <c r="B2152" s="11">
        <v>76</v>
      </c>
      <c r="C2152" s="11" t="s">
        <v>611</v>
      </c>
      <c r="D2152" s="11">
        <v>7</v>
      </c>
      <c r="E2152" s="11">
        <v>8</v>
      </c>
      <c r="F2152" s="11" t="s">
        <v>12</v>
      </c>
      <c r="G2152" s="11"/>
      <c r="H2152" s="11"/>
      <c r="I2152" s="12" t="s">
        <v>612</v>
      </c>
      <c r="J2152" s="152" t="str">
        <f>VLOOKUP(PORVORIM!$I2152,Code2Loc,2,FALSE)</f>
        <v>TIKHAJAN</v>
      </c>
    </row>
    <row r="2153" spans="1:10" ht="15.75" customHeight="1" x14ac:dyDescent="0.25">
      <c r="A2153" s="11" t="s">
        <v>675</v>
      </c>
      <c r="B2153" s="11">
        <v>76</v>
      </c>
      <c r="C2153" s="11" t="s">
        <v>613</v>
      </c>
      <c r="D2153" s="11">
        <v>8</v>
      </c>
      <c r="E2153" s="11">
        <v>9</v>
      </c>
      <c r="F2153" s="11" t="s">
        <v>12</v>
      </c>
      <c r="G2153" s="11"/>
      <c r="H2153" s="11"/>
      <c r="I2153" s="12" t="s">
        <v>614</v>
      </c>
      <c r="J2153" s="152" t="str">
        <f>VLOOKUP(PORVORIM!$I2153,Code2Loc,2,FALSE)</f>
        <v>HATURLI</v>
      </c>
    </row>
    <row r="2154" spans="1:10" ht="15.75" customHeight="1" x14ac:dyDescent="0.25">
      <c r="A2154" s="11" t="s">
        <v>675</v>
      </c>
      <c r="B2154" s="11">
        <v>76</v>
      </c>
      <c r="C2154" s="11" t="s">
        <v>678</v>
      </c>
      <c r="D2154" s="11">
        <v>9</v>
      </c>
      <c r="E2154" s="11">
        <v>10</v>
      </c>
      <c r="F2154" s="11" t="s">
        <v>12</v>
      </c>
      <c r="G2154" s="11"/>
      <c r="H2154" s="11"/>
      <c r="I2154" s="12" t="s">
        <v>679</v>
      </c>
      <c r="J2154" s="152" t="str">
        <f>VLOOKUP(PORVORIM!$I2154,Code2Loc,2,FALSE)</f>
        <v>HATURLI MTH</v>
      </c>
    </row>
    <row r="2155" spans="1:10" ht="15.75" customHeight="1" x14ac:dyDescent="0.25">
      <c r="A2155" s="11" t="s">
        <v>675</v>
      </c>
      <c r="B2155" s="11">
        <v>76</v>
      </c>
      <c r="C2155" s="11" t="s">
        <v>615</v>
      </c>
      <c r="D2155" s="11">
        <v>10</v>
      </c>
      <c r="E2155" s="11">
        <v>11</v>
      </c>
      <c r="F2155" s="11" t="s">
        <v>12</v>
      </c>
      <c r="G2155" s="11"/>
      <c r="H2155" s="11"/>
      <c r="I2155" s="12" t="s">
        <v>616</v>
      </c>
      <c r="J2155" s="152" t="str">
        <f>VLOOKUP(PORVORIM!$I2155,Code2Loc,2,FALSE)</f>
        <v>VARPAL</v>
      </c>
    </row>
    <row r="2156" spans="1:10" ht="15.75" customHeight="1" x14ac:dyDescent="0.25">
      <c r="A2156" s="11" t="s">
        <v>675</v>
      </c>
      <c r="B2156" s="11">
        <v>76</v>
      </c>
      <c r="C2156" s="11" t="s">
        <v>680</v>
      </c>
      <c r="D2156" s="11">
        <v>11</v>
      </c>
      <c r="E2156" s="11">
        <v>12</v>
      </c>
      <c r="F2156" s="11" t="s">
        <v>12</v>
      </c>
      <c r="G2156" s="11"/>
      <c r="H2156" s="11"/>
      <c r="I2156" s="12" t="s">
        <v>681</v>
      </c>
      <c r="J2156" s="152" t="str">
        <f>VLOOKUP(PORVORIM!$I2156,Code2Loc,2,FALSE)</f>
        <v>MAYEM JUNC</v>
      </c>
    </row>
    <row r="2157" spans="1:10" ht="15.75" customHeight="1" x14ac:dyDescent="0.25">
      <c r="A2157" s="11" t="s">
        <v>675</v>
      </c>
      <c r="B2157" s="11">
        <v>76</v>
      </c>
      <c r="C2157" s="11" t="s">
        <v>615</v>
      </c>
      <c r="D2157" s="11">
        <v>12</v>
      </c>
      <c r="E2157" s="11">
        <v>13</v>
      </c>
      <c r="F2157" s="11" t="s">
        <v>12</v>
      </c>
      <c r="G2157" s="11"/>
      <c r="H2157" s="11"/>
      <c r="I2157" s="12" t="s">
        <v>616</v>
      </c>
      <c r="J2157" s="152" t="str">
        <f>VLOOKUP(PORVORIM!$I2157,Code2Loc,2,FALSE)</f>
        <v>VARPAL</v>
      </c>
    </row>
    <row r="2158" spans="1:10" ht="15.75" customHeight="1" x14ac:dyDescent="0.25">
      <c r="A2158" s="11" t="s">
        <v>675</v>
      </c>
      <c r="B2158" s="11">
        <v>76</v>
      </c>
      <c r="C2158" s="11" t="s">
        <v>678</v>
      </c>
      <c r="D2158" s="11">
        <v>13</v>
      </c>
      <c r="E2158" s="11">
        <v>14</v>
      </c>
      <c r="F2158" s="11" t="s">
        <v>12</v>
      </c>
      <c r="G2158" s="11"/>
      <c r="H2158" s="11"/>
      <c r="I2158" s="12" t="s">
        <v>679</v>
      </c>
      <c r="J2158" s="152" t="str">
        <f>VLOOKUP(PORVORIM!$I2158,Code2Loc,2,FALSE)</f>
        <v>HATURLI MTH</v>
      </c>
    </row>
    <row r="2159" spans="1:10" ht="15.75" customHeight="1" x14ac:dyDescent="0.25">
      <c r="A2159" s="11" t="s">
        <v>675</v>
      </c>
      <c r="B2159" s="11">
        <v>76</v>
      </c>
      <c r="C2159" s="11" t="s">
        <v>613</v>
      </c>
      <c r="D2159" s="11">
        <v>14</v>
      </c>
      <c r="E2159" s="11">
        <v>15</v>
      </c>
      <c r="F2159" s="11" t="s">
        <v>12</v>
      </c>
      <c r="G2159" s="11"/>
      <c r="H2159" s="11"/>
      <c r="I2159" s="12" t="s">
        <v>614</v>
      </c>
      <c r="J2159" s="152" t="str">
        <f>VLOOKUP(PORVORIM!$I2159,Code2Loc,2,FALSE)</f>
        <v>HATURLI</v>
      </c>
    </row>
    <row r="2160" spans="1:10" ht="15.75" customHeight="1" x14ac:dyDescent="0.25">
      <c r="A2160" s="11" t="s">
        <v>675</v>
      </c>
      <c r="B2160" s="11">
        <v>76</v>
      </c>
      <c r="C2160" s="11" t="s">
        <v>611</v>
      </c>
      <c r="D2160" s="11">
        <v>15</v>
      </c>
      <c r="E2160" s="11">
        <v>16</v>
      </c>
      <c r="F2160" s="11" t="s">
        <v>12</v>
      </c>
      <c r="G2160" s="11"/>
      <c r="H2160" s="11"/>
      <c r="I2160" s="12" t="s">
        <v>612</v>
      </c>
      <c r="J2160" s="152" t="str">
        <f>VLOOKUP(PORVORIM!$I2160,Code2Loc,2,FALSE)</f>
        <v>TIKHAJAN</v>
      </c>
    </row>
    <row r="2161" spans="1:10" ht="15.75" customHeight="1" x14ac:dyDescent="0.25">
      <c r="A2161" s="11" t="s">
        <v>675</v>
      </c>
      <c r="B2161" s="11">
        <v>76</v>
      </c>
      <c r="C2161" s="11" t="s">
        <v>609</v>
      </c>
      <c r="D2161" s="11">
        <v>16</v>
      </c>
      <c r="E2161" s="11">
        <v>17</v>
      </c>
      <c r="F2161" s="11" t="s">
        <v>12</v>
      </c>
      <c r="G2161" s="11"/>
      <c r="H2161" s="11"/>
      <c r="I2161" s="12" t="s">
        <v>610</v>
      </c>
      <c r="J2161" s="152" t="str">
        <f>VLOOKUP(PORVORIM!$I2161,Code2Loc,2,FALSE)</f>
        <v>VAINGINE</v>
      </c>
    </row>
    <row r="2162" spans="1:10" ht="15.75" customHeight="1" x14ac:dyDescent="0.25">
      <c r="A2162" s="11" t="s">
        <v>675</v>
      </c>
      <c r="B2162" s="11">
        <v>76</v>
      </c>
      <c r="C2162" s="11" t="s">
        <v>607</v>
      </c>
      <c r="D2162" s="11">
        <v>17</v>
      </c>
      <c r="E2162" s="11">
        <v>18</v>
      </c>
      <c r="F2162" s="11" t="s">
        <v>12</v>
      </c>
      <c r="G2162" s="11"/>
      <c r="H2162" s="11"/>
      <c r="I2162" s="12" t="s">
        <v>608</v>
      </c>
      <c r="J2162" s="152" t="str">
        <f>VLOOKUP(PORVORIM!$I2162,Code2Loc,2,FALSE)</f>
        <v>BHAVKAI</v>
      </c>
    </row>
    <row r="2163" spans="1:10" ht="15.75" customHeight="1" x14ac:dyDescent="0.25">
      <c r="A2163" s="11" t="s">
        <v>675</v>
      </c>
      <c r="B2163" s="11">
        <v>76</v>
      </c>
      <c r="C2163" s="11" t="s">
        <v>410</v>
      </c>
      <c r="D2163" s="11">
        <v>18</v>
      </c>
      <c r="E2163" s="11">
        <v>19</v>
      </c>
      <c r="F2163" s="11" t="s">
        <v>12</v>
      </c>
      <c r="G2163" s="11"/>
      <c r="H2163" s="11"/>
      <c r="I2163" s="12" t="s">
        <v>411</v>
      </c>
      <c r="J2163" s="152" t="str">
        <f>VLOOKUP(PORVORIM!$I2163,Code2Loc,2,FALSE)</f>
        <v>KUMARWADA</v>
      </c>
    </row>
    <row r="2164" spans="1:10" ht="15.75" customHeight="1" x14ac:dyDescent="0.25">
      <c r="A2164" s="11" t="s">
        <v>675</v>
      </c>
      <c r="B2164" s="11">
        <v>76</v>
      </c>
      <c r="C2164" s="11" t="s">
        <v>676</v>
      </c>
      <c r="D2164" s="11">
        <v>19</v>
      </c>
      <c r="E2164" s="11">
        <v>21</v>
      </c>
      <c r="F2164" s="11" t="s">
        <v>12</v>
      </c>
      <c r="G2164" s="11"/>
      <c r="H2164" s="11"/>
      <c r="I2164" s="12" t="s">
        <v>677</v>
      </c>
      <c r="J2164" s="152" t="str">
        <f>VLOOKUP(PORVORIM!$I2164,Code2Loc,2,FALSE)</f>
        <v>MAYEM LAKE</v>
      </c>
    </row>
    <row r="2165" spans="1:10" ht="15.75" customHeight="1" x14ac:dyDescent="0.25">
      <c r="A2165" s="11" t="s">
        <v>675</v>
      </c>
      <c r="B2165" s="11">
        <v>76</v>
      </c>
      <c r="C2165" s="11" t="s">
        <v>639</v>
      </c>
      <c r="D2165" s="11">
        <v>20</v>
      </c>
      <c r="E2165" s="11">
        <v>23</v>
      </c>
      <c r="F2165" s="11" t="s">
        <v>12</v>
      </c>
      <c r="G2165" s="11"/>
      <c r="H2165" s="11"/>
      <c r="I2165" s="12" t="s">
        <v>639</v>
      </c>
      <c r="J2165" s="152" t="str">
        <f>VLOOKUP(PORVORIM!$I2165,Code2Loc,2,FALSE)</f>
        <v>PAZ</v>
      </c>
    </row>
    <row r="2166" spans="1:10" ht="15.75" customHeight="1" x14ac:dyDescent="0.25">
      <c r="A2166" s="11" t="s">
        <v>675</v>
      </c>
      <c r="B2166" s="11">
        <v>76</v>
      </c>
      <c r="C2166" s="11" t="s">
        <v>129</v>
      </c>
      <c r="D2166" s="11">
        <v>21</v>
      </c>
      <c r="E2166" s="11">
        <v>24</v>
      </c>
      <c r="F2166" s="11" t="s">
        <v>12</v>
      </c>
      <c r="G2166" s="11"/>
      <c r="H2166" s="11"/>
      <c r="I2166" s="12" t="s">
        <v>130</v>
      </c>
      <c r="J2166" s="152" t="str">
        <f>VLOOKUP(PORVORIM!$I2166,Code2Loc,2,FALSE)</f>
        <v>BICHOLIM</v>
      </c>
    </row>
    <row r="2167" spans="1:10" ht="15.75" customHeight="1" x14ac:dyDescent="0.25">
      <c r="A2167" s="5" t="s">
        <v>682</v>
      </c>
      <c r="B2167" s="6">
        <v>77</v>
      </c>
      <c r="C2167" s="6" t="s">
        <v>129</v>
      </c>
      <c r="D2167" s="6">
        <v>1</v>
      </c>
      <c r="E2167" s="6">
        <v>0</v>
      </c>
      <c r="F2167" s="6" t="s">
        <v>12</v>
      </c>
      <c r="G2167" s="6"/>
      <c r="H2167" s="6" t="s">
        <v>13</v>
      </c>
      <c r="I2167" s="7" t="s">
        <v>130</v>
      </c>
      <c r="J2167" s="152" t="str">
        <f>VLOOKUP(PORVORIM!$I2167,Code2Loc,2,FALSE)</f>
        <v>BICHOLIM</v>
      </c>
    </row>
    <row r="2168" spans="1:10" ht="15.75" customHeight="1" x14ac:dyDescent="0.25">
      <c r="A2168" s="5" t="s">
        <v>682</v>
      </c>
      <c r="B2168" s="6">
        <v>77</v>
      </c>
      <c r="C2168" s="6" t="s">
        <v>639</v>
      </c>
      <c r="D2168" s="6">
        <v>2</v>
      </c>
      <c r="E2168" s="6">
        <v>1</v>
      </c>
      <c r="F2168" s="6" t="s">
        <v>12</v>
      </c>
      <c r="G2168" s="6"/>
      <c r="H2168" s="6" t="s">
        <v>13</v>
      </c>
      <c r="I2168" s="7" t="s">
        <v>639</v>
      </c>
      <c r="J2168" s="152" t="str">
        <f>VLOOKUP(PORVORIM!$I2168,Code2Loc,2,FALSE)</f>
        <v>PAZ</v>
      </c>
    </row>
    <row r="2169" spans="1:10" ht="15.75" customHeight="1" x14ac:dyDescent="0.25">
      <c r="A2169" s="5" t="s">
        <v>682</v>
      </c>
      <c r="B2169" s="6">
        <v>77</v>
      </c>
      <c r="C2169" s="6" t="s">
        <v>676</v>
      </c>
      <c r="D2169" s="6">
        <v>3</v>
      </c>
      <c r="E2169" s="6">
        <v>3</v>
      </c>
      <c r="F2169" s="6" t="s">
        <v>12</v>
      </c>
      <c r="G2169" s="6"/>
      <c r="H2169" s="6" t="s">
        <v>30</v>
      </c>
      <c r="I2169" s="7" t="s">
        <v>677</v>
      </c>
      <c r="J2169" s="152" t="str">
        <f>VLOOKUP(PORVORIM!$I2169,Code2Loc,2,FALSE)</f>
        <v>MAYEM LAKE</v>
      </c>
    </row>
    <row r="2170" spans="1:10" ht="15.75" customHeight="1" x14ac:dyDescent="0.25">
      <c r="A2170" s="5" t="s">
        <v>682</v>
      </c>
      <c r="B2170" s="6">
        <v>77</v>
      </c>
      <c r="C2170" s="6" t="s">
        <v>410</v>
      </c>
      <c r="D2170" s="6">
        <v>4</v>
      </c>
      <c r="E2170" s="6">
        <v>5</v>
      </c>
      <c r="F2170" s="6" t="s">
        <v>12</v>
      </c>
      <c r="G2170" s="6"/>
      <c r="H2170" s="6" t="s">
        <v>13</v>
      </c>
      <c r="I2170" s="7" t="s">
        <v>411</v>
      </c>
      <c r="J2170" s="152" t="str">
        <f>VLOOKUP(PORVORIM!$I2170,Code2Loc,2,FALSE)</f>
        <v>KUMARWADA</v>
      </c>
    </row>
    <row r="2171" spans="1:10" ht="15.75" customHeight="1" x14ac:dyDescent="0.25">
      <c r="A2171" s="5" t="s">
        <v>682</v>
      </c>
      <c r="B2171" s="6">
        <v>77</v>
      </c>
      <c r="C2171" s="6" t="s">
        <v>607</v>
      </c>
      <c r="D2171" s="6">
        <v>5</v>
      </c>
      <c r="E2171" s="6">
        <v>6</v>
      </c>
      <c r="F2171" s="6" t="s">
        <v>12</v>
      </c>
      <c r="G2171" s="6"/>
      <c r="H2171" s="6" t="s">
        <v>13</v>
      </c>
      <c r="I2171" s="7" t="s">
        <v>608</v>
      </c>
      <c r="J2171" s="152" t="str">
        <f>VLOOKUP(PORVORIM!$I2171,Code2Loc,2,FALSE)</f>
        <v>BHAVKAI</v>
      </c>
    </row>
    <row r="2172" spans="1:10" ht="15.75" customHeight="1" x14ac:dyDescent="0.25">
      <c r="A2172" s="5" t="s">
        <v>682</v>
      </c>
      <c r="B2172" s="6">
        <v>77</v>
      </c>
      <c r="C2172" s="6" t="s">
        <v>609</v>
      </c>
      <c r="D2172" s="6">
        <v>6</v>
      </c>
      <c r="E2172" s="6">
        <v>7</v>
      </c>
      <c r="F2172" s="6" t="s">
        <v>12</v>
      </c>
      <c r="G2172" s="6"/>
      <c r="H2172" s="6" t="s">
        <v>13</v>
      </c>
      <c r="I2172" s="7" t="s">
        <v>610</v>
      </c>
      <c r="J2172" s="152" t="str">
        <f>VLOOKUP(PORVORIM!$I2172,Code2Loc,2,FALSE)</f>
        <v>VAINGINE</v>
      </c>
    </row>
    <row r="2173" spans="1:10" ht="15.75" customHeight="1" x14ac:dyDescent="0.25">
      <c r="A2173" s="5" t="s">
        <v>682</v>
      </c>
      <c r="B2173" s="6">
        <v>77</v>
      </c>
      <c r="C2173" s="6" t="s">
        <v>611</v>
      </c>
      <c r="D2173" s="6">
        <v>7</v>
      </c>
      <c r="E2173" s="6">
        <v>8</v>
      </c>
      <c r="F2173" s="6" t="s">
        <v>12</v>
      </c>
      <c r="G2173" s="6"/>
      <c r="H2173" s="6" t="s">
        <v>13</v>
      </c>
      <c r="I2173" s="7" t="s">
        <v>612</v>
      </c>
      <c r="J2173" s="152" t="str">
        <f>VLOOKUP(PORVORIM!$I2173,Code2Loc,2,FALSE)</f>
        <v>TIKHAJAN</v>
      </c>
    </row>
    <row r="2174" spans="1:10" ht="15.75" customHeight="1" x14ac:dyDescent="0.25">
      <c r="A2174" s="5" t="s">
        <v>682</v>
      </c>
      <c r="B2174" s="6">
        <v>77</v>
      </c>
      <c r="C2174" s="6" t="s">
        <v>613</v>
      </c>
      <c r="D2174" s="6">
        <v>8</v>
      </c>
      <c r="E2174" s="6">
        <v>9</v>
      </c>
      <c r="F2174" s="6" t="s">
        <v>12</v>
      </c>
      <c r="G2174" s="6"/>
      <c r="H2174" s="6" t="s">
        <v>13</v>
      </c>
      <c r="I2174" s="7" t="s">
        <v>614</v>
      </c>
      <c r="J2174" s="152" t="str">
        <f>VLOOKUP(PORVORIM!$I2174,Code2Loc,2,FALSE)</f>
        <v>HATURLI</v>
      </c>
    </row>
    <row r="2175" spans="1:10" ht="15.75" customHeight="1" x14ac:dyDescent="0.25">
      <c r="A2175" s="5" t="s">
        <v>682</v>
      </c>
      <c r="B2175" s="6">
        <v>77</v>
      </c>
      <c r="C2175" s="6" t="s">
        <v>655</v>
      </c>
      <c r="D2175" s="6">
        <v>9</v>
      </c>
      <c r="E2175" s="6">
        <v>10</v>
      </c>
      <c r="F2175" s="6" t="s">
        <v>12</v>
      </c>
      <c r="G2175" s="6"/>
      <c r="H2175" s="6" t="s">
        <v>13</v>
      </c>
      <c r="I2175" s="7" t="s">
        <v>656</v>
      </c>
      <c r="J2175" s="152" t="str">
        <f>VLOOKUP(PORVORIM!$I2175,Code2Loc,2,FALSE)</f>
        <v>NARVA</v>
      </c>
    </row>
    <row r="2176" spans="1:10" ht="15.75" customHeight="1" x14ac:dyDescent="0.25">
      <c r="A2176" s="5" t="s">
        <v>682</v>
      </c>
      <c r="B2176" s="6">
        <v>78</v>
      </c>
      <c r="C2176" s="6" t="s">
        <v>129</v>
      </c>
      <c r="D2176" s="6">
        <v>1</v>
      </c>
      <c r="E2176" s="6">
        <v>0</v>
      </c>
      <c r="F2176" s="6" t="s">
        <v>12</v>
      </c>
      <c r="G2176" s="6"/>
      <c r="H2176" s="6" t="s">
        <v>13</v>
      </c>
      <c r="I2176" s="7" t="s">
        <v>130</v>
      </c>
      <c r="J2176" s="152" t="str">
        <f>VLOOKUP(PORVORIM!$I2176,Code2Loc,2,FALSE)</f>
        <v>BICHOLIM</v>
      </c>
    </row>
    <row r="2177" spans="1:10" ht="15.75" customHeight="1" x14ac:dyDescent="0.25">
      <c r="A2177" s="5" t="s">
        <v>682</v>
      </c>
      <c r="B2177" s="6">
        <v>78</v>
      </c>
      <c r="C2177" s="6" t="s">
        <v>639</v>
      </c>
      <c r="D2177" s="6">
        <v>2</v>
      </c>
      <c r="E2177" s="6">
        <v>1</v>
      </c>
      <c r="F2177" s="6" t="s">
        <v>12</v>
      </c>
      <c r="G2177" s="6"/>
      <c r="H2177" s="6" t="s">
        <v>13</v>
      </c>
      <c r="I2177" s="7" t="s">
        <v>639</v>
      </c>
      <c r="J2177" s="152" t="str">
        <f>VLOOKUP(PORVORIM!$I2177,Code2Loc,2,FALSE)</f>
        <v>PAZ</v>
      </c>
    </row>
    <row r="2178" spans="1:10" ht="15.75" customHeight="1" x14ac:dyDescent="0.25">
      <c r="A2178" s="5" t="s">
        <v>682</v>
      </c>
      <c r="B2178" s="6">
        <v>78</v>
      </c>
      <c r="C2178" s="6" t="s">
        <v>581</v>
      </c>
      <c r="D2178" s="6">
        <v>3</v>
      </c>
      <c r="E2178" s="6">
        <v>3</v>
      </c>
      <c r="F2178" s="6" t="s">
        <v>12</v>
      </c>
      <c r="G2178" s="6"/>
      <c r="H2178" s="6" t="s">
        <v>13</v>
      </c>
      <c r="I2178" s="7" t="s">
        <v>582</v>
      </c>
      <c r="J2178" s="152" t="str">
        <f>VLOOKUP(PORVORIM!$I2178,Code2Loc,2,FALSE)</f>
        <v>WADYAR</v>
      </c>
    </row>
    <row r="2179" spans="1:10" ht="15.75" customHeight="1" x14ac:dyDescent="0.25">
      <c r="A2179" s="5" t="s">
        <v>682</v>
      </c>
      <c r="B2179" s="6">
        <v>78</v>
      </c>
      <c r="C2179" s="6" t="s">
        <v>575</v>
      </c>
      <c r="D2179" s="6">
        <v>4</v>
      </c>
      <c r="E2179" s="6">
        <v>5</v>
      </c>
      <c r="F2179" s="6" t="s">
        <v>12</v>
      </c>
      <c r="G2179" s="6"/>
      <c r="H2179" s="6" t="s">
        <v>13</v>
      </c>
      <c r="I2179" s="7" t="s">
        <v>576</v>
      </c>
      <c r="J2179" s="152" t="str">
        <f>VLOOKUP(PORVORIM!$I2179,Code2Loc,2,FALSE)</f>
        <v>MAYE TISK</v>
      </c>
    </row>
    <row r="2180" spans="1:10" ht="15.75" customHeight="1" x14ac:dyDescent="0.25">
      <c r="A2180" s="5" t="s">
        <v>682</v>
      </c>
      <c r="B2180" s="6">
        <v>78</v>
      </c>
      <c r="C2180" s="6" t="s">
        <v>607</v>
      </c>
      <c r="D2180" s="6">
        <v>5</v>
      </c>
      <c r="E2180" s="6">
        <v>6</v>
      </c>
      <c r="F2180" s="6" t="s">
        <v>12</v>
      </c>
      <c r="G2180" s="6"/>
      <c r="H2180" s="6" t="s">
        <v>13</v>
      </c>
      <c r="I2180" s="7" t="s">
        <v>608</v>
      </c>
      <c r="J2180" s="152" t="str">
        <f>VLOOKUP(PORVORIM!$I2180,Code2Loc,2,FALSE)</f>
        <v>BHAVKAI</v>
      </c>
    </row>
    <row r="2181" spans="1:10" ht="15.75" customHeight="1" x14ac:dyDescent="0.25">
      <c r="A2181" s="5" t="s">
        <v>682</v>
      </c>
      <c r="B2181" s="6">
        <v>78</v>
      </c>
      <c r="C2181" s="6" t="s">
        <v>609</v>
      </c>
      <c r="D2181" s="6">
        <v>6</v>
      </c>
      <c r="E2181" s="6">
        <v>7</v>
      </c>
      <c r="F2181" s="6" t="s">
        <v>12</v>
      </c>
      <c r="G2181" s="6"/>
      <c r="H2181" s="6" t="s">
        <v>13</v>
      </c>
      <c r="I2181" s="7" t="s">
        <v>610</v>
      </c>
      <c r="J2181" s="152" t="str">
        <f>VLOOKUP(PORVORIM!$I2181,Code2Loc,2,FALSE)</f>
        <v>VAINGINE</v>
      </c>
    </row>
    <row r="2182" spans="1:10" ht="15.75" customHeight="1" x14ac:dyDescent="0.25">
      <c r="A2182" s="5" t="s">
        <v>682</v>
      </c>
      <c r="B2182" s="6">
        <v>78</v>
      </c>
      <c r="C2182" s="6" t="s">
        <v>611</v>
      </c>
      <c r="D2182" s="6">
        <v>7</v>
      </c>
      <c r="E2182" s="6">
        <v>8</v>
      </c>
      <c r="F2182" s="6" t="s">
        <v>12</v>
      </c>
      <c r="G2182" s="6"/>
      <c r="H2182" s="6" t="s">
        <v>13</v>
      </c>
      <c r="I2182" s="7" t="s">
        <v>612</v>
      </c>
      <c r="J2182" s="152" t="str">
        <f>VLOOKUP(PORVORIM!$I2182,Code2Loc,2,FALSE)</f>
        <v>TIKHAJAN</v>
      </c>
    </row>
    <row r="2183" spans="1:10" ht="15.75" customHeight="1" x14ac:dyDescent="0.25">
      <c r="A2183" s="5" t="s">
        <v>682</v>
      </c>
      <c r="B2183" s="6">
        <v>78</v>
      </c>
      <c r="C2183" s="6" t="s">
        <v>613</v>
      </c>
      <c r="D2183" s="6">
        <v>8</v>
      </c>
      <c r="E2183" s="6">
        <v>9</v>
      </c>
      <c r="F2183" s="6" t="s">
        <v>12</v>
      </c>
      <c r="G2183" s="6"/>
      <c r="H2183" s="6" t="s">
        <v>13</v>
      </c>
      <c r="I2183" s="7" t="s">
        <v>614</v>
      </c>
      <c r="J2183" s="152" t="str">
        <f>VLOOKUP(PORVORIM!$I2183,Code2Loc,2,FALSE)</f>
        <v>HATURLI</v>
      </c>
    </row>
    <row r="2184" spans="1:10" ht="15.75" customHeight="1" x14ac:dyDescent="0.25">
      <c r="A2184" s="5" t="s">
        <v>682</v>
      </c>
      <c r="B2184" s="6">
        <v>78</v>
      </c>
      <c r="C2184" s="6" t="s">
        <v>655</v>
      </c>
      <c r="D2184" s="6">
        <v>9</v>
      </c>
      <c r="E2184" s="6">
        <v>10</v>
      </c>
      <c r="F2184" s="6" t="s">
        <v>12</v>
      </c>
      <c r="G2184" s="6"/>
      <c r="H2184" s="6" t="s">
        <v>13</v>
      </c>
      <c r="I2184" s="7" t="s">
        <v>656</v>
      </c>
      <c r="J2184" s="152" t="str">
        <f>VLOOKUP(PORVORIM!$I2184,Code2Loc,2,FALSE)</f>
        <v>NARVA</v>
      </c>
    </row>
    <row r="2185" spans="1:10" ht="15.75" customHeight="1" x14ac:dyDescent="0.25">
      <c r="A2185" s="5" t="s">
        <v>675</v>
      </c>
      <c r="B2185" s="6">
        <v>79</v>
      </c>
      <c r="C2185" s="6" t="s">
        <v>129</v>
      </c>
      <c r="D2185" s="6">
        <v>1</v>
      </c>
      <c r="E2185" s="6">
        <v>0</v>
      </c>
      <c r="F2185" s="6" t="s">
        <v>12</v>
      </c>
      <c r="G2185" s="6"/>
      <c r="H2185" s="6" t="s">
        <v>13</v>
      </c>
      <c r="I2185" s="7" t="s">
        <v>130</v>
      </c>
      <c r="J2185" s="152" t="str">
        <f>VLOOKUP(PORVORIM!$I2185,Code2Loc,2,FALSE)</f>
        <v>BICHOLIM</v>
      </c>
    </row>
    <row r="2186" spans="1:10" ht="15.75" customHeight="1" x14ac:dyDescent="0.25">
      <c r="A2186" s="5" t="s">
        <v>675</v>
      </c>
      <c r="B2186" s="6">
        <v>79</v>
      </c>
      <c r="C2186" s="6" t="s">
        <v>583</v>
      </c>
      <c r="D2186" s="6">
        <v>2</v>
      </c>
      <c r="E2186" s="6">
        <v>2</v>
      </c>
      <c r="F2186" s="6" t="s">
        <v>12</v>
      </c>
      <c r="G2186" s="6"/>
      <c r="H2186" s="6" t="s">
        <v>13</v>
      </c>
      <c r="I2186" s="7" t="s">
        <v>584</v>
      </c>
      <c r="J2186" s="152" t="str">
        <f>VLOOKUP(PORVORIM!$I2186,Code2Loc,2,FALSE)</f>
        <v>POLYTECNIC</v>
      </c>
    </row>
    <row r="2187" spans="1:10" ht="15.75" customHeight="1" x14ac:dyDescent="0.25">
      <c r="A2187" s="5" t="s">
        <v>675</v>
      </c>
      <c r="B2187" s="6">
        <v>79</v>
      </c>
      <c r="C2187" s="6" t="s">
        <v>581</v>
      </c>
      <c r="D2187" s="6">
        <v>3</v>
      </c>
      <c r="E2187" s="6">
        <v>3</v>
      </c>
      <c r="F2187" s="6" t="s">
        <v>12</v>
      </c>
      <c r="G2187" s="6"/>
      <c r="H2187" s="6" t="s">
        <v>13</v>
      </c>
      <c r="I2187" s="7" t="s">
        <v>582</v>
      </c>
      <c r="J2187" s="152" t="str">
        <f>VLOOKUP(PORVORIM!$I2187,Code2Loc,2,FALSE)</f>
        <v>WADYAR</v>
      </c>
    </row>
    <row r="2188" spans="1:10" ht="15.75" customHeight="1" x14ac:dyDescent="0.25">
      <c r="A2188" s="5" t="s">
        <v>675</v>
      </c>
      <c r="B2188" s="6">
        <v>79</v>
      </c>
      <c r="C2188" s="6" t="s">
        <v>579</v>
      </c>
      <c r="D2188" s="6">
        <v>4</v>
      </c>
      <c r="E2188" s="6">
        <v>4</v>
      </c>
      <c r="F2188" s="6" t="s">
        <v>12</v>
      </c>
      <c r="G2188" s="6"/>
      <c r="H2188" s="6" t="s">
        <v>13</v>
      </c>
      <c r="I2188" s="7" t="s">
        <v>580</v>
      </c>
      <c r="J2188" s="152" t="str">
        <f>VLOOKUP(PORVORIM!$I2188,Code2Loc,2,FALSE)</f>
        <v>MAYE PNCHYT</v>
      </c>
    </row>
    <row r="2189" spans="1:10" ht="15.75" customHeight="1" x14ac:dyDescent="0.25">
      <c r="A2189" s="5" t="s">
        <v>675</v>
      </c>
      <c r="B2189" s="6">
        <v>79</v>
      </c>
      <c r="C2189" s="6" t="s">
        <v>577</v>
      </c>
      <c r="D2189" s="6">
        <v>5</v>
      </c>
      <c r="E2189" s="6">
        <v>5</v>
      </c>
      <c r="F2189" s="6" t="s">
        <v>12</v>
      </c>
      <c r="G2189" s="6"/>
      <c r="H2189" s="6" t="s">
        <v>13</v>
      </c>
      <c r="I2189" s="7" t="s">
        <v>578</v>
      </c>
      <c r="J2189" s="152" t="str">
        <f>VLOOKUP(PORVORIM!$I2189,Code2Loc,2,FALSE)</f>
        <v>GAONKARWADA</v>
      </c>
    </row>
    <row r="2190" spans="1:10" ht="15.75" customHeight="1" x14ac:dyDescent="0.25">
      <c r="A2190" s="5" t="s">
        <v>675</v>
      </c>
      <c r="B2190" s="6">
        <v>79</v>
      </c>
      <c r="C2190" s="6" t="s">
        <v>631</v>
      </c>
      <c r="D2190" s="6">
        <v>6</v>
      </c>
      <c r="E2190" s="6">
        <v>6</v>
      </c>
      <c r="F2190" s="6" t="s">
        <v>12</v>
      </c>
      <c r="G2190" s="6"/>
      <c r="H2190" s="6" t="s">
        <v>13</v>
      </c>
      <c r="I2190" s="7" t="s">
        <v>632</v>
      </c>
      <c r="J2190" s="152" t="str">
        <f>VLOOKUP(PORVORIM!$I2190,Code2Loc,2,FALSE)</f>
        <v>HALDANWADI</v>
      </c>
    </row>
    <row r="2191" spans="1:10" ht="15.75" customHeight="1" x14ac:dyDescent="0.25">
      <c r="A2191" s="5" t="s">
        <v>675</v>
      </c>
      <c r="B2191" s="6">
        <v>79</v>
      </c>
      <c r="C2191" s="6" t="s">
        <v>573</v>
      </c>
      <c r="D2191" s="6">
        <v>7</v>
      </c>
      <c r="E2191" s="6">
        <v>7</v>
      </c>
      <c r="F2191" s="6" t="s">
        <v>12</v>
      </c>
      <c r="G2191" s="6"/>
      <c r="H2191" s="6" t="s">
        <v>13</v>
      </c>
      <c r="I2191" s="7" t="s">
        <v>574</v>
      </c>
      <c r="J2191" s="152" t="str">
        <f>VLOOKUP(PORVORIM!$I2191,Code2Loc,2,FALSE)</f>
        <v>POIRA</v>
      </c>
    </row>
    <row r="2192" spans="1:10" ht="15.75" customHeight="1" x14ac:dyDescent="0.25">
      <c r="A2192" s="5" t="s">
        <v>675</v>
      </c>
      <c r="B2192" s="6">
        <v>79</v>
      </c>
      <c r="C2192" s="6" t="s">
        <v>683</v>
      </c>
      <c r="D2192" s="6">
        <v>8</v>
      </c>
      <c r="E2192" s="6">
        <v>8</v>
      </c>
      <c r="F2192" s="6" t="s">
        <v>12</v>
      </c>
      <c r="G2192" s="6"/>
      <c r="H2192" s="6" t="s">
        <v>30</v>
      </c>
      <c r="I2192" s="7" t="s">
        <v>684</v>
      </c>
      <c r="J2192" s="152" t="str">
        <f>VLOOKUP(PORVORIM!$I2192,Code2Loc,2,FALSE)</f>
        <v>SINQUERIM</v>
      </c>
    </row>
    <row r="2193" spans="1:10" ht="15.75" customHeight="1" x14ac:dyDescent="0.25">
      <c r="A2193" s="5" t="s">
        <v>675</v>
      </c>
      <c r="B2193" s="6">
        <v>79</v>
      </c>
      <c r="C2193" s="6" t="s">
        <v>573</v>
      </c>
      <c r="D2193" s="6">
        <v>9</v>
      </c>
      <c r="E2193" s="6">
        <v>9</v>
      </c>
      <c r="F2193" s="6" t="s">
        <v>12</v>
      </c>
      <c r="G2193" s="6"/>
      <c r="H2193" s="6" t="s">
        <v>13</v>
      </c>
      <c r="I2193" s="7" t="s">
        <v>574</v>
      </c>
      <c r="J2193" s="152" t="str">
        <f>VLOOKUP(PORVORIM!$I2193,Code2Loc,2,FALSE)</f>
        <v>POIRA</v>
      </c>
    </row>
    <row r="2194" spans="1:10" ht="15.75" customHeight="1" x14ac:dyDescent="0.25">
      <c r="A2194" s="5" t="s">
        <v>675</v>
      </c>
      <c r="B2194" s="6">
        <v>79</v>
      </c>
      <c r="C2194" s="6" t="s">
        <v>631</v>
      </c>
      <c r="D2194" s="6">
        <v>10</v>
      </c>
      <c r="E2194" s="6">
        <v>10</v>
      </c>
      <c r="F2194" s="6" t="s">
        <v>12</v>
      </c>
      <c r="G2194" s="6"/>
      <c r="H2194" s="6" t="s">
        <v>13</v>
      </c>
      <c r="I2194" s="7" t="s">
        <v>632</v>
      </c>
      <c r="J2194" s="152" t="str">
        <f>VLOOKUP(PORVORIM!$I2194,Code2Loc,2,FALSE)</f>
        <v>HALDANWADI</v>
      </c>
    </row>
    <row r="2195" spans="1:10" ht="15.75" customHeight="1" x14ac:dyDescent="0.25">
      <c r="A2195" s="5" t="s">
        <v>675</v>
      </c>
      <c r="B2195" s="6">
        <v>79</v>
      </c>
      <c r="C2195" s="6" t="s">
        <v>577</v>
      </c>
      <c r="D2195" s="6">
        <v>11</v>
      </c>
      <c r="E2195" s="6">
        <v>11</v>
      </c>
      <c r="F2195" s="6" t="s">
        <v>12</v>
      </c>
      <c r="G2195" s="6"/>
      <c r="H2195" s="6" t="s">
        <v>13</v>
      </c>
      <c r="I2195" s="7" t="s">
        <v>578</v>
      </c>
      <c r="J2195" s="152" t="str">
        <f>VLOOKUP(PORVORIM!$I2195,Code2Loc,2,FALSE)</f>
        <v>GAONKARWADA</v>
      </c>
    </row>
    <row r="2196" spans="1:10" ht="15.75" customHeight="1" x14ac:dyDescent="0.25">
      <c r="A2196" s="5" t="s">
        <v>675</v>
      </c>
      <c r="B2196" s="6">
        <v>79</v>
      </c>
      <c r="C2196" s="6" t="s">
        <v>579</v>
      </c>
      <c r="D2196" s="6">
        <v>12</v>
      </c>
      <c r="E2196" s="6">
        <v>12</v>
      </c>
      <c r="F2196" s="6" t="s">
        <v>12</v>
      </c>
      <c r="G2196" s="6"/>
      <c r="H2196" s="6" t="s">
        <v>13</v>
      </c>
      <c r="I2196" s="7" t="s">
        <v>580</v>
      </c>
      <c r="J2196" s="152" t="str">
        <f>VLOOKUP(PORVORIM!$I2196,Code2Loc,2,FALSE)</f>
        <v>MAYE PNCHYT</v>
      </c>
    </row>
    <row r="2197" spans="1:10" ht="15.75" customHeight="1" x14ac:dyDescent="0.25">
      <c r="A2197" s="5" t="s">
        <v>675</v>
      </c>
      <c r="B2197" s="6">
        <v>79</v>
      </c>
      <c r="C2197" s="6" t="s">
        <v>581</v>
      </c>
      <c r="D2197" s="6">
        <v>13</v>
      </c>
      <c r="E2197" s="6">
        <v>13</v>
      </c>
      <c r="F2197" s="6" t="s">
        <v>12</v>
      </c>
      <c r="G2197" s="6"/>
      <c r="H2197" s="6" t="s">
        <v>13</v>
      </c>
      <c r="I2197" s="7" t="s">
        <v>582</v>
      </c>
      <c r="J2197" s="152" t="str">
        <f>VLOOKUP(PORVORIM!$I2197,Code2Loc,2,FALSE)</f>
        <v>WADYAR</v>
      </c>
    </row>
    <row r="2198" spans="1:10" ht="15.75" customHeight="1" x14ac:dyDescent="0.25">
      <c r="A2198" s="5" t="s">
        <v>675</v>
      </c>
      <c r="B2198" s="6">
        <v>79</v>
      </c>
      <c r="C2198" s="6" t="s">
        <v>583</v>
      </c>
      <c r="D2198" s="6">
        <v>14</v>
      </c>
      <c r="E2198" s="6">
        <v>14</v>
      </c>
      <c r="F2198" s="6" t="s">
        <v>12</v>
      </c>
      <c r="G2198" s="6"/>
      <c r="H2198" s="6" t="s">
        <v>13</v>
      </c>
      <c r="I2198" s="7" t="s">
        <v>584</v>
      </c>
      <c r="J2198" s="152" t="str">
        <f>VLOOKUP(PORVORIM!$I2198,Code2Loc,2,FALSE)</f>
        <v>POLYTECNIC</v>
      </c>
    </row>
    <row r="2199" spans="1:10" ht="15.75" customHeight="1" x14ac:dyDescent="0.25">
      <c r="A2199" s="5" t="s">
        <v>675</v>
      </c>
      <c r="B2199" s="6">
        <v>79</v>
      </c>
      <c r="C2199" s="6" t="s">
        <v>129</v>
      </c>
      <c r="D2199" s="6">
        <v>15</v>
      </c>
      <c r="E2199" s="6">
        <v>16</v>
      </c>
      <c r="F2199" s="6" t="s">
        <v>12</v>
      </c>
      <c r="G2199" s="6"/>
      <c r="H2199" s="6" t="s">
        <v>13</v>
      </c>
      <c r="I2199" s="7" t="s">
        <v>130</v>
      </c>
      <c r="J2199" s="152" t="str">
        <f>VLOOKUP(PORVORIM!$I2199,Code2Loc,2,FALSE)</f>
        <v>BICHOLIM</v>
      </c>
    </row>
    <row r="2200" spans="1:10" ht="15.75" customHeight="1" x14ac:dyDescent="0.25">
      <c r="A2200" s="5" t="s">
        <v>685</v>
      </c>
      <c r="B2200" s="6">
        <v>80</v>
      </c>
      <c r="C2200" s="6" t="s">
        <v>129</v>
      </c>
      <c r="D2200" s="6">
        <v>1</v>
      </c>
      <c r="E2200" s="6">
        <v>0</v>
      </c>
      <c r="F2200" s="6" t="s">
        <v>12</v>
      </c>
      <c r="G2200" s="6"/>
      <c r="H2200" s="6" t="s">
        <v>13</v>
      </c>
      <c r="I2200" s="7" t="s">
        <v>130</v>
      </c>
      <c r="J2200" s="152" t="str">
        <f>VLOOKUP(PORVORIM!$I2200,Code2Loc,2,FALSE)</f>
        <v>BICHOLIM</v>
      </c>
    </row>
    <row r="2201" spans="1:10" ht="15.75" customHeight="1" x14ac:dyDescent="0.25">
      <c r="A2201" s="5" t="s">
        <v>685</v>
      </c>
      <c r="B2201" s="6">
        <v>80</v>
      </c>
      <c r="C2201" s="6" t="s">
        <v>583</v>
      </c>
      <c r="D2201" s="6">
        <v>2</v>
      </c>
      <c r="E2201" s="6">
        <v>2</v>
      </c>
      <c r="F2201" s="6" t="s">
        <v>12</v>
      </c>
      <c r="G2201" s="6"/>
      <c r="H2201" s="6" t="s">
        <v>13</v>
      </c>
      <c r="I2201" s="7" t="s">
        <v>584</v>
      </c>
      <c r="J2201" s="152" t="str">
        <f>VLOOKUP(PORVORIM!$I2201,Code2Loc,2,FALSE)</f>
        <v>POLYTECNIC</v>
      </c>
    </row>
    <row r="2202" spans="1:10" ht="15.75" customHeight="1" x14ac:dyDescent="0.25">
      <c r="A2202" s="5" t="s">
        <v>685</v>
      </c>
      <c r="B2202" s="6">
        <v>80</v>
      </c>
      <c r="C2202" s="6" t="s">
        <v>581</v>
      </c>
      <c r="D2202" s="6">
        <v>3</v>
      </c>
      <c r="E2202" s="6">
        <v>3</v>
      </c>
      <c r="F2202" s="6" t="s">
        <v>12</v>
      </c>
      <c r="G2202" s="6"/>
      <c r="H2202" s="6" t="s">
        <v>13</v>
      </c>
      <c r="I2202" s="7" t="s">
        <v>582</v>
      </c>
      <c r="J2202" s="152" t="str">
        <f>VLOOKUP(PORVORIM!$I2202,Code2Loc,2,FALSE)</f>
        <v>WADYAR</v>
      </c>
    </row>
    <row r="2203" spans="1:10" ht="15.75" customHeight="1" x14ac:dyDescent="0.25">
      <c r="A2203" s="5" t="s">
        <v>685</v>
      </c>
      <c r="B2203" s="6">
        <v>80</v>
      </c>
      <c r="C2203" s="6" t="s">
        <v>575</v>
      </c>
      <c r="D2203" s="6">
        <v>4</v>
      </c>
      <c r="E2203" s="6">
        <v>5</v>
      </c>
      <c r="F2203" s="6" t="s">
        <v>12</v>
      </c>
      <c r="G2203" s="6"/>
      <c r="H2203" s="6" t="s">
        <v>13</v>
      </c>
      <c r="I2203" s="7" t="s">
        <v>576</v>
      </c>
      <c r="J2203" s="152" t="str">
        <f>VLOOKUP(PORVORIM!$I2203,Code2Loc,2,FALSE)</f>
        <v>MAYE TISK</v>
      </c>
    </row>
    <row r="2204" spans="1:10" ht="15.75" customHeight="1" x14ac:dyDescent="0.25">
      <c r="A2204" s="5" t="s">
        <v>685</v>
      </c>
      <c r="B2204" s="6">
        <v>80</v>
      </c>
      <c r="C2204" s="6" t="s">
        <v>607</v>
      </c>
      <c r="D2204" s="6">
        <v>5</v>
      </c>
      <c r="E2204" s="6">
        <v>6</v>
      </c>
      <c r="F2204" s="6" t="s">
        <v>12</v>
      </c>
      <c r="G2204" s="6"/>
      <c r="H2204" s="6" t="s">
        <v>13</v>
      </c>
      <c r="I2204" s="7" t="s">
        <v>608</v>
      </c>
      <c r="J2204" s="152" t="str">
        <f>VLOOKUP(PORVORIM!$I2204,Code2Loc,2,FALSE)</f>
        <v>BHAVKAI</v>
      </c>
    </row>
    <row r="2205" spans="1:10" ht="15.75" customHeight="1" x14ac:dyDescent="0.25">
      <c r="A2205" s="5" t="s">
        <v>685</v>
      </c>
      <c r="B2205" s="6">
        <v>80</v>
      </c>
      <c r="C2205" s="6" t="s">
        <v>609</v>
      </c>
      <c r="D2205" s="6">
        <v>6</v>
      </c>
      <c r="E2205" s="6">
        <v>7</v>
      </c>
      <c r="F2205" s="6" t="s">
        <v>12</v>
      </c>
      <c r="G2205" s="6"/>
      <c r="H2205" s="6" t="s">
        <v>13</v>
      </c>
      <c r="I2205" s="7" t="s">
        <v>610</v>
      </c>
      <c r="J2205" s="152" t="str">
        <f>VLOOKUP(PORVORIM!$I2205,Code2Loc,2,FALSE)</f>
        <v>VAINGINE</v>
      </c>
    </row>
    <row r="2206" spans="1:10" ht="15.75" customHeight="1" x14ac:dyDescent="0.25">
      <c r="A2206" s="5" t="s">
        <v>685</v>
      </c>
      <c r="B2206" s="6">
        <v>80</v>
      </c>
      <c r="C2206" s="6" t="s">
        <v>611</v>
      </c>
      <c r="D2206" s="6">
        <v>7</v>
      </c>
      <c r="E2206" s="6">
        <v>8</v>
      </c>
      <c r="F2206" s="6" t="s">
        <v>12</v>
      </c>
      <c r="G2206" s="6"/>
      <c r="H2206" s="6" t="s">
        <v>13</v>
      </c>
      <c r="I2206" s="7" t="s">
        <v>612</v>
      </c>
      <c r="J2206" s="152" t="str">
        <f>VLOOKUP(PORVORIM!$I2206,Code2Loc,2,FALSE)</f>
        <v>TIKHAJAN</v>
      </c>
    </row>
    <row r="2207" spans="1:10" ht="15.75" customHeight="1" x14ac:dyDescent="0.25">
      <c r="A2207" s="5" t="s">
        <v>685</v>
      </c>
      <c r="B2207" s="6">
        <v>80</v>
      </c>
      <c r="C2207" s="6" t="s">
        <v>622</v>
      </c>
      <c r="D2207" s="6">
        <v>8</v>
      </c>
      <c r="E2207" s="6">
        <v>9</v>
      </c>
      <c r="F2207" s="6" t="s">
        <v>12</v>
      </c>
      <c r="G2207" s="6"/>
      <c r="H2207" s="6" t="s">
        <v>30</v>
      </c>
      <c r="I2207" s="7" t="s">
        <v>623</v>
      </c>
      <c r="J2207" s="152" t="str">
        <f>VLOOKUP(PORVORIM!$I2207,Code2Loc,2,FALSE)</f>
        <v>SADETIR</v>
      </c>
    </row>
    <row r="2208" spans="1:10" ht="15.75" customHeight="1" x14ac:dyDescent="0.25">
      <c r="A2208" s="5" t="s">
        <v>685</v>
      </c>
      <c r="B2208" s="6">
        <v>80</v>
      </c>
      <c r="C2208" s="6" t="s">
        <v>624</v>
      </c>
      <c r="D2208" s="6">
        <v>9</v>
      </c>
      <c r="E2208" s="6">
        <v>11</v>
      </c>
      <c r="F2208" s="6" t="s">
        <v>12</v>
      </c>
      <c r="G2208" s="6"/>
      <c r="H2208" s="6" t="s">
        <v>13</v>
      </c>
      <c r="I2208" s="7" t="s">
        <v>625</v>
      </c>
      <c r="J2208" s="152" t="str">
        <f>VLOOKUP(PORVORIM!$I2208,Code2Loc,2,FALSE)</f>
        <v>SAUD CHURCH</v>
      </c>
    </row>
    <row r="2209" spans="1:10" ht="15.75" customHeight="1" x14ac:dyDescent="0.25">
      <c r="A2209" s="5" t="s">
        <v>685</v>
      </c>
      <c r="B2209" s="6">
        <v>80</v>
      </c>
      <c r="C2209" s="6" t="s">
        <v>636</v>
      </c>
      <c r="D2209" s="6">
        <v>10</v>
      </c>
      <c r="E2209" s="6">
        <v>12</v>
      </c>
      <c r="F2209" s="6" t="s">
        <v>12</v>
      </c>
      <c r="G2209" s="6"/>
      <c r="H2209" s="6" t="s">
        <v>13</v>
      </c>
      <c r="I2209" s="7" t="s">
        <v>637</v>
      </c>
      <c r="J2209" s="152" t="str">
        <f>VLOOKUP(PORVORIM!$I2209,Code2Loc,2,FALSE)</f>
        <v>DEVGIN</v>
      </c>
    </row>
    <row r="2210" spans="1:10" ht="15.75" customHeight="1" x14ac:dyDescent="0.25">
      <c r="A2210" s="5" t="s">
        <v>685</v>
      </c>
      <c r="B2210" s="6">
        <v>80</v>
      </c>
      <c r="C2210" s="6" t="s">
        <v>628</v>
      </c>
      <c r="D2210" s="6">
        <v>11</v>
      </c>
      <c r="E2210" s="6">
        <v>14</v>
      </c>
      <c r="F2210" s="6" t="s">
        <v>12</v>
      </c>
      <c r="G2210" s="6"/>
      <c r="H2210" s="6" t="s">
        <v>13</v>
      </c>
      <c r="I2210" s="7" t="s">
        <v>629</v>
      </c>
      <c r="J2210" s="152" t="str">
        <f>VLOOKUP(PORVORIM!$I2210,Code2Loc,2,FALSE)</f>
        <v>CHEMRAN</v>
      </c>
    </row>
    <row r="2211" spans="1:10" ht="15.75" customHeight="1" x14ac:dyDescent="0.25">
      <c r="A2211" s="5" t="s">
        <v>685</v>
      </c>
      <c r="B2211" s="6">
        <v>80</v>
      </c>
      <c r="C2211" s="6" t="s">
        <v>107</v>
      </c>
      <c r="D2211" s="6">
        <v>12</v>
      </c>
      <c r="E2211" s="6">
        <v>16</v>
      </c>
      <c r="F2211" s="6" t="s">
        <v>12</v>
      </c>
      <c r="G2211" s="6"/>
      <c r="H2211" s="6" t="s">
        <v>13</v>
      </c>
      <c r="I2211" s="7" t="s">
        <v>108</v>
      </c>
      <c r="J2211" s="152" t="str">
        <f>VLOOKUP(PORVORIM!$I2211,Code2Loc,2,FALSE)</f>
        <v>MADEL</v>
      </c>
    </row>
    <row r="2212" spans="1:10" ht="15.75" customHeight="1" x14ac:dyDescent="0.25">
      <c r="A2212" s="5" t="s">
        <v>685</v>
      </c>
      <c r="B2212" s="6">
        <v>81</v>
      </c>
      <c r="C2212" s="6" t="s">
        <v>129</v>
      </c>
      <c r="D2212" s="6">
        <v>1</v>
      </c>
      <c r="E2212" s="6">
        <v>0</v>
      </c>
      <c r="F2212" s="6" t="s">
        <v>12</v>
      </c>
      <c r="G2212" s="6"/>
      <c r="H2212" s="6" t="s">
        <v>13</v>
      </c>
      <c r="I2212" s="7" t="s">
        <v>130</v>
      </c>
      <c r="J2212" s="152" t="str">
        <f>VLOOKUP(PORVORIM!$I2212,Code2Loc,2,FALSE)</f>
        <v>BICHOLIM</v>
      </c>
    </row>
    <row r="2213" spans="1:10" ht="15.75" customHeight="1" x14ac:dyDescent="0.25">
      <c r="A2213" s="5" t="s">
        <v>685</v>
      </c>
      <c r="B2213" s="6">
        <v>81</v>
      </c>
      <c r="C2213" s="6" t="s">
        <v>639</v>
      </c>
      <c r="D2213" s="6">
        <v>2</v>
      </c>
      <c r="E2213" s="6">
        <v>1</v>
      </c>
      <c r="F2213" s="6" t="s">
        <v>12</v>
      </c>
      <c r="G2213" s="6"/>
      <c r="H2213" s="6" t="s">
        <v>13</v>
      </c>
      <c r="I2213" s="7" t="s">
        <v>639</v>
      </c>
      <c r="J2213" s="152" t="str">
        <f>VLOOKUP(PORVORIM!$I2213,Code2Loc,2,FALSE)</f>
        <v>PAZ</v>
      </c>
    </row>
    <row r="2214" spans="1:10" ht="15.75" customHeight="1" x14ac:dyDescent="0.25">
      <c r="A2214" s="5" t="s">
        <v>685</v>
      </c>
      <c r="B2214" s="6">
        <v>81</v>
      </c>
      <c r="C2214" s="6" t="s">
        <v>640</v>
      </c>
      <c r="D2214" s="6">
        <v>3</v>
      </c>
      <c r="E2214" s="6">
        <v>3</v>
      </c>
      <c r="F2214" s="6" t="s">
        <v>12</v>
      </c>
      <c r="G2214" s="6"/>
      <c r="H2214" s="6" t="s">
        <v>13</v>
      </c>
      <c r="I2214" s="7" t="s">
        <v>641</v>
      </c>
      <c r="J2214" s="152" t="str">
        <f>VLOOKUP(PORVORIM!$I2214,Code2Loc,2,FALSE)</f>
        <v>DHABDHABA</v>
      </c>
    </row>
    <row r="2215" spans="1:10" ht="15.75" customHeight="1" x14ac:dyDescent="0.25">
      <c r="A2215" s="5" t="s">
        <v>685</v>
      </c>
      <c r="B2215" s="6">
        <v>81</v>
      </c>
      <c r="C2215" s="6" t="s">
        <v>646</v>
      </c>
      <c r="D2215" s="6">
        <v>4</v>
      </c>
      <c r="E2215" s="6">
        <v>6</v>
      </c>
      <c r="F2215" s="6" t="s">
        <v>12</v>
      </c>
      <c r="G2215" s="6"/>
      <c r="H2215" s="6" t="s">
        <v>13</v>
      </c>
      <c r="I2215" s="7" t="s">
        <v>647</v>
      </c>
      <c r="J2215" s="152" t="str">
        <f>VLOOKUP(PORVORIM!$I2215,Code2Loc,2,FALSE)</f>
        <v>PILGAO</v>
      </c>
    </row>
    <row r="2216" spans="1:10" ht="15.75" customHeight="1" x14ac:dyDescent="0.25">
      <c r="A2216" s="5" t="s">
        <v>685</v>
      </c>
      <c r="B2216" s="6">
        <v>81</v>
      </c>
      <c r="C2216" s="6" t="s">
        <v>648</v>
      </c>
      <c r="D2216" s="6">
        <v>5</v>
      </c>
      <c r="E2216" s="6">
        <v>7</v>
      </c>
      <c r="F2216" s="6" t="s">
        <v>12</v>
      </c>
      <c r="G2216" s="6"/>
      <c r="H2216" s="6" t="s">
        <v>13</v>
      </c>
      <c r="I2216" s="7" t="s">
        <v>649</v>
      </c>
      <c r="J2216" s="152" t="str">
        <f>VLOOKUP(PORVORIM!$I2216,Code2Loc,2,FALSE)</f>
        <v>SAPT. NARVA</v>
      </c>
    </row>
    <row r="2217" spans="1:10" ht="15.75" customHeight="1" x14ac:dyDescent="0.25">
      <c r="A2217" s="5" t="s">
        <v>685</v>
      </c>
      <c r="B2217" s="6">
        <v>81</v>
      </c>
      <c r="C2217" s="6" t="s">
        <v>650</v>
      </c>
      <c r="D2217" s="6">
        <v>6</v>
      </c>
      <c r="E2217" s="6">
        <v>8</v>
      </c>
      <c r="F2217" s="6" t="s">
        <v>12</v>
      </c>
      <c r="G2217" s="6"/>
      <c r="H2217" s="6" t="s">
        <v>13</v>
      </c>
      <c r="I2217" s="7" t="s">
        <v>651</v>
      </c>
      <c r="J2217" s="152" t="str">
        <f>VLOOKUP(PORVORIM!$I2217,Code2Loc,2,FALSE)</f>
        <v>PANCHAYAT</v>
      </c>
    </row>
    <row r="2218" spans="1:10" ht="15.75" customHeight="1" x14ac:dyDescent="0.25">
      <c r="A2218" s="5" t="s">
        <v>685</v>
      </c>
      <c r="B2218" s="6">
        <v>81</v>
      </c>
      <c r="C2218" s="6" t="s">
        <v>655</v>
      </c>
      <c r="D2218" s="6">
        <v>7</v>
      </c>
      <c r="E2218" s="6">
        <v>10</v>
      </c>
      <c r="F2218" s="6" t="s">
        <v>12</v>
      </c>
      <c r="G2218" s="6"/>
      <c r="H2218" s="6" t="s">
        <v>13</v>
      </c>
      <c r="I2218" s="7" t="s">
        <v>656</v>
      </c>
      <c r="J2218" s="152" t="str">
        <f>VLOOKUP(PORVORIM!$I2218,Code2Loc,2,FALSE)</f>
        <v>NARVA</v>
      </c>
    </row>
    <row r="2219" spans="1:10" ht="15.75" customHeight="1" x14ac:dyDescent="0.25">
      <c r="A2219" s="5" t="s">
        <v>685</v>
      </c>
      <c r="B2219" s="6">
        <v>81</v>
      </c>
      <c r="C2219" s="6" t="s">
        <v>613</v>
      </c>
      <c r="D2219" s="6">
        <v>8</v>
      </c>
      <c r="E2219" s="6">
        <v>11</v>
      </c>
      <c r="F2219" s="6" t="s">
        <v>12</v>
      </c>
      <c r="G2219" s="6"/>
      <c r="H2219" s="6" t="s">
        <v>30</v>
      </c>
      <c r="I2219" s="7" t="s">
        <v>614</v>
      </c>
      <c r="J2219" s="152" t="str">
        <f>VLOOKUP(PORVORIM!$I2219,Code2Loc,2,FALSE)</f>
        <v>HATURLI</v>
      </c>
    </row>
    <row r="2220" spans="1:10" ht="15.75" customHeight="1" x14ac:dyDescent="0.25">
      <c r="A2220" s="5" t="s">
        <v>685</v>
      </c>
      <c r="B2220" s="6">
        <v>81</v>
      </c>
      <c r="C2220" s="6" t="s">
        <v>611</v>
      </c>
      <c r="D2220" s="6">
        <v>9</v>
      </c>
      <c r="E2220" s="6">
        <v>12</v>
      </c>
      <c r="F2220" s="6" t="s">
        <v>12</v>
      </c>
      <c r="G2220" s="6"/>
      <c r="H2220" s="6" t="s">
        <v>13</v>
      </c>
      <c r="I2220" s="7" t="s">
        <v>612</v>
      </c>
      <c r="J2220" s="152" t="str">
        <f>VLOOKUP(PORVORIM!$I2220,Code2Loc,2,FALSE)</f>
        <v>TIKHAJAN</v>
      </c>
    </row>
    <row r="2221" spans="1:10" ht="15.75" customHeight="1" x14ac:dyDescent="0.25">
      <c r="A2221" s="5" t="s">
        <v>685</v>
      </c>
      <c r="B2221" s="6">
        <v>81</v>
      </c>
      <c r="C2221" s="6" t="s">
        <v>622</v>
      </c>
      <c r="D2221" s="6">
        <v>10</v>
      </c>
      <c r="E2221" s="6">
        <v>13</v>
      </c>
      <c r="F2221" s="6" t="s">
        <v>12</v>
      </c>
      <c r="G2221" s="6"/>
      <c r="H2221" s="6" t="s">
        <v>13</v>
      </c>
      <c r="I2221" s="7" t="s">
        <v>623</v>
      </c>
      <c r="J2221" s="152" t="str">
        <f>VLOOKUP(PORVORIM!$I2221,Code2Loc,2,FALSE)</f>
        <v>SADETIR</v>
      </c>
    </row>
    <row r="2222" spans="1:10" ht="15.75" customHeight="1" x14ac:dyDescent="0.25">
      <c r="A2222" s="5" t="s">
        <v>685</v>
      </c>
      <c r="B2222" s="6">
        <v>81</v>
      </c>
      <c r="C2222" s="6" t="s">
        <v>624</v>
      </c>
      <c r="D2222" s="6">
        <v>11</v>
      </c>
      <c r="E2222" s="6">
        <v>14</v>
      </c>
      <c r="F2222" s="6" t="s">
        <v>12</v>
      </c>
      <c r="G2222" s="6"/>
      <c r="H2222" s="6" t="s">
        <v>13</v>
      </c>
      <c r="I2222" s="7" t="s">
        <v>625</v>
      </c>
      <c r="J2222" s="152" t="str">
        <f>VLOOKUP(PORVORIM!$I2222,Code2Loc,2,FALSE)</f>
        <v>SAUD CHURCH</v>
      </c>
    </row>
    <row r="2223" spans="1:10" ht="15.75" customHeight="1" x14ac:dyDescent="0.25">
      <c r="A2223" s="5" t="s">
        <v>685</v>
      </c>
      <c r="B2223" s="6">
        <v>81</v>
      </c>
      <c r="C2223" s="6" t="s">
        <v>636</v>
      </c>
      <c r="D2223" s="6">
        <v>12</v>
      </c>
      <c r="E2223" s="6">
        <v>15</v>
      </c>
      <c r="F2223" s="6" t="s">
        <v>12</v>
      </c>
      <c r="G2223" s="6"/>
      <c r="H2223" s="6" t="s">
        <v>13</v>
      </c>
      <c r="I2223" s="7" t="s">
        <v>637</v>
      </c>
      <c r="J2223" s="152" t="str">
        <f>VLOOKUP(PORVORIM!$I2223,Code2Loc,2,FALSE)</f>
        <v>DEVGIN</v>
      </c>
    </row>
    <row r="2224" spans="1:10" ht="15.75" customHeight="1" x14ac:dyDescent="0.25">
      <c r="A2224" s="5" t="s">
        <v>685</v>
      </c>
      <c r="B2224" s="6">
        <v>81</v>
      </c>
      <c r="C2224" s="6" t="s">
        <v>628</v>
      </c>
      <c r="D2224" s="6">
        <v>13</v>
      </c>
      <c r="E2224" s="6">
        <v>17</v>
      </c>
      <c r="F2224" s="6" t="s">
        <v>12</v>
      </c>
      <c r="G2224" s="6"/>
      <c r="H2224" s="6" t="s">
        <v>13</v>
      </c>
      <c r="I2224" s="7" t="s">
        <v>629</v>
      </c>
      <c r="J2224" s="152" t="str">
        <f>VLOOKUP(PORVORIM!$I2224,Code2Loc,2,FALSE)</f>
        <v>CHEMRAN</v>
      </c>
    </row>
    <row r="2225" spans="1:10" ht="15.75" customHeight="1" x14ac:dyDescent="0.25">
      <c r="A2225" s="5" t="s">
        <v>685</v>
      </c>
      <c r="B2225" s="6">
        <v>81</v>
      </c>
      <c r="C2225" s="6" t="s">
        <v>107</v>
      </c>
      <c r="D2225" s="6">
        <v>14</v>
      </c>
      <c r="E2225" s="6">
        <v>19</v>
      </c>
      <c r="F2225" s="6" t="s">
        <v>12</v>
      </c>
      <c r="G2225" s="6"/>
      <c r="H2225" s="6" t="s">
        <v>13</v>
      </c>
      <c r="I2225" s="7" t="s">
        <v>108</v>
      </c>
      <c r="J2225" s="152" t="str">
        <f>VLOOKUP(PORVORIM!$I2225,Code2Loc,2,FALSE)</f>
        <v>MADEL</v>
      </c>
    </row>
    <row r="2226" spans="1:10" ht="15.75" customHeight="1" x14ac:dyDescent="0.25">
      <c r="A2226" s="5" t="s">
        <v>686</v>
      </c>
      <c r="B2226" s="6">
        <v>82</v>
      </c>
      <c r="C2226" s="6" t="s">
        <v>129</v>
      </c>
      <c r="D2226" s="6">
        <v>1</v>
      </c>
      <c r="E2226" s="6">
        <v>0</v>
      </c>
      <c r="F2226" s="6" t="s">
        <v>12</v>
      </c>
      <c r="G2226" s="6"/>
      <c r="H2226" s="6" t="s">
        <v>13</v>
      </c>
      <c r="I2226" s="7" t="s">
        <v>130</v>
      </c>
      <c r="J2226" s="152" t="str">
        <f>VLOOKUP(PORVORIM!$I2226,Code2Loc,2,FALSE)</f>
        <v>BICHOLIM</v>
      </c>
    </row>
    <row r="2227" spans="1:10" ht="15.75" customHeight="1" x14ac:dyDescent="0.25">
      <c r="A2227" s="5" t="s">
        <v>686</v>
      </c>
      <c r="B2227" s="6">
        <v>82</v>
      </c>
      <c r="C2227" s="6" t="s">
        <v>639</v>
      </c>
      <c r="D2227" s="6">
        <v>2</v>
      </c>
      <c r="E2227" s="6">
        <v>1</v>
      </c>
      <c r="F2227" s="6" t="s">
        <v>12</v>
      </c>
      <c r="G2227" s="6"/>
      <c r="H2227" s="6" t="s">
        <v>13</v>
      </c>
      <c r="I2227" s="7" t="s">
        <v>639</v>
      </c>
      <c r="J2227" s="152" t="str">
        <f>VLOOKUP(PORVORIM!$I2227,Code2Loc,2,FALSE)</f>
        <v>PAZ</v>
      </c>
    </row>
    <row r="2228" spans="1:10" ht="15.75" customHeight="1" x14ac:dyDescent="0.25">
      <c r="A2228" s="5" t="s">
        <v>686</v>
      </c>
      <c r="B2228" s="6">
        <v>82</v>
      </c>
      <c r="C2228" s="6" t="s">
        <v>640</v>
      </c>
      <c r="D2228" s="6">
        <v>3</v>
      </c>
      <c r="E2228" s="6">
        <v>3</v>
      </c>
      <c r="F2228" s="6" t="s">
        <v>12</v>
      </c>
      <c r="G2228" s="6"/>
      <c r="H2228" s="6" t="s">
        <v>13</v>
      </c>
      <c r="I2228" s="7" t="s">
        <v>641</v>
      </c>
      <c r="J2228" s="152" t="str">
        <f>VLOOKUP(PORVORIM!$I2228,Code2Loc,2,FALSE)</f>
        <v>DHABDHABA</v>
      </c>
    </row>
    <row r="2229" spans="1:10" ht="15.75" customHeight="1" x14ac:dyDescent="0.25">
      <c r="A2229" s="5" t="s">
        <v>686</v>
      </c>
      <c r="B2229" s="6">
        <v>82</v>
      </c>
      <c r="C2229" s="6" t="s">
        <v>646</v>
      </c>
      <c r="D2229" s="6">
        <v>4</v>
      </c>
      <c r="E2229" s="6">
        <v>6</v>
      </c>
      <c r="F2229" s="6" t="s">
        <v>12</v>
      </c>
      <c r="G2229" s="6"/>
      <c r="H2229" s="6" t="s">
        <v>30</v>
      </c>
      <c r="I2229" s="7" t="s">
        <v>647</v>
      </c>
      <c r="J2229" s="152" t="str">
        <f>VLOOKUP(PORVORIM!$I2229,Code2Loc,2,FALSE)</f>
        <v>PILGAO</v>
      </c>
    </row>
    <row r="2230" spans="1:10" ht="15.75" customHeight="1" x14ac:dyDescent="0.25">
      <c r="A2230" s="5" t="s">
        <v>686</v>
      </c>
      <c r="B2230" s="6">
        <v>82</v>
      </c>
      <c r="C2230" s="6" t="s">
        <v>648</v>
      </c>
      <c r="D2230" s="6">
        <v>5</v>
      </c>
      <c r="E2230" s="6">
        <v>7</v>
      </c>
      <c r="F2230" s="6" t="s">
        <v>12</v>
      </c>
      <c r="G2230" s="6"/>
      <c r="H2230" s="6" t="s">
        <v>13</v>
      </c>
      <c r="I2230" s="7" t="s">
        <v>649</v>
      </c>
      <c r="J2230" s="152" t="str">
        <f>VLOOKUP(PORVORIM!$I2230,Code2Loc,2,FALSE)</f>
        <v>SAPT. NARVA</v>
      </c>
    </row>
    <row r="2231" spans="1:10" ht="15.75" customHeight="1" x14ac:dyDescent="0.25">
      <c r="A2231" s="5" t="s">
        <v>686</v>
      </c>
      <c r="B2231" s="6">
        <v>82</v>
      </c>
      <c r="C2231" s="6" t="s">
        <v>650</v>
      </c>
      <c r="D2231" s="6">
        <v>6</v>
      </c>
      <c r="E2231" s="6">
        <v>8</v>
      </c>
      <c r="F2231" s="6" t="s">
        <v>12</v>
      </c>
      <c r="G2231" s="6"/>
      <c r="H2231" s="6" t="s">
        <v>13</v>
      </c>
      <c r="I2231" s="7" t="s">
        <v>651</v>
      </c>
      <c r="J2231" s="152" t="str">
        <f>VLOOKUP(PORVORIM!$I2231,Code2Loc,2,FALSE)</f>
        <v>PANCHAYAT</v>
      </c>
    </row>
    <row r="2232" spans="1:10" ht="15.75" customHeight="1" x14ac:dyDescent="0.25">
      <c r="A2232" s="5" t="s">
        <v>686</v>
      </c>
      <c r="B2232" s="6">
        <v>82</v>
      </c>
      <c r="C2232" s="6" t="s">
        <v>655</v>
      </c>
      <c r="D2232" s="6">
        <v>7</v>
      </c>
      <c r="E2232" s="6">
        <v>9</v>
      </c>
      <c r="F2232" s="6" t="s">
        <v>12</v>
      </c>
      <c r="G2232" s="6"/>
      <c r="H2232" s="6" t="s">
        <v>13</v>
      </c>
      <c r="I2232" s="7" t="s">
        <v>656</v>
      </c>
      <c r="J2232" s="152" t="str">
        <f>VLOOKUP(PORVORIM!$I2232,Code2Loc,2,FALSE)</f>
        <v>NARVA</v>
      </c>
    </row>
    <row r="2233" spans="1:10" ht="15.75" customHeight="1" x14ac:dyDescent="0.25">
      <c r="A2233" s="5" t="s">
        <v>686</v>
      </c>
      <c r="B2233" s="6">
        <v>82</v>
      </c>
      <c r="C2233" s="6" t="s">
        <v>687</v>
      </c>
      <c r="D2233" s="6">
        <v>8</v>
      </c>
      <c r="E2233" s="6">
        <v>10</v>
      </c>
      <c r="F2233" s="6" t="s">
        <v>12</v>
      </c>
      <c r="G2233" s="6"/>
      <c r="H2233" s="6" t="s">
        <v>13</v>
      </c>
      <c r="I2233" s="7" t="s">
        <v>688</v>
      </c>
      <c r="J2233" s="152" t="str">
        <f>VLOOKUP(PORVORIM!$I2233,Code2Loc,2,FALSE)</f>
        <v>MURDI</v>
      </c>
    </row>
    <row r="2234" spans="1:10" ht="15.75" customHeight="1" x14ac:dyDescent="0.25">
      <c r="A2234" s="9" t="s">
        <v>689</v>
      </c>
      <c r="B2234" s="10">
        <v>83</v>
      </c>
      <c r="C2234" s="10" t="s">
        <v>690</v>
      </c>
      <c r="D2234" s="10">
        <v>1</v>
      </c>
      <c r="E2234" s="10">
        <v>0</v>
      </c>
      <c r="F2234" s="10" t="s">
        <v>12</v>
      </c>
      <c r="G2234" s="10"/>
      <c r="H2234" s="10" t="s">
        <v>13</v>
      </c>
      <c r="I2234" s="7" t="s">
        <v>691</v>
      </c>
      <c r="J2234" s="152" t="str">
        <f>VLOOKUP(PORVORIM!$I2234,Code2Loc,2,FALSE)</f>
        <v>IBRAMPUR</v>
      </c>
    </row>
    <row r="2235" spans="1:10" ht="15.75" customHeight="1" x14ac:dyDescent="0.25">
      <c r="A2235" s="9" t="s">
        <v>689</v>
      </c>
      <c r="B2235" s="10">
        <v>83</v>
      </c>
      <c r="C2235" s="10" t="s">
        <v>692</v>
      </c>
      <c r="D2235" s="10">
        <v>2</v>
      </c>
      <c r="E2235" s="10">
        <v>1</v>
      </c>
      <c r="F2235" s="10" t="s">
        <v>12</v>
      </c>
      <c r="G2235" s="10"/>
      <c r="H2235" s="10" t="s">
        <v>13</v>
      </c>
      <c r="I2235" s="7" t="s">
        <v>693</v>
      </c>
      <c r="J2235" s="152" t="str">
        <f>VLOOKUP(PORVORIM!$I2235,Code2Loc,2,FALSE)</f>
        <v>V. MAN SCOL</v>
      </c>
    </row>
    <row r="2236" spans="1:10" ht="15.75" customHeight="1" x14ac:dyDescent="0.25">
      <c r="A2236" s="9" t="s">
        <v>689</v>
      </c>
      <c r="B2236" s="10">
        <v>83</v>
      </c>
      <c r="C2236" s="10" t="s">
        <v>694</v>
      </c>
      <c r="D2236" s="10">
        <v>3</v>
      </c>
      <c r="E2236" s="10">
        <v>2</v>
      </c>
      <c r="F2236" s="10" t="s">
        <v>12</v>
      </c>
      <c r="G2236" s="10"/>
      <c r="H2236" s="10" t="s">
        <v>13</v>
      </c>
      <c r="I2236" s="7" t="s">
        <v>695</v>
      </c>
      <c r="J2236" s="152" t="str">
        <f>VLOOKUP(PORVORIM!$I2236,Code2Loc,2,FALSE)</f>
        <v>IBRAMPUR X</v>
      </c>
    </row>
    <row r="2237" spans="1:10" ht="15.75" customHeight="1" x14ac:dyDescent="0.25">
      <c r="A2237" s="9" t="s">
        <v>689</v>
      </c>
      <c r="B2237" s="10">
        <v>83</v>
      </c>
      <c r="C2237" s="10" t="s">
        <v>696</v>
      </c>
      <c r="D2237" s="10">
        <v>4</v>
      </c>
      <c r="E2237" s="10">
        <v>3</v>
      </c>
      <c r="F2237" s="10" t="s">
        <v>12</v>
      </c>
      <c r="G2237" s="10"/>
      <c r="H2237" s="10" t="s">
        <v>13</v>
      </c>
      <c r="I2237" s="7" t="s">
        <v>697</v>
      </c>
      <c r="J2237" s="152" t="str">
        <f>VLOOKUP(PORVORIM!$I2237,Code2Loc,2,FALSE)</f>
        <v>HANKHANE</v>
      </c>
    </row>
    <row r="2238" spans="1:10" ht="15.75" customHeight="1" x14ac:dyDescent="0.25">
      <c r="A2238" s="9" t="s">
        <v>689</v>
      </c>
      <c r="B2238" s="10">
        <v>83</v>
      </c>
      <c r="C2238" s="10" t="s">
        <v>698</v>
      </c>
      <c r="D2238" s="10">
        <v>5</v>
      </c>
      <c r="E2238" s="10">
        <v>4</v>
      </c>
      <c r="F2238" s="10" t="s">
        <v>12</v>
      </c>
      <c r="G2238" s="10"/>
      <c r="H2238" s="10" t="s">
        <v>13</v>
      </c>
      <c r="I2238" s="7" t="s">
        <v>699</v>
      </c>
      <c r="J2238" s="152" t="str">
        <f>VLOOKUP(PORVORIM!$I2238,Code2Loc,2,FALSE)</f>
        <v>SASOLI</v>
      </c>
    </row>
    <row r="2239" spans="1:10" ht="15.75" customHeight="1" x14ac:dyDescent="0.25">
      <c r="A2239" s="9" t="s">
        <v>689</v>
      </c>
      <c r="B2239" s="10">
        <v>83</v>
      </c>
      <c r="C2239" s="10" t="s">
        <v>700</v>
      </c>
      <c r="D2239" s="10">
        <v>6</v>
      </c>
      <c r="E2239" s="10">
        <v>7</v>
      </c>
      <c r="F2239" s="10" t="s">
        <v>12</v>
      </c>
      <c r="G2239" s="10"/>
      <c r="H2239" s="10" t="s">
        <v>13</v>
      </c>
      <c r="I2239" s="7" t="s">
        <v>701</v>
      </c>
      <c r="J2239" s="152" t="str">
        <f>VLOOKUP(PORVORIM!$I2239,Code2Loc,2,FALSE)</f>
        <v>HEDUS</v>
      </c>
    </row>
    <row r="2240" spans="1:10" ht="15.75" customHeight="1" x14ac:dyDescent="0.25">
      <c r="A2240" s="9" t="s">
        <v>689</v>
      </c>
      <c r="B2240" s="10">
        <v>83</v>
      </c>
      <c r="C2240" s="10" t="s">
        <v>702</v>
      </c>
      <c r="D2240" s="10">
        <v>7</v>
      </c>
      <c r="E2240" s="10">
        <v>8</v>
      </c>
      <c r="F2240" s="10" t="s">
        <v>12</v>
      </c>
      <c r="G2240" s="10"/>
      <c r="H2240" s="10" t="s">
        <v>13</v>
      </c>
      <c r="I2240" s="7" t="s">
        <v>703</v>
      </c>
      <c r="J2240" s="152" t="str">
        <f>VLOOKUP(PORVORIM!$I2240,Code2Loc,2,FALSE)</f>
        <v>MANERI</v>
      </c>
    </row>
    <row r="2241" spans="1:10" ht="15.75" customHeight="1" x14ac:dyDescent="0.25">
      <c r="A2241" s="9" t="s">
        <v>689</v>
      </c>
      <c r="B2241" s="10">
        <v>83</v>
      </c>
      <c r="C2241" s="10" t="s">
        <v>704</v>
      </c>
      <c r="D2241" s="10">
        <v>8</v>
      </c>
      <c r="E2241" s="10">
        <v>11</v>
      </c>
      <c r="F2241" s="10" t="s">
        <v>12</v>
      </c>
      <c r="G2241" s="10"/>
      <c r="H2241" s="10" t="s">
        <v>13</v>
      </c>
      <c r="I2241" s="7" t="s">
        <v>705</v>
      </c>
      <c r="J2241" s="152" t="str">
        <f>VLOOKUP(PORVORIM!$I2241,Code2Loc,2,FALSE)</f>
        <v>KUBALWADI</v>
      </c>
    </row>
    <row r="2242" spans="1:10" ht="15.75" customHeight="1" x14ac:dyDescent="0.25">
      <c r="A2242" s="9" t="s">
        <v>689</v>
      </c>
      <c r="B2242" s="10">
        <v>83</v>
      </c>
      <c r="C2242" s="10" t="s">
        <v>488</v>
      </c>
      <c r="D2242" s="10">
        <v>9</v>
      </c>
      <c r="E2242" s="10">
        <v>13</v>
      </c>
      <c r="F2242" s="10" t="s">
        <v>12</v>
      </c>
      <c r="G2242" s="10"/>
      <c r="H2242" s="10" t="s">
        <v>13</v>
      </c>
      <c r="I2242" s="7" t="s">
        <v>489</v>
      </c>
      <c r="J2242" s="152" t="str">
        <f>VLOOKUP(PORVORIM!$I2242,Code2Loc,2,FALSE)</f>
        <v>DODAMARG</v>
      </c>
    </row>
    <row r="2243" spans="1:10" ht="15.75" customHeight="1" x14ac:dyDescent="0.25">
      <c r="A2243" s="9" t="s">
        <v>689</v>
      </c>
      <c r="B2243" s="10">
        <v>83</v>
      </c>
      <c r="C2243" s="10" t="s">
        <v>486</v>
      </c>
      <c r="D2243" s="10">
        <v>10</v>
      </c>
      <c r="E2243" s="10">
        <v>14</v>
      </c>
      <c r="F2243" s="10" t="s">
        <v>12</v>
      </c>
      <c r="G2243" s="10"/>
      <c r="H2243" s="10" t="s">
        <v>13</v>
      </c>
      <c r="I2243" s="7" t="s">
        <v>487</v>
      </c>
      <c r="J2243" s="152" t="str">
        <f>VLOOKUP(PORVORIM!$I2243,Code2Loc,2,FALSE)</f>
        <v>GOA BORDER</v>
      </c>
    </row>
    <row r="2244" spans="1:10" ht="15.75" customHeight="1" x14ac:dyDescent="0.25">
      <c r="A2244" s="9" t="s">
        <v>689</v>
      </c>
      <c r="B2244" s="10">
        <v>83</v>
      </c>
      <c r="C2244" s="10" t="s">
        <v>484</v>
      </c>
      <c r="D2244" s="10">
        <v>11</v>
      </c>
      <c r="E2244" s="10">
        <v>18</v>
      </c>
      <c r="F2244" s="10" t="s">
        <v>12</v>
      </c>
      <c r="G2244" s="10"/>
      <c r="H2244" s="10" t="s">
        <v>13</v>
      </c>
      <c r="I2244" s="7" t="s">
        <v>485</v>
      </c>
      <c r="J2244" s="152" t="str">
        <f>VLOOKUP(PORVORIM!$I2244,Code2Loc,2,FALSE)</f>
        <v>GA DDMRG</v>
      </c>
    </row>
    <row r="2245" spans="1:10" ht="15.75" customHeight="1" x14ac:dyDescent="0.25">
      <c r="A2245" s="9" t="s">
        <v>689</v>
      </c>
      <c r="B2245" s="10">
        <v>83</v>
      </c>
      <c r="C2245" s="10" t="s">
        <v>482</v>
      </c>
      <c r="D2245" s="10">
        <v>12</v>
      </c>
      <c r="E2245" s="10">
        <v>19</v>
      </c>
      <c r="F2245" s="10" t="s">
        <v>12</v>
      </c>
      <c r="G2245" s="10"/>
      <c r="H2245" s="10" t="s">
        <v>13</v>
      </c>
      <c r="I2245" s="7" t="s">
        <v>483</v>
      </c>
      <c r="J2245" s="152" t="str">
        <f>VLOOKUP(PORVORIM!$I2245,Code2Loc,2,FALSE)</f>
        <v>KASARPAL</v>
      </c>
    </row>
    <row r="2246" spans="1:10" ht="15.75" customHeight="1" x14ac:dyDescent="0.25">
      <c r="A2246" s="9" t="s">
        <v>689</v>
      </c>
      <c r="B2246" s="10">
        <v>83</v>
      </c>
      <c r="C2246" s="10" t="s">
        <v>480</v>
      </c>
      <c r="D2246" s="10">
        <v>13</v>
      </c>
      <c r="E2246" s="10">
        <v>22</v>
      </c>
      <c r="F2246" s="10" t="s">
        <v>12</v>
      </c>
      <c r="G2246" s="10"/>
      <c r="H2246" s="10" t="s">
        <v>13</v>
      </c>
      <c r="I2246" s="7" t="s">
        <v>481</v>
      </c>
      <c r="J2246" s="152" t="str">
        <f>VLOOKUP(PORVORIM!$I2246,Code2Loc,2,FALSE)</f>
        <v>NANORA</v>
      </c>
    </row>
    <row r="2247" spans="1:10" ht="15.75" customHeight="1" x14ac:dyDescent="0.25">
      <c r="A2247" s="9" t="s">
        <v>689</v>
      </c>
      <c r="B2247" s="10">
        <v>83</v>
      </c>
      <c r="C2247" s="10" t="s">
        <v>121</v>
      </c>
      <c r="D2247" s="10">
        <v>14</v>
      </c>
      <c r="E2247" s="10">
        <v>25</v>
      </c>
      <c r="F2247" s="10" t="s">
        <v>12</v>
      </c>
      <c r="G2247" s="10"/>
      <c r="H2247" s="10" t="s">
        <v>13</v>
      </c>
      <c r="I2247" s="7" t="s">
        <v>122</v>
      </c>
      <c r="J2247" s="152" t="str">
        <f>VLOOKUP(PORVORIM!$I2247,Code2Loc,2,FALSE)</f>
        <v>ASSNODA</v>
      </c>
    </row>
    <row r="2248" spans="1:10" ht="15.75" customHeight="1" x14ac:dyDescent="0.25">
      <c r="A2248" s="9" t="s">
        <v>689</v>
      </c>
      <c r="B2248" s="10">
        <v>83</v>
      </c>
      <c r="C2248" s="10" t="s">
        <v>123</v>
      </c>
      <c r="D2248" s="10">
        <v>15</v>
      </c>
      <c r="E2248" s="10">
        <v>27</v>
      </c>
      <c r="F2248" s="10" t="s">
        <v>12</v>
      </c>
      <c r="G2248" s="10"/>
      <c r="H2248" s="10" t="s">
        <v>13</v>
      </c>
      <c r="I2248" s="7" t="s">
        <v>124</v>
      </c>
      <c r="J2248" s="152" t="str">
        <f>VLOOKUP(PORVORIM!$I2248,Code2Loc,2,FALSE)</f>
        <v>MULGAO B/S</v>
      </c>
    </row>
    <row r="2249" spans="1:10" ht="15.75" customHeight="1" x14ac:dyDescent="0.25">
      <c r="A2249" s="9" t="s">
        <v>689</v>
      </c>
      <c r="B2249" s="10">
        <v>83</v>
      </c>
      <c r="C2249" s="10" t="s">
        <v>125</v>
      </c>
      <c r="D2249" s="10">
        <v>16</v>
      </c>
      <c r="E2249" s="10">
        <v>29</v>
      </c>
      <c r="F2249" s="10" t="s">
        <v>12</v>
      </c>
      <c r="G2249" s="10"/>
      <c r="H2249" s="10" t="s">
        <v>13</v>
      </c>
      <c r="I2249" s="7" t="s">
        <v>126</v>
      </c>
      <c r="J2249" s="152" t="str">
        <f>VLOOKUP(PORVORIM!$I2249,Code2Loc,2,FALSE)</f>
        <v>MULGAO TMP</v>
      </c>
    </row>
    <row r="2250" spans="1:10" ht="15.75" customHeight="1" x14ac:dyDescent="0.25">
      <c r="A2250" s="9" t="s">
        <v>689</v>
      </c>
      <c r="B2250" s="10">
        <v>83</v>
      </c>
      <c r="C2250" s="10" t="s">
        <v>127</v>
      </c>
      <c r="D2250" s="10">
        <v>17</v>
      </c>
      <c r="E2250" s="10">
        <v>30</v>
      </c>
      <c r="F2250" s="10" t="s">
        <v>12</v>
      </c>
      <c r="G2250" s="10"/>
      <c r="H2250" s="10" t="s">
        <v>13</v>
      </c>
      <c r="I2250" s="7" t="s">
        <v>128</v>
      </c>
      <c r="J2250" s="152" t="str">
        <f>VLOOKUP(PORVORIM!$I2250,Code2Loc,2,FALSE)</f>
        <v>VALSHI</v>
      </c>
    </row>
    <row r="2251" spans="1:10" ht="15.75" customHeight="1" x14ac:dyDescent="0.25">
      <c r="A2251" s="9" t="s">
        <v>689</v>
      </c>
      <c r="B2251" s="10">
        <v>83</v>
      </c>
      <c r="C2251" s="10" t="s">
        <v>129</v>
      </c>
      <c r="D2251" s="10">
        <v>18</v>
      </c>
      <c r="E2251" s="10">
        <v>31</v>
      </c>
      <c r="F2251" s="10" t="s">
        <v>12</v>
      </c>
      <c r="G2251" s="10"/>
      <c r="H2251" s="10" t="s">
        <v>13</v>
      </c>
      <c r="I2251" s="7" t="s">
        <v>130</v>
      </c>
      <c r="J2251" s="152" t="str">
        <f>VLOOKUP(PORVORIM!$I2251,Code2Loc,2,FALSE)</f>
        <v>BICHOLIM</v>
      </c>
    </row>
    <row r="2252" spans="1:10" ht="15.75" customHeight="1" x14ac:dyDescent="0.25">
      <c r="A2252" s="9" t="s">
        <v>689</v>
      </c>
      <c r="B2252" s="10">
        <v>83</v>
      </c>
      <c r="C2252" s="10" t="s">
        <v>131</v>
      </c>
      <c r="D2252" s="10">
        <v>19</v>
      </c>
      <c r="E2252" s="10">
        <v>33</v>
      </c>
      <c r="F2252" s="10" t="s">
        <v>12</v>
      </c>
      <c r="G2252" s="10"/>
      <c r="H2252" s="10" t="s">
        <v>13</v>
      </c>
      <c r="I2252" s="7" t="s">
        <v>132</v>
      </c>
      <c r="J2252" s="152" t="str">
        <f>VLOOKUP(PORVORIM!$I2252,Code2Loc,2,FALSE)</f>
        <v>ZATYE COLGE</v>
      </c>
    </row>
    <row r="2253" spans="1:10" ht="15.75" customHeight="1" x14ac:dyDescent="0.25">
      <c r="A2253" s="9" t="s">
        <v>689</v>
      </c>
      <c r="B2253" s="10">
        <v>83</v>
      </c>
      <c r="C2253" s="10" t="s">
        <v>133</v>
      </c>
      <c r="D2253" s="10">
        <v>20</v>
      </c>
      <c r="E2253" s="10">
        <v>35</v>
      </c>
      <c r="F2253" s="10" t="s">
        <v>12</v>
      </c>
      <c r="G2253" s="10"/>
      <c r="H2253" s="10" t="s">
        <v>13</v>
      </c>
      <c r="I2253" s="7" t="s">
        <v>134</v>
      </c>
      <c r="J2253" s="152" t="str">
        <f>VLOOKUP(PORVORIM!$I2253,Code2Loc,2,FALSE)</f>
        <v>SARVAN X</v>
      </c>
    </row>
    <row r="2254" spans="1:10" ht="15.75" customHeight="1" x14ac:dyDescent="0.25">
      <c r="A2254" s="9" t="s">
        <v>689</v>
      </c>
      <c r="B2254" s="10">
        <v>83</v>
      </c>
      <c r="C2254" s="10" t="s">
        <v>135</v>
      </c>
      <c r="D2254" s="10">
        <v>21</v>
      </c>
      <c r="E2254" s="10">
        <v>36</v>
      </c>
      <c r="F2254" s="10" t="s">
        <v>12</v>
      </c>
      <c r="G2254" s="10"/>
      <c r="H2254" s="10" t="s">
        <v>13</v>
      </c>
      <c r="I2254" s="7" t="s">
        <v>136</v>
      </c>
      <c r="J2254" s="152" t="str">
        <f>VLOOKUP(PORVORIM!$I2254,Code2Loc,2,FALSE)</f>
        <v>ADHAR HSPTL</v>
      </c>
    </row>
    <row r="2255" spans="1:10" ht="15.75" customHeight="1" x14ac:dyDescent="0.25">
      <c r="A2255" s="9" t="s">
        <v>689</v>
      </c>
      <c r="B2255" s="10">
        <v>83</v>
      </c>
      <c r="C2255" s="10" t="s">
        <v>137</v>
      </c>
      <c r="D2255" s="10">
        <v>22</v>
      </c>
      <c r="E2255" s="10">
        <v>37</v>
      </c>
      <c r="F2255" s="10" t="s">
        <v>12</v>
      </c>
      <c r="G2255" s="10"/>
      <c r="H2255" s="10" t="s">
        <v>13</v>
      </c>
      <c r="I2255" s="7" t="s">
        <v>138</v>
      </c>
      <c r="J2255" s="152" t="str">
        <f>VLOOKUP(PORVORIM!$I2255,Code2Loc,2,FALSE)</f>
        <v>VIJAY NAGAR</v>
      </c>
    </row>
    <row r="2256" spans="1:10" ht="15.75" customHeight="1" x14ac:dyDescent="0.25">
      <c r="A2256" s="9" t="s">
        <v>689</v>
      </c>
      <c r="B2256" s="10">
        <v>83</v>
      </c>
      <c r="C2256" s="10" t="s">
        <v>139</v>
      </c>
      <c r="D2256" s="10">
        <v>23</v>
      </c>
      <c r="E2256" s="10">
        <v>38</v>
      </c>
      <c r="F2256" s="10" t="s">
        <v>12</v>
      </c>
      <c r="G2256" s="10"/>
      <c r="H2256" s="10" t="s">
        <v>13</v>
      </c>
      <c r="I2256" s="7" t="s">
        <v>140</v>
      </c>
      <c r="J2256" s="152" t="str">
        <f>VLOOKUP(PORVORIM!$I2256,Code2Loc,2,FALSE)</f>
        <v>KARAPUR TSK</v>
      </c>
    </row>
    <row r="2257" spans="1:10" ht="15.75" customHeight="1" x14ac:dyDescent="0.25">
      <c r="A2257" s="9" t="s">
        <v>689</v>
      </c>
      <c r="B2257" s="10">
        <v>83</v>
      </c>
      <c r="C2257" s="10" t="s">
        <v>141</v>
      </c>
      <c r="D2257" s="10">
        <v>24</v>
      </c>
      <c r="E2257" s="10">
        <v>39</v>
      </c>
      <c r="F2257" s="10" t="s">
        <v>12</v>
      </c>
      <c r="G2257" s="10"/>
      <c r="H2257" s="10" t="s">
        <v>13</v>
      </c>
      <c r="I2257" s="7" t="s">
        <v>142</v>
      </c>
      <c r="J2257" s="152" t="str">
        <f>VLOOKUP(PORVORIM!$I2257,Code2Loc,2,FALSE)</f>
        <v>SANKHALI</v>
      </c>
    </row>
    <row r="2258" spans="1:10" ht="15.75" customHeight="1" x14ac:dyDescent="0.25">
      <c r="A2258" s="9" t="s">
        <v>689</v>
      </c>
      <c r="B2258" s="10">
        <v>83</v>
      </c>
      <c r="C2258" s="10" t="s">
        <v>272</v>
      </c>
      <c r="D2258" s="10">
        <v>25</v>
      </c>
      <c r="E2258" s="10">
        <v>41</v>
      </c>
      <c r="F2258" s="10" t="s">
        <v>12</v>
      </c>
      <c r="G2258" s="10"/>
      <c r="H2258" s="10" t="s">
        <v>13</v>
      </c>
      <c r="I2258" s="7" t="s">
        <v>273</v>
      </c>
      <c r="J2258" s="152" t="str">
        <f>VLOOKUP(PORVORIM!$I2258,Code2Loc,2,FALSE)</f>
        <v>HOUSIN BRD</v>
      </c>
    </row>
    <row r="2259" spans="1:10" ht="15.75" customHeight="1" x14ac:dyDescent="0.25">
      <c r="A2259" s="9" t="s">
        <v>689</v>
      </c>
      <c r="B2259" s="10">
        <v>83</v>
      </c>
      <c r="C2259" s="10" t="s">
        <v>274</v>
      </c>
      <c r="D2259" s="10">
        <v>26</v>
      </c>
      <c r="E2259" s="10">
        <v>42</v>
      </c>
      <c r="F2259" s="10" t="s">
        <v>12</v>
      </c>
      <c r="G2259" s="10"/>
      <c r="H2259" s="10" t="s">
        <v>13</v>
      </c>
      <c r="I2259" s="7" t="s">
        <v>275</v>
      </c>
      <c r="J2259" s="152" t="str">
        <f>VLOOKUP(PORVORIM!$I2259,Code2Loc,2,FALSE)</f>
        <v>HARVALE</v>
      </c>
    </row>
    <row r="2260" spans="1:10" ht="15.75" customHeight="1" x14ac:dyDescent="0.25">
      <c r="A2260" s="9" t="s">
        <v>689</v>
      </c>
      <c r="B2260" s="10">
        <v>83</v>
      </c>
      <c r="C2260" s="10" t="s">
        <v>276</v>
      </c>
      <c r="D2260" s="10">
        <v>27</v>
      </c>
      <c r="E2260" s="10">
        <v>43</v>
      </c>
      <c r="F2260" s="10" t="s">
        <v>12</v>
      </c>
      <c r="G2260" s="10"/>
      <c r="H2260" s="10" t="s">
        <v>13</v>
      </c>
      <c r="I2260" s="7" t="s">
        <v>277</v>
      </c>
      <c r="J2260" s="152" t="str">
        <f>VLOOKUP(PORVORIM!$I2260,Code2Loc,2,FALSE)</f>
        <v>PRATAP NAGR</v>
      </c>
    </row>
    <row r="2261" spans="1:10" ht="15.75" customHeight="1" x14ac:dyDescent="0.25">
      <c r="A2261" s="9" t="s">
        <v>689</v>
      </c>
      <c r="B2261" s="10">
        <v>83</v>
      </c>
      <c r="C2261" s="10" t="s">
        <v>278</v>
      </c>
      <c r="D2261" s="10">
        <v>28</v>
      </c>
      <c r="E2261" s="10">
        <v>44</v>
      </c>
      <c r="F2261" s="10" t="s">
        <v>12</v>
      </c>
      <c r="G2261" s="10"/>
      <c r="H2261" s="10" t="s">
        <v>13</v>
      </c>
      <c r="I2261" s="7" t="s">
        <v>279</v>
      </c>
      <c r="J2261" s="152" t="str">
        <f>VLOOKUP(PORVORIM!$I2261,Code2Loc,2,FALSE)</f>
        <v>SUPACHI PUD</v>
      </c>
    </row>
    <row r="2262" spans="1:10" ht="15.75" customHeight="1" x14ac:dyDescent="0.25">
      <c r="A2262" s="9" t="s">
        <v>689</v>
      </c>
      <c r="B2262" s="10">
        <v>83</v>
      </c>
      <c r="C2262" s="10" t="s">
        <v>280</v>
      </c>
      <c r="D2262" s="10">
        <v>29</v>
      </c>
      <c r="E2262" s="10">
        <v>45</v>
      </c>
      <c r="F2262" s="10" t="s">
        <v>12</v>
      </c>
      <c r="G2262" s="10"/>
      <c r="H2262" s="10" t="s">
        <v>13</v>
      </c>
      <c r="I2262" s="7" t="s">
        <v>281</v>
      </c>
      <c r="J2262" s="152" t="str">
        <f>VLOOKUP(PORVORIM!$I2262,Code2Loc,2,FALSE)</f>
        <v>HONDA</v>
      </c>
    </row>
    <row r="2263" spans="1:10" ht="15.75" customHeight="1" x14ac:dyDescent="0.25">
      <c r="A2263" s="9" t="s">
        <v>689</v>
      </c>
      <c r="B2263" s="10">
        <v>83</v>
      </c>
      <c r="C2263" s="10" t="s">
        <v>282</v>
      </c>
      <c r="D2263" s="10">
        <v>30</v>
      </c>
      <c r="E2263" s="10">
        <v>46</v>
      </c>
      <c r="F2263" s="10" t="s">
        <v>12</v>
      </c>
      <c r="G2263" s="10"/>
      <c r="H2263" s="10" t="s">
        <v>13</v>
      </c>
      <c r="I2263" s="7" t="s">
        <v>283</v>
      </c>
      <c r="J2263" s="152" t="str">
        <f>VLOOKUP(PORVORIM!$I2263,Code2Loc,2,FALSE)</f>
        <v>HONDA VADAK</v>
      </c>
    </row>
    <row r="2264" spans="1:10" ht="15.75" customHeight="1" x14ac:dyDescent="0.25">
      <c r="A2264" s="9" t="s">
        <v>689</v>
      </c>
      <c r="B2264" s="10">
        <v>83</v>
      </c>
      <c r="C2264" s="10" t="s">
        <v>301</v>
      </c>
      <c r="D2264" s="10">
        <v>31</v>
      </c>
      <c r="E2264" s="10">
        <v>49</v>
      </c>
      <c r="F2264" s="10" t="s">
        <v>12</v>
      </c>
      <c r="G2264" s="10"/>
      <c r="H2264" s="10" t="s">
        <v>13</v>
      </c>
      <c r="I2264" s="7" t="s">
        <v>302</v>
      </c>
      <c r="J2264" s="152" t="str">
        <f>VLOOKUP(PORVORIM!$I2264,Code2Loc,2,FALSE)</f>
        <v>PISSURLEM</v>
      </c>
    </row>
    <row r="2265" spans="1:10" ht="15.75" customHeight="1" x14ac:dyDescent="0.25">
      <c r="A2265" s="9" t="s">
        <v>689</v>
      </c>
      <c r="B2265" s="10">
        <v>83</v>
      </c>
      <c r="C2265" s="10" t="s">
        <v>303</v>
      </c>
      <c r="D2265" s="10">
        <v>32</v>
      </c>
      <c r="E2265" s="10">
        <v>50</v>
      </c>
      <c r="F2265" s="10" t="s">
        <v>12</v>
      </c>
      <c r="G2265" s="10"/>
      <c r="H2265" s="10" t="s">
        <v>13</v>
      </c>
      <c r="I2265" s="7" t="s">
        <v>304</v>
      </c>
      <c r="J2265" s="152" t="str">
        <f>VLOOKUP(PORVORIM!$I2265,Code2Loc,2,FALSE)</f>
        <v>SHIGNE</v>
      </c>
    </row>
    <row r="2266" spans="1:10" ht="15.75" customHeight="1" x14ac:dyDescent="0.25">
      <c r="A2266" s="9" t="s">
        <v>689</v>
      </c>
      <c r="B2266" s="10">
        <v>83</v>
      </c>
      <c r="C2266" s="10" t="s">
        <v>305</v>
      </c>
      <c r="D2266" s="10">
        <v>33</v>
      </c>
      <c r="E2266" s="10">
        <v>51</v>
      </c>
      <c r="F2266" s="10" t="s">
        <v>12</v>
      </c>
      <c r="G2266" s="10"/>
      <c r="H2266" s="10" t="s">
        <v>13</v>
      </c>
      <c r="I2266" s="7" t="s">
        <v>306</v>
      </c>
      <c r="J2266" s="152" t="str">
        <f>VLOOKUP(PORVORIM!$I2266,Code2Loc,2,FALSE)</f>
        <v>VAGURE</v>
      </c>
    </row>
    <row r="2267" spans="1:10" ht="15.75" customHeight="1" x14ac:dyDescent="0.25">
      <c r="A2267" s="9" t="s">
        <v>689</v>
      </c>
      <c r="B2267" s="10">
        <v>83</v>
      </c>
      <c r="C2267" s="10" t="s">
        <v>307</v>
      </c>
      <c r="D2267" s="10">
        <v>34</v>
      </c>
      <c r="E2267" s="10">
        <v>53</v>
      </c>
      <c r="F2267" s="10" t="s">
        <v>12</v>
      </c>
      <c r="G2267" s="10"/>
      <c r="H2267" s="10" t="s">
        <v>30</v>
      </c>
      <c r="I2267" s="7" t="s">
        <v>308</v>
      </c>
      <c r="J2267" s="152" t="str">
        <f>VLOOKUP(PORVORIM!$I2267,Code2Loc,2,FALSE)</f>
        <v>ADVOI</v>
      </c>
    </row>
    <row r="2268" spans="1:10" ht="15.75" customHeight="1" x14ac:dyDescent="0.25">
      <c r="A2268" s="9" t="s">
        <v>689</v>
      </c>
      <c r="B2268" s="10">
        <v>83</v>
      </c>
      <c r="C2268" s="10" t="s">
        <v>309</v>
      </c>
      <c r="D2268" s="10">
        <v>35</v>
      </c>
      <c r="E2268" s="10">
        <v>54</v>
      </c>
      <c r="F2268" s="10" t="s">
        <v>12</v>
      </c>
      <c r="G2268" s="10"/>
      <c r="H2268" s="10" t="s">
        <v>13</v>
      </c>
      <c r="I2268" s="7" t="s">
        <v>310</v>
      </c>
      <c r="J2268" s="152" t="str">
        <f>VLOOKUP(PORVORIM!$I2268,Code2Loc,2,FALSE)</f>
        <v>MHADAI</v>
      </c>
    </row>
    <row r="2269" spans="1:10" ht="15.75" customHeight="1" x14ac:dyDescent="0.25">
      <c r="A2269" s="9" t="s">
        <v>689</v>
      </c>
      <c r="B2269" s="10">
        <v>83</v>
      </c>
      <c r="C2269" s="10" t="s">
        <v>311</v>
      </c>
      <c r="D2269" s="10">
        <v>36</v>
      </c>
      <c r="E2269" s="10">
        <v>57</v>
      </c>
      <c r="F2269" s="10" t="s">
        <v>12</v>
      </c>
      <c r="G2269" s="10"/>
      <c r="H2269" s="10" t="s">
        <v>13</v>
      </c>
      <c r="I2269" s="7" t="s">
        <v>312</v>
      </c>
      <c r="J2269" s="152" t="str">
        <f>VLOOKUP(PORVORIM!$I2269,Code2Loc,2,FALSE)</f>
        <v>PADELI</v>
      </c>
    </row>
    <row r="2270" spans="1:10" ht="15.75" customHeight="1" x14ac:dyDescent="0.25">
      <c r="A2270" s="9" t="s">
        <v>689</v>
      </c>
      <c r="B2270" s="10">
        <v>83</v>
      </c>
      <c r="C2270" s="10" t="s">
        <v>313</v>
      </c>
      <c r="D2270" s="10">
        <v>37</v>
      </c>
      <c r="E2270" s="10">
        <v>59</v>
      </c>
      <c r="F2270" s="10" t="s">
        <v>12</v>
      </c>
      <c r="G2270" s="10"/>
      <c r="H2270" s="10" t="s">
        <v>13</v>
      </c>
      <c r="I2270" s="7" t="s">
        <v>314</v>
      </c>
      <c r="J2270" s="152" t="str">
        <f>VLOOKUP(PORVORIM!$I2270,Code2Loc,2,FALSE)</f>
        <v>BHIRONDA</v>
      </c>
    </row>
    <row r="2271" spans="1:10" ht="15.75" customHeight="1" x14ac:dyDescent="0.25">
      <c r="A2271" s="9" t="s">
        <v>689</v>
      </c>
      <c r="B2271" s="10">
        <v>83</v>
      </c>
      <c r="C2271" s="10" t="s">
        <v>315</v>
      </c>
      <c r="D2271" s="10">
        <v>38</v>
      </c>
      <c r="E2271" s="10">
        <v>61</v>
      </c>
      <c r="F2271" s="10" t="s">
        <v>12</v>
      </c>
      <c r="G2271" s="10"/>
      <c r="H2271" s="10" t="s">
        <v>13</v>
      </c>
      <c r="I2271" s="7" t="s">
        <v>316</v>
      </c>
      <c r="J2271" s="152" t="str">
        <f>VLOOKUP(PORVORIM!$I2271,Code2Loc,2,FALSE)</f>
        <v>SAVARSHE</v>
      </c>
    </row>
    <row r="2272" spans="1:10" ht="15.75" customHeight="1" x14ac:dyDescent="0.25">
      <c r="A2272" s="9" t="s">
        <v>689</v>
      </c>
      <c r="B2272" s="10">
        <v>83</v>
      </c>
      <c r="C2272" s="10" t="s">
        <v>317</v>
      </c>
      <c r="D2272" s="10">
        <v>39</v>
      </c>
      <c r="E2272" s="10">
        <v>63</v>
      </c>
      <c r="F2272" s="10" t="s">
        <v>12</v>
      </c>
      <c r="G2272" s="10"/>
      <c r="H2272" s="10" t="s">
        <v>13</v>
      </c>
      <c r="I2272" s="7" t="s">
        <v>318</v>
      </c>
      <c r="J2272" s="152" t="str">
        <f>VLOOKUP(PORVORIM!$I2272,Code2Loc,2,FALSE)</f>
        <v>ASSOLEM JNC</v>
      </c>
    </row>
    <row r="2273" spans="1:10" ht="15.75" customHeight="1" x14ac:dyDescent="0.25">
      <c r="A2273" s="9" t="s">
        <v>689</v>
      </c>
      <c r="B2273" s="10">
        <v>83</v>
      </c>
      <c r="C2273" s="10" t="s">
        <v>319</v>
      </c>
      <c r="D2273" s="10">
        <v>40</v>
      </c>
      <c r="E2273" s="10">
        <v>65</v>
      </c>
      <c r="F2273" s="10" t="s">
        <v>12</v>
      </c>
      <c r="G2273" s="10"/>
      <c r="H2273" s="10" t="s">
        <v>13</v>
      </c>
      <c r="I2273" s="7" t="s">
        <v>320</v>
      </c>
      <c r="J2273" s="152" t="str">
        <f>VLOOKUP(PORVORIM!$I2273,Code2Loc,2,FALSE)</f>
        <v>NANUS</v>
      </c>
    </row>
    <row r="2274" spans="1:10" ht="15.75" customHeight="1" x14ac:dyDescent="0.25">
      <c r="A2274" s="9" t="s">
        <v>689</v>
      </c>
      <c r="B2274" s="10">
        <v>83</v>
      </c>
      <c r="C2274" s="10" t="s">
        <v>321</v>
      </c>
      <c r="D2274" s="10">
        <v>41</v>
      </c>
      <c r="E2274" s="10">
        <v>66</v>
      </c>
      <c r="F2274" s="10" t="s">
        <v>12</v>
      </c>
      <c r="G2274" s="10"/>
      <c r="H2274" s="10" t="s">
        <v>13</v>
      </c>
      <c r="I2274" s="7" t="s">
        <v>322</v>
      </c>
      <c r="J2274" s="152" t="str">
        <f>VLOOKUP(PORVORIM!$I2274,Code2Loc,2,FALSE)</f>
        <v>B.WADA/NX</v>
      </c>
    </row>
    <row r="2275" spans="1:10" ht="15.75" customHeight="1" x14ac:dyDescent="0.25">
      <c r="A2275" s="9" t="s">
        <v>689</v>
      </c>
      <c r="B2275" s="10">
        <v>83</v>
      </c>
      <c r="C2275" s="10" t="s">
        <v>294</v>
      </c>
      <c r="D2275" s="10">
        <v>42</v>
      </c>
      <c r="E2275" s="10">
        <v>67</v>
      </c>
      <c r="F2275" s="10" t="s">
        <v>12</v>
      </c>
      <c r="G2275" s="10"/>
      <c r="H2275" s="10" t="s">
        <v>13</v>
      </c>
      <c r="I2275" s="7" t="s">
        <v>295</v>
      </c>
      <c r="J2275" s="152" t="str">
        <f>VLOOKUP(PORVORIM!$I2275,Code2Loc,2,FALSE)</f>
        <v>VALPOI</v>
      </c>
    </row>
    <row r="2276" spans="1:10" ht="15.75" customHeight="1" x14ac:dyDescent="0.25">
      <c r="A2276" s="9" t="s">
        <v>689</v>
      </c>
      <c r="B2276" s="10">
        <v>84</v>
      </c>
      <c r="C2276" s="10" t="s">
        <v>690</v>
      </c>
      <c r="D2276" s="10">
        <v>1</v>
      </c>
      <c r="E2276" s="10">
        <v>0</v>
      </c>
      <c r="F2276" s="10" t="s">
        <v>12</v>
      </c>
      <c r="G2276" s="10"/>
      <c r="H2276" s="10" t="s">
        <v>13</v>
      </c>
      <c r="I2276" s="7" t="s">
        <v>691</v>
      </c>
      <c r="J2276" s="152" t="str">
        <f>VLOOKUP(PORVORIM!$I2276,Code2Loc,2,FALSE)</f>
        <v>IBRAMPUR</v>
      </c>
    </row>
    <row r="2277" spans="1:10" ht="15.75" customHeight="1" x14ac:dyDescent="0.25">
      <c r="A2277" s="9" t="s">
        <v>689</v>
      </c>
      <c r="B2277" s="10">
        <v>84</v>
      </c>
      <c r="C2277" s="10" t="s">
        <v>692</v>
      </c>
      <c r="D2277" s="10">
        <v>2</v>
      </c>
      <c r="E2277" s="10">
        <v>1</v>
      </c>
      <c r="F2277" s="10" t="s">
        <v>12</v>
      </c>
      <c r="G2277" s="10"/>
      <c r="H2277" s="10" t="s">
        <v>13</v>
      </c>
      <c r="I2277" s="7" t="s">
        <v>693</v>
      </c>
      <c r="J2277" s="152" t="str">
        <f>VLOOKUP(PORVORIM!$I2277,Code2Loc,2,FALSE)</f>
        <v>V. MAN SCOL</v>
      </c>
    </row>
    <row r="2278" spans="1:10" ht="15.75" customHeight="1" x14ac:dyDescent="0.25">
      <c r="A2278" s="9" t="s">
        <v>689</v>
      </c>
      <c r="B2278" s="10">
        <v>84</v>
      </c>
      <c r="C2278" s="10" t="s">
        <v>694</v>
      </c>
      <c r="D2278" s="10">
        <v>3</v>
      </c>
      <c r="E2278" s="10">
        <v>2</v>
      </c>
      <c r="F2278" s="10" t="s">
        <v>12</v>
      </c>
      <c r="G2278" s="10"/>
      <c r="H2278" s="10" t="s">
        <v>13</v>
      </c>
      <c r="I2278" s="7" t="s">
        <v>695</v>
      </c>
      <c r="J2278" s="152" t="str">
        <f>VLOOKUP(PORVORIM!$I2278,Code2Loc,2,FALSE)</f>
        <v>IBRAMPUR X</v>
      </c>
    </row>
    <row r="2279" spans="1:10" ht="15.75" customHeight="1" x14ac:dyDescent="0.25">
      <c r="A2279" s="9" t="s">
        <v>689</v>
      </c>
      <c r="B2279" s="10">
        <v>84</v>
      </c>
      <c r="C2279" s="10" t="s">
        <v>696</v>
      </c>
      <c r="D2279" s="10">
        <v>4</v>
      </c>
      <c r="E2279" s="10">
        <v>3</v>
      </c>
      <c r="F2279" s="10" t="s">
        <v>12</v>
      </c>
      <c r="G2279" s="10"/>
      <c r="H2279" s="10" t="s">
        <v>13</v>
      </c>
      <c r="I2279" s="7" t="s">
        <v>697</v>
      </c>
      <c r="J2279" s="152" t="str">
        <f>VLOOKUP(PORVORIM!$I2279,Code2Loc,2,FALSE)</f>
        <v>HANKHANE</v>
      </c>
    </row>
    <row r="2280" spans="1:10" ht="15.75" customHeight="1" x14ac:dyDescent="0.25">
      <c r="A2280" s="9" t="s">
        <v>689</v>
      </c>
      <c r="B2280" s="10">
        <v>84</v>
      </c>
      <c r="C2280" s="10" t="s">
        <v>698</v>
      </c>
      <c r="D2280" s="10">
        <v>5</v>
      </c>
      <c r="E2280" s="10">
        <v>4</v>
      </c>
      <c r="F2280" s="10" t="s">
        <v>12</v>
      </c>
      <c r="G2280" s="10"/>
      <c r="H2280" s="10" t="s">
        <v>13</v>
      </c>
      <c r="I2280" s="7" t="s">
        <v>699</v>
      </c>
      <c r="J2280" s="152" t="str">
        <f>VLOOKUP(PORVORIM!$I2280,Code2Loc,2,FALSE)</f>
        <v>SASOLI</v>
      </c>
    </row>
    <row r="2281" spans="1:10" ht="15.75" customHeight="1" x14ac:dyDescent="0.25">
      <c r="A2281" s="9" t="s">
        <v>689</v>
      </c>
      <c r="B2281" s="10">
        <v>84</v>
      </c>
      <c r="C2281" s="10" t="s">
        <v>700</v>
      </c>
      <c r="D2281" s="10">
        <v>6</v>
      </c>
      <c r="E2281" s="10">
        <v>7</v>
      </c>
      <c r="F2281" s="10" t="s">
        <v>12</v>
      </c>
      <c r="G2281" s="10"/>
      <c r="H2281" s="10" t="s">
        <v>13</v>
      </c>
      <c r="I2281" s="7" t="s">
        <v>701</v>
      </c>
      <c r="J2281" s="152" t="str">
        <f>VLOOKUP(PORVORIM!$I2281,Code2Loc,2,FALSE)</f>
        <v>HEDUS</v>
      </c>
    </row>
    <row r="2282" spans="1:10" ht="15.75" customHeight="1" x14ac:dyDescent="0.25">
      <c r="A2282" s="9" t="s">
        <v>689</v>
      </c>
      <c r="B2282" s="10">
        <v>84</v>
      </c>
      <c r="C2282" s="10" t="s">
        <v>702</v>
      </c>
      <c r="D2282" s="10">
        <v>7</v>
      </c>
      <c r="E2282" s="10">
        <v>8</v>
      </c>
      <c r="F2282" s="10" t="s">
        <v>12</v>
      </c>
      <c r="G2282" s="10"/>
      <c r="H2282" s="10" t="s">
        <v>13</v>
      </c>
      <c r="I2282" s="7" t="s">
        <v>703</v>
      </c>
      <c r="J2282" s="152" t="str">
        <f>VLOOKUP(PORVORIM!$I2282,Code2Loc,2,FALSE)</f>
        <v>MANERI</v>
      </c>
    </row>
    <row r="2283" spans="1:10" ht="15.75" customHeight="1" x14ac:dyDescent="0.25">
      <c r="A2283" s="9" t="s">
        <v>689</v>
      </c>
      <c r="B2283" s="10">
        <v>84</v>
      </c>
      <c r="C2283" s="10" t="s">
        <v>704</v>
      </c>
      <c r="D2283" s="10">
        <v>8</v>
      </c>
      <c r="E2283" s="10">
        <v>11</v>
      </c>
      <c r="F2283" s="10" t="s">
        <v>12</v>
      </c>
      <c r="G2283" s="10"/>
      <c r="H2283" s="10" t="s">
        <v>13</v>
      </c>
      <c r="I2283" s="7" t="s">
        <v>705</v>
      </c>
      <c r="J2283" s="152" t="str">
        <f>VLOOKUP(PORVORIM!$I2283,Code2Loc,2,FALSE)</f>
        <v>KUBALWADI</v>
      </c>
    </row>
    <row r="2284" spans="1:10" ht="15.75" customHeight="1" x14ac:dyDescent="0.25">
      <c r="A2284" s="9" t="s">
        <v>689</v>
      </c>
      <c r="B2284" s="10">
        <v>84</v>
      </c>
      <c r="C2284" s="10" t="s">
        <v>488</v>
      </c>
      <c r="D2284" s="10">
        <v>9</v>
      </c>
      <c r="E2284" s="10">
        <v>13</v>
      </c>
      <c r="F2284" s="10" t="s">
        <v>12</v>
      </c>
      <c r="G2284" s="10"/>
      <c r="H2284" s="10" t="s">
        <v>13</v>
      </c>
      <c r="I2284" s="7" t="s">
        <v>489</v>
      </c>
      <c r="J2284" s="152" t="str">
        <f>VLOOKUP(PORVORIM!$I2284,Code2Loc,2,FALSE)</f>
        <v>DODAMARG</v>
      </c>
    </row>
    <row r="2285" spans="1:10" ht="15.75" customHeight="1" x14ac:dyDescent="0.25">
      <c r="A2285" s="9" t="s">
        <v>689</v>
      </c>
      <c r="B2285" s="10">
        <v>84</v>
      </c>
      <c r="C2285" s="10" t="s">
        <v>486</v>
      </c>
      <c r="D2285" s="10">
        <v>10</v>
      </c>
      <c r="E2285" s="10">
        <v>14</v>
      </c>
      <c r="F2285" s="10" t="s">
        <v>12</v>
      </c>
      <c r="G2285" s="10"/>
      <c r="H2285" s="10" t="s">
        <v>13</v>
      </c>
      <c r="I2285" s="7" t="s">
        <v>487</v>
      </c>
      <c r="J2285" s="152" t="str">
        <f>VLOOKUP(PORVORIM!$I2285,Code2Loc,2,FALSE)</f>
        <v>GOA BORDER</v>
      </c>
    </row>
    <row r="2286" spans="1:10" ht="15.75" customHeight="1" x14ac:dyDescent="0.25">
      <c r="A2286" s="9" t="s">
        <v>689</v>
      </c>
      <c r="B2286" s="10">
        <v>84</v>
      </c>
      <c r="C2286" s="10" t="s">
        <v>484</v>
      </c>
      <c r="D2286" s="10">
        <v>11</v>
      </c>
      <c r="E2286" s="10">
        <v>18</v>
      </c>
      <c r="F2286" s="10" t="s">
        <v>12</v>
      </c>
      <c r="G2286" s="10"/>
      <c r="H2286" s="10" t="s">
        <v>13</v>
      </c>
      <c r="I2286" s="7" t="s">
        <v>485</v>
      </c>
      <c r="J2286" s="152" t="str">
        <f>VLOOKUP(PORVORIM!$I2286,Code2Loc,2,FALSE)</f>
        <v>GA DDMRG</v>
      </c>
    </row>
    <row r="2287" spans="1:10" ht="15.75" customHeight="1" x14ac:dyDescent="0.25">
      <c r="A2287" s="9" t="s">
        <v>689</v>
      </c>
      <c r="B2287" s="10">
        <v>84</v>
      </c>
      <c r="C2287" s="10" t="s">
        <v>482</v>
      </c>
      <c r="D2287" s="10">
        <v>12</v>
      </c>
      <c r="E2287" s="10">
        <v>19</v>
      </c>
      <c r="F2287" s="10" t="s">
        <v>12</v>
      </c>
      <c r="G2287" s="10"/>
      <c r="H2287" s="10" t="s">
        <v>13</v>
      </c>
      <c r="I2287" s="7" t="s">
        <v>483</v>
      </c>
      <c r="J2287" s="152" t="str">
        <f>VLOOKUP(PORVORIM!$I2287,Code2Loc,2,FALSE)</f>
        <v>KASARPAL</v>
      </c>
    </row>
    <row r="2288" spans="1:10" ht="15.75" customHeight="1" x14ac:dyDescent="0.25">
      <c r="A2288" s="9" t="s">
        <v>689</v>
      </c>
      <c r="B2288" s="10">
        <v>84</v>
      </c>
      <c r="C2288" s="10" t="s">
        <v>480</v>
      </c>
      <c r="D2288" s="10">
        <v>13</v>
      </c>
      <c r="E2288" s="10">
        <v>22</v>
      </c>
      <c r="F2288" s="10" t="s">
        <v>12</v>
      </c>
      <c r="G2288" s="10"/>
      <c r="H2288" s="10" t="s">
        <v>13</v>
      </c>
      <c r="I2288" s="7" t="s">
        <v>481</v>
      </c>
      <c r="J2288" s="152" t="str">
        <f>VLOOKUP(PORVORIM!$I2288,Code2Loc,2,FALSE)</f>
        <v>NANORA</v>
      </c>
    </row>
    <row r="2289" spans="1:10" ht="15.75" customHeight="1" x14ac:dyDescent="0.25">
      <c r="A2289" s="9" t="s">
        <v>689</v>
      </c>
      <c r="B2289" s="10">
        <v>84</v>
      </c>
      <c r="C2289" s="10" t="s">
        <v>121</v>
      </c>
      <c r="D2289" s="10">
        <v>14</v>
      </c>
      <c r="E2289" s="10">
        <v>25</v>
      </c>
      <c r="F2289" s="10" t="s">
        <v>12</v>
      </c>
      <c r="G2289" s="10"/>
      <c r="H2289" s="10" t="s">
        <v>13</v>
      </c>
      <c r="I2289" s="7" t="s">
        <v>122</v>
      </c>
      <c r="J2289" s="152" t="str">
        <f>VLOOKUP(PORVORIM!$I2289,Code2Loc,2,FALSE)</f>
        <v>ASSNODA</v>
      </c>
    </row>
    <row r="2290" spans="1:10" ht="15.75" customHeight="1" x14ac:dyDescent="0.25">
      <c r="A2290" s="9" t="s">
        <v>689</v>
      </c>
      <c r="B2290" s="10">
        <v>84</v>
      </c>
      <c r="C2290" s="10" t="s">
        <v>123</v>
      </c>
      <c r="D2290" s="10">
        <v>15</v>
      </c>
      <c r="E2290" s="10">
        <v>27</v>
      </c>
      <c r="F2290" s="10" t="s">
        <v>12</v>
      </c>
      <c r="G2290" s="10"/>
      <c r="H2290" s="10" t="s">
        <v>13</v>
      </c>
      <c r="I2290" s="7" t="s">
        <v>124</v>
      </c>
      <c r="J2290" s="152" t="str">
        <f>VLOOKUP(PORVORIM!$I2290,Code2Loc,2,FALSE)</f>
        <v>MULGAO B/S</v>
      </c>
    </row>
    <row r="2291" spans="1:10" ht="15.75" customHeight="1" x14ac:dyDescent="0.25">
      <c r="A2291" s="9" t="s">
        <v>689</v>
      </c>
      <c r="B2291" s="10">
        <v>84</v>
      </c>
      <c r="C2291" s="10" t="s">
        <v>125</v>
      </c>
      <c r="D2291" s="10">
        <v>16</v>
      </c>
      <c r="E2291" s="10">
        <v>29</v>
      </c>
      <c r="F2291" s="10" t="s">
        <v>12</v>
      </c>
      <c r="G2291" s="10"/>
      <c r="H2291" s="10" t="s">
        <v>13</v>
      </c>
      <c r="I2291" s="7" t="s">
        <v>126</v>
      </c>
      <c r="J2291" s="152" t="str">
        <f>VLOOKUP(PORVORIM!$I2291,Code2Loc,2,FALSE)</f>
        <v>MULGAO TMP</v>
      </c>
    </row>
    <row r="2292" spans="1:10" ht="15.75" customHeight="1" x14ac:dyDescent="0.25">
      <c r="A2292" s="9" t="s">
        <v>689</v>
      </c>
      <c r="B2292" s="10">
        <v>84</v>
      </c>
      <c r="C2292" s="10" t="s">
        <v>127</v>
      </c>
      <c r="D2292" s="10">
        <v>17</v>
      </c>
      <c r="E2292" s="10">
        <v>30</v>
      </c>
      <c r="F2292" s="10" t="s">
        <v>12</v>
      </c>
      <c r="G2292" s="10"/>
      <c r="H2292" s="10" t="s">
        <v>13</v>
      </c>
      <c r="I2292" s="7" t="s">
        <v>128</v>
      </c>
      <c r="J2292" s="152" t="str">
        <f>VLOOKUP(PORVORIM!$I2292,Code2Loc,2,FALSE)</f>
        <v>VALSHI</v>
      </c>
    </row>
    <row r="2293" spans="1:10" ht="15.75" customHeight="1" x14ac:dyDescent="0.25">
      <c r="A2293" s="9" t="s">
        <v>689</v>
      </c>
      <c r="B2293" s="10">
        <v>84</v>
      </c>
      <c r="C2293" s="10" t="s">
        <v>129</v>
      </c>
      <c r="D2293" s="10">
        <v>18</v>
      </c>
      <c r="E2293" s="10">
        <v>31</v>
      </c>
      <c r="F2293" s="10" t="s">
        <v>12</v>
      </c>
      <c r="G2293" s="10"/>
      <c r="H2293" s="10" t="s">
        <v>30</v>
      </c>
      <c r="I2293" s="7" t="s">
        <v>130</v>
      </c>
      <c r="J2293" s="152" t="str">
        <f>VLOOKUP(PORVORIM!$I2293,Code2Loc,2,FALSE)</f>
        <v>BICHOLIM</v>
      </c>
    </row>
    <row r="2294" spans="1:10" ht="15.75" customHeight="1" x14ac:dyDescent="0.25">
      <c r="A2294" s="9" t="s">
        <v>689</v>
      </c>
      <c r="B2294" s="10">
        <v>84</v>
      </c>
      <c r="C2294" s="10" t="s">
        <v>131</v>
      </c>
      <c r="D2294" s="10">
        <v>19</v>
      </c>
      <c r="E2294" s="10">
        <v>33</v>
      </c>
      <c r="F2294" s="10" t="s">
        <v>12</v>
      </c>
      <c r="G2294" s="10"/>
      <c r="H2294" s="10" t="s">
        <v>13</v>
      </c>
      <c r="I2294" s="7" t="s">
        <v>132</v>
      </c>
      <c r="J2294" s="152" t="str">
        <f>VLOOKUP(PORVORIM!$I2294,Code2Loc,2,FALSE)</f>
        <v>ZATYE COLGE</v>
      </c>
    </row>
    <row r="2295" spans="1:10" ht="15.75" customHeight="1" x14ac:dyDescent="0.25">
      <c r="A2295" s="9" t="s">
        <v>689</v>
      </c>
      <c r="B2295" s="10">
        <v>84</v>
      </c>
      <c r="C2295" s="10" t="s">
        <v>133</v>
      </c>
      <c r="D2295" s="10">
        <v>20</v>
      </c>
      <c r="E2295" s="10">
        <v>35</v>
      </c>
      <c r="F2295" s="10" t="s">
        <v>12</v>
      </c>
      <c r="G2295" s="10"/>
      <c r="H2295" s="10" t="s">
        <v>13</v>
      </c>
      <c r="I2295" s="7" t="s">
        <v>134</v>
      </c>
      <c r="J2295" s="152" t="str">
        <f>VLOOKUP(PORVORIM!$I2295,Code2Loc,2,FALSE)</f>
        <v>SARVAN X</v>
      </c>
    </row>
    <row r="2296" spans="1:10" ht="15.75" customHeight="1" x14ac:dyDescent="0.25">
      <c r="A2296" s="9" t="s">
        <v>689</v>
      </c>
      <c r="B2296" s="10">
        <v>84</v>
      </c>
      <c r="C2296" s="10" t="s">
        <v>135</v>
      </c>
      <c r="D2296" s="10">
        <v>21</v>
      </c>
      <c r="E2296" s="10">
        <v>36</v>
      </c>
      <c r="F2296" s="10" t="s">
        <v>12</v>
      </c>
      <c r="G2296" s="10"/>
      <c r="H2296" s="10" t="s">
        <v>13</v>
      </c>
      <c r="I2296" s="7" t="s">
        <v>136</v>
      </c>
      <c r="J2296" s="152" t="str">
        <f>VLOOKUP(PORVORIM!$I2296,Code2Loc,2,FALSE)</f>
        <v>ADHAR HSPTL</v>
      </c>
    </row>
    <row r="2297" spans="1:10" ht="15.75" customHeight="1" x14ac:dyDescent="0.25">
      <c r="A2297" s="9" t="s">
        <v>689</v>
      </c>
      <c r="B2297" s="10">
        <v>84</v>
      </c>
      <c r="C2297" s="10" t="s">
        <v>137</v>
      </c>
      <c r="D2297" s="10">
        <v>22</v>
      </c>
      <c r="E2297" s="10">
        <v>37</v>
      </c>
      <c r="F2297" s="10" t="s">
        <v>12</v>
      </c>
      <c r="G2297" s="10"/>
      <c r="H2297" s="10" t="s">
        <v>13</v>
      </c>
      <c r="I2297" s="7" t="s">
        <v>138</v>
      </c>
      <c r="J2297" s="152" t="str">
        <f>VLOOKUP(PORVORIM!$I2297,Code2Loc,2,FALSE)</f>
        <v>VIJAY NAGAR</v>
      </c>
    </row>
    <row r="2298" spans="1:10" ht="15.75" customHeight="1" x14ac:dyDescent="0.25">
      <c r="A2298" s="9" t="s">
        <v>689</v>
      </c>
      <c r="B2298" s="10">
        <v>84</v>
      </c>
      <c r="C2298" s="10" t="s">
        <v>139</v>
      </c>
      <c r="D2298" s="10">
        <v>23</v>
      </c>
      <c r="E2298" s="10">
        <v>38</v>
      </c>
      <c r="F2298" s="10" t="s">
        <v>12</v>
      </c>
      <c r="G2298" s="10"/>
      <c r="H2298" s="10" t="s">
        <v>13</v>
      </c>
      <c r="I2298" s="7" t="s">
        <v>140</v>
      </c>
      <c r="J2298" s="152" t="str">
        <f>VLOOKUP(PORVORIM!$I2298,Code2Loc,2,FALSE)</f>
        <v>KARAPUR TSK</v>
      </c>
    </row>
    <row r="2299" spans="1:10" ht="15.75" customHeight="1" x14ac:dyDescent="0.25">
      <c r="A2299" s="9" t="s">
        <v>689</v>
      </c>
      <c r="B2299" s="10">
        <v>84</v>
      </c>
      <c r="C2299" s="10" t="s">
        <v>141</v>
      </c>
      <c r="D2299" s="10">
        <v>24</v>
      </c>
      <c r="E2299" s="10">
        <v>39</v>
      </c>
      <c r="F2299" s="10" t="s">
        <v>12</v>
      </c>
      <c r="G2299" s="10"/>
      <c r="H2299" s="10" t="s">
        <v>13</v>
      </c>
      <c r="I2299" s="7" t="s">
        <v>142</v>
      </c>
      <c r="J2299" s="152" t="str">
        <f>VLOOKUP(PORVORIM!$I2299,Code2Loc,2,FALSE)</f>
        <v>SANKHALI</v>
      </c>
    </row>
    <row r="2300" spans="1:10" ht="15.75" customHeight="1" x14ac:dyDescent="0.25">
      <c r="A2300" s="9" t="s">
        <v>689</v>
      </c>
      <c r="B2300" s="10">
        <v>84</v>
      </c>
      <c r="C2300" s="10" t="s">
        <v>272</v>
      </c>
      <c r="D2300" s="10">
        <v>25</v>
      </c>
      <c r="E2300" s="10">
        <v>41</v>
      </c>
      <c r="F2300" s="10" t="s">
        <v>12</v>
      </c>
      <c r="G2300" s="10"/>
      <c r="H2300" s="10" t="s">
        <v>13</v>
      </c>
      <c r="I2300" s="7" t="s">
        <v>273</v>
      </c>
      <c r="J2300" s="152" t="str">
        <f>VLOOKUP(PORVORIM!$I2300,Code2Loc,2,FALSE)</f>
        <v>HOUSIN BRD</v>
      </c>
    </row>
    <row r="2301" spans="1:10" ht="15.75" customHeight="1" x14ac:dyDescent="0.25">
      <c r="A2301" s="9" t="s">
        <v>689</v>
      </c>
      <c r="B2301" s="10">
        <v>84</v>
      </c>
      <c r="C2301" s="10" t="s">
        <v>274</v>
      </c>
      <c r="D2301" s="10">
        <v>26</v>
      </c>
      <c r="E2301" s="10">
        <v>42</v>
      </c>
      <c r="F2301" s="10" t="s">
        <v>12</v>
      </c>
      <c r="G2301" s="10"/>
      <c r="H2301" s="10" t="s">
        <v>13</v>
      </c>
      <c r="I2301" s="7" t="s">
        <v>275</v>
      </c>
      <c r="J2301" s="152" t="str">
        <f>VLOOKUP(PORVORIM!$I2301,Code2Loc,2,FALSE)</f>
        <v>HARVALE</v>
      </c>
    </row>
    <row r="2302" spans="1:10" ht="15.75" customHeight="1" x14ac:dyDescent="0.25">
      <c r="A2302" s="9" t="s">
        <v>689</v>
      </c>
      <c r="B2302" s="10">
        <v>84</v>
      </c>
      <c r="C2302" s="10" t="s">
        <v>276</v>
      </c>
      <c r="D2302" s="10">
        <v>27</v>
      </c>
      <c r="E2302" s="10">
        <v>43</v>
      </c>
      <c r="F2302" s="10" t="s">
        <v>12</v>
      </c>
      <c r="G2302" s="10"/>
      <c r="H2302" s="10" t="s">
        <v>13</v>
      </c>
      <c r="I2302" s="7" t="s">
        <v>277</v>
      </c>
      <c r="J2302" s="152" t="str">
        <f>VLOOKUP(PORVORIM!$I2302,Code2Loc,2,FALSE)</f>
        <v>PRATAP NAGR</v>
      </c>
    </row>
    <row r="2303" spans="1:10" ht="15.75" customHeight="1" x14ac:dyDescent="0.25">
      <c r="A2303" s="9" t="s">
        <v>689</v>
      </c>
      <c r="B2303" s="10">
        <v>84</v>
      </c>
      <c r="C2303" s="10" t="s">
        <v>278</v>
      </c>
      <c r="D2303" s="10">
        <v>28</v>
      </c>
      <c r="E2303" s="10">
        <v>44</v>
      </c>
      <c r="F2303" s="10" t="s">
        <v>12</v>
      </c>
      <c r="G2303" s="10"/>
      <c r="H2303" s="10" t="s">
        <v>13</v>
      </c>
      <c r="I2303" s="7" t="s">
        <v>279</v>
      </c>
      <c r="J2303" s="152" t="str">
        <f>VLOOKUP(PORVORIM!$I2303,Code2Loc,2,FALSE)</f>
        <v>SUPACHI PUD</v>
      </c>
    </row>
    <row r="2304" spans="1:10" ht="15.75" customHeight="1" x14ac:dyDescent="0.25">
      <c r="A2304" s="9" t="s">
        <v>689</v>
      </c>
      <c r="B2304" s="10">
        <v>84</v>
      </c>
      <c r="C2304" s="10" t="s">
        <v>280</v>
      </c>
      <c r="D2304" s="10">
        <v>29</v>
      </c>
      <c r="E2304" s="10">
        <v>45</v>
      </c>
      <c r="F2304" s="10" t="s">
        <v>12</v>
      </c>
      <c r="G2304" s="10"/>
      <c r="H2304" s="10" t="s">
        <v>13</v>
      </c>
      <c r="I2304" s="7" t="s">
        <v>281</v>
      </c>
      <c r="J2304" s="152" t="str">
        <f>VLOOKUP(PORVORIM!$I2304,Code2Loc,2,FALSE)</f>
        <v>HONDA</v>
      </c>
    </row>
    <row r="2305" spans="1:10" ht="15.75" customHeight="1" x14ac:dyDescent="0.25">
      <c r="A2305" s="9" t="s">
        <v>689</v>
      </c>
      <c r="B2305" s="10">
        <v>84</v>
      </c>
      <c r="C2305" s="10" t="s">
        <v>282</v>
      </c>
      <c r="D2305" s="10">
        <v>30</v>
      </c>
      <c r="E2305" s="10">
        <v>47</v>
      </c>
      <c r="F2305" s="10" t="s">
        <v>12</v>
      </c>
      <c r="G2305" s="10"/>
      <c r="H2305" s="10" t="s">
        <v>13</v>
      </c>
      <c r="I2305" s="7" t="s">
        <v>283</v>
      </c>
      <c r="J2305" s="152" t="str">
        <f>VLOOKUP(PORVORIM!$I2305,Code2Loc,2,FALSE)</f>
        <v>HONDA VADAK</v>
      </c>
    </row>
    <row r="2306" spans="1:10" ht="15.75" customHeight="1" x14ac:dyDescent="0.25">
      <c r="A2306" s="9" t="s">
        <v>689</v>
      </c>
      <c r="B2306" s="10">
        <v>84</v>
      </c>
      <c r="C2306" s="10" t="s">
        <v>284</v>
      </c>
      <c r="D2306" s="10">
        <v>31</v>
      </c>
      <c r="E2306" s="10">
        <v>48</v>
      </c>
      <c r="F2306" s="10" t="s">
        <v>12</v>
      </c>
      <c r="G2306" s="10"/>
      <c r="H2306" s="10" t="s">
        <v>13</v>
      </c>
      <c r="I2306" s="7" t="s">
        <v>285</v>
      </c>
      <c r="J2306" s="152" t="str">
        <f>VLOOKUP(PORVORIM!$I2306,Code2Loc,2,FALSE)</f>
        <v>ACGL/SALELI</v>
      </c>
    </row>
    <row r="2307" spans="1:10" ht="15.75" customHeight="1" x14ac:dyDescent="0.25">
      <c r="A2307" s="9" t="s">
        <v>689</v>
      </c>
      <c r="B2307" s="10">
        <v>84</v>
      </c>
      <c r="C2307" s="10" t="s">
        <v>286</v>
      </c>
      <c r="D2307" s="10">
        <v>32</v>
      </c>
      <c r="E2307" s="10">
        <v>49</v>
      </c>
      <c r="F2307" s="10" t="s">
        <v>12</v>
      </c>
      <c r="G2307" s="10"/>
      <c r="H2307" s="10" t="s">
        <v>13</v>
      </c>
      <c r="I2307" s="7" t="s">
        <v>287</v>
      </c>
      <c r="J2307" s="152" t="str">
        <f>VLOOKUP(PORVORIM!$I2307,Code2Loc,2,FALSE)</f>
        <v>BHUIPAL</v>
      </c>
    </row>
    <row r="2308" spans="1:10" ht="15.75" customHeight="1" x14ac:dyDescent="0.25">
      <c r="A2308" s="9" t="s">
        <v>689</v>
      </c>
      <c r="B2308" s="10">
        <v>84</v>
      </c>
      <c r="C2308" s="10" t="s">
        <v>288</v>
      </c>
      <c r="D2308" s="10">
        <v>33</v>
      </c>
      <c r="E2308" s="10">
        <v>51</v>
      </c>
      <c r="F2308" s="10" t="s">
        <v>12</v>
      </c>
      <c r="G2308" s="10"/>
      <c r="H2308" s="10" t="s">
        <v>13</v>
      </c>
      <c r="I2308" s="7" t="s">
        <v>289</v>
      </c>
      <c r="J2308" s="152" t="str">
        <f>VLOOKUP(PORVORIM!$I2308,Code2Loc,2,FALSE)</f>
        <v>KUMARKHAN</v>
      </c>
    </row>
    <row r="2309" spans="1:10" ht="15.75" customHeight="1" x14ac:dyDescent="0.25">
      <c r="A2309" s="9" t="s">
        <v>689</v>
      </c>
      <c r="B2309" s="10">
        <v>84</v>
      </c>
      <c r="C2309" s="10" t="s">
        <v>290</v>
      </c>
      <c r="D2309" s="10">
        <v>34</v>
      </c>
      <c r="E2309" s="10">
        <v>53</v>
      </c>
      <c r="F2309" s="10" t="s">
        <v>12</v>
      </c>
      <c r="G2309" s="10"/>
      <c r="H2309" s="10" t="s">
        <v>13</v>
      </c>
      <c r="I2309" s="7" t="s">
        <v>291</v>
      </c>
      <c r="J2309" s="152" t="str">
        <f>VLOOKUP(PORVORIM!$I2309,Code2Loc,2,FALSE)</f>
        <v>REDIGHAT</v>
      </c>
    </row>
    <row r="2310" spans="1:10" ht="15.75" customHeight="1" x14ac:dyDescent="0.25">
      <c r="A2310" s="9" t="s">
        <v>689</v>
      </c>
      <c r="B2310" s="10">
        <v>84</v>
      </c>
      <c r="C2310" s="10" t="s">
        <v>292</v>
      </c>
      <c r="D2310" s="10">
        <v>35</v>
      </c>
      <c r="E2310" s="10">
        <v>54</v>
      </c>
      <c r="F2310" s="10" t="s">
        <v>12</v>
      </c>
      <c r="G2310" s="10"/>
      <c r="H2310" s="10" t="s">
        <v>13</v>
      </c>
      <c r="I2310" s="7" t="s">
        <v>293</v>
      </c>
      <c r="J2310" s="152" t="str">
        <f>VLOOKUP(PORVORIM!$I2310,Code2Loc,2,FALSE)</f>
        <v>NGVE/N.CROS</v>
      </c>
    </row>
    <row r="2311" spans="1:10" ht="15.75" customHeight="1" x14ac:dyDescent="0.25">
      <c r="A2311" s="9" t="s">
        <v>689</v>
      </c>
      <c r="B2311" s="10">
        <v>84</v>
      </c>
      <c r="C2311" s="10" t="s">
        <v>294</v>
      </c>
      <c r="D2311" s="10">
        <v>36</v>
      </c>
      <c r="E2311" s="10">
        <v>55</v>
      </c>
      <c r="F2311" s="10" t="s">
        <v>12</v>
      </c>
      <c r="G2311" s="10"/>
      <c r="H2311" s="10" t="s">
        <v>13</v>
      </c>
      <c r="I2311" s="7" t="s">
        <v>295</v>
      </c>
      <c r="J2311" s="152" t="str">
        <f>VLOOKUP(PORVORIM!$I2311,Code2Loc,2,FALSE)</f>
        <v>VALPOI</v>
      </c>
    </row>
    <row r="2312" spans="1:10" ht="15.75" customHeight="1" x14ac:dyDescent="0.25">
      <c r="A2312" s="9" t="s">
        <v>706</v>
      </c>
      <c r="B2312" s="10">
        <v>85</v>
      </c>
      <c r="C2312" s="10" t="s">
        <v>11</v>
      </c>
      <c r="D2312" s="10">
        <v>1</v>
      </c>
      <c r="E2312" s="10">
        <v>0</v>
      </c>
      <c r="F2312" s="10" t="s">
        <v>12</v>
      </c>
      <c r="G2312" s="10"/>
      <c r="H2312" s="10" t="s">
        <v>13</v>
      </c>
      <c r="I2312" s="7" t="s">
        <v>14</v>
      </c>
      <c r="J2312" s="152" t="str">
        <f>VLOOKUP(PORVORIM!$I2312,Code2Loc,2,FALSE)</f>
        <v>PANAJI</v>
      </c>
    </row>
    <row r="2313" spans="1:10" ht="15.75" customHeight="1" x14ac:dyDescent="0.25">
      <c r="A2313" s="9" t="s">
        <v>706</v>
      </c>
      <c r="B2313" s="10">
        <v>85</v>
      </c>
      <c r="C2313" s="10" t="s">
        <v>77</v>
      </c>
      <c r="D2313" s="10">
        <v>2</v>
      </c>
      <c r="E2313" s="10">
        <v>2</v>
      </c>
      <c r="F2313" s="10" t="s">
        <v>12</v>
      </c>
      <c r="G2313" s="10"/>
      <c r="H2313" s="10" t="s">
        <v>13</v>
      </c>
      <c r="I2313" s="7" t="s">
        <v>78</v>
      </c>
      <c r="J2313" s="152" t="str">
        <f>VLOOKUP(PORVORIM!$I2313,Code2Loc,2,FALSE)</f>
        <v>SAI SERVICE</v>
      </c>
    </row>
    <row r="2314" spans="1:10" ht="15.75" customHeight="1" x14ac:dyDescent="0.25">
      <c r="A2314" s="9" t="s">
        <v>706</v>
      </c>
      <c r="B2314" s="10">
        <v>85</v>
      </c>
      <c r="C2314" s="10" t="s">
        <v>79</v>
      </c>
      <c r="D2314" s="10">
        <v>3</v>
      </c>
      <c r="E2314" s="10">
        <v>3</v>
      </c>
      <c r="F2314" s="10" t="s">
        <v>12</v>
      </c>
      <c r="G2314" s="10"/>
      <c r="H2314" s="10" t="s">
        <v>13</v>
      </c>
      <c r="I2314" s="7" t="s">
        <v>80</v>
      </c>
      <c r="J2314" s="152" t="str">
        <f>VLOOKUP(PORVORIM!$I2314,Code2Loc,2,FALSE)</f>
        <v>TIN BLD/COL</v>
      </c>
    </row>
    <row r="2315" spans="1:10" ht="15.75" customHeight="1" x14ac:dyDescent="0.25">
      <c r="A2315" s="9" t="s">
        <v>706</v>
      </c>
      <c r="B2315" s="10">
        <v>85</v>
      </c>
      <c r="C2315" s="10" t="s">
        <v>81</v>
      </c>
      <c r="D2315" s="10">
        <v>4</v>
      </c>
      <c r="E2315" s="10">
        <v>4</v>
      </c>
      <c r="F2315" s="10" t="s">
        <v>12</v>
      </c>
      <c r="G2315" s="10"/>
      <c r="H2315" s="10" t="s">
        <v>13</v>
      </c>
      <c r="I2315" s="7" t="s">
        <v>82</v>
      </c>
      <c r="J2315" s="152" t="str">
        <f>VLOOKUP(PORVORIM!$I2315,Code2Loc,2,FALSE)</f>
        <v>GULYAKADE</v>
      </c>
    </row>
    <row r="2316" spans="1:10" ht="15.75" customHeight="1" x14ac:dyDescent="0.25">
      <c r="A2316" s="9" t="s">
        <v>706</v>
      </c>
      <c r="B2316" s="10">
        <v>85</v>
      </c>
      <c r="C2316" s="10" t="s">
        <v>83</v>
      </c>
      <c r="D2316" s="10">
        <v>5</v>
      </c>
      <c r="E2316" s="10">
        <v>5</v>
      </c>
      <c r="F2316" s="10" t="s">
        <v>12</v>
      </c>
      <c r="G2316" s="10"/>
      <c r="H2316" s="10" t="s">
        <v>13</v>
      </c>
      <c r="I2316" s="7" t="s">
        <v>84</v>
      </c>
      <c r="J2316" s="152" t="str">
        <f>VLOOKUP(PORVORIM!$I2316,Code2Loc,2,FALSE)</f>
        <v>PRV COPEL</v>
      </c>
    </row>
    <row r="2317" spans="1:10" ht="15.75" customHeight="1" x14ac:dyDescent="0.25">
      <c r="A2317" s="9" t="s">
        <v>706</v>
      </c>
      <c r="B2317" s="10">
        <v>85</v>
      </c>
      <c r="C2317" s="10" t="s">
        <v>85</v>
      </c>
      <c r="D2317" s="10">
        <v>6</v>
      </c>
      <c r="E2317" s="10">
        <v>6</v>
      </c>
      <c r="F2317" s="10" t="s">
        <v>12</v>
      </c>
      <c r="G2317" s="10"/>
      <c r="H2317" s="10" t="s">
        <v>13</v>
      </c>
      <c r="I2317" s="7" t="s">
        <v>86</v>
      </c>
      <c r="J2317" s="152" t="str">
        <f>VLOOKUP(PORVORIM!$I2317,Code2Loc,2,FALSE)</f>
        <v>PRV WADAKAD</v>
      </c>
    </row>
    <row r="2318" spans="1:10" ht="15.75" customHeight="1" x14ac:dyDescent="0.25">
      <c r="A2318" s="9" t="s">
        <v>706</v>
      </c>
      <c r="B2318" s="10">
        <v>85</v>
      </c>
      <c r="C2318" s="10" t="s">
        <v>87</v>
      </c>
      <c r="D2318" s="10">
        <v>7</v>
      </c>
      <c r="E2318" s="10">
        <v>7</v>
      </c>
      <c r="F2318" s="10" t="s">
        <v>12</v>
      </c>
      <c r="G2318" s="10"/>
      <c r="H2318" s="10" t="s">
        <v>13</v>
      </c>
      <c r="I2318" s="7" t="s">
        <v>88</v>
      </c>
      <c r="J2318" s="152" t="str">
        <f>VLOOKUP(PORVORIM!$I2318,Code2Loc,2,FALSE)</f>
        <v>PRV BAZAR</v>
      </c>
    </row>
    <row r="2319" spans="1:10" ht="15.75" customHeight="1" x14ac:dyDescent="0.25">
      <c r="A2319" s="9" t="s">
        <v>706</v>
      </c>
      <c r="B2319" s="10">
        <v>85</v>
      </c>
      <c r="C2319" s="10" t="s">
        <v>89</v>
      </c>
      <c r="D2319" s="10">
        <v>8</v>
      </c>
      <c r="E2319" s="10">
        <v>8</v>
      </c>
      <c r="F2319" s="10" t="s">
        <v>12</v>
      </c>
      <c r="G2319" s="10"/>
      <c r="H2319" s="10" t="s">
        <v>13</v>
      </c>
      <c r="I2319" s="7" t="s">
        <v>90</v>
      </c>
      <c r="J2319" s="152" t="str">
        <f>VLOOKUP(PORVORIM!$I2319,Code2Loc,2,FALSE)</f>
        <v>GIRI CROSS</v>
      </c>
    </row>
    <row r="2320" spans="1:10" ht="15.75" customHeight="1" x14ac:dyDescent="0.25">
      <c r="A2320" s="9" t="s">
        <v>706</v>
      </c>
      <c r="B2320" s="10">
        <v>85</v>
      </c>
      <c r="C2320" s="10" t="s">
        <v>91</v>
      </c>
      <c r="D2320" s="10">
        <v>9</v>
      </c>
      <c r="E2320" s="10">
        <v>9</v>
      </c>
      <c r="F2320" s="10" t="s">
        <v>12</v>
      </c>
      <c r="G2320" s="10"/>
      <c r="H2320" s="10" t="s">
        <v>13</v>
      </c>
      <c r="I2320" s="7" t="s">
        <v>92</v>
      </c>
      <c r="J2320" s="152" t="str">
        <f>VLOOKUP(PORVORIM!$I2320,Code2Loc,2,FALSE)</f>
        <v>GREEN PARK</v>
      </c>
    </row>
    <row r="2321" spans="1:10" ht="15.75" customHeight="1" x14ac:dyDescent="0.25">
      <c r="A2321" s="9" t="s">
        <v>706</v>
      </c>
      <c r="B2321" s="10">
        <v>85</v>
      </c>
      <c r="C2321" s="10" t="s">
        <v>93</v>
      </c>
      <c r="D2321" s="10">
        <v>10</v>
      </c>
      <c r="E2321" s="10">
        <v>10</v>
      </c>
      <c r="F2321" s="10" t="s">
        <v>12</v>
      </c>
      <c r="G2321" s="10"/>
      <c r="H2321" s="10" t="s">
        <v>13</v>
      </c>
      <c r="I2321" s="7" t="s">
        <v>94</v>
      </c>
      <c r="J2321" s="152" t="str">
        <f>VLOOKUP(PORVORIM!$I2321,Code2Loc,2,FALSE)</f>
        <v>GIRI CHAPEL</v>
      </c>
    </row>
    <row r="2322" spans="1:10" ht="15.75" customHeight="1" x14ac:dyDescent="0.25">
      <c r="A2322" s="9" t="s">
        <v>706</v>
      </c>
      <c r="B2322" s="10">
        <v>85</v>
      </c>
      <c r="C2322" s="10" t="s">
        <v>95</v>
      </c>
      <c r="D2322" s="10">
        <v>11</v>
      </c>
      <c r="E2322" s="10">
        <v>12</v>
      </c>
      <c r="F2322" s="10" t="s">
        <v>12</v>
      </c>
      <c r="G2322" s="10"/>
      <c r="H2322" s="10" t="s">
        <v>13</v>
      </c>
      <c r="I2322" s="7" t="s">
        <v>96</v>
      </c>
      <c r="J2322" s="152" t="str">
        <f>VLOOKUP(PORVORIM!$I2322,Code2Loc,2,FALSE)</f>
        <v>MAPUSA</v>
      </c>
    </row>
    <row r="2323" spans="1:10" ht="15.75" customHeight="1" x14ac:dyDescent="0.25">
      <c r="A2323" s="9" t="s">
        <v>706</v>
      </c>
      <c r="B2323" s="10">
        <v>85</v>
      </c>
      <c r="C2323" s="10" t="s">
        <v>99</v>
      </c>
      <c r="D2323" s="10">
        <v>12</v>
      </c>
      <c r="E2323" s="10">
        <v>13</v>
      </c>
      <c r="F2323" s="10" t="s">
        <v>12</v>
      </c>
      <c r="G2323" s="10"/>
      <c r="H2323" s="10" t="s">
        <v>13</v>
      </c>
      <c r="I2323" s="7" t="s">
        <v>100</v>
      </c>
      <c r="J2323" s="152" t="str">
        <f>VLOOKUP(PORVORIM!$I2323,Code2Loc,2,FALSE)</f>
        <v>MPS COURT</v>
      </c>
    </row>
    <row r="2324" spans="1:10" ht="15.75" customHeight="1" x14ac:dyDescent="0.25">
      <c r="A2324" s="9" t="s">
        <v>706</v>
      </c>
      <c r="B2324" s="10">
        <v>85</v>
      </c>
      <c r="C2324" s="10" t="s">
        <v>101</v>
      </c>
      <c r="D2324" s="10">
        <v>13</v>
      </c>
      <c r="E2324" s="10">
        <v>14</v>
      </c>
      <c r="F2324" s="10" t="s">
        <v>12</v>
      </c>
      <c r="G2324" s="10"/>
      <c r="H2324" s="10" t="s">
        <v>13</v>
      </c>
      <c r="I2324" s="7" t="s">
        <v>102</v>
      </c>
      <c r="J2324" s="152" t="str">
        <f>VLOOKUP(PORVORIM!$I2324,Code2Loc,2,FALSE)</f>
        <v>DULER</v>
      </c>
    </row>
    <row r="2325" spans="1:10" ht="15.75" customHeight="1" x14ac:dyDescent="0.25">
      <c r="A2325" s="9" t="s">
        <v>706</v>
      </c>
      <c r="B2325" s="10">
        <v>85</v>
      </c>
      <c r="C2325" s="10" t="s">
        <v>103</v>
      </c>
      <c r="D2325" s="10">
        <v>14</v>
      </c>
      <c r="E2325" s="10">
        <v>15</v>
      </c>
      <c r="F2325" s="10" t="s">
        <v>12</v>
      </c>
      <c r="G2325" s="10"/>
      <c r="H2325" s="10" t="s">
        <v>13</v>
      </c>
      <c r="I2325" s="7" t="s">
        <v>104</v>
      </c>
      <c r="J2325" s="152" t="str">
        <f>VLOOKUP(PORVORIM!$I2325,Code2Loc,2,FALSE)</f>
        <v>PDEM/KRWDA</v>
      </c>
    </row>
    <row r="2326" spans="1:10" ht="15.75" customHeight="1" x14ac:dyDescent="0.25">
      <c r="A2326" s="9" t="s">
        <v>706</v>
      </c>
      <c r="B2326" s="10">
        <v>85</v>
      </c>
      <c r="C2326" s="10" t="s">
        <v>105</v>
      </c>
      <c r="D2326" s="10">
        <v>15</v>
      </c>
      <c r="E2326" s="10">
        <v>16</v>
      </c>
      <c r="F2326" s="10" t="s">
        <v>12</v>
      </c>
      <c r="G2326" s="10"/>
      <c r="H2326" s="10" t="s">
        <v>13</v>
      </c>
      <c r="I2326" s="7" t="s">
        <v>106</v>
      </c>
      <c r="J2326" s="152" t="str">
        <f>VLOOKUP(PORVORIM!$I2326,Code2Loc,2,FALSE)</f>
        <v>KARASWADA</v>
      </c>
    </row>
    <row r="2327" spans="1:10" ht="15.75" customHeight="1" x14ac:dyDescent="0.25">
      <c r="A2327" s="9" t="s">
        <v>706</v>
      </c>
      <c r="B2327" s="10">
        <v>85</v>
      </c>
      <c r="C2327" s="10" t="s">
        <v>107</v>
      </c>
      <c r="D2327" s="10">
        <v>16</v>
      </c>
      <c r="E2327" s="10">
        <v>17</v>
      </c>
      <c r="F2327" s="10" t="s">
        <v>12</v>
      </c>
      <c r="G2327" s="10"/>
      <c r="H2327" s="10" t="s">
        <v>13</v>
      </c>
      <c r="I2327" s="7" t="s">
        <v>108</v>
      </c>
      <c r="J2327" s="152" t="str">
        <f>VLOOKUP(PORVORIM!$I2327,Code2Loc,2,FALSE)</f>
        <v>MADEL</v>
      </c>
    </row>
    <row r="2328" spans="1:10" ht="15.75" customHeight="1" x14ac:dyDescent="0.25">
      <c r="A2328" s="9" t="s">
        <v>706</v>
      </c>
      <c r="B2328" s="10">
        <v>85</v>
      </c>
      <c r="C2328" s="10" t="s">
        <v>109</v>
      </c>
      <c r="D2328" s="10">
        <v>17</v>
      </c>
      <c r="E2328" s="10">
        <v>18</v>
      </c>
      <c r="F2328" s="10" t="s">
        <v>12</v>
      </c>
      <c r="G2328" s="10"/>
      <c r="H2328" s="10" t="s">
        <v>13</v>
      </c>
      <c r="I2328" s="7" t="s">
        <v>110</v>
      </c>
      <c r="J2328" s="152" t="str">
        <f>VLOOKUP(PORVORIM!$I2328,Code2Loc,2,FALSE)</f>
        <v>TIVIM</v>
      </c>
    </row>
    <row r="2329" spans="1:10" ht="15.75" customHeight="1" x14ac:dyDescent="0.25">
      <c r="A2329" s="9" t="s">
        <v>706</v>
      </c>
      <c r="B2329" s="10">
        <v>85</v>
      </c>
      <c r="C2329" s="10" t="s">
        <v>111</v>
      </c>
      <c r="D2329" s="10">
        <v>18</v>
      </c>
      <c r="E2329" s="10">
        <v>19</v>
      </c>
      <c r="F2329" s="10" t="s">
        <v>12</v>
      </c>
      <c r="G2329" s="10"/>
      <c r="H2329" s="10" t="s">
        <v>13</v>
      </c>
      <c r="I2329" s="7" t="s">
        <v>112</v>
      </c>
      <c r="J2329" s="152" t="str">
        <f>VLOOKUP(PORVORIM!$I2329,Code2Loc,2,FALSE)</f>
        <v>TIVI GROUND</v>
      </c>
    </row>
    <row r="2330" spans="1:10" ht="15.75" customHeight="1" x14ac:dyDescent="0.25">
      <c r="A2330" s="9" t="s">
        <v>706</v>
      </c>
      <c r="B2330" s="10">
        <v>85</v>
      </c>
      <c r="C2330" s="10" t="s">
        <v>113</v>
      </c>
      <c r="D2330" s="10">
        <v>19</v>
      </c>
      <c r="E2330" s="10">
        <v>20</v>
      </c>
      <c r="F2330" s="10" t="s">
        <v>12</v>
      </c>
      <c r="G2330" s="10"/>
      <c r="H2330" s="10" t="s">
        <v>13</v>
      </c>
      <c r="I2330" s="7" t="s">
        <v>114</v>
      </c>
      <c r="J2330" s="152" t="str">
        <f>VLOOKUP(PORVORIM!$I2330,Code2Loc,2,FALSE)</f>
        <v>CANSA BRD</v>
      </c>
    </row>
    <row r="2331" spans="1:10" ht="15.75" customHeight="1" x14ac:dyDescent="0.25">
      <c r="A2331" s="9" t="s">
        <v>706</v>
      </c>
      <c r="B2331" s="10">
        <v>85</v>
      </c>
      <c r="C2331" s="10" t="s">
        <v>115</v>
      </c>
      <c r="D2331" s="10">
        <v>20</v>
      </c>
      <c r="E2331" s="10">
        <v>21</v>
      </c>
      <c r="F2331" s="10" t="s">
        <v>12</v>
      </c>
      <c r="G2331" s="10"/>
      <c r="H2331" s="10" t="s">
        <v>13</v>
      </c>
      <c r="I2331" s="7" t="s">
        <v>116</v>
      </c>
      <c r="J2331" s="152" t="str">
        <f>VLOOKUP(PORVORIM!$I2331,Code2Loc,2,FALSE)</f>
        <v>SIRSAI RLY</v>
      </c>
    </row>
    <row r="2332" spans="1:10" ht="15.75" customHeight="1" x14ac:dyDescent="0.25">
      <c r="A2332" s="9" t="s">
        <v>706</v>
      </c>
      <c r="B2332" s="10">
        <v>85</v>
      </c>
      <c r="C2332" s="10" t="s">
        <v>117</v>
      </c>
      <c r="D2332" s="10">
        <v>21</v>
      </c>
      <c r="E2332" s="10">
        <v>22</v>
      </c>
      <c r="F2332" s="10" t="s">
        <v>12</v>
      </c>
      <c r="G2332" s="10"/>
      <c r="H2332" s="10" t="s">
        <v>13</v>
      </c>
      <c r="I2332" s="7" t="s">
        <v>118</v>
      </c>
      <c r="J2332" s="152" t="str">
        <f>VLOOKUP(PORVORIM!$I2332,Code2Loc,2,FALSE)</f>
        <v>SIRSAI COPL</v>
      </c>
    </row>
    <row r="2333" spans="1:10" ht="15.75" customHeight="1" x14ac:dyDescent="0.25">
      <c r="A2333" s="9" t="s">
        <v>706</v>
      </c>
      <c r="B2333" s="10">
        <v>85</v>
      </c>
      <c r="C2333" s="10" t="s">
        <v>119</v>
      </c>
      <c r="D2333" s="10">
        <v>22</v>
      </c>
      <c r="E2333" s="10">
        <v>23</v>
      </c>
      <c r="F2333" s="10" t="s">
        <v>12</v>
      </c>
      <c r="G2333" s="10"/>
      <c r="H2333" s="10" t="s">
        <v>13</v>
      </c>
      <c r="I2333" s="7" t="s">
        <v>120</v>
      </c>
      <c r="J2333" s="152" t="str">
        <f>VLOOKUP(PORVORIM!$I2333,Code2Loc,2,FALSE)</f>
        <v>CLERRA SCOL</v>
      </c>
    </row>
    <row r="2334" spans="1:10" ht="15.75" customHeight="1" x14ac:dyDescent="0.25">
      <c r="A2334" s="9" t="s">
        <v>706</v>
      </c>
      <c r="B2334" s="10">
        <v>85</v>
      </c>
      <c r="C2334" s="10" t="s">
        <v>121</v>
      </c>
      <c r="D2334" s="10">
        <v>23</v>
      </c>
      <c r="E2334" s="10">
        <v>24</v>
      </c>
      <c r="F2334" s="10" t="s">
        <v>12</v>
      </c>
      <c r="G2334" s="10"/>
      <c r="H2334" s="10" t="s">
        <v>30</v>
      </c>
      <c r="I2334" s="7" t="s">
        <v>122</v>
      </c>
      <c r="J2334" s="152" t="str">
        <f>VLOOKUP(PORVORIM!$I2334,Code2Loc,2,FALSE)</f>
        <v>ASSNODA</v>
      </c>
    </row>
    <row r="2335" spans="1:10" ht="15.75" customHeight="1" x14ac:dyDescent="0.25">
      <c r="A2335" s="9" t="s">
        <v>706</v>
      </c>
      <c r="B2335" s="10">
        <v>85</v>
      </c>
      <c r="C2335" s="10" t="s">
        <v>480</v>
      </c>
      <c r="D2335" s="10">
        <v>24</v>
      </c>
      <c r="E2335" s="10">
        <v>27</v>
      </c>
      <c r="F2335" s="10" t="s">
        <v>12</v>
      </c>
      <c r="G2335" s="10"/>
      <c r="H2335" s="10" t="s">
        <v>13</v>
      </c>
      <c r="I2335" s="7" t="s">
        <v>481</v>
      </c>
      <c r="J2335" s="152" t="str">
        <f>VLOOKUP(PORVORIM!$I2335,Code2Loc,2,FALSE)</f>
        <v>NANORA</v>
      </c>
    </row>
    <row r="2336" spans="1:10" ht="15.75" customHeight="1" x14ac:dyDescent="0.25">
      <c r="A2336" s="9" t="s">
        <v>706</v>
      </c>
      <c r="B2336" s="10">
        <v>85</v>
      </c>
      <c r="C2336" s="10" t="s">
        <v>482</v>
      </c>
      <c r="D2336" s="10">
        <v>25</v>
      </c>
      <c r="E2336" s="10">
        <v>30</v>
      </c>
      <c r="F2336" s="10" t="s">
        <v>12</v>
      </c>
      <c r="G2336" s="10"/>
      <c r="H2336" s="10" t="s">
        <v>13</v>
      </c>
      <c r="I2336" s="7" t="s">
        <v>483</v>
      </c>
      <c r="J2336" s="152" t="str">
        <f>VLOOKUP(PORVORIM!$I2336,Code2Loc,2,FALSE)</f>
        <v>KASARPAL</v>
      </c>
    </row>
    <row r="2337" spans="1:10" ht="15.75" customHeight="1" x14ac:dyDescent="0.25">
      <c r="A2337" s="9" t="s">
        <v>706</v>
      </c>
      <c r="B2337" s="10">
        <v>85</v>
      </c>
      <c r="C2337" s="10" t="s">
        <v>484</v>
      </c>
      <c r="D2337" s="10">
        <v>26</v>
      </c>
      <c r="E2337" s="10">
        <v>31</v>
      </c>
      <c r="F2337" s="10" t="s">
        <v>12</v>
      </c>
      <c r="G2337" s="10"/>
      <c r="H2337" s="10" t="s">
        <v>13</v>
      </c>
      <c r="I2337" s="7" t="s">
        <v>485</v>
      </c>
      <c r="J2337" s="152" t="str">
        <f>VLOOKUP(PORVORIM!$I2337,Code2Loc,2,FALSE)</f>
        <v>GA DDMRG</v>
      </c>
    </row>
    <row r="2338" spans="1:10" ht="15.75" customHeight="1" x14ac:dyDescent="0.25">
      <c r="A2338" s="9" t="s">
        <v>706</v>
      </c>
      <c r="B2338" s="10">
        <v>85</v>
      </c>
      <c r="C2338" s="10" t="s">
        <v>486</v>
      </c>
      <c r="D2338" s="10">
        <v>27</v>
      </c>
      <c r="E2338" s="10">
        <v>35</v>
      </c>
      <c r="F2338" s="10" t="s">
        <v>12</v>
      </c>
      <c r="G2338" s="10"/>
      <c r="H2338" s="10" t="s">
        <v>13</v>
      </c>
      <c r="I2338" s="7" t="s">
        <v>487</v>
      </c>
      <c r="J2338" s="152" t="str">
        <f>VLOOKUP(PORVORIM!$I2338,Code2Loc,2,FALSE)</f>
        <v>GOA BORDER</v>
      </c>
    </row>
    <row r="2339" spans="1:10" ht="15.75" customHeight="1" x14ac:dyDescent="0.25">
      <c r="A2339" s="9" t="s">
        <v>706</v>
      </c>
      <c r="B2339" s="10">
        <v>85</v>
      </c>
      <c r="C2339" s="10" t="s">
        <v>488</v>
      </c>
      <c r="D2339" s="10">
        <v>28</v>
      </c>
      <c r="E2339" s="10">
        <v>36</v>
      </c>
      <c r="F2339" s="10" t="s">
        <v>12</v>
      </c>
      <c r="G2339" s="10"/>
      <c r="H2339" s="10" t="s">
        <v>13</v>
      </c>
      <c r="I2339" s="7" t="s">
        <v>489</v>
      </c>
      <c r="J2339" s="152" t="str">
        <f>VLOOKUP(PORVORIM!$I2339,Code2Loc,2,FALSE)</f>
        <v>DODAMARG</v>
      </c>
    </row>
    <row r="2340" spans="1:10" ht="15.75" customHeight="1" x14ac:dyDescent="0.25">
      <c r="A2340" s="9" t="s">
        <v>706</v>
      </c>
      <c r="B2340" s="10">
        <v>85</v>
      </c>
      <c r="C2340" s="10" t="s">
        <v>704</v>
      </c>
      <c r="D2340" s="10">
        <v>29</v>
      </c>
      <c r="E2340" s="10">
        <v>39</v>
      </c>
      <c r="F2340" s="10" t="s">
        <v>12</v>
      </c>
      <c r="G2340" s="10"/>
      <c r="H2340" s="10" t="s">
        <v>13</v>
      </c>
      <c r="I2340" s="7" t="s">
        <v>705</v>
      </c>
      <c r="J2340" s="152" t="str">
        <f>VLOOKUP(PORVORIM!$I2340,Code2Loc,2,FALSE)</f>
        <v>KUBALWADI</v>
      </c>
    </row>
    <row r="2341" spans="1:10" ht="15.75" customHeight="1" x14ac:dyDescent="0.25">
      <c r="A2341" s="9" t="s">
        <v>706</v>
      </c>
      <c r="B2341" s="10">
        <v>85</v>
      </c>
      <c r="C2341" s="10" t="s">
        <v>702</v>
      </c>
      <c r="D2341" s="10">
        <v>30</v>
      </c>
      <c r="E2341" s="10">
        <v>41</v>
      </c>
      <c r="F2341" s="10" t="s">
        <v>12</v>
      </c>
      <c r="G2341" s="10"/>
      <c r="H2341" s="10" t="s">
        <v>13</v>
      </c>
      <c r="I2341" s="7" t="s">
        <v>703</v>
      </c>
      <c r="J2341" s="152" t="str">
        <f>VLOOKUP(PORVORIM!$I2341,Code2Loc,2,FALSE)</f>
        <v>MANERI</v>
      </c>
    </row>
    <row r="2342" spans="1:10" ht="15.75" customHeight="1" x14ac:dyDescent="0.25">
      <c r="A2342" s="9" t="s">
        <v>706</v>
      </c>
      <c r="B2342" s="10">
        <v>85</v>
      </c>
      <c r="C2342" s="10" t="s">
        <v>700</v>
      </c>
      <c r="D2342" s="10">
        <v>31</v>
      </c>
      <c r="E2342" s="10">
        <v>42</v>
      </c>
      <c r="F2342" s="10" t="s">
        <v>12</v>
      </c>
      <c r="G2342" s="10"/>
      <c r="H2342" s="10" t="s">
        <v>13</v>
      </c>
      <c r="I2342" s="7" t="s">
        <v>701</v>
      </c>
      <c r="J2342" s="152" t="str">
        <f>VLOOKUP(PORVORIM!$I2342,Code2Loc,2,FALSE)</f>
        <v>HEDUS</v>
      </c>
    </row>
    <row r="2343" spans="1:10" ht="15.75" customHeight="1" x14ac:dyDescent="0.25">
      <c r="A2343" s="9" t="s">
        <v>706</v>
      </c>
      <c r="B2343" s="10">
        <v>85</v>
      </c>
      <c r="C2343" s="10" t="s">
        <v>698</v>
      </c>
      <c r="D2343" s="10">
        <v>32</v>
      </c>
      <c r="E2343" s="10">
        <v>45</v>
      </c>
      <c r="F2343" s="10" t="s">
        <v>12</v>
      </c>
      <c r="G2343" s="10"/>
      <c r="H2343" s="10" t="s">
        <v>13</v>
      </c>
      <c r="I2343" s="7" t="s">
        <v>699</v>
      </c>
      <c r="J2343" s="152" t="str">
        <f>VLOOKUP(PORVORIM!$I2343,Code2Loc,2,FALSE)</f>
        <v>SASOLI</v>
      </c>
    </row>
    <row r="2344" spans="1:10" ht="15.75" customHeight="1" x14ac:dyDescent="0.25">
      <c r="A2344" s="9" t="s">
        <v>706</v>
      </c>
      <c r="B2344" s="10">
        <v>85</v>
      </c>
      <c r="C2344" s="10" t="s">
        <v>696</v>
      </c>
      <c r="D2344" s="10">
        <v>33</v>
      </c>
      <c r="E2344" s="10">
        <v>46</v>
      </c>
      <c r="F2344" s="10" t="s">
        <v>12</v>
      </c>
      <c r="G2344" s="10"/>
      <c r="H2344" s="10" t="s">
        <v>13</v>
      </c>
      <c r="I2344" s="7" t="s">
        <v>697</v>
      </c>
      <c r="J2344" s="152" t="str">
        <f>VLOOKUP(PORVORIM!$I2344,Code2Loc,2,FALSE)</f>
        <v>HANKHANE</v>
      </c>
    </row>
    <row r="2345" spans="1:10" ht="15.75" customHeight="1" x14ac:dyDescent="0.25">
      <c r="A2345" s="9" t="s">
        <v>706</v>
      </c>
      <c r="B2345" s="10">
        <v>85</v>
      </c>
      <c r="C2345" s="10" t="s">
        <v>694</v>
      </c>
      <c r="D2345" s="10">
        <v>34</v>
      </c>
      <c r="E2345" s="10">
        <v>47</v>
      </c>
      <c r="F2345" s="10" t="s">
        <v>12</v>
      </c>
      <c r="G2345" s="10"/>
      <c r="H2345" s="10" t="s">
        <v>13</v>
      </c>
      <c r="I2345" s="7" t="s">
        <v>695</v>
      </c>
      <c r="J2345" s="152" t="str">
        <f>VLOOKUP(PORVORIM!$I2345,Code2Loc,2,FALSE)</f>
        <v>IBRAMPUR X</v>
      </c>
    </row>
    <row r="2346" spans="1:10" ht="15.75" customHeight="1" x14ac:dyDescent="0.25">
      <c r="A2346" s="9" t="s">
        <v>706</v>
      </c>
      <c r="B2346" s="10">
        <v>85</v>
      </c>
      <c r="C2346" s="10" t="s">
        <v>692</v>
      </c>
      <c r="D2346" s="10">
        <v>35</v>
      </c>
      <c r="E2346" s="10">
        <v>48</v>
      </c>
      <c r="F2346" s="10" t="s">
        <v>12</v>
      </c>
      <c r="G2346" s="10"/>
      <c r="H2346" s="10" t="s">
        <v>13</v>
      </c>
      <c r="I2346" s="7" t="s">
        <v>693</v>
      </c>
      <c r="J2346" s="152" t="str">
        <f>VLOOKUP(PORVORIM!$I2346,Code2Loc,2,FALSE)</f>
        <v>V. MAN SCOL</v>
      </c>
    </row>
    <row r="2347" spans="1:10" ht="15.75" customHeight="1" x14ac:dyDescent="0.25">
      <c r="A2347" s="9" t="s">
        <v>706</v>
      </c>
      <c r="B2347" s="10">
        <v>85</v>
      </c>
      <c r="C2347" s="10" t="s">
        <v>690</v>
      </c>
      <c r="D2347" s="10">
        <v>36</v>
      </c>
      <c r="E2347" s="10">
        <v>49</v>
      </c>
      <c r="F2347" s="10" t="s">
        <v>12</v>
      </c>
      <c r="G2347" s="10"/>
      <c r="H2347" s="10" t="s">
        <v>13</v>
      </c>
      <c r="I2347" s="7" t="s">
        <v>691</v>
      </c>
      <c r="J2347" s="152" t="str">
        <f>VLOOKUP(PORVORIM!$I2347,Code2Loc,2,FALSE)</f>
        <v>IBRAMPUR</v>
      </c>
    </row>
    <row r="2348" spans="1:10" ht="15.75" customHeight="1" x14ac:dyDescent="0.25">
      <c r="A2348" s="5" t="s">
        <v>706</v>
      </c>
      <c r="B2348" s="6">
        <v>86</v>
      </c>
      <c r="C2348" s="6" t="s">
        <v>11</v>
      </c>
      <c r="D2348" s="6">
        <v>1</v>
      </c>
      <c r="E2348" s="6">
        <v>0</v>
      </c>
      <c r="F2348" s="6" t="s">
        <v>12</v>
      </c>
      <c r="G2348" s="6"/>
      <c r="H2348" s="6" t="s">
        <v>13</v>
      </c>
      <c r="I2348" s="7" t="s">
        <v>14</v>
      </c>
      <c r="J2348" s="152" t="str">
        <f>VLOOKUP(PORVORIM!$I2348,Code2Loc,2,FALSE)</f>
        <v>PANAJI</v>
      </c>
    </row>
    <row r="2349" spans="1:10" ht="15.75" customHeight="1" x14ac:dyDescent="0.25">
      <c r="A2349" s="5" t="s">
        <v>706</v>
      </c>
      <c r="B2349" s="6">
        <v>86</v>
      </c>
      <c r="C2349" s="6" t="s">
        <v>77</v>
      </c>
      <c r="D2349" s="6">
        <v>2</v>
      </c>
      <c r="E2349" s="6">
        <v>2</v>
      </c>
      <c r="F2349" s="6" t="s">
        <v>12</v>
      </c>
      <c r="G2349" s="6"/>
      <c r="H2349" s="6" t="s">
        <v>13</v>
      </c>
      <c r="I2349" s="7" t="s">
        <v>78</v>
      </c>
      <c r="J2349" s="152" t="str">
        <f>VLOOKUP(PORVORIM!$I2349,Code2Loc,2,FALSE)</f>
        <v>SAI SERVICE</v>
      </c>
    </row>
    <row r="2350" spans="1:10" ht="15.75" customHeight="1" x14ac:dyDescent="0.25">
      <c r="A2350" s="5" t="s">
        <v>706</v>
      </c>
      <c r="B2350" s="6">
        <v>86</v>
      </c>
      <c r="C2350" s="6" t="s">
        <v>79</v>
      </c>
      <c r="D2350" s="6">
        <v>3</v>
      </c>
      <c r="E2350" s="6">
        <v>3</v>
      </c>
      <c r="F2350" s="6" t="s">
        <v>12</v>
      </c>
      <c r="G2350" s="6"/>
      <c r="H2350" s="6" t="s">
        <v>13</v>
      </c>
      <c r="I2350" s="7" t="s">
        <v>80</v>
      </c>
      <c r="J2350" s="152" t="str">
        <f>VLOOKUP(PORVORIM!$I2350,Code2Loc,2,FALSE)</f>
        <v>TIN BLD/COL</v>
      </c>
    </row>
    <row r="2351" spans="1:10" ht="15.75" customHeight="1" x14ac:dyDescent="0.25">
      <c r="A2351" s="5" t="s">
        <v>706</v>
      </c>
      <c r="B2351" s="6">
        <v>86</v>
      </c>
      <c r="C2351" s="6" t="s">
        <v>81</v>
      </c>
      <c r="D2351" s="6">
        <v>4</v>
      </c>
      <c r="E2351" s="6">
        <v>4</v>
      </c>
      <c r="F2351" s="6" t="s">
        <v>12</v>
      </c>
      <c r="G2351" s="6"/>
      <c r="H2351" s="6" t="s">
        <v>13</v>
      </c>
      <c r="I2351" s="7" t="s">
        <v>82</v>
      </c>
      <c r="J2351" s="152" t="str">
        <f>VLOOKUP(PORVORIM!$I2351,Code2Loc,2,FALSE)</f>
        <v>GULYAKADE</v>
      </c>
    </row>
    <row r="2352" spans="1:10" ht="15.75" customHeight="1" x14ac:dyDescent="0.25">
      <c r="A2352" s="5" t="s">
        <v>706</v>
      </c>
      <c r="B2352" s="6">
        <v>86</v>
      </c>
      <c r="C2352" s="6" t="s">
        <v>83</v>
      </c>
      <c r="D2352" s="6">
        <v>5</v>
      </c>
      <c r="E2352" s="6">
        <v>5</v>
      </c>
      <c r="F2352" s="6" t="s">
        <v>12</v>
      </c>
      <c r="G2352" s="6"/>
      <c r="H2352" s="6" t="s">
        <v>13</v>
      </c>
      <c r="I2352" s="7" t="s">
        <v>84</v>
      </c>
      <c r="J2352" s="152" t="str">
        <f>VLOOKUP(PORVORIM!$I2352,Code2Loc,2,FALSE)</f>
        <v>PRV COPEL</v>
      </c>
    </row>
    <row r="2353" spans="1:10" ht="15.75" customHeight="1" x14ac:dyDescent="0.25">
      <c r="A2353" s="5" t="s">
        <v>706</v>
      </c>
      <c r="B2353" s="6">
        <v>86</v>
      </c>
      <c r="C2353" s="6" t="s">
        <v>85</v>
      </c>
      <c r="D2353" s="6">
        <v>6</v>
      </c>
      <c r="E2353" s="6">
        <v>6</v>
      </c>
      <c r="F2353" s="6" t="s">
        <v>12</v>
      </c>
      <c r="G2353" s="6"/>
      <c r="H2353" s="6" t="s">
        <v>13</v>
      </c>
      <c r="I2353" s="7" t="s">
        <v>86</v>
      </c>
      <c r="J2353" s="152" t="str">
        <f>VLOOKUP(PORVORIM!$I2353,Code2Loc,2,FALSE)</f>
        <v>PRV WADAKAD</v>
      </c>
    </row>
    <row r="2354" spans="1:10" ht="15.75" customHeight="1" x14ac:dyDescent="0.25">
      <c r="A2354" s="5" t="s">
        <v>706</v>
      </c>
      <c r="B2354" s="6">
        <v>86</v>
      </c>
      <c r="C2354" s="6" t="s">
        <v>87</v>
      </c>
      <c r="D2354" s="6">
        <v>7</v>
      </c>
      <c r="E2354" s="6">
        <v>7</v>
      </c>
      <c r="F2354" s="6" t="s">
        <v>12</v>
      </c>
      <c r="G2354" s="6"/>
      <c r="H2354" s="6" t="s">
        <v>13</v>
      </c>
      <c r="I2354" s="7" t="s">
        <v>88</v>
      </c>
      <c r="J2354" s="152" t="str">
        <f>VLOOKUP(PORVORIM!$I2354,Code2Loc,2,FALSE)</f>
        <v>PRV BAZAR</v>
      </c>
    </row>
    <row r="2355" spans="1:10" ht="15.75" customHeight="1" x14ac:dyDescent="0.25">
      <c r="A2355" s="5" t="s">
        <v>706</v>
      </c>
      <c r="B2355" s="6">
        <v>86</v>
      </c>
      <c r="C2355" s="6" t="s">
        <v>89</v>
      </c>
      <c r="D2355" s="6">
        <v>8</v>
      </c>
      <c r="E2355" s="6">
        <v>8</v>
      </c>
      <c r="F2355" s="6" t="s">
        <v>12</v>
      </c>
      <c r="G2355" s="6"/>
      <c r="H2355" s="6" t="s">
        <v>13</v>
      </c>
      <c r="I2355" s="7" t="s">
        <v>90</v>
      </c>
      <c r="J2355" s="152" t="str">
        <f>VLOOKUP(PORVORIM!$I2355,Code2Loc,2,FALSE)</f>
        <v>GIRI CROSS</v>
      </c>
    </row>
    <row r="2356" spans="1:10" ht="15.75" customHeight="1" x14ac:dyDescent="0.25">
      <c r="A2356" s="5" t="s">
        <v>706</v>
      </c>
      <c r="B2356" s="6">
        <v>86</v>
      </c>
      <c r="C2356" s="6" t="s">
        <v>91</v>
      </c>
      <c r="D2356" s="6">
        <v>9</v>
      </c>
      <c r="E2356" s="6">
        <v>9</v>
      </c>
      <c r="F2356" s="6" t="s">
        <v>12</v>
      </c>
      <c r="G2356" s="6"/>
      <c r="H2356" s="6" t="s">
        <v>13</v>
      </c>
      <c r="I2356" s="7" t="s">
        <v>92</v>
      </c>
      <c r="J2356" s="152" t="str">
        <f>VLOOKUP(PORVORIM!$I2356,Code2Loc,2,FALSE)</f>
        <v>GREEN PARK</v>
      </c>
    </row>
    <row r="2357" spans="1:10" ht="15.75" customHeight="1" x14ac:dyDescent="0.25">
      <c r="A2357" s="5" t="s">
        <v>706</v>
      </c>
      <c r="B2357" s="6">
        <v>86</v>
      </c>
      <c r="C2357" s="6" t="s">
        <v>93</v>
      </c>
      <c r="D2357" s="6">
        <v>10</v>
      </c>
      <c r="E2357" s="6">
        <v>10</v>
      </c>
      <c r="F2357" s="6" t="s">
        <v>12</v>
      </c>
      <c r="G2357" s="6"/>
      <c r="H2357" s="6" t="s">
        <v>13</v>
      </c>
      <c r="I2357" s="7" t="s">
        <v>94</v>
      </c>
      <c r="J2357" s="152" t="str">
        <f>VLOOKUP(PORVORIM!$I2357,Code2Loc,2,FALSE)</f>
        <v>GIRI CHAPEL</v>
      </c>
    </row>
    <row r="2358" spans="1:10" ht="15.75" customHeight="1" x14ac:dyDescent="0.25">
      <c r="A2358" s="5" t="s">
        <v>706</v>
      </c>
      <c r="B2358" s="6">
        <v>86</v>
      </c>
      <c r="C2358" s="6" t="s">
        <v>95</v>
      </c>
      <c r="D2358" s="6">
        <v>11</v>
      </c>
      <c r="E2358" s="6">
        <v>12</v>
      </c>
      <c r="F2358" s="6" t="s">
        <v>12</v>
      </c>
      <c r="G2358" s="6"/>
      <c r="H2358" s="6" t="s">
        <v>13</v>
      </c>
      <c r="I2358" s="7" t="s">
        <v>96</v>
      </c>
      <c r="J2358" s="152" t="str">
        <f>VLOOKUP(PORVORIM!$I2358,Code2Loc,2,FALSE)</f>
        <v>MAPUSA</v>
      </c>
    </row>
    <row r="2359" spans="1:10" ht="15.75" customHeight="1" x14ac:dyDescent="0.25">
      <c r="A2359" s="5" t="s">
        <v>706</v>
      </c>
      <c r="B2359" s="6">
        <v>86</v>
      </c>
      <c r="C2359" s="6" t="s">
        <v>99</v>
      </c>
      <c r="D2359" s="6">
        <v>12</v>
      </c>
      <c r="E2359" s="6">
        <v>13</v>
      </c>
      <c r="F2359" s="6" t="s">
        <v>12</v>
      </c>
      <c r="G2359" s="6"/>
      <c r="H2359" s="6" t="s">
        <v>13</v>
      </c>
      <c r="I2359" s="7" t="s">
        <v>100</v>
      </c>
      <c r="J2359" s="152" t="str">
        <f>VLOOKUP(PORVORIM!$I2359,Code2Loc,2,FALSE)</f>
        <v>MPS COURT</v>
      </c>
    </row>
    <row r="2360" spans="1:10" ht="15.75" customHeight="1" x14ac:dyDescent="0.25">
      <c r="A2360" s="5" t="s">
        <v>706</v>
      </c>
      <c r="B2360" s="6">
        <v>86</v>
      </c>
      <c r="C2360" s="6" t="s">
        <v>101</v>
      </c>
      <c r="D2360" s="6">
        <v>13</v>
      </c>
      <c r="E2360" s="6">
        <v>14</v>
      </c>
      <c r="F2360" s="6" t="s">
        <v>12</v>
      </c>
      <c r="G2360" s="6"/>
      <c r="H2360" s="6" t="s">
        <v>13</v>
      </c>
      <c r="I2360" s="7" t="s">
        <v>102</v>
      </c>
      <c r="J2360" s="152" t="str">
        <f>VLOOKUP(PORVORIM!$I2360,Code2Loc,2,FALSE)</f>
        <v>DULER</v>
      </c>
    </row>
    <row r="2361" spans="1:10" ht="15.75" customHeight="1" x14ac:dyDescent="0.25">
      <c r="A2361" s="5" t="s">
        <v>706</v>
      </c>
      <c r="B2361" s="6">
        <v>86</v>
      </c>
      <c r="C2361" s="6" t="s">
        <v>103</v>
      </c>
      <c r="D2361" s="6">
        <v>14</v>
      </c>
      <c r="E2361" s="6">
        <v>15</v>
      </c>
      <c r="F2361" s="6" t="s">
        <v>12</v>
      </c>
      <c r="G2361" s="6"/>
      <c r="H2361" s="6" t="s">
        <v>13</v>
      </c>
      <c r="I2361" s="7" t="s">
        <v>104</v>
      </c>
      <c r="J2361" s="152" t="str">
        <f>VLOOKUP(PORVORIM!$I2361,Code2Loc,2,FALSE)</f>
        <v>PDEM/KRWDA</v>
      </c>
    </row>
    <row r="2362" spans="1:10" ht="15.75" customHeight="1" x14ac:dyDescent="0.25">
      <c r="A2362" s="5" t="s">
        <v>706</v>
      </c>
      <c r="B2362" s="6">
        <v>86</v>
      </c>
      <c r="C2362" s="6" t="s">
        <v>105</v>
      </c>
      <c r="D2362" s="6">
        <v>15</v>
      </c>
      <c r="E2362" s="6">
        <v>16</v>
      </c>
      <c r="F2362" s="6" t="s">
        <v>12</v>
      </c>
      <c r="G2362" s="6"/>
      <c r="H2362" s="6" t="s">
        <v>13</v>
      </c>
      <c r="I2362" s="7" t="s">
        <v>106</v>
      </c>
      <c r="J2362" s="152" t="str">
        <f>VLOOKUP(PORVORIM!$I2362,Code2Loc,2,FALSE)</f>
        <v>KARASWADA</v>
      </c>
    </row>
    <row r="2363" spans="1:10" ht="15.75" customHeight="1" x14ac:dyDescent="0.25">
      <c r="A2363" s="5" t="s">
        <v>706</v>
      </c>
      <c r="B2363" s="6">
        <v>86</v>
      </c>
      <c r="C2363" s="6" t="s">
        <v>707</v>
      </c>
      <c r="D2363" s="6">
        <v>16</v>
      </c>
      <c r="E2363" s="6">
        <v>18</v>
      </c>
      <c r="F2363" s="6" t="s">
        <v>12</v>
      </c>
      <c r="G2363" s="6"/>
      <c r="H2363" s="6" t="s">
        <v>13</v>
      </c>
      <c r="I2363" s="7" t="s">
        <v>708</v>
      </c>
      <c r="J2363" s="152" t="str">
        <f>VLOOKUP(PORVORIM!$I2363,Code2Loc,2,FALSE)</f>
        <v>C HUSIG BRD</v>
      </c>
    </row>
    <row r="2364" spans="1:10" ht="15.75" customHeight="1" x14ac:dyDescent="0.25">
      <c r="A2364" s="5" t="s">
        <v>706</v>
      </c>
      <c r="B2364" s="6">
        <v>86</v>
      </c>
      <c r="C2364" s="6" t="s">
        <v>709</v>
      </c>
      <c r="D2364" s="6">
        <v>17</v>
      </c>
      <c r="E2364" s="6">
        <v>19</v>
      </c>
      <c r="F2364" s="6" t="s">
        <v>12</v>
      </c>
      <c r="G2364" s="6"/>
      <c r="H2364" s="6" t="s">
        <v>13</v>
      </c>
      <c r="I2364" s="7" t="s">
        <v>710</v>
      </c>
      <c r="J2364" s="152" t="str">
        <f>VLOOKUP(PORVORIM!$I2364,Code2Loc,2,FALSE)</f>
        <v>BINANI</v>
      </c>
    </row>
    <row r="2365" spans="1:10" ht="15.75" customHeight="1" x14ac:dyDescent="0.25">
      <c r="A2365" s="5" t="s">
        <v>706</v>
      </c>
      <c r="B2365" s="6">
        <v>86</v>
      </c>
      <c r="C2365" s="6" t="s">
        <v>711</v>
      </c>
      <c r="D2365" s="6">
        <v>18</v>
      </c>
      <c r="E2365" s="6">
        <v>20</v>
      </c>
      <c r="F2365" s="6" t="s">
        <v>12</v>
      </c>
      <c r="G2365" s="6"/>
      <c r="H2365" s="6" t="s">
        <v>13</v>
      </c>
      <c r="I2365" s="7" t="s">
        <v>712</v>
      </c>
      <c r="J2365" s="152" t="str">
        <f>VLOOKUP(PORVORIM!$I2365,Code2Loc,2,FALSE)</f>
        <v>COLVALE</v>
      </c>
    </row>
    <row r="2366" spans="1:10" ht="15.75" customHeight="1" x14ac:dyDescent="0.25">
      <c r="A2366" s="5" t="s">
        <v>706</v>
      </c>
      <c r="B2366" s="6">
        <v>86</v>
      </c>
      <c r="C2366" s="6" t="s">
        <v>713</v>
      </c>
      <c r="D2366" s="6">
        <v>19</v>
      </c>
      <c r="E2366" s="6">
        <v>21</v>
      </c>
      <c r="F2366" s="6" t="s">
        <v>12</v>
      </c>
      <c r="G2366" s="6"/>
      <c r="H2366" s="6" t="s">
        <v>13</v>
      </c>
      <c r="I2366" s="7" t="s">
        <v>714</v>
      </c>
      <c r="J2366" s="152" t="str">
        <f>VLOOKUP(PORVORIM!$I2366,Code2Loc,2,FALSE)</f>
        <v>MAHAKHAJAN</v>
      </c>
    </row>
    <row r="2367" spans="1:10" ht="15.75" customHeight="1" x14ac:dyDescent="0.25">
      <c r="A2367" s="5" t="s">
        <v>706</v>
      </c>
      <c r="B2367" s="6">
        <v>86</v>
      </c>
      <c r="C2367" s="6" t="s">
        <v>715</v>
      </c>
      <c r="D2367" s="6">
        <v>20</v>
      </c>
      <c r="E2367" s="6">
        <v>22</v>
      </c>
      <c r="F2367" s="6" t="s">
        <v>12</v>
      </c>
      <c r="G2367" s="6"/>
      <c r="H2367" s="6" t="s">
        <v>13</v>
      </c>
      <c r="I2367" s="7" t="s">
        <v>716</v>
      </c>
      <c r="J2367" s="152" t="str">
        <f>VLOOKUP(PORVORIM!$I2367,Code2Loc,2,FALSE)</f>
        <v>DHARGAL</v>
      </c>
    </row>
    <row r="2368" spans="1:10" ht="15.75" customHeight="1" x14ac:dyDescent="0.25">
      <c r="A2368" s="5" t="s">
        <v>706</v>
      </c>
      <c r="B2368" s="6">
        <v>86</v>
      </c>
      <c r="C2368" s="6" t="s">
        <v>717</v>
      </c>
      <c r="D2368" s="6">
        <v>21</v>
      </c>
      <c r="E2368" s="6">
        <v>24</v>
      </c>
      <c r="F2368" s="6" t="s">
        <v>12</v>
      </c>
      <c r="G2368" s="6"/>
      <c r="H2368" s="6" t="s">
        <v>30</v>
      </c>
      <c r="I2368" s="7" t="s">
        <v>718</v>
      </c>
      <c r="J2368" s="152" t="str">
        <f>VLOOKUP(PORVORIM!$I2368,Code2Loc,2,FALSE)</f>
        <v>KULAN</v>
      </c>
    </row>
    <row r="2369" spans="1:10" ht="15.75" customHeight="1" x14ac:dyDescent="0.25">
      <c r="A2369" s="5" t="s">
        <v>706</v>
      </c>
      <c r="B2369" s="6">
        <v>86</v>
      </c>
      <c r="C2369" s="6" t="s">
        <v>719</v>
      </c>
      <c r="D2369" s="6">
        <v>22</v>
      </c>
      <c r="E2369" s="6">
        <v>26</v>
      </c>
      <c r="F2369" s="6" t="s">
        <v>12</v>
      </c>
      <c r="G2369" s="6"/>
      <c r="H2369" s="6" t="s">
        <v>13</v>
      </c>
      <c r="I2369" s="7" t="s">
        <v>720</v>
      </c>
      <c r="J2369" s="152" t="str">
        <f>VLOOKUP(PORVORIM!$I2369,Code2Loc,2,FALSE)</f>
        <v>PALYA X</v>
      </c>
    </row>
    <row r="2370" spans="1:10" ht="15.75" customHeight="1" x14ac:dyDescent="0.25">
      <c r="A2370" s="5" t="s">
        <v>706</v>
      </c>
      <c r="B2370" s="6">
        <v>86</v>
      </c>
      <c r="C2370" s="6" t="s">
        <v>721</v>
      </c>
      <c r="D2370" s="6">
        <v>23</v>
      </c>
      <c r="E2370" s="6">
        <v>28</v>
      </c>
      <c r="F2370" s="6" t="s">
        <v>12</v>
      </c>
      <c r="G2370" s="6"/>
      <c r="H2370" s="6" t="s">
        <v>13</v>
      </c>
      <c r="I2370" s="7" t="s">
        <v>722</v>
      </c>
      <c r="J2370" s="152" t="str">
        <f>VLOOKUP(PORVORIM!$I2370,Code2Loc,2,FALSE)</f>
        <v>DADACHI XOR</v>
      </c>
    </row>
    <row r="2371" spans="1:10" ht="15.75" customHeight="1" x14ac:dyDescent="0.25">
      <c r="A2371" s="5" t="s">
        <v>706</v>
      </c>
      <c r="B2371" s="6">
        <v>86</v>
      </c>
      <c r="C2371" s="6" t="s">
        <v>723</v>
      </c>
      <c r="D2371" s="6">
        <v>24</v>
      </c>
      <c r="E2371" s="6">
        <v>29</v>
      </c>
      <c r="F2371" s="6" t="s">
        <v>12</v>
      </c>
      <c r="G2371" s="6"/>
      <c r="H2371" s="6" t="s">
        <v>13</v>
      </c>
      <c r="I2371" s="7" t="s">
        <v>724</v>
      </c>
      <c r="J2371" s="152" t="str">
        <f>VLOOKUP(PORVORIM!$I2371,Code2Loc,2,FALSE)</f>
        <v>NAGZAR</v>
      </c>
    </row>
    <row r="2372" spans="1:10" ht="15.75" customHeight="1" x14ac:dyDescent="0.25">
      <c r="A2372" s="5" t="s">
        <v>706</v>
      </c>
      <c r="B2372" s="6">
        <v>86</v>
      </c>
      <c r="C2372" s="6" t="s">
        <v>725</v>
      </c>
      <c r="D2372" s="6">
        <v>25</v>
      </c>
      <c r="E2372" s="6">
        <v>30</v>
      </c>
      <c r="F2372" s="6" t="s">
        <v>12</v>
      </c>
      <c r="G2372" s="6"/>
      <c r="H2372" s="6" t="s">
        <v>13</v>
      </c>
      <c r="I2372" s="7" t="s">
        <v>726</v>
      </c>
      <c r="J2372" s="152" t="str">
        <f>VLOOKUP(PORVORIM!$I2372,Code2Loc,2,FALSE)</f>
        <v>PURVA</v>
      </c>
    </row>
    <row r="2373" spans="1:10" ht="15.75" customHeight="1" x14ac:dyDescent="0.25">
      <c r="A2373" s="5" t="s">
        <v>706</v>
      </c>
      <c r="B2373" s="6">
        <v>86</v>
      </c>
      <c r="C2373" s="6" t="s">
        <v>727</v>
      </c>
      <c r="D2373" s="6">
        <v>26</v>
      </c>
      <c r="E2373" s="6">
        <v>31</v>
      </c>
      <c r="F2373" s="6" t="s">
        <v>12</v>
      </c>
      <c r="G2373" s="6"/>
      <c r="H2373" s="6" t="s">
        <v>13</v>
      </c>
      <c r="I2373" s="7" t="s">
        <v>728</v>
      </c>
      <c r="J2373" s="152" t="str">
        <f>VLOOKUP(PORVORIM!$I2373,Code2Loc,2,FALSE)</f>
        <v>PURVA HSPTL</v>
      </c>
    </row>
    <row r="2374" spans="1:10" ht="15.75" customHeight="1" x14ac:dyDescent="0.25">
      <c r="A2374" s="5" t="s">
        <v>706</v>
      </c>
      <c r="B2374" s="6">
        <v>86</v>
      </c>
      <c r="C2374" s="6" t="s">
        <v>729</v>
      </c>
      <c r="D2374" s="6">
        <v>27</v>
      </c>
      <c r="E2374" s="6">
        <v>33</v>
      </c>
      <c r="F2374" s="6" t="s">
        <v>12</v>
      </c>
      <c r="G2374" s="6"/>
      <c r="H2374" s="6" t="s">
        <v>13</v>
      </c>
      <c r="I2374" s="7" t="s">
        <v>730</v>
      </c>
      <c r="J2374" s="152" t="str">
        <f>VLOOKUP(PORVORIM!$I2374,Code2Loc,2,FALSE)</f>
        <v>CASARVARNE</v>
      </c>
    </row>
    <row r="2375" spans="1:10" ht="15.75" customHeight="1" x14ac:dyDescent="0.25">
      <c r="A2375" s="5" t="s">
        <v>706</v>
      </c>
      <c r="B2375" s="6">
        <v>86</v>
      </c>
      <c r="C2375" s="6" t="s">
        <v>731</v>
      </c>
      <c r="D2375" s="6">
        <v>28</v>
      </c>
      <c r="E2375" s="6">
        <v>34</v>
      </c>
      <c r="F2375" s="6" t="s">
        <v>12</v>
      </c>
      <c r="G2375" s="6"/>
      <c r="H2375" s="6" t="s">
        <v>13</v>
      </c>
      <c r="I2375" s="7" t="s">
        <v>732</v>
      </c>
      <c r="J2375" s="152" t="str">
        <f>VLOOKUP(PORVORIM!$I2375,Code2Loc,2,FALSE)</f>
        <v>BAILPAR</v>
      </c>
    </row>
    <row r="2376" spans="1:10" ht="15.75" customHeight="1" x14ac:dyDescent="0.25">
      <c r="A2376" s="5" t="s">
        <v>706</v>
      </c>
      <c r="B2376" s="6">
        <v>86</v>
      </c>
      <c r="C2376" s="6" t="s">
        <v>733</v>
      </c>
      <c r="D2376" s="6">
        <v>29</v>
      </c>
      <c r="E2376" s="6">
        <v>35</v>
      </c>
      <c r="F2376" s="6" t="s">
        <v>12</v>
      </c>
      <c r="G2376" s="6"/>
      <c r="H2376" s="6" t="s">
        <v>13</v>
      </c>
      <c r="I2376" s="7" t="s">
        <v>734</v>
      </c>
      <c r="J2376" s="152" t="str">
        <f>VLOOKUP(PORVORIM!$I2376,Code2Loc,2,FALSE)</f>
        <v>CHANDEL X</v>
      </c>
    </row>
    <row r="2377" spans="1:10" ht="15.75" customHeight="1" x14ac:dyDescent="0.25">
      <c r="A2377" s="5" t="s">
        <v>706</v>
      </c>
      <c r="B2377" s="6">
        <v>86</v>
      </c>
      <c r="C2377" s="6" t="s">
        <v>735</v>
      </c>
      <c r="D2377" s="6">
        <v>30</v>
      </c>
      <c r="E2377" s="6">
        <v>36</v>
      </c>
      <c r="F2377" s="6" t="s">
        <v>12</v>
      </c>
      <c r="G2377" s="6"/>
      <c r="H2377" s="6" t="s">
        <v>13</v>
      </c>
      <c r="I2377" s="7" t="s">
        <v>736</v>
      </c>
      <c r="J2377" s="152" t="str">
        <f>VLOOKUP(PORVORIM!$I2377,Code2Loc,2,FALSE)</f>
        <v>HASAPUR</v>
      </c>
    </row>
    <row r="2378" spans="1:10" ht="15.75" customHeight="1" x14ac:dyDescent="0.25">
      <c r="A2378" s="5" t="s">
        <v>706</v>
      </c>
      <c r="B2378" s="6">
        <v>86</v>
      </c>
      <c r="C2378" s="6" t="s">
        <v>737</v>
      </c>
      <c r="D2378" s="6">
        <v>31</v>
      </c>
      <c r="E2378" s="6">
        <v>38</v>
      </c>
      <c r="F2378" s="6" t="s">
        <v>12</v>
      </c>
      <c r="G2378" s="6"/>
      <c r="H2378" s="6" t="s">
        <v>13</v>
      </c>
      <c r="I2378" s="7" t="s">
        <v>738</v>
      </c>
      <c r="J2378" s="152" t="str">
        <f>VLOOKUP(PORVORIM!$I2378,Code2Loc,2,FALSE)</f>
        <v>HASAPR FARM</v>
      </c>
    </row>
    <row r="2379" spans="1:10" ht="15.75" customHeight="1" x14ac:dyDescent="0.25">
      <c r="A2379" s="5" t="s">
        <v>706</v>
      </c>
      <c r="B2379" s="6">
        <v>86</v>
      </c>
      <c r="C2379" s="6" t="s">
        <v>696</v>
      </c>
      <c r="D2379" s="6">
        <v>32</v>
      </c>
      <c r="E2379" s="6">
        <v>41</v>
      </c>
      <c r="F2379" s="6" t="s">
        <v>12</v>
      </c>
      <c r="G2379" s="6"/>
      <c r="H2379" s="6" t="s">
        <v>13</v>
      </c>
      <c r="I2379" s="7" t="s">
        <v>697</v>
      </c>
      <c r="J2379" s="152" t="str">
        <f>VLOOKUP(PORVORIM!$I2379,Code2Loc,2,FALSE)</f>
        <v>HANKHANE</v>
      </c>
    </row>
    <row r="2380" spans="1:10" ht="15.75" customHeight="1" x14ac:dyDescent="0.25">
      <c r="A2380" s="5" t="s">
        <v>706</v>
      </c>
      <c r="B2380" s="6">
        <v>86</v>
      </c>
      <c r="C2380" s="6" t="s">
        <v>739</v>
      </c>
      <c r="D2380" s="6">
        <v>33</v>
      </c>
      <c r="E2380" s="6">
        <v>42</v>
      </c>
      <c r="F2380" s="6" t="s">
        <v>12</v>
      </c>
      <c r="G2380" s="6"/>
      <c r="H2380" s="6" t="s">
        <v>13</v>
      </c>
      <c r="I2380" s="7" t="s">
        <v>740</v>
      </c>
      <c r="J2380" s="152" t="str">
        <f>VLOOKUP(PORVORIM!$I2380,Code2Loc,2,FALSE)</f>
        <v>HEDUSWADI</v>
      </c>
    </row>
    <row r="2381" spans="1:10" ht="15.75" customHeight="1" x14ac:dyDescent="0.25">
      <c r="A2381" s="5" t="s">
        <v>706</v>
      </c>
      <c r="B2381" s="6">
        <v>86</v>
      </c>
      <c r="C2381" s="6" t="s">
        <v>694</v>
      </c>
      <c r="D2381" s="6">
        <v>34</v>
      </c>
      <c r="E2381" s="6">
        <v>43</v>
      </c>
      <c r="F2381" s="6" t="s">
        <v>12</v>
      </c>
      <c r="G2381" s="6"/>
      <c r="H2381" s="6" t="s">
        <v>13</v>
      </c>
      <c r="I2381" s="7" t="s">
        <v>695</v>
      </c>
      <c r="J2381" s="152" t="str">
        <f>VLOOKUP(PORVORIM!$I2381,Code2Loc,2,FALSE)</f>
        <v>IBRAMPUR X</v>
      </c>
    </row>
    <row r="2382" spans="1:10" ht="15.75" customHeight="1" x14ac:dyDescent="0.25">
      <c r="A2382" s="5" t="s">
        <v>706</v>
      </c>
      <c r="B2382" s="6">
        <v>86</v>
      </c>
      <c r="C2382" s="6" t="s">
        <v>692</v>
      </c>
      <c r="D2382" s="6">
        <v>35</v>
      </c>
      <c r="E2382" s="6">
        <v>44</v>
      </c>
      <c r="F2382" s="6" t="s">
        <v>12</v>
      </c>
      <c r="G2382" s="6"/>
      <c r="H2382" s="6" t="s">
        <v>13</v>
      </c>
      <c r="I2382" s="7" t="s">
        <v>693</v>
      </c>
      <c r="J2382" s="152" t="str">
        <f>VLOOKUP(PORVORIM!$I2382,Code2Loc,2,FALSE)</f>
        <v>V. MAN SCOL</v>
      </c>
    </row>
    <row r="2383" spans="1:10" ht="15.75" customHeight="1" x14ac:dyDescent="0.25">
      <c r="A2383" s="5" t="s">
        <v>706</v>
      </c>
      <c r="B2383" s="6">
        <v>86</v>
      </c>
      <c r="C2383" s="6" t="s">
        <v>690</v>
      </c>
      <c r="D2383" s="6">
        <v>36</v>
      </c>
      <c r="E2383" s="6">
        <v>45</v>
      </c>
      <c r="F2383" s="6" t="s">
        <v>12</v>
      </c>
      <c r="G2383" s="6"/>
      <c r="H2383" s="6" t="s">
        <v>13</v>
      </c>
      <c r="I2383" s="7" t="s">
        <v>691</v>
      </c>
      <c r="J2383" s="152" t="str">
        <f>VLOOKUP(PORVORIM!$I2383,Code2Loc,2,FALSE)</f>
        <v>IBRAMPUR</v>
      </c>
    </row>
    <row r="2384" spans="1:10" ht="15.75" customHeight="1" x14ac:dyDescent="0.25">
      <c r="A2384" s="5" t="s">
        <v>741</v>
      </c>
      <c r="B2384" s="6">
        <v>87</v>
      </c>
      <c r="C2384" s="6" t="s">
        <v>297</v>
      </c>
      <c r="D2384" s="6">
        <v>1</v>
      </c>
      <c r="E2384" s="6">
        <v>0</v>
      </c>
      <c r="F2384" s="6" t="s">
        <v>12</v>
      </c>
      <c r="G2384" s="6"/>
      <c r="H2384" s="6" t="s">
        <v>13</v>
      </c>
      <c r="I2384" s="7" t="s">
        <v>298</v>
      </c>
      <c r="J2384" s="152" t="str">
        <f>VLOOKUP(PORVORIM!$I2384,Code2Loc,2,FALSE)</f>
        <v>PANAJI MKT</v>
      </c>
    </row>
    <row r="2385" spans="1:10" ht="15.75" customHeight="1" x14ac:dyDescent="0.25">
      <c r="A2385" s="5" t="s">
        <v>741</v>
      </c>
      <c r="B2385" s="6">
        <v>87</v>
      </c>
      <c r="C2385" s="6" t="s">
        <v>299</v>
      </c>
      <c r="D2385" s="6">
        <v>2</v>
      </c>
      <c r="E2385" s="6">
        <v>1</v>
      </c>
      <c r="F2385" s="6" t="s">
        <v>12</v>
      </c>
      <c r="G2385" s="6"/>
      <c r="H2385" s="6" t="s">
        <v>13</v>
      </c>
      <c r="I2385" s="7" t="s">
        <v>300</v>
      </c>
      <c r="J2385" s="152" t="str">
        <f>VLOOKUP(PORVORIM!$I2385,Code2Loc,2,FALSE)</f>
        <v>FERRY BOAT</v>
      </c>
    </row>
    <row r="2386" spans="1:10" ht="15.75" customHeight="1" x14ac:dyDescent="0.25">
      <c r="A2386" s="5" t="s">
        <v>741</v>
      </c>
      <c r="B2386" s="6">
        <v>87</v>
      </c>
      <c r="C2386" s="6" t="s">
        <v>11</v>
      </c>
      <c r="D2386" s="6">
        <v>3</v>
      </c>
      <c r="E2386" s="6">
        <v>3</v>
      </c>
      <c r="F2386" s="6" t="s">
        <v>12</v>
      </c>
      <c r="G2386" s="6"/>
      <c r="H2386" s="6" t="s">
        <v>13</v>
      </c>
      <c r="I2386" s="7" t="s">
        <v>14</v>
      </c>
      <c r="J2386" s="152" t="str">
        <f>VLOOKUP(PORVORIM!$I2386,Code2Loc,2,FALSE)</f>
        <v>PANAJI</v>
      </c>
    </row>
    <row r="2387" spans="1:10" ht="15.75" customHeight="1" x14ac:dyDescent="0.25">
      <c r="A2387" s="5" t="s">
        <v>741</v>
      </c>
      <c r="B2387" s="6">
        <v>87</v>
      </c>
      <c r="C2387" s="6" t="s">
        <v>77</v>
      </c>
      <c r="D2387" s="6">
        <v>4</v>
      </c>
      <c r="E2387" s="6">
        <v>5</v>
      </c>
      <c r="F2387" s="6" t="s">
        <v>12</v>
      </c>
      <c r="G2387" s="6"/>
      <c r="H2387" s="6" t="s">
        <v>13</v>
      </c>
      <c r="I2387" s="7" t="s">
        <v>78</v>
      </c>
      <c r="J2387" s="152" t="str">
        <f>VLOOKUP(PORVORIM!$I2387,Code2Loc,2,FALSE)</f>
        <v>SAI SERVICE</v>
      </c>
    </row>
    <row r="2388" spans="1:10" ht="15.75" customHeight="1" x14ac:dyDescent="0.25">
      <c r="A2388" s="5" t="s">
        <v>741</v>
      </c>
      <c r="B2388" s="6">
        <v>87</v>
      </c>
      <c r="C2388" s="6" t="s">
        <v>79</v>
      </c>
      <c r="D2388" s="6">
        <v>5</v>
      </c>
      <c r="E2388" s="6">
        <v>6</v>
      </c>
      <c r="F2388" s="6" t="s">
        <v>12</v>
      </c>
      <c r="G2388" s="6"/>
      <c r="H2388" s="6" t="s">
        <v>13</v>
      </c>
      <c r="I2388" s="7" t="s">
        <v>80</v>
      </c>
      <c r="J2388" s="152" t="str">
        <f>VLOOKUP(PORVORIM!$I2388,Code2Loc,2,FALSE)</f>
        <v>TIN BLD/COL</v>
      </c>
    </row>
    <row r="2389" spans="1:10" ht="15.75" customHeight="1" x14ac:dyDescent="0.25">
      <c r="A2389" s="5" t="s">
        <v>741</v>
      </c>
      <c r="B2389" s="6">
        <v>87</v>
      </c>
      <c r="C2389" s="6" t="s">
        <v>81</v>
      </c>
      <c r="D2389" s="6">
        <v>6</v>
      </c>
      <c r="E2389" s="6">
        <v>7</v>
      </c>
      <c r="F2389" s="6" t="s">
        <v>12</v>
      </c>
      <c r="G2389" s="6"/>
      <c r="H2389" s="6" t="s">
        <v>13</v>
      </c>
      <c r="I2389" s="7" t="s">
        <v>82</v>
      </c>
      <c r="J2389" s="152" t="str">
        <f>VLOOKUP(PORVORIM!$I2389,Code2Loc,2,FALSE)</f>
        <v>GULYAKADE</v>
      </c>
    </row>
    <row r="2390" spans="1:10" ht="15.75" customHeight="1" x14ac:dyDescent="0.25">
      <c r="A2390" s="5" t="s">
        <v>741</v>
      </c>
      <c r="B2390" s="6">
        <v>87</v>
      </c>
      <c r="C2390" s="6" t="s">
        <v>83</v>
      </c>
      <c r="D2390" s="6">
        <v>7</v>
      </c>
      <c r="E2390" s="6">
        <v>8</v>
      </c>
      <c r="F2390" s="6" t="s">
        <v>12</v>
      </c>
      <c r="G2390" s="6"/>
      <c r="H2390" s="6" t="s">
        <v>13</v>
      </c>
      <c r="I2390" s="7" t="s">
        <v>84</v>
      </c>
      <c r="J2390" s="152" t="str">
        <f>VLOOKUP(PORVORIM!$I2390,Code2Loc,2,FALSE)</f>
        <v>PRV COPEL</v>
      </c>
    </row>
    <row r="2391" spans="1:10" ht="15.75" customHeight="1" x14ac:dyDescent="0.25">
      <c r="A2391" s="5" t="s">
        <v>741</v>
      </c>
      <c r="B2391" s="6">
        <v>87</v>
      </c>
      <c r="C2391" s="6" t="s">
        <v>85</v>
      </c>
      <c r="D2391" s="6">
        <v>8</v>
      </c>
      <c r="E2391" s="6">
        <v>9</v>
      </c>
      <c r="F2391" s="6" t="s">
        <v>12</v>
      </c>
      <c r="G2391" s="6"/>
      <c r="H2391" s="6" t="s">
        <v>13</v>
      </c>
      <c r="I2391" s="7" t="s">
        <v>86</v>
      </c>
      <c r="J2391" s="152" t="str">
        <f>VLOOKUP(PORVORIM!$I2391,Code2Loc,2,FALSE)</f>
        <v>PRV WADAKAD</v>
      </c>
    </row>
    <row r="2392" spans="1:10" ht="15.75" customHeight="1" x14ac:dyDescent="0.25">
      <c r="A2392" s="5" t="s">
        <v>741</v>
      </c>
      <c r="B2392" s="6">
        <v>87</v>
      </c>
      <c r="C2392" s="6" t="s">
        <v>87</v>
      </c>
      <c r="D2392" s="6">
        <v>9</v>
      </c>
      <c r="E2392" s="6">
        <v>10</v>
      </c>
      <c r="F2392" s="6" t="s">
        <v>12</v>
      </c>
      <c r="G2392" s="6"/>
      <c r="H2392" s="6" t="s">
        <v>13</v>
      </c>
      <c r="I2392" s="7" t="s">
        <v>88</v>
      </c>
      <c r="J2392" s="152" t="str">
        <f>VLOOKUP(PORVORIM!$I2392,Code2Loc,2,FALSE)</f>
        <v>PRV BAZAR</v>
      </c>
    </row>
    <row r="2393" spans="1:10" ht="15.75" customHeight="1" x14ac:dyDescent="0.25">
      <c r="A2393" s="5" t="s">
        <v>741</v>
      </c>
      <c r="B2393" s="6">
        <v>87</v>
      </c>
      <c r="C2393" s="6" t="s">
        <v>89</v>
      </c>
      <c r="D2393" s="6">
        <v>10</v>
      </c>
      <c r="E2393" s="6">
        <v>11</v>
      </c>
      <c r="F2393" s="6" t="s">
        <v>12</v>
      </c>
      <c r="G2393" s="6"/>
      <c r="H2393" s="6" t="s">
        <v>13</v>
      </c>
      <c r="I2393" s="7" t="s">
        <v>90</v>
      </c>
      <c r="J2393" s="152" t="str">
        <f>VLOOKUP(PORVORIM!$I2393,Code2Loc,2,FALSE)</f>
        <v>GIRI CROSS</v>
      </c>
    </row>
    <row r="2394" spans="1:10" ht="15.75" customHeight="1" x14ac:dyDescent="0.25">
      <c r="A2394" s="5" t="s">
        <v>741</v>
      </c>
      <c r="B2394" s="6">
        <v>87</v>
      </c>
      <c r="C2394" s="6" t="s">
        <v>91</v>
      </c>
      <c r="D2394" s="6">
        <v>11</v>
      </c>
      <c r="E2394" s="6">
        <v>12</v>
      </c>
      <c r="F2394" s="6" t="s">
        <v>12</v>
      </c>
      <c r="G2394" s="6"/>
      <c r="H2394" s="6" t="s">
        <v>13</v>
      </c>
      <c r="I2394" s="7" t="s">
        <v>92</v>
      </c>
      <c r="J2394" s="152" t="str">
        <f>VLOOKUP(PORVORIM!$I2394,Code2Loc,2,FALSE)</f>
        <v>GREEN PARK</v>
      </c>
    </row>
    <row r="2395" spans="1:10" ht="15.75" customHeight="1" x14ac:dyDescent="0.25">
      <c r="A2395" s="5" t="s">
        <v>741</v>
      </c>
      <c r="B2395" s="6">
        <v>87</v>
      </c>
      <c r="C2395" s="6" t="s">
        <v>93</v>
      </c>
      <c r="D2395" s="6">
        <v>12</v>
      </c>
      <c r="E2395" s="6">
        <v>13</v>
      </c>
      <c r="F2395" s="6" t="s">
        <v>12</v>
      </c>
      <c r="G2395" s="6"/>
      <c r="H2395" s="6" t="s">
        <v>13</v>
      </c>
      <c r="I2395" s="7" t="s">
        <v>94</v>
      </c>
      <c r="J2395" s="152" t="str">
        <f>VLOOKUP(PORVORIM!$I2395,Code2Loc,2,FALSE)</f>
        <v>GIRI CHAPEL</v>
      </c>
    </row>
    <row r="2396" spans="1:10" ht="15.75" customHeight="1" x14ac:dyDescent="0.25">
      <c r="A2396" s="5" t="s">
        <v>741</v>
      </c>
      <c r="B2396" s="6">
        <v>87</v>
      </c>
      <c r="C2396" s="6" t="s">
        <v>95</v>
      </c>
      <c r="D2396" s="6">
        <v>13</v>
      </c>
      <c r="E2396" s="6">
        <v>15</v>
      </c>
      <c r="F2396" s="6" t="s">
        <v>12</v>
      </c>
      <c r="G2396" s="6"/>
      <c r="H2396" s="6" t="s">
        <v>13</v>
      </c>
      <c r="I2396" s="7" t="s">
        <v>96</v>
      </c>
      <c r="J2396" s="152" t="str">
        <f>VLOOKUP(PORVORIM!$I2396,Code2Loc,2,FALSE)</f>
        <v>MAPUSA</v>
      </c>
    </row>
    <row r="2397" spans="1:10" ht="15.75" customHeight="1" x14ac:dyDescent="0.25">
      <c r="A2397" s="5" t="s">
        <v>741</v>
      </c>
      <c r="B2397" s="6">
        <v>87</v>
      </c>
      <c r="C2397" s="6" t="s">
        <v>99</v>
      </c>
      <c r="D2397" s="6">
        <v>14</v>
      </c>
      <c r="E2397" s="6">
        <v>16</v>
      </c>
      <c r="F2397" s="6" t="s">
        <v>12</v>
      </c>
      <c r="G2397" s="6"/>
      <c r="H2397" s="6" t="s">
        <v>13</v>
      </c>
      <c r="I2397" s="7" t="s">
        <v>100</v>
      </c>
      <c r="J2397" s="152" t="str">
        <f>VLOOKUP(PORVORIM!$I2397,Code2Loc,2,FALSE)</f>
        <v>MPS COURT</v>
      </c>
    </row>
    <row r="2398" spans="1:10" ht="15.75" customHeight="1" x14ac:dyDescent="0.25">
      <c r="A2398" s="5" t="s">
        <v>741</v>
      </c>
      <c r="B2398" s="6">
        <v>87</v>
      </c>
      <c r="C2398" s="6" t="s">
        <v>101</v>
      </c>
      <c r="D2398" s="6">
        <v>15</v>
      </c>
      <c r="E2398" s="6">
        <v>17</v>
      </c>
      <c r="F2398" s="6" t="s">
        <v>12</v>
      </c>
      <c r="G2398" s="6"/>
      <c r="H2398" s="6" t="s">
        <v>13</v>
      </c>
      <c r="I2398" s="7" t="s">
        <v>102</v>
      </c>
      <c r="J2398" s="152" t="str">
        <f>VLOOKUP(PORVORIM!$I2398,Code2Loc,2,FALSE)</f>
        <v>DULER</v>
      </c>
    </row>
    <row r="2399" spans="1:10" ht="15.75" customHeight="1" x14ac:dyDescent="0.25">
      <c r="A2399" s="5" t="s">
        <v>741</v>
      </c>
      <c r="B2399" s="6">
        <v>87</v>
      </c>
      <c r="C2399" s="6" t="s">
        <v>103</v>
      </c>
      <c r="D2399" s="6">
        <v>16</v>
      </c>
      <c r="E2399" s="6">
        <v>18</v>
      </c>
      <c r="F2399" s="6" t="s">
        <v>12</v>
      </c>
      <c r="G2399" s="6"/>
      <c r="H2399" s="6" t="s">
        <v>13</v>
      </c>
      <c r="I2399" s="7" t="s">
        <v>104</v>
      </c>
      <c r="J2399" s="152" t="str">
        <f>VLOOKUP(PORVORIM!$I2399,Code2Loc,2,FALSE)</f>
        <v>PDEM/KRWDA</v>
      </c>
    </row>
    <row r="2400" spans="1:10" ht="15.75" customHeight="1" x14ac:dyDescent="0.25">
      <c r="A2400" s="5" t="s">
        <v>741</v>
      </c>
      <c r="B2400" s="6">
        <v>87</v>
      </c>
      <c r="C2400" s="6" t="s">
        <v>105</v>
      </c>
      <c r="D2400" s="6">
        <v>17</v>
      </c>
      <c r="E2400" s="6">
        <v>19</v>
      </c>
      <c r="F2400" s="6" t="s">
        <v>12</v>
      </c>
      <c r="G2400" s="6"/>
      <c r="H2400" s="6" t="s">
        <v>13</v>
      </c>
      <c r="I2400" s="7" t="s">
        <v>106</v>
      </c>
      <c r="J2400" s="152" t="str">
        <f>VLOOKUP(PORVORIM!$I2400,Code2Loc,2,FALSE)</f>
        <v>KARASWADA</v>
      </c>
    </row>
    <row r="2401" spans="1:10" ht="15.75" customHeight="1" x14ac:dyDescent="0.25">
      <c r="A2401" s="5" t="s">
        <v>741</v>
      </c>
      <c r="B2401" s="6">
        <v>87</v>
      </c>
      <c r="C2401" s="6" t="s">
        <v>707</v>
      </c>
      <c r="D2401" s="6">
        <v>18</v>
      </c>
      <c r="E2401" s="6">
        <v>21</v>
      </c>
      <c r="F2401" s="6" t="s">
        <v>12</v>
      </c>
      <c r="G2401" s="6"/>
      <c r="H2401" s="6" t="s">
        <v>13</v>
      </c>
      <c r="I2401" s="7" t="s">
        <v>708</v>
      </c>
      <c r="J2401" s="152" t="str">
        <f>VLOOKUP(PORVORIM!$I2401,Code2Loc,2,FALSE)</f>
        <v>C HUSIG BRD</v>
      </c>
    </row>
    <row r="2402" spans="1:10" ht="15.75" customHeight="1" x14ac:dyDescent="0.25">
      <c r="A2402" s="5" t="s">
        <v>741</v>
      </c>
      <c r="B2402" s="6">
        <v>87</v>
      </c>
      <c r="C2402" s="6" t="s">
        <v>709</v>
      </c>
      <c r="D2402" s="6">
        <v>19</v>
      </c>
      <c r="E2402" s="6">
        <v>22</v>
      </c>
      <c r="F2402" s="6" t="s">
        <v>12</v>
      </c>
      <c r="G2402" s="6"/>
      <c r="H2402" s="6" t="s">
        <v>13</v>
      </c>
      <c r="I2402" s="7" t="s">
        <v>710</v>
      </c>
      <c r="J2402" s="152" t="str">
        <f>VLOOKUP(PORVORIM!$I2402,Code2Loc,2,FALSE)</f>
        <v>BINANI</v>
      </c>
    </row>
    <row r="2403" spans="1:10" ht="15.75" customHeight="1" x14ac:dyDescent="0.25">
      <c r="A2403" s="5" t="s">
        <v>741</v>
      </c>
      <c r="B2403" s="6">
        <v>87</v>
      </c>
      <c r="C2403" s="6" t="s">
        <v>711</v>
      </c>
      <c r="D2403" s="6">
        <v>20</v>
      </c>
      <c r="E2403" s="6">
        <v>23</v>
      </c>
      <c r="F2403" s="6" t="s">
        <v>12</v>
      </c>
      <c r="G2403" s="6"/>
      <c r="H2403" s="6" t="s">
        <v>13</v>
      </c>
      <c r="I2403" s="7" t="s">
        <v>712</v>
      </c>
      <c r="J2403" s="152" t="str">
        <f>VLOOKUP(PORVORIM!$I2403,Code2Loc,2,FALSE)</f>
        <v>COLVALE</v>
      </c>
    </row>
    <row r="2404" spans="1:10" ht="15.75" customHeight="1" x14ac:dyDescent="0.25">
      <c r="A2404" s="5" t="s">
        <v>741</v>
      </c>
      <c r="B2404" s="6">
        <v>87</v>
      </c>
      <c r="C2404" s="6" t="s">
        <v>713</v>
      </c>
      <c r="D2404" s="6">
        <v>21</v>
      </c>
      <c r="E2404" s="6">
        <v>24</v>
      </c>
      <c r="F2404" s="6" t="s">
        <v>12</v>
      </c>
      <c r="G2404" s="6"/>
      <c r="H2404" s="6" t="s">
        <v>13</v>
      </c>
      <c r="I2404" s="7" t="s">
        <v>714</v>
      </c>
      <c r="J2404" s="152" t="str">
        <f>VLOOKUP(PORVORIM!$I2404,Code2Loc,2,FALSE)</f>
        <v>MAHAKHAJAN</v>
      </c>
    </row>
    <row r="2405" spans="1:10" ht="15.75" customHeight="1" x14ac:dyDescent="0.25">
      <c r="A2405" s="5" t="s">
        <v>741</v>
      </c>
      <c r="B2405" s="6">
        <v>87</v>
      </c>
      <c r="C2405" s="6" t="s">
        <v>715</v>
      </c>
      <c r="D2405" s="6">
        <v>22</v>
      </c>
      <c r="E2405" s="6">
        <v>25</v>
      </c>
      <c r="F2405" s="6" t="s">
        <v>12</v>
      </c>
      <c r="G2405" s="6"/>
      <c r="H2405" s="6" t="s">
        <v>13</v>
      </c>
      <c r="I2405" s="7" t="s">
        <v>716</v>
      </c>
      <c r="J2405" s="152" t="str">
        <f>VLOOKUP(PORVORIM!$I2405,Code2Loc,2,FALSE)</f>
        <v>DHARGAL</v>
      </c>
    </row>
    <row r="2406" spans="1:10" ht="15.75" customHeight="1" x14ac:dyDescent="0.25">
      <c r="A2406" s="5" t="s">
        <v>741</v>
      </c>
      <c r="B2406" s="6">
        <v>87</v>
      </c>
      <c r="C2406" s="6" t="s">
        <v>717</v>
      </c>
      <c r="D2406" s="6">
        <v>23</v>
      </c>
      <c r="E2406" s="6">
        <v>27</v>
      </c>
      <c r="F2406" s="6" t="s">
        <v>12</v>
      </c>
      <c r="G2406" s="6"/>
      <c r="H2406" s="6" t="s">
        <v>30</v>
      </c>
      <c r="I2406" s="7" t="s">
        <v>718</v>
      </c>
      <c r="J2406" s="152" t="str">
        <f>VLOOKUP(PORVORIM!$I2406,Code2Loc,2,FALSE)</f>
        <v>KULAN</v>
      </c>
    </row>
    <row r="2407" spans="1:10" ht="15.75" customHeight="1" x14ac:dyDescent="0.25">
      <c r="A2407" s="5" t="s">
        <v>741</v>
      </c>
      <c r="B2407" s="6">
        <v>87</v>
      </c>
      <c r="C2407" s="6" t="s">
        <v>719</v>
      </c>
      <c r="D2407" s="6">
        <v>24</v>
      </c>
      <c r="E2407" s="6">
        <v>29</v>
      </c>
      <c r="F2407" s="6" t="s">
        <v>12</v>
      </c>
      <c r="G2407" s="6"/>
      <c r="H2407" s="6" t="s">
        <v>13</v>
      </c>
      <c r="I2407" s="7" t="s">
        <v>720</v>
      </c>
      <c r="J2407" s="152" t="str">
        <f>VLOOKUP(PORVORIM!$I2407,Code2Loc,2,FALSE)</f>
        <v>PALYA X</v>
      </c>
    </row>
    <row r="2408" spans="1:10" ht="15.75" customHeight="1" x14ac:dyDescent="0.25">
      <c r="A2408" s="5" t="s">
        <v>741</v>
      </c>
      <c r="B2408" s="6">
        <v>87</v>
      </c>
      <c r="C2408" s="6" t="s">
        <v>721</v>
      </c>
      <c r="D2408" s="6">
        <v>25</v>
      </c>
      <c r="E2408" s="6">
        <v>31</v>
      </c>
      <c r="F2408" s="6" t="s">
        <v>12</v>
      </c>
      <c r="G2408" s="6"/>
      <c r="H2408" s="6" t="s">
        <v>13</v>
      </c>
      <c r="I2408" s="7" t="s">
        <v>722</v>
      </c>
      <c r="J2408" s="152" t="str">
        <f>VLOOKUP(PORVORIM!$I2408,Code2Loc,2,FALSE)</f>
        <v>DADACHI XOR</v>
      </c>
    </row>
    <row r="2409" spans="1:10" ht="15.75" customHeight="1" x14ac:dyDescent="0.25">
      <c r="A2409" s="5" t="s">
        <v>741</v>
      </c>
      <c r="B2409" s="6">
        <v>87</v>
      </c>
      <c r="C2409" s="6" t="s">
        <v>723</v>
      </c>
      <c r="D2409" s="6">
        <v>26</v>
      </c>
      <c r="E2409" s="6">
        <v>32</v>
      </c>
      <c r="F2409" s="6" t="s">
        <v>12</v>
      </c>
      <c r="G2409" s="6"/>
      <c r="H2409" s="6" t="s">
        <v>13</v>
      </c>
      <c r="I2409" s="7" t="s">
        <v>724</v>
      </c>
      <c r="J2409" s="152" t="str">
        <f>VLOOKUP(PORVORIM!$I2409,Code2Loc,2,FALSE)</f>
        <v>NAGZAR</v>
      </c>
    </row>
    <row r="2410" spans="1:10" ht="15.75" customHeight="1" x14ac:dyDescent="0.25">
      <c r="A2410" s="5" t="s">
        <v>741</v>
      </c>
      <c r="B2410" s="6">
        <v>87</v>
      </c>
      <c r="C2410" s="6" t="s">
        <v>725</v>
      </c>
      <c r="D2410" s="6">
        <v>27</v>
      </c>
      <c r="E2410" s="6">
        <v>33</v>
      </c>
      <c r="F2410" s="6" t="s">
        <v>12</v>
      </c>
      <c r="G2410" s="6"/>
      <c r="H2410" s="6" t="s">
        <v>13</v>
      </c>
      <c r="I2410" s="7" t="s">
        <v>726</v>
      </c>
      <c r="J2410" s="152" t="str">
        <f>VLOOKUP(PORVORIM!$I2410,Code2Loc,2,FALSE)</f>
        <v>PURVA</v>
      </c>
    </row>
    <row r="2411" spans="1:10" ht="15.75" customHeight="1" x14ac:dyDescent="0.25">
      <c r="A2411" s="5" t="s">
        <v>741</v>
      </c>
      <c r="B2411" s="6">
        <v>87</v>
      </c>
      <c r="C2411" s="6" t="s">
        <v>727</v>
      </c>
      <c r="D2411" s="6">
        <v>28</v>
      </c>
      <c r="E2411" s="6">
        <v>34</v>
      </c>
      <c r="F2411" s="6" t="s">
        <v>12</v>
      </c>
      <c r="G2411" s="6"/>
      <c r="H2411" s="6" t="s">
        <v>13</v>
      </c>
      <c r="I2411" s="7" t="s">
        <v>728</v>
      </c>
      <c r="J2411" s="152" t="str">
        <f>VLOOKUP(PORVORIM!$I2411,Code2Loc,2,FALSE)</f>
        <v>PURVA HSPTL</v>
      </c>
    </row>
    <row r="2412" spans="1:10" ht="15.75" customHeight="1" x14ac:dyDescent="0.25">
      <c r="A2412" s="5" t="s">
        <v>741</v>
      </c>
      <c r="B2412" s="6">
        <v>87</v>
      </c>
      <c r="C2412" s="6" t="s">
        <v>729</v>
      </c>
      <c r="D2412" s="6">
        <v>29</v>
      </c>
      <c r="E2412" s="6">
        <v>36</v>
      </c>
      <c r="F2412" s="6" t="s">
        <v>12</v>
      </c>
      <c r="G2412" s="6"/>
      <c r="H2412" s="6" t="s">
        <v>13</v>
      </c>
      <c r="I2412" s="7" t="s">
        <v>730</v>
      </c>
      <c r="J2412" s="152" t="str">
        <f>VLOOKUP(PORVORIM!$I2412,Code2Loc,2,FALSE)</f>
        <v>CASARVARNE</v>
      </c>
    </row>
    <row r="2413" spans="1:10" ht="15.75" customHeight="1" x14ac:dyDescent="0.25">
      <c r="A2413" s="5" t="s">
        <v>741</v>
      </c>
      <c r="B2413" s="6">
        <v>87</v>
      </c>
      <c r="C2413" s="6" t="s">
        <v>731</v>
      </c>
      <c r="D2413" s="6">
        <v>30</v>
      </c>
      <c r="E2413" s="6">
        <v>37</v>
      </c>
      <c r="F2413" s="6" t="s">
        <v>12</v>
      </c>
      <c r="G2413" s="6"/>
      <c r="H2413" s="6" t="s">
        <v>13</v>
      </c>
      <c r="I2413" s="7" t="s">
        <v>732</v>
      </c>
      <c r="J2413" s="152" t="str">
        <f>VLOOKUP(PORVORIM!$I2413,Code2Loc,2,FALSE)</f>
        <v>BAILPAR</v>
      </c>
    </row>
    <row r="2414" spans="1:10" ht="15.75" customHeight="1" x14ac:dyDescent="0.25">
      <c r="A2414" s="5" t="s">
        <v>741</v>
      </c>
      <c r="B2414" s="6">
        <v>87</v>
      </c>
      <c r="C2414" s="6" t="s">
        <v>733</v>
      </c>
      <c r="D2414" s="6">
        <v>31</v>
      </c>
      <c r="E2414" s="6">
        <v>38</v>
      </c>
      <c r="F2414" s="6" t="s">
        <v>12</v>
      </c>
      <c r="G2414" s="6"/>
      <c r="H2414" s="6" t="s">
        <v>13</v>
      </c>
      <c r="I2414" s="20" t="s">
        <v>734</v>
      </c>
      <c r="J2414" s="152" t="str">
        <f>VLOOKUP(PORVORIM!$I2414,Code2Loc,2,FALSE)</f>
        <v>CHANDEL X</v>
      </c>
    </row>
    <row r="2415" spans="1:10" ht="15.75" customHeight="1" x14ac:dyDescent="0.25">
      <c r="A2415" s="5" t="s">
        <v>741</v>
      </c>
      <c r="B2415" s="6">
        <v>87</v>
      </c>
      <c r="C2415" s="6" t="s">
        <v>742</v>
      </c>
      <c r="D2415" s="6">
        <v>32</v>
      </c>
      <c r="E2415" s="6">
        <v>40</v>
      </c>
      <c r="F2415" s="6" t="s">
        <v>12</v>
      </c>
      <c r="G2415" s="6"/>
      <c r="H2415" s="6" t="s">
        <v>13</v>
      </c>
      <c r="I2415" s="7" t="s">
        <v>743</v>
      </c>
      <c r="J2415" s="152" t="str">
        <f>VLOOKUP(PORVORIM!$I2415,Code2Loc,2,FALSE)</f>
        <v>HALI</v>
      </c>
    </row>
    <row r="2416" spans="1:10" ht="15.75" customHeight="1" x14ac:dyDescent="0.25">
      <c r="A2416" s="5" t="s">
        <v>741</v>
      </c>
      <c r="B2416" s="6">
        <v>87</v>
      </c>
      <c r="C2416" s="6" t="s">
        <v>735</v>
      </c>
      <c r="D2416" s="6">
        <v>33</v>
      </c>
      <c r="E2416" s="6">
        <v>41</v>
      </c>
      <c r="F2416" s="6" t="s">
        <v>12</v>
      </c>
      <c r="G2416" s="6"/>
      <c r="H2416" s="6" t="s">
        <v>13</v>
      </c>
      <c r="I2416" s="7" t="s">
        <v>736</v>
      </c>
      <c r="J2416" s="152" t="str">
        <f>VLOOKUP(PORVORIM!$I2416,Code2Loc,2,FALSE)</f>
        <v>HASAPUR</v>
      </c>
    </row>
    <row r="2417" spans="1:10" ht="15.75" customHeight="1" x14ac:dyDescent="0.25">
      <c r="A2417" s="5" t="s">
        <v>741</v>
      </c>
      <c r="B2417" s="6">
        <v>87</v>
      </c>
      <c r="C2417" s="6" t="s">
        <v>737</v>
      </c>
      <c r="D2417" s="6">
        <v>34</v>
      </c>
      <c r="E2417" s="6">
        <v>43</v>
      </c>
      <c r="F2417" s="6" t="s">
        <v>12</v>
      </c>
      <c r="G2417" s="6"/>
      <c r="H2417" s="6" t="s">
        <v>13</v>
      </c>
      <c r="I2417" s="7" t="s">
        <v>738</v>
      </c>
      <c r="J2417" s="152" t="str">
        <f>VLOOKUP(PORVORIM!$I2417,Code2Loc,2,FALSE)</f>
        <v>HASAPR FARM</v>
      </c>
    </row>
    <row r="2418" spans="1:10" ht="15.75" customHeight="1" x14ac:dyDescent="0.25">
      <c r="A2418" s="5" t="s">
        <v>741</v>
      </c>
      <c r="B2418" s="6">
        <v>87</v>
      </c>
      <c r="C2418" s="6" t="s">
        <v>696</v>
      </c>
      <c r="D2418" s="6">
        <v>35</v>
      </c>
      <c r="E2418" s="6">
        <v>44</v>
      </c>
      <c r="F2418" s="6" t="s">
        <v>12</v>
      </c>
      <c r="G2418" s="6"/>
      <c r="H2418" s="6" t="s">
        <v>13</v>
      </c>
      <c r="I2418" s="7" t="s">
        <v>697</v>
      </c>
      <c r="J2418" s="152" t="str">
        <f>VLOOKUP(PORVORIM!$I2418,Code2Loc,2,FALSE)</f>
        <v>HANKHANE</v>
      </c>
    </row>
    <row r="2419" spans="1:10" ht="15.75" customHeight="1" x14ac:dyDescent="0.25">
      <c r="A2419" s="9" t="s">
        <v>744</v>
      </c>
      <c r="B2419" s="10">
        <v>88</v>
      </c>
      <c r="C2419" s="10" t="s">
        <v>297</v>
      </c>
      <c r="D2419" s="10">
        <v>1</v>
      </c>
      <c r="E2419" s="10">
        <v>0</v>
      </c>
      <c r="F2419" s="10" t="s">
        <v>12</v>
      </c>
      <c r="G2419" s="10"/>
      <c r="H2419" s="10" t="s">
        <v>13</v>
      </c>
      <c r="I2419" s="7" t="s">
        <v>298</v>
      </c>
      <c r="J2419" s="152" t="str">
        <f>VLOOKUP(PORVORIM!$I2419,Code2Loc,2,FALSE)</f>
        <v>PANAJI MKT</v>
      </c>
    </row>
    <row r="2420" spans="1:10" ht="15.75" customHeight="1" x14ac:dyDescent="0.25">
      <c r="A2420" s="9" t="s">
        <v>744</v>
      </c>
      <c r="B2420" s="10">
        <v>88</v>
      </c>
      <c r="C2420" s="10" t="s">
        <v>299</v>
      </c>
      <c r="D2420" s="10">
        <v>2</v>
      </c>
      <c r="E2420" s="10">
        <v>1</v>
      </c>
      <c r="F2420" s="10" t="s">
        <v>12</v>
      </c>
      <c r="G2420" s="10"/>
      <c r="H2420" s="10" t="s">
        <v>13</v>
      </c>
      <c r="I2420" s="7" t="s">
        <v>300</v>
      </c>
      <c r="J2420" s="152" t="str">
        <f>VLOOKUP(PORVORIM!$I2420,Code2Loc,2,FALSE)</f>
        <v>FERRY BOAT</v>
      </c>
    </row>
    <row r="2421" spans="1:10" ht="15.75" customHeight="1" x14ac:dyDescent="0.25">
      <c r="A2421" s="9" t="s">
        <v>744</v>
      </c>
      <c r="B2421" s="10">
        <v>88</v>
      </c>
      <c r="C2421" s="10" t="s">
        <v>11</v>
      </c>
      <c r="D2421" s="10">
        <v>3</v>
      </c>
      <c r="E2421" s="10">
        <v>3</v>
      </c>
      <c r="F2421" s="10" t="s">
        <v>12</v>
      </c>
      <c r="G2421" s="10"/>
      <c r="H2421" s="10" t="s">
        <v>13</v>
      </c>
      <c r="I2421" s="7" t="s">
        <v>14</v>
      </c>
      <c r="J2421" s="152" t="str">
        <f>VLOOKUP(PORVORIM!$I2421,Code2Loc,2,FALSE)</f>
        <v>PANAJI</v>
      </c>
    </row>
    <row r="2422" spans="1:10" ht="15.75" customHeight="1" x14ac:dyDescent="0.25">
      <c r="A2422" s="9" t="s">
        <v>744</v>
      </c>
      <c r="B2422" s="10">
        <v>88</v>
      </c>
      <c r="C2422" s="10" t="s">
        <v>77</v>
      </c>
      <c r="D2422" s="10">
        <v>4</v>
      </c>
      <c r="E2422" s="10">
        <v>5</v>
      </c>
      <c r="F2422" s="10" t="s">
        <v>12</v>
      </c>
      <c r="G2422" s="10"/>
      <c r="H2422" s="10" t="s">
        <v>13</v>
      </c>
      <c r="I2422" s="7" t="s">
        <v>78</v>
      </c>
      <c r="J2422" s="152" t="str">
        <f>VLOOKUP(PORVORIM!$I2422,Code2Loc,2,FALSE)</f>
        <v>SAI SERVICE</v>
      </c>
    </row>
    <row r="2423" spans="1:10" ht="15.75" customHeight="1" x14ac:dyDescent="0.25">
      <c r="A2423" s="9" t="s">
        <v>744</v>
      </c>
      <c r="B2423" s="10">
        <v>88</v>
      </c>
      <c r="C2423" s="10" t="s">
        <v>79</v>
      </c>
      <c r="D2423" s="10">
        <v>5</v>
      </c>
      <c r="E2423" s="10">
        <v>6</v>
      </c>
      <c r="F2423" s="10" t="s">
        <v>12</v>
      </c>
      <c r="G2423" s="10"/>
      <c r="H2423" s="10" t="s">
        <v>13</v>
      </c>
      <c r="I2423" s="7" t="s">
        <v>80</v>
      </c>
      <c r="J2423" s="152" t="str">
        <f>VLOOKUP(PORVORIM!$I2423,Code2Loc,2,FALSE)</f>
        <v>TIN BLD/COL</v>
      </c>
    </row>
    <row r="2424" spans="1:10" ht="15.75" customHeight="1" x14ac:dyDescent="0.25">
      <c r="A2424" s="9" t="s">
        <v>744</v>
      </c>
      <c r="B2424" s="10">
        <v>88</v>
      </c>
      <c r="C2424" s="10" t="s">
        <v>81</v>
      </c>
      <c r="D2424" s="10">
        <v>6</v>
      </c>
      <c r="E2424" s="10">
        <v>7</v>
      </c>
      <c r="F2424" s="10" t="s">
        <v>12</v>
      </c>
      <c r="G2424" s="10"/>
      <c r="H2424" s="10" t="s">
        <v>13</v>
      </c>
      <c r="I2424" s="7" t="s">
        <v>82</v>
      </c>
      <c r="J2424" s="152" t="str">
        <f>VLOOKUP(PORVORIM!$I2424,Code2Loc,2,FALSE)</f>
        <v>GULYAKADE</v>
      </c>
    </row>
    <row r="2425" spans="1:10" ht="15.75" customHeight="1" x14ac:dyDescent="0.25">
      <c r="A2425" s="9" t="s">
        <v>744</v>
      </c>
      <c r="B2425" s="10">
        <v>88</v>
      </c>
      <c r="C2425" s="10" t="s">
        <v>83</v>
      </c>
      <c r="D2425" s="10">
        <v>7</v>
      </c>
      <c r="E2425" s="10">
        <v>8</v>
      </c>
      <c r="F2425" s="10" t="s">
        <v>12</v>
      </c>
      <c r="G2425" s="10"/>
      <c r="H2425" s="10" t="s">
        <v>13</v>
      </c>
      <c r="I2425" s="7" t="s">
        <v>84</v>
      </c>
      <c r="J2425" s="152" t="str">
        <f>VLOOKUP(PORVORIM!$I2425,Code2Loc,2,FALSE)</f>
        <v>PRV COPEL</v>
      </c>
    </row>
    <row r="2426" spans="1:10" ht="15.75" customHeight="1" x14ac:dyDescent="0.25">
      <c r="A2426" s="9" t="s">
        <v>744</v>
      </c>
      <c r="B2426" s="10">
        <v>88</v>
      </c>
      <c r="C2426" s="10" t="s">
        <v>85</v>
      </c>
      <c r="D2426" s="10">
        <v>8</v>
      </c>
      <c r="E2426" s="10">
        <v>9</v>
      </c>
      <c r="F2426" s="10" t="s">
        <v>12</v>
      </c>
      <c r="G2426" s="10"/>
      <c r="H2426" s="10" t="s">
        <v>13</v>
      </c>
      <c r="I2426" s="7" t="s">
        <v>86</v>
      </c>
      <c r="J2426" s="152" t="str">
        <f>VLOOKUP(PORVORIM!$I2426,Code2Loc,2,FALSE)</f>
        <v>PRV WADAKAD</v>
      </c>
    </row>
    <row r="2427" spans="1:10" ht="15.75" customHeight="1" x14ac:dyDescent="0.25">
      <c r="A2427" s="9" t="s">
        <v>744</v>
      </c>
      <c r="B2427" s="10">
        <v>88</v>
      </c>
      <c r="C2427" s="10" t="s">
        <v>87</v>
      </c>
      <c r="D2427" s="10">
        <v>9</v>
      </c>
      <c r="E2427" s="10">
        <v>10</v>
      </c>
      <c r="F2427" s="10" t="s">
        <v>12</v>
      </c>
      <c r="G2427" s="10"/>
      <c r="H2427" s="10" t="s">
        <v>13</v>
      </c>
      <c r="I2427" s="7" t="s">
        <v>88</v>
      </c>
      <c r="J2427" s="152" t="str">
        <f>VLOOKUP(PORVORIM!$I2427,Code2Loc,2,FALSE)</f>
        <v>PRV BAZAR</v>
      </c>
    </row>
    <row r="2428" spans="1:10" ht="15.75" customHeight="1" x14ac:dyDescent="0.25">
      <c r="A2428" s="9" t="s">
        <v>744</v>
      </c>
      <c r="B2428" s="10">
        <v>88</v>
      </c>
      <c r="C2428" s="10" t="s">
        <v>89</v>
      </c>
      <c r="D2428" s="10">
        <v>10</v>
      </c>
      <c r="E2428" s="10">
        <v>11</v>
      </c>
      <c r="F2428" s="10" t="s">
        <v>12</v>
      </c>
      <c r="G2428" s="10"/>
      <c r="H2428" s="10" t="s">
        <v>13</v>
      </c>
      <c r="I2428" s="7" t="s">
        <v>90</v>
      </c>
      <c r="J2428" s="152" t="str">
        <f>VLOOKUP(PORVORIM!$I2428,Code2Loc,2,FALSE)</f>
        <v>GIRI CROSS</v>
      </c>
    </row>
    <row r="2429" spans="1:10" ht="15.75" customHeight="1" x14ac:dyDescent="0.25">
      <c r="A2429" s="9" t="s">
        <v>744</v>
      </c>
      <c r="B2429" s="10">
        <v>88</v>
      </c>
      <c r="C2429" s="10" t="s">
        <v>91</v>
      </c>
      <c r="D2429" s="10">
        <v>11</v>
      </c>
      <c r="E2429" s="10">
        <v>12</v>
      </c>
      <c r="F2429" s="10" t="s">
        <v>12</v>
      </c>
      <c r="G2429" s="10"/>
      <c r="H2429" s="10" t="s">
        <v>13</v>
      </c>
      <c r="I2429" s="7" t="s">
        <v>92</v>
      </c>
      <c r="J2429" s="152" t="str">
        <f>VLOOKUP(PORVORIM!$I2429,Code2Loc,2,FALSE)</f>
        <v>GREEN PARK</v>
      </c>
    </row>
    <row r="2430" spans="1:10" ht="15.75" customHeight="1" x14ac:dyDescent="0.25">
      <c r="A2430" s="9" t="s">
        <v>744</v>
      </c>
      <c r="B2430" s="10">
        <v>88</v>
      </c>
      <c r="C2430" s="10" t="s">
        <v>93</v>
      </c>
      <c r="D2430" s="10">
        <v>12</v>
      </c>
      <c r="E2430" s="10">
        <v>13</v>
      </c>
      <c r="F2430" s="10" t="s">
        <v>12</v>
      </c>
      <c r="G2430" s="10"/>
      <c r="H2430" s="10" t="s">
        <v>13</v>
      </c>
      <c r="I2430" s="7" t="s">
        <v>94</v>
      </c>
      <c r="J2430" s="152" t="str">
        <f>VLOOKUP(PORVORIM!$I2430,Code2Loc,2,FALSE)</f>
        <v>GIRI CHAPEL</v>
      </c>
    </row>
    <row r="2431" spans="1:10" ht="15.75" customHeight="1" x14ac:dyDescent="0.25">
      <c r="A2431" s="9" t="s">
        <v>744</v>
      </c>
      <c r="B2431" s="10">
        <v>88</v>
      </c>
      <c r="C2431" s="10" t="s">
        <v>95</v>
      </c>
      <c r="D2431" s="10">
        <v>13</v>
      </c>
      <c r="E2431" s="10">
        <v>15</v>
      </c>
      <c r="F2431" s="10" t="s">
        <v>12</v>
      </c>
      <c r="G2431" s="10"/>
      <c r="H2431" s="10" t="s">
        <v>13</v>
      </c>
      <c r="I2431" s="7" t="s">
        <v>96</v>
      </c>
      <c r="J2431" s="152" t="str">
        <f>VLOOKUP(PORVORIM!$I2431,Code2Loc,2,FALSE)</f>
        <v>MAPUSA</v>
      </c>
    </row>
    <row r="2432" spans="1:10" ht="15.75" customHeight="1" x14ac:dyDescent="0.25">
      <c r="A2432" s="9" t="s">
        <v>744</v>
      </c>
      <c r="B2432" s="10">
        <v>88</v>
      </c>
      <c r="C2432" s="10" t="s">
        <v>99</v>
      </c>
      <c r="D2432" s="10">
        <v>14</v>
      </c>
      <c r="E2432" s="10">
        <v>16</v>
      </c>
      <c r="F2432" s="10" t="s">
        <v>12</v>
      </c>
      <c r="G2432" s="10"/>
      <c r="H2432" s="10" t="s">
        <v>13</v>
      </c>
      <c r="I2432" s="7" t="s">
        <v>100</v>
      </c>
      <c r="J2432" s="152" t="str">
        <f>VLOOKUP(PORVORIM!$I2432,Code2Loc,2,FALSE)</f>
        <v>MPS COURT</v>
      </c>
    </row>
    <row r="2433" spans="1:10" ht="15.75" customHeight="1" x14ac:dyDescent="0.25">
      <c r="A2433" s="9" t="s">
        <v>744</v>
      </c>
      <c r="B2433" s="10">
        <v>88</v>
      </c>
      <c r="C2433" s="10" t="s">
        <v>101</v>
      </c>
      <c r="D2433" s="10">
        <v>15</v>
      </c>
      <c r="E2433" s="10">
        <v>17</v>
      </c>
      <c r="F2433" s="10" t="s">
        <v>12</v>
      </c>
      <c r="G2433" s="10"/>
      <c r="H2433" s="10" t="s">
        <v>13</v>
      </c>
      <c r="I2433" s="7" t="s">
        <v>102</v>
      </c>
      <c r="J2433" s="152" t="str">
        <f>VLOOKUP(PORVORIM!$I2433,Code2Loc,2,FALSE)</f>
        <v>DULER</v>
      </c>
    </row>
    <row r="2434" spans="1:10" ht="15.75" customHeight="1" x14ac:dyDescent="0.25">
      <c r="A2434" s="9" t="s">
        <v>744</v>
      </c>
      <c r="B2434" s="10">
        <v>88</v>
      </c>
      <c r="C2434" s="10" t="s">
        <v>103</v>
      </c>
      <c r="D2434" s="10">
        <v>16</v>
      </c>
      <c r="E2434" s="10">
        <v>18</v>
      </c>
      <c r="F2434" s="10" t="s">
        <v>12</v>
      </c>
      <c r="G2434" s="10"/>
      <c r="H2434" s="10" t="s">
        <v>13</v>
      </c>
      <c r="I2434" s="7" t="s">
        <v>104</v>
      </c>
      <c r="J2434" s="152" t="str">
        <f>VLOOKUP(PORVORIM!$I2434,Code2Loc,2,FALSE)</f>
        <v>PDEM/KRWDA</v>
      </c>
    </row>
    <row r="2435" spans="1:10" ht="15.75" customHeight="1" x14ac:dyDescent="0.25">
      <c r="A2435" s="9" t="s">
        <v>744</v>
      </c>
      <c r="B2435" s="10">
        <v>88</v>
      </c>
      <c r="C2435" s="10" t="s">
        <v>105</v>
      </c>
      <c r="D2435" s="10">
        <v>17</v>
      </c>
      <c r="E2435" s="10">
        <v>19</v>
      </c>
      <c r="F2435" s="10" t="s">
        <v>12</v>
      </c>
      <c r="G2435" s="10"/>
      <c r="H2435" s="10" t="s">
        <v>13</v>
      </c>
      <c r="I2435" s="7" t="s">
        <v>106</v>
      </c>
      <c r="J2435" s="152" t="str">
        <f>VLOOKUP(PORVORIM!$I2435,Code2Loc,2,FALSE)</f>
        <v>KARASWADA</v>
      </c>
    </row>
    <row r="2436" spans="1:10" ht="15.75" customHeight="1" x14ac:dyDescent="0.25">
      <c r="A2436" s="9" t="s">
        <v>744</v>
      </c>
      <c r="B2436" s="10">
        <v>88</v>
      </c>
      <c r="C2436" s="10" t="s">
        <v>707</v>
      </c>
      <c r="D2436" s="10">
        <v>18</v>
      </c>
      <c r="E2436" s="10">
        <v>21</v>
      </c>
      <c r="F2436" s="10" t="s">
        <v>12</v>
      </c>
      <c r="G2436" s="10"/>
      <c r="H2436" s="10" t="s">
        <v>13</v>
      </c>
      <c r="I2436" s="7" t="s">
        <v>708</v>
      </c>
      <c r="J2436" s="152" t="str">
        <f>VLOOKUP(PORVORIM!$I2436,Code2Loc,2,FALSE)</f>
        <v>C HUSIG BRD</v>
      </c>
    </row>
    <row r="2437" spans="1:10" ht="15.75" customHeight="1" x14ac:dyDescent="0.25">
      <c r="A2437" s="9" t="s">
        <v>744</v>
      </c>
      <c r="B2437" s="10">
        <v>88</v>
      </c>
      <c r="C2437" s="10" t="s">
        <v>709</v>
      </c>
      <c r="D2437" s="10">
        <v>19</v>
      </c>
      <c r="E2437" s="10">
        <v>22</v>
      </c>
      <c r="F2437" s="10" t="s">
        <v>12</v>
      </c>
      <c r="G2437" s="10"/>
      <c r="H2437" s="10" t="s">
        <v>13</v>
      </c>
      <c r="I2437" s="7" t="s">
        <v>710</v>
      </c>
      <c r="J2437" s="152" t="str">
        <f>VLOOKUP(PORVORIM!$I2437,Code2Loc,2,FALSE)</f>
        <v>BINANI</v>
      </c>
    </row>
    <row r="2438" spans="1:10" ht="15.75" customHeight="1" x14ac:dyDescent="0.25">
      <c r="A2438" s="9" t="s">
        <v>744</v>
      </c>
      <c r="B2438" s="10">
        <v>88</v>
      </c>
      <c r="C2438" s="10" t="s">
        <v>711</v>
      </c>
      <c r="D2438" s="10">
        <v>20</v>
      </c>
      <c r="E2438" s="10">
        <v>23</v>
      </c>
      <c r="F2438" s="10" t="s">
        <v>12</v>
      </c>
      <c r="G2438" s="10"/>
      <c r="H2438" s="10" t="s">
        <v>13</v>
      </c>
      <c r="I2438" s="7" t="s">
        <v>712</v>
      </c>
      <c r="J2438" s="152" t="str">
        <f>VLOOKUP(PORVORIM!$I2438,Code2Loc,2,FALSE)</f>
        <v>COLVALE</v>
      </c>
    </row>
    <row r="2439" spans="1:10" ht="15.75" customHeight="1" x14ac:dyDescent="0.25">
      <c r="A2439" s="9" t="s">
        <v>744</v>
      </c>
      <c r="B2439" s="10">
        <v>88</v>
      </c>
      <c r="C2439" s="10" t="s">
        <v>713</v>
      </c>
      <c r="D2439" s="10">
        <v>21</v>
      </c>
      <c r="E2439" s="10">
        <v>24</v>
      </c>
      <c r="F2439" s="10" t="s">
        <v>12</v>
      </c>
      <c r="G2439" s="10"/>
      <c r="H2439" s="10" t="s">
        <v>13</v>
      </c>
      <c r="I2439" s="7" t="s">
        <v>714</v>
      </c>
      <c r="J2439" s="152" t="str">
        <f>VLOOKUP(PORVORIM!$I2439,Code2Loc,2,FALSE)</f>
        <v>MAHAKHAJAN</v>
      </c>
    </row>
    <row r="2440" spans="1:10" ht="15.75" customHeight="1" x14ac:dyDescent="0.25">
      <c r="A2440" s="9" t="s">
        <v>744</v>
      </c>
      <c r="B2440" s="10">
        <v>88</v>
      </c>
      <c r="C2440" s="10" t="s">
        <v>715</v>
      </c>
      <c r="D2440" s="10">
        <v>22</v>
      </c>
      <c r="E2440" s="10">
        <v>25</v>
      </c>
      <c r="F2440" s="10" t="s">
        <v>12</v>
      </c>
      <c r="G2440" s="10"/>
      <c r="H2440" s="10" t="s">
        <v>13</v>
      </c>
      <c r="I2440" s="7" t="s">
        <v>716</v>
      </c>
      <c r="J2440" s="152" t="str">
        <f>VLOOKUP(PORVORIM!$I2440,Code2Loc,2,FALSE)</f>
        <v>DHARGAL</v>
      </c>
    </row>
    <row r="2441" spans="1:10" ht="15.75" customHeight="1" x14ac:dyDescent="0.25">
      <c r="A2441" s="9" t="s">
        <v>744</v>
      </c>
      <c r="B2441" s="10">
        <v>88</v>
      </c>
      <c r="C2441" s="10" t="s">
        <v>717</v>
      </c>
      <c r="D2441" s="10">
        <v>23</v>
      </c>
      <c r="E2441" s="10">
        <v>27</v>
      </c>
      <c r="F2441" s="10" t="s">
        <v>12</v>
      </c>
      <c r="G2441" s="10"/>
      <c r="H2441" s="10" t="s">
        <v>30</v>
      </c>
      <c r="I2441" s="7" t="s">
        <v>718</v>
      </c>
      <c r="J2441" s="152" t="str">
        <f>VLOOKUP(PORVORIM!$I2441,Code2Loc,2,FALSE)</f>
        <v>KULAN</v>
      </c>
    </row>
    <row r="2442" spans="1:10" ht="15.75" customHeight="1" x14ac:dyDescent="0.25">
      <c r="A2442" s="9" t="s">
        <v>744</v>
      </c>
      <c r="B2442" s="10">
        <v>88</v>
      </c>
      <c r="C2442" s="10" t="s">
        <v>719</v>
      </c>
      <c r="D2442" s="10">
        <v>24</v>
      </c>
      <c r="E2442" s="10">
        <v>29</v>
      </c>
      <c r="F2442" s="10" t="s">
        <v>12</v>
      </c>
      <c r="G2442" s="10"/>
      <c r="H2442" s="10" t="s">
        <v>13</v>
      </c>
      <c r="I2442" s="7" t="s">
        <v>720</v>
      </c>
      <c r="J2442" s="152" t="str">
        <f>VLOOKUP(PORVORIM!$I2442,Code2Loc,2,FALSE)</f>
        <v>PALYA X</v>
      </c>
    </row>
    <row r="2443" spans="1:10" ht="15.75" customHeight="1" x14ac:dyDescent="0.25">
      <c r="A2443" s="9" t="s">
        <v>744</v>
      </c>
      <c r="B2443" s="10">
        <v>88</v>
      </c>
      <c r="C2443" s="10" t="s">
        <v>721</v>
      </c>
      <c r="D2443" s="10">
        <v>25</v>
      </c>
      <c r="E2443" s="10">
        <v>31</v>
      </c>
      <c r="F2443" s="10" t="s">
        <v>12</v>
      </c>
      <c r="G2443" s="10"/>
      <c r="H2443" s="10" t="s">
        <v>13</v>
      </c>
      <c r="I2443" s="7" t="s">
        <v>722</v>
      </c>
      <c r="J2443" s="152" t="str">
        <f>VLOOKUP(PORVORIM!$I2443,Code2Loc,2,FALSE)</f>
        <v>DADACHI XOR</v>
      </c>
    </row>
    <row r="2444" spans="1:10" ht="15.75" customHeight="1" x14ac:dyDescent="0.25">
      <c r="A2444" s="9" t="s">
        <v>744</v>
      </c>
      <c r="B2444" s="10">
        <v>88</v>
      </c>
      <c r="C2444" s="10" t="s">
        <v>723</v>
      </c>
      <c r="D2444" s="10">
        <v>26</v>
      </c>
      <c r="E2444" s="10">
        <v>32</v>
      </c>
      <c r="F2444" s="10" t="s">
        <v>12</v>
      </c>
      <c r="G2444" s="10"/>
      <c r="H2444" s="10" t="s">
        <v>13</v>
      </c>
      <c r="I2444" s="7" t="s">
        <v>724</v>
      </c>
      <c r="J2444" s="152" t="str">
        <f>VLOOKUP(PORVORIM!$I2444,Code2Loc,2,FALSE)</f>
        <v>NAGZAR</v>
      </c>
    </row>
    <row r="2445" spans="1:10" ht="15.75" customHeight="1" x14ac:dyDescent="0.25">
      <c r="A2445" s="9" t="s">
        <v>744</v>
      </c>
      <c r="B2445" s="10">
        <v>88</v>
      </c>
      <c r="C2445" s="10" t="s">
        <v>725</v>
      </c>
      <c r="D2445" s="10">
        <v>27</v>
      </c>
      <c r="E2445" s="10">
        <v>33</v>
      </c>
      <c r="F2445" s="10" t="s">
        <v>12</v>
      </c>
      <c r="G2445" s="10"/>
      <c r="H2445" s="10" t="s">
        <v>13</v>
      </c>
      <c r="I2445" s="7" t="s">
        <v>726</v>
      </c>
      <c r="J2445" s="152" t="str">
        <f>VLOOKUP(PORVORIM!$I2445,Code2Loc,2,FALSE)</f>
        <v>PURVA</v>
      </c>
    </row>
    <row r="2446" spans="1:10" ht="15.75" customHeight="1" x14ac:dyDescent="0.25">
      <c r="A2446" s="9" t="s">
        <v>744</v>
      </c>
      <c r="B2446" s="10">
        <v>88</v>
      </c>
      <c r="C2446" s="10" t="s">
        <v>727</v>
      </c>
      <c r="D2446" s="10">
        <v>28</v>
      </c>
      <c r="E2446" s="10">
        <v>34</v>
      </c>
      <c r="F2446" s="10" t="s">
        <v>12</v>
      </c>
      <c r="G2446" s="10"/>
      <c r="H2446" s="10" t="s">
        <v>13</v>
      </c>
      <c r="I2446" s="7" t="s">
        <v>728</v>
      </c>
      <c r="J2446" s="152" t="str">
        <f>VLOOKUP(PORVORIM!$I2446,Code2Loc,2,FALSE)</f>
        <v>PURVA HSPTL</v>
      </c>
    </row>
    <row r="2447" spans="1:10" ht="15.75" customHeight="1" x14ac:dyDescent="0.25">
      <c r="A2447" s="9" t="s">
        <v>744</v>
      </c>
      <c r="B2447" s="10">
        <v>88</v>
      </c>
      <c r="C2447" s="10" t="s">
        <v>729</v>
      </c>
      <c r="D2447" s="10">
        <v>29</v>
      </c>
      <c r="E2447" s="10">
        <v>36</v>
      </c>
      <c r="F2447" s="10" t="s">
        <v>12</v>
      </c>
      <c r="G2447" s="10"/>
      <c r="H2447" s="10" t="s">
        <v>13</v>
      </c>
      <c r="I2447" s="7" t="s">
        <v>730</v>
      </c>
      <c r="J2447" s="152" t="str">
        <f>VLOOKUP(PORVORIM!$I2447,Code2Loc,2,FALSE)</f>
        <v>CASARVARNE</v>
      </c>
    </row>
    <row r="2448" spans="1:10" ht="15.75" customHeight="1" x14ac:dyDescent="0.25">
      <c r="A2448" s="9" t="s">
        <v>744</v>
      </c>
      <c r="B2448" s="10">
        <v>88</v>
      </c>
      <c r="C2448" s="10" t="s">
        <v>731</v>
      </c>
      <c r="D2448" s="10">
        <v>30</v>
      </c>
      <c r="E2448" s="10">
        <v>37</v>
      </c>
      <c r="F2448" s="10" t="s">
        <v>12</v>
      </c>
      <c r="G2448" s="10"/>
      <c r="H2448" s="10" t="s">
        <v>13</v>
      </c>
      <c r="I2448" s="7" t="s">
        <v>732</v>
      </c>
      <c r="J2448" s="152" t="str">
        <f>VLOOKUP(PORVORIM!$I2448,Code2Loc,2,FALSE)</f>
        <v>BAILPAR</v>
      </c>
    </row>
    <row r="2449" spans="1:10" ht="15.75" customHeight="1" x14ac:dyDescent="0.25">
      <c r="A2449" s="9" t="s">
        <v>744</v>
      </c>
      <c r="B2449" s="10">
        <v>88</v>
      </c>
      <c r="C2449" s="10" t="s">
        <v>745</v>
      </c>
      <c r="D2449" s="10">
        <v>31</v>
      </c>
      <c r="E2449" s="10">
        <v>38</v>
      </c>
      <c r="F2449" s="10" t="s">
        <v>12</v>
      </c>
      <c r="G2449" s="10"/>
      <c r="H2449" s="10" t="s">
        <v>13</v>
      </c>
      <c r="I2449" s="7" t="s">
        <v>746</v>
      </c>
      <c r="J2449" s="152" t="str">
        <f>VLOOKUP(PORVORIM!$I2449,Code2Loc,2,FALSE)</f>
        <v>KHUTWAL</v>
      </c>
    </row>
    <row r="2450" spans="1:10" ht="15.75" customHeight="1" x14ac:dyDescent="0.25">
      <c r="A2450" s="9" t="s">
        <v>744</v>
      </c>
      <c r="B2450" s="10">
        <v>88</v>
      </c>
      <c r="C2450" s="10" t="s">
        <v>747</v>
      </c>
      <c r="D2450" s="10">
        <v>32</v>
      </c>
      <c r="E2450" s="10">
        <v>39</v>
      </c>
      <c r="F2450" s="10" t="s">
        <v>12</v>
      </c>
      <c r="G2450" s="10"/>
      <c r="H2450" s="10" t="s">
        <v>13</v>
      </c>
      <c r="I2450" s="7" t="s">
        <v>748</v>
      </c>
      <c r="J2450" s="152" t="str">
        <f>VLOOKUP(PORVORIM!$I2450,Code2Loc,2,FALSE)</f>
        <v>TALRNA/TRMS</v>
      </c>
    </row>
    <row r="2451" spans="1:10" ht="15.75" customHeight="1" x14ac:dyDescent="0.25">
      <c r="A2451" s="9" t="s">
        <v>744</v>
      </c>
      <c r="B2451" s="10">
        <v>88</v>
      </c>
      <c r="C2451" s="10" t="s">
        <v>749</v>
      </c>
      <c r="D2451" s="10">
        <v>33</v>
      </c>
      <c r="E2451" s="10">
        <v>40</v>
      </c>
      <c r="F2451" s="10" t="s">
        <v>12</v>
      </c>
      <c r="G2451" s="10"/>
      <c r="H2451" s="10" t="s">
        <v>13</v>
      </c>
      <c r="I2451" s="7" t="s">
        <v>750</v>
      </c>
      <c r="J2451" s="152" t="str">
        <f>VLOOKUP(PORVORIM!$I2451,Code2Loc,2,FALSE)</f>
        <v>TARMAS</v>
      </c>
    </row>
    <row r="2452" spans="1:10" ht="15.75" customHeight="1" x14ac:dyDescent="0.25">
      <c r="A2452" s="9" t="s">
        <v>744</v>
      </c>
      <c r="B2452" s="10">
        <v>88</v>
      </c>
      <c r="C2452" s="10" t="s">
        <v>751</v>
      </c>
      <c r="D2452" s="10">
        <v>34</v>
      </c>
      <c r="E2452" s="10">
        <v>41</v>
      </c>
      <c r="F2452" s="10" t="s">
        <v>12</v>
      </c>
      <c r="G2452" s="10"/>
      <c r="H2452" s="10" t="s">
        <v>13</v>
      </c>
      <c r="I2452" s="7" t="s">
        <v>752</v>
      </c>
      <c r="J2452" s="152" t="str">
        <f>VLOOKUP(PORVORIM!$I2452,Code2Loc,2,FALSE)</f>
        <v>BORALWADA</v>
      </c>
    </row>
    <row r="2453" spans="1:10" ht="15.75" customHeight="1" x14ac:dyDescent="0.25">
      <c r="A2453" s="9" t="s">
        <v>744</v>
      </c>
      <c r="B2453" s="10">
        <v>88</v>
      </c>
      <c r="C2453" s="10" t="s">
        <v>753</v>
      </c>
      <c r="D2453" s="10">
        <v>35</v>
      </c>
      <c r="E2453" s="10">
        <v>42</v>
      </c>
      <c r="F2453" s="10" t="s">
        <v>12</v>
      </c>
      <c r="G2453" s="10"/>
      <c r="H2453" s="10" t="s">
        <v>13</v>
      </c>
      <c r="I2453" s="7" t="s">
        <v>754</v>
      </c>
      <c r="J2453" s="152" t="str">
        <f>VLOOKUP(PORVORIM!$I2453,Code2Loc,2,FALSE)</f>
        <v>ALORNA FORT</v>
      </c>
    </row>
    <row r="2454" spans="1:10" ht="15.75" customHeight="1" x14ac:dyDescent="0.25">
      <c r="A2454" s="9" t="s">
        <v>744</v>
      </c>
      <c r="B2454" s="10">
        <v>88</v>
      </c>
      <c r="C2454" s="10" t="s">
        <v>755</v>
      </c>
      <c r="D2454" s="10">
        <v>36</v>
      </c>
      <c r="E2454" s="10">
        <v>43</v>
      </c>
      <c r="F2454" s="10" t="s">
        <v>12</v>
      </c>
      <c r="G2454" s="10"/>
      <c r="H2454" s="10" t="s">
        <v>13</v>
      </c>
      <c r="I2454" s="7" t="s">
        <v>756</v>
      </c>
      <c r="J2454" s="152" t="str">
        <f>VLOOKUP(PORVORIM!$I2454,Code2Loc,2,FALSE)</f>
        <v>HALARNA</v>
      </c>
    </row>
    <row r="2455" spans="1:10" ht="15.75" customHeight="1" x14ac:dyDescent="0.25">
      <c r="A2455" s="9" t="s">
        <v>757</v>
      </c>
      <c r="B2455" s="10">
        <v>89</v>
      </c>
      <c r="C2455" s="10" t="s">
        <v>11</v>
      </c>
      <c r="D2455" s="10">
        <v>1</v>
      </c>
      <c r="E2455" s="10">
        <v>0</v>
      </c>
      <c r="F2455" s="10" t="s">
        <v>12</v>
      </c>
      <c r="G2455" s="10"/>
      <c r="H2455" s="10" t="s">
        <v>13</v>
      </c>
      <c r="I2455" s="7" t="s">
        <v>14</v>
      </c>
      <c r="J2455" s="152" t="str">
        <f>VLOOKUP(PORVORIM!$I2455,Code2Loc,2,FALSE)</f>
        <v>PANAJI</v>
      </c>
    </row>
    <row r="2456" spans="1:10" ht="15.75" customHeight="1" x14ac:dyDescent="0.25">
      <c r="A2456" s="9" t="s">
        <v>757</v>
      </c>
      <c r="B2456" s="10">
        <v>89</v>
      </c>
      <c r="C2456" s="10" t="s">
        <v>77</v>
      </c>
      <c r="D2456" s="10">
        <v>2</v>
      </c>
      <c r="E2456" s="10">
        <v>2</v>
      </c>
      <c r="F2456" s="10" t="s">
        <v>12</v>
      </c>
      <c r="G2456" s="10"/>
      <c r="H2456" s="10" t="s">
        <v>13</v>
      </c>
      <c r="I2456" s="7" t="s">
        <v>78</v>
      </c>
      <c r="J2456" s="152" t="str">
        <f>VLOOKUP(PORVORIM!$I2456,Code2Loc,2,FALSE)</f>
        <v>SAI SERVICE</v>
      </c>
    </row>
    <row r="2457" spans="1:10" ht="15.75" customHeight="1" x14ac:dyDescent="0.25">
      <c r="A2457" s="9" t="s">
        <v>757</v>
      </c>
      <c r="B2457" s="10">
        <v>89</v>
      </c>
      <c r="C2457" s="10" t="s">
        <v>79</v>
      </c>
      <c r="D2457" s="10">
        <v>3</v>
      </c>
      <c r="E2457" s="10">
        <v>3</v>
      </c>
      <c r="F2457" s="10" t="s">
        <v>12</v>
      </c>
      <c r="G2457" s="10"/>
      <c r="H2457" s="10" t="s">
        <v>13</v>
      </c>
      <c r="I2457" s="7" t="s">
        <v>80</v>
      </c>
      <c r="J2457" s="152" t="str">
        <f>VLOOKUP(PORVORIM!$I2457,Code2Loc,2,FALSE)</f>
        <v>TIN BLD/COL</v>
      </c>
    </row>
    <row r="2458" spans="1:10" ht="15.75" customHeight="1" x14ac:dyDescent="0.25">
      <c r="A2458" s="9" t="s">
        <v>757</v>
      </c>
      <c r="B2458" s="10">
        <v>89</v>
      </c>
      <c r="C2458" s="10" t="s">
        <v>81</v>
      </c>
      <c r="D2458" s="10">
        <v>4</v>
      </c>
      <c r="E2458" s="10">
        <v>4</v>
      </c>
      <c r="F2458" s="10" t="s">
        <v>12</v>
      </c>
      <c r="G2458" s="10"/>
      <c r="H2458" s="10" t="s">
        <v>13</v>
      </c>
      <c r="I2458" s="7" t="s">
        <v>82</v>
      </c>
      <c r="J2458" s="152" t="str">
        <f>VLOOKUP(PORVORIM!$I2458,Code2Loc,2,FALSE)</f>
        <v>GULYAKADE</v>
      </c>
    </row>
    <row r="2459" spans="1:10" ht="15.75" customHeight="1" x14ac:dyDescent="0.25">
      <c r="A2459" s="9" t="s">
        <v>757</v>
      </c>
      <c r="B2459" s="10">
        <v>89</v>
      </c>
      <c r="C2459" s="10" t="s">
        <v>83</v>
      </c>
      <c r="D2459" s="10">
        <v>5</v>
      </c>
      <c r="E2459" s="10">
        <v>5</v>
      </c>
      <c r="F2459" s="10" t="s">
        <v>12</v>
      </c>
      <c r="G2459" s="10"/>
      <c r="H2459" s="10" t="s">
        <v>13</v>
      </c>
      <c r="I2459" s="7" t="s">
        <v>84</v>
      </c>
      <c r="J2459" s="152" t="str">
        <f>VLOOKUP(PORVORIM!$I2459,Code2Loc,2,FALSE)</f>
        <v>PRV COPEL</v>
      </c>
    </row>
    <row r="2460" spans="1:10" ht="15.75" customHeight="1" x14ac:dyDescent="0.25">
      <c r="A2460" s="9" t="s">
        <v>757</v>
      </c>
      <c r="B2460" s="10">
        <v>89</v>
      </c>
      <c r="C2460" s="10" t="s">
        <v>85</v>
      </c>
      <c r="D2460" s="10">
        <v>6</v>
      </c>
      <c r="E2460" s="10">
        <v>6</v>
      </c>
      <c r="F2460" s="10" t="s">
        <v>12</v>
      </c>
      <c r="G2460" s="10"/>
      <c r="H2460" s="10" t="s">
        <v>13</v>
      </c>
      <c r="I2460" s="7" t="s">
        <v>86</v>
      </c>
      <c r="J2460" s="152" t="str">
        <f>VLOOKUP(PORVORIM!$I2460,Code2Loc,2,FALSE)</f>
        <v>PRV WADAKAD</v>
      </c>
    </row>
    <row r="2461" spans="1:10" ht="15.75" customHeight="1" x14ac:dyDescent="0.25">
      <c r="A2461" s="9" t="s">
        <v>757</v>
      </c>
      <c r="B2461" s="10">
        <v>89</v>
      </c>
      <c r="C2461" s="10" t="s">
        <v>87</v>
      </c>
      <c r="D2461" s="10">
        <v>7</v>
      </c>
      <c r="E2461" s="10">
        <v>7</v>
      </c>
      <c r="F2461" s="10" t="s">
        <v>12</v>
      </c>
      <c r="G2461" s="10"/>
      <c r="H2461" s="10" t="s">
        <v>13</v>
      </c>
      <c r="I2461" s="7" t="s">
        <v>88</v>
      </c>
      <c r="J2461" s="152" t="str">
        <f>VLOOKUP(PORVORIM!$I2461,Code2Loc,2,FALSE)</f>
        <v>PRV BAZAR</v>
      </c>
    </row>
    <row r="2462" spans="1:10" ht="15.75" customHeight="1" x14ac:dyDescent="0.25">
      <c r="A2462" s="9" t="s">
        <v>757</v>
      </c>
      <c r="B2462" s="10">
        <v>89</v>
      </c>
      <c r="C2462" s="10" t="s">
        <v>89</v>
      </c>
      <c r="D2462" s="10">
        <v>8</v>
      </c>
      <c r="E2462" s="10">
        <v>8</v>
      </c>
      <c r="F2462" s="10" t="s">
        <v>12</v>
      </c>
      <c r="G2462" s="10"/>
      <c r="H2462" s="10" t="s">
        <v>13</v>
      </c>
      <c r="I2462" s="7" t="s">
        <v>90</v>
      </c>
      <c r="J2462" s="152" t="str">
        <f>VLOOKUP(PORVORIM!$I2462,Code2Loc,2,FALSE)</f>
        <v>GIRI CROSS</v>
      </c>
    </row>
    <row r="2463" spans="1:10" ht="15.75" customHeight="1" x14ac:dyDescent="0.25">
      <c r="A2463" s="9" t="s">
        <v>757</v>
      </c>
      <c r="B2463" s="10">
        <v>89</v>
      </c>
      <c r="C2463" s="10" t="s">
        <v>91</v>
      </c>
      <c r="D2463" s="10">
        <v>9</v>
      </c>
      <c r="E2463" s="10">
        <v>9</v>
      </c>
      <c r="F2463" s="10" t="s">
        <v>12</v>
      </c>
      <c r="G2463" s="10"/>
      <c r="H2463" s="10" t="s">
        <v>13</v>
      </c>
      <c r="I2463" s="7" t="s">
        <v>92</v>
      </c>
      <c r="J2463" s="152" t="str">
        <f>VLOOKUP(PORVORIM!$I2463,Code2Loc,2,FALSE)</f>
        <v>GREEN PARK</v>
      </c>
    </row>
    <row r="2464" spans="1:10" ht="15.75" customHeight="1" x14ac:dyDescent="0.25">
      <c r="A2464" s="9" t="s">
        <v>757</v>
      </c>
      <c r="B2464" s="10">
        <v>89</v>
      </c>
      <c r="C2464" s="10" t="s">
        <v>93</v>
      </c>
      <c r="D2464" s="10">
        <v>10</v>
      </c>
      <c r="E2464" s="10">
        <v>10</v>
      </c>
      <c r="F2464" s="10" t="s">
        <v>12</v>
      </c>
      <c r="G2464" s="10"/>
      <c r="H2464" s="10" t="s">
        <v>13</v>
      </c>
      <c r="I2464" s="7" t="s">
        <v>94</v>
      </c>
      <c r="J2464" s="152" t="str">
        <f>VLOOKUP(PORVORIM!$I2464,Code2Loc,2,FALSE)</f>
        <v>GIRI CHAPEL</v>
      </c>
    </row>
    <row r="2465" spans="1:10" ht="15.75" customHeight="1" x14ac:dyDescent="0.25">
      <c r="A2465" s="9" t="s">
        <v>757</v>
      </c>
      <c r="B2465" s="10">
        <v>89</v>
      </c>
      <c r="C2465" s="10" t="s">
        <v>95</v>
      </c>
      <c r="D2465" s="10">
        <v>11</v>
      </c>
      <c r="E2465" s="10">
        <v>12</v>
      </c>
      <c r="F2465" s="10" t="s">
        <v>12</v>
      </c>
      <c r="G2465" s="10"/>
      <c r="H2465" s="10" t="s">
        <v>13</v>
      </c>
      <c r="I2465" s="7" t="s">
        <v>96</v>
      </c>
      <c r="J2465" s="152" t="str">
        <f>VLOOKUP(PORVORIM!$I2465,Code2Loc,2,FALSE)</f>
        <v>MAPUSA</v>
      </c>
    </row>
    <row r="2466" spans="1:10" ht="15.75" customHeight="1" x14ac:dyDescent="0.25">
      <c r="A2466" s="9" t="s">
        <v>757</v>
      </c>
      <c r="B2466" s="10">
        <v>89</v>
      </c>
      <c r="C2466" s="10" t="s">
        <v>99</v>
      </c>
      <c r="D2466" s="10">
        <v>12</v>
      </c>
      <c r="E2466" s="10">
        <v>13</v>
      </c>
      <c r="F2466" s="10" t="s">
        <v>12</v>
      </c>
      <c r="G2466" s="10"/>
      <c r="H2466" s="10" t="s">
        <v>13</v>
      </c>
      <c r="I2466" s="7" t="s">
        <v>100</v>
      </c>
      <c r="J2466" s="152" t="str">
        <f>VLOOKUP(PORVORIM!$I2466,Code2Loc,2,FALSE)</f>
        <v>MPS COURT</v>
      </c>
    </row>
    <row r="2467" spans="1:10" ht="15.75" customHeight="1" x14ac:dyDescent="0.25">
      <c r="A2467" s="9" t="s">
        <v>757</v>
      </c>
      <c r="B2467" s="10">
        <v>89</v>
      </c>
      <c r="C2467" s="10" t="s">
        <v>101</v>
      </c>
      <c r="D2467" s="10">
        <v>13</v>
      </c>
      <c r="E2467" s="10">
        <v>14</v>
      </c>
      <c r="F2467" s="10" t="s">
        <v>12</v>
      </c>
      <c r="G2467" s="10"/>
      <c r="H2467" s="10" t="s">
        <v>13</v>
      </c>
      <c r="I2467" s="7" t="s">
        <v>102</v>
      </c>
      <c r="J2467" s="152" t="str">
        <f>VLOOKUP(PORVORIM!$I2467,Code2Loc,2,FALSE)</f>
        <v>DULER</v>
      </c>
    </row>
    <row r="2468" spans="1:10" ht="15.75" customHeight="1" x14ac:dyDescent="0.25">
      <c r="A2468" s="9" t="s">
        <v>757</v>
      </c>
      <c r="B2468" s="10">
        <v>89</v>
      </c>
      <c r="C2468" s="10" t="s">
        <v>103</v>
      </c>
      <c r="D2468" s="10">
        <v>14</v>
      </c>
      <c r="E2468" s="10">
        <v>15</v>
      </c>
      <c r="F2468" s="10" t="s">
        <v>12</v>
      </c>
      <c r="G2468" s="10"/>
      <c r="H2468" s="10" t="s">
        <v>13</v>
      </c>
      <c r="I2468" s="7" t="s">
        <v>104</v>
      </c>
      <c r="J2468" s="152" t="str">
        <f>VLOOKUP(PORVORIM!$I2468,Code2Loc,2,FALSE)</f>
        <v>PDEM/KRWDA</v>
      </c>
    </row>
    <row r="2469" spans="1:10" ht="15.75" customHeight="1" x14ac:dyDescent="0.25">
      <c r="A2469" s="9" t="s">
        <v>757</v>
      </c>
      <c r="B2469" s="10">
        <v>89</v>
      </c>
      <c r="C2469" s="10" t="s">
        <v>105</v>
      </c>
      <c r="D2469" s="10">
        <v>15</v>
      </c>
      <c r="E2469" s="10">
        <v>16</v>
      </c>
      <c r="F2469" s="10" t="s">
        <v>12</v>
      </c>
      <c r="G2469" s="10"/>
      <c r="H2469" s="10" t="s">
        <v>13</v>
      </c>
      <c r="I2469" s="7" t="s">
        <v>106</v>
      </c>
      <c r="J2469" s="152" t="str">
        <f>VLOOKUP(PORVORIM!$I2469,Code2Loc,2,FALSE)</f>
        <v>KARASWADA</v>
      </c>
    </row>
    <row r="2470" spans="1:10" ht="15.75" customHeight="1" x14ac:dyDescent="0.25">
      <c r="A2470" s="9" t="s">
        <v>757</v>
      </c>
      <c r="B2470" s="10">
        <v>89</v>
      </c>
      <c r="C2470" s="10" t="s">
        <v>707</v>
      </c>
      <c r="D2470" s="10">
        <v>16</v>
      </c>
      <c r="E2470" s="10">
        <v>18</v>
      </c>
      <c r="F2470" s="10" t="s">
        <v>12</v>
      </c>
      <c r="G2470" s="10"/>
      <c r="H2470" s="10" t="s">
        <v>13</v>
      </c>
      <c r="I2470" s="7" t="s">
        <v>708</v>
      </c>
      <c r="J2470" s="152" t="str">
        <f>VLOOKUP(PORVORIM!$I2470,Code2Loc,2,FALSE)</f>
        <v>C HUSIG BRD</v>
      </c>
    </row>
    <row r="2471" spans="1:10" ht="15.75" customHeight="1" x14ac:dyDescent="0.25">
      <c r="A2471" s="9" t="s">
        <v>757</v>
      </c>
      <c r="B2471" s="10">
        <v>89</v>
      </c>
      <c r="C2471" s="10" t="s">
        <v>709</v>
      </c>
      <c r="D2471" s="10">
        <v>17</v>
      </c>
      <c r="E2471" s="10">
        <v>19</v>
      </c>
      <c r="F2471" s="10" t="s">
        <v>12</v>
      </c>
      <c r="G2471" s="10"/>
      <c r="H2471" s="10" t="s">
        <v>13</v>
      </c>
      <c r="I2471" s="7" t="s">
        <v>710</v>
      </c>
      <c r="J2471" s="152" t="str">
        <f>VLOOKUP(PORVORIM!$I2471,Code2Loc,2,FALSE)</f>
        <v>BINANI</v>
      </c>
    </row>
    <row r="2472" spans="1:10" ht="15.75" customHeight="1" x14ac:dyDescent="0.25">
      <c r="A2472" s="9" t="s">
        <v>757</v>
      </c>
      <c r="B2472" s="10">
        <v>89</v>
      </c>
      <c r="C2472" s="10" t="s">
        <v>711</v>
      </c>
      <c r="D2472" s="10">
        <v>18</v>
      </c>
      <c r="E2472" s="10">
        <v>20</v>
      </c>
      <c r="F2472" s="10" t="s">
        <v>12</v>
      </c>
      <c r="G2472" s="10"/>
      <c r="H2472" s="10" t="s">
        <v>13</v>
      </c>
      <c r="I2472" s="7" t="s">
        <v>712</v>
      </c>
      <c r="J2472" s="152" t="str">
        <f>VLOOKUP(PORVORIM!$I2472,Code2Loc,2,FALSE)</f>
        <v>COLVALE</v>
      </c>
    </row>
    <row r="2473" spans="1:10" ht="15.75" customHeight="1" x14ac:dyDescent="0.25">
      <c r="A2473" s="9" t="s">
        <v>757</v>
      </c>
      <c r="B2473" s="10">
        <v>89</v>
      </c>
      <c r="C2473" s="10" t="s">
        <v>758</v>
      </c>
      <c r="D2473" s="10">
        <v>19</v>
      </c>
      <c r="E2473" s="10">
        <v>21</v>
      </c>
      <c r="F2473" s="10" t="s">
        <v>12</v>
      </c>
      <c r="G2473" s="10"/>
      <c r="H2473" s="10" t="s">
        <v>13</v>
      </c>
      <c r="I2473" s="7" t="s">
        <v>759</v>
      </c>
      <c r="J2473" s="152" t="str">
        <f>VLOOKUP(PORVORIM!$I2473,Code2Loc,2,FALSE)</f>
        <v>COLVALE TAR</v>
      </c>
    </row>
    <row r="2474" spans="1:10" ht="15.75" customHeight="1" x14ac:dyDescent="0.25">
      <c r="A2474" s="9" t="s">
        <v>757</v>
      </c>
      <c r="B2474" s="10">
        <v>89</v>
      </c>
      <c r="C2474" s="10" t="s">
        <v>760</v>
      </c>
      <c r="D2474" s="10">
        <v>20</v>
      </c>
      <c r="E2474" s="10">
        <v>22</v>
      </c>
      <c r="F2474" s="10" t="s">
        <v>12</v>
      </c>
      <c r="G2474" s="10"/>
      <c r="H2474" s="10" t="s">
        <v>13</v>
      </c>
      <c r="I2474" s="7" t="s">
        <v>761</v>
      </c>
      <c r="J2474" s="152" t="str">
        <f>VLOOKUP(PORVORIM!$I2474,Code2Loc,2,FALSE)</f>
        <v>MANSHER</v>
      </c>
    </row>
    <row r="2475" spans="1:10" ht="15.75" customHeight="1" x14ac:dyDescent="0.25">
      <c r="A2475" s="9" t="s">
        <v>757</v>
      </c>
      <c r="B2475" s="10">
        <v>89</v>
      </c>
      <c r="C2475" s="10" t="s">
        <v>762</v>
      </c>
      <c r="D2475" s="10">
        <v>21</v>
      </c>
      <c r="E2475" s="10">
        <v>23</v>
      </c>
      <c r="F2475" s="10" t="s">
        <v>12</v>
      </c>
      <c r="G2475" s="10"/>
      <c r="H2475" s="10" t="s">
        <v>13</v>
      </c>
      <c r="I2475" s="7" t="s">
        <v>763</v>
      </c>
      <c r="J2475" s="152" t="str">
        <f>VLOOKUP(PORVORIM!$I2475,Code2Loc,2,FALSE)</f>
        <v>REVODA BANK</v>
      </c>
    </row>
    <row r="2476" spans="1:10" ht="15.75" customHeight="1" x14ac:dyDescent="0.25">
      <c r="A2476" s="9" t="s">
        <v>757</v>
      </c>
      <c r="B2476" s="10">
        <v>89</v>
      </c>
      <c r="C2476" s="10" t="s">
        <v>764</v>
      </c>
      <c r="D2476" s="10">
        <v>22</v>
      </c>
      <c r="E2476" s="10">
        <v>24</v>
      </c>
      <c r="F2476" s="10" t="s">
        <v>12</v>
      </c>
      <c r="G2476" s="10"/>
      <c r="H2476" s="10" t="s">
        <v>13</v>
      </c>
      <c r="I2476" s="7" t="s">
        <v>765</v>
      </c>
      <c r="J2476" s="152" t="str">
        <f>VLOOKUP(PORVORIM!$I2476,Code2Loc,2,FALSE)</f>
        <v>REVDA CHRCH</v>
      </c>
    </row>
    <row r="2477" spans="1:10" ht="15.75" customHeight="1" x14ac:dyDescent="0.25">
      <c r="A2477" s="9" t="s">
        <v>757</v>
      </c>
      <c r="B2477" s="10">
        <v>89</v>
      </c>
      <c r="C2477" s="10" t="s">
        <v>766</v>
      </c>
      <c r="D2477" s="10">
        <v>23</v>
      </c>
      <c r="E2477" s="10">
        <v>25</v>
      </c>
      <c r="F2477" s="10" t="s">
        <v>12</v>
      </c>
      <c r="G2477" s="10"/>
      <c r="H2477" s="10" t="s">
        <v>13</v>
      </c>
      <c r="I2477" s="7" t="s">
        <v>767</v>
      </c>
      <c r="J2477" s="152" t="str">
        <f>VLOOKUP(PORVORIM!$I2477,Code2Loc,2,FALSE)</f>
        <v>NDA WADI</v>
      </c>
    </row>
    <row r="2478" spans="1:10" ht="15.75" customHeight="1" x14ac:dyDescent="0.25">
      <c r="A2478" s="9" t="s">
        <v>757</v>
      </c>
      <c r="B2478" s="10">
        <v>89</v>
      </c>
      <c r="C2478" s="10" t="s">
        <v>768</v>
      </c>
      <c r="D2478" s="10">
        <v>24</v>
      </c>
      <c r="E2478" s="10">
        <v>26</v>
      </c>
      <c r="F2478" s="10" t="s">
        <v>12</v>
      </c>
      <c r="G2478" s="10"/>
      <c r="H2478" s="10" t="s">
        <v>13</v>
      </c>
      <c r="I2478" s="7" t="s">
        <v>769</v>
      </c>
      <c r="J2478" s="152" t="str">
        <f>VLOOKUP(PORVORIM!$I2478,Code2Loc,2,FALSE)</f>
        <v>NDA MADANI</v>
      </c>
    </row>
    <row r="2479" spans="1:10" ht="15.75" customHeight="1" x14ac:dyDescent="0.25">
      <c r="A2479" s="9" t="s">
        <v>757</v>
      </c>
      <c r="B2479" s="10">
        <v>89</v>
      </c>
      <c r="C2479" s="10" t="s">
        <v>770</v>
      </c>
      <c r="D2479" s="10">
        <v>25</v>
      </c>
      <c r="E2479" s="10">
        <v>27</v>
      </c>
      <c r="F2479" s="10" t="s">
        <v>12</v>
      </c>
      <c r="G2479" s="10"/>
      <c r="H2479" s="10" t="s">
        <v>13</v>
      </c>
      <c r="I2479" s="7" t="s">
        <v>771</v>
      </c>
      <c r="J2479" s="152" t="str">
        <f>VLOOKUP(PORVORIM!$I2479,Code2Loc,2,FALSE)</f>
        <v>NADORA</v>
      </c>
    </row>
    <row r="2480" spans="1:10" ht="15.75" customHeight="1" x14ac:dyDescent="0.25">
      <c r="A2480" s="9" t="s">
        <v>757</v>
      </c>
      <c r="B2480" s="10">
        <v>89</v>
      </c>
      <c r="C2480" s="10" t="s">
        <v>772</v>
      </c>
      <c r="D2480" s="10">
        <v>26</v>
      </c>
      <c r="E2480" s="10">
        <v>28</v>
      </c>
      <c r="F2480" s="10" t="s">
        <v>12</v>
      </c>
      <c r="G2480" s="10"/>
      <c r="H2480" s="10" t="s">
        <v>13</v>
      </c>
      <c r="I2480" s="7" t="s">
        <v>773</v>
      </c>
      <c r="J2480" s="152" t="str">
        <f>VLOOKUP(PORVORIM!$I2480,Code2Loc,2,FALSE)</f>
        <v>CHAPEL X</v>
      </c>
    </row>
    <row r="2481" spans="1:10" ht="15.75" customHeight="1" x14ac:dyDescent="0.25">
      <c r="A2481" s="9" t="s">
        <v>757</v>
      </c>
      <c r="B2481" s="10">
        <v>89</v>
      </c>
      <c r="C2481" s="10" t="s">
        <v>502</v>
      </c>
      <c r="D2481" s="10">
        <v>27</v>
      </c>
      <c r="E2481" s="10">
        <v>29</v>
      </c>
      <c r="F2481" s="10" t="s">
        <v>12</v>
      </c>
      <c r="G2481" s="10"/>
      <c r="H2481" s="10" t="s">
        <v>13</v>
      </c>
      <c r="I2481" s="7" t="s">
        <v>503</v>
      </c>
      <c r="J2481" s="152" t="str">
        <f>VLOOKUP(PORVORIM!$I2481,Code2Loc,2,FALSE)</f>
        <v>PIRNA</v>
      </c>
    </row>
    <row r="2482" spans="1:10" ht="15.75" customHeight="1" x14ac:dyDescent="0.25">
      <c r="A2482" s="9" t="s">
        <v>757</v>
      </c>
      <c r="B2482" s="10">
        <v>89</v>
      </c>
      <c r="C2482" s="10" t="s">
        <v>504</v>
      </c>
      <c r="D2482" s="10">
        <v>28</v>
      </c>
      <c r="E2482" s="10">
        <v>30</v>
      </c>
      <c r="F2482" s="10" t="s">
        <v>12</v>
      </c>
      <c r="G2482" s="10"/>
      <c r="H2482" s="10" t="s">
        <v>13</v>
      </c>
      <c r="I2482" s="7" t="s">
        <v>505</v>
      </c>
      <c r="J2482" s="152" t="str">
        <f>VLOOKUP(PORVORIM!$I2482,Code2Loc,2,FALSE)</f>
        <v>OZRIM BRDGE</v>
      </c>
    </row>
    <row r="2483" spans="1:10" ht="15.75" customHeight="1" x14ac:dyDescent="0.25">
      <c r="A2483" s="9" t="s">
        <v>757</v>
      </c>
      <c r="B2483" s="10">
        <v>89</v>
      </c>
      <c r="C2483" s="10" t="s">
        <v>774</v>
      </c>
      <c r="D2483" s="10">
        <v>29</v>
      </c>
      <c r="E2483" s="10">
        <v>31</v>
      </c>
      <c r="F2483" s="10" t="s">
        <v>12</v>
      </c>
      <c r="G2483" s="10"/>
      <c r="H2483" s="10" t="s">
        <v>13</v>
      </c>
      <c r="I2483" s="7" t="s">
        <v>775</v>
      </c>
      <c r="J2483" s="152" t="str">
        <f>VLOOKUP(PORVORIM!$I2483,Code2Loc,2,FALSE)</f>
        <v>OZRIM</v>
      </c>
    </row>
    <row r="2484" spans="1:10" ht="15.75" customHeight="1" x14ac:dyDescent="0.25">
      <c r="A2484" s="9" t="s">
        <v>757</v>
      </c>
      <c r="B2484" s="10">
        <v>89</v>
      </c>
      <c r="C2484" s="10" t="s">
        <v>776</v>
      </c>
      <c r="D2484" s="10">
        <v>30</v>
      </c>
      <c r="E2484" s="10">
        <v>32</v>
      </c>
      <c r="F2484" s="10" t="s">
        <v>12</v>
      </c>
      <c r="G2484" s="10"/>
      <c r="H2484" s="10" t="s">
        <v>13</v>
      </c>
      <c r="I2484" s="7" t="s">
        <v>777</v>
      </c>
      <c r="J2484" s="152" t="str">
        <f>VLOOKUP(PORVORIM!$I2484,Code2Loc,2,FALSE)</f>
        <v>SANGWADA</v>
      </c>
    </row>
    <row r="2485" spans="1:10" ht="15.75" customHeight="1" x14ac:dyDescent="0.25">
      <c r="A2485" s="9" t="s">
        <v>757</v>
      </c>
      <c r="B2485" s="10">
        <v>89</v>
      </c>
      <c r="C2485" s="10" t="s">
        <v>749</v>
      </c>
      <c r="D2485" s="10">
        <v>31</v>
      </c>
      <c r="E2485" s="10">
        <v>33</v>
      </c>
      <c r="F2485" s="10" t="s">
        <v>12</v>
      </c>
      <c r="G2485" s="10"/>
      <c r="H2485" s="10" t="s">
        <v>13</v>
      </c>
      <c r="I2485" s="7" t="s">
        <v>750</v>
      </c>
      <c r="J2485" s="152" t="str">
        <f>VLOOKUP(PORVORIM!$I2485,Code2Loc,2,FALSE)</f>
        <v>TARMAS</v>
      </c>
    </row>
    <row r="2486" spans="1:10" ht="15.75" customHeight="1" x14ac:dyDescent="0.25">
      <c r="A2486" s="9" t="s">
        <v>757</v>
      </c>
      <c r="B2486" s="10">
        <v>89</v>
      </c>
      <c r="C2486" s="10" t="s">
        <v>778</v>
      </c>
      <c r="D2486" s="10">
        <v>32</v>
      </c>
      <c r="E2486" s="10">
        <v>34</v>
      </c>
      <c r="F2486" s="10" t="s">
        <v>12</v>
      </c>
      <c r="G2486" s="10"/>
      <c r="H2486" s="10" t="s">
        <v>13</v>
      </c>
      <c r="I2486" s="7" t="s">
        <v>779</v>
      </c>
      <c r="J2486" s="152" t="str">
        <f>VLOOKUP(PORVORIM!$I2486,Code2Loc,2,FALSE)</f>
        <v>TALARNA</v>
      </c>
    </row>
    <row r="2487" spans="1:10" ht="15.75" customHeight="1" x14ac:dyDescent="0.25">
      <c r="A2487" s="9" t="s">
        <v>757</v>
      </c>
      <c r="B2487" s="10">
        <v>89</v>
      </c>
      <c r="C2487" s="10" t="s">
        <v>751</v>
      </c>
      <c r="D2487" s="10">
        <v>33</v>
      </c>
      <c r="E2487" s="10">
        <v>35</v>
      </c>
      <c r="F2487" s="10" t="s">
        <v>12</v>
      </c>
      <c r="G2487" s="10"/>
      <c r="H2487" s="10" t="s">
        <v>13</v>
      </c>
      <c r="I2487" s="7" t="s">
        <v>752</v>
      </c>
      <c r="J2487" s="152" t="str">
        <f>VLOOKUP(PORVORIM!$I2487,Code2Loc,2,FALSE)</f>
        <v>BORALWADA</v>
      </c>
    </row>
    <row r="2488" spans="1:10" ht="15.75" customHeight="1" x14ac:dyDescent="0.25">
      <c r="A2488" s="9" t="s">
        <v>757</v>
      </c>
      <c r="B2488" s="10">
        <v>89</v>
      </c>
      <c r="C2488" s="10" t="s">
        <v>753</v>
      </c>
      <c r="D2488" s="10">
        <v>34</v>
      </c>
      <c r="E2488" s="10">
        <v>36</v>
      </c>
      <c r="F2488" s="10" t="s">
        <v>12</v>
      </c>
      <c r="G2488" s="10"/>
      <c r="H2488" s="10" t="s">
        <v>13</v>
      </c>
      <c r="I2488" s="7" t="s">
        <v>754</v>
      </c>
      <c r="J2488" s="152" t="str">
        <f>VLOOKUP(PORVORIM!$I2488,Code2Loc,2,FALSE)</f>
        <v>ALORNA FORT</v>
      </c>
    </row>
    <row r="2489" spans="1:10" ht="15.75" customHeight="1" x14ac:dyDescent="0.25">
      <c r="A2489" s="9" t="s">
        <v>757</v>
      </c>
      <c r="B2489" s="10">
        <v>89</v>
      </c>
      <c r="C2489" s="10" t="s">
        <v>755</v>
      </c>
      <c r="D2489" s="10">
        <v>35</v>
      </c>
      <c r="E2489" s="10">
        <v>37</v>
      </c>
      <c r="F2489" s="10" t="s">
        <v>12</v>
      </c>
      <c r="G2489" s="10"/>
      <c r="H2489" s="10" t="s">
        <v>13</v>
      </c>
      <c r="I2489" s="7" t="s">
        <v>756</v>
      </c>
      <c r="J2489" s="152" t="str">
        <f>VLOOKUP(PORVORIM!$I2489,Code2Loc,2,FALSE)</f>
        <v>HALARNA</v>
      </c>
    </row>
    <row r="2490" spans="1:10" ht="15.75" customHeight="1" x14ac:dyDescent="0.25">
      <c r="A2490" s="5" t="s">
        <v>780</v>
      </c>
      <c r="B2490" s="6">
        <v>90</v>
      </c>
      <c r="C2490" s="6" t="s">
        <v>11</v>
      </c>
      <c r="D2490" s="6">
        <v>1</v>
      </c>
      <c r="E2490" s="6">
        <v>0</v>
      </c>
      <c r="F2490" s="6" t="s">
        <v>12</v>
      </c>
      <c r="G2490" s="6"/>
      <c r="H2490" s="6" t="s">
        <v>13</v>
      </c>
      <c r="I2490" s="7" t="s">
        <v>14</v>
      </c>
      <c r="J2490" s="152" t="str">
        <f>VLOOKUP(PORVORIM!$I2490,Code2Loc,2,FALSE)</f>
        <v>PANAJI</v>
      </c>
    </row>
    <row r="2491" spans="1:10" ht="15.75" customHeight="1" x14ac:dyDescent="0.25">
      <c r="A2491" s="5" t="s">
        <v>780</v>
      </c>
      <c r="B2491" s="6">
        <v>90</v>
      </c>
      <c r="C2491" s="6" t="s">
        <v>77</v>
      </c>
      <c r="D2491" s="6">
        <v>2</v>
      </c>
      <c r="E2491" s="6">
        <v>2</v>
      </c>
      <c r="F2491" s="6" t="s">
        <v>12</v>
      </c>
      <c r="G2491" s="6"/>
      <c r="H2491" s="6" t="s">
        <v>13</v>
      </c>
      <c r="I2491" s="7" t="s">
        <v>78</v>
      </c>
      <c r="J2491" s="152" t="str">
        <f>VLOOKUP(PORVORIM!$I2491,Code2Loc,2,FALSE)</f>
        <v>SAI SERVICE</v>
      </c>
    </row>
    <row r="2492" spans="1:10" ht="15.75" customHeight="1" x14ac:dyDescent="0.25">
      <c r="A2492" s="5" t="s">
        <v>780</v>
      </c>
      <c r="B2492" s="6">
        <v>90</v>
      </c>
      <c r="C2492" s="6" t="s">
        <v>79</v>
      </c>
      <c r="D2492" s="6">
        <v>3</v>
      </c>
      <c r="E2492" s="6">
        <v>3</v>
      </c>
      <c r="F2492" s="6" t="s">
        <v>12</v>
      </c>
      <c r="G2492" s="6"/>
      <c r="H2492" s="6" t="s">
        <v>13</v>
      </c>
      <c r="I2492" s="7" t="s">
        <v>80</v>
      </c>
      <c r="J2492" s="152" t="str">
        <f>VLOOKUP(PORVORIM!$I2492,Code2Loc,2,FALSE)</f>
        <v>TIN BLD/COL</v>
      </c>
    </row>
    <row r="2493" spans="1:10" ht="15.75" customHeight="1" x14ac:dyDescent="0.25">
      <c r="A2493" s="5" t="s">
        <v>780</v>
      </c>
      <c r="B2493" s="6">
        <v>90</v>
      </c>
      <c r="C2493" s="6" t="s">
        <v>81</v>
      </c>
      <c r="D2493" s="6">
        <v>4</v>
      </c>
      <c r="E2493" s="6">
        <v>4</v>
      </c>
      <c r="F2493" s="6" t="s">
        <v>12</v>
      </c>
      <c r="G2493" s="6"/>
      <c r="H2493" s="6" t="s">
        <v>13</v>
      </c>
      <c r="I2493" s="7" t="s">
        <v>82</v>
      </c>
      <c r="J2493" s="152" t="str">
        <f>VLOOKUP(PORVORIM!$I2493,Code2Loc,2,FALSE)</f>
        <v>GULYAKADE</v>
      </c>
    </row>
    <row r="2494" spans="1:10" ht="15.75" customHeight="1" x14ac:dyDescent="0.25">
      <c r="A2494" s="5" t="s">
        <v>780</v>
      </c>
      <c r="B2494" s="6">
        <v>90</v>
      </c>
      <c r="C2494" s="6" t="s">
        <v>83</v>
      </c>
      <c r="D2494" s="6">
        <v>5</v>
      </c>
      <c r="E2494" s="6">
        <v>5</v>
      </c>
      <c r="F2494" s="6" t="s">
        <v>12</v>
      </c>
      <c r="G2494" s="6"/>
      <c r="H2494" s="6" t="s">
        <v>13</v>
      </c>
      <c r="I2494" s="7" t="s">
        <v>84</v>
      </c>
      <c r="J2494" s="152" t="str">
        <f>VLOOKUP(PORVORIM!$I2494,Code2Loc,2,FALSE)</f>
        <v>PRV COPEL</v>
      </c>
    </row>
    <row r="2495" spans="1:10" ht="15.75" customHeight="1" x14ac:dyDescent="0.25">
      <c r="A2495" s="5" t="s">
        <v>780</v>
      </c>
      <c r="B2495" s="6">
        <v>90</v>
      </c>
      <c r="C2495" s="6" t="s">
        <v>85</v>
      </c>
      <c r="D2495" s="6">
        <v>6</v>
      </c>
      <c r="E2495" s="6">
        <v>6</v>
      </c>
      <c r="F2495" s="6" t="s">
        <v>12</v>
      </c>
      <c r="G2495" s="6"/>
      <c r="H2495" s="6" t="s">
        <v>13</v>
      </c>
      <c r="I2495" s="7" t="s">
        <v>86</v>
      </c>
      <c r="J2495" s="152" t="str">
        <f>VLOOKUP(PORVORIM!$I2495,Code2Loc,2,FALSE)</f>
        <v>PRV WADAKAD</v>
      </c>
    </row>
    <row r="2496" spans="1:10" ht="15.75" customHeight="1" x14ac:dyDescent="0.25">
      <c r="A2496" s="5" t="s">
        <v>780</v>
      </c>
      <c r="B2496" s="6">
        <v>90</v>
      </c>
      <c r="C2496" s="6" t="s">
        <v>87</v>
      </c>
      <c r="D2496" s="6">
        <v>7</v>
      </c>
      <c r="E2496" s="6">
        <v>7</v>
      </c>
      <c r="F2496" s="6" t="s">
        <v>12</v>
      </c>
      <c r="G2496" s="6"/>
      <c r="H2496" s="6" t="s">
        <v>13</v>
      </c>
      <c r="I2496" s="7" t="s">
        <v>88</v>
      </c>
      <c r="J2496" s="152" t="str">
        <f>VLOOKUP(PORVORIM!$I2496,Code2Loc,2,FALSE)</f>
        <v>PRV BAZAR</v>
      </c>
    </row>
    <row r="2497" spans="1:10" ht="15.75" customHeight="1" x14ac:dyDescent="0.25">
      <c r="A2497" s="5" t="s">
        <v>780</v>
      </c>
      <c r="B2497" s="6">
        <v>90</v>
      </c>
      <c r="C2497" s="6" t="s">
        <v>89</v>
      </c>
      <c r="D2497" s="6">
        <v>8</v>
      </c>
      <c r="E2497" s="6">
        <v>8</v>
      </c>
      <c r="F2497" s="6" t="s">
        <v>12</v>
      </c>
      <c r="G2497" s="6"/>
      <c r="H2497" s="6" t="s">
        <v>13</v>
      </c>
      <c r="I2497" s="7" t="s">
        <v>90</v>
      </c>
      <c r="J2497" s="152" t="str">
        <f>VLOOKUP(PORVORIM!$I2497,Code2Loc,2,FALSE)</f>
        <v>GIRI CROSS</v>
      </c>
    </row>
    <row r="2498" spans="1:10" ht="15.75" customHeight="1" x14ac:dyDescent="0.25">
      <c r="A2498" s="5" t="s">
        <v>780</v>
      </c>
      <c r="B2498" s="6">
        <v>90</v>
      </c>
      <c r="C2498" s="6" t="s">
        <v>91</v>
      </c>
      <c r="D2498" s="6">
        <v>9</v>
      </c>
      <c r="E2498" s="6">
        <v>9</v>
      </c>
      <c r="F2498" s="6" t="s">
        <v>12</v>
      </c>
      <c r="G2498" s="6"/>
      <c r="H2498" s="6" t="s">
        <v>13</v>
      </c>
      <c r="I2498" s="7" t="s">
        <v>92</v>
      </c>
      <c r="J2498" s="152" t="str">
        <f>VLOOKUP(PORVORIM!$I2498,Code2Loc,2,FALSE)</f>
        <v>GREEN PARK</v>
      </c>
    </row>
    <row r="2499" spans="1:10" ht="15.75" customHeight="1" x14ac:dyDescent="0.25">
      <c r="A2499" s="5" t="s">
        <v>780</v>
      </c>
      <c r="B2499" s="6">
        <v>90</v>
      </c>
      <c r="C2499" s="6" t="s">
        <v>93</v>
      </c>
      <c r="D2499" s="6">
        <v>10</v>
      </c>
      <c r="E2499" s="6">
        <v>10</v>
      </c>
      <c r="F2499" s="6" t="s">
        <v>12</v>
      </c>
      <c r="G2499" s="6"/>
      <c r="H2499" s="6" t="s">
        <v>13</v>
      </c>
      <c r="I2499" s="7" t="s">
        <v>94</v>
      </c>
      <c r="J2499" s="152" t="str">
        <f>VLOOKUP(PORVORIM!$I2499,Code2Loc,2,FALSE)</f>
        <v>GIRI CHAPEL</v>
      </c>
    </row>
    <row r="2500" spans="1:10" ht="15.75" customHeight="1" x14ac:dyDescent="0.25">
      <c r="A2500" s="5" t="s">
        <v>780</v>
      </c>
      <c r="B2500" s="6">
        <v>90</v>
      </c>
      <c r="C2500" s="6" t="s">
        <v>95</v>
      </c>
      <c r="D2500" s="6">
        <v>11</v>
      </c>
      <c r="E2500" s="6">
        <v>12</v>
      </c>
      <c r="F2500" s="6" t="s">
        <v>12</v>
      </c>
      <c r="G2500" s="6"/>
      <c r="H2500" s="6" t="s">
        <v>13</v>
      </c>
      <c r="I2500" s="7" t="s">
        <v>96</v>
      </c>
      <c r="J2500" s="152" t="str">
        <f>VLOOKUP(PORVORIM!$I2500,Code2Loc,2,FALSE)</f>
        <v>MAPUSA</v>
      </c>
    </row>
    <row r="2501" spans="1:10" ht="15.75" customHeight="1" x14ac:dyDescent="0.25">
      <c r="A2501" s="5" t="s">
        <v>780</v>
      </c>
      <c r="B2501" s="6">
        <v>90</v>
      </c>
      <c r="C2501" s="6" t="s">
        <v>99</v>
      </c>
      <c r="D2501" s="6">
        <v>12</v>
      </c>
      <c r="E2501" s="6">
        <v>13</v>
      </c>
      <c r="F2501" s="6" t="s">
        <v>12</v>
      </c>
      <c r="G2501" s="6"/>
      <c r="H2501" s="6" t="s">
        <v>13</v>
      </c>
      <c r="I2501" s="7" t="s">
        <v>100</v>
      </c>
      <c r="J2501" s="152" t="str">
        <f>VLOOKUP(PORVORIM!$I2501,Code2Loc,2,FALSE)</f>
        <v>MPS COURT</v>
      </c>
    </row>
    <row r="2502" spans="1:10" ht="15.75" customHeight="1" x14ac:dyDescent="0.25">
      <c r="A2502" s="5" t="s">
        <v>780</v>
      </c>
      <c r="B2502" s="6">
        <v>90</v>
      </c>
      <c r="C2502" s="6" t="s">
        <v>101</v>
      </c>
      <c r="D2502" s="6">
        <v>13</v>
      </c>
      <c r="E2502" s="6">
        <v>14</v>
      </c>
      <c r="F2502" s="6" t="s">
        <v>12</v>
      </c>
      <c r="G2502" s="6"/>
      <c r="H2502" s="6" t="s">
        <v>13</v>
      </c>
      <c r="I2502" s="7" t="s">
        <v>102</v>
      </c>
      <c r="J2502" s="152" t="str">
        <f>VLOOKUP(PORVORIM!$I2502,Code2Loc,2,FALSE)</f>
        <v>DULER</v>
      </c>
    </row>
    <row r="2503" spans="1:10" ht="15.75" customHeight="1" x14ac:dyDescent="0.25">
      <c r="A2503" s="5" t="s">
        <v>780</v>
      </c>
      <c r="B2503" s="6">
        <v>90</v>
      </c>
      <c r="C2503" s="6" t="s">
        <v>103</v>
      </c>
      <c r="D2503" s="6">
        <v>14</v>
      </c>
      <c r="E2503" s="6">
        <v>15</v>
      </c>
      <c r="F2503" s="6" t="s">
        <v>12</v>
      </c>
      <c r="G2503" s="6"/>
      <c r="H2503" s="6" t="s">
        <v>13</v>
      </c>
      <c r="I2503" s="7" t="s">
        <v>104</v>
      </c>
      <c r="J2503" s="152" t="str">
        <f>VLOOKUP(PORVORIM!$I2503,Code2Loc,2,FALSE)</f>
        <v>PDEM/KRWDA</v>
      </c>
    </row>
    <row r="2504" spans="1:10" ht="15.75" customHeight="1" x14ac:dyDescent="0.25">
      <c r="A2504" s="5" t="s">
        <v>780</v>
      </c>
      <c r="B2504" s="6">
        <v>90</v>
      </c>
      <c r="C2504" s="6" t="s">
        <v>105</v>
      </c>
      <c r="D2504" s="6">
        <v>15</v>
      </c>
      <c r="E2504" s="6">
        <v>16</v>
      </c>
      <c r="F2504" s="6" t="s">
        <v>12</v>
      </c>
      <c r="G2504" s="6"/>
      <c r="H2504" s="6" t="s">
        <v>13</v>
      </c>
      <c r="I2504" s="7" t="s">
        <v>106</v>
      </c>
      <c r="J2504" s="152" t="str">
        <f>VLOOKUP(PORVORIM!$I2504,Code2Loc,2,FALSE)</f>
        <v>KARASWADA</v>
      </c>
    </row>
    <row r="2505" spans="1:10" ht="15.75" customHeight="1" x14ac:dyDescent="0.25">
      <c r="A2505" s="5" t="s">
        <v>780</v>
      </c>
      <c r="B2505" s="6">
        <v>90</v>
      </c>
      <c r="C2505" s="6" t="s">
        <v>707</v>
      </c>
      <c r="D2505" s="6">
        <v>16</v>
      </c>
      <c r="E2505" s="6">
        <v>18</v>
      </c>
      <c r="F2505" s="6" t="s">
        <v>12</v>
      </c>
      <c r="G2505" s="6"/>
      <c r="H2505" s="6" t="s">
        <v>13</v>
      </c>
      <c r="I2505" s="7" t="s">
        <v>708</v>
      </c>
      <c r="J2505" s="152" t="str">
        <f>VLOOKUP(PORVORIM!$I2505,Code2Loc,2,FALSE)</f>
        <v>C HUSIG BRD</v>
      </c>
    </row>
    <row r="2506" spans="1:10" ht="15.75" customHeight="1" x14ac:dyDescent="0.25">
      <c r="A2506" s="5" t="s">
        <v>780</v>
      </c>
      <c r="B2506" s="6">
        <v>90</v>
      </c>
      <c r="C2506" s="6" t="s">
        <v>709</v>
      </c>
      <c r="D2506" s="6">
        <v>17</v>
      </c>
      <c r="E2506" s="6">
        <v>19</v>
      </c>
      <c r="F2506" s="6" t="s">
        <v>12</v>
      </c>
      <c r="G2506" s="6"/>
      <c r="H2506" s="6" t="s">
        <v>13</v>
      </c>
      <c r="I2506" s="7" t="s">
        <v>710</v>
      </c>
      <c r="J2506" s="152" t="str">
        <f>VLOOKUP(PORVORIM!$I2506,Code2Loc,2,FALSE)</f>
        <v>BINANI</v>
      </c>
    </row>
    <row r="2507" spans="1:10" ht="15.75" customHeight="1" x14ac:dyDescent="0.25">
      <c r="A2507" s="5" t="s">
        <v>780</v>
      </c>
      <c r="B2507" s="6">
        <v>90</v>
      </c>
      <c r="C2507" s="6" t="s">
        <v>711</v>
      </c>
      <c r="D2507" s="6">
        <v>18</v>
      </c>
      <c r="E2507" s="6">
        <v>20</v>
      </c>
      <c r="F2507" s="6" t="s">
        <v>12</v>
      </c>
      <c r="G2507" s="6"/>
      <c r="H2507" s="6" t="s">
        <v>13</v>
      </c>
      <c r="I2507" s="7" t="s">
        <v>712</v>
      </c>
      <c r="J2507" s="152" t="str">
        <f>VLOOKUP(PORVORIM!$I2507,Code2Loc,2,FALSE)</f>
        <v>COLVALE</v>
      </c>
    </row>
    <row r="2508" spans="1:10" ht="15.75" customHeight="1" x14ac:dyDescent="0.25">
      <c r="A2508" s="5" t="s">
        <v>780</v>
      </c>
      <c r="B2508" s="6">
        <v>90</v>
      </c>
      <c r="C2508" s="6" t="s">
        <v>713</v>
      </c>
      <c r="D2508" s="6">
        <v>19</v>
      </c>
      <c r="E2508" s="6">
        <v>21</v>
      </c>
      <c r="F2508" s="6" t="s">
        <v>12</v>
      </c>
      <c r="G2508" s="6"/>
      <c r="H2508" s="6" t="s">
        <v>13</v>
      </c>
      <c r="I2508" s="7" t="s">
        <v>714</v>
      </c>
      <c r="J2508" s="152" t="str">
        <f>VLOOKUP(PORVORIM!$I2508,Code2Loc,2,FALSE)</f>
        <v>MAHAKHAJAN</v>
      </c>
    </row>
    <row r="2509" spans="1:10" ht="15.75" customHeight="1" x14ac:dyDescent="0.25">
      <c r="A2509" s="5" t="s">
        <v>780</v>
      </c>
      <c r="B2509" s="6">
        <v>90</v>
      </c>
      <c r="C2509" s="6" t="s">
        <v>781</v>
      </c>
      <c r="D2509" s="6">
        <v>20</v>
      </c>
      <c r="E2509" s="6">
        <v>22</v>
      </c>
      <c r="F2509" s="6" t="s">
        <v>12</v>
      </c>
      <c r="G2509" s="6"/>
      <c r="H2509" s="6" t="s">
        <v>13</v>
      </c>
      <c r="I2509" s="7" t="s">
        <v>782</v>
      </c>
      <c r="J2509" s="152" t="str">
        <f>VLOOKUP(PORVORIM!$I2509,Code2Loc,2,FALSE)</f>
        <v>DHARGAL DK</v>
      </c>
    </row>
    <row r="2510" spans="1:10" ht="15.75" customHeight="1" x14ac:dyDescent="0.25">
      <c r="A2510" s="5" t="s">
        <v>780</v>
      </c>
      <c r="B2510" s="6">
        <v>90</v>
      </c>
      <c r="C2510" s="6" t="s">
        <v>783</v>
      </c>
      <c r="D2510" s="6">
        <v>21</v>
      </c>
      <c r="E2510" s="6">
        <v>23</v>
      </c>
      <c r="F2510" s="6" t="s">
        <v>12</v>
      </c>
      <c r="G2510" s="6"/>
      <c r="H2510" s="6" t="s">
        <v>13</v>
      </c>
      <c r="I2510" s="7" t="s">
        <v>784</v>
      </c>
      <c r="J2510" s="152" t="str">
        <f>VLOOKUP(PORVORIM!$I2510,Code2Loc,2,FALSE)</f>
        <v>DHARGAL TMP</v>
      </c>
    </row>
    <row r="2511" spans="1:10" ht="15.75" customHeight="1" x14ac:dyDescent="0.25">
      <c r="A2511" s="5" t="s">
        <v>780</v>
      </c>
      <c r="B2511" s="6">
        <v>90</v>
      </c>
      <c r="C2511" s="6" t="s">
        <v>63</v>
      </c>
      <c r="D2511" s="6">
        <v>22</v>
      </c>
      <c r="E2511" s="6">
        <v>24</v>
      </c>
      <c r="F2511" s="6" t="s">
        <v>12</v>
      </c>
      <c r="G2511" s="6"/>
      <c r="H2511" s="6" t="s">
        <v>13</v>
      </c>
      <c r="I2511" s="7" t="s">
        <v>64</v>
      </c>
      <c r="J2511" s="152" t="str">
        <f>VLOOKUP(PORVORIM!$I2511,Code2Loc,2,FALSE)</f>
        <v>CHICALIM</v>
      </c>
    </row>
    <row r="2512" spans="1:10" ht="15.75" customHeight="1" x14ac:dyDescent="0.25">
      <c r="A2512" s="5" t="s">
        <v>780</v>
      </c>
      <c r="B2512" s="6">
        <v>90</v>
      </c>
      <c r="C2512" s="6" t="s">
        <v>785</v>
      </c>
      <c r="D2512" s="6">
        <v>23</v>
      </c>
      <c r="E2512" s="6">
        <v>26</v>
      </c>
      <c r="F2512" s="6" t="s">
        <v>12</v>
      </c>
      <c r="G2512" s="6"/>
      <c r="H2512" s="6" t="s">
        <v>13</v>
      </c>
      <c r="I2512" s="7" t="s">
        <v>786</v>
      </c>
      <c r="J2512" s="152" t="str">
        <f>VLOOKUP(PORVORIM!$I2512,Code2Loc,2,FALSE)</f>
        <v>PALYA</v>
      </c>
    </row>
    <row r="2513" spans="1:10" ht="15.75" customHeight="1" x14ac:dyDescent="0.25">
      <c r="A2513" s="5" t="s">
        <v>780</v>
      </c>
      <c r="B2513" s="6">
        <v>90</v>
      </c>
      <c r="C2513" s="6" t="s">
        <v>719</v>
      </c>
      <c r="D2513" s="6">
        <v>24</v>
      </c>
      <c r="E2513" s="6">
        <v>27</v>
      </c>
      <c r="F2513" s="6" t="s">
        <v>12</v>
      </c>
      <c r="G2513" s="6"/>
      <c r="H2513" s="6" t="s">
        <v>13</v>
      </c>
      <c r="I2513" s="7" t="s">
        <v>720</v>
      </c>
      <c r="J2513" s="152" t="str">
        <f>VLOOKUP(PORVORIM!$I2513,Code2Loc,2,FALSE)</f>
        <v>PALYA X</v>
      </c>
    </row>
    <row r="2514" spans="1:10" ht="15.75" customHeight="1" x14ac:dyDescent="0.25">
      <c r="A2514" s="5" t="s">
        <v>780</v>
      </c>
      <c r="B2514" s="6">
        <v>90</v>
      </c>
      <c r="C2514" s="6" t="s">
        <v>721</v>
      </c>
      <c r="D2514" s="6">
        <v>25</v>
      </c>
      <c r="E2514" s="6">
        <v>29</v>
      </c>
      <c r="F2514" s="6" t="s">
        <v>12</v>
      </c>
      <c r="G2514" s="6"/>
      <c r="H2514" s="6" t="s">
        <v>13</v>
      </c>
      <c r="I2514" s="7" t="s">
        <v>722</v>
      </c>
      <c r="J2514" s="152" t="str">
        <f>VLOOKUP(PORVORIM!$I2514,Code2Loc,2,FALSE)</f>
        <v>DADACHI XOR</v>
      </c>
    </row>
    <row r="2515" spans="1:10" ht="15.75" customHeight="1" x14ac:dyDescent="0.25">
      <c r="A2515" s="5" t="s">
        <v>780</v>
      </c>
      <c r="B2515" s="6">
        <v>90</v>
      </c>
      <c r="C2515" s="6" t="s">
        <v>723</v>
      </c>
      <c r="D2515" s="6">
        <v>26</v>
      </c>
      <c r="E2515" s="6">
        <v>30</v>
      </c>
      <c r="F2515" s="6" t="s">
        <v>12</v>
      </c>
      <c r="G2515" s="6"/>
      <c r="H2515" s="6" t="s">
        <v>13</v>
      </c>
      <c r="I2515" s="7" t="s">
        <v>724</v>
      </c>
      <c r="J2515" s="152" t="str">
        <f>VLOOKUP(PORVORIM!$I2515,Code2Loc,2,FALSE)</f>
        <v>NAGZAR</v>
      </c>
    </row>
    <row r="2516" spans="1:10" ht="15.75" customHeight="1" x14ac:dyDescent="0.25">
      <c r="A2516" s="5" t="s">
        <v>780</v>
      </c>
      <c r="B2516" s="6">
        <v>90</v>
      </c>
      <c r="C2516" s="6" t="s">
        <v>787</v>
      </c>
      <c r="D2516" s="6">
        <v>27</v>
      </c>
      <c r="E2516" s="6">
        <v>33</v>
      </c>
      <c r="F2516" s="6" t="s">
        <v>12</v>
      </c>
      <c r="G2516" s="6"/>
      <c r="H2516" s="6" t="s">
        <v>30</v>
      </c>
      <c r="I2516" s="7" t="s">
        <v>788</v>
      </c>
      <c r="J2516" s="152" t="str">
        <f>VLOOKUP(PORVORIM!$I2516,Code2Loc,2,FALSE)</f>
        <v>WARKHAND</v>
      </c>
    </row>
    <row r="2517" spans="1:10" ht="15.75" customHeight="1" x14ac:dyDescent="0.25">
      <c r="A2517" s="5" t="s">
        <v>780</v>
      </c>
      <c r="B2517" s="6">
        <v>90</v>
      </c>
      <c r="C2517" s="6" t="s">
        <v>789</v>
      </c>
      <c r="D2517" s="6">
        <v>28</v>
      </c>
      <c r="E2517" s="6">
        <v>35</v>
      </c>
      <c r="F2517" s="6" t="s">
        <v>12</v>
      </c>
      <c r="G2517" s="6"/>
      <c r="H2517" s="6" t="s">
        <v>13</v>
      </c>
      <c r="I2517" s="7" t="s">
        <v>790</v>
      </c>
      <c r="J2517" s="152" t="str">
        <f>VLOOKUP(PORVORIM!$I2517,Code2Loc,2,FALSE)</f>
        <v>NANACHIPANI</v>
      </c>
    </row>
    <row r="2518" spans="1:10" ht="15.75" customHeight="1" x14ac:dyDescent="0.25">
      <c r="A2518" s="5" t="s">
        <v>780</v>
      </c>
      <c r="B2518" s="6">
        <v>90</v>
      </c>
      <c r="C2518" s="6" t="s">
        <v>791</v>
      </c>
      <c r="D2518" s="6">
        <v>29</v>
      </c>
      <c r="E2518" s="6">
        <v>36</v>
      </c>
      <c r="F2518" s="6" t="s">
        <v>12</v>
      </c>
      <c r="G2518" s="6"/>
      <c r="H2518" s="6" t="s">
        <v>13</v>
      </c>
      <c r="I2518" s="7" t="s">
        <v>792</v>
      </c>
      <c r="J2518" s="152" t="str">
        <f>VLOOKUP(PORVORIM!$I2518,Code2Loc,2,FALSE)</f>
        <v>VITALA DEVI</v>
      </c>
    </row>
    <row r="2519" spans="1:10" ht="15.75" customHeight="1" x14ac:dyDescent="0.25">
      <c r="A2519" s="5" t="s">
        <v>780</v>
      </c>
      <c r="B2519" s="6">
        <v>90</v>
      </c>
      <c r="C2519" s="6" t="s">
        <v>793</v>
      </c>
      <c r="D2519" s="6">
        <v>30</v>
      </c>
      <c r="E2519" s="6">
        <v>37</v>
      </c>
      <c r="F2519" s="6" t="s">
        <v>12</v>
      </c>
      <c r="G2519" s="6"/>
      <c r="H2519" s="6" t="s">
        <v>13</v>
      </c>
      <c r="I2519" s="7" t="s">
        <v>794</v>
      </c>
      <c r="J2519" s="152" t="str">
        <f>VLOOKUP(PORVORIM!$I2519,Code2Loc,2,FALSE)</f>
        <v>NIGAL JUNC</v>
      </c>
    </row>
    <row r="2520" spans="1:10" ht="15.75" customHeight="1" x14ac:dyDescent="0.25">
      <c r="A2520" s="5" t="s">
        <v>780</v>
      </c>
      <c r="B2520" s="6">
        <v>90</v>
      </c>
      <c r="C2520" s="6" t="s">
        <v>795</v>
      </c>
      <c r="D2520" s="6">
        <v>31</v>
      </c>
      <c r="E2520" s="6">
        <v>38</v>
      </c>
      <c r="F2520" s="6" t="s">
        <v>12</v>
      </c>
      <c r="G2520" s="6"/>
      <c r="H2520" s="6" t="s">
        <v>13</v>
      </c>
      <c r="I2520" s="7" t="s">
        <v>796</v>
      </c>
      <c r="J2520" s="152" t="str">
        <f>VLOOKUP(PORVORIM!$I2520,Code2Loc,2,FALSE)</f>
        <v>KHAJNE</v>
      </c>
    </row>
    <row r="2521" spans="1:10" ht="15.75" customHeight="1" x14ac:dyDescent="0.25">
      <c r="A2521" s="5" t="s">
        <v>780</v>
      </c>
      <c r="B2521" s="6">
        <v>90</v>
      </c>
      <c r="C2521" s="6" t="s">
        <v>797</v>
      </c>
      <c r="D2521" s="6">
        <v>32</v>
      </c>
      <c r="E2521" s="6">
        <v>39</v>
      </c>
      <c r="F2521" s="6" t="s">
        <v>12</v>
      </c>
      <c r="G2521" s="6"/>
      <c r="H2521" s="6" t="s">
        <v>13</v>
      </c>
      <c r="I2521" s="7" t="s">
        <v>798</v>
      </c>
      <c r="J2521" s="152" t="str">
        <f>VLOOKUP(PORVORIM!$I2521,Code2Loc,2,FALSE)</f>
        <v>BHATPAONI</v>
      </c>
    </row>
    <row r="2522" spans="1:10" ht="15.75" customHeight="1" x14ac:dyDescent="0.25">
      <c r="A2522" s="5" t="s">
        <v>780</v>
      </c>
      <c r="B2522" s="6">
        <v>90</v>
      </c>
      <c r="C2522" s="6" t="s">
        <v>799</v>
      </c>
      <c r="D2522" s="6">
        <v>33</v>
      </c>
      <c r="E2522" s="6">
        <v>40</v>
      </c>
      <c r="F2522" s="6" t="s">
        <v>12</v>
      </c>
      <c r="G2522" s="6"/>
      <c r="H2522" s="6" t="s">
        <v>13</v>
      </c>
      <c r="I2522" s="7" t="s">
        <v>800</v>
      </c>
      <c r="J2522" s="152" t="str">
        <f>VLOOKUP(PORVORIM!$I2522,Code2Loc,2,FALSE)</f>
        <v>STD. BRIDGE</v>
      </c>
    </row>
    <row r="2523" spans="1:10" ht="15.75" customHeight="1" x14ac:dyDescent="0.25">
      <c r="A2523" s="5" t="s">
        <v>780</v>
      </c>
      <c r="B2523" s="6">
        <v>90</v>
      </c>
      <c r="C2523" s="6" t="s">
        <v>801</v>
      </c>
      <c r="D2523" s="6">
        <v>34</v>
      </c>
      <c r="E2523" s="6">
        <v>42</v>
      </c>
      <c r="F2523" s="6" t="s">
        <v>12</v>
      </c>
      <c r="G2523" s="6"/>
      <c r="H2523" s="6" t="s">
        <v>13</v>
      </c>
      <c r="I2523" s="7" t="s">
        <v>802</v>
      </c>
      <c r="J2523" s="152" t="str">
        <f>VLOOKUP(PORVORIM!$I2523,Code2Loc,2,FALSE)</f>
        <v>PORASKADE</v>
      </c>
    </row>
    <row r="2524" spans="1:10" ht="15.75" customHeight="1" x14ac:dyDescent="0.25">
      <c r="A2524" s="5" t="s">
        <v>803</v>
      </c>
      <c r="B2524" s="6">
        <v>91</v>
      </c>
      <c r="C2524" s="6" t="s">
        <v>95</v>
      </c>
      <c r="D2524" s="6">
        <v>1</v>
      </c>
      <c r="E2524" s="6">
        <v>0</v>
      </c>
      <c r="F2524" s="6" t="s">
        <v>12</v>
      </c>
      <c r="G2524" s="6"/>
      <c r="H2524" s="6" t="s">
        <v>13</v>
      </c>
      <c r="I2524" s="7" t="s">
        <v>96</v>
      </c>
      <c r="J2524" s="152" t="str">
        <f>VLOOKUP(PORVORIM!$I2524,Code2Loc,2,FALSE)</f>
        <v>MAPUSA</v>
      </c>
    </row>
    <row r="2525" spans="1:10" ht="15.75" customHeight="1" x14ac:dyDescent="0.25">
      <c r="A2525" s="5" t="s">
        <v>803</v>
      </c>
      <c r="B2525" s="6">
        <v>91</v>
      </c>
      <c r="C2525" s="6" t="s">
        <v>99</v>
      </c>
      <c r="D2525" s="6">
        <v>2</v>
      </c>
      <c r="E2525" s="6">
        <v>1</v>
      </c>
      <c r="F2525" s="6" t="s">
        <v>12</v>
      </c>
      <c r="G2525" s="6"/>
      <c r="H2525" s="6" t="s">
        <v>13</v>
      </c>
      <c r="I2525" s="7" t="s">
        <v>100</v>
      </c>
      <c r="J2525" s="152" t="str">
        <f>VLOOKUP(PORVORIM!$I2525,Code2Loc,2,FALSE)</f>
        <v>MPS COURT</v>
      </c>
    </row>
    <row r="2526" spans="1:10" ht="15.75" customHeight="1" x14ac:dyDescent="0.25">
      <c r="A2526" s="5" t="s">
        <v>803</v>
      </c>
      <c r="B2526" s="6">
        <v>91</v>
      </c>
      <c r="C2526" s="6" t="s">
        <v>101</v>
      </c>
      <c r="D2526" s="6">
        <v>3</v>
      </c>
      <c r="E2526" s="6">
        <v>2</v>
      </c>
      <c r="F2526" s="6" t="s">
        <v>12</v>
      </c>
      <c r="G2526" s="6"/>
      <c r="H2526" s="6" t="s">
        <v>13</v>
      </c>
      <c r="I2526" s="7" t="s">
        <v>102</v>
      </c>
      <c r="J2526" s="152" t="str">
        <f>VLOOKUP(PORVORIM!$I2526,Code2Loc,2,FALSE)</f>
        <v>DULER</v>
      </c>
    </row>
    <row r="2527" spans="1:10" ht="15.75" customHeight="1" x14ac:dyDescent="0.25">
      <c r="A2527" s="5" t="s">
        <v>803</v>
      </c>
      <c r="B2527" s="6">
        <v>91</v>
      </c>
      <c r="C2527" s="6" t="s">
        <v>103</v>
      </c>
      <c r="D2527" s="6">
        <v>4</v>
      </c>
      <c r="E2527" s="6">
        <v>3</v>
      </c>
      <c r="F2527" s="6" t="s">
        <v>12</v>
      </c>
      <c r="G2527" s="6"/>
      <c r="H2527" s="6" t="s">
        <v>13</v>
      </c>
      <c r="I2527" s="7" t="s">
        <v>104</v>
      </c>
      <c r="J2527" s="152" t="str">
        <f>VLOOKUP(PORVORIM!$I2527,Code2Loc,2,FALSE)</f>
        <v>PDEM/KRWDA</v>
      </c>
    </row>
    <row r="2528" spans="1:10" ht="15.75" customHeight="1" x14ac:dyDescent="0.25">
      <c r="A2528" s="5" t="s">
        <v>803</v>
      </c>
      <c r="B2528" s="6">
        <v>91</v>
      </c>
      <c r="C2528" s="6" t="s">
        <v>105</v>
      </c>
      <c r="D2528" s="6">
        <v>5</v>
      </c>
      <c r="E2528" s="6">
        <v>4</v>
      </c>
      <c r="F2528" s="6" t="s">
        <v>12</v>
      </c>
      <c r="G2528" s="6"/>
      <c r="H2528" s="6" t="s">
        <v>13</v>
      </c>
      <c r="I2528" s="7" t="s">
        <v>106</v>
      </c>
      <c r="J2528" s="152" t="str">
        <f>VLOOKUP(PORVORIM!$I2528,Code2Loc,2,FALSE)</f>
        <v>KARASWADA</v>
      </c>
    </row>
    <row r="2529" spans="1:10" ht="15.75" customHeight="1" x14ac:dyDescent="0.25">
      <c r="A2529" s="5" t="s">
        <v>803</v>
      </c>
      <c r="B2529" s="6">
        <v>91</v>
      </c>
      <c r="C2529" s="6" t="s">
        <v>707</v>
      </c>
      <c r="D2529" s="6">
        <v>6</v>
      </c>
      <c r="E2529" s="6">
        <v>6</v>
      </c>
      <c r="F2529" s="6" t="s">
        <v>12</v>
      </c>
      <c r="G2529" s="6"/>
      <c r="H2529" s="6" t="s">
        <v>13</v>
      </c>
      <c r="I2529" s="7" t="s">
        <v>708</v>
      </c>
      <c r="J2529" s="152" t="str">
        <f>VLOOKUP(PORVORIM!$I2529,Code2Loc,2,FALSE)</f>
        <v>C HUSIG BRD</v>
      </c>
    </row>
    <row r="2530" spans="1:10" ht="15.75" customHeight="1" x14ac:dyDescent="0.25">
      <c r="A2530" s="5" t="s">
        <v>803</v>
      </c>
      <c r="B2530" s="6">
        <v>91</v>
      </c>
      <c r="C2530" s="6" t="s">
        <v>709</v>
      </c>
      <c r="D2530" s="6">
        <v>7</v>
      </c>
      <c r="E2530" s="6">
        <v>7</v>
      </c>
      <c r="F2530" s="6" t="s">
        <v>12</v>
      </c>
      <c r="G2530" s="6"/>
      <c r="H2530" s="6" t="s">
        <v>13</v>
      </c>
      <c r="I2530" s="7" t="s">
        <v>710</v>
      </c>
      <c r="J2530" s="152" t="str">
        <f>VLOOKUP(PORVORIM!$I2530,Code2Loc,2,FALSE)</f>
        <v>BINANI</v>
      </c>
    </row>
    <row r="2531" spans="1:10" ht="15.75" customHeight="1" x14ac:dyDescent="0.25">
      <c r="A2531" s="5" t="s">
        <v>803</v>
      </c>
      <c r="B2531" s="6">
        <v>91</v>
      </c>
      <c r="C2531" s="6" t="s">
        <v>711</v>
      </c>
      <c r="D2531" s="6">
        <v>8</v>
      </c>
      <c r="E2531" s="6">
        <v>8</v>
      </c>
      <c r="F2531" s="6" t="s">
        <v>12</v>
      </c>
      <c r="G2531" s="6"/>
      <c r="H2531" s="6" t="s">
        <v>13</v>
      </c>
      <c r="I2531" s="7" t="s">
        <v>712</v>
      </c>
      <c r="J2531" s="152" t="str">
        <f>VLOOKUP(PORVORIM!$I2531,Code2Loc,2,FALSE)</f>
        <v>COLVALE</v>
      </c>
    </row>
    <row r="2532" spans="1:10" ht="15.75" customHeight="1" x14ac:dyDescent="0.25">
      <c r="A2532" s="5" t="s">
        <v>803</v>
      </c>
      <c r="B2532" s="6">
        <v>91</v>
      </c>
      <c r="C2532" s="6" t="s">
        <v>713</v>
      </c>
      <c r="D2532" s="6">
        <v>9</v>
      </c>
      <c r="E2532" s="6">
        <v>9</v>
      </c>
      <c r="F2532" s="6" t="s">
        <v>12</v>
      </c>
      <c r="G2532" s="6"/>
      <c r="H2532" s="6" t="s">
        <v>13</v>
      </c>
      <c r="I2532" s="7" t="s">
        <v>714</v>
      </c>
      <c r="J2532" s="152" t="str">
        <f>VLOOKUP(PORVORIM!$I2532,Code2Loc,2,FALSE)</f>
        <v>MAHAKHAJAN</v>
      </c>
    </row>
    <row r="2533" spans="1:10" ht="15.75" customHeight="1" x14ac:dyDescent="0.25">
      <c r="A2533" s="5" t="s">
        <v>803</v>
      </c>
      <c r="B2533" s="6">
        <v>91</v>
      </c>
      <c r="C2533" s="6" t="s">
        <v>781</v>
      </c>
      <c r="D2533" s="6">
        <v>10</v>
      </c>
      <c r="E2533" s="6">
        <v>10</v>
      </c>
      <c r="F2533" s="6" t="s">
        <v>12</v>
      </c>
      <c r="G2533" s="6"/>
      <c r="H2533" s="6" t="s">
        <v>13</v>
      </c>
      <c r="I2533" s="7" t="s">
        <v>782</v>
      </c>
      <c r="J2533" s="152" t="str">
        <f>VLOOKUP(PORVORIM!$I2533,Code2Loc,2,FALSE)</f>
        <v>DHARGAL DK</v>
      </c>
    </row>
    <row r="2534" spans="1:10" ht="15.75" customHeight="1" x14ac:dyDescent="0.25">
      <c r="A2534" s="5" t="s">
        <v>803</v>
      </c>
      <c r="B2534" s="6">
        <v>91</v>
      </c>
      <c r="C2534" s="6" t="s">
        <v>783</v>
      </c>
      <c r="D2534" s="6">
        <v>11</v>
      </c>
      <c r="E2534" s="6">
        <v>11</v>
      </c>
      <c r="F2534" s="6" t="s">
        <v>12</v>
      </c>
      <c r="G2534" s="6"/>
      <c r="H2534" s="6" t="s">
        <v>13</v>
      </c>
      <c r="I2534" s="7" t="s">
        <v>784</v>
      </c>
      <c r="J2534" s="152" t="str">
        <f>VLOOKUP(PORVORIM!$I2534,Code2Loc,2,FALSE)</f>
        <v>DHARGAL TMP</v>
      </c>
    </row>
    <row r="2535" spans="1:10" ht="15.75" customHeight="1" x14ac:dyDescent="0.25">
      <c r="A2535" s="5" t="s">
        <v>803</v>
      </c>
      <c r="B2535" s="6">
        <v>91</v>
      </c>
      <c r="C2535" s="6" t="s">
        <v>804</v>
      </c>
      <c r="D2535" s="6">
        <v>12</v>
      </c>
      <c r="E2535" s="6">
        <v>12</v>
      </c>
      <c r="F2535" s="6" t="s">
        <v>12</v>
      </c>
      <c r="G2535" s="6"/>
      <c r="H2535" s="6" t="s">
        <v>13</v>
      </c>
      <c r="I2535" s="7" t="s">
        <v>805</v>
      </c>
      <c r="J2535" s="152" t="str">
        <f>VLOOKUP(PORVORIM!$I2535,Code2Loc,2,FALSE)</f>
        <v>CHICHULA</v>
      </c>
    </row>
    <row r="2536" spans="1:10" ht="15.75" customHeight="1" x14ac:dyDescent="0.25">
      <c r="A2536" s="5" t="s">
        <v>803</v>
      </c>
      <c r="B2536" s="6">
        <v>91</v>
      </c>
      <c r="C2536" s="6" t="s">
        <v>806</v>
      </c>
      <c r="D2536" s="6">
        <v>13</v>
      </c>
      <c r="E2536" s="6">
        <v>14</v>
      </c>
      <c r="F2536" s="6" t="s">
        <v>12</v>
      </c>
      <c r="G2536" s="6"/>
      <c r="H2536" s="6" t="s">
        <v>30</v>
      </c>
      <c r="I2536" s="7" t="s">
        <v>807</v>
      </c>
      <c r="J2536" s="152" t="str">
        <f>VLOOKUP(PORVORIM!$I2536,Code2Loc,2,FALSE)</f>
        <v>DADACHIWADI</v>
      </c>
    </row>
    <row r="2537" spans="1:10" ht="15.75" customHeight="1" x14ac:dyDescent="0.25">
      <c r="A2537" s="5" t="s">
        <v>803</v>
      </c>
      <c r="B2537" s="6">
        <v>91</v>
      </c>
      <c r="C2537" s="6" t="s">
        <v>808</v>
      </c>
      <c r="D2537" s="6">
        <v>14</v>
      </c>
      <c r="E2537" s="6">
        <v>16</v>
      </c>
      <c r="F2537" s="6" t="s">
        <v>12</v>
      </c>
      <c r="G2537" s="6"/>
      <c r="H2537" s="6" t="s">
        <v>13</v>
      </c>
      <c r="I2537" s="7" t="s">
        <v>809</v>
      </c>
      <c r="J2537" s="152" t="str">
        <f>VLOOKUP(PORVORIM!$I2537,Code2Loc,2,FALSE)</f>
        <v>SAI DDW/XRO</v>
      </c>
    </row>
    <row r="2538" spans="1:10" ht="15.75" customHeight="1" x14ac:dyDescent="0.25">
      <c r="A2538" s="5" t="s">
        <v>803</v>
      </c>
      <c r="B2538" s="6">
        <v>91</v>
      </c>
      <c r="C2538" s="6" t="s">
        <v>723</v>
      </c>
      <c r="D2538" s="6">
        <v>15</v>
      </c>
      <c r="E2538" s="6">
        <v>18</v>
      </c>
      <c r="F2538" s="6" t="s">
        <v>12</v>
      </c>
      <c r="G2538" s="6"/>
      <c r="H2538" s="6" t="s">
        <v>13</v>
      </c>
      <c r="I2538" s="7" t="s">
        <v>724</v>
      </c>
      <c r="J2538" s="152" t="str">
        <f>VLOOKUP(PORVORIM!$I2538,Code2Loc,2,FALSE)</f>
        <v>NAGZAR</v>
      </c>
    </row>
    <row r="2539" spans="1:10" ht="15.75" customHeight="1" x14ac:dyDescent="0.25">
      <c r="A2539" s="5" t="s">
        <v>803</v>
      </c>
      <c r="B2539" s="6">
        <v>91</v>
      </c>
      <c r="C2539" s="6" t="s">
        <v>810</v>
      </c>
      <c r="D2539" s="6">
        <v>16</v>
      </c>
      <c r="E2539" s="6">
        <v>19</v>
      </c>
      <c r="F2539" s="6" t="s">
        <v>12</v>
      </c>
      <c r="G2539" s="6"/>
      <c r="H2539" s="6" t="s">
        <v>13</v>
      </c>
      <c r="I2539" s="7" t="s">
        <v>811</v>
      </c>
      <c r="J2539" s="152" t="str">
        <f>VLOOKUP(PORVORIM!$I2539,Code2Loc,2,FALSE)</f>
        <v>HR FRM/BENL</v>
      </c>
    </row>
    <row r="2540" spans="1:10" ht="15.75" customHeight="1" x14ac:dyDescent="0.25">
      <c r="A2540" s="5" t="s">
        <v>803</v>
      </c>
      <c r="B2540" s="6">
        <v>91</v>
      </c>
      <c r="C2540" s="6" t="s">
        <v>812</v>
      </c>
      <c r="D2540" s="6">
        <v>17</v>
      </c>
      <c r="E2540" s="6">
        <v>20</v>
      </c>
      <c r="F2540" s="6" t="s">
        <v>12</v>
      </c>
      <c r="G2540" s="6"/>
      <c r="H2540" s="6" t="s">
        <v>13</v>
      </c>
      <c r="I2540" s="7" t="s">
        <v>813</v>
      </c>
      <c r="J2540" s="152" t="str">
        <f>VLOOKUP(PORVORIM!$I2540,Code2Loc,2,FALSE)</f>
        <v>OZARIM</v>
      </c>
    </row>
    <row r="2541" spans="1:10" ht="15.75" customHeight="1" x14ac:dyDescent="0.25">
      <c r="A2541" s="5" t="s">
        <v>803</v>
      </c>
      <c r="B2541" s="6">
        <v>91</v>
      </c>
      <c r="C2541" s="6" t="s">
        <v>814</v>
      </c>
      <c r="D2541" s="6">
        <v>18</v>
      </c>
      <c r="E2541" s="6">
        <v>21</v>
      </c>
      <c r="F2541" s="6" t="s">
        <v>12</v>
      </c>
      <c r="G2541" s="6"/>
      <c r="H2541" s="6" t="s">
        <v>13</v>
      </c>
      <c r="I2541" s="7" t="s">
        <v>815</v>
      </c>
      <c r="J2541" s="152" t="str">
        <f>VLOOKUP(PORVORIM!$I2541,Code2Loc,2,FALSE)</f>
        <v>MADKAI</v>
      </c>
    </row>
    <row r="2542" spans="1:10" ht="15.75" customHeight="1" x14ac:dyDescent="0.25">
      <c r="A2542" s="5" t="s">
        <v>816</v>
      </c>
      <c r="B2542" s="6">
        <v>92</v>
      </c>
      <c r="C2542" s="6" t="s">
        <v>95</v>
      </c>
      <c r="D2542" s="6">
        <v>1</v>
      </c>
      <c r="E2542" s="6">
        <v>0</v>
      </c>
      <c r="F2542" s="6" t="s">
        <v>12</v>
      </c>
      <c r="G2542" s="6"/>
      <c r="H2542" s="6" t="s">
        <v>13</v>
      </c>
      <c r="I2542" s="7" t="s">
        <v>96</v>
      </c>
      <c r="J2542" s="152" t="str">
        <f>VLOOKUP(PORVORIM!$I2542,Code2Loc,2,FALSE)</f>
        <v>MAPUSA</v>
      </c>
    </row>
    <row r="2543" spans="1:10" ht="15.75" customHeight="1" x14ac:dyDescent="0.25">
      <c r="A2543" s="5" t="s">
        <v>816</v>
      </c>
      <c r="B2543" s="6">
        <v>92</v>
      </c>
      <c r="C2543" s="6" t="s">
        <v>99</v>
      </c>
      <c r="D2543" s="6">
        <v>2</v>
      </c>
      <c r="E2543" s="6">
        <v>1</v>
      </c>
      <c r="F2543" s="6" t="s">
        <v>12</v>
      </c>
      <c r="G2543" s="6"/>
      <c r="H2543" s="6" t="s">
        <v>13</v>
      </c>
      <c r="I2543" s="7" t="s">
        <v>100</v>
      </c>
      <c r="J2543" s="152" t="str">
        <f>VLOOKUP(PORVORIM!$I2543,Code2Loc,2,FALSE)</f>
        <v>MPS COURT</v>
      </c>
    </row>
    <row r="2544" spans="1:10" ht="15.75" customHeight="1" x14ac:dyDescent="0.25">
      <c r="A2544" s="5" t="s">
        <v>816</v>
      </c>
      <c r="B2544" s="6">
        <v>92</v>
      </c>
      <c r="C2544" s="6" t="s">
        <v>101</v>
      </c>
      <c r="D2544" s="6">
        <v>3</v>
      </c>
      <c r="E2544" s="6">
        <v>2</v>
      </c>
      <c r="F2544" s="6" t="s">
        <v>12</v>
      </c>
      <c r="G2544" s="6"/>
      <c r="H2544" s="6" t="s">
        <v>13</v>
      </c>
      <c r="I2544" s="7" t="s">
        <v>102</v>
      </c>
      <c r="J2544" s="152" t="str">
        <f>VLOOKUP(PORVORIM!$I2544,Code2Loc,2,FALSE)</f>
        <v>DULER</v>
      </c>
    </row>
    <row r="2545" spans="1:10" ht="15.75" customHeight="1" x14ac:dyDescent="0.25">
      <c r="A2545" s="5" t="s">
        <v>816</v>
      </c>
      <c r="B2545" s="6">
        <v>92</v>
      </c>
      <c r="C2545" s="6" t="s">
        <v>103</v>
      </c>
      <c r="D2545" s="6">
        <v>4</v>
      </c>
      <c r="E2545" s="6">
        <v>3</v>
      </c>
      <c r="F2545" s="6" t="s">
        <v>12</v>
      </c>
      <c r="G2545" s="6"/>
      <c r="H2545" s="6" t="s">
        <v>13</v>
      </c>
      <c r="I2545" s="7" t="s">
        <v>104</v>
      </c>
      <c r="J2545" s="152" t="str">
        <f>VLOOKUP(PORVORIM!$I2545,Code2Loc,2,FALSE)</f>
        <v>PDEM/KRWDA</v>
      </c>
    </row>
    <row r="2546" spans="1:10" ht="15.75" customHeight="1" x14ac:dyDescent="0.25">
      <c r="A2546" s="5" t="s">
        <v>816</v>
      </c>
      <c r="B2546" s="6">
        <v>92</v>
      </c>
      <c r="C2546" s="6" t="s">
        <v>105</v>
      </c>
      <c r="D2546" s="6">
        <v>5</v>
      </c>
      <c r="E2546" s="6">
        <v>4</v>
      </c>
      <c r="F2546" s="6" t="s">
        <v>12</v>
      </c>
      <c r="G2546" s="6"/>
      <c r="H2546" s="6" t="s">
        <v>13</v>
      </c>
      <c r="I2546" s="7" t="s">
        <v>106</v>
      </c>
      <c r="J2546" s="152" t="str">
        <f>VLOOKUP(PORVORIM!$I2546,Code2Loc,2,FALSE)</f>
        <v>KARASWADA</v>
      </c>
    </row>
    <row r="2547" spans="1:10" ht="15.75" customHeight="1" x14ac:dyDescent="0.25">
      <c r="A2547" s="5" t="s">
        <v>816</v>
      </c>
      <c r="B2547" s="6">
        <v>92</v>
      </c>
      <c r="C2547" s="6" t="s">
        <v>707</v>
      </c>
      <c r="D2547" s="6">
        <v>6</v>
      </c>
      <c r="E2547" s="6">
        <v>6</v>
      </c>
      <c r="F2547" s="6" t="s">
        <v>12</v>
      </c>
      <c r="G2547" s="6"/>
      <c r="H2547" s="6" t="s">
        <v>13</v>
      </c>
      <c r="I2547" s="7" t="s">
        <v>708</v>
      </c>
      <c r="J2547" s="152" t="str">
        <f>VLOOKUP(PORVORIM!$I2547,Code2Loc,2,FALSE)</f>
        <v>C HUSIG BRD</v>
      </c>
    </row>
    <row r="2548" spans="1:10" ht="15.75" customHeight="1" x14ac:dyDescent="0.25">
      <c r="A2548" s="5" t="s">
        <v>816</v>
      </c>
      <c r="B2548" s="6">
        <v>92</v>
      </c>
      <c r="C2548" s="6" t="s">
        <v>709</v>
      </c>
      <c r="D2548" s="6">
        <v>7</v>
      </c>
      <c r="E2548" s="6">
        <v>7</v>
      </c>
      <c r="F2548" s="6" t="s">
        <v>12</v>
      </c>
      <c r="G2548" s="6"/>
      <c r="H2548" s="6" t="s">
        <v>13</v>
      </c>
      <c r="I2548" s="7" t="s">
        <v>710</v>
      </c>
      <c r="J2548" s="152" t="str">
        <f>VLOOKUP(PORVORIM!$I2548,Code2Loc,2,FALSE)</f>
        <v>BINANI</v>
      </c>
    </row>
    <row r="2549" spans="1:10" ht="15.75" customHeight="1" x14ac:dyDescent="0.25">
      <c r="A2549" s="5" t="s">
        <v>816</v>
      </c>
      <c r="B2549" s="6">
        <v>92</v>
      </c>
      <c r="C2549" s="6" t="s">
        <v>711</v>
      </c>
      <c r="D2549" s="6">
        <v>8</v>
      </c>
      <c r="E2549" s="6">
        <v>8</v>
      </c>
      <c r="F2549" s="6" t="s">
        <v>12</v>
      </c>
      <c r="G2549" s="6"/>
      <c r="H2549" s="6" t="s">
        <v>13</v>
      </c>
      <c r="I2549" s="7" t="s">
        <v>712</v>
      </c>
      <c r="J2549" s="152" t="str">
        <f>VLOOKUP(PORVORIM!$I2549,Code2Loc,2,FALSE)</f>
        <v>COLVALE</v>
      </c>
    </row>
    <row r="2550" spans="1:10" ht="15.75" customHeight="1" x14ac:dyDescent="0.25">
      <c r="A2550" s="5" t="s">
        <v>816</v>
      </c>
      <c r="B2550" s="6">
        <v>92</v>
      </c>
      <c r="C2550" s="6" t="s">
        <v>713</v>
      </c>
      <c r="D2550" s="6">
        <v>9</v>
      </c>
      <c r="E2550" s="6">
        <v>9</v>
      </c>
      <c r="F2550" s="6" t="s">
        <v>12</v>
      </c>
      <c r="G2550" s="6"/>
      <c r="H2550" s="6" t="s">
        <v>13</v>
      </c>
      <c r="I2550" s="7" t="s">
        <v>714</v>
      </c>
      <c r="J2550" s="152" t="str">
        <f>VLOOKUP(PORVORIM!$I2550,Code2Loc,2,FALSE)</f>
        <v>MAHAKHAJAN</v>
      </c>
    </row>
    <row r="2551" spans="1:10" ht="15.75" customHeight="1" x14ac:dyDescent="0.25">
      <c r="A2551" s="5" t="s">
        <v>816</v>
      </c>
      <c r="B2551" s="6">
        <v>92</v>
      </c>
      <c r="C2551" s="6" t="s">
        <v>715</v>
      </c>
      <c r="D2551" s="6">
        <v>10</v>
      </c>
      <c r="E2551" s="6">
        <v>10</v>
      </c>
      <c r="F2551" s="6" t="s">
        <v>12</v>
      </c>
      <c r="G2551" s="6"/>
      <c r="H2551" s="6" t="s">
        <v>13</v>
      </c>
      <c r="I2551" s="7" t="s">
        <v>716</v>
      </c>
      <c r="J2551" s="152" t="str">
        <f>VLOOKUP(PORVORIM!$I2551,Code2Loc,2,FALSE)</f>
        <v>DHARGAL</v>
      </c>
    </row>
    <row r="2552" spans="1:10" ht="15.75" customHeight="1" x14ac:dyDescent="0.25">
      <c r="A2552" s="5" t="s">
        <v>816</v>
      </c>
      <c r="B2552" s="6">
        <v>92</v>
      </c>
      <c r="C2552" s="6" t="s">
        <v>717</v>
      </c>
      <c r="D2552" s="6">
        <v>11</v>
      </c>
      <c r="E2552" s="6">
        <v>12</v>
      </c>
      <c r="F2552" s="6" t="s">
        <v>12</v>
      </c>
      <c r="G2552" s="6"/>
      <c r="H2552" s="6" t="s">
        <v>13</v>
      </c>
      <c r="I2552" s="7" t="s">
        <v>718</v>
      </c>
      <c r="J2552" s="152" t="str">
        <f>VLOOKUP(PORVORIM!$I2552,Code2Loc,2,FALSE)</f>
        <v>KULAN</v>
      </c>
    </row>
    <row r="2553" spans="1:10" ht="15.75" customHeight="1" x14ac:dyDescent="0.25">
      <c r="A2553" s="5" t="s">
        <v>816</v>
      </c>
      <c r="B2553" s="6">
        <v>92</v>
      </c>
      <c r="C2553" s="6" t="s">
        <v>817</v>
      </c>
      <c r="D2553" s="6">
        <v>12</v>
      </c>
      <c r="E2553" s="6">
        <v>13</v>
      </c>
      <c r="F2553" s="6" t="s">
        <v>12</v>
      </c>
      <c r="G2553" s="6"/>
      <c r="H2553" s="6" t="s">
        <v>13</v>
      </c>
      <c r="I2553" s="7" t="s">
        <v>818</v>
      </c>
      <c r="J2553" s="152" t="str">
        <f>VLOOKUP(PORVORIM!$I2553,Code2Loc,2,FALSE)</f>
        <v>OSHELBAG</v>
      </c>
    </row>
    <row r="2554" spans="1:10" ht="15.75" customHeight="1" x14ac:dyDescent="0.25">
      <c r="A2554" s="5" t="s">
        <v>816</v>
      </c>
      <c r="B2554" s="6">
        <v>92</v>
      </c>
      <c r="C2554" s="6" t="s">
        <v>819</v>
      </c>
      <c r="D2554" s="6">
        <v>13</v>
      </c>
      <c r="E2554" s="6">
        <v>14</v>
      </c>
      <c r="F2554" s="6" t="s">
        <v>12</v>
      </c>
      <c r="G2554" s="6"/>
      <c r="H2554" s="6" t="s">
        <v>13</v>
      </c>
      <c r="I2554" s="7" t="s">
        <v>820</v>
      </c>
      <c r="J2554" s="152" t="str">
        <f>VLOOKUP(PORVORIM!$I2554,Code2Loc,2,FALSE)</f>
        <v>WALPE</v>
      </c>
    </row>
    <row r="2555" spans="1:10" ht="15.75" customHeight="1" x14ac:dyDescent="0.25">
      <c r="A2555" s="5" t="s">
        <v>816</v>
      </c>
      <c r="B2555" s="6">
        <v>92</v>
      </c>
      <c r="C2555" s="6" t="s">
        <v>821</v>
      </c>
      <c r="D2555" s="6">
        <v>14</v>
      </c>
      <c r="E2555" s="6">
        <v>15</v>
      </c>
      <c r="F2555" s="6" t="s">
        <v>12</v>
      </c>
      <c r="G2555" s="6"/>
      <c r="H2555" s="6" t="s">
        <v>13</v>
      </c>
      <c r="I2555" s="7" t="s">
        <v>822</v>
      </c>
      <c r="J2555" s="152" t="str">
        <f>VLOOKUP(PORVORIM!$I2555,Code2Loc,2,FALSE)</f>
        <v>WALPE COLGE</v>
      </c>
    </row>
    <row r="2556" spans="1:10" ht="15.75" customHeight="1" x14ac:dyDescent="0.25">
      <c r="A2556" s="5" t="s">
        <v>816</v>
      </c>
      <c r="B2556" s="6">
        <v>92</v>
      </c>
      <c r="C2556" s="6" t="s">
        <v>823</v>
      </c>
      <c r="D2556" s="6">
        <v>15</v>
      </c>
      <c r="E2556" s="6">
        <v>16</v>
      </c>
      <c r="F2556" s="6" t="s">
        <v>12</v>
      </c>
      <c r="G2556" s="6"/>
      <c r="H2556" s="6" t="s">
        <v>13</v>
      </c>
      <c r="I2556" s="7" t="s">
        <v>824</v>
      </c>
      <c r="J2556" s="152" t="str">
        <f>VLOOKUP(PORVORIM!$I2556,Code2Loc,2,FALSE)</f>
        <v>MALPE</v>
      </c>
    </row>
    <row r="2557" spans="1:10" ht="15.75" customHeight="1" x14ac:dyDescent="0.25">
      <c r="A2557" s="5" t="s">
        <v>816</v>
      </c>
      <c r="B2557" s="6">
        <v>92</v>
      </c>
      <c r="C2557" s="6" t="s">
        <v>825</v>
      </c>
      <c r="D2557" s="6">
        <v>16</v>
      </c>
      <c r="E2557" s="6">
        <v>18</v>
      </c>
      <c r="F2557" s="6" t="s">
        <v>12</v>
      </c>
      <c r="G2557" s="6"/>
      <c r="H2557" s="6" t="s">
        <v>30</v>
      </c>
      <c r="I2557" s="7" t="s">
        <v>826</v>
      </c>
      <c r="J2557" s="152" t="str">
        <f>VLOOKUP(PORVORIM!$I2557,Code2Loc,2,FALSE)</f>
        <v>PEDNE</v>
      </c>
    </row>
    <row r="2558" spans="1:10" ht="15.75" customHeight="1" x14ac:dyDescent="0.25">
      <c r="A2558" s="5" t="s">
        <v>816</v>
      </c>
      <c r="B2558" s="6">
        <v>92</v>
      </c>
      <c r="C2558" s="6" t="s">
        <v>827</v>
      </c>
      <c r="D2558" s="6">
        <v>17</v>
      </c>
      <c r="E2558" s="6">
        <v>20</v>
      </c>
      <c r="F2558" s="6" t="s">
        <v>12</v>
      </c>
      <c r="G2558" s="6"/>
      <c r="H2558" s="6" t="s">
        <v>13</v>
      </c>
      <c r="I2558" s="7" t="s">
        <v>828</v>
      </c>
      <c r="J2558" s="152" t="str">
        <f>VLOOKUP(PORVORIM!$I2558,Code2Loc,2,FALSE)</f>
        <v>NAIBAG</v>
      </c>
    </row>
    <row r="2559" spans="1:10" ht="15.75" customHeight="1" x14ac:dyDescent="0.25">
      <c r="A2559" s="5" t="s">
        <v>816</v>
      </c>
      <c r="B2559" s="6">
        <v>92</v>
      </c>
      <c r="C2559" s="6" t="s">
        <v>799</v>
      </c>
      <c r="D2559" s="6">
        <v>18</v>
      </c>
      <c r="E2559" s="6">
        <v>21</v>
      </c>
      <c r="F2559" s="6" t="s">
        <v>12</v>
      </c>
      <c r="G2559" s="6"/>
      <c r="H2559" s="6" t="s">
        <v>13</v>
      </c>
      <c r="I2559" s="7" t="s">
        <v>800</v>
      </c>
      <c r="J2559" s="152" t="str">
        <f>VLOOKUP(PORVORIM!$I2559,Code2Loc,2,FALSE)</f>
        <v>STD. BRIDGE</v>
      </c>
    </row>
    <row r="2560" spans="1:10" ht="15.75" customHeight="1" x14ac:dyDescent="0.25">
      <c r="A2560" s="5" t="s">
        <v>816</v>
      </c>
      <c r="B2560" s="6">
        <v>92</v>
      </c>
      <c r="C2560" s="6" t="s">
        <v>801</v>
      </c>
      <c r="D2560" s="6">
        <v>19</v>
      </c>
      <c r="E2560" s="6">
        <v>22</v>
      </c>
      <c r="F2560" s="6" t="s">
        <v>12</v>
      </c>
      <c r="G2560" s="6"/>
      <c r="H2560" s="6" t="s">
        <v>13</v>
      </c>
      <c r="I2560" s="7" t="s">
        <v>802</v>
      </c>
      <c r="J2560" s="152" t="str">
        <f>VLOOKUP(PORVORIM!$I2560,Code2Loc,2,FALSE)</f>
        <v>PORASKADE</v>
      </c>
    </row>
    <row r="2561" spans="1:10" ht="15.75" customHeight="1" x14ac:dyDescent="0.25">
      <c r="A2561" s="5" t="s">
        <v>816</v>
      </c>
      <c r="B2561" s="6">
        <v>92</v>
      </c>
      <c r="C2561" s="6" t="s">
        <v>829</v>
      </c>
      <c r="D2561" s="6">
        <v>20</v>
      </c>
      <c r="E2561" s="6">
        <v>23</v>
      </c>
      <c r="F2561" s="6" t="s">
        <v>12</v>
      </c>
      <c r="G2561" s="6"/>
      <c r="H2561" s="6" t="s">
        <v>13</v>
      </c>
      <c r="I2561" s="7" t="s">
        <v>830</v>
      </c>
      <c r="J2561" s="152" t="str">
        <f>VLOOKUP(PORVORIM!$I2561,Code2Loc,2,FALSE)</f>
        <v>RLY O/BRIDG</v>
      </c>
    </row>
    <row r="2562" spans="1:10" ht="15.75" customHeight="1" x14ac:dyDescent="0.25">
      <c r="A2562" s="5" t="s">
        <v>816</v>
      </c>
      <c r="B2562" s="6">
        <v>92</v>
      </c>
      <c r="C2562" s="6" t="s">
        <v>831</v>
      </c>
      <c r="D2562" s="6">
        <v>21</v>
      </c>
      <c r="E2562" s="6">
        <v>25</v>
      </c>
      <c r="F2562" s="6" t="s">
        <v>12</v>
      </c>
      <c r="G2562" s="6"/>
      <c r="H2562" s="6" t="s">
        <v>13</v>
      </c>
      <c r="I2562" s="7" t="s">
        <v>832</v>
      </c>
      <c r="J2562" s="152" t="str">
        <f>VLOOKUP(PORVORIM!$I2562,Code2Loc,2,FALSE)</f>
        <v>UGVE</v>
      </c>
    </row>
    <row r="2563" spans="1:10" ht="15.75" customHeight="1" x14ac:dyDescent="0.25">
      <c r="A2563" s="5" t="s">
        <v>816</v>
      </c>
      <c r="B2563" s="6">
        <v>92</v>
      </c>
      <c r="C2563" s="6" t="s">
        <v>833</v>
      </c>
      <c r="D2563" s="6">
        <v>22</v>
      </c>
      <c r="E2563" s="6">
        <v>26</v>
      </c>
      <c r="F2563" s="6" t="s">
        <v>12</v>
      </c>
      <c r="G2563" s="6"/>
      <c r="H2563" s="6" t="s">
        <v>13</v>
      </c>
      <c r="I2563" s="7" t="s">
        <v>834</v>
      </c>
      <c r="J2563" s="152" t="str">
        <f>VLOOKUP(PORVORIM!$I2563,Code2Loc,2,FALSE)</f>
        <v>TAMBOSHE</v>
      </c>
    </row>
    <row r="2564" spans="1:10" ht="15.75" customHeight="1" x14ac:dyDescent="0.25">
      <c r="A2564" s="5" t="s">
        <v>816</v>
      </c>
      <c r="B2564" s="6">
        <v>92</v>
      </c>
      <c r="C2564" s="6" t="s">
        <v>835</v>
      </c>
      <c r="D2564" s="6">
        <v>23</v>
      </c>
      <c r="E2564" s="6">
        <v>28</v>
      </c>
      <c r="F2564" s="6" t="s">
        <v>12</v>
      </c>
      <c r="G2564" s="6"/>
      <c r="H2564" s="6" t="s">
        <v>13</v>
      </c>
      <c r="I2564" s="7" t="s">
        <v>836</v>
      </c>
      <c r="J2564" s="152" t="str">
        <f>VLOOKUP(PORVORIM!$I2564,Code2Loc,2,FALSE)</f>
        <v>KARULWADA</v>
      </c>
    </row>
    <row r="2565" spans="1:10" ht="15.75" customHeight="1" x14ac:dyDescent="0.25">
      <c r="A2565" s="5" t="s">
        <v>816</v>
      </c>
      <c r="B2565" s="6">
        <v>92</v>
      </c>
      <c r="C2565" s="6" t="s">
        <v>837</v>
      </c>
      <c r="D2565" s="6">
        <v>24</v>
      </c>
      <c r="E2565" s="6">
        <v>30</v>
      </c>
      <c r="F2565" s="6" t="s">
        <v>12</v>
      </c>
      <c r="G2565" s="6"/>
      <c r="H2565" s="6" t="s">
        <v>13</v>
      </c>
      <c r="I2565" s="7" t="s">
        <v>838</v>
      </c>
      <c r="J2565" s="152" t="str">
        <f>VLOOKUP(PORVORIM!$I2565,Code2Loc,2,FALSE)</f>
        <v>MOPA</v>
      </c>
    </row>
    <row r="2566" spans="1:10" ht="15.75" customHeight="1" x14ac:dyDescent="0.25">
      <c r="A2566" s="5" t="s">
        <v>816</v>
      </c>
      <c r="B2566" s="6">
        <v>92</v>
      </c>
      <c r="C2566" s="6" t="s">
        <v>839</v>
      </c>
      <c r="D2566" s="6">
        <v>25</v>
      </c>
      <c r="E2566" s="6">
        <v>31</v>
      </c>
      <c r="F2566" s="6" t="s">
        <v>12</v>
      </c>
      <c r="G2566" s="6"/>
      <c r="H2566" s="6" t="s">
        <v>13</v>
      </c>
      <c r="I2566" s="7" t="s">
        <v>840</v>
      </c>
      <c r="J2566" s="152" t="str">
        <f>VLOOKUP(PORVORIM!$I2566,Code2Loc,2,FALSE)</f>
        <v>MOP. P.WADA</v>
      </c>
    </row>
    <row r="2567" spans="1:10" ht="15.75" customHeight="1" x14ac:dyDescent="0.25">
      <c r="A2567" s="5" t="s">
        <v>841</v>
      </c>
      <c r="B2567" s="6">
        <v>93</v>
      </c>
      <c r="C2567" s="6" t="s">
        <v>95</v>
      </c>
      <c r="D2567" s="6">
        <v>1</v>
      </c>
      <c r="E2567" s="6">
        <v>0</v>
      </c>
      <c r="F2567" s="6" t="s">
        <v>12</v>
      </c>
      <c r="G2567" s="6"/>
      <c r="H2567" s="6" t="s">
        <v>13</v>
      </c>
      <c r="I2567" s="7" t="s">
        <v>96</v>
      </c>
      <c r="J2567" s="152" t="str">
        <f>VLOOKUP(PORVORIM!$I2567,Code2Loc,2,FALSE)</f>
        <v>MAPUSA</v>
      </c>
    </row>
    <row r="2568" spans="1:10" ht="15.75" customHeight="1" x14ac:dyDescent="0.25">
      <c r="A2568" s="5" t="s">
        <v>841</v>
      </c>
      <c r="B2568" s="6">
        <v>93</v>
      </c>
      <c r="C2568" s="6" t="s">
        <v>99</v>
      </c>
      <c r="D2568" s="6">
        <v>2</v>
      </c>
      <c r="E2568" s="6">
        <v>1</v>
      </c>
      <c r="F2568" s="6" t="s">
        <v>12</v>
      </c>
      <c r="G2568" s="6"/>
      <c r="H2568" s="6" t="s">
        <v>13</v>
      </c>
      <c r="I2568" s="7" t="s">
        <v>100</v>
      </c>
      <c r="J2568" s="152" t="str">
        <f>VLOOKUP(PORVORIM!$I2568,Code2Loc,2,FALSE)</f>
        <v>MPS COURT</v>
      </c>
    </row>
    <row r="2569" spans="1:10" ht="15.75" customHeight="1" x14ac:dyDescent="0.25">
      <c r="A2569" s="5" t="s">
        <v>841</v>
      </c>
      <c r="B2569" s="6">
        <v>93</v>
      </c>
      <c r="C2569" s="6" t="s">
        <v>101</v>
      </c>
      <c r="D2569" s="6">
        <v>3</v>
      </c>
      <c r="E2569" s="6">
        <v>2</v>
      </c>
      <c r="F2569" s="6" t="s">
        <v>12</v>
      </c>
      <c r="G2569" s="6"/>
      <c r="H2569" s="6" t="s">
        <v>13</v>
      </c>
      <c r="I2569" s="7" t="s">
        <v>102</v>
      </c>
      <c r="J2569" s="152" t="str">
        <f>VLOOKUP(PORVORIM!$I2569,Code2Loc,2,FALSE)</f>
        <v>DULER</v>
      </c>
    </row>
    <row r="2570" spans="1:10" ht="15.75" customHeight="1" x14ac:dyDescent="0.25">
      <c r="A2570" s="5" t="s">
        <v>841</v>
      </c>
      <c r="B2570" s="6">
        <v>93</v>
      </c>
      <c r="C2570" s="6" t="s">
        <v>103</v>
      </c>
      <c r="D2570" s="6">
        <v>4</v>
      </c>
      <c r="E2570" s="6">
        <v>3</v>
      </c>
      <c r="F2570" s="6" t="s">
        <v>12</v>
      </c>
      <c r="G2570" s="6"/>
      <c r="H2570" s="6" t="s">
        <v>13</v>
      </c>
      <c r="I2570" s="7" t="s">
        <v>104</v>
      </c>
      <c r="J2570" s="152" t="str">
        <f>VLOOKUP(PORVORIM!$I2570,Code2Loc,2,FALSE)</f>
        <v>PDEM/KRWDA</v>
      </c>
    </row>
    <row r="2571" spans="1:10" ht="15.75" customHeight="1" x14ac:dyDescent="0.25">
      <c r="A2571" s="5" t="s">
        <v>841</v>
      </c>
      <c r="B2571" s="6">
        <v>93</v>
      </c>
      <c r="C2571" s="6" t="s">
        <v>105</v>
      </c>
      <c r="D2571" s="6">
        <v>5</v>
      </c>
      <c r="E2571" s="6">
        <v>4</v>
      </c>
      <c r="F2571" s="6" t="s">
        <v>12</v>
      </c>
      <c r="G2571" s="6"/>
      <c r="H2571" s="6" t="s">
        <v>13</v>
      </c>
      <c r="I2571" s="7" t="s">
        <v>106</v>
      </c>
      <c r="J2571" s="152" t="str">
        <f>VLOOKUP(PORVORIM!$I2571,Code2Loc,2,FALSE)</f>
        <v>KARASWADA</v>
      </c>
    </row>
    <row r="2572" spans="1:10" ht="15.75" customHeight="1" x14ac:dyDescent="0.25">
      <c r="A2572" s="5" t="s">
        <v>841</v>
      </c>
      <c r="B2572" s="6">
        <v>93</v>
      </c>
      <c r="C2572" s="6" t="s">
        <v>707</v>
      </c>
      <c r="D2572" s="6">
        <v>6</v>
      </c>
      <c r="E2572" s="6">
        <v>6</v>
      </c>
      <c r="F2572" s="6" t="s">
        <v>12</v>
      </c>
      <c r="G2572" s="6"/>
      <c r="H2572" s="6" t="s">
        <v>13</v>
      </c>
      <c r="I2572" s="7" t="s">
        <v>708</v>
      </c>
      <c r="J2572" s="152" t="str">
        <f>VLOOKUP(PORVORIM!$I2572,Code2Loc,2,FALSE)</f>
        <v>C HUSIG BRD</v>
      </c>
    </row>
    <row r="2573" spans="1:10" ht="15.75" customHeight="1" x14ac:dyDescent="0.25">
      <c r="A2573" s="5" t="s">
        <v>841</v>
      </c>
      <c r="B2573" s="6">
        <v>93</v>
      </c>
      <c r="C2573" s="6" t="s">
        <v>709</v>
      </c>
      <c r="D2573" s="6">
        <v>7</v>
      </c>
      <c r="E2573" s="6">
        <v>7</v>
      </c>
      <c r="F2573" s="6" t="s">
        <v>12</v>
      </c>
      <c r="G2573" s="6"/>
      <c r="H2573" s="6" t="s">
        <v>13</v>
      </c>
      <c r="I2573" s="7" t="s">
        <v>710</v>
      </c>
      <c r="J2573" s="152" t="str">
        <f>VLOOKUP(PORVORIM!$I2573,Code2Loc,2,FALSE)</f>
        <v>BINANI</v>
      </c>
    </row>
    <row r="2574" spans="1:10" ht="15.75" customHeight="1" x14ac:dyDescent="0.25">
      <c r="A2574" s="5" t="s">
        <v>841</v>
      </c>
      <c r="B2574" s="6">
        <v>93</v>
      </c>
      <c r="C2574" s="6" t="s">
        <v>711</v>
      </c>
      <c r="D2574" s="6">
        <v>8</v>
      </c>
      <c r="E2574" s="6">
        <v>8</v>
      </c>
      <c r="F2574" s="6" t="s">
        <v>12</v>
      </c>
      <c r="G2574" s="6"/>
      <c r="H2574" s="6" t="s">
        <v>13</v>
      </c>
      <c r="I2574" s="7" t="s">
        <v>712</v>
      </c>
      <c r="J2574" s="152" t="str">
        <f>VLOOKUP(PORVORIM!$I2574,Code2Loc,2,FALSE)</f>
        <v>COLVALE</v>
      </c>
    </row>
    <row r="2575" spans="1:10" ht="15.75" customHeight="1" x14ac:dyDescent="0.25">
      <c r="A2575" s="5" t="s">
        <v>841</v>
      </c>
      <c r="B2575" s="6">
        <v>93</v>
      </c>
      <c r="C2575" s="6" t="s">
        <v>713</v>
      </c>
      <c r="D2575" s="6">
        <v>9</v>
      </c>
      <c r="E2575" s="6">
        <v>9</v>
      </c>
      <c r="F2575" s="6" t="s">
        <v>12</v>
      </c>
      <c r="G2575" s="6"/>
      <c r="H2575" s="6" t="s">
        <v>13</v>
      </c>
      <c r="I2575" s="7" t="s">
        <v>714</v>
      </c>
      <c r="J2575" s="152" t="str">
        <f>VLOOKUP(PORVORIM!$I2575,Code2Loc,2,FALSE)</f>
        <v>MAHAKHAJAN</v>
      </c>
    </row>
    <row r="2576" spans="1:10" ht="15.75" customHeight="1" x14ac:dyDescent="0.25">
      <c r="A2576" s="5" t="s">
        <v>841</v>
      </c>
      <c r="B2576" s="6">
        <v>93</v>
      </c>
      <c r="C2576" s="6" t="s">
        <v>715</v>
      </c>
      <c r="D2576" s="6">
        <v>10</v>
      </c>
      <c r="E2576" s="6">
        <v>10</v>
      </c>
      <c r="F2576" s="6" t="s">
        <v>12</v>
      </c>
      <c r="G2576" s="6"/>
      <c r="H2576" s="6" t="s">
        <v>13</v>
      </c>
      <c r="I2576" s="7" t="s">
        <v>716</v>
      </c>
      <c r="J2576" s="152" t="str">
        <f>VLOOKUP(PORVORIM!$I2576,Code2Loc,2,FALSE)</f>
        <v>DHARGAL</v>
      </c>
    </row>
    <row r="2577" spans="1:10" ht="15.75" customHeight="1" x14ac:dyDescent="0.25">
      <c r="A2577" s="5" t="s">
        <v>841</v>
      </c>
      <c r="B2577" s="6">
        <v>93</v>
      </c>
      <c r="C2577" s="6" t="s">
        <v>717</v>
      </c>
      <c r="D2577" s="6">
        <v>11</v>
      </c>
      <c r="E2577" s="6">
        <v>12</v>
      </c>
      <c r="F2577" s="6" t="s">
        <v>12</v>
      </c>
      <c r="G2577" s="6"/>
      <c r="H2577" s="6" t="s">
        <v>13</v>
      </c>
      <c r="I2577" s="7" t="s">
        <v>718</v>
      </c>
      <c r="J2577" s="152" t="str">
        <f>VLOOKUP(PORVORIM!$I2577,Code2Loc,2,FALSE)</f>
        <v>KULAN</v>
      </c>
    </row>
    <row r="2578" spans="1:10" ht="15.75" customHeight="1" x14ac:dyDescent="0.25">
      <c r="A2578" s="5" t="s">
        <v>841</v>
      </c>
      <c r="B2578" s="6">
        <v>93</v>
      </c>
      <c r="C2578" s="6" t="s">
        <v>817</v>
      </c>
      <c r="D2578" s="6">
        <v>12</v>
      </c>
      <c r="E2578" s="6">
        <v>13</v>
      </c>
      <c r="F2578" s="6" t="s">
        <v>12</v>
      </c>
      <c r="G2578" s="6"/>
      <c r="H2578" s="6" t="s">
        <v>13</v>
      </c>
      <c r="I2578" s="7" t="s">
        <v>818</v>
      </c>
      <c r="J2578" s="152" t="str">
        <f>VLOOKUP(PORVORIM!$I2578,Code2Loc,2,FALSE)</f>
        <v>OSHELBAG</v>
      </c>
    </row>
    <row r="2579" spans="1:10" ht="15.75" customHeight="1" x14ac:dyDescent="0.25">
      <c r="A2579" s="5" t="s">
        <v>841</v>
      </c>
      <c r="B2579" s="6">
        <v>93</v>
      </c>
      <c r="C2579" s="6" t="s">
        <v>819</v>
      </c>
      <c r="D2579" s="6">
        <v>13</v>
      </c>
      <c r="E2579" s="6">
        <v>14</v>
      </c>
      <c r="F2579" s="6" t="s">
        <v>12</v>
      </c>
      <c r="G2579" s="6"/>
      <c r="H2579" s="6" t="s">
        <v>13</v>
      </c>
      <c r="I2579" s="7" t="s">
        <v>820</v>
      </c>
      <c r="J2579" s="152" t="str">
        <f>VLOOKUP(PORVORIM!$I2579,Code2Loc,2,FALSE)</f>
        <v>WALPE</v>
      </c>
    </row>
    <row r="2580" spans="1:10" ht="15.75" customHeight="1" x14ac:dyDescent="0.25">
      <c r="A2580" s="5" t="s">
        <v>841</v>
      </c>
      <c r="B2580" s="6">
        <v>93</v>
      </c>
      <c r="C2580" s="6" t="s">
        <v>821</v>
      </c>
      <c r="D2580" s="6">
        <v>14</v>
      </c>
      <c r="E2580" s="6">
        <v>15</v>
      </c>
      <c r="F2580" s="6" t="s">
        <v>12</v>
      </c>
      <c r="G2580" s="6"/>
      <c r="H2580" s="6" t="s">
        <v>13</v>
      </c>
      <c r="I2580" s="7" t="s">
        <v>822</v>
      </c>
      <c r="J2580" s="152" t="str">
        <f>VLOOKUP(PORVORIM!$I2580,Code2Loc,2,FALSE)</f>
        <v>WALPE COLGE</v>
      </c>
    </row>
    <row r="2581" spans="1:10" ht="15.75" customHeight="1" x14ac:dyDescent="0.25">
      <c r="A2581" s="5" t="s">
        <v>841</v>
      </c>
      <c r="B2581" s="6">
        <v>93</v>
      </c>
      <c r="C2581" s="6" t="s">
        <v>823</v>
      </c>
      <c r="D2581" s="6">
        <v>15</v>
      </c>
      <c r="E2581" s="6">
        <v>16</v>
      </c>
      <c r="F2581" s="6" t="s">
        <v>12</v>
      </c>
      <c r="G2581" s="6"/>
      <c r="H2581" s="6" t="s">
        <v>13</v>
      </c>
      <c r="I2581" s="7" t="s">
        <v>824</v>
      </c>
      <c r="J2581" s="152" t="str">
        <f>VLOOKUP(PORVORIM!$I2581,Code2Loc,2,FALSE)</f>
        <v>MALPE</v>
      </c>
    </row>
    <row r="2582" spans="1:10" ht="15.75" customHeight="1" x14ac:dyDescent="0.25">
      <c r="A2582" s="5" t="s">
        <v>841</v>
      </c>
      <c r="B2582" s="6">
        <v>93</v>
      </c>
      <c r="C2582" s="6" t="s">
        <v>825</v>
      </c>
      <c r="D2582" s="6">
        <v>16</v>
      </c>
      <c r="E2582" s="6">
        <v>18</v>
      </c>
      <c r="F2582" s="6" t="s">
        <v>12</v>
      </c>
      <c r="G2582" s="6"/>
      <c r="H2582" s="6" t="s">
        <v>30</v>
      </c>
      <c r="I2582" s="7" t="s">
        <v>826</v>
      </c>
      <c r="J2582" s="152" t="str">
        <f>VLOOKUP(PORVORIM!$I2582,Code2Loc,2,FALSE)</f>
        <v>PEDNE</v>
      </c>
    </row>
    <row r="2583" spans="1:10" ht="15.75" customHeight="1" x14ac:dyDescent="0.25">
      <c r="A2583" s="5" t="s">
        <v>841</v>
      </c>
      <c r="B2583" s="6">
        <v>93</v>
      </c>
      <c r="C2583" s="6" t="s">
        <v>823</v>
      </c>
      <c r="D2583" s="6">
        <v>17</v>
      </c>
      <c r="E2583" s="6">
        <v>20</v>
      </c>
      <c r="F2583" s="6" t="s">
        <v>12</v>
      </c>
      <c r="G2583" s="6"/>
      <c r="H2583" s="6" t="s">
        <v>13</v>
      </c>
      <c r="I2583" s="7" t="s">
        <v>824</v>
      </c>
      <c r="J2583" s="152" t="str">
        <f>VLOOKUP(PORVORIM!$I2583,Code2Loc,2,FALSE)</f>
        <v>MALPE</v>
      </c>
    </row>
    <row r="2584" spans="1:10" ht="15.75" customHeight="1" x14ac:dyDescent="0.25">
      <c r="A2584" s="5" t="s">
        <v>841</v>
      </c>
      <c r="B2584" s="6">
        <v>93</v>
      </c>
      <c r="C2584" s="6" t="s">
        <v>821</v>
      </c>
      <c r="D2584" s="6">
        <v>18</v>
      </c>
      <c r="E2584" s="6">
        <v>21</v>
      </c>
      <c r="F2584" s="6" t="s">
        <v>12</v>
      </c>
      <c r="G2584" s="6"/>
      <c r="H2584" s="6" t="s">
        <v>13</v>
      </c>
      <c r="I2584" s="7" t="s">
        <v>822</v>
      </c>
      <c r="J2584" s="152" t="str">
        <f>VLOOKUP(PORVORIM!$I2584,Code2Loc,2,FALSE)</f>
        <v>WALPE COLGE</v>
      </c>
    </row>
    <row r="2585" spans="1:10" ht="15.75" customHeight="1" x14ac:dyDescent="0.25">
      <c r="A2585" s="5" t="s">
        <v>841</v>
      </c>
      <c r="B2585" s="6">
        <v>93</v>
      </c>
      <c r="C2585" s="6" t="s">
        <v>819</v>
      </c>
      <c r="D2585" s="6">
        <v>19</v>
      </c>
      <c r="E2585" s="6">
        <v>22</v>
      </c>
      <c r="F2585" s="6" t="s">
        <v>12</v>
      </c>
      <c r="G2585" s="6"/>
      <c r="H2585" s="6" t="s">
        <v>13</v>
      </c>
      <c r="I2585" s="7" t="s">
        <v>820</v>
      </c>
      <c r="J2585" s="152" t="str">
        <f>VLOOKUP(PORVORIM!$I2585,Code2Loc,2,FALSE)</f>
        <v>WALPE</v>
      </c>
    </row>
    <row r="2586" spans="1:10" ht="15.75" customHeight="1" x14ac:dyDescent="0.25">
      <c r="A2586" s="5" t="s">
        <v>841</v>
      </c>
      <c r="B2586" s="6">
        <v>93</v>
      </c>
      <c r="C2586" s="6" t="s">
        <v>842</v>
      </c>
      <c r="D2586" s="6">
        <v>20</v>
      </c>
      <c r="E2586" s="6">
        <v>23</v>
      </c>
      <c r="F2586" s="6" t="s">
        <v>12</v>
      </c>
      <c r="G2586" s="6"/>
      <c r="H2586" s="6" t="s">
        <v>13</v>
      </c>
      <c r="I2586" s="7" t="s">
        <v>843</v>
      </c>
      <c r="J2586" s="152" t="str">
        <f>VLOOKUP(PORVORIM!$I2586,Code2Loc,2,FALSE)</f>
        <v>BHUTWADI</v>
      </c>
    </row>
    <row r="2587" spans="1:10" ht="15.75" customHeight="1" x14ac:dyDescent="0.25">
      <c r="A2587" s="5" t="s">
        <v>844</v>
      </c>
      <c r="B2587" s="6">
        <v>94</v>
      </c>
      <c r="C2587" s="6" t="s">
        <v>11</v>
      </c>
      <c r="D2587" s="6">
        <v>1</v>
      </c>
      <c r="E2587" s="6">
        <v>0</v>
      </c>
      <c r="F2587" s="6" t="s">
        <v>12</v>
      </c>
      <c r="G2587" s="6"/>
      <c r="H2587" s="6" t="s">
        <v>13</v>
      </c>
      <c r="I2587" s="7" t="s">
        <v>14</v>
      </c>
      <c r="J2587" s="152" t="str">
        <f>VLOOKUP(PORVORIM!$I2587,Code2Loc,2,FALSE)</f>
        <v>PANAJI</v>
      </c>
    </row>
    <row r="2588" spans="1:10" ht="15.75" customHeight="1" x14ac:dyDescent="0.25">
      <c r="A2588" s="5" t="s">
        <v>844</v>
      </c>
      <c r="B2588" s="6">
        <v>94</v>
      </c>
      <c r="C2588" s="6" t="s">
        <v>77</v>
      </c>
      <c r="D2588" s="6">
        <v>2</v>
      </c>
      <c r="E2588" s="6">
        <v>2</v>
      </c>
      <c r="F2588" s="6" t="s">
        <v>12</v>
      </c>
      <c r="G2588" s="6"/>
      <c r="H2588" s="6" t="s">
        <v>13</v>
      </c>
      <c r="I2588" s="7" t="s">
        <v>78</v>
      </c>
      <c r="J2588" s="152" t="str">
        <f>VLOOKUP(PORVORIM!$I2588,Code2Loc,2,FALSE)</f>
        <v>SAI SERVICE</v>
      </c>
    </row>
    <row r="2589" spans="1:10" ht="15.75" customHeight="1" x14ac:dyDescent="0.25">
      <c r="A2589" s="5" t="s">
        <v>844</v>
      </c>
      <c r="B2589" s="6">
        <v>94</v>
      </c>
      <c r="C2589" s="6" t="s">
        <v>79</v>
      </c>
      <c r="D2589" s="6">
        <v>3</v>
      </c>
      <c r="E2589" s="6">
        <v>3</v>
      </c>
      <c r="F2589" s="6" t="s">
        <v>12</v>
      </c>
      <c r="G2589" s="6"/>
      <c r="H2589" s="6" t="s">
        <v>13</v>
      </c>
      <c r="I2589" s="7" t="s">
        <v>80</v>
      </c>
      <c r="J2589" s="152" t="str">
        <f>VLOOKUP(PORVORIM!$I2589,Code2Loc,2,FALSE)</f>
        <v>TIN BLD/COL</v>
      </c>
    </row>
    <row r="2590" spans="1:10" ht="15.75" customHeight="1" x14ac:dyDescent="0.25">
      <c r="A2590" s="5" t="s">
        <v>844</v>
      </c>
      <c r="B2590" s="6">
        <v>94</v>
      </c>
      <c r="C2590" s="6" t="s">
        <v>81</v>
      </c>
      <c r="D2590" s="6">
        <v>4</v>
      </c>
      <c r="E2590" s="6">
        <v>4</v>
      </c>
      <c r="F2590" s="6" t="s">
        <v>12</v>
      </c>
      <c r="G2590" s="6"/>
      <c r="H2590" s="6" t="s">
        <v>13</v>
      </c>
      <c r="I2590" s="7" t="s">
        <v>82</v>
      </c>
      <c r="J2590" s="152" t="str">
        <f>VLOOKUP(PORVORIM!$I2590,Code2Loc,2,FALSE)</f>
        <v>GULYAKADE</v>
      </c>
    </row>
    <row r="2591" spans="1:10" ht="15.75" customHeight="1" x14ac:dyDescent="0.25">
      <c r="A2591" s="5" t="s">
        <v>844</v>
      </c>
      <c r="B2591" s="6">
        <v>94</v>
      </c>
      <c r="C2591" s="6" t="s">
        <v>83</v>
      </c>
      <c r="D2591" s="6">
        <v>5</v>
      </c>
      <c r="E2591" s="6">
        <v>5</v>
      </c>
      <c r="F2591" s="6" t="s">
        <v>12</v>
      </c>
      <c r="G2591" s="6"/>
      <c r="H2591" s="6" t="s">
        <v>13</v>
      </c>
      <c r="I2591" s="7" t="s">
        <v>84</v>
      </c>
      <c r="J2591" s="152" t="str">
        <f>VLOOKUP(PORVORIM!$I2591,Code2Loc,2,FALSE)</f>
        <v>PRV COPEL</v>
      </c>
    </row>
    <row r="2592" spans="1:10" ht="15.75" customHeight="1" x14ac:dyDescent="0.25">
      <c r="A2592" s="5" t="s">
        <v>844</v>
      </c>
      <c r="B2592" s="6">
        <v>94</v>
      </c>
      <c r="C2592" s="6" t="s">
        <v>85</v>
      </c>
      <c r="D2592" s="6">
        <v>6</v>
      </c>
      <c r="E2592" s="6">
        <v>6</v>
      </c>
      <c r="F2592" s="6" t="s">
        <v>12</v>
      </c>
      <c r="G2592" s="6"/>
      <c r="H2592" s="6" t="s">
        <v>13</v>
      </c>
      <c r="I2592" s="7" t="s">
        <v>86</v>
      </c>
      <c r="J2592" s="152" t="str">
        <f>VLOOKUP(PORVORIM!$I2592,Code2Loc,2,FALSE)</f>
        <v>PRV WADAKAD</v>
      </c>
    </row>
    <row r="2593" spans="1:10" ht="15.75" customHeight="1" x14ac:dyDescent="0.25">
      <c r="A2593" s="5" t="s">
        <v>844</v>
      </c>
      <c r="B2593" s="6">
        <v>94</v>
      </c>
      <c r="C2593" s="6" t="s">
        <v>87</v>
      </c>
      <c r="D2593" s="6">
        <v>7</v>
      </c>
      <c r="E2593" s="6">
        <v>7</v>
      </c>
      <c r="F2593" s="6" t="s">
        <v>12</v>
      </c>
      <c r="G2593" s="6"/>
      <c r="H2593" s="6" t="s">
        <v>13</v>
      </c>
      <c r="I2593" s="7" t="s">
        <v>88</v>
      </c>
      <c r="J2593" s="152" t="str">
        <f>VLOOKUP(PORVORIM!$I2593,Code2Loc,2,FALSE)</f>
        <v>PRV BAZAR</v>
      </c>
    </row>
    <row r="2594" spans="1:10" ht="15.75" customHeight="1" x14ac:dyDescent="0.25">
      <c r="A2594" s="5" t="s">
        <v>844</v>
      </c>
      <c r="B2594" s="6">
        <v>94</v>
      </c>
      <c r="C2594" s="6" t="s">
        <v>89</v>
      </c>
      <c r="D2594" s="6">
        <v>8</v>
      </c>
      <c r="E2594" s="6">
        <v>8</v>
      </c>
      <c r="F2594" s="6" t="s">
        <v>12</v>
      </c>
      <c r="G2594" s="6"/>
      <c r="H2594" s="6" t="s">
        <v>13</v>
      </c>
      <c r="I2594" s="7" t="s">
        <v>90</v>
      </c>
      <c r="J2594" s="152" t="str">
        <f>VLOOKUP(PORVORIM!$I2594,Code2Loc,2,FALSE)</f>
        <v>GIRI CROSS</v>
      </c>
    </row>
    <row r="2595" spans="1:10" ht="15.75" customHeight="1" x14ac:dyDescent="0.25">
      <c r="A2595" s="5" t="s">
        <v>844</v>
      </c>
      <c r="B2595" s="6">
        <v>94</v>
      </c>
      <c r="C2595" s="6" t="s">
        <v>91</v>
      </c>
      <c r="D2595" s="6">
        <v>9</v>
      </c>
      <c r="E2595" s="6">
        <v>9</v>
      </c>
      <c r="F2595" s="6" t="s">
        <v>12</v>
      </c>
      <c r="G2595" s="6"/>
      <c r="H2595" s="6" t="s">
        <v>13</v>
      </c>
      <c r="I2595" s="7" t="s">
        <v>92</v>
      </c>
      <c r="J2595" s="152" t="str">
        <f>VLOOKUP(PORVORIM!$I2595,Code2Loc,2,FALSE)</f>
        <v>GREEN PARK</v>
      </c>
    </row>
    <row r="2596" spans="1:10" ht="15.75" customHeight="1" x14ac:dyDescent="0.25">
      <c r="A2596" s="5" t="s">
        <v>844</v>
      </c>
      <c r="B2596" s="6">
        <v>94</v>
      </c>
      <c r="C2596" s="6" t="s">
        <v>93</v>
      </c>
      <c r="D2596" s="6">
        <v>10</v>
      </c>
      <c r="E2596" s="6">
        <v>10</v>
      </c>
      <c r="F2596" s="6" t="s">
        <v>12</v>
      </c>
      <c r="G2596" s="6"/>
      <c r="H2596" s="6" t="s">
        <v>13</v>
      </c>
      <c r="I2596" s="7" t="s">
        <v>94</v>
      </c>
      <c r="J2596" s="152" t="str">
        <f>VLOOKUP(PORVORIM!$I2596,Code2Loc,2,FALSE)</f>
        <v>GIRI CHAPEL</v>
      </c>
    </row>
    <row r="2597" spans="1:10" ht="15.75" customHeight="1" x14ac:dyDescent="0.25">
      <c r="A2597" s="5" t="s">
        <v>844</v>
      </c>
      <c r="B2597" s="6">
        <v>94</v>
      </c>
      <c r="C2597" s="6" t="s">
        <v>95</v>
      </c>
      <c r="D2597" s="6">
        <v>11</v>
      </c>
      <c r="E2597" s="6">
        <v>12</v>
      </c>
      <c r="F2597" s="6" t="s">
        <v>12</v>
      </c>
      <c r="G2597" s="6"/>
      <c r="H2597" s="6" t="s">
        <v>13</v>
      </c>
      <c r="I2597" s="7" t="s">
        <v>96</v>
      </c>
      <c r="J2597" s="152" t="str">
        <f>VLOOKUP(PORVORIM!$I2597,Code2Loc,2,FALSE)</f>
        <v>MAPUSA</v>
      </c>
    </row>
    <row r="2598" spans="1:10" ht="15.75" customHeight="1" x14ac:dyDescent="0.25">
      <c r="A2598" s="5" t="s">
        <v>844</v>
      </c>
      <c r="B2598" s="6">
        <v>94</v>
      </c>
      <c r="C2598" s="6" t="s">
        <v>99</v>
      </c>
      <c r="D2598" s="6">
        <v>12</v>
      </c>
      <c r="E2598" s="6">
        <v>13</v>
      </c>
      <c r="F2598" s="6" t="s">
        <v>12</v>
      </c>
      <c r="G2598" s="6"/>
      <c r="H2598" s="6" t="s">
        <v>13</v>
      </c>
      <c r="I2598" s="7" t="s">
        <v>100</v>
      </c>
      <c r="J2598" s="152" t="str">
        <f>VLOOKUP(PORVORIM!$I2598,Code2Loc,2,FALSE)</f>
        <v>MPS COURT</v>
      </c>
    </row>
    <row r="2599" spans="1:10" ht="15.75" customHeight="1" x14ac:dyDescent="0.25">
      <c r="A2599" s="5" t="s">
        <v>844</v>
      </c>
      <c r="B2599" s="6">
        <v>94</v>
      </c>
      <c r="C2599" s="6" t="s">
        <v>101</v>
      </c>
      <c r="D2599" s="6">
        <v>13</v>
      </c>
      <c r="E2599" s="6">
        <v>14</v>
      </c>
      <c r="F2599" s="6" t="s">
        <v>12</v>
      </c>
      <c r="G2599" s="6"/>
      <c r="H2599" s="6" t="s">
        <v>13</v>
      </c>
      <c r="I2599" s="7" t="s">
        <v>102</v>
      </c>
      <c r="J2599" s="152" t="str">
        <f>VLOOKUP(PORVORIM!$I2599,Code2Loc,2,FALSE)</f>
        <v>DULER</v>
      </c>
    </row>
    <row r="2600" spans="1:10" ht="15.75" customHeight="1" x14ac:dyDescent="0.25">
      <c r="A2600" s="5" t="s">
        <v>844</v>
      </c>
      <c r="B2600" s="6">
        <v>94</v>
      </c>
      <c r="C2600" s="6" t="s">
        <v>103</v>
      </c>
      <c r="D2600" s="6">
        <v>14</v>
      </c>
      <c r="E2600" s="6">
        <v>15</v>
      </c>
      <c r="F2600" s="6" t="s">
        <v>12</v>
      </c>
      <c r="G2600" s="6"/>
      <c r="H2600" s="6" t="s">
        <v>13</v>
      </c>
      <c r="I2600" s="7" t="s">
        <v>104</v>
      </c>
      <c r="J2600" s="152" t="str">
        <f>VLOOKUP(PORVORIM!$I2600,Code2Loc,2,FALSE)</f>
        <v>PDEM/KRWDA</v>
      </c>
    </row>
    <row r="2601" spans="1:10" ht="15.75" customHeight="1" x14ac:dyDescent="0.25">
      <c r="A2601" s="5" t="s">
        <v>844</v>
      </c>
      <c r="B2601" s="6">
        <v>94</v>
      </c>
      <c r="C2601" s="6" t="s">
        <v>105</v>
      </c>
      <c r="D2601" s="6">
        <v>15</v>
      </c>
      <c r="E2601" s="6">
        <v>16</v>
      </c>
      <c r="F2601" s="6" t="s">
        <v>12</v>
      </c>
      <c r="G2601" s="6"/>
      <c r="H2601" s="6" t="s">
        <v>13</v>
      </c>
      <c r="I2601" s="7" t="s">
        <v>106</v>
      </c>
      <c r="J2601" s="152" t="str">
        <f>VLOOKUP(PORVORIM!$I2601,Code2Loc,2,FALSE)</f>
        <v>KARASWADA</v>
      </c>
    </row>
    <row r="2602" spans="1:10" ht="15.75" customHeight="1" x14ac:dyDescent="0.25">
      <c r="A2602" s="5" t="s">
        <v>844</v>
      </c>
      <c r="B2602" s="6">
        <v>94</v>
      </c>
      <c r="C2602" s="6" t="s">
        <v>707</v>
      </c>
      <c r="D2602" s="6">
        <v>16</v>
      </c>
      <c r="E2602" s="6">
        <v>18</v>
      </c>
      <c r="F2602" s="6" t="s">
        <v>12</v>
      </c>
      <c r="G2602" s="6"/>
      <c r="H2602" s="6" t="s">
        <v>13</v>
      </c>
      <c r="I2602" s="7" t="s">
        <v>708</v>
      </c>
      <c r="J2602" s="152" t="str">
        <f>VLOOKUP(PORVORIM!$I2602,Code2Loc,2,FALSE)</f>
        <v>C HUSIG BRD</v>
      </c>
    </row>
    <row r="2603" spans="1:10" ht="15.75" customHeight="1" x14ac:dyDescent="0.25">
      <c r="A2603" s="5" t="s">
        <v>844</v>
      </c>
      <c r="B2603" s="6">
        <v>94</v>
      </c>
      <c r="C2603" s="6" t="s">
        <v>709</v>
      </c>
      <c r="D2603" s="6">
        <v>17</v>
      </c>
      <c r="E2603" s="6">
        <v>19</v>
      </c>
      <c r="F2603" s="6" t="s">
        <v>12</v>
      </c>
      <c r="G2603" s="6"/>
      <c r="H2603" s="6" t="s">
        <v>13</v>
      </c>
      <c r="I2603" s="7" t="s">
        <v>710</v>
      </c>
      <c r="J2603" s="152" t="str">
        <f>VLOOKUP(PORVORIM!$I2603,Code2Loc,2,FALSE)</f>
        <v>BINANI</v>
      </c>
    </row>
    <row r="2604" spans="1:10" ht="15.75" customHeight="1" x14ac:dyDescent="0.25">
      <c r="A2604" s="5" t="s">
        <v>844</v>
      </c>
      <c r="B2604" s="6">
        <v>94</v>
      </c>
      <c r="C2604" s="6" t="s">
        <v>711</v>
      </c>
      <c r="D2604" s="6">
        <v>18</v>
      </c>
      <c r="E2604" s="6">
        <v>20</v>
      </c>
      <c r="F2604" s="6" t="s">
        <v>12</v>
      </c>
      <c r="G2604" s="6"/>
      <c r="H2604" s="6" t="s">
        <v>13</v>
      </c>
      <c r="I2604" s="7" t="s">
        <v>712</v>
      </c>
      <c r="J2604" s="152" t="str">
        <f>VLOOKUP(PORVORIM!$I2604,Code2Loc,2,FALSE)</f>
        <v>COLVALE</v>
      </c>
    </row>
    <row r="2605" spans="1:10" ht="15.75" customHeight="1" x14ac:dyDescent="0.25">
      <c r="A2605" s="5" t="s">
        <v>844</v>
      </c>
      <c r="B2605" s="6">
        <v>94</v>
      </c>
      <c r="C2605" s="6" t="s">
        <v>713</v>
      </c>
      <c r="D2605" s="6">
        <v>19</v>
      </c>
      <c r="E2605" s="6">
        <v>21</v>
      </c>
      <c r="F2605" s="6" t="s">
        <v>12</v>
      </c>
      <c r="G2605" s="6"/>
      <c r="H2605" s="6" t="s">
        <v>13</v>
      </c>
      <c r="I2605" s="7" t="s">
        <v>714</v>
      </c>
      <c r="J2605" s="152" t="str">
        <f>VLOOKUP(PORVORIM!$I2605,Code2Loc,2,FALSE)</f>
        <v>MAHAKHAJAN</v>
      </c>
    </row>
    <row r="2606" spans="1:10" ht="15.75" customHeight="1" x14ac:dyDescent="0.25">
      <c r="A2606" s="5" t="s">
        <v>844</v>
      </c>
      <c r="B2606" s="6">
        <v>94</v>
      </c>
      <c r="C2606" s="6" t="s">
        <v>715</v>
      </c>
      <c r="D2606" s="6">
        <v>20</v>
      </c>
      <c r="E2606" s="6">
        <v>22</v>
      </c>
      <c r="F2606" s="6" t="s">
        <v>12</v>
      </c>
      <c r="G2606" s="6"/>
      <c r="H2606" s="6" t="s">
        <v>13</v>
      </c>
      <c r="I2606" s="7" t="s">
        <v>716</v>
      </c>
      <c r="J2606" s="152" t="str">
        <f>VLOOKUP(PORVORIM!$I2606,Code2Loc,2,FALSE)</f>
        <v>DHARGAL</v>
      </c>
    </row>
    <row r="2607" spans="1:10" ht="15.75" customHeight="1" x14ac:dyDescent="0.25">
      <c r="A2607" s="5" t="s">
        <v>844</v>
      </c>
      <c r="B2607" s="6">
        <v>94</v>
      </c>
      <c r="C2607" s="6" t="s">
        <v>717</v>
      </c>
      <c r="D2607" s="6">
        <v>21</v>
      </c>
      <c r="E2607" s="6">
        <v>24</v>
      </c>
      <c r="F2607" s="6" t="s">
        <v>12</v>
      </c>
      <c r="G2607" s="6"/>
      <c r="H2607" s="6" t="s">
        <v>13</v>
      </c>
      <c r="I2607" s="7" t="s">
        <v>718</v>
      </c>
      <c r="J2607" s="152" t="str">
        <f>VLOOKUP(PORVORIM!$I2607,Code2Loc,2,FALSE)</f>
        <v>KULAN</v>
      </c>
    </row>
    <row r="2608" spans="1:10" ht="15.75" customHeight="1" x14ac:dyDescent="0.25">
      <c r="A2608" s="5" t="s">
        <v>844</v>
      </c>
      <c r="B2608" s="6">
        <v>94</v>
      </c>
      <c r="C2608" s="6" t="s">
        <v>817</v>
      </c>
      <c r="D2608" s="6">
        <v>22</v>
      </c>
      <c r="E2608" s="6">
        <v>25</v>
      </c>
      <c r="F2608" s="6" t="s">
        <v>12</v>
      </c>
      <c r="G2608" s="6"/>
      <c r="H2608" s="6" t="s">
        <v>13</v>
      </c>
      <c r="I2608" s="7" t="s">
        <v>818</v>
      </c>
      <c r="J2608" s="152" t="str">
        <f>VLOOKUP(PORVORIM!$I2608,Code2Loc,2,FALSE)</f>
        <v>OSHELBAG</v>
      </c>
    </row>
    <row r="2609" spans="1:10" ht="15.75" customHeight="1" x14ac:dyDescent="0.25">
      <c r="A2609" s="5" t="s">
        <v>844</v>
      </c>
      <c r="B2609" s="6">
        <v>94</v>
      </c>
      <c r="C2609" s="6" t="s">
        <v>819</v>
      </c>
      <c r="D2609" s="6">
        <v>23</v>
      </c>
      <c r="E2609" s="6">
        <v>26</v>
      </c>
      <c r="F2609" s="6" t="s">
        <v>12</v>
      </c>
      <c r="G2609" s="6"/>
      <c r="H2609" s="6" t="s">
        <v>13</v>
      </c>
      <c r="I2609" s="7" t="s">
        <v>820</v>
      </c>
      <c r="J2609" s="152" t="str">
        <f>VLOOKUP(PORVORIM!$I2609,Code2Loc,2,FALSE)</f>
        <v>WALPE</v>
      </c>
    </row>
    <row r="2610" spans="1:10" ht="15.75" customHeight="1" x14ac:dyDescent="0.25">
      <c r="A2610" s="5" t="s">
        <v>844</v>
      </c>
      <c r="B2610" s="6">
        <v>94</v>
      </c>
      <c r="C2610" s="6" t="s">
        <v>821</v>
      </c>
      <c r="D2610" s="6">
        <v>24</v>
      </c>
      <c r="E2610" s="6">
        <v>27</v>
      </c>
      <c r="F2610" s="6" t="s">
        <v>12</v>
      </c>
      <c r="G2610" s="6"/>
      <c r="H2610" s="6" t="s">
        <v>13</v>
      </c>
      <c r="I2610" s="7" t="s">
        <v>822</v>
      </c>
      <c r="J2610" s="152" t="str">
        <f>VLOOKUP(PORVORIM!$I2610,Code2Loc,2,FALSE)</f>
        <v>WALPE COLGE</v>
      </c>
    </row>
    <row r="2611" spans="1:10" ht="15.75" customHeight="1" x14ac:dyDescent="0.25">
      <c r="A2611" s="5" t="s">
        <v>844</v>
      </c>
      <c r="B2611" s="6">
        <v>94</v>
      </c>
      <c r="C2611" s="6" t="s">
        <v>823</v>
      </c>
      <c r="D2611" s="6">
        <v>25</v>
      </c>
      <c r="E2611" s="6">
        <v>28</v>
      </c>
      <c r="F2611" s="6" t="s">
        <v>12</v>
      </c>
      <c r="G2611" s="6"/>
      <c r="H2611" s="6" t="s">
        <v>13</v>
      </c>
      <c r="I2611" s="7" t="s">
        <v>824</v>
      </c>
      <c r="J2611" s="152" t="str">
        <f>VLOOKUP(PORVORIM!$I2611,Code2Loc,2,FALSE)</f>
        <v>MALPE</v>
      </c>
    </row>
    <row r="2612" spans="1:10" ht="15.75" customHeight="1" x14ac:dyDescent="0.25">
      <c r="A2612" s="5" t="s">
        <v>844</v>
      </c>
      <c r="B2612" s="6">
        <v>94</v>
      </c>
      <c r="C2612" s="6" t="s">
        <v>825</v>
      </c>
      <c r="D2612" s="6">
        <v>26</v>
      </c>
      <c r="E2612" s="6">
        <v>30</v>
      </c>
      <c r="F2612" s="6" t="s">
        <v>12</v>
      </c>
      <c r="G2612" s="6"/>
      <c r="H2612" s="6" t="s">
        <v>30</v>
      </c>
      <c r="I2612" s="7" t="s">
        <v>826</v>
      </c>
      <c r="J2612" s="152" t="str">
        <f>VLOOKUP(PORVORIM!$I2612,Code2Loc,2,FALSE)</f>
        <v>PEDNE</v>
      </c>
    </row>
    <row r="2613" spans="1:10" ht="15.75" customHeight="1" x14ac:dyDescent="0.25">
      <c r="A2613" s="5" t="s">
        <v>844</v>
      </c>
      <c r="B2613" s="6">
        <v>94</v>
      </c>
      <c r="C2613" s="6" t="s">
        <v>845</v>
      </c>
      <c r="D2613" s="6">
        <v>27</v>
      </c>
      <c r="E2613" s="6">
        <v>32</v>
      </c>
      <c r="F2613" s="6" t="s">
        <v>12</v>
      </c>
      <c r="G2613" s="6"/>
      <c r="H2613" s="6" t="s">
        <v>13</v>
      </c>
      <c r="I2613" s="7" t="s">
        <v>846</v>
      </c>
      <c r="J2613" s="152" t="str">
        <f>VLOOKUP(PORVORIM!$I2613,Code2Loc,2,FALSE)</f>
        <v>PARASHTE</v>
      </c>
    </row>
    <row r="2614" spans="1:10" ht="15.75" customHeight="1" x14ac:dyDescent="0.25">
      <c r="A2614" s="5" t="s">
        <v>844</v>
      </c>
      <c r="B2614" s="6">
        <v>94</v>
      </c>
      <c r="C2614" s="6" t="s">
        <v>847</v>
      </c>
      <c r="D2614" s="6">
        <v>28</v>
      </c>
      <c r="E2614" s="6">
        <v>33</v>
      </c>
      <c r="F2614" s="6" t="s">
        <v>12</v>
      </c>
      <c r="G2614" s="6"/>
      <c r="H2614" s="6" t="s">
        <v>13</v>
      </c>
      <c r="I2614" s="7" t="s">
        <v>848</v>
      </c>
      <c r="J2614" s="152" t="str">
        <f>VLOOKUP(PORVORIM!$I2614,Code2Loc,2,FALSE)</f>
        <v>KALOBA TMP</v>
      </c>
    </row>
    <row r="2615" spans="1:10" ht="15.75" customHeight="1" x14ac:dyDescent="0.25">
      <c r="A2615" s="5" t="s">
        <v>844</v>
      </c>
      <c r="B2615" s="6">
        <v>94</v>
      </c>
      <c r="C2615" s="6" t="s">
        <v>849</v>
      </c>
      <c r="D2615" s="6">
        <v>29</v>
      </c>
      <c r="E2615" s="6">
        <v>35</v>
      </c>
      <c r="F2615" s="6" t="s">
        <v>12</v>
      </c>
      <c r="G2615" s="6"/>
      <c r="H2615" s="6" t="s">
        <v>13</v>
      </c>
      <c r="I2615" s="7" t="s">
        <v>850</v>
      </c>
      <c r="J2615" s="152" t="str">
        <f>VLOOKUP(PORVORIM!$I2615,Code2Loc,2,FALSE)</f>
        <v>GOLIBA TMP</v>
      </c>
    </row>
    <row r="2616" spans="1:10" ht="15.75" customHeight="1" x14ac:dyDescent="0.25">
      <c r="A2616" s="5" t="s">
        <v>844</v>
      </c>
      <c r="B2616" s="6">
        <v>94</v>
      </c>
      <c r="C2616" s="6" t="s">
        <v>851</v>
      </c>
      <c r="D2616" s="6">
        <v>30</v>
      </c>
      <c r="E2616" s="6">
        <v>36</v>
      </c>
      <c r="F2616" s="6" t="s">
        <v>12</v>
      </c>
      <c r="G2616" s="6"/>
      <c r="H2616" s="6" t="s">
        <v>13</v>
      </c>
      <c r="I2616" s="7" t="s">
        <v>852</v>
      </c>
      <c r="J2616" s="152" t="str">
        <f>VLOOKUP(PORVORIM!$I2616,Code2Loc,2,FALSE)</f>
        <v>KONADI</v>
      </c>
    </row>
    <row r="2617" spans="1:10" ht="15.75" customHeight="1" x14ac:dyDescent="0.25">
      <c r="A2617" s="5" t="s">
        <v>844</v>
      </c>
      <c r="B2617" s="6">
        <v>94</v>
      </c>
      <c r="C2617" s="6" t="s">
        <v>853</v>
      </c>
      <c r="D2617" s="6">
        <v>31</v>
      </c>
      <c r="E2617" s="6">
        <v>38</v>
      </c>
      <c r="F2617" s="6" t="s">
        <v>12</v>
      </c>
      <c r="G2617" s="6"/>
      <c r="H2617" s="6" t="s">
        <v>13</v>
      </c>
      <c r="I2617" s="7" t="s">
        <v>854</v>
      </c>
      <c r="J2617" s="152" t="str">
        <f>VLOOKUP(PORVORIM!$I2617,Code2Loc,2,FALSE)</f>
        <v>DEVSU</v>
      </c>
    </row>
    <row r="2618" spans="1:10" ht="15.75" customHeight="1" x14ac:dyDescent="0.25">
      <c r="A2618" s="5" t="s">
        <v>844</v>
      </c>
      <c r="B2618" s="6">
        <v>94</v>
      </c>
      <c r="C2618" s="6" t="s">
        <v>855</v>
      </c>
      <c r="D2618" s="6">
        <v>32</v>
      </c>
      <c r="E2618" s="6">
        <v>40</v>
      </c>
      <c r="F2618" s="6" t="s">
        <v>12</v>
      </c>
      <c r="G2618" s="6"/>
      <c r="H2618" s="6" t="s">
        <v>13</v>
      </c>
      <c r="I2618" s="7" t="s">
        <v>856</v>
      </c>
      <c r="J2618" s="152" t="str">
        <f>VLOOKUP(PORVORIM!$I2618,Code2Loc,2,FALSE)</f>
        <v>KORGAO</v>
      </c>
    </row>
    <row r="2619" spans="1:10" ht="15.75" customHeight="1" x14ac:dyDescent="0.25">
      <c r="A2619" s="5" t="s">
        <v>844</v>
      </c>
      <c r="B2619" s="6">
        <v>95</v>
      </c>
      <c r="C2619" s="6" t="s">
        <v>11</v>
      </c>
      <c r="D2619" s="6">
        <v>1</v>
      </c>
      <c r="E2619" s="6">
        <v>0</v>
      </c>
      <c r="F2619" s="6" t="s">
        <v>12</v>
      </c>
      <c r="G2619" s="6"/>
      <c r="H2619" s="6" t="s">
        <v>13</v>
      </c>
      <c r="I2619" s="7" t="s">
        <v>14</v>
      </c>
      <c r="J2619" s="152" t="str">
        <f>VLOOKUP(PORVORIM!$I2619,Code2Loc,2,FALSE)</f>
        <v>PANAJI</v>
      </c>
    </row>
    <row r="2620" spans="1:10" ht="15.75" customHeight="1" x14ac:dyDescent="0.25">
      <c r="A2620" s="5" t="s">
        <v>844</v>
      </c>
      <c r="B2620" s="6">
        <v>95</v>
      </c>
      <c r="C2620" s="6" t="s">
        <v>77</v>
      </c>
      <c r="D2620" s="6">
        <v>2</v>
      </c>
      <c r="E2620" s="6">
        <v>2</v>
      </c>
      <c r="F2620" s="6" t="s">
        <v>12</v>
      </c>
      <c r="G2620" s="6"/>
      <c r="H2620" s="6" t="s">
        <v>13</v>
      </c>
      <c r="I2620" s="7" t="s">
        <v>78</v>
      </c>
      <c r="J2620" s="152" t="str">
        <f>VLOOKUP(PORVORIM!$I2620,Code2Loc,2,FALSE)</f>
        <v>SAI SERVICE</v>
      </c>
    </row>
    <row r="2621" spans="1:10" ht="15.75" customHeight="1" x14ac:dyDescent="0.25">
      <c r="A2621" s="5" t="s">
        <v>844</v>
      </c>
      <c r="B2621" s="6">
        <v>95</v>
      </c>
      <c r="C2621" s="6" t="s">
        <v>79</v>
      </c>
      <c r="D2621" s="6">
        <v>3</v>
      </c>
      <c r="E2621" s="6">
        <v>3</v>
      </c>
      <c r="F2621" s="6" t="s">
        <v>12</v>
      </c>
      <c r="G2621" s="6"/>
      <c r="H2621" s="6" t="s">
        <v>13</v>
      </c>
      <c r="I2621" s="7" t="s">
        <v>80</v>
      </c>
      <c r="J2621" s="152" t="str">
        <f>VLOOKUP(PORVORIM!$I2621,Code2Loc,2,FALSE)</f>
        <v>TIN BLD/COL</v>
      </c>
    </row>
    <row r="2622" spans="1:10" ht="15.75" customHeight="1" x14ac:dyDescent="0.25">
      <c r="A2622" s="5" t="s">
        <v>844</v>
      </c>
      <c r="B2622" s="6">
        <v>95</v>
      </c>
      <c r="C2622" s="6" t="s">
        <v>81</v>
      </c>
      <c r="D2622" s="6">
        <v>4</v>
      </c>
      <c r="E2622" s="6">
        <v>4</v>
      </c>
      <c r="F2622" s="6" t="s">
        <v>12</v>
      </c>
      <c r="G2622" s="6"/>
      <c r="H2622" s="6" t="s">
        <v>13</v>
      </c>
      <c r="I2622" s="7" t="s">
        <v>82</v>
      </c>
      <c r="J2622" s="152" t="str">
        <f>VLOOKUP(PORVORIM!$I2622,Code2Loc,2,FALSE)</f>
        <v>GULYAKADE</v>
      </c>
    </row>
    <row r="2623" spans="1:10" ht="15.75" customHeight="1" x14ac:dyDescent="0.25">
      <c r="A2623" s="5" t="s">
        <v>844</v>
      </c>
      <c r="B2623" s="6">
        <v>95</v>
      </c>
      <c r="C2623" s="6" t="s">
        <v>83</v>
      </c>
      <c r="D2623" s="6">
        <v>5</v>
      </c>
      <c r="E2623" s="6">
        <v>5</v>
      </c>
      <c r="F2623" s="6" t="s">
        <v>12</v>
      </c>
      <c r="G2623" s="6"/>
      <c r="H2623" s="6" t="s">
        <v>13</v>
      </c>
      <c r="I2623" s="7" t="s">
        <v>84</v>
      </c>
      <c r="J2623" s="152" t="str">
        <f>VLOOKUP(PORVORIM!$I2623,Code2Loc,2,FALSE)</f>
        <v>PRV COPEL</v>
      </c>
    </row>
    <row r="2624" spans="1:10" ht="15.75" customHeight="1" x14ac:dyDescent="0.25">
      <c r="A2624" s="5" t="s">
        <v>844</v>
      </c>
      <c r="B2624" s="6">
        <v>95</v>
      </c>
      <c r="C2624" s="6" t="s">
        <v>85</v>
      </c>
      <c r="D2624" s="6">
        <v>6</v>
      </c>
      <c r="E2624" s="6">
        <v>6</v>
      </c>
      <c r="F2624" s="6" t="s">
        <v>12</v>
      </c>
      <c r="G2624" s="6"/>
      <c r="H2624" s="6" t="s">
        <v>13</v>
      </c>
      <c r="I2624" s="7" t="s">
        <v>86</v>
      </c>
      <c r="J2624" s="152" t="str">
        <f>VLOOKUP(PORVORIM!$I2624,Code2Loc,2,FALSE)</f>
        <v>PRV WADAKAD</v>
      </c>
    </row>
    <row r="2625" spans="1:10" ht="15.75" customHeight="1" x14ac:dyDescent="0.25">
      <c r="A2625" s="5" t="s">
        <v>844</v>
      </c>
      <c r="B2625" s="6">
        <v>95</v>
      </c>
      <c r="C2625" s="6" t="s">
        <v>87</v>
      </c>
      <c r="D2625" s="6">
        <v>7</v>
      </c>
      <c r="E2625" s="6">
        <v>7</v>
      </c>
      <c r="F2625" s="6" t="s">
        <v>12</v>
      </c>
      <c r="G2625" s="6"/>
      <c r="H2625" s="6" t="s">
        <v>13</v>
      </c>
      <c r="I2625" s="7" t="s">
        <v>88</v>
      </c>
      <c r="J2625" s="152" t="str">
        <f>VLOOKUP(PORVORIM!$I2625,Code2Loc,2,FALSE)</f>
        <v>PRV BAZAR</v>
      </c>
    </row>
    <row r="2626" spans="1:10" ht="15.75" customHeight="1" x14ac:dyDescent="0.25">
      <c r="A2626" s="5" t="s">
        <v>844</v>
      </c>
      <c r="B2626" s="6">
        <v>95</v>
      </c>
      <c r="C2626" s="6" t="s">
        <v>89</v>
      </c>
      <c r="D2626" s="6">
        <v>8</v>
      </c>
      <c r="E2626" s="6">
        <v>8</v>
      </c>
      <c r="F2626" s="6" t="s">
        <v>12</v>
      </c>
      <c r="G2626" s="6"/>
      <c r="H2626" s="6" t="s">
        <v>13</v>
      </c>
      <c r="I2626" s="7" t="s">
        <v>90</v>
      </c>
      <c r="J2626" s="152" t="str">
        <f>VLOOKUP(PORVORIM!$I2626,Code2Loc,2,FALSE)</f>
        <v>GIRI CROSS</v>
      </c>
    </row>
    <row r="2627" spans="1:10" ht="15.75" customHeight="1" x14ac:dyDescent="0.25">
      <c r="A2627" s="5" t="s">
        <v>844</v>
      </c>
      <c r="B2627" s="6">
        <v>95</v>
      </c>
      <c r="C2627" s="6" t="s">
        <v>91</v>
      </c>
      <c r="D2627" s="6">
        <v>9</v>
      </c>
      <c r="E2627" s="6">
        <v>9</v>
      </c>
      <c r="F2627" s="6" t="s">
        <v>12</v>
      </c>
      <c r="G2627" s="6"/>
      <c r="H2627" s="6" t="s">
        <v>13</v>
      </c>
      <c r="I2627" s="7" t="s">
        <v>92</v>
      </c>
      <c r="J2627" s="152" t="str">
        <f>VLOOKUP(PORVORIM!$I2627,Code2Loc,2,FALSE)</f>
        <v>GREEN PARK</v>
      </c>
    </row>
    <row r="2628" spans="1:10" ht="15.75" customHeight="1" x14ac:dyDescent="0.25">
      <c r="A2628" s="5" t="s">
        <v>844</v>
      </c>
      <c r="B2628" s="6">
        <v>95</v>
      </c>
      <c r="C2628" s="6" t="s">
        <v>93</v>
      </c>
      <c r="D2628" s="6">
        <v>10</v>
      </c>
      <c r="E2628" s="6">
        <v>10</v>
      </c>
      <c r="F2628" s="6" t="s">
        <v>12</v>
      </c>
      <c r="G2628" s="6"/>
      <c r="H2628" s="6" t="s">
        <v>13</v>
      </c>
      <c r="I2628" s="7" t="s">
        <v>94</v>
      </c>
      <c r="J2628" s="152" t="str">
        <f>VLOOKUP(PORVORIM!$I2628,Code2Loc,2,FALSE)</f>
        <v>GIRI CHAPEL</v>
      </c>
    </row>
    <row r="2629" spans="1:10" ht="15.75" customHeight="1" x14ac:dyDescent="0.25">
      <c r="A2629" s="5" t="s">
        <v>844</v>
      </c>
      <c r="B2629" s="6">
        <v>95</v>
      </c>
      <c r="C2629" s="6" t="s">
        <v>95</v>
      </c>
      <c r="D2629" s="6">
        <v>11</v>
      </c>
      <c r="E2629" s="6">
        <v>12</v>
      </c>
      <c r="F2629" s="6" t="s">
        <v>12</v>
      </c>
      <c r="G2629" s="6"/>
      <c r="H2629" s="6" t="s">
        <v>13</v>
      </c>
      <c r="I2629" s="7" t="s">
        <v>96</v>
      </c>
      <c r="J2629" s="152" t="str">
        <f>VLOOKUP(PORVORIM!$I2629,Code2Loc,2,FALSE)</f>
        <v>MAPUSA</v>
      </c>
    </row>
    <row r="2630" spans="1:10" ht="15.75" customHeight="1" x14ac:dyDescent="0.25">
      <c r="A2630" s="5" t="s">
        <v>844</v>
      </c>
      <c r="B2630" s="6">
        <v>95</v>
      </c>
      <c r="C2630" s="6" t="s">
        <v>99</v>
      </c>
      <c r="D2630" s="6">
        <v>12</v>
      </c>
      <c r="E2630" s="6">
        <v>13</v>
      </c>
      <c r="F2630" s="6" t="s">
        <v>12</v>
      </c>
      <c r="G2630" s="6"/>
      <c r="H2630" s="6" t="s">
        <v>13</v>
      </c>
      <c r="I2630" s="7" t="s">
        <v>100</v>
      </c>
      <c r="J2630" s="152" t="str">
        <f>VLOOKUP(PORVORIM!$I2630,Code2Loc,2,FALSE)</f>
        <v>MPS COURT</v>
      </c>
    </row>
    <row r="2631" spans="1:10" ht="15.75" customHeight="1" x14ac:dyDescent="0.25">
      <c r="A2631" s="5" t="s">
        <v>844</v>
      </c>
      <c r="B2631" s="6">
        <v>95</v>
      </c>
      <c r="C2631" s="6" t="s">
        <v>101</v>
      </c>
      <c r="D2631" s="6">
        <v>13</v>
      </c>
      <c r="E2631" s="6">
        <v>14</v>
      </c>
      <c r="F2631" s="6" t="s">
        <v>12</v>
      </c>
      <c r="G2631" s="6"/>
      <c r="H2631" s="6" t="s">
        <v>13</v>
      </c>
      <c r="I2631" s="7" t="s">
        <v>102</v>
      </c>
      <c r="J2631" s="152" t="str">
        <f>VLOOKUP(PORVORIM!$I2631,Code2Loc,2,FALSE)</f>
        <v>DULER</v>
      </c>
    </row>
    <row r="2632" spans="1:10" ht="15.75" customHeight="1" x14ac:dyDescent="0.25">
      <c r="A2632" s="5" t="s">
        <v>844</v>
      </c>
      <c r="B2632" s="6">
        <v>95</v>
      </c>
      <c r="C2632" s="6" t="s">
        <v>103</v>
      </c>
      <c r="D2632" s="6">
        <v>14</v>
      </c>
      <c r="E2632" s="6">
        <v>15</v>
      </c>
      <c r="F2632" s="6" t="s">
        <v>12</v>
      </c>
      <c r="G2632" s="6"/>
      <c r="H2632" s="6" t="s">
        <v>13</v>
      </c>
      <c r="I2632" s="7" t="s">
        <v>104</v>
      </c>
      <c r="J2632" s="152" t="str">
        <f>VLOOKUP(PORVORIM!$I2632,Code2Loc,2,FALSE)</f>
        <v>PDEM/KRWDA</v>
      </c>
    </row>
    <row r="2633" spans="1:10" ht="15.75" customHeight="1" x14ac:dyDescent="0.25">
      <c r="A2633" s="5" t="s">
        <v>844</v>
      </c>
      <c r="B2633" s="6">
        <v>95</v>
      </c>
      <c r="C2633" s="6" t="s">
        <v>105</v>
      </c>
      <c r="D2633" s="6">
        <v>15</v>
      </c>
      <c r="E2633" s="6">
        <v>16</v>
      </c>
      <c r="F2633" s="6" t="s">
        <v>12</v>
      </c>
      <c r="G2633" s="6"/>
      <c r="H2633" s="6" t="s">
        <v>13</v>
      </c>
      <c r="I2633" s="7" t="s">
        <v>106</v>
      </c>
      <c r="J2633" s="152" t="str">
        <f>VLOOKUP(PORVORIM!$I2633,Code2Loc,2,FALSE)</f>
        <v>KARASWADA</v>
      </c>
    </row>
    <row r="2634" spans="1:10" ht="15.75" customHeight="1" x14ac:dyDescent="0.25">
      <c r="A2634" s="5" t="s">
        <v>844</v>
      </c>
      <c r="B2634" s="6">
        <v>95</v>
      </c>
      <c r="C2634" s="6" t="s">
        <v>707</v>
      </c>
      <c r="D2634" s="6">
        <v>16</v>
      </c>
      <c r="E2634" s="6">
        <v>18</v>
      </c>
      <c r="F2634" s="6" t="s">
        <v>12</v>
      </c>
      <c r="G2634" s="6"/>
      <c r="H2634" s="6" t="s">
        <v>13</v>
      </c>
      <c r="I2634" s="7" t="s">
        <v>708</v>
      </c>
      <c r="J2634" s="152" t="str">
        <f>VLOOKUP(PORVORIM!$I2634,Code2Loc,2,FALSE)</f>
        <v>C HUSIG BRD</v>
      </c>
    </row>
    <row r="2635" spans="1:10" ht="15.75" customHeight="1" x14ac:dyDescent="0.25">
      <c r="A2635" s="5" t="s">
        <v>844</v>
      </c>
      <c r="B2635" s="6">
        <v>95</v>
      </c>
      <c r="C2635" s="6" t="s">
        <v>709</v>
      </c>
      <c r="D2635" s="6">
        <v>17</v>
      </c>
      <c r="E2635" s="6">
        <v>19</v>
      </c>
      <c r="F2635" s="6" t="s">
        <v>12</v>
      </c>
      <c r="G2635" s="6"/>
      <c r="H2635" s="6" t="s">
        <v>13</v>
      </c>
      <c r="I2635" s="7" t="s">
        <v>710</v>
      </c>
      <c r="J2635" s="152" t="str">
        <f>VLOOKUP(PORVORIM!$I2635,Code2Loc,2,FALSE)</f>
        <v>BINANI</v>
      </c>
    </row>
    <row r="2636" spans="1:10" ht="15.75" customHeight="1" x14ac:dyDescent="0.25">
      <c r="A2636" s="5" t="s">
        <v>844</v>
      </c>
      <c r="B2636" s="6">
        <v>95</v>
      </c>
      <c r="C2636" s="6" t="s">
        <v>711</v>
      </c>
      <c r="D2636" s="6">
        <v>18</v>
      </c>
      <c r="E2636" s="6">
        <v>20</v>
      </c>
      <c r="F2636" s="6" t="s">
        <v>12</v>
      </c>
      <c r="G2636" s="6"/>
      <c r="H2636" s="6" t="s">
        <v>13</v>
      </c>
      <c r="I2636" s="7" t="s">
        <v>712</v>
      </c>
      <c r="J2636" s="152" t="str">
        <f>VLOOKUP(PORVORIM!$I2636,Code2Loc,2,FALSE)</f>
        <v>COLVALE</v>
      </c>
    </row>
    <row r="2637" spans="1:10" ht="15.75" customHeight="1" x14ac:dyDescent="0.25">
      <c r="A2637" s="5" t="s">
        <v>844</v>
      </c>
      <c r="B2637" s="6">
        <v>95</v>
      </c>
      <c r="C2637" s="6" t="s">
        <v>713</v>
      </c>
      <c r="D2637" s="6">
        <v>19</v>
      </c>
      <c r="E2637" s="6">
        <v>21</v>
      </c>
      <c r="F2637" s="6" t="s">
        <v>12</v>
      </c>
      <c r="G2637" s="6"/>
      <c r="H2637" s="6" t="s">
        <v>13</v>
      </c>
      <c r="I2637" s="7" t="s">
        <v>714</v>
      </c>
      <c r="J2637" s="152" t="str">
        <f>VLOOKUP(PORVORIM!$I2637,Code2Loc,2,FALSE)</f>
        <v>MAHAKHAJAN</v>
      </c>
    </row>
    <row r="2638" spans="1:10" ht="15.75" customHeight="1" x14ac:dyDescent="0.25">
      <c r="A2638" s="5" t="s">
        <v>844</v>
      </c>
      <c r="B2638" s="6">
        <v>95</v>
      </c>
      <c r="C2638" s="6" t="s">
        <v>781</v>
      </c>
      <c r="D2638" s="6">
        <v>20</v>
      </c>
      <c r="E2638" s="6">
        <v>22</v>
      </c>
      <c r="F2638" s="6" t="s">
        <v>12</v>
      </c>
      <c r="G2638" s="6"/>
      <c r="H2638" s="6" t="s">
        <v>13</v>
      </c>
      <c r="I2638" s="7" t="s">
        <v>782</v>
      </c>
      <c r="J2638" s="152" t="str">
        <f>VLOOKUP(PORVORIM!$I2638,Code2Loc,2,FALSE)</f>
        <v>DHARGAL DK</v>
      </c>
    </row>
    <row r="2639" spans="1:10" ht="15.75" customHeight="1" x14ac:dyDescent="0.25">
      <c r="A2639" s="5" t="s">
        <v>844</v>
      </c>
      <c r="B2639" s="6">
        <v>95</v>
      </c>
      <c r="C2639" s="6" t="s">
        <v>857</v>
      </c>
      <c r="D2639" s="6">
        <v>21</v>
      </c>
      <c r="E2639" s="6">
        <v>23</v>
      </c>
      <c r="F2639" s="6" t="s">
        <v>12</v>
      </c>
      <c r="G2639" s="6"/>
      <c r="H2639" s="6" t="s">
        <v>13</v>
      </c>
      <c r="I2639" s="7" t="s">
        <v>858</v>
      </c>
      <c r="J2639" s="152" t="str">
        <f>VLOOKUP(PORVORIM!$I2639,Code2Loc,2,FALSE)</f>
        <v>SHIRGAL</v>
      </c>
    </row>
    <row r="2640" spans="1:10" ht="15.75" customHeight="1" x14ac:dyDescent="0.25">
      <c r="A2640" s="5" t="s">
        <v>844</v>
      </c>
      <c r="B2640" s="6">
        <v>95</v>
      </c>
      <c r="C2640" s="6" t="s">
        <v>859</v>
      </c>
      <c r="D2640" s="6">
        <v>22</v>
      </c>
      <c r="E2640" s="6">
        <v>24</v>
      </c>
      <c r="F2640" s="6" t="s">
        <v>12</v>
      </c>
      <c r="G2640" s="6"/>
      <c r="H2640" s="6" t="s">
        <v>30</v>
      </c>
      <c r="I2640" s="7" t="s">
        <v>860</v>
      </c>
      <c r="J2640" s="152" t="str">
        <f>VLOOKUP(PORVORIM!$I2640,Code2Loc,2,FALSE)</f>
        <v>ARABO</v>
      </c>
    </row>
    <row r="2641" spans="1:10" ht="15.75" customHeight="1" x14ac:dyDescent="0.25">
      <c r="A2641" s="5" t="s">
        <v>844</v>
      </c>
      <c r="B2641" s="6">
        <v>95</v>
      </c>
      <c r="C2641" s="6" t="s">
        <v>861</v>
      </c>
      <c r="D2641" s="6">
        <v>23</v>
      </c>
      <c r="E2641" s="6">
        <v>25</v>
      </c>
      <c r="F2641" s="6" t="s">
        <v>12</v>
      </c>
      <c r="G2641" s="6"/>
      <c r="H2641" s="6" t="s">
        <v>13</v>
      </c>
      <c r="I2641" s="7" t="s">
        <v>862</v>
      </c>
      <c r="J2641" s="152" t="str">
        <f>VLOOKUP(PORVORIM!$I2641,Code2Loc,2,FALSE)</f>
        <v>TUEM CROSS</v>
      </c>
    </row>
    <row r="2642" spans="1:10" ht="15.75" customHeight="1" x14ac:dyDescent="0.25">
      <c r="A2642" s="5" t="s">
        <v>844</v>
      </c>
      <c r="B2642" s="6">
        <v>95</v>
      </c>
      <c r="C2642" s="6" t="s">
        <v>863</v>
      </c>
      <c r="D2642" s="6">
        <v>24</v>
      </c>
      <c r="E2642" s="6">
        <v>26</v>
      </c>
      <c r="F2642" s="6" t="s">
        <v>12</v>
      </c>
      <c r="G2642" s="6"/>
      <c r="H2642" s="6" t="s">
        <v>13</v>
      </c>
      <c r="I2642" s="7" t="s">
        <v>864</v>
      </c>
      <c r="J2642" s="152" t="str">
        <f>VLOOKUP(PORVORIM!$I2642,Code2Loc,2,FALSE)</f>
        <v>TUEM V.TMP</v>
      </c>
    </row>
    <row r="2643" spans="1:10" ht="15.75" customHeight="1" x14ac:dyDescent="0.25">
      <c r="A2643" s="5" t="s">
        <v>844</v>
      </c>
      <c r="B2643" s="6">
        <v>95</v>
      </c>
      <c r="C2643" s="6" t="s">
        <v>865</v>
      </c>
      <c r="D2643" s="6">
        <v>25</v>
      </c>
      <c r="E2643" s="6">
        <v>28</v>
      </c>
      <c r="F2643" s="6" t="s">
        <v>12</v>
      </c>
      <c r="G2643" s="6"/>
      <c r="H2643" s="6" t="s">
        <v>13</v>
      </c>
      <c r="I2643" s="7" t="s">
        <v>866</v>
      </c>
      <c r="J2643" s="152" t="str">
        <f>VLOOKUP(PORVORIM!$I2643,Code2Loc,2,FALSE)</f>
        <v>TUEM</v>
      </c>
    </row>
    <row r="2644" spans="1:10" ht="15.75" customHeight="1" x14ac:dyDescent="0.25">
      <c r="A2644" s="5" t="s">
        <v>844</v>
      </c>
      <c r="B2644" s="6">
        <v>95</v>
      </c>
      <c r="C2644" s="6" t="s">
        <v>867</v>
      </c>
      <c r="D2644" s="6">
        <v>26</v>
      </c>
      <c r="E2644" s="6">
        <v>29</v>
      </c>
      <c r="F2644" s="6" t="s">
        <v>12</v>
      </c>
      <c r="G2644" s="6"/>
      <c r="H2644" s="6" t="s">
        <v>13</v>
      </c>
      <c r="I2644" s="7" t="s">
        <v>868</v>
      </c>
      <c r="J2644" s="152" t="str">
        <f>VLOOKUP(PORVORIM!$I2644,Code2Loc,2,FALSE)</f>
        <v>T.BGWTI TMP</v>
      </c>
    </row>
    <row r="2645" spans="1:10" ht="15.75" customHeight="1" x14ac:dyDescent="0.25">
      <c r="A2645" s="5" t="s">
        <v>844</v>
      </c>
      <c r="B2645" s="6">
        <v>95</v>
      </c>
      <c r="C2645" s="6" t="s">
        <v>869</v>
      </c>
      <c r="D2645" s="6">
        <v>27</v>
      </c>
      <c r="E2645" s="6">
        <v>31</v>
      </c>
      <c r="F2645" s="6" t="s">
        <v>12</v>
      </c>
      <c r="G2645" s="6"/>
      <c r="H2645" s="6" t="s">
        <v>13</v>
      </c>
      <c r="I2645" s="7" t="s">
        <v>870</v>
      </c>
      <c r="J2645" s="152" t="str">
        <f>VLOOKUP(PORVORIM!$I2645,Code2Loc,2,FALSE)</f>
        <v>TUEM IDC</v>
      </c>
    </row>
    <row r="2646" spans="1:10" ht="15.75" customHeight="1" x14ac:dyDescent="0.25">
      <c r="A2646" s="5" t="s">
        <v>844</v>
      </c>
      <c r="B2646" s="6">
        <v>95</v>
      </c>
      <c r="C2646" s="6" t="s">
        <v>871</v>
      </c>
      <c r="D2646" s="6">
        <v>28</v>
      </c>
      <c r="E2646" s="6">
        <v>32</v>
      </c>
      <c r="F2646" s="6" t="s">
        <v>12</v>
      </c>
      <c r="G2646" s="6"/>
      <c r="H2646" s="6" t="s">
        <v>13</v>
      </c>
      <c r="I2646" s="7" t="s">
        <v>872</v>
      </c>
      <c r="J2646" s="152" t="str">
        <f>VLOOKUP(PORVORIM!$I2646,Code2Loc,2,FALSE)</f>
        <v>TUEM HSPTL</v>
      </c>
    </row>
    <row r="2647" spans="1:10" ht="15.75" customHeight="1" x14ac:dyDescent="0.25">
      <c r="A2647" s="5" t="s">
        <v>844</v>
      </c>
      <c r="B2647" s="6">
        <v>95</v>
      </c>
      <c r="C2647" s="6" t="s">
        <v>873</v>
      </c>
      <c r="D2647" s="6">
        <v>29</v>
      </c>
      <c r="E2647" s="6">
        <v>36</v>
      </c>
      <c r="F2647" s="6" t="s">
        <v>12</v>
      </c>
      <c r="G2647" s="6"/>
      <c r="H2647" s="6" t="s">
        <v>13</v>
      </c>
      <c r="I2647" s="7" t="s">
        <v>874</v>
      </c>
      <c r="J2647" s="152" t="str">
        <f>VLOOKUP(PORVORIM!$I2647,Code2Loc,2,FALSE)</f>
        <v>BHAIDWADA</v>
      </c>
    </row>
    <row r="2648" spans="1:10" ht="15.75" customHeight="1" x14ac:dyDescent="0.25">
      <c r="A2648" s="5" t="s">
        <v>844</v>
      </c>
      <c r="B2648" s="6">
        <v>95</v>
      </c>
      <c r="C2648" s="6" t="s">
        <v>875</v>
      </c>
      <c r="D2648" s="6">
        <v>30</v>
      </c>
      <c r="E2648" s="6">
        <v>37</v>
      </c>
      <c r="F2648" s="6" t="s">
        <v>12</v>
      </c>
      <c r="G2648" s="6"/>
      <c r="H2648" s="6" t="s">
        <v>13</v>
      </c>
      <c r="I2648" s="7" t="s">
        <v>876</v>
      </c>
      <c r="J2648" s="152" t="str">
        <f>VLOOKUP(PORVORIM!$I2648,Code2Loc,2,FALSE)</f>
        <v>PETECHAWADA</v>
      </c>
    </row>
    <row r="2649" spans="1:10" ht="15.75" customHeight="1" x14ac:dyDescent="0.25">
      <c r="A2649" s="5" t="s">
        <v>844</v>
      </c>
      <c r="B2649" s="6">
        <v>95</v>
      </c>
      <c r="C2649" s="6" t="s">
        <v>855</v>
      </c>
      <c r="D2649" s="6">
        <v>31</v>
      </c>
      <c r="E2649" s="6">
        <v>40</v>
      </c>
      <c r="F2649" s="6" t="s">
        <v>12</v>
      </c>
      <c r="G2649" s="6"/>
      <c r="H2649" s="6" t="s">
        <v>13</v>
      </c>
      <c r="I2649" s="7" t="s">
        <v>856</v>
      </c>
      <c r="J2649" s="152" t="str">
        <f>VLOOKUP(PORVORIM!$I2649,Code2Loc,2,FALSE)</f>
        <v>KORGAO</v>
      </c>
    </row>
    <row r="2650" spans="1:10" ht="15.75" customHeight="1" x14ac:dyDescent="0.25">
      <c r="A2650" s="5" t="s">
        <v>877</v>
      </c>
      <c r="B2650" s="6">
        <v>96</v>
      </c>
      <c r="C2650" s="6" t="s">
        <v>11</v>
      </c>
      <c r="D2650" s="6">
        <v>1</v>
      </c>
      <c r="E2650" s="6">
        <v>0</v>
      </c>
      <c r="F2650" s="6" t="s">
        <v>12</v>
      </c>
      <c r="G2650" s="6"/>
      <c r="H2650" s="6" t="s">
        <v>13</v>
      </c>
      <c r="I2650" s="7" t="s">
        <v>14</v>
      </c>
      <c r="J2650" s="152" t="str">
        <f>VLOOKUP(PORVORIM!$I2650,Code2Loc,2,FALSE)</f>
        <v>PANAJI</v>
      </c>
    </row>
    <row r="2651" spans="1:10" ht="15.75" customHeight="1" x14ac:dyDescent="0.25">
      <c r="A2651" s="5" t="s">
        <v>877</v>
      </c>
      <c r="B2651" s="6">
        <v>96</v>
      </c>
      <c r="C2651" s="6" t="s">
        <v>77</v>
      </c>
      <c r="D2651" s="6">
        <v>2</v>
      </c>
      <c r="E2651" s="6">
        <v>2</v>
      </c>
      <c r="F2651" s="6" t="s">
        <v>12</v>
      </c>
      <c r="G2651" s="6"/>
      <c r="H2651" s="6" t="s">
        <v>13</v>
      </c>
      <c r="I2651" s="7" t="s">
        <v>78</v>
      </c>
      <c r="J2651" s="152" t="str">
        <f>VLOOKUP(PORVORIM!$I2651,Code2Loc,2,FALSE)</f>
        <v>SAI SERVICE</v>
      </c>
    </row>
    <row r="2652" spans="1:10" ht="15.75" customHeight="1" x14ac:dyDescent="0.25">
      <c r="A2652" s="5" t="s">
        <v>877</v>
      </c>
      <c r="B2652" s="6">
        <v>96</v>
      </c>
      <c r="C2652" s="6" t="s">
        <v>79</v>
      </c>
      <c r="D2652" s="6">
        <v>3</v>
      </c>
      <c r="E2652" s="6">
        <v>3</v>
      </c>
      <c r="F2652" s="6" t="s">
        <v>12</v>
      </c>
      <c r="G2652" s="6"/>
      <c r="H2652" s="6" t="s">
        <v>13</v>
      </c>
      <c r="I2652" s="7" t="s">
        <v>80</v>
      </c>
      <c r="J2652" s="152" t="str">
        <f>VLOOKUP(PORVORIM!$I2652,Code2Loc,2,FALSE)</f>
        <v>TIN BLD/COL</v>
      </c>
    </row>
    <row r="2653" spans="1:10" ht="15.75" customHeight="1" x14ac:dyDescent="0.25">
      <c r="A2653" s="5" t="s">
        <v>877</v>
      </c>
      <c r="B2653" s="6">
        <v>96</v>
      </c>
      <c r="C2653" s="6" t="s">
        <v>81</v>
      </c>
      <c r="D2653" s="6">
        <v>4</v>
      </c>
      <c r="E2653" s="6">
        <v>4</v>
      </c>
      <c r="F2653" s="6" t="s">
        <v>12</v>
      </c>
      <c r="G2653" s="6"/>
      <c r="H2653" s="6" t="s">
        <v>13</v>
      </c>
      <c r="I2653" s="7" t="s">
        <v>82</v>
      </c>
      <c r="J2653" s="152" t="str">
        <f>VLOOKUP(PORVORIM!$I2653,Code2Loc,2,FALSE)</f>
        <v>GULYAKADE</v>
      </c>
    </row>
    <row r="2654" spans="1:10" ht="15.75" customHeight="1" x14ac:dyDescent="0.25">
      <c r="A2654" s="5" t="s">
        <v>877</v>
      </c>
      <c r="B2654" s="6">
        <v>96</v>
      </c>
      <c r="C2654" s="6" t="s">
        <v>83</v>
      </c>
      <c r="D2654" s="6">
        <v>5</v>
      </c>
      <c r="E2654" s="6">
        <v>5</v>
      </c>
      <c r="F2654" s="6" t="s">
        <v>12</v>
      </c>
      <c r="G2654" s="6"/>
      <c r="H2654" s="6" t="s">
        <v>13</v>
      </c>
      <c r="I2654" s="7" t="s">
        <v>84</v>
      </c>
      <c r="J2654" s="152" t="str">
        <f>VLOOKUP(PORVORIM!$I2654,Code2Loc,2,FALSE)</f>
        <v>PRV COPEL</v>
      </c>
    </row>
    <row r="2655" spans="1:10" ht="15.75" customHeight="1" x14ac:dyDescent="0.25">
      <c r="A2655" s="5" t="s">
        <v>877</v>
      </c>
      <c r="B2655" s="6">
        <v>96</v>
      </c>
      <c r="C2655" s="6" t="s">
        <v>85</v>
      </c>
      <c r="D2655" s="6">
        <v>6</v>
      </c>
      <c r="E2655" s="6">
        <v>6</v>
      </c>
      <c r="F2655" s="6" t="s">
        <v>12</v>
      </c>
      <c r="G2655" s="6"/>
      <c r="H2655" s="6" t="s">
        <v>13</v>
      </c>
      <c r="I2655" s="7" t="s">
        <v>86</v>
      </c>
      <c r="J2655" s="152" t="str">
        <f>VLOOKUP(PORVORIM!$I2655,Code2Loc,2,FALSE)</f>
        <v>PRV WADAKAD</v>
      </c>
    </row>
    <row r="2656" spans="1:10" ht="15.75" customHeight="1" x14ac:dyDescent="0.25">
      <c r="A2656" s="5" t="s">
        <v>877</v>
      </c>
      <c r="B2656" s="6">
        <v>96</v>
      </c>
      <c r="C2656" s="6" t="s">
        <v>87</v>
      </c>
      <c r="D2656" s="6">
        <v>7</v>
      </c>
      <c r="E2656" s="6">
        <v>7</v>
      </c>
      <c r="F2656" s="6" t="s">
        <v>12</v>
      </c>
      <c r="G2656" s="6"/>
      <c r="H2656" s="6" t="s">
        <v>13</v>
      </c>
      <c r="I2656" s="7" t="s">
        <v>88</v>
      </c>
      <c r="J2656" s="152" t="str">
        <f>VLOOKUP(PORVORIM!$I2656,Code2Loc,2,FALSE)</f>
        <v>PRV BAZAR</v>
      </c>
    </row>
    <row r="2657" spans="1:10" ht="15.75" customHeight="1" x14ac:dyDescent="0.25">
      <c r="A2657" s="5" t="s">
        <v>877</v>
      </c>
      <c r="B2657" s="6">
        <v>96</v>
      </c>
      <c r="C2657" s="6" t="s">
        <v>89</v>
      </c>
      <c r="D2657" s="6">
        <v>8</v>
      </c>
      <c r="E2657" s="6">
        <v>8</v>
      </c>
      <c r="F2657" s="6" t="s">
        <v>12</v>
      </c>
      <c r="G2657" s="6"/>
      <c r="H2657" s="6" t="s">
        <v>13</v>
      </c>
      <c r="I2657" s="7" t="s">
        <v>90</v>
      </c>
      <c r="J2657" s="152" t="str">
        <f>VLOOKUP(PORVORIM!$I2657,Code2Loc,2,FALSE)</f>
        <v>GIRI CROSS</v>
      </c>
    </row>
    <row r="2658" spans="1:10" ht="15.75" customHeight="1" x14ac:dyDescent="0.25">
      <c r="A2658" s="5" t="s">
        <v>877</v>
      </c>
      <c r="B2658" s="6">
        <v>96</v>
      </c>
      <c r="C2658" s="6" t="s">
        <v>91</v>
      </c>
      <c r="D2658" s="6">
        <v>9</v>
      </c>
      <c r="E2658" s="6">
        <v>9</v>
      </c>
      <c r="F2658" s="6" t="s">
        <v>12</v>
      </c>
      <c r="G2658" s="6"/>
      <c r="H2658" s="6" t="s">
        <v>13</v>
      </c>
      <c r="I2658" s="7" t="s">
        <v>92</v>
      </c>
      <c r="J2658" s="152" t="str">
        <f>VLOOKUP(PORVORIM!$I2658,Code2Loc,2,FALSE)</f>
        <v>GREEN PARK</v>
      </c>
    </row>
    <row r="2659" spans="1:10" ht="15.75" customHeight="1" x14ac:dyDescent="0.25">
      <c r="A2659" s="5" t="s">
        <v>877</v>
      </c>
      <c r="B2659" s="6">
        <v>96</v>
      </c>
      <c r="C2659" s="6" t="s">
        <v>93</v>
      </c>
      <c r="D2659" s="6">
        <v>10</v>
      </c>
      <c r="E2659" s="6">
        <v>10</v>
      </c>
      <c r="F2659" s="6" t="s">
        <v>12</v>
      </c>
      <c r="G2659" s="6"/>
      <c r="H2659" s="6" t="s">
        <v>13</v>
      </c>
      <c r="I2659" s="7" t="s">
        <v>94</v>
      </c>
      <c r="J2659" s="152" t="str">
        <f>VLOOKUP(PORVORIM!$I2659,Code2Loc,2,FALSE)</f>
        <v>GIRI CHAPEL</v>
      </c>
    </row>
    <row r="2660" spans="1:10" ht="15.75" customHeight="1" x14ac:dyDescent="0.25">
      <c r="A2660" s="5" t="s">
        <v>877</v>
      </c>
      <c r="B2660" s="6">
        <v>96</v>
      </c>
      <c r="C2660" s="6" t="s">
        <v>95</v>
      </c>
      <c r="D2660" s="6">
        <v>11</v>
      </c>
      <c r="E2660" s="6">
        <v>12</v>
      </c>
      <c r="F2660" s="6" t="s">
        <v>12</v>
      </c>
      <c r="G2660" s="6"/>
      <c r="H2660" s="6" t="s">
        <v>13</v>
      </c>
      <c r="I2660" s="7" t="s">
        <v>96</v>
      </c>
      <c r="J2660" s="152" t="str">
        <f>VLOOKUP(PORVORIM!$I2660,Code2Loc,2,FALSE)</f>
        <v>MAPUSA</v>
      </c>
    </row>
    <row r="2661" spans="1:10" ht="15.75" customHeight="1" x14ac:dyDescent="0.25">
      <c r="A2661" s="5" t="s">
        <v>877</v>
      </c>
      <c r="B2661" s="6">
        <v>96</v>
      </c>
      <c r="C2661" s="6" t="s">
        <v>99</v>
      </c>
      <c r="D2661" s="6">
        <v>12</v>
      </c>
      <c r="E2661" s="6">
        <v>13</v>
      </c>
      <c r="F2661" s="6" t="s">
        <v>12</v>
      </c>
      <c r="G2661" s="6"/>
      <c r="H2661" s="6" t="s">
        <v>13</v>
      </c>
      <c r="I2661" s="7" t="s">
        <v>100</v>
      </c>
      <c r="J2661" s="152" t="str">
        <f>VLOOKUP(PORVORIM!$I2661,Code2Loc,2,FALSE)</f>
        <v>MPS COURT</v>
      </c>
    </row>
    <row r="2662" spans="1:10" ht="15.75" customHeight="1" x14ac:dyDescent="0.25">
      <c r="A2662" s="5" t="s">
        <v>877</v>
      </c>
      <c r="B2662" s="6">
        <v>96</v>
      </c>
      <c r="C2662" s="6" t="s">
        <v>101</v>
      </c>
      <c r="D2662" s="6">
        <v>13</v>
      </c>
      <c r="E2662" s="6">
        <v>14</v>
      </c>
      <c r="F2662" s="6" t="s">
        <v>12</v>
      </c>
      <c r="G2662" s="6"/>
      <c r="H2662" s="6" t="s">
        <v>13</v>
      </c>
      <c r="I2662" s="7" t="s">
        <v>102</v>
      </c>
      <c r="J2662" s="152" t="str">
        <f>VLOOKUP(PORVORIM!$I2662,Code2Loc,2,FALSE)</f>
        <v>DULER</v>
      </c>
    </row>
    <row r="2663" spans="1:10" ht="15.75" customHeight="1" x14ac:dyDescent="0.25">
      <c r="A2663" s="5" t="s">
        <v>877</v>
      </c>
      <c r="B2663" s="6">
        <v>96</v>
      </c>
      <c r="C2663" s="6" t="s">
        <v>103</v>
      </c>
      <c r="D2663" s="6">
        <v>14</v>
      </c>
      <c r="E2663" s="6">
        <v>15</v>
      </c>
      <c r="F2663" s="6" t="s">
        <v>12</v>
      </c>
      <c r="G2663" s="6"/>
      <c r="H2663" s="6" t="s">
        <v>13</v>
      </c>
      <c r="I2663" s="7" t="s">
        <v>104</v>
      </c>
      <c r="J2663" s="152" t="str">
        <f>VLOOKUP(PORVORIM!$I2663,Code2Loc,2,FALSE)</f>
        <v>PDEM/KRWDA</v>
      </c>
    </row>
    <row r="2664" spans="1:10" ht="15.75" customHeight="1" x14ac:dyDescent="0.25">
      <c r="A2664" s="5" t="s">
        <v>877</v>
      </c>
      <c r="B2664" s="6">
        <v>96</v>
      </c>
      <c r="C2664" s="6" t="s">
        <v>105</v>
      </c>
      <c r="D2664" s="6">
        <v>15</v>
      </c>
      <c r="E2664" s="6">
        <v>16</v>
      </c>
      <c r="F2664" s="6" t="s">
        <v>12</v>
      </c>
      <c r="G2664" s="6"/>
      <c r="H2664" s="6" t="s">
        <v>13</v>
      </c>
      <c r="I2664" s="7" t="s">
        <v>106</v>
      </c>
      <c r="J2664" s="152" t="str">
        <f>VLOOKUP(PORVORIM!$I2664,Code2Loc,2,FALSE)</f>
        <v>KARASWADA</v>
      </c>
    </row>
    <row r="2665" spans="1:10" ht="15.75" customHeight="1" x14ac:dyDescent="0.25">
      <c r="A2665" s="5" t="s">
        <v>877</v>
      </c>
      <c r="B2665" s="6">
        <v>96</v>
      </c>
      <c r="C2665" s="6" t="s">
        <v>707</v>
      </c>
      <c r="D2665" s="6">
        <v>16</v>
      </c>
      <c r="E2665" s="6">
        <v>18</v>
      </c>
      <c r="F2665" s="6" t="s">
        <v>12</v>
      </c>
      <c r="G2665" s="6"/>
      <c r="H2665" s="6" t="s">
        <v>13</v>
      </c>
      <c r="I2665" s="7" t="s">
        <v>708</v>
      </c>
      <c r="J2665" s="152" t="str">
        <f>VLOOKUP(PORVORIM!$I2665,Code2Loc,2,FALSE)</f>
        <v>C HUSIG BRD</v>
      </c>
    </row>
    <row r="2666" spans="1:10" ht="15.75" customHeight="1" x14ac:dyDescent="0.25">
      <c r="A2666" s="5" t="s">
        <v>877</v>
      </c>
      <c r="B2666" s="6">
        <v>96</v>
      </c>
      <c r="C2666" s="6" t="s">
        <v>709</v>
      </c>
      <c r="D2666" s="6">
        <v>17</v>
      </c>
      <c r="E2666" s="6">
        <v>19</v>
      </c>
      <c r="F2666" s="6" t="s">
        <v>12</v>
      </c>
      <c r="G2666" s="6"/>
      <c r="H2666" s="6" t="s">
        <v>13</v>
      </c>
      <c r="I2666" s="7" t="s">
        <v>710</v>
      </c>
      <c r="J2666" s="152" t="str">
        <f>VLOOKUP(PORVORIM!$I2666,Code2Loc,2,FALSE)</f>
        <v>BINANI</v>
      </c>
    </row>
    <row r="2667" spans="1:10" ht="15.75" customHeight="1" x14ac:dyDescent="0.25">
      <c r="A2667" s="5" t="s">
        <v>877</v>
      </c>
      <c r="B2667" s="6">
        <v>96</v>
      </c>
      <c r="C2667" s="6" t="s">
        <v>711</v>
      </c>
      <c r="D2667" s="6">
        <v>18</v>
      </c>
      <c r="E2667" s="6">
        <v>20</v>
      </c>
      <c r="F2667" s="6" t="s">
        <v>12</v>
      </c>
      <c r="G2667" s="6"/>
      <c r="H2667" s="6" t="s">
        <v>13</v>
      </c>
      <c r="I2667" s="7" t="s">
        <v>712</v>
      </c>
      <c r="J2667" s="152" t="str">
        <f>VLOOKUP(PORVORIM!$I2667,Code2Loc,2,FALSE)</f>
        <v>COLVALE</v>
      </c>
    </row>
    <row r="2668" spans="1:10" ht="15.75" customHeight="1" x14ac:dyDescent="0.25">
      <c r="A2668" s="5" t="s">
        <v>877</v>
      </c>
      <c r="B2668" s="6">
        <v>96</v>
      </c>
      <c r="C2668" s="6" t="s">
        <v>713</v>
      </c>
      <c r="D2668" s="6">
        <v>19</v>
      </c>
      <c r="E2668" s="6">
        <v>21</v>
      </c>
      <c r="F2668" s="6" t="s">
        <v>12</v>
      </c>
      <c r="G2668" s="6"/>
      <c r="H2668" s="6" t="s">
        <v>13</v>
      </c>
      <c r="I2668" s="7" t="s">
        <v>714</v>
      </c>
      <c r="J2668" s="152" t="str">
        <f>VLOOKUP(PORVORIM!$I2668,Code2Loc,2,FALSE)</f>
        <v>MAHAKHAJAN</v>
      </c>
    </row>
    <row r="2669" spans="1:10" ht="15.75" customHeight="1" x14ac:dyDescent="0.25">
      <c r="A2669" s="5" t="s">
        <v>877</v>
      </c>
      <c r="B2669" s="6">
        <v>96</v>
      </c>
      <c r="C2669" s="6" t="s">
        <v>781</v>
      </c>
      <c r="D2669" s="6">
        <v>20</v>
      </c>
      <c r="E2669" s="6">
        <v>22</v>
      </c>
      <c r="F2669" s="6" t="s">
        <v>12</v>
      </c>
      <c r="G2669" s="6"/>
      <c r="H2669" s="6" t="s">
        <v>13</v>
      </c>
      <c r="I2669" s="7" t="s">
        <v>782</v>
      </c>
      <c r="J2669" s="152" t="str">
        <f>VLOOKUP(PORVORIM!$I2669,Code2Loc,2,FALSE)</f>
        <v>DHARGAL DK</v>
      </c>
    </row>
    <row r="2670" spans="1:10" ht="15.75" customHeight="1" x14ac:dyDescent="0.25">
      <c r="A2670" s="5" t="s">
        <v>877</v>
      </c>
      <c r="B2670" s="6">
        <v>96</v>
      </c>
      <c r="C2670" s="6" t="s">
        <v>857</v>
      </c>
      <c r="D2670" s="6">
        <v>21</v>
      </c>
      <c r="E2670" s="6">
        <v>23</v>
      </c>
      <c r="F2670" s="6" t="s">
        <v>12</v>
      </c>
      <c r="G2670" s="6"/>
      <c r="H2670" s="6" t="s">
        <v>13</v>
      </c>
      <c r="I2670" s="7" t="s">
        <v>858</v>
      </c>
      <c r="J2670" s="152" t="str">
        <f>VLOOKUP(PORVORIM!$I2670,Code2Loc,2,FALSE)</f>
        <v>SHIRGAL</v>
      </c>
    </row>
    <row r="2671" spans="1:10" ht="15.75" customHeight="1" x14ac:dyDescent="0.25">
      <c r="A2671" s="5" t="s">
        <v>877</v>
      </c>
      <c r="B2671" s="6">
        <v>96</v>
      </c>
      <c r="C2671" s="6" t="s">
        <v>859</v>
      </c>
      <c r="D2671" s="6">
        <v>22</v>
      </c>
      <c r="E2671" s="6">
        <v>24</v>
      </c>
      <c r="F2671" s="6" t="s">
        <v>12</v>
      </c>
      <c r="G2671" s="6"/>
      <c r="H2671" s="6" t="s">
        <v>30</v>
      </c>
      <c r="I2671" s="7" t="s">
        <v>860</v>
      </c>
      <c r="J2671" s="152" t="str">
        <f>VLOOKUP(PORVORIM!$I2671,Code2Loc,2,FALSE)</f>
        <v>ARABO</v>
      </c>
    </row>
    <row r="2672" spans="1:10" ht="15.75" customHeight="1" x14ac:dyDescent="0.25">
      <c r="A2672" s="5" t="s">
        <v>877</v>
      </c>
      <c r="B2672" s="6">
        <v>96</v>
      </c>
      <c r="C2672" s="6" t="s">
        <v>861</v>
      </c>
      <c r="D2672" s="6">
        <v>23</v>
      </c>
      <c r="E2672" s="6">
        <v>25</v>
      </c>
      <c r="F2672" s="6" t="s">
        <v>12</v>
      </c>
      <c r="G2672" s="6"/>
      <c r="H2672" s="6" t="s">
        <v>13</v>
      </c>
      <c r="I2672" s="7" t="s">
        <v>862</v>
      </c>
      <c r="J2672" s="152" t="str">
        <f>VLOOKUP(PORVORIM!$I2672,Code2Loc,2,FALSE)</f>
        <v>TUEM CROSS</v>
      </c>
    </row>
    <row r="2673" spans="1:10" ht="15.75" customHeight="1" x14ac:dyDescent="0.25">
      <c r="A2673" s="5" t="s">
        <v>877</v>
      </c>
      <c r="B2673" s="6">
        <v>96</v>
      </c>
      <c r="C2673" s="6" t="s">
        <v>863</v>
      </c>
      <c r="D2673" s="6">
        <v>24</v>
      </c>
      <c r="E2673" s="6">
        <v>26</v>
      </c>
      <c r="F2673" s="6" t="s">
        <v>12</v>
      </c>
      <c r="G2673" s="6"/>
      <c r="H2673" s="6" t="s">
        <v>13</v>
      </c>
      <c r="I2673" s="7" t="s">
        <v>864</v>
      </c>
      <c r="J2673" s="152" t="str">
        <f>VLOOKUP(PORVORIM!$I2673,Code2Loc,2,FALSE)</f>
        <v>TUEM V.TMP</v>
      </c>
    </row>
    <row r="2674" spans="1:10" ht="15.75" customHeight="1" x14ac:dyDescent="0.25">
      <c r="A2674" s="5" t="s">
        <v>877</v>
      </c>
      <c r="B2674" s="6">
        <v>96</v>
      </c>
      <c r="C2674" s="6" t="s">
        <v>865</v>
      </c>
      <c r="D2674" s="6">
        <v>25</v>
      </c>
      <c r="E2674" s="6">
        <v>28</v>
      </c>
      <c r="F2674" s="6" t="s">
        <v>12</v>
      </c>
      <c r="G2674" s="6"/>
      <c r="H2674" s="6" t="s">
        <v>13</v>
      </c>
      <c r="I2674" s="7" t="s">
        <v>866</v>
      </c>
      <c r="J2674" s="152" t="str">
        <f>VLOOKUP(PORVORIM!$I2674,Code2Loc,2,FALSE)</f>
        <v>TUEM</v>
      </c>
    </row>
    <row r="2675" spans="1:10" ht="15.75" customHeight="1" x14ac:dyDescent="0.25">
      <c r="A2675" s="5" t="s">
        <v>877</v>
      </c>
      <c r="B2675" s="6">
        <v>96</v>
      </c>
      <c r="C2675" s="6" t="s">
        <v>867</v>
      </c>
      <c r="D2675" s="6">
        <v>26</v>
      </c>
      <c r="E2675" s="6">
        <v>29</v>
      </c>
      <c r="F2675" s="6" t="s">
        <v>12</v>
      </c>
      <c r="G2675" s="6"/>
      <c r="H2675" s="6" t="s">
        <v>13</v>
      </c>
      <c r="I2675" s="7" t="s">
        <v>868</v>
      </c>
      <c r="J2675" s="152" t="str">
        <f>VLOOKUP(PORVORIM!$I2675,Code2Loc,2,FALSE)</f>
        <v>T.BGWTI TMP</v>
      </c>
    </row>
    <row r="2676" spans="1:10" ht="15.75" customHeight="1" x14ac:dyDescent="0.25">
      <c r="A2676" s="5" t="s">
        <v>877</v>
      </c>
      <c r="B2676" s="6">
        <v>96</v>
      </c>
      <c r="C2676" s="6" t="s">
        <v>869</v>
      </c>
      <c r="D2676" s="6">
        <v>27</v>
      </c>
      <c r="E2676" s="6">
        <v>31</v>
      </c>
      <c r="F2676" s="6" t="s">
        <v>12</v>
      </c>
      <c r="G2676" s="6"/>
      <c r="H2676" s="6" t="s">
        <v>13</v>
      </c>
      <c r="I2676" s="7" t="s">
        <v>870</v>
      </c>
      <c r="J2676" s="152" t="str">
        <f>VLOOKUP(PORVORIM!$I2676,Code2Loc,2,FALSE)</f>
        <v>TUEM IDC</v>
      </c>
    </row>
    <row r="2677" spans="1:10" ht="15.75" customHeight="1" x14ac:dyDescent="0.25">
      <c r="A2677" s="5" t="s">
        <v>877</v>
      </c>
      <c r="B2677" s="6">
        <v>96</v>
      </c>
      <c r="C2677" s="6" t="s">
        <v>871</v>
      </c>
      <c r="D2677" s="6">
        <v>28</v>
      </c>
      <c r="E2677" s="6">
        <v>32</v>
      </c>
      <c r="F2677" s="6" t="s">
        <v>12</v>
      </c>
      <c r="G2677" s="6"/>
      <c r="H2677" s="6" t="s">
        <v>13</v>
      </c>
      <c r="I2677" s="7" t="s">
        <v>872</v>
      </c>
      <c r="J2677" s="152" t="str">
        <f>VLOOKUP(PORVORIM!$I2677,Code2Loc,2,FALSE)</f>
        <v>TUEM HSPTL</v>
      </c>
    </row>
    <row r="2678" spans="1:10" ht="15.75" customHeight="1" x14ac:dyDescent="0.25">
      <c r="A2678" s="5" t="s">
        <v>877</v>
      </c>
      <c r="B2678" s="6">
        <v>96</v>
      </c>
      <c r="C2678" s="6" t="s">
        <v>878</v>
      </c>
      <c r="D2678" s="6">
        <v>29</v>
      </c>
      <c r="E2678" s="6">
        <v>35</v>
      </c>
      <c r="F2678" s="6" t="s">
        <v>12</v>
      </c>
      <c r="G2678" s="6"/>
      <c r="H2678" s="6" t="s">
        <v>13</v>
      </c>
      <c r="I2678" s="7" t="s">
        <v>879</v>
      </c>
      <c r="J2678" s="152" t="str">
        <f>VLOOKUP(PORVORIM!$I2678,Code2Loc,2,FALSE)</f>
        <v>KADPAKADE</v>
      </c>
    </row>
    <row r="2679" spans="1:10" ht="15.75" customHeight="1" x14ac:dyDescent="0.25">
      <c r="A2679" s="5" t="s">
        <v>877</v>
      </c>
      <c r="B2679" s="6">
        <v>96</v>
      </c>
      <c r="C2679" s="6" t="s">
        <v>880</v>
      </c>
      <c r="D2679" s="6">
        <v>30</v>
      </c>
      <c r="E2679" s="6">
        <v>36</v>
      </c>
      <c r="F2679" s="6" t="s">
        <v>12</v>
      </c>
      <c r="G2679" s="6"/>
      <c r="H2679" s="6" t="s">
        <v>13</v>
      </c>
      <c r="I2679" s="7" t="s">
        <v>881</v>
      </c>
      <c r="J2679" s="152" t="str">
        <f>VLOOKUP(PORVORIM!$I2679,Code2Loc,2,FALSE)</f>
        <v>PARSEM</v>
      </c>
    </row>
    <row r="2680" spans="1:10" ht="15.75" customHeight="1" x14ac:dyDescent="0.25">
      <c r="A2680" s="5" t="s">
        <v>877</v>
      </c>
      <c r="B2680" s="6">
        <v>96</v>
      </c>
      <c r="C2680" s="6" t="s">
        <v>882</v>
      </c>
      <c r="D2680" s="6">
        <v>31</v>
      </c>
      <c r="E2680" s="6">
        <v>37</v>
      </c>
      <c r="F2680" s="6" t="s">
        <v>12</v>
      </c>
      <c r="G2680" s="6"/>
      <c r="H2680" s="6" t="s">
        <v>13</v>
      </c>
      <c r="I2680" s="7" t="s">
        <v>883</v>
      </c>
      <c r="J2680" s="152" t="str">
        <f>VLOOKUP(PORVORIM!$I2680,Code2Loc,2,FALSE)</f>
        <v>PRC MADLA</v>
      </c>
    </row>
    <row r="2681" spans="1:10" ht="15.75" customHeight="1" x14ac:dyDescent="0.25">
      <c r="A2681" s="5" t="s">
        <v>877</v>
      </c>
      <c r="B2681" s="6">
        <v>96</v>
      </c>
      <c r="C2681" s="6" t="s">
        <v>884</v>
      </c>
      <c r="D2681" s="6">
        <v>32</v>
      </c>
      <c r="E2681" s="6">
        <v>38</v>
      </c>
      <c r="F2681" s="6" t="s">
        <v>12</v>
      </c>
      <c r="G2681" s="6"/>
      <c r="H2681" s="6" t="s">
        <v>13</v>
      </c>
      <c r="I2681" s="7" t="s">
        <v>885</v>
      </c>
      <c r="J2681" s="152" t="str">
        <f>VLOOKUP(PORVORIM!$I2681,Code2Loc,2,FALSE)</f>
        <v>P. CHONSAI</v>
      </c>
    </row>
    <row r="2682" spans="1:10" ht="15.75" customHeight="1" x14ac:dyDescent="0.25">
      <c r="A2682" s="5" t="s">
        <v>877</v>
      </c>
      <c r="B2682" s="6">
        <v>96</v>
      </c>
      <c r="C2682" s="6" t="s">
        <v>886</v>
      </c>
      <c r="D2682" s="6">
        <v>33</v>
      </c>
      <c r="E2682" s="6">
        <v>39</v>
      </c>
      <c r="F2682" s="6" t="s">
        <v>12</v>
      </c>
      <c r="G2682" s="6"/>
      <c r="H2682" s="6" t="s">
        <v>13</v>
      </c>
      <c r="I2682" s="7" t="s">
        <v>887</v>
      </c>
      <c r="J2682" s="152" t="str">
        <f>VLOOKUP(PORVORIM!$I2682,Code2Loc,2,FALSE)</f>
        <v>AGARWADA</v>
      </c>
    </row>
    <row r="2683" spans="1:10" ht="15.75" customHeight="1" x14ac:dyDescent="0.25">
      <c r="A2683" s="5" t="s">
        <v>877</v>
      </c>
      <c r="B2683" s="6">
        <v>96</v>
      </c>
      <c r="C2683" s="6" t="s">
        <v>888</v>
      </c>
      <c r="D2683" s="6">
        <v>34</v>
      </c>
      <c r="E2683" s="6">
        <v>40</v>
      </c>
      <c r="F2683" s="6" t="s">
        <v>12</v>
      </c>
      <c r="G2683" s="6"/>
      <c r="H2683" s="6" t="s">
        <v>13</v>
      </c>
      <c r="I2683" s="7" t="s">
        <v>889</v>
      </c>
      <c r="J2683" s="152" t="str">
        <f>VLOOKUP(PORVORIM!$I2683,Code2Loc,2,FALSE)</f>
        <v>AGARWADA DP</v>
      </c>
    </row>
    <row r="2684" spans="1:10" ht="15.75" customHeight="1" x14ac:dyDescent="0.25">
      <c r="A2684" s="5" t="s">
        <v>877</v>
      </c>
      <c r="B2684" s="6">
        <v>96</v>
      </c>
      <c r="C2684" s="6" t="s">
        <v>890</v>
      </c>
      <c r="D2684" s="6">
        <v>35</v>
      </c>
      <c r="E2684" s="6">
        <v>41</v>
      </c>
      <c r="F2684" s="6" t="s">
        <v>12</v>
      </c>
      <c r="G2684" s="6"/>
      <c r="H2684" s="6" t="s">
        <v>13</v>
      </c>
      <c r="I2684" s="7" t="s">
        <v>891</v>
      </c>
      <c r="J2684" s="152" t="str">
        <f>VLOOKUP(PORVORIM!$I2684,Code2Loc,2,FALSE)</f>
        <v>CHOPDE</v>
      </c>
    </row>
    <row r="2685" spans="1:10" ht="15.75" customHeight="1" x14ac:dyDescent="0.25">
      <c r="A2685" s="5" t="s">
        <v>877</v>
      </c>
      <c r="B2685" s="6">
        <v>96</v>
      </c>
      <c r="C2685" s="6" t="s">
        <v>892</v>
      </c>
      <c r="D2685" s="6">
        <v>36</v>
      </c>
      <c r="E2685" s="6">
        <v>42</v>
      </c>
      <c r="F2685" s="6" t="s">
        <v>12</v>
      </c>
      <c r="G2685" s="6"/>
      <c r="H2685" s="6" t="s">
        <v>13</v>
      </c>
      <c r="I2685" s="7" t="s">
        <v>893</v>
      </c>
      <c r="J2685" s="152" t="str">
        <f>VLOOKUP(PORVORIM!$I2685,Code2Loc,2,FALSE)</f>
        <v>KHANDIR</v>
      </c>
    </row>
    <row r="2686" spans="1:10" ht="15.75" customHeight="1" x14ac:dyDescent="0.25">
      <c r="A2686" s="5" t="s">
        <v>877</v>
      </c>
      <c r="B2686" s="6">
        <v>96</v>
      </c>
      <c r="C2686" s="6" t="s">
        <v>894</v>
      </c>
      <c r="D2686" s="6">
        <v>37</v>
      </c>
      <c r="E2686" s="6">
        <v>43</v>
      </c>
      <c r="F2686" s="6" t="s">
        <v>12</v>
      </c>
      <c r="G2686" s="6"/>
      <c r="H2686" s="6" t="s">
        <v>13</v>
      </c>
      <c r="I2686" s="7" t="s">
        <v>895</v>
      </c>
      <c r="J2686" s="152" t="str">
        <f>VLOOKUP(PORVORIM!$I2686,Code2Loc,2,FALSE)</f>
        <v>M.BEACH CRO</v>
      </c>
    </row>
    <row r="2687" spans="1:10" ht="15.75" customHeight="1" x14ac:dyDescent="0.25">
      <c r="A2687" s="5" t="s">
        <v>877</v>
      </c>
      <c r="B2687" s="6">
        <v>96</v>
      </c>
      <c r="C2687" s="6" t="s">
        <v>896</v>
      </c>
      <c r="D2687" s="6">
        <v>38</v>
      </c>
      <c r="E2687" s="6">
        <v>44</v>
      </c>
      <c r="F2687" s="6" t="s">
        <v>12</v>
      </c>
      <c r="G2687" s="6"/>
      <c r="H2687" s="6" t="s">
        <v>13</v>
      </c>
      <c r="I2687" s="7" t="s">
        <v>897</v>
      </c>
      <c r="J2687" s="152" t="str">
        <f>VLOOKUP(PORVORIM!$I2687,Code2Loc,2,FALSE)</f>
        <v>MORJI DEULW</v>
      </c>
    </row>
    <row r="2688" spans="1:10" ht="15.75" customHeight="1" x14ac:dyDescent="0.25">
      <c r="A2688" s="5" t="s">
        <v>877</v>
      </c>
      <c r="B2688" s="6">
        <v>96</v>
      </c>
      <c r="C2688" s="6" t="s">
        <v>898</v>
      </c>
      <c r="D2688" s="6">
        <v>39</v>
      </c>
      <c r="E2688" s="6">
        <v>45</v>
      </c>
      <c r="F2688" s="6" t="s">
        <v>12</v>
      </c>
      <c r="G2688" s="6"/>
      <c r="H2688" s="6" t="s">
        <v>13</v>
      </c>
      <c r="I2688" s="7" t="s">
        <v>899</v>
      </c>
      <c r="J2688" s="152" t="str">
        <f>VLOOKUP(PORVORIM!$I2688,Code2Loc,2,FALSE)</f>
        <v>MORJI SCHOL</v>
      </c>
    </row>
    <row r="2689" spans="1:10" ht="15.75" customHeight="1" x14ac:dyDescent="0.25">
      <c r="A2689" s="5" t="s">
        <v>877</v>
      </c>
      <c r="B2689" s="6">
        <v>96</v>
      </c>
      <c r="C2689" s="6" t="s">
        <v>900</v>
      </c>
      <c r="D2689" s="6">
        <v>40</v>
      </c>
      <c r="E2689" s="6">
        <v>47</v>
      </c>
      <c r="F2689" s="6" t="s">
        <v>12</v>
      </c>
      <c r="G2689" s="6"/>
      <c r="H2689" s="6" t="s">
        <v>13</v>
      </c>
      <c r="I2689" s="7" t="s">
        <v>901</v>
      </c>
      <c r="J2689" s="152" t="str">
        <f>VLOOKUP(PORVORIM!$I2689,Code2Loc,2,FALSE)</f>
        <v>MORJIM</v>
      </c>
    </row>
    <row r="2690" spans="1:10" ht="15.75" customHeight="1" x14ac:dyDescent="0.25">
      <c r="A2690" s="5" t="s">
        <v>902</v>
      </c>
      <c r="B2690" s="6">
        <v>97</v>
      </c>
      <c r="C2690" s="6" t="s">
        <v>11</v>
      </c>
      <c r="D2690" s="6">
        <v>1</v>
      </c>
      <c r="E2690" s="6">
        <v>0</v>
      </c>
      <c r="F2690" s="6" t="s">
        <v>12</v>
      </c>
      <c r="G2690" s="6"/>
      <c r="H2690" s="6" t="s">
        <v>13</v>
      </c>
      <c r="I2690" s="7" t="s">
        <v>14</v>
      </c>
      <c r="J2690" s="152" t="str">
        <f>VLOOKUP(PORVORIM!$I2690,Code2Loc,2,FALSE)</f>
        <v>PANAJI</v>
      </c>
    </row>
    <row r="2691" spans="1:10" ht="15.75" customHeight="1" x14ac:dyDescent="0.25">
      <c r="A2691" s="5" t="s">
        <v>902</v>
      </c>
      <c r="B2691" s="6">
        <v>97</v>
      </c>
      <c r="C2691" s="6" t="s">
        <v>77</v>
      </c>
      <c r="D2691" s="6">
        <v>2</v>
      </c>
      <c r="E2691" s="6">
        <v>2</v>
      </c>
      <c r="F2691" s="6" t="s">
        <v>12</v>
      </c>
      <c r="G2691" s="6"/>
      <c r="H2691" s="6" t="s">
        <v>13</v>
      </c>
      <c r="I2691" s="7" t="s">
        <v>78</v>
      </c>
      <c r="J2691" s="152" t="str">
        <f>VLOOKUP(PORVORIM!$I2691,Code2Loc,2,FALSE)</f>
        <v>SAI SERVICE</v>
      </c>
    </row>
    <row r="2692" spans="1:10" ht="15.75" customHeight="1" x14ac:dyDescent="0.25">
      <c r="A2692" s="5" t="s">
        <v>902</v>
      </c>
      <c r="B2692" s="6">
        <v>97</v>
      </c>
      <c r="C2692" s="6" t="s">
        <v>79</v>
      </c>
      <c r="D2692" s="6">
        <v>3</v>
      </c>
      <c r="E2692" s="6">
        <v>3</v>
      </c>
      <c r="F2692" s="6" t="s">
        <v>12</v>
      </c>
      <c r="G2692" s="6"/>
      <c r="H2692" s="6" t="s">
        <v>13</v>
      </c>
      <c r="I2692" s="7" t="s">
        <v>80</v>
      </c>
      <c r="J2692" s="152" t="str">
        <f>VLOOKUP(PORVORIM!$I2692,Code2Loc,2,FALSE)</f>
        <v>TIN BLD/COL</v>
      </c>
    </row>
    <row r="2693" spans="1:10" ht="15.75" customHeight="1" x14ac:dyDescent="0.25">
      <c r="A2693" s="5" t="s">
        <v>902</v>
      </c>
      <c r="B2693" s="6">
        <v>97</v>
      </c>
      <c r="C2693" s="6" t="s">
        <v>81</v>
      </c>
      <c r="D2693" s="6">
        <v>4</v>
      </c>
      <c r="E2693" s="6">
        <v>4</v>
      </c>
      <c r="F2693" s="6" t="s">
        <v>12</v>
      </c>
      <c r="G2693" s="6"/>
      <c r="H2693" s="6" t="s">
        <v>13</v>
      </c>
      <c r="I2693" s="7" t="s">
        <v>82</v>
      </c>
      <c r="J2693" s="152" t="str">
        <f>VLOOKUP(PORVORIM!$I2693,Code2Loc,2,FALSE)</f>
        <v>GULYAKADE</v>
      </c>
    </row>
    <row r="2694" spans="1:10" ht="15.75" customHeight="1" x14ac:dyDescent="0.25">
      <c r="A2694" s="5" t="s">
        <v>902</v>
      </c>
      <c r="B2694" s="6">
        <v>97</v>
      </c>
      <c r="C2694" s="6" t="s">
        <v>83</v>
      </c>
      <c r="D2694" s="6">
        <v>5</v>
      </c>
      <c r="E2694" s="6">
        <v>5</v>
      </c>
      <c r="F2694" s="6" t="s">
        <v>12</v>
      </c>
      <c r="G2694" s="6"/>
      <c r="H2694" s="6" t="s">
        <v>13</v>
      </c>
      <c r="I2694" s="7" t="s">
        <v>84</v>
      </c>
      <c r="J2694" s="152" t="str">
        <f>VLOOKUP(PORVORIM!$I2694,Code2Loc,2,FALSE)</f>
        <v>PRV COPEL</v>
      </c>
    </row>
    <row r="2695" spans="1:10" ht="15.75" customHeight="1" x14ac:dyDescent="0.25">
      <c r="A2695" s="5" t="s">
        <v>902</v>
      </c>
      <c r="B2695" s="6">
        <v>97</v>
      </c>
      <c r="C2695" s="6" t="s">
        <v>85</v>
      </c>
      <c r="D2695" s="6">
        <v>6</v>
      </c>
      <c r="E2695" s="6">
        <v>6</v>
      </c>
      <c r="F2695" s="6" t="s">
        <v>12</v>
      </c>
      <c r="G2695" s="6"/>
      <c r="H2695" s="6" t="s">
        <v>13</v>
      </c>
      <c r="I2695" s="7" t="s">
        <v>86</v>
      </c>
      <c r="J2695" s="152" t="str">
        <f>VLOOKUP(PORVORIM!$I2695,Code2Loc,2,FALSE)</f>
        <v>PRV WADAKAD</v>
      </c>
    </row>
    <row r="2696" spans="1:10" ht="15.75" customHeight="1" x14ac:dyDescent="0.25">
      <c r="A2696" s="5" t="s">
        <v>902</v>
      </c>
      <c r="B2696" s="6">
        <v>97</v>
      </c>
      <c r="C2696" s="6" t="s">
        <v>87</v>
      </c>
      <c r="D2696" s="6">
        <v>7</v>
      </c>
      <c r="E2696" s="6">
        <v>7</v>
      </c>
      <c r="F2696" s="6" t="s">
        <v>12</v>
      </c>
      <c r="G2696" s="6"/>
      <c r="H2696" s="6" t="s">
        <v>13</v>
      </c>
      <c r="I2696" s="7" t="s">
        <v>88</v>
      </c>
      <c r="J2696" s="152" t="str">
        <f>VLOOKUP(PORVORIM!$I2696,Code2Loc,2,FALSE)</f>
        <v>PRV BAZAR</v>
      </c>
    </row>
    <row r="2697" spans="1:10" ht="15.75" customHeight="1" x14ac:dyDescent="0.25">
      <c r="A2697" s="5" t="s">
        <v>902</v>
      </c>
      <c r="B2697" s="6">
        <v>97</v>
      </c>
      <c r="C2697" s="6" t="s">
        <v>89</v>
      </c>
      <c r="D2697" s="6">
        <v>8</v>
      </c>
      <c r="E2697" s="6">
        <v>8</v>
      </c>
      <c r="F2697" s="6" t="s">
        <v>12</v>
      </c>
      <c r="G2697" s="6"/>
      <c r="H2697" s="6" t="s">
        <v>13</v>
      </c>
      <c r="I2697" s="7" t="s">
        <v>90</v>
      </c>
      <c r="J2697" s="152" t="str">
        <f>VLOOKUP(PORVORIM!$I2697,Code2Loc,2,FALSE)</f>
        <v>GIRI CROSS</v>
      </c>
    </row>
    <row r="2698" spans="1:10" ht="15.75" customHeight="1" x14ac:dyDescent="0.25">
      <c r="A2698" s="5" t="s">
        <v>902</v>
      </c>
      <c r="B2698" s="6">
        <v>97</v>
      </c>
      <c r="C2698" s="6" t="s">
        <v>91</v>
      </c>
      <c r="D2698" s="6">
        <v>9</v>
      </c>
      <c r="E2698" s="6">
        <v>9</v>
      </c>
      <c r="F2698" s="6" t="s">
        <v>12</v>
      </c>
      <c r="G2698" s="6"/>
      <c r="H2698" s="6" t="s">
        <v>13</v>
      </c>
      <c r="I2698" s="7" t="s">
        <v>92</v>
      </c>
      <c r="J2698" s="152" t="str">
        <f>VLOOKUP(PORVORIM!$I2698,Code2Loc,2,FALSE)</f>
        <v>GREEN PARK</v>
      </c>
    </row>
    <row r="2699" spans="1:10" ht="15.75" customHeight="1" x14ac:dyDescent="0.25">
      <c r="A2699" s="5" t="s">
        <v>902</v>
      </c>
      <c r="B2699" s="6">
        <v>97</v>
      </c>
      <c r="C2699" s="6" t="s">
        <v>93</v>
      </c>
      <c r="D2699" s="6">
        <v>10</v>
      </c>
      <c r="E2699" s="6">
        <v>10</v>
      </c>
      <c r="F2699" s="6" t="s">
        <v>12</v>
      </c>
      <c r="G2699" s="6"/>
      <c r="H2699" s="6" t="s">
        <v>13</v>
      </c>
      <c r="I2699" s="7" t="s">
        <v>94</v>
      </c>
      <c r="J2699" s="152" t="str">
        <f>VLOOKUP(PORVORIM!$I2699,Code2Loc,2,FALSE)</f>
        <v>GIRI CHAPEL</v>
      </c>
    </row>
    <row r="2700" spans="1:10" ht="15.75" customHeight="1" x14ac:dyDescent="0.25">
      <c r="A2700" s="5" t="s">
        <v>902</v>
      </c>
      <c r="B2700" s="6">
        <v>97</v>
      </c>
      <c r="C2700" s="6" t="s">
        <v>95</v>
      </c>
      <c r="D2700" s="6">
        <v>11</v>
      </c>
      <c r="E2700" s="6">
        <v>12</v>
      </c>
      <c r="F2700" s="6" t="s">
        <v>12</v>
      </c>
      <c r="G2700" s="6"/>
      <c r="H2700" s="6" t="s">
        <v>13</v>
      </c>
      <c r="I2700" s="7" t="s">
        <v>96</v>
      </c>
      <c r="J2700" s="152" t="str">
        <f>VLOOKUP(PORVORIM!$I2700,Code2Loc,2,FALSE)</f>
        <v>MAPUSA</v>
      </c>
    </row>
    <row r="2701" spans="1:10" ht="15.75" customHeight="1" x14ac:dyDescent="0.25">
      <c r="A2701" s="5" t="s">
        <v>902</v>
      </c>
      <c r="B2701" s="6">
        <v>97</v>
      </c>
      <c r="C2701" s="6" t="s">
        <v>99</v>
      </c>
      <c r="D2701" s="6">
        <v>12</v>
      </c>
      <c r="E2701" s="6">
        <v>13</v>
      </c>
      <c r="F2701" s="6" t="s">
        <v>12</v>
      </c>
      <c r="G2701" s="6"/>
      <c r="H2701" s="6" t="s">
        <v>13</v>
      </c>
      <c r="I2701" s="7" t="s">
        <v>100</v>
      </c>
      <c r="J2701" s="152" t="str">
        <f>VLOOKUP(PORVORIM!$I2701,Code2Loc,2,FALSE)</f>
        <v>MPS COURT</v>
      </c>
    </row>
    <row r="2702" spans="1:10" ht="15.75" customHeight="1" x14ac:dyDescent="0.25">
      <c r="A2702" s="5" t="s">
        <v>902</v>
      </c>
      <c r="B2702" s="6">
        <v>97</v>
      </c>
      <c r="C2702" s="6" t="s">
        <v>101</v>
      </c>
      <c r="D2702" s="6">
        <v>13</v>
      </c>
      <c r="E2702" s="6">
        <v>14</v>
      </c>
      <c r="F2702" s="6" t="s">
        <v>12</v>
      </c>
      <c r="G2702" s="6"/>
      <c r="H2702" s="6" t="s">
        <v>13</v>
      </c>
      <c r="I2702" s="7" t="s">
        <v>102</v>
      </c>
      <c r="J2702" s="152" t="str">
        <f>VLOOKUP(PORVORIM!$I2702,Code2Loc,2,FALSE)</f>
        <v>DULER</v>
      </c>
    </row>
    <row r="2703" spans="1:10" ht="15.75" customHeight="1" x14ac:dyDescent="0.25">
      <c r="A2703" s="5" t="s">
        <v>902</v>
      </c>
      <c r="B2703" s="6">
        <v>97</v>
      </c>
      <c r="C2703" s="6" t="s">
        <v>103</v>
      </c>
      <c r="D2703" s="6">
        <v>14</v>
      </c>
      <c r="E2703" s="6">
        <v>15</v>
      </c>
      <c r="F2703" s="6" t="s">
        <v>12</v>
      </c>
      <c r="G2703" s="6"/>
      <c r="H2703" s="6" t="s">
        <v>13</v>
      </c>
      <c r="I2703" s="7" t="s">
        <v>104</v>
      </c>
      <c r="J2703" s="152" t="str">
        <f>VLOOKUP(PORVORIM!$I2703,Code2Loc,2,FALSE)</f>
        <v>PDEM/KRWDA</v>
      </c>
    </row>
    <row r="2704" spans="1:10" ht="15.75" customHeight="1" x14ac:dyDescent="0.25">
      <c r="A2704" s="5" t="s">
        <v>902</v>
      </c>
      <c r="B2704" s="6">
        <v>97</v>
      </c>
      <c r="C2704" s="6" t="s">
        <v>105</v>
      </c>
      <c r="D2704" s="6">
        <v>15</v>
      </c>
      <c r="E2704" s="6">
        <v>16</v>
      </c>
      <c r="F2704" s="6" t="s">
        <v>12</v>
      </c>
      <c r="G2704" s="6"/>
      <c r="H2704" s="6" t="s">
        <v>13</v>
      </c>
      <c r="I2704" s="7" t="s">
        <v>106</v>
      </c>
      <c r="J2704" s="152" t="str">
        <f>VLOOKUP(PORVORIM!$I2704,Code2Loc,2,FALSE)</f>
        <v>KARASWADA</v>
      </c>
    </row>
    <row r="2705" spans="1:10" ht="15.75" customHeight="1" x14ac:dyDescent="0.25">
      <c r="A2705" s="5" t="s">
        <v>902</v>
      </c>
      <c r="B2705" s="6">
        <v>97</v>
      </c>
      <c r="C2705" s="6" t="s">
        <v>707</v>
      </c>
      <c r="D2705" s="6">
        <v>16</v>
      </c>
      <c r="E2705" s="6">
        <v>18</v>
      </c>
      <c r="F2705" s="6" t="s">
        <v>12</v>
      </c>
      <c r="G2705" s="6"/>
      <c r="H2705" s="6" t="s">
        <v>13</v>
      </c>
      <c r="I2705" s="7" t="s">
        <v>708</v>
      </c>
      <c r="J2705" s="152" t="str">
        <f>VLOOKUP(PORVORIM!$I2705,Code2Loc,2,FALSE)</f>
        <v>C HUSIG BRD</v>
      </c>
    </row>
    <row r="2706" spans="1:10" ht="15.75" customHeight="1" x14ac:dyDescent="0.25">
      <c r="A2706" s="5" t="s">
        <v>902</v>
      </c>
      <c r="B2706" s="6">
        <v>97</v>
      </c>
      <c r="C2706" s="6" t="s">
        <v>709</v>
      </c>
      <c r="D2706" s="6">
        <v>17</v>
      </c>
      <c r="E2706" s="6">
        <v>19</v>
      </c>
      <c r="F2706" s="6" t="s">
        <v>12</v>
      </c>
      <c r="G2706" s="6"/>
      <c r="H2706" s="6" t="s">
        <v>13</v>
      </c>
      <c r="I2706" s="7" t="s">
        <v>710</v>
      </c>
      <c r="J2706" s="152" t="str">
        <f>VLOOKUP(PORVORIM!$I2706,Code2Loc,2,FALSE)</f>
        <v>BINANI</v>
      </c>
    </row>
    <row r="2707" spans="1:10" ht="15.75" customHeight="1" x14ac:dyDescent="0.25">
      <c r="A2707" s="5" t="s">
        <v>902</v>
      </c>
      <c r="B2707" s="6">
        <v>97</v>
      </c>
      <c r="C2707" s="6" t="s">
        <v>711</v>
      </c>
      <c r="D2707" s="6">
        <v>18</v>
      </c>
      <c r="E2707" s="6">
        <v>20</v>
      </c>
      <c r="F2707" s="6" t="s">
        <v>12</v>
      </c>
      <c r="G2707" s="6"/>
      <c r="H2707" s="6" t="s">
        <v>13</v>
      </c>
      <c r="I2707" s="7" t="s">
        <v>712</v>
      </c>
      <c r="J2707" s="152" t="str">
        <f>VLOOKUP(PORVORIM!$I2707,Code2Loc,2,FALSE)</f>
        <v>COLVALE</v>
      </c>
    </row>
    <row r="2708" spans="1:10" ht="15.75" customHeight="1" x14ac:dyDescent="0.25">
      <c r="A2708" s="5" t="s">
        <v>902</v>
      </c>
      <c r="B2708" s="6">
        <v>97</v>
      </c>
      <c r="C2708" s="6" t="s">
        <v>713</v>
      </c>
      <c r="D2708" s="6">
        <v>19</v>
      </c>
      <c r="E2708" s="6">
        <v>21</v>
      </c>
      <c r="F2708" s="6" t="s">
        <v>12</v>
      </c>
      <c r="G2708" s="6"/>
      <c r="H2708" s="6" t="s">
        <v>13</v>
      </c>
      <c r="I2708" s="7" t="s">
        <v>714</v>
      </c>
      <c r="J2708" s="152" t="str">
        <f>VLOOKUP(PORVORIM!$I2708,Code2Loc,2,FALSE)</f>
        <v>MAHAKHAJAN</v>
      </c>
    </row>
    <row r="2709" spans="1:10" ht="15.75" customHeight="1" x14ac:dyDescent="0.25">
      <c r="A2709" s="5" t="s">
        <v>902</v>
      </c>
      <c r="B2709" s="6">
        <v>97</v>
      </c>
      <c r="C2709" s="6" t="s">
        <v>781</v>
      </c>
      <c r="D2709" s="6">
        <v>20</v>
      </c>
      <c r="E2709" s="6">
        <v>22</v>
      </c>
      <c r="F2709" s="6" t="s">
        <v>12</v>
      </c>
      <c r="G2709" s="6"/>
      <c r="H2709" s="6" t="s">
        <v>13</v>
      </c>
      <c r="I2709" s="7" t="s">
        <v>782</v>
      </c>
      <c r="J2709" s="152" t="str">
        <f>VLOOKUP(PORVORIM!$I2709,Code2Loc,2,FALSE)</f>
        <v>DHARGAL DK</v>
      </c>
    </row>
    <row r="2710" spans="1:10" ht="15.75" customHeight="1" x14ac:dyDescent="0.25">
      <c r="A2710" s="5" t="s">
        <v>902</v>
      </c>
      <c r="B2710" s="6">
        <v>97</v>
      </c>
      <c r="C2710" s="6" t="s">
        <v>857</v>
      </c>
      <c r="D2710" s="6">
        <v>21</v>
      </c>
      <c r="E2710" s="6">
        <v>23</v>
      </c>
      <c r="F2710" s="6" t="s">
        <v>12</v>
      </c>
      <c r="G2710" s="6"/>
      <c r="H2710" s="6" t="s">
        <v>13</v>
      </c>
      <c r="I2710" s="7" t="s">
        <v>858</v>
      </c>
      <c r="J2710" s="152" t="str">
        <f>VLOOKUP(PORVORIM!$I2710,Code2Loc,2,FALSE)</f>
        <v>SHIRGAL</v>
      </c>
    </row>
    <row r="2711" spans="1:10" ht="15.75" customHeight="1" x14ac:dyDescent="0.25">
      <c r="A2711" s="5" t="s">
        <v>902</v>
      </c>
      <c r="B2711" s="6">
        <v>97</v>
      </c>
      <c r="C2711" s="6" t="s">
        <v>859</v>
      </c>
      <c r="D2711" s="6">
        <v>22</v>
      </c>
      <c r="E2711" s="6">
        <v>24</v>
      </c>
      <c r="F2711" s="6" t="s">
        <v>12</v>
      </c>
      <c r="G2711" s="6"/>
      <c r="H2711" s="6" t="s">
        <v>13</v>
      </c>
      <c r="I2711" s="7" t="s">
        <v>860</v>
      </c>
      <c r="J2711" s="152" t="str">
        <f>VLOOKUP(PORVORIM!$I2711,Code2Loc,2,FALSE)</f>
        <v>ARABO</v>
      </c>
    </row>
    <row r="2712" spans="1:10" ht="15.75" customHeight="1" x14ac:dyDescent="0.25">
      <c r="A2712" s="5" t="s">
        <v>902</v>
      </c>
      <c r="B2712" s="6">
        <v>97</v>
      </c>
      <c r="C2712" s="6" t="s">
        <v>861</v>
      </c>
      <c r="D2712" s="6">
        <v>23</v>
      </c>
      <c r="E2712" s="6">
        <v>25</v>
      </c>
      <c r="F2712" s="6" t="s">
        <v>12</v>
      </c>
      <c r="G2712" s="6"/>
      <c r="H2712" s="6" t="s">
        <v>13</v>
      </c>
      <c r="I2712" s="7" t="s">
        <v>862</v>
      </c>
      <c r="J2712" s="152" t="str">
        <f>VLOOKUP(PORVORIM!$I2712,Code2Loc,2,FALSE)</f>
        <v>TUEM CROSS</v>
      </c>
    </row>
    <row r="2713" spans="1:10" ht="15.75" customHeight="1" x14ac:dyDescent="0.25">
      <c r="A2713" s="5" t="s">
        <v>902</v>
      </c>
      <c r="B2713" s="6">
        <v>97</v>
      </c>
      <c r="C2713" s="6" t="s">
        <v>903</v>
      </c>
      <c r="D2713" s="6">
        <v>24</v>
      </c>
      <c r="E2713" s="6">
        <v>26</v>
      </c>
      <c r="F2713" s="6" t="s">
        <v>12</v>
      </c>
      <c r="G2713" s="6"/>
      <c r="H2713" s="6" t="s">
        <v>13</v>
      </c>
      <c r="I2713" s="7" t="s">
        <v>904</v>
      </c>
      <c r="J2713" s="152" t="str">
        <f>VLOOKUP(PORVORIM!$I2713,Code2Loc,2,FALSE)</f>
        <v>TUE MANSHI</v>
      </c>
    </row>
    <row r="2714" spans="1:10" ht="15.75" customHeight="1" x14ac:dyDescent="0.25">
      <c r="A2714" s="5" t="s">
        <v>902</v>
      </c>
      <c r="B2714" s="6">
        <v>97</v>
      </c>
      <c r="C2714" s="6" t="s">
        <v>905</v>
      </c>
      <c r="D2714" s="6">
        <v>25</v>
      </c>
      <c r="E2714" s="6">
        <v>28</v>
      </c>
      <c r="F2714" s="6" t="s">
        <v>12</v>
      </c>
      <c r="G2714" s="6"/>
      <c r="H2714" s="6" t="s">
        <v>13</v>
      </c>
      <c r="I2714" s="7" t="s">
        <v>906</v>
      </c>
      <c r="J2714" s="152" t="str">
        <f>VLOOKUP(PORVORIM!$I2714,Code2Loc,2,FALSE)</f>
        <v>VIRNODA</v>
      </c>
    </row>
    <row r="2715" spans="1:10" ht="15.75" customHeight="1" x14ac:dyDescent="0.25">
      <c r="A2715" s="5" t="s">
        <v>902</v>
      </c>
      <c r="B2715" s="6">
        <v>97</v>
      </c>
      <c r="C2715" s="6" t="s">
        <v>907</v>
      </c>
      <c r="D2715" s="6">
        <v>26</v>
      </c>
      <c r="E2715" s="6">
        <v>29</v>
      </c>
      <c r="F2715" s="6" t="s">
        <v>12</v>
      </c>
      <c r="G2715" s="6"/>
      <c r="H2715" s="6" t="s">
        <v>13</v>
      </c>
      <c r="I2715" s="7" t="s">
        <v>908</v>
      </c>
      <c r="J2715" s="152" t="str">
        <f>VLOOKUP(PORVORIM!$I2715,Code2Loc,2,FALSE)</f>
        <v>VIRNODA TMP</v>
      </c>
    </row>
    <row r="2716" spans="1:10" ht="15.75" customHeight="1" x14ac:dyDescent="0.25">
      <c r="A2716" s="5" t="s">
        <v>902</v>
      </c>
      <c r="B2716" s="6">
        <v>97</v>
      </c>
      <c r="C2716" s="6" t="s">
        <v>819</v>
      </c>
      <c r="D2716" s="6">
        <v>27</v>
      </c>
      <c r="E2716" s="6">
        <v>30</v>
      </c>
      <c r="F2716" s="6" t="s">
        <v>12</v>
      </c>
      <c r="G2716" s="6"/>
      <c r="H2716" s="6" t="s">
        <v>13</v>
      </c>
      <c r="I2716" s="7" t="s">
        <v>820</v>
      </c>
      <c r="J2716" s="152" t="str">
        <f>VLOOKUP(PORVORIM!$I2716,Code2Loc,2,FALSE)</f>
        <v>WALPE</v>
      </c>
    </row>
    <row r="2717" spans="1:10" ht="15.75" customHeight="1" x14ac:dyDescent="0.25">
      <c r="A2717" s="5" t="s">
        <v>902</v>
      </c>
      <c r="B2717" s="6">
        <v>97</v>
      </c>
      <c r="C2717" s="6" t="s">
        <v>821</v>
      </c>
      <c r="D2717" s="6">
        <v>28</v>
      </c>
      <c r="E2717" s="6">
        <v>31</v>
      </c>
      <c r="F2717" s="6" t="s">
        <v>12</v>
      </c>
      <c r="G2717" s="6"/>
      <c r="H2717" s="6" t="s">
        <v>13</v>
      </c>
      <c r="I2717" s="7" t="s">
        <v>822</v>
      </c>
      <c r="J2717" s="152" t="str">
        <f>VLOOKUP(PORVORIM!$I2717,Code2Loc,2,FALSE)</f>
        <v>WALPE COLGE</v>
      </c>
    </row>
    <row r="2718" spans="1:10" ht="15.75" customHeight="1" x14ac:dyDescent="0.25">
      <c r="A2718" s="5" t="s">
        <v>902</v>
      </c>
      <c r="B2718" s="6">
        <v>97</v>
      </c>
      <c r="C2718" s="6" t="s">
        <v>823</v>
      </c>
      <c r="D2718" s="6">
        <v>29</v>
      </c>
      <c r="E2718" s="6">
        <v>32</v>
      </c>
      <c r="F2718" s="6" t="s">
        <v>12</v>
      </c>
      <c r="G2718" s="6"/>
      <c r="H2718" s="6" t="s">
        <v>13</v>
      </c>
      <c r="I2718" s="7" t="s">
        <v>824</v>
      </c>
      <c r="J2718" s="152" t="str">
        <f>VLOOKUP(PORVORIM!$I2718,Code2Loc,2,FALSE)</f>
        <v>MALPE</v>
      </c>
    </row>
    <row r="2719" spans="1:10" ht="15.75" customHeight="1" x14ac:dyDescent="0.25">
      <c r="A2719" s="5" t="s">
        <v>902</v>
      </c>
      <c r="B2719" s="6">
        <v>97</v>
      </c>
      <c r="C2719" s="6" t="s">
        <v>825</v>
      </c>
      <c r="D2719" s="6">
        <v>30</v>
      </c>
      <c r="E2719" s="6">
        <v>34</v>
      </c>
      <c r="F2719" s="6" t="s">
        <v>12</v>
      </c>
      <c r="G2719" s="6"/>
      <c r="H2719" s="6" t="s">
        <v>13</v>
      </c>
      <c r="I2719" s="7" t="s">
        <v>826</v>
      </c>
      <c r="J2719" s="152" t="str">
        <f>VLOOKUP(PORVORIM!$I2719,Code2Loc,2,FALSE)</f>
        <v>PEDNE</v>
      </c>
    </row>
    <row r="2720" spans="1:10" ht="15.75" customHeight="1" x14ac:dyDescent="0.25">
      <c r="A2720" s="5" t="s">
        <v>902</v>
      </c>
      <c r="B2720" s="6">
        <v>97</v>
      </c>
      <c r="C2720" s="6" t="s">
        <v>871</v>
      </c>
      <c r="D2720" s="6">
        <v>31</v>
      </c>
      <c r="E2720" s="6">
        <v>37</v>
      </c>
      <c r="F2720" s="6" t="s">
        <v>12</v>
      </c>
      <c r="G2720" s="6"/>
      <c r="H2720" s="6" t="s">
        <v>13</v>
      </c>
      <c r="I2720" s="7" t="s">
        <v>872</v>
      </c>
      <c r="J2720" s="152" t="str">
        <f>VLOOKUP(PORVORIM!$I2720,Code2Loc,2,FALSE)</f>
        <v>TUEM HSPTL</v>
      </c>
    </row>
    <row r="2721" spans="1:10" ht="15.75" customHeight="1" x14ac:dyDescent="0.25">
      <c r="A2721" s="5" t="s">
        <v>902</v>
      </c>
      <c r="B2721" s="6">
        <v>97</v>
      </c>
      <c r="C2721" s="6" t="s">
        <v>873</v>
      </c>
      <c r="D2721" s="6">
        <v>32</v>
      </c>
      <c r="E2721" s="6">
        <v>41</v>
      </c>
      <c r="F2721" s="6" t="s">
        <v>12</v>
      </c>
      <c r="G2721" s="6"/>
      <c r="H2721" s="6" t="s">
        <v>13</v>
      </c>
      <c r="I2721" s="7" t="s">
        <v>874</v>
      </c>
      <c r="J2721" s="152" t="str">
        <f>VLOOKUP(PORVORIM!$I2721,Code2Loc,2,FALSE)</f>
        <v>BHAIDWADA</v>
      </c>
    </row>
    <row r="2722" spans="1:10" ht="15.75" customHeight="1" x14ac:dyDescent="0.25">
      <c r="A2722" s="5" t="s">
        <v>902</v>
      </c>
      <c r="B2722" s="6">
        <v>97</v>
      </c>
      <c r="C2722" s="6" t="s">
        <v>875</v>
      </c>
      <c r="D2722" s="6">
        <v>33</v>
      </c>
      <c r="E2722" s="6">
        <v>42</v>
      </c>
      <c r="F2722" s="6" t="s">
        <v>12</v>
      </c>
      <c r="G2722" s="6"/>
      <c r="H2722" s="6" t="s">
        <v>13</v>
      </c>
      <c r="I2722" s="7" t="s">
        <v>876</v>
      </c>
      <c r="J2722" s="152" t="str">
        <f>VLOOKUP(PORVORIM!$I2722,Code2Loc,2,FALSE)</f>
        <v>PETECHAWADA</v>
      </c>
    </row>
    <row r="2723" spans="1:10" ht="15.75" customHeight="1" x14ac:dyDescent="0.25">
      <c r="A2723" s="5" t="s">
        <v>902</v>
      </c>
      <c r="B2723" s="6">
        <v>97</v>
      </c>
      <c r="C2723" s="6" t="s">
        <v>909</v>
      </c>
      <c r="D2723" s="6">
        <v>34</v>
      </c>
      <c r="E2723" s="6">
        <v>45</v>
      </c>
      <c r="F2723" s="6" t="s">
        <v>12</v>
      </c>
      <c r="G2723" s="6"/>
      <c r="H2723" s="6" t="s">
        <v>13</v>
      </c>
      <c r="I2723" s="7" t="s">
        <v>910</v>
      </c>
      <c r="J2723" s="152" t="str">
        <f>VLOOKUP(PORVORIM!$I2723,Code2Loc,2,FALSE)</f>
        <v>SACCHE BHAT</v>
      </c>
    </row>
    <row r="2724" spans="1:10" ht="15.75" customHeight="1" x14ac:dyDescent="0.25">
      <c r="A2724" s="5" t="s">
        <v>902</v>
      </c>
      <c r="B2724" s="6">
        <v>97</v>
      </c>
      <c r="C2724" s="6" t="s">
        <v>911</v>
      </c>
      <c r="D2724" s="6">
        <v>35</v>
      </c>
      <c r="E2724" s="6">
        <v>47</v>
      </c>
      <c r="F2724" s="6" t="s">
        <v>12</v>
      </c>
      <c r="G2724" s="6"/>
      <c r="H2724" s="6" t="s">
        <v>13</v>
      </c>
      <c r="I2724" s="7" t="s">
        <v>912</v>
      </c>
      <c r="J2724" s="152" t="str">
        <f>VLOOKUP(PORVORIM!$I2724,Code2Loc,2,FALSE)</f>
        <v>NAIKWADA</v>
      </c>
    </row>
    <row r="2725" spans="1:10" ht="15.75" customHeight="1" x14ac:dyDescent="0.25">
      <c r="A2725" s="5" t="s">
        <v>902</v>
      </c>
      <c r="B2725" s="6">
        <v>97</v>
      </c>
      <c r="C2725" s="6" t="s">
        <v>913</v>
      </c>
      <c r="D2725" s="6">
        <v>36</v>
      </c>
      <c r="E2725" s="6">
        <v>49</v>
      </c>
      <c r="F2725" s="6" t="s">
        <v>12</v>
      </c>
      <c r="G2725" s="6"/>
      <c r="H2725" s="6" t="s">
        <v>13</v>
      </c>
      <c r="I2725" s="7" t="s">
        <v>914</v>
      </c>
      <c r="J2725" s="152" t="str">
        <f>VLOOKUP(PORVORIM!$I2725,Code2Loc,2,FALSE)</f>
        <v>ASKAWADA</v>
      </c>
    </row>
    <row r="2726" spans="1:10" ht="15.75" customHeight="1" x14ac:dyDescent="0.25">
      <c r="A2726" s="5" t="s">
        <v>902</v>
      </c>
      <c r="B2726" s="6">
        <v>97</v>
      </c>
      <c r="C2726" s="6" t="s">
        <v>469</v>
      </c>
      <c r="D2726" s="6">
        <v>37</v>
      </c>
      <c r="E2726" s="6">
        <v>50</v>
      </c>
      <c r="F2726" s="6" t="s">
        <v>12</v>
      </c>
      <c r="G2726" s="6"/>
      <c r="H2726" s="6" t="s">
        <v>13</v>
      </c>
      <c r="I2726" s="7" t="s">
        <v>470</v>
      </c>
      <c r="J2726" s="152" t="str">
        <f>VLOOKUP(PORVORIM!$I2726,Code2Loc,2,FALSE)</f>
        <v>DEULWADA</v>
      </c>
    </row>
    <row r="2727" spans="1:10" ht="15.75" customHeight="1" x14ac:dyDescent="0.25">
      <c r="A2727" s="5" t="s">
        <v>902</v>
      </c>
      <c r="B2727" s="6">
        <v>97</v>
      </c>
      <c r="C2727" s="6" t="s">
        <v>915</v>
      </c>
      <c r="D2727" s="6">
        <v>38</v>
      </c>
      <c r="E2727" s="6">
        <v>52</v>
      </c>
      <c r="F2727" s="6" t="s">
        <v>12</v>
      </c>
      <c r="G2727" s="6"/>
      <c r="H2727" s="6" t="s">
        <v>13</v>
      </c>
      <c r="I2727" s="7" t="s">
        <v>916</v>
      </c>
      <c r="J2727" s="152" t="str">
        <f>VLOOKUP(PORVORIM!$I2727,Code2Loc,2,FALSE)</f>
        <v>MADLAMAZ</v>
      </c>
    </row>
    <row r="2728" spans="1:10" ht="15.75" customHeight="1" x14ac:dyDescent="0.25">
      <c r="A2728" s="5" t="s">
        <v>902</v>
      </c>
      <c r="B2728" s="6">
        <v>97</v>
      </c>
      <c r="C2728" s="6" t="s">
        <v>917</v>
      </c>
      <c r="D2728" s="6">
        <v>39</v>
      </c>
      <c r="E2728" s="6">
        <v>54</v>
      </c>
      <c r="F2728" s="6" t="s">
        <v>12</v>
      </c>
      <c r="G2728" s="6"/>
      <c r="H2728" s="6" t="s">
        <v>13</v>
      </c>
      <c r="I2728" s="7" t="s">
        <v>918</v>
      </c>
      <c r="J2728" s="152" t="str">
        <f>VLOOKUP(PORVORIM!$I2728,Code2Loc,2,FALSE)</f>
        <v>ASHVE</v>
      </c>
    </row>
    <row r="2729" spans="1:10" ht="15.75" customHeight="1" x14ac:dyDescent="0.25">
      <c r="A2729" s="5" t="s">
        <v>919</v>
      </c>
      <c r="B2729" s="6">
        <v>98</v>
      </c>
      <c r="C2729" s="6" t="s">
        <v>11</v>
      </c>
      <c r="D2729" s="6">
        <v>1</v>
      </c>
      <c r="E2729" s="6">
        <v>0</v>
      </c>
      <c r="F2729" s="6" t="s">
        <v>12</v>
      </c>
      <c r="G2729" s="6"/>
      <c r="H2729" s="6" t="s">
        <v>13</v>
      </c>
      <c r="I2729" s="7" t="s">
        <v>14</v>
      </c>
      <c r="J2729" s="152" t="str">
        <f>VLOOKUP(PORVORIM!$I2729,Code2Loc,2,FALSE)</f>
        <v>PANAJI</v>
      </c>
    </row>
    <row r="2730" spans="1:10" ht="15.75" customHeight="1" x14ac:dyDescent="0.25">
      <c r="A2730" s="5" t="s">
        <v>919</v>
      </c>
      <c r="B2730" s="6">
        <v>98</v>
      </c>
      <c r="C2730" s="6" t="s">
        <v>77</v>
      </c>
      <c r="D2730" s="6">
        <v>2</v>
      </c>
      <c r="E2730" s="6">
        <v>2</v>
      </c>
      <c r="F2730" s="6" t="s">
        <v>12</v>
      </c>
      <c r="G2730" s="6"/>
      <c r="H2730" s="6" t="s">
        <v>13</v>
      </c>
      <c r="I2730" s="7" t="s">
        <v>78</v>
      </c>
      <c r="J2730" s="152" t="str">
        <f>VLOOKUP(PORVORIM!$I2730,Code2Loc,2,FALSE)</f>
        <v>SAI SERVICE</v>
      </c>
    </row>
    <row r="2731" spans="1:10" ht="15.75" customHeight="1" x14ac:dyDescent="0.25">
      <c r="A2731" s="5" t="s">
        <v>919</v>
      </c>
      <c r="B2731" s="6">
        <v>98</v>
      </c>
      <c r="C2731" s="6" t="s">
        <v>79</v>
      </c>
      <c r="D2731" s="6">
        <v>3</v>
      </c>
      <c r="E2731" s="6">
        <v>3</v>
      </c>
      <c r="F2731" s="6" t="s">
        <v>12</v>
      </c>
      <c r="G2731" s="6"/>
      <c r="H2731" s="6" t="s">
        <v>13</v>
      </c>
      <c r="I2731" s="7" t="s">
        <v>80</v>
      </c>
      <c r="J2731" s="152" t="str">
        <f>VLOOKUP(PORVORIM!$I2731,Code2Loc,2,FALSE)</f>
        <v>TIN BLD/COL</v>
      </c>
    </row>
    <row r="2732" spans="1:10" ht="15.75" customHeight="1" x14ac:dyDescent="0.25">
      <c r="A2732" s="5" t="s">
        <v>919</v>
      </c>
      <c r="B2732" s="6">
        <v>98</v>
      </c>
      <c r="C2732" s="6" t="s">
        <v>81</v>
      </c>
      <c r="D2732" s="6">
        <v>4</v>
      </c>
      <c r="E2732" s="6">
        <v>4</v>
      </c>
      <c r="F2732" s="6" t="s">
        <v>12</v>
      </c>
      <c r="G2732" s="6"/>
      <c r="H2732" s="6" t="s">
        <v>13</v>
      </c>
      <c r="I2732" s="7" t="s">
        <v>82</v>
      </c>
      <c r="J2732" s="152" t="str">
        <f>VLOOKUP(PORVORIM!$I2732,Code2Loc,2,FALSE)</f>
        <v>GULYAKADE</v>
      </c>
    </row>
    <row r="2733" spans="1:10" ht="15.75" customHeight="1" x14ac:dyDescent="0.25">
      <c r="A2733" s="5" t="s">
        <v>919</v>
      </c>
      <c r="B2733" s="6">
        <v>98</v>
      </c>
      <c r="C2733" s="6" t="s">
        <v>83</v>
      </c>
      <c r="D2733" s="6">
        <v>5</v>
      </c>
      <c r="E2733" s="6">
        <v>5</v>
      </c>
      <c r="F2733" s="6" t="s">
        <v>12</v>
      </c>
      <c r="G2733" s="6"/>
      <c r="H2733" s="6" t="s">
        <v>13</v>
      </c>
      <c r="I2733" s="7" t="s">
        <v>84</v>
      </c>
      <c r="J2733" s="152" t="str">
        <f>VLOOKUP(PORVORIM!$I2733,Code2Loc,2,FALSE)</f>
        <v>PRV COPEL</v>
      </c>
    </row>
    <row r="2734" spans="1:10" ht="15.75" customHeight="1" x14ac:dyDescent="0.25">
      <c r="A2734" s="5" t="s">
        <v>919</v>
      </c>
      <c r="B2734" s="6">
        <v>98</v>
      </c>
      <c r="C2734" s="6" t="s">
        <v>85</v>
      </c>
      <c r="D2734" s="6">
        <v>6</v>
      </c>
      <c r="E2734" s="6">
        <v>6</v>
      </c>
      <c r="F2734" s="6" t="s">
        <v>12</v>
      </c>
      <c r="G2734" s="6"/>
      <c r="H2734" s="6" t="s">
        <v>13</v>
      </c>
      <c r="I2734" s="7" t="s">
        <v>86</v>
      </c>
      <c r="J2734" s="152" t="str">
        <f>VLOOKUP(PORVORIM!$I2734,Code2Loc,2,FALSE)</f>
        <v>PRV WADAKAD</v>
      </c>
    </row>
    <row r="2735" spans="1:10" ht="15.75" customHeight="1" x14ac:dyDescent="0.25">
      <c r="A2735" s="5" t="s">
        <v>919</v>
      </c>
      <c r="B2735" s="6">
        <v>98</v>
      </c>
      <c r="C2735" s="6" t="s">
        <v>87</v>
      </c>
      <c r="D2735" s="6">
        <v>7</v>
      </c>
      <c r="E2735" s="6">
        <v>7</v>
      </c>
      <c r="F2735" s="6" t="s">
        <v>12</v>
      </c>
      <c r="G2735" s="6"/>
      <c r="H2735" s="6" t="s">
        <v>13</v>
      </c>
      <c r="I2735" s="7" t="s">
        <v>88</v>
      </c>
      <c r="J2735" s="152" t="str">
        <f>VLOOKUP(PORVORIM!$I2735,Code2Loc,2,FALSE)</f>
        <v>PRV BAZAR</v>
      </c>
    </row>
    <row r="2736" spans="1:10" ht="15.75" customHeight="1" x14ac:dyDescent="0.25">
      <c r="A2736" s="5" t="s">
        <v>919</v>
      </c>
      <c r="B2736" s="6">
        <v>98</v>
      </c>
      <c r="C2736" s="6" t="s">
        <v>89</v>
      </c>
      <c r="D2736" s="6">
        <v>8</v>
      </c>
      <c r="E2736" s="6">
        <v>8</v>
      </c>
      <c r="F2736" s="6" t="s">
        <v>12</v>
      </c>
      <c r="G2736" s="6"/>
      <c r="H2736" s="6" t="s">
        <v>13</v>
      </c>
      <c r="I2736" s="7" t="s">
        <v>90</v>
      </c>
      <c r="J2736" s="152" t="str">
        <f>VLOOKUP(PORVORIM!$I2736,Code2Loc,2,FALSE)</f>
        <v>GIRI CROSS</v>
      </c>
    </row>
    <row r="2737" spans="1:10" ht="15.75" customHeight="1" x14ac:dyDescent="0.25">
      <c r="A2737" s="5" t="s">
        <v>919</v>
      </c>
      <c r="B2737" s="6">
        <v>98</v>
      </c>
      <c r="C2737" s="6" t="s">
        <v>91</v>
      </c>
      <c r="D2737" s="6">
        <v>9</v>
      </c>
      <c r="E2737" s="6">
        <v>9</v>
      </c>
      <c r="F2737" s="6" t="s">
        <v>12</v>
      </c>
      <c r="G2737" s="6"/>
      <c r="H2737" s="6" t="s">
        <v>13</v>
      </c>
      <c r="I2737" s="7" t="s">
        <v>92</v>
      </c>
      <c r="J2737" s="152" t="str">
        <f>VLOOKUP(PORVORIM!$I2737,Code2Loc,2,FALSE)</f>
        <v>GREEN PARK</v>
      </c>
    </row>
    <row r="2738" spans="1:10" ht="15.75" customHeight="1" x14ac:dyDescent="0.25">
      <c r="A2738" s="5" t="s">
        <v>919</v>
      </c>
      <c r="B2738" s="6">
        <v>98</v>
      </c>
      <c r="C2738" s="6" t="s">
        <v>93</v>
      </c>
      <c r="D2738" s="6">
        <v>10</v>
      </c>
      <c r="E2738" s="6">
        <v>10</v>
      </c>
      <c r="F2738" s="6" t="s">
        <v>12</v>
      </c>
      <c r="G2738" s="6"/>
      <c r="H2738" s="6" t="s">
        <v>13</v>
      </c>
      <c r="I2738" s="7" t="s">
        <v>94</v>
      </c>
      <c r="J2738" s="152" t="str">
        <f>VLOOKUP(PORVORIM!$I2738,Code2Loc,2,FALSE)</f>
        <v>GIRI CHAPEL</v>
      </c>
    </row>
    <row r="2739" spans="1:10" ht="15.75" customHeight="1" x14ac:dyDescent="0.25">
      <c r="A2739" s="5" t="s">
        <v>919</v>
      </c>
      <c r="B2739" s="6">
        <v>98</v>
      </c>
      <c r="C2739" s="6" t="s">
        <v>95</v>
      </c>
      <c r="D2739" s="6">
        <v>11</v>
      </c>
      <c r="E2739" s="6">
        <v>12</v>
      </c>
      <c r="F2739" s="6" t="s">
        <v>12</v>
      </c>
      <c r="G2739" s="6"/>
      <c r="H2739" s="6" t="s">
        <v>13</v>
      </c>
      <c r="I2739" s="7" t="s">
        <v>96</v>
      </c>
      <c r="J2739" s="152" t="str">
        <f>VLOOKUP(PORVORIM!$I2739,Code2Loc,2,FALSE)</f>
        <v>MAPUSA</v>
      </c>
    </row>
    <row r="2740" spans="1:10" ht="15.75" customHeight="1" x14ac:dyDescent="0.25">
      <c r="A2740" s="5" t="s">
        <v>919</v>
      </c>
      <c r="B2740" s="6">
        <v>98</v>
      </c>
      <c r="C2740" s="6" t="s">
        <v>99</v>
      </c>
      <c r="D2740" s="6">
        <v>12</v>
      </c>
      <c r="E2740" s="6">
        <v>13</v>
      </c>
      <c r="F2740" s="6" t="s">
        <v>12</v>
      </c>
      <c r="G2740" s="6"/>
      <c r="H2740" s="6" t="s">
        <v>13</v>
      </c>
      <c r="I2740" s="7" t="s">
        <v>100</v>
      </c>
      <c r="J2740" s="152" t="str">
        <f>VLOOKUP(PORVORIM!$I2740,Code2Loc,2,FALSE)</f>
        <v>MPS COURT</v>
      </c>
    </row>
    <row r="2741" spans="1:10" ht="15.75" customHeight="1" x14ac:dyDescent="0.25">
      <c r="A2741" s="5" t="s">
        <v>919</v>
      </c>
      <c r="B2741" s="6">
        <v>98</v>
      </c>
      <c r="C2741" s="6" t="s">
        <v>101</v>
      </c>
      <c r="D2741" s="6">
        <v>13</v>
      </c>
      <c r="E2741" s="6">
        <v>14</v>
      </c>
      <c r="F2741" s="6" t="s">
        <v>12</v>
      </c>
      <c r="G2741" s="6"/>
      <c r="H2741" s="6" t="s">
        <v>13</v>
      </c>
      <c r="I2741" s="7" t="s">
        <v>102</v>
      </c>
      <c r="J2741" s="152" t="str">
        <f>VLOOKUP(PORVORIM!$I2741,Code2Loc,2,FALSE)</f>
        <v>DULER</v>
      </c>
    </row>
    <row r="2742" spans="1:10" ht="15.75" customHeight="1" x14ac:dyDescent="0.25">
      <c r="A2742" s="5" t="s">
        <v>919</v>
      </c>
      <c r="B2742" s="6">
        <v>98</v>
      </c>
      <c r="C2742" s="6" t="s">
        <v>103</v>
      </c>
      <c r="D2742" s="6">
        <v>14</v>
      </c>
      <c r="E2742" s="6">
        <v>15</v>
      </c>
      <c r="F2742" s="6" t="s">
        <v>12</v>
      </c>
      <c r="G2742" s="6"/>
      <c r="H2742" s="6" t="s">
        <v>13</v>
      </c>
      <c r="I2742" s="7" t="s">
        <v>104</v>
      </c>
      <c r="J2742" s="152" t="str">
        <f>VLOOKUP(PORVORIM!$I2742,Code2Loc,2,FALSE)</f>
        <v>PDEM/KRWDA</v>
      </c>
    </row>
    <row r="2743" spans="1:10" ht="15.75" customHeight="1" x14ac:dyDescent="0.25">
      <c r="A2743" s="5" t="s">
        <v>919</v>
      </c>
      <c r="B2743" s="6">
        <v>98</v>
      </c>
      <c r="C2743" s="6" t="s">
        <v>105</v>
      </c>
      <c r="D2743" s="6">
        <v>15</v>
      </c>
      <c r="E2743" s="6">
        <v>16</v>
      </c>
      <c r="F2743" s="6" t="s">
        <v>12</v>
      </c>
      <c r="G2743" s="6"/>
      <c r="H2743" s="6" t="s">
        <v>13</v>
      </c>
      <c r="I2743" s="7" t="s">
        <v>106</v>
      </c>
      <c r="J2743" s="152" t="str">
        <f>VLOOKUP(PORVORIM!$I2743,Code2Loc,2,FALSE)</f>
        <v>KARASWADA</v>
      </c>
    </row>
    <row r="2744" spans="1:10" ht="15.75" customHeight="1" x14ac:dyDescent="0.25">
      <c r="A2744" s="5" t="s">
        <v>919</v>
      </c>
      <c r="B2744" s="6">
        <v>98</v>
      </c>
      <c r="C2744" s="6" t="s">
        <v>707</v>
      </c>
      <c r="D2744" s="6">
        <v>16</v>
      </c>
      <c r="E2744" s="6">
        <v>18</v>
      </c>
      <c r="F2744" s="6" t="s">
        <v>12</v>
      </c>
      <c r="G2744" s="6"/>
      <c r="H2744" s="6" t="s">
        <v>13</v>
      </c>
      <c r="I2744" s="7" t="s">
        <v>708</v>
      </c>
      <c r="J2744" s="152" t="str">
        <f>VLOOKUP(PORVORIM!$I2744,Code2Loc,2,FALSE)</f>
        <v>C HUSIG BRD</v>
      </c>
    </row>
    <row r="2745" spans="1:10" ht="15.75" customHeight="1" x14ac:dyDescent="0.25">
      <c r="A2745" s="5" t="s">
        <v>919</v>
      </c>
      <c r="B2745" s="6">
        <v>98</v>
      </c>
      <c r="C2745" s="6" t="s">
        <v>709</v>
      </c>
      <c r="D2745" s="6">
        <v>17</v>
      </c>
      <c r="E2745" s="6">
        <v>19</v>
      </c>
      <c r="F2745" s="6" t="s">
        <v>12</v>
      </c>
      <c r="G2745" s="6"/>
      <c r="H2745" s="6" t="s">
        <v>13</v>
      </c>
      <c r="I2745" s="7" t="s">
        <v>710</v>
      </c>
      <c r="J2745" s="152" t="str">
        <f>VLOOKUP(PORVORIM!$I2745,Code2Loc,2,FALSE)</f>
        <v>BINANI</v>
      </c>
    </row>
    <row r="2746" spans="1:10" ht="15.75" customHeight="1" x14ac:dyDescent="0.25">
      <c r="A2746" s="5" t="s">
        <v>919</v>
      </c>
      <c r="B2746" s="6">
        <v>98</v>
      </c>
      <c r="C2746" s="6" t="s">
        <v>711</v>
      </c>
      <c r="D2746" s="6">
        <v>18</v>
      </c>
      <c r="E2746" s="6">
        <v>20</v>
      </c>
      <c r="F2746" s="6" t="s">
        <v>12</v>
      </c>
      <c r="G2746" s="6"/>
      <c r="H2746" s="6" t="s">
        <v>13</v>
      </c>
      <c r="I2746" s="7" t="s">
        <v>712</v>
      </c>
      <c r="J2746" s="152" t="str">
        <f>VLOOKUP(PORVORIM!$I2746,Code2Loc,2,FALSE)</f>
        <v>COLVALE</v>
      </c>
    </row>
    <row r="2747" spans="1:10" ht="15.75" customHeight="1" x14ac:dyDescent="0.25">
      <c r="A2747" s="5" t="s">
        <v>919</v>
      </c>
      <c r="B2747" s="6">
        <v>98</v>
      </c>
      <c r="C2747" s="6" t="s">
        <v>713</v>
      </c>
      <c r="D2747" s="6">
        <v>19</v>
      </c>
      <c r="E2747" s="6">
        <v>21</v>
      </c>
      <c r="F2747" s="6" t="s">
        <v>12</v>
      </c>
      <c r="G2747" s="6"/>
      <c r="H2747" s="6" t="s">
        <v>13</v>
      </c>
      <c r="I2747" s="7" t="s">
        <v>714</v>
      </c>
      <c r="J2747" s="152" t="str">
        <f>VLOOKUP(PORVORIM!$I2747,Code2Loc,2,FALSE)</f>
        <v>MAHAKHAJAN</v>
      </c>
    </row>
    <row r="2748" spans="1:10" ht="15.75" customHeight="1" x14ac:dyDescent="0.25">
      <c r="A2748" s="5" t="s">
        <v>919</v>
      </c>
      <c r="B2748" s="6">
        <v>98</v>
      </c>
      <c r="C2748" s="6" t="s">
        <v>781</v>
      </c>
      <c r="D2748" s="6">
        <v>20</v>
      </c>
      <c r="E2748" s="6">
        <v>22</v>
      </c>
      <c r="F2748" s="6" t="s">
        <v>12</v>
      </c>
      <c r="G2748" s="6"/>
      <c r="H2748" s="6" t="s">
        <v>13</v>
      </c>
      <c r="I2748" s="7" t="s">
        <v>782</v>
      </c>
      <c r="J2748" s="152" t="str">
        <f>VLOOKUP(PORVORIM!$I2748,Code2Loc,2,FALSE)</f>
        <v>DHARGAL DK</v>
      </c>
    </row>
    <row r="2749" spans="1:10" ht="15.75" customHeight="1" x14ac:dyDescent="0.25">
      <c r="A2749" s="5" t="s">
        <v>919</v>
      </c>
      <c r="B2749" s="6">
        <v>98</v>
      </c>
      <c r="C2749" s="6" t="s">
        <v>857</v>
      </c>
      <c r="D2749" s="6">
        <v>21</v>
      </c>
      <c r="E2749" s="6">
        <v>23</v>
      </c>
      <c r="F2749" s="6" t="s">
        <v>12</v>
      </c>
      <c r="G2749" s="6"/>
      <c r="H2749" s="6" t="s">
        <v>13</v>
      </c>
      <c r="I2749" s="7" t="s">
        <v>858</v>
      </c>
      <c r="J2749" s="152" t="str">
        <f>VLOOKUP(PORVORIM!$I2749,Code2Loc,2,FALSE)</f>
        <v>SHIRGAL</v>
      </c>
    </row>
    <row r="2750" spans="1:10" ht="15.75" customHeight="1" x14ac:dyDescent="0.25">
      <c r="A2750" s="5" t="s">
        <v>919</v>
      </c>
      <c r="B2750" s="6">
        <v>98</v>
      </c>
      <c r="C2750" s="6" t="s">
        <v>859</v>
      </c>
      <c r="D2750" s="6">
        <v>22</v>
      </c>
      <c r="E2750" s="6">
        <v>24</v>
      </c>
      <c r="F2750" s="6" t="s">
        <v>12</v>
      </c>
      <c r="G2750" s="6"/>
      <c r="H2750" s="6" t="s">
        <v>13</v>
      </c>
      <c r="I2750" s="7" t="s">
        <v>860</v>
      </c>
      <c r="J2750" s="152" t="str">
        <f>VLOOKUP(PORVORIM!$I2750,Code2Loc,2,FALSE)</f>
        <v>ARABO</v>
      </c>
    </row>
    <row r="2751" spans="1:10" ht="15.75" customHeight="1" x14ac:dyDescent="0.25">
      <c r="A2751" s="5" t="s">
        <v>919</v>
      </c>
      <c r="B2751" s="6">
        <v>98</v>
      </c>
      <c r="C2751" s="6" t="s">
        <v>861</v>
      </c>
      <c r="D2751" s="6">
        <v>23</v>
      </c>
      <c r="E2751" s="6">
        <v>25</v>
      </c>
      <c r="F2751" s="6" t="s">
        <v>12</v>
      </c>
      <c r="G2751" s="6"/>
      <c r="H2751" s="6" t="s">
        <v>13</v>
      </c>
      <c r="I2751" s="7" t="s">
        <v>862</v>
      </c>
      <c r="J2751" s="152" t="str">
        <f>VLOOKUP(PORVORIM!$I2751,Code2Loc,2,FALSE)</f>
        <v>TUEM CROSS</v>
      </c>
    </row>
    <row r="2752" spans="1:10" ht="15.75" customHeight="1" x14ac:dyDescent="0.25">
      <c r="A2752" s="5" t="s">
        <v>919</v>
      </c>
      <c r="B2752" s="6">
        <v>98</v>
      </c>
      <c r="C2752" s="6" t="s">
        <v>903</v>
      </c>
      <c r="D2752" s="6">
        <v>24</v>
      </c>
      <c r="E2752" s="6">
        <v>26</v>
      </c>
      <c r="F2752" s="6" t="s">
        <v>12</v>
      </c>
      <c r="G2752" s="6"/>
      <c r="H2752" s="6" t="s">
        <v>13</v>
      </c>
      <c r="I2752" s="7" t="s">
        <v>904</v>
      </c>
      <c r="J2752" s="152" t="str">
        <f>VLOOKUP(PORVORIM!$I2752,Code2Loc,2,FALSE)</f>
        <v>TUE MANSHI</v>
      </c>
    </row>
    <row r="2753" spans="1:10" ht="15.75" customHeight="1" x14ac:dyDescent="0.25">
      <c r="A2753" s="5" t="s">
        <v>919</v>
      </c>
      <c r="B2753" s="6">
        <v>98</v>
      </c>
      <c r="C2753" s="6" t="s">
        <v>905</v>
      </c>
      <c r="D2753" s="6">
        <v>25</v>
      </c>
      <c r="E2753" s="6">
        <v>28</v>
      </c>
      <c r="F2753" s="6" t="s">
        <v>12</v>
      </c>
      <c r="G2753" s="6"/>
      <c r="H2753" s="6" t="s">
        <v>13</v>
      </c>
      <c r="I2753" s="7" t="s">
        <v>906</v>
      </c>
      <c r="J2753" s="152" t="str">
        <f>VLOOKUP(PORVORIM!$I2753,Code2Loc,2,FALSE)</f>
        <v>VIRNODA</v>
      </c>
    </row>
    <row r="2754" spans="1:10" ht="15.75" customHeight="1" x14ac:dyDescent="0.25">
      <c r="A2754" s="5" t="s">
        <v>919</v>
      </c>
      <c r="B2754" s="6">
        <v>98</v>
      </c>
      <c r="C2754" s="6" t="s">
        <v>907</v>
      </c>
      <c r="D2754" s="6">
        <v>26</v>
      </c>
      <c r="E2754" s="6">
        <v>29</v>
      </c>
      <c r="F2754" s="6" t="s">
        <v>12</v>
      </c>
      <c r="G2754" s="6"/>
      <c r="H2754" s="6" t="s">
        <v>13</v>
      </c>
      <c r="I2754" s="7" t="s">
        <v>908</v>
      </c>
      <c r="J2754" s="152" t="str">
        <f>VLOOKUP(PORVORIM!$I2754,Code2Loc,2,FALSE)</f>
        <v>VIRNODA TMP</v>
      </c>
    </row>
    <row r="2755" spans="1:10" ht="15.75" customHeight="1" x14ac:dyDescent="0.25">
      <c r="A2755" s="5" t="s">
        <v>919</v>
      </c>
      <c r="B2755" s="6">
        <v>98</v>
      </c>
      <c r="C2755" s="6" t="s">
        <v>819</v>
      </c>
      <c r="D2755" s="6">
        <v>27</v>
      </c>
      <c r="E2755" s="6">
        <v>30</v>
      </c>
      <c r="F2755" s="6" t="s">
        <v>12</v>
      </c>
      <c r="G2755" s="6"/>
      <c r="H2755" s="6" t="s">
        <v>13</v>
      </c>
      <c r="I2755" s="7" t="s">
        <v>820</v>
      </c>
      <c r="J2755" s="152" t="str">
        <f>VLOOKUP(PORVORIM!$I2755,Code2Loc,2,FALSE)</f>
        <v>WALPE</v>
      </c>
    </row>
    <row r="2756" spans="1:10" ht="15.75" customHeight="1" x14ac:dyDescent="0.25">
      <c r="A2756" s="5" t="s">
        <v>919</v>
      </c>
      <c r="B2756" s="6">
        <v>98</v>
      </c>
      <c r="C2756" s="6" t="s">
        <v>821</v>
      </c>
      <c r="D2756" s="6">
        <v>28</v>
      </c>
      <c r="E2756" s="6">
        <v>31</v>
      </c>
      <c r="F2756" s="6" t="s">
        <v>12</v>
      </c>
      <c r="G2756" s="6"/>
      <c r="H2756" s="6" t="s">
        <v>13</v>
      </c>
      <c r="I2756" s="7" t="s">
        <v>822</v>
      </c>
      <c r="J2756" s="152" t="str">
        <f>VLOOKUP(PORVORIM!$I2756,Code2Loc,2,FALSE)</f>
        <v>WALPE COLGE</v>
      </c>
    </row>
    <row r="2757" spans="1:10" ht="15.75" customHeight="1" x14ac:dyDescent="0.25">
      <c r="A2757" s="5" t="s">
        <v>919</v>
      </c>
      <c r="B2757" s="6">
        <v>98</v>
      </c>
      <c r="C2757" s="6" t="s">
        <v>823</v>
      </c>
      <c r="D2757" s="6">
        <v>29</v>
      </c>
      <c r="E2757" s="6">
        <v>32</v>
      </c>
      <c r="F2757" s="6" t="s">
        <v>12</v>
      </c>
      <c r="G2757" s="6"/>
      <c r="H2757" s="6" t="s">
        <v>13</v>
      </c>
      <c r="I2757" s="7" t="s">
        <v>824</v>
      </c>
      <c r="J2757" s="152" t="str">
        <f>VLOOKUP(PORVORIM!$I2757,Code2Loc,2,FALSE)</f>
        <v>MALPE</v>
      </c>
    </row>
    <row r="2758" spans="1:10" ht="15.75" customHeight="1" x14ac:dyDescent="0.25">
      <c r="A2758" s="5" t="s">
        <v>919</v>
      </c>
      <c r="B2758" s="6">
        <v>98</v>
      </c>
      <c r="C2758" s="6" t="s">
        <v>825</v>
      </c>
      <c r="D2758" s="6">
        <v>30</v>
      </c>
      <c r="E2758" s="6">
        <v>34</v>
      </c>
      <c r="F2758" s="6" t="s">
        <v>12</v>
      </c>
      <c r="G2758" s="6"/>
      <c r="H2758" s="6" t="s">
        <v>13</v>
      </c>
      <c r="I2758" s="7" t="s">
        <v>826</v>
      </c>
      <c r="J2758" s="152" t="str">
        <f>VLOOKUP(PORVORIM!$I2758,Code2Loc,2,FALSE)</f>
        <v>PEDNE</v>
      </c>
    </row>
    <row r="2759" spans="1:10" ht="15.75" customHeight="1" x14ac:dyDescent="0.25">
      <c r="A2759" s="5" t="s">
        <v>919</v>
      </c>
      <c r="B2759" s="6">
        <v>98</v>
      </c>
      <c r="C2759" s="6" t="s">
        <v>845</v>
      </c>
      <c r="D2759" s="6">
        <v>31</v>
      </c>
      <c r="E2759" s="6">
        <v>36</v>
      </c>
      <c r="F2759" s="6" t="s">
        <v>12</v>
      </c>
      <c r="G2759" s="6"/>
      <c r="H2759" s="6" t="s">
        <v>13</v>
      </c>
      <c r="I2759" s="7" t="s">
        <v>846</v>
      </c>
      <c r="J2759" s="152" t="str">
        <f>VLOOKUP(PORVORIM!$I2759,Code2Loc,2,FALSE)</f>
        <v>PARASHTE</v>
      </c>
    </row>
    <row r="2760" spans="1:10" ht="15.75" customHeight="1" x14ac:dyDescent="0.25">
      <c r="A2760" s="5" t="s">
        <v>919</v>
      </c>
      <c r="B2760" s="6">
        <v>98</v>
      </c>
      <c r="C2760" s="6" t="s">
        <v>847</v>
      </c>
      <c r="D2760" s="6">
        <v>32</v>
      </c>
      <c r="E2760" s="6">
        <v>37</v>
      </c>
      <c r="F2760" s="6" t="s">
        <v>12</v>
      </c>
      <c r="G2760" s="6"/>
      <c r="H2760" s="6" t="s">
        <v>13</v>
      </c>
      <c r="I2760" s="7" t="s">
        <v>848</v>
      </c>
      <c r="J2760" s="152" t="str">
        <f>VLOOKUP(PORVORIM!$I2760,Code2Loc,2,FALSE)</f>
        <v>KALOBA TMP</v>
      </c>
    </row>
    <row r="2761" spans="1:10" ht="15.75" customHeight="1" x14ac:dyDescent="0.25">
      <c r="A2761" s="5" t="s">
        <v>919</v>
      </c>
      <c r="B2761" s="6">
        <v>98</v>
      </c>
      <c r="C2761" s="6" t="s">
        <v>849</v>
      </c>
      <c r="D2761" s="6">
        <v>33</v>
      </c>
      <c r="E2761" s="6">
        <v>39</v>
      </c>
      <c r="F2761" s="6" t="s">
        <v>12</v>
      </c>
      <c r="G2761" s="6"/>
      <c r="H2761" s="6" t="s">
        <v>13</v>
      </c>
      <c r="I2761" s="7" t="s">
        <v>850</v>
      </c>
      <c r="J2761" s="152" t="str">
        <f>VLOOKUP(PORVORIM!$I2761,Code2Loc,2,FALSE)</f>
        <v>GOLIBA TMP</v>
      </c>
    </row>
    <row r="2762" spans="1:10" ht="15.75" customHeight="1" x14ac:dyDescent="0.25">
      <c r="A2762" s="5" t="s">
        <v>919</v>
      </c>
      <c r="B2762" s="6">
        <v>98</v>
      </c>
      <c r="C2762" s="6" t="s">
        <v>851</v>
      </c>
      <c r="D2762" s="6">
        <v>34</v>
      </c>
      <c r="E2762" s="6">
        <v>40</v>
      </c>
      <c r="F2762" s="6" t="s">
        <v>12</v>
      </c>
      <c r="G2762" s="6"/>
      <c r="H2762" s="6" t="s">
        <v>13</v>
      </c>
      <c r="I2762" s="7" t="s">
        <v>852</v>
      </c>
      <c r="J2762" s="152" t="str">
        <f>VLOOKUP(PORVORIM!$I2762,Code2Loc,2,FALSE)</f>
        <v>KONADI</v>
      </c>
    </row>
    <row r="2763" spans="1:10" ht="15.75" customHeight="1" x14ac:dyDescent="0.25">
      <c r="A2763" s="5" t="s">
        <v>919</v>
      </c>
      <c r="B2763" s="6">
        <v>98</v>
      </c>
      <c r="C2763" s="6" t="s">
        <v>853</v>
      </c>
      <c r="D2763" s="6">
        <v>35</v>
      </c>
      <c r="E2763" s="6">
        <v>42</v>
      </c>
      <c r="F2763" s="6" t="s">
        <v>12</v>
      </c>
      <c r="G2763" s="6"/>
      <c r="H2763" s="6" t="s">
        <v>13</v>
      </c>
      <c r="I2763" s="7" t="s">
        <v>854</v>
      </c>
      <c r="J2763" s="152" t="str">
        <f>VLOOKUP(PORVORIM!$I2763,Code2Loc,2,FALSE)</f>
        <v>DEVSU</v>
      </c>
    </row>
    <row r="2764" spans="1:10" ht="15.75" customHeight="1" x14ac:dyDescent="0.25">
      <c r="A2764" s="5" t="s">
        <v>919</v>
      </c>
      <c r="B2764" s="6">
        <v>98</v>
      </c>
      <c r="C2764" s="6" t="s">
        <v>855</v>
      </c>
      <c r="D2764" s="6">
        <v>36</v>
      </c>
      <c r="E2764" s="6">
        <v>44</v>
      </c>
      <c r="F2764" s="6" t="s">
        <v>12</v>
      </c>
      <c r="G2764" s="6"/>
      <c r="H2764" s="6" t="s">
        <v>13</v>
      </c>
      <c r="I2764" s="7" t="s">
        <v>856</v>
      </c>
      <c r="J2764" s="152" t="str">
        <f>VLOOKUP(PORVORIM!$I2764,Code2Loc,2,FALSE)</f>
        <v>KORGAO</v>
      </c>
    </row>
    <row r="2765" spans="1:10" ht="15.75" customHeight="1" x14ac:dyDescent="0.25">
      <c r="A2765" s="5" t="s">
        <v>919</v>
      </c>
      <c r="B2765" s="6">
        <v>98</v>
      </c>
      <c r="C2765" s="6" t="s">
        <v>920</v>
      </c>
      <c r="D2765" s="6">
        <v>37</v>
      </c>
      <c r="E2765" s="6">
        <v>46</v>
      </c>
      <c r="F2765" s="6" t="s">
        <v>12</v>
      </c>
      <c r="G2765" s="6"/>
      <c r="H2765" s="6" t="s">
        <v>13</v>
      </c>
      <c r="I2765" s="7" t="s">
        <v>921</v>
      </c>
      <c r="J2765" s="152" t="str">
        <f>VLOOKUP(PORVORIM!$I2765,Code2Loc,2,FALSE)</f>
        <v>BHATWADI</v>
      </c>
    </row>
    <row r="2766" spans="1:10" ht="15.75" customHeight="1" x14ac:dyDescent="0.25">
      <c r="A2766" s="5" t="s">
        <v>919</v>
      </c>
      <c r="B2766" s="6">
        <v>98</v>
      </c>
      <c r="C2766" s="6" t="s">
        <v>922</v>
      </c>
      <c r="D2766" s="6">
        <v>38</v>
      </c>
      <c r="E2766" s="6">
        <v>48</v>
      </c>
      <c r="F2766" s="6" t="s">
        <v>12</v>
      </c>
      <c r="G2766" s="6"/>
      <c r="H2766" s="6" t="s">
        <v>13</v>
      </c>
      <c r="I2766" s="7" t="s">
        <v>923</v>
      </c>
      <c r="J2766" s="152" t="str">
        <f>VLOOKUP(PORVORIM!$I2766,Code2Loc,2,FALSE)</f>
        <v>HARMAL</v>
      </c>
    </row>
    <row r="2767" spans="1:10" ht="15.75" customHeight="1" x14ac:dyDescent="0.25">
      <c r="A2767" s="5" t="s">
        <v>919</v>
      </c>
      <c r="B2767" s="6">
        <v>99</v>
      </c>
      <c r="C2767" s="6" t="s">
        <v>11</v>
      </c>
      <c r="D2767" s="6">
        <v>1</v>
      </c>
      <c r="E2767" s="6">
        <v>0</v>
      </c>
      <c r="F2767" s="6" t="s">
        <v>12</v>
      </c>
      <c r="G2767" s="6"/>
      <c r="H2767" s="6" t="s">
        <v>13</v>
      </c>
      <c r="I2767" s="7" t="s">
        <v>14</v>
      </c>
      <c r="J2767" s="152" t="str">
        <f>VLOOKUP(PORVORIM!$I2767,Code2Loc,2,FALSE)</f>
        <v>PANAJI</v>
      </c>
    </row>
    <row r="2768" spans="1:10" ht="15.75" customHeight="1" x14ac:dyDescent="0.25">
      <c r="A2768" s="5" t="s">
        <v>919</v>
      </c>
      <c r="B2768" s="6">
        <v>99</v>
      </c>
      <c r="C2768" s="6" t="s">
        <v>77</v>
      </c>
      <c r="D2768" s="6">
        <v>2</v>
      </c>
      <c r="E2768" s="6">
        <v>2</v>
      </c>
      <c r="F2768" s="6" t="s">
        <v>12</v>
      </c>
      <c r="G2768" s="6"/>
      <c r="H2768" s="6" t="s">
        <v>13</v>
      </c>
      <c r="I2768" s="7" t="s">
        <v>78</v>
      </c>
      <c r="J2768" s="152" t="str">
        <f>VLOOKUP(PORVORIM!$I2768,Code2Loc,2,FALSE)</f>
        <v>SAI SERVICE</v>
      </c>
    </row>
    <row r="2769" spans="1:10" ht="15.75" customHeight="1" x14ac:dyDescent="0.25">
      <c r="A2769" s="5" t="s">
        <v>919</v>
      </c>
      <c r="B2769" s="6">
        <v>99</v>
      </c>
      <c r="C2769" s="6" t="s">
        <v>79</v>
      </c>
      <c r="D2769" s="6">
        <v>3</v>
      </c>
      <c r="E2769" s="6">
        <v>3</v>
      </c>
      <c r="F2769" s="6" t="s">
        <v>12</v>
      </c>
      <c r="G2769" s="6"/>
      <c r="H2769" s="6" t="s">
        <v>13</v>
      </c>
      <c r="I2769" s="7" t="s">
        <v>80</v>
      </c>
      <c r="J2769" s="152" t="str">
        <f>VLOOKUP(PORVORIM!$I2769,Code2Loc,2,FALSE)</f>
        <v>TIN BLD/COL</v>
      </c>
    </row>
    <row r="2770" spans="1:10" ht="15.75" customHeight="1" x14ac:dyDescent="0.25">
      <c r="A2770" s="5" t="s">
        <v>919</v>
      </c>
      <c r="B2770" s="6">
        <v>99</v>
      </c>
      <c r="C2770" s="6" t="s">
        <v>81</v>
      </c>
      <c r="D2770" s="6">
        <v>4</v>
      </c>
      <c r="E2770" s="6">
        <v>4</v>
      </c>
      <c r="F2770" s="6" t="s">
        <v>12</v>
      </c>
      <c r="G2770" s="6"/>
      <c r="H2770" s="6" t="s">
        <v>13</v>
      </c>
      <c r="I2770" s="7" t="s">
        <v>82</v>
      </c>
      <c r="J2770" s="152" t="str">
        <f>VLOOKUP(PORVORIM!$I2770,Code2Loc,2,FALSE)</f>
        <v>GULYAKADE</v>
      </c>
    </row>
    <row r="2771" spans="1:10" ht="15.75" customHeight="1" x14ac:dyDescent="0.25">
      <c r="A2771" s="5" t="s">
        <v>919</v>
      </c>
      <c r="B2771" s="6">
        <v>99</v>
      </c>
      <c r="C2771" s="6" t="s">
        <v>83</v>
      </c>
      <c r="D2771" s="6">
        <v>5</v>
      </c>
      <c r="E2771" s="6">
        <v>5</v>
      </c>
      <c r="F2771" s="6" t="s">
        <v>12</v>
      </c>
      <c r="G2771" s="6"/>
      <c r="H2771" s="6" t="s">
        <v>13</v>
      </c>
      <c r="I2771" s="7" t="s">
        <v>84</v>
      </c>
      <c r="J2771" s="152" t="str">
        <f>VLOOKUP(PORVORIM!$I2771,Code2Loc,2,FALSE)</f>
        <v>PRV COPEL</v>
      </c>
    </row>
    <row r="2772" spans="1:10" ht="15.75" customHeight="1" x14ac:dyDescent="0.25">
      <c r="A2772" s="5" t="s">
        <v>919</v>
      </c>
      <c r="B2772" s="6">
        <v>99</v>
      </c>
      <c r="C2772" s="6" t="s">
        <v>85</v>
      </c>
      <c r="D2772" s="6">
        <v>6</v>
      </c>
      <c r="E2772" s="6">
        <v>6</v>
      </c>
      <c r="F2772" s="6" t="s">
        <v>12</v>
      </c>
      <c r="G2772" s="6"/>
      <c r="H2772" s="6" t="s">
        <v>13</v>
      </c>
      <c r="I2772" s="7" t="s">
        <v>86</v>
      </c>
      <c r="J2772" s="152" t="str">
        <f>VLOOKUP(PORVORIM!$I2772,Code2Loc,2,FALSE)</f>
        <v>PRV WADAKAD</v>
      </c>
    </row>
    <row r="2773" spans="1:10" ht="15.75" customHeight="1" x14ac:dyDescent="0.25">
      <c r="A2773" s="5" t="s">
        <v>919</v>
      </c>
      <c r="B2773" s="6">
        <v>99</v>
      </c>
      <c r="C2773" s="6" t="s">
        <v>87</v>
      </c>
      <c r="D2773" s="6">
        <v>7</v>
      </c>
      <c r="E2773" s="6">
        <v>7</v>
      </c>
      <c r="F2773" s="6" t="s">
        <v>12</v>
      </c>
      <c r="G2773" s="6"/>
      <c r="H2773" s="6" t="s">
        <v>13</v>
      </c>
      <c r="I2773" s="7" t="s">
        <v>88</v>
      </c>
      <c r="J2773" s="152" t="str">
        <f>VLOOKUP(PORVORIM!$I2773,Code2Loc,2,FALSE)</f>
        <v>PRV BAZAR</v>
      </c>
    </row>
    <row r="2774" spans="1:10" ht="15.75" customHeight="1" x14ac:dyDescent="0.25">
      <c r="A2774" s="5" t="s">
        <v>919</v>
      </c>
      <c r="B2774" s="6">
        <v>99</v>
      </c>
      <c r="C2774" s="6" t="s">
        <v>89</v>
      </c>
      <c r="D2774" s="6">
        <v>8</v>
      </c>
      <c r="E2774" s="6">
        <v>8</v>
      </c>
      <c r="F2774" s="6" t="s">
        <v>12</v>
      </c>
      <c r="G2774" s="6"/>
      <c r="H2774" s="6" t="s">
        <v>13</v>
      </c>
      <c r="I2774" s="7" t="s">
        <v>90</v>
      </c>
      <c r="J2774" s="152" t="str">
        <f>VLOOKUP(PORVORIM!$I2774,Code2Loc,2,FALSE)</f>
        <v>GIRI CROSS</v>
      </c>
    </row>
    <row r="2775" spans="1:10" ht="15.75" customHeight="1" x14ac:dyDescent="0.25">
      <c r="A2775" s="5" t="s">
        <v>919</v>
      </c>
      <c r="B2775" s="6">
        <v>99</v>
      </c>
      <c r="C2775" s="6" t="s">
        <v>91</v>
      </c>
      <c r="D2775" s="6">
        <v>9</v>
      </c>
      <c r="E2775" s="6">
        <v>9</v>
      </c>
      <c r="F2775" s="6" t="s">
        <v>12</v>
      </c>
      <c r="G2775" s="6"/>
      <c r="H2775" s="6" t="s">
        <v>13</v>
      </c>
      <c r="I2775" s="7" t="s">
        <v>92</v>
      </c>
      <c r="J2775" s="152" t="str">
        <f>VLOOKUP(PORVORIM!$I2775,Code2Loc,2,FALSE)</f>
        <v>GREEN PARK</v>
      </c>
    </row>
    <row r="2776" spans="1:10" ht="15.75" customHeight="1" x14ac:dyDescent="0.25">
      <c r="A2776" s="5" t="s">
        <v>919</v>
      </c>
      <c r="B2776" s="6">
        <v>99</v>
      </c>
      <c r="C2776" s="6" t="s">
        <v>93</v>
      </c>
      <c r="D2776" s="6">
        <v>10</v>
      </c>
      <c r="E2776" s="6">
        <v>10</v>
      </c>
      <c r="F2776" s="6" t="s">
        <v>12</v>
      </c>
      <c r="G2776" s="6"/>
      <c r="H2776" s="6" t="s">
        <v>13</v>
      </c>
      <c r="I2776" s="7" t="s">
        <v>94</v>
      </c>
      <c r="J2776" s="152" t="str">
        <f>VLOOKUP(PORVORIM!$I2776,Code2Loc,2,FALSE)</f>
        <v>GIRI CHAPEL</v>
      </c>
    </row>
    <row r="2777" spans="1:10" ht="15.75" customHeight="1" x14ac:dyDescent="0.25">
      <c r="A2777" s="5" t="s">
        <v>919</v>
      </c>
      <c r="B2777" s="6">
        <v>99</v>
      </c>
      <c r="C2777" s="6" t="s">
        <v>95</v>
      </c>
      <c r="D2777" s="6">
        <v>11</v>
      </c>
      <c r="E2777" s="6">
        <v>12</v>
      </c>
      <c r="F2777" s="6" t="s">
        <v>12</v>
      </c>
      <c r="G2777" s="6"/>
      <c r="H2777" s="6" t="s">
        <v>13</v>
      </c>
      <c r="I2777" s="7" t="s">
        <v>96</v>
      </c>
      <c r="J2777" s="152" t="str">
        <f>VLOOKUP(PORVORIM!$I2777,Code2Loc,2,FALSE)</f>
        <v>MAPUSA</v>
      </c>
    </row>
    <row r="2778" spans="1:10" ht="15.75" customHeight="1" x14ac:dyDescent="0.25">
      <c r="A2778" s="5" t="s">
        <v>919</v>
      </c>
      <c r="B2778" s="6">
        <v>99</v>
      </c>
      <c r="C2778" s="6" t="s">
        <v>99</v>
      </c>
      <c r="D2778" s="6">
        <v>12</v>
      </c>
      <c r="E2778" s="6">
        <v>13</v>
      </c>
      <c r="F2778" s="6" t="s">
        <v>12</v>
      </c>
      <c r="G2778" s="6"/>
      <c r="H2778" s="6" t="s">
        <v>13</v>
      </c>
      <c r="I2778" s="7" t="s">
        <v>100</v>
      </c>
      <c r="J2778" s="152" t="str">
        <f>VLOOKUP(PORVORIM!$I2778,Code2Loc,2,FALSE)</f>
        <v>MPS COURT</v>
      </c>
    </row>
    <row r="2779" spans="1:10" ht="15.75" customHeight="1" x14ac:dyDescent="0.25">
      <c r="A2779" s="5" t="s">
        <v>919</v>
      </c>
      <c r="B2779" s="6">
        <v>99</v>
      </c>
      <c r="C2779" s="6" t="s">
        <v>101</v>
      </c>
      <c r="D2779" s="6">
        <v>13</v>
      </c>
      <c r="E2779" s="6">
        <v>14</v>
      </c>
      <c r="F2779" s="6" t="s">
        <v>12</v>
      </c>
      <c r="G2779" s="6"/>
      <c r="H2779" s="6" t="s">
        <v>13</v>
      </c>
      <c r="I2779" s="7" t="s">
        <v>102</v>
      </c>
      <c r="J2779" s="152" t="str">
        <f>VLOOKUP(PORVORIM!$I2779,Code2Loc,2,FALSE)</f>
        <v>DULER</v>
      </c>
    </row>
    <row r="2780" spans="1:10" ht="15.75" customHeight="1" x14ac:dyDescent="0.25">
      <c r="A2780" s="5" t="s">
        <v>919</v>
      </c>
      <c r="B2780" s="6">
        <v>99</v>
      </c>
      <c r="C2780" s="6" t="s">
        <v>103</v>
      </c>
      <c r="D2780" s="6">
        <v>14</v>
      </c>
      <c r="E2780" s="6">
        <v>15</v>
      </c>
      <c r="F2780" s="6" t="s">
        <v>12</v>
      </c>
      <c r="G2780" s="6"/>
      <c r="H2780" s="6" t="s">
        <v>13</v>
      </c>
      <c r="I2780" s="7" t="s">
        <v>104</v>
      </c>
      <c r="J2780" s="152" t="str">
        <f>VLOOKUP(PORVORIM!$I2780,Code2Loc,2,FALSE)</f>
        <v>PDEM/KRWDA</v>
      </c>
    </row>
    <row r="2781" spans="1:10" ht="15.75" customHeight="1" x14ac:dyDescent="0.25">
      <c r="A2781" s="5" t="s">
        <v>919</v>
      </c>
      <c r="B2781" s="6">
        <v>99</v>
      </c>
      <c r="C2781" s="6" t="s">
        <v>105</v>
      </c>
      <c r="D2781" s="6">
        <v>15</v>
      </c>
      <c r="E2781" s="6">
        <v>16</v>
      </c>
      <c r="F2781" s="6" t="s">
        <v>12</v>
      </c>
      <c r="G2781" s="6"/>
      <c r="H2781" s="6" t="s">
        <v>13</v>
      </c>
      <c r="I2781" s="7" t="s">
        <v>106</v>
      </c>
      <c r="J2781" s="152" t="str">
        <f>VLOOKUP(PORVORIM!$I2781,Code2Loc,2,FALSE)</f>
        <v>KARASWADA</v>
      </c>
    </row>
    <row r="2782" spans="1:10" ht="15.75" customHeight="1" x14ac:dyDescent="0.25">
      <c r="A2782" s="5" t="s">
        <v>919</v>
      </c>
      <c r="B2782" s="6">
        <v>99</v>
      </c>
      <c r="C2782" s="6" t="s">
        <v>707</v>
      </c>
      <c r="D2782" s="6">
        <v>16</v>
      </c>
      <c r="E2782" s="6">
        <v>18</v>
      </c>
      <c r="F2782" s="6" t="s">
        <v>12</v>
      </c>
      <c r="G2782" s="6"/>
      <c r="H2782" s="6" t="s">
        <v>13</v>
      </c>
      <c r="I2782" s="7" t="s">
        <v>708</v>
      </c>
      <c r="J2782" s="152" t="str">
        <f>VLOOKUP(PORVORIM!$I2782,Code2Loc,2,FALSE)</f>
        <v>C HUSIG BRD</v>
      </c>
    </row>
    <row r="2783" spans="1:10" ht="15.75" customHeight="1" x14ac:dyDescent="0.25">
      <c r="A2783" s="5" t="s">
        <v>919</v>
      </c>
      <c r="B2783" s="6">
        <v>99</v>
      </c>
      <c r="C2783" s="6" t="s">
        <v>709</v>
      </c>
      <c r="D2783" s="6">
        <v>17</v>
      </c>
      <c r="E2783" s="6">
        <v>19</v>
      </c>
      <c r="F2783" s="6" t="s">
        <v>12</v>
      </c>
      <c r="G2783" s="6"/>
      <c r="H2783" s="6" t="s">
        <v>13</v>
      </c>
      <c r="I2783" s="7" t="s">
        <v>710</v>
      </c>
      <c r="J2783" s="152" t="str">
        <f>VLOOKUP(PORVORIM!$I2783,Code2Loc,2,FALSE)</f>
        <v>BINANI</v>
      </c>
    </row>
    <row r="2784" spans="1:10" ht="15.75" customHeight="1" x14ac:dyDescent="0.25">
      <c r="A2784" s="5" t="s">
        <v>919</v>
      </c>
      <c r="B2784" s="6">
        <v>99</v>
      </c>
      <c r="C2784" s="6" t="s">
        <v>711</v>
      </c>
      <c r="D2784" s="6">
        <v>18</v>
      </c>
      <c r="E2784" s="6">
        <v>20</v>
      </c>
      <c r="F2784" s="6" t="s">
        <v>12</v>
      </c>
      <c r="G2784" s="6"/>
      <c r="H2784" s="6" t="s">
        <v>13</v>
      </c>
      <c r="I2784" s="7" t="s">
        <v>712</v>
      </c>
      <c r="J2784" s="152" t="str">
        <f>VLOOKUP(PORVORIM!$I2784,Code2Loc,2,FALSE)</f>
        <v>COLVALE</v>
      </c>
    </row>
    <row r="2785" spans="1:10" ht="15.75" customHeight="1" x14ac:dyDescent="0.25">
      <c r="A2785" s="5" t="s">
        <v>919</v>
      </c>
      <c r="B2785" s="6">
        <v>99</v>
      </c>
      <c r="C2785" s="6" t="s">
        <v>713</v>
      </c>
      <c r="D2785" s="6">
        <v>19</v>
      </c>
      <c r="E2785" s="6">
        <v>21</v>
      </c>
      <c r="F2785" s="6" t="s">
        <v>12</v>
      </c>
      <c r="G2785" s="6"/>
      <c r="H2785" s="6" t="s">
        <v>13</v>
      </c>
      <c r="I2785" s="7" t="s">
        <v>714</v>
      </c>
      <c r="J2785" s="152" t="str">
        <f>VLOOKUP(PORVORIM!$I2785,Code2Loc,2,FALSE)</f>
        <v>MAHAKHAJAN</v>
      </c>
    </row>
    <row r="2786" spans="1:10" ht="15.75" customHeight="1" x14ac:dyDescent="0.25">
      <c r="A2786" s="5" t="s">
        <v>919</v>
      </c>
      <c r="B2786" s="6">
        <v>99</v>
      </c>
      <c r="C2786" s="6" t="s">
        <v>715</v>
      </c>
      <c r="D2786" s="6">
        <v>20</v>
      </c>
      <c r="E2786" s="6">
        <v>22</v>
      </c>
      <c r="F2786" s="6" t="s">
        <v>12</v>
      </c>
      <c r="G2786" s="6"/>
      <c r="H2786" s="6" t="s">
        <v>13</v>
      </c>
      <c r="I2786" s="7" t="s">
        <v>716</v>
      </c>
      <c r="J2786" s="152" t="str">
        <f>VLOOKUP(PORVORIM!$I2786,Code2Loc,2,FALSE)</f>
        <v>DHARGAL</v>
      </c>
    </row>
    <row r="2787" spans="1:10" ht="15.75" customHeight="1" x14ac:dyDescent="0.25">
      <c r="A2787" s="5" t="s">
        <v>919</v>
      </c>
      <c r="B2787" s="6">
        <v>99</v>
      </c>
      <c r="C2787" s="6" t="s">
        <v>717</v>
      </c>
      <c r="D2787" s="6">
        <v>21</v>
      </c>
      <c r="E2787" s="6">
        <v>24</v>
      </c>
      <c r="F2787" s="6" t="s">
        <v>12</v>
      </c>
      <c r="G2787" s="6"/>
      <c r="H2787" s="6" t="s">
        <v>13</v>
      </c>
      <c r="I2787" s="7" t="s">
        <v>718</v>
      </c>
      <c r="J2787" s="152" t="str">
        <f>VLOOKUP(PORVORIM!$I2787,Code2Loc,2,FALSE)</f>
        <v>KULAN</v>
      </c>
    </row>
    <row r="2788" spans="1:10" ht="15.75" customHeight="1" x14ac:dyDescent="0.25">
      <c r="A2788" s="5" t="s">
        <v>919</v>
      </c>
      <c r="B2788" s="6">
        <v>99</v>
      </c>
      <c r="C2788" s="6" t="s">
        <v>817</v>
      </c>
      <c r="D2788" s="6">
        <v>22</v>
      </c>
      <c r="E2788" s="6">
        <v>25</v>
      </c>
      <c r="F2788" s="6" t="s">
        <v>12</v>
      </c>
      <c r="G2788" s="6"/>
      <c r="H2788" s="6" t="s">
        <v>13</v>
      </c>
      <c r="I2788" s="7" t="s">
        <v>818</v>
      </c>
      <c r="J2788" s="152" t="str">
        <f>VLOOKUP(PORVORIM!$I2788,Code2Loc,2,FALSE)</f>
        <v>OSHELBAG</v>
      </c>
    </row>
    <row r="2789" spans="1:10" ht="15.75" customHeight="1" x14ac:dyDescent="0.25">
      <c r="A2789" s="5" t="s">
        <v>919</v>
      </c>
      <c r="B2789" s="6">
        <v>99</v>
      </c>
      <c r="C2789" s="6" t="s">
        <v>819</v>
      </c>
      <c r="D2789" s="6">
        <v>23</v>
      </c>
      <c r="E2789" s="6">
        <v>26</v>
      </c>
      <c r="F2789" s="6" t="s">
        <v>12</v>
      </c>
      <c r="G2789" s="6"/>
      <c r="H2789" s="6" t="s">
        <v>13</v>
      </c>
      <c r="I2789" s="7" t="s">
        <v>820</v>
      </c>
      <c r="J2789" s="152" t="str">
        <f>VLOOKUP(PORVORIM!$I2789,Code2Loc,2,FALSE)</f>
        <v>WALPE</v>
      </c>
    </row>
    <row r="2790" spans="1:10" ht="15.75" customHeight="1" x14ac:dyDescent="0.25">
      <c r="A2790" s="5" t="s">
        <v>919</v>
      </c>
      <c r="B2790" s="6">
        <v>99</v>
      </c>
      <c r="C2790" s="6" t="s">
        <v>821</v>
      </c>
      <c r="D2790" s="6">
        <v>24</v>
      </c>
      <c r="E2790" s="6">
        <v>27</v>
      </c>
      <c r="F2790" s="6" t="s">
        <v>12</v>
      </c>
      <c r="G2790" s="6"/>
      <c r="H2790" s="6" t="s">
        <v>13</v>
      </c>
      <c r="I2790" s="7" t="s">
        <v>822</v>
      </c>
      <c r="J2790" s="152" t="str">
        <f>VLOOKUP(PORVORIM!$I2790,Code2Loc,2,FALSE)</f>
        <v>WALPE COLGE</v>
      </c>
    </row>
    <row r="2791" spans="1:10" ht="15.75" customHeight="1" x14ac:dyDescent="0.25">
      <c r="A2791" s="5" t="s">
        <v>919</v>
      </c>
      <c r="B2791" s="6">
        <v>99</v>
      </c>
      <c r="C2791" s="6" t="s">
        <v>823</v>
      </c>
      <c r="D2791" s="6">
        <v>25</v>
      </c>
      <c r="E2791" s="6">
        <v>28</v>
      </c>
      <c r="F2791" s="6" t="s">
        <v>12</v>
      </c>
      <c r="G2791" s="6"/>
      <c r="H2791" s="6" t="s">
        <v>13</v>
      </c>
      <c r="I2791" s="7" t="s">
        <v>824</v>
      </c>
      <c r="J2791" s="152" t="str">
        <f>VLOOKUP(PORVORIM!$I2791,Code2Loc,2,FALSE)</f>
        <v>MALPE</v>
      </c>
    </row>
    <row r="2792" spans="1:10" ht="15.75" customHeight="1" x14ac:dyDescent="0.25">
      <c r="A2792" s="5" t="s">
        <v>919</v>
      </c>
      <c r="B2792" s="6">
        <v>99</v>
      </c>
      <c r="C2792" s="6" t="s">
        <v>825</v>
      </c>
      <c r="D2792" s="6">
        <v>26</v>
      </c>
      <c r="E2792" s="6">
        <v>30</v>
      </c>
      <c r="F2792" s="6" t="s">
        <v>12</v>
      </c>
      <c r="G2792" s="6"/>
      <c r="H2792" s="6" t="s">
        <v>30</v>
      </c>
      <c r="I2792" s="7" t="s">
        <v>826</v>
      </c>
      <c r="J2792" s="152" t="str">
        <f>VLOOKUP(PORVORIM!$I2792,Code2Loc,2,FALSE)</f>
        <v>PEDNE</v>
      </c>
    </row>
    <row r="2793" spans="1:10" ht="15.75" customHeight="1" x14ac:dyDescent="0.25">
      <c r="A2793" s="5" t="s">
        <v>919</v>
      </c>
      <c r="B2793" s="6">
        <v>99</v>
      </c>
      <c r="C2793" s="6" t="s">
        <v>845</v>
      </c>
      <c r="D2793" s="6">
        <v>27</v>
      </c>
      <c r="E2793" s="6">
        <v>32</v>
      </c>
      <c r="F2793" s="6" t="s">
        <v>12</v>
      </c>
      <c r="G2793" s="6"/>
      <c r="H2793" s="6" t="s">
        <v>13</v>
      </c>
      <c r="I2793" s="7" t="s">
        <v>846</v>
      </c>
      <c r="J2793" s="152" t="str">
        <f>VLOOKUP(PORVORIM!$I2793,Code2Loc,2,FALSE)</f>
        <v>PARASHTE</v>
      </c>
    </row>
    <row r="2794" spans="1:10" ht="15.75" customHeight="1" x14ac:dyDescent="0.25">
      <c r="A2794" s="5" t="s">
        <v>919</v>
      </c>
      <c r="B2794" s="6">
        <v>99</v>
      </c>
      <c r="C2794" s="6" t="s">
        <v>847</v>
      </c>
      <c r="D2794" s="6">
        <v>28</v>
      </c>
      <c r="E2794" s="6">
        <v>33</v>
      </c>
      <c r="F2794" s="6" t="s">
        <v>12</v>
      </c>
      <c r="G2794" s="6"/>
      <c r="H2794" s="6" t="s">
        <v>13</v>
      </c>
      <c r="I2794" s="7" t="s">
        <v>848</v>
      </c>
      <c r="J2794" s="152" t="str">
        <f>VLOOKUP(PORVORIM!$I2794,Code2Loc,2,FALSE)</f>
        <v>KALOBA TMP</v>
      </c>
    </row>
    <row r="2795" spans="1:10" ht="15.75" customHeight="1" x14ac:dyDescent="0.25">
      <c r="A2795" s="5" t="s">
        <v>919</v>
      </c>
      <c r="B2795" s="6">
        <v>99</v>
      </c>
      <c r="C2795" s="6" t="s">
        <v>849</v>
      </c>
      <c r="D2795" s="6">
        <v>29</v>
      </c>
      <c r="E2795" s="6">
        <v>35</v>
      </c>
      <c r="F2795" s="6" t="s">
        <v>12</v>
      </c>
      <c r="G2795" s="6"/>
      <c r="H2795" s="6" t="s">
        <v>13</v>
      </c>
      <c r="I2795" s="7" t="s">
        <v>850</v>
      </c>
      <c r="J2795" s="152" t="str">
        <f>VLOOKUP(PORVORIM!$I2795,Code2Loc,2,FALSE)</f>
        <v>GOLIBA TMP</v>
      </c>
    </row>
    <row r="2796" spans="1:10" ht="15.75" customHeight="1" x14ac:dyDescent="0.25">
      <c r="A2796" s="5" t="s">
        <v>919</v>
      </c>
      <c r="B2796" s="6">
        <v>99</v>
      </c>
      <c r="C2796" s="6" t="s">
        <v>851</v>
      </c>
      <c r="D2796" s="6">
        <v>30</v>
      </c>
      <c r="E2796" s="6">
        <v>36</v>
      </c>
      <c r="F2796" s="6" t="s">
        <v>12</v>
      </c>
      <c r="G2796" s="6"/>
      <c r="H2796" s="6" t="s">
        <v>13</v>
      </c>
      <c r="I2796" s="7" t="s">
        <v>852</v>
      </c>
      <c r="J2796" s="152" t="str">
        <f>VLOOKUP(PORVORIM!$I2796,Code2Loc,2,FALSE)</f>
        <v>KONADI</v>
      </c>
    </row>
    <row r="2797" spans="1:10" ht="15.75" customHeight="1" x14ac:dyDescent="0.25">
      <c r="A2797" s="5" t="s">
        <v>919</v>
      </c>
      <c r="B2797" s="6">
        <v>99</v>
      </c>
      <c r="C2797" s="6" t="s">
        <v>853</v>
      </c>
      <c r="D2797" s="6">
        <v>31</v>
      </c>
      <c r="E2797" s="6">
        <v>38</v>
      </c>
      <c r="F2797" s="6" t="s">
        <v>12</v>
      </c>
      <c r="G2797" s="6"/>
      <c r="H2797" s="6" t="s">
        <v>13</v>
      </c>
      <c r="I2797" s="7" t="s">
        <v>854</v>
      </c>
      <c r="J2797" s="152" t="str">
        <f>VLOOKUP(PORVORIM!$I2797,Code2Loc,2,FALSE)</f>
        <v>DEVSU</v>
      </c>
    </row>
    <row r="2798" spans="1:10" ht="15.75" customHeight="1" x14ac:dyDescent="0.25">
      <c r="A2798" s="5" t="s">
        <v>919</v>
      </c>
      <c r="B2798" s="6">
        <v>99</v>
      </c>
      <c r="C2798" s="6" t="s">
        <v>855</v>
      </c>
      <c r="D2798" s="6">
        <v>32</v>
      </c>
      <c r="E2798" s="6">
        <v>40</v>
      </c>
      <c r="F2798" s="6" t="s">
        <v>12</v>
      </c>
      <c r="G2798" s="6"/>
      <c r="H2798" s="6" t="s">
        <v>13</v>
      </c>
      <c r="I2798" s="7" t="s">
        <v>856</v>
      </c>
      <c r="J2798" s="152" t="str">
        <f>VLOOKUP(PORVORIM!$I2798,Code2Loc,2,FALSE)</f>
        <v>KORGAO</v>
      </c>
    </row>
    <row r="2799" spans="1:10" ht="15.75" customHeight="1" x14ac:dyDescent="0.25">
      <c r="A2799" s="5" t="s">
        <v>919</v>
      </c>
      <c r="B2799" s="6">
        <v>99</v>
      </c>
      <c r="C2799" s="6" t="s">
        <v>920</v>
      </c>
      <c r="D2799" s="6">
        <v>33</v>
      </c>
      <c r="E2799" s="6">
        <v>42</v>
      </c>
      <c r="F2799" s="6" t="s">
        <v>12</v>
      </c>
      <c r="G2799" s="6"/>
      <c r="H2799" s="6" t="s">
        <v>13</v>
      </c>
      <c r="I2799" s="7" t="s">
        <v>921</v>
      </c>
      <c r="J2799" s="152" t="str">
        <f>VLOOKUP(PORVORIM!$I2799,Code2Loc,2,FALSE)</f>
        <v>BHATWADI</v>
      </c>
    </row>
    <row r="2800" spans="1:10" ht="15.75" customHeight="1" x14ac:dyDescent="0.25">
      <c r="A2800" s="5" t="s">
        <v>919</v>
      </c>
      <c r="B2800" s="6">
        <v>99</v>
      </c>
      <c r="C2800" s="6" t="s">
        <v>922</v>
      </c>
      <c r="D2800" s="6">
        <v>34</v>
      </c>
      <c r="E2800" s="6">
        <v>44</v>
      </c>
      <c r="F2800" s="6" t="s">
        <v>12</v>
      </c>
      <c r="G2800" s="6"/>
      <c r="H2800" s="6" t="s">
        <v>13</v>
      </c>
      <c r="I2800" s="7" t="s">
        <v>923</v>
      </c>
      <c r="J2800" s="152" t="str">
        <f>VLOOKUP(PORVORIM!$I2800,Code2Loc,2,FALSE)</f>
        <v>HARMAL</v>
      </c>
    </row>
    <row r="2801" spans="1:10" ht="15.75" customHeight="1" x14ac:dyDescent="0.25">
      <c r="A2801" s="5" t="s">
        <v>924</v>
      </c>
      <c r="B2801" s="6">
        <v>100</v>
      </c>
      <c r="C2801" s="6" t="s">
        <v>11</v>
      </c>
      <c r="D2801" s="6">
        <v>1</v>
      </c>
      <c r="E2801" s="6">
        <v>0</v>
      </c>
      <c r="F2801" s="6" t="s">
        <v>12</v>
      </c>
      <c r="G2801" s="6"/>
      <c r="H2801" s="6" t="s">
        <v>13</v>
      </c>
      <c r="I2801" s="7" t="s">
        <v>14</v>
      </c>
      <c r="J2801" s="152" t="str">
        <f>VLOOKUP(PORVORIM!$I2801,Code2Loc,2,FALSE)</f>
        <v>PANAJI</v>
      </c>
    </row>
    <row r="2802" spans="1:10" ht="15.75" customHeight="1" x14ac:dyDescent="0.25">
      <c r="A2802" s="5" t="s">
        <v>924</v>
      </c>
      <c r="B2802" s="6">
        <v>100</v>
      </c>
      <c r="C2802" s="6" t="s">
        <v>77</v>
      </c>
      <c r="D2802" s="6">
        <v>2</v>
      </c>
      <c r="E2802" s="6">
        <v>2</v>
      </c>
      <c r="F2802" s="6" t="s">
        <v>12</v>
      </c>
      <c r="G2802" s="6"/>
      <c r="H2802" s="6" t="s">
        <v>13</v>
      </c>
      <c r="I2802" s="7" t="s">
        <v>78</v>
      </c>
      <c r="J2802" s="152" t="str">
        <f>VLOOKUP(PORVORIM!$I2802,Code2Loc,2,FALSE)</f>
        <v>SAI SERVICE</v>
      </c>
    </row>
    <row r="2803" spans="1:10" ht="15.75" customHeight="1" x14ac:dyDescent="0.25">
      <c r="A2803" s="5" t="s">
        <v>924</v>
      </c>
      <c r="B2803" s="6">
        <v>100</v>
      </c>
      <c r="C2803" s="6" t="s">
        <v>79</v>
      </c>
      <c r="D2803" s="6">
        <v>3</v>
      </c>
      <c r="E2803" s="6">
        <v>3</v>
      </c>
      <c r="F2803" s="6" t="s">
        <v>12</v>
      </c>
      <c r="G2803" s="6"/>
      <c r="H2803" s="6" t="s">
        <v>13</v>
      </c>
      <c r="I2803" s="7" t="s">
        <v>80</v>
      </c>
      <c r="J2803" s="152" t="str">
        <f>VLOOKUP(PORVORIM!$I2803,Code2Loc,2,FALSE)</f>
        <v>TIN BLD/COL</v>
      </c>
    </row>
    <row r="2804" spans="1:10" ht="15.75" customHeight="1" x14ac:dyDescent="0.25">
      <c r="A2804" s="5" t="s">
        <v>924</v>
      </c>
      <c r="B2804" s="6">
        <v>100</v>
      </c>
      <c r="C2804" s="6" t="s">
        <v>81</v>
      </c>
      <c r="D2804" s="6">
        <v>4</v>
      </c>
      <c r="E2804" s="6">
        <v>4</v>
      </c>
      <c r="F2804" s="6" t="s">
        <v>12</v>
      </c>
      <c r="G2804" s="6"/>
      <c r="H2804" s="6" t="s">
        <v>13</v>
      </c>
      <c r="I2804" s="7" t="s">
        <v>82</v>
      </c>
      <c r="J2804" s="152" t="str">
        <f>VLOOKUP(PORVORIM!$I2804,Code2Loc,2,FALSE)</f>
        <v>GULYAKADE</v>
      </c>
    </row>
    <row r="2805" spans="1:10" ht="15.75" customHeight="1" x14ac:dyDescent="0.25">
      <c r="A2805" s="5" t="s">
        <v>924</v>
      </c>
      <c r="B2805" s="6">
        <v>100</v>
      </c>
      <c r="C2805" s="6" t="s">
        <v>83</v>
      </c>
      <c r="D2805" s="6">
        <v>5</v>
      </c>
      <c r="E2805" s="6">
        <v>5</v>
      </c>
      <c r="F2805" s="6" t="s">
        <v>12</v>
      </c>
      <c r="G2805" s="6"/>
      <c r="H2805" s="6" t="s">
        <v>13</v>
      </c>
      <c r="I2805" s="7" t="s">
        <v>84</v>
      </c>
      <c r="J2805" s="152" t="str">
        <f>VLOOKUP(PORVORIM!$I2805,Code2Loc,2,FALSE)</f>
        <v>PRV COPEL</v>
      </c>
    </row>
    <row r="2806" spans="1:10" ht="15.75" customHeight="1" x14ac:dyDescent="0.25">
      <c r="A2806" s="5" t="s">
        <v>924</v>
      </c>
      <c r="B2806" s="6">
        <v>100</v>
      </c>
      <c r="C2806" s="6" t="s">
        <v>85</v>
      </c>
      <c r="D2806" s="6">
        <v>6</v>
      </c>
      <c r="E2806" s="6">
        <v>6</v>
      </c>
      <c r="F2806" s="6" t="s">
        <v>12</v>
      </c>
      <c r="G2806" s="6"/>
      <c r="H2806" s="6" t="s">
        <v>13</v>
      </c>
      <c r="I2806" s="7" t="s">
        <v>86</v>
      </c>
      <c r="J2806" s="152" t="str">
        <f>VLOOKUP(PORVORIM!$I2806,Code2Loc,2,FALSE)</f>
        <v>PRV WADAKAD</v>
      </c>
    </row>
    <row r="2807" spans="1:10" ht="15.75" customHeight="1" x14ac:dyDescent="0.25">
      <c r="A2807" s="5" t="s">
        <v>924</v>
      </c>
      <c r="B2807" s="6">
        <v>100</v>
      </c>
      <c r="C2807" s="6" t="s">
        <v>87</v>
      </c>
      <c r="D2807" s="6">
        <v>7</v>
      </c>
      <c r="E2807" s="6">
        <v>7</v>
      </c>
      <c r="F2807" s="6" t="s">
        <v>12</v>
      </c>
      <c r="G2807" s="6"/>
      <c r="H2807" s="6" t="s">
        <v>13</v>
      </c>
      <c r="I2807" s="7" t="s">
        <v>88</v>
      </c>
      <c r="J2807" s="152" t="str">
        <f>VLOOKUP(PORVORIM!$I2807,Code2Loc,2,FALSE)</f>
        <v>PRV BAZAR</v>
      </c>
    </row>
    <row r="2808" spans="1:10" ht="15.75" customHeight="1" x14ac:dyDescent="0.25">
      <c r="A2808" s="5" t="s">
        <v>924</v>
      </c>
      <c r="B2808" s="6">
        <v>100</v>
      </c>
      <c r="C2808" s="6" t="s">
        <v>89</v>
      </c>
      <c r="D2808" s="6">
        <v>8</v>
      </c>
      <c r="E2808" s="6">
        <v>8</v>
      </c>
      <c r="F2808" s="6" t="s">
        <v>12</v>
      </c>
      <c r="G2808" s="6"/>
      <c r="H2808" s="6" t="s">
        <v>13</v>
      </c>
      <c r="I2808" s="7" t="s">
        <v>90</v>
      </c>
      <c r="J2808" s="152" t="str">
        <f>VLOOKUP(PORVORIM!$I2808,Code2Loc,2,FALSE)</f>
        <v>GIRI CROSS</v>
      </c>
    </row>
    <row r="2809" spans="1:10" ht="15.75" customHeight="1" x14ac:dyDescent="0.25">
      <c r="A2809" s="5" t="s">
        <v>924</v>
      </c>
      <c r="B2809" s="6">
        <v>100</v>
      </c>
      <c r="C2809" s="6" t="s">
        <v>91</v>
      </c>
      <c r="D2809" s="6">
        <v>9</v>
      </c>
      <c r="E2809" s="6">
        <v>9</v>
      </c>
      <c r="F2809" s="6" t="s">
        <v>12</v>
      </c>
      <c r="G2809" s="6"/>
      <c r="H2809" s="6" t="s">
        <v>13</v>
      </c>
      <c r="I2809" s="7" t="s">
        <v>92</v>
      </c>
      <c r="J2809" s="152" t="str">
        <f>VLOOKUP(PORVORIM!$I2809,Code2Loc,2,FALSE)</f>
        <v>GREEN PARK</v>
      </c>
    </row>
    <row r="2810" spans="1:10" ht="15.75" customHeight="1" x14ac:dyDescent="0.25">
      <c r="A2810" s="5" t="s">
        <v>924</v>
      </c>
      <c r="B2810" s="6">
        <v>100</v>
      </c>
      <c r="C2810" s="6" t="s">
        <v>93</v>
      </c>
      <c r="D2810" s="6">
        <v>10</v>
      </c>
      <c r="E2810" s="6">
        <v>10</v>
      </c>
      <c r="F2810" s="6" t="s">
        <v>12</v>
      </c>
      <c r="G2810" s="6"/>
      <c r="H2810" s="6" t="s">
        <v>13</v>
      </c>
      <c r="I2810" s="7" t="s">
        <v>94</v>
      </c>
      <c r="J2810" s="152" t="str">
        <f>VLOOKUP(PORVORIM!$I2810,Code2Loc,2,FALSE)</f>
        <v>GIRI CHAPEL</v>
      </c>
    </row>
    <row r="2811" spans="1:10" ht="15.75" customHeight="1" x14ac:dyDescent="0.25">
      <c r="A2811" s="5" t="s">
        <v>924</v>
      </c>
      <c r="B2811" s="6">
        <v>100</v>
      </c>
      <c r="C2811" s="6" t="s">
        <v>95</v>
      </c>
      <c r="D2811" s="6">
        <v>11</v>
      </c>
      <c r="E2811" s="6">
        <v>12</v>
      </c>
      <c r="F2811" s="6" t="s">
        <v>12</v>
      </c>
      <c r="G2811" s="6"/>
      <c r="H2811" s="6" t="s">
        <v>13</v>
      </c>
      <c r="I2811" s="7" t="s">
        <v>96</v>
      </c>
      <c r="J2811" s="152" t="str">
        <f>VLOOKUP(PORVORIM!$I2811,Code2Loc,2,FALSE)</f>
        <v>MAPUSA</v>
      </c>
    </row>
    <row r="2812" spans="1:10" ht="15.75" customHeight="1" x14ac:dyDescent="0.25">
      <c r="A2812" s="5" t="s">
        <v>924</v>
      </c>
      <c r="B2812" s="6">
        <v>100</v>
      </c>
      <c r="C2812" s="6" t="s">
        <v>99</v>
      </c>
      <c r="D2812" s="6">
        <v>12</v>
      </c>
      <c r="E2812" s="6">
        <v>13</v>
      </c>
      <c r="F2812" s="6" t="s">
        <v>12</v>
      </c>
      <c r="G2812" s="6"/>
      <c r="H2812" s="6" t="s">
        <v>13</v>
      </c>
      <c r="I2812" s="7" t="s">
        <v>100</v>
      </c>
      <c r="J2812" s="152" t="str">
        <f>VLOOKUP(PORVORIM!$I2812,Code2Loc,2,FALSE)</f>
        <v>MPS COURT</v>
      </c>
    </row>
    <row r="2813" spans="1:10" ht="15.75" customHeight="1" x14ac:dyDescent="0.25">
      <c r="A2813" s="5" t="s">
        <v>924</v>
      </c>
      <c r="B2813" s="6">
        <v>100</v>
      </c>
      <c r="C2813" s="6" t="s">
        <v>101</v>
      </c>
      <c r="D2813" s="6">
        <v>13</v>
      </c>
      <c r="E2813" s="6">
        <v>14</v>
      </c>
      <c r="F2813" s="6" t="s">
        <v>12</v>
      </c>
      <c r="G2813" s="6"/>
      <c r="H2813" s="6" t="s">
        <v>13</v>
      </c>
      <c r="I2813" s="7" t="s">
        <v>102</v>
      </c>
      <c r="J2813" s="152" t="str">
        <f>VLOOKUP(PORVORIM!$I2813,Code2Loc,2,FALSE)</f>
        <v>DULER</v>
      </c>
    </row>
    <row r="2814" spans="1:10" ht="15.75" customHeight="1" x14ac:dyDescent="0.25">
      <c r="A2814" s="5" t="s">
        <v>924</v>
      </c>
      <c r="B2814" s="6">
        <v>100</v>
      </c>
      <c r="C2814" s="6" t="s">
        <v>103</v>
      </c>
      <c r="D2814" s="6">
        <v>14</v>
      </c>
      <c r="E2814" s="6">
        <v>15</v>
      </c>
      <c r="F2814" s="6" t="s">
        <v>12</v>
      </c>
      <c r="G2814" s="6"/>
      <c r="H2814" s="6" t="s">
        <v>13</v>
      </c>
      <c r="I2814" s="7" t="s">
        <v>104</v>
      </c>
      <c r="J2814" s="152" t="str">
        <f>VLOOKUP(PORVORIM!$I2814,Code2Loc,2,FALSE)</f>
        <v>PDEM/KRWDA</v>
      </c>
    </row>
    <row r="2815" spans="1:10" ht="15.75" customHeight="1" x14ac:dyDescent="0.25">
      <c r="A2815" s="5" t="s">
        <v>924</v>
      </c>
      <c r="B2815" s="6">
        <v>100</v>
      </c>
      <c r="C2815" s="6" t="s">
        <v>105</v>
      </c>
      <c r="D2815" s="6">
        <v>15</v>
      </c>
      <c r="E2815" s="6">
        <v>16</v>
      </c>
      <c r="F2815" s="6" t="s">
        <v>12</v>
      </c>
      <c r="G2815" s="6"/>
      <c r="H2815" s="6" t="s">
        <v>13</v>
      </c>
      <c r="I2815" s="7" t="s">
        <v>106</v>
      </c>
      <c r="J2815" s="152" t="str">
        <f>VLOOKUP(PORVORIM!$I2815,Code2Loc,2,FALSE)</f>
        <v>KARASWADA</v>
      </c>
    </row>
    <row r="2816" spans="1:10" ht="15.75" customHeight="1" x14ac:dyDescent="0.25">
      <c r="A2816" s="5" t="s">
        <v>924</v>
      </c>
      <c r="B2816" s="6">
        <v>100</v>
      </c>
      <c r="C2816" s="6" t="s">
        <v>707</v>
      </c>
      <c r="D2816" s="6">
        <v>16</v>
      </c>
      <c r="E2816" s="6">
        <v>18</v>
      </c>
      <c r="F2816" s="6" t="s">
        <v>12</v>
      </c>
      <c r="G2816" s="6"/>
      <c r="H2816" s="6" t="s">
        <v>13</v>
      </c>
      <c r="I2816" s="7" t="s">
        <v>708</v>
      </c>
      <c r="J2816" s="152" t="str">
        <f>VLOOKUP(PORVORIM!$I2816,Code2Loc,2,FALSE)</f>
        <v>C HUSIG BRD</v>
      </c>
    </row>
    <row r="2817" spans="1:10" ht="15.75" customHeight="1" x14ac:dyDescent="0.25">
      <c r="A2817" s="5" t="s">
        <v>924</v>
      </c>
      <c r="B2817" s="6">
        <v>100</v>
      </c>
      <c r="C2817" s="6" t="s">
        <v>709</v>
      </c>
      <c r="D2817" s="6">
        <v>17</v>
      </c>
      <c r="E2817" s="6">
        <v>19</v>
      </c>
      <c r="F2817" s="6" t="s">
        <v>12</v>
      </c>
      <c r="G2817" s="6"/>
      <c r="H2817" s="6" t="s">
        <v>13</v>
      </c>
      <c r="I2817" s="7" t="s">
        <v>710</v>
      </c>
      <c r="J2817" s="152" t="str">
        <f>VLOOKUP(PORVORIM!$I2817,Code2Loc,2,FALSE)</f>
        <v>BINANI</v>
      </c>
    </row>
    <row r="2818" spans="1:10" ht="15.75" customHeight="1" x14ac:dyDescent="0.25">
      <c r="A2818" s="5" t="s">
        <v>924</v>
      </c>
      <c r="B2818" s="6">
        <v>100</v>
      </c>
      <c r="C2818" s="6" t="s">
        <v>711</v>
      </c>
      <c r="D2818" s="6">
        <v>18</v>
      </c>
      <c r="E2818" s="6">
        <v>20</v>
      </c>
      <c r="F2818" s="6" t="s">
        <v>12</v>
      </c>
      <c r="G2818" s="6"/>
      <c r="H2818" s="6" t="s">
        <v>13</v>
      </c>
      <c r="I2818" s="7" t="s">
        <v>712</v>
      </c>
      <c r="J2818" s="152" t="str">
        <f>VLOOKUP(PORVORIM!$I2818,Code2Loc,2,FALSE)</f>
        <v>COLVALE</v>
      </c>
    </row>
    <row r="2819" spans="1:10" ht="15.75" customHeight="1" x14ac:dyDescent="0.25">
      <c r="A2819" s="5" t="s">
        <v>924</v>
      </c>
      <c r="B2819" s="6">
        <v>100</v>
      </c>
      <c r="C2819" s="6" t="s">
        <v>713</v>
      </c>
      <c r="D2819" s="6">
        <v>19</v>
      </c>
      <c r="E2819" s="6">
        <v>21</v>
      </c>
      <c r="F2819" s="6" t="s">
        <v>12</v>
      </c>
      <c r="G2819" s="6"/>
      <c r="H2819" s="6" t="s">
        <v>13</v>
      </c>
      <c r="I2819" s="7" t="s">
        <v>714</v>
      </c>
      <c r="J2819" s="152" t="str">
        <f>VLOOKUP(PORVORIM!$I2819,Code2Loc,2,FALSE)</f>
        <v>MAHAKHAJAN</v>
      </c>
    </row>
    <row r="2820" spans="1:10" ht="15.75" customHeight="1" x14ac:dyDescent="0.25">
      <c r="A2820" s="5" t="s">
        <v>924</v>
      </c>
      <c r="B2820" s="6">
        <v>100</v>
      </c>
      <c r="C2820" s="6" t="s">
        <v>781</v>
      </c>
      <c r="D2820" s="6">
        <v>20</v>
      </c>
      <c r="E2820" s="6">
        <v>22</v>
      </c>
      <c r="F2820" s="6" t="s">
        <v>12</v>
      </c>
      <c r="G2820" s="6"/>
      <c r="H2820" s="6" t="s">
        <v>13</v>
      </c>
      <c r="I2820" s="7" t="s">
        <v>782</v>
      </c>
      <c r="J2820" s="152" t="str">
        <f>VLOOKUP(PORVORIM!$I2820,Code2Loc,2,FALSE)</f>
        <v>DHARGAL DK</v>
      </c>
    </row>
    <row r="2821" spans="1:10" ht="15.75" customHeight="1" x14ac:dyDescent="0.25">
      <c r="A2821" s="5" t="s">
        <v>924</v>
      </c>
      <c r="B2821" s="6">
        <v>100</v>
      </c>
      <c r="C2821" s="6" t="s">
        <v>857</v>
      </c>
      <c r="D2821" s="6">
        <v>21</v>
      </c>
      <c r="E2821" s="6">
        <v>23</v>
      </c>
      <c r="F2821" s="6" t="s">
        <v>12</v>
      </c>
      <c r="G2821" s="6"/>
      <c r="H2821" s="6" t="s">
        <v>13</v>
      </c>
      <c r="I2821" s="7" t="s">
        <v>858</v>
      </c>
      <c r="J2821" s="152" t="str">
        <f>VLOOKUP(PORVORIM!$I2821,Code2Loc,2,FALSE)</f>
        <v>SHIRGAL</v>
      </c>
    </row>
    <row r="2822" spans="1:10" ht="15.75" customHeight="1" x14ac:dyDescent="0.25">
      <c r="A2822" s="5" t="s">
        <v>924</v>
      </c>
      <c r="B2822" s="6">
        <v>100</v>
      </c>
      <c r="C2822" s="6" t="s">
        <v>859</v>
      </c>
      <c r="D2822" s="6">
        <v>22</v>
      </c>
      <c r="E2822" s="6">
        <v>24</v>
      </c>
      <c r="F2822" s="6" t="s">
        <v>12</v>
      </c>
      <c r="G2822" s="6"/>
      <c r="H2822" s="6" t="s">
        <v>13</v>
      </c>
      <c r="I2822" s="7" t="s">
        <v>860</v>
      </c>
      <c r="J2822" s="152" t="str">
        <f>VLOOKUP(PORVORIM!$I2822,Code2Loc,2,FALSE)</f>
        <v>ARABO</v>
      </c>
    </row>
    <row r="2823" spans="1:10" ht="15.75" customHeight="1" x14ac:dyDescent="0.25">
      <c r="A2823" s="5" t="s">
        <v>924</v>
      </c>
      <c r="B2823" s="6">
        <v>100</v>
      </c>
      <c r="C2823" s="6" t="s">
        <v>861</v>
      </c>
      <c r="D2823" s="6">
        <v>23</v>
      </c>
      <c r="E2823" s="6">
        <v>25</v>
      </c>
      <c r="F2823" s="6" t="s">
        <v>12</v>
      </c>
      <c r="G2823" s="6"/>
      <c r="H2823" s="6" t="s">
        <v>13</v>
      </c>
      <c r="I2823" s="7" t="s">
        <v>862</v>
      </c>
      <c r="J2823" s="152" t="str">
        <f>VLOOKUP(PORVORIM!$I2823,Code2Loc,2,FALSE)</f>
        <v>TUEM CROSS</v>
      </c>
    </row>
    <row r="2824" spans="1:10" ht="15.75" customHeight="1" x14ac:dyDescent="0.25">
      <c r="A2824" s="5" t="s">
        <v>924</v>
      </c>
      <c r="B2824" s="6">
        <v>100</v>
      </c>
      <c r="C2824" s="6" t="s">
        <v>903</v>
      </c>
      <c r="D2824" s="6">
        <v>24</v>
      </c>
      <c r="E2824" s="6">
        <v>26</v>
      </c>
      <c r="F2824" s="6" t="s">
        <v>12</v>
      </c>
      <c r="G2824" s="6"/>
      <c r="H2824" s="6" t="s">
        <v>13</v>
      </c>
      <c r="I2824" s="7" t="s">
        <v>904</v>
      </c>
      <c r="J2824" s="152" t="str">
        <f>VLOOKUP(PORVORIM!$I2824,Code2Loc,2,FALSE)</f>
        <v>TUE MANSHI</v>
      </c>
    </row>
    <row r="2825" spans="1:10" ht="15.75" customHeight="1" x14ac:dyDescent="0.25">
      <c r="A2825" s="5" t="s">
        <v>924</v>
      </c>
      <c r="B2825" s="6">
        <v>100</v>
      </c>
      <c r="C2825" s="6" t="s">
        <v>905</v>
      </c>
      <c r="D2825" s="6">
        <v>25</v>
      </c>
      <c r="E2825" s="6">
        <v>28</v>
      </c>
      <c r="F2825" s="6" t="s">
        <v>12</v>
      </c>
      <c r="G2825" s="6"/>
      <c r="H2825" s="6" t="s">
        <v>13</v>
      </c>
      <c r="I2825" s="7" t="s">
        <v>906</v>
      </c>
      <c r="J2825" s="152" t="str">
        <f>VLOOKUP(PORVORIM!$I2825,Code2Loc,2,FALSE)</f>
        <v>VIRNODA</v>
      </c>
    </row>
    <row r="2826" spans="1:10" ht="15.75" customHeight="1" x14ac:dyDescent="0.25">
      <c r="A2826" s="5" t="s">
        <v>924</v>
      </c>
      <c r="B2826" s="6">
        <v>100</v>
      </c>
      <c r="C2826" s="6" t="s">
        <v>907</v>
      </c>
      <c r="D2826" s="6">
        <v>26</v>
      </c>
      <c r="E2826" s="6">
        <v>29</v>
      </c>
      <c r="F2826" s="6" t="s">
        <v>12</v>
      </c>
      <c r="G2826" s="6"/>
      <c r="H2826" s="6" t="s">
        <v>13</v>
      </c>
      <c r="I2826" s="7" t="s">
        <v>908</v>
      </c>
      <c r="J2826" s="152" t="str">
        <f>VLOOKUP(PORVORIM!$I2826,Code2Loc,2,FALSE)</f>
        <v>VIRNODA TMP</v>
      </c>
    </row>
    <row r="2827" spans="1:10" ht="15.75" customHeight="1" x14ac:dyDescent="0.25">
      <c r="A2827" s="5" t="s">
        <v>924</v>
      </c>
      <c r="B2827" s="6">
        <v>100</v>
      </c>
      <c r="C2827" s="6" t="s">
        <v>819</v>
      </c>
      <c r="D2827" s="6">
        <v>27</v>
      </c>
      <c r="E2827" s="6">
        <v>30</v>
      </c>
      <c r="F2827" s="6" t="s">
        <v>12</v>
      </c>
      <c r="G2827" s="6"/>
      <c r="H2827" s="6" t="s">
        <v>13</v>
      </c>
      <c r="I2827" s="7" t="s">
        <v>820</v>
      </c>
      <c r="J2827" s="152" t="str">
        <f>VLOOKUP(PORVORIM!$I2827,Code2Loc,2,FALSE)</f>
        <v>WALPE</v>
      </c>
    </row>
    <row r="2828" spans="1:10" ht="15.75" customHeight="1" x14ac:dyDescent="0.25">
      <c r="A2828" s="5" t="s">
        <v>924</v>
      </c>
      <c r="B2828" s="6">
        <v>100</v>
      </c>
      <c r="C2828" s="6" t="s">
        <v>821</v>
      </c>
      <c r="D2828" s="6">
        <v>28</v>
      </c>
      <c r="E2828" s="6">
        <v>31</v>
      </c>
      <c r="F2828" s="6" t="s">
        <v>12</v>
      </c>
      <c r="G2828" s="6"/>
      <c r="H2828" s="6" t="s">
        <v>13</v>
      </c>
      <c r="I2828" s="7" t="s">
        <v>822</v>
      </c>
      <c r="J2828" s="152" t="str">
        <f>VLOOKUP(PORVORIM!$I2828,Code2Loc,2,FALSE)</f>
        <v>WALPE COLGE</v>
      </c>
    </row>
    <row r="2829" spans="1:10" ht="15.75" customHeight="1" x14ac:dyDescent="0.25">
      <c r="A2829" s="5" t="s">
        <v>924</v>
      </c>
      <c r="B2829" s="6">
        <v>100</v>
      </c>
      <c r="C2829" s="6" t="s">
        <v>823</v>
      </c>
      <c r="D2829" s="6">
        <v>29</v>
      </c>
      <c r="E2829" s="6">
        <v>32</v>
      </c>
      <c r="F2829" s="6" t="s">
        <v>12</v>
      </c>
      <c r="G2829" s="6"/>
      <c r="H2829" s="6" t="s">
        <v>13</v>
      </c>
      <c r="I2829" s="7" t="s">
        <v>824</v>
      </c>
      <c r="J2829" s="152" t="str">
        <f>VLOOKUP(PORVORIM!$I2829,Code2Loc,2,FALSE)</f>
        <v>MALPE</v>
      </c>
    </row>
    <row r="2830" spans="1:10" ht="15.75" customHeight="1" x14ac:dyDescent="0.25">
      <c r="A2830" s="5" t="s">
        <v>924</v>
      </c>
      <c r="B2830" s="6">
        <v>100</v>
      </c>
      <c r="C2830" s="6" t="s">
        <v>825</v>
      </c>
      <c r="D2830" s="6">
        <v>30</v>
      </c>
      <c r="E2830" s="6">
        <v>34</v>
      </c>
      <c r="F2830" s="6" t="s">
        <v>12</v>
      </c>
      <c r="G2830" s="6"/>
      <c r="H2830" s="6" t="s">
        <v>13</v>
      </c>
      <c r="I2830" s="7" t="s">
        <v>826</v>
      </c>
      <c r="J2830" s="152" t="str">
        <f>VLOOKUP(PORVORIM!$I2830,Code2Loc,2,FALSE)</f>
        <v>PEDNE</v>
      </c>
    </row>
    <row r="2831" spans="1:10" ht="15.75" customHeight="1" x14ac:dyDescent="0.25">
      <c r="A2831" s="5" t="s">
        <v>924</v>
      </c>
      <c r="B2831" s="6">
        <v>100</v>
      </c>
      <c r="C2831" s="6" t="s">
        <v>871</v>
      </c>
      <c r="D2831" s="6">
        <v>31</v>
      </c>
      <c r="E2831" s="6">
        <v>37</v>
      </c>
      <c r="F2831" s="6" t="s">
        <v>12</v>
      </c>
      <c r="G2831" s="6"/>
      <c r="H2831" s="6" t="s">
        <v>13</v>
      </c>
      <c r="I2831" s="7" t="s">
        <v>872</v>
      </c>
      <c r="J2831" s="152" t="str">
        <f>VLOOKUP(PORVORIM!$I2831,Code2Loc,2,FALSE)</f>
        <v>TUEM HSPTL</v>
      </c>
    </row>
    <row r="2832" spans="1:10" ht="15.75" customHeight="1" x14ac:dyDescent="0.25">
      <c r="A2832" s="5" t="s">
        <v>924</v>
      </c>
      <c r="B2832" s="6">
        <v>100</v>
      </c>
      <c r="C2832" s="6" t="s">
        <v>873</v>
      </c>
      <c r="D2832" s="6">
        <v>32</v>
      </c>
      <c r="E2832" s="6">
        <v>41</v>
      </c>
      <c r="F2832" s="6" t="s">
        <v>12</v>
      </c>
      <c r="G2832" s="6"/>
      <c r="H2832" s="6" t="s">
        <v>13</v>
      </c>
      <c r="I2832" s="7" t="s">
        <v>874</v>
      </c>
      <c r="J2832" s="152" t="str">
        <f>VLOOKUP(PORVORIM!$I2832,Code2Loc,2,FALSE)</f>
        <v>BHAIDWADA</v>
      </c>
    </row>
    <row r="2833" spans="1:10" ht="15.75" customHeight="1" x14ac:dyDescent="0.25">
      <c r="A2833" s="5" t="s">
        <v>924</v>
      </c>
      <c r="B2833" s="6">
        <v>100</v>
      </c>
      <c r="C2833" s="6" t="s">
        <v>875</v>
      </c>
      <c r="D2833" s="6">
        <v>33</v>
      </c>
      <c r="E2833" s="6">
        <v>42</v>
      </c>
      <c r="F2833" s="6" t="s">
        <v>12</v>
      </c>
      <c r="G2833" s="6"/>
      <c r="H2833" s="6" t="s">
        <v>13</v>
      </c>
      <c r="I2833" s="7" t="s">
        <v>876</v>
      </c>
      <c r="J2833" s="152" t="str">
        <f>VLOOKUP(PORVORIM!$I2833,Code2Loc,2,FALSE)</f>
        <v>PETECHAWADA</v>
      </c>
    </row>
    <row r="2834" spans="1:10" ht="15.75" customHeight="1" x14ac:dyDescent="0.25">
      <c r="A2834" s="5" t="s">
        <v>924</v>
      </c>
      <c r="B2834" s="6">
        <v>100</v>
      </c>
      <c r="C2834" s="6" t="s">
        <v>925</v>
      </c>
      <c r="D2834" s="6">
        <v>34</v>
      </c>
      <c r="E2834" s="6">
        <v>44</v>
      </c>
      <c r="F2834" s="6" t="s">
        <v>12</v>
      </c>
      <c r="G2834" s="6"/>
      <c r="H2834" s="6" t="s">
        <v>13</v>
      </c>
      <c r="I2834" s="7" t="s">
        <v>926</v>
      </c>
      <c r="J2834" s="152" t="str">
        <f>VLOOKUP(PORVORIM!$I2834,Code2Loc,2,FALSE)</f>
        <v>SAWANTWADA</v>
      </c>
    </row>
    <row r="2835" spans="1:10" ht="15.75" customHeight="1" x14ac:dyDescent="0.25">
      <c r="A2835" s="5" t="s">
        <v>924</v>
      </c>
      <c r="B2835" s="6">
        <v>100</v>
      </c>
      <c r="C2835" s="6" t="s">
        <v>927</v>
      </c>
      <c r="D2835" s="6">
        <v>35</v>
      </c>
      <c r="E2835" s="6">
        <v>46</v>
      </c>
      <c r="F2835" s="6" t="s">
        <v>12</v>
      </c>
      <c r="G2835" s="6"/>
      <c r="H2835" s="6" t="s">
        <v>13</v>
      </c>
      <c r="I2835" s="7" t="s">
        <v>928</v>
      </c>
      <c r="J2835" s="152" t="str">
        <f>VLOOKUP(PORVORIM!$I2835,Code2Loc,2,FALSE)</f>
        <v>DANDOSWADA</v>
      </c>
    </row>
    <row r="2836" spans="1:10" ht="15.75" customHeight="1" x14ac:dyDescent="0.25">
      <c r="A2836" s="5" t="s">
        <v>924</v>
      </c>
      <c r="B2836" s="6">
        <v>100</v>
      </c>
      <c r="C2836" s="6" t="s">
        <v>929</v>
      </c>
      <c r="D2836" s="6">
        <v>36</v>
      </c>
      <c r="E2836" s="6">
        <v>47</v>
      </c>
      <c r="F2836" s="6" t="s">
        <v>12</v>
      </c>
      <c r="G2836" s="6"/>
      <c r="H2836" s="6" t="s">
        <v>13</v>
      </c>
      <c r="I2836" s="7" t="s">
        <v>930</v>
      </c>
      <c r="J2836" s="152" t="str">
        <f>VLOOKUP(PORVORIM!$I2836,Code2Loc,2,FALSE)</f>
        <v>MARATHWADA</v>
      </c>
    </row>
    <row r="2837" spans="1:10" ht="15.75" customHeight="1" x14ac:dyDescent="0.25">
      <c r="A2837" s="5" t="s">
        <v>924</v>
      </c>
      <c r="B2837" s="6">
        <v>100</v>
      </c>
      <c r="C2837" s="6" t="s">
        <v>931</v>
      </c>
      <c r="D2837" s="6">
        <v>37</v>
      </c>
      <c r="E2837" s="6">
        <v>48</v>
      </c>
      <c r="F2837" s="6" t="s">
        <v>12</v>
      </c>
      <c r="G2837" s="6"/>
      <c r="H2837" s="6" t="s">
        <v>13</v>
      </c>
      <c r="I2837" s="7" t="s">
        <v>932</v>
      </c>
      <c r="J2837" s="152" t="str">
        <f>VLOOKUP(PORVORIM!$I2837,Code2Loc,2,FALSE)</f>
        <v>JUNUSWADA</v>
      </c>
    </row>
    <row r="2838" spans="1:10" ht="15.75" customHeight="1" x14ac:dyDescent="0.25">
      <c r="A2838" s="5" t="s">
        <v>924</v>
      </c>
      <c r="B2838" s="6">
        <v>100</v>
      </c>
      <c r="C2838" s="6" t="s">
        <v>933</v>
      </c>
      <c r="D2838" s="6">
        <v>38</v>
      </c>
      <c r="E2838" s="6">
        <v>49</v>
      </c>
      <c r="F2838" s="6" t="s">
        <v>12</v>
      </c>
      <c r="G2838" s="6"/>
      <c r="H2838" s="6" t="s">
        <v>13</v>
      </c>
      <c r="I2838" s="7" t="s">
        <v>934</v>
      </c>
      <c r="J2838" s="152" t="str">
        <f>VLOOKUP(PORVORIM!$I2838,Code2Loc,2,FALSE)</f>
        <v>MANDRE MDMZ</v>
      </c>
    </row>
    <row r="2839" spans="1:10" ht="15.75" customHeight="1" x14ac:dyDescent="0.25">
      <c r="A2839" s="5" t="s">
        <v>935</v>
      </c>
      <c r="B2839" s="6">
        <v>101</v>
      </c>
      <c r="C2839" s="6" t="s">
        <v>95</v>
      </c>
      <c r="D2839" s="6">
        <v>1</v>
      </c>
      <c r="E2839" s="6">
        <v>0</v>
      </c>
      <c r="F2839" s="6" t="s">
        <v>12</v>
      </c>
      <c r="G2839" s="6"/>
      <c r="H2839" s="6" t="s">
        <v>13</v>
      </c>
      <c r="I2839" s="7" t="s">
        <v>96</v>
      </c>
      <c r="J2839" s="152" t="str">
        <f>VLOOKUP(PORVORIM!$I2839,Code2Loc,2,FALSE)</f>
        <v>MAPUSA</v>
      </c>
    </row>
    <row r="2840" spans="1:10" ht="15.75" customHeight="1" x14ac:dyDescent="0.25">
      <c r="A2840" s="5" t="s">
        <v>935</v>
      </c>
      <c r="B2840" s="6">
        <v>101</v>
      </c>
      <c r="C2840" s="6" t="s">
        <v>99</v>
      </c>
      <c r="D2840" s="6">
        <v>2</v>
      </c>
      <c r="E2840" s="6">
        <v>1</v>
      </c>
      <c r="F2840" s="6" t="s">
        <v>12</v>
      </c>
      <c r="G2840" s="6"/>
      <c r="H2840" s="6" t="s">
        <v>13</v>
      </c>
      <c r="I2840" s="7" t="s">
        <v>100</v>
      </c>
      <c r="J2840" s="152" t="str">
        <f>VLOOKUP(PORVORIM!$I2840,Code2Loc,2,FALSE)</f>
        <v>MPS COURT</v>
      </c>
    </row>
    <row r="2841" spans="1:10" ht="15.75" customHeight="1" x14ac:dyDescent="0.25">
      <c r="A2841" s="5" t="s">
        <v>935</v>
      </c>
      <c r="B2841" s="6">
        <v>101</v>
      </c>
      <c r="C2841" s="6" t="s">
        <v>101</v>
      </c>
      <c r="D2841" s="6">
        <v>3</v>
      </c>
      <c r="E2841" s="6">
        <v>2</v>
      </c>
      <c r="F2841" s="6" t="s">
        <v>12</v>
      </c>
      <c r="G2841" s="6"/>
      <c r="H2841" s="6" t="s">
        <v>13</v>
      </c>
      <c r="I2841" s="7" t="s">
        <v>102</v>
      </c>
      <c r="J2841" s="152" t="str">
        <f>VLOOKUP(PORVORIM!$I2841,Code2Loc,2,FALSE)</f>
        <v>DULER</v>
      </c>
    </row>
    <row r="2842" spans="1:10" ht="15.75" customHeight="1" x14ac:dyDescent="0.25">
      <c r="A2842" s="5" t="s">
        <v>935</v>
      </c>
      <c r="B2842" s="6">
        <v>101</v>
      </c>
      <c r="C2842" s="6" t="s">
        <v>103</v>
      </c>
      <c r="D2842" s="6">
        <v>4</v>
      </c>
      <c r="E2842" s="6">
        <v>3</v>
      </c>
      <c r="F2842" s="6" t="s">
        <v>12</v>
      </c>
      <c r="G2842" s="6"/>
      <c r="H2842" s="6" t="s">
        <v>13</v>
      </c>
      <c r="I2842" s="7" t="s">
        <v>104</v>
      </c>
      <c r="J2842" s="152" t="str">
        <f>VLOOKUP(PORVORIM!$I2842,Code2Loc,2,FALSE)</f>
        <v>PDEM/KRWDA</v>
      </c>
    </row>
    <row r="2843" spans="1:10" ht="15.75" customHeight="1" x14ac:dyDescent="0.25">
      <c r="A2843" s="5" t="s">
        <v>935</v>
      </c>
      <c r="B2843" s="6">
        <v>101</v>
      </c>
      <c r="C2843" s="6" t="s">
        <v>105</v>
      </c>
      <c r="D2843" s="6">
        <v>5</v>
      </c>
      <c r="E2843" s="6">
        <v>4</v>
      </c>
      <c r="F2843" s="6" t="s">
        <v>12</v>
      </c>
      <c r="G2843" s="6"/>
      <c r="H2843" s="6" t="s">
        <v>13</v>
      </c>
      <c r="I2843" s="7" t="s">
        <v>106</v>
      </c>
      <c r="J2843" s="152" t="str">
        <f>VLOOKUP(PORVORIM!$I2843,Code2Loc,2,FALSE)</f>
        <v>KARASWADA</v>
      </c>
    </row>
    <row r="2844" spans="1:10" ht="15.75" customHeight="1" x14ac:dyDescent="0.25">
      <c r="A2844" s="5" t="s">
        <v>935</v>
      </c>
      <c r="B2844" s="6">
        <v>101</v>
      </c>
      <c r="C2844" s="6" t="s">
        <v>707</v>
      </c>
      <c r="D2844" s="6">
        <v>6</v>
      </c>
      <c r="E2844" s="6">
        <v>6</v>
      </c>
      <c r="F2844" s="6" t="s">
        <v>12</v>
      </c>
      <c r="G2844" s="6"/>
      <c r="H2844" s="6" t="s">
        <v>13</v>
      </c>
      <c r="I2844" s="7" t="s">
        <v>708</v>
      </c>
      <c r="J2844" s="152" t="str">
        <f>VLOOKUP(PORVORIM!$I2844,Code2Loc,2,FALSE)</f>
        <v>C HUSIG BRD</v>
      </c>
    </row>
    <row r="2845" spans="1:10" ht="15.75" customHeight="1" x14ac:dyDescent="0.25">
      <c r="A2845" s="5" t="s">
        <v>935</v>
      </c>
      <c r="B2845" s="6">
        <v>101</v>
      </c>
      <c r="C2845" s="6" t="s">
        <v>709</v>
      </c>
      <c r="D2845" s="6">
        <v>7</v>
      </c>
      <c r="E2845" s="6">
        <v>7</v>
      </c>
      <c r="F2845" s="6" t="s">
        <v>12</v>
      </c>
      <c r="G2845" s="6"/>
      <c r="H2845" s="6" t="s">
        <v>13</v>
      </c>
      <c r="I2845" s="7" t="s">
        <v>710</v>
      </c>
      <c r="J2845" s="152" t="str">
        <f>VLOOKUP(PORVORIM!$I2845,Code2Loc,2,FALSE)</f>
        <v>BINANI</v>
      </c>
    </row>
    <row r="2846" spans="1:10" ht="15.75" customHeight="1" x14ac:dyDescent="0.25">
      <c r="A2846" s="5" t="s">
        <v>935</v>
      </c>
      <c r="B2846" s="6">
        <v>101</v>
      </c>
      <c r="C2846" s="6" t="s">
        <v>711</v>
      </c>
      <c r="D2846" s="6">
        <v>8</v>
      </c>
      <c r="E2846" s="6">
        <v>8</v>
      </c>
      <c r="F2846" s="6" t="s">
        <v>12</v>
      </c>
      <c r="G2846" s="6"/>
      <c r="H2846" s="6" t="s">
        <v>13</v>
      </c>
      <c r="I2846" s="7" t="s">
        <v>712</v>
      </c>
      <c r="J2846" s="152" t="str">
        <f>VLOOKUP(PORVORIM!$I2846,Code2Loc,2,FALSE)</f>
        <v>COLVALE</v>
      </c>
    </row>
    <row r="2847" spans="1:10" ht="15.75" customHeight="1" x14ac:dyDescent="0.25">
      <c r="A2847" s="5" t="s">
        <v>935</v>
      </c>
      <c r="B2847" s="6">
        <v>101</v>
      </c>
      <c r="C2847" s="6" t="s">
        <v>713</v>
      </c>
      <c r="D2847" s="6">
        <v>9</v>
      </c>
      <c r="E2847" s="6">
        <v>9</v>
      </c>
      <c r="F2847" s="6" t="s">
        <v>12</v>
      </c>
      <c r="G2847" s="6"/>
      <c r="H2847" s="6" t="s">
        <v>13</v>
      </c>
      <c r="I2847" s="7" t="s">
        <v>714</v>
      </c>
      <c r="J2847" s="152" t="str">
        <f>VLOOKUP(PORVORIM!$I2847,Code2Loc,2,FALSE)</f>
        <v>MAHAKHAJAN</v>
      </c>
    </row>
    <row r="2848" spans="1:10" ht="15.75" customHeight="1" x14ac:dyDescent="0.25">
      <c r="A2848" s="5" t="s">
        <v>935</v>
      </c>
      <c r="B2848" s="6">
        <v>101</v>
      </c>
      <c r="C2848" s="6" t="s">
        <v>715</v>
      </c>
      <c r="D2848" s="6">
        <v>10</v>
      </c>
      <c r="E2848" s="6">
        <v>10</v>
      </c>
      <c r="F2848" s="6" t="s">
        <v>12</v>
      </c>
      <c r="G2848" s="6"/>
      <c r="H2848" s="6" t="s">
        <v>13</v>
      </c>
      <c r="I2848" s="7" t="s">
        <v>716</v>
      </c>
      <c r="J2848" s="152" t="str">
        <f>VLOOKUP(PORVORIM!$I2848,Code2Loc,2,FALSE)</f>
        <v>DHARGAL</v>
      </c>
    </row>
    <row r="2849" spans="1:10" ht="15.75" customHeight="1" x14ac:dyDescent="0.25">
      <c r="A2849" s="5" t="s">
        <v>935</v>
      </c>
      <c r="B2849" s="6">
        <v>101</v>
      </c>
      <c r="C2849" s="6" t="s">
        <v>857</v>
      </c>
      <c r="D2849" s="6">
        <v>11</v>
      </c>
      <c r="E2849" s="6">
        <v>11</v>
      </c>
      <c r="F2849" s="6" t="s">
        <v>12</v>
      </c>
      <c r="G2849" s="6"/>
      <c r="H2849" s="6" t="s">
        <v>13</v>
      </c>
      <c r="I2849" s="7" t="s">
        <v>858</v>
      </c>
      <c r="J2849" s="152" t="str">
        <f>VLOOKUP(PORVORIM!$I2849,Code2Loc,2,FALSE)</f>
        <v>SHIRGAL</v>
      </c>
    </row>
    <row r="2850" spans="1:10" ht="15.75" customHeight="1" x14ac:dyDescent="0.25">
      <c r="A2850" s="5" t="s">
        <v>935</v>
      </c>
      <c r="B2850" s="6">
        <v>101</v>
      </c>
      <c r="C2850" s="6" t="s">
        <v>859</v>
      </c>
      <c r="D2850" s="6">
        <v>12</v>
      </c>
      <c r="E2850" s="6">
        <v>12</v>
      </c>
      <c r="F2850" s="6" t="s">
        <v>12</v>
      </c>
      <c r="G2850" s="6"/>
      <c r="H2850" s="6" t="s">
        <v>30</v>
      </c>
      <c r="I2850" s="7" t="s">
        <v>860</v>
      </c>
      <c r="J2850" s="152" t="str">
        <f>VLOOKUP(PORVORIM!$I2850,Code2Loc,2,FALSE)</f>
        <v>ARABO</v>
      </c>
    </row>
    <row r="2851" spans="1:10" ht="15.75" customHeight="1" x14ac:dyDescent="0.25">
      <c r="A2851" s="5" t="s">
        <v>935</v>
      </c>
      <c r="B2851" s="6">
        <v>101</v>
      </c>
      <c r="C2851" s="6" t="s">
        <v>861</v>
      </c>
      <c r="D2851" s="6">
        <v>13</v>
      </c>
      <c r="E2851" s="6">
        <v>13</v>
      </c>
      <c r="F2851" s="6" t="s">
        <v>12</v>
      </c>
      <c r="G2851" s="6"/>
      <c r="H2851" s="6" t="s">
        <v>13</v>
      </c>
      <c r="I2851" s="7" t="s">
        <v>862</v>
      </c>
      <c r="J2851" s="152" t="str">
        <f>VLOOKUP(PORVORIM!$I2851,Code2Loc,2,FALSE)</f>
        <v>TUEM CROSS</v>
      </c>
    </row>
    <row r="2852" spans="1:10" ht="15.75" customHeight="1" x14ac:dyDescent="0.25">
      <c r="A2852" s="5" t="s">
        <v>935</v>
      </c>
      <c r="B2852" s="6">
        <v>101</v>
      </c>
      <c r="C2852" s="6" t="s">
        <v>863</v>
      </c>
      <c r="D2852" s="6">
        <v>14</v>
      </c>
      <c r="E2852" s="6">
        <v>14</v>
      </c>
      <c r="F2852" s="6" t="s">
        <v>12</v>
      </c>
      <c r="G2852" s="6"/>
      <c r="H2852" s="6" t="s">
        <v>13</v>
      </c>
      <c r="I2852" s="7" t="s">
        <v>864</v>
      </c>
      <c r="J2852" s="152" t="str">
        <f>VLOOKUP(PORVORIM!$I2852,Code2Loc,2,FALSE)</f>
        <v>TUEM V.TMP</v>
      </c>
    </row>
    <row r="2853" spans="1:10" ht="15.75" customHeight="1" x14ac:dyDescent="0.25">
      <c r="A2853" s="5" t="s">
        <v>935</v>
      </c>
      <c r="B2853" s="6">
        <v>101</v>
      </c>
      <c r="C2853" s="6" t="s">
        <v>865</v>
      </c>
      <c r="D2853" s="6">
        <v>15</v>
      </c>
      <c r="E2853" s="6">
        <v>16</v>
      </c>
      <c r="F2853" s="6" t="s">
        <v>12</v>
      </c>
      <c r="G2853" s="6"/>
      <c r="H2853" s="6" t="s">
        <v>13</v>
      </c>
      <c r="I2853" s="7" t="s">
        <v>866</v>
      </c>
      <c r="J2853" s="152" t="str">
        <f>VLOOKUP(PORVORIM!$I2853,Code2Loc,2,FALSE)</f>
        <v>TUEM</v>
      </c>
    </row>
    <row r="2854" spans="1:10" ht="15.75" customHeight="1" x14ac:dyDescent="0.25">
      <c r="A2854" s="5" t="s">
        <v>935</v>
      </c>
      <c r="B2854" s="6">
        <v>101</v>
      </c>
      <c r="C2854" s="6" t="s">
        <v>867</v>
      </c>
      <c r="D2854" s="6">
        <v>16</v>
      </c>
      <c r="E2854" s="6">
        <v>17</v>
      </c>
      <c r="F2854" s="6" t="s">
        <v>12</v>
      </c>
      <c r="G2854" s="6"/>
      <c r="H2854" s="6" t="s">
        <v>13</v>
      </c>
      <c r="I2854" s="7" t="s">
        <v>868</v>
      </c>
      <c r="J2854" s="152" t="str">
        <f>VLOOKUP(PORVORIM!$I2854,Code2Loc,2,FALSE)</f>
        <v>T.BGWTI TMP</v>
      </c>
    </row>
    <row r="2855" spans="1:10" ht="15.75" customHeight="1" x14ac:dyDescent="0.25">
      <c r="A2855" s="5" t="s">
        <v>935</v>
      </c>
      <c r="B2855" s="6">
        <v>101</v>
      </c>
      <c r="C2855" s="6" t="s">
        <v>869</v>
      </c>
      <c r="D2855" s="6">
        <v>17</v>
      </c>
      <c r="E2855" s="6">
        <v>19</v>
      </c>
      <c r="F2855" s="6" t="s">
        <v>12</v>
      </c>
      <c r="G2855" s="6"/>
      <c r="H2855" s="6" t="s">
        <v>13</v>
      </c>
      <c r="I2855" s="7" t="s">
        <v>870</v>
      </c>
      <c r="J2855" s="152" t="str">
        <f>VLOOKUP(PORVORIM!$I2855,Code2Loc,2,FALSE)</f>
        <v>TUEM IDC</v>
      </c>
    </row>
    <row r="2856" spans="1:10" ht="15.75" customHeight="1" x14ac:dyDescent="0.25">
      <c r="A2856" s="5" t="s">
        <v>935</v>
      </c>
      <c r="B2856" s="6">
        <v>101</v>
      </c>
      <c r="C2856" s="6" t="s">
        <v>871</v>
      </c>
      <c r="D2856" s="6">
        <v>18</v>
      </c>
      <c r="E2856" s="6">
        <v>20</v>
      </c>
      <c r="F2856" s="6" t="s">
        <v>12</v>
      </c>
      <c r="G2856" s="6"/>
      <c r="H2856" s="6" t="s">
        <v>13</v>
      </c>
      <c r="I2856" s="7" t="s">
        <v>872</v>
      </c>
      <c r="J2856" s="152" t="str">
        <f>VLOOKUP(PORVORIM!$I2856,Code2Loc,2,FALSE)</f>
        <v>TUEM HSPTL</v>
      </c>
    </row>
    <row r="2857" spans="1:10" ht="15.75" customHeight="1" x14ac:dyDescent="0.25">
      <c r="A2857" s="5" t="s">
        <v>935</v>
      </c>
      <c r="B2857" s="6">
        <v>101</v>
      </c>
      <c r="C2857" s="6" t="s">
        <v>873</v>
      </c>
      <c r="D2857" s="6">
        <v>19</v>
      </c>
      <c r="E2857" s="6">
        <v>24</v>
      </c>
      <c r="F2857" s="6" t="s">
        <v>12</v>
      </c>
      <c r="G2857" s="6"/>
      <c r="H2857" s="6" t="s">
        <v>13</v>
      </c>
      <c r="I2857" s="7" t="s">
        <v>874</v>
      </c>
      <c r="J2857" s="152" t="str">
        <f>VLOOKUP(PORVORIM!$I2857,Code2Loc,2,FALSE)</f>
        <v>BHAIDWADA</v>
      </c>
    </row>
    <row r="2858" spans="1:10" ht="15.75" customHeight="1" x14ac:dyDescent="0.25">
      <c r="A2858" s="5" t="s">
        <v>935</v>
      </c>
      <c r="B2858" s="6">
        <v>101</v>
      </c>
      <c r="C2858" s="6" t="s">
        <v>875</v>
      </c>
      <c r="D2858" s="6">
        <v>20</v>
      </c>
      <c r="E2858" s="6">
        <v>25</v>
      </c>
      <c r="F2858" s="6" t="s">
        <v>12</v>
      </c>
      <c r="G2858" s="6"/>
      <c r="H2858" s="6" t="s">
        <v>13</v>
      </c>
      <c r="I2858" s="7" t="s">
        <v>876</v>
      </c>
      <c r="J2858" s="152" t="str">
        <f>VLOOKUP(PORVORIM!$I2858,Code2Loc,2,FALSE)</f>
        <v>PETECHAWADA</v>
      </c>
    </row>
    <row r="2859" spans="1:10" ht="15.75" customHeight="1" x14ac:dyDescent="0.25">
      <c r="A2859" s="5" t="s">
        <v>935</v>
      </c>
      <c r="B2859" s="6">
        <v>101</v>
      </c>
      <c r="C2859" s="6" t="s">
        <v>925</v>
      </c>
      <c r="D2859" s="6">
        <v>21</v>
      </c>
      <c r="E2859" s="6">
        <v>27</v>
      </c>
      <c r="F2859" s="6" t="s">
        <v>12</v>
      </c>
      <c r="G2859" s="6"/>
      <c r="H2859" s="6" t="s">
        <v>13</v>
      </c>
      <c r="I2859" s="7" t="s">
        <v>926</v>
      </c>
      <c r="J2859" s="152" t="str">
        <f>VLOOKUP(PORVORIM!$I2859,Code2Loc,2,FALSE)</f>
        <v>SAWANTWADA</v>
      </c>
    </row>
    <row r="2860" spans="1:10" ht="15.75" customHeight="1" x14ac:dyDescent="0.25">
      <c r="A2860" s="5" t="s">
        <v>935</v>
      </c>
      <c r="B2860" s="6">
        <v>101</v>
      </c>
      <c r="C2860" s="6" t="s">
        <v>927</v>
      </c>
      <c r="D2860" s="6">
        <v>22</v>
      </c>
      <c r="E2860" s="6">
        <v>29</v>
      </c>
      <c r="F2860" s="6" t="s">
        <v>12</v>
      </c>
      <c r="G2860" s="6"/>
      <c r="H2860" s="6" t="s">
        <v>13</v>
      </c>
      <c r="I2860" s="7" t="s">
        <v>928</v>
      </c>
      <c r="J2860" s="152" t="str">
        <f>VLOOKUP(PORVORIM!$I2860,Code2Loc,2,FALSE)</f>
        <v>DANDOSWADA</v>
      </c>
    </row>
    <row r="2861" spans="1:10" ht="15.75" customHeight="1" x14ac:dyDescent="0.25">
      <c r="A2861" s="5" t="s">
        <v>935</v>
      </c>
      <c r="B2861" s="6">
        <v>101</v>
      </c>
      <c r="C2861" s="6" t="s">
        <v>929</v>
      </c>
      <c r="D2861" s="6">
        <v>23</v>
      </c>
      <c r="E2861" s="6">
        <v>30</v>
      </c>
      <c r="F2861" s="6" t="s">
        <v>12</v>
      </c>
      <c r="G2861" s="6"/>
      <c r="H2861" s="6" t="s">
        <v>13</v>
      </c>
      <c r="I2861" s="7" t="s">
        <v>930</v>
      </c>
      <c r="J2861" s="152" t="str">
        <f>VLOOKUP(PORVORIM!$I2861,Code2Loc,2,FALSE)</f>
        <v>MARATHWADA</v>
      </c>
    </row>
    <row r="2862" spans="1:10" ht="15.75" customHeight="1" x14ac:dyDescent="0.25">
      <c r="A2862" s="5" t="s">
        <v>935</v>
      </c>
      <c r="B2862" s="6">
        <v>101</v>
      </c>
      <c r="C2862" s="6" t="s">
        <v>931</v>
      </c>
      <c r="D2862" s="6">
        <v>24</v>
      </c>
      <c r="E2862" s="6">
        <v>31</v>
      </c>
      <c r="F2862" s="6" t="s">
        <v>12</v>
      </c>
      <c r="G2862" s="6"/>
      <c r="H2862" s="6" t="s">
        <v>13</v>
      </c>
      <c r="I2862" s="7" t="s">
        <v>932</v>
      </c>
      <c r="J2862" s="152" t="str">
        <f>VLOOKUP(PORVORIM!$I2862,Code2Loc,2,FALSE)</f>
        <v>JUNUSWADA</v>
      </c>
    </row>
    <row r="2863" spans="1:10" ht="15.75" customHeight="1" x14ac:dyDescent="0.25">
      <c r="A2863" s="5" t="s">
        <v>935</v>
      </c>
      <c r="B2863" s="6">
        <v>101</v>
      </c>
      <c r="C2863" s="6" t="s">
        <v>933</v>
      </c>
      <c r="D2863" s="6">
        <v>25</v>
      </c>
      <c r="E2863" s="6">
        <v>32</v>
      </c>
      <c r="F2863" s="6" t="s">
        <v>12</v>
      </c>
      <c r="G2863" s="6"/>
      <c r="H2863" s="6" t="s">
        <v>13</v>
      </c>
      <c r="I2863" s="7" t="s">
        <v>934</v>
      </c>
      <c r="J2863" s="152" t="str">
        <f>VLOOKUP(PORVORIM!$I2863,Code2Loc,2,FALSE)</f>
        <v>MANDRE MDMZ</v>
      </c>
    </row>
    <row r="2864" spans="1:10" ht="15.75" customHeight="1" x14ac:dyDescent="0.25">
      <c r="A2864" s="5" t="s">
        <v>924</v>
      </c>
      <c r="B2864" s="6">
        <v>102</v>
      </c>
      <c r="C2864" s="6" t="s">
        <v>11</v>
      </c>
      <c r="D2864" s="6">
        <v>1</v>
      </c>
      <c r="E2864" s="6">
        <v>0</v>
      </c>
      <c r="F2864" s="6" t="s">
        <v>12</v>
      </c>
      <c r="G2864" s="6"/>
      <c r="H2864" s="6" t="s">
        <v>13</v>
      </c>
      <c r="I2864" s="7" t="s">
        <v>14</v>
      </c>
      <c r="J2864" s="152" t="str">
        <f>VLOOKUP(PORVORIM!$I2864,Code2Loc,2,FALSE)</f>
        <v>PANAJI</v>
      </c>
    </row>
    <row r="2865" spans="1:10" ht="15.75" customHeight="1" x14ac:dyDescent="0.25">
      <c r="A2865" s="5" t="s">
        <v>924</v>
      </c>
      <c r="B2865" s="6">
        <v>102</v>
      </c>
      <c r="C2865" s="6" t="s">
        <v>77</v>
      </c>
      <c r="D2865" s="6">
        <v>2</v>
      </c>
      <c r="E2865" s="6">
        <v>2</v>
      </c>
      <c r="F2865" s="6" t="s">
        <v>12</v>
      </c>
      <c r="G2865" s="6"/>
      <c r="H2865" s="6" t="s">
        <v>13</v>
      </c>
      <c r="I2865" s="7" t="s">
        <v>78</v>
      </c>
      <c r="J2865" s="152" t="str">
        <f>VLOOKUP(PORVORIM!$I2865,Code2Loc,2,FALSE)</f>
        <v>SAI SERVICE</v>
      </c>
    </row>
    <row r="2866" spans="1:10" ht="15.75" customHeight="1" x14ac:dyDescent="0.25">
      <c r="A2866" s="5" t="s">
        <v>924</v>
      </c>
      <c r="B2866" s="6">
        <v>102</v>
      </c>
      <c r="C2866" s="6" t="s">
        <v>79</v>
      </c>
      <c r="D2866" s="6">
        <v>3</v>
      </c>
      <c r="E2866" s="6">
        <v>3</v>
      </c>
      <c r="F2866" s="6" t="s">
        <v>12</v>
      </c>
      <c r="G2866" s="6"/>
      <c r="H2866" s="6" t="s">
        <v>13</v>
      </c>
      <c r="I2866" s="7" t="s">
        <v>80</v>
      </c>
      <c r="J2866" s="152" t="str">
        <f>VLOOKUP(PORVORIM!$I2866,Code2Loc,2,FALSE)</f>
        <v>TIN BLD/COL</v>
      </c>
    </row>
    <row r="2867" spans="1:10" ht="15.75" customHeight="1" x14ac:dyDescent="0.25">
      <c r="A2867" s="5" t="s">
        <v>924</v>
      </c>
      <c r="B2867" s="6">
        <v>102</v>
      </c>
      <c r="C2867" s="6" t="s">
        <v>81</v>
      </c>
      <c r="D2867" s="6">
        <v>4</v>
      </c>
      <c r="E2867" s="6">
        <v>4</v>
      </c>
      <c r="F2867" s="6" t="s">
        <v>12</v>
      </c>
      <c r="G2867" s="6"/>
      <c r="H2867" s="6" t="s">
        <v>13</v>
      </c>
      <c r="I2867" s="7" t="s">
        <v>82</v>
      </c>
      <c r="J2867" s="152" t="str">
        <f>VLOOKUP(PORVORIM!$I2867,Code2Loc,2,FALSE)</f>
        <v>GULYAKADE</v>
      </c>
    </row>
    <row r="2868" spans="1:10" ht="15.75" customHeight="1" x14ac:dyDescent="0.25">
      <c r="A2868" s="5" t="s">
        <v>924</v>
      </c>
      <c r="B2868" s="6">
        <v>102</v>
      </c>
      <c r="C2868" s="6" t="s">
        <v>83</v>
      </c>
      <c r="D2868" s="6">
        <v>5</v>
      </c>
      <c r="E2868" s="6">
        <v>5</v>
      </c>
      <c r="F2868" s="6" t="s">
        <v>12</v>
      </c>
      <c r="G2868" s="6"/>
      <c r="H2868" s="6" t="s">
        <v>13</v>
      </c>
      <c r="I2868" s="7" t="s">
        <v>84</v>
      </c>
      <c r="J2868" s="152" t="str">
        <f>VLOOKUP(PORVORIM!$I2868,Code2Loc,2,FALSE)</f>
        <v>PRV COPEL</v>
      </c>
    </row>
    <row r="2869" spans="1:10" ht="15.75" customHeight="1" x14ac:dyDescent="0.25">
      <c r="A2869" s="5" t="s">
        <v>924</v>
      </c>
      <c r="B2869" s="6">
        <v>102</v>
      </c>
      <c r="C2869" s="6" t="s">
        <v>85</v>
      </c>
      <c r="D2869" s="6">
        <v>6</v>
      </c>
      <c r="E2869" s="6">
        <v>6</v>
      </c>
      <c r="F2869" s="6" t="s">
        <v>12</v>
      </c>
      <c r="G2869" s="6"/>
      <c r="H2869" s="6" t="s">
        <v>13</v>
      </c>
      <c r="I2869" s="7" t="s">
        <v>86</v>
      </c>
      <c r="J2869" s="152" t="str">
        <f>VLOOKUP(PORVORIM!$I2869,Code2Loc,2,FALSE)</f>
        <v>PRV WADAKAD</v>
      </c>
    </row>
    <row r="2870" spans="1:10" ht="15.75" customHeight="1" x14ac:dyDescent="0.25">
      <c r="A2870" s="5" t="s">
        <v>924</v>
      </c>
      <c r="B2870" s="6">
        <v>102</v>
      </c>
      <c r="C2870" s="6" t="s">
        <v>87</v>
      </c>
      <c r="D2870" s="6">
        <v>7</v>
      </c>
      <c r="E2870" s="6">
        <v>7</v>
      </c>
      <c r="F2870" s="6" t="s">
        <v>12</v>
      </c>
      <c r="G2870" s="6"/>
      <c r="H2870" s="6" t="s">
        <v>13</v>
      </c>
      <c r="I2870" s="7" t="s">
        <v>88</v>
      </c>
      <c r="J2870" s="152" t="str">
        <f>VLOOKUP(PORVORIM!$I2870,Code2Loc,2,FALSE)</f>
        <v>PRV BAZAR</v>
      </c>
    </row>
    <row r="2871" spans="1:10" ht="15.75" customHeight="1" x14ac:dyDescent="0.25">
      <c r="A2871" s="5" t="s">
        <v>924</v>
      </c>
      <c r="B2871" s="6">
        <v>102</v>
      </c>
      <c r="C2871" s="6" t="s">
        <v>89</v>
      </c>
      <c r="D2871" s="6">
        <v>8</v>
      </c>
      <c r="E2871" s="6">
        <v>8</v>
      </c>
      <c r="F2871" s="6" t="s">
        <v>12</v>
      </c>
      <c r="G2871" s="6"/>
      <c r="H2871" s="6" t="s">
        <v>13</v>
      </c>
      <c r="I2871" s="7" t="s">
        <v>90</v>
      </c>
      <c r="J2871" s="152" t="str">
        <f>VLOOKUP(PORVORIM!$I2871,Code2Loc,2,FALSE)</f>
        <v>GIRI CROSS</v>
      </c>
    </row>
    <row r="2872" spans="1:10" ht="15.75" customHeight="1" x14ac:dyDescent="0.25">
      <c r="A2872" s="5" t="s">
        <v>924</v>
      </c>
      <c r="B2872" s="6">
        <v>102</v>
      </c>
      <c r="C2872" s="6" t="s">
        <v>91</v>
      </c>
      <c r="D2872" s="6">
        <v>9</v>
      </c>
      <c r="E2872" s="6">
        <v>9</v>
      </c>
      <c r="F2872" s="6" t="s">
        <v>12</v>
      </c>
      <c r="G2872" s="6"/>
      <c r="H2872" s="6" t="s">
        <v>13</v>
      </c>
      <c r="I2872" s="7" t="s">
        <v>92</v>
      </c>
      <c r="J2872" s="152" t="str">
        <f>VLOOKUP(PORVORIM!$I2872,Code2Loc,2,FALSE)</f>
        <v>GREEN PARK</v>
      </c>
    </row>
    <row r="2873" spans="1:10" ht="15.75" customHeight="1" x14ac:dyDescent="0.25">
      <c r="A2873" s="5" t="s">
        <v>924</v>
      </c>
      <c r="B2873" s="6">
        <v>102</v>
      </c>
      <c r="C2873" s="6" t="s">
        <v>93</v>
      </c>
      <c r="D2873" s="6">
        <v>10</v>
      </c>
      <c r="E2873" s="6">
        <v>10</v>
      </c>
      <c r="F2873" s="6" t="s">
        <v>12</v>
      </c>
      <c r="G2873" s="6"/>
      <c r="H2873" s="6" t="s">
        <v>13</v>
      </c>
      <c r="I2873" s="7" t="s">
        <v>94</v>
      </c>
      <c r="J2873" s="152" t="str">
        <f>VLOOKUP(PORVORIM!$I2873,Code2Loc,2,FALSE)</f>
        <v>GIRI CHAPEL</v>
      </c>
    </row>
    <row r="2874" spans="1:10" ht="15.75" customHeight="1" x14ac:dyDescent="0.25">
      <c r="A2874" s="5" t="s">
        <v>924</v>
      </c>
      <c r="B2874" s="6">
        <v>102</v>
      </c>
      <c r="C2874" s="6" t="s">
        <v>95</v>
      </c>
      <c r="D2874" s="6">
        <v>11</v>
      </c>
      <c r="E2874" s="6">
        <v>12</v>
      </c>
      <c r="F2874" s="6" t="s">
        <v>12</v>
      </c>
      <c r="G2874" s="6"/>
      <c r="H2874" s="6" t="s">
        <v>13</v>
      </c>
      <c r="I2874" s="7" t="s">
        <v>96</v>
      </c>
      <c r="J2874" s="152" t="str">
        <f>VLOOKUP(PORVORIM!$I2874,Code2Loc,2,FALSE)</f>
        <v>MAPUSA</v>
      </c>
    </row>
    <row r="2875" spans="1:10" ht="15.75" customHeight="1" x14ac:dyDescent="0.25">
      <c r="A2875" s="5" t="s">
        <v>924</v>
      </c>
      <c r="B2875" s="6">
        <v>102</v>
      </c>
      <c r="C2875" s="6" t="s">
        <v>99</v>
      </c>
      <c r="D2875" s="6">
        <v>12</v>
      </c>
      <c r="E2875" s="6">
        <v>13</v>
      </c>
      <c r="F2875" s="6" t="s">
        <v>12</v>
      </c>
      <c r="G2875" s="6"/>
      <c r="H2875" s="6" t="s">
        <v>13</v>
      </c>
      <c r="I2875" s="7" t="s">
        <v>100</v>
      </c>
      <c r="J2875" s="152" t="str">
        <f>VLOOKUP(PORVORIM!$I2875,Code2Loc,2,FALSE)</f>
        <v>MPS COURT</v>
      </c>
    </row>
    <row r="2876" spans="1:10" ht="15.75" customHeight="1" x14ac:dyDescent="0.25">
      <c r="A2876" s="5" t="s">
        <v>924</v>
      </c>
      <c r="B2876" s="6">
        <v>102</v>
      </c>
      <c r="C2876" s="6" t="s">
        <v>101</v>
      </c>
      <c r="D2876" s="6">
        <v>13</v>
      </c>
      <c r="E2876" s="6">
        <v>14</v>
      </c>
      <c r="F2876" s="6" t="s">
        <v>12</v>
      </c>
      <c r="G2876" s="6"/>
      <c r="H2876" s="6" t="s">
        <v>13</v>
      </c>
      <c r="I2876" s="7" t="s">
        <v>102</v>
      </c>
      <c r="J2876" s="152" t="str">
        <f>VLOOKUP(PORVORIM!$I2876,Code2Loc,2,FALSE)</f>
        <v>DULER</v>
      </c>
    </row>
    <row r="2877" spans="1:10" ht="15.75" customHeight="1" x14ac:dyDescent="0.25">
      <c r="A2877" s="5" t="s">
        <v>924</v>
      </c>
      <c r="B2877" s="6">
        <v>102</v>
      </c>
      <c r="C2877" s="6" t="s">
        <v>936</v>
      </c>
      <c r="D2877" s="6">
        <v>14</v>
      </c>
      <c r="E2877" s="6">
        <v>15</v>
      </c>
      <c r="F2877" s="6" t="s">
        <v>12</v>
      </c>
      <c r="G2877" s="6"/>
      <c r="H2877" s="6" t="s">
        <v>13</v>
      </c>
      <c r="I2877" s="7" t="s">
        <v>937</v>
      </c>
      <c r="J2877" s="152" t="str">
        <f>VLOOKUP(PORVORIM!$I2877,Code2Loc,2,FALSE)</f>
        <v>XELPE/HSPTL</v>
      </c>
    </row>
    <row r="2878" spans="1:10" ht="15.75" customHeight="1" x14ac:dyDescent="0.25">
      <c r="A2878" s="5" t="s">
        <v>924</v>
      </c>
      <c r="B2878" s="6">
        <v>102</v>
      </c>
      <c r="C2878" s="6" t="s">
        <v>938</v>
      </c>
      <c r="D2878" s="6">
        <v>15</v>
      </c>
      <c r="E2878" s="6">
        <v>16</v>
      </c>
      <c r="F2878" s="6" t="s">
        <v>12</v>
      </c>
      <c r="G2878" s="6"/>
      <c r="H2878" s="6" t="s">
        <v>13</v>
      </c>
      <c r="I2878" s="7" t="s">
        <v>939</v>
      </c>
      <c r="J2878" s="152" t="str">
        <f>VLOOKUP(PORVORIM!$I2878,Code2Loc,2,FALSE)</f>
        <v>KUCHELI</v>
      </c>
    </row>
    <row r="2879" spans="1:10" ht="15.75" customHeight="1" x14ac:dyDescent="0.25">
      <c r="A2879" s="5" t="s">
        <v>924</v>
      </c>
      <c r="B2879" s="6">
        <v>102</v>
      </c>
      <c r="C2879" s="6" t="s">
        <v>940</v>
      </c>
      <c r="D2879" s="6">
        <v>16</v>
      </c>
      <c r="E2879" s="6">
        <v>17</v>
      </c>
      <c r="F2879" s="6" t="s">
        <v>12</v>
      </c>
      <c r="G2879" s="6"/>
      <c r="H2879" s="6" t="s">
        <v>13</v>
      </c>
      <c r="I2879" s="7" t="s">
        <v>941</v>
      </c>
      <c r="J2879" s="152" t="str">
        <f>VLOOKUP(PORVORIM!$I2879,Code2Loc,2,FALSE)</f>
        <v>SOARES WDO</v>
      </c>
    </row>
    <row r="2880" spans="1:10" ht="15.75" customHeight="1" x14ac:dyDescent="0.25">
      <c r="A2880" s="5" t="s">
        <v>924</v>
      </c>
      <c r="B2880" s="6">
        <v>102</v>
      </c>
      <c r="C2880" s="6" t="s">
        <v>942</v>
      </c>
      <c r="D2880" s="6">
        <v>17</v>
      </c>
      <c r="E2880" s="6">
        <v>18</v>
      </c>
      <c r="F2880" s="6" t="s">
        <v>12</v>
      </c>
      <c r="G2880" s="6"/>
      <c r="H2880" s="6" t="s">
        <v>13</v>
      </c>
      <c r="I2880" s="7" t="s">
        <v>943</v>
      </c>
      <c r="J2880" s="152" t="str">
        <f>VLOOKUP(PORVORIM!$I2880,Code2Loc,2,FALSE)</f>
        <v>MARNA</v>
      </c>
    </row>
    <row r="2881" spans="1:10" ht="15.75" customHeight="1" x14ac:dyDescent="0.25">
      <c r="A2881" s="5" t="s">
        <v>924</v>
      </c>
      <c r="B2881" s="6">
        <v>102</v>
      </c>
      <c r="C2881" s="6" t="s">
        <v>944</v>
      </c>
      <c r="D2881" s="6">
        <v>18</v>
      </c>
      <c r="E2881" s="6">
        <v>19</v>
      </c>
      <c r="F2881" s="6" t="s">
        <v>12</v>
      </c>
      <c r="G2881" s="6"/>
      <c r="H2881" s="6" t="s">
        <v>13</v>
      </c>
      <c r="I2881" s="7" t="s">
        <v>945</v>
      </c>
      <c r="J2881" s="152" t="str">
        <f>VLOOKUP(PORVORIM!$I2881,Code2Loc,2,FALSE)</f>
        <v>SIOLIM CPL</v>
      </c>
    </row>
    <row r="2882" spans="1:10" ht="15.75" customHeight="1" x14ac:dyDescent="0.25">
      <c r="A2882" s="5" t="s">
        <v>924</v>
      </c>
      <c r="B2882" s="6">
        <v>102</v>
      </c>
      <c r="C2882" s="6" t="s">
        <v>946</v>
      </c>
      <c r="D2882" s="6">
        <v>19</v>
      </c>
      <c r="E2882" s="6">
        <v>20</v>
      </c>
      <c r="F2882" s="6" t="s">
        <v>12</v>
      </c>
      <c r="G2882" s="6"/>
      <c r="H2882" s="6" t="s">
        <v>13</v>
      </c>
      <c r="I2882" s="7" t="s">
        <v>947</v>
      </c>
      <c r="J2882" s="152" t="str">
        <f>VLOOKUP(PORVORIM!$I2882,Code2Loc,2,FALSE)</f>
        <v>SIOLIM CRCH</v>
      </c>
    </row>
    <row r="2883" spans="1:10" ht="15.75" customHeight="1" x14ac:dyDescent="0.25">
      <c r="A2883" s="5" t="s">
        <v>924</v>
      </c>
      <c r="B2883" s="6">
        <v>102</v>
      </c>
      <c r="C2883" s="6" t="s">
        <v>948</v>
      </c>
      <c r="D2883" s="6">
        <v>20</v>
      </c>
      <c r="E2883" s="6">
        <v>21</v>
      </c>
      <c r="F2883" s="6" t="s">
        <v>12</v>
      </c>
      <c r="G2883" s="6"/>
      <c r="H2883" s="6" t="s">
        <v>13</v>
      </c>
      <c r="I2883" s="7" t="s">
        <v>949</v>
      </c>
      <c r="J2883" s="152" t="str">
        <f>VLOOKUP(PORVORIM!$I2883,Code2Loc,2,FALSE)</f>
        <v>SFX SCHOOL</v>
      </c>
    </row>
    <row r="2884" spans="1:10" ht="15.75" customHeight="1" x14ac:dyDescent="0.25">
      <c r="A2884" s="5" t="s">
        <v>924</v>
      </c>
      <c r="B2884" s="6">
        <v>102</v>
      </c>
      <c r="C2884" s="6" t="s">
        <v>950</v>
      </c>
      <c r="D2884" s="6">
        <v>21</v>
      </c>
      <c r="E2884" s="6">
        <v>22</v>
      </c>
      <c r="F2884" s="6" t="s">
        <v>12</v>
      </c>
      <c r="G2884" s="6"/>
      <c r="H2884" s="6" t="s">
        <v>13</v>
      </c>
      <c r="I2884" s="7" t="s">
        <v>951</v>
      </c>
      <c r="J2884" s="152" t="str">
        <f>VLOOKUP(PORVORIM!$I2884,Code2Loc,2,FALSE)</f>
        <v>SIOLIM</v>
      </c>
    </row>
    <row r="2885" spans="1:10" ht="15.75" customHeight="1" x14ac:dyDescent="0.25">
      <c r="A2885" s="5" t="s">
        <v>924</v>
      </c>
      <c r="B2885" s="6">
        <v>102</v>
      </c>
      <c r="C2885" s="6" t="s">
        <v>890</v>
      </c>
      <c r="D2885" s="6">
        <v>22</v>
      </c>
      <c r="E2885" s="6">
        <v>23</v>
      </c>
      <c r="F2885" s="6" t="s">
        <v>12</v>
      </c>
      <c r="G2885" s="6"/>
      <c r="H2885" s="6" t="s">
        <v>13</v>
      </c>
      <c r="I2885" s="7" t="s">
        <v>891</v>
      </c>
      <c r="J2885" s="152" t="str">
        <f>VLOOKUP(PORVORIM!$I2885,Code2Loc,2,FALSE)</f>
        <v>CHOPDE</v>
      </c>
    </row>
    <row r="2886" spans="1:10" ht="15.75" customHeight="1" x14ac:dyDescent="0.25">
      <c r="A2886" s="5" t="s">
        <v>924</v>
      </c>
      <c r="B2886" s="6">
        <v>102</v>
      </c>
      <c r="C2886" s="6" t="s">
        <v>888</v>
      </c>
      <c r="D2886" s="6">
        <v>23</v>
      </c>
      <c r="E2886" s="6">
        <v>24</v>
      </c>
      <c r="F2886" s="6" t="s">
        <v>12</v>
      </c>
      <c r="G2886" s="6"/>
      <c r="H2886" s="6" t="s">
        <v>13</v>
      </c>
      <c r="I2886" s="7" t="s">
        <v>889</v>
      </c>
      <c r="J2886" s="152" t="str">
        <f>VLOOKUP(PORVORIM!$I2886,Code2Loc,2,FALSE)</f>
        <v>AGARWADA DP</v>
      </c>
    </row>
    <row r="2887" spans="1:10" ht="15.75" customHeight="1" x14ac:dyDescent="0.25">
      <c r="A2887" s="5" t="s">
        <v>924</v>
      </c>
      <c r="B2887" s="6">
        <v>102</v>
      </c>
      <c r="C2887" s="6" t="s">
        <v>886</v>
      </c>
      <c r="D2887" s="6">
        <v>24</v>
      </c>
      <c r="E2887" s="6">
        <v>25</v>
      </c>
      <c r="F2887" s="6" t="s">
        <v>12</v>
      </c>
      <c r="G2887" s="6"/>
      <c r="H2887" s="6" t="s">
        <v>13</v>
      </c>
      <c r="I2887" s="7" t="s">
        <v>887</v>
      </c>
      <c r="J2887" s="152" t="str">
        <f>VLOOKUP(PORVORIM!$I2887,Code2Loc,2,FALSE)</f>
        <v>AGARWADA</v>
      </c>
    </row>
    <row r="2888" spans="1:10" ht="15.75" customHeight="1" x14ac:dyDescent="0.25">
      <c r="A2888" s="5" t="s">
        <v>924</v>
      </c>
      <c r="B2888" s="6">
        <v>102</v>
      </c>
      <c r="C2888" s="6" t="s">
        <v>884</v>
      </c>
      <c r="D2888" s="6">
        <v>25</v>
      </c>
      <c r="E2888" s="6">
        <v>26</v>
      </c>
      <c r="F2888" s="6" t="s">
        <v>12</v>
      </c>
      <c r="G2888" s="6"/>
      <c r="H2888" s="6" t="s">
        <v>13</v>
      </c>
      <c r="I2888" s="7" t="s">
        <v>885</v>
      </c>
      <c r="J2888" s="152" t="str">
        <f>VLOOKUP(PORVORIM!$I2888,Code2Loc,2,FALSE)</f>
        <v>P. CHONSAI</v>
      </c>
    </row>
    <row r="2889" spans="1:10" ht="15.75" customHeight="1" x14ac:dyDescent="0.25">
      <c r="A2889" s="5" t="s">
        <v>924</v>
      </c>
      <c r="B2889" s="6">
        <v>102</v>
      </c>
      <c r="C2889" s="6" t="s">
        <v>882</v>
      </c>
      <c r="D2889" s="6">
        <v>26</v>
      </c>
      <c r="E2889" s="6">
        <v>27</v>
      </c>
      <c r="F2889" s="6" t="s">
        <v>12</v>
      </c>
      <c r="G2889" s="6"/>
      <c r="H2889" s="6" t="s">
        <v>13</v>
      </c>
      <c r="I2889" s="7" t="s">
        <v>883</v>
      </c>
      <c r="J2889" s="152" t="str">
        <f>VLOOKUP(PORVORIM!$I2889,Code2Loc,2,FALSE)</f>
        <v>PRC MADLA</v>
      </c>
    </row>
    <row r="2890" spans="1:10" ht="15.75" customHeight="1" x14ac:dyDescent="0.25">
      <c r="A2890" s="5" t="s">
        <v>924</v>
      </c>
      <c r="B2890" s="6">
        <v>102</v>
      </c>
      <c r="C2890" s="6" t="s">
        <v>880</v>
      </c>
      <c r="D2890" s="6">
        <v>27</v>
      </c>
      <c r="E2890" s="6">
        <v>28</v>
      </c>
      <c r="F2890" s="6" t="s">
        <v>12</v>
      </c>
      <c r="G2890" s="6"/>
      <c r="H2890" s="6" t="s">
        <v>13</v>
      </c>
      <c r="I2890" s="7" t="s">
        <v>881</v>
      </c>
      <c r="J2890" s="152" t="str">
        <f>VLOOKUP(PORVORIM!$I2890,Code2Loc,2,FALSE)</f>
        <v>PARSEM</v>
      </c>
    </row>
    <row r="2891" spans="1:10" ht="15.75" customHeight="1" x14ac:dyDescent="0.25">
      <c r="A2891" s="5" t="s">
        <v>924</v>
      </c>
      <c r="B2891" s="6">
        <v>102</v>
      </c>
      <c r="C2891" s="6" t="s">
        <v>878</v>
      </c>
      <c r="D2891" s="6">
        <v>28</v>
      </c>
      <c r="E2891" s="6">
        <v>29</v>
      </c>
      <c r="F2891" s="6" t="s">
        <v>12</v>
      </c>
      <c r="G2891" s="6"/>
      <c r="H2891" s="6" t="s">
        <v>13</v>
      </c>
      <c r="I2891" s="7" t="s">
        <v>879</v>
      </c>
      <c r="J2891" s="152" t="str">
        <f>VLOOKUP(PORVORIM!$I2891,Code2Loc,2,FALSE)</f>
        <v>KADPAKADE</v>
      </c>
    </row>
    <row r="2892" spans="1:10" ht="15.75" customHeight="1" x14ac:dyDescent="0.25">
      <c r="A2892" s="5" t="s">
        <v>924</v>
      </c>
      <c r="B2892" s="6">
        <v>102</v>
      </c>
      <c r="C2892" s="6" t="s">
        <v>875</v>
      </c>
      <c r="D2892" s="6">
        <v>29</v>
      </c>
      <c r="E2892" s="6">
        <v>31</v>
      </c>
      <c r="F2892" s="6" t="s">
        <v>12</v>
      </c>
      <c r="G2892" s="6"/>
      <c r="H2892" s="6" t="s">
        <v>13</v>
      </c>
      <c r="I2892" s="7" t="s">
        <v>876</v>
      </c>
      <c r="J2892" s="152" t="str">
        <f>VLOOKUP(PORVORIM!$I2892,Code2Loc,2,FALSE)</f>
        <v>PETECHAWADA</v>
      </c>
    </row>
    <row r="2893" spans="1:10" ht="15.75" customHeight="1" x14ac:dyDescent="0.25">
      <c r="A2893" s="5" t="s">
        <v>924</v>
      </c>
      <c r="B2893" s="6">
        <v>102</v>
      </c>
      <c r="C2893" s="6" t="s">
        <v>925</v>
      </c>
      <c r="D2893" s="6">
        <v>30</v>
      </c>
      <c r="E2893" s="6">
        <v>32</v>
      </c>
      <c r="F2893" s="6" t="s">
        <v>12</v>
      </c>
      <c r="G2893" s="6"/>
      <c r="H2893" s="6" t="s">
        <v>13</v>
      </c>
      <c r="I2893" s="7" t="s">
        <v>926</v>
      </c>
      <c r="J2893" s="152" t="str">
        <f>VLOOKUP(PORVORIM!$I2893,Code2Loc,2,FALSE)</f>
        <v>SAWANTWADA</v>
      </c>
    </row>
    <row r="2894" spans="1:10" ht="15.75" customHeight="1" x14ac:dyDescent="0.25">
      <c r="A2894" s="5" t="s">
        <v>924</v>
      </c>
      <c r="B2894" s="6">
        <v>102</v>
      </c>
      <c r="C2894" s="6" t="s">
        <v>927</v>
      </c>
      <c r="D2894" s="6">
        <v>31</v>
      </c>
      <c r="E2894" s="6">
        <v>34</v>
      </c>
      <c r="F2894" s="6" t="s">
        <v>12</v>
      </c>
      <c r="G2894" s="6"/>
      <c r="H2894" s="6" t="s">
        <v>13</v>
      </c>
      <c r="I2894" s="7" t="s">
        <v>928</v>
      </c>
      <c r="J2894" s="152" t="str">
        <f>VLOOKUP(PORVORIM!$I2894,Code2Loc,2,FALSE)</f>
        <v>DANDOSWADA</v>
      </c>
    </row>
    <row r="2895" spans="1:10" ht="15.75" customHeight="1" x14ac:dyDescent="0.25">
      <c r="A2895" s="5" t="s">
        <v>924</v>
      </c>
      <c r="B2895" s="6">
        <v>102</v>
      </c>
      <c r="C2895" s="6" t="s">
        <v>929</v>
      </c>
      <c r="D2895" s="6">
        <v>32</v>
      </c>
      <c r="E2895" s="6">
        <v>35</v>
      </c>
      <c r="F2895" s="6" t="s">
        <v>12</v>
      </c>
      <c r="G2895" s="6"/>
      <c r="H2895" s="6" t="s">
        <v>13</v>
      </c>
      <c r="I2895" s="7" t="s">
        <v>930</v>
      </c>
      <c r="J2895" s="152" t="str">
        <f>VLOOKUP(PORVORIM!$I2895,Code2Loc,2,FALSE)</f>
        <v>MARATHWADA</v>
      </c>
    </row>
    <row r="2896" spans="1:10" ht="15.75" customHeight="1" x14ac:dyDescent="0.25">
      <c r="A2896" s="5" t="s">
        <v>924</v>
      </c>
      <c r="B2896" s="6">
        <v>102</v>
      </c>
      <c r="C2896" s="6" t="s">
        <v>931</v>
      </c>
      <c r="D2896" s="6">
        <v>33</v>
      </c>
      <c r="E2896" s="6">
        <v>36</v>
      </c>
      <c r="F2896" s="6" t="s">
        <v>12</v>
      </c>
      <c r="G2896" s="6"/>
      <c r="H2896" s="6" t="s">
        <v>13</v>
      </c>
      <c r="I2896" s="7" t="s">
        <v>932</v>
      </c>
      <c r="J2896" s="152" t="str">
        <f>VLOOKUP(PORVORIM!$I2896,Code2Loc,2,FALSE)</f>
        <v>JUNUSWADA</v>
      </c>
    </row>
    <row r="2897" spans="1:10" ht="15.75" customHeight="1" x14ac:dyDescent="0.25">
      <c r="A2897" s="5" t="s">
        <v>924</v>
      </c>
      <c r="B2897" s="6">
        <v>102</v>
      </c>
      <c r="C2897" s="6" t="s">
        <v>933</v>
      </c>
      <c r="D2897" s="6">
        <v>34</v>
      </c>
      <c r="E2897" s="6">
        <v>37</v>
      </c>
      <c r="F2897" s="6" t="s">
        <v>12</v>
      </c>
      <c r="G2897" s="6"/>
      <c r="H2897" s="6" t="s">
        <v>13</v>
      </c>
      <c r="I2897" s="7" t="s">
        <v>934</v>
      </c>
      <c r="J2897" s="152" t="str">
        <f>VLOOKUP(PORVORIM!$I2897,Code2Loc,2,FALSE)</f>
        <v>MANDRE MDMZ</v>
      </c>
    </row>
    <row r="2898" spans="1:10" ht="15.75" customHeight="1" x14ac:dyDescent="0.25">
      <c r="A2898" s="5" t="s">
        <v>919</v>
      </c>
      <c r="B2898" s="6">
        <v>103</v>
      </c>
      <c r="C2898" s="6" t="s">
        <v>11</v>
      </c>
      <c r="D2898" s="6">
        <v>1</v>
      </c>
      <c r="E2898" s="6">
        <v>0</v>
      </c>
      <c r="F2898" s="6" t="s">
        <v>12</v>
      </c>
      <c r="G2898" s="6"/>
      <c r="H2898" s="6" t="s">
        <v>13</v>
      </c>
      <c r="I2898" s="7" t="s">
        <v>14</v>
      </c>
      <c r="J2898" s="152" t="str">
        <f>VLOOKUP(PORVORIM!$I2898,Code2Loc,2,FALSE)</f>
        <v>PANAJI</v>
      </c>
    </row>
    <row r="2899" spans="1:10" ht="15.75" customHeight="1" x14ac:dyDescent="0.25">
      <c r="A2899" s="5" t="s">
        <v>919</v>
      </c>
      <c r="B2899" s="6">
        <v>103</v>
      </c>
      <c r="C2899" s="6" t="s">
        <v>77</v>
      </c>
      <c r="D2899" s="6">
        <v>2</v>
      </c>
      <c r="E2899" s="6">
        <v>2</v>
      </c>
      <c r="F2899" s="6" t="s">
        <v>12</v>
      </c>
      <c r="G2899" s="6"/>
      <c r="H2899" s="6" t="s">
        <v>13</v>
      </c>
      <c r="I2899" s="7" t="s">
        <v>78</v>
      </c>
      <c r="J2899" s="152" t="str">
        <f>VLOOKUP(PORVORIM!$I2899,Code2Loc,2,FALSE)</f>
        <v>SAI SERVICE</v>
      </c>
    </row>
    <row r="2900" spans="1:10" ht="15.75" customHeight="1" x14ac:dyDescent="0.25">
      <c r="A2900" s="5" t="s">
        <v>919</v>
      </c>
      <c r="B2900" s="6">
        <v>103</v>
      </c>
      <c r="C2900" s="6" t="s">
        <v>79</v>
      </c>
      <c r="D2900" s="6">
        <v>3</v>
      </c>
      <c r="E2900" s="6">
        <v>3</v>
      </c>
      <c r="F2900" s="6" t="s">
        <v>12</v>
      </c>
      <c r="G2900" s="6"/>
      <c r="H2900" s="6" t="s">
        <v>13</v>
      </c>
      <c r="I2900" s="7" t="s">
        <v>80</v>
      </c>
      <c r="J2900" s="152" t="str">
        <f>VLOOKUP(PORVORIM!$I2900,Code2Loc,2,FALSE)</f>
        <v>TIN BLD/COL</v>
      </c>
    </row>
    <row r="2901" spans="1:10" ht="15.75" customHeight="1" x14ac:dyDescent="0.25">
      <c r="A2901" s="5" t="s">
        <v>919</v>
      </c>
      <c r="B2901" s="6">
        <v>103</v>
      </c>
      <c r="C2901" s="6" t="s">
        <v>81</v>
      </c>
      <c r="D2901" s="6">
        <v>4</v>
      </c>
      <c r="E2901" s="6">
        <v>4</v>
      </c>
      <c r="F2901" s="6" t="s">
        <v>12</v>
      </c>
      <c r="G2901" s="6"/>
      <c r="H2901" s="6" t="s">
        <v>13</v>
      </c>
      <c r="I2901" s="7" t="s">
        <v>82</v>
      </c>
      <c r="J2901" s="152" t="str">
        <f>VLOOKUP(PORVORIM!$I2901,Code2Loc,2,FALSE)</f>
        <v>GULYAKADE</v>
      </c>
    </row>
    <row r="2902" spans="1:10" ht="15.75" customHeight="1" x14ac:dyDescent="0.25">
      <c r="A2902" s="5" t="s">
        <v>919</v>
      </c>
      <c r="B2902" s="6">
        <v>103</v>
      </c>
      <c r="C2902" s="6" t="s">
        <v>83</v>
      </c>
      <c r="D2902" s="6">
        <v>5</v>
      </c>
      <c r="E2902" s="6">
        <v>5</v>
      </c>
      <c r="F2902" s="6" t="s">
        <v>12</v>
      </c>
      <c r="G2902" s="6"/>
      <c r="H2902" s="6" t="s">
        <v>13</v>
      </c>
      <c r="I2902" s="7" t="s">
        <v>84</v>
      </c>
      <c r="J2902" s="152" t="str">
        <f>VLOOKUP(PORVORIM!$I2902,Code2Loc,2,FALSE)</f>
        <v>PRV COPEL</v>
      </c>
    </row>
    <row r="2903" spans="1:10" ht="15.75" customHeight="1" x14ac:dyDescent="0.25">
      <c r="A2903" s="5" t="s">
        <v>919</v>
      </c>
      <c r="B2903" s="6">
        <v>103</v>
      </c>
      <c r="C2903" s="6" t="s">
        <v>85</v>
      </c>
      <c r="D2903" s="6">
        <v>6</v>
      </c>
      <c r="E2903" s="6">
        <v>6</v>
      </c>
      <c r="F2903" s="6" t="s">
        <v>12</v>
      </c>
      <c r="G2903" s="6"/>
      <c r="H2903" s="6" t="s">
        <v>13</v>
      </c>
      <c r="I2903" s="7" t="s">
        <v>86</v>
      </c>
      <c r="J2903" s="152" t="str">
        <f>VLOOKUP(PORVORIM!$I2903,Code2Loc,2,FALSE)</f>
        <v>PRV WADAKAD</v>
      </c>
    </row>
    <row r="2904" spans="1:10" ht="15.75" customHeight="1" x14ac:dyDescent="0.25">
      <c r="A2904" s="5" t="s">
        <v>919</v>
      </c>
      <c r="B2904" s="6">
        <v>103</v>
      </c>
      <c r="C2904" s="6" t="s">
        <v>87</v>
      </c>
      <c r="D2904" s="6">
        <v>7</v>
      </c>
      <c r="E2904" s="6">
        <v>7</v>
      </c>
      <c r="F2904" s="6" t="s">
        <v>12</v>
      </c>
      <c r="G2904" s="6"/>
      <c r="H2904" s="6" t="s">
        <v>13</v>
      </c>
      <c r="I2904" s="7" t="s">
        <v>88</v>
      </c>
      <c r="J2904" s="152" t="str">
        <f>VLOOKUP(PORVORIM!$I2904,Code2Loc,2,FALSE)</f>
        <v>PRV BAZAR</v>
      </c>
    </row>
    <row r="2905" spans="1:10" ht="15.75" customHeight="1" x14ac:dyDescent="0.25">
      <c r="A2905" s="5" t="s">
        <v>919</v>
      </c>
      <c r="B2905" s="6">
        <v>103</v>
      </c>
      <c r="C2905" s="6" t="s">
        <v>89</v>
      </c>
      <c r="D2905" s="6">
        <v>8</v>
      </c>
      <c r="E2905" s="6">
        <v>8</v>
      </c>
      <c r="F2905" s="6" t="s">
        <v>12</v>
      </c>
      <c r="G2905" s="6"/>
      <c r="H2905" s="6" t="s">
        <v>13</v>
      </c>
      <c r="I2905" s="7" t="s">
        <v>90</v>
      </c>
      <c r="J2905" s="152" t="str">
        <f>VLOOKUP(PORVORIM!$I2905,Code2Loc,2,FALSE)</f>
        <v>GIRI CROSS</v>
      </c>
    </row>
    <row r="2906" spans="1:10" ht="15.75" customHeight="1" x14ac:dyDescent="0.25">
      <c r="A2906" s="5" t="s">
        <v>919</v>
      </c>
      <c r="B2906" s="6">
        <v>103</v>
      </c>
      <c r="C2906" s="6" t="s">
        <v>91</v>
      </c>
      <c r="D2906" s="6">
        <v>9</v>
      </c>
      <c r="E2906" s="6">
        <v>9</v>
      </c>
      <c r="F2906" s="6" t="s">
        <v>12</v>
      </c>
      <c r="G2906" s="6"/>
      <c r="H2906" s="6" t="s">
        <v>13</v>
      </c>
      <c r="I2906" s="7" t="s">
        <v>92</v>
      </c>
      <c r="J2906" s="152" t="str">
        <f>VLOOKUP(PORVORIM!$I2906,Code2Loc,2,FALSE)</f>
        <v>GREEN PARK</v>
      </c>
    </row>
    <row r="2907" spans="1:10" ht="15.75" customHeight="1" x14ac:dyDescent="0.25">
      <c r="A2907" s="5" t="s">
        <v>919</v>
      </c>
      <c r="B2907" s="6">
        <v>103</v>
      </c>
      <c r="C2907" s="6" t="s">
        <v>93</v>
      </c>
      <c r="D2907" s="6">
        <v>10</v>
      </c>
      <c r="E2907" s="6">
        <v>10</v>
      </c>
      <c r="F2907" s="6" t="s">
        <v>12</v>
      </c>
      <c r="G2907" s="6"/>
      <c r="H2907" s="6" t="s">
        <v>13</v>
      </c>
      <c r="I2907" s="7" t="s">
        <v>94</v>
      </c>
      <c r="J2907" s="152" t="str">
        <f>VLOOKUP(PORVORIM!$I2907,Code2Loc,2,FALSE)</f>
        <v>GIRI CHAPEL</v>
      </c>
    </row>
    <row r="2908" spans="1:10" ht="15.75" customHeight="1" x14ac:dyDescent="0.25">
      <c r="A2908" s="5" t="s">
        <v>919</v>
      </c>
      <c r="B2908" s="6">
        <v>103</v>
      </c>
      <c r="C2908" s="6" t="s">
        <v>95</v>
      </c>
      <c r="D2908" s="6">
        <v>11</v>
      </c>
      <c r="E2908" s="6">
        <v>12</v>
      </c>
      <c r="F2908" s="6" t="s">
        <v>12</v>
      </c>
      <c r="G2908" s="6"/>
      <c r="H2908" s="6" t="s">
        <v>13</v>
      </c>
      <c r="I2908" s="7" t="s">
        <v>96</v>
      </c>
      <c r="J2908" s="152" t="str">
        <f>VLOOKUP(PORVORIM!$I2908,Code2Loc,2,FALSE)</f>
        <v>MAPUSA</v>
      </c>
    </row>
    <row r="2909" spans="1:10" ht="15.75" customHeight="1" x14ac:dyDescent="0.25">
      <c r="A2909" s="5" t="s">
        <v>919</v>
      </c>
      <c r="B2909" s="6">
        <v>103</v>
      </c>
      <c r="C2909" s="6" t="s">
        <v>99</v>
      </c>
      <c r="D2909" s="6">
        <v>12</v>
      </c>
      <c r="E2909" s="6">
        <v>13</v>
      </c>
      <c r="F2909" s="6" t="s">
        <v>12</v>
      </c>
      <c r="G2909" s="6"/>
      <c r="H2909" s="6" t="s">
        <v>13</v>
      </c>
      <c r="I2909" s="7" t="s">
        <v>100</v>
      </c>
      <c r="J2909" s="152" t="str">
        <f>VLOOKUP(PORVORIM!$I2909,Code2Loc,2,FALSE)</f>
        <v>MPS COURT</v>
      </c>
    </row>
    <row r="2910" spans="1:10" ht="15.75" customHeight="1" x14ac:dyDescent="0.25">
      <c r="A2910" s="5" t="s">
        <v>919</v>
      </c>
      <c r="B2910" s="6">
        <v>103</v>
      </c>
      <c r="C2910" s="6" t="s">
        <v>101</v>
      </c>
      <c r="D2910" s="6">
        <v>13</v>
      </c>
      <c r="E2910" s="6">
        <v>14</v>
      </c>
      <c r="F2910" s="6" t="s">
        <v>12</v>
      </c>
      <c r="G2910" s="6"/>
      <c r="H2910" s="6" t="s">
        <v>13</v>
      </c>
      <c r="I2910" s="7" t="s">
        <v>102</v>
      </c>
      <c r="J2910" s="152" t="str">
        <f>VLOOKUP(PORVORIM!$I2910,Code2Loc,2,FALSE)</f>
        <v>DULER</v>
      </c>
    </row>
    <row r="2911" spans="1:10" ht="15.75" customHeight="1" x14ac:dyDescent="0.25">
      <c r="A2911" s="5" t="s">
        <v>919</v>
      </c>
      <c r="B2911" s="6">
        <v>103</v>
      </c>
      <c r="C2911" s="6" t="s">
        <v>936</v>
      </c>
      <c r="D2911" s="6">
        <v>14</v>
      </c>
      <c r="E2911" s="6">
        <v>15</v>
      </c>
      <c r="F2911" s="6" t="s">
        <v>12</v>
      </c>
      <c r="G2911" s="6"/>
      <c r="H2911" s="6" t="s">
        <v>13</v>
      </c>
      <c r="I2911" s="7" t="s">
        <v>937</v>
      </c>
      <c r="J2911" s="152" t="str">
        <f>VLOOKUP(PORVORIM!$I2911,Code2Loc,2,FALSE)</f>
        <v>XELPE/HSPTL</v>
      </c>
    </row>
    <row r="2912" spans="1:10" ht="15.75" customHeight="1" x14ac:dyDescent="0.25">
      <c r="A2912" s="5" t="s">
        <v>919</v>
      </c>
      <c r="B2912" s="6">
        <v>103</v>
      </c>
      <c r="C2912" s="6" t="s">
        <v>938</v>
      </c>
      <c r="D2912" s="6">
        <v>15</v>
      </c>
      <c r="E2912" s="6">
        <v>16</v>
      </c>
      <c r="F2912" s="6" t="s">
        <v>12</v>
      </c>
      <c r="G2912" s="6"/>
      <c r="H2912" s="6" t="s">
        <v>13</v>
      </c>
      <c r="I2912" s="7" t="s">
        <v>939</v>
      </c>
      <c r="J2912" s="152" t="str">
        <f>VLOOKUP(PORVORIM!$I2912,Code2Loc,2,FALSE)</f>
        <v>KUCHELI</v>
      </c>
    </row>
    <row r="2913" spans="1:10" ht="15.75" customHeight="1" x14ac:dyDescent="0.25">
      <c r="A2913" s="5" t="s">
        <v>919</v>
      </c>
      <c r="B2913" s="6">
        <v>103</v>
      </c>
      <c r="C2913" s="6" t="s">
        <v>940</v>
      </c>
      <c r="D2913" s="6">
        <v>16</v>
      </c>
      <c r="E2913" s="6">
        <v>17</v>
      </c>
      <c r="F2913" s="6" t="s">
        <v>12</v>
      </c>
      <c r="G2913" s="6"/>
      <c r="H2913" s="6" t="s">
        <v>13</v>
      </c>
      <c r="I2913" s="7" t="s">
        <v>941</v>
      </c>
      <c r="J2913" s="152" t="str">
        <f>VLOOKUP(PORVORIM!$I2913,Code2Loc,2,FALSE)</f>
        <v>SOARES WDO</v>
      </c>
    </row>
    <row r="2914" spans="1:10" ht="15.75" customHeight="1" x14ac:dyDescent="0.25">
      <c r="A2914" s="5" t="s">
        <v>919</v>
      </c>
      <c r="B2914" s="6">
        <v>103</v>
      </c>
      <c r="C2914" s="6" t="s">
        <v>942</v>
      </c>
      <c r="D2914" s="6">
        <v>17</v>
      </c>
      <c r="E2914" s="6">
        <v>18</v>
      </c>
      <c r="F2914" s="6" t="s">
        <v>12</v>
      </c>
      <c r="G2914" s="6"/>
      <c r="H2914" s="6" t="s">
        <v>13</v>
      </c>
      <c r="I2914" s="7" t="s">
        <v>943</v>
      </c>
      <c r="J2914" s="152" t="str">
        <f>VLOOKUP(PORVORIM!$I2914,Code2Loc,2,FALSE)</f>
        <v>MARNA</v>
      </c>
    </row>
    <row r="2915" spans="1:10" ht="15.75" customHeight="1" x14ac:dyDescent="0.25">
      <c r="A2915" s="5" t="s">
        <v>919</v>
      </c>
      <c r="B2915" s="6">
        <v>103</v>
      </c>
      <c r="C2915" s="6" t="s">
        <v>944</v>
      </c>
      <c r="D2915" s="6">
        <v>18</v>
      </c>
      <c r="E2915" s="6">
        <v>19</v>
      </c>
      <c r="F2915" s="6" t="s">
        <v>12</v>
      </c>
      <c r="G2915" s="6"/>
      <c r="H2915" s="6" t="s">
        <v>13</v>
      </c>
      <c r="I2915" s="7" t="s">
        <v>945</v>
      </c>
      <c r="J2915" s="152" t="str">
        <f>VLOOKUP(PORVORIM!$I2915,Code2Loc,2,FALSE)</f>
        <v>SIOLIM CPL</v>
      </c>
    </row>
    <row r="2916" spans="1:10" ht="15.75" customHeight="1" x14ac:dyDescent="0.25">
      <c r="A2916" s="5" t="s">
        <v>919</v>
      </c>
      <c r="B2916" s="6">
        <v>103</v>
      </c>
      <c r="C2916" s="6" t="s">
        <v>946</v>
      </c>
      <c r="D2916" s="6">
        <v>19</v>
      </c>
      <c r="E2916" s="6">
        <v>20</v>
      </c>
      <c r="F2916" s="6" t="s">
        <v>12</v>
      </c>
      <c r="G2916" s="6"/>
      <c r="H2916" s="6" t="s">
        <v>13</v>
      </c>
      <c r="I2916" s="7" t="s">
        <v>947</v>
      </c>
      <c r="J2916" s="152" t="str">
        <f>VLOOKUP(PORVORIM!$I2916,Code2Loc,2,FALSE)</f>
        <v>SIOLIM CRCH</v>
      </c>
    </row>
    <row r="2917" spans="1:10" ht="15.75" customHeight="1" x14ac:dyDescent="0.25">
      <c r="A2917" s="5" t="s">
        <v>919</v>
      </c>
      <c r="B2917" s="6">
        <v>103</v>
      </c>
      <c r="C2917" s="6" t="s">
        <v>948</v>
      </c>
      <c r="D2917" s="6">
        <v>20</v>
      </c>
      <c r="E2917" s="6">
        <v>21</v>
      </c>
      <c r="F2917" s="6" t="s">
        <v>12</v>
      </c>
      <c r="G2917" s="6"/>
      <c r="H2917" s="6" t="s">
        <v>13</v>
      </c>
      <c r="I2917" s="7" t="s">
        <v>949</v>
      </c>
      <c r="J2917" s="152" t="str">
        <f>VLOOKUP(PORVORIM!$I2917,Code2Loc,2,FALSE)</f>
        <v>SFX SCHOOL</v>
      </c>
    </row>
    <row r="2918" spans="1:10" ht="15.75" customHeight="1" x14ac:dyDescent="0.25">
      <c r="A2918" s="5" t="s">
        <v>919</v>
      </c>
      <c r="B2918" s="6">
        <v>103</v>
      </c>
      <c r="C2918" s="6" t="s">
        <v>950</v>
      </c>
      <c r="D2918" s="6">
        <v>21</v>
      </c>
      <c r="E2918" s="6">
        <v>22</v>
      </c>
      <c r="F2918" s="6" t="s">
        <v>12</v>
      </c>
      <c r="G2918" s="6"/>
      <c r="H2918" s="6" t="s">
        <v>13</v>
      </c>
      <c r="I2918" s="7" t="s">
        <v>951</v>
      </c>
      <c r="J2918" s="152" t="str">
        <f>VLOOKUP(PORVORIM!$I2918,Code2Loc,2,FALSE)</f>
        <v>SIOLIM</v>
      </c>
    </row>
    <row r="2919" spans="1:10" ht="15.75" customHeight="1" x14ac:dyDescent="0.25">
      <c r="A2919" s="5" t="s">
        <v>919</v>
      </c>
      <c r="B2919" s="6">
        <v>103</v>
      </c>
      <c r="C2919" s="6" t="s">
        <v>890</v>
      </c>
      <c r="D2919" s="6">
        <v>22</v>
      </c>
      <c r="E2919" s="6">
        <v>23</v>
      </c>
      <c r="F2919" s="6" t="s">
        <v>12</v>
      </c>
      <c r="G2919" s="6"/>
      <c r="H2919" s="6" t="s">
        <v>13</v>
      </c>
      <c r="I2919" s="7" t="s">
        <v>891</v>
      </c>
      <c r="J2919" s="152" t="str">
        <f>VLOOKUP(PORVORIM!$I2919,Code2Loc,2,FALSE)</f>
        <v>CHOPDE</v>
      </c>
    </row>
    <row r="2920" spans="1:10" ht="15.75" customHeight="1" x14ac:dyDescent="0.25">
      <c r="A2920" s="5" t="s">
        <v>919</v>
      </c>
      <c r="B2920" s="6">
        <v>103</v>
      </c>
      <c r="C2920" s="6" t="s">
        <v>888</v>
      </c>
      <c r="D2920" s="6">
        <v>23</v>
      </c>
      <c r="E2920" s="6">
        <v>24</v>
      </c>
      <c r="F2920" s="6" t="s">
        <v>12</v>
      </c>
      <c r="G2920" s="6"/>
      <c r="H2920" s="6" t="s">
        <v>13</v>
      </c>
      <c r="I2920" s="7" t="s">
        <v>889</v>
      </c>
      <c r="J2920" s="152" t="str">
        <f>VLOOKUP(PORVORIM!$I2920,Code2Loc,2,FALSE)</f>
        <v>AGARWADA DP</v>
      </c>
    </row>
    <row r="2921" spans="1:10" ht="15.75" customHeight="1" x14ac:dyDescent="0.25">
      <c r="A2921" s="5" t="s">
        <v>919</v>
      </c>
      <c r="B2921" s="6">
        <v>103</v>
      </c>
      <c r="C2921" s="6" t="s">
        <v>886</v>
      </c>
      <c r="D2921" s="6">
        <v>24</v>
      </c>
      <c r="E2921" s="6">
        <v>25</v>
      </c>
      <c r="F2921" s="6" t="s">
        <v>12</v>
      </c>
      <c r="G2921" s="6"/>
      <c r="H2921" s="6" t="s">
        <v>13</v>
      </c>
      <c r="I2921" s="7" t="s">
        <v>887</v>
      </c>
      <c r="J2921" s="152" t="str">
        <f>VLOOKUP(PORVORIM!$I2921,Code2Loc,2,FALSE)</f>
        <v>AGARWADA</v>
      </c>
    </row>
    <row r="2922" spans="1:10" ht="15.75" customHeight="1" x14ac:dyDescent="0.25">
      <c r="A2922" s="5" t="s">
        <v>919</v>
      </c>
      <c r="B2922" s="6">
        <v>103</v>
      </c>
      <c r="C2922" s="6" t="s">
        <v>913</v>
      </c>
      <c r="D2922" s="6">
        <v>25</v>
      </c>
      <c r="E2922" s="6">
        <v>27</v>
      </c>
      <c r="F2922" s="6" t="s">
        <v>12</v>
      </c>
      <c r="G2922" s="6"/>
      <c r="H2922" s="6" t="s">
        <v>13</v>
      </c>
      <c r="I2922" s="7" t="s">
        <v>914</v>
      </c>
      <c r="J2922" s="152" t="str">
        <f>VLOOKUP(PORVORIM!$I2922,Code2Loc,2,FALSE)</f>
        <v>ASKAWADA</v>
      </c>
    </row>
    <row r="2923" spans="1:10" ht="15.75" customHeight="1" x14ac:dyDescent="0.25">
      <c r="A2923" s="5" t="s">
        <v>919</v>
      </c>
      <c r="B2923" s="6">
        <v>103</v>
      </c>
      <c r="C2923" s="6" t="s">
        <v>911</v>
      </c>
      <c r="D2923" s="6">
        <v>26</v>
      </c>
      <c r="E2923" s="6">
        <v>29</v>
      </c>
      <c r="F2923" s="6" t="s">
        <v>12</v>
      </c>
      <c r="G2923" s="6"/>
      <c r="H2923" s="6" t="s">
        <v>13</v>
      </c>
      <c r="I2923" s="7" t="s">
        <v>912</v>
      </c>
      <c r="J2923" s="152" t="str">
        <f>VLOOKUP(PORVORIM!$I2923,Code2Loc,2,FALSE)</f>
        <v>NAIKWADA</v>
      </c>
    </row>
    <row r="2924" spans="1:10" ht="15.75" customHeight="1" x14ac:dyDescent="0.25">
      <c r="A2924" s="5" t="s">
        <v>919</v>
      </c>
      <c r="B2924" s="6">
        <v>103</v>
      </c>
      <c r="C2924" s="6" t="s">
        <v>909</v>
      </c>
      <c r="D2924" s="6">
        <v>27</v>
      </c>
      <c r="E2924" s="6">
        <v>31</v>
      </c>
      <c r="F2924" s="6" t="s">
        <v>12</v>
      </c>
      <c r="G2924" s="6"/>
      <c r="H2924" s="6" t="s">
        <v>13</v>
      </c>
      <c r="I2924" s="7" t="s">
        <v>910</v>
      </c>
      <c r="J2924" s="152" t="str">
        <f>VLOOKUP(PORVORIM!$I2924,Code2Loc,2,FALSE)</f>
        <v>SACCHE BHAT</v>
      </c>
    </row>
    <row r="2925" spans="1:10" ht="15.75" customHeight="1" x14ac:dyDescent="0.25">
      <c r="A2925" s="5" t="s">
        <v>919</v>
      </c>
      <c r="B2925" s="6">
        <v>103</v>
      </c>
      <c r="C2925" s="6" t="s">
        <v>875</v>
      </c>
      <c r="D2925" s="6">
        <v>28</v>
      </c>
      <c r="E2925" s="6">
        <v>34</v>
      </c>
      <c r="F2925" s="6" t="s">
        <v>12</v>
      </c>
      <c r="G2925" s="6"/>
      <c r="H2925" s="6" t="s">
        <v>13</v>
      </c>
      <c r="I2925" s="7" t="s">
        <v>876</v>
      </c>
      <c r="J2925" s="152" t="str">
        <f>VLOOKUP(PORVORIM!$I2925,Code2Loc,2,FALSE)</f>
        <v>PETECHAWADA</v>
      </c>
    </row>
    <row r="2926" spans="1:10" ht="15.75" customHeight="1" x14ac:dyDescent="0.25">
      <c r="A2926" s="5" t="s">
        <v>919</v>
      </c>
      <c r="B2926" s="6">
        <v>103</v>
      </c>
      <c r="C2926" s="6" t="s">
        <v>925</v>
      </c>
      <c r="D2926" s="6">
        <v>29</v>
      </c>
      <c r="E2926" s="6">
        <v>36</v>
      </c>
      <c r="F2926" s="6" t="s">
        <v>12</v>
      </c>
      <c r="G2926" s="6"/>
      <c r="H2926" s="6" t="s">
        <v>13</v>
      </c>
      <c r="I2926" s="7" t="s">
        <v>926</v>
      </c>
      <c r="J2926" s="152" t="str">
        <f>VLOOKUP(PORVORIM!$I2926,Code2Loc,2,FALSE)</f>
        <v>SAWANTWADA</v>
      </c>
    </row>
    <row r="2927" spans="1:10" ht="15.75" customHeight="1" x14ac:dyDescent="0.25">
      <c r="A2927" s="5" t="s">
        <v>919</v>
      </c>
      <c r="B2927" s="6">
        <v>103</v>
      </c>
      <c r="C2927" s="6" t="s">
        <v>927</v>
      </c>
      <c r="D2927" s="6">
        <v>30</v>
      </c>
      <c r="E2927" s="6">
        <v>38</v>
      </c>
      <c r="F2927" s="6" t="s">
        <v>12</v>
      </c>
      <c r="G2927" s="6"/>
      <c r="H2927" s="6" t="s">
        <v>13</v>
      </c>
      <c r="I2927" s="7" t="s">
        <v>928</v>
      </c>
      <c r="J2927" s="152" t="str">
        <f>VLOOKUP(PORVORIM!$I2927,Code2Loc,2,FALSE)</f>
        <v>DANDOSWADA</v>
      </c>
    </row>
    <row r="2928" spans="1:10" ht="15.75" customHeight="1" x14ac:dyDescent="0.25">
      <c r="A2928" s="5" t="s">
        <v>919</v>
      </c>
      <c r="B2928" s="6">
        <v>103</v>
      </c>
      <c r="C2928" s="6" t="s">
        <v>929</v>
      </c>
      <c r="D2928" s="6">
        <v>31</v>
      </c>
      <c r="E2928" s="6">
        <v>39</v>
      </c>
      <c r="F2928" s="6" t="s">
        <v>12</v>
      </c>
      <c r="G2928" s="6"/>
      <c r="H2928" s="6" t="s">
        <v>13</v>
      </c>
      <c r="I2928" s="7" t="s">
        <v>930</v>
      </c>
      <c r="J2928" s="152" t="str">
        <f>VLOOKUP(PORVORIM!$I2928,Code2Loc,2,FALSE)</f>
        <v>MARATHWADA</v>
      </c>
    </row>
    <row r="2929" spans="1:10" ht="15.75" customHeight="1" x14ac:dyDescent="0.25">
      <c r="A2929" s="5" t="s">
        <v>919</v>
      </c>
      <c r="B2929" s="6">
        <v>103</v>
      </c>
      <c r="C2929" s="6" t="s">
        <v>931</v>
      </c>
      <c r="D2929" s="6">
        <v>32</v>
      </c>
      <c r="E2929" s="6">
        <v>40</v>
      </c>
      <c r="F2929" s="6" t="s">
        <v>12</v>
      </c>
      <c r="G2929" s="6"/>
      <c r="H2929" s="6" t="s">
        <v>13</v>
      </c>
      <c r="I2929" s="7" t="s">
        <v>932</v>
      </c>
      <c r="J2929" s="152" t="str">
        <f>VLOOKUP(PORVORIM!$I2929,Code2Loc,2,FALSE)</f>
        <v>JUNUSWADA</v>
      </c>
    </row>
    <row r="2930" spans="1:10" ht="15.75" customHeight="1" x14ac:dyDescent="0.25">
      <c r="A2930" s="5" t="s">
        <v>919</v>
      </c>
      <c r="B2930" s="6">
        <v>103</v>
      </c>
      <c r="C2930" s="6" t="s">
        <v>952</v>
      </c>
      <c r="D2930" s="6">
        <v>33</v>
      </c>
      <c r="E2930" s="6">
        <v>42</v>
      </c>
      <c r="F2930" s="6" t="s">
        <v>12</v>
      </c>
      <c r="G2930" s="6"/>
      <c r="H2930" s="6" t="s">
        <v>13</v>
      </c>
      <c r="I2930" s="7" t="s">
        <v>953</v>
      </c>
      <c r="J2930" s="152" t="str">
        <f>VLOOKUP(PORVORIM!$I2930,Code2Loc,2,FALSE)</f>
        <v>AGAR</v>
      </c>
    </row>
    <row r="2931" spans="1:10" ht="15.75" customHeight="1" x14ac:dyDescent="0.25">
      <c r="A2931" s="5" t="s">
        <v>919</v>
      </c>
      <c r="B2931" s="6">
        <v>103</v>
      </c>
      <c r="C2931" s="6" t="s">
        <v>922</v>
      </c>
      <c r="D2931" s="6">
        <v>34</v>
      </c>
      <c r="E2931" s="6">
        <v>43</v>
      </c>
      <c r="F2931" s="6" t="s">
        <v>12</v>
      </c>
      <c r="G2931" s="6"/>
      <c r="H2931" s="6" t="s">
        <v>13</v>
      </c>
      <c r="I2931" s="7" t="s">
        <v>923</v>
      </c>
      <c r="J2931" s="152" t="str">
        <f>VLOOKUP(PORVORIM!$I2931,Code2Loc,2,FALSE)</f>
        <v>HARMAL</v>
      </c>
    </row>
    <row r="2932" spans="1:10" ht="15.75" customHeight="1" x14ac:dyDescent="0.25">
      <c r="A2932" s="5" t="s">
        <v>954</v>
      </c>
      <c r="B2932" s="6">
        <v>104</v>
      </c>
      <c r="C2932" s="6" t="s">
        <v>11</v>
      </c>
      <c r="D2932" s="6">
        <v>1</v>
      </c>
      <c r="E2932" s="6">
        <v>0</v>
      </c>
      <c r="F2932" s="6" t="s">
        <v>12</v>
      </c>
      <c r="G2932" s="6"/>
      <c r="H2932" s="6" t="s">
        <v>13</v>
      </c>
      <c r="I2932" s="7" t="s">
        <v>14</v>
      </c>
      <c r="J2932" s="152" t="str">
        <f>VLOOKUP(PORVORIM!$I2932,Code2Loc,2,FALSE)</f>
        <v>PANAJI</v>
      </c>
    </row>
    <row r="2933" spans="1:10" ht="15.75" customHeight="1" x14ac:dyDescent="0.25">
      <c r="A2933" s="5" t="s">
        <v>954</v>
      </c>
      <c r="B2933" s="6">
        <v>104</v>
      </c>
      <c r="C2933" s="6" t="s">
        <v>77</v>
      </c>
      <c r="D2933" s="6">
        <v>2</v>
      </c>
      <c r="E2933" s="6">
        <v>2</v>
      </c>
      <c r="F2933" s="6" t="s">
        <v>12</v>
      </c>
      <c r="G2933" s="6"/>
      <c r="H2933" s="6" t="s">
        <v>13</v>
      </c>
      <c r="I2933" s="7" t="s">
        <v>78</v>
      </c>
      <c r="J2933" s="152" t="str">
        <f>VLOOKUP(PORVORIM!$I2933,Code2Loc,2,FALSE)</f>
        <v>SAI SERVICE</v>
      </c>
    </row>
    <row r="2934" spans="1:10" ht="15.75" customHeight="1" x14ac:dyDescent="0.25">
      <c r="A2934" s="5" t="s">
        <v>954</v>
      </c>
      <c r="B2934" s="6">
        <v>104</v>
      </c>
      <c r="C2934" s="6" t="s">
        <v>79</v>
      </c>
      <c r="D2934" s="6">
        <v>3</v>
      </c>
      <c r="E2934" s="6">
        <v>3</v>
      </c>
      <c r="F2934" s="6" t="s">
        <v>12</v>
      </c>
      <c r="G2934" s="6"/>
      <c r="H2934" s="6" t="s">
        <v>13</v>
      </c>
      <c r="I2934" s="7" t="s">
        <v>80</v>
      </c>
      <c r="J2934" s="152" t="str">
        <f>VLOOKUP(PORVORIM!$I2934,Code2Loc,2,FALSE)</f>
        <v>TIN BLD/COL</v>
      </c>
    </row>
    <row r="2935" spans="1:10" ht="15.75" customHeight="1" x14ac:dyDescent="0.25">
      <c r="A2935" s="5" t="s">
        <v>954</v>
      </c>
      <c r="B2935" s="6">
        <v>104</v>
      </c>
      <c r="C2935" s="6" t="s">
        <v>81</v>
      </c>
      <c r="D2935" s="6">
        <v>4</v>
      </c>
      <c r="E2935" s="6">
        <v>4</v>
      </c>
      <c r="F2935" s="6" t="s">
        <v>12</v>
      </c>
      <c r="G2935" s="6"/>
      <c r="H2935" s="6" t="s">
        <v>13</v>
      </c>
      <c r="I2935" s="7" t="s">
        <v>82</v>
      </c>
      <c r="J2935" s="152" t="str">
        <f>VLOOKUP(PORVORIM!$I2935,Code2Loc,2,FALSE)</f>
        <v>GULYAKADE</v>
      </c>
    </row>
    <row r="2936" spans="1:10" ht="15.75" customHeight="1" x14ac:dyDescent="0.25">
      <c r="A2936" s="5" t="s">
        <v>954</v>
      </c>
      <c r="B2936" s="6">
        <v>104</v>
      </c>
      <c r="C2936" s="6" t="s">
        <v>83</v>
      </c>
      <c r="D2936" s="6">
        <v>5</v>
      </c>
      <c r="E2936" s="6">
        <v>5</v>
      </c>
      <c r="F2936" s="6" t="s">
        <v>12</v>
      </c>
      <c r="G2936" s="6"/>
      <c r="H2936" s="6" t="s">
        <v>13</v>
      </c>
      <c r="I2936" s="7" t="s">
        <v>84</v>
      </c>
      <c r="J2936" s="152" t="str">
        <f>VLOOKUP(PORVORIM!$I2936,Code2Loc,2,FALSE)</f>
        <v>PRV COPEL</v>
      </c>
    </row>
    <row r="2937" spans="1:10" ht="15.75" customHeight="1" x14ac:dyDescent="0.25">
      <c r="A2937" s="5" t="s">
        <v>954</v>
      </c>
      <c r="B2937" s="6">
        <v>104</v>
      </c>
      <c r="C2937" s="6" t="s">
        <v>85</v>
      </c>
      <c r="D2937" s="6">
        <v>6</v>
      </c>
      <c r="E2937" s="6">
        <v>6</v>
      </c>
      <c r="F2937" s="6" t="s">
        <v>12</v>
      </c>
      <c r="G2937" s="6"/>
      <c r="H2937" s="6" t="s">
        <v>13</v>
      </c>
      <c r="I2937" s="7" t="s">
        <v>86</v>
      </c>
      <c r="J2937" s="152" t="str">
        <f>VLOOKUP(PORVORIM!$I2937,Code2Loc,2,FALSE)</f>
        <v>PRV WADAKAD</v>
      </c>
    </row>
    <row r="2938" spans="1:10" ht="15.75" customHeight="1" x14ac:dyDescent="0.25">
      <c r="A2938" s="5" t="s">
        <v>954</v>
      </c>
      <c r="B2938" s="6">
        <v>104</v>
      </c>
      <c r="C2938" s="6" t="s">
        <v>87</v>
      </c>
      <c r="D2938" s="6">
        <v>7</v>
      </c>
      <c r="E2938" s="6">
        <v>7</v>
      </c>
      <c r="F2938" s="6" t="s">
        <v>12</v>
      </c>
      <c r="G2938" s="6"/>
      <c r="H2938" s="6" t="s">
        <v>13</v>
      </c>
      <c r="I2938" s="7" t="s">
        <v>88</v>
      </c>
      <c r="J2938" s="152" t="str">
        <f>VLOOKUP(PORVORIM!$I2938,Code2Loc,2,FALSE)</f>
        <v>PRV BAZAR</v>
      </c>
    </row>
    <row r="2939" spans="1:10" ht="15.75" customHeight="1" x14ac:dyDescent="0.25">
      <c r="A2939" s="5" t="s">
        <v>954</v>
      </c>
      <c r="B2939" s="6">
        <v>104</v>
      </c>
      <c r="C2939" s="6" t="s">
        <v>89</v>
      </c>
      <c r="D2939" s="6">
        <v>8</v>
      </c>
      <c r="E2939" s="6">
        <v>8</v>
      </c>
      <c r="F2939" s="6" t="s">
        <v>12</v>
      </c>
      <c r="G2939" s="6"/>
      <c r="H2939" s="6" t="s">
        <v>13</v>
      </c>
      <c r="I2939" s="7" t="s">
        <v>90</v>
      </c>
      <c r="J2939" s="152" t="str">
        <f>VLOOKUP(PORVORIM!$I2939,Code2Loc,2,FALSE)</f>
        <v>GIRI CROSS</v>
      </c>
    </row>
    <row r="2940" spans="1:10" ht="15.75" customHeight="1" x14ac:dyDescent="0.25">
      <c r="A2940" s="5" t="s">
        <v>954</v>
      </c>
      <c r="B2940" s="6">
        <v>104</v>
      </c>
      <c r="C2940" s="6" t="s">
        <v>91</v>
      </c>
      <c r="D2940" s="6">
        <v>9</v>
      </c>
      <c r="E2940" s="6">
        <v>9</v>
      </c>
      <c r="F2940" s="6" t="s">
        <v>12</v>
      </c>
      <c r="G2940" s="6"/>
      <c r="H2940" s="6" t="s">
        <v>13</v>
      </c>
      <c r="I2940" s="7" t="s">
        <v>92</v>
      </c>
      <c r="J2940" s="152" t="str">
        <f>VLOOKUP(PORVORIM!$I2940,Code2Loc,2,FALSE)</f>
        <v>GREEN PARK</v>
      </c>
    </row>
    <row r="2941" spans="1:10" ht="15.75" customHeight="1" x14ac:dyDescent="0.25">
      <c r="A2941" s="5" t="s">
        <v>954</v>
      </c>
      <c r="B2941" s="6">
        <v>104</v>
      </c>
      <c r="C2941" s="6" t="s">
        <v>93</v>
      </c>
      <c r="D2941" s="6">
        <v>10</v>
      </c>
      <c r="E2941" s="6">
        <v>10</v>
      </c>
      <c r="F2941" s="6" t="s">
        <v>12</v>
      </c>
      <c r="G2941" s="6"/>
      <c r="H2941" s="6" t="s">
        <v>13</v>
      </c>
      <c r="I2941" s="7" t="s">
        <v>94</v>
      </c>
      <c r="J2941" s="152" t="str">
        <f>VLOOKUP(PORVORIM!$I2941,Code2Loc,2,FALSE)</f>
        <v>GIRI CHAPEL</v>
      </c>
    </row>
    <row r="2942" spans="1:10" ht="15.75" customHeight="1" x14ac:dyDescent="0.25">
      <c r="A2942" s="5" t="s">
        <v>954</v>
      </c>
      <c r="B2942" s="6">
        <v>104</v>
      </c>
      <c r="C2942" s="6" t="s">
        <v>95</v>
      </c>
      <c r="D2942" s="6">
        <v>11</v>
      </c>
      <c r="E2942" s="6">
        <v>12</v>
      </c>
      <c r="F2942" s="6" t="s">
        <v>12</v>
      </c>
      <c r="G2942" s="6"/>
      <c r="H2942" s="6" t="s">
        <v>13</v>
      </c>
      <c r="I2942" s="7" t="s">
        <v>96</v>
      </c>
      <c r="J2942" s="152" t="str">
        <f>VLOOKUP(PORVORIM!$I2942,Code2Loc,2,FALSE)</f>
        <v>MAPUSA</v>
      </c>
    </row>
    <row r="2943" spans="1:10" ht="15.75" customHeight="1" x14ac:dyDescent="0.25">
      <c r="A2943" s="5" t="s">
        <v>954</v>
      </c>
      <c r="B2943" s="6">
        <v>104</v>
      </c>
      <c r="C2943" s="6" t="s">
        <v>99</v>
      </c>
      <c r="D2943" s="6">
        <v>12</v>
      </c>
      <c r="E2943" s="6">
        <v>13</v>
      </c>
      <c r="F2943" s="6" t="s">
        <v>12</v>
      </c>
      <c r="G2943" s="6"/>
      <c r="H2943" s="6" t="s">
        <v>13</v>
      </c>
      <c r="I2943" s="7" t="s">
        <v>100</v>
      </c>
      <c r="J2943" s="152" t="str">
        <f>VLOOKUP(PORVORIM!$I2943,Code2Loc,2,FALSE)</f>
        <v>MPS COURT</v>
      </c>
    </row>
    <row r="2944" spans="1:10" ht="15.75" customHeight="1" x14ac:dyDescent="0.25">
      <c r="A2944" s="5" t="s">
        <v>954</v>
      </c>
      <c r="B2944" s="6">
        <v>104</v>
      </c>
      <c r="C2944" s="6" t="s">
        <v>101</v>
      </c>
      <c r="D2944" s="6">
        <v>13</v>
      </c>
      <c r="E2944" s="6">
        <v>14</v>
      </c>
      <c r="F2944" s="6" t="s">
        <v>12</v>
      </c>
      <c r="G2944" s="6"/>
      <c r="H2944" s="6" t="s">
        <v>13</v>
      </c>
      <c r="I2944" s="7" t="s">
        <v>102</v>
      </c>
      <c r="J2944" s="152" t="str">
        <f>VLOOKUP(PORVORIM!$I2944,Code2Loc,2,FALSE)</f>
        <v>DULER</v>
      </c>
    </row>
    <row r="2945" spans="1:10" ht="15.75" customHeight="1" x14ac:dyDescent="0.25">
      <c r="A2945" s="5" t="s">
        <v>954</v>
      </c>
      <c r="B2945" s="6">
        <v>104</v>
      </c>
      <c r="C2945" s="6" t="s">
        <v>103</v>
      </c>
      <c r="D2945" s="6">
        <v>14</v>
      </c>
      <c r="E2945" s="6">
        <v>15</v>
      </c>
      <c r="F2945" s="6" t="s">
        <v>12</v>
      </c>
      <c r="G2945" s="6"/>
      <c r="H2945" s="6" t="s">
        <v>13</v>
      </c>
      <c r="I2945" s="7" t="s">
        <v>104</v>
      </c>
      <c r="J2945" s="152" t="str">
        <f>VLOOKUP(PORVORIM!$I2945,Code2Loc,2,FALSE)</f>
        <v>PDEM/KRWDA</v>
      </c>
    </row>
    <row r="2946" spans="1:10" ht="15.75" customHeight="1" x14ac:dyDescent="0.25">
      <c r="A2946" s="5" t="s">
        <v>954</v>
      </c>
      <c r="B2946" s="6">
        <v>104</v>
      </c>
      <c r="C2946" s="6" t="s">
        <v>105</v>
      </c>
      <c r="D2946" s="6">
        <v>15</v>
      </c>
      <c r="E2946" s="6">
        <v>16</v>
      </c>
      <c r="F2946" s="6" t="s">
        <v>12</v>
      </c>
      <c r="G2946" s="6"/>
      <c r="H2946" s="6" t="s">
        <v>13</v>
      </c>
      <c r="I2946" s="7" t="s">
        <v>106</v>
      </c>
      <c r="J2946" s="152" t="str">
        <f>VLOOKUP(PORVORIM!$I2946,Code2Loc,2,FALSE)</f>
        <v>KARASWADA</v>
      </c>
    </row>
    <row r="2947" spans="1:10" ht="15.75" customHeight="1" x14ac:dyDescent="0.25">
      <c r="A2947" s="5" t="s">
        <v>954</v>
      </c>
      <c r="B2947" s="6">
        <v>104</v>
      </c>
      <c r="C2947" s="6" t="s">
        <v>707</v>
      </c>
      <c r="D2947" s="6">
        <v>16</v>
      </c>
      <c r="E2947" s="6">
        <v>18</v>
      </c>
      <c r="F2947" s="6" t="s">
        <v>12</v>
      </c>
      <c r="G2947" s="6"/>
      <c r="H2947" s="6" t="s">
        <v>13</v>
      </c>
      <c r="I2947" s="7" t="s">
        <v>708</v>
      </c>
      <c r="J2947" s="152" t="str">
        <f>VLOOKUP(PORVORIM!$I2947,Code2Loc,2,FALSE)</f>
        <v>C HUSIG BRD</v>
      </c>
    </row>
    <row r="2948" spans="1:10" ht="15.75" customHeight="1" x14ac:dyDescent="0.25">
      <c r="A2948" s="5" t="s">
        <v>954</v>
      </c>
      <c r="B2948" s="6">
        <v>104</v>
      </c>
      <c r="C2948" s="6" t="s">
        <v>709</v>
      </c>
      <c r="D2948" s="6">
        <v>17</v>
      </c>
      <c r="E2948" s="6">
        <v>19</v>
      </c>
      <c r="F2948" s="6" t="s">
        <v>12</v>
      </c>
      <c r="G2948" s="6"/>
      <c r="H2948" s="6" t="s">
        <v>13</v>
      </c>
      <c r="I2948" s="7" t="s">
        <v>710</v>
      </c>
      <c r="J2948" s="152" t="str">
        <f>VLOOKUP(PORVORIM!$I2948,Code2Loc,2,FALSE)</f>
        <v>BINANI</v>
      </c>
    </row>
    <row r="2949" spans="1:10" ht="15.75" customHeight="1" x14ac:dyDescent="0.25">
      <c r="A2949" s="5" t="s">
        <v>954</v>
      </c>
      <c r="B2949" s="6">
        <v>104</v>
      </c>
      <c r="C2949" s="6" t="s">
        <v>711</v>
      </c>
      <c r="D2949" s="6">
        <v>18</v>
      </c>
      <c r="E2949" s="6">
        <v>20</v>
      </c>
      <c r="F2949" s="6" t="s">
        <v>12</v>
      </c>
      <c r="G2949" s="6"/>
      <c r="H2949" s="6" t="s">
        <v>13</v>
      </c>
      <c r="I2949" s="7" t="s">
        <v>712</v>
      </c>
      <c r="J2949" s="152" t="str">
        <f>VLOOKUP(PORVORIM!$I2949,Code2Loc,2,FALSE)</f>
        <v>COLVALE</v>
      </c>
    </row>
    <row r="2950" spans="1:10" ht="15.75" customHeight="1" x14ac:dyDescent="0.25">
      <c r="A2950" s="5" t="s">
        <v>954</v>
      </c>
      <c r="B2950" s="6">
        <v>104</v>
      </c>
      <c r="C2950" s="6" t="s">
        <v>713</v>
      </c>
      <c r="D2950" s="6">
        <v>19</v>
      </c>
      <c r="E2950" s="6">
        <v>21</v>
      </c>
      <c r="F2950" s="6" t="s">
        <v>12</v>
      </c>
      <c r="G2950" s="6"/>
      <c r="H2950" s="6" t="s">
        <v>13</v>
      </c>
      <c r="I2950" s="7" t="s">
        <v>714</v>
      </c>
      <c r="J2950" s="152" t="str">
        <f>VLOOKUP(PORVORIM!$I2950,Code2Loc,2,FALSE)</f>
        <v>MAHAKHAJAN</v>
      </c>
    </row>
    <row r="2951" spans="1:10" ht="15.75" customHeight="1" x14ac:dyDescent="0.25">
      <c r="A2951" s="5" t="s">
        <v>954</v>
      </c>
      <c r="B2951" s="6">
        <v>104</v>
      </c>
      <c r="C2951" s="6" t="s">
        <v>715</v>
      </c>
      <c r="D2951" s="6">
        <v>20</v>
      </c>
      <c r="E2951" s="6">
        <v>22</v>
      </c>
      <c r="F2951" s="6" t="s">
        <v>12</v>
      </c>
      <c r="G2951" s="6"/>
      <c r="H2951" s="6" t="s">
        <v>13</v>
      </c>
      <c r="I2951" s="7" t="s">
        <v>716</v>
      </c>
      <c r="J2951" s="152" t="str">
        <f>VLOOKUP(PORVORIM!$I2951,Code2Loc,2,FALSE)</f>
        <v>DHARGAL</v>
      </c>
    </row>
    <row r="2952" spans="1:10" ht="15.75" customHeight="1" x14ac:dyDescent="0.25">
      <c r="A2952" s="5" t="s">
        <v>954</v>
      </c>
      <c r="B2952" s="6">
        <v>104</v>
      </c>
      <c r="C2952" s="6" t="s">
        <v>717</v>
      </c>
      <c r="D2952" s="6">
        <v>21</v>
      </c>
      <c r="E2952" s="6">
        <v>24</v>
      </c>
      <c r="F2952" s="6" t="s">
        <v>12</v>
      </c>
      <c r="G2952" s="6"/>
      <c r="H2952" s="6" t="s">
        <v>13</v>
      </c>
      <c r="I2952" s="7" t="s">
        <v>718</v>
      </c>
      <c r="J2952" s="152" t="str">
        <f>VLOOKUP(PORVORIM!$I2952,Code2Loc,2,FALSE)</f>
        <v>KULAN</v>
      </c>
    </row>
    <row r="2953" spans="1:10" ht="15.75" customHeight="1" x14ac:dyDescent="0.25">
      <c r="A2953" s="5" t="s">
        <v>954</v>
      </c>
      <c r="B2953" s="6">
        <v>104</v>
      </c>
      <c r="C2953" s="6" t="s">
        <v>817</v>
      </c>
      <c r="D2953" s="6">
        <v>22</v>
      </c>
      <c r="E2953" s="6">
        <v>25</v>
      </c>
      <c r="F2953" s="6" t="s">
        <v>12</v>
      </c>
      <c r="G2953" s="6"/>
      <c r="H2953" s="6" t="s">
        <v>13</v>
      </c>
      <c r="I2953" s="7" t="s">
        <v>818</v>
      </c>
      <c r="J2953" s="152" t="str">
        <f>VLOOKUP(PORVORIM!$I2953,Code2Loc,2,FALSE)</f>
        <v>OSHELBAG</v>
      </c>
    </row>
    <row r="2954" spans="1:10" ht="15.75" customHeight="1" x14ac:dyDescent="0.25">
      <c r="A2954" s="5" t="s">
        <v>954</v>
      </c>
      <c r="B2954" s="6">
        <v>104</v>
      </c>
      <c r="C2954" s="6" t="s">
        <v>819</v>
      </c>
      <c r="D2954" s="6">
        <v>23</v>
      </c>
      <c r="E2954" s="6">
        <v>26</v>
      </c>
      <c r="F2954" s="6" t="s">
        <v>12</v>
      </c>
      <c r="G2954" s="6"/>
      <c r="H2954" s="6" t="s">
        <v>13</v>
      </c>
      <c r="I2954" s="7" t="s">
        <v>820</v>
      </c>
      <c r="J2954" s="152" t="str">
        <f>VLOOKUP(PORVORIM!$I2954,Code2Loc,2,FALSE)</f>
        <v>WALPE</v>
      </c>
    </row>
    <row r="2955" spans="1:10" ht="15.75" customHeight="1" x14ac:dyDescent="0.25">
      <c r="A2955" s="5" t="s">
        <v>954</v>
      </c>
      <c r="B2955" s="6">
        <v>104</v>
      </c>
      <c r="C2955" s="6" t="s">
        <v>821</v>
      </c>
      <c r="D2955" s="6">
        <v>24</v>
      </c>
      <c r="E2955" s="6">
        <v>27</v>
      </c>
      <c r="F2955" s="6" t="s">
        <v>12</v>
      </c>
      <c r="G2955" s="6"/>
      <c r="H2955" s="6" t="s">
        <v>13</v>
      </c>
      <c r="I2955" s="7" t="s">
        <v>822</v>
      </c>
      <c r="J2955" s="152" t="str">
        <f>VLOOKUP(PORVORIM!$I2955,Code2Loc,2,FALSE)</f>
        <v>WALPE COLGE</v>
      </c>
    </row>
    <row r="2956" spans="1:10" ht="15.75" customHeight="1" x14ac:dyDescent="0.25">
      <c r="A2956" s="5" t="s">
        <v>954</v>
      </c>
      <c r="B2956" s="6">
        <v>104</v>
      </c>
      <c r="C2956" s="6" t="s">
        <v>823</v>
      </c>
      <c r="D2956" s="6">
        <v>25</v>
      </c>
      <c r="E2956" s="6">
        <v>28</v>
      </c>
      <c r="F2956" s="6" t="s">
        <v>12</v>
      </c>
      <c r="G2956" s="6"/>
      <c r="H2956" s="6" t="s">
        <v>13</v>
      </c>
      <c r="I2956" s="7" t="s">
        <v>824</v>
      </c>
      <c r="J2956" s="152" t="str">
        <f>VLOOKUP(PORVORIM!$I2956,Code2Loc,2,FALSE)</f>
        <v>MALPE</v>
      </c>
    </row>
    <row r="2957" spans="1:10" ht="15.75" customHeight="1" x14ac:dyDescent="0.25">
      <c r="A2957" s="5" t="s">
        <v>954</v>
      </c>
      <c r="B2957" s="6">
        <v>104</v>
      </c>
      <c r="C2957" s="6" t="s">
        <v>825</v>
      </c>
      <c r="D2957" s="6">
        <v>26</v>
      </c>
      <c r="E2957" s="6">
        <v>30</v>
      </c>
      <c r="F2957" s="6" t="s">
        <v>12</v>
      </c>
      <c r="G2957" s="6"/>
      <c r="H2957" s="6" t="s">
        <v>30</v>
      </c>
      <c r="I2957" s="7" t="s">
        <v>826</v>
      </c>
      <c r="J2957" s="152" t="str">
        <f>VLOOKUP(PORVORIM!$I2957,Code2Loc,2,FALSE)</f>
        <v>PEDNE</v>
      </c>
    </row>
    <row r="2958" spans="1:10" ht="15.75" customHeight="1" x14ac:dyDescent="0.25">
      <c r="A2958" s="5" t="s">
        <v>954</v>
      </c>
      <c r="B2958" s="6">
        <v>104</v>
      </c>
      <c r="C2958" s="6" t="s">
        <v>845</v>
      </c>
      <c r="D2958" s="6">
        <v>27</v>
      </c>
      <c r="E2958" s="6">
        <v>32</v>
      </c>
      <c r="F2958" s="6" t="s">
        <v>12</v>
      </c>
      <c r="G2958" s="6"/>
      <c r="H2958" s="6" t="s">
        <v>13</v>
      </c>
      <c r="I2958" s="7" t="s">
        <v>846</v>
      </c>
      <c r="J2958" s="152" t="str">
        <f>VLOOKUP(PORVORIM!$I2958,Code2Loc,2,FALSE)</f>
        <v>PARASHTE</v>
      </c>
    </row>
    <row r="2959" spans="1:10" ht="15.75" customHeight="1" x14ac:dyDescent="0.25">
      <c r="A2959" s="5" t="s">
        <v>954</v>
      </c>
      <c r="B2959" s="6">
        <v>104</v>
      </c>
      <c r="C2959" s="6" t="s">
        <v>847</v>
      </c>
      <c r="D2959" s="6">
        <v>28</v>
      </c>
      <c r="E2959" s="6">
        <v>33</v>
      </c>
      <c r="F2959" s="6" t="s">
        <v>12</v>
      </c>
      <c r="G2959" s="6"/>
      <c r="H2959" s="6" t="s">
        <v>13</v>
      </c>
      <c r="I2959" s="7" t="s">
        <v>848</v>
      </c>
      <c r="J2959" s="152" t="str">
        <f>VLOOKUP(PORVORIM!$I2959,Code2Loc,2,FALSE)</f>
        <v>KALOBA TMP</v>
      </c>
    </row>
    <row r="2960" spans="1:10" ht="15.75" customHeight="1" x14ac:dyDescent="0.25">
      <c r="A2960" s="5" t="s">
        <v>954</v>
      </c>
      <c r="B2960" s="6">
        <v>104</v>
      </c>
      <c r="C2960" s="6" t="s">
        <v>849</v>
      </c>
      <c r="D2960" s="6">
        <v>29</v>
      </c>
      <c r="E2960" s="6">
        <v>35</v>
      </c>
      <c r="F2960" s="6" t="s">
        <v>12</v>
      </c>
      <c r="G2960" s="6"/>
      <c r="H2960" s="6" t="s">
        <v>13</v>
      </c>
      <c r="I2960" s="7" t="s">
        <v>850</v>
      </c>
      <c r="J2960" s="152" t="str">
        <f>VLOOKUP(PORVORIM!$I2960,Code2Loc,2,FALSE)</f>
        <v>GOLIBA TMP</v>
      </c>
    </row>
    <row r="2961" spans="1:10" ht="15.75" customHeight="1" x14ac:dyDescent="0.25">
      <c r="A2961" s="5" t="s">
        <v>954</v>
      </c>
      <c r="B2961" s="6">
        <v>104</v>
      </c>
      <c r="C2961" s="6" t="s">
        <v>851</v>
      </c>
      <c r="D2961" s="6">
        <v>30</v>
      </c>
      <c r="E2961" s="6">
        <v>37</v>
      </c>
      <c r="F2961" s="6" t="s">
        <v>12</v>
      </c>
      <c r="G2961" s="6"/>
      <c r="H2961" s="6" t="s">
        <v>13</v>
      </c>
      <c r="I2961" s="7" t="s">
        <v>852</v>
      </c>
      <c r="J2961" s="152" t="str">
        <f>VLOOKUP(PORVORIM!$I2961,Code2Loc,2,FALSE)</f>
        <v>KONADI</v>
      </c>
    </row>
    <row r="2962" spans="1:10" ht="15.75" customHeight="1" x14ac:dyDescent="0.25">
      <c r="A2962" s="5" t="s">
        <v>954</v>
      </c>
      <c r="B2962" s="6">
        <v>104</v>
      </c>
      <c r="C2962" s="6" t="s">
        <v>853</v>
      </c>
      <c r="D2962" s="6">
        <v>31</v>
      </c>
      <c r="E2962" s="6">
        <v>38</v>
      </c>
      <c r="F2962" s="6" t="s">
        <v>12</v>
      </c>
      <c r="G2962" s="6"/>
      <c r="H2962" s="6" t="s">
        <v>13</v>
      </c>
      <c r="I2962" s="7" t="s">
        <v>854</v>
      </c>
      <c r="J2962" s="152" t="str">
        <f>VLOOKUP(PORVORIM!$I2962,Code2Loc,2,FALSE)</f>
        <v>DEVSU</v>
      </c>
    </row>
    <row r="2963" spans="1:10" ht="15.75" customHeight="1" x14ac:dyDescent="0.25">
      <c r="A2963" s="5" t="s">
        <v>954</v>
      </c>
      <c r="B2963" s="6">
        <v>104</v>
      </c>
      <c r="C2963" s="6" t="s">
        <v>855</v>
      </c>
      <c r="D2963" s="6">
        <v>32</v>
      </c>
      <c r="E2963" s="6">
        <v>40</v>
      </c>
      <c r="F2963" s="6" t="s">
        <v>12</v>
      </c>
      <c r="G2963" s="6"/>
      <c r="H2963" s="6" t="s">
        <v>13</v>
      </c>
      <c r="I2963" s="7" t="s">
        <v>856</v>
      </c>
      <c r="J2963" s="152" t="str">
        <f>VLOOKUP(PORVORIM!$I2963,Code2Loc,2,FALSE)</f>
        <v>KORGAO</v>
      </c>
    </row>
    <row r="2964" spans="1:10" ht="15.75" customHeight="1" x14ac:dyDescent="0.25">
      <c r="A2964" s="5" t="s">
        <v>954</v>
      </c>
      <c r="B2964" s="6">
        <v>104</v>
      </c>
      <c r="C2964" s="6" t="s">
        <v>920</v>
      </c>
      <c r="D2964" s="6">
        <v>33</v>
      </c>
      <c r="E2964" s="6">
        <v>42</v>
      </c>
      <c r="F2964" s="6" t="s">
        <v>12</v>
      </c>
      <c r="G2964" s="6"/>
      <c r="H2964" s="6" t="s">
        <v>13</v>
      </c>
      <c r="I2964" s="7" t="s">
        <v>921</v>
      </c>
      <c r="J2964" s="152" t="str">
        <f>VLOOKUP(PORVORIM!$I2964,Code2Loc,2,FALSE)</f>
        <v>BHATWADI</v>
      </c>
    </row>
    <row r="2965" spans="1:10" ht="15.75" customHeight="1" x14ac:dyDescent="0.25">
      <c r="A2965" s="5" t="s">
        <v>954</v>
      </c>
      <c r="B2965" s="6">
        <v>104</v>
      </c>
      <c r="C2965" s="6" t="s">
        <v>922</v>
      </c>
      <c r="D2965" s="6">
        <v>34</v>
      </c>
      <c r="E2965" s="6">
        <v>44</v>
      </c>
      <c r="F2965" s="6" t="s">
        <v>12</v>
      </c>
      <c r="G2965" s="6"/>
      <c r="H2965" s="6" t="s">
        <v>13</v>
      </c>
      <c r="I2965" s="7" t="s">
        <v>923</v>
      </c>
      <c r="J2965" s="152" t="str">
        <f>VLOOKUP(PORVORIM!$I2965,Code2Loc,2,FALSE)</f>
        <v>HARMAL</v>
      </c>
    </row>
    <row r="2966" spans="1:10" ht="15.75" customHeight="1" x14ac:dyDescent="0.25">
      <c r="A2966" s="5" t="s">
        <v>954</v>
      </c>
      <c r="B2966" s="6">
        <v>104</v>
      </c>
      <c r="C2966" s="6" t="s">
        <v>531</v>
      </c>
      <c r="D2966" s="6">
        <v>35</v>
      </c>
      <c r="E2966" s="6">
        <v>46</v>
      </c>
      <c r="F2966" s="6" t="s">
        <v>12</v>
      </c>
      <c r="G2966" s="6"/>
      <c r="H2966" s="6" t="s">
        <v>13</v>
      </c>
      <c r="I2966" s="7" t="s">
        <v>532</v>
      </c>
      <c r="J2966" s="152" t="str">
        <f>VLOOKUP(PORVORIM!$I2966,Code2Loc,2,FALSE)</f>
        <v>PALYE</v>
      </c>
    </row>
    <row r="2967" spans="1:10" ht="15.75" customHeight="1" x14ac:dyDescent="0.25">
      <c r="A2967" s="5" t="s">
        <v>954</v>
      </c>
      <c r="B2967" s="6">
        <v>104</v>
      </c>
      <c r="C2967" s="6" t="s">
        <v>955</v>
      </c>
      <c r="D2967" s="6">
        <v>36</v>
      </c>
      <c r="E2967" s="6">
        <v>48</v>
      </c>
      <c r="F2967" s="6" t="s">
        <v>12</v>
      </c>
      <c r="G2967" s="6"/>
      <c r="H2967" s="6" t="s">
        <v>13</v>
      </c>
      <c r="I2967" s="7" t="s">
        <v>956</v>
      </c>
      <c r="J2967" s="152" t="str">
        <f>VLOOKUP(PORVORIM!$I2967,Code2Loc,2,FALSE)</f>
        <v>KIRANPANI</v>
      </c>
    </row>
    <row r="2968" spans="1:10" ht="15.75" customHeight="1" x14ac:dyDescent="0.25">
      <c r="A2968" s="5" t="s">
        <v>954</v>
      </c>
      <c r="B2968" s="6">
        <v>104</v>
      </c>
      <c r="C2968" s="6" t="s">
        <v>957</v>
      </c>
      <c r="D2968" s="6">
        <v>37</v>
      </c>
      <c r="E2968" s="6">
        <v>49</v>
      </c>
      <c r="F2968" s="6" t="s">
        <v>12</v>
      </c>
      <c r="G2968" s="6"/>
      <c r="H2968" s="6" t="s">
        <v>13</v>
      </c>
      <c r="I2968" s="7" t="s">
        <v>958</v>
      </c>
      <c r="J2968" s="152" t="str">
        <f>VLOOKUP(PORVORIM!$I2968,Code2Loc,2,FALSE)</f>
        <v>KERI TEMPLE</v>
      </c>
    </row>
    <row r="2969" spans="1:10" ht="15.75" customHeight="1" x14ac:dyDescent="0.25">
      <c r="A2969" s="5" t="s">
        <v>954</v>
      </c>
      <c r="B2969" s="6">
        <v>104</v>
      </c>
      <c r="C2969" s="6" t="s">
        <v>959</v>
      </c>
      <c r="D2969" s="6">
        <v>38</v>
      </c>
      <c r="E2969" s="6">
        <v>50</v>
      </c>
      <c r="F2969" s="6" t="s">
        <v>12</v>
      </c>
      <c r="G2969" s="6"/>
      <c r="H2969" s="6" t="s">
        <v>13</v>
      </c>
      <c r="I2969" s="7" t="s">
        <v>960</v>
      </c>
      <c r="J2969" s="152" t="str">
        <f>VLOOKUP(PORVORIM!$I2969,Code2Loc,2,FALSE)</f>
        <v>KERI CHURCH</v>
      </c>
    </row>
    <row r="2970" spans="1:10" ht="15.75" customHeight="1" x14ac:dyDescent="0.25">
      <c r="A2970" s="5" t="s">
        <v>954</v>
      </c>
      <c r="B2970" s="6">
        <v>104</v>
      </c>
      <c r="C2970" s="6" t="s">
        <v>961</v>
      </c>
      <c r="D2970" s="6">
        <v>39</v>
      </c>
      <c r="E2970" s="6">
        <v>51</v>
      </c>
      <c r="F2970" s="6" t="s">
        <v>12</v>
      </c>
      <c r="G2970" s="6"/>
      <c r="H2970" s="6" t="s">
        <v>13</v>
      </c>
      <c r="I2970" s="7" t="s">
        <v>962</v>
      </c>
      <c r="J2970" s="152" t="str">
        <f>VLOOKUP(PORVORIM!$I2970,Code2Loc,2,FALSE)</f>
        <v>KRI PANCHYT</v>
      </c>
    </row>
    <row r="2971" spans="1:10" ht="15.75" customHeight="1" x14ac:dyDescent="0.25">
      <c r="A2971" s="5" t="s">
        <v>954</v>
      </c>
      <c r="B2971" s="6">
        <v>104</v>
      </c>
      <c r="C2971" s="6" t="s">
        <v>440</v>
      </c>
      <c r="D2971" s="6">
        <v>40</v>
      </c>
      <c r="E2971" s="6">
        <v>52</v>
      </c>
      <c r="F2971" s="6" t="s">
        <v>12</v>
      </c>
      <c r="G2971" s="6"/>
      <c r="H2971" s="6" t="s">
        <v>13</v>
      </c>
      <c r="I2971" s="7" t="s">
        <v>441</v>
      </c>
      <c r="J2971" s="152" t="str">
        <f>VLOOKUP(PORVORIM!$I2971,Code2Loc,2,FALSE)</f>
        <v>KERI</v>
      </c>
    </row>
    <row r="2972" spans="1:10" ht="15.75" customHeight="1" x14ac:dyDescent="0.25">
      <c r="A2972" s="5" t="s">
        <v>954</v>
      </c>
      <c r="B2972" s="6">
        <v>105</v>
      </c>
      <c r="C2972" s="6" t="s">
        <v>11</v>
      </c>
      <c r="D2972" s="6">
        <v>1</v>
      </c>
      <c r="E2972" s="6">
        <v>0</v>
      </c>
      <c r="F2972" s="6" t="s">
        <v>12</v>
      </c>
      <c r="G2972" s="6"/>
      <c r="H2972" s="6" t="s">
        <v>13</v>
      </c>
      <c r="I2972" s="7" t="s">
        <v>14</v>
      </c>
      <c r="J2972" s="152" t="str">
        <f>VLOOKUP(PORVORIM!$I2972,Code2Loc,2,FALSE)</f>
        <v>PANAJI</v>
      </c>
    </row>
    <row r="2973" spans="1:10" ht="15.75" customHeight="1" x14ac:dyDescent="0.25">
      <c r="A2973" s="5" t="s">
        <v>954</v>
      </c>
      <c r="B2973" s="6">
        <v>105</v>
      </c>
      <c r="C2973" s="6" t="s">
        <v>77</v>
      </c>
      <c r="D2973" s="6">
        <v>2</v>
      </c>
      <c r="E2973" s="6">
        <v>2</v>
      </c>
      <c r="F2973" s="6" t="s">
        <v>12</v>
      </c>
      <c r="G2973" s="6"/>
      <c r="H2973" s="6" t="s">
        <v>13</v>
      </c>
      <c r="I2973" s="7" t="s">
        <v>78</v>
      </c>
      <c r="J2973" s="152" t="str">
        <f>VLOOKUP(PORVORIM!$I2973,Code2Loc,2,FALSE)</f>
        <v>SAI SERVICE</v>
      </c>
    </row>
    <row r="2974" spans="1:10" ht="15.75" customHeight="1" x14ac:dyDescent="0.25">
      <c r="A2974" s="5" t="s">
        <v>954</v>
      </c>
      <c r="B2974" s="6">
        <v>105</v>
      </c>
      <c r="C2974" s="6" t="s">
        <v>79</v>
      </c>
      <c r="D2974" s="6">
        <v>3</v>
      </c>
      <c r="E2974" s="6">
        <v>3</v>
      </c>
      <c r="F2974" s="6" t="s">
        <v>12</v>
      </c>
      <c r="G2974" s="6"/>
      <c r="H2974" s="6" t="s">
        <v>13</v>
      </c>
      <c r="I2974" s="7" t="s">
        <v>80</v>
      </c>
      <c r="J2974" s="152" t="str">
        <f>VLOOKUP(PORVORIM!$I2974,Code2Loc,2,FALSE)</f>
        <v>TIN BLD/COL</v>
      </c>
    </row>
    <row r="2975" spans="1:10" ht="15.75" customHeight="1" x14ac:dyDescent="0.25">
      <c r="A2975" s="5" t="s">
        <v>954</v>
      </c>
      <c r="B2975" s="6">
        <v>105</v>
      </c>
      <c r="C2975" s="6" t="s">
        <v>81</v>
      </c>
      <c r="D2975" s="6">
        <v>4</v>
      </c>
      <c r="E2975" s="6">
        <v>4</v>
      </c>
      <c r="F2975" s="6" t="s">
        <v>12</v>
      </c>
      <c r="G2975" s="6"/>
      <c r="H2975" s="6" t="s">
        <v>13</v>
      </c>
      <c r="I2975" s="7" t="s">
        <v>82</v>
      </c>
      <c r="J2975" s="152" t="str">
        <f>VLOOKUP(PORVORIM!$I2975,Code2Loc,2,FALSE)</f>
        <v>GULYAKADE</v>
      </c>
    </row>
    <row r="2976" spans="1:10" ht="15.75" customHeight="1" x14ac:dyDescent="0.25">
      <c r="A2976" s="5" t="s">
        <v>954</v>
      </c>
      <c r="B2976" s="6">
        <v>105</v>
      </c>
      <c r="C2976" s="6" t="s">
        <v>83</v>
      </c>
      <c r="D2976" s="6">
        <v>5</v>
      </c>
      <c r="E2976" s="6">
        <v>5</v>
      </c>
      <c r="F2976" s="6" t="s">
        <v>12</v>
      </c>
      <c r="G2976" s="6"/>
      <c r="H2976" s="6" t="s">
        <v>13</v>
      </c>
      <c r="I2976" s="7" t="s">
        <v>84</v>
      </c>
      <c r="J2976" s="152" t="str">
        <f>VLOOKUP(PORVORIM!$I2976,Code2Loc,2,FALSE)</f>
        <v>PRV COPEL</v>
      </c>
    </row>
    <row r="2977" spans="1:10" ht="15.75" customHeight="1" x14ac:dyDescent="0.25">
      <c r="A2977" s="5" t="s">
        <v>954</v>
      </c>
      <c r="B2977" s="6">
        <v>105</v>
      </c>
      <c r="C2977" s="6" t="s">
        <v>85</v>
      </c>
      <c r="D2977" s="6">
        <v>6</v>
      </c>
      <c r="E2977" s="6">
        <v>6</v>
      </c>
      <c r="F2977" s="6" t="s">
        <v>12</v>
      </c>
      <c r="G2977" s="6"/>
      <c r="H2977" s="6" t="s">
        <v>13</v>
      </c>
      <c r="I2977" s="7" t="s">
        <v>86</v>
      </c>
      <c r="J2977" s="152" t="str">
        <f>VLOOKUP(PORVORIM!$I2977,Code2Loc,2,FALSE)</f>
        <v>PRV WADAKAD</v>
      </c>
    </row>
    <row r="2978" spans="1:10" ht="15.75" customHeight="1" x14ac:dyDescent="0.25">
      <c r="A2978" s="5" t="s">
        <v>954</v>
      </c>
      <c r="B2978" s="6">
        <v>105</v>
      </c>
      <c r="C2978" s="6" t="s">
        <v>87</v>
      </c>
      <c r="D2978" s="6">
        <v>7</v>
      </c>
      <c r="E2978" s="6">
        <v>7</v>
      </c>
      <c r="F2978" s="6" t="s">
        <v>12</v>
      </c>
      <c r="G2978" s="6"/>
      <c r="H2978" s="6" t="s">
        <v>13</v>
      </c>
      <c r="I2978" s="7" t="s">
        <v>88</v>
      </c>
      <c r="J2978" s="152" t="str">
        <f>VLOOKUP(PORVORIM!$I2978,Code2Loc,2,FALSE)</f>
        <v>PRV BAZAR</v>
      </c>
    </row>
    <row r="2979" spans="1:10" ht="15.75" customHeight="1" x14ac:dyDescent="0.25">
      <c r="A2979" s="5" t="s">
        <v>954</v>
      </c>
      <c r="B2979" s="6">
        <v>105</v>
      </c>
      <c r="C2979" s="6" t="s">
        <v>89</v>
      </c>
      <c r="D2979" s="6">
        <v>8</v>
      </c>
      <c r="E2979" s="6">
        <v>8</v>
      </c>
      <c r="F2979" s="6" t="s">
        <v>12</v>
      </c>
      <c r="G2979" s="6"/>
      <c r="H2979" s="6" t="s">
        <v>13</v>
      </c>
      <c r="I2979" s="7" t="s">
        <v>90</v>
      </c>
      <c r="J2979" s="152" t="str">
        <f>VLOOKUP(PORVORIM!$I2979,Code2Loc,2,FALSE)</f>
        <v>GIRI CROSS</v>
      </c>
    </row>
    <row r="2980" spans="1:10" ht="15.75" customHeight="1" x14ac:dyDescent="0.25">
      <c r="A2980" s="5" t="s">
        <v>954</v>
      </c>
      <c r="B2980" s="6">
        <v>105</v>
      </c>
      <c r="C2980" s="6" t="s">
        <v>91</v>
      </c>
      <c r="D2980" s="6">
        <v>9</v>
      </c>
      <c r="E2980" s="6">
        <v>9</v>
      </c>
      <c r="F2980" s="6" t="s">
        <v>12</v>
      </c>
      <c r="G2980" s="6"/>
      <c r="H2980" s="6" t="s">
        <v>13</v>
      </c>
      <c r="I2980" s="7" t="s">
        <v>92</v>
      </c>
      <c r="J2980" s="152" t="str">
        <f>VLOOKUP(PORVORIM!$I2980,Code2Loc,2,FALSE)</f>
        <v>GREEN PARK</v>
      </c>
    </row>
    <row r="2981" spans="1:10" ht="15.75" customHeight="1" x14ac:dyDescent="0.25">
      <c r="A2981" s="5" t="s">
        <v>954</v>
      </c>
      <c r="B2981" s="6">
        <v>105</v>
      </c>
      <c r="C2981" s="6" t="s">
        <v>93</v>
      </c>
      <c r="D2981" s="6">
        <v>10</v>
      </c>
      <c r="E2981" s="6">
        <v>10</v>
      </c>
      <c r="F2981" s="6" t="s">
        <v>12</v>
      </c>
      <c r="G2981" s="6"/>
      <c r="H2981" s="6" t="s">
        <v>13</v>
      </c>
      <c r="I2981" s="7" t="s">
        <v>94</v>
      </c>
      <c r="J2981" s="152" t="str">
        <f>VLOOKUP(PORVORIM!$I2981,Code2Loc,2,FALSE)</f>
        <v>GIRI CHAPEL</v>
      </c>
    </row>
    <row r="2982" spans="1:10" ht="15.75" customHeight="1" x14ac:dyDescent="0.25">
      <c r="A2982" s="5" t="s">
        <v>954</v>
      </c>
      <c r="B2982" s="6">
        <v>105</v>
      </c>
      <c r="C2982" s="6" t="s">
        <v>95</v>
      </c>
      <c r="D2982" s="6">
        <v>11</v>
      </c>
      <c r="E2982" s="6">
        <v>12</v>
      </c>
      <c r="F2982" s="6" t="s">
        <v>12</v>
      </c>
      <c r="G2982" s="6"/>
      <c r="H2982" s="6" t="s">
        <v>13</v>
      </c>
      <c r="I2982" s="7" t="s">
        <v>96</v>
      </c>
      <c r="J2982" s="152" t="str">
        <f>VLOOKUP(PORVORIM!$I2982,Code2Loc,2,FALSE)</f>
        <v>MAPUSA</v>
      </c>
    </row>
    <row r="2983" spans="1:10" ht="15.75" customHeight="1" x14ac:dyDescent="0.25">
      <c r="A2983" s="5" t="s">
        <v>954</v>
      </c>
      <c r="B2983" s="6">
        <v>105</v>
      </c>
      <c r="C2983" s="6" t="s">
        <v>99</v>
      </c>
      <c r="D2983" s="6">
        <v>12</v>
      </c>
      <c r="E2983" s="6">
        <v>13</v>
      </c>
      <c r="F2983" s="6" t="s">
        <v>12</v>
      </c>
      <c r="G2983" s="6"/>
      <c r="H2983" s="6" t="s">
        <v>13</v>
      </c>
      <c r="I2983" s="7" t="s">
        <v>100</v>
      </c>
      <c r="J2983" s="152" t="str">
        <f>VLOOKUP(PORVORIM!$I2983,Code2Loc,2,FALSE)</f>
        <v>MPS COURT</v>
      </c>
    </row>
    <row r="2984" spans="1:10" ht="15.75" customHeight="1" x14ac:dyDescent="0.25">
      <c r="A2984" s="5" t="s">
        <v>954</v>
      </c>
      <c r="B2984" s="6">
        <v>105</v>
      </c>
      <c r="C2984" s="6" t="s">
        <v>101</v>
      </c>
      <c r="D2984" s="6">
        <v>13</v>
      </c>
      <c r="E2984" s="6">
        <v>14</v>
      </c>
      <c r="F2984" s="6" t="s">
        <v>12</v>
      </c>
      <c r="G2984" s="6"/>
      <c r="H2984" s="6" t="s">
        <v>13</v>
      </c>
      <c r="I2984" s="7" t="s">
        <v>102</v>
      </c>
      <c r="J2984" s="152" t="str">
        <f>VLOOKUP(PORVORIM!$I2984,Code2Loc,2,FALSE)</f>
        <v>DULER</v>
      </c>
    </row>
    <row r="2985" spans="1:10" ht="15.75" customHeight="1" x14ac:dyDescent="0.25">
      <c r="A2985" s="5" t="s">
        <v>954</v>
      </c>
      <c r="B2985" s="6">
        <v>105</v>
      </c>
      <c r="C2985" s="6" t="s">
        <v>103</v>
      </c>
      <c r="D2985" s="6">
        <v>14</v>
      </c>
      <c r="E2985" s="6">
        <v>15</v>
      </c>
      <c r="F2985" s="6" t="s">
        <v>12</v>
      </c>
      <c r="G2985" s="6"/>
      <c r="H2985" s="6" t="s">
        <v>13</v>
      </c>
      <c r="I2985" s="7" t="s">
        <v>104</v>
      </c>
      <c r="J2985" s="152" t="str">
        <f>VLOOKUP(PORVORIM!$I2985,Code2Loc,2,FALSE)</f>
        <v>PDEM/KRWDA</v>
      </c>
    </row>
    <row r="2986" spans="1:10" ht="15.75" customHeight="1" x14ac:dyDescent="0.25">
      <c r="A2986" s="5" t="s">
        <v>954</v>
      </c>
      <c r="B2986" s="6">
        <v>105</v>
      </c>
      <c r="C2986" s="6" t="s">
        <v>105</v>
      </c>
      <c r="D2986" s="6">
        <v>15</v>
      </c>
      <c r="E2986" s="6">
        <v>16</v>
      </c>
      <c r="F2986" s="6" t="s">
        <v>12</v>
      </c>
      <c r="G2986" s="6"/>
      <c r="H2986" s="6" t="s">
        <v>13</v>
      </c>
      <c r="I2986" s="7" t="s">
        <v>106</v>
      </c>
      <c r="J2986" s="152" t="str">
        <f>VLOOKUP(PORVORIM!$I2986,Code2Loc,2,FALSE)</f>
        <v>KARASWADA</v>
      </c>
    </row>
    <row r="2987" spans="1:10" ht="15.75" customHeight="1" x14ac:dyDescent="0.25">
      <c r="A2987" s="5" t="s">
        <v>954</v>
      </c>
      <c r="B2987" s="6">
        <v>105</v>
      </c>
      <c r="C2987" s="6" t="s">
        <v>707</v>
      </c>
      <c r="D2987" s="6">
        <v>16</v>
      </c>
      <c r="E2987" s="6">
        <v>18</v>
      </c>
      <c r="F2987" s="6" t="s">
        <v>12</v>
      </c>
      <c r="G2987" s="6"/>
      <c r="H2987" s="6" t="s">
        <v>13</v>
      </c>
      <c r="I2987" s="7" t="s">
        <v>708</v>
      </c>
      <c r="J2987" s="152" t="str">
        <f>VLOOKUP(PORVORIM!$I2987,Code2Loc,2,FALSE)</f>
        <v>C HUSIG BRD</v>
      </c>
    </row>
    <row r="2988" spans="1:10" ht="15.75" customHeight="1" x14ac:dyDescent="0.25">
      <c r="A2988" s="5" t="s">
        <v>954</v>
      </c>
      <c r="B2988" s="6">
        <v>105</v>
      </c>
      <c r="C2988" s="6" t="s">
        <v>709</v>
      </c>
      <c r="D2988" s="6">
        <v>17</v>
      </c>
      <c r="E2988" s="6">
        <v>19</v>
      </c>
      <c r="F2988" s="6" t="s">
        <v>12</v>
      </c>
      <c r="G2988" s="6"/>
      <c r="H2988" s="6" t="s">
        <v>13</v>
      </c>
      <c r="I2988" s="7" t="s">
        <v>710</v>
      </c>
      <c r="J2988" s="152" t="str">
        <f>VLOOKUP(PORVORIM!$I2988,Code2Loc,2,FALSE)</f>
        <v>BINANI</v>
      </c>
    </row>
    <row r="2989" spans="1:10" ht="15.75" customHeight="1" x14ac:dyDescent="0.25">
      <c r="A2989" s="5" t="s">
        <v>954</v>
      </c>
      <c r="B2989" s="6">
        <v>105</v>
      </c>
      <c r="C2989" s="6" t="s">
        <v>711</v>
      </c>
      <c r="D2989" s="6">
        <v>18</v>
      </c>
      <c r="E2989" s="6">
        <v>20</v>
      </c>
      <c r="F2989" s="6" t="s">
        <v>12</v>
      </c>
      <c r="G2989" s="6"/>
      <c r="H2989" s="6" t="s">
        <v>13</v>
      </c>
      <c r="I2989" s="7" t="s">
        <v>712</v>
      </c>
      <c r="J2989" s="152" t="str">
        <f>VLOOKUP(PORVORIM!$I2989,Code2Loc,2,FALSE)</f>
        <v>COLVALE</v>
      </c>
    </row>
    <row r="2990" spans="1:10" ht="15.75" customHeight="1" x14ac:dyDescent="0.25">
      <c r="A2990" s="5" t="s">
        <v>954</v>
      </c>
      <c r="B2990" s="6">
        <v>105</v>
      </c>
      <c r="C2990" s="6" t="s">
        <v>713</v>
      </c>
      <c r="D2990" s="6">
        <v>19</v>
      </c>
      <c r="E2990" s="6">
        <v>21</v>
      </c>
      <c r="F2990" s="6" t="s">
        <v>12</v>
      </c>
      <c r="G2990" s="6"/>
      <c r="H2990" s="6" t="s">
        <v>13</v>
      </c>
      <c r="I2990" s="7" t="s">
        <v>714</v>
      </c>
      <c r="J2990" s="152" t="str">
        <f>VLOOKUP(PORVORIM!$I2990,Code2Loc,2,FALSE)</f>
        <v>MAHAKHAJAN</v>
      </c>
    </row>
    <row r="2991" spans="1:10" ht="15.75" customHeight="1" x14ac:dyDescent="0.25">
      <c r="A2991" s="5" t="s">
        <v>954</v>
      </c>
      <c r="B2991" s="6">
        <v>105</v>
      </c>
      <c r="C2991" s="6" t="s">
        <v>781</v>
      </c>
      <c r="D2991" s="6">
        <v>20</v>
      </c>
      <c r="E2991" s="6">
        <v>22</v>
      </c>
      <c r="F2991" s="6" t="s">
        <v>12</v>
      </c>
      <c r="G2991" s="6"/>
      <c r="H2991" s="6" t="s">
        <v>13</v>
      </c>
      <c r="I2991" s="7" t="s">
        <v>782</v>
      </c>
      <c r="J2991" s="152" t="str">
        <f>VLOOKUP(PORVORIM!$I2991,Code2Loc,2,FALSE)</f>
        <v>DHARGAL DK</v>
      </c>
    </row>
    <row r="2992" spans="1:10" ht="15.75" customHeight="1" x14ac:dyDescent="0.25">
      <c r="A2992" s="5" t="s">
        <v>954</v>
      </c>
      <c r="B2992" s="6">
        <v>105</v>
      </c>
      <c r="C2992" s="6" t="s">
        <v>857</v>
      </c>
      <c r="D2992" s="6">
        <v>21</v>
      </c>
      <c r="E2992" s="6">
        <v>23</v>
      </c>
      <c r="F2992" s="6" t="s">
        <v>12</v>
      </c>
      <c r="G2992" s="6"/>
      <c r="H2992" s="6" t="s">
        <v>13</v>
      </c>
      <c r="I2992" s="7" t="s">
        <v>858</v>
      </c>
      <c r="J2992" s="152" t="str">
        <f>VLOOKUP(PORVORIM!$I2992,Code2Loc,2,FALSE)</f>
        <v>SHIRGAL</v>
      </c>
    </row>
    <row r="2993" spans="1:10" ht="15.75" customHeight="1" x14ac:dyDescent="0.25">
      <c r="A2993" s="5" t="s">
        <v>954</v>
      </c>
      <c r="B2993" s="6">
        <v>105</v>
      </c>
      <c r="C2993" s="6" t="s">
        <v>859</v>
      </c>
      <c r="D2993" s="6">
        <v>22</v>
      </c>
      <c r="E2993" s="6">
        <v>24</v>
      </c>
      <c r="F2993" s="6" t="s">
        <v>12</v>
      </c>
      <c r="G2993" s="6"/>
      <c r="H2993" s="6" t="s">
        <v>13</v>
      </c>
      <c r="I2993" s="7" t="s">
        <v>860</v>
      </c>
      <c r="J2993" s="152" t="str">
        <f>VLOOKUP(PORVORIM!$I2993,Code2Loc,2,FALSE)</f>
        <v>ARABO</v>
      </c>
    </row>
    <row r="2994" spans="1:10" ht="15.75" customHeight="1" x14ac:dyDescent="0.25">
      <c r="A2994" s="5" t="s">
        <v>954</v>
      </c>
      <c r="B2994" s="6">
        <v>105</v>
      </c>
      <c r="C2994" s="6" t="s">
        <v>861</v>
      </c>
      <c r="D2994" s="6">
        <v>23</v>
      </c>
      <c r="E2994" s="6">
        <v>25</v>
      </c>
      <c r="F2994" s="6" t="s">
        <v>12</v>
      </c>
      <c r="G2994" s="6"/>
      <c r="H2994" s="6" t="s">
        <v>13</v>
      </c>
      <c r="I2994" s="7" t="s">
        <v>862</v>
      </c>
      <c r="J2994" s="152" t="str">
        <f>VLOOKUP(PORVORIM!$I2994,Code2Loc,2,FALSE)</f>
        <v>TUEM CROSS</v>
      </c>
    </row>
    <row r="2995" spans="1:10" ht="15.75" customHeight="1" x14ac:dyDescent="0.25">
      <c r="A2995" s="5" t="s">
        <v>954</v>
      </c>
      <c r="B2995" s="6">
        <v>105</v>
      </c>
      <c r="C2995" s="6" t="s">
        <v>863</v>
      </c>
      <c r="D2995" s="6">
        <v>24</v>
      </c>
      <c r="E2995" s="6">
        <v>26</v>
      </c>
      <c r="F2995" s="6" t="s">
        <v>12</v>
      </c>
      <c r="G2995" s="6"/>
      <c r="H2995" s="6" t="s">
        <v>13</v>
      </c>
      <c r="I2995" s="7" t="s">
        <v>864</v>
      </c>
      <c r="J2995" s="152" t="str">
        <f>VLOOKUP(PORVORIM!$I2995,Code2Loc,2,FALSE)</f>
        <v>TUEM V.TMP</v>
      </c>
    </row>
    <row r="2996" spans="1:10" ht="15.75" customHeight="1" x14ac:dyDescent="0.25">
      <c r="A2996" s="5" t="s">
        <v>954</v>
      </c>
      <c r="B2996" s="6">
        <v>105</v>
      </c>
      <c r="C2996" s="6" t="s">
        <v>865</v>
      </c>
      <c r="D2996" s="6">
        <v>25</v>
      </c>
      <c r="E2996" s="6">
        <v>28</v>
      </c>
      <c r="F2996" s="6" t="s">
        <v>12</v>
      </c>
      <c r="G2996" s="6"/>
      <c r="H2996" s="6" t="s">
        <v>13</v>
      </c>
      <c r="I2996" s="7" t="s">
        <v>866</v>
      </c>
      <c r="J2996" s="152" t="str">
        <f>VLOOKUP(PORVORIM!$I2996,Code2Loc,2,FALSE)</f>
        <v>TUEM</v>
      </c>
    </row>
    <row r="2997" spans="1:10" ht="15.75" customHeight="1" x14ac:dyDescent="0.25">
      <c r="A2997" s="5" t="s">
        <v>954</v>
      </c>
      <c r="B2997" s="6">
        <v>105</v>
      </c>
      <c r="C2997" s="6" t="s">
        <v>867</v>
      </c>
      <c r="D2997" s="6">
        <v>26</v>
      </c>
      <c r="E2997" s="6">
        <v>29</v>
      </c>
      <c r="F2997" s="6" t="s">
        <v>12</v>
      </c>
      <c r="G2997" s="6"/>
      <c r="H2997" s="6" t="s">
        <v>13</v>
      </c>
      <c r="I2997" s="7" t="s">
        <v>868</v>
      </c>
      <c r="J2997" s="152" t="str">
        <f>VLOOKUP(PORVORIM!$I2997,Code2Loc,2,FALSE)</f>
        <v>T.BGWTI TMP</v>
      </c>
    </row>
    <row r="2998" spans="1:10" ht="15.75" customHeight="1" x14ac:dyDescent="0.25">
      <c r="A2998" s="5" t="s">
        <v>954</v>
      </c>
      <c r="B2998" s="6">
        <v>105</v>
      </c>
      <c r="C2998" s="6" t="s">
        <v>869</v>
      </c>
      <c r="D2998" s="6">
        <v>27</v>
      </c>
      <c r="E2998" s="6">
        <v>31</v>
      </c>
      <c r="F2998" s="6" t="s">
        <v>12</v>
      </c>
      <c r="G2998" s="6"/>
      <c r="H2998" s="6" t="s">
        <v>13</v>
      </c>
      <c r="I2998" s="7" t="s">
        <v>870</v>
      </c>
      <c r="J2998" s="152" t="str">
        <f>VLOOKUP(PORVORIM!$I2998,Code2Loc,2,FALSE)</f>
        <v>TUEM IDC</v>
      </c>
    </row>
    <row r="2999" spans="1:10" ht="15.75" customHeight="1" x14ac:dyDescent="0.25">
      <c r="A2999" s="5" t="s">
        <v>954</v>
      </c>
      <c r="B2999" s="6">
        <v>105</v>
      </c>
      <c r="C2999" s="6" t="s">
        <v>871</v>
      </c>
      <c r="D2999" s="6">
        <v>28</v>
      </c>
      <c r="E2999" s="6">
        <v>32</v>
      </c>
      <c r="F2999" s="6" t="s">
        <v>12</v>
      </c>
      <c r="G2999" s="6"/>
      <c r="H2999" s="6" t="s">
        <v>13</v>
      </c>
      <c r="I2999" s="7" t="s">
        <v>872</v>
      </c>
      <c r="J2999" s="152" t="str">
        <f>VLOOKUP(PORVORIM!$I2999,Code2Loc,2,FALSE)</f>
        <v>TUEM HSPTL</v>
      </c>
    </row>
    <row r="3000" spans="1:10" ht="15.75" customHeight="1" x14ac:dyDescent="0.25">
      <c r="A3000" s="5" t="s">
        <v>954</v>
      </c>
      <c r="B3000" s="6">
        <v>105</v>
      </c>
      <c r="C3000" s="6" t="s">
        <v>873</v>
      </c>
      <c r="D3000" s="6">
        <v>29</v>
      </c>
      <c r="E3000" s="6">
        <v>36</v>
      </c>
      <c r="F3000" s="6" t="s">
        <v>12</v>
      </c>
      <c r="G3000" s="6"/>
      <c r="H3000" s="6" t="s">
        <v>13</v>
      </c>
      <c r="I3000" s="7" t="s">
        <v>874</v>
      </c>
      <c r="J3000" s="152" t="str">
        <f>VLOOKUP(PORVORIM!$I3000,Code2Loc,2,FALSE)</f>
        <v>BHAIDWADA</v>
      </c>
    </row>
    <row r="3001" spans="1:10" ht="15.75" customHeight="1" x14ac:dyDescent="0.25">
      <c r="A3001" s="5" t="s">
        <v>954</v>
      </c>
      <c r="B3001" s="6">
        <v>105</v>
      </c>
      <c r="C3001" s="6" t="s">
        <v>875</v>
      </c>
      <c r="D3001" s="6">
        <v>30</v>
      </c>
      <c r="E3001" s="6">
        <v>37</v>
      </c>
      <c r="F3001" s="6" t="s">
        <v>12</v>
      </c>
      <c r="G3001" s="6"/>
      <c r="H3001" s="6" t="s">
        <v>13</v>
      </c>
      <c r="I3001" s="7" t="s">
        <v>876</v>
      </c>
      <c r="J3001" s="152" t="str">
        <f>VLOOKUP(PORVORIM!$I3001,Code2Loc,2,FALSE)</f>
        <v>PETECHAWADA</v>
      </c>
    </row>
    <row r="3002" spans="1:10" ht="15.75" customHeight="1" x14ac:dyDescent="0.25">
      <c r="A3002" s="5" t="s">
        <v>954</v>
      </c>
      <c r="B3002" s="6">
        <v>105</v>
      </c>
      <c r="C3002" s="6" t="s">
        <v>855</v>
      </c>
      <c r="D3002" s="6">
        <v>31</v>
      </c>
      <c r="E3002" s="6">
        <v>40</v>
      </c>
      <c r="F3002" s="6" t="s">
        <v>12</v>
      </c>
      <c r="G3002" s="6"/>
      <c r="H3002" s="6" t="s">
        <v>13</v>
      </c>
      <c r="I3002" s="7" t="s">
        <v>856</v>
      </c>
      <c r="J3002" s="152" t="str">
        <f>VLOOKUP(PORVORIM!$I3002,Code2Loc,2,FALSE)</f>
        <v>KORGAO</v>
      </c>
    </row>
    <row r="3003" spans="1:10" ht="15.75" customHeight="1" x14ac:dyDescent="0.25">
      <c r="A3003" s="5" t="s">
        <v>954</v>
      </c>
      <c r="B3003" s="6">
        <v>105</v>
      </c>
      <c r="C3003" s="6" t="s">
        <v>920</v>
      </c>
      <c r="D3003" s="6">
        <v>32</v>
      </c>
      <c r="E3003" s="6">
        <v>42</v>
      </c>
      <c r="F3003" s="6" t="s">
        <v>12</v>
      </c>
      <c r="G3003" s="6"/>
      <c r="H3003" s="6" t="s">
        <v>13</v>
      </c>
      <c r="I3003" s="7" t="s">
        <v>921</v>
      </c>
      <c r="J3003" s="152" t="str">
        <f>VLOOKUP(PORVORIM!$I3003,Code2Loc,2,FALSE)</f>
        <v>BHATWADI</v>
      </c>
    </row>
    <row r="3004" spans="1:10" ht="15.75" customHeight="1" x14ac:dyDescent="0.25">
      <c r="A3004" s="5" t="s">
        <v>954</v>
      </c>
      <c r="B3004" s="6">
        <v>105</v>
      </c>
      <c r="C3004" s="6" t="s">
        <v>922</v>
      </c>
      <c r="D3004" s="6">
        <v>33</v>
      </c>
      <c r="E3004" s="6">
        <v>44</v>
      </c>
      <c r="F3004" s="6" t="s">
        <v>12</v>
      </c>
      <c r="G3004" s="6"/>
      <c r="H3004" s="6" t="s">
        <v>13</v>
      </c>
      <c r="I3004" s="7" t="s">
        <v>923</v>
      </c>
      <c r="J3004" s="152" t="str">
        <f>VLOOKUP(PORVORIM!$I3004,Code2Loc,2,FALSE)</f>
        <v>HARMAL</v>
      </c>
    </row>
    <row r="3005" spans="1:10" ht="15.75" customHeight="1" x14ac:dyDescent="0.25">
      <c r="A3005" s="5" t="s">
        <v>954</v>
      </c>
      <c r="B3005" s="6">
        <v>105</v>
      </c>
      <c r="C3005" s="6" t="s">
        <v>531</v>
      </c>
      <c r="D3005" s="6">
        <v>34</v>
      </c>
      <c r="E3005" s="6">
        <v>46</v>
      </c>
      <c r="F3005" s="6" t="s">
        <v>12</v>
      </c>
      <c r="G3005" s="6"/>
      <c r="H3005" s="6" t="s">
        <v>13</v>
      </c>
      <c r="I3005" s="7" t="s">
        <v>532</v>
      </c>
      <c r="J3005" s="152" t="str">
        <f>VLOOKUP(PORVORIM!$I3005,Code2Loc,2,FALSE)</f>
        <v>PALYE</v>
      </c>
    </row>
    <row r="3006" spans="1:10" ht="15.75" customHeight="1" x14ac:dyDescent="0.25">
      <c r="A3006" s="5" t="s">
        <v>954</v>
      </c>
      <c r="B3006" s="6">
        <v>105</v>
      </c>
      <c r="C3006" s="6" t="s">
        <v>955</v>
      </c>
      <c r="D3006" s="6">
        <v>35</v>
      </c>
      <c r="E3006" s="6">
        <v>48</v>
      </c>
      <c r="F3006" s="6" t="s">
        <v>12</v>
      </c>
      <c r="G3006" s="6"/>
      <c r="H3006" s="6" t="s">
        <v>13</v>
      </c>
      <c r="I3006" s="7" t="s">
        <v>956</v>
      </c>
      <c r="J3006" s="152" t="str">
        <f>VLOOKUP(PORVORIM!$I3006,Code2Loc,2,FALSE)</f>
        <v>KIRANPANI</v>
      </c>
    </row>
    <row r="3007" spans="1:10" ht="15.75" customHeight="1" x14ac:dyDescent="0.25">
      <c r="A3007" s="5" t="s">
        <v>954</v>
      </c>
      <c r="B3007" s="6">
        <v>105</v>
      </c>
      <c r="C3007" s="6" t="s">
        <v>957</v>
      </c>
      <c r="D3007" s="6">
        <v>36</v>
      </c>
      <c r="E3007" s="6">
        <v>49</v>
      </c>
      <c r="F3007" s="6" t="s">
        <v>12</v>
      </c>
      <c r="G3007" s="6"/>
      <c r="H3007" s="6" t="s">
        <v>13</v>
      </c>
      <c r="I3007" s="7" t="s">
        <v>958</v>
      </c>
      <c r="J3007" s="152" t="str">
        <f>VLOOKUP(PORVORIM!$I3007,Code2Loc,2,FALSE)</f>
        <v>KERI TEMPLE</v>
      </c>
    </row>
    <row r="3008" spans="1:10" ht="15.75" customHeight="1" x14ac:dyDescent="0.25">
      <c r="A3008" s="5" t="s">
        <v>954</v>
      </c>
      <c r="B3008" s="6">
        <v>105</v>
      </c>
      <c r="C3008" s="6" t="s">
        <v>959</v>
      </c>
      <c r="D3008" s="6">
        <v>37</v>
      </c>
      <c r="E3008" s="6">
        <v>50</v>
      </c>
      <c r="F3008" s="6" t="s">
        <v>12</v>
      </c>
      <c r="G3008" s="6"/>
      <c r="H3008" s="6" t="s">
        <v>13</v>
      </c>
      <c r="I3008" s="7" t="s">
        <v>960</v>
      </c>
      <c r="J3008" s="152" t="str">
        <f>VLOOKUP(PORVORIM!$I3008,Code2Loc,2,FALSE)</f>
        <v>KERI CHURCH</v>
      </c>
    </row>
    <row r="3009" spans="1:10" ht="15.75" customHeight="1" x14ac:dyDescent="0.25">
      <c r="A3009" s="5" t="s">
        <v>954</v>
      </c>
      <c r="B3009" s="6">
        <v>105</v>
      </c>
      <c r="C3009" s="6" t="s">
        <v>961</v>
      </c>
      <c r="D3009" s="6">
        <v>38</v>
      </c>
      <c r="E3009" s="6">
        <v>51</v>
      </c>
      <c r="F3009" s="6" t="s">
        <v>12</v>
      </c>
      <c r="G3009" s="6"/>
      <c r="H3009" s="6" t="s">
        <v>13</v>
      </c>
      <c r="I3009" s="7" t="s">
        <v>962</v>
      </c>
      <c r="J3009" s="152" t="str">
        <f>VLOOKUP(PORVORIM!$I3009,Code2Loc,2,FALSE)</f>
        <v>KRI PANCHYT</v>
      </c>
    </row>
    <row r="3010" spans="1:10" ht="15.75" customHeight="1" x14ac:dyDescent="0.25">
      <c r="A3010" s="5" t="s">
        <v>954</v>
      </c>
      <c r="B3010" s="6">
        <v>105</v>
      </c>
      <c r="C3010" s="6" t="s">
        <v>440</v>
      </c>
      <c r="D3010" s="6">
        <v>39</v>
      </c>
      <c r="E3010" s="6">
        <v>52</v>
      </c>
      <c r="F3010" s="6" t="s">
        <v>12</v>
      </c>
      <c r="G3010" s="6"/>
      <c r="H3010" s="6" t="s">
        <v>13</v>
      </c>
      <c r="I3010" s="7" t="s">
        <v>441</v>
      </c>
      <c r="J3010" s="152" t="str">
        <f>VLOOKUP(PORVORIM!$I3010,Code2Loc,2,FALSE)</f>
        <v>KERI</v>
      </c>
    </row>
    <row r="3011" spans="1:10" ht="15.75" customHeight="1" x14ac:dyDescent="0.25">
      <c r="A3011" s="5" t="s">
        <v>963</v>
      </c>
      <c r="B3011" s="6">
        <v>106</v>
      </c>
      <c r="C3011" s="6" t="s">
        <v>297</v>
      </c>
      <c r="D3011" s="6">
        <v>1</v>
      </c>
      <c r="E3011" s="6">
        <v>0</v>
      </c>
      <c r="F3011" s="6" t="s">
        <v>12</v>
      </c>
      <c r="G3011" s="6"/>
      <c r="H3011" s="6" t="s">
        <v>13</v>
      </c>
      <c r="I3011" s="7" t="s">
        <v>298</v>
      </c>
      <c r="J3011" s="152" t="str">
        <f>VLOOKUP(PORVORIM!$I3011,Code2Loc,2,FALSE)</f>
        <v>PANAJI MKT</v>
      </c>
    </row>
    <row r="3012" spans="1:10" ht="15.75" customHeight="1" x14ac:dyDescent="0.25">
      <c r="A3012" s="5" t="s">
        <v>963</v>
      </c>
      <c r="B3012" s="6">
        <v>106</v>
      </c>
      <c r="C3012" s="6" t="s">
        <v>299</v>
      </c>
      <c r="D3012" s="6">
        <v>2</v>
      </c>
      <c r="E3012" s="6">
        <v>1</v>
      </c>
      <c r="F3012" s="6" t="s">
        <v>12</v>
      </c>
      <c r="G3012" s="6"/>
      <c r="H3012" s="6" t="s">
        <v>13</v>
      </c>
      <c r="I3012" s="7" t="s">
        <v>300</v>
      </c>
      <c r="J3012" s="152" t="str">
        <f>VLOOKUP(PORVORIM!$I3012,Code2Loc,2,FALSE)</f>
        <v>FERRY BOAT</v>
      </c>
    </row>
    <row r="3013" spans="1:10" ht="15.75" customHeight="1" x14ac:dyDescent="0.25">
      <c r="A3013" s="5" t="s">
        <v>963</v>
      </c>
      <c r="B3013" s="6">
        <v>106</v>
      </c>
      <c r="C3013" s="6" t="s">
        <v>11</v>
      </c>
      <c r="D3013" s="6">
        <v>3</v>
      </c>
      <c r="E3013" s="6">
        <v>3</v>
      </c>
      <c r="F3013" s="6" t="s">
        <v>12</v>
      </c>
      <c r="G3013" s="6"/>
      <c r="H3013" s="6" t="s">
        <v>13</v>
      </c>
      <c r="I3013" s="7" t="s">
        <v>14</v>
      </c>
      <c r="J3013" s="152" t="str">
        <f>VLOOKUP(PORVORIM!$I3013,Code2Loc,2,FALSE)</f>
        <v>PANAJI</v>
      </c>
    </row>
    <row r="3014" spans="1:10" ht="15.75" customHeight="1" x14ac:dyDescent="0.25">
      <c r="A3014" s="5" t="s">
        <v>963</v>
      </c>
      <c r="B3014" s="6">
        <v>106</v>
      </c>
      <c r="C3014" s="6" t="s">
        <v>77</v>
      </c>
      <c r="D3014" s="6">
        <v>4</v>
      </c>
      <c r="E3014" s="6">
        <v>5</v>
      </c>
      <c r="F3014" s="6" t="s">
        <v>12</v>
      </c>
      <c r="G3014" s="6"/>
      <c r="H3014" s="6" t="s">
        <v>13</v>
      </c>
      <c r="I3014" s="7" t="s">
        <v>78</v>
      </c>
      <c r="J3014" s="152" t="str">
        <f>VLOOKUP(PORVORIM!$I3014,Code2Loc,2,FALSE)</f>
        <v>SAI SERVICE</v>
      </c>
    </row>
    <row r="3015" spans="1:10" ht="15.75" customHeight="1" x14ac:dyDescent="0.25">
      <c r="A3015" s="5" t="s">
        <v>963</v>
      </c>
      <c r="B3015" s="6">
        <v>106</v>
      </c>
      <c r="C3015" s="6" t="s">
        <v>79</v>
      </c>
      <c r="D3015" s="6">
        <v>5</v>
      </c>
      <c r="E3015" s="6">
        <v>6</v>
      </c>
      <c r="F3015" s="6" t="s">
        <v>12</v>
      </c>
      <c r="G3015" s="6"/>
      <c r="H3015" s="6" t="s">
        <v>13</v>
      </c>
      <c r="I3015" s="7" t="s">
        <v>80</v>
      </c>
      <c r="J3015" s="152" t="str">
        <f>VLOOKUP(PORVORIM!$I3015,Code2Loc,2,FALSE)</f>
        <v>TIN BLD/COL</v>
      </c>
    </row>
    <row r="3016" spans="1:10" ht="15.75" customHeight="1" x14ac:dyDescent="0.25">
      <c r="A3016" s="5" t="s">
        <v>963</v>
      </c>
      <c r="B3016" s="6">
        <v>106</v>
      </c>
      <c r="C3016" s="6" t="s">
        <v>81</v>
      </c>
      <c r="D3016" s="6">
        <v>6</v>
      </c>
      <c r="E3016" s="6">
        <v>7</v>
      </c>
      <c r="F3016" s="6" t="s">
        <v>12</v>
      </c>
      <c r="G3016" s="6"/>
      <c r="H3016" s="6" t="s">
        <v>13</v>
      </c>
      <c r="I3016" s="7" t="s">
        <v>82</v>
      </c>
      <c r="J3016" s="152" t="str">
        <f>VLOOKUP(PORVORIM!$I3016,Code2Loc,2,FALSE)</f>
        <v>GULYAKADE</v>
      </c>
    </row>
    <row r="3017" spans="1:10" ht="15.75" customHeight="1" x14ac:dyDescent="0.25">
      <c r="A3017" s="5" t="s">
        <v>963</v>
      </c>
      <c r="B3017" s="6">
        <v>106</v>
      </c>
      <c r="C3017" s="6" t="s">
        <v>83</v>
      </c>
      <c r="D3017" s="6">
        <v>7</v>
      </c>
      <c r="E3017" s="6">
        <v>8</v>
      </c>
      <c r="F3017" s="6" t="s">
        <v>12</v>
      </c>
      <c r="G3017" s="6"/>
      <c r="H3017" s="6" t="s">
        <v>13</v>
      </c>
      <c r="I3017" s="7" t="s">
        <v>84</v>
      </c>
      <c r="J3017" s="152" t="str">
        <f>VLOOKUP(PORVORIM!$I3017,Code2Loc,2,FALSE)</f>
        <v>PRV COPEL</v>
      </c>
    </row>
    <row r="3018" spans="1:10" ht="15.75" customHeight="1" x14ac:dyDescent="0.25">
      <c r="A3018" s="5" t="s">
        <v>963</v>
      </c>
      <c r="B3018" s="6">
        <v>106</v>
      </c>
      <c r="C3018" s="6" t="s">
        <v>85</v>
      </c>
      <c r="D3018" s="6">
        <v>8</v>
      </c>
      <c r="E3018" s="6">
        <v>9</v>
      </c>
      <c r="F3018" s="6" t="s">
        <v>12</v>
      </c>
      <c r="G3018" s="6"/>
      <c r="H3018" s="6" t="s">
        <v>13</v>
      </c>
      <c r="I3018" s="7" t="s">
        <v>86</v>
      </c>
      <c r="J3018" s="152" t="str">
        <f>VLOOKUP(PORVORIM!$I3018,Code2Loc,2,FALSE)</f>
        <v>PRV WADAKAD</v>
      </c>
    </row>
    <row r="3019" spans="1:10" ht="15.75" customHeight="1" x14ac:dyDescent="0.25">
      <c r="A3019" s="5" t="s">
        <v>963</v>
      </c>
      <c r="B3019" s="6">
        <v>106</v>
      </c>
      <c r="C3019" s="6" t="s">
        <v>87</v>
      </c>
      <c r="D3019" s="6">
        <v>9</v>
      </c>
      <c r="E3019" s="6">
        <v>10</v>
      </c>
      <c r="F3019" s="6" t="s">
        <v>12</v>
      </c>
      <c r="G3019" s="6"/>
      <c r="H3019" s="6" t="s">
        <v>13</v>
      </c>
      <c r="I3019" s="7" t="s">
        <v>88</v>
      </c>
      <c r="J3019" s="152" t="str">
        <f>VLOOKUP(PORVORIM!$I3019,Code2Loc,2,FALSE)</f>
        <v>PRV BAZAR</v>
      </c>
    </row>
    <row r="3020" spans="1:10" ht="15.75" customHeight="1" x14ac:dyDescent="0.25">
      <c r="A3020" s="5" t="s">
        <v>963</v>
      </c>
      <c r="B3020" s="6">
        <v>106</v>
      </c>
      <c r="C3020" s="6" t="s">
        <v>89</v>
      </c>
      <c r="D3020" s="6">
        <v>10</v>
      </c>
      <c r="E3020" s="6">
        <v>11</v>
      </c>
      <c r="F3020" s="6" t="s">
        <v>12</v>
      </c>
      <c r="G3020" s="6"/>
      <c r="H3020" s="6" t="s">
        <v>13</v>
      </c>
      <c r="I3020" s="7" t="s">
        <v>90</v>
      </c>
      <c r="J3020" s="152" t="str">
        <f>VLOOKUP(PORVORIM!$I3020,Code2Loc,2,FALSE)</f>
        <v>GIRI CROSS</v>
      </c>
    </row>
    <row r="3021" spans="1:10" ht="15.75" customHeight="1" x14ac:dyDescent="0.25">
      <c r="A3021" s="5" t="s">
        <v>963</v>
      </c>
      <c r="B3021" s="6">
        <v>106</v>
      </c>
      <c r="C3021" s="6" t="s">
        <v>91</v>
      </c>
      <c r="D3021" s="6">
        <v>11</v>
      </c>
      <c r="E3021" s="6">
        <v>12</v>
      </c>
      <c r="F3021" s="6" t="s">
        <v>12</v>
      </c>
      <c r="G3021" s="6"/>
      <c r="H3021" s="6" t="s">
        <v>13</v>
      </c>
      <c r="I3021" s="7" t="s">
        <v>92</v>
      </c>
      <c r="J3021" s="152" t="str">
        <f>VLOOKUP(PORVORIM!$I3021,Code2Loc,2,FALSE)</f>
        <v>GREEN PARK</v>
      </c>
    </row>
    <row r="3022" spans="1:10" ht="15.75" customHeight="1" x14ac:dyDescent="0.25">
      <c r="A3022" s="5" t="s">
        <v>963</v>
      </c>
      <c r="B3022" s="6">
        <v>106</v>
      </c>
      <c r="C3022" s="6" t="s">
        <v>93</v>
      </c>
      <c r="D3022" s="6">
        <v>12</v>
      </c>
      <c r="E3022" s="6">
        <v>13</v>
      </c>
      <c r="F3022" s="6" t="s">
        <v>12</v>
      </c>
      <c r="G3022" s="6"/>
      <c r="H3022" s="6" t="s">
        <v>13</v>
      </c>
      <c r="I3022" s="7" t="s">
        <v>94</v>
      </c>
      <c r="J3022" s="152" t="str">
        <f>VLOOKUP(PORVORIM!$I3022,Code2Loc,2,FALSE)</f>
        <v>GIRI CHAPEL</v>
      </c>
    </row>
    <row r="3023" spans="1:10" ht="15.75" customHeight="1" x14ac:dyDescent="0.25">
      <c r="A3023" s="5" t="s">
        <v>963</v>
      </c>
      <c r="B3023" s="6">
        <v>106</v>
      </c>
      <c r="C3023" s="6" t="s">
        <v>95</v>
      </c>
      <c r="D3023" s="6">
        <v>13</v>
      </c>
      <c r="E3023" s="6">
        <v>15</v>
      </c>
      <c r="F3023" s="6" t="s">
        <v>12</v>
      </c>
      <c r="G3023" s="6"/>
      <c r="H3023" s="6" t="s">
        <v>13</v>
      </c>
      <c r="I3023" s="7" t="s">
        <v>96</v>
      </c>
      <c r="J3023" s="152" t="str">
        <f>VLOOKUP(PORVORIM!$I3023,Code2Loc,2,FALSE)</f>
        <v>MAPUSA</v>
      </c>
    </row>
    <row r="3024" spans="1:10" ht="15.75" customHeight="1" x14ac:dyDescent="0.25">
      <c r="A3024" s="5" t="s">
        <v>963</v>
      </c>
      <c r="B3024" s="6">
        <v>106</v>
      </c>
      <c r="C3024" s="6" t="s">
        <v>99</v>
      </c>
      <c r="D3024" s="6">
        <v>14</v>
      </c>
      <c r="E3024" s="6">
        <v>16</v>
      </c>
      <c r="F3024" s="6" t="s">
        <v>12</v>
      </c>
      <c r="G3024" s="6"/>
      <c r="H3024" s="6" t="s">
        <v>13</v>
      </c>
      <c r="I3024" s="7" t="s">
        <v>100</v>
      </c>
      <c r="J3024" s="152" t="str">
        <f>VLOOKUP(PORVORIM!$I3024,Code2Loc,2,FALSE)</f>
        <v>MPS COURT</v>
      </c>
    </row>
    <row r="3025" spans="1:10" ht="15.75" customHeight="1" x14ac:dyDescent="0.25">
      <c r="A3025" s="5" t="s">
        <v>963</v>
      </c>
      <c r="B3025" s="6">
        <v>106</v>
      </c>
      <c r="C3025" s="6" t="s">
        <v>101</v>
      </c>
      <c r="D3025" s="6">
        <v>15</v>
      </c>
      <c r="E3025" s="6">
        <v>17</v>
      </c>
      <c r="F3025" s="6" t="s">
        <v>12</v>
      </c>
      <c r="G3025" s="6"/>
      <c r="H3025" s="6" t="s">
        <v>13</v>
      </c>
      <c r="I3025" s="7" t="s">
        <v>102</v>
      </c>
      <c r="J3025" s="152" t="str">
        <f>VLOOKUP(PORVORIM!$I3025,Code2Loc,2,FALSE)</f>
        <v>DULER</v>
      </c>
    </row>
    <row r="3026" spans="1:10" ht="15.75" customHeight="1" x14ac:dyDescent="0.25">
      <c r="A3026" s="5" t="s">
        <v>963</v>
      </c>
      <c r="B3026" s="6">
        <v>106</v>
      </c>
      <c r="C3026" s="6" t="s">
        <v>936</v>
      </c>
      <c r="D3026" s="6">
        <v>16</v>
      </c>
      <c r="E3026" s="6">
        <v>18</v>
      </c>
      <c r="F3026" s="6" t="s">
        <v>12</v>
      </c>
      <c r="G3026" s="6"/>
      <c r="H3026" s="6" t="s">
        <v>13</v>
      </c>
      <c r="I3026" s="7" t="s">
        <v>937</v>
      </c>
      <c r="J3026" s="152" t="str">
        <f>VLOOKUP(PORVORIM!$I3026,Code2Loc,2,FALSE)</f>
        <v>XELPE/HSPTL</v>
      </c>
    </row>
    <row r="3027" spans="1:10" ht="15.75" customHeight="1" x14ac:dyDescent="0.25">
      <c r="A3027" s="5" t="s">
        <v>963</v>
      </c>
      <c r="B3027" s="6">
        <v>106</v>
      </c>
      <c r="C3027" s="6" t="s">
        <v>938</v>
      </c>
      <c r="D3027" s="6">
        <v>17</v>
      </c>
      <c r="E3027" s="6">
        <v>19</v>
      </c>
      <c r="F3027" s="6" t="s">
        <v>12</v>
      </c>
      <c r="G3027" s="6"/>
      <c r="H3027" s="6" t="s">
        <v>13</v>
      </c>
      <c r="I3027" s="7" t="s">
        <v>939</v>
      </c>
      <c r="J3027" s="152" t="str">
        <f>VLOOKUP(PORVORIM!$I3027,Code2Loc,2,FALSE)</f>
        <v>KUCHELI</v>
      </c>
    </row>
    <row r="3028" spans="1:10" ht="15.75" customHeight="1" x14ac:dyDescent="0.25">
      <c r="A3028" s="5" t="s">
        <v>963</v>
      </c>
      <c r="B3028" s="6">
        <v>106</v>
      </c>
      <c r="C3028" s="6" t="s">
        <v>940</v>
      </c>
      <c r="D3028" s="6">
        <v>18</v>
      </c>
      <c r="E3028" s="6">
        <v>20</v>
      </c>
      <c r="F3028" s="6" t="s">
        <v>12</v>
      </c>
      <c r="G3028" s="6"/>
      <c r="H3028" s="6" t="s">
        <v>13</v>
      </c>
      <c r="I3028" s="7" t="s">
        <v>941</v>
      </c>
      <c r="J3028" s="152" t="str">
        <f>VLOOKUP(PORVORIM!$I3028,Code2Loc,2,FALSE)</f>
        <v>SOARES WDO</v>
      </c>
    </row>
    <row r="3029" spans="1:10" ht="15.75" customHeight="1" x14ac:dyDescent="0.25">
      <c r="A3029" s="5" t="s">
        <v>963</v>
      </c>
      <c r="B3029" s="6">
        <v>106</v>
      </c>
      <c r="C3029" s="6" t="s">
        <v>942</v>
      </c>
      <c r="D3029" s="6">
        <v>19</v>
      </c>
      <c r="E3029" s="6">
        <v>21</v>
      </c>
      <c r="F3029" s="6" t="s">
        <v>12</v>
      </c>
      <c r="G3029" s="6"/>
      <c r="H3029" s="6" t="s">
        <v>13</v>
      </c>
      <c r="I3029" s="7" t="s">
        <v>943</v>
      </c>
      <c r="J3029" s="152" t="str">
        <f>VLOOKUP(PORVORIM!$I3029,Code2Loc,2,FALSE)</f>
        <v>MARNA</v>
      </c>
    </row>
    <row r="3030" spans="1:10" ht="15.75" customHeight="1" x14ac:dyDescent="0.25">
      <c r="A3030" s="5" t="s">
        <v>963</v>
      </c>
      <c r="B3030" s="6">
        <v>106</v>
      </c>
      <c r="C3030" s="6" t="s">
        <v>944</v>
      </c>
      <c r="D3030" s="6">
        <v>20</v>
      </c>
      <c r="E3030" s="6">
        <v>22</v>
      </c>
      <c r="F3030" s="6" t="s">
        <v>12</v>
      </c>
      <c r="G3030" s="6"/>
      <c r="H3030" s="6" t="s">
        <v>13</v>
      </c>
      <c r="I3030" s="7" t="s">
        <v>945</v>
      </c>
      <c r="J3030" s="152" t="str">
        <f>VLOOKUP(PORVORIM!$I3030,Code2Loc,2,FALSE)</f>
        <v>SIOLIM CPL</v>
      </c>
    </row>
    <row r="3031" spans="1:10" ht="15.75" customHeight="1" x14ac:dyDescent="0.25">
      <c r="A3031" s="5" t="s">
        <v>963</v>
      </c>
      <c r="B3031" s="6">
        <v>106</v>
      </c>
      <c r="C3031" s="6" t="s">
        <v>946</v>
      </c>
      <c r="D3031" s="6">
        <v>21</v>
      </c>
      <c r="E3031" s="6">
        <v>23</v>
      </c>
      <c r="F3031" s="6" t="s">
        <v>12</v>
      </c>
      <c r="G3031" s="6"/>
      <c r="H3031" s="6" t="s">
        <v>13</v>
      </c>
      <c r="I3031" s="7" t="s">
        <v>947</v>
      </c>
      <c r="J3031" s="152" t="str">
        <f>VLOOKUP(PORVORIM!$I3031,Code2Loc,2,FALSE)</f>
        <v>SIOLIM CRCH</v>
      </c>
    </row>
    <row r="3032" spans="1:10" ht="15.75" customHeight="1" x14ac:dyDescent="0.25">
      <c r="A3032" s="5" t="s">
        <v>963</v>
      </c>
      <c r="B3032" s="6">
        <v>106</v>
      </c>
      <c r="C3032" s="6" t="s">
        <v>948</v>
      </c>
      <c r="D3032" s="6">
        <v>22</v>
      </c>
      <c r="E3032" s="6">
        <v>24</v>
      </c>
      <c r="F3032" s="6" t="s">
        <v>12</v>
      </c>
      <c r="G3032" s="6"/>
      <c r="H3032" s="6" t="s">
        <v>13</v>
      </c>
      <c r="I3032" s="7" t="s">
        <v>949</v>
      </c>
      <c r="J3032" s="152" t="str">
        <f>VLOOKUP(PORVORIM!$I3032,Code2Loc,2,FALSE)</f>
        <v>SFX SCHOOL</v>
      </c>
    </row>
    <row r="3033" spans="1:10" ht="15.75" customHeight="1" x14ac:dyDescent="0.25">
      <c r="A3033" s="5" t="s">
        <v>963</v>
      </c>
      <c r="B3033" s="6">
        <v>106</v>
      </c>
      <c r="C3033" s="6" t="s">
        <v>950</v>
      </c>
      <c r="D3033" s="6">
        <v>23</v>
      </c>
      <c r="E3033" s="6">
        <v>25</v>
      </c>
      <c r="F3033" s="6" t="s">
        <v>12</v>
      </c>
      <c r="G3033" s="6"/>
      <c r="H3033" s="6" t="s">
        <v>13</v>
      </c>
      <c r="I3033" s="7" t="s">
        <v>951</v>
      </c>
      <c r="J3033" s="152" t="str">
        <f>VLOOKUP(PORVORIM!$I3033,Code2Loc,2,FALSE)</f>
        <v>SIOLIM</v>
      </c>
    </row>
    <row r="3034" spans="1:10" ht="15.75" customHeight="1" x14ac:dyDescent="0.25">
      <c r="A3034" s="5" t="s">
        <v>963</v>
      </c>
      <c r="B3034" s="6">
        <v>106</v>
      </c>
      <c r="C3034" s="6" t="s">
        <v>890</v>
      </c>
      <c r="D3034" s="6">
        <v>24</v>
      </c>
      <c r="E3034" s="6">
        <v>26</v>
      </c>
      <c r="F3034" s="6" t="s">
        <v>12</v>
      </c>
      <c r="G3034" s="6"/>
      <c r="H3034" s="6" t="s">
        <v>13</v>
      </c>
      <c r="I3034" s="7" t="s">
        <v>891</v>
      </c>
      <c r="J3034" s="152" t="str">
        <f>VLOOKUP(PORVORIM!$I3034,Code2Loc,2,FALSE)</f>
        <v>CHOPDE</v>
      </c>
    </row>
    <row r="3035" spans="1:10" ht="15.75" customHeight="1" x14ac:dyDescent="0.25">
      <c r="A3035" s="5" t="s">
        <v>963</v>
      </c>
      <c r="B3035" s="6">
        <v>106</v>
      </c>
      <c r="C3035" s="6" t="s">
        <v>888</v>
      </c>
      <c r="D3035" s="6">
        <v>25</v>
      </c>
      <c r="E3035" s="6">
        <v>27</v>
      </c>
      <c r="F3035" s="6" t="s">
        <v>12</v>
      </c>
      <c r="G3035" s="6"/>
      <c r="H3035" s="6" t="s">
        <v>13</v>
      </c>
      <c r="I3035" s="7" t="s">
        <v>889</v>
      </c>
      <c r="J3035" s="152" t="str">
        <f>VLOOKUP(PORVORIM!$I3035,Code2Loc,2,FALSE)</f>
        <v>AGARWADA DP</v>
      </c>
    </row>
    <row r="3036" spans="1:10" ht="15.75" customHeight="1" x14ac:dyDescent="0.25">
      <c r="A3036" s="5" t="s">
        <v>963</v>
      </c>
      <c r="B3036" s="6">
        <v>106</v>
      </c>
      <c r="C3036" s="6" t="s">
        <v>886</v>
      </c>
      <c r="D3036" s="6">
        <v>26</v>
      </c>
      <c r="E3036" s="6">
        <v>28</v>
      </c>
      <c r="F3036" s="6" t="s">
        <v>12</v>
      </c>
      <c r="G3036" s="6"/>
      <c r="H3036" s="6" t="s">
        <v>13</v>
      </c>
      <c r="I3036" s="7" t="s">
        <v>887</v>
      </c>
      <c r="J3036" s="152" t="str">
        <f>VLOOKUP(PORVORIM!$I3036,Code2Loc,2,FALSE)</f>
        <v>AGARWADA</v>
      </c>
    </row>
    <row r="3037" spans="1:10" ht="15.75" customHeight="1" x14ac:dyDescent="0.25">
      <c r="A3037" s="5" t="s">
        <v>963</v>
      </c>
      <c r="B3037" s="6">
        <v>106</v>
      </c>
      <c r="C3037" s="6" t="s">
        <v>913</v>
      </c>
      <c r="D3037" s="6">
        <v>27</v>
      </c>
      <c r="E3037" s="6">
        <v>30</v>
      </c>
      <c r="F3037" s="6" t="s">
        <v>12</v>
      </c>
      <c r="G3037" s="6"/>
      <c r="H3037" s="6" t="s">
        <v>13</v>
      </c>
      <c r="I3037" s="7" t="s">
        <v>914</v>
      </c>
      <c r="J3037" s="152" t="str">
        <f>VLOOKUP(PORVORIM!$I3037,Code2Loc,2,FALSE)</f>
        <v>ASKAWADA</v>
      </c>
    </row>
    <row r="3038" spans="1:10" ht="15.75" customHeight="1" x14ac:dyDescent="0.25">
      <c r="A3038" s="5" t="s">
        <v>963</v>
      </c>
      <c r="B3038" s="6">
        <v>106</v>
      </c>
      <c r="C3038" s="6" t="s">
        <v>469</v>
      </c>
      <c r="D3038" s="6">
        <v>28</v>
      </c>
      <c r="E3038" s="6">
        <v>31</v>
      </c>
      <c r="F3038" s="6" t="s">
        <v>12</v>
      </c>
      <c r="G3038" s="6"/>
      <c r="H3038" s="6" t="s">
        <v>13</v>
      </c>
      <c r="I3038" s="7" t="s">
        <v>470</v>
      </c>
      <c r="J3038" s="152" t="str">
        <f>VLOOKUP(PORVORIM!$I3038,Code2Loc,2,FALSE)</f>
        <v>DEULWADA</v>
      </c>
    </row>
    <row r="3039" spans="1:10" ht="15.75" customHeight="1" x14ac:dyDescent="0.25">
      <c r="A3039" s="5" t="s">
        <v>963</v>
      </c>
      <c r="B3039" s="6">
        <v>106</v>
      </c>
      <c r="C3039" s="6" t="s">
        <v>915</v>
      </c>
      <c r="D3039" s="6">
        <v>29</v>
      </c>
      <c r="E3039" s="6">
        <v>33</v>
      </c>
      <c r="F3039" s="6" t="s">
        <v>12</v>
      </c>
      <c r="G3039" s="6"/>
      <c r="H3039" s="6" t="s">
        <v>13</v>
      </c>
      <c r="I3039" s="7" t="s">
        <v>916</v>
      </c>
      <c r="J3039" s="152" t="str">
        <f>VLOOKUP(PORVORIM!$I3039,Code2Loc,2,FALSE)</f>
        <v>MADLAMAZ</v>
      </c>
    </row>
    <row r="3040" spans="1:10" ht="15.75" customHeight="1" x14ac:dyDescent="0.25">
      <c r="A3040" s="5" t="s">
        <v>963</v>
      </c>
      <c r="B3040" s="6">
        <v>106</v>
      </c>
      <c r="C3040" s="6" t="s">
        <v>964</v>
      </c>
      <c r="D3040" s="6">
        <v>30</v>
      </c>
      <c r="E3040" s="6">
        <v>34</v>
      </c>
      <c r="F3040" s="6" t="s">
        <v>12</v>
      </c>
      <c r="G3040" s="6"/>
      <c r="H3040" s="6" t="s">
        <v>13</v>
      </c>
      <c r="I3040" s="7" t="s">
        <v>965</v>
      </c>
      <c r="J3040" s="152" t="str">
        <f>VLOOKUP(PORVORIM!$I3040,Code2Loc,2,FALSE)</f>
        <v>JUNUSWADA X</v>
      </c>
    </row>
    <row r="3041" spans="1:10" ht="15.75" customHeight="1" x14ac:dyDescent="0.25">
      <c r="A3041" s="5" t="s">
        <v>963</v>
      </c>
      <c r="B3041" s="6">
        <v>106</v>
      </c>
      <c r="C3041" s="6" t="s">
        <v>966</v>
      </c>
      <c r="D3041" s="6">
        <v>31</v>
      </c>
      <c r="E3041" s="6">
        <v>36</v>
      </c>
      <c r="F3041" s="6" t="s">
        <v>12</v>
      </c>
      <c r="G3041" s="6"/>
      <c r="H3041" s="6" t="s">
        <v>13</v>
      </c>
      <c r="I3041" s="7" t="s">
        <v>967</v>
      </c>
      <c r="J3041" s="152" t="str">
        <f>VLOOKUP(PORVORIM!$I3041,Code2Loc,2,FALSE)</f>
        <v>KEPKARWADA</v>
      </c>
    </row>
    <row r="3042" spans="1:10" ht="15.75" customHeight="1" x14ac:dyDescent="0.25">
      <c r="A3042" s="5" t="s">
        <v>963</v>
      </c>
      <c r="B3042" s="6">
        <v>106</v>
      </c>
      <c r="C3042" s="6" t="s">
        <v>922</v>
      </c>
      <c r="D3042" s="6">
        <v>32</v>
      </c>
      <c r="E3042" s="6">
        <v>38</v>
      </c>
      <c r="F3042" s="6" t="s">
        <v>12</v>
      </c>
      <c r="G3042" s="6"/>
      <c r="H3042" s="6" t="s">
        <v>13</v>
      </c>
      <c r="I3042" s="7" t="s">
        <v>923</v>
      </c>
      <c r="J3042" s="152" t="str">
        <f>VLOOKUP(PORVORIM!$I3042,Code2Loc,2,FALSE)</f>
        <v>HARMAL</v>
      </c>
    </row>
    <row r="3043" spans="1:10" ht="15.75" customHeight="1" x14ac:dyDescent="0.25">
      <c r="A3043" s="5" t="s">
        <v>963</v>
      </c>
      <c r="B3043" s="6">
        <v>106</v>
      </c>
      <c r="C3043" s="6" t="s">
        <v>531</v>
      </c>
      <c r="D3043" s="6">
        <v>33</v>
      </c>
      <c r="E3043" s="6">
        <v>40</v>
      </c>
      <c r="F3043" s="6" t="s">
        <v>12</v>
      </c>
      <c r="G3043" s="6"/>
      <c r="H3043" s="6" t="s">
        <v>13</v>
      </c>
      <c r="I3043" s="7" t="s">
        <v>532</v>
      </c>
      <c r="J3043" s="152" t="str">
        <f>VLOOKUP(PORVORIM!$I3043,Code2Loc,2,FALSE)</f>
        <v>PALYE</v>
      </c>
    </row>
    <row r="3044" spans="1:10" ht="15.75" customHeight="1" x14ac:dyDescent="0.25">
      <c r="A3044" s="5" t="s">
        <v>963</v>
      </c>
      <c r="B3044" s="6">
        <v>106</v>
      </c>
      <c r="C3044" s="6" t="s">
        <v>955</v>
      </c>
      <c r="D3044" s="6">
        <v>34</v>
      </c>
      <c r="E3044" s="6">
        <v>42</v>
      </c>
      <c r="F3044" s="6" t="s">
        <v>12</v>
      </c>
      <c r="G3044" s="6"/>
      <c r="H3044" s="6" t="s">
        <v>13</v>
      </c>
      <c r="I3044" s="7" t="s">
        <v>956</v>
      </c>
      <c r="J3044" s="152" t="str">
        <f>VLOOKUP(PORVORIM!$I3044,Code2Loc,2,FALSE)</f>
        <v>KIRANPANI</v>
      </c>
    </row>
    <row r="3045" spans="1:10" ht="15.75" customHeight="1" x14ac:dyDescent="0.25">
      <c r="A3045" s="5" t="s">
        <v>963</v>
      </c>
      <c r="B3045" s="6">
        <v>106</v>
      </c>
      <c r="C3045" s="6" t="s">
        <v>957</v>
      </c>
      <c r="D3045" s="6">
        <v>35</v>
      </c>
      <c r="E3045" s="6">
        <v>43</v>
      </c>
      <c r="F3045" s="6" t="s">
        <v>12</v>
      </c>
      <c r="G3045" s="6"/>
      <c r="H3045" s="6" t="s">
        <v>13</v>
      </c>
      <c r="I3045" s="7" t="s">
        <v>958</v>
      </c>
      <c r="J3045" s="152" t="str">
        <f>VLOOKUP(PORVORIM!$I3045,Code2Loc,2,FALSE)</f>
        <v>KERI TEMPLE</v>
      </c>
    </row>
    <row r="3046" spans="1:10" ht="15.75" customHeight="1" x14ac:dyDescent="0.25">
      <c r="A3046" s="5" t="s">
        <v>963</v>
      </c>
      <c r="B3046" s="6">
        <v>106</v>
      </c>
      <c r="C3046" s="6" t="s">
        <v>959</v>
      </c>
      <c r="D3046" s="6">
        <v>36</v>
      </c>
      <c r="E3046" s="6">
        <v>44</v>
      </c>
      <c r="F3046" s="6" t="s">
        <v>12</v>
      </c>
      <c r="G3046" s="6"/>
      <c r="H3046" s="6" t="s">
        <v>13</v>
      </c>
      <c r="I3046" s="7" t="s">
        <v>960</v>
      </c>
      <c r="J3046" s="152" t="str">
        <f>VLOOKUP(PORVORIM!$I3046,Code2Loc,2,FALSE)</f>
        <v>KERI CHURCH</v>
      </c>
    </row>
    <row r="3047" spans="1:10" ht="15.75" customHeight="1" x14ac:dyDescent="0.25">
      <c r="A3047" s="5" t="s">
        <v>963</v>
      </c>
      <c r="B3047" s="6">
        <v>106</v>
      </c>
      <c r="C3047" s="6" t="s">
        <v>961</v>
      </c>
      <c r="D3047" s="6">
        <v>37</v>
      </c>
      <c r="E3047" s="6">
        <v>45</v>
      </c>
      <c r="F3047" s="6" t="s">
        <v>12</v>
      </c>
      <c r="G3047" s="6"/>
      <c r="H3047" s="6" t="s">
        <v>13</v>
      </c>
      <c r="I3047" s="7" t="s">
        <v>962</v>
      </c>
      <c r="J3047" s="152" t="str">
        <f>VLOOKUP(PORVORIM!$I3047,Code2Loc,2,FALSE)</f>
        <v>KRI PANCHYT</v>
      </c>
    </row>
    <row r="3048" spans="1:10" ht="15.75" customHeight="1" x14ac:dyDescent="0.25">
      <c r="A3048" s="5" t="s">
        <v>963</v>
      </c>
      <c r="B3048" s="6">
        <v>106</v>
      </c>
      <c r="C3048" s="6" t="s">
        <v>440</v>
      </c>
      <c r="D3048" s="6">
        <v>38</v>
      </c>
      <c r="E3048" s="6">
        <v>46</v>
      </c>
      <c r="F3048" s="6" t="s">
        <v>12</v>
      </c>
      <c r="G3048" s="6"/>
      <c r="H3048" s="6" t="s">
        <v>13</v>
      </c>
      <c r="I3048" s="7" t="s">
        <v>441</v>
      </c>
      <c r="J3048" s="152" t="str">
        <f>VLOOKUP(PORVORIM!$I3048,Code2Loc,2,FALSE)</f>
        <v>KERI</v>
      </c>
    </row>
    <row r="3049" spans="1:10" ht="15.75" customHeight="1" x14ac:dyDescent="0.25">
      <c r="A3049" s="5" t="s">
        <v>954</v>
      </c>
      <c r="B3049" s="6">
        <v>107</v>
      </c>
      <c r="C3049" s="6" t="s">
        <v>11</v>
      </c>
      <c r="D3049" s="6">
        <v>1</v>
      </c>
      <c r="E3049" s="6">
        <v>0</v>
      </c>
      <c r="F3049" s="6" t="s">
        <v>12</v>
      </c>
      <c r="G3049" s="6"/>
      <c r="H3049" s="6" t="s">
        <v>13</v>
      </c>
      <c r="I3049" s="7" t="s">
        <v>14</v>
      </c>
      <c r="J3049" s="152" t="str">
        <f>VLOOKUP(PORVORIM!$I3049,Code2Loc,2,FALSE)</f>
        <v>PANAJI</v>
      </c>
    </row>
    <row r="3050" spans="1:10" ht="15.75" customHeight="1" x14ac:dyDescent="0.25">
      <c r="A3050" s="5" t="s">
        <v>954</v>
      </c>
      <c r="B3050" s="6">
        <v>107</v>
      </c>
      <c r="C3050" s="6" t="s">
        <v>77</v>
      </c>
      <c r="D3050" s="6">
        <v>2</v>
      </c>
      <c r="E3050" s="6">
        <v>2</v>
      </c>
      <c r="F3050" s="6" t="s">
        <v>12</v>
      </c>
      <c r="G3050" s="6"/>
      <c r="H3050" s="6" t="s">
        <v>13</v>
      </c>
      <c r="I3050" s="7" t="s">
        <v>78</v>
      </c>
      <c r="J3050" s="152" t="str">
        <f>VLOOKUP(PORVORIM!$I3050,Code2Loc,2,FALSE)</f>
        <v>SAI SERVICE</v>
      </c>
    </row>
    <row r="3051" spans="1:10" ht="15.75" customHeight="1" x14ac:dyDescent="0.25">
      <c r="A3051" s="5" t="s">
        <v>954</v>
      </c>
      <c r="B3051" s="6">
        <v>107</v>
      </c>
      <c r="C3051" s="6" t="s">
        <v>79</v>
      </c>
      <c r="D3051" s="6">
        <v>3</v>
      </c>
      <c r="E3051" s="6">
        <v>3</v>
      </c>
      <c r="F3051" s="6" t="s">
        <v>12</v>
      </c>
      <c r="G3051" s="6"/>
      <c r="H3051" s="6" t="s">
        <v>13</v>
      </c>
      <c r="I3051" s="7" t="s">
        <v>80</v>
      </c>
      <c r="J3051" s="152" t="str">
        <f>VLOOKUP(PORVORIM!$I3051,Code2Loc,2,FALSE)</f>
        <v>TIN BLD/COL</v>
      </c>
    </row>
    <row r="3052" spans="1:10" ht="15.75" customHeight="1" x14ac:dyDescent="0.25">
      <c r="A3052" s="5" t="s">
        <v>954</v>
      </c>
      <c r="B3052" s="6">
        <v>107</v>
      </c>
      <c r="C3052" s="6" t="s">
        <v>81</v>
      </c>
      <c r="D3052" s="6">
        <v>4</v>
      </c>
      <c r="E3052" s="6">
        <v>4</v>
      </c>
      <c r="F3052" s="6" t="s">
        <v>12</v>
      </c>
      <c r="G3052" s="6"/>
      <c r="H3052" s="6" t="s">
        <v>13</v>
      </c>
      <c r="I3052" s="7" t="s">
        <v>82</v>
      </c>
      <c r="J3052" s="152" t="str">
        <f>VLOOKUP(PORVORIM!$I3052,Code2Loc,2,FALSE)</f>
        <v>GULYAKADE</v>
      </c>
    </row>
    <row r="3053" spans="1:10" ht="15.75" customHeight="1" x14ac:dyDescent="0.25">
      <c r="A3053" s="5" t="s">
        <v>954</v>
      </c>
      <c r="B3053" s="6">
        <v>107</v>
      </c>
      <c r="C3053" s="6" t="s">
        <v>83</v>
      </c>
      <c r="D3053" s="6">
        <v>5</v>
      </c>
      <c r="E3053" s="6">
        <v>5</v>
      </c>
      <c r="F3053" s="6" t="s">
        <v>12</v>
      </c>
      <c r="G3053" s="6"/>
      <c r="H3053" s="6" t="s">
        <v>13</v>
      </c>
      <c r="I3053" s="7" t="s">
        <v>84</v>
      </c>
      <c r="J3053" s="152" t="str">
        <f>VLOOKUP(PORVORIM!$I3053,Code2Loc,2,FALSE)</f>
        <v>PRV COPEL</v>
      </c>
    </row>
    <row r="3054" spans="1:10" ht="15.75" customHeight="1" x14ac:dyDescent="0.25">
      <c r="A3054" s="5" t="s">
        <v>954</v>
      </c>
      <c r="B3054" s="6">
        <v>107</v>
      </c>
      <c r="C3054" s="6" t="s">
        <v>85</v>
      </c>
      <c r="D3054" s="6">
        <v>6</v>
      </c>
      <c r="E3054" s="6">
        <v>6</v>
      </c>
      <c r="F3054" s="6" t="s">
        <v>12</v>
      </c>
      <c r="G3054" s="6"/>
      <c r="H3054" s="6" t="s">
        <v>13</v>
      </c>
      <c r="I3054" s="7" t="s">
        <v>86</v>
      </c>
      <c r="J3054" s="152" t="str">
        <f>VLOOKUP(PORVORIM!$I3054,Code2Loc,2,FALSE)</f>
        <v>PRV WADAKAD</v>
      </c>
    </row>
    <row r="3055" spans="1:10" ht="15.75" customHeight="1" x14ac:dyDescent="0.25">
      <c r="A3055" s="5" t="s">
        <v>954</v>
      </c>
      <c r="B3055" s="6">
        <v>107</v>
      </c>
      <c r="C3055" s="6" t="s">
        <v>87</v>
      </c>
      <c r="D3055" s="6">
        <v>7</v>
      </c>
      <c r="E3055" s="6">
        <v>7</v>
      </c>
      <c r="F3055" s="6" t="s">
        <v>12</v>
      </c>
      <c r="G3055" s="6"/>
      <c r="H3055" s="6" t="s">
        <v>13</v>
      </c>
      <c r="I3055" s="7" t="s">
        <v>88</v>
      </c>
      <c r="J3055" s="152" t="str">
        <f>VLOOKUP(PORVORIM!$I3055,Code2Loc,2,FALSE)</f>
        <v>PRV BAZAR</v>
      </c>
    </row>
    <row r="3056" spans="1:10" ht="15.75" customHeight="1" x14ac:dyDescent="0.25">
      <c r="A3056" s="5" t="s">
        <v>954</v>
      </c>
      <c r="B3056" s="6">
        <v>107</v>
      </c>
      <c r="C3056" s="6" t="s">
        <v>89</v>
      </c>
      <c r="D3056" s="6">
        <v>8</v>
      </c>
      <c r="E3056" s="6">
        <v>8</v>
      </c>
      <c r="F3056" s="6" t="s">
        <v>12</v>
      </c>
      <c r="G3056" s="6"/>
      <c r="H3056" s="6" t="s">
        <v>13</v>
      </c>
      <c r="I3056" s="7" t="s">
        <v>90</v>
      </c>
      <c r="J3056" s="152" t="str">
        <f>VLOOKUP(PORVORIM!$I3056,Code2Loc,2,FALSE)</f>
        <v>GIRI CROSS</v>
      </c>
    </row>
    <row r="3057" spans="1:10" ht="15.75" customHeight="1" x14ac:dyDescent="0.25">
      <c r="A3057" s="5" t="s">
        <v>954</v>
      </c>
      <c r="B3057" s="6">
        <v>107</v>
      </c>
      <c r="C3057" s="6" t="s">
        <v>91</v>
      </c>
      <c r="D3057" s="6">
        <v>9</v>
      </c>
      <c r="E3057" s="6">
        <v>9</v>
      </c>
      <c r="F3057" s="6" t="s">
        <v>12</v>
      </c>
      <c r="G3057" s="6"/>
      <c r="H3057" s="6" t="s">
        <v>13</v>
      </c>
      <c r="I3057" s="7" t="s">
        <v>92</v>
      </c>
      <c r="J3057" s="152" t="str">
        <f>VLOOKUP(PORVORIM!$I3057,Code2Loc,2,FALSE)</f>
        <v>GREEN PARK</v>
      </c>
    </row>
    <row r="3058" spans="1:10" ht="15.75" customHeight="1" x14ac:dyDescent="0.25">
      <c r="A3058" s="5" t="s">
        <v>954</v>
      </c>
      <c r="B3058" s="6">
        <v>107</v>
      </c>
      <c r="C3058" s="6" t="s">
        <v>93</v>
      </c>
      <c r="D3058" s="6">
        <v>10</v>
      </c>
      <c r="E3058" s="6">
        <v>10</v>
      </c>
      <c r="F3058" s="6" t="s">
        <v>12</v>
      </c>
      <c r="G3058" s="6"/>
      <c r="H3058" s="6" t="s">
        <v>13</v>
      </c>
      <c r="I3058" s="7" t="s">
        <v>94</v>
      </c>
      <c r="J3058" s="152" t="str">
        <f>VLOOKUP(PORVORIM!$I3058,Code2Loc,2,FALSE)</f>
        <v>GIRI CHAPEL</v>
      </c>
    </row>
    <row r="3059" spans="1:10" ht="15.75" customHeight="1" x14ac:dyDescent="0.25">
      <c r="A3059" s="5" t="s">
        <v>954</v>
      </c>
      <c r="B3059" s="6">
        <v>107</v>
      </c>
      <c r="C3059" s="6" t="s">
        <v>95</v>
      </c>
      <c r="D3059" s="6">
        <v>11</v>
      </c>
      <c r="E3059" s="6">
        <v>12</v>
      </c>
      <c r="F3059" s="6" t="s">
        <v>12</v>
      </c>
      <c r="G3059" s="6"/>
      <c r="H3059" s="6" t="s">
        <v>13</v>
      </c>
      <c r="I3059" s="7" t="s">
        <v>96</v>
      </c>
      <c r="J3059" s="152" t="str">
        <f>VLOOKUP(PORVORIM!$I3059,Code2Loc,2,FALSE)</f>
        <v>MAPUSA</v>
      </c>
    </row>
    <row r="3060" spans="1:10" ht="15.75" customHeight="1" x14ac:dyDescent="0.25">
      <c r="A3060" s="5" t="s">
        <v>954</v>
      </c>
      <c r="B3060" s="6">
        <v>107</v>
      </c>
      <c r="C3060" s="6" t="s">
        <v>99</v>
      </c>
      <c r="D3060" s="6">
        <v>12</v>
      </c>
      <c r="E3060" s="6">
        <v>13</v>
      </c>
      <c r="F3060" s="6" t="s">
        <v>12</v>
      </c>
      <c r="G3060" s="6"/>
      <c r="H3060" s="6" t="s">
        <v>13</v>
      </c>
      <c r="I3060" s="7" t="s">
        <v>100</v>
      </c>
      <c r="J3060" s="152" t="str">
        <f>VLOOKUP(PORVORIM!$I3060,Code2Loc,2,FALSE)</f>
        <v>MPS COURT</v>
      </c>
    </row>
    <row r="3061" spans="1:10" ht="15.75" customHeight="1" x14ac:dyDescent="0.25">
      <c r="A3061" s="5" t="s">
        <v>954</v>
      </c>
      <c r="B3061" s="6">
        <v>107</v>
      </c>
      <c r="C3061" s="6" t="s">
        <v>101</v>
      </c>
      <c r="D3061" s="6">
        <v>13</v>
      </c>
      <c r="E3061" s="6">
        <v>14</v>
      </c>
      <c r="F3061" s="6" t="s">
        <v>12</v>
      </c>
      <c r="G3061" s="6"/>
      <c r="H3061" s="6" t="s">
        <v>13</v>
      </c>
      <c r="I3061" s="7" t="s">
        <v>102</v>
      </c>
      <c r="J3061" s="152" t="str">
        <f>VLOOKUP(PORVORIM!$I3061,Code2Loc,2,FALSE)</f>
        <v>DULER</v>
      </c>
    </row>
    <row r="3062" spans="1:10" ht="15.75" customHeight="1" x14ac:dyDescent="0.25">
      <c r="A3062" s="5" t="s">
        <v>954</v>
      </c>
      <c r="B3062" s="6">
        <v>107</v>
      </c>
      <c r="C3062" s="6" t="s">
        <v>936</v>
      </c>
      <c r="D3062" s="6">
        <v>14</v>
      </c>
      <c r="E3062" s="6">
        <v>15</v>
      </c>
      <c r="F3062" s="6" t="s">
        <v>12</v>
      </c>
      <c r="G3062" s="6"/>
      <c r="H3062" s="6" t="s">
        <v>13</v>
      </c>
      <c r="I3062" s="7" t="s">
        <v>937</v>
      </c>
      <c r="J3062" s="152" t="str">
        <f>VLOOKUP(PORVORIM!$I3062,Code2Loc,2,FALSE)</f>
        <v>XELPE/HSPTL</v>
      </c>
    </row>
    <row r="3063" spans="1:10" ht="15.75" customHeight="1" x14ac:dyDescent="0.25">
      <c r="A3063" s="5" t="s">
        <v>954</v>
      </c>
      <c r="B3063" s="6">
        <v>107</v>
      </c>
      <c r="C3063" s="6" t="s">
        <v>938</v>
      </c>
      <c r="D3063" s="6">
        <v>15</v>
      </c>
      <c r="E3063" s="6">
        <v>16</v>
      </c>
      <c r="F3063" s="6" t="s">
        <v>12</v>
      </c>
      <c r="G3063" s="6"/>
      <c r="H3063" s="6" t="s">
        <v>13</v>
      </c>
      <c r="I3063" s="7" t="s">
        <v>939</v>
      </c>
      <c r="J3063" s="152" t="str">
        <f>VLOOKUP(PORVORIM!$I3063,Code2Loc,2,FALSE)</f>
        <v>KUCHELI</v>
      </c>
    </row>
    <row r="3064" spans="1:10" ht="15.75" customHeight="1" x14ac:dyDescent="0.25">
      <c r="A3064" s="5" t="s">
        <v>954</v>
      </c>
      <c r="B3064" s="6">
        <v>107</v>
      </c>
      <c r="C3064" s="6" t="s">
        <v>940</v>
      </c>
      <c r="D3064" s="6">
        <v>16</v>
      </c>
      <c r="E3064" s="6">
        <v>17</v>
      </c>
      <c r="F3064" s="6" t="s">
        <v>12</v>
      </c>
      <c r="G3064" s="6"/>
      <c r="H3064" s="6" t="s">
        <v>13</v>
      </c>
      <c r="I3064" s="7" t="s">
        <v>941</v>
      </c>
      <c r="J3064" s="152" t="str">
        <f>VLOOKUP(PORVORIM!$I3064,Code2Loc,2,FALSE)</f>
        <v>SOARES WDO</v>
      </c>
    </row>
    <row r="3065" spans="1:10" ht="15.75" customHeight="1" x14ac:dyDescent="0.25">
      <c r="A3065" s="5" t="s">
        <v>954</v>
      </c>
      <c r="B3065" s="6">
        <v>107</v>
      </c>
      <c r="C3065" s="6" t="s">
        <v>942</v>
      </c>
      <c r="D3065" s="6">
        <v>17</v>
      </c>
      <c r="E3065" s="6">
        <v>18</v>
      </c>
      <c r="F3065" s="6" t="s">
        <v>12</v>
      </c>
      <c r="G3065" s="6"/>
      <c r="H3065" s="6" t="s">
        <v>13</v>
      </c>
      <c r="I3065" s="7" t="s">
        <v>943</v>
      </c>
      <c r="J3065" s="152" t="str">
        <f>VLOOKUP(PORVORIM!$I3065,Code2Loc,2,FALSE)</f>
        <v>MARNA</v>
      </c>
    </row>
    <row r="3066" spans="1:10" ht="15.75" customHeight="1" x14ac:dyDescent="0.25">
      <c r="A3066" s="5" t="s">
        <v>954</v>
      </c>
      <c r="B3066" s="6">
        <v>107</v>
      </c>
      <c r="C3066" s="6" t="s">
        <v>944</v>
      </c>
      <c r="D3066" s="6">
        <v>18</v>
      </c>
      <c r="E3066" s="6">
        <v>19</v>
      </c>
      <c r="F3066" s="6" t="s">
        <v>12</v>
      </c>
      <c r="G3066" s="6"/>
      <c r="H3066" s="6" t="s">
        <v>13</v>
      </c>
      <c r="I3066" s="7" t="s">
        <v>945</v>
      </c>
      <c r="J3066" s="152" t="str">
        <f>VLOOKUP(PORVORIM!$I3066,Code2Loc,2,FALSE)</f>
        <v>SIOLIM CPL</v>
      </c>
    </row>
    <row r="3067" spans="1:10" ht="15.75" customHeight="1" x14ac:dyDescent="0.25">
      <c r="A3067" s="5" t="s">
        <v>954</v>
      </c>
      <c r="B3067" s="6">
        <v>107</v>
      </c>
      <c r="C3067" s="6" t="s">
        <v>946</v>
      </c>
      <c r="D3067" s="6">
        <v>19</v>
      </c>
      <c r="E3067" s="6">
        <v>20</v>
      </c>
      <c r="F3067" s="6" t="s">
        <v>12</v>
      </c>
      <c r="G3067" s="6"/>
      <c r="H3067" s="6" t="s">
        <v>13</v>
      </c>
      <c r="I3067" s="7" t="s">
        <v>947</v>
      </c>
      <c r="J3067" s="152" t="str">
        <f>VLOOKUP(PORVORIM!$I3067,Code2Loc,2,FALSE)</f>
        <v>SIOLIM CRCH</v>
      </c>
    </row>
    <row r="3068" spans="1:10" ht="15.75" customHeight="1" x14ac:dyDescent="0.25">
      <c r="A3068" s="5" t="s">
        <v>954</v>
      </c>
      <c r="B3068" s="6">
        <v>107</v>
      </c>
      <c r="C3068" s="6" t="s">
        <v>948</v>
      </c>
      <c r="D3068" s="6">
        <v>20</v>
      </c>
      <c r="E3068" s="6">
        <v>21</v>
      </c>
      <c r="F3068" s="6" t="s">
        <v>12</v>
      </c>
      <c r="G3068" s="6"/>
      <c r="H3068" s="6" t="s">
        <v>13</v>
      </c>
      <c r="I3068" s="7" t="s">
        <v>949</v>
      </c>
      <c r="J3068" s="152" t="str">
        <f>VLOOKUP(PORVORIM!$I3068,Code2Loc,2,FALSE)</f>
        <v>SFX SCHOOL</v>
      </c>
    </row>
    <row r="3069" spans="1:10" ht="15.75" customHeight="1" x14ac:dyDescent="0.25">
      <c r="A3069" s="5" t="s">
        <v>954</v>
      </c>
      <c r="B3069" s="6">
        <v>107</v>
      </c>
      <c r="C3069" s="6" t="s">
        <v>968</v>
      </c>
      <c r="D3069" s="6">
        <v>21</v>
      </c>
      <c r="E3069" s="6">
        <v>22</v>
      </c>
      <c r="F3069" s="6" t="s">
        <v>12</v>
      </c>
      <c r="G3069" s="6"/>
      <c r="H3069" s="6" t="s">
        <v>13</v>
      </c>
      <c r="I3069" s="7" t="s">
        <v>951</v>
      </c>
      <c r="J3069" s="152" t="str">
        <f>VLOOKUP(PORVORIM!$I3069,Code2Loc,2,FALSE)</f>
        <v>SIOLIM</v>
      </c>
    </row>
    <row r="3070" spans="1:10" ht="15.75" customHeight="1" x14ac:dyDescent="0.25">
      <c r="A3070" s="5" t="s">
        <v>954</v>
      </c>
      <c r="B3070" s="6">
        <v>107</v>
      </c>
      <c r="C3070" s="6" t="s">
        <v>890</v>
      </c>
      <c r="D3070" s="6">
        <v>22</v>
      </c>
      <c r="E3070" s="6">
        <v>23</v>
      </c>
      <c r="F3070" s="6" t="s">
        <v>12</v>
      </c>
      <c r="G3070" s="6"/>
      <c r="H3070" s="6" t="s">
        <v>13</v>
      </c>
      <c r="I3070" s="7" t="s">
        <v>891</v>
      </c>
      <c r="J3070" s="152" t="str">
        <f>VLOOKUP(PORVORIM!$I3070,Code2Loc,2,FALSE)</f>
        <v>CHOPDE</v>
      </c>
    </row>
    <row r="3071" spans="1:10" ht="15.75" customHeight="1" x14ac:dyDescent="0.25">
      <c r="A3071" s="5" t="s">
        <v>954</v>
      </c>
      <c r="B3071" s="6">
        <v>107</v>
      </c>
      <c r="C3071" s="6" t="s">
        <v>888</v>
      </c>
      <c r="D3071" s="6">
        <v>23</v>
      </c>
      <c r="E3071" s="6">
        <v>24</v>
      </c>
      <c r="F3071" s="6" t="s">
        <v>12</v>
      </c>
      <c r="G3071" s="6"/>
      <c r="H3071" s="6" t="s">
        <v>13</v>
      </c>
      <c r="I3071" s="7" t="s">
        <v>889</v>
      </c>
      <c r="J3071" s="152" t="str">
        <f>VLOOKUP(PORVORIM!$I3071,Code2Loc,2,FALSE)</f>
        <v>AGARWADA DP</v>
      </c>
    </row>
    <row r="3072" spans="1:10" ht="15.75" customHeight="1" x14ac:dyDescent="0.25">
      <c r="A3072" s="5" t="s">
        <v>954</v>
      </c>
      <c r="B3072" s="6">
        <v>107</v>
      </c>
      <c r="C3072" s="6" t="s">
        <v>886</v>
      </c>
      <c r="D3072" s="6">
        <v>24</v>
      </c>
      <c r="E3072" s="6">
        <v>25</v>
      </c>
      <c r="F3072" s="6" t="s">
        <v>12</v>
      </c>
      <c r="G3072" s="6"/>
      <c r="H3072" s="6" t="s">
        <v>13</v>
      </c>
      <c r="I3072" s="7" t="s">
        <v>887</v>
      </c>
      <c r="J3072" s="152" t="str">
        <f>VLOOKUP(PORVORIM!$I3072,Code2Loc,2,FALSE)</f>
        <v>AGARWADA</v>
      </c>
    </row>
    <row r="3073" spans="1:10" ht="15.75" customHeight="1" x14ac:dyDescent="0.25">
      <c r="A3073" s="5" t="s">
        <v>954</v>
      </c>
      <c r="B3073" s="6">
        <v>107</v>
      </c>
      <c r="C3073" s="6" t="s">
        <v>884</v>
      </c>
      <c r="D3073" s="6">
        <v>25</v>
      </c>
      <c r="E3073" s="6">
        <v>26</v>
      </c>
      <c r="F3073" s="6" t="s">
        <v>12</v>
      </c>
      <c r="G3073" s="6"/>
      <c r="H3073" s="6" t="s">
        <v>13</v>
      </c>
      <c r="I3073" s="7" t="s">
        <v>885</v>
      </c>
      <c r="J3073" s="152" t="str">
        <f>VLOOKUP(PORVORIM!$I3073,Code2Loc,2,FALSE)</f>
        <v>P. CHONSAI</v>
      </c>
    </row>
    <row r="3074" spans="1:10" ht="15.75" customHeight="1" x14ac:dyDescent="0.25">
      <c r="A3074" s="5" t="s">
        <v>954</v>
      </c>
      <c r="B3074" s="6">
        <v>107</v>
      </c>
      <c r="C3074" s="6" t="s">
        <v>882</v>
      </c>
      <c r="D3074" s="6">
        <v>26</v>
      </c>
      <c r="E3074" s="6">
        <v>27</v>
      </c>
      <c r="F3074" s="6" t="s">
        <v>12</v>
      </c>
      <c r="G3074" s="6"/>
      <c r="H3074" s="6" t="s">
        <v>13</v>
      </c>
      <c r="I3074" s="7" t="s">
        <v>883</v>
      </c>
      <c r="J3074" s="152" t="str">
        <f>VLOOKUP(PORVORIM!$I3074,Code2Loc,2,FALSE)</f>
        <v>PRC MADLA</v>
      </c>
    </row>
    <row r="3075" spans="1:10" ht="15.75" customHeight="1" x14ac:dyDescent="0.25">
      <c r="A3075" s="5" t="s">
        <v>954</v>
      </c>
      <c r="B3075" s="6">
        <v>107</v>
      </c>
      <c r="C3075" s="6" t="s">
        <v>880</v>
      </c>
      <c r="D3075" s="6">
        <v>27</v>
      </c>
      <c r="E3075" s="6">
        <v>28</v>
      </c>
      <c r="F3075" s="6" t="s">
        <v>12</v>
      </c>
      <c r="G3075" s="6"/>
      <c r="H3075" s="6" t="s">
        <v>13</v>
      </c>
      <c r="I3075" s="7" t="s">
        <v>881</v>
      </c>
      <c r="J3075" s="152" t="str">
        <f>VLOOKUP(PORVORIM!$I3075,Code2Loc,2,FALSE)</f>
        <v>PARSEM</v>
      </c>
    </row>
    <row r="3076" spans="1:10" ht="15.75" customHeight="1" x14ac:dyDescent="0.25">
      <c r="A3076" s="5" t="s">
        <v>954</v>
      </c>
      <c r="B3076" s="6">
        <v>107</v>
      </c>
      <c r="C3076" s="6" t="s">
        <v>878</v>
      </c>
      <c r="D3076" s="6">
        <v>28</v>
      </c>
      <c r="E3076" s="6">
        <v>29</v>
      </c>
      <c r="F3076" s="6" t="s">
        <v>12</v>
      </c>
      <c r="G3076" s="6"/>
      <c r="H3076" s="6" t="s">
        <v>13</v>
      </c>
      <c r="I3076" s="7" t="s">
        <v>879</v>
      </c>
      <c r="J3076" s="152" t="str">
        <f>VLOOKUP(PORVORIM!$I3076,Code2Loc,2,FALSE)</f>
        <v>KADPAKADE</v>
      </c>
    </row>
    <row r="3077" spans="1:10" ht="15.75" customHeight="1" x14ac:dyDescent="0.25">
      <c r="A3077" s="5" t="s">
        <v>954</v>
      </c>
      <c r="B3077" s="6">
        <v>107</v>
      </c>
      <c r="C3077" s="6" t="s">
        <v>871</v>
      </c>
      <c r="D3077" s="6">
        <v>29</v>
      </c>
      <c r="E3077" s="6">
        <v>30</v>
      </c>
      <c r="F3077" s="6" t="s">
        <v>12</v>
      </c>
      <c r="G3077" s="6"/>
      <c r="H3077" s="6" t="s">
        <v>13</v>
      </c>
      <c r="I3077" s="7" t="s">
        <v>872</v>
      </c>
      <c r="J3077" s="152" t="str">
        <f>VLOOKUP(PORVORIM!$I3077,Code2Loc,2,FALSE)</f>
        <v>TUEM HSPTL</v>
      </c>
    </row>
    <row r="3078" spans="1:10" ht="15.75" customHeight="1" x14ac:dyDescent="0.25">
      <c r="A3078" s="5" t="s">
        <v>954</v>
      </c>
      <c r="B3078" s="6">
        <v>107</v>
      </c>
      <c r="C3078" s="6" t="s">
        <v>873</v>
      </c>
      <c r="D3078" s="6">
        <v>30</v>
      </c>
      <c r="E3078" s="6">
        <v>34</v>
      </c>
      <c r="F3078" s="6" t="s">
        <v>12</v>
      </c>
      <c r="G3078" s="6"/>
      <c r="H3078" s="6" t="s">
        <v>13</v>
      </c>
      <c r="I3078" s="7" t="s">
        <v>874</v>
      </c>
      <c r="J3078" s="152" t="str">
        <f>VLOOKUP(PORVORIM!$I3078,Code2Loc,2,FALSE)</f>
        <v>BHAIDWADA</v>
      </c>
    </row>
    <row r="3079" spans="1:10" ht="15.75" customHeight="1" x14ac:dyDescent="0.25">
      <c r="A3079" s="5" t="s">
        <v>954</v>
      </c>
      <c r="B3079" s="6">
        <v>107</v>
      </c>
      <c r="C3079" s="6" t="s">
        <v>875</v>
      </c>
      <c r="D3079" s="6">
        <v>31</v>
      </c>
      <c r="E3079" s="6">
        <v>35</v>
      </c>
      <c r="F3079" s="6" t="s">
        <v>12</v>
      </c>
      <c r="G3079" s="6"/>
      <c r="H3079" s="6" t="s">
        <v>13</v>
      </c>
      <c r="I3079" s="7" t="s">
        <v>876</v>
      </c>
      <c r="J3079" s="152" t="str">
        <f>VLOOKUP(PORVORIM!$I3079,Code2Loc,2,FALSE)</f>
        <v>PETECHAWADA</v>
      </c>
    </row>
    <row r="3080" spans="1:10" ht="15.75" customHeight="1" x14ac:dyDescent="0.25">
      <c r="A3080" s="5" t="s">
        <v>954</v>
      </c>
      <c r="B3080" s="6">
        <v>107</v>
      </c>
      <c r="C3080" s="6" t="s">
        <v>855</v>
      </c>
      <c r="D3080" s="6">
        <v>32</v>
      </c>
      <c r="E3080" s="6">
        <v>38</v>
      </c>
      <c r="F3080" s="6" t="s">
        <v>12</v>
      </c>
      <c r="G3080" s="6"/>
      <c r="H3080" s="6" t="s">
        <v>13</v>
      </c>
      <c r="I3080" s="7" t="s">
        <v>856</v>
      </c>
      <c r="J3080" s="152" t="str">
        <f>VLOOKUP(PORVORIM!$I3080,Code2Loc,2,FALSE)</f>
        <v>KORGAO</v>
      </c>
    </row>
    <row r="3081" spans="1:10" ht="15.75" customHeight="1" x14ac:dyDescent="0.25">
      <c r="A3081" s="5" t="s">
        <v>954</v>
      </c>
      <c r="B3081" s="6">
        <v>107</v>
      </c>
      <c r="C3081" s="6" t="s">
        <v>920</v>
      </c>
      <c r="D3081" s="6">
        <v>33</v>
      </c>
      <c r="E3081" s="6">
        <v>40</v>
      </c>
      <c r="F3081" s="6" t="s">
        <v>12</v>
      </c>
      <c r="G3081" s="6"/>
      <c r="H3081" s="6" t="s">
        <v>13</v>
      </c>
      <c r="I3081" s="7" t="s">
        <v>921</v>
      </c>
      <c r="J3081" s="152" t="str">
        <f>VLOOKUP(PORVORIM!$I3081,Code2Loc,2,FALSE)</f>
        <v>BHATWADI</v>
      </c>
    </row>
    <row r="3082" spans="1:10" ht="15.75" customHeight="1" x14ac:dyDescent="0.25">
      <c r="A3082" s="5" t="s">
        <v>954</v>
      </c>
      <c r="B3082" s="6">
        <v>107</v>
      </c>
      <c r="C3082" s="6" t="s">
        <v>922</v>
      </c>
      <c r="D3082" s="6">
        <v>34</v>
      </c>
      <c r="E3082" s="6">
        <v>42</v>
      </c>
      <c r="F3082" s="6" t="s">
        <v>12</v>
      </c>
      <c r="G3082" s="6"/>
      <c r="H3082" s="6" t="s">
        <v>13</v>
      </c>
      <c r="I3082" s="7" t="s">
        <v>923</v>
      </c>
      <c r="J3082" s="152" t="str">
        <f>VLOOKUP(PORVORIM!$I3082,Code2Loc,2,FALSE)</f>
        <v>HARMAL</v>
      </c>
    </row>
    <row r="3083" spans="1:10" ht="15.75" customHeight="1" x14ac:dyDescent="0.25">
      <c r="A3083" s="5" t="s">
        <v>954</v>
      </c>
      <c r="B3083" s="6">
        <v>107</v>
      </c>
      <c r="C3083" s="6" t="s">
        <v>531</v>
      </c>
      <c r="D3083" s="6">
        <v>35</v>
      </c>
      <c r="E3083" s="6">
        <v>44</v>
      </c>
      <c r="F3083" s="6" t="s">
        <v>12</v>
      </c>
      <c r="G3083" s="6"/>
      <c r="H3083" s="6" t="s">
        <v>13</v>
      </c>
      <c r="I3083" s="7" t="s">
        <v>532</v>
      </c>
      <c r="J3083" s="152" t="str">
        <f>VLOOKUP(PORVORIM!$I3083,Code2Loc,2,FALSE)</f>
        <v>PALYE</v>
      </c>
    </row>
    <row r="3084" spans="1:10" ht="15.75" customHeight="1" x14ac:dyDescent="0.25">
      <c r="A3084" s="5" t="s">
        <v>954</v>
      </c>
      <c r="B3084" s="6">
        <v>107</v>
      </c>
      <c r="C3084" s="6" t="s">
        <v>955</v>
      </c>
      <c r="D3084" s="6">
        <v>36</v>
      </c>
      <c r="E3084" s="6">
        <v>46</v>
      </c>
      <c r="F3084" s="6" t="s">
        <v>12</v>
      </c>
      <c r="G3084" s="6"/>
      <c r="H3084" s="6" t="s">
        <v>13</v>
      </c>
      <c r="I3084" s="7" t="s">
        <v>956</v>
      </c>
      <c r="J3084" s="152" t="str">
        <f>VLOOKUP(PORVORIM!$I3084,Code2Loc,2,FALSE)</f>
        <v>KIRANPANI</v>
      </c>
    </row>
    <row r="3085" spans="1:10" ht="15.75" customHeight="1" x14ac:dyDescent="0.25">
      <c r="A3085" s="5" t="s">
        <v>954</v>
      </c>
      <c r="B3085" s="6">
        <v>107</v>
      </c>
      <c r="C3085" s="6" t="s">
        <v>957</v>
      </c>
      <c r="D3085" s="6">
        <v>37</v>
      </c>
      <c r="E3085" s="6">
        <v>47</v>
      </c>
      <c r="F3085" s="6" t="s">
        <v>12</v>
      </c>
      <c r="G3085" s="6"/>
      <c r="H3085" s="6" t="s">
        <v>13</v>
      </c>
      <c r="I3085" s="7" t="s">
        <v>958</v>
      </c>
      <c r="J3085" s="152" t="str">
        <f>VLOOKUP(PORVORIM!$I3085,Code2Loc,2,FALSE)</f>
        <v>KERI TEMPLE</v>
      </c>
    </row>
    <row r="3086" spans="1:10" ht="15.75" customHeight="1" x14ac:dyDescent="0.25">
      <c r="A3086" s="5" t="s">
        <v>954</v>
      </c>
      <c r="B3086" s="6">
        <v>107</v>
      </c>
      <c r="C3086" s="6" t="s">
        <v>959</v>
      </c>
      <c r="D3086" s="6">
        <v>38</v>
      </c>
      <c r="E3086" s="6">
        <v>48</v>
      </c>
      <c r="F3086" s="6" t="s">
        <v>12</v>
      </c>
      <c r="G3086" s="6"/>
      <c r="H3086" s="6" t="s">
        <v>13</v>
      </c>
      <c r="I3086" s="7" t="s">
        <v>960</v>
      </c>
      <c r="J3086" s="152" t="str">
        <f>VLOOKUP(PORVORIM!$I3086,Code2Loc,2,FALSE)</f>
        <v>KERI CHURCH</v>
      </c>
    </row>
    <row r="3087" spans="1:10" ht="15.75" customHeight="1" x14ac:dyDescent="0.25">
      <c r="A3087" s="5" t="s">
        <v>954</v>
      </c>
      <c r="B3087" s="6">
        <v>107</v>
      </c>
      <c r="C3087" s="6" t="s">
        <v>961</v>
      </c>
      <c r="D3087" s="6">
        <v>39</v>
      </c>
      <c r="E3087" s="6">
        <v>49</v>
      </c>
      <c r="F3087" s="6" t="s">
        <v>12</v>
      </c>
      <c r="G3087" s="6"/>
      <c r="H3087" s="6" t="s">
        <v>13</v>
      </c>
      <c r="I3087" s="7" t="s">
        <v>962</v>
      </c>
      <c r="J3087" s="152" t="str">
        <f>VLOOKUP(PORVORIM!$I3087,Code2Loc,2,FALSE)</f>
        <v>KRI PANCHYT</v>
      </c>
    </row>
    <row r="3088" spans="1:10" ht="15.75" customHeight="1" x14ac:dyDescent="0.25">
      <c r="A3088" s="5" t="s">
        <v>954</v>
      </c>
      <c r="B3088" s="6">
        <v>107</v>
      </c>
      <c r="C3088" s="6" t="s">
        <v>440</v>
      </c>
      <c r="D3088" s="6">
        <v>40</v>
      </c>
      <c r="E3088" s="6">
        <v>50</v>
      </c>
      <c r="F3088" s="6" t="s">
        <v>12</v>
      </c>
      <c r="G3088" s="6"/>
      <c r="H3088" s="6" t="s">
        <v>13</v>
      </c>
      <c r="I3088" s="7" t="s">
        <v>441</v>
      </c>
      <c r="J3088" s="152" t="str">
        <f>VLOOKUP(PORVORIM!$I3088,Code2Loc,2,FALSE)</f>
        <v>KERI</v>
      </c>
    </row>
    <row r="3089" spans="1:10" ht="15.75" customHeight="1" x14ac:dyDescent="0.25">
      <c r="A3089" s="5" t="s">
        <v>877</v>
      </c>
      <c r="B3089" s="6">
        <v>108</v>
      </c>
      <c r="C3089" s="6" t="s">
        <v>11</v>
      </c>
      <c r="D3089" s="6">
        <v>1</v>
      </c>
      <c r="E3089" s="6">
        <v>0</v>
      </c>
      <c r="F3089" s="6" t="s">
        <v>12</v>
      </c>
      <c r="G3089" s="6"/>
      <c r="H3089" s="6" t="s">
        <v>13</v>
      </c>
      <c r="I3089" s="7" t="s">
        <v>14</v>
      </c>
      <c r="J3089" s="152" t="str">
        <f>VLOOKUP(PORVORIM!$I3089,Code2Loc,2,FALSE)</f>
        <v>PANAJI</v>
      </c>
    </row>
    <row r="3090" spans="1:10" ht="15.75" customHeight="1" x14ac:dyDescent="0.25">
      <c r="A3090" s="5" t="s">
        <v>877</v>
      </c>
      <c r="B3090" s="6">
        <v>108</v>
      </c>
      <c r="C3090" s="6" t="s">
        <v>77</v>
      </c>
      <c r="D3090" s="6">
        <v>2</v>
      </c>
      <c r="E3090" s="6">
        <v>2</v>
      </c>
      <c r="F3090" s="6" t="s">
        <v>12</v>
      </c>
      <c r="G3090" s="6"/>
      <c r="H3090" s="6" t="s">
        <v>13</v>
      </c>
      <c r="I3090" s="7" t="s">
        <v>78</v>
      </c>
      <c r="J3090" s="152" t="str">
        <f>VLOOKUP(PORVORIM!$I3090,Code2Loc,2,FALSE)</f>
        <v>SAI SERVICE</v>
      </c>
    </row>
    <row r="3091" spans="1:10" ht="15.75" customHeight="1" x14ac:dyDescent="0.25">
      <c r="A3091" s="5" t="s">
        <v>877</v>
      </c>
      <c r="B3091" s="6">
        <v>108</v>
      </c>
      <c r="C3091" s="6" t="s">
        <v>79</v>
      </c>
      <c r="D3091" s="6">
        <v>3</v>
      </c>
      <c r="E3091" s="6">
        <v>3</v>
      </c>
      <c r="F3091" s="6" t="s">
        <v>12</v>
      </c>
      <c r="G3091" s="6"/>
      <c r="H3091" s="6" t="s">
        <v>13</v>
      </c>
      <c r="I3091" s="7" t="s">
        <v>80</v>
      </c>
      <c r="J3091" s="152" t="str">
        <f>VLOOKUP(PORVORIM!$I3091,Code2Loc,2,FALSE)</f>
        <v>TIN BLD/COL</v>
      </c>
    </row>
    <row r="3092" spans="1:10" ht="15.75" customHeight="1" x14ac:dyDescent="0.25">
      <c r="A3092" s="5" t="s">
        <v>877</v>
      </c>
      <c r="B3092" s="6">
        <v>108</v>
      </c>
      <c r="C3092" s="6" t="s">
        <v>81</v>
      </c>
      <c r="D3092" s="6">
        <v>4</v>
      </c>
      <c r="E3092" s="6">
        <v>4</v>
      </c>
      <c r="F3092" s="6" t="s">
        <v>12</v>
      </c>
      <c r="G3092" s="6"/>
      <c r="H3092" s="6" t="s">
        <v>13</v>
      </c>
      <c r="I3092" s="7" t="s">
        <v>82</v>
      </c>
      <c r="J3092" s="152" t="str">
        <f>VLOOKUP(PORVORIM!$I3092,Code2Loc,2,FALSE)</f>
        <v>GULYAKADE</v>
      </c>
    </row>
    <row r="3093" spans="1:10" ht="15.75" customHeight="1" x14ac:dyDescent="0.25">
      <c r="A3093" s="5" t="s">
        <v>877</v>
      </c>
      <c r="B3093" s="6">
        <v>108</v>
      </c>
      <c r="C3093" s="6" t="s">
        <v>83</v>
      </c>
      <c r="D3093" s="6">
        <v>5</v>
      </c>
      <c r="E3093" s="6">
        <v>5</v>
      </c>
      <c r="F3093" s="6" t="s">
        <v>12</v>
      </c>
      <c r="G3093" s="6"/>
      <c r="H3093" s="6" t="s">
        <v>13</v>
      </c>
      <c r="I3093" s="7" t="s">
        <v>84</v>
      </c>
      <c r="J3093" s="152" t="str">
        <f>VLOOKUP(PORVORIM!$I3093,Code2Loc,2,FALSE)</f>
        <v>PRV COPEL</v>
      </c>
    </row>
    <row r="3094" spans="1:10" ht="15.75" customHeight="1" x14ac:dyDescent="0.25">
      <c r="A3094" s="5" t="s">
        <v>877</v>
      </c>
      <c r="B3094" s="6">
        <v>108</v>
      </c>
      <c r="C3094" s="6" t="s">
        <v>85</v>
      </c>
      <c r="D3094" s="6">
        <v>6</v>
      </c>
      <c r="E3094" s="6">
        <v>6</v>
      </c>
      <c r="F3094" s="6" t="s">
        <v>12</v>
      </c>
      <c r="G3094" s="6"/>
      <c r="H3094" s="6" t="s">
        <v>13</v>
      </c>
      <c r="I3094" s="7" t="s">
        <v>86</v>
      </c>
      <c r="J3094" s="152" t="str">
        <f>VLOOKUP(PORVORIM!$I3094,Code2Loc,2,FALSE)</f>
        <v>PRV WADAKAD</v>
      </c>
    </row>
    <row r="3095" spans="1:10" ht="15.75" customHeight="1" x14ac:dyDescent="0.25">
      <c r="A3095" s="5" t="s">
        <v>877</v>
      </c>
      <c r="B3095" s="6">
        <v>108</v>
      </c>
      <c r="C3095" s="6" t="s">
        <v>87</v>
      </c>
      <c r="D3095" s="6">
        <v>7</v>
      </c>
      <c r="E3095" s="6">
        <v>7</v>
      </c>
      <c r="F3095" s="6" t="s">
        <v>12</v>
      </c>
      <c r="G3095" s="6"/>
      <c r="H3095" s="6" t="s">
        <v>13</v>
      </c>
      <c r="I3095" s="7" t="s">
        <v>88</v>
      </c>
      <c r="J3095" s="152" t="str">
        <f>VLOOKUP(PORVORIM!$I3095,Code2Loc,2,FALSE)</f>
        <v>PRV BAZAR</v>
      </c>
    </row>
    <row r="3096" spans="1:10" ht="15.75" customHeight="1" x14ac:dyDescent="0.25">
      <c r="A3096" s="5" t="s">
        <v>877</v>
      </c>
      <c r="B3096" s="6">
        <v>108</v>
      </c>
      <c r="C3096" s="6" t="s">
        <v>89</v>
      </c>
      <c r="D3096" s="6">
        <v>8</v>
      </c>
      <c r="E3096" s="6">
        <v>8</v>
      </c>
      <c r="F3096" s="6" t="s">
        <v>12</v>
      </c>
      <c r="G3096" s="6"/>
      <c r="H3096" s="6" t="s">
        <v>13</v>
      </c>
      <c r="I3096" s="7" t="s">
        <v>90</v>
      </c>
      <c r="J3096" s="152" t="str">
        <f>VLOOKUP(PORVORIM!$I3096,Code2Loc,2,FALSE)</f>
        <v>GIRI CROSS</v>
      </c>
    </row>
    <row r="3097" spans="1:10" ht="15.75" customHeight="1" x14ac:dyDescent="0.25">
      <c r="A3097" s="5" t="s">
        <v>877</v>
      </c>
      <c r="B3097" s="6">
        <v>108</v>
      </c>
      <c r="C3097" s="6" t="s">
        <v>91</v>
      </c>
      <c r="D3097" s="6">
        <v>9</v>
      </c>
      <c r="E3097" s="6">
        <v>9</v>
      </c>
      <c r="F3097" s="6" t="s">
        <v>12</v>
      </c>
      <c r="G3097" s="6"/>
      <c r="H3097" s="6" t="s">
        <v>13</v>
      </c>
      <c r="I3097" s="7" t="s">
        <v>92</v>
      </c>
      <c r="J3097" s="152" t="str">
        <f>VLOOKUP(PORVORIM!$I3097,Code2Loc,2,FALSE)</f>
        <v>GREEN PARK</v>
      </c>
    </row>
    <row r="3098" spans="1:10" ht="15.75" customHeight="1" x14ac:dyDescent="0.25">
      <c r="A3098" s="5" t="s">
        <v>877</v>
      </c>
      <c r="B3098" s="6">
        <v>108</v>
      </c>
      <c r="C3098" s="6" t="s">
        <v>93</v>
      </c>
      <c r="D3098" s="6">
        <v>10</v>
      </c>
      <c r="E3098" s="6">
        <v>10</v>
      </c>
      <c r="F3098" s="6" t="s">
        <v>12</v>
      </c>
      <c r="G3098" s="6"/>
      <c r="H3098" s="6" t="s">
        <v>13</v>
      </c>
      <c r="I3098" s="7" t="s">
        <v>94</v>
      </c>
      <c r="J3098" s="152" t="str">
        <f>VLOOKUP(PORVORIM!$I3098,Code2Loc,2,FALSE)</f>
        <v>GIRI CHAPEL</v>
      </c>
    </row>
    <row r="3099" spans="1:10" ht="15.75" customHeight="1" x14ac:dyDescent="0.25">
      <c r="A3099" s="5" t="s">
        <v>877</v>
      </c>
      <c r="B3099" s="6">
        <v>108</v>
      </c>
      <c r="C3099" s="6" t="s">
        <v>95</v>
      </c>
      <c r="D3099" s="6">
        <v>11</v>
      </c>
      <c r="E3099" s="6">
        <v>12</v>
      </c>
      <c r="F3099" s="6" t="s">
        <v>12</v>
      </c>
      <c r="G3099" s="6"/>
      <c r="H3099" s="6" t="s">
        <v>13</v>
      </c>
      <c r="I3099" s="7" t="s">
        <v>96</v>
      </c>
      <c r="J3099" s="152" t="str">
        <f>VLOOKUP(PORVORIM!$I3099,Code2Loc,2,FALSE)</f>
        <v>MAPUSA</v>
      </c>
    </row>
    <row r="3100" spans="1:10" ht="15.75" customHeight="1" x14ac:dyDescent="0.25">
      <c r="A3100" s="5" t="s">
        <v>877</v>
      </c>
      <c r="B3100" s="6">
        <v>108</v>
      </c>
      <c r="C3100" s="6" t="s">
        <v>99</v>
      </c>
      <c r="D3100" s="6">
        <v>12</v>
      </c>
      <c r="E3100" s="6">
        <v>13</v>
      </c>
      <c r="F3100" s="6" t="s">
        <v>12</v>
      </c>
      <c r="G3100" s="6"/>
      <c r="H3100" s="6" t="s">
        <v>13</v>
      </c>
      <c r="I3100" s="7" t="s">
        <v>100</v>
      </c>
      <c r="J3100" s="152" t="str">
        <f>VLOOKUP(PORVORIM!$I3100,Code2Loc,2,FALSE)</f>
        <v>MPS COURT</v>
      </c>
    </row>
    <row r="3101" spans="1:10" ht="15.75" customHeight="1" x14ac:dyDescent="0.25">
      <c r="A3101" s="5" t="s">
        <v>877</v>
      </c>
      <c r="B3101" s="6">
        <v>108</v>
      </c>
      <c r="C3101" s="6" t="s">
        <v>101</v>
      </c>
      <c r="D3101" s="6">
        <v>13</v>
      </c>
      <c r="E3101" s="6">
        <v>14</v>
      </c>
      <c r="F3101" s="6" t="s">
        <v>12</v>
      </c>
      <c r="G3101" s="6"/>
      <c r="H3101" s="6" t="s">
        <v>13</v>
      </c>
      <c r="I3101" s="7" t="s">
        <v>102</v>
      </c>
      <c r="J3101" s="152" t="str">
        <f>VLOOKUP(PORVORIM!$I3101,Code2Loc,2,FALSE)</f>
        <v>DULER</v>
      </c>
    </row>
    <row r="3102" spans="1:10" ht="15.75" customHeight="1" x14ac:dyDescent="0.25">
      <c r="A3102" s="5" t="s">
        <v>877</v>
      </c>
      <c r="B3102" s="6">
        <v>108</v>
      </c>
      <c r="C3102" s="6" t="s">
        <v>936</v>
      </c>
      <c r="D3102" s="6">
        <v>14</v>
      </c>
      <c r="E3102" s="6">
        <v>15</v>
      </c>
      <c r="F3102" s="6" t="s">
        <v>12</v>
      </c>
      <c r="G3102" s="6"/>
      <c r="H3102" s="6" t="s">
        <v>13</v>
      </c>
      <c r="I3102" s="7" t="s">
        <v>937</v>
      </c>
      <c r="J3102" s="152" t="str">
        <f>VLOOKUP(PORVORIM!$I3102,Code2Loc,2,FALSE)</f>
        <v>XELPE/HSPTL</v>
      </c>
    </row>
    <row r="3103" spans="1:10" ht="15.75" customHeight="1" x14ac:dyDescent="0.25">
      <c r="A3103" s="5" t="s">
        <v>877</v>
      </c>
      <c r="B3103" s="6">
        <v>108</v>
      </c>
      <c r="C3103" s="6" t="s">
        <v>938</v>
      </c>
      <c r="D3103" s="6">
        <v>15</v>
      </c>
      <c r="E3103" s="6">
        <v>16</v>
      </c>
      <c r="F3103" s="6" t="s">
        <v>12</v>
      </c>
      <c r="G3103" s="6"/>
      <c r="H3103" s="6" t="s">
        <v>13</v>
      </c>
      <c r="I3103" s="7" t="s">
        <v>939</v>
      </c>
      <c r="J3103" s="152" t="str">
        <f>VLOOKUP(PORVORIM!$I3103,Code2Loc,2,FALSE)</f>
        <v>KUCHELI</v>
      </c>
    </row>
    <row r="3104" spans="1:10" ht="15.75" customHeight="1" x14ac:dyDescent="0.25">
      <c r="A3104" s="5" t="s">
        <v>877</v>
      </c>
      <c r="B3104" s="6">
        <v>108</v>
      </c>
      <c r="C3104" s="6" t="s">
        <v>940</v>
      </c>
      <c r="D3104" s="6">
        <v>16</v>
      </c>
      <c r="E3104" s="6">
        <v>17</v>
      </c>
      <c r="F3104" s="6" t="s">
        <v>12</v>
      </c>
      <c r="G3104" s="6"/>
      <c r="H3104" s="6" t="s">
        <v>13</v>
      </c>
      <c r="I3104" s="7" t="s">
        <v>941</v>
      </c>
      <c r="J3104" s="152" t="str">
        <f>VLOOKUP(PORVORIM!$I3104,Code2Loc,2,FALSE)</f>
        <v>SOARES WDO</v>
      </c>
    </row>
    <row r="3105" spans="1:10" ht="15.75" customHeight="1" x14ac:dyDescent="0.25">
      <c r="A3105" s="5" t="s">
        <v>877</v>
      </c>
      <c r="B3105" s="6">
        <v>108</v>
      </c>
      <c r="C3105" s="6" t="s">
        <v>942</v>
      </c>
      <c r="D3105" s="6">
        <v>17</v>
      </c>
      <c r="E3105" s="6">
        <v>18</v>
      </c>
      <c r="F3105" s="6" t="s">
        <v>12</v>
      </c>
      <c r="G3105" s="6"/>
      <c r="H3105" s="6" t="s">
        <v>13</v>
      </c>
      <c r="I3105" s="7" t="s">
        <v>943</v>
      </c>
      <c r="J3105" s="152" t="str">
        <f>VLOOKUP(PORVORIM!$I3105,Code2Loc,2,FALSE)</f>
        <v>MARNA</v>
      </c>
    </row>
    <row r="3106" spans="1:10" ht="15.75" customHeight="1" x14ac:dyDescent="0.25">
      <c r="A3106" s="5" t="s">
        <v>877</v>
      </c>
      <c r="B3106" s="6">
        <v>108</v>
      </c>
      <c r="C3106" s="6" t="s">
        <v>944</v>
      </c>
      <c r="D3106" s="6">
        <v>18</v>
      </c>
      <c r="E3106" s="6">
        <v>19</v>
      </c>
      <c r="F3106" s="6" t="s">
        <v>12</v>
      </c>
      <c r="G3106" s="6"/>
      <c r="H3106" s="6" t="s">
        <v>13</v>
      </c>
      <c r="I3106" s="7" t="s">
        <v>945</v>
      </c>
      <c r="J3106" s="152" t="str">
        <f>VLOOKUP(PORVORIM!$I3106,Code2Loc,2,FALSE)</f>
        <v>SIOLIM CPL</v>
      </c>
    </row>
    <row r="3107" spans="1:10" ht="15.75" customHeight="1" x14ac:dyDescent="0.25">
      <c r="A3107" s="5" t="s">
        <v>877</v>
      </c>
      <c r="B3107" s="6">
        <v>108</v>
      </c>
      <c r="C3107" s="6" t="s">
        <v>946</v>
      </c>
      <c r="D3107" s="6">
        <v>19</v>
      </c>
      <c r="E3107" s="6">
        <v>20</v>
      </c>
      <c r="F3107" s="6" t="s">
        <v>12</v>
      </c>
      <c r="G3107" s="6"/>
      <c r="H3107" s="6" t="s">
        <v>13</v>
      </c>
      <c r="I3107" s="7" t="s">
        <v>947</v>
      </c>
      <c r="J3107" s="152" t="str">
        <f>VLOOKUP(PORVORIM!$I3107,Code2Loc,2,FALSE)</f>
        <v>SIOLIM CRCH</v>
      </c>
    </row>
    <row r="3108" spans="1:10" ht="15.75" customHeight="1" x14ac:dyDescent="0.25">
      <c r="A3108" s="5" t="s">
        <v>877</v>
      </c>
      <c r="B3108" s="6">
        <v>108</v>
      </c>
      <c r="C3108" s="6" t="s">
        <v>948</v>
      </c>
      <c r="D3108" s="6">
        <v>20</v>
      </c>
      <c r="E3108" s="6">
        <v>21</v>
      </c>
      <c r="F3108" s="6" t="s">
        <v>12</v>
      </c>
      <c r="G3108" s="6"/>
      <c r="H3108" s="6" t="s">
        <v>13</v>
      </c>
      <c r="I3108" s="7" t="s">
        <v>949</v>
      </c>
      <c r="J3108" s="152" t="str">
        <f>VLOOKUP(PORVORIM!$I3108,Code2Loc,2,FALSE)</f>
        <v>SFX SCHOOL</v>
      </c>
    </row>
    <row r="3109" spans="1:10" ht="15.75" customHeight="1" x14ac:dyDescent="0.25">
      <c r="A3109" s="5" t="s">
        <v>877</v>
      </c>
      <c r="B3109" s="6">
        <v>108</v>
      </c>
      <c r="C3109" s="6" t="s">
        <v>950</v>
      </c>
      <c r="D3109" s="6">
        <v>21</v>
      </c>
      <c r="E3109" s="6">
        <v>22</v>
      </c>
      <c r="F3109" s="6" t="s">
        <v>12</v>
      </c>
      <c r="G3109" s="6"/>
      <c r="H3109" s="6" t="s">
        <v>30</v>
      </c>
      <c r="I3109" s="7" t="s">
        <v>951</v>
      </c>
      <c r="J3109" s="152" t="str">
        <f>VLOOKUP(PORVORIM!$I3109,Code2Loc,2,FALSE)</f>
        <v>SIOLIM</v>
      </c>
    </row>
    <row r="3110" spans="1:10" ht="15.75" customHeight="1" x14ac:dyDescent="0.25">
      <c r="A3110" s="5" t="s">
        <v>877</v>
      </c>
      <c r="B3110" s="6">
        <v>108</v>
      </c>
      <c r="C3110" s="6" t="s">
        <v>890</v>
      </c>
      <c r="D3110" s="6">
        <v>22</v>
      </c>
      <c r="E3110" s="6">
        <v>23</v>
      </c>
      <c r="F3110" s="6" t="s">
        <v>12</v>
      </c>
      <c r="G3110" s="6"/>
      <c r="H3110" s="6" t="s">
        <v>13</v>
      </c>
      <c r="I3110" s="7" t="s">
        <v>891</v>
      </c>
      <c r="J3110" s="152" t="str">
        <f>VLOOKUP(PORVORIM!$I3110,Code2Loc,2,FALSE)</f>
        <v>CHOPDE</v>
      </c>
    </row>
    <row r="3111" spans="1:10" ht="15.75" customHeight="1" x14ac:dyDescent="0.25">
      <c r="A3111" s="5" t="s">
        <v>877</v>
      </c>
      <c r="B3111" s="6">
        <v>108</v>
      </c>
      <c r="C3111" s="6" t="s">
        <v>892</v>
      </c>
      <c r="D3111" s="6">
        <v>23</v>
      </c>
      <c r="E3111" s="6">
        <v>24</v>
      </c>
      <c r="F3111" s="6" t="s">
        <v>12</v>
      </c>
      <c r="G3111" s="6"/>
      <c r="H3111" s="6" t="s">
        <v>13</v>
      </c>
      <c r="I3111" s="7" t="s">
        <v>893</v>
      </c>
      <c r="J3111" s="152" t="str">
        <f>VLOOKUP(PORVORIM!$I3111,Code2Loc,2,FALSE)</f>
        <v>KHANDIR</v>
      </c>
    </row>
    <row r="3112" spans="1:10" ht="15.75" customHeight="1" x14ac:dyDescent="0.25">
      <c r="A3112" s="5" t="s">
        <v>877</v>
      </c>
      <c r="B3112" s="6">
        <v>108</v>
      </c>
      <c r="C3112" s="6" t="s">
        <v>894</v>
      </c>
      <c r="D3112" s="6">
        <v>24</v>
      </c>
      <c r="E3112" s="6">
        <v>25</v>
      </c>
      <c r="F3112" s="6" t="s">
        <v>12</v>
      </c>
      <c r="G3112" s="6"/>
      <c r="H3112" s="6" t="s">
        <v>13</v>
      </c>
      <c r="I3112" s="7" t="s">
        <v>895</v>
      </c>
      <c r="J3112" s="152" t="str">
        <f>VLOOKUP(PORVORIM!$I3112,Code2Loc,2,FALSE)</f>
        <v>M.BEACH CRO</v>
      </c>
    </row>
    <row r="3113" spans="1:10" ht="15.75" customHeight="1" x14ac:dyDescent="0.25">
      <c r="A3113" s="5" t="s">
        <v>877</v>
      </c>
      <c r="B3113" s="6">
        <v>108</v>
      </c>
      <c r="C3113" s="6" t="s">
        <v>896</v>
      </c>
      <c r="D3113" s="6">
        <v>25</v>
      </c>
      <c r="E3113" s="6">
        <v>26</v>
      </c>
      <c r="F3113" s="6" t="s">
        <v>12</v>
      </c>
      <c r="G3113" s="6"/>
      <c r="H3113" s="6" t="s">
        <v>13</v>
      </c>
      <c r="I3113" s="7" t="s">
        <v>897</v>
      </c>
      <c r="J3113" s="152" t="str">
        <f>VLOOKUP(PORVORIM!$I3113,Code2Loc,2,FALSE)</f>
        <v>MORJI DEULW</v>
      </c>
    </row>
    <row r="3114" spans="1:10" ht="15.75" customHeight="1" x14ac:dyDescent="0.25">
      <c r="A3114" s="5" t="s">
        <v>877</v>
      </c>
      <c r="B3114" s="6">
        <v>108</v>
      </c>
      <c r="C3114" s="6" t="s">
        <v>898</v>
      </c>
      <c r="D3114" s="6">
        <v>26</v>
      </c>
      <c r="E3114" s="6">
        <v>27</v>
      </c>
      <c r="F3114" s="6" t="s">
        <v>12</v>
      </c>
      <c r="G3114" s="6"/>
      <c r="H3114" s="6" t="s">
        <v>13</v>
      </c>
      <c r="I3114" s="7" t="s">
        <v>899</v>
      </c>
      <c r="J3114" s="152" t="str">
        <f>VLOOKUP(PORVORIM!$I3114,Code2Loc,2,FALSE)</f>
        <v>MORJI SCHOL</v>
      </c>
    </row>
    <row r="3115" spans="1:10" ht="15.75" customHeight="1" x14ac:dyDescent="0.25">
      <c r="A3115" s="5" t="s">
        <v>877</v>
      </c>
      <c r="B3115" s="6">
        <v>108</v>
      </c>
      <c r="C3115" s="6" t="s">
        <v>900</v>
      </c>
      <c r="D3115" s="6">
        <v>27</v>
      </c>
      <c r="E3115" s="6">
        <v>29</v>
      </c>
      <c r="F3115" s="6" t="s">
        <v>12</v>
      </c>
      <c r="G3115" s="6"/>
      <c r="H3115" s="6" t="s">
        <v>13</v>
      </c>
      <c r="I3115" s="7" t="s">
        <v>901</v>
      </c>
      <c r="J3115" s="152" t="str">
        <f>VLOOKUP(PORVORIM!$I3115,Code2Loc,2,FALSE)</f>
        <v>MORJIM</v>
      </c>
    </row>
    <row r="3116" spans="1:10" ht="15.75" customHeight="1" x14ac:dyDescent="0.25">
      <c r="A3116" s="5" t="s">
        <v>969</v>
      </c>
      <c r="B3116" s="6">
        <v>109</v>
      </c>
      <c r="C3116" s="6" t="s">
        <v>900</v>
      </c>
      <c r="D3116" s="6">
        <v>1</v>
      </c>
      <c r="E3116" s="6">
        <v>0</v>
      </c>
      <c r="F3116" s="6" t="s">
        <v>12</v>
      </c>
      <c r="G3116" s="6"/>
      <c r="H3116" s="6" t="s">
        <v>13</v>
      </c>
      <c r="I3116" s="7" t="s">
        <v>901</v>
      </c>
      <c r="J3116" s="152" t="str">
        <f>VLOOKUP(PORVORIM!$I3116,Code2Loc,2,FALSE)</f>
        <v>MORJIM</v>
      </c>
    </row>
    <row r="3117" spans="1:10" ht="15.75" customHeight="1" x14ac:dyDescent="0.25">
      <c r="A3117" s="5" t="s">
        <v>969</v>
      </c>
      <c r="B3117" s="6">
        <v>109</v>
      </c>
      <c r="C3117" s="6" t="s">
        <v>898</v>
      </c>
      <c r="D3117" s="6">
        <v>2</v>
      </c>
      <c r="E3117" s="6">
        <v>2</v>
      </c>
      <c r="F3117" s="6" t="s">
        <v>12</v>
      </c>
      <c r="G3117" s="6"/>
      <c r="H3117" s="6" t="s">
        <v>13</v>
      </c>
      <c r="I3117" s="7" t="s">
        <v>899</v>
      </c>
      <c r="J3117" s="152" t="str">
        <f>VLOOKUP(PORVORIM!$I3117,Code2Loc,2,FALSE)</f>
        <v>MORJI SCHOL</v>
      </c>
    </row>
    <row r="3118" spans="1:10" ht="15.75" customHeight="1" x14ac:dyDescent="0.25">
      <c r="A3118" s="5" t="s">
        <v>969</v>
      </c>
      <c r="B3118" s="6">
        <v>109</v>
      </c>
      <c r="C3118" s="6" t="s">
        <v>896</v>
      </c>
      <c r="D3118" s="6">
        <v>3</v>
      </c>
      <c r="E3118" s="6">
        <v>3</v>
      </c>
      <c r="F3118" s="6" t="s">
        <v>12</v>
      </c>
      <c r="G3118" s="6"/>
      <c r="H3118" s="6" t="s">
        <v>13</v>
      </c>
      <c r="I3118" s="7" t="s">
        <v>897</v>
      </c>
      <c r="J3118" s="152" t="str">
        <f>VLOOKUP(PORVORIM!$I3118,Code2Loc,2,FALSE)</f>
        <v>MORJI DEULW</v>
      </c>
    </row>
    <row r="3119" spans="1:10" ht="15.75" customHeight="1" x14ac:dyDescent="0.25">
      <c r="A3119" s="5" t="s">
        <v>969</v>
      </c>
      <c r="B3119" s="6">
        <v>109</v>
      </c>
      <c r="C3119" s="6" t="s">
        <v>894</v>
      </c>
      <c r="D3119" s="6">
        <v>4</v>
      </c>
      <c r="E3119" s="6">
        <v>4</v>
      </c>
      <c r="F3119" s="6" t="s">
        <v>12</v>
      </c>
      <c r="G3119" s="6"/>
      <c r="H3119" s="6" t="s">
        <v>13</v>
      </c>
      <c r="I3119" s="7" t="s">
        <v>895</v>
      </c>
      <c r="J3119" s="152" t="str">
        <f>VLOOKUP(PORVORIM!$I3119,Code2Loc,2,FALSE)</f>
        <v>M.BEACH CRO</v>
      </c>
    </row>
    <row r="3120" spans="1:10" ht="15.75" customHeight="1" x14ac:dyDescent="0.25">
      <c r="A3120" s="5" t="s">
        <v>969</v>
      </c>
      <c r="B3120" s="6">
        <v>109</v>
      </c>
      <c r="C3120" s="6" t="s">
        <v>892</v>
      </c>
      <c r="D3120" s="6">
        <v>5</v>
      </c>
      <c r="E3120" s="6">
        <v>5</v>
      </c>
      <c r="F3120" s="6" t="s">
        <v>12</v>
      </c>
      <c r="G3120" s="6"/>
      <c r="H3120" s="6" t="s">
        <v>13</v>
      </c>
      <c r="I3120" s="7" t="s">
        <v>893</v>
      </c>
      <c r="J3120" s="152" t="str">
        <f>VLOOKUP(PORVORIM!$I3120,Code2Loc,2,FALSE)</f>
        <v>KHANDIR</v>
      </c>
    </row>
    <row r="3121" spans="1:10" ht="15.75" customHeight="1" x14ac:dyDescent="0.25">
      <c r="A3121" s="5" t="s">
        <v>969</v>
      </c>
      <c r="B3121" s="6">
        <v>109</v>
      </c>
      <c r="C3121" s="6" t="s">
        <v>890</v>
      </c>
      <c r="D3121" s="6">
        <v>6</v>
      </c>
      <c r="E3121" s="6">
        <v>6</v>
      </c>
      <c r="F3121" s="6" t="s">
        <v>12</v>
      </c>
      <c r="G3121" s="6"/>
      <c r="H3121" s="6" t="s">
        <v>13</v>
      </c>
      <c r="I3121" s="7" t="s">
        <v>891</v>
      </c>
      <c r="J3121" s="152" t="str">
        <f>VLOOKUP(PORVORIM!$I3121,Code2Loc,2,FALSE)</f>
        <v>CHOPDE</v>
      </c>
    </row>
    <row r="3122" spans="1:10" ht="15.75" customHeight="1" x14ac:dyDescent="0.25">
      <c r="A3122" s="5" t="s">
        <v>969</v>
      </c>
      <c r="B3122" s="6">
        <v>109</v>
      </c>
      <c r="C3122" s="6" t="s">
        <v>888</v>
      </c>
      <c r="D3122" s="6">
        <v>7</v>
      </c>
      <c r="E3122" s="6">
        <v>7</v>
      </c>
      <c r="F3122" s="6" t="s">
        <v>12</v>
      </c>
      <c r="G3122" s="6"/>
      <c r="H3122" s="6" t="s">
        <v>13</v>
      </c>
      <c r="I3122" s="7" t="s">
        <v>889</v>
      </c>
      <c r="J3122" s="152" t="str">
        <f>VLOOKUP(PORVORIM!$I3122,Code2Loc,2,FALSE)</f>
        <v>AGARWADA DP</v>
      </c>
    </row>
    <row r="3123" spans="1:10" ht="15.75" customHeight="1" x14ac:dyDescent="0.25">
      <c r="A3123" s="5" t="s">
        <v>969</v>
      </c>
      <c r="B3123" s="6">
        <v>109</v>
      </c>
      <c r="C3123" s="6" t="s">
        <v>886</v>
      </c>
      <c r="D3123" s="6">
        <v>8</v>
      </c>
      <c r="E3123" s="6">
        <v>8</v>
      </c>
      <c r="F3123" s="6" t="s">
        <v>12</v>
      </c>
      <c r="G3123" s="6"/>
      <c r="H3123" s="6" t="s">
        <v>13</v>
      </c>
      <c r="I3123" s="7" t="s">
        <v>887</v>
      </c>
      <c r="J3123" s="152" t="str">
        <f>VLOOKUP(PORVORIM!$I3123,Code2Loc,2,FALSE)</f>
        <v>AGARWADA</v>
      </c>
    </row>
    <row r="3124" spans="1:10" ht="15.75" customHeight="1" x14ac:dyDescent="0.25">
      <c r="A3124" s="5" t="s">
        <v>969</v>
      </c>
      <c r="B3124" s="6">
        <v>109</v>
      </c>
      <c r="C3124" s="6" t="s">
        <v>911</v>
      </c>
      <c r="D3124" s="6">
        <v>9</v>
      </c>
      <c r="E3124" s="6">
        <v>10</v>
      </c>
      <c r="F3124" s="6" t="s">
        <v>12</v>
      </c>
      <c r="G3124" s="6"/>
      <c r="H3124" s="6" t="s">
        <v>13</v>
      </c>
      <c r="I3124" s="7" t="s">
        <v>912</v>
      </c>
      <c r="J3124" s="152" t="str">
        <f>VLOOKUP(PORVORIM!$I3124,Code2Loc,2,FALSE)</f>
        <v>NAIKWADA</v>
      </c>
    </row>
    <row r="3125" spans="1:10" ht="15.75" customHeight="1" x14ac:dyDescent="0.25">
      <c r="A3125" s="5" t="s">
        <v>969</v>
      </c>
      <c r="B3125" s="6">
        <v>109</v>
      </c>
      <c r="C3125" s="6" t="s">
        <v>909</v>
      </c>
      <c r="D3125" s="6">
        <v>10</v>
      </c>
      <c r="E3125" s="6">
        <v>12</v>
      </c>
      <c r="F3125" s="6" t="s">
        <v>12</v>
      </c>
      <c r="G3125" s="6"/>
      <c r="H3125" s="6" t="s">
        <v>13</v>
      </c>
      <c r="I3125" s="7" t="s">
        <v>910</v>
      </c>
      <c r="J3125" s="152" t="str">
        <f>VLOOKUP(PORVORIM!$I3125,Code2Loc,2,FALSE)</f>
        <v>SACCHE BHAT</v>
      </c>
    </row>
    <row r="3126" spans="1:10" ht="15.75" customHeight="1" x14ac:dyDescent="0.25">
      <c r="A3126" s="5" t="s">
        <v>969</v>
      </c>
      <c r="B3126" s="6">
        <v>109</v>
      </c>
      <c r="C3126" s="6" t="s">
        <v>875</v>
      </c>
      <c r="D3126" s="6">
        <v>11</v>
      </c>
      <c r="E3126" s="6">
        <v>15</v>
      </c>
      <c r="F3126" s="6" t="s">
        <v>12</v>
      </c>
      <c r="G3126" s="6"/>
      <c r="H3126" s="6" t="s">
        <v>13</v>
      </c>
      <c r="I3126" s="7" t="s">
        <v>876</v>
      </c>
      <c r="J3126" s="152" t="str">
        <f>VLOOKUP(PORVORIM!$I3126,Code2Loc,2,FALSE)</f>
        <v>PETECHAWADA</v>
      </c>
    </row>
    <row r="3127" spans="1:10" ht="15.75" customHeight="1" x14ac:dyDescent="0.25">
      <c r="A3127" s="5" t="s">
        <v>969</v>
      </c>
      <c r="B3127" s="6">
        <v>109</v>
      </c>
      <c r="C3127" s="6" t="s">
        <v>925</v>
      </c>
      <c r="D3127" s="6">
        <v>12</v>
      </c>
      <c r="E3127" s="6">
        <v>17</v>
      </c>
      <c r="F3127" s="6" t="s">
        <v>12</v>
      </c>
      <c r="G3127" s="6"/>
      <c r="H3127" s="6" t="s">
        <v>30</v>
      </c>
      <c r="I3127" s="7" t="s">
        <v>926</v>
      </c>
      <c r="J3127" s="152" t="str">
        <f>VLOOKUP(PORVORIM!$I3127,Code2Loc,2,FALSE)</f>
        <v>SAWANTWADA</v>
      </c>
    </row>
    <row r="3128" spans="1:10" ht="15.75" customHeight="1" x14ac:dyDescent="0.25">
      <c r="A3128" s="5" t="s">
        <v>969</v>
      </c>
      <c r="B3128" s="6">
        <v>109</v>
      </c>
      <c r="C3128" s="6" t="s">
        <v>927</v>
      </c>
      <c r="D3128" s="6">
        <v>13</v>
      </c>
      <c r="E3128" s="6">
        <v>19</v>
      </c>
      <c r="F3128" s="6" t="s">
        <v>12</v>
      </c>
      <c r="G3128" s="6"/>
      <c r="H3128" s="6" t="s">
        <v>13</v>
      </c>
      <c r="I3128" s="7" t="s">
        <v>928</v>
      </c>
      <c r="J3128" s="152" t="str">
        <f>VLOOKUP(PORVORIM!$I3128,Code2Loc,2,FALSE)</f>
        <v>DANDOSWADA</v>
      </c>
    </row>
    <row r="3129" spans="1:10" ht="15.75" customHeight="1" x14ac:dyDescent="0.25">
      <c r="A3129" s="5" t="s">
        <v>969</v>
      </c>
      <c r="B3129" s="6">
        <v>109</v>
      </c>
      <c r="C3129" s="6" t="s">
        <v>929</v>
      </c>
      <c r="D3129" s="6">
        <v>14</v>
      </c>
      <c r="E3129" s="6">
        <v>20</v>
      </c>
      <c r="F3129" s="6" t="s">
        <v>12</v>
      </c>
      <c r="G3129" s="6"/>
      <c r="H3129" s="6" t="s">
        <v>13</v>
      </c>
      <c r="I3129" s="7" t="s">
        <v>930</v>
      </c>
      <c r="J3129" s="152" t="str">
        <f>VLOOKUP(PORVORIM!$I3129,Code2Loc,2,FALSE)</f>
        <v>MARATHWADA</v>
      </c>
    </row>
    <row r="3130" spans="1:10" ht="15.75" customHeight="1" x14ac:dyDescent="0.25">
      <c r="A3130" s="5" t="s">
        <v>969</v>
      </c>
      <c r="B3130" s="6">
        <v>109</v>
      </c>
      <c r="C3130" s="6" t="s">
        <v>931</v>
      </c>
      <c r="D3130" s="6">
        <v>15</v>
      </c>
      <c r="E3130" s="6">
        <v>21</v>
      </c>
      <c r="F3130" s="6" t="s">
        <v>12</v>
      </c>
      <c r="G3130" s="6"/>
      <c r="H3130" s="6" t="s">
        <v>13</v>
      </c>
      <c r="I3130" s="7" t="s">
        <v>932</v>
      </c>
      <c r="J3130" s="152" t="str">
        <f>VLOOKUP(PORVORIM!$I3130,Code2Loc,2,FALSE)</f>
        <v>JUNUSWADA</v>
      </c>
    </row>
    <row r="3131" spans="1:10" ht="15.75" customHeight="1" x14ac:dyDescent="0.25">
      <c r="A3131" s="5" t="s">
        <v>969</v>
      </c>
      <c r="B3131" s="6">
        <v>109</v>
      </c>
      <c r="C3131" s="6" t="s">
        <v>952</v>
      </c>
      <c r="D3131" s="6">
        <v>16</v>
      </c>
      <c r="E3131" s="6">
        <v>23</v>
      </c>
      <c r="F3131" s="6" t="s">
        <v>12</v>
      </c>
      <c r="G3131" s="6"/>
      <c r="H3131" s="6" t="s">
        <v>13</v>
      </c>
      <c r="I3131" s="7" t="s">
        <v>953</v>
      </c>
      <c r="J3131" s="152" t="str">
        <f>VLOOKUP(PORVORIM!$I3131,Code2Loc,2,FALSE)</f>
        <v>AGAR</v>
      </c>
    </row>
    <row r="3132" spans="1:10" ht="15.75" customHeight="1" x14ac:dyDescent="0.25">
      <c r="A3132" s="5" t="s">
        <v>969</v>
      </c>
      <c r="B3132" s="6">
        <v>109</v>
      </c>
      <c r="C3132" s="6" t="s">
        <v>922</v>
      </c>
      <c r="D3132" s="6">
        <v>17</v>
      </c>
      <c r="E3132" s="6">
        <v>24</v>
      </c>
      <c r="F3132" s="6" t="s">
        <v>12</v>
      </c>
      <c r="G3132" s="6"/>
      <c r="H3132" s="6" t="s">
        <v>13</v>
      </c>
      <c r="I3132" s="7" t="s">
        <v>923</v>
      </c>
      <c r="J3132" s="152" t="str">
        <f>VLOOKUP(PORVORIM!$I3132,Code2Loc,2,FALSE)</f>
        <v>HARMAL</v>
      </c>
    </row>
    <row r="3133" spans="1:10" ht="15.75" customHeight="1" x14ac:dyDescent="0.25">
      <c r="A3133" s="5" t="s">
        <v>970</v>
      </c>
      <c r="B3133" s="6">
        <v>110</v>
      </c>
      <c r="C3133" s="6" t="s">
        <v>11</v>
      </c>
      <c r="D3133" s="6">
        <v>1</v>
      </c>
      <c r="E3133" s="6">
        <v>0</v>
      </c>
      <c r="F3133" s="6" t="s">
        <v>12</v>
      </c>
      <c r="G3133" s="6"/>
      <c r="H3133" s="6" t="s">
        <v>13</v>
      </c>
      <c r="I3133" s="7" t="s">
        <v>14</v>
      </c>
      <c r="J3133" s="152" t="str">
        <f>VLOOKUP(PORVORIM!$I3133,Code2Loc,2,FALSE)</f>
        <v>PANAJI</v>
      </c>
    </row>
    <row r="3134" spans="1:10" ht="15.75" customHeight="1" x14ac:dyDescent="0.25">
      <c r="A3134" s="5" t="s">
        <v>970</v>
      </c>
      <c r="B3134" s="6">
        <v>110</v>
      </c>
      <c r="C3134" s="6" t="s">
        <v>77</v>
      </c>
      <c r="D3134" s="6">
        <v>2</v>
      </c>
      <c r="E3134" s="6">
        <v>2</v>
      </c>
      <c r="F3134" s="6" t="s">
        <v>12</v>
      </c>
      <c r="G3134" s="6"/>
      <c r="H3134" s="6" t="s">
        <v>13</v>
      </c>
      <c r="I3134" s="7" t="s">
        <v>78</v>
      </c>
      <c r="J3134" s="152" t="str">
        <f>VLOOKUP(PORVORIM!$I3134,Code2Loc,2,FALSE)</f>
        <v>SAI SERVICE</v>
      </c>
    </row>
    <row r="3135" spans="1:10" ht="15.75" customHeight="1" x14ac:dyDescent="0.25">
      <c r="A3135" s="5" t="s">
        <v>970</v>
      </c>
      <c r="B3135" s="6">
        <v>110</v>
      </c>
      <c r="C3135" s="6" t="s">
        <v>79</v>
      </c>
      <c r="D3135" s="6">
        <v>3</v>
      </c>
      <c r="E3135" s="6">
        <v>3</v>
      </c>
      <c r="F3135" s="6" t="s">
        <v>12</v>
      </c>
      <c r="G3135" s="6"/>
      <c r="H3135" s="6" t="s">
        <v>13</v>
      </c>
      <c r="I3135" s="7" t="s">
        <v>80</v>
      </c>
      <c r="J3135" s="152" t="str">
        <f>VLOOKUP(PORVORIM!$I3135,Code2Loc,2,FALSE)</f>
        <v>TIN BLD/COL</v>
      </c>
    </row>
    <row r="3136" spans="1:10" ht="15.75" customHeight="1" x14ac:dyDescent="0.25">
      <c r="A3136" s="5" t="s">
        <v>970</v>
      </c>
      <c r="B3136" s="6">
        <v>110</v>
      </c>
      <c r="C3136" s="6" t="s">
        <v>81</v>
      </c>
      <c r="D3136" s="6">
        <v>4</v>
      </c>
      <c r="E3136" s="6">
        <v>4</v>
      </c>
      <c r="F3136" s="6" t="s">
        <v>12</v>
      </c>
      <c r="G3136" s="6"/>
      <c r="H3136" s="6" t="s">
        <v>13</v>
      </c>
      <c r="I3136" s="7" t="s">
        <v>82</v>
      </c>
      <c r="J3136" s="152" t="str">
        <f>VLOOKUP(PORVORIM!$I3136,Code2Loc,2,FALSE)</f>
        <v>GULYAKADE</v>
      </c>
    </row>
    <row r="3137" spans="1:10" ht="15.75" customHeight="1" x14ac:dyDescent="0.25">
      <c r="A3137" s="5" t="s">
        <v>970</v>
      </c>
      <c r="B3137" s="6">
        <v>110</v>
      </c>
      <c r="C3137" s="6" t="s">
        <v>83</v>
      </c>
      <c r="D3137" s="6">
        <v>5</v>
      </c>
      <c r="E3137" s="6">
        <v>5</v>
      </c>
      <c r="F3137" s="6" t="s">
        <v>12</v>
      </c>
      <c r="G3137" s="6"/>
      <c r="H3137" s="6" t="s">
        <v>13</v>
      </c>
      <c r="I3137" s="7" t="s">
        <v>84</v>
      </c>
      <c r="J3137" s="152" t="str">
        <f>VLOOKUP(PORVORIM!$I3137,Code2Loc,2,FALSE)</f>
        <v>PRV COPEL</v>
      </c>
    </row>
    <row r="3138" spans="1:10" ht="15.75" customHeight="1" x14ac:dyDescent="0.25">
      <c r="A3138" s="5" t="s">
        <v>970</v>
      </c>
      <c r="B3138" s="6">
        <v>110</v>
      </c>
      <c r="C3138" s="6" t="s">
        <v>85</v>
      </c>
      <c r="D3138" s="6">
        <v>6</v>
      </c>
      <c r="E3138" s="6">
        <v>6</v>
      </c>
      <c r="F3138" s="6" t="s">
        <v>12</v>
      </c>
      <c r="G3138" s="6"/>
      <c r="H3138" s="6" t="s">
        <v>13</v>
      </c>
      <c r="I3138" s="7" t="s">
        <v>86</v>
      </c>
      <c r="J3138" s="152" t="str">
        <f>VLOOKUP(PORVORIM!$I3138,Code2Loc,2,FALSE)</f>
        <v>PRV WADAKAD</v>
      </c>
    </row>
    <row r="3139" spans="1:10" ht="15.75" customHeight="1" x14ac:dyDescent="0.25">
      <c r="A3139" s="5" t="s">
        <v>970</v>
      </c>
      <c r="B3139" s="6">
        <v>110</v>
      </c>
      <c r="C3139" s="6" t="s">
        <v>87</v>
      </c>
      <c r="D3139" s="6">
        <v>7</v>
      </c>
      <c r="E3139" s="6">
        <v>7</v>
      </c>
      <c r="F3139" s="6" t="s">
        <v>12</v>
      </c>
      <c r="G3139" s="6"/>
      <c r="H3139" s="6" t="s">
        <v>13</v>
      </c>
      <c r="I3139" s="7" t="s">
        <v>88</v>
      </c>
      <c r="J3139" s="152" t="str">
        <f>VLOOKUP(PORVORIM!$I3139,Code2Loc,2,FALSE)</f>
        <v>PRV BAZAR</v>
      </c>
    </row>
    <row r="3140" spans="1:10" ht="15.75" customHeight="1" x14ac:dyDescent="0.25">
      <c r="A3140" s="5" t="s">
        <v>970</v>
      </c>
      <c r="B3140" s="6">
        <v>110</v>
      </c>
      <c r="C3140" s="6" t="s">
        <v>89</v>
      </c>
      <c r="D3140" s="6">
        <v>8</v>
      </c>
      <c r="E3140" s="6">
        <v>8</v>
      </c>
      <c r="F3140" s="6" t="s">
        <v>12</v>
      </c>
      <c r="G3140" s="6"/>
      <c r="H3140" s="6" t="s">
        <v>13</v>
      </c>
      <c r="I3140" s="7" t="s">
        <v>90</v>
      </c>
      <c r="J3140" s="152" t="str">
        <f>VLOOKUP(PORVORIM!$I3140,Code2Loc,2,FALSE)</f>
        <v>GIRI CROSS</v>
      </c>
    </row>
    <row r="3141" spans="1:10" ht="15.75" customHeight="1" x14ac:dyDescent="0.25">
      <c r="A3141" s="5" t="s">
        <v>970</v>
      </c>
      <c r="B3141" s="6">
        <v>110</v>
      </c>
      <c r="C3141" s="6" t="s">
        <v>91</v>
      </c>
      <c r="D3141" s="6">
        <v>9</v>
      </c>
      <c r="E3141" s="6">
        <v>9</v>
      </c>
      <c r="F3141" s="6" t="s">
        <v>12</v>
      </c>
      <c r="G3141" s="6"/>
      <c r="H3141" s="6" t="s">
        <v>13</v>
      </c>
      <c r="I3141" s="7" t="s">
        <v>92</v>
      </c>
      <c r="J3141" s="152" t="str">
        <f>VLOOKUP(PORVORIM!$I3141,Code2Loc,2,FALSE)</f>
        <v>GREEN PARK</v>
      </c>
    </row>
    <row r="3142" spans="1:10" ht="15.75" customHeight="1" x14ac:dyDescent="0.25">
      <c r="A3142" s="5" t="s">
        <v>970</v>
      </c>
      <c r="B3142" s="6">
        <v>110</v>
      </c>
      <c r="C3142" s="6" t="s">
        <v>93</v>
      </c>
      <c r="D3142" s="6">
        <v>10</v>
      </c>
      <c r="E3142" s="6">
        <v>10</v>
      </c>
      <c r="F3142" s="6" t="s">
        <v>12</v>
      </c>
      <c r="G3142" s="6"/>
      <c r="H3142" s="6" t="s">
        <v>13</v>
      </c>
      <c r="I3142" s="7" t="s">
        <v>94</v>
      </c>
      <c r="J3142" s="152" t="str">
        <f>VLOOKUP(PORVORIM!$I3142,Code2Loc,2,FALSE)</f>
        <v>GIRI CHAPEL</v>
      </c>
    </row>
    <row r="3143" spans="1:10" ht="15.75" customHeight="1" x14ac:dyDescent="0.25">
      <c r="A3143" s="5" t="s">
        <v>970</v>
      </c>
      <c r="B3143" s="6">
        <v>110</v>
      </c>
      <c r="C3143" s="6" t="s">
        <v>95</v>
      </c>
      <c r="D3143" s="6">
        <v>11</v>
      </c>
      <c r="E3143" s="6">
        <v>12</v>
      </c>
      <c r="F3143" s="6" t="s">
        <v>12</v>
      </c>
      <c r="G3143" s="6"/>
      <c r="H3143" s="6" t="s">
        <v>30</v>
      </c>
      <c r="I3143" s="7" t="s">
        <v>96</v>
      </c>
      <c r="J3143" s="152" t="str">
        <f>VLOOKUP(PORVORIM!$I3143,Code2Loc,2,FALSE)</f>
        <v>MAPUSA</v>
      </c>
    </row>
    <row r="3144" spans="1:10" ht="15.75" customHeight="1" x14ac:dyDescent="0.25">
      <c r="A3144" s="5" t="s">
        <v>970</v>
      </c>
      <c r="B3144" s="6">
        <v>110</v>
      </c>
      <c r="C3144" s="6" t="s">
        <v>101</v>
      </c>
      <c r="D3144" s="6">
        <v>12</v>
      </c>
      <c r="E3144" s="6">
        <v>13</v>
      </c>
      <c r="F3144" s="6" t="s">
        <v>12</v>
      </c>
      <c r="G3144" s="6"/>
      <c r="H3144" s="6" t="s">
        <v>13</v>
      </c>
      <c r="I3144" s="7" t="s">
        <v>102</v>
      </c>
      <c r="J3144" s="152" t="str">
        <f>VLOOKUP(PORVORIM!$I3144,Code2Loc,2,FALSE)</f>
        <v>DULER</v>
      </c>
    </row>
    <row r="3145" spans="1:10" ht="15.75" customHeight="1" x14ac:dyDescent="0.25">
      <c r="A3145" s="5" t="s">
        <v>970</v>
      </c>
      <c r="B3145" s="6">
        <v>110</v>
      </c>
      <c r="C3145" s="6" t="s">
        <v>936</v>
      </c>
      <c r="D3145" s="6">
        <v>13</v>
      </c>
      <c r="E3145" s="6">
        <v>14</v>
      </c>
      <c r="F3145" s="6" t="s">
        <v>12</v>
      </c>
      <c r="G3145" s="6"/>
      <c r="H3145" s="6" t="s">
        <v>13</v>
      </c>
      <c r="I3145" s="7" t="s">
        <v>937</v>
      </c>
      <c r="J3145" s="152" t="str">
        <f>VLOOKUP(PORVORIM!$I3145,Code2Loc,2,FALSE)</f>
        <v>XELPE/HSPTL</v>
      </c>
    </row>
    <row r="3146" spans="1:10" ht="15.75" customHeight="1" x14ac:dyDescent="0.25">
      <c r="A3146" s="5" t="s">
        <v>970</v>
      </c>
      <c r="B3146" s="6">
        <v>110</v>
      </c>
      <c r="C3146" s="6" t="s">
        <v>938</v>
      </c>
      <c r="D3146" s="6">
        <v>14</v>
      </c>
      <c r="E3146" s="6">
        <v>15</v>
      </c>
      <c r="F3146" s="6" t="s">
        <v>12</v>
      </c>
      <c r="G3146" s="6"/>
      <c r="H3146" s="6" t="s">
        <v>13</v>
      </c>
      <c r="I3146" s="7" t="s">
        <v>939</v>
      </c>
      <c r="J3146" s="152" t="str">
        <f>VLOOKUP(PORVORIM!$I3146,Code2Loc,2,FALSE)</f>
        <v>KUCHELI</v>
      </c>
    </row>
    <row r="3147" spans="1:10" ht="15.75" customHeight="1" x14ac:dyDescent="0.25">
      <c r="A3147" s="5" t="s">
        <v>970</v>
      </c>
      <c r="B3147" s="6">
        <v>110</v>
      </c>
      <c r="C3147" s="6" t="s">
        <v>971</v>
      </c>
      <c r="D3147" s="6">
        <v>15</v>
      </c>
      <c r="E3147" s="6">
        <v>16</v>
      </c>
      <c r="F3147" s="6" t="s">
        <v>12</v>
      </c>
      <c r="G3147" s="6"/>
      <c r="H3147" s="6" t="s">
        <v>13</v>
      </c>
      <c r="I3147" s="7" t="s">
        <v>972</v>
      </c>
      <c r="J3147" s="152" t="str">
        <f>VLOOKUP(PORVORIM!$I3147,Code2Loc,2,FALSE)</f>
        <v>TIN MAAD</v>
      </c>
    </row>
    <row r="3148" spans="1:10" ht="15.75" customHeight="1" x14ac:dyDescent="0.25">
      <c r="A3148" s="5" t="s">
        <v>970</v>
      </c>
      <c r="B3148" s="6">
        <v>110</v>
      </c>
      <c r="C3148" s="6" t="s">
        <v>973</v>
      </c>
      <c r="D3148" s="6">
        <v>16</v>
      </c>
      <c r="E3148" s="6">
        <v>17</v>
      </c>
      <c r="F3148" s="6" t="s">
        <v>12</v>
      </c>
      <c r="G3148" s="6"/>
      <c r="H3148" s="6" t="s">
        <v>13</v>
      </c>
      <c r="I3148" s="7" t="s">
        <v>974</v>
      </c>
      <c r="J3148" s="152" t="str">
        <f>VLOOKUP(PORVORIM!$I3148,Code2Loc,2,FALSE)</f>
        <v>MAINA</v>
      </c>
    </row>
    <row r="3149" spans="1:10" ht="15.75" customHeight="1" x14ac:dyDescent="0.25">
      <c r="A3149" s="5" t="s">
        <v>970</v>
      </c>
      <c r="B3149" s="6">
        <v>110</v>
      </c>
      <c r="C3149" s="6" t="s">
        <v>975</v>
      </c>
      <c r="D3149" s="6">
        <v>17</v>
      </c>
      <c r="E3149" s="6">
        <v>18</v>
      </c>
      <c r="F3149" s="6" t="s">
        <v>12</v>
      </c>
      <c r="G3149" s="6"/>
      <c r="H3149" s="6" t="s">
        <v>13</v>
      </c>
      <c r="I3149" s="7" t="s">
        <v>976</v>
      </c>
      <c r="J3149" s="152" t="str">
        <f>VLOOKUP(PORVORIM!$I3149,Code2Loc,2,FALSE)</f>
        <v>SADYE PANCH</v>
      </c>
    </row>
    <row r="3150" spans="1:10" ht="15.75" customHeight="1" x14ac:dyDescent="0.25">
      <c r="A3150" s="5" t="s">
        <v>970</v>
      </c>
      <c r="B3150" s="6">
        <v>110</v>
      </c>
      <c r="C3150" s="6" t="s">
        <v>977</v>
      </c>
      <c r="D3150" s="6">
        <v>18</v>
      </c>
      <c r="E3150" s="6">
        <v>19</v>
      </c>
      <c r="F3150" s="6" t="s">
        <v>12</v>
      </c>
      <c r="G3150" s="6"/>
      <c r="H3150" s="6" t="s">
        <v>13</v>
      </c>
      <c r="I3150" s="7" t="s">
        <v>978</v>
      </c>
      <c r="J3150" s="152" t="str">
        <f>VLOOKUP(PORVORIM!$I3150,Code2Loc,2,FALSE)</f>
        <v>SADYE CNVEN</v>
      </c>
    </row>
    <row r="3151" spans="1:10" ht="15.75" customHeight="1" x14ac:dyDescent="0.25">
      <c r="A3151" s="5" t="s">
        <v>970</v>
      </c>
      <c r="B3151" s="6">
        <v>110</v>
      </c>
      <c r="C3151" s="6" t="s">
        <v>979</v>
      </c>
      <c r="D3151" s="6">
        <v>19</v>
      </c>
      <c r="E3151" s="6">
        <v>20</v>
      </c>
      <c r="F3151" s="6" t="s">
        <v>12</v>
      </c>
      <c r="G3151" s="6"/>
      <c r="H3151" s="6" t="s">
        <v>13</v>
      </c>
      <c r="I3151" s="7" t="s">
        <v>980</v>
      </c>
      <c r="J3151" s="152" t="str">
        <f>VLOOKUP(PORVORIM!$I3151,Code2Loc,2,FALSE)</f>
        <v>SATERI TMP</v>
      </c>
    </row>
    <row r="3152" spans="1:10" ht="15.75" customHeight="1" x14ac:dyDescent="0.25">
      <c r="A3152" s="5" t="s">
        <v>970</v>
      </c>
      <c r="B3152" s="6">
        <v>110</v>
      </c>
      <c r="C3152" s="6" t="s">
        <v>981</v>
      </c>
      <c r="D3152" s="6">
        <v>20</v>
      </c>
      <c r="E3152" s="6">
        <v>21</v>
      </c>
      <c r="F3152" s="6" t="s">
        <v>12</v>
      </c>
      <c r="G3152" s="6"/>
      <c r="H3152" s="6" t="s">
        <v>13</v>
      </c>
      <c r="I3152" s="7" t="s">
        <v>982</v>
      </c>
      <c r="J3152" s="152" t="str">
        <f>VLOOKUP(PORVORIM!$I3152,Code2Loc,2,FALSE)</f>
        <v>XEL WADAKAD</v>
      </c>
    </row>
    <row r="3153" spans="1:10" ht="15.75" customHeight="1" x14ac:dyDescent="0.25">
      <c r="A3153" s="5" t="s">
        <v>970</v>
      </c>
      <c r="B3153" s="6">
        <v>110</v>
      </c>
      <c r="C3153" s="6" t="s">
        <v>983</v>
      </c>
      <c r="D3153" s="6">
        <v>21</v>
      </c>
      <c r="E3153" s="6">
        <v>22</v>
      </c>
      <c r="F3153" s="6" t="s">
        <v>12</v>
      </c>
      <c r="G3153" s="6"/>
      <c r="H3153" s="6" t="s">
        <v>13</v>
      </c>
      <c r="I3153" s="7" t="s">
        <v>984</v>
      </c>
      <c r="J3153" s="152" t="str">
        <f>VLOOKUP(PORVORIM!$I3153,Code2Loc,2,FALSE)</f>
        <v>SIOLIM TMP</v>
      </c>
    </row>
    <row r="3154" spans="1:10" ht="15.75" customHeight="1" x14ac:dyDescent="0.25">
      <c r="A3154" s="5" t="s">
        <v>970</v>
      </c>
      <c r="B3154" s="6">
        <v>110</v>
      </c>
      <c r="C3154" s="6" t="s">
        <v>985</v>
      </c>
      <c r="D3154" s="6">
        <v>22</v>
      </c>
      <c r="E3154" s="6">
        <v>23</v>
      </c>
      <c r="F3154" s="6" t="s">
        <v>12</v>
      </c>
      <c r="G3154" s="6"/>
      <c r="H3154" s="6" t="s">
        <v>13</v>
      </c>
      <c r="I3154" s="7" t="s">
        <v>986</v>
      </c>
      <c r="J3154" s="152" t="str">
        <f>VLOOKUP(PORVORIM!$I3154,Code2Loc,2,FALSE)</f>
        <v>S. THEATER</v>
      </c>
    </row>
    <row r="3155" spans="1:10" ht="15.75" customHeight="1" x14ac:dyDescent="0.25">
      <c r="A3155" s="5" t="s">
        <v>970</v>
      </c>
      <c r="B3155" s="6">
        <v>110</v>
      </c>
      <c r="C3155" s="6" t="s">
        <v>987</v>
      </c>
      <c r="D3155" s="6">
        <v>23</v>
      </c>
      <c r="E3155" s="6">
        <v>24</v>
      </c>
      <c r="F3155" s="6" t="s">
        <v>12</v>
      </c>
      <c r="G3155" s="6"/>
      <c r="H3155" s="6" t="s">
        <v>13</v>
      </c>
      <c r="I3155" s="7" t="s">
        <v>988</v>
      </c>
      <c r="J3155" s="152" t="str">
        <f>VLOOKUP(PORVORIM!$I3155,Code2Loc,2,FALSE)</f>
        <v>SIOLIM TAR</v>
      </c>
    </row>
    <row r="3156" spans="1:10" ht="15.75" customHeight="1" x14ac:dyDescent="0.25">
      <c r="A3156" s="5" t="s">
        <v>989</v>
      </c>
      <c r="B3156" s="6">
        <v>111</v>
      </c>
      <c r="C3156" s="6" t="s">
        <v>95</v>
      </c>
      <c r="D3156" s="6">
        <v>1</v>
      </c>
      <c r="E3156" s="6">
        <v>0</v>
      </c>
      <c r="F3156" s="6" t="s">
        <v>12</v>
      </c>
      <c r="G3156" s="6"/>
      <c r="H3156" s="6" t="s">
        <v>13</v>
      </c>
      <c r="I3156" s="7" t="s">
        <v>96</v>
      </c>
      <c r="J3156" s="152" t="str">
        <f>VLOOKUP(PORVORIM!$I3156,Code2Loc,2,FALSE)</f>
        <v>MAPUSA</v>
      </c>
    </row>
    <row r="3157" spans="1:10" ht="15.75" customHeight="1" x14ac:dyDescent="0.25">
      <c r="A3157" s="5" t="s">
        <v>989</v>
      </c>
      <c r="B3157" s="6">
        <v>111</v>
      </c>
      <c r="C3157" s="6" t="s">
        <v>99</v>
      </c>
      <c r="D3157" s="6">
        <v>2</v>
      </c>
      <c r="E3157" s="6">
        <v>1</v>
      </c>
      <c r="F3157" s="6" t="s">
        <v>12</v>
      </c>
      <c r="G3157" s="6"/>
      <c r="H3157" s="6" t="s">
        <v>13</v>
      </c>
      <c r="I3157" s="7" t="s">
        <v>100</v>
      </c>
      <c r="J3157" s="152" t="str">
        <f>VLOOKUP(PORVORIM!$I3157,Code2Loc,2,FALSE)</f>
        <v>MPS COURT</v>
      </c>
    </row>
    <row r="3158" spans="1:10" ht="15.75" customHeight="1" x14ac:dyDescent="0.25">
      <c r="A3158" s="5" t="s">
        <v>989</v>
      </c>
      <c r="B3158" s="6">
        <v>111</v>
      </c>
      <c r="C3158" s="6" t="s">
        <v>101</v>
      </c>
      <c r="D3158" s="6">
        <v>3</v>
      </c>
      <c r="E3158" s="6">
        <v>2</v>
      </c>
      <c r="F3158" s="6" t="s">
        <v>12</v>
      </c>
      <c r="G3158" s="6"/>
      <c r="H3158" s="6" t="s">
        <v>13</v>
      </c>
      <c r="I3158" s="7" t="s">
        <v>102</v>
      </c>
      <c r="J3158" s="152" t="str">
        <f>VLOOKUP(PORVORIM!$I3158,Code2Loc,2,FALSE)</f>
        <v>DULER</v>
      </c>
    </row>
    <row r="3159" spans="1:10" ht="15.75" customHeight="1" x14ac:dyDescent="0.25">
      <c r="A3159" s="5" t="s">
        <v>989</v>
      </c>
      <c r="B3159" s="6">
        <v>111</v>
      </c>
      <c r="C3159" s="6" t="s">
        <v>936</v>
      </c>
      <c r="D3159" s="6">
        <v>4</v>
      </c>
      <c r="E3159" s="6">
        <v>3</v>
      </c>
      <c r="F3159" s="6" t="s">
        <v>12</v>
      </c>
      <c r="G3159" s="6"/>
      <c r="H3159" s="6" t="s">
        <v>13</v>
      </c>
      <c r="I3159" s="7" t="s">
        <v>937</v>
      </c>
      <c r="J3159" s="152" t="str">
        <f>VLOOKUP(PORVORIM!$I3159,Code2Loc,2,FALSE)</f>
        <v>XELPE/HSPTL</v>
      </c>
    </row>
    <row r="3160" spans="1:10" ht="15.75" customHeight="1" x14ac:dyDescent="0.25">
      <c r="A3160" s="5" t="s">
        <v>989</v>
      </c>
      <c r="B3160" s="6">
        <v>111</v>
      </c>
      <c r="C3160" s="6" t="s">
        <v>938</v>
      </c>
      <c r="D3160" s="6">
        <v>5</v>
      </c>
      <c r="E3160" s="6">
        <v>4</v>
      </c>
      <c r="F3160" s="6" t="s">
        <v>12</v>
      </c>
      <c r="G3160" s="6"/>
      <c r="H3160" s="6" t="s">
        <v>13</v>
      </c>
      <c r="I3160" s="7" t="s">
        <v>939</v>
      </c>
      <c r="J3160" s="152" t="str">
        <f>VLOOKUP(PORVORIM!$I3160,Code2Loc,2,FALSE)</f>
        <v>KUCHELI</v>
      </c>
    </row>
    <row r="3161" spans="1:10" ht="15.75" customHeight="1" x14ac:dyDescent="0.25">
      <c r="A3161" s="5" t="s">
        <v>989</v>
      </c>
      <c r="B3161" s="6">
        <v>111</v>
      </c>
      <c r="C3161" s="6" t="s">
        <v>990</v>
      </c>
      <c r="D3161" s="6">
        <v>6</v>
      </c>
      <c r="E3161" s="6">
        <v>5</v>
      </c>
      <c r="F3161" s="6" t="s">
        <v>12</v>
      </c>
      <c r="G3161" s="6"/>
      <c r="H3161" s="6" t="s">
        <v>13</v>
      </c>
      <c r="I3161" s="7" t="s">
        <v>991</v>
      </c>
      <c r="J3161" s="152" t="str">
        <f>VLOOKUP(PORVORIM!$I3161,Code2Loc,2,FALSE)</f>
        <v>PANNER</v>
      </c>
    </row>
    <row r="3162" spans="1:10" ht="15.75" customHeight="1" x14ac:dyDescent="0.25">
      <c r="A3162" s="5" t="s">
        <v>989</v>
      </c>
      <c r="B3162" s="6">
        <v>111</v>
      </c>
      <c r="C3162" s="6" t="s">
        <v>975</v>
      </c>
      <c r="D3162" s="6">
        <v>7</v>
      </c>
      <c r="E3162" s="6">
        <v>6</v>
      </c>
      <c r="F3162" s="6" t="s">
        <v>12</v>
      </c>
      <c r="G3162" s="6"/>
      <c r="H3162" s="6" t="s">
        <v>13</v>
      </c>
      <c r="I3162" s="7" t="s">
        <v>976</v>
      </c>
      <c r="J3162" s="152" t="str">
        <f>VLOOKUP(PORVORIM!$I3162,Code2Loc,2,FALSE)</f>
        <v>SADYE PANCH</v>
      </c>
    </row>
    <row r="3163" spans="1:10" ht="15.75" customHeight="1" x14ac:dyDescent="0.25">
      <c r="A3163" s="5" t="s">
        <v>989</v>
      </c>
      <c r="B3163" s="6">
        <v>111</v>
      </c>
      <c r="C3163" s="6" t="s">
        <v>977</v>
      </c>
      <c r="D3163" s="6">
        <v>8</v>
      </c>
      <c r="E3163" s="6">
        <v>7</v>
      </c>
      <c r="F3163" s="6" t="s">
        <v>12</v>
      </c>
      <c r="G3163" s="6"/>
      <c r="H3163" s="6" t="s">
        <v>13</v>
      </c>
      <c r="I3163" s="7" t="s">
        <v>978</v>
      </c>
      <c r="J3163" s="152" t="str">
        <f>VLOOKUP(PORVORIM!$I3163,Code2Loc,2,FALSE)</f>
        <v>SADYE CNVEN</v>
      </c>
    </row>
    <row r="3164" spans="1:10" ht="15.75" customHeight="1" x14ac:dyDescent="0.25">
      <c r="A3164" s="5" t="s">
        <v>989</v>
      </c>
      <c r="B3164" s="6">
        <v>111</v>
      </c>
      <c r="C3164" s="6" t="s">
        <v>979</v>
      </c>
      <c r="D3164" s="6">
        <v>9</v>
      </c>
      <c r="E3164" s="6">
        <v>8</v>
      </c>
      <c r="F3164" s="6" t="s">
        <v>12</v>
      </c>
      <c r="G3164" s="6"/>
      <c r="H3164" s="6" t="s">
        <v>13</v>
      </c>
      <c r="I3164" s="7" t="s">
        <v>980</v>
      </c>
      <c r="J3164" s="152" t="str">
        <f>VLOOKUP(PORVORIM!$I3164,Code2Loc,2,FALSE)</f>
        <v>SATERI TMP</v>
      </c>
    </row>
    <row r="3165" spans="1:10" ht="15.75" customHeight="1" x14ac:dyDescent="0.25">
      <c r="A3165" s="5" t="s">
        <v>989</v>
      </c>
      <c r="B3165" s="6">
        <v>111</v>
      </c>
      <c r="C3165" s="6" t="s">
        <v>981</v>
      </c>
      <c r="D3165" s="6">
        <v>10</v>
      </c>
      <c r="E3165" s="6">
        <v>9</v>
      </c>
      <c r="F3165" s="6" t="s">
        <v>12</v>
      </c>
      <c r="G3165" s="6"/>
      <c r="H3165" s="6" t="s">
        <v>13</v>
      </c>
      <c r="I3165" s="7" t="s">
        <v>982</v>
      </c>
      <c r="J3165" s="152" t="str">
        <f>VLOOKUP(PORVORIM!$I3165,Code2Loc,2,FALSE)</f>
        <v>XEL WADAKAD</v>
      </c>
    </row>
    <row r="3166" spans="1:10" ht="15.75" customHeight="1" x14ac:dyDescent="0.25">
      <c r="A3166" s="5" t="s">
        <v>989</v>
      </c>
      <c r="B3166" s="6">
        <v>111</v>
      </c>
      <c r="C3166" s="6" t="s">
        <v>983</v>
      </c>
      <c r="D3166" s="6">
        <v>11</v>
      </c>
      <c r="E3166" s="6">
        <v>10</v>
      </c>
      <c r="F3166" s="6" t="s">
        <v>12</v>
      </c>
      <c r="G3166" s="6"/>
      <c r="H3166" s="6" t="s">
        <v>13</v>
      </c>
      <c r="I3166" s="7" t="s">
        <v>984</v>
      </c>
      <c r="J3166" s="152" t="str">
        <f>VLOOKUP(PORVORIM!$I3166,Code2Loc,2,FALSE)</f>
        <v>SIOLIM TMP</v>
      </c>
    </row>
    <row r="3167" spans="1:10" ht="15.75" customHeight="1" x14ac:dyDescent="0.25">
      <c r="A3167" s="5" t="s">
        <v>989</v>
      </c>
      <c r="B3167" s="6">
        <v>111</v>
      </c>
      <c r="C3167" s="6" t="s">
        <v>985</v>
      </c>
      <c r="D3167" s="6">
        <v>12</v>
      </c>
      <c r="E3167" s="6">
        <v>11</v>
      </c>
      <c r="F3167" s="6" t="s">
        <v>12</v>
      </c>
      <c r="G3167" s="6"/>
      <c r="H3167" s="6" t="s">
        <v>13</v>
      </c>
      <c r="I3167" s="7" t="s">
        <v>986</v>
      </c>
      <c r="J3167" s="152" t="str">
        <f>VLOOKUP(PORVORIM!$I3167,Code2Loc,2,FALSE)</f>
        <v>S. THEATER</v>
      </c>
    </row>
    <row r="3168" spans="1:10" ht="15.75" customHeight="1" x14ac:dyDescent="0.25">
      <c r="A3168" s="5" t="s">
        <v>989</v>
      </c>
      <c r="B3168" s="6">
        <v>111</v>
      </c>
      <c r="C3168" s="6" t="s">
        <v>987</v>
      </c>
      <c r="D3168" s="6">
        <v>13</v>
      </c>
      <c r="E3168" s="6">
        <v>12</v>
      </c>
      <c r="F3168" s="6" t="s">
        <v>12</v>
      </c>
      <c r="G3168" s="6"/>
      <c r="H3168" s="6" t="s">
        <v>13</v>
      </c>
      <c r="I3168" s="7" t="s">
        <v>988</v>
      </c>
      <c r="J3168" s="152" t="str">
        <f>VLOOKUP(PORVORIM!$I3168,Code2Loc,2,FALSE)</f>
        <v>SIOLIM TAR</v>
      </c>
    </row>
    <row r="3169" spans="1:10" ht="15.75" customHeight="1" x14ac:dyDescent="0.25">
      <c r="A3169" s="5" t="s">
        <v>989</v>
      </c>
      <c r="B3169" s="6">
        <v>111</v>
      </c>
      <c r="C3169" s="6" t="s">
        <v>992</v>
      </c>
      <c r="D3169" s="6">
        <v>14</v>
      </c>
      <c r="E3169" s="6">
        <v>13</v>
      </c>
      <c r="F3169" s="6" t="s">
        <v>12</v>
      </c>
      <c r="G3169" s="6"/>
      <c r="H3169" s="6" t="s">
        <v>13</v>
      </c>
      <c r="I3169" s="7" t="s">
        <v>993</v>
      </c>
      <c r="J3169" s="152" t="str">
        <f>VLOOKUP(PORVORIM!$I3169,Code2Loc,2,FALSE)</f>
        <v>DANDO</v>
      </c>
    </row>
    <row r="3170" spans="1:10" ht="15.75" customHeight="1" x14ac:dyDescent="0.25">
      <c r="A3170" s="5" t="s">
        <v>989</v>
      </c>
      <c r="B3170" s="6">
        <v>111</v>
      </c>
      <c r="C3170" s="6" t="s">
        <v>994</v>
      </c>
      <c r="D3170" s="6">
        <v>15</v>
      </c>
      <c r="E3170" s="6">
        <v>14</v>
      </c>
      <c r="F3170" s="6" t="s">
        <v>12</v>
      </c>
      <c r="G3170" s="6"/>
      <c r="H3170" s="6" t="s">
        <v>13</v>
      </c>
      <c r="I3170" s="7" t="s">
        <v>995</v>
      </c>
      <c r="J3170" s="152" t="str">
        <f>VLOOKUP(PORVORIM!$I3170,Code2Loc,2,FALSE)</f>
        <v>GUDDEM</v>
      </c>
    </row>
    <row r="3171" spans="1:10" ht="15.75" customHeight="1" x14ac:dyDescent="0.25">
      <c r="A3171" s="5" t="s">
        <v>996</v>
      </c>
      <c r="B3171" s="6">
        <v>112</v>
      </c>
      <c r="C3171" s="6" t="s">
        <v>95</v>
      </c>
      <c r="D3171" s="6">
        <v>1</v>
      </c>
      <c r="E3171" s="6">
        <v>0</v>
      </c>
      <c r="F3171" s="6" t="s">
        <v>12</v>
      </c>
      <c r="G3171" s="6"/>
      <c r="H3171" s="6" t="s">
        <v>13</v>
      </c>
      <c r="I3171" s="7" t="s">
        <v>96</v>
      </c>
      <c r="J3171" s="152" t="str">
        <f>VLOOKUP(PORVORIM!$I3171,Code2Loc,2,FALSE)</f>
        <v>MAPUSA</v>
      </c>
    </row>
    <row r="3172" spans="1:10" ht="15.75" customHeight="1" x14ac:dyDescent="0.25">
      <c r="A3172" s="5" t="s">
        <v>996</v>
      </c>
      <c r="B3172" s="6">
        <v>112</v>
      </c>
      <c r="C3172" s="6" t="s">
        <v>997</v>
      </c>
      <c r="D3172" s="6">
        <v>2</v>
      </c>
      <c r="E3172" s="6">
        <v>2</v>
      </c>
      <c r="F3172" s="6" t="s">
        <v>12</v>
      </c>
      <c r="G3172" s="6"/>
      <c r="H3172" s="6" t="s">
        <v>13</v>
      </c>
      <c r="I3172" s="7" t="s">
        <v>998</v>
      </c>
      <c r="J3172" s="152" t="str">
        <f>VLOOKUP(PORVORIM!$I3172,Code2Loc,2,FALSE)</f>
        <v>KHORLIM</v>
      </c>
    </row>
    <row r="3173" spans="1:10" ht="15.75" customHeight="1" x14ac:dyDescent="0.25">
      <c r="A3173" s="5" t="s">
        <v>996</v>
      </c>
      <c r="B3173" s="6">
        <v>112</v>
      </c>
      <c r="C3173" s="6" t="s">
        <v>999</v>
      </c>
      <c r="D3173" s="6">
        <v>3</v>
      </c>
      <c r="E3173" s="6">
        <v>3</v>
      </c>
      <c r="F3173" s="6" t="s">
        <v>12</v>
      </c>
      <c r="G3173" s="6"/>
      <c r="H3173" s="6" t="s">
        <v>13</v>
      </c>
      <c r="I3173" s="7" t="s">
        <v>1000</v>
      </c>
      <c r="J3173" s="152" t="str">
        <f>VLOOKUP(PORVORIM!$I3173,Code2Loc,2,FALSE)</f>
        <v>DMC COLLAGE</v>
      </c>
    </row>
    <row r="3174" spans="1:10" ht="15.75" customHeight="1" x14ac:dyDescent="0.25">
      <c r="A3174" s="5" t="s">
        <v>996</v>
      </c>
      <c r="B3174" s="6">
        <v>112</v>
      </c>
      <c r="C3174" s="6" t="s">
        <v>1001</v>
      </c>
      <c r="D3174" s="6">
        <v>4</v>
      </c>
      <c r="E3174" s="6">
        <v>4</v>
      </c>
      <c r="F3174" s="6" t="s">
        <v>12</v>
      </c>
      <c r="G3174" s="6"/>
      <c r="H3174" s="6" t="s">
        <v>13</v>
      </c>
      <c r="I3174" s="7" t="s">
        <v>1002</v>
      </c>
      <c r="J3174" s="152" t="str">
        <f>VLOOKUP(PORVORIM!$I3174,Code2Loc,2,FALSE)</f>
        <v>GANGA TILES</v>
      </c>
    </row>
    <row r="3175" spans="1:10" ht="15.75" customHeight="1" x14ac:dyDescent="0.25">
      <c r="A3175" s="5" t="s">
        <v>996</v>
      </c>
      <c r="B3175" s="6">
        <v>112</v>
      </c>
      <c r="C3175" s="6" t="s">
        <v>1003</v>
      </c>
      <c r="D3175" s="6">
        <v>5</v>
      </c>
      <c r="E3175" s="6">
        <v>5</v>
      </c>
      <c r="F3175" s="6" t="s">
        <v>12</v>
      </c>
      <c r="G3175" s="6"/>
      <c r="H3175" s="6" t="s">
        <v>13</v>
      </c>
      <c r="I3175" s="7" t="s">
        <v>1004</v>
      </c>
      <c r="J3175" s="152" t="str">
        <f>VLOOKUP(PORVORIM!$I3175,Code2Loc,2,FALSE)</f>
        <v>PALOTI/SHAL</v>
      </c>
    </row>
    <row r="3176" spans="1:10" ht="15.75" customHeight="1" x14ac:dyDescent="0.25">
      <c r="A3176" s="5" t="s">
        <v>996</v>
      </c>
      <c r="B3176" s="6">
        <v>112</v>
      </c>
      <c r="C3176" s="6" t="s">
        <v>1005</v>
      </c>
      <c r="D3176" s="6">
        <v>6</v>
      </c>
      <c r="E3176" s="6">
        <v>6</v>
      </c>
      <c r="F3176" s="6" t="s">
        <v>12</v>
      </c>
      <c r="G3176" s="6"/>
      <c r="H3176" s="6" t="s">
        <v>13</v>
      </c>
      <c r="I3176" s="7" t="s">
        <v>1006</v>
      </c>
      <c r="J3176" s="152" t="str">
        <f>VLOOKUP(PORVORIM!$I3176,Code2Loc,2,FALSE)</f>
        <v>KAMI/PNCHYT</v>
      </c>
    </row>
    <row r="3177" spans="1:10" ht="15.75" customHeight="1" x14ac:dyDescent="0.25">
      <c r="A3177" s="5" t="s">
        <v>996</v>
      </c>
      <c r="B3177" s="6">
        <v>112</v>
      </c>
      <c r="C3177" s="6" t="s">
        <v>1007</v>
      </c>
      <c r="D3177" s="6">
        <v>7</v>
      </c>
      <c r="E3177" s="6">
        <v>7</v>
      </c>
      <c r="F3177" s="6" t="s">
        <v>12</v>
      </c>
      <c r="G3177" s="6"/>
      <c r="H3177" s="6" t="s">
        <v>13</v>
      </c>
      <c r="I3177" s="7" t="s">
        <v>1008</v>
      </c>
      <c r="J3177" s="152" t="str">
        <f>VLOOKUP(PORVORIM!$I3177,Code2Loc,2,FALSE)</f>
        <v>BOBBY STORE</v>
      </c>
    </row>
    <row r="3178" spans="1:10" ht="15.75" customHeight="1" x14ac:dyDescent="0.25">
      <c r="A3178" s="5" t="s">
        <v>996</v>
      </c>
      <c r="B3178" s="6">
        <v>112</v>
      </c>
      <c r="C3178" s="6" t="s">
        <v>1009</v>
      </c>
      <c r="D3178" s="6">
        <v>8</v>
      </c>
      <c r="E3178" s="6">
        <v>8</v>
      </c>
      <c r="F3178" s="6" t="s">
        <v>12</v>
      </c>
      <c r="G3178" s="6"/>
      <c r="H3178" s="6" t="s">
        <v>13</v>
      </c>
      <c r="I3178" s="7" t="s">
        <v>1010</v>
      </c>
      <c r="J3178" s="152" t="str">
        <f>VLOOKUP(PORVORIM!$I3178,Code2Loc,2,FALSE)</f>
        <v>CHAR RASTA</v>
      </c>
    </row>
    <row r="3179" spans="1:10" ht="15.75" customHeight="1" x14ac:dyDescent="0.25">
      <c r="A3179" s="5" t="s">
        <v>996</v>
      </c>
      <c r="B3179" s="6">
        <v>112</v>
      </c>
      <c r="C3179" s="6" t="s">
        <v>1011</v>
      </c>
      <c r="D3179" s="6">
        <v>9</v>
      </c>
      <c r="E3179" s="6">
        <v>9</v>
      </c>
      <c r="F3179" s="6" t="s">
        <v>12</v>
      </c>
      <c r="G3179" s="6"/>
      <c r="H3179" s="6" t="s">
        <v>13</v>
      </c>
      <c r="I3179" s="7" t="s">
        <v>1012</v>
      </c>
      <c r="J3179" s="152" t="str">
        <f>VLOOKUP(PORVORIM!$I3179,Code2Loc,2,FALSE)</f>
        <v>BADEM</v>
      </c>
    </row>
    <row r="3180" spans="1:10" ht="15.75" customHeight="1" x14ac:dyDescent="0.25">
      <c r="A3180" s="5" t="s">
        <v>1013</v>
      </c>
      <c r="B3180" s="6">
        <v>113</v>
      </c>
      <c r="C3180" s="6" t="s">
        <v>95</v>
      </c>
      <c r="D3180" s="6">
        <v>1</v>
      </c>
      <c r="E3180" s="6">
        <v>0</v>
      </c>
      <c r="F3180" s="6" t="s">
        <v>12</v>
      </c>
      <c r="G3180" s="6"/>
      <c r="H3180" s="6" t="s">
        <v>13</v>
      </c>
      <c r="I3180" s="7" t="s">
        <v>96</v>
      </c>
      <c r="J3180" s="152" t="str">
        <f>VLOOKUP(PORVORIM!$I3180,Code2Loc,2,FALSE)</f>
        <v>MAPUSA</v>
      </c>
    </row>
    <row r="3181" spans="1:10" ht="15.75" customHeight="1" x14ac:dyDescent="0.25">
      <c r="A3181" s="5" t="s">
        <v>1013</v>
      </c>
      <c r="B3181" s="6">
        <v>113</v>
      </c>
      <c r="C3181" s="6" t="s">
        <v>99</v>
      </c>
      <c r="D3181" s="6">
        <v>2</v>
      </c>
      <c r="E3181" s="6">
        <v>1</v>
      </c>
      <c r="F3181" s="6" t="s">
        <v>12</v>
      </c>
      <c r="G3181" s="6"/>
      <c r="H3181" s="6" t="s">
        <v>30</v>
      </c>
      <c r="I3181" s="7" t="s">
        <v>100</v>
      </c>
      <c r="J3181" s="152" t="str">
        <f>VLOOKUP(PORVORIM!$I3181,Code2Loc,2,FALSE)</f>
        <v>MPS COURT</v>
      </c>
    </row>
    <row r="3182" spans="1:10" ht="15.75" customHeight="1" x14ac:dyDescent="0.25">
      <c r="A3182" s="5" t="s">
        <v>1013</v>
      </c>
      <c r="B3182" s="6">
        <v>113</v>
      </c>
      <c r="C3182" s="6" t="s">
        <v>1014</v>
      </c>
      <c r="D3182" s="6">
        <v>3</v>
      </c>
      <c r="E3182" s="6">
        <v>3</v>
      </c>
      <c r="F3182" s="6" t="s">
        <v>12</v>
      </c>
      <c r="G3182" s="6"/>
      <c r="H3182" s="6" t="s">
        <v>13</v>
      </c>
      <c r="I3182" s="7" t="s">
        <v>1015</v>
      </c>
      <c r="J3182" s="152" t="str">
        <f>VLOOKUP(PORVORIM!$I3182,Code2Loc,2,FALSE)</f>
        <v>DIST. HSPTL</v>
      </c>
    </row>
    <row r="3183" spans="1:10" ht="15.75" customHeight="1" x14ac:dyDescent="0.25">
      <c r="A3183" s="5" t="s">
        <v>1016</v>
      </c>
      <c r="B3183" s="6">
        <v>114</v>
      </c>
      <c r="C3183" s="6" t="s">
        <v>95</v>
      </c>
      <c r="D3183" s="6">
        <v>1</v>
      </c>
      <c r="E3183" s="6">
        <v>0</v>
      </c>
      <c r="F3183" s="6" t="s">
        <v>12</v>
      </c>
      <c r="G3183" s="6"/>
      <c r="H3183" s="6" t="s">
        <v>13</v>
      </c>
      <c r="I3183" s="7" t="s">
        <v>96</v>
      </c>
      <c r="J3183" s="152" t="str">
        <f>VLOOKUP(PORVORIM!$I3183,Code2Loc,2,FALSE)</f>
        <v>MAPUSA</v>
      </c>
    </row>
    <row r="3184" spans="1:10" ht="15.75" customHeight="1" x14ac:dyDescent="0.25">
      <c r="A3184" s="5" t="s">
        <v>1016</v>
      </c>
      <c r="B3184" s="6">
        <v>114</v>
      </c>
      <c r="C3184" s="6" t="s">
        <v>93</v>
      </c>
      <c r="D3184" s="6">
        <v>2</v>
      </c>
      <c r="E3184" s="6">
        <v>2</v>
      </c>
      <c r="F3184" s="6" t="s">
        <v>12</v>
      </c>
      <c r="G3184" s="6"/>
      <c r="H3184" s="6" t="s">
        <v>13</v>
      </c>
      <c r="I3184" s="7" t="s">
        <v>94</v>
      </c>
      <c r="J3184" s="152" t="str">
        <f>VLOOKUP(PORVORIM!$I3184,Code2Loc,2,FALSE)</f>
        <v>GIRI CHAPEL</v>
      </c>
    </row>
    <row r="3185" spans="1:10" ht="15.75" customHeight="1" x14ac:dyDescent="0.25">
      <c r="A3185" s="5" t="s">
        <v>1016</v>
      </c>
      <c r="B3185" s="6">
        <v>114</v>
      </c>
      <c r="C3185" s="6" t="s">
        <v>91</v>
      </c>
      <c r="D3185" s="6">
        <v>3</v>
      </c>
      <c r="E3185" s="6">
        <v>3</v>
      </c>
      <c r="F3185" s="6" t="s">
        <v>12</v>
      </c>
      <c r="G3185" s="6"/>
      <c r="H3185" s="6" t="s">
        <v>30</v>
      </c>
      <c r="I3185" s="7" t="s">
        <v>92</v>
      </c>
      <c r="J3185" s="152" t="str">
        <f>VLOOKUP(PORVORIM!$I3185,Code2Loc,2,FALSE)</f>
        <v>GREEN PARK</v>
      </c>
    </row>
    <row r="3186" spans="1:10" ht="15.75" customHeight="1" x14ac:dyDescent="0.25">
      <c r="A3186" s="5" t="s">
        <v>1016</v>
      </c>
      <c r="B3186" s="6">
        <v>114</v>
      </c>
      <c r="C3186" s="6" t="s">
        <v>1017</v>
      </c>
      <c r="D3186" s="6">
        <v>4</v>
      </c>
      <c r="E3186" s="6">
        <v>4</v>
      </c>
      <c r="F3186" s="6" t="s">
        <v>12</v>
      </c>
      <c r="G3186" s="6"/>
      <c r="H3186" s="6" t="s">
        <v>13</v>
      </c>
      <c r="I3186" s="7" t="s">
        <v>1018</v>
      </c>
      <c r="J3186" s="152" t="str">
        <f>VLOOKUP(PORVORIM!$I3186,Code2Loc,2,FALSE)</f>
        <v>SHELIN</v>
      </c>
    </row>
    <row r="3187" spans="1:10" ht="15.75" customHeight="1" x14ac:dyDescent="0.25">
      <c r="A3187" s="5" t="s">
        <v>1016</v>
      </c>
      <c r="B3187" s="6">
        <v>114</v>
      </c>
      <c r="C3187" s="6" t="s">
        <v>1019</v>
      </c>
      <c r="D3187" s="6">
        <v>5</v>
      </c>
      <c r="E3187" s="6">
        <v>5</v>
      </c>
      <c r="F3187" s="6" t="s">
        <v>12</v>
      </c>
      <c r="G3187" s="6"/>
      <c r="H3187" s="6" t="s">
        <v>13</v>
      </c>
      <c r="I3187" s="7" t="s">
        <v>1020</v>
      </c>
      <c r="J3187" s="152" t="str">
        <f>VLOOKUP(PORVORIM!$I3187,Code2Loc,2,FALSE)</f>
        <v>BASTODA</v>
      </c>
    </row>
    <row r="3188" spans="1:10" ht="15.75" customHeight="1" x14ac:dyDescent="0.25">
      <c r="A3188" s="5" t="s">
        <v>1021</v>
      </c>
      <c r="B3188" s="6">
        <v>115</v>
      </c>
      <c r="C3188" s="6" t="s">
        <v>95</v>
      </c>
      <c r="D3188" s="6">
        <v>1</v>
      </c>
      <c r="E3188" s="6">
        <v>0</v>
      </c>
      <c r="F3188" s="6" t="s">
        <v>12</v>
      </c>
      <c r="G3188" s="6"/>
      <c r="H3188" s="6" t="s">
        <v>13</v>
      </c>
      <c r="I3188" s="7" t="s">
        <v>96</v>
      </c>
      <c r="J3188" s="152" t="str">
        <f>VLOOKUP(PORVORIM!$I3188,Code2Loc,2,FALSE)</f>
        <v>MAPUSA</v>
      </c>
    </row>
    <row r="3189" spans="1:10" ht="15.75" customHeight="1" x14ac:dyDescent="0.25">
      <c r="A3189" s="5" t="s">
        <v>1021</v>
      </c>
      <c r="B3189" s="6">
        <v>115</v>
      </c>
      <c r="C3189" s="6" t="s">
        <v>99</v>
      </c>
      <c r="D3189" s="6">
        <v>2</v>
      </c>
      <c r="E3189" s="6">
        <v>1</v>
      </c>
      <c r="F3189" s="6" t="s">
        <v>12</v>
      </c>
      <c r="G3189" s="6"/>
      <c r="H3189" s="6" t="s">
        <v>13</v>
      </c>
      <c r="I3189" s="7" t="s">
        <v>100</v>
      </c>
      <c r="J3189" s="152" t="str">
        <f>VLOOKUP(PORVORIM!$I3189,Code2Loc,2,FALSE)</f>
        <v>MPS COURT</v>
      </c>
    </row>
    <row r="3190" spans="1:10" ht="15.75" customHeight="1" x14ac:dyDescent="0.25">
      <c r="A3190" s="5" t="s">
        <v>1021</v>
      </c>
      <c r="B3190" s="6">
        <v>115</v>
      </c>
      <c r="C3190" s="6" t="s">
        <v>101</v>
      </c>
      <c r="D3190" s="6">
        <v>3</v>
      </c>
      <c r="E3190" s="6">
        <v>2</v>
      </c>
      <c r="F3190" s="6" t="s">
        <v>12</v>
      </c>
      <c r="G3190" s="6"/>
      <c r="H3190" s="6" t="s">
        <v>13</v>
      </c>
      <c r="I3190" s="7" t="s">
        <v>102</v>
      </c>
      <c r="J3190" s="152" t="str">
        <f>VLOOKUP(PORVORIM!$I3190,Code2Loc,2,FALSE)</f>
        <v>DULER</v>
      </c>
    </row>
    <row r="3191" spans="1:10" ht="15.75" customHeight="1" x14ac:dyDescent="0.25">
      <c r="A3191" s="5" t="s">
        <v>1021</v>
      </c>
      <c r="B3191" s="6">
        <v>115</v>
      </c>
      <c r="C3191" s="6" t="s">
        <v>936</v>
      </c>
      <c r="D3191" s="6">
        <v>4</v>
      </c>
      <c r="E3191" s="6">
        <v>3</v>
      </c>
      <c r="F3191" s="6" t="s">
        <v>12</v>
      </c>
      <c r="G3191" s="6"/>
      <c r="H3191" s="6" t="s">
        <v>13</v>
      </c>
      <c r="I3191" s="7" t="s">
        <v>937</v>
      </c>
      <c r="J3191" s="152" t="str">
        <f>VLOOKUP(PORVORIM!$I3191,Code2Loc,2,FALSE)</f>
        <v>XELPE/HSPTL</v>
      </c>
    </row>
    <row r="3192" spans="1:10" ht="15.75" customHeight="1" x14ac:dyDescent="0.25">
      <c r="A3192" s="5" t="s">
        <v>1021</v>
      </c>
      <c r="B3192" s="6">
        <v>115</v>
      </c>
      <c r="C3192" s="6" t="s">
        <v>938</v>
      </c>
      <c r="D3192" s="6">
        <v>5</v>
      </c>
      <c r="E3192" s="6">
        <v>4</v>
      </c>
      <c r="F3192" s="6" t="s">
        <v>12</v>
      </c>
      <c r="G3192" s="6"/>
      <c r="H3192" s="6" t="s">
        <v>13</v>
      </c>
      <c r="I3192" s="7" t="s">
        <v>939</v>
      </c>
      <c r="J3192" s="152" t="str">
        <f>VLOOKUP(PORVORIM!$I3192,Code2Loc,2,FALSE)</f>
        <v>KUCHELI</v>
      </c>
    </row>
    <row r="3193" spans="1:10" ht="15.75" customHeight="1" x14ac:dyDescent="0.25">
      <c r="A3193" s="5" t="s">
        <v>1021</v>
      </c>
      <c r="B3193" s="6">
        <v>115</v>
      </c>
      <c r="C3193" s="6" t="s">
        <v>1022</v>
      </c>
      <c r="D3193" s="6">
        <v>6</v>
      </c>
      <c r="E3193" s="6">
        <v>5</v>
      </c>
      <c r="F3193" s="6" t="s">
        <v>12</v>
      </c>
      <c r="G3193" s="6"/>
      <c r="H3193" s="6" t="s">
        <v>13</v>
      </c>
      <c r="I3193" s="7" t="s">
        <v>1023</v>
      </c>
      <c r="J3193" s="152" t="str">
        <f>VLOOKUP(PORVORIM!$I3193,Code2Loc,2,FALSE)</f>
        <v>TIN MAD/GRJ</v>
      </c>
    </row>
    <row r="3194" spans="1:10" ht="15.75" customHeight="1" x14ac:dyDescent="0.25">
      <c r="A3194" s="5" t="s">
        <v>1021</v>
      </c>
      <c r="B3194" s="6">
        <v>115</v>
      </c>
      <c r="C3194" s="6" t="s">
        <v>1024</v>
      </c>
      <c r="D3194" s="6">
        <v>7</v>
      </c>
      <c r="E3194" s="6">
        <v>6</v>
      </c>
      <c r="F3194" s="6" t="s">
        <v>12</v>
      </c>
      <c r="G3194" s="6"/>
      <c r="H3194" s="6" t="s">
        <v>13</v>
      </c>
      <c r="I3194" s="7" t="s">
        <v>1025</v>
      </c>
      <c r="J3194" s="152" t="str">
        <f>VLOOKUP(PORVORIM!$I3194,Code2Loc,2,FALSE)</f>
        <v>POWERHOUSE</v>
      </c>
    </row>
    <row r="3195" spans="1:10" ht="15.75" customHeight="1" x14ac:dyDescent="0.25">
      <c r="A3195" s="5" t="s">
        <v>1021</v>
      </c>
      <c r="B3195" s="6">
        <v>115</v>
      </c>
      <c r="C3195" s="6" t="s">
        <v>63</v>
      </c>
      <c r="D3195" s="6">
        <v>8</v>
      </c>
      <c r="E3195" s="6">
        <v>7</v>
      </c>
      <c r="F3195" s="6" t="s">
        <v>12</v>
      </c>
      <c r="G3195" s="6"/>
      <c r="H3195" s="6" t="s">
        <v>13</v>
      </c>
      <c r="I3195" s="7" t="s">
        <v>64</v>
      </c>
      <c r="J3195" s="152" t="str">
        <f>VLOOKUP(PORVORIM!$I3195,Code2Loc,2,FALSE)</f>
        <v>CHICALIM</v>
      </c>
    </row>
    <row r="3196" spans="1:10" ht="15.75" customHeight="1" x14ac:dyDescent="0.25">
      <c r="A3196" s="5" t="s">
        <v>1021</v>
      </c>
      <c r="B3196" s="6">
        <v>115</v>
      </c>
      <c r="C3196" s="6" t="s">
        <v>1026</v>
      </c>
      <c r="D3196" s="6">
        <v>9</v>
      </c>
      <c r="E3196" s="6">
        <v>8</v>
      </c>
      <c r="F3196" s="6" t="s">
        <v>12</v>
      </c>
      <c r="G3196" s="6"/>
      <c r="H3196" s="6" t="s">
        <v>13</v>
      </c>
      <c r="I3196" s="7" t="s">
        <v>1027</v>
      </c>
      <c r="J3196" s="152" t="str">
        <f>VLOOKUP(PORVORIM!$I3196,Code2Loc,2,FALSE)</f>
        <v>CAMURLI PCH</v>
      </c>
    </row>
    <row r="3197" spans="1:10" ht="15.75" customHeight="1" x14ac:dyDescent="0.25">
      <c r="A3197" s="5" t="s">
        <v>1021</v>
      </c>
      <c r="B3197" s="6">
        <v>115</v>
      </c>
      <c r="C3197" s="6" t="s">
        <v>1028</v>
      </c>
      <c r="D3197" s="6">
        <v>10</v>
      </c>
      <c r="E3197" s="6">
        <v>9</v>
      </c>
      <c r="F3197" s="6" t="s">
        <v>12</v>
      </c>
      <c r="G3197" s="6"/>
      <c r="H3197" s="6" t="s">
        <v>13</v>
      </c>
      <c r="I3197" s="7" t="s">
        <v>1029</v>
      </c>
      <c r="J3197" s="152" t="str">
        <f>VLOOKUP(PORVORIM!$I3197,Code2Loc,2,FALSE)</f>
        <v>CAMURLI FRY</v>
      </c>
    </row>
    <row r="3198" spans="1:10" ht="15.75" customHeight="1" x14ac:dyDescent="0.25">
      <c r="A3198" s="5" t="s">
        <v>1021</v>
      </c>
      <c r="B3198" s="6">
        <v>115</v>
      </c>
      <c r="C3198" s="6" t="s">
        <v>1030</v>
      </c>
      <c r="D3198" s="6">
        <v>11</v>
      </c>
      <c r="E3198" s="6">
        <v>10</v>
      </c>
      <c r="F3198" s="6" t="s">
        <v>12</v>
      </c>
      <c r="G3198" s="6"/>
      <c r="H3198" s="6" t="s">
        <v>13</v>
      </c>
      <c r="I3198" s="7" t="s">
        <v>1031</v>
      </c>
      <c r="J3198" s="152" t="str">
        <f>VLOOKUP(PORVORIM!$I3198,Code2Loc,2,FALSE)</f>
        <v>CAMURLI TAR</v>
      </c>
    </row>
    <row r="3199" spans="1:10" ht="15.75" customHeight="1" x14ac:dyDescent="0.25">
      <c r="A3199" s="5" t="s">
        <v>1021</v>
      </c>
      <c r="B3199" s="6">
        <v>115</v>
      </c>
      <c r="C3199" s="6" t="s">
        <v>1032</v>
      </c>
      <c r="D3199" s="6">
        <v>12</v>
      </c>
      <c r="E3199" s="6">
        <v>11</v>
      </c>
      <c r="F3199" s="6" t="s">
        <v>12</v>
      </c>
      <c r="G3199" s="6"/>
      <c r="H3199" s="6" t="s">
        <v>13</v>
      </c>
      <c r="I3199" s="7" t="s">
        <v>1033</v>
      </c>
      <c r="J3199" s="152" t="str">
        <f>VLOOKUP(PORVORIM!$I3199,Code2Loc,2,FALSE)</f>
        <v>VAGALI</v>
      </c>
    </row>
    <row r="3200" spans="1:10" ht="15.75" customHeight="1" x14ac:dyDescent="0.25">
      <c r="A3200" s="5" t="s">
        <v>1021</v>
      </c>
      <c r="B3200" s="6">
        <v>115</v>
      </c>
      <c r="C3200" s="6" t="s">
        <v>1034</v>
      </c>
      <c r="D3200" s="6">
        <v>13</v>
      </c>
      <c r="E3200" s="6">
        <v>13</v>
      </c>
      <c r="F3200" s="6" t="s">
        <v>12</v>
      </c>
      <c r="G3200" s="6"/>
      <c r="H3200" s="6" t="s">
        <v>13</v>
      </c>
      <c r="I3200" s="7" t="s">
        <v>1035</v>
      </c>
      <c r="J3200" s="152" t="str">
        <f>VLOOKUP(PORVORIM!$I3200,Code2Loc,2,FALSE)</f>
        <v>KAIRAT</v>
      </c>
    </row>
    <row r="3201" spans="1:10" ht="15.75" customHeight="1" x14ac:dyDescent="0.25">
      <c r="A3201" s="5" t="s">
        <v>1036</v>
      </c>
      <c r="B3201" s="6">
        <v>116</v>
      </c>
      <c r="C3201" s="6" t="s">
        <v>297</v>
      </c>
      <c r="D3201" s="6">
        <v>1</v>
      </c>
      <c r="E3201" s="6">
        <v>0</v>
      </c>
      <c r="F3201" s="6" t="s">
        <v>12</v>
      </c>
      <c r="G3201" s="6"/>
      <c r="H3201" s="6" t="s">
        <v>13</v>
      </c>
      <c r="I3201" s="7" t="s">
        <v>298</v>
      </c>
      <c r="J3201" s="152" t="str">
        <f>VLOOKUP(PORVORIM!$I3201,Code2Loc,2,FALSE)</f>
        <v>PANAJI MKT</v>
      </c>
    </row>
    <row r="3202" spans="1:10" ht="15.75" customHeight="1" x14ac:dyDescent="0.25">
      <c r="A3202" s="5" t="s">
        <v>1036</v>
      </c>
      <c r="B3202" s="6">
        <v>116</v>
      </c>
      <c r="C3202" s="6" t="s">
        <v>299</v>
      </c>
      <c r="D3202" s="6">
        <v>2</v>
      </c>
      <c r="E3202" s="6">
        <v>1</v>
      </c>
      <c r="F3202" s="6" t="s">
        <v>12</v>
      </c>
      <c r="G3202" s="6"/>
      <c r="H3202" s="6" t="s">
        <v>13</v>
      </c>
      <c r="I3202" s="7" t="s">
        <v>300</v>
      </c>
      <c r="J3202" s="152" t="str">
        <f>VLOOKUP(PORVORIM!$I3202,Code2Loc,2,FALSE)</f>
        <v>FERRY BOAT</v>
      </c>
    </row>
    <row r="3203" spans="1:10" ht="15.75" customHeight="1" x14ac:dyDescent="0.25">
      <c r="A3203" s="5" t="s">
        <v>1036</v>
      </c>
      <c r="B3203" s="6">
        <v>116</v>
      </c>
      <c r="C3203" s="6" t="s">
        <v>11</v>
      </c>
      <c r="D3203" s="6">
        <v>3</v>
      </c>
      <c r="E3203" s="6">
        <v>3</v>
      </c>
      <c r="F3203" s="6" t="s">
        <v>12</v>
      </c>
      <c r="G3203" s="6"/>
      <c r="H3203" s="6" t="s">
        <v>13</v>
      </c>
      <c r="I3203" s="7" t="s">
        <v>14</v>
      </c>
      <c r="J3203" s="152" t="str">
        <f>VLOOKUP(PORVORIM!$I3203,Code2Loc,2,FALSE)</f>
        <v>PANAJI</v>
      </c>
    </row>
    <row r="3204" spans="1:10" ht="15.75" customHeight="1" x14ac:dyDescent="0.25">
      <c r="A3204" s="5" t="s">
        <v>1036</v>
      </c>
      <c r="B3204" s="6">
        <v>116</v>
      </c>
      <c r="C3204" s="6" t="s">
        <v>77</v>
      </c>
      <c r="D3204" s="6">
        <v>4</v>
      </c>
      <c r="E3204" s="6">
        <v>5</v>
      </c>
      <c r="F3204" s="6" t="s">
        <v>12</v>
      </c>
      <c r="G3204" s="6"/>
      <c r="H3204" s="6" t="s">
        <v>13</v>
      </c>
      <c r="I3204" s="7" t="s">
        <v>78</v>
      </c>
      <c r="J3204" s="152" t="str">
        <f>VLOOKUP(PORVORIM!$I3204,Code2Loc,2,FALSE)</f>
        <v>SAI SERVICE</v>
      </c>
    </row>
    <row r="3205" spans="1:10" ht="15.75" customHeight="1" x14ac:dyDescent="0.25">
      <c r="A3205" s="5" t="s">
        <v>1036</v>
      </c>
      <c r="B3205" s="6">
        <v>116</v>
      </c>
      <c r="C3205" s="6" t="s">
        <v>79</v>
      </c>
      <c r="D3205" s="6">
        <v>5</v>
      </c>
      <c r="E3205" s="6">
        <v>6</v>
      </c>
      <c r="F3205" s="6" t="s">
        <v>12</v>
      </c>
      <c r="G3205" s="6"/>
      <c r="H3205" s="6" t="s">
        <v>13</v>
      </c>
      <c r="I3205" s="7" t="s">
        <v>80</v>
      </c>
      <c r="J3205" s="152" t="str">
        <f>VLOOKUP(PORVORIM!$I3205,Code2Loc,2,FALSE)</f>
        <v>TIN BLD/COL</v>
      </c>
    </row>
    <row r="3206" spans="1:10" ht="15.75" customHeight="1" x14ac:dyDescent="0.25">
      <c r="A3206" s="5" t="s">
        <v>1036</v>
      </c>
      <c r="B3206" s="6">
        <v>116</v>
      </c>
      <c r="C3206" s="6" t="s">
        <v>81</v>
      </c>
      <c r="D3206" s="6">
        <v>6</v>
      </c>
      <c r="E3206" s="6">
        <v>7</v>
      </c>
      <c r="F3206" s="6" t="s">
        <v>12</v>
      </c>
      <c r="G3206" s="6"/>
      <c r="H3206" s="6" t="s">
        <v>13</v>
      </c>
      <c r="I3206" s="7" t="s">
        <v>82</v>
      </c>
      <c r="J3206" s="152" t="str">
        <f>VLOOKUP(PORVORIM!$I3206,Code2Loc,2,FALSE)</f>
        <v>GULYAKADE</v>
      </c>
    </row>
    <row r="3207" spans="1:10" ht="15.75" customHeight="1" x14ac:dyDescent="0.25">
      <c r="A3207" s="5" t="s">
        <v>1036</v>
      </c>
      <c r="B3207" s="6">
        <v>116</v>
      </c>
      <c r="C3207" s="6" t="s">
        <v>83</v>
      </c>
      <c r="D3207" s="6">
        <v>7</v>
      </c>
      <c r="E3207" s="6">
        <v>8</v>
      </c>
      <c r="F3207" s="6" t="s">
        <v>12</v>
      </c>
      <c r="G3207" s="6"/>
      <c r="H3207" s="6" t="s">
        <v>13</v>
      </c>
      <c r="I3207" s="7" t="s">
        <v>84</v>
      </c>
      <c r="J3207" s="152" t="str">
        <f>VLOOKUP(PORVORIM!$I3207,Code2Loc,2,FALSE)</f>
        <v>PRV COPEL</v>
      </c>
    </row>
    <row r="3208" spans="1:10" ht="15.75" customHeight="1" x14ac:dyDescent="0.25">
      <c r="A3208" s="5" t="s">
        <v>1036</v>
      </c>
      <c r="B3208" s="6">
        <v>116</v>
      </c>
      <c r="C3208" s="6" t="s">
        <v>85</v>
      </c>
      <c r="D3208" s="6">
        <v>8</v>
      </c>
      <c r="E3208" s="6">
        <v>9</v>
      </c>
      <c r="F3208" s="6" t="s">
        <v>12</v>
      </c>
      <c r="G3208" s="6"/>
      <c r="H3208" s="6" t="s">
        <v>13</v>
      </c>
      <c r="I3208" s="7" t="s">
        <v>86</v>
      </c>
      <c r="J3208" s="152" t="str">
        <f>VLOOKUP(PORVORIM!$I3208,Code2Loc,2,FALSE)</f>
        <v>PRV WADAKAD</v>
      </c>
    </row>
    <row r="3209" spans="1:10" ht="15.75" customHeight="1" x14ac:dyDescent="0.25">
      <c r="A3209" s="5" t="s">
        <v>1036</v>
      </c>
      <c r="B3209" s="6">
        <v>116</v>
      </c>
      <c r="C3209" s="6" t="s">
        <v>87</v>
      </c>
      <c r="D3209" s="6">
        <v>9</v>
      </c>
      <c r="E3209" s="6">
        <v>10</v>
      </c>
      <c r="F3209" s="6" t="s">
        <v>12</v>
      </c>
      <c r="G3209" s="6"/>
      <c r="H3209" s="6" t="s">
        <v>13</v>
      </c>
      <c r="I3209" s="7" t="s">
        <v>88</v>
      </c>
      <c r="J3209" s="152" t="str">
        <f>VLOOKUP(PORVORIM!$I3209,Code2Loc,2,FALSE)</f>
        <v>PRV BAZAR</v>
      </c>
    </row>
    <row r="3210" spans="1:10" ht="15.75" customHeight="1" x14ac:dyDescent="0.25">
      <c r="A3210" s="5" t="s">
        <v>1036</v>
      </c>
      <c r="B3210" s="6">
        <v>116</v>
      </c>
      <c r="C3210" s="6" t="s">
        <v>89</v>
      </c>
      <c r="D3210" s="6">
        <v>10</v>
      </c>
      <c r="E3210" s="6">
        <v>11</v>
      </c>
      <c r="F3210" s="6" t="s">
        <v>12</v>
      </c>
      <c r="G3210" s="6"/>
      <c r="H3210" s="6" t="s">
        <v>13</v>
      </c>
      <c r="I3210" s="7" t="s">
        <v>90</v>
      </c>
      <c r="J3210" s="152" t="str">
        <f>VLOOKUP(PORVORIM!$I3210,Code2Loc,2,FALSE)</f>
        <v>GIRI CROSS</v>
      </c>
    </row>
    <row r="3211" spans="1:10" ht="15.75" customHeight="1" x14ac:dyDescent="0.25">
      <c r="A3211" s="5" t="s">
        <v>1036</v>
      </c>
      <c r="B3211" s="6">
        <v>116</v>
      </c>
      <c r="C3211" s="6" t="s">
        <v>91</v>
      </c>
      <c r="D3211" s="6">
        <v>11</v>
      </c>
      <c r="E3211" s="6">
        <v>12</v>
      </c>
      <c r="F3211" s="6" t="s">
        <v>12</v>
      </c>
      <c r="G3211" s="6"/>
      <c r="H3211" s="6" t="s">
        <v>13</v>
      </c>
      <c r="I3211" s="7" t="s">
        <v>92</v>
      </c>
      <c r="J3211" s="152" t="str">
        <f>VLOOKUP(PORVORIM!$I3211,Code2Loc,2,FALSE)</f>
        <v>GREEN PARK</v>
      </c>
    </row>
    <row r="3212" spans="1:10" ht="15.75" customHeight="1" x14ac:dyDescent="0.25">
      <c r="A3212" s="5" t="s">
        <v>1036</v>
      </c>
      <c r="B3212" s="6">
        <v>116</v>
      </c>
      <c r="C3212" s="6" t="s">
        <v>93</v>
      </c>
      <c r="D3212" s="6">
        <v>12</v>
      </c>
      <c r="E3212" s="6">
        <v>13</v>
      </c>
      <c r="F3212" s="6" t="s">
        <v>12</v>
      </c>
      <c r="G3212" s="6"/>
      <c r="H3212" s="6" t="s">
        <v>13</v>
      </c>
      <c r="I3212" s="7" t="s">
        <v>94</v>
      </c>
      <c r="J3212" s="152" t="str">
        <f>VLOOKUP(PORVORIM!$I3212,Code2Loc,2,FALSE)</f>
        <v>GIRI CHAPEL</v>
      </c>
    </row>
    <row r="3213" spans="1:10" ht="15.75" customHeight="1" x14ac:dyDescent="0.25">
      <c r="A3213" s="5" t="s">
        <v>1036</v>
      </c>
      <c r="B3213" s="6">
        <v>116</v>
      </c>
      <c r="C3213" s="6" t="s">
        <v>95</v>
      </c>
      <c r="D3213" s="6">
        <v>13</v>
      </c>
      <c r="E3213" s="6">
        <v>15</v>
      </c>
      <c r="F3213" s="6" t="s">
        <v>12</v>
      </c>
      <c r="G3213" s="6"/>
      <c r="H3213" s="6" t="s">
        <v>30</v>
      </c>
      <c r="I3213" s="7" t="s">
        <v>96</v>
      </c>
      <c r="J3213" s="152" t="str">
        <f>VLOOKUP(PORVORIM!$I3213,Code2Loc,2,FALSE)</f>
        <v>MAPUSA</v>
      </c>
    </row>
    <row r="3214" spans="1:10" ht="15.75" customHeight="1" x14ac:dyDescent="0.25">
      <c r="A3214" s="5" t="s">
        <v>1036</v>
      </c>
      <c r="B3214" s="6">
        <v>116</v>
      </c>
      <c r="C3214" s="6" t="s">
        <v>99</v>
      </c>
      <c r="D3214" s="6">
        <v>14</v>
      </c>
      <c r="E3214" s="6">
        <v>16</v>
      </c>
      <c r="F3214" s="6" t="s">
        <v>12</v>
      </c>
      <c r="G3214" s="6"/>
      <c r="H3214" s="6" t="s">
        <v>13</v>
      </c>
      <c r="I3214" s="7" t="s">
        <v>100</v>
      </c>
      <c r="J3214" s="152" t="str">
        <f>VLOOKUP(PORVORIM!$I3214,Code2Loc,2,FALSE)</f>
        <v>MPS COURT</v>
      </c>
    </row>
    <row r="3215" spans="1:10" ht="15.75" customHeight="1" x14ac:dyDescent="0.25">
      <c r="A3215" s="5" t="s">
        <v>1036</v>
      </c>
      <c r="B3215" s="6">
        <v>116</v>
      </c>
      <c r="C3215" s="6" t="s">
        <v>101</v>
      </c>
      <c r="D3215" s="6">
        <v>15</v>
      </c>
      <c r="E3215" s="6">
        <v>17</v>
      </c>
      <c r="F3215" s="6" t="s">
        <v>12</v>
      </c>
      <c r="G3215" s="6"/>
      <c r="H3215" s="6" t="s">
        <v>13</v>
      </c>
      <c r="I3215" s="7" t="s">
        <v>102</v>
      </c>
      <c r="J3215" s="152" t="str">
        <f>VLOOKUP(PORVORIM!$I3215,Code2Loc,2,FALSE)</f>
        <v>DULER</v>
      </c>
    </row>
    <row r="3216" spans="1:10" ht="15.75" customHeight="1" x14ac:dyDescent="0.25">
      <c r="A3216" s="5" t="s">
        <v>1036</v>
      </c>
      <c r="B3216" s="6">
        <v>116</v>
      </c>
      <c r="C3216" s="6" t="s">
        <v>936</v>
      </c>
      <c r="D3216" s="6">
        <v>16</v>
      </c>
      <c r="E3216" s="6">
        <v>18</v>
      </c>
      <c r="F3216" s="6" t="s">
        <v>12</v>
      </c>
      <c r="G3216" s="6"/>
      <c r="H3216" s="6" t="s">
        <v>13</v>
      </c>
      <c r="I3216" s="7" t="s">
        <v>937</v>
      </c>
      <c r="J3216" s="152" t="str">
        <f>VLOOKUP(PORVORIM!$I3216,Code2Loc,2,FALSE)</f>
        <v>XELPE/HSPTL</v>
      </c>
    </row>
    <row r="3217" spans="1:10" ht="15.75" customHeight="1" x14ac:dyDescent="0.25">
      <c r="A3217" s="5" t="s">
        <v>1036</v>
      </c>
      <c r="B3217" s="6">
        <v>116</v>
      </c>
      <c r="C3217" s="6" t="s">
        <v>938</v>
      </c>
      <c r="D3217" s="6">
        <v>17</v>
      </c>
      <c r="E3217" s="6">
        <v>19</v>
      </c>
      <c r="F3217" s="6" t="s">
        <v>12</v>
      </c>
      <c r="G3217" s="6"/>
      <c r="H3217" s="6" t="s">
        <v>13</v>
      </c>
      <c r="I3217" s="7" t="s">
        <v>939</v>
      </c>
      <c r="J3217" s="152" t="str">
        <f>VLOOKUP(PORVORIM!$I3217,Code2Loc,2,FALSE)</f>
        <v>KUCHELI</v>
      </c>
    </row>
    <row r="3218" spans="1:10" ht="15.75" customHeight="1" x14ac:dyDescent="0.25">
      <c r="A3218" s="5" t="s">
        <v>1036</v>
      </c>
      <c r="B3218" s="6">
        <v>116</v>
      </c>
      <c r="C3218" s="6" t="s">
        <v>1022</v>
      </c>
      <c r="D3218" s="6">
        <v>18</v>
      </c>
      <c r="E3218" s="6">
        <v>20</v>
      </c>
      <c r="F3218" s="6" t="s">
        <v>12</v>
      </c>
      <c r="G3218" s="6"/>
      <c r="H3218" s="6" t="s">
        <v>13</v>
      </c>
      <c r="I3218" s="7" t="s">
        <v>1023</v>
      </c>
      <c r="J3218" s="152" t="str">
        <f>VLOOKUP(PORVORIM!$I3218,Code2Loc,2,FALSE)</f>
        <v>TIN MAD/GRJ</v>
      </c>
    </row>
    <row r="3219" spans="1:10" ht="15.75" customHeight="1" x14ac:dyDescent="0.25">
      <c r="A3219" s="5" t="s">
        <v>1036</v>
      </c>
      <c r="B3219" s="6">
        <v>116</v>
      </c>
      <c r="C3219" s="6" t="s">
        <v>1024</v>
      </c>
      <c r="D3219" s="6">
        <v>19</v>
      </c>
      <c r="E3219" s="6">
        <v>21</v>
      </c>
      <c r="F3219" s="6" t="s">
        <v>12</v>
      </c>
      <c r="G3219" s="6"/>
      <c r="H3219" s="6" t="s">
        <v>13</v>
      </c>
      <c r="I3219" s="7" t="s">
        <v>1025</v>
      </c>
      <c r="J3219" s="152" t="str">
        <f>VLOOKUP(PORVORIM!$I3219,Code2Loc,2,FALSE)</f>
        <v>POWERHOUSE</v>
      </c>
    </row>
    <row r="3220" spans="1:10" ht="15.75" customHeight="1" x14ac:dyDescent="0.25">
      <c r="A3220" s="5" t="s">
        <v>1036</v>
      </c>
      <c r="B3220" s="6">
        <v>116</v>
      </c>
      <c r="C3220" s="6" t="s">
        <v>63</v>
      </c>
      <c r="D3220" s="6">
        <v>20</v>
      </c>
      <c r="E3220" s="6">
        <v>22</v>
      </c>
      <c r="F3220" s="6" t="s">
        <v>12</v>
      </c>
      <c r="G3220" s="6"/>
      <c r="H3220" s="6" t="s">
        <v>13</v>
      </c>
      <c r="I3220" s="7" t="s">
        <v>64</v>
      </c>
      <c r="J3220" s="152" t="str">
        <f>VLOOKUP(PORVORIM!$I3220,Code2Loc,2,FALSE)</f>
        <v>CHICALIM</v>
      </c>
    </row>
    <row r="3221" spans="1:10" ht="15.75" customHeight="1" x14ac:dyDescent="0.25">
      <c r="A3221" s="5" t="s">
        <v>1036</v>
      </c>
      <c r="B3221" s="6">
        <v>116</v>
      </c>
      <c r="C3221" s="6" t="s">
        <v>1026</v>
      </c>
      <c r="D3221" s="6">
        <v>21</v>
      </c>
      <c r="E3221" s="6">
        <v>23</v>
      </c>
      <c r="F3221" s="6" t="s">
        <v>12</v>
      </c>
      <c r="G3221" s="6"/>
      <c r="H3221" s="6" t="s">
        <v>13</v>
      </c>
      <c r="I3221" s="7" t="s">
        <v>1027</v>
      </c>
      <c r="J3221" s="152" t="str">
        <f>VLOOKUP(PORVORIM!$I3221,Code2Loc,2,FALSE)</f>
        <v>CAMURLI PCH</v>
      </c>
    </row>
    <row r="3222" spans="1:10" ht="15.75" customHeight="1" x14ac:dyDescent="0.25">
      <c r="A3222" s="5" t="s">
        <v>1036</v>
      </c>
      <c r="B3222" s="6">
        <v>116</v>
      </c>
      <c r="C3222" s="6" t="s">
        <v>1028</v>
      </c>
      <c r="D3222" s="6">
        <v>22</v>
      </c>
      <c r="E3222" s="6">
        <v>24</v>
      </c>
      <c r="F3222" s="6" t="s">
        <v>12</v>
      </c>
      <c r="G3222" s="6"/>
      <c r="H3222" s="6" t="s">
        <v>13</v>
      </c>
      <c r="I3222" s="7" t="s">
        <v>1029</v>
      </c>
      <c r="J3222" s="152" t="str">
        <f>VLOOKUP(PORVORIM!$I3222,Code2Loc,2,FALSE)</f>
        <v>CAMURLI FRY</v>
      </c>
    </row>
    <row r="3223" spans="1:10" ht="15.75" customHeight="1" x14ac:dyDescent="0.25">
      <c r="A3223" s="5" t="s">
        <v>1036</v>
      </c>
      <c r="B3223" s="6">
        <v>116</v>
      </c>
      <c r="C3223" s="6" t="s">
        <v>1030</v>
      </c>
      <c r="D3223" s="6">
        <v>23</v>
      </c>
      <c r="E3223" s="6">
        <v>25</v>
      </c>
      <c r="F3223" s="6" t="s">
        <v>12</v>
      </c>
      <c r="G3223" s="6"/>
      <c r="H3223" s="6" t="s">
        <v>13</v>
      </c>
      <c r="I3223" s="7" t="s">
        <v>1031</v>
      </c>
      <c r="J3223" s="152" t="str">
        <f>VLOOKUP(PORVORIM!$I3223,Code2Loc,2,FALSE)</f>
        <v>CAMURLI TAR</v>
      </c>
    </row>
    <row r="3224" spans="1:10" ht="15.75" customHeight="1" x14ac:dyDescent="0.25">
      <c r="A3224" s="5" t="s">
        <v>1036</v>
      </c>
      <c r="B3224" s="6">
        <v>116</v>
      </c>
      <c r="C3224" s="6" t="s">
        <v>1032</v>
      </c>
      <c r="D3224" s="6">
        <v>24</v>
      </c>
      <c r="E3224" s="6">
        <v>26</v>
      </c>
      <c r="F3224" s="6" t="s">
        <v>12</v>
      </c>
      <c r="G3224" s="6"/>
      <c r="H3224" s="6" t="s">
        <v>13</v>
      </c>
      <c r="I3224" s="7" t="s">
        <v>1033</v>
      </c>
      <c r="J3224" s="152" t="str">
        <f>VLOOKUP(PORVORIM!$I3224,Code2Loc,2,FALSE)</f>
        <v>VAGALI</v>
      </c>
    </row>
    <row r="3225" spans="1:10" ht="15.75" customHeight="1" x14ac:dyDescent="0.25">
      <c r="A3225" s="5" t="s">
        <v>1036</v>
      </c>
      <c r="B3225" s="6">
        <v>116</v>
      </c>
      <c r="C3225" s="6" t="s">
        <v>1034</v>
      </c>
      <c r="D3225" s="6">
        <v>25</v>
      </c>
      <c r="E3225" s="6">
        <v>28</v>
      </c>
      <c r="F3225" s="6" t="s">
        <v>12</v>
      </c>
      <c r="G3225" s="6"/>
      <c r="H3225" s="6" t="s">
        <v>13</v>
      </c>
      <c r="I3225" s="7" t="s">
        <v>1035</v>
      </c>
      <c r="J3225" s="152" t="str">
        <f>VLOOKUP(PORVORIM!$I3225,Code2Loc,2,FALSE)</f>
        <v>KAIRAT</v>
      </c>
    </row>
    <row r="3226" spans="1:10" ht="15.75" customHeight="1" x14ac:dyDescent="0.25">
      <c r="A3226" s="5" t="s">
        <v>1037</v>
      </c>
      <c r="B3226" s="6">
        <v>117</v>
      </c>
      <c r="C3226" s="6" t="s">
        <v>297</v>
      </c>
      <c r="D3226" s="6">
        <v>1</v>
      </c>
      <c r="E3226" s="6">
        <v>0</v>
      </c>
      <c r="F3226" s="6" t="s">
        <v>12</v>
      </c>
      <c r="G3226" s="6"/>
      <c r="H3226" s="6" t="s">
        <v>13</v>
      </c>
      <c r="I3226" s="7" t="s">
        <v>298</v>
      </c>
      <c r="J3226" s="152" t="str">
        <f>VLOOKUP(PORVORIM!$I3226,Code2Loc,2,FALSE)</f>
        <v>PANAJI MKT</v>
      </c>
    </row>
    <row r="3227" spans="1:10" ht="15.75" customHeight="1" x14ac:dyDescent="0.25">
      <c r="A3227" s="5" t="s">
        <v>1037</v>
      </c>
      <c r="B3227" s="6">
        <v>117</v>
      </c>
      <c r="C3227" s="6" t="s">
        <v>299</v>
      </c>
      <c r="D3227" s="6">
        <v>2</v>
      </c>
      <c r="E3227" s="6">
        <v>1</v>
      </c>
      <c r="F3227" s="6" t="s">
        <v>12</v>
      </c>
      <c r="G3227" s="6"/>
      <c r="H3227" s="6" t="s">
        <v>13</v>
      </c>
      <c r="I3227" s="7" t="s">
        <v>300</v>
      </c>
      <c r="J3227" s="152" t="str">
        <f>VLOOKUP(PORVORIM!$I3227,Code2Loc,2,FALSE)</f>
        <v>FERRY BOAT</v>
      </c>
    </row>
    <row r="3228" spans="1:10" ht="15.75" customHeight="1" x14ac:dyDescent="0.25">
      <c r="A3228" s="5" t="s">
        <v>1037</v>
      </c>
      <c r="B3228" s="6">
        <v>117</v>
      </c>
      <c r="C3228" s="6" t="s">
        <v>11</v>
      </c>
      <c r="D3228" s="6">
        <v>3</v>
      </c>
      <c r="E3228" s="6">
        <v>3</v>
      </c>
      <c r="F3228" s="6" t="s">
        <v>12</v>
      </c>
      <c r="G3228" s="6"/>
      <c r="H3228" s="6" t="s">
        <v>13</v>
      </c>
      <c r="I3228" s="7" t="s">
        <v>14</v>
      </c>
      <c r="J3228" s="152" t="str">
        <f>VLOOKUP(PORVORIM!$I3228,Code2Loc,2,FALSE)</f>
        <v>PANAJI</v>
      </c>
    </row>
    <row r="3229" spans="1:10" ht="15.75" customHeight="1" x14ac:dyDescent="0.25">
      <c r="A3229" s="5" t="s">
        <v>1037</v>
      </c>
      <c r="B3229" s="6">
        <v>117</v>
      </c>
      <c r="C3229" s="6" t="s">
        <v>77</v>
      </c>
      <c r="D3229" s="6">
        <v>4</v>
      </c>
      <c r="E3229" s="6">
        <v>5</v>
      </c>
      <c r="F3229" s="6" t="s">
        <v>12</v>
      </c>
      <c r="G3229" s="6"/>
      <c r="H3229" s="6" t="s">
        <v>13</v>
      </c>
      <c r="I3229" s="7" t="s">
        <v>78</v>
      </c>
      <c r="J3229" s="152" t="str">
        <f>VLOOKUP(PORVORIM!$I3229,Code2Loc,2,FALSE)</f>
        <v>SAI SERVICE</v>
      </c>
    </row>
    <row r="3230" spans="1:10" ht="15.75" customHeight="1" x14ac:dyDescent="0.25">
      <c r="A3230" s="5" t="s">
        <v>1037</v>
      </c>
      <c r="B3230" s="6">
        <v>117</v>
      </c>
      <c r="C3230" s="6" t="s">
        <v>79</v>
      </c>
      <c r="D3230" s="6">
        <v>5</v>
      </c>
      <c r="E3230" s="6">
        <v>6</v>
      </c>
      <c r="F3230" s="6" t="s">
        <v>12</v>
      </c>
      <c r="G3230" s="6"/>
      <c r="H3230" s="6" t="s">
        <v>13</v>
      </c>
      <c r="I3230" s="7" t="s">
        <v>80</v>
      </c>
      <c r="J3230" s="152" t="str">
        <f>VLOOKUP(PORVORIM!$I3230,Code2Loc,2,FALSE)</f>
        <v>TIN BLD/COL</v>
      </c>
    </row>
    <row r="3231" spans="1:10" ht="15.75" customHeight="1" x14ac:dyDescent="0.25">
      <c r="A3231" s="5" t="s">
        <v>1037</v>
      </c>
      <c r="B3231" s="6">
        <v>117</v>
      </c>
      <c r="C3231" s="6" t="s">
        <v>81</v>
      </c>
      <c r="D3231" s="6">
        <v>6</v>
      </c>
      <c r="E3231" s="6">
        <v>7</v>
      </c>
      <c r="F3231" s="6" t="s">
        <v>12</v>
      </c>
      <c r="G3231" s="6"/>
      <c r="H3231" s="6" t="s">
        <v>13</v>
      </c>
      <c r="I3231" s="7" t="s">
        <v>82</v>
      </c>
      <c r="J3231" s="152" t="str">
        <f>VLOOKUP(PORVORIM!$I3231,Code2Loc,2,FALSE)</f>
        <v>GULYAKADE</v>
      </c>
    </row>
    <row r="3232" spans="1:10" ht="15.75" customHeight="1" x14ac:dyDescent="0.25">
      <c r="A3232" s="5" t="s">
        <v>1037</v>
      </c>
      <c r="B3232" s="6">
        <v>117</v>
      </c>
      <c r="C3232" s="6" t="s">
        <v>83</v>
      </c>
      <c r="D3232" s="6">
        <v>7</v>
      </c>
      <c r="E3232" s="6">
        <v>8</v>
      </c>
      <c r="F3232" s="6" t="s">
        <v>12</v>
      </c>
      <c r="G3232" s="6"/>
      <c r="H3232" s="6" t="s">
        <v>13</v>
      </c>
      <c r="I3232" s="7" t="s">
        <v>84</v>
      </c>
      <c r="J3232" s="152" t="str">
        <f>VLOOKUP(PORVORIM!$I3232,Code2Loc,2,FALSE)</f>
        <v>PRV COPEL</v>
      </c>
    </row>
    <row r="3233" spans="1:10" ht="15.75" customHeight="1" x14ac:dyDescent="0.25">
      <c r="A3233" s="5" t="s">
        <v>1037</v>
      </c>
      <c r="B3233" s="6">
        <v>117</v>
      </c>
      <c r="C3233" s="6" t="s">
        <v>85</v>
      </c>
      <c r="D3233" s="6">
        <v>8</v>
      </c>
      <c r="E3233" s="6">
        <v>9</v>
      </c>
      <c r="F3233" s="6" t="s">
        <v>12</v>
      </c>
      <c r="G3233" s="6"/>
      <c r="H3233" s="6" t="s">
        <v>13</v>
      </c>
      <c r="I3233" s="7" t="s">
        <v>86</v>
      </c>
      <c r="J3233" s="152" t="str">
        <f>VLOOKUP(PORVORIM!$I3233,Code2Loc,2,FALSE)</f>
        <v>PRV WADAKAD</v>
      </c>
    </row>
    <row r="3234" spans="1:10" ht="15.75" customHeight="1" x14ac:dyDescent="0.25">
      <c r="A3234" s="5" t="s">
        <v>1037</v>
      </c>
      <c r="B3234" s="6">
        <v>117</v>
      </c>
      <c r="C3234" s="6" t="s">
        <v>87</v>
      </c>
      <c r="D3234" s="6">
        <v>9</v>
      </c>
      <c r="E3234" s="6">
        <v>10</v>
      </c>
      <c r="F3234" s="6" t="s">
        <v>12</v>
      </c>
      <c r="G3234" s="6"/>
      <c r="H3234" s="6" t="s">
        <v>13</v>
      </c>
      <c r="I3234" s="7" t="s">
        <v>88</v>
      </c>
      <c r="J3234" s="152" t="str">
        <f>VLOOKUP(PORVORIM!$I3234,Code2Loc,2,FALSE)</f>
        <v>PRV BAZAR</v>
      </c>
    </row>
    <row r="3235" spans="1:10" ht="15.75" customHeight="1" x14ac:dyDescent="0.25">
      <c r="A3235" s="5" t="s">
        <v>1037</v>
      </c>
      <c r="B3235" s="6">
        <v>117</v>
      </c>
      <c r="C3235" s="6" t="s">
        <v>89</v>
      </c>
      <c r="D3235" s="6">
        <v>10</v>
      </c>
      <c r="E3235" s="6">
        <v>11</v>
      </c>
      <c r="F3235" s="6" t="s">
        <v>12</v>
      </c>
      <c r="G3235" s="6"/>
      <c r="H3235" s="6" t="s">
        <v>13</v>
      </c>
      <c r="I3235" s="7" t="s">
        <v>90</v>
      </c>
      <c r="J3235" s="152" t="str">
        <f>VLOOKUP(PORVORIM!$I3235,Code2Loc,2,FALSE)</f>
        <v>GIRI CROSS</v>
      </c>
    </row>
    <row r="3236" spans="1:10" ht="15.75" customHeight="1" x14ac:dyDescent="0.25">
      <c r="A3236" s="5" t="s">
        <v>1037</v>
      </c>
      <c r="B3236" s="6">
        <v>117</v>
      </c>
      <c r="C3236" s="6" t="s">
        <v>91</v>
      </c>
      <c r="D3236" s="6">
        <v>11</v>
      </c>
      <c r="E3236" s="6">
        <v>12</v>
      </c>
      <c r="F3236" s="6" t="s">
        <v>12</v>
      </c>
      <c r="G3236" s="6"/>
      <c r="H3236" s="6" t="s">
        <v>13</v>
      </c>
      <c r="I3236" s="7" t="s">
        <v>92</v>
      </c>
      <c r="J3236" s="152" t="str">
        <f>VLOOKUP(PORVORIM!$I3236,Code2Loc,2,FALSE)</f>
        <v>GREEN PARK</v>
      </c>
    </row>
    <row r="3237" spans="1:10" ht="15.75" customHeight="1" x14ac:dyDescent="0.25">
      <c r="A3237" s="5" t="s">
        <v>1037</v>
      </c>
      <c r="B3237" s="6">
        <v>117</v>
      </c>
      <c r="C3237" s="6" t="s">
        <v>93</v>
      </c>
      <c r="D3237" s="6">
        <v>12</v>
      </c>
      <c r="E3237" s="6">
        <v>13</v>
      </c>
      <c r="F3237" s="6" t="s">
        <v>12</v>
      </c>
      <c r="G3237" s="6"/>
      <c r="H3237" s="6" t="s">
        <v>13</v>
      </c>
      <c r="I3237" s="7" t="s">
        <v>94</v>
      </c>
      <c r="J3237" s="152" t="str">
        <f>VLOOKUP(PORVORIM!$I3237,Code2Loc,2,FALSE)</f>
        <v>GIRI CHAPEL</v>
      </c>
    </row>
    <row r="3238" spans="1:10" ht="15.75" customHeight="1" x14ac:dyDescent="0.25">
      <c r="A3238" s="5" t="s">
        <v>1037</v>
      </c>
      <c r="B3238" s="6">
        <v>117</v>
      </c>
      <c r="C3238" s="6" t="s">
        <v>95</v>
      </c>
      <c r="D3238" s="6">
        <v>13</v>
      </c>
      <c r="E3238" s="6">
        <v>15</v>
      </c>
      <c r="F3238" s="6" t="s">
        <v>12</v>
      </c>
      <c r="G3238" s="6"/>
      <c r="H3238" s="6" t="s">
        <v>30</v>
      </c>
      <c r="I3238" s="7" t="s">
        <v>96</v>
      </c>
      <c r="J3238" s="152" t="str">
        <f>VLOOKUP(PORVORIM!$I3238,Code2Loc,2,FALSE)</f>
        <v>MAPUSA</v>
      </c>
    </row>
    <row r="3239" spans="1:10" ht="15.75" customHeight="1" x14ac:dyDescent="0.25">
      <c r="A3239" s="5" t="s">
        <v>1037</v>
      </c>
      <c r="B3239" s="6">
        <v>117</v>
      </c>
      <c r="C3239" s="6" t="s">
        <v>556</v>
      </c>
      <c r="D3239" s="6">
        <v>14</v>
      </c>
      <c r="E3239" s="6">
        <v>17</v>
      </c>
      <c r="F3239" s="6" t="s">
        <v>12</v>
      </c>
      <c r="G3239" s="6"/>
      <c r="H3239" s="6" t="s">
        <v>13</v>
      </c>
      <c r="I3239" s="7" t="s">
        <v>556</v>
      </c>
      <c r="J3239" s="152" t="str">
        <f>VLOOKUP(PORVORIM!$I3239,Code2Loc,2,FALSE)</f>
        <v>TAR</v>
      </c>
    </row>
    <row r="3240" spans="1:10" ht="15.75" customHeight="1" x14ac:dyDescent="0.25">
      <c r="A3240" s="5" t="s">
        <v>1037</v>
      </c>
      <c r="B3240" s="6">
        <v>117</v>
      </c>
      <c r="C3240" s="6" t="s">
        <v>1019</v>
      </c>
      <c r="D3240" s="6">
        <v>15</v>
      </c>
      <c r="E3240" s="6">
        <v>18</v>
      </c>
      <c r="F3240" s="6" t="s">
        <v>12</v>
      </c>
      <c r="G3240" s="6"/>
      <c r="H3240" s="6" t="s">
        <v>13</v>
      </c>
      <c r="I3240" s="7" t="s">
        <v>1020</v>
      </c>
      <c r="J3240" s="152" t="str">
        <f>VLOOKUP(PORVORIM!$I3240,Code2Loc,2,FALSE)</f>
        <v>BASTODA</v>
      </c>
    </row>
    <row r="3241" spans="1:10" ht="15.75" customHeight="1" x14ac:dyDescent="0.25">
      <c r="A3241" s="5" t="s">
        <v>1038</v>
      </c>
      <c r="B3241" s="6">
        <v>118</v>
      </c>
      <c r="C3241" s="6" t="s">
        <v>11</v>
      </c>
      <c r="D3241" s="6">
        <v>1</v>
      </c>
      <c r="E3241" s="6">
        <v>0</v>
      </c>
      <c r="F3241" s="6" t="s">
        <v>12</v>
      </c>
      <c r="G3241" s="6"/>
      <c r="H3241" s="6" t="s">
        <v>13</v>
      </c>
      <c r="I3241" s="7" t="s">
        <v>14</v>
      </c>
      <c r="J3241" s="152" t="str">
        <f>VLOOKUP(PORVORIM!$I3241,Code2Loc,2,FALSE)</f>
        <v>PANAJI</v>
      </c>
    </row>
    <row r="3242" spans="1:10" ht="15.75" customHeight="1" x14ac:dyDescent="0.25">
      <c r="A3242" s="5" t="s">
        <v>1038</v>
      </c>
      <c r="B3242" s="6">
        <v>118</v>
      </c>
      <c r="C3242" s="6" t="s">
        <v>77</v>
      </c>
      <c r="D3242" s="6">
        <v>2</v>
      </c>
      <c r="E3242" s="6">
        <v>2</v>
      </c>
      <c r="F3242" s="6" t="s">
        <v>12</v>
      </c>
      <c r="G3242" s="6"/>
      <c r="H3242" s="6" t="s">
        <v>13</v>
      </c>
      <c r="I3242" s="7" t="s">
        <v>78</v>
      </c>
      <c r="J3242" s="152" t="str">
        <f>VLOOKUP(PORVORIM!$I3242,Code2Loc,2,FALSE)</f>
        <v>SAI SERVICE</v>
      </c>
    </row>
    <row r="3243" spans="1:10" ht="15.75" customHeight="1" x14ac:dyDescent="0.25">
      <c r="A3243" s="5" t="s">
        <v>1038</v>
      </c>
      <c r="B3243" s="6">
        <v>118</v>
      </c>
      <c r="C3243" s="6" t="s">
        <v>79</v>
      </c>
      <c r="D3243" s="6">
        <v>3</v>
      </c>
      <c r="E3243" s="6">
        <v>3</v>
      </c>
      <c r="F3243" s="6" t="s">
        <v>12</v>
      </c>
      <c r="G3243" s="6"/>
      <c r="H3243" s="6" t="s">
        <v>13</v>
      </c>
      <c r="I3243" s="7" t="s">
        <v>80</v>
      </c>
      <c r="J3243" s="152" t="str">
        <f>VLOOKUP(PORVORIM!$I3243,Code2Loc,2,FALSE)</f>
        <v>TIN BLD/COL</v>
      </c>
    </row>
    <row r="3244" spans="1:10" ht="15.75" customHeight="1" x14ac:dyDescent="0.25">
      <c r="A3244" s="5" t="s">
        <v>1038</v>
      </c>
      <c r="B3244" s="6">
        <v>118</v>
      </c>
      <c r="C3244" s="6" t="s">
        <v>81</v>
      </c>
      <c r="D3244" s="6">
        <v>4</v>
      </c>
      <c r="E3244" s="6">
        <v>4</v>
      </c>
      <c r="F3244" s="6" t="s">
        <v>12</v>
      </c>
      <c r="G3244" s="6"/>
      <c r="H3244" s="6" t="s">
        <v>13</v>
      </c>
      <c r="I3244" s="7" t="s">
        <v>82</v>
      </c>
      <c r="J3244" s="152" t="str">
        <f>VLOOKUP(PORVORIM!$I3244,Code2Loc,2,FALSE)</f>
        <v>GULYAKADE</v>
      </c>
    </row>
    <row r="3245" spans="1:10" ht="15.75" customHeight="1" x14ac:dyDescent="0.25">
      <c r="A3245" s="5" t="s">
        <v>1038</v>
      </c>
      <c r="B3245" s="6">
        <v>118</v>
      </c>
      <c r="C3245" s="6" t="s">
        <v>83</v>
      </c>
      <c r="D3245" s="6">
        <v>5</v>
      </c>
      <c r="E3245" s="6">
        <v>5</v>
      </c>
      <c r="F3245" s="6" t="s">
        <v>12</v>
      </c>
      <c r="G3245" s="6"/>
      <c r="H3245" s="6" t="s">
        <v>13</v>
      </c>
      <c r="I3245" s="7" t="s">
        <v>84</v>
      </c>
      <c r="J3245" s="152" t="str">
        <f>VLOOKUP(PORVORIM!$I3245,Code2Loc,2,FALSE)</f>
        <v>PRV COPEL</v>
      </c>
    </row>
    <row r="3246" spans="1:10" ht="15.75" customHeight="1" x14ac:dyDescent="0.25">
      <c r="A3246" s="5" t="s">
        <v>1038</v>
      </c>
      <c r="B3246" s="6">
        <v>118</v>
      </c>
      <c r="C3246" s="6" t="s">
        <v>85</v>
      </c>
      <c r="D3246" s="6">
        <v>6</v>
      </c>
      <c r="E3246" s="6">
        <v>6</v>
      </c>
      <c r="F3246" s="6" t="s">
        <v>12</v>
      </c>
      <c r="G3246" s="6"/>
      <c r="H3246" s="6" t="s">
        <v>13</v>
      </c>
      <c r="I3246" s="7" t="s">
        <v>86</v>
      </c>
      <c r="J3246" s="152" t="str">
        <f>VLOOKUP(PORVORIM!$I3246,Code2Loc,2,FALSE)</f>
        <v>PRV WADAKAD</v>
      </c>
    </row>
    <row r="3247" spans="1:10" ht="15.75" customHeight="1" x14ac:dyDescent="0.25">
      <c r="A3247" s="5" t="s">
        <v>1038</v>
      </c>
      <c r="B3247" s="6">
        <v>118</v>
      </c>
      <c r="C3247" s="6" t="s">
        <v>87</v>
      </c>
      <c r="D3247" s="6">
        <v>7</v>
      </c>
      <c r="E3247" s="6">
        <v>7</v>
      </c>
      <c r="F3247" s="6" t="s">
        <v>12</v>
      </c>
      <c r="G3247" s="6"/>
      <c r="H3247" s="6" t="s">
        <v>13</v>
      </c>
      <c r="I3247" s="7" t="s">
        <v>88</v>
      </c>
      <c r="J3247" s="152" t="str">
        <f>VLOOKUP(PORVORIM!$I3247,Code2Loc,2,FALSE)</f>
        <v>PRV BAZAR</v>
      </c>
    </row>
    <row r="3248" spans="1:10" ht="15.75" customHeight="1" x14ac:dyDescent="0.25">
      <c r="A3248" s="5" t="s">
        <v>1038</v>
      </c>
      <c r="B3248" s="6">
        <v>118</v>
      </c>
      <c r="C3248" s="6" t="s">
        <v>89</v>
      </c>
      <c r="D3248" s="6">
        <v>8</v>
      </c>
      <c r="E3248" s="6">
        <v>8</v>
      </c>
      <c r="F3248" s="6" t="s">
        <v>12</v>
      </c>
      <c r="G3248" s="6"/>
      <c r="H3248" s="6" t="s">
        <v>13</v>
      </c>
      <c r="I3248" s="7" t="s">
        <v>90</v>
      </c>
      <c r="J3248" s="152" t="str">
        <f>VLOOKUP(PORVORIM!$I3248,Code2Loc,2,FALSE)</f>
        <v>GIRI CROSS</v>
      </c>
    </row>
    <row r="3249" spans="1:10" ht="15.75" customHeight="1" x14ac:dyDescent="0.25">
      <c r="A3249" s="5" t="s">
        <v>1038</v>
      </c>
      <c r="B3249" s="6">
        <v>118</v>
      </c>
      <c r="C3249" s="6" t="s">
        <v>91</v>
      </c>
      <c r="D3249" s="6">
        <v>9</v>
      </c>
      <c r="E3249" s="6">
        <v>9</v>
      </c>
      <c r="F3249" s="6" t="s">
        <v>12</v>
      </c>
      <c r="G3249" s="6"/>
      <c r="H3249" s="6" t="s">
        <v>13</v>
      </c>
      <c r="I3249" s="7" t="s">
        <v>92</v>
      </c>
      <c r="J3249" s="152" t="str">
        <f>VLOOKUP(PORVORIM!$I3249,Code2Loc,2,FALSE)</f>
        <v>GREEN PARK</v>
      </c>
    </row>
    <row r="3250" spans="1:10" ht="15.75" customHeight="1" x14ac:dyDescent="0.25">
      <c r="A3250" s="5" t="s">
        <v>1038</v>
      </c>
      <c r="B3250" s="6">
        <v>118</v>
      </c>
      <c r="C3250" s="6" t="s">
        <v>93</v>
      </c>
      <c r="D3250" s="6">
        <v>10</v>
      </c>
      <c r="E3250" s="6">
        <v>10</v>
      </c>
      <c r="F3250" s="6" t="s">
        <v>12</v>
      </c>
      <c r="G3250" s="6"/>
      <c r="H3250" s="6" t="s">
        <v>13</v>
      </c>
      <c r="I3250" s="7" t="s">
        <v>94</v>
      </c>
      <c r="J3250" s="152" t="str">
        <f>VLOOKUP(PORVORIM!$I3250,Code2Loc,2,FALSE)</f>
        <v>GIRI CHAPEL</v>
      </c>
    </row>
    <row r="3251" spans="1:10" ht="15.75" customHeight="1" x14ac:dyDescent="0.25">
      <c r="A3251" s="5" t="s">
        <v>1038</v>
      </c>
      <c r="B3251" s="6">
        <v>118</v>
      </c>
      <c r="C3251" s="6" t="s">
        <v>95</v>
      </c>
      <c r="D3251" s="6">
        <v>11</v>
      </c>
      <c r="E3251" s="6">
        <v>12</v>
      </c>
      <c r="F3251" s="6" t="s">
        <v>12</v>
      </c>
      <c r="G3251" s="6"/>
      <c r="H3251" s="6" t="s">
        <v>30</v>
      </c>
      <c r="I3251" s="7" t="s">
        <v>96</v>
      </c>
      <c r="J3251" s="152" t="str">
        <f>VLOOKUP(PORVORIM!$I3251,Code2Loc,2,FALSE)</f>
        <v>MAPUSA</v>
      </c>
    </row>
    <row r="3252" spans="1:10" ht="15.75" customHeight="1" x14ac:dyDescent="0.25">
      <c r="A3252" s="5" t="s">
        <v>1038</v>
      </c>
      <c r="B3252" s="6">
        <v>118</v>
      </c>
      <c r="C3252" s="6" t="s">
        <v>997</v>
      </c>
      <c r="D3252" s="6">
        <v>12</v>
      </c>
      <c r="E3252" s="6">
        <v>14</v>
      </c>
      <c r="F3252" s="6" t="s">
        <v>12</v>
      </c>
      <c r="G3252" s="6"/>
      <c r="H3252" s="6" t="s">
        <v>13</v>
      </c>
      <c r="I3252" s="7" t="s">
        <v>998</v>
      </c>
      <c r="J3252" s="152" t="str">
        <f>VLOOKUP(PORVORIM!$I3252,Code2Loc,2,FALSE)</f>
        <v>KHORLIM</v>
      </c>
    </row>
    <row r="3253" spans="1:10" ht="15.75" customHeight="1" x14ac:dyDescent="0.25">
      <c r="A3253" s="5" t="s">
        <v>1038</v>
      </c>
      <c r="B3253" s="6">
        <v>118</v>
      </c>
      <c r="C3253" s="6" t="s">
        <v>999</v>
      </c>
      <c r="D3253" s="6">
        <v>13</v>
      </c>
      <c r="E3253" s="6">
        <v>15</v>
      </c>
      <c r="F3253" s="6" t="s">
        <v>12</v>
      </c>
      <c r="G3253" s="6"/>
      <c r="H3253" s="6" t="s">
        <v>13</v>
      </c>
      <c r="I3253" s="7" t="s">
        <v>1000</v>
      </c>
      <c r="J3253" s="152" t="str">
        <f>VLOOKUP(PORVORIM!$I3253,Code2Loc,2,FALSE)</f>
        <v>DMC COLLAGE</v>
      </c>
    </row>
    <row r="3254" spans="1:10" ht="15.75" customHeight="1" x14ac:dyDescent="0.25">
      <c r="A3254" s="5" t="s">
        <v>1038</v>
      </c>
      <c r="B3254" s="6">
        <v>118</v>
      </c>
      <c r="C3254" s="6" t="s">
        <v>1001</v>
      </c>
      <c r="D3254" s="6">
        <v>14</v>
      </c>
      <c r="E3254" s="6">
        <v>16</v>
      </c>
      <c r="F3254" s="6" t="s">
        <v>12</v>
      </c>
      <c r="G3254" s="6"/>
      <c r="H3254" s="6" t="s">
        <v>13</v>
      </c>
      <c r="I3254" s="7" t="s">
        <v>1002</v>
      </c>
      <c r="J3254" s="152" t="str">
        <f>VLOOKUP(PORVORIM!$I3254,Code2Loc,2,FALSE)</f>
        <v>GANGA TILES</v>
      </c>
    </row>
    <row r="3255" spans="1:10" ht="15.75" customHeight="1" x14ac:dyDescent="0.25">
      <c r="A3255" s="5" t="s">
        <v>1038</v>
      </c>
      <c r="B3255" s="6">
        <v>118</v>
      </c>
      <c r="C3255" s="6" t="s">
        <v>1003</v>
      </c>
      <c r="D3255" s="6">
        <v>15</v>
      </c>
      <c r="E3255" s="6">
        <v>17</v>
      </c>
      <c r="F3255" s="6" t="s">
        <v>12</v>
      </c>
      <c r="G3255" s="6"/>
      <c r="H3255" s="6" t="s">
        <v>13</v>
      </c>
      <c r="I3255" s="7" t="s">
        <v>1004</v>
      </c>
      <c r="J3255" s="152" t="str">
        <f>VLOOKUP(PORVORIM!$I3255,Code2Loc,2,FALSE)</f>
        <v>PALOTI/SHAL</v>
      </c>
    </row>
    <row r="3256" spans="1:10" ht="15.75" customHeight="1" x14ac:dyDescent="0.25">
      <c r="A3256" s="5" t="s">
        <v>1038</v>
      </c>
      <c r="B3256" s="6">
        <v>118</v>
      </c>
      <c r="C3256" s="6" t="s">
        <v>1005</v>
      </c>
      <c r="D3256" s="6">
        <v>16</v>
      </c>
      <c r="E3256" s="6">
        <v>18</v>
      </c>
      <c r="F3256" s="6" t="s">
        <v>12</v>
      </c>
      <c r="G3256" s="6"/>
      <c r="H3256" s="6" t="s">
        <v>13</v>
      </c>
      <c r="I3256" s="7" t="s">
        <v>1006</v>
      </c>
      <c r="J3256" s="152" t="str">
        <f>VLOOKUP(PORVORIM!$I3256,Code2Loc,2,FALSE)</f>
        <v>KAMI/PNCHYT</v>
      </c>
    </row>
    <row r="3257" spans="1:10" ht="15.75" customHeight="1" x14ac:dyDescent="0.25">
      <c r="A3257" s="5" t="s">
        <v>1038</v>
      </c>
      <c r="B3257" s="6">
        <v>118</v>
      </c>
      <c r="C3257" s="6" t="s">
        <v>1007</v>
      </c>
      <c r="D3257" s="6">
        <v>17</v>
      </c>
      <c r="E3257" s="6">
        <v>19</v>
      </c>
      <c r="F3257" s="6" t="s">
        <v>12</v>
      </c>
      <c r="G3257" s="6"/>
      <c r="H3257" s="6" t="s">
        <v>13</v>
      </c>
      <c r="I3257" s="7" t="s">
        <v>1008</v>
      </c>
      <c r="J3257" s="152" t="str">
        <f>VLOOKUP(PORVORIM!$I3257,Code2Loc,2,FALSE)</f>
        <v>BOBBY STORE</v>
      </c>
    </row>
    <row r="3258" spans="1:10" ht="15.75" customHeight="1" x14ac:dyDescent="0.25">
      <c r="A3258" s="5" t="s">
        <v>1038</v>
      </c>
      <c r="B3258" s="6">
        <v>118</v>
      </c>
      <c r="C3258" s="6" t="s">
        <v>1009</v>
      </c>
      <c r="D3258" s="6">
        <v>18</v>
      </c>
      <c r="E3258" s="6">
        <v>20</v>
      </c>
      <c r="F3258" s="6" t="s">
        <v>12</v>
      </c>
      <c r="G3258" s="6"/>
      <c r="H3258" s="6" t="s">
        <v>13</v>
      </c>
      <c r="I3258" s="7" t="s">
        <v>1010</v>
      </c>
      <c r="J3258" s="152" t="str">
        <f>VLOOKUP(PORVORIM!$I3258,Code2Loc,2,FALSE)</f>
        <v>CHAR RASTA</v>
      </c>
    </row>
    <row r="3259" spans="1:10" ht="15.75" customHeight="1" x14ac:dyDescent="0.25">
      <c r="A3259" s="5" t="s">
        <v>1038</v>
      </c>
      <c r="B3259" s="6">
        <v>118</v>
      </c>
      <c r="C3259" s="6" t="s">
        <v>1011</v>
      </c>
      <c r="D3259" s="6">
        <v>19</v>
      </c>
      <c r="E3259" s="6">
        <v>21</v>
      </c>
      <c r="F3259" s="6" t="s">
        <v>12</v>
      </c>
      <c r="G3259" s="6"/>
      <c r="H3259" s="6" t="s">
        <v>13</v>
      </c>
      <c r="I3259" s="7" t="s">
        <v>1012</v>
      </c>
      <c r="J3259" s="152" t="str">
        <f>VLOOKUP(PORVORIM!$I3259,Code2Loc,2,FALSE)</f>
        <v>BADEM</v>
      </c>
    </row>
    <row r="3260" spans="1:10" ht="15.75" customHeight="1" x14ac:dyDescent="0.25">
      <c r="A3260" s="5" t="s">
        <v>76</v>
      </c>
      <c r="B3260" s="6">
        <v>119</v>
      </c>
      <c r="C3260" s="6" t="s">
        <v>11</v>
      </c>
      <c r="D3260" s="6">
        <v>1</v>
      </c>
      <c r="E3260" s="6">
        <v>0</v>
      </c>
      <c r="F3260" s="6" t="s">
        <v>12</v>
      </c>
      <c r="G3260" s="6"/>
      <c r="H3260" s="6" t="s">
        <v>13</v>
      </c>
      <c r="I3260" s="7" t="s">
        <v>14</v>
      </c>
      <c r="J3260" s="152" t="str">
        <f>VLOOKUP(PORVORIM!$I3260,Code2Loc,2,FALSE)</f>
        <v>PANAJI</v>
      </c>
    </row>
    <row r="3261" spans="1:10" ht="15.75" customHeight="1" x14ac:dyDescent="0.25">
      <c r="A3261" s="5" t="s">
        <v>76</v>
      </c>
      <c r="B3261" s="6">
        <v>119</v>
      </c>
      <c r="C3261" s="6" t="s">
        <v>515</v>
      </c>
      <c r="D3261" s="6">
        <v>2</v>
      </c>
      <c r="E3261" s="6">
        <v>2</v>
      </c>
      <c r="F3261" s="6" t="s">
        <v>12</v>
      </c>
      <c r="G3261" s="6"/>
      <c r="H3261" s="6" t="s">
        <v>13</v>
      </c>
      <c r="I3261" s="7" t="s">
        <v>516</v>
      </c>
      <c r="J3261" s="152" t="str">
        <f>VLOOKUP(PORVORIM!$I3261,Code2Loc,2,FALSE)</f>
        <v>MALIM</v>
      </c>
    </row>
    <row r="3262" spans="1:10" ht="15.75" customHeight="1" x14ac:dyDescent="0.25">
      <c r="A3262" s="5" t="s">
        <v>76</v>
      </c>
      <c r="B3262" s="6">
        <v>119</v>
      </c>
      <c r="C3262" s="6" t="s">
        <v>517</v>
      </c>
      <c r="D3262" s="6">
        <v>3</v>
      </c>
      <c r="E3262" s="6">
        <v>3</v>
      </c>
      <c r="F3262" s="6" t="s">
        <v>12</v>
      </c>
      <c r="G3262" s="6"/>
      <c r="H3262" s="6" t="s">
        <v>13</v>
      </c>
      <c r="I3262" s="7" t="s">
        <v>518</v>
      </c>
      <c r="J3262" s="152" t="str">
        <f>VLOOKUP(PORVORIM!$I3262,Code2Loc,2,FALSE)</f>
        <v>VIRLOSA</v>
      </c>
    </row>
    <row r="3263" spans="1:10" ht="15.75" customHeight="1" x14ac:dyDescent="0.25">
      <c r="A3263" s="5" t="s">
        <v>76</v>
      </c>
      <c r="B3263" s="6">
        <v>119</v>
      </c>
      <c r="C3263" s="6" t="s">
        <v>519</v>
      </c>
      <c r="D3263" s="6">
        <v>4</v>
      </c>
      <c r="E3263" s="6">
        <v>4</v>
      </c>
      <c r="F3263" s="6" t="s">
        <v>12</v>
      </c>
      <c r="G3263" s="6"/>
      <c r="H3263" s="6" t="s">
        <v>30</v>
      </c>
      <c r="I3263" s="7" t="s">
        <v>520</v>
      </c>
      <c r="J3263" s="152" t="str">
        <f>VLOOKUP(PORVORIM!$I3263,Code2Loc,2,FALSE)</f>
        <v>BRITTONA</v>
      </c>
    </row>
    <row r="3264" spans="1:10" ht="15.75" customHeight="1" x14ac:dyDescent="0.25">
      <c r="A3264" s="5" t="s">
        <v>76</v>
      </c>
      <c r="B3264" s="6">
        <v>119</v>
      </c>
      <c r="C3264" s="6" t="s">
        <v>1039</v>
      </c>
      <c r="D3264" s="6">
        <v>5</v>
      </c>
      <c r="E3264" s="6">
        <v>6</v>
      </c>
      <c r="F3264" s="6" t="s">
        <v>12</v>
      </c>
      <c r="G3264" s="6"/>
      <c r="H3264" s="6" t="s">
        <v>13</v>
      </c>
      <c r="I3264" s="7" t="s">
        <v>1040</v>
      </c>
      <c r="J3264" s="152" t="str">
        <f>VLOOKUP(PORVORIM!$I3264,Code2Loc,2,FALSE)</f>
        <v>P.HUSIG BRD</v>
      </c>
    </row>
    <row r="3265" spans="1:10" ht="15.75" customHeight="1" x14ac:dyDescent="0.25">
      <c r="A3265" s="5" t="s">
        <v>76</v>
      </c>
      <c r="B3265" s="6">
        <v>119</v>
      </c>
      <c r="C3265" s="6" t="s">
        <v>79</v>
      </c>
      <c r="D3265" s="6">
        <v>6</v>
      </c>
      <c r="E3265" s="6">
        <v>8</v>
      </c>
      <c r="F3265" s="6" t="s">
        <v>12</v>
      </c>
      <c r="G3265" s="6"/>
      <c r="H3265" s="6" t="s">
        <v>13</v>
      </c>
      <c r="I3265" s="7" t="s">
        <v>80</v>
      </c>
      <c r="J3265" s="152" t="str">
        <f>VLOOKUP(PORVORIM!$I3265,Code2Loc,2,FALSE)</f>
        <v>TIN BLD/COL</v>
      </c>
    </row>
    <row r="3266" spans="1:10" ht="15.75" customHeight="1" x14ac:dyDescent="0.25">
      <c r="A3266" s="5" t="s">
        <v>76</v>
      </c>
      <c r="B3266" s="6">
        <v>119</v>
      </c>
      <c r="C3266" s="6" t="s">
        <v>81</v>
      </c>
      <c r="D3266" s="6">
        <v>7</v>
      </c>
      <c r="E3266" s="6">
        <v>9</v>
      </c>
      <c r="F3266" s="6" t="s">
        <v>12</v>
      </c>
      <c r="G3266" s="6"/>
      <c r="H3266" s="6" t="s">
        <v>13</v>
      </c>
      <c r="I3266" s="7" t="s">
        <v>82</v>
      </c>
      <c r="J3266" s="152" t="str">
        <f>VLOOKUP(PORVORIM!$I3266,Code2Loc,2,FALSE)</f>
        <v>GULYAKADE</v>
      </c>
    </row>
    <row r="3267" spans="1:10" ht="15.75" customHeight="1" x14ac:dyDescent="0.25">
      <c r="A3267" s="5" t="s">
        <v>76</v>
      </c>
      <c r="B3267" s="6">
        <v>119</v>
      </c>
      <c r="C3267" s="6" t="s">
        <v>83</v>
      </c>
      <c r="D3267" s="6">
        <v>8</v>
      </c>
      <c r="E3267" s="6">
        <v>10</v>
      </c>
      <c r="F3267" s="6" t="s">
        <v>12</v>
      </c>
      <c r="G3267" s="6"/>
      <c r="H3267" s="6" t="s">
        <v>13</v>
      </c>
      <c r="I3267" s="7" t="s">
        <v>84</v>
      </c>
      <c r="J3267" s="152" t="str">
        <f>VLOOKUP(PORVORIM!$I3267,Code2Loc,2,FALSE)</f>
        <v>PRV COPEL</v>
      </c>
    </row>
    <row r="3268" spans="1:10" ht="15.75" customHeight="1" x14ac:dyDescent="0.25">
      <c r="A3268" s="5" t="s">
        <v>76</v>
      </c>
      <c r="B3268" s="6">
        <v>119</v>
      </c>
      <c r="C3268" s="6" t="s">
        <v>85</v>
      </c>
      <c r="D3268" s="6">
        <v>9</v>
      </c>
      <c r="E3268" s="6">
        <v>11</v>
      </c>
      <c r="F3268" s="6" t="s">
        <v>12</v>
      </c>
      <c r="G3268" s="6"/>
      <c r="H3268" s="6" t="s">
        <v>13</v>
      </c>
      <c r="I3268" s="7" t="s">
        <v>86</v>
      </c>
      <c r="J3268" s="152" t="str">
        <f>VLOOKUP(PORVORIM!$I3268,Code2Loc,2,FALSE)</f>
        <v>PRV WADAKAD</v>
      </c>
    </row>
    <row r="3269" spans="1:10" ht="15.75" customHeight="1" x14ac:dyDescent="0.25">
      <c r="A3269" s="5" t="s">
        <v>76</v>
      </c>
      <c r="B3269" s="6">
        <v>119</v>
      </c>
      <c r="C3269" s="6" t="s">
        <v>87</v>
      </c>
      <c r="D3269" s="6">
        <v>10</v>
      </c>
      <c r="E3269" s="6">
        <v>12</v>
      </c>
      <c r="F3269" s="6" t="s">
        <v>12</v>
      </c>
      <c r="G3269" s="6"/>
      <c r="H3269" s="6" t="s">
        <v>13</v>
      </c>
      <c r="I3269" s="7" t="s">
        <v>88</v>
      </c>
      <c r="J3269" s="152" t="str">
        <f>VLOOKUP(PORVORIM!$I3269,Code2Loc,2,FALSE)</f>
        <v>PRV BAZAR</v>
      </c>
    </row>
    <row r="3270" spans="1:10" ht="15.75" customHeight="1" x14ac:dyDescent="0.25">
      <c r="A3270" s="5" t="s">
        <v>76</v>
      </c>
      <c r="B3270" s="6">
        <v>119</v>
      </c>
      <c r="C3270" s="6" t="s">
        <v>89</v>
      </c>
      <c r="D3270" s="6">
        <v>11</v>
      </c>
      <c r="E3270" s="6">
        <v>13</v>
      </c>
      <c r="F3270" s="6" t="s">
        <v>12</v>
      </c>
      <c r="G3270" s="6"/>
      <c r="H3270" s="6" t="s">
        <v>13</v>
      </c>
      <c r="I3270" s="7" t="s">
        <v>90</v>
      </c>
      <c r="J3270" s="152" t="str">
        <f>VLOOKUP(PORVORIM!$I3270,Code2Loc,2,FALSE)</f>
        <v>GIRI CROSS</v>
      </c>
    </row>
    <row r="3271" spans="1:10" ht="15.75" customHeight="1" x14ac:dyDescent="0.25">
      <c r="A3271" s="5" t="s">
        <v>76</v>
      </c>
      <c r="B3271" s="6">
        <v>119</v>
      </c>
      <c r="C3271" s="6" t="s">
        <v>91</v>
      </c>
      <c r="D3271" s="6">
        <v>12</v>
      </c>
      <c r="E3271" s="6">
        <v>14</v>
      </c>
      <c r="F3271" s="6" t="s">
        <v>12</v>
      </c>
      <c r="G3271" s="6"/>
      <c r="H3271" s="6" t="s">
        <v>13</v>
      </c>
      <c r="I3271" s="7" t="s">
        <v>92</v>
      </c>
      <c r="J3271" s="152" t="str">
        <f>VLOOKUP(PORVORIM!$I3271,Code2Loc,2,FALSE)</f>
        <v>GREEN PARK</v>
      </c>
    </row>
    <row r="3272" spans="1:10" ht="15.75" customHeight="1" x14ac:dyDescent="0.25">
      <c r="A3272" s="5" t="s">
        <v>76</v>
      </c>
      <c r="B3272" s="6">
        <v>119</v>
      </c>
      <c r="C3272" s="6" t="s">
        <v>93</v>
      </c>
      <c r="D3272" s="6">
        <v>13</v>
      </c>
      <c r="E3272" s="6">
        <v>15</v>
      </c>
      <c r="F3272" s="6" t="s">
        <v>12</v>
      </c>
      <c r="G3272" s="6"/>
      <c r="H3272" s="6" t="s">
        <v>13</v>
      </c>
      <c r="I3272" s="7" t="s">
        <v>94</v>
      </c>
      <c r="J3272" s="152" t="str">
        <f>VLOOKUP(PORVORIM!$I3272,Code2Loc,2,FALSE)</f>
        <v>GIRI CHAPEL</v>
      </c>
    </row>
    <row r="3273" spans="1:10" ht="15.75" customHeight="1" x14ac:dyDescent="0.25">
      <c r="A3273" s="5" t="s">
        <v>76</v>
      </c>
      <c r="B3273" s="6">
        <v>119</v>
      </c>
      <c r="C3273" s="6" t="s">
        <v>95</v>
      </c>
      <c r="D3273" s="6">
        <v>14</v>
      </c>
      <c r="E3273" s="6">
        <v>17</v>
      </c>
      <c r="F3273" s="6" t="s">
        <v>12</v>
      </c>
      <c r="G3273" s="6"/>
      <c r="H3273" s="6" t="s">
        <v>13</v>
      </c>
      <c r="I3273" s="7" t="s">
        <v>96</v>
      </c>
      <c r="J3273" s="152" t="str">
        <f>VLOOKUP(PORVORIM!$I3273,Code2Loc,2,FALSE)</f>
        <v>MAPUSA</v>
      </c>
    </row>
    <row r="3274" spans="1:10" ht="15.75" customHeight="1" x14ac:dyDescent="0.25">
      <c r="A3274" s="5" t="s">
        <v>1041</v>
      </c>
      <c r="B3274" s="6">
        <v>120</v>
      </c>
      <c r="C3274" s="6" t="s">
        <v>11</v>
      </c>
      <c r="D3274" s="6">
        <v>1</v>
      </c>
      <c r="E3274" s="6">
        <v>0</v>
      </c>
      <c r="F3274" s="6" t="s">
        <v>12</v>
      </c>
      <c r="G3274" s="6"/>
      <c r="H3274" s="6" t="s">
        <v>13</v>
      </c>
      <c r="I3274" s="7" t="s">
        <v>14</v>
      </c>
      <c r="J3274" s="152" t="str">
        <f>VLOOKUP(PORVORIM!$I3274,Code2Loc,2,FALSE)</f>
        <v>PANAJI</v>
      </c>
    </row>
    <row r="3275" spans="1:10" ht="15.75" customHeight="1" x14ac:dyDescent="0.25">
      <c r="A3275" s="5" t="s">
        <v>1041</v>
      </c>
      <c r="B3275" s="6">
        <v>120</v>
      </c>
      <c r="C3275" s="6" t="s">
        <v>206</v>
      </c>
      <c r="D3275" s="6">
        <v>2</v>
      </c>
      <c r="E3275" s="6">
        <v>2</v>
      </c>
      <c r="F3275" s="6" t="s">
        <v>12</v>
      </c>
      <c r="G3275" s="6"/>
      <c r="H3275" s="6" t="s">
        <v>13</v>
      </c>
      <c r="I3275" s="7" t="s">
        <v>207</v>
      </c>
      <c r="J3275" s="152" t="str">
        <f>VLOOKUP(PORVORIM!$I3275,Code2Loc,2,FALSE)</f>
        <v>R. PATTO</v>
      </c>
    </row>
    <row r="3276" spans="1:10" ht="15.75" customHeight="1" x14ac:dyDescent="0.25">
      <c r="A3276" s="5" t="s">
        <v>1041</v>
      </c>
      <c r="B3276" s="6">
        <v>120</v>
      </c>
      <c r="C3276" s="6" t="s">
        <v>208</v>
      </c>
      <c r="D3276" s="6">
        <v>3</v>
      </c>
      <c r="E3276" s="6">
        <v>3</v>
      </c>
      <c r="F3276" s="6" t="s">
        <v>12</v>
      </c>
      <c r="G3276" s="6"/>
      <c r="H3276" s="6" t="s">
        <v>13</v>
      </c>
      <c r="I3276" s="7" t="s">
        <v>209</v>
      </c>
      <c r="J3276" s="152" t="str">
        <f>VLOOKUP(PORVORIM!$I3276,Code2Loc,2,FALSE)</f>
        <v>RBDR FERRY</v>
      </c>
    </row>
    <row r="3277" spans="1:10" ht="15.75" customHeight="1" x14ac:dyDescent="0.25">
      <c r="A3277" s="5" t="s">
        <v>1041</v>
      </c>
      <c r="B3277" s="6">
        <v>120</v>
      </c>
      <c r="C3277" s="6" t="s">
        <v>210</v>
      </c>
      <c r="D3277" s="6">
        <v>4</v>
      </c>
      <c r="E3277" s="6">
        <v>4</v>
      </c>
      <c r="F3277" s="6" t="s">
        <v>12</v>
      </c>
      <c r="G3277" s="6"/>
      <c r="H3277" s="6" t="s">
        <v>13</v>
      </c>
      <c r="I3277" s="7" t="s">
        <v>211</v>
      </c>
      <c r="J3277" s="152" t="str">
        <f>VLOOKUP(PORVORIM!$I3277,Code2Loc,2,FALSE)</f>
        <v>RIBANDAR</v>
      </c>
    </row>
    <row r="3278" spans="1:10" ht="15.75" customHeight="1" x14ac:dyDescent="0.25">
      <c r="A3278" s="5" t="s">
        <v>1041</v>
      </c>
      <c r="B3278" s="6">
        <v>120</v>
      </c>
      <c r="C3278" s="6" t="s">
        <v>212</v>
      </c>
      <c r="D3278" s="6">
        <v>5</v>
      </c>
      <c r="E3278" s="6">
        <v>5</v>
      </c>
      <c r="F3278" s="6" t="s">
        <v>12</v>
      </c>
      <c r="G3278" s="6"/>
      <c r="H3278" s="6" t="s">
        <v>13</v>
      </c>
      <c r="I3278" s="7" t="s">
        <v>213</v>
      </c>
      <c r="J3278" s="152" t="str">
        <f>VLOOKUP(PORVORIM!$I3278,Code2Loc,2,FALSE)</f>
        <v>RBDR SCHOOL</v>
      </c>
    </row>
    <row r="3279" spans="1:10" ht="15.75" customHeight="1" x14ac:dyDescent="0.25">
      <c r="A3279" s="5" t="s">
        <v>1041</v>
      </c>
      <c r="B3279" s="6">
        <v>120</v>
      </c>
      <c r="C3279" s="6" t="s">
        <v>214</v>
      </c>
      <c r="D3279" s="6">
        <v>6</v>
      </c>
      <c r="E3279" s="6">
        <v>6</v>
      </c>
      <c r="F3279" s="6" t="s">
        <v>12</v>
      </c>
      <c r="G3279" s="6"/>
      <c r="H3279" s="6" t="s">
        <v>13</v>
      </c>
      <c r="I3279" s="7" t="s">
        <v>215</v>
      </c>
      <c r="J3279" s="152" t="str">
        <f>VLOOKUP(PORVORIM!$I3279,Code2Loc,2,FALSE)</f>
        <v>ST.PEDRO</v>
      </c>
    </row>
    <row r="3280" spans="1:10" ht="15.75" customHeight="1" x14ac:dyDescent="0.25">
      <c r="A3280" s="5" t="s">
        <v>1041</v>
      </c>
      <c r="B3280" s="6">
        <v>120</v>
      </c>
      <c r="C3280" s="6" t="s">
        <v>216</v>
      </c>
      <c r="D3280" s="6">
        <v>7</v>
      </c>
      <c r="E3280" s="6">
        <v>7</v>
      </c>
      <c r="F3280" s="6" t="s">
        <v>12</v>
      </c>
      <c r="G3280" s="6"/>
      <c r="H3280" s="6" t="s">
        <v>13</v>
      </c>
      <c r="I3280" s="7" t="s">
        <v>217</v>
      </c>
      <c r="J3280" s="152" t="str">
        <f>VLOOKUP(PORVORIM!$I3280,Code2Loc,2,FALSE)</f>
        <v>BAINGINI</v>
      </c>
    </row>
    <row r="3281" spans="1:10" ht="15.75" customHeight="1" x14ac:dyDescent="0.25">
      <c r="A3281" s="5" t="s">
        <v>1041</v>
      </c>
      <c r="B3281" s="6">
        <v>120</v>
      </c>
      <c r="C3281" s="6" t="s">
        <v>218</v>
      </c>
      <c r="D3281" s="6">
        <v>8</v>
      </c>
      <c r="E3281" s="6">
        <v>9</v>
      </c>
      <c r="F3281" s="6" t="s">
        <v>12</v>
      </c>
      <c r="G3281" s="6"/>
      <c r="H3281" s="6" t="s">
        <v>13</v>
      </c>
      <c r="I3281" s="7" t="s">
        <v>219</v>
      </c>
      <c r="J3281" s="152" t="str">
        <f>VLOOKUP(PORVORIM!$I3281,Code2Loc,2,FALSE)</f>
        <v>OLD GOA</v>
      </c>
    </row>
    <row r="3282" spans="1:10" ht="15.75" customHeight="1" x14ac:dyDescent="0.25">
      <c r="A3282" s="5" t="s">
        <v>1041</v>
      </c>
      <c r="B3282" s="6">
        <v>120</v>
      </c>
      <c r="C3282" s="6" t="s">
        <v>220</v>
      </c>
      <c r="D3282" s="6">
        <v>9</v>
      </c>
      <c r="E3282" s="6">
        <v>11</v>
      </c>
      <c r="F3282" s="6" t="s">
        <v>12</v>
      </c>
      <c r="G3282" s="6"/>
      <c r="H3282" s="6" t="s">
        <v>13</v>
      </c>
      <c r="I3282" s="7" t="s">
        <v>221</v>
      </c>
      <c r="J3282" s="152" t="str">
        <f>VLOOKUP(PORVORIM!$I3282,Code2Loc,2,FALSE)</f>
        <v>CORLI PUMP</v>
      </c>
    </row>
    <row r="3283" spans="1:10" ht="15.75" customHeight="1" x14ac:dyDescent="0.25">
      <c r="A3283" s="5" t="s">
        <v>1041</v>
      </c>
      <c r="B3283" s="6">
        <v>120</v>
      </c>
      <c r="C3283" s="6" t="s">
        <v>222</v>
      </c>
      <c r="D3283" s="6">
        <v>10</v>
      </c>
      <c r="E3283" s="6">
        <v>12</v>
      </c>
      <c r="F3283" s="6" t="s">
        <v>12</v>
      </c>
      <c r="G3283" s="6"/>
      <c r="H3283" s="6" t="s">
        <v>13</v>
      </c>
      <c r="I3283" s="7" t="s">
        <v>223</v>
      </c>
      <c r="J3283" s="152" t="str">
        <f>VLOOKUP(PORVORIM!$I3283,Code2Loc,2,FALSE)</f>
        <v>CORLIM</v>
      </c>
    </row>
    <row r="3284" spans="1:10" ht="15.75" customHeight="1" x14ac:dyDescent="0.25">
      <c r="A3284" s="5" t="s">
        <v>1041</v>
      </c>
      <c r="B3284" s="6">
        <v>120</v>
      </c>
      <c r="C3284" s="6" t="s">
        <v>224</v>
      </c>
      <c r="D3284" s="6">
        <v>11</v>
      </c>
      <c r="E3284" s="6">
        <v>13</v>
      </c>
      <c r="F3284" s="6" t="s">
        <v>12</v>
      </c>
      <c r="G3284" s="6"/>
      <c r="H3284" s="6" t="s">
        <v>13</v>
      </c>
      <c r="I3284" s="7" t="s">
        <v>225</v>
      </c>
      <c r="J3284" s="152" t="str">
        <f>VLOOKUP(PORVORIM!$I3284,Code2Loc,2,FALSE)</f>
        <v>DHULAPI</v>
      </c>
    </row>
    <row r="3285" spans="1:10" ht="15.75" customHeight="1" x14ac:dyDescent="0.25">
      <c r="A3285" s="5" t="s">
        <v>1041</v>
      </c>
      <c r="B3285" s="6">
        <v>120</v>
      </c>
      <c r="C3285" s="6" t="s">
        <v>163</v>
      </c>
      <c r="D3285" s="6">
        <v>12</v>
      </c>
      <c r="E3285" s="6">
        <v>14</v>
      </c>
      <c r="F3285" s="6" t="s">
        <v>12</v>
      </c>
      <c r="G3285" s="6"/>
      <c r="H3285" s="6" t="s">
        <v>13</v>
      </c>
      <c r="I3285" s="7" t="s">
        <v>164</v>
      </c>
      <c r="J3285" s="152" t="str">
        <f>VLOOKUP(PORVORIM!$I3285,Code2Loc,2,FALSE)</f>
        <v>BANASTARI</v>
      </c>
    </row>
    <row r="3286" spans="1:10" ht="15.75" customHeight="1" x14ac:dyDescent="0.25">
      <c r="A3286" s="5" t="s">
        <v>1041</v>
      </c>
      <c r="B3286" s="6">
        <v>120</v>
      </c>
      <c r="C3286" s="6" t="s">
        <v>165</v>
      </c>
      <c r="D3286" s="6">
        <v>13</v>
      </c>
      <c r="E3286" s="6">
        <v>16</v>
      </c>
      <c r="F3286" s="6" t="s">
        <v>12</v>
      </c>
      <c r="G3286" s="6"/>
      <c r="H3286" s="6" t="s">
        <v>13</v>
      </c>
      <c r="I3286" s="7" t="s">
        <v>166</v>
      </c>
      <c r="J3286" s="152" t="str">
        <f>VLOOKUP(PORVORIM!$I3286,Code2Loc,2,FALSE)</f>
        <v>BHOMA</v>
      </c>
    </row>
    <row r="3287" spans="1:10" ht="15.75" customHeight="1" x14ac:dyDescent="0.25">
      <c r="A3287" s="5" t="s">
        <v>1041</v>
      </c>
      <c r="B3287" s="6">
        <v>120</v>
      </c>
      <c r="C3287" s="6" t="s">
        <v>167</v>
      </c>
      <c r="D3287" s="6">
        <v>14</v>
      </c>
      <c r="E3287" s="6">
        <v>18</v>
      </c>
      <c r="F3287" s="6" t="s">
        <v>12</v>
      </c>
      <c r="G3287" s="6"/>
      <c r="H3287" s="6" t="s">
        <v>13</v>
      </c>
      <c r="I3287" s="7" t="s">
        <v>168</v>
      </c>
      <c r="J3287" s="152" t="str">
        <f>VLOOKUP(PORVORIM!$I3287,Code2Loc,2,FALSE)</f>
        <v>KUNDAI</v>
      </c>
    </row>
    <row r="3288" spans="1:10" ht="15.75" customHeight="1" x14ac:dyDescent="0.25">
      <c r="A3288" s="5" t="s">
        <v>1041</v>
      </c>
      <c r="B3288" s="6">
        <v>120</v>
      </c>
      <c r="C3288" s="6" t="s">
        <v>169</v>
      </c>
      <c r="D3288" s="6">
        <v>15</v>
      </c>
      <c r="E3288" s="6">
        <v>20</v>
      </c>
      <c r="F3288" s="6" t="s">
        <v>12</v>
      </c>
      <c r="G3288" s="6"/>
      <c r="H3288" s="6" t="s">
        <v>13</v>
      </c>
      <c r="I3288" s="7" t="s">
        <v>170</v>
      </c>
      <c r="J3288" s="152" t="str">
        <f>VLOOKUP(PORVORIM!$I3288,Code2Loc,2,FALSE)</f>
        <v>MANGESHI</v>
      </c>
    </row>
    <row r="3289" spans="1:10" ht="15.75" customHeight="1" x14ac:dyDescent="0.25">
      <c r="A3289" s="5" t="s">
        <v>1041</v>
      </c>
      <c r="B3289" s="6">
        <v>120</v>
      </c>
      <c r="C3289" s="6" t="s">
        <v>171</v>
      </c>
      <c r="D3289" s="6">
        <v>16</v>
      </c>
      <c r="E3289" s="6">
        <v>21</v>
      </c>
      <c r="F3289" s="6" t="s">
        <v>12</v>
      </c>
      <c r="G3289" s="6"/>
      <c r="H3289" s="6" t="s">
        <v>13</v>
      </c>
      <c r="I3289" s="7" t="s">
        <v>172</v>
      </c>
      <c r="J3289" s="152" t="str">
        <f>VLOOKUP(PORVORIM!$I3289,Code2Loc,2,FALSE)</f>
        <v>MARDOL</v>
      </c>
    </row>
    <row r="3290" spans="1:10" ht="15.75" customHeight="1" x14ac:dyDescent="0.25">
      <c r="A3290" s="5" t="s">
        <v>1041</v>
      </c>
      <c r="B3290" s="6">
        <v>120</v>
      </c>
      <c r="C3290" s="6" t="s">
        <v>173</v>
      </c>
      <c r="D3290" s="6">
        <v>17</v>
      </c>
      <c r="E3290" s="6">
        <v>23</v>
      </c>
      <c r="F3290" s="6" t="s">
        <v>12</v>
      </c>
      <c r="G3290" s="6"/>
      <c r="H3290" s="6" t="s">
        <v>13</v>
      </c>
      <c r="I3290" s="7" t="s">
        <v>174</v>
      </c>
      <c r="J3290" s="152" t="str">
        <f>VLOOKUP(PORVORIM!$I3290,Code2Loc,2,FALSE)</f>
        <v>PATYEKADE</v>
      </c>
    </row>
    <row r="3291" spans="1:10" ht="15.75" customHeight="1" x14ac:dyDescent="0.25">
      <c r="A3291" s="5" t="s">
        <v>1041</v>
      </c>
      <c r="B3291" s="6">
        <v>120</v>
      </c>
      <c r="C3291" s="6" t="s">
        <v>175</v>
      </c>
      <c r="D3291" s="6">
        <v>18</v>
      </c>
      <c r="E3291" s="6">
        <v>25</v>
      </c>
      <c r="F3291" s="6" t="s">
        <v>12</v>
      </c>
      <c r="G3291" s="6"/>
      <c r="H3291" s="6" t="s">
        <v>13</v>
      </c>
      <c r="I3291" s="7" t="s">
        <v>176</v>
      </c>
      <c r="J3291" s="152" t="str">
        <f>VLOOKUP(PORVORIM!$I3291,Code2Loc,2,FALSE)</f>
        <v>FARMAGUDI</v>
      </c>
    </row>
    <row r="3292" spans="1:10" ht="15.75" customHeight="1" x14ac:dyDescent="0.25">
      <c r="A3292" s="5" t="s">
        <v>1041</v>
      </c>
      <c r="B3292" s="6">
        <v>120</v>
      </c>
      <c r="C3292" s="6" t="s">
        <v>177</v>
      </c>
      <c r="D3292" s="6">
        <v>19</v>
      </c>
      <c r="E3292" s="6">
        <v>26</v>
      </c>
      <c r="F3292" s="6" t="s">
        <v>12</v>
      </c>
      <c r="G3292" s="6"/>
      <c r="H3292" s="6" t="s">
        <v>13</v>
      </c>
      <c r="I3292" s="7" t="s">
        <v>178</v>
      </c>
      <c r="J3292" s="152" t="str">
        <f>VLOOKUP(PORVORIM!$I3292,Code2Loc,2,FALSE)</f>
        <v>FMD CIRCLE</v>
      </c>
    </row>
    <row r="3293" spans="1:10" ht="15.75" customHeight="1" x14ac:dyDescent="0.25">
      <c r="A3293" s="5" t="s">
        <v>1041</v>
      </c>
      <c r="B3293" s="6">
        <v>120</v>
      </c>
      <c r="C3293" s="6" t="s">
        <v>179</v>
      </c>
      <c r="D3293" s="6">
        <v>20</v>
      </c>
      <c r="E3293" s="6">
        <v>28</v>
      </c>
      <c r="F3293" s="6" t="s">
        <v>12</v>
      </c>
      <c r="G3293" s="6"/>
      <c r="H3293" s="6" t="s">
        <v>30</v>
      </c>
      <c r="I3293" s="7" t="s">
        <v>180</v>
      </c>
      <c r="J3293" s="152" t="str">
        <f>VLOOKUP(PORVORIM!$I3293,Code2Loc,2,FALSE)</f>
        <v>PONDA</v>
      </c>
    </row>
    <row r="3294" spans="1:10" ht="15.75" customHeight="1" x14ac:dyDescent="0.25">
      <c r="A3294" s="5" t="s">
        <v>1041</v>
      </c>
      <c r="B3294" s="6">
        <v>120</v>
      </c>
      <c r="C3294" s="6" t="s">
        <v>1042</v>
      </c>
      <c r="D3294" s="6">
        <v>21</v>
      </c>
      <c r="E3294" s="6">
        <v>29</v>
      </c>
      <c r="F3294" s="6" t="s">
        <v>12</v>
      </c>
      <c r="G3294" s="6"/>
      <c r="H3294" s="6" t="s">
        <v>13</v>
      </c>
      <c r="I3294" s="7" t="s">
        <v>1043</v>
      </c>
      <c r="J3294" s="152" t="str">
        <f>VLOOKUP(PORVORIM!$I3294,Code2Loc,2,FALSE)</f>
        <v>UPPER BAZAR</v>
      </c>
    </row>
    <row r="3295" spans="1:10" ht="15.75" customHeight="1" x14ac:dyDescent="0.25">
      <c r="A3295" s="5" t="s">
        <v>1041</v>
      </c>
      <c r="B3295" s="6">
        <v>120</v>
      </c>
      <c r="C3295" s="6" t="s">
        <v>1044</v>
      </c>
      <c r="D3295" s="6">
        <v>22</v>
      </c>
      <c r="E3295" s="6">
        <v>31</v>
      </c>
      <c r="F3295" s="6" t="s">
        <v>12</v>
      </c>
      <c r="G3295" s="6"/>
      <c r="H3295" s="6" t="s">
        <v>13</v>
      </c>
      <c r="I3295" s="7" t="s">
        <v>1045</v>
      </c>
      <c r="J3295" s="152" t="str">
        <f>VLOOKUP(PORVORIM!$I3295,Code2Loc,2,FALSE)</f>
        <v>CURTI</v>
      </c>
    </row>
    <row r="3296" spans="1:10" ht="15.75" customHeight="1" x14ac:dyDescent="0.25">
      <c r="A3296" s="5" t="s">
        <v>1041</v>
      </c>
      <c r="B3296" s="6">
        <v>120</v>
      </c>
      <c r="C3296" s="6" t="s">
        <v>1046</v>
      </c>
      <c r="D3296" s="6">
        <v>23</v>
      </c>
      <c r="E3296" s="6">
        <v>33</v>
      </c>
      <c r="F3296" s="6" t="s">
        <v>12</v>
      </c>
      <c r="G3296" s="6"/>
      <c r="H3296" s="6" t="s">
        <v>13</v>
      </c>
      <c r="I3296" s="7" t="s">
        <v>1047</v>
      </c>
      <c r="J3296" s="152" t="str">
        <f>VLOOKUP(PORVORIM!$I3296,Code2Loc,2,FALSE)</f>
        <v>APEWAL</v>
      </c>
    </row>
    <row r="3297" spans="1:10" ht="15.75" customHeight="1" x14ac:dyDescent="0.25">
      <c r="A3297" s="5" t="s">
        <v>1041</v>
      </c>
      <c r="B3297" s="6">
        <v>120</v>
      </c>
      <c r="C3297" s="6" t="s">
        <v>1048</v>
      </c>
      <c r="D3297" s="6">
        <v>24</v>
      </c>
      <c r="E3297" s="6">
        <v>34</v>
      </c>
      <c r="F3297" s="6" t="s">
        <v>12</v>
      </c>
      <c r="G3297" s="6"/>
      <c r="H3297" s="6" t="s">
        <v>13</v>
      </c>
      <c r="I3297" s="7" t="s">
        <v>1049</v>
      </c>
      <c r="J3297" s="152" t="str">
        <f>VLOOKUP(PORVORIM!$I3297,Code2Loc,2,FALSE)</f>
        <v>KARMANE</v>
      </c>
    </row>
    <row r="3298" spans="1:10" ht="15.75" customHeight="1" x14ac:dyDescent="0.25">
      <c r="A3298" s="5" t="s">
        <v>1041</v>
      </c>
      <c r="B3298" s="6">
        <v>120</v>
      </c>
      <c r="C3298" s="6" t="s">
        <v>1050</v>
      </c>
      <c r="D3298" s="6">
        <v>25</v>
      </c>
      <c r="E3298" s="6">
        <v>35</v>
      </c>
      <c r="F3298" s="6" t="s">
        <v>12</v>
      </c>
      <c r="G3298" s="6"/>
      <c r="H3298" s="6" t="s">
        <v>13</v>
      </c>
      <c r="I3298" s="7" t="s">
        <v>1051</v>
      </c>
      <c r="J3298" s="152" t="str">
        <f>VLOOKUP(PORVORIM!$I3298,Code2Loc,2,FALSE)</f>
        <v>ARLA</v>
      </c>
    </row>
    <row r="3299" spans="1:10" ht="15.75" customHeight="1" x14ac:dyDescent="0.25">
      <c r="A3299" s="5" t="s">
        <v>1041</v>
      </c>
      <c r="B3299" s="6">
        <v>120</v>
      </c>
      <c r="C3299" s="6" t="s">
        <v>1052</v>
      </c>
      <c r="D3299" s="6">
        <v>26</v>
      </c>
      <c r="E3299" s="6">
        <v>36</v>
      </c>
      <c r="F3299" s="6" t="s">
        <v>12</v>
      </c>
      <c r="G3299" s="6"/>
      <c r="H3299" s="6" t="s">
        <v>13</v>
      </c>
      <c r="I3299" s="7" t="s">
        <v>1053</v>
      </c>
      <c r="J3299" s="152" t="str">
        <f>VLOOKUP(PORVORIM!$I3299,Code2Loc,2,FALSE)</f>
        <v>VIJAYDURGA</v>
      </c>
    </row>
    <row r="3300" spans="1:10" ht="15.75" customHeight="1" x14ac:dyDescent="0.25">
      <c r="A3300" s="5" t="s">
        <v>1054</v>
      </c>
      <c r="B3300" s="6">
        <v>121</v>
      </c>
      <c r="C3300" s="6" t="s">
        <v>297</v>
      </c>
      <c r="D3300" s="6">
        <v>1</v>
      </c>
      <c r="E3300" s="6">
        <v>0</v>
      </c>
      <c r="F3300" s="6" t="s">
        <v>12</v>
      </c>
      <c r="G3300" s="6"/>
      <c r="H3300" s="6" t="s">
        <v>13</v>
      </c>
      <c r="I3300" s="7" t="s">
        <v>298</v>
      </c>
      <c r="J3300" s="152" t="str">
        <f>VLOOKUP(PORVORIM!$I3300,Code2Loc,2,FALSE)</f>
        <v>PANAJI MKT</v>
      </c>
    </row>
    <row r="3301" spans="1:10" ht="15.75" customHeight="1" x14ac:dyDescent="0.25">
      <c r="A3301" s="5" t="s">
        <v>1054</v>
      </c>
      <c r="B3301" s="6">
        <v>121</v>
      </c>
      <c r="C3301" s="6" t="s">
        <v>299</v>
      </c>
      <c r="D3301" s="6">
        <v>2</v>
      </c>
      <c r="E3301" s="6">
        <v>1</v>
      </c>
      <c r="F3301" s="6" t="s">
        <v>12</v>
      </c>
      <c r="G3301" s="6"/>
      <c r="H3301" s="6" t="s">
        <v>13</v>
      </c>
      <c r="I3301" s="7" t="s">
        <v>300</v>
      </c>
      <c r="J3301" s="152" t="str">
        <f>VLOOKUP(PORVORIM!$I3301,Code2Loc,2,FALSE)</f>
        <v>FERRY BOAT</v>
      </c>
    </row>
    <row r="3302" spans="1:10" ht="15.75" customHeight="1" x14ac:dyDescent="0.25">
      <c r="A3302" s="5" t="s">
        <v>1054</v>
      </c>
      <c r="B3302" s="6">
        <v>121</v>
      </c>
      <c r="C3302" s="6" t="s">
        <v>11</v>
      </c>
      <c r="D3302" s="6">
        <v>3</v>
      </c>
      <c r="E3302" s="6">
        <v>3</v>
      </c>
      <c r="F3302" s="6" t="s">
        <v>12</v>
      </c>
      <c r="G3302" s="6"/>
      <c r="H3302" s="6" t="s">
        <v>13</v>
      </c>
      <c r="I3302" s="7" t="s">
        <v>14</v>
      </c>
      <c r="J3302" s="152" t="str">
        <f>VLOOKUP(PORVORIM!$I3302,Code2Loc,2,FALSE)</f>
        <v>PANAJI</v>
      </c>
    </row>
    <row r="3303" spans="1:10" ht="15.75" customHeight="1" x14ac:dyDescent="0.25">
      <c r="A3303" s="5" t="s">
        <v>1054</v>
      </c>
      <c r="B3303" s="6">
        <v>121</v>
      </c>
      <c r="C3303" s="6" t="s">
        <v>206</v>
      </c>
      <c r="D3303" s="6">
        <v>4</v>
      </c>
      <c r="E3303" s="6">
        <v>5</v>
      </c>
      <c r="F3303" s="6" t="s">
        <v>12</v>
      </c>
      <c r="G3303" s="6"/>
      <c r="H3303" s="6" t="s">
        <v>13</v>
      </c>
      <c r="I3303" s="7" t="s">
        <v>207</v>
      </c>
      <c r="J3303" s="152" t="str">
        <f>VLOOKUP(PORVORIM!$I3303,Code2Loc,2,FALSE)</f>
        <v>R. PATTO</v>
      </c>
    </row>
    <row r="3304" spans="1:10" ht="15.75" customHeight="1" x14ac:dyDescent="0.25">
      <c r="A3304" s="5" t="s">
        <v>1054</v>
      </c>
      <c r="B3304" s="6">
        <v>121</v>
      </c>
      <c r="C3304" s="6" t="s">
        <v>208</v>
      </c>
      <c r="D3304" s="6">
        <v>5</v>
      </c>
      <c r="E3304" s="6">
        <v>6</v>
      </c>
      <c r="F3304" s="6" t="s">
        <v>12</v>
      </c>
      <c r="G3304" s="6"/>
      <c r="H3304" s="6" t="s">
        <v>13</v>
      </c>
      <c r="I3304" s="7" t="s">
        <v>209</v>
      </c>
      <c r="J3304" s="152" t="str">
        <f>VLOOKUP(PORVORIM!$I3304,Code2Loc,2,FALSE)</f>
        <v>RBDR FERRY</v>
      </c>
    </row>
    <row r="3305" spans="1:10" ht="15.75" customHeight="1" x14ac:dyDescent="0.25">
      <c r="A3305" s="5" t="s">
        <v>1054</v>
      </c>
      <c r="B3305" s="6">
        <v>121</v>
      </c>
      <c r="C3305" s="6" t="s">
        <v>210</v>
      </c>
      <c r="D3305" s="6">
        <v>6</v>
      </c>
      <c r="E3305" s="6">
        <v>7</v>
      </c>
      <c r="F3305" s="6" t="s">
        <v>12</v>
      </c>
      <c r="G3305" s="6"/>
      <c r="H3305" s="6" t="s">
        <v>13</v>
      </c>
      <c r="I3305" s="7" t="s">
        <v>211</v>
      </c>
      <c r="J3305" s="152" t="str">
        <f>VLOOKUP(PORVORIM!$I3305,Code2Loc,2,FALSE)</f>
        <v>RIBANDAR</v>
      </c>
    </row>
    <row r="3306" spans="1:10" ht="15.75" customHeight="1" x14ac:dyDescent="0.25">
      <c r="A3306" s="5" t="s">
        <v>1054</v>
      </c>
      <c r="B3306" s="6">
        <v>121</v>
      </c>
      <c r="C3306" s="6" t="s">
        <v>212</v>
      </c>
      <c r="D3306" s="6">
        <v>7</v>
      </c>
      <c r="E3306" s="6">
        <v>8</v>
      </c>
      <c r="F3306" s="6" t="s">
        <v>12</v>
      </c>
      <c r="G3306" s="6"/>
      <c r="H3306" s="6" t="s">
        <v>13</v>
      </c>
      <c r="I3306" s="7" t="s">
        <v>213</v>
      </c>
      <c r="J3306" s="152" t="str">
        <f>VLOOKUP(PORVORIM!$I3306,Code2Loc,2,FALSE)</f>
        <v>RBDR SCHOOL</v>
      </c>
    </row>
    <row r="3307" spans="1:10" ht="15.75" customHeight="1" x14ac:dyDescent="0.25">
      <c r="A3307" s="5" t="s">
        <v>1054</v>
      </c>
      <c r="B3307" s="6">
        <v>121</v>
      </c>
      <c r="C3307" s="6" t="s">
        <v>214</v>
      </c>
      <c r="D3307" s="6">
        <v>8</v>
      </c>
      <c r="E3307" s="6">
        <v>9</v>
      </c>
      <c r="F3307" s="6" t="s">
        <v>12</v>
      </c>
      <c r="G3307" s="6"/>
      <c r="H3307" s="6" t="s">
        <v>13</v>
      </c>
      <c r="I3307" s="7" t="s">
        <v>215</v>
      </c>
      <c r="J3307" s="152" t="str">
        <f>VLOOKUP(PORVORIM!$I3307,Code2Loc,2,FALSE)</f>
        <v>ST.PEDRO</v>
      </c>
    </row>
    <row r="3308" spans="1:10" ht="15.75" customHeight="1" x14ac:dyDescent="0.25">
      <c r="A3308" s="5" t="s">
        <v>1054</v>
      </c>
      <c r="B3308" s="6">
        <v>121</v>
      </c>
      <c r="C3308" s="6" t="s">
        <v>216</v>
      </c>
      <c r="D3308" s="6">
        <v>9</v>
      </c>
      <c r="E3308" s="6">
        <v>10</v>
      </c>
      <c r="F3308" s="6" t="s">
        <v>12</v>
      </c>
      <c r="G3308" s="6"/>
      <c r="H3308" s="6" t="s">
        <v>13</v>
      </c>
      <c r="I3308" s="7" t="s">
        <v>217</v>
      </c>
      <c r="J3308" s="152" t="str">
        <f>VLOOKUP(PORVORIM!$I3308,Code2Loc,2,FALSE)</f>
        <v>BAINGINI</v>
      </c>
    </row>
    <row r="3309" spans="1:10" ht="15.75" customHeight="1" x14ac:dyDescent="0.25">
      <c r="A3309" s="5" t="s">
        <v>1054</v>
      </c>
      <c r="B3309" s="6">
        <v>121</v>
      </c>
      <c r="C3309" s="6" t="s">
        <v>218</v>
      </c>
      <c r="D3309" s="6">
        <v>10</v>
      </c>
      <c r="E3309" s="6">
        <v>12</v>
      </c>
      <c r="F3309" s="6" t="s">
        <v>12</v>
      </c>
      <c r="G3309" s="6"/>
      <c r="H3309" s="6" t="s">
        <v>13</v>
      </c>
      <c r="I3309" s="7" t="s">
        <v>219</v>
      </c>
      <c r="J3309" s="152" t="str">
        <f>VLOOKUP(PORVORIM!$I3309,Code2Loc,2,FALSE)</f>
        <v>OLD GOA</v>
      </c>
    </row>
    <row r="3310" spans="1:10" ht="15.75" customHeight="1" x14ac:dyDescent="0.25">
      <c r="A3310" s="5" t="s">
        <v>1054</v>
      </c>
      <c r="B3310" s="6">
        <v>121</v>
      </c>
      <c r="C3310" s="6" t="s">
        <v>220</v>
      </c>
      <c r="D3310" s="6">
        <v>11</v>
      </c>
      <c r="E3310" s="6">
        <v>14</v>
      </c>
      <c r="F3310" s="6" t="s">
        <v>12</v>
      </c>
      <c r="G3310" s="6"/>
      <c r="H3310" s="6" t="s">
        <v>13</v>
      </c>
      <c r="I3310" s="7" t="s">
        <v>221</v>
      </c>
      <c r="J3310" s="152" t="str">
        <f>VLOOKUP(PORVORIM!$I3310,Code2Loc,2,FALSE)</f>
        <v>CORLI PUMP</v>
      </c>
    </row>
    <row r="3311" spans="1:10" ht="15.75" customHeight="1" x14ac:dyDescent="0.25">
      <c r="A3311" s="5" t="s">
        <v>1054</v>
      </c>
      <c r="B3311" s="6">
        <v>121</v>
      </c>
      <c r="C3311" s="6" t="s">
        <v>222</v>
      </c>
      <c r="D3311" s="6">
        <v>12</v>
      </c>
      <c r="E3311" s="6">
        <v>15</v>
      </c>
      <c r="F3311" s="6" t="s">
        <v>12</v>
      </c>
      <c r="G3311" s="6"/>
      <c r="H3311" s="6" t="s">
        <v>13</v>
      </c>
      <c r="I3311" s="7" t="s">
        <v>223</v>
      </c>
      <c r="J3311" s="152" t="str">
        <f>VLOOKUP(PORVORIM!$I3311,Code2Loc,2,FALSE)</f>
        <v>CORLIM</v>
      </c>
    </row>
    <row r="3312" spans="1:10" ht="15.75" customHeight="1" x14ac:dyDescent="0.25">
      <c r="A3312" s="5" t="s">
        <v>1054</v>
      </c>
      <c r="B3312" s="6">
        <v>121</v>
      </c>
      <c r="C3312" s="6" t="s">
        <v>224</v>
      </c>
      <c r="D3312" s="6">
        <v>13</v>
      </c>
      <c r="E3312" s="6">
        <v>16</v>
      </c>
      <c r="F3312" s="6" t="s">
        <v>12</v>
      </c>
      <c r="G3312" s="6"/>
      <c r="H3312" s="6" t="s">
        <v>13</v>
      </c>
      <c r="I3312" s="7" t="s">
        <v>225</v>
      </c>
      <c r="J3312" s="152" t="str">
        <f>VLOOKUP(PORVORIM!$I3312,Code2Loc,2,FALSE)</f>
        <v>DHULAPI</v>
      </c>
    </row>
    <row r="3313" spans="1:10" ht="15.75" customHeight="1" x14ac:dyDescent="0.25">
      <c r="A3313" s="5" t="s">
        <v>1054</v>
      </c>
      <c r="B3313" s="6">
        <v>121</v>
      </c>
      <c r="C3313" s="6" t="s">
        <v>163</v>
      </c>
      <c r="D3313" s="6">
        <v>14</v>
      </c>
      <c r="E3313" s="6">
        <v>17</v>
      </c>
      <c r="F3313" s="6" t="s">
        <v>12</v>
      </c>
      <c r="G3313" s="6"/>
      <c r="H3313" s="6" t="s">
        <v>13</v>
      </c>
      <c r="I3313" s="7" t="s">
        <v>164</v>
      </c>
      <c r="J3313" s="152" t="str">
        <f>VLOOKUP(PORVORIM!$I3313,Code2Loc,2,FALSE)</f>
        <v>BANASTARI</v>
      </c>
    </row>
    <row r="3314" spans="1:10" ht="15.75" customHeight="1" x14ac:dyDescent="0.25">
      <c r="A3314" s="5" t="s">
        <v>1054</v>
      </c>
      <c r="B3314" s="6">
        <v>121</v>
      </c>
      <c r="C3314" s="6" t="s">
        <v>165</v>
      </c>
      <c r="D3314" s="6">
        <v>15</v>
      </c>
      <c r="E3314" s="6">
        <v>19</v>
      </c>
      <c r="F3314" s="6" t="s">
        <v>12</v>
      </c>
      <c r="G3314" s="6"/>
      <c r="H3314" s="6" t="s">
        <v>13</v>
      </c>
      <c r="I3314" s="7" t="s">
        <v>166</v>
      </c>
      <c r="J3314" s="152" t="str">
        <f>VLOOKUP(PORVORIM!$I3314,Code2Loc,2,FALSE)</f>
        <v>BHOMA</v>
      </c>
    </row>
    <row r="3315" spans="1:10" ht="15.75" customHeight="1" x14ac:dyDescent="0.25">
      <c r="A3315" s="5" t="s">
        <v>1054</v>
      </c>
      <c r="B3315" s="6">
        <v>121</v>
      </c>
      <c r="C3315" s="6" t="s">
        <v>167</v>
      </c>
      <c r="D3315" s="6">
        <v>16</v>
      </c>
      <c r="E3315" s="6">
        <v>21</v>
      </c>
      <c r="F3315" s="6" t="s">
        <v>12</v>
      </c>
      <c r="G3315" s="6"/>
      <c r="H3315" s="6" t="s">
        <v>13</v>
      </c>
      <c r="I3315" s="7" t="s">
        <v>168</v>
      </c>
      <c r="J3315" s="152" t="str">
        <f>VLOOKUP(PORVORIM!$I3315,Code2Loc,2,FALSE)</f>
        <v>KUNDAI</v>
      </c>
    </row>
    <row r="3316" spans="1:10" ht="15.75" customHeight="1" x14ac:dyDescent="0.25">
      <c r="A3316" s="5" t="s">
        <v>1054</v>
      </c>
      <c r="B3316" s="6">
        <v>121</v>
      </c>
      <c r="C3316" s="6" t="s">
        <v>169</v>
      </c>
      <c r="D3316" s="6">
        <v>17</v>
      </c>
      <c r="E3316" s="6">
        <v>23</v>
      </c>
      <c r="F3316" s="6" t="s">
        <v>12</v>
      </c>
      <c r="G3316" s="6"/>
      <c r="H3316" s="6" t="s">
        <v>13</v>
      </c>
      <c r="I3316" s="7" t="s">
        <v>170</v>
      </c>
      <c r="J3316" s="152" t="str">
        <f>VLOOKUP(PORVORIM!$I3316,Code2Loc,2,FALSE)</f>
        <v>MANGESHI</v>
      </c>
    </row>
    <row r="3317" spans="1:10" ht="15.75" customHeight="1" x14ac:dyDescent="0.25">
      <c r="A3317" s="5" t="s">
        <v>1054</v>
      </c>
      <c r="B3317" s="6">
        <v>121</v>
      </c>
      <c r="C3317" s="6" t="s">
        <v>171</v>
      </c>
      <c r="D3317" s="6">
        <v>18</v>
      </c>
      <c r="E3317" s="6">
        <v>24</v>
      </c>
      <c r="F3317" s="6" t="s">
        <v>12</v>
      </c>
      <c r="G3317" s="6"/>
      <c r="H3317" s="6" t="s">
        <v>30</v>
      </c>
      <c r="I3317" s="7" t="s">
        <v>172</v>
      </c>
      <c r="J3317" s="152" t="str">
        <f>VLOOKUP(PORVORIM!$I3317,Code2Loc,2,FALSE)</f>
        <v>MARDOL</v>
      </c>
    </row>
    <row r="3318" spans="1:10" ht="15.75" customHeight="1" x14ac:dyDescent="0.25">
      <c r="A3318" s="5" t="s">
        <v>1054</v>
      </c>
      <c r="B3318" s="6">
        <v>121</v>
      </c>
      <c r="C3318" s="6" t="s">
        <v>1055</v>
      </c>
      <c r="D3318" s="6">
        <v>19</v>
      </c>
      <c r="E3318" s="6">
        <v>25</v>
      </c>
      <c r="F3318" s="6" t="s">
        <v>12</v>
      </c>
      <c r="G3318" s="6"/>
      <c r="H3318" s="6" t="s">
        <v>13</v>
      </c>
      <c r="I3318" s="7" t="s">
        <v>1056</v>
      </c>
      <c r="J3318" s="152" t="str">
        <f>VLOOKUP(PORVORIM!$I3318,Code2Loc,2,FALSE)</f>
        <v>LAXIMI TMP</v>
      </c>
    </row>
    <row r="3319" spans="1:10" ht="15.75" customHeight="1" x14ac:dyDescent="0.25">
      <c r="A3319" s="5" t="s">
        <v>1054</v>
      </c>
      <c r="B3319" s="6">
        <v>121</v>
      </c>
      <c r="C3319" s="6" t="s">
        <v>1057</v>
      </c>
      <c r="D3319" s="6">
        <v>20</v>
      </c>
      <c r="E3319" s="6">
        <v>26</v>
      </c>
      <c r="F3319" s="6" t="s">
        <v>12</v>
      </c>
      <c r="G3319" s="6"/>
      <c r="H3319" s="6" t="s">
        <v>13</v>
      </c>
      <c r="I3319" s="7" t="s">
        <v>1058</v>
      </c>
      <c r="J3319" s="152" t="str">
        <f>VLOOKUP(PORVORIM!$I3319,Code2Loc,2,FALSE)</f>
        <v>G.HEALTH CT</v>
      </c>
    </row>
    <row r="3320" spans="1:10" ht="15.75" customHeight="1" x14ac:dyDescent="0.25">
      <c r="A3320" s="5" t="s">
        <v>1054</v>
      </c>
      <c r="B3320" s="6">
        <v>121</v>
      </c>
      <c r="C3320" s="6" t="s">
        <v>1059</v>
      </c>
      <c r="D3320" s="6">
        <v>21</v>
      </c>
      <c r="E3320" s="6">
        <v>28</v>
      </c>
      <c r="F3320" s="6" t="s">
        <v>12</v>
      </c>
      <c r="G3320" s="6"/>
      <c r="H3320" s="6" t="s">
        <v>13</v>
      </c>
      <c r="I3320" s="7" t="s">
        <v>1060</v>
      </c>
      <c r="J3320" s="152" t="str">
        <f>VLOOKUP(PORVORIM!$I3320,Code2Loc,2,FALSE)</f>
        <v>PRIOL</v>
      </c>
    </row>
    <row r="3321" spans="1:10" ht="15.75" customHeight="1" x14ac:dyDescent="0.25">
      <c r="A3321" s="5" t="s">
        <v>1054</v>
      </c>
      <c r="B3321" s="6">
        <v>121</v>
      </c>
      <c r="C3321" s="6" t="s">
        <v>1061</v>
      </c>
      <c r="D3321" s="6">
        <v>22</v>
      </c>
      <c r="E3321" s="6">
        <v>29</v>
      </c>
      <c r="F3321" s="6" t="s">
        <v>12</v>
      </c>
      <c r="G3321" s="6"/>
      <c r="H3321" s="6" t="s">
        <v>13</v>
      </c>
      <c r="I3321" s="7" t="s">
        <v>1062</v>
      </c>
      <c r="J3321" s="152" t="str">
        <f>VLOOKUP(PORVORIM!$I3321,Code2Loc,2,FALSE)</f>
        <v>SWASTIK VDL</v>
      </c>
    </row>
    <row r="3322" spans="1:10" ht="15.75" customHeight="1" x14ac:dyDescent="0.25">
      <c r="A3322" s="5" t="s">
        <v>1054</v>
      </c>
      <c r="B3322" s="6">
        <v>121</v>
      </c>
      <c r="C3322" s="6" t="s">
        <v>1046</v>
      </c>
      <c r="D3322" s="6">
        <v>23</v>
      </c>
      <c r="E3322" s="6">
        <v>31</v>
      </c>
      <c r="F3322" s="6" t="s">
        <v>12</v>
      </c>
      <c r="G3322" s="6"/>
      <c r="H3322" s="6" t="s">
        <v>13</v>
      </c>
      <c r="I3322" s="7" t="s">
        <v>1047</v>
      </c>
      <c r="J3322" s="152" t="str">
        <f>VLOOKUP(PORVORIM!$I3322,Code2Loc,2,FALSE)</f>
        <v>APEWAL</v>
      </c>
    </row>
    <row r="3323" spans="1:10" ht="15.75" customHeight="1" x14ac:dyDescent="0.25">
      <c r="A3323" s="5" t="s">
        <v>1054</v>
      </c>
      <c r="B3323" s="6">
        <v>121</v>
      </c>
      <c r="C3323" s="6" t="s">
        <v>1048</v>
      </c>
      <c r="D3323" s="6">
        <v>24</v>
      </c>
      <c r="E3323" s="6">
        <v>32</v>
      </c>
      <c r="F3323" s="6" t="s">
        <v>12</v>
      </c>
      <c r="G3323" s="6"/>
      <c r="H3323" s="6" t="s">
        <v>13</v>
      </c>
      <c r="I3323" s="7" t="s">
        <v>1049</v>
      </c>
      <c r="J3323" s="152" t="str">
        <f>VLOOKUP(PORVORIM!$I3323,Code2Loc,2,FALSE)</f>
        <v>KARMANE</v>
      </c>
    </row>
    <row r="3324" spans="1:10" ht="15.75" customHeight="1" x14ac:dyDescent="0.25">
      <c r="A3324" s="5" t="s">
        <v>1054</v>
      </c>
      <c r="B3324" s="6">
        <v>121</v>
      </c>
      <c r="C3324" s="6" t="s">
        <v>1050</v>
      </c>
      <c r="D3324" s="6">
        <v>25</v>
      </c>
      <c r="E3324" s="6">
        <v>33</v>
      </c>
      <c r="F3324" s="6" t="s">
        <v>12</v>
      </c>
      <c r="G3324" s="6"/>
      <c r="H3324" s="6" t="s">
        <v>13</v>
      </c>
      <c r="I3324" s="7" t="s">
        <v>1051</v>
      </c>
      <c r="J3324" s="152" t="str">
        <f>VLOOKUP(PORVORIM!$I3324,Code2Loc,2,FALSE)</f>
        <v>ARLA</v>
      </c>
    </row>
    <row r="3325" spans="1:10" ht="15.75" customHeight="1" x14ac:dyDescent="0.25">
      <c r="A3325" s="5" t="s">
        <v>1054</v>
      </c>
      <c r="B3325" s="6">
        <v>121</v>
      </c>
      <c r="C3325" s="6" t="s">
        <v>1052</v>
      </c>
      <c r="D3325" s="6">
        <v>26</v>
      </c>
      <c r="E3325" s="6">
        <v>34</v>
      </c>
      <c r="F3325" s="6" t="s">
        <v>12</v>
      </c>
      <c r="G3325" s="6"/>
      <c r="H3325" s="6" t="s">
        <v>13</v>
      </c>
      <c r="I3325" s="7" t="s">
        <v>1053</v>
      </c>
      <c r="J3325" s="152" t="str">
        <f>VLOOKUP(PORVORIM!$I3325,Code2Loc,2,FALSE)</f>
        <v>VIJAYDURGA</v>
      </c>
    </row>
    <row r="3326" spans="1:10" ht="15.75" customHeight="1" x14ac:dyDescent="0.25">
      <c r="A3326" s="5" t="s">
        <v>325</v>
      </c>
      <c r="B3326" s="6">
        <v>122</v>
      </c>
      <c r="C3326" s="6" t="s">
        <v>11</v>
      </c>
      <c r="D3326" s="6">
        <v>1</v>
      </c>
      <c r="E3326" s="6">
        <v>0</v>
      </c>
      <c r="F3326" s="6" t="s">
        <v>12</v>
      </c>
      <c r="G3326" s="6"/>
      <c r="H3326" s="6" t="s">
        <v>13</v>
      </c>
      <c r="I3326" s="7" t="s">
        <v>14</v>
      </c>
      <c r="J3326" s="152" t="str">
        <f>VLOOKUP(PORVORIM!$I3326,Code2Loc,2,FALSE)</f>
        <v>PANAJI</v>
      </c>
    </row>
    <row r="3327" spans="1:10" ht="15.75" customHeight="1" x14ac:dyDescent="0.25">
      <c r="A3327" s="5" t="s">
        <v>325</v>
      </c>
      <c r="B3327" s="6">
        <v>122</v>
      </c>
      <c r="C3327" s="6" t="s">
        <v>206</v>
      </c>
      <c r="D3327" s="6">
        <v>2</v>
      </c>
      <c r="E3327" s="6">
        <v>2</v>
      </c>
      <c r="F3327" s="6" t="s">
        <v>12</v>
      </c>
      <c r="G3327" s="6"/>
      <c r="H3327" s="6" t="s">
        <v>13</v>
      </c>
      <c r="I3327" s="7" t="s">
        <v>207</v>
      </c>
      <c r="J3327" s="152" t="str">
        <f>VLOOKUP(PORVORIM!$I3327,Code2Loc,2,FALSE)</f>
        <v>R. PATTO</v>
      </c>
    </row>
    <row r="3328" spans="1:10" ht="15.75" customHeight="1" x14ac:dyDescent="0.25">
      <c r="A3328" s="5" t="s">
        <v>325</v>
      </c>
      <c r="B3328" s="6">
        <v>122</v>
      </c>
      <c r="C3328" s="6" t="s">
        <v>208</v>
      </c>
      <c r="D3328" s="6">
        <v>3</v>
      </c>
      <c r="E3328" s="6">
        <v>3</v>
      </c>
      <c r="F3328" s="6" t="s">
        <v>12</v>
      </c>
      <c r="G3328" s="6"/>
      <c r="H3328" s="6" t="s">
        <v>13</v>
      </c>
      <c r="I3328" s="7" t="s">
        <v>209</v>
      </c>
      <c r="J3328" s="152" t="str">
        <f>VLOOKUP(PORVORIM!$I3328,Code2Loc,2,FALSE)</f>
        <v>RBDR FERRY</v>
      </c>
    </row>
    <row r="3329" spans="1:10" ht="15.75" customHeight="1" x14ac:dyDescent="0.25">
      <c r="A3329" s="5" t="s">
        <v>325</v>
      </c>
      <c r="B3329" s="6">
        <v>122</v>
      </c>
      <c r="C3329" s="6" t="s">
        <v>210</v>
      </c>
      <c r="D3329" s="6">
        <v>4</v>
      </c>
      <c r="E3329" s="6">
        <v>4</v>
      </c>
      <c r="F3329" s="6" t="s">
        <v>12</v>
      </c>
      <c r="G3329" s="6"/>
      <c r="H3329" s="6" t="s">
        <v>13</v>
      </c>
      <c r="I3329" s="7" t="s">
        <v>211</v>
      </c>
      <c r="J3329" s="152" t="str">
        <f>VLOOKUP(PORVORIM!$I3329,Code2Loc,2,FALSE)</f>
        <v>RIBANDAR</v>
      </c>
    </row>
    <row r="3330" spans="1:10" ht="15.75" customHeight="1" x14ac:dyDescent="0.25">
      <c r="A3330" s="5" t="s">
        <v>325</v>
      </c>
      <c r="B3330" s="6">
        <v>122</v>
      </c>
      <c r="C3330" s="6" t="s">
        <v>212</v>
      </c>
      <c r="D3330" s="6">
        <v>5</v>
      </c>
      <c r="E3330" s="6">
        <v>5</v>
      </c>
      <c r="F3330" s="6" t="s">
        <v>12</v>
      </c>
      <c r="G3330" s="6"/>
      <c r="H3330" s="6" t="s">
        <v>13</v>
      </c>
      <c r="I3330" s="7" t="s">
        <v>213</v>
      </c>
      <c r="J3330" s="152" t="str">
        <f>VLOOKUP(PORVORIM!$I3330,Code2Loc,2,FALSE)</f>
        <v>RBDR SCHOOL</v>
      </c>
    </row>
    <row r="3331" spans="1:10" ht="15.75" customHeight="1" x14ac:dyDescent="0.25">
      <c r="A3331" s="5" t="s">
        <v>325</v>
      </c>
      <c r="B3331" s="6">
        <v>122</v>
      </c>
      <c r="C3331" s="6" t="s">
        <v>214</v>
      </c>
      <c r="D3331" s="6">
        <v>6</v>
      </c>
      <c r="E3331" s="6">
        <v>6</v>
      </c>
      <c r="F3331" s="6" t="s">
        <v>12</v>
      </c>
      <c r="G3331" s="6"/>
      <c r="H3331" s="6" t="s">
        <v>13</v>
      </c>
      <c r="I3331" s="7" t="s">
        <v>215</v>
      </c>
      <c r="J3331" s="152" t="str">
        <f>VLOOKUP(PORVORIM!$I3331,Code2Loc,2,FALSE)</f>
        <v>ST.PEDRO</v>
      </c>
    </row>
    <row r="3332" spans="1:10" ht="15.75" customHeight="1" x14ac:dyDescent="0.25">
      <c r="A3332" s="5" t="s">
        <v>325</v>
      </c>
      <c r="B3332" s="6">
        <v>122</v>
      </c>
      <c r="C3332" s="6" t="s">
        <v>216</v>
      </c>
      <c r="D3332" s="6">
        <v>7</v>
      </c>
      <c r="E3332" s="6">
        <v>7</v>
      </c>
      <c r="F3332" s="6" t="s">
        <v>12</v>
      </c>
      <c r="G3332" s="6"/>
      <c r="H3332" s="6" t="s">
        <v>13</v>
      </c>
      <c r="I3332" s="7" t="s">
        <v>217</v>
      </c>
      <c r="J3332" s="152" t="str">
        <f>VLOOKUP(PORVORIM!$I3332,Code2Loc,2,FALSE)</f>
        <v>BAINGINI</v>
      </c>
    </row>
    <row r="3333" spans="1:10" ht="15.75" customHeight="1" x14ac:dyDescent="0.25">
      <c r="A3333" s="5" t="s">
        <v>325</v>
      </c>
      <c r="B3333" s="6">
        <v>122</v>
      </c>
      <c r="C3333" s="6" t="s">
        <v>218</v>
      </c>
      <c r="D3333" s="6">
        <v>8</v>
      </c>
      <c r="E3333" s="6">
        <v>9</v>
      </c>
      <c r="F3333" s="6" t="s">
        <v>12</v>
      </c>
      <c r="G3333" s="6"/>
      <c r="H3333" s="6" t="s">
        <v>13</v>
      </c>
      <c r="I3333" s="7" t="s">
        <v>219</v>
      </c>
      <c r="J3333" s="152" t="str">
        <f>VLOOKUP(PORVORIM!$I3333,Code2Loc,2,FALSE)</f>
        <v>OLD GOA</v>
      </c>
    </row>
    <row r="3334" spans="1:10" ht="15.75" customHeight="1" x14ac:dyDescent="0.25">
      <c r="A3334" s="5" t="s">
        <v>325</v>
      </c>
      <c r="B3334" s="6">
        <v>122</v>
      </c>
      <c r="C3334" s="6" t="s">
        <v>220</v>
      </c>
      <c r="D3334" s="6">
        <v>9</v>
      </c>
      <c r="E3334" s="6">
        <v>11</v>
      </c>
      <c r="F3334" s="6" t="s">
        <v>12</v>
      </c>
      <c r="G3334" s="6"/>
      <c r="H3334" s="6" t="s">
        <v>13</v>
      </c>
      <c r="I3334" s="7" t="s">
        <v>221</v>
      </c>
      <c r="J3334" s="152" t="str">
        <f>VLOOKUP(PORVORIM!$I3334,Code2Loc,2,FALSE)</f>
        <v>CORLI PUMP</v>
      </c>
    </row>
    <row r="3335" spans="1:10" ht="15.75" customHeight="1" x14ac:dyDescent="0.25">
      <c r="A3335" s="5" t="s">
        <v>325</v>
      </c>
      <c r="B3335" s="6">
        <v>122</v>
      </c>
      <c r="C3335" s="6" t="s">
        <v>222</v>
      </c>
      <c r="D3335" s="6">
        <v>10</v>
      </c>
      <c r="E3335" s="6">
        <v>12</v>
      </c>
      <c r="F3335" s="6" t="s">
        <v>12</v>
      </c>
      <c r="G3335" s="6"/>
      <c r="H3335" s="6" t="s">
        <v>13</v>
      </c>
      <c r="I3335" s="7" t="s">
        <v>223</v>
      </c>
      <c r="J3335" s="152" t="str">
        <f>VLOOKUP(PORVORIM!$I3335,Code2Loc,2,FALSE)</f>
        <v>CORLIM</v>
      </c>
    </row>
    <row r="3336" spans="1:10" ht="15.75" customHeight="1" x14ac:dyDescent="0.25">
      <c r="A3336" s="5" t="s">
        <v>325</v>
      </c>
      <c r="B3336" s="6">
        <v>122</v>
      </c>
      <c r="C3336" s="6" t="s">
        <v>224</v>
      </c>
      <c r="D3336" s="6">
        <v>11</v>
      </c>
      <c r="E3336" s="6">
        <v>13</v>
      </c>
      <c r="F3336" s="6" t="s">
        <v>12</v>
      </c>
      <c r="G3336" s="6"/>
      <c r="H3336" s="6" t="s">
        <v>13</v>
      </c>
      <c r="I3336" s="7" t="s">
        <v>225</v>
      </c>
      <c r="J3336" s="152" t="str">
        <f>VLOOKUP(PORVORIM!$I3336,Code2Loc,2,FALSE)</f>
        <v>DHULAPI</v>
      </c>
    </row>
    <row r="3337" spans="1:10" ht="15.75" customHeight="1" x14ac:dyDescent="0.25">
      <c r="A3337" s="5" t="s">
        <v>325</v>
      </c>
      <c r="B3337" s="6">
        <v>122</v>
      </c>
      <c r="C3337" s="6" t="s">
        <v>163</v>
      </c>
      <c r="D3337" s="6">
        <v>12</v>
      </c>
      <c r="E3337" s="6">
        <v>14</v>
      </c>
      <c r="F3337" s="6" t="s">
        <v>12</v>
      </c>
      <c r="G3337" s="6"/>
      <c r="H3337" s="6" t="s">
        <v>13</v>
      </c>
      <c r="I3337" s="7" t="s">
        <v>164</v>
      </c>
      <c r="J3337" s="152" t="str">
        <f>VLOOKUP(PORVORIM!$I3337,Code2Loc,2,FALSE)</f>
        <v>BANASTARI</v>
      </c>
    </row>
    <row r="3338" spans="1:10" ht="15.75" customHeight="1" x14ac:dyDescent="0.25">
      <c r="A3338" s="5" t="s">
        <v>325</v>
      </c>
      <c r="B3338" s="6">
        <v>122</v>
      </c>
      <c r="C3338" s="6" t="s">
        <v>161</v>
      </c>
      <c r="D3338" s="6">
        <v>13</v>
      </c>
      <c r="E3338" s="6">
        <v>15</v>
      </c>
      <c r="F3338" s="6" t="s">
        <v>12</v>
      </c>
      <c r="G3338" s="6"/>
      <c r="H3338" s="6" t="s">
        <v>13</v>
      </c>
      <c r="I3338" s="7" t="s">
        <v>162</v>
      </c>
      <c r="J3338" s="152" t="str">
        <f>VLOOKUP(PORVORIM!$I3338,Code2Loc,2,FALSE)</f>
        <v>TIVRE BUILD</v>
      </c>
    </row>
    <row r="3339" spans="1:10" ht="15.75" customHeight="1" x14ac:dyDescent="0.25">
      <c r="A3339" s="5" t="s">
        <v>325</v>
      </c>
      <c r="B3339" s="6">
        <v>122</v>
      </c>
      <c r="C3339" s="6" t="s">
        <v>159</v>
      </c>
      <c r="D3339" s="6">
        <v>14</v>
      </c>
      <c r="E3339" s="6">
        <v>16</v>
      </c>
      <c r="F3339" s="6" t="s">
        <v>12</v>
      </c>
      <c r="G3339" s="6"/>
      <c r="H3339" s="6" t="s">
        <v>13</v>
      </c>
      <c r="I3339" s="7" t="s">
        <v>160</v>
      </c>
      <c r="J3339" s="152" t="str">
        <f>VLOOKUP(PORVORIM!$I3339,Code2Loc,2,FALSE)</f>
        <v>TIVREM</v>
      </c>
    </row>
    <row r="3340" spans="1:10" ht="15.75" customHeight="1" x14ac:dyDescent="0.25">
      <c r="A3340" s="5" t="s">
        <v>325</v>
      </c>
      <c r="B3340" s="6">
        <v>122</v>
      </c>
      <c r="C3340" s="6" t="s">
        <v>157</v>
      </c>
      <c r="D3340" s="6">
        <v>15</v>
      </c>
      <c r="E3340" s="6">
        <v>18</v>
      </c>
      <c r="F3340" s="6" t="s">
        <v>12</v>
      </c>
      <c r="G3340" s="6"/>
      <c r="H3340" s="6" t="s">
        <v>13</v>
      </c>
      <c r="I3340" s="7" t="s">
        <v>158</v>
      </c>
      <c r="J3340" s="152" t="str">
        <f>VLOOKUP(PORVORIM!$I3340,Code2Loc,2,FALSE)</f>
        <v>MARCEL</v>
      </c>
    </row>
    <row r="3341" spans="1:10" ht="15.75" customHeight="1" x14ac:dyDescent="0.25">
      <c r="A3341" s="5" t="s">
        <v>325</v>
      </c>
      <c r="B3341" s="6">
        <v>122</v>
      </c>
      <c r="C3341" s="6" t="s">
        <v>1063</v>
      </c>
      <c r="D3341" s="6">
        <v>16</v>
      </c>
      <c r="E3341" s="6">
        <v>20</v>
      </c>
      <c r="F3341" s="6" t="s">
        <v>12</v>
      </c>
      <c r="G3341" s="6"/>
      <c r="H3341" s="6" t="s">
        <v>13</v>
      </c>
      <c r="I3341" s="7" t="s">
        <v>1064</v>
      </c>
      <c r="J3341" s="152" t="str">
        <f>VLOOKUP(PORVORIM!$I3341,Code2Loc,2,FALSE)</f>
        <v>TAMSULI</v>
      </c>
    </row>
    <row r="3342" spans="1:10" ht="15.75" customHeight="1" x14ac:dyDescent="0.25">
      <c r="A3342" s="5" t="s">
        <v>325</v>
      </c>
      <c r="B3342" s="6">
        <v>122</v>
      </c>
      <c r="C3342" s="6" t="s">
        <v>1065</v>
      </c>
      <c r="D3342" s="6">
        <v>17</v>
      </c>
      <c r="E3342" s="6">
        <v>21</v>
      </c>
      <c r="F3342" s="6" t="s">
        <v>12</v>
      </c>
      <c r="G3342" s="6"/>
      <c r="H3342" s="6" t="s">
        <v>13</v>
      </c>
      <c r="I3342" s="7" t="s">
        <v>1066</v>
      </c>
      <c r="J3342" s="152" t="str">
        <f>VLOOKUP(PORVORIM!$I3342,Code2Loc,2,FALSE)</f>
        <v>BETKI HSPTL</v>
      </c>
    </row>
    <row r="3343" spans="1:10" ht="15.75" customHeight="1" x14ac:dyDescent="0.25">
      <c r="A3343" s="5" t="s">
        <v>325</v>
      </c>
      <c r="B3343" s="6">
        <v>122</v>
      </c>
      <c r="C3343" s="6" t="s">
        <v>1067</v>
      </c>
      <c r="D3343" s="6">
        <v>18</v>
      </c>
      <c r="E3343" s="6">
        <v>22</v>
      </c>
      <c r="F3343" s="6" t="s">
        <v>12</v>
      </c>
      <c r="G3343" s="6"/>
      <c r="H3343" s="6" t="s">
        <v>13</v>
      </c>
      <c r="I3343" s="7" t="s">
        <v>1068</v>
      </c>
      <c r="J3343" s="152" t="str">
        <f>VLOOKUP(PORVORIM!$I3343,Code2Loc,2,FALSE)</f>
        <v>BETKI</v>
      </c>
    </row>
    <row r="3344" spans="1:10" ht="15.75" customHeight="1" x14ac:dyDescent="0.25">
      <c r="A3344" s="5" t="s">
        <v>325</v>
      </c>
      <c r="B3344" s="6">
        <v>122</v>
      </c>
      <c r="C3344" s="6" t="s">
        <v>1069</v>
      </c>
      <c r="D3344" s="6">
        <v>19</v>
      </c>
      <c r="E3344" s="6">
        <v>24</v>
      </c>
      <c r="F3344" s="6" t="s">
        <v>12</v>
      </c>
      <c r="G3344" s="6"/>
      <c r="H3344" s="6" t="s">
        <v>13</v>
      </c>
      <c r="I3344" s="7" t="s">
        <v>1070</v>
      </c>
      <c r="J3344" s="152" t="str">
        <f>VLOOKUP(PORVORIM!$I3344,Code2Loc,2,FALSE)</f>
        <v>GHANO</v>
      </c>
    </row>
    <row r="3345" spans="1:10" ht="15.75" customHeight="1" x14ac:dyDescent="0.25">
      <c r="A3345" s="5" t="s">
        <v>325</v>
      </c>
      <c r="B3345" s="6">
        <v>122</v>
      </c>
      <c r="C3345" s="6" t="s">
        <v>1071</v>
      </c>
      <c r="D3345" s="6">
        <v>20</v>
      </c>
      <c r="E3345" s="6">
        <v>27</v>
      </c>
      <c r="F3345" s="6" t="s">
        <v>12</v>
      </c>
      <c r="G3345" s="6"/>
      <c r="H3345" s="6" t="s">
        <v>13</v>
      </c>
      <c r="I3345" s="7" t="s">
        <v>1072</v>
      </c>
      <c r="J3345" s="152" t="str">
        <f>VLOOKUP(PORVORIM!$I3345,Code2Loc,2,FALSE)</f>
        <v>SAVAI</v>
      </c>
    </row>
    <row r="3346" spans="1:10" ht="15.75" customHeight="1" x14ac:dyDescent="0.25">
      <c r="A3346" s="5" t="s">
        <v>325</v>
      </c>
      <c r="B3346" s="6">
        <v>122</v>
      </c>
      <c r="C3346" s="6" t="s">
        <v>1073</v>
      </c>
      <c r="D3346" s="6">
        <v>21</v>
      </c>
      <c r="E3346" s="6">
        <v>28</v>
      </c>
      <c r="F3346" s="6" t="s">
        <v>12</v>
      </c>
      <c r="G3346" s="6"/>
      <c r="H3346" s="6" t="s">
        <v>13</v>
      </c>
      <c r="I3346" s="7" t="s">
        <v>1074</v>
      </c>
      <c r="J3346" s="152" t="str">
        <f>VLOOKUP(PORVORIM!$I3346,Code2Loc,2,FALSE)</f>
        <v>SATERI BHAT</v>
      </c>
    </row>
    <row r="3347" spans="1:10" ht="15.75" customHeight="1" x14ac:dyDescent="0.25">
      <c r="A3347" s="5" t="s">
        <v>325</v>
      </c>
      <c r="B3347" s="6">
        <v>122</v>
      </c>
      <c r="C3347" s="6" t="s">
        <v>1075</v>
      </c>
      <c r="D3347" s="6">
        <v>22</v>
      </c>
      <c r="E3347" s="6">
        <v>29</v>
      </c>
      <c r="F3347" s="6" t="s">
        <v>12</v>
      </c>
      <c r="G3347" s="6"/>
      <c r="H3347" s="6" t="s">
        <v>13</v>
      </c>
      <c r="I3347" s="7" t="s">
        <v>1076</v>
      </c>
      <c r="J3347" s="152" t="str">
        <f>VLOOKUP(PORVORIM!$I3347,Code2Loc,2,FALSE)</f>
        <v>VOLVOI</v>
      </c>
    </row>
    <row r="3348" spans="1:10" ht="15.75" customHeight="1" x14ac:dyDescent="0.25">
      <c r="A3348" s="5" t="s">
        <v>325</v>
      </c>
      <c r="B3348" s="6">
        <v>122</v>
      </c>
      <c r="C3348" s="6" t="s">
        <v>1077</v>
      </c>
      <c r="D3348" s="6">
        <v>23</v>
      </c>
      <c r="E3348" s="6">
        <v>30</v>
      </c>
      <c r="F3348" s="6" t="s">
        <v>12</v>
      </c>
      <c r="G3348" s="6"/>
      <c r="H3348" s="6" t="s">
        <v>13</v>
      </c>
      <c r="I3348" s="7" t="s">
        <v>1078</v>
      </c>
      <c r="J3348" s="152" t="str">
        <f>VLOOKUP(PORVORIM!$I3348,Code2Loc,2,FALSE)</f>
        <v>VEREM</v>
      </c>
    </row>
    <row r="3349" spans="1:10" ht="15.75" customHeight="1" x14ac:dyDescent="0.25">
      <c r="A3349" s="5" t="s">
        <v>325</v>
      </c>
      <c r="B3349" s="6">
        <v>122</v>
      </c>
      <c r="C3349" s="6" t="s">
        <v>1079</v>
      </c>
      <c r="D3349" s="6">
        <v>24</v>
      </c>
      <c r="E3349" s="6">
        <v>32</v>
      </c>
      <c r="F3349" s="6" t="s">
        <v>12</v>
      </c>
      <c r="G3349" s="6"/>
      <c r="H3349" s="6" t="s">
        <v>13</v>
      </c>
      <c r="I3349" s="7" t="s">
        <v>1080</v>
      </c>
      <c r="J3349" s="152" t="str">
        <f>VLOOKUP(PORVORIM!$I3349,Code2Loc,2,FALSE)</f>
        <v>CHAIEWADA</v>
      </c>
    </row>
    <row r="3350" spans="1:10" ht="15.75" customHeight="1" x14ac:dyDescent="0.25">
      <c r="A3350" s="5" t="s">
        <v>325</v>
      </c>
      <c r="B3350" s="6">
        <v>122</v>
      </c>
      <c r="C3350" s="6" t="s">
        <v>1081</v>
      </c>
      <c r="D3350" s="6">
        <v>25</v>
      </c>
      <c r="E3350" s="6">
        <v>33</v>
      </c>
      <c r="F3350" s="6" t="s">
        <v>12</v>
      </c>
      <c r="G3350" s="6"/>
      <c r="H3350" s="6" t="s">
        <v>13</v>
      </c>
      <c r="I3350" s="7" t="s">
        <v>1082</v>
      </c>
      <c r="J3350" s="152" t="str">
        <f>VLOOKUP(PORVORIM!$I3350,Code2Loc,2,FALSE)</f>
        <v>SADYAR HALI</v>
      </c>
    </row>
    <row r="3351" spans="1:10" ht="15.75" customHeight="1" x14ac:dyDescent="0.25">
      <c r="A3351" s="5" t="s">
        <v>325</v>
      </c>
      <c r="B3351" s="6">
        <v>122</v>
      </c>
      <c r="C3351" s="6" t="s">
        <v>1083</v>
      </c>
      <c r="D3351" s="6">
        <v>26</v>
      </c>
      <c r="E3351" s="6">
        <v>36</v>
      </c>
      <c r="F3351" s="6" t="s">
        <v>12</v>
      </c>
      <c r="G3351" s="6"/>
      <c r="H3351" s="6" t="s">
        <v>13</v>
      </c>
      <c r="I3351" s="7" t="s">
        <v>1084</v>
      </c>
      <c r="J3351" s="152" t="str">
        <f>VLOOKUP(PORVORIM!$I3351,Code2Loc,2,FALSE)</f>
        <v>VELKASI</v>
      </c>
    </row>
    <row r="3352" spans="1:10" ht="15.75" customHeight="1" x14ac:dyDescent="0.25">
      <c r="A3352" s="5" t="s">
        <v>325</v>
      </c>
      <c r="B3352" s="6">
        <v>122</v>
      </c>
      <c r="C3352" s="6" t="s">
        <v>1085</v>
      </c>
      <c r="D3352" s="6">
        <v>27</v>
      </c>
      <c r="E3352" s="6">
        <v>37</v>
      </c>
      <c r="F3352" s="6" t="s">
        <v>12</v>
      </c>
      <c r="G3352" s="6"/>
      <c r="H3352" s="6" t="s">
        <v>13</v>
      </c>
      <c r="I3352" s="7" t="s">
        <v>1086</v>
      </c>
      <c r="J3352" s="152" t="str">
        <f>VLOOKUP(PORVORIM!$I3352,Code2Loc,2,FALSE)</f>
        <v>V KERI</v>
      </c>
    </row>
    <row r="3353" spans="1:10" ht="15.75" customHeight="1" x14ac:dyDescent="0.25">
      <c r="A3353" s="5" t="s">
        <v>325</v>
      </c>
      <c r="B3353" s="6">
        <v>122</v>
      </c>
      <c r="C3353" s="6" t="s">
        <v>1050</v>
      </c>
      <c r="D3353" s="6">
        <v>28</v>
      </c>
      <c r="E3353" s="6">
        <v>38</v>
      </c>
      <c r="F3353" s="6" t="s">
        <v>12</v>
      </c>
      <c r="G3353" s="6"/>
      <c r="H3353" s="6" t="s">
        <v>13</v>
      </c>
      <c r="I3353" s="7" t="s">
        <v>1051</v>
      </c>
      <c r="J3353" s="152" t="str">
        <f>VLOOKUP(PORVORIM!$I3353,Code2Loc,2,FALSE)</f>
        <v>ARLA</v>
      </c>
    </row>
    <row r="3354" spans="1:10" ht="15.75" customHeight="1" x14ac:dyDescent="0.25">
      <c r="A3354" s="5" t="s">
        <v>325</v>
      </c>
      <c r="B3354" s="6">
        <v>122</v>
      </c>
      <c r="C3354" s="6" t="s">
        <v>1048</v>
      </c>
      <c r="D3354" s="6">
        <v>29</v>
      </c>
      <c r="E3354" s="6">
        <v>39</v>
      </c>
      <c r="F3354" s="6" t="s">
        <v>12</v>
      </c>
      <c r="G3354" s="6"/>
      <c r="H3354" s="6" t="s">
        <v>13</v>
      </c>
      <c r="I3354" s="7" t="s">
        <v>1049</v>
      </c>
      <c r="J3354" s="152" t="str">
        <f>VLOOKUP(PORVORIM!$I3354,Code2Loc,2,FALSE)</f>
        <v>KARMANE</v>
      </c>
    </row>
    <row r="3355" spans="1:10" ht="15.75" customHeight="1" x14ac:dyDescent="0.25">
      <c r="A3355" s="5" t="s">
        <v>325</v>
      </c>
      <c r="B3355" s="6">
        <v>122</v>
      </c>
      <c r="C3355" s="6" t="s">
        <v>1046</v>
      </c>
      <c r="D3355" s="6">
        <v>30</v>
      </c>
      <c r="E3355" s="6">
        <v>40</v>
      </c>
      <c r="F3355" s="6" t="s">
        <v>12</v>
      </c>
      <c r="G3355" s="6"/>
      <c r="H3355" s="6" t="s">
        <v>13</v>
      </c>
      <c r="I3355" s="7" t="s">
        <v>1047</v>
      </c>
      <c r="J3355" s="152" t="str">
        <f>VLOOKUP(PORVORIM!$I3355,Code2Loc,2,FALSE)</f>
        <v>APEWAL</v>
      </c>
    </row>
    <row r="3356" spans="1:10" ht="15.75" customHeight="1" x14ac:dyDescent="0.25">
      <c r="A3356" s="5" t="s">
        <v>325</v>
      </c>
      <c r="B3356" s="6">
        <v>122</v>
      </c>
      <c r="C3356" s="6" t="s">
        <v>1044</v>
      </c>
      <c r="D3356" s="6">
        <v>31</v>
      </c>
      <c r="E3356" s="6">
        <v>42</v>
      </c>
      <c r="F3356" s="6" t="s">
        <v>12</v>
      </c>
      <c r="G3356" s="6"/>
      <c r="H3356" s="6" t="s">
        <v>13</v>
      </c>
      <c r="I3356" s="7" t="s">
        <v>1045</v>
      </c>
      <c r="J3356" s="152" t="str">
        <f>VLOOKUP(PORVORIM!$I3356,Code2Loc,2,FALSE)</f>
        <v>CURTI</v>
      </c>
    </row>
    <row r="3357" spans="1:10" ht="15.75" customHeight="1" x14ac:dyDescent="0.25">
      <c r="A3357" s="5" t="s">
        <v>325</v>
      </c>
      <c r="B3357" s="6">
        <v>122</v>
      </c>
      <c r="C3357" s="6" t="s">
        <v>1042</v>
      </c>
      <c r="D3357" s="6">
        <v>32</v>
      </c>
      <c r="E3357" s="6">
        <v>44</v>
      </c>
      <c r="F3357" s="6" t="s">
        <v>12</v>
      </c>
      <c r="G3357" s="6"/>
      <c r="H3357" s="6" t="s">
        <v>13</v>
      </c>
      <c r="I3357" s="7" t="s">
        <v>1043</v>
      </c>
      <c r="J3357" s="152" t="str">
        <f>VLOOKUP(PORVORIM!$I3357,Code2Loc,2,FALSE)</f>
        <v>UPPER BAZAR</v>
      </c>
    </row>
    <row r="3358" spans="1:10" ht="15.75" customHeight="1" x14ac:dyDescent="0.25">
      <c r="A3358" s="5" t="s">
        <v>325</v>
      </c>
      <c r="B3358" s="6">
        <v>122</v>
      </c>
      <c r="C3358" s="6" t="s">
        <v>179</v>
      </c>
      <c r="D3358" s="6">
        <v>33</v>
      </c>
      <c r="E3358" s="6">
        <v>45</v>
      </c>
      <c r="F3358" s="6" t="s">
        <v>12</v>
      </c>
      <c r="G3358" s="6"/>
      <c r="H3358" s="6" t="s">
        <v>13</v>
      </c>
      <c r="I3358" s="7" t="s">
        <v>180</v>
      </c>
      <c r="J3358" s="152" t="str">
        <f>VLOOKUP(PORVORIM!$I3358,Code2Loc,2,FALSE)</f>
        <v>PONDA</v>
      </c>
    </row>
    <row r="3359" spans="1:10" ht="15.75" customHeight="1" x14ac:dyDescent="0.25">
      <c r="A3359" s="5" t="s">
        <v>1087</v>
      </c>
      <c r="B3359" s="6">
        <v>123</v>
      </c>
      <c r="C3359" s="6" t="s">
        <v>179</v>
      </c>
      <c r="D3359" s="6">
        <v>1</v>
      </c>
      <c r="E3359" s="6">
        <v>0</v>
      </c>
      <c r="F3359" s="6" t="s">
        <v>12</v>
      </c>
      <c r="G3359" s="6"/>
      <c r="H3359" s="6" t="s">
        <v>13</v>
      </c>
      <c r="I3359" s="7" t="s">
        <v>180</v>
      </c>
      <c r="J3359" s="152" t="str">
        <f>VLOOKUP(PORVORIM!$I3359,Code2Loc,2,FALSE)</f>
        <v>PONDA</v>
      </c>
    </row>
    <row r="3360" spans="1:10" ht="15.75" customHeight="1" x14ac:dyDescent="0.25">
      <c r="A3360" s="5" t="s">
        <v>1087</v>
      </c>
      <c r="B3360" s="6">
        <v>123</v>
      </c>
      <c r="C3360" s="6" t="s">
        <v>1042</v>
      </c>
      <c r="D3360" s="6">
        <v>2</v>
      </c>
      <c r="E3360" s="6">
        <v>1</v>
      </c>
      <c r="F3360" s="6" t="s">
        <v>12</v>
      </c>
      <c r="G3360" s="6"/>
      <c r="H3360" s="6" t="s">
        <v>13</v>
      </c>
      <c r="I3360" s="7" t="s">
        <v>1043</v>
      </c>
      <c r="J3360" s="152" t="str">
        <f>VLOOKUP(PORVORIM!$I3360,Code2Loc,2,FALSE)</f>
        <v>UPPER BAZAR</v>
      </c>
    </row>
    <row r="3361" spans="1:10" ht="15.75" customHeight="1" x14ac:dyDescent="0.25">
      <c r="A3361" s="5" t="s">
        <v>1087</v>
      </c>
      <c r="B3361" s="6">
        <v>123</v>
      </c>
      <c r="C3361" s="6" t="s">
        <v>1044</v>
      </c>
      <c r="D3361" s="6">
        <v>3</v>
      </c>
      <c r="E3361" s="6">
        <v>3</v>
      </c>
      <c r="F3361" s="6" t="s">
        <v>12</v>
      </c>
      <c r="G3361" s="6"/>
      <c r="H3361" s="6" t="s">
        <v>13</v>
      </c>
      <c r="I3361" s="7" t="s">
        <v>1045</v>
      </c>
      <c r="J3361" s="152" t="str">
        <f>VLOOKUP(PORVORIM!$I3361,Code2Loc,2,FALSE)</f>
        <v>CURTI</v>
      </c>
    </row>
    <row r="3362" spans="1:10" ht="15.75" customHeight="1" x14ac:dyDescent="0.25">
      <c r="A3362" s="5" t="s">
        <v>1087</v>
      </c>
      <c r="B3362" s="6">
        <v>123</v>
      </c>
      <c r="C3362" s="6" t="s">
        <v>1046</v>
      </c>
      <c r="D3362" s="6">
        <v>4</v>
      </c>
      <c r="E3362" s="6">
        <v>5</v>
      </c>
      <c r="F3362" s="6" t="s">
        <v>12</v>
      </c>
      <c r="G3362" s="6"/>
      <c r="H3362" s="6" t="s">
        <v>13</v>
      </c>
      <c r="I3362" s="7" t="s">
        <v>1047</v>
      </c>
      <c r="J3362" s="152" t="str">
        <f>VLOOKUP(PORVORIM!$I3362,Code2Loc,2,FALSE)</f>
        <v>APEWAL</v>
      </c>
    </row>
    <row r="3363" spans="1:10" ht="15.75" customHeight="1" x14ac:dyDescent="0.25">
      <c r="A3363" s="5" t="s">
        <v>1087</v>
      </c>
      <c r="B3363" s="6">
        <v>123</v>
      </c>
      <c r="C3363" s="6" t="s">
        <v>1048</v>
      </c>
      <c r="D3363" s="6">
        <v>5</v>
      </c>
      <c r="E3363" s="6">
        <v>6</v>
      </c>
      <c r="F3363" s="6" t="s">
        <v>12</v>
      </c>
      <c r="G3363" s="6"/>
      <c r="H3363" s="6" t="s">
        <v>13</v>
      </c>
      <c r="I3363" s="7" t="s">
        <v>1049</v>
      </c>
      <c r="J3363" s="152" t="str">
        <f>VLOOKUP(PORVORIM!$I3363,Code2Loc,2,FALSE)</f>
        <v>KARMANE</v>
      </c>
    </row>
    <row r="3364" spans="1:10" ht="15.75" customHeight="1" x14ac:dyDescent="0.25">
      <c r="A3364" s="5" t="s">
        <v>1087</v>
      </c>
      <c r="B3364" s="6">
        <v>123</v>
      </c>
      <c r="C3364" s="6" t="s">
        <v>1050</v>
      </c>
      <c r="D3364" s="6">
        <v>6</v>
      </c>
      <c r="E3364" s="6">
        <v>7</v>
      </c>
      <c r="F3364" s="6" t="s">
        <v>12</v>
      </c>
      <c r="G3364" s="6"/>
      <c r="H3364" s="6" t="s">
        <v>13</v>
      </c>
      <c r="I3364" s="7" t="s">
        <v>1051</v>
      </c>
      <c r="J3364" s="152" t="str">
        <f>VLOOKUP(PORVORIM!$I3364,Code2Loc,2,FALSE)</f>
        <v>ARLA</v>
      </c>
    </row>
    <row r="3365" spans="1:10" ht="15.75" customHeight="1" x14ac:dyDescent="0.25">
      <c r="A3365" s="5" t="s">
        <v>1087</v>
      </c>
      <c r="B3365" s="6">
        <v>123</v>
      </c>
      <c r="C3365" s="6" t="s">
        <v>1085</v>
      </c>
      <c r="D3365" s="6">
        <v>7</v>
      </c>
      <c r="E3365" s="6">
        <v>8</v>
      </c>
      <c r="F3365" s="6" t="s">
        <v>12</v>
      </c>
      <c r="G3365" s="6"/>
      <c r="H3365" s="6" t="s">
        <v>13</v>
      </c>
      <c r="I3365" s="7" t="s">
        <v>1086</v>
      </c>
      <c r="J3365" s="152" t="str">
        <f>VLOOKUP(PORVORIM!$I3365,Code2Loc,2,FALSE)</f>
        <v>V KERI</v>
      </c>
    </row>
    <row r="3366" spans="1:10" ht="15.75" customHeight="1" x14ac:dyDescent="0.25">
      <c r="A3366" s="5" t="s">
        <v>1087</v>
      </c>
      <c r="B3366" s="6">
        <v>123</v>
      </c>
      <c r="C3366" s="6" t="s">
        <v>1083</v>
      </c>
      <c r="D3366" s="6">
        <v>8</v>
      </c>
      <c r="E3366" s="6">
        <v>9</v>
      </c>
      <c r="F3366" s="6" t="s">
        <v>12</v>
      </c>
      <c r="G3366" s="6"/>
      <c r="H3366" s="6" t="s">
        <v>13</v>
      </c>
      <c r="I3366" s="7" t="s">
        <v>1084</v>
      </c>
      <c r="J3366" s="152" t="str">
        <f>VLOOKUP(PORVORIM!$I3366,Code2Loc,2,FALSE)</f>
        <v>VELKASI</v>
      </c>
    </row>
    <row r="3367" spans="1:10" ht="15.75" customHeight="1" x14ac:dyDescent="0.25">
      <c r="A3367" s="5" t="s">
        <v>1087</v>
      </c>
      <c r="B3367" s="6">
        <v>123</v>
      </c>
      <c r="C3367" s="6" t="s">
        <v>1081</v>
      </c>
      <c r="D3367" s="6">
        <v>9</v>
      </c>
      <c r="E3367" s="6">
        <v>12</v>
      </c>
      <c r="F3367" s="6" t="s">
        <v>12</v>
      </c>
      <c r="G3367" s="6"/>
      <c r="H3367" s="6" t="s">
        <v>13</v>
      </c>
      <c r="I3367" s="7" t="s">
        <v>1082</v>
      </c>
      <c r="J3367" s="152" t="str">
        <f>VLOOKUP(PORVORIM!$I3367,Code2Loc,2,FALSE)</f>
        <v>SADYAR HALI</v>
      </c>
    </row>
    <row r="3368" spans="1:10" ht="15.75" customHeight="1" x14ac:dyDescent="0.25">
      <c r="A3368" s="5" t="s">
        <v>1087</v>
      </c>
      <c r="B3368" s="6">
        <v>123</v>
      </c>
      <c r="C3368" s="6" t="s">
        <v>1079</v>
      </c>
      <c r="D3368" s="6">
        <v>10</v>
      </c>
      <c r="E3368" s="6">
        <v>13</v>
      </c>
      <c r="F3368" s="6" t="s">
        <v>12</v>
      </c>
      <c r="G3368" s="6"/>
      <c r="H3368" s="6" t="s">
        <v>13</v>
      </c>
      <c r="I3368" s="7" t="s">
        <v>1080</v>
      </c>
      <c r="J3368" s="152" t="str">
        <f>VLOOKUP(PORVORIM!$I3368,Code2Loc,2,FALSE)</f>
        <v>CHAIEWADA</v>
      </c>
    </row>
    <row r="3369" spans="1:10" ht="15.75" customHeight="1" x14ac:dyDescent="0.25">
      <c r="A3369" s="5" t="s">
        <v>1087</v>
      </c>
      <c r="B3369" s="6">
        <v>123</v>
      </c>
      <c r="C3369" s="6" t="s">
        <v>1077</v>
      </c>
      <c r="D3369" s="6">
        <v>11</v>
      </c>
      <c r="E3369" s="6">
        <v>17</v>
      </c>
      <c r="F3369" s="6" t="s">
        <v>12</v>
      </c>
      <c r="G3369" s="6"/>
      <c r="H3369" s="6" t="s">
        <v>13</v>
      </c>
      <c r="I3369" s="7" t="s">
        <v>1078</v>
      </c>
      <c r="J3369" s="152" t="str">
        <f>VLOOKUP(PORVORIM!$I3369,Code2Loc,2,FALSE)</f>
        <v>VEREM</v>
      </c>
    </row>
    <row r="3370" spans="1:10" ht="15.75" customHeight="1" x14ac:dyDescent="0.25">
      <c r="A3370" s="5" t="s">
        <v>1087</v>
      </c>
      <c r="B3370" s="6">
        <v>123</v>
      </c>
      <c r="C3370" s="6" t="s">
        <v>1075</v>
      </c>
      <c r="D3370" s="6">
        <v>12</v>
      </c>
      <c r="E3370" s="6">
        <v>18</v>
      </c>
      <c r="F3370" s="6" t="s">
        <v>12</v>
      </c>
      <c r="G3370" s="6"/>
      <c r="H3370" s="6" t="s">
        <v>13</v>
      </c>
      <c r="I3370" s="7" t="s">
        <v>1076</v>
      </c>
      <c r="J3370" s="152" t="str">
        <f>VLOOKUP(PORVORIM!$I3370,Code2Loc,2,FALSE)</f>
        <v>VOLVOI</v>
      </c>
    </row>
    <row r="3371" spans="1:10" ht="15.75" customHeight="1" x14ac:dyDescent="0.25">
      <c r="A3371" s="5" t="s">
        <v>1088</v>
      </c>
      <c r="B3371" s="6">
        <v>124</v>
      </c>
      <c r="C3371" s="6" t="s">
        <v>179</v>
      </c>
      <c r="D3371" s="6">
        <v>1</v>
      </c>
      <c r="E3371" s="6">
        <v>0</v>
      </c>
      <c r="F3371" s="6" t="s">
        <v>12</v>
      </c>
      <c r="G3371" s="6"/>
      <c r="H3371" s="6" t="s">
        <v>13</v>
      </c>
      <c r="I3371" s="7" t="s">
        <v>180</v>
      </c>
      <c r="J3371" s="152" t="str">
        <f>VLOOKUP(PORVORIM!$I3371,Code2Loc,2,FALSE)</f>
        <v>PONDA</v>
      </c>
    </row>
    <row r="3372" spans="1:10" ht="15.75" customHeight="1" x14ac:dyDescent="0.25">
      <c r="A3372" s="5" t="s">
        <v>1088</v>
      </c>
      <c r="B3372" s="6">
        <v>124</v>
      </c>
      <c r="C3372" s="6" t="s">
        <v>181</v>
      </c>
      <c r="D3372" s="6">
        <v>2</v>
      </c>
      <c r="E3372" s="6">
        <v>2</v>
      </c>
      <c r="F3372" s="6" t="s">
        <v>12</v>
      </c>
      <c r="G3372" s="6"/>
      <c r="H3372" s="6" t="s">
        <v>13</v>
      </c>
      <c r="I3372" s="7" t="s">
        <v>182</v>
      </c>
      <c r="J3372" s="152" t="str">
        <f>VLOOKUP(PORVORIM!$I3372,Code2Loc,2,FALSE)</f>
        <v>DHAVLI</v>
      </c>
    </row>
    <row r="3373" spans="1:10" ht="15.75" customHeight="1" x14ac:dyDescent="0.25">
      <c r="A3373" s="5" t="s">
        <v>1088</v>
      </c>
      <c r="B3373" s="6">
        <v>124</v>
      </c>
      <c r="C3373" s="6" t="s">
        <v>183</v>
      </c>
      <c r="D3373" s="6">
        <v>3</v>
      </c>
      <c r="E3373" s="6">
        <v>4</v>
      </c>
      <c r="F3373" s="6" t="s">
        <v>12</v>
      </c>
      <c r="G3373" s="6"/>
      <c r="H3373" s="6" t="s">
        <v>13</v>
      </c>
      <c r="I3373" s="7" t="s">
        <v>184</v>
      </c>
      <c r="J3373" s="152" t="str">
        <f>VLOOKUP(PORVORIM!$I3373,Code2Loc,2,FALSE)</f>
        <v>TOP COLA</v>
      </c>
    </row>
    <row r="3374" spans="1:10" ht="15.75" customHeight="1" x14ac:dyDescent="0.25">
      <c r="A3374" s="5" t="s">
        <v>1088</v>
      </c>
      <c r="B3374" s="6">
        <v>124</v>
      </c>
      <c r="C3374" s="6" t="s">
        <v>185</v>
      </c>
      <c r="D3374" s="6">
        <v>4</v>
      </c>
      <c r="E3374" s="6">
        <v>5</v>
      </c>
      <c r="F3374" s="6" t="s">
        <v>12</v>
      </c>
      <c r="G3374" s="6"/>
      <c r="H3374" s="6" t="s">
        <v>13</v>
      </c>
      <c r="I3374" s="7" t="s">
        <v>186</v>
      </c>
      <c r="J3374" s="152" t="str">
        <f>VLOOKUP(PORVORIM!$I3374,Code2Loc,2,FALSE)</f>
        <v>BORI SKVR</v>
      </c>
    </row>
    <row r="3375" spans="1:10" ht="15.75" customHeight="1" x14ac:dyDescent="0.25">
      <c r="A3375" s="5" t="s">
        <v>1088</v>
      </c>
      <c r="B3375" s="6">
        <v>124</v>
      </c>
      <c r="C3375" s="6" t="s">
        <v>187</v>
      </c>
      <c r="D3375" s="6">
        <v>5</v>
      </c>
      <c r="E3375" s="6">
        <v>6</v>
      </c>
      <c r="F3375" s="6" t="s">
        <v>12</v>
      </c>
      <c r="G3375" s="6"/>
      <c r="H3375" s="6" t="s">
        <v>13</v>
      </c>
      <c r="I3375" s="7" t="s">
        <v>188</v>
      </c>
      <c r="J3375" s="152" t="str">
        <f>VLOOKUP(PORVORIM!$I3375,Code2Loc,2,FALSE)</f>
        <v>SAI TMPLE</v>
      </c>
    </row>
    <row r="3376" spans="1:10" ht="15.75" customHeight="1" x14ac:dyDescent="0.25">
      <c r="A3376" s="5" t="s">
        <v>1088</v>
      </c>
      <c r="B3376" s="6">
        <v>124</v>
      </c>
      <c r="C3376" s="6" t="s">
        <v>189</v>
      </c>
      <c r="D3376" s="6">
        <v>6</v>
      </c>
      <c r="E3376" s="6">
        <v>8</v>
      </c>
      <c r="F3376" s="6" t="s">
        <v>12</v>
      </c>
      <c r="G3376" s="6"/>
      <c r="H3376" s="6" t="s">
        <v>13</v>
      </c>
      <c r="I3376" s="7" t="s">
        <v>190</v>
      </c>
      <c r="J3376" s="152" t="str">
        <f>VLOOKUP(PORVORIM!$I3376,Code2Loc,2,FALSE)</f>
        <v>BORI BRDG</v>
      </c>
    </row>
    <row r="3377" spans="1:10" ht="15.75" customHeight="1" x14ac:dyDescent="0.25">
      <c r="A3377" s="5" t="s">
        <v>1088</v>
      </c>
      <c r="B3377" s="6">
        <v>124</v>
      </c>
      <c r="C3377" s="6" t="s">
        <v>191</v>
      </c>
      <c r="D3377" s="6">
        <v>7</v>
      </c>
      <c r="E3377" s="6">
        <v>9</v>
      </c>
      <c r="F3377" s="6" t="s">
        <v>12</v>
      </c>
      <c r="G3377" s="6"/>
      <c r="H3377" s="6" t="s">
        <v>13</v>
      </c>
      <c r="I3377" s="7" t="s">
        <v>192</v>
      </c>
      <c r="J3377" s="152" t="str">
        <f>VLOOKUP(PORVORIM!$I3377,Code2Loc,2,FALSE)</f>
        <v>CHWGULE DOK</v>
      </c>
    </row>
    <row r="3378" spans="1:10" ht="15.75" customHeight="1" x14ac:dyDescent="0.25">
      <c r="A3378" s="5" t="s">
        <v>1088</v>
      </c>
      <c r="B3378" s="6">
        <v>124</v>
      </c>
      <c r="C3378" s="6" t="s">
        <v>226</v>
      </c>
      <c r="D3378" s="6">
        <v>8</v>
      </c>
      <c r="E3378" s="6">
        <v>10</v>
      </c>
      <c r="F3378" s="6" t="s">
        <v>12</v>
      </c>
      <c r="G3378" s="6"/>
      <c r="H3378" s="6" t="s">
        <v>13</v>
      </c>
      <c r="I3378" s="7" t="s">
        <v>227</v>
      </c>
      <c r="J3378" s="152" t="str">
        <f>VLOOKUP(PORVORIM!$I3378,Code2Loc,2,FALSE)</f>
        <v>LOTULIM</v>
      </c>
    </row>
    <row r="3379" spans="1:10" ht="15.75" customHeight="1" x14ac:dyDescent="0.25">
      <c r="A3379" s="5" t="s">
        <v>1088</v>
      </c>
      <c r="B3379" s="6">
        <v>124</v>
      </c>
      <c r="C3379" s="6" t="s">
        <v>228</v>
      </c>
      <c r="D3379" s="6">
        <v>9</v>
      </c>
      <c r="E3379" s="6">
        <v>11</v>
      </c>
      <c r="F3379" s="6" t="s">
        <v>12</v>
      </c>
      <c r="G3379" s="6"/>
      <c r="H3379" s="6" t="s">
        <v>13</v>
      </c>
      <c r="I3379" s="7" t="s">
        <v>229</v>
      </c>
      <c r="J3379" s="152" t="str">
        <f>VLOOKUP(PORVORIM!$I3379,Code2Loc,2,FALSE)</f>
        <v>ANGDI</v>
      </c>
    </row>
    <row r="3380" spans="1:10" ht="15.75" customHeight="1" x14ac:dyDescent="0.25">
      <c r="A3380" s="5" t="s">
        <v>1088</v>
      </c>
      <c r="B3380" s="6">
        <v>124</v>
      </c>
      <c r="C3380" s="6" t="s">
        <v>230</v>
      </c>
      <c r="D3380" s="6">
        <v>10</v>
      </c>
      <c r="E3380" s="6">
        <v>13</v>
      </c>
      <c r="F3380" s="6" t="s">
        <v>12</v>
      </c>
      <c r="G3380" s="6"/>
      <c r="H3380" s="6" t="s">
        <v>13</v>
      </c>
      <c r="I3380" s="7" t="s">
        <v>231</v>
      </c>
      <c r="J3380" s="152" t="str">
        <f>VLOOKUP(PORVORIM!$I3380,Code2Loc,2,FALSE)</f>
        <v>RASSAIM FRY</v>
      </c>
    </row>
    <row r="3381" spans="1:10" ht="15.75" customHeight="1" x14ac:dyDescent="0.25">
      <c r="A3381" s="5" t="s">
        <v>1088</v>
      </c>
      <c r="B3381" s="6">
        <v>124</v>
      </c>
      <c r="C3381" s="6" t="s">
        <v>232</v>
      </c>
      <c r="D3381" s="6">
        <v>11</v>
      </c>
      <c r="E3381" s="6">
        <v>14</v>
      </c>
      <c r="F3381" s="6" t="s">
        <v>12</v>
      </c>
      <c r="G3381" s="6"/>
      <c r="H3381" s="6" t="s">
        <v>13</v>
      </c>
      <c r="I3381" s="7" t="s">
        <v>233</v>
      </c>
      <c r="J3381" s="152" t="str">
        <f>VLOOKUP(PORVORIM!$I3381,Code2Loc,2,FALSE)</f>
        <v>RASSAIM DOK</v>
      </c>
    </row>
    <row r="3382" spans="1:10" ht="15.75" customHeight="1" x14ac:dyDescent="0.25">
      <c r="A3382" s="5" t="s">
        <v>1088</v>
      </c>
      <c r="B3382" s="6">
        <v>124</v>
      </c>
      <c r="C3382" s="6" t="s">
        <v>234</v>
      </c>
      <c r="D3382" s="6">
        <v>12</v>
      </c>
      <c r="E3382" s="6">
        <v>16</v>
      </c>
      <c r="F3382" s="6" t="s">
        <v>12</v>
      </c>
      <c r="G3382" s="6"/>
      <c r="H3382" s="6" t="s">
        <v>13</v>
      </c>
      <c r="I3382" s="7" t="s">
        <v>235</v>
      </c>
      <c r="J3382" s="152" t="str">
        <f>VLOOKUP(PORVORIM!$I3382,Code2Loc,2,FALSE)</f>
        <v>KELOSI</v>
      </c>
    </row>
    <row r="3383" spans="1:10" ht="15.75" customHeight="1" x14ac:dyDescent="0.25">
      <c r="A3383" s="5" t="s">
        <v>1088</v>
      </c>
      <c r="B3383" s="6">
        <v>124</v>
      </c>
      <c r="C3383" s="6" t="s">
        <v>236</v>
      </c>
      <c r="D3383" s="6">
        <v>13</v>
      </c>
      <c r="E3383" s="6">
        <v>18</v>
      </c>
      <c r="F3383" s="6" t="s">
        <v>12</v>
      </c>
      <c r="G3383" s="6"/>
      <c r="H3383" s="6" t="s">
        <v>13</v>
      </c>
      <c r="I3383" s="7" t="s">
        <v>237</v>
      </c>
      <c r="J3383" s="152" t="str">
        <f>VLOOKUP(PORVORIM!$I3383,Code2Loc,2,FALSE)</f>
        <v>CORPAWADA</v>
      </c>
    </row>
    <row r="3384" spans="1:10" ht="15.75" customHeight="1" x14ac:dyDescent="0.25">
      <c r="A3384" s="5" t="s">
        <v>1088</v>
      </c>
      <c r="B3384" s="6">
        <v>124</v>
      </c>
      <c r="C3384" s="6" t="s">
        <v>238</v>
      </c>
      <c r="D3384" s="6">
        <v>14</v>
      </c>
      <c r="E3384" s="6">
        <v>19</v>
      </c>
      <c r="F3384" s="6" t="s">
        <v>12</v>
      </c>
      <c r="G3384" s="6"/>
      <c r="H3384" s="6" t="s">
        <v>13</v>
      </c>
      <c r="I3384" s="7" t="s">
        <v>239</v>
      </c>
      <c r="J3384" s="152" t="str">
        <f>VLOOKUP(PORVORIM!$I3384,Code2Loc,2,FALSE)</f>
        <v>THANA</v>
      </c>
    </row>
    <row r="3385" spans="1:10" ht="15.75" customHeight="1" x14ac:dyDescent="0.25">
      <c r="A3385" s="5" t="s">
        <v>1088</v>
      </c>
      <c r="B3385" s="6">
        <v>124</v>
      </c>
      <c r="C3385" s="6" t="s">
        <v>34</v>
      </c>
      <c r="D3385" s="6">
        <v>15</v>
      </c>
      <c r="E3385" s="6">
        <v>22</v>
      </c>
      <c r="F3385" s="6" t="s">
        <v>12</v>
      </c>
      <c r="G3385" s="6"/>
      <c r="H3385" s="6" t="s">
        <v>13</v>
      </c>
      <c r="I3385" s="7" t="s">
        <v>35</v>
      </c>
      <c r="J3385" s="152" t="str">
        <f>VLOOKUP(PORVORIM!$I3385,Code2Loc,2,FALSE)</f>
        <v>KSRL/BRLA X</v>
      </c>
    </row>
    <row r="3386" spans="1:10" ht="15.75" customHeight="1" x14ac:dyDescent="0.25">
      <c r="A3386" s="5" t="s">
        <v>1088</v>
      </c>
      <c r="B3386" s="6">
        <v>124</v>
      </c>
      <c r="C3386" s="6" t="s">
        <v>36</v>
      </c>
      <c r="D3386" s="6">
        <v>16</v>
      </c>
      <c r="E3386" s="6">
        <v>23</v>
      </c>
      <c r="F3386" s="6" t="s">
        <v>12</v>
      </c>
      <c r="G3386" s="6"/>
      <c r="H3386" s="6" t="s">
        <v>13</v>
      </c>
      <c r="I3386" s="7" t="s">
        <v>37</v>
      </c>
      <c r="J3386" s="152" t="str">
        <f>VLOOKUP(PORVORIM!$I3386,Code2Loc,2,FALSE)</f>
        <v>TITAN</v>
      </c>
    </row>
    <row r="3387" spans="1:10" ht="15.75" customHeight="1" x14ac:dyDescent="0.25">
      <c r="A3387" s="5" t="s">
        <v>1088</v>
      </c>
      <c r="B3387" s="6">
        <v>124</v>
      </c>
      <c r="C3387" s="6" t="s">
        <v>240</v>
      </c>
      <c r="D3387" s="6">
        <v>17</v>
      </c>
      <c r="E3387" s="6">
        <v>26</v>
      </c>
      <c r="F3387" s="6" t="s">
        <v>12</v>
      </c>
      <c r="G3387" s="6"/>
      <c r="H3387" s="6" t="s">
        <v>30</v>
      </c>
      <c r="I3387" s="7" t="s">
        <v>241</v>
      </c>
      <c r="J3387" s="152" t="str">
        <f>VLOOKUP(PORVORIM!$I3387,Code2Loc,2,FALSE)</f>
        <v>CIPLA</v>
      </c>
    </row>
    <row r="3388" spans="1:10" ht="15.75" customHeight="1" x14ac:dyDescent="0.25">
      <c r="A3388" s="5" t="s">
        <v>1088</v>
      </c>
      <c r="B3388" s="6">
        <v>124</v>
      </c>
      <c r="C3388" s="6" t="s">
        <v>36</v>
      </c>
      <c r="D3388" s="6">
        <v>18</v>
      </c>
      <c r="E3388" s="6">
        <v>29</v>
      </c>
      <c r="F3388" s="6" t="s">
        <v>12</v>
      </c>
      <c r="G3388" s="6"/>
      <c r="H3388" s="6" t="s">
        <v>13</v>
      </c>
      <c r="I3388" s="7" t="s">
        <v>37</v>
      </c>
      <c r="J3388" s="152" t="str">
        <f>VLOOKUP(PORVORIM!$I3388,Code2Loc,2,FALSE)</f>
        <v>TITAN</v>
      </c>
    </row>
    <row r="3389" spans="1:10" ht="15.75" customHeight="1" x14ac:dyDescent="0.25">
      <c r="A3389" s="5" t="s">
        <v>1088</v>
      </c>
      <c r="B3389" s="6">
        <v>124</v>
      </c>
      <c r="C3389" s="6" t="s">
        <v>38</v>
      </c>
      <c r="D3389" s="6">
        <v>19</v>
      </c>
      <c r="E3389" s="6">
        <v>30</v>
      </c>
      <c r="F3389" s="6" t="s">
        <v>12</v>
      </c>
      <c r="G3389" s="6"/>
      <c r="H3389" s="6" t="s">
        <v>13</v>
      </c>
      <c r="I3389" s="7" t="s">
        <v>39</v>
      </c>
      <c r="J3389" s="152" t="str">
        <f>VLOOKUP(PORVORIM!$I3389,Code2Loc,2,FALSE)</f>
        <v>PIRNI</v>
      </c>
    </row>
    <row r="3390" spans="1:10" ht="15.75" customHeight="1" x14ac:dyDescent="0.25">
      <c r="A3390" s="5" t="s">
        <v>1088</v>
      </c>
      <c r="B3390" s="6">
        <v>124</v>
      </c>
      <c r="C3390" s="6" t="s">
        <v>40</v>
      </c>
      <c r="D3390" s="6">
        <v>20</v>
      </c>
      <c r="E3390" s="6">
        <v>32</v>
      </c>
      <c r="F3390" s="6" t="s">
        <v>12</v>
      </c>
      <c r="G3390" s="6"/>
      <c r="H3390" s="6" t="s">
        <v>13</v>
      </c>
      <c r="I3390" s="7" t="s">
        <v>41</v>
      </c>
      <c r="J3390" s="152" t="str">
        <f>VLOOKUP(PORVORIM!$I3390,Code2Loc,2,FALSE)</f>
        <v>VERNA</v>
      </c>
    </row>
    <row r="3391" spans="1:10" ht="15.75" customHeight="1" x14ac:dyDescent="0.25">
      <c r="A3391" s="5" t="s">
        <v>1088</v>
      </c>
      <c r="B3391" s="6">
        <v>124</v>
      </c>
      <c r="C3391" s="6" t="s">
        <v>42</v>
      </c>
      <c r="D3391" s="6">
        <v>21</v>
      </c>
      <c r="E3391" s="6">
        <v>33</v>
      </c>
      <c r="F3391" s="6" t="s">
        <v>12</v>
      </c>
      <c r="G3391" s="6"/>
      <c r="H3391" s="6" t="s">
        <v>13</v>
      </c>
      <c r="I3391" s="7" t="s">
        <v>43</v>
      </c>
      <c r="J3391" s="152" t="str">
        <f>VLOOKUP(PORVORIM!$I3391,Code2Loc,2,FALSE)</f>
        <v>SONAULIM</v>
      </c>
    </row>
    <row r="3392" spans="1:10" ht="15.75" customHeight="1" x14ac:dyDescent="0.25">
      <c r="A3392" s="5" t="s">
        <v>1088</v>
      </c>
      <c r="B3392" s="6">
        <v>124</v>
      </c>
      <c r="C3392" s="6" t="s">
        <v>44</v>
      </c>
      <c r="D3392" s="6">
        <v>22</v>
      </c>
      <c r="E3392" s="6">
        <v>34</v>
      </c>
      <c r="F3392" s="6" t="s">
        <v>12</v>
      </c>
      <c r="G3392" s="6"/>
      <c r="H3392" s="6" t="s">
        <v>13</v>
      </c>
      <c r="I3392" s="7" t="s">
        <v>45</v>
      </c>
      <c r="J3392" s="152" t="str">
        <f>VLOOKUP(PORVORIM!$I3392,Code2Loc,2,FALSE)</f>
        <v>AGNEL ASHRM</v>
      </c>
    </row>
    <row r="3393" spans="1:10" ht="15.75" customHeight="1" x14ac:dyDescent="0.25">
      <c r="A3393" s="5" t="s">
        <v>1088</v>
      </c>
      <c r="B3393" s="6">
        <v>124</v>
      </c>
      <c r="C3393" s="6" t="s">
        <v>46</v>
      </c>
      <c r="D3393" s="6">
        <v>23</v>
      </c>
      <c r="E3393" s="6">
        <v>36</v>
      </c>
      <c r="F3393" s="6" t="s">
        <v>12</v>
      </c>
      <c r="G3393" s="6"/>
      <c r="H3393" s="6" t="s">
        <v>13</v>
      </c>
      <c r="I3393" s="7" t="s">
        <v>47</v>
      </c>
      <c r="J3393" s="152" t="str">
        <f>VLOOKUP(PORVORIM!$I3393,Code2Loc,2,FALSE)</f>
        <v>RUMDER</v>
      </c>
    </row>
    <row r="3394" spans="1:10" ht="15.75" customHeight="1" x14ac:dyDescent="0.25">
      <c r="A3394" s="5" t="s">
        <v>1088</v>
      </c>
      <c r="B3394" s="6">
        <v>124</v>
      </c>
      <c r="C3394" s="6" t="s">
        <v>48</v>
      </c>
      <c r="D3394" s="6">
        <v>24</v>
      </c>
      <c r="E3394" s="6">
        <v>37</v>
      </c>
      <c r="F3394" s="6" t="s">
        <v>12</v>
      </c>
      <c r="G3394" s="6"/>
      <c r="H3394" s="6" t="s">
        <v>13</v>
      </c>
      <c r="I3394" s="7" t="s">
        <v>49</v>
      </c>
      <c r="J3394" s="152" t="str">
        <f>VLOOKUP(PORVORIM!$I3394,Code2Loc,2,FALSE)</f>
        <v>NUVEM</v>
      </c>
    </row>
    <row r="3395" spans="1:10" ht="15.75" customHeight="1" x14ac:dyDescent="0.25">
      <c r="A3395" s="5" t="s">
        <v>1088</v>
      </c>
      <c r="B3395" s="6">
        <v>124</v>
      </c>
      <c r="C3395" s="6" t="s">
        <v>50</v>
      </c>
      <c r="D3395" s="6">
        <v>25</v>
      </c>
      <c r="E3395" s="6">
        <v>40</v>
      </c>
      <c r="F3395" s="6" t="s">
        <v>12</v>
      </c>
      <c r="G3395" s="6"/>
      <c r="H3395" s="6" t="s">
        <v>13</v>
      </c>
      <c r="I3395" s="7" t="s">
        <v>51</v>
      </c>
      <c r="J3395" s="152" t="str">
        <f>VLOOKUP(PORVORIM!$I3395,Code2Loc,2,FALSE)</f>
        <v>MARGAO</v>
      </c>
    </row>
    <row r="3396" spans="1:10" ht="15.75" customHeight="1" x14ac:dyDescent="0.25">
      <c r="A3396" s="5" t="s">
        <v>1089</v>
      </c>
      <c r="B3396" s="6">
        <v>125</v>
      </c>
      <c r="C3396" s="6" t="s">
        <v>179</v>
      </c>
      <c r="D3396" s="6">
        <v>1</v>
      </c>
      <c r="E3396" s="6">
        <v>0</v>
      </c>
      <c r="F3396" s="6" t="s">
        <v>12</v>
      </c>
      <c r="G3396" s="6"/>
      <c r="H3396" s="6" t="s">
        <v>13</v>
      </c>
      <c r="I3396" s="7" t="s">
        <v>180</v>
      </c>
      <c r="J3396" s="152" t="str">
        <f>VLOOKUP(PORVORIM!$I3396,Code2Loc,2,FALSE)</f>
        <v>PONDA</v>
      </c>
    </row>
    <row r="3397" spans="1:10" ht="15.75" customHeight="1" x14ac:dyDescent="0.25">
      <c r="A3397" s="5" t="s">
        <v>1089</v>
      </c>
      <c r="B3397" s="6">
        <v>125</v>
      </c>
      <c r="C3397" s="6" t="s">
        <v>181</v>
      </c>
      <c r="D3397" s="6">
        <v>2</v>
      </c>
      <c r="E3397" s="6">
        <v>2</v>
      </c>
      <c r="F3397" s="6" t="s">
        <v>12</v>
      </c>
      <c r="G3397" s="6"/>
      <c r="H3397" s="6" t="s">
        <v>13</v>
      </c>
      <c r="I3397" s="7" t="s">
        <v>182</v>
      </c>
      <c r="J3397" s="152" t="str">
        <f>VLOOKUP(PORVORIM!$I3397,Code2Loc,2,FALSE)</f>
        <v>DHAVLI</v>
      </c>
    </row>
    <row r="3398" spans="1:10" ht="15.75" customHeight="1" x14ac:dyDescent="0.25">
      <c r="A3398" s="5" t="s">
        <v>1089</v>
      </c>
      <c r="B3398" s="6">
        <v>125</v>
      </c>
      <c r="C3398" s="6" t="s">
        <v>183</v>
      </c>
      <c r="D3398" s="6">
        <v>3</v>
      </c>
      <c r="E3398" s="6">
        <v>4</v>
      </c>
      <c r="F3398" s="6" t="s">
        <v>12</v>
      </c>
      <c r="G3398" s="6"/>
      <c r="H3398" s="6" t="s">
        <v>13</v>
      </c>
      <c r="I3398" s="7" t="s">
        <v>184</v>
      </c>
      <c r="J3398" s="152" t="str">
        <f>VLOOKUP(PORVORIM!$I3398,Code2Loc,2,FALSE)</f>
        <v>TOP COLA</v>
      </c>
    </row>
    <row r="3399" spans="1:10" ht="15.75" customHeight="1" x14ac:dyDescent="0.25">
      <c r="A3399" s="5" t="s">
        <v>1089</v>
      </c>
      <c r="B3399" s="6">
        <v>125</v>
      </c>
      <c r="C3399" s="6" t="s">
        <v>185</v>
      </c>
      <c r="D3399" s="6">
        <v>4</v>
      </c>
      <c r="E3399" s="6">
        <v>5</v>
      </c>
      <c r="F3399" s="6" t="s">
        <v>12</v>
      </c>
      <c r="G3399" s="6"/>
      <c r="H3399" s="6" t="s">
        <v>13</v>
      </c>
      <c r="I3399" s="7" t="s">
        <v>186</v>
      </c>
      <c r="J3399" s="152" t="str">
        <f>VLOOKUP(PORVORIM!$I3399,Code2Loc,2,FALSE)</f>
        <v>BORI SKVR</v>
      </c>
    </row>
    <row r="3400" spans="1:10" ht="15.75" customHeight="1" x14ac:dyDescent="0.25">
      <c r="A3400" s="5" t="s">
        <v>1089</v>
      </c>
      <c r="B3400" s="6">
        <v>125</v>
      </c>
      <c r="C3400" s="6" t="s">
        <v>187</v>
      </c>
      <c r="D3400" s="6">
        <v>5</v>
      </c>
      <c r="E3400" s="6">
        <v>6</v>
      </c>
      <c r="F3400" s="6" t="s">
        <v>12</v>
      </c>
      <c r="G3400" s="6"/>
      <c r="H3400" s="6" t="s">
        <v>13</v>
      </c>
      <c r="I3400" s="7" t="s">
        <v>188</v>
      </c>
      <c r="J3400" s="152" t="str">
        <f>VLOOKUP(PORVORIM!$I3400,Code2Loc,2,FALSE)</f>
        <v>SAI TMPLE</v>
      </c>
    </row>
    <row r="3401" spans="1:10" ht="15.75" customHeight="1" x14ac:dyDescent="0.25">
      <c r="A3401" s="5" t="s">
        <v>1089</v>
      </c>
      <c r="B3401" s="6">
        <v>125</v>
      </c>
      <c r="C3401" s="6" t="s">
        <v>189</v>
      </c>
      <c r="D3401" s="6">
        <v>6</v>
      </c>
      <c r="E3401" s="6">
        <v>8</v>
      </c>
      <c r="F3401" s="6" t="s">
        <v>12</v>
      </c>
      <c r="G3401" s="6"/>
      <c r="H3401" s="6" t="s">
        <v>13</v>
      </c>
      <c r="I3401" s="7" t="s">
        <v>190</v>
      </c>
      <c r="J3401" s="152" t="str">
        <f>VLOOKUP(PORVORIM!$I3401,Code2Loc,2,FALSE)</f>
        <v>BORI BRDG</v>
      </c>
    </row>
    <row r="3402" spans="1:10" ht="15.75" customHeight="1" x14ac:dyDescent="0.25">
      <c r="A3402" s="5" t="s">
        <v>1089</v>
      </c>
      <c r="B3402" s="6">
        <v>125</v>
      </c>
      <c r="C3402" s="6" t="s">
        <v>191</v>
      </c>
      <c r="D3402" s="6">
        <v>7</v>
      </c>
      <c r="E3402" s="6">
        <v>9</v>
      </c>
      <c r="F3402" s="6" t="s">
        <v>12</v>
      </c>
      <c r="G3402" s="6"/>
      <c r="H3402" s="6" t="s">
        <v>13</v>
      </c>
      <c r="I3402" s="7" t="s">
        <v>192</v>
      </c>
      <c r="J3402" s="152" t="str">
        <f>VLOOKUP(PORVORIM!$I3402,Code2Loc,2,FALSE)</f>
        <v>CHWGULE DOK</v>
      </c>
    </row>
    <row r="3403" spans="1:10" ht="15.75" customHeight="1" x14ac:dyDescent="0.25">
      <c r="A3403" s="5" t="s">
        <v>1089</v>
      </c>
      <c r="B3403" s="6">
        <v>125</v>
      </c>
      <c r="C3403" s="6" t="s">
        <v>226</v>
      </c>
      <c r="D3403" s="6">
        <v>8</v>
      </c>
      <c r="E3403" s="6">
        <v>10</v>
      </c>
      <c r="F3403" s="6" t="s">
        <v>12</v>
      </c>
      <c r="G3403" s="6"/>
      <c r="H3403" s="6" t="s">
        <v>13</v>
      </c>
      <c r="I3403" s="7" t="s">
        <v>227</v>
      </c>
      <c r="J3403" s="152" t="str">
        <f>VLOOKUP(PORVORIM!$I3403,Code2Loc,2,FALSE)</f>
        <v>LOTULIM</v>
      </c>
    </row>
    <row r="3404" spans="1:10" ht="15.75" customHeight="1" x14ac:dyDescent="0.25">
      <c r="A3404" s="5" t="s">
        <v>1089</v>
      </c>
      <c r="B3404" s="6">
        <v>125</v>
      </c>
      <c r="C3404" s="6" t="s">
        <v>228</v>
      </c>
      <c r="D3404" s="6">
        <v>9</v>
      </c>
      <c r="E3404" s="6">
        <v>11</v>
      </c>
      <c r="F3404" s="6" t="s">
        <v>12</v>
      </c>
      <c r="G3404" s="6"/>
      <c r="H3404" s="6" t="s">
        <v>13</v>
      </c>
      <c r="I3404" s="7" t="s">
        <v>229</v>
      </c>
      <c r="J3404" s="152" t="str">
        <f>VLOOKUP(PORVORIM!$I3404,Code2Loc,2,FALSE)</f>
        <v>ANGDI</v>
      </c>
    </row>
    <row r="3405" spans="1:10" ht="15.75" customHeight="1" x14ac:dyDescent="0.25">
      <c r="A3405" s="5" t="s">
        <v>1089</v>
      </c>
      <c r="B3405" s="6">
        <v>125</v>
      </c>
      <c r="C3405" s="6" t="s">
        <v>230</v>
      </c>
      <c r="D3405" s="6">
        <v>10</v>
      </c>
      <c r="E3405" s="6">
        <v>13</v>
      </c>
      <c r="F3405" s="6" t="s">
        <v>12</v>
      </c>
      <c r="G3405" s="6"/>
      <c r="H3405" s="6" t="s">
        <v>13</v>
      </c>
      <c r="I3405" s="7" t="s">
        <v>231</v>
      </c>
      <c r="J3405" s="152" t="str">
        <f>VLOOKUP(PORVORIM!$I3405,Code2Loc,2,FALSE)</f>
        <v>RASSAIM FRY</v>
      </c>
    </row>
    <row r="3406" spans="1:10" ht="15.75" customHeight="1" x14ac:dyDescent="0.25">
      <c r="A3406" s="5" t="s">
        <v>1089</v>
      </c>
      <c r="B3406" s="6">
        <v>125</v>
      </c>
      <c r="C3406" s="6" t="s">
        <v>232</v>
      </c>
      <c r="D3406" s="6">
        <v>11</v>
      </c>
      <c r="E3406" s="6">
        <v>14</v>
      </c>
      <c r="F3406" s="6" t="s">
        <v>12</v>
      </c>
      <c r="G3406" s="6"/>
      <c r="H3406" s="6" t="s">
        <v>13</v>
      </c>
      <c r="I3406" s="7" t="s">
        <v>233</v>
      </c>
      <c r="J3406" s="152" t="str">
        <f>VLOOKUP(PORVORIM!$I3406,Code2Loc,2,FALSE)</f>
        <v>RASSAIM DOK</v>
      </c>
    </row>
    <row r="3407" spans="1:10" ht="15.75" customHeight="1" x14ac:dyDescent="0.25">
      <c r="A3407" s="5" t="s">
        <v>1089</v>
      </c>
      <c r="B3407" s="6">
        <v>125</v>
      </c>
      <c r="C3407" s="6" t="s">
        <v>234</v>
      </c>
      <c r="D3407" s="6">
        <v>12</v>
      </c>
      <c r="E3407" s="6">
        <v>16</v>
      </c>
      <c r="F3407" s="6" t="s">
        <v>12</v>
      </c>
      <c r="G3407" s="6"/>
      <c r="H3407" s="6" t="s">
        <v>30</v>
      </c>
      <c r="I3407" s="7" t="s">
        <v>235</v>
      </c>
      <c r="J3407" s="152" t="str">
        <f>VLOOKUP(PORVORIM!$I3407,Code2Loc,2,FALSE)</f>
        <v>KELOSI</v>
      </c>
    </row>
    <row r="3408" spans="1:10" ht="15.75" customHeight="1" x14ac:dyDescent="0.25">
      <c r="A3408" s="5" t="s">
        <v>1089</v>
      </c>
      <c r="B3408" s="6">
        <v>125</v>
      </c>
      <c r="C3408" s="6" t="s">
        <v>236</v>
      </c>
      <c r="D3408" s="6">
        <v>13</v>
      </c>
      <c r="E3408" s="6">
        <v>18</v>
      </c>
      <c r="F3408" s="6" t="s">
        <v>12</v>
      </c>
      <c r="G3408" s="6"/>
      <c r="H3408" s="6" t="s">
        <v>13</v>
      </c>
      <c r="I3408" s="7" t="s">
        <v>237</v>
      </c>
      <c r="J3408" s="152" t="str">
        <f>VLOOKUP(PORVORIM!$I3408,Code2Loc,2,FALSE)</f>
        <v>CORPAWADA</v>
      </c>
    </row>
    <row r="3409" spans="1:10" ht="15.75" customHeight="1" x14ac:dyDescent="0.25">
      <c r="A3409" s="5" t="s">
        <v>1089</v>
      </c>
      <c r="B3409" s="6">
        <v>125</v>
      </c>
      <c r="C3409" s="6" t="s">
        <v>238</v>
      </c>
      <c r="D3409" s="6">
        <v>14</v>
      </c>
      <c r="E3409" s="6">
        <v>19</v>
      </c>
      <c r="F3409" s="6" t="s">
        <v>12</v>
      </c>
      <c r="G3409" s="6"/>
      <c r="H3409" s="6" t="s">
        <v>13</v>
      </c>
      <c r="I3409" s="7" t="s">
        <v>239</v>
      </c>
      <c r="J3409" s="152" t="str">
        <f>VLOOKUP(PORVORIM!$I3409,Code2Loc,2,FALSE)</f>
        <v>THANA</v>
      </c>
    </row>
    <row r="3410" spans="1:10" ht="15.75" customHeight="1" x14ac:dyDescent="0.25">
      <c r="A3410" s="5" t="s">
        <v>1089</v>
      </c>
      <c r="B3410" s="6">
        <v>125</v>
      </c>
      <c r="C3410" s="6" t="s">
        <v>34</v>
      </c>
      <c r="D3410" s="6">
        <v>15</v>
      </c>
      <c r="E3410" s="6">
        <v>22</v>
      </c>
      <c r="F3410" s="6" t="s">
        <v>12</v>
      </c>
      <c r="G3410" s="6"/>
      <c r="H3410" s="6" t="s">
        <v>13</v>
      </c>
      <c r="I3410" s="7" t="s">
        <v>35</v>
      </c>
      <c r="J3410" s="152" t="str">
        <f>VLOOKUP(PORVORIM!$I3410,Code2Loc,2,FALSE)</f>
        <v>KSRL/BRLA X</v>
      </c>
    </row>
    <row r="3411" spans="1:10" ht="15.75" customHeight="1" x14ac:dyDescent="0.25">
      <c r="A3411" s="5" t="s">
        <v>1089</v>
      </c>
      <c r="B3411" s="6">
        <v>125</v>
      </c>
      <c r="C3411" s="6" t="s">
        <v>36</v>
      </c>
      <c r="D3411" s="6">
        <v>16</v>
      </c>
      <c r="E3411" s="6">
        <v>23</v>
      </c>
      <c r="F3411" s="6" t="s">
        <v>12</v>
      </c>
      <c r="G3411" s="6"/>
      <c r="H3411" s="6" t="s">
        <v>13</v>
      </c>
      <c r="I3411" s="7" t="s">
        <v>37</v>
      </c>
      <c r="J3411" s="152" t="str">
        <f>VLOOKUP(PORVORIM!$I3411,Code2Loc,2,FALSE)</f>
        <v>TITAN</v>
      </c>
    </row>
    <row r="3412" spans="1:10" ht="15.75" customHeight="1" x14ac:dyDescent="0.25">
      <c r="A3412" s="5" t="s">
        <v>1089</v>
      </c>
      <c r="B3412" s="6">
        <v>125</v>
      </c>
      <c r="C3412" s="6" t="s">
        <v>240</v>
      </c>
      <c r="D3412" s="6">
        <v>17</v>
      </c>
      <c r="E3412" s="6">
        <v>26</v>
      </c>
      <c r="F3412" s="6" t="s">
        <v>12</v>
      </c>
      <c r="G3412" s="6"/>
      <c r="H3412" s="6" t="s">
        <v>13</v>
      </c>
      <c r="I3412" s="7" t="s">
        <v>241</v>
      </c>
      <c r="J3412" s="152" t="str">
        <f>VLOOKUP(PORVORIM!$I3412,Code2Loc,2,FALSE)</f>
        <v>CIPLA</v>
      </c>
    </row>
    <row r="3413" spans="1:10" ht="15.75" customHeight="1" x14ac:dyDescent="0.25">
      <c r="A3413" s="5" t="s">
        <v>1090</v>
      </c>
      <c r="B3413" s="6">
        <v>126</v>
      </c>
      <c r="C3413" s="6" t="s">
        <v>11</v>
      </c>
      <c r="D3413" s="6">
        <v>1</v>
      </c>
      <c r="E3413" s="6">
        <v>0</v>
      </c>
      <c r="F3413" s="6" t="s">
        <v>12</v>
      </c>
      <c r="G3413" s="6"/>
      <c r="H3413" s="6" t="s">
        <v>13</v>
      </c>
      <c r="I3413" s="7" t="s">
        <v>14</v>
      </c>
      <c r="J3413" s="152" t="str">
        <f>VLOOKUP(PORVORIM!$I3413,Code2Loc,2,FALSE)</f>
        <v>PANAJI</v>
      </c>
    </row>
    <row r="3414" spans="1:10" ht="15.75" customHeight="1" x14ac:dyDescent="0.25">
      <c r="A3414" s="5" t="s">
        <v>1090</v>
      </c>
      <c r="B3414" s="6">
        <v>126</v>
      </c>
      <c r="C3414" s="6" t="s">
        <v>15</v>
      </c>
      <c r="D3414" s="6">
        <v>2</v>
      </c>
      <c r="E3414" s="6">
        <v>3</v>
      </c>
      <c r="F3414" s="6" t="s">
        <v>12</v>
      </c>
      <c r="G3414" s="6"/>
      <c r="H3414" s="6" t="s">
        <v>13</v>
      </c>
      <c r="I3414" s="7" t="s">
        <v>16</v>
      </c>
      <c r="J3414" s="152" t="str">
        <f>VLOOKUP(PORVORIM!$I3414,Code2Loc,2,FALSE)</f>
        <v>ST. CRUZ X</v>
      </c>
    </row>
    <row r="3415" spans="1:10" ht="15.75" customHeight="1" x14ac:dyDescent="0.25">
      <c r="A3415" s="5" t="s">
        <v>1090</v>
      </c>
      <c r="B3415" s="6">
        <v>126</v>
      </c>
      <c r="C3415" s="6" t="s">
        <v>17</v>
      </c>
      <c r="D3415" s="6">
        <v>3</v>
      </c>
      <c r="E3415" s="6">
        <v>4</v>
      </c>
      <c r="F3415" s="6" t="s">
        <v>12</v>
      </c>
      <c r="G3415" s="6"/>
      <c r="H3415" s="6" t="s">
        <v>13</v>
      </c>
      <c r="I3415" s="7" t="s">
        <v>18</v>
      </c>
      <c r="J3415" s="152" t="str">
        <f>VLOOKUP(PORVORIM!$I3415,Code2Loc,2,FALSE)</f>
        <v>BAMBOLI GMC</v>
      </c>
    </row>
    <row r="3416" spans="1:10" ht="15.75" customHeight="1" x14ac:dyDescent="0.25">
      <c r="A3416" s="5" t="s">
        <v>1090</v>
      </c>
      <c r="B3416" s="6">
        <v>126</v>
      </c>
      <c r="C3416" s="6" t="s">
        <v>19</v>
      </c>
      <c r="D3416" s="6">
        <v>4</v>
      </c>
      <c r="E3416" s="6">
        <v>6</v>
      </c>
      <c r="F3416" s="6" t="s">
        <v>12</v>
      </c>
      <c r="G3416" s="6"/>
      <c r="H3416" s="6" t="s">
        <v>13</v>
      </c>
      <c r="I3416" s="7" t="s">
        <v>20</v>
      </c>
      <c r="J3416" s="152" t="str">
        <f>VLOOKUP(PORVORIM!$I3416,Code2Loc,2,FALSE)</f>
        <v>BAMBOLI W/S</v>
      </c>
    </row>
    <row r="3417" spans="1:10" ht="15.75" customHeight="1" x14ac:dyDescent="0.25">
      <c r="A3417" s="5" t="s">
        <v>1090</v>
      </c>
      <c r="B3417" s="6">
        <v>126</v>
      </c>
      <c r="C3417" s="6" t="s">
        <v>21</v>
      </c>
      <c r="D3417" s="6">
        <v>5</v>
      </c>
      <c r="E3417" s="6">
        <v>8</v>
      </c>
      <c r="F3417" s="6" t="s">
        <v>12</v>
      </c>
      <c r="G3417" s="6"/>
      <c r="H3417" s="6" t="s">
        <v>13</v>
      </c>
      <c r="I3417" s="7" t="s">
        <v>22</v>
      </c>
      <c r="J3417" s="152" t="str">
        <f>VLOOKUP(PORVORIM!$I3417,Code2Loc,2,FALSE)</f>
        <v>SIRDON/ZUAR</v>
      </c>
    </row>
    <row r="3418" spans="1:10" ht="15.75" customHeight="1" x14ac:dyDescent="0.25">
      <c r="A3418" s="5" t="s">
        <v>1090</v>
      </c>
      <c r="B3418" s="6">
        <v>126</v>
      </c>
      <c r="C3418" s="6" t="s">
        <v>23</v>
      </c>
      <c r="D3418" s="6">
        <v>6</v>
      </c>
      <c r="E3418" s="6">
        <v>10</v>
      </c>
      <c r="F3418" s="6" t="s">
        <v>12</v>
      </c>
      <c r="G3418" s="6"/>
      <c r="H3418" s="6" t="s">
        <v>13</v>
      </c>
      <c r="I3418" s="7" t="s">
        <v>24</v>
      </c>
      <c r="J3418" s="152" t="str">
        <f>VLOOKUP(PORVORIM!$I3418,Code2Loc,2,FALSE)</f>
        <v>GOA VELHA</v>
      </c>
    </row>
    <row r="3419" spans="1:10" ht="15.75" customHeight="1" x14ac:dyDescent="0.25">
      <c r="A3419" s="5" t="s">
        <v>1090</v>
      </c>
      <c r="B3419" s="6">
        <v>126</v>
      </c>
      <c r="C3419" s="6" t="s">
        <v>25</v>
      </c>
      <c r="D3419" s="6">
        <v>7</v>
      </c>
      <c r="E3419" s="6">
        <v>12</v>
      </c>
      <c r="F3419" s="6" t="s">
        <v>12</v>
      </c>
      <c r="G3419" s="6"/>
      <c r="H3419" s="6" t="s">
        <v>13</v>
      </c>
      <c r="I3419" s="7" t="s">
        <v>26</v>
      </c>
      <c r="J3419" s="152" t="str">
        <f>VLOOKUP(PORVORIM!$I3419,Code2Loc,2,FALSE)</f>
        <v>PILLAR</v>
      </c>
    </row>
    <row r="3420" spans="1:10" ht="15.75" customHeight="1" x14ac:dyDescent="0.25">
      <c r="A3420" s="5" t="s">
        <v>1090</v>
      </c>
      <c r="B3420" s="6">
        <v>126</v>
      </c>
      <c r="C3420" s="6" t="s">
        <v>27</v>
      </c>
      <c r="D3420" s="6">
        <v>8</v>
      </c>
      <c r="E3420" s="6">
        <v>14</v>
      </c>
      <c r="F3420" s="6" t="s">
        <v>12</v>
      </c>
      <c r="G3420" s="6"/>
      <c r="H3420" s="6" t="s">
        <v>13</v>
      </c>
      <c r="I3420" s="7" t="s">
        <v>28</v>
      </c>
      <c r="J3420" s="152" t="str">
        <f>VLOOKUP(PORVORIM!$I3420,Code2Loc,2,FALSE)</f>
        <v>AGASSAIM</v>
      </c>
    </row>
    <row r="3421" spans="1:10" ht="15.75" customHeight="1" x14ac:dyDescent="0.25">
      <c r="A3421" s="5" t="s">
        <v>1090</v>
      </c>
      <c r="B3421" s="6">
        <v>126</v>
      </c>
      <c r="C3421" s="6" t="s">
        <v>29</v>
      </c>
      <c r="D3421" s="6">
        <v>9</v>
      </c>
      <c r="E3421" s="6">
        <v>16</v>
      </c>
      <c r="F3421" s="6" t="s">
        <v>12</v>
      </c>
      <c r="G3421" s="6"/>
      <c r="H3421" s="6" t="s">
        <v>13</v>
      </c>
      <c r="I3421" s="7" t="s">
        <v>31</v>
      </c>
      <c r="J3421" s="152" t="str">
        <f>VLOOKUP(PORVORIM!$I3421,Code2Loc,2,FALSE)</f>
        <v>CORTALIM</v>
      </c>
    </row>
    <row r="3422" spans="1:10" ht="15.75" customHeight="1" x14ac:dyDescent="0.25">
      <c r="A3422" s="5" t="s">
        <v>1090</v>
      </c>
      <c r="B3422" s="6">
        <v>126</v>
      </c>
      <c r="C3422" s="6" t="s">
        <v>32</v>
      </c>
      <c r="D3422" s="6">
        <v>10</v>
      </c>
      <c r="E3422" s="6">
        <v>18</v>
      </c>
      <c r="F3422" s="6" t="s">
        <v>12</v>
      </c>
      <c r="G3422" s="6"/>
      <c r="H3422" s="6" t="s">
        <v>13</v>
      </c>
      <c r="I3422" s="7" t="s">
        <v>33</v>
      </c>
      <c r="J3422" s="152" t="str">
        <f>VLOOKUP(PORVORIM!$I3422,Code2Loc,2,FALSE)</f>
        <v>PAJENTAR</v>
      </c>
    </row>
    <row r="3423" spans="1:10" ht="15.75" customHeight="1" x14ac:dyDescent="0.25">
      <c r="A3423" s="5" t="s">
        <v>1090</v>
      </c>
      <c r="B3423" s="6">
        <v>126</v>
      </c>
      <c r="C3423" s="6" t="s">
        <v>34</v>
      </c>
      <c r="D3423" s="6">
        <v>11</v>
      </c>
      <c r="E3423" s="6">
        <v>19</v>
      </c>
      <c r="F3423" s="6" t="s">
        <v>12</v>
      </c>
      <c r="G3423" s="6"/>
      <c r="H3423" s="6" t="s">
        <v>13</v>
      </c>
      <c r="I3423" s="7" t="s">
        <v>35</v>
      </c>
      <c r="J3423" s="152" t="str">
        <f>VLOOKUP(PORVORIM!$I3423,Code2Loc,2,FALSE)</f>
        <v>KSRL/BRLA X</v>
      </c>
    </row>
    <row r="3424" spans="1:10" ht="15.75" customHeight="1" x14ac:dyDescent="0.25">
      <c r="A3424" s="5" t="s">
        <v>1090</v>
      </c>
      <c r="B3424" s="6">
        <v>126</v>
      </c>
      <c r="C3424" s="6" t="s">
        <v>36</v>
      </c>
      <c r="D3424" s="6">
        <v>12</v>
      </c>
      <c r="E3424" s="6">
        <v>20</v>
      </c>
      <c r="F3424" s="6" t="s">
        <v>12</v>
      </c>
      <c r="G3424" s="6"/>
      <c r="H3424" s="6" t="s">
        <v>13</v>
      </c>
      <c r="I3424" s="7" t="s">
        <v>37</v>
      </c>
      <c r="J3424" s="152" t="str">
        <f>VLOOKUP(PORVORIM!$I3424,Code2Loc,2,FALSE)</f>
        <v>TITAN</v>
      </c>
    </row>
    <row r="3425" spans="1:10" ht="15.75" customHeight="1" x14ac:dyDescent="0.25">
      <c r="A3425" s="5" t="s">
        <v>1090</v>
      </c>
      <c r="B3425" s="6">
        <v>126</v>
      </c>
      <c r="C3425" s="6" t="s">
        <v>240</v>
      </c>
      <c r="D3425" s="6">
        <v>13</v>
      </c>
      <c r="E3425" s="6">
        <v>23</v>
      </c>
      <c r="F3425" s="6" t="s">
        <v>12</v>
      </c>
      <c r="G3425" s="6"/>
      <c r="H3425" s="6" t="s">
        <v>13</v>
      </c>
      <c r="I3425" s="7" t="s">
        <v>241</v>
      </c>
      <c r="J3425" s="152" t="str">
        <f>VLOOKUP(PORVORIM!$I3425,Code2Loc,2,FALSE)</f>
        <v>CIPLA</v>
      </c>
    </row>
    <row r="3426" spans="1:10" ht="15.75" customHeight="1" x14ac:dyDescent="0.25">
      <c r="A3426" s="5" t="s">
        <v>1091</v>
      </c>
      <c r="B3426" s="6">
        <v>127</v>
      </c>
      <c r="C3426" s="6" t="s">
        <v>11</v>
      </c>
      <c r="D3426" s="6">
        <v>1</v>
      </c>
      <c r="E3426" s="6">
        <v>0</v>
      </c>
      <c r="F3426" s="6" t="s">
        <v>12</v>
      </c>
      <c r="G3426" s="6"/>
      <c r="H3426" s="6" t="s">
        <v>13</v>
      </c>
      <c r="I3426" s="7" t="s">
        <v>14</v>
      </c>
      <c r="J3426" s="152" t="str">
        <f>VLOOKUP(PORVORIM!$I3426,Code2Loc,2,FALSE)</f>
        <v>PANAJI</v>
      </c>
    </row>
    <row r="3427" spans="1:10" ht="15.75" customHeight="1" x14ac:dyDescent="0.25">
      <c r="A3427" s="5" t="s">
        <v>1091</v>
      </c>
      <c r="B3427" s="6">
        <v>127</v>
      </c>
      <c r="C3427" s="6" t="s">
        <v>15</v>
      </c>
      <c r="D3427" s="6">
        <v>2</v>
      </c>
      <c r="E3427" s="6">
        <v>3</v>
      </c>
      <c r="F3427" s="6" t="s">
        <v>12</v>
      </c>
      <c r="G3427" s="6"/>
      <c r="H3427" s="6" t="s">
        <v>13</v>
      </c>
      <c r="I3427" s="7" t="s">
        <v>16</v>
      </c>
      <c r="J3427" s="152" t="str">
        <f>VLOOKUP(PORVORIM!$I3427,Code2Loc,2,FALSE)</f>
        <v>ST. CRUZ X</v>
      </c>
    </row>
    <row r="3428" spans="1:10" ht="15.75" customHeight="1" x14ac:dyDescent="0.25">
      <c r="A3428" s="5" t="s">
        <v>1091</v>
      </c>
      <c r="B3428" s="6">
        <v>127</v>
      </c>
      <c r="C3428" s="6" t="s">
        <v>17</v>
      </c>
      <c r="D3428" s="6">
        <v>3</v>
      </c>
      <c r="E3428" s="6">
        <v>4</v>
      </c>
      <c r="F3428" s="6" t="s">
        <v>12</v>
      </c>
      <c r="G3428" s="6"/>
      <c r="H3428" s="6" t="s">
        <v>13</v>
      </c>
      <c r="I3428" s="7" t="s">
        <v>18</v>
      </c>
      <c r="J3428" s="152" t="str">
        <f>VLOOKUP(PORVORIM!$I3428,Code2Loc,2,FALSE)</f>
        <v>BAMBOLI GMC</v>
      </c>
    </row>
    <row r="3429" spans="1:10" ht="15.75" customHeight="1" x14ac:dyDescent="0.25">
      <c r="A3429" s="5" t="s">
        <v>1091</v>
      </c>
      <c r="B3429" s="6">
        <v>127</v>
      </c>
      <c r="C3429" s="6" t="s">
        <v>19</v>
      </c>
      <c r="D3429" s="6">
        <v>4</v>
      </c>
      <c r="E3429" s="6">
        <v>6</v>
      </c>
      <c r="F3429" s="6" t="s">
        <v>12</v>
      </c>
      <c r="G3429" s="6"/>
      <c r="H3429" s="6" t="s">
        <v>13</v>
      </c>
      <c r="I3429" s="7" t="s">
        <v>20</v>
      </c>
      <c r="J3429" s="152" t="str">
        <f>VLOOKUP(PORVORIM!$I3429,Code2Loc,2,FALSE)</f>
        <v>BAMBOLI W/S</v>
      </c>
    </row>
    <row r="3430" spans="1:10" ht="15.75" customHeight="1" x14ac:dyDescent="0.25">
      <c r="A3430" s="5" t="s">
        <v>1092</v>
      </c>
      <c r="B3430" s="6">
        <v>128</v>
      </c>
      <c r="C3430" s="6" t="s">
        <v>1093</v>
      </c>
      <c r="D3430" s="6">
        <v>1</v>
      </c>
      <c r="E3430" s="6">
        <v>0</v>
      </c>
      <c r="F3430" s="6" t="s">
        <v>12</v>
      </c>
      <c r="G3430" s="6"/>
      <c r="H3430" s="6" t="s">
        <v>13</v>
      </c>
      <c r="I3430" s="7" t="s">
        <v>1094</v>
      </c>
      <c r="J3430" s="152" t="str">
        <f>VLOOKUP(PORVORIM!$I3430,Code2Loc,2,FALSE)</f>
        <v>SECRETARIAT</v>
      </c>
    </row>
    <row r="3431" spans="1:10" ht="15.75" customHeight="1" x14ac:dyDescent="0.25">
      <c r="A3431" s="5" t="s">
        <v>1092</v>
      </c>
      <c r="B3431" s="6">
        <v>128</v>
      </c>
      <c r="C3431" s="6" t="s">
        <v>77</v>
      </c>
      <c r="D3431" s="6">
        <v>2</v>
      </c>
      <c r="E3431" s="6">
        <v>2</v>
      </c>
      <c r="F3431" s="6" t="s">
        <v>12</v>
      </c>
      <c r="G3431" s="6"/>
      <c r="H3431" s="6" t="s">
        <v>13</v>
      </c>
      <c r="I3431" s="7" t="s">
        <v>78</v>
      </c>
      <c r="J3431" s="152" t="str">
        <f>VLOOKUP(PORVORIM!$I3431,Code2Loc,2,FALSE)</f>
        <v>SAI SERVICE</v>
      </c>
    </row>
    <row r="3432" spans="1:10" ht="15.75" customHeight="1" x14ac:dyDescent="0.25">
      <c r="A3432" s="5" t="s">
        <v>1092</v>
      </c>
      <c r="B3432" s="6">
        <v>128</v>
      </c>
      <c r="C3432" s="6" t="s">
        <v>11</v>
      </c>
      <c r="D3432" s="6">
        <v>3</v>
      </c>
      <c r="E3432" s="6">
        <v>3</v>
      </c>
      <c r="F3432" s="6" t="s">
        <v>12</v>
      </c>
      <c r="G3432" s="6"/>
      <c r="H3432" s="6" t="s">
        <v>13</v>
      </c>
      <c r="I3432" s="7" t="s">
        <v>14</v>
      </c>
      <c r="J3432" s="152" t="str">
        <f>VLOOKUP(PORVORIM!$I3432,Code2Loc,2,FALSE)</f>
        <v>PANAJI</v>
      </c>
    </row>
    <row r="3433" spans="1:10" ht="15.75" customHeight="1" x14ac:dyDescent="0.25">
      <c r="A3433" s="5" t="s">
        <v>1092</v>
      </c>
      <c r="B3433" s="6">
        <v>128</v>
      </c>
      <c r="C3433" s="6" t="s">
        <v>206</v>
      </c>
      <c r="D3433" s="6">
        <v>4</v>
      </c>
      <c r="E3433" s="6">
        <v>5</v>
      </c>
      <c r="F3433" s="6" t="s">
        <v>12</v>
      </c>
      <c r="G3433" s="6"/>
      <c r="H3433" s="6" t="s">
        <v>13</v>
      </c>
      <c r="I3433" s="7" t="s">
        <v>207</v>
      </c>
      <c r="J3433" s="152" t="str">
        <f>VLOOKUP(PORVORIM!$I3433,Code2Loc,2,FALSE)</f>
        <v>R. PATTO</v>
      </c>
    </row>
    <row r="3434" spans="1:10" ht="15.75" customHeight="1" x14ac:dyDescent="0.25">
      <c r="A3434" s="5" t="s">
        <v>1092</v>
      </c>
      <c r="B3434" s="6">
        <v>128</v>
      </c>
      <c r="C3434" s="6" t="s">
        <v>208</v>
      </c>
      <c r="D3434" s="6">
        <v>5</v>
      </c>
      <c r="E3434" s="6">
        <v>6</v>
      </c>
      <c r="F3434" s="6" t="s">
        <v>12</v>
      </c>
      <c r="G3434" s="6"/>
      <c r="H3434" s="6" t="s">
        <v>13</v>
      </c>
      <c r="I3434" s="7" t="s">
        <v>209</v>
      </c>
      <c r="J3434" s="152" t="str">
        <f>VLOOKUP(PORVORIM!$I3434,Code2Loc,2,FALSE)</f>
        <v>RBDR FERRY</v>
      </c>
    </row>
    <row r="3435" spans="1:10" ht="15.75" customHeight="1" x14ac:dyDescent="0.25">
      <c r="A3435" s="5" t="s">
        <v>1092</v>
      </c>
      <c r="B3435" s="6">
        <v>128</v>
      </c>
      <c r="C3435" s="6" t="s">
        <v>210</v>
      </c>
      <c r="D3435" s="6">
        <v>6</v>
      </c>
      <c r="E3435" s="6">
        <v>7</v>
      </c>
      <c r="F3435" s="6" t="s">
        <v>12</v>
      </c>
      <c r="G3435" s="6"/>
      <c r="H3435" s="6" t="s">
        <v>13</v>
      </c>
      <c r="I3435" s="7" t="s">
        <v>211</v>
      </c>
      <c r="J3435" s="152" t="str">
        <f>VLOOKUP(PORVORIM!$I3435,Code2Loc,2,FALSE)</f>
        <v>RIBANDAR</v>
      </c>
    </row>
    <row r="3436" spans="1:10" ht="15.75" customHeight="1" x14ac:dyDescent="0.25">
      <c r="A3436" s="5" t="s">
        <v>1092</v>
      </c>
      <c r="B3436" s="6">
        <v>128</v>
      </c>
      <c r="C3436" s="6" t="s">
        <v>212</v>
      </c>
      <c r="D3436" s="6">
        <v>7</v>
      </c>
      <c r="E3436" s="6">
        <v>8</v>
      </c>
      <c r="F3436" s="6" t="s">
        <v>12</v>
      </c>
      <c r="G3436" s="6"/>
      <c r="H3436" s="6" t="s">
        <v>13</v>
      </c>
      <c r="I3436" s="7" t="s">
        <v>213</v>
      </c>
      <c r="J3436" s="152" t="str">
        <f>VLOOKUP(PORVORIM!$I3436,Code2Loc,2,FALSE)</f>
        <v>RBDR SCHOOL</v>
      </c>
    </row>
    <row r="3437" spans="1:10" ht="15.75" customHeight="1" x14ac:dyDescent="0.25">
      <c r="A3437" s="5" t="s">
        <v>1092</v>
      </c>
      <c r="B3437" s="6">
        <v>128</v>
      </c>
      <c r="C3437" s="6" t="s">
        <v>214</v>
      </c>
      <c r="D3437" s="6">
        <v>8</v>
      </c>
      <c r="E3437" s="6">
        <v>9</v>
      </c>
      <c r="F3437" s="6" t="s">
        <v>12</v>
      </c>
      <c r="G3437" s="6"/>
      <c r="H3437" s="6" t="s">
        <v>13</v>
      </c>
      <c r="I3437" s="7" t="s">
        <v>215</v>
      </c>
      <c r="J3437" s="152" t="str">
        <f>VLOOKUP(PORVORIM!$I3437,Code2Loc,2,FALSE)</f>
        <v>ST.PEDRO</v>
      </c>
    </row>
    <row r="3438" spans="1:10" ht="15.75" customHeight="1" x14ac:dyDescent="0.25">
      <c r="A3438" s="5" t="s">
        <v>1092</v>
      </c>
      <c r="B3438" s="6">
        <v>128</v>
      </c>
      <c r="C3438" s="6" t="s">
        <v>216</v>
      </c>
      <c r="D3438" s="6">
        <v>9</v>
      </c>
      <c r="E3438" s="6">
        <v>10</v>
      </c>
      <c r="F3438" s="6" t="s">
        <v>12</v>
      </c>
      <c r="G3438" s="6"/>
      <c r="H3438" s="6" t="s">
        <v>13</v>
      </c>
      <c r="I3438" s="7" t="s">
        <v>217</v>
      </c>
      <c r="J3438" s="152" t="str">
        <f>VLOOKUP(PORVORIM!$I3438,Code2Loc,2,FALSE)</f>
        <v>BAINGINI</v>
      </c>
    </row>
    <row r="3439" spans="1:10" ht="15.75" customHeight="1" x14ac:dyDescent="0.25">
      <c r="A3439" s="5" t="s">
        <v>1092</v>
      </c>
      <c r="B3439" s="6">
        <v>128</v>
      </c>
      <c r="C3439" s="6" t="s">
        <v>218</v>
      </c>
      <c r="D3439" s="6">
        <v>10</v>
      </c>
      <c r="E3439" s="6">
        <v>12</v>
      </c>
      <c r="F3439" s="6" t="s">
        <v>12</v>
      </c>
      <c r="G3439" s="6"/>
      <c r="H3439" s="6" t="s">
        <v>13</v>
      </c>
      <c r="I3439" s="7" t="s">
        <v>219</v>
      </c>
      <c r="J3439" s="152" t="str">
        <f>VLOOKUP(PORVORIM!$I3439,Code2Loc,2,FALSE)</f>
        <v>OLD GOA</v>
      </c>
    </row>
    <row r="3440" spans="1:10" ht="15.75" customHeight="1" x14ac:dyDescent="0.25">
      <c r="A3440" s="5" t="s">
        <v>1092</v>
      </c>
      <c r="B3440" s="6">
        <v>128</v>
      </c>
      <c r="C3440" s="6" t="s">
        <v>220</v>
      </c>
      <c r="D3440" s="6">
        <v>11</v>
      </c>
      <c r="E3440" s="6">
        <v>14</v>
      </c>
      <c r="F3440" s="6" t="s">
        <v>12</v>
      </c>
      <c r="G3440" s="6"/>
      <c r="H3440" s="6" t="s">
        <v>13</v>
      </c>
      <c r="I3440" s="7" t="s">
        <v>221</v>
      </c>
      <c r="J3440" s="152" t="str">
        <f>VLOOKUP(PORVORIM!$I3440,Code2Loc,2,FALSE)</f>
        <v>CORLI PUMP</v>
      </c>
    </row>
    <row r="3441" spans="1:10" ht="15.75" customHeight="1" x14ac:dyDescent="0.25">
      <c r="A3441" s="5" t="s">
        <v>1092</v>
      </c>
      <c r="B3441" s="6">
        <v>128</v>
      </c>
      <c r="C3441" s="6" t="s">
        <v>222</v>
      </c>
      <c r="D3441" s="6">
        <v>12</v>
      </c>
      <c r="E3441" s="6">
        <v>15</v>
      </c>
      <c r="F3441" s="6" t="s">
        <v>12</v>
      </c>
      <c r="G3441" s="6"/>
      <c r="H3441" s="6" t="s">
        <v>13</v>
      </c>
      <c r="I3441" s="7" t="s">
        <v>223</v>
      </c>
      <c r="J3441" s="152" t="str">
        <f>VLOOKUP(PORVORIM!$I3441,Code2Loc,2,FALSE)</f>
        <v>CORLIM</v>
      </c>
    </row>
    <row r="3442" spans="1:10" ht="15.75" customHeight="1" x14ac:dyDescent="0.25">
      <c r="A3442" s="5" t="s">
        <v>1092</v>
      </c>
      <c r="B3442" s="6">
        <v>128</v>
      </c>
      <c r="C3442" s="6" t="s">
        <v>224</v>
      </c>
      <c r="D3442" s="6">
        <v>13</v>
      </c>
      <c r="E3442" s="6">
        <v>16</v>
      </c>
      <c r="F3442" s="6" t="s">
        <v>12</v>
      </c>
      <c r="G3442" s="6"/>
      <c r="H3442" s="6" t="s">
        <v>13</v>
      </c>
      <c r="I3442" s="7" t="s">
        <v>225</v>
      </c>
      <c r="J3442" s="152" t="str">
        <f>VLOOKUP(PORVORIM!$I3442,Code2Loc,2,FALSE)</f>
        <v>DHULAPI</v>
      </c>
    </row>
    <row r="3443" spans="1:10" ht="15.75" customHeight="1" x14ac:dyDescent="0.25">
      <c r="A3443" s="5" t="s">
        <v>1092</v>
      </c>
      <c r="B3443" s="6">
        <v>128</v>
      </c>
      <c r="C3443" s="6" t="s">
        <v>163</v>
      </c>
      <c r="D3443" s="6">
        <v>14</v>
      </c>
      <c r="E3443" s="6">
        <v>17</v>
      </c>
      <c r="F3443" s="6" t="s">
        <v>12</v>
      </c>
      <c r="G3443" s="6"/>
      <c r="H3443" s="6" t="s">
        <v>13</v>
      </c>
      <c r="I3443" s="7" t="s">
        <v>164</v>
      </c>
      <c r="J3443" s="152" t="str">
        <f>VLOOKUP(PORVORIM!$I3443,Code2Loc,2,FALSE)</f>
        <v>BANASTARI</v>
      </c>
    </row>
    <row r="3444" spans="1:10" ht="15.75" customHeight="1" x14ac:dyDescent="0.25">
      <c r="A3444" s="5" t="s">
        <v>1092</v>
      </c>
      <c r="B3444" s="6">
        <v>128</v>
      </c>
      <c r="C3444" s="6" t="s">
        <v>165</v>
      </c>
      <c r="D3444" s="6">
        <v>15</v>
      </c>
      <c r="E3444" s="6">
        <v>19</v>
      </c>
      <c r="F3444" s="6" t="s">
        <v>12</v>
      </c>
      <c r="G3444" s="6"/>
      <c r="H3444" s="6" t="s">
        <v>13</v>
      </c>
      <c r="I3444" s="7" t="s">
        <v>166</v>
      </c>
      <c r="J3444" s="152" t="str">
        <f>VLOOKUP(PORVORIM!$I3444,Code2Loc,2,FALSE)</f>
        <v>BHOMA</v>
      </c>
    </row>
    <row r="3445" spans="1:10" ht="15.75" customHeight="1" x14ac:dyDescent="0.25">
      <c r="A3445" s="5" t="s">
        <v>1092</v>
      </c>
      <c r="B3445" s="6">
        <v>128</v>
      </c>
      <c r="C3445" s="6" t="s">
        <v>167</v>
      </c>
      <c r="D3445" s="6">
        <v>16</v>
      </c>
      <c r="E3445" s="6">
        <v>21</v>
      </c>
      <c r="F3445" s="6" t="s">
        <v>12</v>
      </c>
      <c r="G3445" s="6"/>
      <c r="H3445" s="6" t="s">
        <v>13</v>
      </c>
      <c r="I3445" s="7" t="s">
        <v>168</v>
      </c>
      <c r="J3445" s="152" t="str">
        <f>VLOOKUP(PORVORIM!$I3445,Code2Loc,2,FALSE)</f>
        <v>KUNDAI</v>
      </c>
    </row>
    <row r="3446" spans="1:10" ht="15.75" customHeight="1" x14ac:dyDescent="0.25">
      <c r="A3446" s="5" t="s">
        <v>1092</v>
      </c>
      <c r="B3446" s="6">
        <v>128</v>
      </c>
      <c r="C3446" s="6" t="s">
        <v>169</v>
      </c>
      <c r="D3446" s="6">
        <v>17</v>
      </c>
      <c r="E3446" s="6">
        <v>23</v>
      </c>
      <c r="F3446" s="6" t="s">
        <v>12</v>
      </c>
      <c r="G3446" s="6"/>
      <c r="H3446" s="6" t="s">
        <v>13</v>
      </c>
      <c r="I3446" s="7" t="s">
        <v>170</v>
      </c>
      <c r="J3446" s="152" t="str">
        <f>VLOOKUP(PORVORIM!$I3446,Code2Loc,2,FALSE)</f>
        <v>MANGESHI</v>
      </c>
    </row>
    <row r="3447" spans="1:10" ht="15.75" customHeight="1" x14ac:dyDescent="0.25">
      <c r="A3447" s="5" t="s">
        <v>1092</v>
      </c>
      <c r="B3447" s="6">
        <v>128</v>
      </c>
      <c r="C3447" s="6" t="s">
        <v>171</v>
      </c>
      <c r="D3447" s="6">
        <v>18</v>
      </c>
      <c r="E3447" s="6">
        <v>24</v>
      </c>
      <c r="F3447" s="6" t="s">
        <v>12</v>
      </c>
      <c r="G3447" s="6"/>
      <c r="H3447" s="6" t="s">
        <v>13</v>
      </c>
      <c r="I3447" s="7" t="s">
        <v>172</v>
      </c>
      <c r="J3447" s="152" t="str">
        <f>VLOOKUP(PORVORIM!$I3447,Code2Loc,2,FALSE)</f>
        <v>MARDOL</v>
      </c>
    </row>
    <row r="3448" spans="1:10" ht="15.75" customHeight="1" x14ac:dyDescent="0.25">
      <c r="A3448" s="5" t="s">
        <v>1092</v>
      </c>
      <c r="B3448" s="6">
        <v>128</v>
      </c>
      <c r="C3448" s="6" t="s">
        <v>173</v>
      </c>
      <c r="D3448" s="6">
        <v>19</v>
      </c>
      <c r="E3448" s="6">
        <v>26</v>
      </c>
      <c r="F3448" s="6" t="s">
        <v>12</v>
      </c>
      <c r="G3448" s="6"/>
      <c r="H3448" s="6" t="s">
        <v>13</v>
      </c>
      <c r="I3448" s="7" t="s">
        <v>174</v>
      </c>
      <c r="J3448" s="152" t="str">
        <f>VLOOKUP(PORVORIM!$I3448,Code2Loc,2,FALSE)</f>
        <v>PATYEKADE</v>
      </c>
    </row>
    <row r="3449" spans="1:10" ht="15.75" customHeight="1" x14ac:dyDescent="0.25">
      <c r="A3449" s="5" t="s">
        <v>1092</v>
      </c>
      <c r="B3449" s="6">
        <v>128</v>
      </c>
      <c r="C3449" s="6" t="s">
        <v>175</v>
      </c>
      <c r="D3449" s="6">
        <v>20</v>
      </c>
      <c r="E3449" s="6">
        <v>28</v>
      </c>
      <c r="F3449" s="6" t="s">
        <v>12</v>
      </c>
      <c r="G3449" s="6"/>
      <c r="H3449" s="6" t="s">
        <v>13</v>
      </c>
      <c r="I3449" s="7" t="s">
        <v>176</v>
      </c>
      <c r="J3449" s="152" t="str">
        <f>VLOOKUP(PORVORIM!$I3449,Code2Loc,2,FALSE)</f>
        <v>FARMAGUDI</v>
      </c>
    </row>
    <row r="3450" spans="1:10" ht="15.75" customHeight="1" x14ac:dyDescent="0.25">
      <c r="A3450" s="5" t="s">
        <v>1092</v>
      </c>
      <c r="B3450" s="6">
        <v>128</v>
      </c>
      <c r="C3450" s="6" t="s">
        <v>177</v>
      </c>
      <c r="D3450" s="6">
        <v>21</v>
      </c>
      <c r="E3450" s="6">
        <v>29</v>
      </c>
      <c r="F3450" s="6" t="s">
        <v>12</v>
      </c>
      <c r="G3450" s="6"/>
      <c r="H3450" s="6" t="s">
        <v>13</v>
      </c>
      <c r="I3450" s="7" t="s">
        <v>178</v>
      </c>
      <c r="J3450" s="152" t="str">
        <f>VLOOKUP(PORVORIM!$I3450,Code2Loc,2,FALSE)</f>
        <v>FMD CIRCLE</v>
      </c>
    </row>
    <row r="3451" spans="1:10" ht="15.75" customHeight="1" x14ac:dyDescent="0.25">
      <c r="A3451" s="5" t="s">
        <v>1092</v>
      </c>
      <c r="B3451" s="6">
        <v>128</v>
      </c>
      <c r="C3451" s="6" t="s">
        <v>179</v>
      </c>
      <c r="D3451" s="6">
        <v>22</v>
      </c>
      <c r="E3451" s="6">
        <v>31</v>
      </c>
      <c r="F3451" s="6" t="s">
        <v>12</v>
      </c>
      <c r="G3451" s="6"/>
      <c r="H3451" s="6" t="s">
        <v>13</v>
      </c>
      <c r="I3451" s="7" t="s">
        <v>180</v>
      </c>
      <c r="J3451" s="152" t="str">
        <f>VLOOKUP(PORVORIM!$I3451,Code2Loc,2,FALSE)</f>
        <v>PONDA</v>
      </c>
    </row>
    <row r="3452" spans="1:10" ht="15.75" customHeight="1" x14ac:dyDescent="0.25">
      <c r="A3452" s="5" t="s">
        <v>1092</v>
      </c>
      <c r="B3452" s="6">
        <v>128</v>
      </c>
      <c r="C3452" s="6" t="s">
        <v>181</v>
      </c>
      <c r="D3452" s="6">
        <v>23</v>
      </c>
      <c r="E3452" s="6">
        <v>33</v>
      </c>
      <c r="F3452" s="6" t="s">
        <v>12</v>
      </c>
      <c r="G3452" s="6"/>
      <c r="H3452" s="6" t="s">
        <v>13</v>
      </c>
      <c r="I3452" s="7" t="s">
        <v>182</v>
      </c>
      <c r="J3452" s="152" t="str">
        <f>VLOOKUP(PORVORIM!$I3452,Code2Loc,2,FALSE)</f>
        <v>DHAVLI</v>
      </c>
    </row>
    <row r="3453" spans="1:10" ht="15.75" customHeight="1" x14ac:dyDescent="0.25">
      <c r="A3453" s="5" t="s">
        <v>1092</v>
      </c>
      <c r="B3453" s="6">
        <v>128</v>
      </c>
      <c r="C3453" s="6" t="s">
        <v>183</v>
      </c>
      <c r="D3453" s="6">
        <v>24</v>
      </c>
      <c r="E3453" s="6">
        <v>35</v>
      </c>
      <c r="F3453" s="6" t="s">
        <v>12</v>
      </c>
      <c r="G3453" s="6"/>
      <c r="H3453" s="6" t="s">
        <v>13</v>
      </c>
      <c r="I3453" s="7" t="s">
        <v>184</v>
      </c>
      <c r="J3453" s="152" t="str">
        <f>VLOOKUP(PORVORIM!$I3453,Code2Loc,2,FALSE)</f>
        <v>TOP COLA</v>
      </c>
    </row>
    <row r="3454" spans="1:10" ht="15.75" customHeight="1" x14ac:dyDescent="0.25">
      <c r="A3454" s="5" t="s">
        <v>1092</v>
      </c>
      <c r="B3454" s="6">
        <v>128</v>
      </c>
      <c r="C3454" s="6" t="s">
        <v>185</v>
      </c>
      <c r="D3454" s="6">
        <v>25</v>
      </c>
      <c r="E3454" s="6">
        <v>36</v>
      </c>
      <c r="F3454" s="6" t="s">
        <v>12</v>
      </c>
      <c r="G3454" s="6"/>
      <c r="H3454" s="6" t="s">
        <v>13</v>
      </c>
      <c r="I3454" s="7" t="s">
        <v>186</v>
      </c>
      <c r="J3454" s="152" t="str">
        <f>VLOOKUP(PORVORIM!$I3454,Code2Loc,2,FALSE)</f>
        <v>BORI SKVR</v>
      </c>
    </row>
    <row r="3455" spans="1:10" ht="15.75" customHeight="1" x14ac:dyDescent="0.25">
      <c r="A3455" s="5" t="s">
        <v>1092</v>
      </c>
      <c r="B3455" s="6">
        <v>128</v>
      </c>
      <c r="C3455" s="6" t="s">
        <v>187</v>
      </c>
      <c r="D3455" s="6">
        <v>26</v>
      </c>
      <c r="E3455" s="6">
        <v>37</v>
      </c>
      <c r="F3455" s="6" t="s">
        <v>12</v>
      </c>
      <c r="G3455" s="6"/>
      <c r="H3455" s="6" t="s">
        <v>13</v>
      </c>
      <c r="I3455" s="7" t="s">
        <v>188</v>
      </c>
      <c r="J3455" s="152" t="str">
        <f>VLOOKUP(PORVORIM!$I3455,Code2Loc,2,FALSE)</f>
        <v>SAI TMPLE</v>
      </c>
    </row>
    <row r="3456" spans="1:10" ht="15.75" customHeight="1" x14ac:dyDescent="0.25">
      <c r="A3456" s="5" t="s">
        <v>1092</v>
      </c>
      <c r="B3456" s="6">
        <v>128</v>
      </c>
      <c r="C3456" s="6" t="s">
        <v>189</v>
      </c>
      <c r="D3456" s="6">
        <v>27</v>
      </c>
      <c r="E3456" s="6">
        <v>39</v>
      </c>
      <c r="F3456" s="6" t="s">
        <v>12</v>
      </c>
      <c r="G3456" s="6"/>
      <c r="H3456" s="6" t="s">
        <v>13</v>
      </c>
      <c r="I3456" s="7" t="s">
        <v>190</v>
      </c>
      <c r="J3456" s="152" t="str">
        <f>VLOOKUP(PORVORIM!$I3456,Code2Loc,2,FALSE)</f>
        <v>BORI BRDG</v>
      </c>
    </row>
    <row r="3457" spans="1:10" ht="15.75" customHeight="1" x14ac:dyDescent="0.25">
      <c r="A3457" s="5" t="s">
        <v>1092</v>
      </c>
      <c r="B3457" s="6">
        <v>128</v>
      </c>
      <c r="C3457" s="6" t="s">
        <v>243</v>
      </c>
      <c r="D3457" s="6">
        <v>28</v>
      </c>
      <c r="E3457" s="6">
        <v>40</v>
      </c>
      <c r="F3457" s="6" t="s">
        <v>12</v>
      </c>
      <c r="G3457" s="6"/>
      <c r="H3457" s="6" t="s">
        <v>13</v>
      </c>
      <c r="I3457" s="7" t="s">
        <v>244</v>
      </c>
      <c r="J3457" s="152" t="str">
        <f>VLOOKUP(PORVORIM!$I3457,Code2Loc,2,FALSE)</f>
        <v>TARVALEM</v>
      </c>
    </row>
    <row r="3458" spans="1:10" ht="15.75" customHeight="1" x14ac:dyDescent="0.25">
      <c r="A3458" s="5" t="s">
        <v>1092</v>
      </c>
      <c r="B3458" s="6">
        <v>128</v>
      </c>
      <c r="C3458" s="6" t="s">
        <v>245</v>
      </c>
      <c r="D3458" s="6">
        <v>29</v>
      </c>
      <c r="E3458" s="6">
        <v>41</v>
      </c>
      <c r="F3458" s="6" t="s">
        <v>12</v>
      </c>
      <c r="G3458" s="6"/>
      <c r="H3458" s="6" t="s">
        <v>13</v>
      </c>
      <c r="I3458" s="7" t="s">
        <v>246</v>
      </c>
      <c r="J3458" s="152" t="str">
        <f>VLOOKUP(PORVORIM!$I3458,Code2Loc,2,FALSE)</f>
        <v>VAZEM</v>
      </c>
    </row>
    <row r="3459" spans="1:10" ht="15.75" customHeight="1" x14ac:dyDescent="0.25">
      <c r="A3459" s="5" t="s">
        <v>1092</v>
      </c>
      <c r="B3459" s="6">
        <v>128</v>
      </c>
      <c r="C3459" s="6" t="s">
        <v>247</v>
      </c>
      <c r="D3459" s="6">
        <v>30</v>
      </c>
      <c r="E3459" s="6">
        <v>43</v>
      </c>
      <c r="F3459" s="6" t="s">
        <v>12</v>
      </c>
      <c r="G3459" s="6"/>
      <c r="H3459" s="6" t="s">
        <v>13</v>
      </c>
      <c r="I3459" s="7" t="s">
        <v>248</v>
      </c>
      <c r="J3459" s="152" t="str">
        <f>VLOOKUP(PORVORIM!$I3459,Code2Loc,2,FALSE)</f>
        <v>SHIRODA</v>
      </c>
    </row>
    <row r="3460" spans="1:10" ht="15.75" customHeight="1" x14ac:dyDescent="0.25">
      <c r="A3460" s="5" t="s">
        <v>1092</v>
      </c>
      <c r="B3460" s="6">
        <v>128</v>
      </c>
      <c r="C3460" s="6" t="s">
        <v>249</v>
      </c>
      <c r="D3460" s="6">
        <v>31</v>
      </c>
      <c r="E3460" s="6">
        <v>45</v>
      </c>
      <c r="F3460" s="6" t="s">
        <v>12</v>
      </c>
      <c r="G3460" s="6"/>
      <c r="H3460" s="6" t="s">
        <v>13</v>
      </c>
      <c r="I3460" s="7" t="s">
        <v>250</v>
      </c>
      <c r="J3460" s="152" t="str">
        <f>VLOOKUP(PORVORIM!$I3460,Code2Loc,2,FALSE)</f>
        <v>DABOLI</v>
      </c>
    </row>
    <row r="3461" spans="1:10" ht="15.75" customHeight="1" x14ac:dyDescent="0.25">
      <c r="A3461" s="5" t="s">
        <v>1092</v>
      </c>
      <c r="B3461" s="6">
        <v>128</v>
      </c>
      <c r="C3461" s="6" t="s">
        <v>251</v>
      </c>
      <c r="D3461" s="6">
        <v>32</v>
      </c>
      <c r="E3461" s="6">
        <v>46</v>
      </c>
      <c r="F3461" s="6" t="s">
        <v>12</v>
      </c>
      <c r="G3461" s="6"/>
      <c r="H3461" s="6" t="s">
        <v>13</v>
      </c>
      <c r="I3461" s="7" t="s">
        <v>252</v>
      </c>
      <c r="J3461" s="152" t="str">
        <f>VLOOKUP(PORVORIM!$I3461,Code2Loc,2,FALSE)</f>
        <v>MANKE</v>
      </c>
    </row>
    <row r="3462" spans="1:10" ht="15.75" customHeight="1" x14ac:dyDescent="0.25">
      <c r="A3462" s="5" t="s">
        <v>1092</v>
      </c>
      <c r="B3462" s="6">
        <v>128</v>
      </c>
      <c r="C3462" s="6" t="s">
        <v>253</v>
      </c>
      <c r="D3462" s="6">
        <v>33</v>
      </c>
      <c r="E3462" s="6">
        <v>48</v>
      </c>
      <c r="F3462" s="6" t="s">
        <v>12</v>
      </c>
      <c r="G3462" s="6"/>
      <c r="H3462" s="6" t="s">
        <v>13</v>
      </c>
      <c r="I3462" s="7" t="s">
        <v>254</v>
      </c>
      <c r="J3462" s="152" t="str">
        <f>VLOOKUP(PORVORIM!$I3462,Code2Loc,2,FALSE)</f>
        <v>VAZANGAL</v>
      </c>
    </row>
    <row r="3463" spans="1:10" ht="15.75" customHeight="1" x14ac:dyDescent="0.25">
      <c r="A3463" s="5" t="s">
        <v>1092</v>
      </c>
      <c r="B3463" s="6">
        <v>128</v>
      </c>
      <c r="C3463" s="6" t="s">
        <v>255</v>
      </c>
      <c r="D3463" s="6">
        <v>34</v>
      </c>
      <c r="E3463" s="6">
        <v>49</v>
      </c>
      <c r="F3463" s="6" t="s">
        <v>12</v>
      </c>
      <c r="G3463" s="6"/>
      <c r="H3463" s="6" t="s">
        <v>13</v>
      </c>
      <c r="I3463" s="7" t="s">
        <v>256</v>
      </c>
      <c r="J3463" s="152" t="str">
        <f>VLOOKUP(PORVORIM!$I3463,Code2Loc,2,FALSE)</f>
        <v>AMLI</v>
      </c>
    </row>
    <row r="3464" spans="1:10" ht="15.75" customHeight="1" x14ac:dyDescent="0.25">
      <c r="A3464" s="5" t="s">
        <v>1092</v>
      </c>
      <c r="B3464" s="6">
        <v>128</v>
      </c>
      <c r="C3464" s="6" t="s">
        <v>257</v>
      </c>
      <c r="D3464" s="6">
        <v>35</v>
      </c>
      <c r="E3464" s="6">
        <v>51</v>
      </c>
      <c r="F3464" s="6" t="s">
        <v>12</v>
      </c>
      <c r="G3464" s="6"/>
      <c r="H3464" s="6" t="s">
        <v>13</v>
      </c>
      <c r="I3464" s="7" t="s">
        <v>258</v>
      </c>
      <c r="J3464" s="152" t="str">
        <f>VLOOKUP(PORVORIM!$I3464,Code2Loc,2,FALSE)</f>
        <v>PANCHWADI</v>
      </c>
    </row>
    <row r="3465" spans="1:10" ht="15.75" customHeight="1" x14ac:dyDescent="0.25">
      <c r="A3465" s="5" t="s">
        <v>1092</v>
      </c>
      <c r="B3465" s="6">
        <v>128</v>
      </c>
      <c r="C3465" s="6" t="s">
        <v>259</v>
      </c>
      <c r="D3465" s="6">
        <v>36</v>
      </c>
      <c r="E3465" s="6">
        <v>52</v>
      </c>
      <c r="F3465" s="6" t="s">
        <v>12</v>
      </c>
      <c r="G3465" s="6"/>
      <c r="H3465" s="6" t="s">
        <v>13</v>
      </c>
      <c r="I3465" s="7" t="s">
        <v>260</v>
      </c>
      <c r="J3465" s="152" t="str">
        <f>VLOOKUP(PORVORIM!$I3465,Code2Loc,2,FALSE)</f>
        <v>P.TEMPLE</v>
      </c>
    </row>
    <row r="3466" spans="1:10" ht="15.75" customHeight="1" x14ac:dyDescent="0.25">
      <c r="A3466" s="5" t="s">
        <v>1092</v>
      </c>
      <c r="B3466" s="6">
        <v>128</v>
      </c>
      <c r="C3466" s="6" t="s">
        <v>261</v>
      </c>
      <c r="D3466" s="6">
        <v>37</v>
      </c>
      <c r="E3466" s="6">
        <v>53</v>
      </c>
      <c r="F3466" s="6" t="s">
        <v>12</v>
      </c>
      <c r="G3466" s="6"/>
      <c r="H3466" s="6" t="s">
        <v>13</v>
      </c>
      <c r="I3466" s="7" t="s">
        <v>262</v>
      </c>
      <c r="J3466" s="152" t="str">
        <f>VLOOKUP(PORVORIM!$I3466,Code2Loc,2,FALSE)</f>
        <v>DAM ROAD</v>
      </c>
    </row>
    <row r="3467" spans="1:10" ht="15.75" customHeight="1" x14ac:dyDescent="0.25">
      <c r="A3467" s="5" t="s">
        <v>1092</v>
      </c>
      <c r="B3467" s="6">
        <v>128</v>
      </c>
      <c r="C3467" s="6" t="s">
        <v>263</v>
      </c>
      <c r="D3467" s="6">
        <v>38</v>
      </c>
      <c r="E3467" s="6">
        <v>54</v>
      </c>
      <c r="F3467" s="6" t="s">
        <v>12</v>
      </c>
      <c r="G3467" s="6"/>
      <c r="H3467" s="6" t="s">
        <v>13</v>
      </c>
      <c r="I3467" s="7" t="s">
        <v>264</v>
      </c>
      <c r="J3467" s="152" t="str">
        <f>VLOOKUP(PORVORIM!$I3467,Code2Loc,2,FALSE)</f>
        <v>MAPA</v>
      </c>
    </row>
    <row r="3468" spans="1:10" ht="15.75" customHeight="1" x14ac:dyDescent="0.25">
      <c r="A3468" s="5" t="s">
        <v>1092</v>
      </c>
      <c r="B3468" s="6">
        <v>128</v>
      </c>
      <c r="C3468" s="6" t="s">
        <v>265</v>
      </c>
      <c r="D3468" s="6">
        <v>39</v>
      </c>
      <c r="E3468" s="6">
        <v>55</v>
      </c>
      <c r="F3468" s="6" t="s">
        <v>12</v>
      </c>
      <c r="G3468" s="6"/>
      <c r="H3468" s="6" t="s">
        <v>13</v>
      </c>
      <c r="I3468" s="7" t="s">
        <v>266</v>
      </c>
      <c r="J3468" s="152" t="str">
        <f>VLOOKUP(PORVORIM!$I3468,Code2Loc,2,FALSE)</f>
        <v>CAPXEM</v>
      </c>
    </row>
    <row r="3469" spans="1:10" ht="15.75" customHeight="1" x14ac:dyDescent="0.25">
      <c r="A3469" s="5" t="s">
        <v>1092</v>
      </c>
      <c r="B3469" s="6">
        <v>128</v>
      </c>
      <c r="C3469" s="6" t="s">
        <v>267</v>
      </c>
      <c r="D3469" s="6">
        <v>40</v>
      </c>
      <c r="E3469" s="6">
        <v>56</v>
      </c>
      <c r="F3469" s="6" t="s">
        <v>12</v>
      </c>
      <c r="G3469" s="6"/>
      <c r="H3469" s="6" t="s">
        <v>13</v>
      </c>
      <c r="I3469" s="7" t="s">
        <v>268</v>
      </c>
      <c r="J3469" s="152" t="str">
        <f>VLOOKUP(PORVORIM!$I3469,Code2Loc,2,FALSE)</f>
        <v>SAVORDE TSK</v>
      </c>
    </row>
    <row r="3470" spans="1:10" ht="15.75" customHeight="1" x14ac:dyDescent="0.25">
      <c r="A3470" s="5" t="s">
        <v>1092</v>
      </c>
      <c r="B3470" s="6">
        <v>128</v>
      </c>
      <c r="C3470" s="6" t="s">
        <v>269</v>
      </c>
      <c r="D3470" s="6">
        <v>41</v>
      </c>
      <c r="E3470" s="6">
        <v>57</v>
      </c>
      <c r="F3470" s="6" t="s">
        <v>12</v>
      </c>
      <c r="G3470" s="6"/>
      <c r="H3470" s="6" t="s">
        <v>30</v>
      </c>
      <c r="I3470" s="7" t="s">
        <v>270</v>
      </c>
      <c r="J3470" s="152" t="str">
        <f>VLOOKUP(PORVORIM!$I3470,Code2Loc,2,FALSE)</f>
        <v>CURCHOREM</v>
      </c>
    </row>
    <row r="3471" spans="1:10" ht="15.75" customHeight="1" x14ac:dyDescent="0.25">
      <c r="A3471" s="5" t="s">
        <v>1092</v>
      </c>
      <c r="B3471" s="6">
        <v>128</v>
      </c>
      <c r="C3471" s="6" t="s">
        <v>1095</v>
      </c>
      <c r="D3471" s="6">
        <v>42</v>
      </c>
      <c r="E3471" s="6">
        <v>58</v>
      </c>
      <c r="F3471" s="6" t="s">
        <v>12</v>
      </c>
      <c r="G3471" s="6"/>
      <c r="H3471" s="6" t="s">
        <v>13</v>
      </c>
      <c r="I3471" s="7" t="s">
        <v>1096</v>
      </c>
      <c r="J3471" s="152" t="str">
        <f>VLOOKUP(PORVORIM!$I3471,Code2Loc,2,FALSE)</f>
        <v>SAVERDEM</v>
      </c>
    </row>
    <row r="3472" spans="1:10" ht="15.75" customHeight="1" x14ac:dyDescent="0.25">
      <c r="A3472" s="5" t="s">
        <v>1092</v>
      </c>
      <c r="B3472" s="6">
        <v>128</v>
      </c>
      <c r="C3472" s="6" t="s">
        <v>1097</v>
      </c>
      <c r="D3472" s="6">
        <v>43</v>
      </c>
      <c r="E3472" s="6">
        <v>59</v>
      </c>
      <c r="F3472" s="6" t="s">
        <v>12</v>
      </c>
      <c r="G3472" s="6"/>
      <c r="H3472" s="6" t="s">
        <v>13</v>
      </c>
      <c r="I3472" s="7" t="s">
        <v>1098</v>
      </c>
      <c r="J3472" s="152" t="str">
        <f>VLOOKUP(PORVORIM!$I3472,Code2Loc,2,FALSE)</f>
        <v>DHADE</v>
      </c>
    </row>
    <row r="3473" spans="1:10" ht="15.75" customHeight="1" x14ac:dyDescent="0.25">
      <c r="A3473" s="5" t="s">
        <v>1092</v>
      </c>
      <c r="B3473" s="6">
        <v>128</v>
      </c>
      <c r="C3473" s="6" t="s">
        <v>1099</v>
      </c>
      <c r="D3473" s="6">
        <v>44</v>
      </c>
      <c r="E3473" s="6">
        <v>60</v>
      </c>
      <c r="F3473" s="6" t="s">
        <v>12</v>
      </c>
      <c r="G3473" s="6"/>
      <c r="H3473" s="6" t="s">
        <v>13</v>
      </c>
      <c r="I3473" s="7" t="s">
        <v>1100</v>
      </c>
      <c r="J3473" s="152" t="str">
        <f>VLOOKUP(PORVORIM!$I3473,Code2Loc,2,FALSE)</f>
        <v>GANDHINAGAR</v>
      </c>
    </row>
    <row r="3474" spans="1:10" ht="15.75" customHeight="1" x14ac:dyDescent="0.25">
      <c r="A3474" s="5" t="s">
        <v>1092</v>
      </c>
      <c r="B3474" s="6">
        <v>128</v>
      </c>
      <c r="C3474" s="6" t="s">
        <v>1101</v>
      </c>
      <c r="D3474" s="6">
        <v>45</v>
      </c>
      <c r="E3474" s="6">
        <v>61</v>
      </c>
      <c r="F3474" s="6" t="s">
        <v>12</v>
      </c>
      <c r="G3474" s="6"/>
      <c r="H3474" s="6" t="s">
        <v>13</v>
      </c>
      <c r="I3474" s="7" t="s">
        <v>1102</v>
      </c>
      <c r="J3474" s="152" t="str">
        <f>VLOOKUP(PORVORIM!$I3474,Code2Loc,2,FALSE)</f>
        <v>GUDDEMOL</v>
      </c>
    </row>
    <row r="3475" spans="1:10" ht="15.75" customHeight="1" x14ac:dyDescent="0.25">
      <c r="A3475" s="5" t="s">
        <v>1092</v>
      </c>
      <c r="B3475" s="6">
        <v>128</v>
      </c>
      <c r="C3475" s="6" t="s">
        <v>1103</v>
      </c>
      <c r="D3475" s="6">
        <v>46</v>
      </c>
      <c r="E3475" s="6">
        <v>62</v>
      </c>
      <c r="F3475" s="6" t="s">
        <v>12</v>
      </c>
      <c r="G3475" s="6"/>
      <c r="H3475" s="6" t="s">
        <v>13</v>
      </c>
      <c r="I3475" s="7" t="s">
        <v>1104</v>
      </c>
      <c r="J3475" s="152" t="str">
        <f>VLOOKUP(PORVORIM!$I3475,Code2Loc,2,FALSE)</f>
        <v>PERIUDAK</v>
      </c>
    </row>
    <row r="3476" spans="1:10" ht="15.75" customHeight="1" x14ac:dyDescent="0.25">
      <c r="A3476" s="5" t="s">
        <v>1092</v>
      </c>
      <c r="B3476" s="6">
        <v>128</v>
      </c>
      <c r="C3476" s="6" t="s">
        <v>1105</v>
      </c>
      <c r="D3476" s="6">
        <v>47</v>
      </c>
      <c r="E3476" s="6">
        <v>64</v>
      </c>
      <c r="F3476" s="6" t="s">
        <v>12</v>
      </c>
      <c r="G3476" s="6"/>
      <c r="H3476" s="6" t="s">
        <v>13</v>
      </c>
      <c r="I3476" s="7" t="s">
        <v>1106</v>
      </c>
      <c r="J3476" s="152" t="str">
        <f>VLOOKUP(PORVORIM!$I3476,Code2Loc,2,FALSE)</f>
        <v>AMBEUDAK</v>
      </c>
    </row>
    <row r="3477" spans="1:10" ht="15.75" customHeight="1" x14ac:dyDescent="0.25">
      <c r="A3477" s="5" t="s">
        <v>1092</v>
      </c>
      <c r="B3477" s="6">
        <v>128</v>
      </c>
      <c r="C3477" s="6" t="s">
        <v>1107</v>
      </c>
      <c r="D3477" s="6">
        <v>48</v>
      </c>
      <c r="E3477" s="6">
        <v>66</v>
      </c>
      <c r="F3477" s="6" t="s">
        <v>12</v>
      </c>
      <c r="G3477" s="6"/>
      <c r="H3477" s="6" t="s">
        <v>13</v>
      </c>
      <c r="I3477" s="7" t="s">
        <v>1108</v>
      </c>
      <c r="J3477" s="152" t="str">
        <f>VLOOKUP(PORVORIM!$I3477,Code2Loc,2,FALSE)</f>
        <v>DEUNAMOL</v>
      </c>
    </row>
    <row r="3478" spans="1:10" ht="15.75" customHeight="1" x14ac:dyDescent="0.25">
      <c r="A3478" s="5" t="s">
        <v>1092</v>
      </c>
      <c r="B3478" s="6">
        <v>128</v>
      </c>
      <c r="C3478" s="6" t="s">
        <v>1109</v>
      </c>
      <c r="D3478" s="6">
        <v>49</v>
      </c>
      <c r="E3478" s="6">
        <v>68</v>
      </c>
      <c r="F3478" s="6" t="s">
        <v>12</v>
      </c>
      <c r="G3478" s="6"/>
      <c r="H3478" s="6" t="s">
        <v>13</v>
      </c>
      <c r="I3478" s="7" t="s">
        <v>1110</v>
      </c>
      <c r="J3478" s="152" t="str">
        <f>VLOOKUP(PORVORIM!$I3478,Code2Loc,2,FALSE)</f>
        <v>KALAY</v>
      </c>
    </row>
    <row r="3479" spans="1:10" ht="15.75" customHeight="1" x14ac:dyDescent="0.25">
      <c r="A3479" s="5" t="s">
        <v>1111</v>
      </c>
      <c r="B3479" s="6">
        <v>129</v>
      </c>
      <c r="C3479" s="6" t="s">
        <v>11</v>
      </c>
      <c r="D3479" s="6">
        <v>1</v>
      </c>
      <c r="E3479" s="6">
        <v>0</v>
      </c>
      <c r="F3479" s="6" t="s">
        <v>12</v>
      </c>
      <c r="G3479" s="6"/>
      <c r="H3479" s="6" t="s">
        <v>13</v>
      </c>
      <c r="I3479" s="7" t="s">
        <v>14</v>
      </c>
      <c r="J3479" s="152" t="str">
        <f>VLOOKUP(PORVORIM!$I3479,Code2Loc,2,FALSE)</f>
        <v>PANAJI</v>
      </c>
    </row>
    <row r="3480" spans="1:10" ht="15.75" customHeight="1" x14ac:dyDescent="0.25">
      <c r="A3480" s="5" t="s">
        <v>1111</v>
      </c>
      <c r="B3480" s="6">
        <v>129</v>
      </c>
      <c r="C3480" s="6" t="s">
        <v>15</v>
      </c>
      <c r="D3480" s="6">
        <v>2</v>
      </c>
      <c r="E3480" s="6">
        <v>3</v>
      </c>
      <c r="F3480" s="6" t="s">
        <v>12</v>
      </c>
      <c r="G3480" s="6"/>
      <c r="H3480" s="6" t="s">
        <v>13</v>
      </c>
      <c r="I3480" s="7" t="s">
        <v>16</v>
      </c>
      <c r="J3480" s="152" t="str">
        <f>VLOOKUP(PORVORIM!$I3480,Code2Loc,2,FALSE)</f>
        <v>ST. CRUZ X</v>
      </c>
    </row>
    <row r="3481" spans="1:10" ht="15.75" customHeight="1" x14ac:dyDescent="0.25">
      <c r="A3481" s="5" t="s">
        <v>1111</v>
      </c>
      <c r="B3481" s="6">
        <v>129</v>
      </c>
      <c r="C3481" s="6" t="s">
        <v>17</v>
      </c>
      <c r="D3481" s="6">
        <v>3</v>
      </c>
      <c r="E3481" s="6">
        <v>4</v>
      </c>
      <c r="F3481" s="6" t="s">
        <v>12</v>
      </c>
      <c r="G3481" s="6"/>
      <c r="H3481" s="6" t="s">
        <v>13</v>
      </c>
      <c r="I3481" s="7" t="s">
        <v>18</v>
      </c>
      <c r="J3481" s="152" t="str">
        <f>VLOOKUP(PORVORIM!$I3481,Code2Loc,2,FALSE)</f>
        <v>BAMBOLI GMC</v>
      </c>
    </row>
    <row r="3482" spans="1:10" ht="15.75" customHeight="1" x14ac:dyDescent="0.25">
      <c r="A3482" s="5" t="s">
        <v>1111</v>
      </c>
      <c r="B3482" s="6">
        <v>129</v>
      </c>
      <c r="C3482" s="6" t="s">
        <v>19</v>
      </c>
      <c r="D3482" s="6">
        <v>4</v>
      </c>
      <c r="E3482" s="6">
        <v>6</v>
      </c>
      <c r="F3482" s="6" t="s">
        <v>12</v>
      </c>
      <c r="G3482" s="6"/>
      <c r="H3482" s="6" t="s">
        <v>13</v>
      </c>
      <c r="I3482" s="7" t="s">
        <v>20</v>
      </c>
      <c r="J3482" s="152" t="str">
        <f>VLOOKUP(PORVORIM!$I3482,Code2Loc,2,FALSE)</f>
        <v>BAMBOLI W/S</v>
      </c>
    </row>
    <row r="3483" spans="1:10" ht="15.75" customHeight="1" x14ac:dyDescent="0.25">
      <c r="A3483" s="5" t="s">
        <v>1111</v>
      </c>
      <c r="B3483" s="6">
        <v>129</v>
      </c>
      <c r="C3483" s="6" t="s">
        <v>21</v>
      </c>
      <c r="D3483" s="6">
        <v>5</v>
      </c>
      <c r="E3483" s="6">
        <v>8</v>
      </c>
      <c r="F3483" s="6" t="s">
        <v>12</v>
      </c>
      <c r="G3483" s="6"/>
      <c r="H3483" s="6" t="s">
        <v>13</v>
      </c>
      <c r="I3483" s="7" t="s">
        <v>22</v>
      </c>
      <c r="J3483" s="152" t="str">
        <f>VLOOKUP(PORVORIM!$I3483,Code2Loc,2,FALSE)</f>
        <v>SIRDON/ZUAR</v>
      </c>
    </row>
    <row r="3484" spans="1:10" ht="15.75" customHeight="1" x14ac:dyDescent="0.25">
      <c r="A3484" s="5" t="s">
        <v>1111</v>
      </c>
      <c r="B3484" s="6">
        <v>129</v>
      </c>
      <c r="C3484" s="6" t="s">
        <v>23</v>
      </c>
      <c r="D3484" s="6">
        <v>6</v>
      </c>
      <c r="E3484" s="6">
        <v>10</v>
      </c>
      <c r="F3484" s="6" t="s">
        <v>12</v>
      </c>
      <c r="G3484" s="6"/>
      <c r="H3484" s="6" t="s">
        <v>13</v>
      </c>
      <c r="I3484" s="7" t="s">
        <v>24</v>
      </c>
      <c r="J3484" s="152" t="str">
        <f>VLOOKUP(PORVORIM!$I3484,Code2Loc,2,FALSE)</f>
        <v>GOA VELHA</v>
      </c>
    </row>
    <row r="3485" spans="1:10" ht="15.75" customHeight="1" x14ac:dyDescent="0.25">
      <c r="A3485" s="5" t="s">
        <v>1111</v>
      </c>
      <c r="B3485" s="6">
        <v>129</v>
      </c>
      <c r="C3485" s="6" t="s">
        <v>25</v>
      </c>
      <c r="D3485" s="6">
        <v>7</v>
      </c>
      <c r="E3485" s="6">
        <v>12</v>
      </c>
      <c r="F3485" s="6" t="s">
        <v>12</v>
      </c>
      <c r="G3485" s="6"/>
      <c r="H3485" s="6" t="s">
        <v>13</v>
      </c>
      <c r="I3485" s="7" t="s">
        <v>26</v>
      </c>
      <c r="J3485" s="152" t="str">
        <f>VLOOKUP(PORVORIM!$I3485,Code2Loc,2,FALSE)</f>
        <v>PILLAR</v>
      </c>
    </row>
    <row r="3486" spans="1:10" ht="15.75" customHeight="1" x14ac:dyDescent="0.25">
      <c r="A3486" s="5" t="s">
        <v>1111</v>
      </c>
      <c r="B3486" s="6">
        <v>129</v>
      </c>
      <c r="C3486" s="6" t="s">
        <v>27</v>
      </c>
      <c r="D3486" s="6">
        <v>8</v>
      </c>
      <c r="E3486" s="6">
        <v>14</v>
      </c>
      <c r="F3486" s="6" t="s">
        <v>12</v>
      </c>
      <c r="G3486" s="6"/>
      <c r="H3486" s="6" t="s">
        <v>13</v>
      </c>
      <c r="I3486" s="7" t="s">
        <v>28</v>
      </c>
      <c r="J3486" s="152" t="str">
        <f>VLOOKUP(PORVORIM!$I3486,Code2Loc,2,FALSE)</f>
        <v>AGASSAIM</v>
      </c>
    </row>
    <row r="3487" spans="1:10" ht="15.75" customHeight="1" x14ac:dyDescent="0.25">
      <c r="A3487" s="5" t="s">
        <v>1111</v>
      </c>
      <c r="B3487" s="6">
        <v>129</v>
      </c>
      <c r="C3487" s="6" t="s">
        <v>29</v>
      </c>
      <c r="D3487" s="6">
        <v>9</v>
      </c>
      <c r="E3487" s="6">
        <v>16</v>
      </c>
      <c r="F3487" s="6" t="s">
        <v>12</v>
      </c>
      <c r="G3487" s="6"/>
      <c r="H3487" s="6" t="s">
        <v>13</v>
      </c>
      <c r="I3487" s="7" t="s">
        <v>31</v>
      </c>
      <c r="J3487" s="152" t="str">
        <f>VLOOKUP(PORVORIM!$I3487,Code2Loc,2,FALSE)</f>
        <v>CORTALIM</v>
      </c>
    </row>
    <row r="3488" spans="1:10" ht="15.75" customHeight="1" x14ac:dyDescent="0.25">
      <c r="A3488" s="5" t="s">
        <v>1111</v>
      </c>
      <c r="B3488" s="6">
        <v>129</v>
      </c>
      <c r="C3488" s="6" t="s">
        <v>32</v>
      </c>
      <c r="D3488" s="6">
        <v>10</v>
      </c>
      <c r="E3488" s="6">
        <v>18</v>
      </c>
      <c r="F3488" s="6" t="s">
        <v>12</v>
      </c>
      <c r="G3488" s="6"/>
      <c r="H3488" s="6" t="s">
        <v>13</v>
      </c>
      <c r="I3488" s="7" t="s">
        <v>33</v>
      </c>
      <c r="J3488" s="152" t="str">
        <f>VLOOKUP(PORVORIM!$I3488,Code2Loc,2,FALSE)</f>
        <v>PAJENTAR</v>
      </c>
    </row>
    <row r="3489" spans="1:10" ht="15.75" customHeight="1" x14ac:dyDescent="0.25">
      <c r="A3489" s="5" t="s">
        <v>1111</v>
      </c>
      <c r="B3489" s="6">
        <v>129</v>
      </c>
      <c r="C3489" s="6" t="s">
        <v>34</v>
      </c>
      <c r="D3489" s="6">
        <v>11</v>
      </c>
      <c r="E3489" s="6">
        <v>19</v>
      </c>
      <c r="F3489" s="6" t="s">
        <v>12</v>
      </c>
      <c r="G3489" s="6"/>
      <c r="H3489" s="6" t="s">
        <v>13</v>
      </c>
      <c r="I3489" s="7" t="s">
        <v>35</v>
      </c>
      <c r="J3489" s="152" t="str">
        <f>VLOOKUP(PORVORIM!$I3489,Code2Loc,2,FALSE)</f>
        <v>KSRL/BRLA X</v>
      </c>
    </row>
    <row r="3490" spans="1:10" ht="15.75" customHeight="1" x14ac:dyDescent="0.25">
      <c r="A3490" s="5" t="s">
        <v>1111</v>
      </c>
      <c r="B3490" s="6">
        <v>129</v>
      </c>
      <c r="C3490" s="6" t="s">
        <v>36</v>
      </c>
      <c r="D3490" s="6">
        <v>12</v>
      </c>
      <c r="E3490" s="6">
        <v>20</v>
      </c>
      <c r="F3490" s="6" t="s">
        <v>12</v>
      </c>
      <c r="G3490" s="6"/>
      <c r="H3490" s="6" t="s">
        <v>13</v>
      </c>
      <c r="I3490" s="7" t="s">
        <v>37</v>
      </c>
      <c r="J3490" s="152" t="str">
        <f>VLOOKUP(PORVORIM!$I3490,Code2Loc,2,FALSE)</f>
        <v>TITAN</v>
      </c>
    </row>
    <row r="3491" spans="1:10" ht="15.75" customHeight="1" x14ac:dyDescent="0.25">
      <c r="A3491" s="5" t="s">
        <v>1111</v>
      </c>
      <c r="B3491" s="6">
        <v>129</v>
      </c>
      <c r="C3491" s="6" t="s">
        <v>38</v>
      </c>
      <c r="D3491" s="6">
        <v>13</v>
      </c>
      <c r="E3491" s="6">
        <v>21</v>
      </c>
      <c r="F3491" s="6" t="s">
        <v>12</v>
      </c>
      <c r="G3491" s="6"/>
      <c r="H3491" s="6" t="s">
        <v>13</v>
      </c>
      <c r="I3491" s="7" t="s">
        <v>39</v>
      </c>
      <c r="J3491" s="152" t="str">
        <f>VLOOKUP(PORVORIM!$I3491,Code2Loc,2,FALSE)</f>
        <v>PIRNI</v>
      </c>
    </row>
    <row r="3492" spans="1:10" ht="15.75" customHeight="1" x14ac:dyDescent="0.25">
      <c r="A3492" s="5" t="s">
        <v>1111</v>
      </c>
      <c r="B3492" s="6">
        <v>129</v>
      </c>
      <c r="C3492" s="6" t="s">
        <v>40</v>
      </c>
      <c r="D3492" s="6">
        <v>14</v>
      </c>
      <c r="E3492" s="6">
        <v>23</v>
      </c>
      <c r="F3492" s="6" t="s">
        <v>12</v>
      </c>
      <c r="G3492" s="6"/>
      <c r="H3492" s="6" t="s">
        <v>13</v>
      </c>
      <c r="I3492" s="7" t="s">
        <v>41</v>
      </c>
      <c r="J3492" s="152" t="str">
        <f>VLOOKUP(PORVORIM!$I3492,Code2Loc,2,FALSE)</f>
        <v>VERNA</v>
      </c>
    </row>
    <row r="3493" spans="1:10" ht="15.75" customHeight="1" x14ac:dyDescent="0.25">
      <c r="A3493" s="5" t="s">
        <v>1111</v>
      </c>
      <c r="B3493" s="6">
        <v>129</v>
      </c>
      <c r="C3493" s="6" t="s">
        <v>42</v>
      </c>
      <c r="D3493" s="6">
        <v>15</v>
      </c>
      <c r="E3493" s="6">
        <v>24</v>
      </c>
      <c r="F3493" s="6" t="s">
        <v>12</v>
      </c>
      <c r="G3493" s="6"/>
      <c r="H3493" s="6" t="s">
        <v>13</v>
      </c>
      <c r="I3493" s="7" t="s">
        <v>43</v>
      </c>
      <c r="J3493" s="152" t="str">
        <f>VLOOKUP(PORVORIM!$I3493,Code2Loc,2,FALSE)</f>
        <v>SONAULIM</v>
      </c>
    </row>
    <row r="3494" spans="1:10" ht="15.75" customHeight="1" x14ac:dyDescent="0.25">
      <c r="A3494" s="5" t="s">
        <v>1111</v>
      </c>
      <c r="B3494" s="6">
        <v>129</v>
      </c>
      <c r="C3494" s="6" t="s">
        <v>44</v>
      </c>
      <c r="D3494" s="6">
        <v>16</v>
      </c>
      <c r="E3494" s="6">
        <v>25</v>
      </c>
      <c r="F3494" s="6" t="s">
        <v>12</v>
      </c>
      <c r="G3494" s="6"/>
      <c r="H3494" s="6" t="s">
        <v>13</v>
      </c>
      <c r="I3494" s="7" t="s">
        <v>45</v>
      </c>
      <c r="J3494" s="152" t="str">
        <f>VLOOKUP(PORVORIM!$I3494,Code2Loc,2,FALSE)</f>
        <v>AGNEL ASHRM</v>
      </c>
    </row>
    <row r="3495" spans="1:10" ht="15.75" customHeight="1" x14ac:dyDescent="0.25">
      <c r="A3495" s="5" t="s">
        <v>1111</v>
      </c>
      <c r="B3495" s="6">
        <v>129</v>
      </c>
      <c r="C3495" s="6" t="s">
        <v>46</v>
      </c>
      <c r="D3495" s="6">
        <v>17</v>
      </c>
      <c r="E3495" s="6">
        <v>27</v>
      </c>
      <c r="F3495" s="6" t="s">
        <v>12</v>
      </c>
      <c r="G3495" s="6"/>
      <c r="H3495" s="6" t="s">
        <v>13</v>
      </c>
      <c r="I3495" s="7" t="s">
        <v>47</v>
      </c>
      <c r="J3495" s="152" t="str">
        <f>VLOOKUP(PORVORIM!$I3495,Code2Loc,2,FALSE)</f>
        <v>RUMDER</v>
      </c>
    </row>
    <row r="3496" spans="1:10" ht="15.75" customHeight="1" x14ac:dyDescent="0.25">
      <c r="A3496" s="5" t="s">
        <v>1111</v>
      </c>
      <c r="B3496" s="6">
        <v>129</v>
      </c>
      <c r="C3496" s="6" t="s">
        <v>48</v>
      </c>
      <c r="D3496" s="6">
        <v>18</v>
      </c>
      <c r="E3496" s="6">
        <v>28</v>
      </c>
      <c r="F3496" s="6" t="s">
        <v>12</v>
      </c>
      <c r="G3496" s="6"/>
      <c r="H3496" s="6" t="s">
        <v>13</v>
      </c>
      <c r="I3496" s="7" t="s">
        <v>49</v>
      </c>
      <c r="J3496" s="152" t="str">
        <f>VLOOKUP(PORVORIM!$I3496,Code2Loc,2,FALSE)</f>
        <v>NUVEM</v>
      </c>
    </row>
    <row r="3497" spans="1:10" ht="15.75" customHeight="1" x14ac:dyDescent="0.25">
      <c r="A3497" s="5" t="s">
        <v>1111</v>
      </c>
      <c r="B3497" s="6">
        <v>129</v>
      </c>
      <c r="C3497" s="6" t="s">
        <v>50</v>
      </c>
      <c r="D3497" s="6">
        <v>19</v>
      </c>
      <c r="E3497" s="6">
        <v>31</v>
      </c>
      <c r="F3497" s="6" t="s">
        <v>12</v>
      </c>
      <c r="G3497" s="6"/>
      <c r="H3497" s="6" t="s">
        <v>13</v>
      </c>
      <c r="I3497" s="7" t="s">
        <v>51</v>
      </c>
      <c r="J3497" s="152" t="str">
        <f>VLOOKUP(PORVORIM!$I3497,Code2Loc,2,FALSE)</f>
        <v>MARGAO</v>
      </c>
    </row>
    <row r="3498" spans="1:10" ht="15.75" customHeight="1" x14ac:dyDescent="0.25">
      <c r="A3498" s="5" t="s">
        <v>1111</v>
      </c>
      <c r="B3498" s="6">
        <v>129</v>
      </c>
      <c r="C3498" s="6" t="s">
        <v>1112</v>
      </c>
      <c r="D3498" s="6">
        <v>20</v>
      </c>
      <c r="E3498" s="6">
        <v>33</v>
      </c>
      <c r="F3498" s="6" t="s">
        <v>12</v>
      </c>
      <c r="G3498" s="6"/>
      <c r="H3498" s="6" t="s">
        <v>13</v>
      </c>
      <c r="I3498" s="7" t="s">
        <v>1113</v>
      </c>
      <c r="J3498" s="152" t="str">
        <f>VLOOKUP(PORVORIM!$I3498,Code2Loc,2,FALSE)</f>
        <v>MARGAO MKT</v>
      </c>
    </row>
    <row r="3499" spans="1:10" ht="15.75" customHeight="1" x14ac:dyDescent="0.25">
      <c r="A3499" s="5" t="s">
        <v>1111</v>
      </c>
      <c r="B3499" s="6">
        <v>129</v>
      </c>
      <c r="C3499" s="6" t="s">
        <v>1114</v>
      </c>
      <c r="D3499" s="6">
        <v>21</v>
      </c>
      <c r="E3499" s="6">
        <v>35</v>
      </c>
      <c r="F3499" s="6" t="s">
        <v>12</v>
      </c>
      <c r="G3499" s="6"/>
      <c r="H3499" s="6" t="s">
        <v>13</v>
      </c>
      <c r="I3499" s="7" t="s">
        <v>1115</v>
      </c>
      <c r="J3499" s="152" t="str">
        <f>VLOOKUP(PORVORIM!$I3499,Code2Loc,2,FALSE)</f>
        <v>NAVELIM</v>
      </c>
    </row>
    <row r="3500" spans="1:10" ht="15.75" customHeight="1" x14ac:dyDescent="0.25">
      <c r="A3500" s="5" t="s">
        <v>1111</v>
      </c>
      <c r="B3500" s="6">
        <v>129</v>
      </c>
      <c r="C3500" s="6" t="s">
        <v>1116</v>
      </c>
      <c r="D3500" s="6">
        <v>22</v>
      </c>
      <c r="E3500" s="6">
        <v>36</v>
      </c>
      <c r="F3500" s="6" t="s">
        <v>12</v>
      </c>
      <c r="G3500" s="6"/>
      <c r="H3500" s="6" t="s">
        <v>13</v>
      </c>
      <c r="I3500" s="7" t="s">
        <v>1117</v>
      </c>
      <c r="J3500" s="152" t="str">
        <f>VLOOKUP(PORVORIM!$I3500,Code2Loc,2,FALSE)</f>
        <v>DHARMAPUR</v>
      </c>
    </row>
    <row r="3501" spans="1:10" ht="15.75" customHeight="1" x14ac:dyDescent="0.25">
      <c r="A3501" s="5" t="s">
        <v>1111</v>
      </c>
      <c r="B3501" s="6">
        <v>129</v>
      </c>
      <c r="C3501" s="6" t="s">
        <v>1118</v>
      </c>
      <c r="D3501" s="6">
        <v>23</v>
      </c>
      <c r="E3501" s="6">
        <v>38</v>
      </c>
      <c r="F3501" s="6" t="s">
        <v>12</v>
      </c>
      <c r="G3501" s="6"/>
      <c r="H3501" s="6" t="s">
        <v>13</v>
      </c>
      <c r="I3501" s="7" t="s">
        <v>1119</v>
      </c>
      <c r="J3501" s="152" t="str">
        <f>VLOOKUP(PORVORIM!$I3501,Code2Loc,2,FALSE)</f>
        <v>CHINCHINI X</v>
      </c>
    </row>
    <row r="3502" spans="1:10" ht="15.75" customHeight="1" x14ac:dyDescent="0.25">
      <c r="A3502" s="5" t="s">
        <v>1111</v>
      </c>
      <c r="B3502" s="6">
        <v>129</v>
      </c>
      <c r="C3502" s="6" t="s">
        <v>1120</v>
      </c>
      <c r="D3502" s="6">
        <v>24</v>
      </c>
      <c r="E3502" s="6">
        <v>39</v>
      </c>
      <c r="F3502" s="6" t="s">
        <v>12</v>
      </c>
      <c r="G3502" s="6"/>
      <c r="H3502" s="6" t="s">
        <v>13</v>
      </c>
      <c r="I3502" s="7" t="s">
        <v>1121</v>
      </c>
      <c r="J3502" s="152" t="str">
        <f>VLOOKUP(PORVORIM!$I3502,Code2Loc,2,FALSE)</f>
        <v>CHINCHANI</v>
      </c>
    </row>
    <row r="3503" spans="1:10" ht="15.75" customHeight="1" x14ac:dyDescent="0.25">
      <c r="A3503" s="5" t="s">
        <v>1111</v>
      </c>
      <c r="B3503" s="6">
        <v>129</v>
      </c>
      <c r="C3503" s="6" t="s">
        <v>1122</v>
      </c>
      <c r="D3503" s="6">
        <v>25</v>
      </c>
      <c r="E3503" s="6">
        <v>40</v>
      </c>
      <c r="F3503" s="6" t="s">
        <v>12</v>
      </c>
      <c r="G3503" s="6"/>
      <c r="H3503" s="6" t="s">
        <v>13</v>
      </c>
      <c r="I3503" s="7" t="s">
        <v>1123</v>
      </c>
      <c r="J3503" s="152" t="str">
        <f>VLOOKUP(PORVORIM!$I3503,Code2Loc,2,FALSE)</f>
        <v>BAMADO</v>
      </c>
    </row>
    <row r="3504" spans="1:10" ht="15.75" customHeight="1" x14ac:dyDescent="0.25">
      <c r="A3504" s="5" t="s">
        <v>1111</v>
      </c>
      <c r="B3504" s="6">
        <v>129</v>
      </c>
      <c r="C3504" s="6" t="s">
        <v>1124</v>
      </c>
      <c r="D3504" s="6">
        <v>26</v>
      </c>
      <c r="E3504" s="6">
        <v>41</v>
      </c>
      <c r="F3504" s="6" t="s">
        <v>12</v>
      </c>
      <c r="G3504" s="6"/>
      <c r="H3504" s="6" t="s">
        <v>13</v>
      </c>
      <c r="I3504" s="7" t="s">
        <v>1125</v>
      </c>
      <c r="J3504" s="152" t="str">
        <f>VLOOKUP(PORVORIM!$I3504,Code2Loc,2,FALSE)</f>
        <v>SUCALDEM</v>
      </c>
    </row>
    <row r="3505" spans="1:10" ht="15.75" customHeight="1" x14ac:dyDescent="0.25">
      <c r="A3505" s="5" t="s">
        <v>1111</v>
      </c>
      <c r="B3505" s="6">
        <v>129</v>
      </c>
      <c r="C3505" s="6" t="s">
        <v>1126</v>
      </c>
      <c r="D3505" s="6">
        <v>27</v>
      </c>
      <c r="E3505" s="6">
        <v>42</v>
      </c>
      <c r="F3505" s="6" t="s">
        <v>12</v>
      </c>
      <c r="G3505" s="6"/>
      <c r="H3505" s="6" t="s">
        <v>13</v>
      </c>
      <c r="I3505" s="7" t="s">
        <v>1127</v>
      </c>
      <c r="J3505" s="152" t="str">
        <f>VLOOKUP(PORVORIM!$I3505,Code2Loc,2,FALSE)</f>
        <v>NUSI ACADMY</v>
      </c>
    </row>
    <row r="3506" spans="1:10" ht="15.75" customHeight="1" x14ac:dyDescent="0.25">
      <c r="A3506" s="5" t="s">
        <v>1111</v>
      </c>
      <c r="B3506" s="6">
        <v>129</v>
      </c>
      <c r="C3506" s="6" t="s">
        <v>1128</v>
      </c>
      <c r="D3506" s="6">
        <v>28</v>
      </c>
      <c r="E3506" s="6">
        <v>43</v>
      </c>
      <c r="F3506" s="6" t="s">
        <v>12</v>
      </c>
      <c r="G3506" s="6"/>
      <c r="H3506" s="6" t="s">
        <v>13</v>
      </c>
      <c r="I3506" s="7" t="s">
        <v>1129</v>
      </c>
      <c r="J3506" s="152" t="str">
        <f>VLOOKUP(PORVORIM!$I3506,Code2Loc,2,FALSE)</f>
        <v>ASSOLNA</v>
      </c>
    </row>
    <row r="3507" spans="1:10" ht="15.75" customHeight="1" x14ac:dyDescent="0.25">
      <c r="A3507" s="5" t="s">
        <v>1111</v>
      </c>
      <c r="B3507" s="6">
        <v>129</v>
      </c>
      <c r="C3507" s="6" t="s">
        <v>1130</v>
      </c>
      <c r="D3507" s="6">
        <v>29</v>
      </c>
      <c r="E3507" s="6">
        <v>45</v>
      </c>
      <c r="F3507" s="6" t="s">
        <v>12</v>
      </c>
      <c r="G3507" s="6"/>
      <c r="H3507" s="6" t="s">
        <v>13</v>
      </c>
      <c r="I3507" s="7" t="s">
        <v>1131</v>
      </c>
      <c r="J3507" s="152" t="str">
        <f>VLOOKUP(PORVORIM!$I3507,Code2Loc,2,FALSE)</f>
        <v>AMBELI</v>
      </c>
    </row>
    <row r="3508" spans="1:10" ht="15.75" customHeight="1" x14ac:dyDescent="0.25">
      <c r="A3508" s="5" t="s">
        <v>1111</v>
      </c>
      <c r="B3508" s="6">
        <v>129</v>
      </c>
      <c r="C3508" s="6" t="s">
        <v>1132</v>
      </c>
      <c r="D3508" s="6">
        <v>30</v>
      </c>
      <c r="E3508" s="6">
        <v>46</v>
      </c>
      <c r="F3508" s="6" t="s">
        <v>12</v>
      </c>
      <c r="G3508" s="6"/>
      <c r="H3508" s="6" t="s">
        <v>13</v>
      </c>
      <c r="I3508" s="7" t="s">
        <v>1133</v>
      </c>
      <c r="J3508" s="152" t="str">
        <f>VLOOKUP(PORVORIM!$I3508,Code2Loc,2,FALSE)</f>
        <v>VELIM MKT</v>
      </c>
    </row>
    <row r="3509" spans="1:10" ht="15.75" customHeight="1" x14ac:dyDescent="0.25">
      <c r="A3509" s="5" t="s">
        <v>1111</v>
      </c>
      <c r="B3509" s="6">
        <v>129</v>
      </c>
      <c r="C3509" s="6" t="s">
        <v>1134</v>
      </c>
      <c r="D3509" s="6">
        <v>31</v>
      </c>
      <c r="E3509" s="6">
        <v>47</v>
      </c>
      <c r="F3509" s="6" t="s">
        <v>12</v>
      </c>
      <c r="G3509" s="6"/>
      <c r="H3509" s="6" t="s">
        <v>13</v>
      </c>
      <c r="I3509" s="7" t="s">
        <v>1135</v>
      </c>
      <c r="J3509" s="152" t="str">
        <f>VLOOKUP(PORVORIM!$I3509,Code2Loc,2,FALSE)</f>
        <v>VELIM</v>
      </c>
    </row>
    <row r="3510" spans="1:10" ht="15.75" customHeight="1" x14ac:dyDescent="0.25">
      <c r="A3510" s="5" t="s">
        <v>1111</v>
      </c>
      <c r="B3510" s="6">
        <v>129</v>
      </c>
      <c r="C3510" s="6" t="s">
        <v>1136</v>
      </c>
      <c r="D3510" s="6">
        <v>32</v>
      </c>
      <c r="E3510" s="6">
        <v>48</v>
      </c>
      <c r="F3510" s="6" t="s">
        <v>12</v>
      </c>
      <c r="G3510" s="6"/>
      <c r="H3510" s="6" t="s">
        <v>13</v>
      </c>
      <c r="I3510" s="7" t="s">
        <v>1137</v>
      </c>
      <c r="J3510" s="152" t="str">
        <f>VLOOKUP(PORVORIM!$I3510,Code2Loc,2,FALSE)</f>
        <v>BARADI</v>
      </c>
    </row>
    <row r="3511" spans="1:10" ht="15.75" customHeight="1" x14ac:dyDescent="0.25">
      <c r="A3511" s="5" t="s">
        <v>1111</v>
      </c>
      <c r="B3511" s="6">
        <v>129</v>
      </c>
      <c r="C3511" s="6" t="s">
        <v>1138</v>
      </c>
      <c r="D3511" s="6">
        <v>33</v>
      </c>
      <c r="E3511" s="6">
        <v>49</v>
      </c>
      <c r="F3511" s="6" t="s">
        <v>12</v>
      </c>
      <c r="G3511" s="6"/>
      <c r="H3511" s="6" t="s">
        <v>13</v>
      </c>
      <c r="I3511" s="7" t="s">
        <v>1139</v>
      </c>
      <c r="J3511" s="152" t="str">
        <f>VLOOKUP(PORVORIM!$I3511,Code2Loc,2,FALSE)</f>
        <v>MUXER B/S</v>
      </c>
    </row>
    <row r="3512" spans="1:10" ht="15.75" customHeight="1" x14ac:dyDescent="0.25">
      <c r="A3512" s="5" t="s">
        <v>1111</v>
      </c>
      <c r="B3512" s="6">
        <v>129</v>
      </c>
      <c r="C3512" s="6" t="s">
        <v>1140</v>
      </c>
      <c r="D3512" s="6">
        <v>34</v>
      </c>
      <c r="E3512" s="6">
        <v>50</v>
      </c>
      <c r="F3512" s="6" t="s">
        <v>12</v>
      </c>
      <c r="G3512" s="6"/>
      <c r="H3512" s="6" t="s">
        <v>13</v>
      </c>
      <c r="I3512" s="7" t="s">
        <v>1141</v>
      </c>
      <c r="J3512" s="152" t="str">
        <f>VLOOKUP(PORVORIM!$I3512,Code2Loc,2,FALSE)</f>
        <v>BETUL X</v>
      </c>
    </row>
    <row r="3513" spans="1:10" ht="15.75" customHeight="1" x14ac:dyDescent="0.25">
      <c r="A3513" s="5" t="s">
        <v>1111</v>
      </c>
      <c r="B3513" s="6">
        <v>129</v>
      </c>
      <c r="C3513" s="6" t="s">
        <v>1142</v>
      </c>
      <c r="D3513" s="6">
        <v>35</v>
      </c>
      <c r="E3513" s="6">
        <v>51</v>
      </c>
      <c r="F3513" s="6" t="s">
        <v>12</v>
      </c>
      <c r="G3513" s="6"/>
      <c r="H3513" s="6" t="s">
        <v>13</v>
      </c>
      <c r="I3513" s="7" t="s">
        <v>1143</v>
      </c>
      <c r="J3513" s="152" t="str">
        <f>VLOOKUP(PORVORIM!$I3513,Code2Loc,2,FALSE)</f>
        <v>BETUL</v>
      </c>
    </row>
    <row r="3514" spans="1:10" ht="15.75" customHeight="1" x14ac:dyDescent="0.25">
      <c r="A3514" s="5" t="s">
        <v>1144</v>
      </c>
      <c r="B3514" s="6">
        <v>130</v>
      </c>
      <c r="C3514" s="6" t="s">
        <v>11</v>
      </c>
      <c r="D3514" s="6">
        <v>1</v>
      </c>
      <c r="E3514" s="6">
        <v>0</v>
      </c>
      <c r="F3514" s="6" t="s">
        <v>12</v>
      </c>
      <c r="G3514" s="6"/>
      <c r="H3514" s="6" t="s">
        <v>13</v>
      </c>
      <c r="I3514" s="7" t="s">
        <v>14</v>
      </c>
      <c r="J3514" s="152" t="str">
        <f>VLOOKUP(PORVORIM!$I3514,Code2Loc,2,FALSE)</f>
        <v>PANAJI</v>
      </c>
    </row>
    <row r="3515" spans="1:10" ht="15.75" customHeight="1" x14ac:dyDescent="0.25">
      <c r="A3515" s="5" t="s">
        <v>1144</v>
      </c>
      <c r="B3515" s="6">
        <v>130</v>
      </c>
      <c r="C3515" s="6" t="s">
        <v>77</v>
      </c>
      <c r="D3515" s="6">
        <v>2</v>
      </c>
      <c r="E3515" s="6">
        <v>2</v>
      </c>
      <c r="F3515" s="6" t="s">
        <v>12</v>
      </c>
      <c r="G3515" s="6"/>
      <c r="H3515" s="6" t="s">
        <v>30</v>
      </c>
      <c r="I3515" s="7" t="s">
        <v>78</v>
      </c>
      <c r="J3515" s="152" t="str">
        <f>VLOOKUP(PORVORIM!$I3515,Code2Loc,2,FALSE)</f>
        <v>SAI SERVICE</v>
      </c>
    </row>
    <row r="3516" spans="1:10" ht="15.75" customHeight="1" x14ac:dyDescent="0.25">
      <c r="A3516" s="5" t="s">
        <v>1144</v>
      </c>
      <c r="B3516" s="6">
        <v>130</v>
      </c>
      <c r="C3516" s="6" t="s">
        <v>1093</v>
      </c>
      <c r="D3516" s="6">
        <v>3</v>
      </c>
      <c r="E3516" s="6">
        <v>3</v>
      </c>
      <c r="F3516" s="6" t="s">
        <v>12</v>
      </c>
      <c r="G3516" s="6"/>
      <c r="H3516" s="6" t="s">
        <v>13</v>
      </c>
      <c r="I3516" s="7" t="s">
        <v>1094</v>
      </c>
      <c r="J3516" s="152" t="str">
        <f>VLOOKUP(PORVORIM!$I3516,Code2Loc,2,FALSE)</f>
        <v>SECRETARIAT</v>
      </c>
    </row>
    <row r="3517" spans="1:10" ht="15.75" customHeight="1" x14ac:dyDescent="0.25">
      <c r="A3517" s="5" t="s">
        <v>1145</v>
      </c>
      <c r="B3517" s="6">
        <v>131</v>
      </c>
      <c r="C3517" s="6" t="s">
        <v>11</v>
      </c>
      <c r="D3517" s="6">
        <v>1</v>
      </c>
      <c r="E3517" s="6">
        <v>0</v>
      </c>
      <c r="F3517" s="6" t="s">
        <v>12</v>
      </c>
      <c r="G3517" s="6"/>
      <c r="H3517" s="6" t="s">
        <v>13</v>
      </c>
      <c r="I3517" s="7" t="s">
        <v>14</v>
      </c>
      <c r="J3517" s="152" t="str">
        <f>VLOOKUP(PORVORIM!$I3517,Code2Loc,2,FALSE)</f>
        <v>PANAJI</v>
      </c>
    </row>
    <row r="3518" spans="1:10" ht="15.75" customHeight="1" x14ac:dyDescent="0.25">
      <c r="A3518" s="5" t="s">
        <v>1145</v>
      </c>
      <c r="B3518" s="6">
        <v>131</v>
      </c>
      <c r="C3518" s="6" t="s">
        <v>15</v>
      </c>
      <c r="D3518" s="6">
        <v>2</v>
      </c>
      <c r="E3518" s="6">
        <v>2</v>
      </c>
      <c r="F3518" s="6" t="s">
        <v>12</v>
      </c>
      <c r="G3518" s="6"/>
      <c r="H3518" s="6" t="s">
        <v>13</v>
      </c>
      <c r="I3518" s="7" t="s">
        <v>16</v>
      </c>
      <c r="J3518" s="152" t="str">
        <f>VLOOKUP(PORVORIM!$I3518,Code2Loc,2,FALSE)</f>
        <v>ST. CRUZ X</v>
      </c>
    </row>
    <row r="3519" spans="1:10" ht="15.75" customHeight="1" x14ac:dyDescent="0.25">
      <c r="A3519" s="5" t="s">
        <v>1145</v>
      </c>
      <c r="B3519" s="6">
        <v>131</v>
      </c>
      <c r="C3519" s="6" t="s">
        <v>17</v>
      </c>
      <c r="D3519" s="6">
        <v>3</v>
      </c>
      <c r="E3519" s="6">
        <v>4</v>
      </c>
      <c r="F3519" s="6" t="s">
        <v>12</v>
      </c>
      <c r="G3519" s="6"/>
      <c r="H3519" s="6" t="s">
        <v>13</v>
      </c>
      <c r="I3519" s="7" t="s">
        <v>18</v>
      </c>
      <c r="J3519" s="152" t="str">
        <f>VLOOKUP(PORVORIM!$I3519,Code2Loc,2,FALSE)</f>
        <v>BAMBOLI GMC</v>
      </c>
    </row>
    <row r="3520" spans="1:10" ht="15.75" customHeight="1" x14ac:dyDescent="0.25">
      <c r="A3520" s="5" t="s">
        <v>1145</v>
      </c>
      <c r="B3520" s="6">
        <v>131</v>
      </c>
      <c r="C3520" s="6" t="s">
        <v>1146</v>
      </c>
      <c r="D3520" s="6">
        <v>4</v>
      </c>
      <c r="E3520" s="6">
        <v>9</v>
      </c>
      <c r="F3520" s="6" t="s">
        <v>12</v>
      </c>
      <c r="G3520" s="6"/>
      <c r="H3520" s="6" t="s">
        <v>13</v>
      </c>
      <c r="I3520" s="7" t="s">
        <v>1147</v>
      </c>
      <c r="J3520" s="152" t="str">
        <f>VLOOKUP(PORVORIM!$I3520,Code2Loc,2,FALSE)</f>
        <v>GOA UNVRSTY</v>
      </c>
    </row>
    <row r="3521" spans="1:10" ht="15.75" customHeight="1" x14ac:dyDescent="0.25">
      <c r="A3521" s="5" t="s">
        <v>1145</v>
      </c>
      <c r="B3521" s="6">
        <v>131</v>
      </c>
      <c r="C3521" s="6" t="s">
        <v>1148</v>
      </c>
      <c r="D3521" s="6">
        <v>5</v>
      </c>
      <c r="E3521" s="6">
        <v>10</v>
      </c>
      <c r="F3521" s="6" t="s">
        <v>12</v>
      </c>
      <c r="G3521" s="6"/>
      <c r="H3521" s="6" t="s">
        <v>13</v>
      </c>
      <c r="I3521" s="7" t="s">
        <v>1149</v>
      </c>
      <c r="J3521" s="152" t="str">
        <f>VLOOKUP(PORVORIM!$I3521,Code2Loc,2,FALSE)</f>
        <v>GOA INTERNA</v>
      </c>
    </row>
    <row r="3522" spans="1:10" ht="15.75" customHeight="1" x14ac:dyDescent="0.25">
      <c r="A3522" s="5" t="s">
        <v>1150</v>
      </c>
      <c r="B3522" s="6">
        <v>132</v>
      </c>
      <c r="C3522" s="6" t="s">
        <v>1151</v>
      </c>
      <c r="D3522" s="6">
        <v>1</v>
      </c>
      <c r="E3522" s="6">
        <v>0</v>
      </c>
      <c r="F3522" s="6" t="s">
        <v>12</v>
      </c>
      <c r="G3522" s="6"/>
      <c r="H3522" s="6" t="s">
        <v>13</v>
      </c>
      <c r="I3522" s="7" t="s">
        <v>1152</v>
      </c>
      <c r="J3522" s="152" t="str">
        <f>VLOOKUP(PORVORIM!$I3522,Code2Loc,2,FALSE)</f>
        <v>PORVORIM</v>
      </c>
    </row>
    <row r="3523" spans="1:10" ht="15.75" customHeight="1" x14ac:dyDescent="0.25">
      <c r="A3523" s="5" t="s">
        <v>1150</v>
      </c>
      <c r="B3523" s="6">
        <v>132</v>
      </c>
      <c r="C3523" s="6" t="s">
        <v>523</v>
      </c>
      <c r="D3523" s="6">
        <v>2</v>
      </c>
      <c r="E3523" s="6">
        <v>1</v>
      </c>
      <c r="F3523" s="6" t="s">
        <v>12</v>
      </c>
      <c r="G3523" s="6"/>
      <c r="H3523" s="6" t="s">
        <v>13</v>
      </c>
      <c r="I3523" s="7" t="s">
        <v>524</v>
      </c>
      <c r="J3523" s="152" t="str">
        <f>VLOOKUP(PORVORIM!$I3523,Code2Loc,2,FALSE)</f>
        <v>PAITHAN</v>
      </c>
    </row>
    <row r="3524" spans="1:10" ht="15.75" customHeight="1" x14ac:dyDescent="0.25">
      <c r="A3524" s="5" t="s">
        <v>1150</v>
      </c>
      <c r="B3524" s="6">
        <v>132</v>
      </c>
      <c r="C3524" s="6" t="s">
        <v>521</v>
      </c>
      <c r="D3524" s="6">
        <v>3</v>
      </c>
      <c r="E3524" s="6">
        <v>3</v>
      </c>
      <c r="F3524" s="6" t="s">
        <v>12</v>
      </c>
      <c r="G3524" s="6"/>
      <c r="H3524" s="6" t="s">
        <v>13</v>
      </c>
      <c r="I3524" s="7" t="s">
        <v>522</v>
      </c>
      <c r="J3524" s="152" t="str">
        <f>VLOOKUP(PORVORIM!$I3524,Code2Loc,2,FALSE)</f>
        <v>TORDA</v>
      </c>
    </row>
    <row r="3525" spans="1:10" ht="15.75" customHeight="1" x14ac:dyDescent="0.25">
      <c r="A3525" s="5" t="s">
        <v>1150</v>
      </c>
      <c r="B3525" s="6">
        <v>132</v>
      </c>
      <c r="C3525" s="6" t="s">
        <v>519</v>
      </c>
      <c r="D3525" s="6">
        <v>4</v>
      </c>
      <c r="E3525" s="6">
        <v>4</v>
      </c>
      <c r="F3525" s="6" t="s">
        <v>12</v>
      </c>
      <c r="G3525" s="6"/>
      <c r="H3525" s="6" t="s">
        <v>13</v>
      </c>
      <c r="I3525" s="7" t="s">
        <v>520</v>
      </c>
      <c r="J3525" s="152" t="str">
        <f>VLOOKUP(PORVORIM!$I3525,Code2Loc,2,FALSE)</f>
        <v>BRITTONA</v>
      </c>
    </row>
    <row r="3526" spans="1:10" ht="15.75" customHeight="1" x14ac:dyDescent="0.25">
      <c r="A3526" s="5" t="s">
        <v>1150</v>
      </c>
      <c r="B3526" s="6">
        <v>132</v>
      </c>
      <c r="C3526" s="6" t="s">
        <v>517</v>
      </c>
      <c r="D3526" s="6">
        <v>5</v>
      </c>
      <c r="E3526" s="6">
        <v>5</v>
      </c>
      <c r="F3526" s="6" t="s">
        <v>12</v>
      </c>
      <c r="G3526" s="6"/>
      <c r="H3526" s="6" t="s">
        <v>13</v>
      </c>
      <c r="I3526" s="7" t="s">
        <v>518</v>
      </c>
      <c r="J3526" s="152" t="str">
        <f>VLOOKUP(PORVORIM!$I3526,Code2Loc,2,FALSE)</f>
        <v>VIRLOSA</v>
      </c>
    </row>
    <row r="3527" spans="1:10" ht="15.75" customHeight="1" x14ac:dyDescent="0.25">
      <c r="A3527" s="5" t="s">
        <v>1150</v>
      </c>
      <c r="B3527" s="6">
        <v>132</v>
      </c>
      <c r="C3527" s="6" t="s">
        <v>515</v>
      </c>
      <c r="D3527" s="6">
        <v>6</v>
      </c>
      <c r="E3527" s="6">
        <v>6</v>
      </c>
      <c r="F3527" s="6" t="s">
        <v>12</v>
      </c>
      <c r="G3527" s="6"/>
      <c r="H3527" s="6" t="s">
        <v>13</v>
      </c>
      <c r="I3527" s="7" t="s">
        <v>516</v>
      </c>
      <c r="J3527" s="152" t="str">
        <f>VLOOKUP(PORVORIM!$I3527,Code2Loc,2,FALSE)</f>
        <v>MALIM</v>
      </c>
    </row>
    <row r="3528" spans="1:10" ht="15.75" customHeight="1" x14ac:dyDescent="0.25">
      <c r="A3528" s="5" t="s">
        <v>1150</v>
      </c>
      <c r="B3528" s="6">
        <v>132</v>
      </c>
      <c r="C3528" s="6" t="s">
        <v>11</v>
      </c>
      <c r="D3528" s="6">
        <v>7</v>
      </c>
      <c r="E3528" s="6">
        <v>8</v>
      </c>
      <c r="F3528" s="6" t="s">
        <v>12</v>
      </c>
      <c r="G3528" s="6"/>
      <c r="H3528" s="6" t="s">
        <v>30</v>
      </c>
      <c r="I3528" s="7" t="s">
        <v>14</v>
      </c>
      <c r="J3528" s="152" t="str">
        <f>VLOOKUP(PORVORIM!$I3528,Code2Loc,2,FALSE)</f>
        <v>PANAJI</v>
      </c>
    </row>
    <row r="3529" spans="1:10" ht="15.75" customHeight="1" x14ac:dyDescent="0.25">
      <c r="A3529" s="5" t="s">
        <v>1150</v>
      </c>
      <c r="B3529" s="6">
        <v>132</v>
      </c>
      <c r="C3529" s="6" t="s">
        <v>1153</v>
      </c>
      <c r="D3529" s="6">
        <v>8</v>
      </c>
      <c r="E3529" s="6">
        <v>10</v>
      </c>
      <c r="F3529" s="6" t="s">
        <v>12</v>
      </c>
      <c r="G3529" s="6"/>
      <c r="H3529" s="6" t="s">
        <v>13</v>
      </c>
      <c r="I3529" s="7" t="s">
        <v>1154</v>
      </c>
      <c r="J3529" s="152" t="str">
        <f>VLOOKUP(PORVORIM!$I3529,Code2Loc,2,FALSE)</f>
        <v>CHURCH</v>
      </c>
    </row>
    <row r="3530" spans="1:10" ht="15.75" customHeight="1" x14ac:dyDescent="0.25">
      <c r="A3530" s="5" t="s">
        <v>1150</v>
      </c>
      <c r="B3530" s="6">
        <v>132</v>
      </c>
      <c r="C3530" s="6" t="s">
        <v>1155</v>
      </c>
      <c r="D3530" s="6">
        <v>9</v>
      </c>
      <c r="E3530" s="6">
        <v>11</v>
      </c>
      <c r="F3530" s="6" t="s">
        <v>12</v>
      </c>
      <c r="G3530" s="6"/>
      <c r="H3530" s="6" t="s">
        <v>13</v>
      </c>
      <c r="I3530" s="7" t="s">
        <v>1156</v>
      </c>
      <c r="J3530" s="152" t="str">
        <f>VLOOKUP(PORVORIM!$I3530,Code2Loc,2,FALSE)</f>
        <v>A.I. RADIO</v>
      </c>
    </row>
    <row r="3531" spans="1:10" ht="15.75" customHeight="1" x14ac:dyDescent="0.25">
      <c r="A3531" s="5" t="s">
        <v>1150</v>
      </c>
      <c r="B3531" s="6">
        <v>132</v>
      </c>
      <c r="C3531" s="6" t="s">
        <v>1157</v>
      </c>
      <c r="D3531" s="6">
        <v>10</v>
      </c>
      <c r="E3531" s="6">
        <v>12</v>
      </c>
      <c r="F3531" s="6" t="s">
        <v>12</v>
      </c>
      <c r="G3531" s="6"/>
      <c r="H3531" s="6" t="s">
        <v>13</v>
      </c>
      <c r="I3531" s="7" t="s">
        <v>1158</v>
      </c>
      <c r="J3531" s="152" t="str">
        <f>VLOOKUP(PORVORIM!$I3531,Code2Loc,2,FALSE)</f>
        <v>ALTINHO</v>
      </c>
    </row>
    <row r="3532" spans="1:10" ht="15.75" customHeight="1" x14ac:dyDescent="0.25">
      <c r="A3532" s="5" t="s">
        <v>1150</v>
      </c>
      <c r="B3532" s="6">
        <v>132</v>
      </c>
      <c r="C3532" s="6" t="s">
        <v>1159</v>
      </c>
      <c r="D3532" s="6">
        <v>11</v>
      </c>
      <c r="E3532" s="6">
        <v>14</v>
      </c>
      <c r="F3532" s="6" t="s">
        <v>12</v>
      </c>
      <c r="G3532" s="6"/>
      <c r="H3532" s="6" t="s">
        <v>13</v>
      </c>
      <c r="I3532" s="7" t="s">
        <v>1160</v>
      </c>
      <c r="J3532" s="152" t="str">
        <f>VLOOKUP(PORVORIM!$I3532,Code2Loc,2,FALSE)</f>
        <v>CAMPAL</v>
      </c>
    </row>
    <row r="3533" spans="1:10" ht="15.75" customHeight="1" x14ac:dyDescent="0.25">
      <c r="A3533" s="5" t="s">
        <v>1150</v>
      </c>
      <c r="B3533" s="6">
        <v>132</v>
      </c>
      <c r="C3533" s="6" t="s">
        <v>297</v>
      </c>
      <c r="D3533" s="6">
        <v>12</v>
      </c>
      <c r="E3533" s="6">
        <v>15</v>
      </c>
      <c r="F3533" s="6" t="s">
        <v>12</v>
      </c>
      <c r="G3533" s="6"/>
      <c r="H3533" s="6" t="s">
        <v>13</v>
      </c>
      <c r="I3533" s="7" t="s">
        <v>298</v>
      </c>
      <c r="J3533" s="152" t="str">
        <f>VLOOKUP(PORVORIM!$I3533,Code2Loc,2,FALSE)</f>
        <v>PANAJI MKT</v>
      </c>
    </row>
    <row r="3534" spans="1:10" ht="15.75" customHeight="1" x14ac:dyDescent="0.25">
      <c r="A3534" s="5" t="s">
        <v>1161</v>
      </c>
      <c r="B3534" s="6">
        <v>133</v>
      </c>
      <c r="C3534" s="6" t="s">
        <v>141</v>
      </c>
      <c r="D3534" s="6">
        <v>1</v>
      </c>
      <c r="E3534" s="6">
        <v>0</v>
      </c>
      <c r="F3534" s="6" t="s">
        <v>12</v>
      </c>
      <c r="G3534" s="6"/>
      <c r="H3534" s="6" t="s">
        <v>13</v>
      </c>
      <c r="I3534" s="7" t="s">
        <v>142</v>
      </c>
      <c r="J3534" s="152" t="str">
        <f>VLOOKUP(PORVORIM!$I3534,Code2Loc,2,FALSE)</f>
        <v>SANKHALI</v>
      </c>
    </row>
    <row r="3535" spans="1:10" ht="15.75" customHeight="1" x14ac:dyDescent="0.25">
      <c r="A3535" s="5" t="s">
        <v>1161</v>
      </c>
      <c r="B3535" s="6">
        <v>133</v>
      </c>
      <c r="C3535" s="6" t="s">
        <v>143</v>
      </c>
      <c r="D3535" s="6">
        <v>2</v>
      </c>
      <c r="E3535" s="6">
        <v>1</v>
      </c>
      <c r="F3535" s="6" t="s">
        <v>12</v>
      </c>
      <c r="G3535" s="6"/>
      <c r="H3535" s="6" t="s">
        <v>13</v>
      </c>
      <c r="I3535" s="7" t="s">
        <v>144</v>
      </c>
      <c r="J3535" s="152" t="str">
        <f>VLOOKUP(PORVORIM!$I3535,Code2Loc,2,FALSE)</f>
        <v>GAWTHAN</v>
      </c>
    </row>
    <row r="3536" spans="1:10" ht="15.75" customHeight="1" x14ac:dyDescent="0.25">
      <c r="A3536" s="5" t="s">
        <v>1161</v>
      </c>
      <c r="B3536" s="6">
        <v>133</v>
      </c>
      <c r="C3536" s="6" t="s">
        <v>145</v>
      </c>
      <c r="D3536" s="6">
        <v>3</v>
      </c>
      <c r="E3536" s="6">
        <v>3</v>
      </c>
      <c r="F3536" s="6" t="s">
        <v>12</v>
      </c>
      <c r="G3536" s="6"/>
      <c r="H3536" s="6" t="s">
        <v>13</v>
      </c>
      <c r="I3536" s="7" t="s">
        <v>146</v>
      </c>
      <c r="J3536" s="152" t="str">
        <f>VLOOKUP(PORVORIM!$I3536,Code2Loc,2,FALSE)</f>
        <v>KUDNE</v>
      </c>
    </row>
    <row r="3537" spans="1:10" ht="15.75" customHeight="1" x14ac:dyDescent="0.25">
      <c r="A3537" s="5" t="s">
        <v>1161</v>
      </c>
      <c r="B3537" s="6">
        <v>133</v>
      </c>
      <c r="C3537" s="6" t="s">
        <v>149</v>
      </c>
      <c r="D3537" s="6">
        <v>4</v>
      </c>
      <c r="E3537" s="6">
        <v>5</v>
      </c>
      <c r="F3537" s="6" t="s">
        <v>12</v>
      </c>
      <c r="G3537" s="6"/>
      <c r="H3537" s="6" t="s">
        <v>13</v>
      </c>
      <c r="I3537" s="7" t="s">
        <v>150</v>
      </c>
      <c r="J3537" s="152" t="str">
        <f>VLOOKUP(PORVORIM!$I3537,Code2Loc,2,FALSE)</f>
        <v>NHAVELI TMP</v>
      </c>
    </row>
    <row r="3538" spans="1:10" ht="15.75" customHeight="1" x14ac:dyDescent="0.25">
      <c r="A3538" s="5" t="s">
        <v>1161</v>
      </c>
      <c r="B3538" s="6">
        <v>133</v>
      </c>
      <c r="C3538" s="6" t="s">
        <v>151</v>
      </c>
      <c r="D3538" s="6">
        <v>5</v>
      </c>
      <c r="E3538" s="6">
        <v>6</v>
      </c>
      <c r="F3538" s="6" t="s">
        <v>12</v>
      </c>
      <c r="G3538" s="6"/>
      <c r="H3538" s="6" t="s">
        <v>13</v>
      </c>
      <c r="I3538" s="7" t="s">
        <v>152</v>
      </c>
      <c r="J3538" s="152" t="str">
        <f>VLOOKUP(PORVORIM!$I3538,Code2Loc,2,FALSE)</f>
        <v>SEZA GATE</v>
      </c>
    </row>
    <row r="3539" spans="1:10" ht="15.75" customHeight="1" x14ac:dyDescent="0.25">
      <c r="A3539" s="5" t="s">
        <v>1161</v>
      </c>
      <c r="B3539" s="6">
        <v>133</v>
      </c>
      <c r="C3539" s="6" t="s">
        <v>153</v>
      </c>
      <c r="D3539" s="6">
        <v>6</v>
      </c>
      <c r="E3539" s="6">
        <v>7</v>
      </c>
      <c r="F3539" s="6" t="s">
        <v>12</v>
      </c>
      <c r="G3539" s="6"/>
      <c r="H3539" s="6" t="s">
        <v>13</v>
      </c>
      <c r="I3539" s="7" t="s">
        <v>154</v>
      </c>
      <c r="J3539" s="152" t="str">
        <f>VLOOKUP(PORVORIM!$I3539,Code2Loc,2,FALSE)</f>
        <v>AMONA</v>
      </c>
    </row>
    <row r="3540" spans="1:10" ht="15.75" customHeight="1" x14ac:dyDescent="0.25">
      <c r="A3540" s="5" t="s">
        <v>1161</v>
      </c>
      <c r="B3540" s="6">
        <v>133</v>
      </c>
      <c r="C3540" s="6" t="s">
        <v>155</v>
      </c>
      <c r="D3540" s="6">
        <v>7</v>
      </c>
      <c r="E3540" s="6">
        <v>8</v>
      </c>
      <c r="F3540" s="6" t="s">
        <v>12</v>
      </c>
      <c r="G3540" s="6"/>
      <c r="H3540" s="6" t="s">
        <v>13</v>
      </c>
      <c r="I3540" s="7" t="s">
        <v>156</v>
      </c>
      <c r="J3540" s="152" t="str">
        <f>VLOOKUP(PORVORIM!$I3540,Code2Loc,2,FALSE)</f>
        <v>KANDOL TMP</v>
      </c>
    </row>
    <row r="3541" spans="1:10" ht="15.75" customHeight="1" x14ac:dyDescent="0.25">
      <c r="A3541" s="5" t="s">
        <v>1161</v>
      </c>
      <c r="B3541" s="6">
        <v>133</v>
      </c>
      <c r="C3541" s="6" t="s">
        <v>157</v>
      </c>
      <c r="D3541" s="6">
        <v>8</v>
      </c>
      <c r="E3541" s="6">
        <v>9</v>
      </c>
      <c r="F3541" s="6" t="s">
        <v>12</v>
      </c>
      <c r="G3541" s="6"/>
      <c r="H3541" s="6" t="s">
        <v>30</v>
      </c>
      <c r="I3541" s="7" t="s">
        <v>158</v>
      </c>
      <c r="J3541" s="152" t="str">
        <f>VLOOKUP(PORVORIM!$I3541,Code2Loc,2,FALSE)</f>
        <v>MARCEL</v>
      </c>
    </row>
    <row r="3542" spans="1:10" ht="15.75" customHeight="1" x14ac:dyDescent="0.25">
      <c r="A3542" s="5" t="s">
        <v>1161</v>
      </c>
      <c r="B3542" s="6">
        <v>133</v>
      </c>
      <c r="C3542" s="6" t="s">
        <v>1162</v>
      </c>
      <c r="D3542" s="6">
        <v>9</v>
      </c>
      <c r="E3542" s="6">
        <v>10</v>
      </c>
      <c r="F3542" s="6" t="s">
        <v>12</v>
      </c>
      <c r="G3542" s="6"/>
      <c r="H3542" s="6" t="s">
        <v>13</v>
      </c>
      <c r="I3542" s="7" t="s">
        <v>1163</v>
      </c>
      <c r="J3542" s="152" t="str">
        <f>VLOOKUP(PORVORIM!$I3542,Code2Loc,2,FALSE)</f>
        <v>GIMONE</v>
      </c>
    </row>
    <row r="3543" spans="1:10" ht="15.75" customHeight="1" x14ac:dyDescent="0.25">
      <c r="A3543" s="5" t="s">
        <v>1161</v>
      </c>
      <c r="B3543" s="6">
        <v>133</v>
      </c>
      <c r="C3543" s="6" t="s">
        <v>1164</v>
      </c>
      <c r="D3543" s="6">
        <v>10</v>
      </c>
      <c r="E3543" s="6">
        <v>12</v>
      </c>
      <c r="F3543" s="6" t="s">
        <v>12</v>
      </c>
      <c r="G3543" s="6"/>
      <c r="H3543" s="6" t="s">
        <v>13</v>
      </c>
      <c r="I3543" s="7" t="s">
        <v>1165</v>
      </c>
      <c r="J3543" s="152" t="str">
        <f>VLOOKUP(PORVORIM!$I3543,Code2Loc,2,FALSE)</f>
        <v>DHAMSIRE</v>
      </c>
    </row>
    <row r="3544" spans="1:10" ht="15.75" customHeight="1" x14ac:dyDescent="0.25">
      <c r="A3544" s="5" t="s">
        <v>1161</v>
      </c>
      <c r="B3544" s="6">
        <v>133</v>
      </c>
      <c r="C3544" s="6" t="s">
        <v>1166</v>
      </c>
      <c r="D3544" s="6">
        <v>11</v>
      </c>
      <c r="E3544" s="6">
        <v>13</v>
      </c>
      <c r="F3544" s="6" t="s">
        <v>12</v>
      </c>
      <c r="G3544" s="6"/>
      <c r="H3544" s="6" t="s">
        <v>13</v>
      </c>
      <c r="I3544" s="7" t="s">
        <v>1167</v>
      </c>
      <c r="J3544" s="152" t="str">
        <f>VLOOKUP(PORVORIM!$I3544,Code2Loc,2,FALSE)</f>
        <v>PALSARE</v>
      </c>
    </row>
    <row r="3545" spans="1:10" ht="15.75" customHeight="1" x14ac:dyDescent="0.25">
      <c r="A3545" s="5" t="s">
        <v>1161</v>
      </c>
      <c r="B3545" s="6">
        <v>133</v>
      </c>
      <c r="C3545" s="6" t="s">
        <v>598</v>
      </c>
      <c r="D3545" s="6">
        <v>12</v>
      </c>
      <c r="E3545" s="6">
        <v>14</v>
      </c>
      <c r="F3545" s="6" t="s">
        <v>12</v>
      </c>
      <c r="G3545" s="6"/>
      <c r="H3545" s="6" t="s">
        <v>13</v>
      </c>
      <c r="I3545" s="7" t="s">
        <v>599</v>
      </c>
      <c r="J3545" s="152" t="str">
        <f>VLOOKUP(PORVORIM!$I3545,Code2Loc,2,FALSE)</f>
        <v>AMADI</v>
      </c>
    </row>
    <row r="3546" spans="1:10" ht="15.75" customHeight="1" x14ac:dyDescent="0.25">
      <c r="A3546" s="5" t="s">
        <v>1161</v>
      </c>
      <c r="B3546" s="6">
        <v>133</v>
      </c>
      <c r="C3546" s="6" t="s">
        <v>1168</v>
      </c>
      <c r="D3546" s="6">
        <v>13</v>
      </c>
      <c r="E3546" s="6">
        <v>16</v>
      </c>
      <c r="F3546" s="6" t="s">
        <v>12</v>
      </c>
      <c r="G3546" s="6"/>
      <c r="H3546" s="6" t="s">
        <v>13</v>
      </c>
      <c r="I3546" s="7" t="s">
        <v>1169</v>
      </c>
      <c r="J3546" s="152" t="str">
        <f>VLOOKUP(PORVORIM!$I3546,Code2Loc,2,FALSE)</f>
        <v>VIJAYDURG T</v>
      </c>
    </row>
    <row r="3547" spans="1:10" ht="15.75" customHeight="1" x14ac:dyDescent="0.25">
      <c r="A3547" s="5" t="s">
        <v>1161</v>
      </c>
      <c r="B3547" s="6">
        <v>133</v>
      </c>
      <c r="C3547" s="6" t="s">
        <v>440</v>
      </c>
      <c r="D3547" s="6">
        <v>14</v>
      </c>
      <c r="E3547" s="6">
        <v>17</v>
      </c>
      <c r="F3547" s="6" t="s">
        <v>12</v>
      </c>
      <c r="G3547" s="6"/>
      <c r="H3547" s="6" t="s">
        <v>13</v>
      </c>
      <c r="I3547" s="7" t="s">
        <v>441</v>
      </c>
      <c r="J3547" s="152" t="str">
        <f>VLOOKUP(PORVORIM!$I3547,Code2Loc,2,FALSE)</f>
        <v>KERI</v>
      </c>
    </row>
    <row r="3548" spans="1:10" ht="15.75" customHeight="1" x14ac:dyDescent="0.25">
      <c r="A3548" s="5" t="s">
        <v>1161</v>
      </c>
      <c r="B3548" s="6">
        <v>133</v>
      </c>
      <c r="C3548" s="6" t="s">
        <v>1085</v>
      </c>
      <c r="D3548" s="6">
        <v>15</v>
      </c>
      <c r="E3548" s="6">
        <v>18</v>
      </c>
      <c r="F3548" s="6" t="s">
        <v>12</v>
      </c>
      <c r="G3548" s="6"/>
      <c r="H3548" s="6" t="s">
        <v>13</v>
      </c>
      <c r="I3548" s="7" t="s">
        <v>1086</v>
      </c>
      <c r="J3548" s="152" t="str">
        <f>VLOOKUP(PORVORIM!$I3548,Code2Loc,2,FALSE)</f>
        <v>V KERI</v>
      </c>
    </row>
    <row r="3549" spans="1:10" ht="15.75" customHeight="1" x14ac:dyDescent="0.25">
      <c r="A3549" s="5" t="s">
        <v>1170</v>
      </c>
      <c r="B3549" s="6">
        <v>134</v>
      </c>
      <c r="C3549" s="6" t="s">
        <v>95</v>
      </c>
      <c r="D3549" s="6">
        <v>1</v>
      </c>
      <c r="E3549" s="6">
        <v>0</v>
      </c>
      <c r="F3549" s="6" t="s">
        <v>1171</v>
      </c>
      <c r="G3549" s="6"/>
      <c r="H3549" s="6" t="s">
        <v>13</v>
      </c>
      <c r="I3549" s="7" t="s">
        <v>96</v>
      </c>
      <c r="J3549" s="152" t="str">
        <f>VLOOKUP(PORVORIM!$I3549,Code2Loc,2,FALSE)</f>
        <v>MAPUSA</v>
      </c>
    </row>
    <row r="3550" spans="1:10" ht="15.75" customHeight="1" x14ac:dyDescent="0.25">
      <c r="A3550" s="5" t="s">
        <v>1170</v>
      </c>
      <c r="B3550" s="6">
        <v>134</v>
      </c>
      <c r="C3550" s="6" t="s">
        <v>11</v>
      </c>
      <c r="D3550" s="6">
        <v>2</v>
      </c>
      <c r="E3550" s="6">
        <v>12</v>
      </c>
      <c r="F3550" s="6" t="s">
        <v>1171</v>
      </c>
      <c r="G3550" s="6"/>
      <c r="H3550" s="6" t="s">
        <v>13</v>
      </c>
      <c r="I3550" s="7" t="s">
        <v>14</v>
      </c>
      <c r="J3550" s="152" t="str">
        <f>VLOOKUP(PORVORIM!$I3550,Code2Loc,2,FALSE)</f>
        <v>PANAJI</v>
      </c>
    </row>
    <row r="3551" spans="1:10" ht="15.75" customHeight="1" x14ac:dyDescent="0.25">
      <c r="A3551" s="5" t="s">
        <v>1170</v>
      </c>
      <c r="B3551" s="6">
        <v>134</v>
      </c>
      <c r="C3551" s="6" t="s">
        <v>297</v>
      </c>
      <c r="D3551" s="6">
        <v>3</v>
      </c>
      <c r="E3551" s="6">
        <v>15</v>
      </c>
      <c r="F3551" s="6" t="s">
        <v>1171</v>
      </c>
      <c r="G3551" s="6"/>
      <c r="H3551" s="6" t="s">
        <v>13</v>
      </c>
      <c r="I3551" s="7" t="s">
        <v>298</v>
      </c>
      <c r="J3551" s="152" t="str">
        <f>VLOOKUP(PORVORIM!$I3551,Code2Loc,2,FALSE)</f>
        <v>PANAJI MKT</v>
      </c>
    </row>
    <row r="3552" spans="1:10" ht="15.75" customHeight="1" x14ac:dyDescent="0.25">
      <c r="A3552" s="5" t="s">
        <v>1172</v>
      </c>
      <c r="B3552" s="6">
        <v>135</v>
      </c>
      <c r="C3552" s="6" t="s">
        <v>141</v>
      </c>
      <c r="D3552" s="6">
        <v>1</v>
      </c>
      <c r="E3552" s="6">
        <v>0</v>
      </c>
      <c r="F3552" s="6" t="s">
        <v>1171</v>
      </c>
      <c r="G3552" s="6"/>
      <c r="H3552" s="6" t="s">
        <v>13</v>
      </c>
      <c r="I3552" s="7" t="s">
        <v>142</v>
      </c>
      <c r="J3552" s="152" t="str">
        <f>VLOOKUP(PORVORIM!$I3552,Code2Loc,2,FALSE)</f>
        <v>SANKHALI</v>
      </c>
    </row>
    <row r="3553" spans="1:10" ht="15.75" customHeight="1" x14ac:dyDescent="0.25">
      <c r="A3553" s="5" t="s">
        <v>1172</v>
      </c>
      <c r="B3553" s="6">
        <v>135</v>
      </c>
      <c r="C3553" s="6" t="s">
        <v>11</v>
      </c>
      <c r="D3553" s="6">
        <v>2</v>
      </c>
      <c r="E3553" s="6">
        <v>28</v>
      </c>
      <c r="F3553" s="6" t="s">
        <v>1171</v>
      </c>
      <c r="G3553" s="6"/>
      <c r="H3553" s="6" t="s">
        <v>13</v>
      </c>
      <c r="I3553" s="7" t="s">
        <v>14</v>
      </c>
      <c r="J3553" s="152" t="str">
        <f>VLOOKUP(PORVORIM!$I3553,Code2Loc,2,FALSE)</f>
        <v>PANAJI</v>
      </c>
    </row>
    <row r="3554" spans="1:10" ht="15.75" customHeight="1" x14ac:dyDescent="0.25">
      <c r="A3554" s="5" t="s">
        <v>1172</v>
      </c>
      <c r="B3554" s="6">
        <v>135</v>
      </c>
      <c r="C3554" s="6" t="s">
        <v>297</v>
      </c>
      <c r="D3554" s="6">
        <v>3</v>
      </c>
      <c r="E3554" s="6">
        <v>31</v>
      </c>
      <c r="F3554" s="6" t="s">
        <v>1171</v>
      </c>
      <c r="G3554" s="6"/>
      <c r="H3554" s="6" t="s">
        <v>13</v>
      </c>
      <c r="I3554" s="7" t="s">
        <v>298</v>
      </c>
      <c r="J3554" s="152" t="str">
        <f>VLOOKUP(PORVORIM!$I3554,Code2Loc,2,FALSE)</f>
        <v>PANAJI MKT</v>
      </c>
    </row>
    <row r="3555" spans="1:10" ht="15.75" customHeight="1" x14ac:dyDescent="0.25">
      <c r="A3555" s="5" t="s">
        <v>1173</v>
      </c>
      <c r="B3555" s="6">
        <v>136</v>
      </c>
      <c r="C3555" s="6" t="s">
        <v>1174</v>
      </c>
      <c r="D3555" s="6">
        <v>1</v>
      </c>
      <c r="E3555" s="6">
        <v>0</v>
      </c>
      <c r="F3555" s="6" t="s">
        <v>1175</v>
      </c>
      <c r="G3555" s="6"/>
      <c r="H3555" s="6" t="s">
        <v>13</v>
      </c>
      <c r="I3555" s="7" t="s">
        <v>1176</v>
      </c>
      <c r="J3555" s="152" t="str">
        <f>VLOOKUP(PORVORIM!$I3555,Code2Loc,2,FALSE)</f>
        <v>CALANGUTE</v>
      </c>
    </row>
    <row r="3556" spans="1:10" ht="15.75" customHeight="1" x14ac:dyDescent="0.25">
      <c r="A3556" s="5" t="s">
        <v>1173</v>
      </c>
      <c r="B3556" s="6">
        <v>136</v>
      </c>
      <c r="C3556" s="6" t="s">
        <v>11</v>
      </c>
      <c r="D3556" s="6">
        <v>2</v>
      </c>
      <c r="E3556" s="6">
        <v>14</v>
      </c>
      <c r="F3556" s="6" t="s">
        <v>1175</v>
      </c>
      <c r="G3556" s="6"/>
      <c r="H3556" s="6" t="s">
        <v>30</v>
      </c>
      <c r="I3556" s="7" t="s">
        <v>14</v>
      </c>
      <c r="J3556" s="152" t="str">
        <f>VLOOKUP(PORVORIM!$I3556,Code2Loc,2,FALSE)</f>
        <v>PANAJI</v>
      </c>
    </row>
    <row r="3557" spans="1:10" ht="15.75" customHeight="1" x14ac:dyDescent="0.25">
      <c r="A3557" s="5" t="s">
        <v>1173</v>
      </c>
      <c r="B3557" s="6">
        <v>136</v>
      </c>
      <c r="C3557" s="6" t="s">
        <v>1177</v>
      </c>
      <c r="D3557" s="6">
        <v>3</v>
      </c>
      <c r="E3557" s="6">
        <v>44</v>
      </c>
      <c r="F3557" s="6" t="s">
        <v>1175</v>
      </c>
      <c r="G3557" s="6"/>
      <c r="H3557" s="6" t="s">
        <v>13</v>
      </c>
      <c r="I3557" s="7" t="s">
        <v>1178</v>
      </c>
      <c r="J3557" s="152" t="str">
        <f>VLOOKUP(PORVORIM!$I3557,Code2Loc,2,FALSE)</f>
        <v>AIRPORT</v>
      </c>
    </row>
    <row r="3558" spans="1:10" ht="15.75" customHeight="1" x14ac:dyDescent="0.25">
      <c r="A3558" s="5" t="s">
        <v>325</v>
      </c>
      <c r="B3558" s="6">
        <v>137</v>
      </c>
      <c r="C3558" s="6" t="s">
        <v>11</v>
      </c>
      <c r="D3558" s="6">
        <v>1</v>
      </c>
      <c r="E3558" s="6">
        <v>0</v>
      </c>
      <c r="F3558" s="6" t="s">
        <v>12</v>
      </c>
      <c r="G3558" s="6"/>
      <c r="H3558" s="6" t="s">
        <v>13</v>
      </c>
      <c r="I3558" s="7" t="s">
        <v>14</v>
      </c>
      <c r="J3558" s="152" t="str">
        <f>VLOOKUP(PORVORIM!$I3558,Code2Loc,2,FALSE)</f>
        <v>PANAJI</v>
      </c>
    </row>
    <row r="3559" spans="1:10" ht="15.75" customHeight="1" x14ac:dyDescent="0.25">
      <c r="A3559" s="5" t="s">
        <v>325</v>
      </c>
      <c r="B3559" s="6">
        <v>137</v>
      </c>
      <c r="C3559" s="6" t="s">
        <v>15</v>
      </c>
      <c r="D3559" s="6">
        <v>2</v>
      </c>
      <c r="E3559" s="6">
        <v>3</v>
      </c>
      <c r="F3559" s="6" t="s">
        <v>12</v>
      </c>
      <c r="G3559" s="6"/>
      <c r="H3559" s="6" t="s">
        <v>13</v>
      </c>
      <c r="I3559" s="7" t="s">
        <v>16</v>
      </c>
      <c r="J3559" s="152" t="str">
        <f>VLOOKUP(PORVORIM!$I3559,Code2Loc,2,FALSE)</f>
        <v>ST. CRUZ X</v>
      </c>
    </row>
    <row r="3560" spans="1:10" ht="15.75" customHeight="1" x14ac:dyDescent="0.25">
      <c r="A3560" s="5" t="s">
        <v>325</v>
      </c>
      <c r="B3560" s="6">
        <v>137</v>
      </c>
      <c r="C3560" s="6" t="s">
        <v>17</v>
      </c>
      <c r="D3560" s="6">
        <v>3</v>
      </c>
      <c r="E3560" s="6">
        <v>4</v>
      </c>
      <c r="F3560" s="6" t="s">
        <v>12</v>
      </c>
      <c r="G3560" s="6"/>
      <c r="H3560" s="6" t="s">
        <v>13</v>
      </c>
      <c r="I3560" s="7" t="s">
        <v>18</v>
      </c>
      <c r="J3560" s="152" t="str">
        <f>VLOOKUP(PORVORIM!$I3560,Code2Loc,2,FALSE)</f>
        <v>BAMBOLI GMC</v>
      </c>
    </row>
    <row r="3561" spans="1:10" ht="15.75" customHeight="1" x14ac:dyDescent="0.25">
      <c r="A3561" s="5" t="s">
        <v>325</v>
      </c>
      <c r="B3561" s="6">
        <v>137</v>
      </c>
      <c r="C3561" s="6" t="s">
        <v>19</v>
      </c>
      <c r="D3561" s="6">
        <v>4</v>
      </c>
      <c r="E3561" s="6">
        <v>6</v>
      </c>
      <c r="F3561" s="6" t="s">
        <v>12</v>
      </c>
      <c r="G3561" s="6"/>
      <c r="H3561" s="6" t="s">
        <v>13</v>
      </c>
      <c r="I3561" s="7" t="s">
        <v>20</v>
      </c>
      <c r="J3561" s="152" t="str">
        <f>VLOOKUP(PORVORIM!$I3561,Code2Loc,2,FALSE)</f>
        <v>BAMBOLI W/S</v>
      </c>
    </row>
    <row r="3562" spans="1:10" ht="15.75" customHeight="1" x14ac:dyDescent="0.25">
      <c r="A3562" s="5" t="s">
        <v>325</v>
      </c>
      <c r="B3562" s="6">
        <v>137</v>
      </c>
      <c r="C3562" s="6" t="s">
        <v>21</v>
      </c>
      <c r="D3562" s="6">
        <v>5</v>
      </c>
      <c r="E3562" s="6">
        <v>8</v>
      </c>
      <c r="F3562" s="6" t="s">
        <v>12</v>
      </c>
      <c r="G3562" s="6"/>
      <c r="H3562" s="6" t="s">
        <v>13</v>
      </c>
      <c r="I3562" s="7" t="s">
        <v>22</v>
      </c>
      <c r="J3562" s="152" t="str">
        <f>VLOOKUP(PORVORIM!$I3562,Code2Loc,2,FALSE)</f>
        <v>SIRDON/ZUAR</v>
      </c>
    </row>
    <row r="3563" spans="1:10" ht="15.75" customHeight="1" x14ac:dyDescent="0.25">
      <c r="A3563" s="5" t="s">
        <v>325</v>
      </c>
      <c r="B3563" s="6">
        <v>137</v>
      </c>
      <c r="C3563" s="6" t="s">
        <v>23</v>
      </c>
      <c r="D3563" s="6">
        <v>6</v>
      </c>
      <c r="E3563" s="6">
        <v>10</v>
      </c>
      <c r="F3563" s="6" t="s">
        <v>12</v>
      </c>
      <c r="G3563" s="6"/>
      <c r="H3563" s="6" t="s">
        <v>13</v>
      </c>
      <c r="I3563" s="7" t="s">
        <v>24</v>
      </c>
      <c r="J3563" s="152" t="str">
        <f>VLOOKUP(PORVORIM!$I3563,Code2Loc,2,FALSE)</f>
        <v>GOA VELHA</v>
      </c>
    </row>
    <row r="3564" spans="1:10" ht="15.75" customHeight="1" x14ac:dyDescent="0.25">
      <c r="A3564" s="5" t="s">
        <v>325</v>
      </c>
      <c r="B3564" s="6">
        <v>137</v>
      </c>
      <c r="C3564" s="6" t="s">
        <v>25</v>
      </c>
      <c r="D3564" s="6">
        <v>7</v>
      </c>
      <c r="E3564" s="6">
        <v>12</v>
      </c>
      <c r="F3564" s="6" t="s">
        <v>12</v>
      </c>
      <c r="G3564" s="6"/>
      <c r="H3564" s="6" t="s">
        <v>13</v>
      </c>
      <c r="I3564" s="7" t="s">
        <v>26</v>
      </c>
      <c r="J3564" s="152" t="str">
        <f>VLOOKUP(PORVORIM!$I3564,Code2Loc,2,FALSE)</f>
        <v>PILLAR</v>
      </c>
    </row>
    <row r="3565" spans="1:10" ht="15.75" customHeight="1" x14ac:dyDescent="0.25">
      <c r="A3565" s="5" t="s">
        <v>325</v>
      </c>
      <c r="B3565" s="6">
        <v>137</v>
      </c>
      <c r="C3565" s="6" t="s">
        <v>27</v>
      </c>
      <c r="D3565" s="6">
        <v>8</v>
      </c>
      <c r="E3565" s="6">
        <v>14</v>
      </c>
      <c r="F3565" s="6" t="s">
        <v>12</v>
      </c>
      <c r="G3565" s="6"/>
      <c r="H3565" s="6" t="s">
        <v>13</v>
      </c>
      <c r="I3565" s="7" t="s">
        <v>28</v>
      </c>
      <c r="J3565" s="152" t="str">
        <f>VLOOKUP(PORVORIM!$I3565,Code2Loc,2,FALSE)</f>
        <v>AGASSAIM</v>
      </c>
    </row>
    <row r="3566" spans="1:10" ht="15.75" customHeight="1" x14ac:dyDescent="0.25">
      <c r="A3566" s="5" t="s">
        <v>325</v>
      </c>
      <c r="B3566" s="6">
        <v>137</v>
      </c>
      <c r="C3566" s="6" t="s">
        <v>29</v>
      </c>
      <c r="D3566" s="6">
        <v>9</v>
      </c>
      <c r="E3566" s="6">
        <v>16</v>
      </c>
      <c r="F3566" s="6" t="s">
        <v>12</v>
      </c>
      <c r="G3566" s="6"/>
      <c r="H3566" s="6" t="s">
        <v>30</v>
      </c>
      <c r="I3566" s="7" t="s">
        <v>31</v>
      </c>
      <c r="J3566" s="152" t="str">
        <f>VLOOKUP(PORVORIM!$I3566,Code2Loc,2,FALSE)</f>
        <v>CORTALIM</v>
      </c>
    </row>
    <row r="3567" spans="1:10" ht="15.75" customHeight="1" x14ac:dyDescent="0.25">
      <c r="A3567" s="5" t="s">
        <v>325</v>
      </c>
      <c r="B3567" s="6">
        <v>137</v>
      </c>
      <c r="C3567" s="6" t="s">
        <v>238</v>
      </c>
      <c r="D3567" s="6">
        <v>10</v>
      </c>
      <c r="E3567" s="6">
        <v>17</v>
      </c>
      <c r="F3567" s="6" t="s">
        <v>12</v>
      </c>
      <c r="G3567" s="6"/>
      <c r="H3567" s="6" t="s">
        <v>13</v>
      </c>
      <c r="I3567" s="7" t="s">
        <v>239</v>
      </c>
      <c r="J3567" s="152" t="str">
        <f>VLOOKUP(PORVORIM!$I3567,Code2Loc,2,FALSE)</f>
        <v>THANA</v>
      </c>
    </row>
    <row r="3568" spans="1:10" ht="15.75" customHeight="1" x14ac:dyDescent="0.25">
      <c r="A3568" s="5" t="s">
        <v>325</v>
      </c>
      <c r="B3568" s="6">
        <v>137</v>
      </c>
      <c r="C3568" s="6" t="s">
        <v>236</v>
      </c>
      <c r="D3568" s="6">
        <v>11</v>
      </c>
      <c r="E3568" s="6">
        <v>18</v>
      </c>
      <c r="F3568" s="6" t="s">
        <v>12</v>
      </c>
      <c r="G3568" s="6"/>
      <c r="H3568" s="6" t="s">
        <v>13</v>
      </c>
      <c r="I3568" s="7" t="s">
        <v>237</v>
      </c>
      <c r="J3568" s="152" t="str">
        <f>VLOOKUP(PORVORIM!$I3568,Code2Loc,2,FALSE)</f>
        <v>CORPAWADA</v>
      </c>
    </row>
    <row r="3569" spans="1:10" ht="15.75" customHeight="1" x14ac:dyDescent="0.25">
      <c r="A3569" s="5" t="s">
        <v>325</v>
      </c>
      <c r="B3569" s="6">
        <v>137</v>
      </c>
      <c r="C3569" s="6" t="s">
        <v>234</v>
      </c>
      <c r="D3569" s="6">
        <v>12</v>
      </c>
      <c r="E3569" s="6">
        <v>20</v>
      </c>
      <c r="F3569" s="6" t="s">
        <v>12</v>
      </c>
      <c r="G3569" s="6"/>
      <c r="H3569" s="6" t="s">
        <v>13</v>
      </c>
      <c r="I3569" s="7" t="s">
        <v>235</v>
      </c>
      <c r="J3569" s="152" t="str">
        <f>VLOOKUP(PORVORIM!$I3569,Code2Loc,2,FALSE)</f>
        <v>KELOSI</v>
      </c>
    </row>
    <row r="3570" spans="1:10" ht="15.75" customHeight="1" x14ac:dyDescent="0.25">
      <c r="A3570" s="5" t="s">
        <v>325</v>
      </c>
      <c r="B3570" s="6">
        <v>137</v>
      </c>
      <c r="C3570" s="6" t="s">
        <v>232</v>
      </c>
      <c r="D3570" s="6">
        <v>13</v>
      </c>
      <c r="E3570" s="6">
        <v>22</v>
      </c>
      <c r="F3570" s="6" t="s">
        <v>12</v>
      </c>
      <c r="G3570" s="6"/>
      <c r="H3570" s="6" t="s">
        <v>13</v>
      </c>
      <c r="I3570" s="7" t="s">
        <v>233</v>
      </c>
      <c r="J3570" s="152" t="str">
        <f>VLOOKUP(PORVORIM!$I3570,Code2Loc,2,FALSE)</f>
        <v>RASSAIM DOK</v>
      </c>
    </row>
    <row r="3571" spans="1:10" ht="15.75" customHeight="1" x14ac:dyDescent="0.25">
      <c r="A3571" s="5" t="s">
        <v>325</v>
      </c>
      <c r="B3571" s="6">
        <v>137</v>
      </c>
      <c r="C3571" s="6" t="s">
        <v>230</v>
      </c>
      <c r="D3571" s="6">
        <v>14</v>
      </c>
      <c r="E3571" s="6">
        <v>23</v>
      </c>
      <c r="F3571" s="6" t="s">
        <v>12</v>
      </c>
      <c r="G3571" s="6"/>
      <c r="H3571" s="6" t="s">
        <v>13</v>
      </c>
      <c r="I3571" s="7" t="s">
        <v>231</v>
      </c>
      <c r="J3571" s="152" t="str">
        <f>VLOOKUP(PORVORIM!$I3571,Code2Loc,2,FALSE)</f>
        <v>RASSAIM FRY</v>
      </c>
    </row>
    <row r="3572" spans="1:10" ht="15.75" customHeight="1" x14ac:dyDescent="0.25">
      <c r="A3572" s="5" t="s">
        <v>325</v>
      </c>
      <c r="B3572" s="6">
        <v>137</v>
      </c>
      <c r="C3572" s="6" t="s">
        <v>228</v>
      </c>
      <c r="D3572" s="6">
        <v>15</v>
      </c>
      <c r="E3572" s="6">
        <v>25</v>
      </c>
      <c r="F3572" s="6" t="s">
        <v>12</v>
      </c>
      <c r="G3572" s="6"/>
      <c r="H3572" s="6" t="s">
        <v>13</v>
      </c>
      <c r="I3572" s="7" t="s">
        <v>229</v>
      </c>
      <c r="J3572" s="152" t="str">
        <f>VLOOKUP(PORVORIM!$I3572,Code2Loc,2,FALSE)</f>
        <v>ANGDI</v>
      </c>
    </row>
    <row r="3573" spans="1:10" ht="15.75" customHeight="1" x14ac:dyDescent="0.25">
      <c r="A3573" s="5" t="s">
        <v>325</v>
      </c>
      <c r="B3573" s="6">
        <v>137</v>
      </c>
      <c r="C3573" s="6" t="s">
        <v>226</v>
      </c>
      <c r="D3573" s="6">
        <v>16</v>
      </c>
      <c r="E3573" s="6">
        <v>26</v>
      </c>
      <c r="F3573" s="6" t="s">
        <v>12</v>
      </c>
      <c r="G3573" s="6"/>
      <c r="H3573" s="6" t="s">
        <v>13</v>
      </c>
      <c r="I3573" s="7" t="s">
        <v>227</v>
      </c>
      <c r="J3573" s="152" t="str">
        <f>VLOOKUP(PORVORIM!$I3573,Code2Loc,2,FALSE)</f>
        <v>LOTULIM</v>
      </c>
    </row>
    <row r="3574" spans="1:10" ht="15.75" customHeight="1" x14ac:dyDescent="0.25">
      <c r="A3574" s="5" t="s">
        <v>325</v>
      </c>
      <c r="B3574" s="6">
        <v>137</v>
      </c>
      <c r="C3574" s="6" t="s">
        <v>191</v>
      </c>
      <c r="D3574" s="6">
        <v>17</v>
      </c>
      <c r="E3574" s="6">
        <v>27</v>
      </c>
      <c r="F3574" s="6" t="s">
        <v>12</v>
      </c>
      <c r="G3574" s="6"/>
      <c r="H3574" s="6" t="s">
        <v>13</v>
      </c>
      <c r="I3574" s="7" t="s">
        <v>192</v>
      </c>
      <c r="J3574" s="152" t="str">
        <f>VLOOKUP(PORVORIM!$I3574,Code2Loc,2,FALSE)</f>
        <v>CHWGULE DOK</v>
      </c>
    </row>
    <row r="3575" spans="1:10" ht="15.75" customHeight="1" x14ac:dyDescent="0.25">
      <c r="A3575" s="5" t="s">
        <v>325</v>
      </c>
      <c r="B3575" s="6">
        <v>137</v>
      </c>
      <c r="C3575" s="6" t="s">
        <v>189</v>
      </c>
      <c r="D3575" s="6">
        <v>18</v>
      </c>
      <c r="E3575" s="6">
        <v>28</v>
      </c>
      <c r="F3575" s="6" t="s">
        <v>12</v>
      </c>
      <c r="G3575" s="6"/>
      <c r="H3575" s="6" t="s">
        <v>13</v>
      </c>
      <c r="I3575" s="7" t="s">
        <v>190</v>
      </c>
      <c r="J3575" s="152" t="str">
        <f>VLOOKUP(PORVORIM!$I3575,Code2Loc,2,FALSE)</f>
        <v>BORI BRDG</v>
      </c>
    </row>
    <row r="3576" spans="1:10" ht="15.75" customHeight="1" x14ac:dyDescent="0.25">
      <c r="A3576" s="5" t="s">
        <v>325</v>
      </c>
      <c r="B3576" s="6">
        <v>137</v>
      </c>
      <c r="C3576" s="6" t="s">
        <v>187</v>
      </c>
      <c r="D3576" s="6">
        <v>19</v>
      </c>
      <c r="E3576" s="6">
        <v>30</v>
      </c>
      <c r="F3576" s="6" t="s">
        <v>12</v>
      </c>
      <c r="G3576" s="6"/>
      <c r="H3576" s="6" t="s">
        <v>13</v>
      </c>
      <c r="I3576" s="7" t="s">
        <v>188</v>
      </c>
      <c r="J3576" s="152" t="str">
        <f>VLOOKUP(PORVORIM!$I3576,Code2Loc,2,FALSE)</f>
        <v>SAI TMPLE</v>
      </c>
    </row>
    <row r="3577" spans="1:10" ht="15.75" customHeight="1" x14ac:dyDescent="0.25">
      <c r="A3577" s="5" t="s">
        <v>325</v>
      </c>
      <c r="B3577" s="6">
        <v>137</v>
      </c>
      <c r="C3577" s="6" t="s">
        <v>185</v>
      </c>
      <c r="D3577" s="6">
        <v>20</v>
      </c>
      <c r="E3577" s="6">
        <v>31</v>
      </c>
      <c r="F3577" s="6" t="s">
        <v>12</v>
      </c>
      <c r="G3577" s="6"/>
      <c r="H3577" s="6" t="s">
        <v>13</v>
      </c>
      <c r="I3577" s="7" t="s">
        <v>186</v>
      </c>
      <c r="J3577" s="152" t="str">
        <f>VLOOKUP(PORVORIM!$I3577,Code2Loc,2,FALSE)</f>
        <v>BORI SKVR</v>
      </c>
    </row>
    <row r="3578" spans="1:10" ht="15.75" customHeight="1" x14ac:dyDescent="0.25">
      <c r="A3578" s="5" t="s">
        <v>325</v>
      </c>
      <c r="B3578" s="6">
        <v>137</v>
      </c>
      <c r="C3578" s="6" t="s">
        <v>183</v>
      </c>
      <c r="D3578" s="6">
        <v>21</v>
      </c>
      <c r="E3578" s="6">
        <v>32</v>
      </c>
      <c r="F3578" s="6" t="s">
        <v>12</v>
      </c>
      <c r="G3578" s="6"/>
      <c r="H3578" s="6" t="s">
        <v>13</v>
      </c>
      <c r="I3578" s="7" t="s">
        <v>184</v>
      </c>
      <c r="J3578" s="152" t="str">
        <f>VLOOKUP(PORVORIM!$I3578,Code2Loc,2,FALSE)</f>
        <v>TOP COLA</v>
      </c>
    </row>
    <row r="3579" spans="1:10" ht="15.75" customHeight="1" x14ac:dyDescent="0.25">
      <c r="A3579" s="5" t="s">
        <v>325</v>
      </c>
      <c r="B3579" s="6">
        <v>137</v>
      </c>
      <c r="C3579" s="6" t="s">
        <v>181</v>
      </c>
      <c r="D3579" s="6">
        <v>22</v>
      </c>
      <c r="E3579" s="6">
        <v>34</v>
      </c>
      <c r="F3579" s="6" t="s">
        <v>12</v>
      </c>
      <c r="G3579" s="6"/>
      <c r="H3579" s="6" t="s">
        <v>13</v>
      </c>
      <c r="I3579" s="7" t="s">
        <v>182</v>
      </c>
      <c r="J3579" s="152" t="str">
        <f>VLOOKUP(PORVORIM!$I3579,Code2Loc,2,FALSE)</f>
        <v>DHAVLI</v>
      </c>
    </row>
    <row r="3580" spans="1:10" ht="15.75" customHeight="1" x14ac:dyDescent="0.25">
      <c r="A3580" s="5" t="s">
        <v>325</v>
      </c>
      <c r="B3580" s="6">
        <v>137</v>
      </c>
      <c r="C3580" s="6" t="s">
        <v>179</v>
      </c>
      <c r="D3580" s="6">
        <v>23</v>
      </c>
      <c r="E3580" s="6">
        <v>36</v>
      </c>
      <c r="F3580" s="6" t="s">
        <v>12</v>
      </c>
      <c r="G3580" s="6"/>
      <c r="H3580" s="6" t="s">
        <v>13</v>
      </c>
      <c r="I3580" s="7" t="s">
        <v>180</v>
      </c>
      <c r="J3580" s="152" t="str">
        <f>VLOOKUP(PORVORIM!$I3580,Code2Loc,2,FALSE)</f>
        <v>PONDA</v>
      </c>
    </row>
    <row r="3581" spans="1:10" ht="15.75" customHeight="1" x14ac:dyDescent="0.25">
      <c r="A3581" s="5" t="s">
        <v>1179</v>
      </c>
      <c r="B3581" s="6">
        <v>138</v>
      </c>
      <c r="C3581" s="6" t="s">
        <v>11</v>
      </c>
      <c r="D3581" s="6">
        <v>1</v>
      </c>
      <c r="E3581" s="6">
        <v>0</v>
      </c>
      <c r="F3581" s="6" t="s">
        <v>12</v>
      </c>
      <c r="G3581" s="6"/>
      <c r="H3581" s="6" t="s">
        <v>13</v>
      </c>
      <c r="I3581" s="7" t="s">
        <v>14</v>
      </c>
      <c r="J3581" s="152" t="str">
        <f>VLOOKUP(PORVORIM!$I3581,Code2Loc,2,FALSE)</f>
        <v>PANAJI</v>
      </c>
    </row>
    <row r="3582" spans="1:10" ht="15.75" customHeight="1" x14ac:dyDescent="0.25">
      <c r="A3582" s="5" t="s">
        <v>1179</v>
      </c>
      <c r="B3582" s="6">
        <v>138</v>
      </c>
      <c r="C3582" s="6" t="s">
        <v>1153</v>
      </c>
      <c r="D3582" s="6">
        <v>2</v>
      </c>
      <c r="E3582" s="6">
        <v>2</v>
      </c>
      <c r="F3582" s="6" t="s">
        <v>12</v>
      </c>
      <c r="G3582" s="6"/>
      <c r="H3582" s="6" t="s">
        <v>13</v>
      </c>
      <c r="I3582" s="7" t="s">
        <v>1154</v>
      </c>
      <c r="J3582" s="152" t="str">
        <f>VLOOKUP(PORVORIM!$I3582,Code2Loc,2,FALSE)</f>
        <v>CHURCH</v>
      </c>
    </row>
    <row r="3583" spans="1:10" ht="15.75" customHeight="1" x14ac:dyDescent="0.25">
      <c r="A3583" s="5" t="s">
        <v>1179</v>
      </c>
      <c r="B3583" s="6">
        <v>138</v>
      </c>
      <c r="C3583" s="6" t="s">
        <v>1155</v>
      </c>
      <c r="D3583" s="6">
        <v>3</v>
      </c>
      <c r="E3583" s="6">
        <v>3</v>
      </c>
      <c r="F3583" s="6" t="s">
        <v>12</v>
      </c>
      <c r="G3583" s="6"/>
      <c r="H3583" s="6" t="s">
        <v>13</v>
      </c>
      <c r="I3583" s="7" t="s">
        <v>1156</v>
      </c>
      <c r="J3583" s="152" t="str">
        <f>VLOOKUP(PORVORIM!$I3583,Code2Loc,2,FALSE)</f>
        <v>A.I. RADIO</v>
      </c>
    </row>
    <row r="3584" spans="1:10" ht="15.75" customHeight="1" x14ac:dyDescent="0.25">
      <c r="A3584" s="5" t="s">
        <v>1179</v>
      </c>
      <c r="B3584" s="6">
        <v>138</v>
      </c>
      <c r="C3584" s="6" t="s">
        <v>1157</v>
      </c>
      <c r="D3584" s="6">
        <v>4</v>
      </c>
      <c r="E3584" s="6">
        <v>4</v>
      </c>
      <c r="F3584" s="6" t="s">
        <v>12</v>
      </c>
      <c r="G3584" s="6"/>
      <c r="H3584" s="6" t="s">
        <v>30</v>
      </c>
      <c r="I3584" s="7" t="s">
        <v>1158</v>
      </c>
      <c r="J3584" s="152" t="str">
        <f>VLOOKUP(PORVORIM!$I3584,Code2Loc,2,FALSE)</f>
        <v>ALTINHO</v>
      </c>
    </row>
    <row r="3585" spans="1:10" ht="15.75" customHeight="1" x14ac:dyDescent="0.25">
      <c r="A3585" s="5" t="s">
        <v>1179</v>
      </c>
      <c r="B3585" s="6">
        <v>138</v>
      </c>
      <c r="C3585" s="6" t="s">
        <v>1159</v>
      </c>
      <c r="D3585" s="6">
        <v>5</v>
      </c>
      <c r="E3585" s="6">
        <v>6</v>
      </c>
      <c r="F3585" s="6" t="s">
        <v>12</v>
      </c>
      <c r="G3585" s="6"/>
      <c r="H3585" s="6" t="s">
        <v>13</v>
      </c>
      <c r="I3585" s="7" t="s">
        <v>1160</v>
      </c>
      <c r="J3585" s="152" t="str">
        <f>VLOOKUP(PORVORIM!$I3585,Code2Loc,2,FALSE)</f>
        <v>CAMPAL</v>
      </c>
    </row>
    <row r="3586" spans="1:10" ht="15.75" customHeight="1" x14ac:dyDescent="0.25">
      <c r="A3586" s="5" t="s">
        <v>1179</v>
      </c>
      <c r="B3586" s="6">
        <v>138</v>
      </c>
      <c r="C3586" s="6" t="s">
        <v>297</v>
      </c>
      <c r="D3586" s="6">
        <v>6</v>
      </c>
      <c r="E3586" s="6">
        <v>7</v>
      </c>
      <c r="F3586" s="6" t="s">
        <v>12</v>
      </c>
      <c r="G3586" s="6"/>
      <c r="H3586" s="6" t="s">
        <v>13</v>
      </c>
      <c r="I3586" s="7" t="s">
        <v>298</v>
      </c>
      <c r="J3586" s="152" t="str">
        <f>VLOOKUP(PORVORIM!$I3586,Code2Loc,2,FALSE)</f>
        <v>PANAJI MKT</v>
      </c>
    </row>
    <row r="3587" spans="1:10" ht="15.75" customHeight="1" x14ac:dyDescent="0.25">
      <c r="A3587" s="5" t="s">
        <v>1180</v>
      </c>
      <c r="B3587" s="6">
        <v>139</v>
      </c>
      <c r="C3587" s="6" t="s">
        <v>11</v>
      </c>
      <c r="D3587" s="6">
        <v>1</v>
      </c>
      <c r="E3587" s="6">
        <v>0</v>
      </c>
      <c r="F3587" s="6" t="s">
        <v>12</v>
      </c>
      <c r="G3587" s="6"/>
      <c r="H3587" s="6" t="s">
        <v>13</v>
      </c>
      <c r="I3587" s="7" t="s">
        <v>14</v>
      </c>
      <c r="J3587" s="152" t="str">
        <f>VLOOKUP(PORVORIM!$I3587,Code2Loc,2,FALSE)</f>
        <v>PANAJI</v>
      </c>
    </row>
    <row r="3588" spans="1:10" ht="15.75" customHeight="1" x14ac:dyDescent="0.25">
      <c r="A3588" s="5" t="s">
        <v>1180</v>
      </c>
      <c r="B3588" s="6">
        <v>139</v>
      </c>
      <c r="C3588" s="6" t="s">
        <v>77</v>
      </c>
      <c r="D3588" s="6">
        <v>2</v>
      </c>
      <c r="E3588" s="6">
        <v>2</v>
      </c>
      <c r="F3588" s="6" t="s">
        <v>12</v>
      </c>
      <c r="G3588" s="6"/>
      <c r="H3588" s="6" t="s">
        <v>30</v>
      </c>
      <c r="I3588" s="7" t="s">
        <v>78</v>
      </c>
      <c r="J3588" s="152" t="str">
        <f>VLOOKUP(PORVORIM!$I3588,Code2Loc,2,FALSE)</f>
        <v>SAI SERVICE</v>
      </c>
    </row>
    <row r="3589" spans="1:10" ht="15.75" customHeight="1" x14ac:dyDescent="0.25">
      <c r="A3589" s="5" t="s">
        <v>1180</v>
      </c>
      <c r="B3589" s="6">
        <v>139</v>
      </c>
      <c r="C3589" s="6" t="s">
        <v>79</v>
      </c>
      <c r="D3589" s="6">
        <v>3</v>
      </c>
      <c r="E3589" s="6">
        <v>3</v>
      </c>
      <c r="F3589" s="6" t="s">
        <v>12</v>
      </c>
      <c r="G3589" s="6"/>
      <c r="H3589" s="6" t="s">
        <v>13</v>
      </c>
      <c r="I3589" s="7" t="s">
        <v>80</v>
      </c>
      <c r="J3589" s="152" t="str">
        <f>VLOOKUP(PORVORIM!$I3589,Code2Loc,2,FALSE)</f>
        <v>TIN BLD/COL</v>
      </c>
    </row>
    <row r="3590" spans="1:10" ht="15.75" customHeight="1" x14ac:dyDescent="0.25">
      <c r="A3590" s="5" t="s">
        <v>1180</v>
      </c>
      <c r="B3590" s="6">
        <v>139</v>
      </c>
      <c r="C3590" s="6" t="s">
        <v>1181</v>
      </c>
      <c r="D3590" s="6">
        <v>4</v>
      </c>
      <c r="E3590" s="6">
        <v>6</v>
      </c>
      <c r="F3590" s="6" t="s">
        <v>12</v>
      </c>
      <c r="G3590" s="6"/>
      <c r="H3590" s="6" t="s">
        <v>13</v>
      </c>
      <c r="I3590" s="7" t="s">
        <v>1182</v>
      </c>
      <c r="J3590" s="152" t="str">
        <f>VLOOKUP(PORVORIM!$I3590,Code2Loc,2,FALSE)</f>
        <v>DFNS COLONY</v>
      </c>
    </row>
    <row r="3591" spans="1:10" ht="15.75" customHeight="1" x14ac:dyDescent="0.25">
      <c r="A3591" s="5" t="s">
        <v>1183</v>
      </c>
      <c r="B3591" s="6">
        <v>140</v>
      </c>
      <c r="C3591" s="6" t="s">
        <v>95</v>
      </c>
      <c r="D3591" s="6">
        <v>1</v>
      </c>
      <c r="E3591" s="6">
        <v>0</v>
      </c>
      <c r="F3591" s="6" t="s">
        <v>1171</v>
      </c>
      <c r="G3591" s="6"/>
      <c r="H3591" s="6" t="s">
        <v>13</v>
      </c>
      <c r="I3591" s="7" t="s">
        <v>96</v>
      </c>
      <c r="J3591" s="152" t="str">
        <f>VLOOKUP(PORVORIM!$I3591,Code2Loc,2,FALSE)</f>
        <v>MAPUSA</v>
      </c>
    </row>
    <row r="3592" spans="1:10" ht="15.75" customHeight="1" x14ac:dyDescent="0.25">
      <c r="A3592" s="5" t="s">
        <v>1183</v>
      </c>
      <c r="B3592" s="6">
        <v>140</v>
      </c>
      <c r="C3592" s="6" t="s">
        <v>11</v>
      </c>
      <c r="D3592" s="6">
        <v>2</v>
      </c>
      <c r="E3592" s="6">
        <v>12</v>
      </c>
      <c r="F3592" s="6" t="s">
        <v>1171</v>
      </c>
      <c r="G3592" s="6"/>
      <c r="H3592" s="6" t="s">
        <v>30</v>
      </c>
      <c r="I3592" s="7" t="s">
        <v>14</v>
      </c>
      <c r="J3592" s="152" t="str">
        <f>VLOOKUP(PORVORIM!$I3592,Code2Loc,2,FALSE)</f>
        <v>PANAJI</v>
      </c>
    </row>
    <row r="3593" spans="1:10" ht="15.75" customHeight="1" x14ac:dyDescent="0.25">
      <c r="A3593" s="5" t="s">
        <v>1183</v>
      </c>
      <c r="B3593" s="6">
        <v>140</v>
      </c>
      <c r="C3593" s="6" t="s">
        <v>204</v>
      </c>
      <c r="D3593" s="6">
        <v>3</v>
      </c>
      <c r="E3593" s="6">
        <v>43</v>
      </c>
      <c r="F3593" s="6" t="s">
        <v>1171</v>
      </c>
      <c r="G3593" s="6"/>
      <c r="H3593" s="6" t="s">
        <v>13</v>
      </c>
      <c r="I3593" s="7" t="s">
        <v>205</v>
      </c>
      <c r="J3593" s="152" t="str">
        <f>VLOOKUP(PORVORIM!$I3593,Code2Loc,2,FALSE)</f>
        <v>FATORDA</v>
      </c>
    </row>
    <row r="3594" spans="1:10" ht="15.75" customHeight="1" x14ac:dyDescent="0.25">
      <c r="A3594" s="5" t="s">
        <v>1088</v>
      </c>
      <c r="B3594" s="6">
        <v>141</v>
      </c>
      <c r="C3594" s="6" t="s">
        <v>179</v>
      </c>
      <c r="D3594" s="6">
        <v>1</v>
      </c>
      <c r="E3594" s="6">
        <v>0</v>
      </c>
      <c r="F3594" s="6" t="s">
        <v>12</v>
      </c>
      <c r="G3594" s="6"/>
      <c r="H3594" s="6" t="s">
        <v>13</v>
      </c>
      <c r="I3594" s="7" t="s">
        <v>180</v>
      </c>
      <c r="J3594" s="152" t="str">
        <f>VLOOKUP(PORVORIM!$I3594,Code2Loc,2,FALSE)</f>
        <v>PONDA</v>
      </c>
    </row>
    <row r="3595" spans="1:10" ht="15.75" customHeight="1" x14ac:dyDescent="0.25">
      <c r="A3595" s="5" t="s">
        <v>1088</v>
      </c>
      <c r="B3595" s="6">
        <v>141</v>
      </c>
      <c r="C3595" s="6" t="s">
        <v>181</v>
      </c>
      <c r="D3595" s="6">
        <v>2</v>
      </c>
      <c r="E3595" s="6">
        <v>2</v>
      </c>
      <c r="F3595" s="6" t="s">
        <v>12</v>
      </c>
      <c r="G3595" s="6"/>
      <c r="H3595" s="6" t="s">
        <v>13</v>
      </c>
      <c r="I3595" s="7" t="s">
        <v>182</v>
      </c>
      <c r="J3595" s="152" t="str">
        <f>VLOOKUP(PORVORIM!$I3595,Code2Loc,2,FALSE)</f>
        <v>DHAVLI</v>
      </c>
    </row>
    <row r="3596" spans="1:10" ht="15.75" customHeight="1" x14ac:dyDescent="0.25">
      <c r="A3596" s="5" t="s">
        <v>1088</v>
      </c>
      <c r="B3596" s="6">
        <v>141</v>
      </c>
      <c r="C3596" s="6" t="s">
        <v>183</v>
      </c>
      <c r="D3596" s="6">
        <v>3</v>
      </c>
      <c r="E3596" s="6">
        <v>4</v>
      </c>
      <c r="F3596" s="6" t="s">
        <v>12</v>
      </c>
      <c r="G3596" s="6"/>
      <c r="H3596" s="6" t="s">
        <v>13</v>
      </c>
      <c r="I3596" s="7" t="s">
        <v>184</v>
      </c>
      <c r="J3596" s="152" t="str">
        <f>VLOOKUP(PORVORIM!$I3596,Code2Loc,2,FALSE)</f>
        <v>TOP COLA</v>
      </c>
    </row>
    <row r="3597" spans="1:10" ht="15.75" customHeight="1" x14ac:dyDescent="0.25">
      <c r="A3597" s="5" t="s">
        <v>1088</v>
      </c>
      <c r="B3597" s="6">
        <v>141</v>
      </c>
      <c r="C3597" s="6" t="s">
        <v>185</v>
      </c>
      <c r="D3597" s="6">
        <v>4</v>
      </c>
      <c r="E3597" s="6">
        <v>5</v>
      </c>
      <c r="F3597" s="6" t="s">
        <v>12</v>
      </c>
      <c r="G3597" s="6"/>
      <c r="H3597" s="6" t="s">
        <v>13</v>
      </c>
      <c r="I3597" s="7" t="s">
        <v>186</v>
      </c>
      <c r="J3597" s="152" t="str">
        <f>VLOOKUP(PORVORIM!$I3597,Code2Loc,2,FALSE)</f>
        <v>BORI SKVR</v>
      </c>
    </row>
    <row r="3598" spans="1:10" ht="15.75" customHeight="1" x14ac:dyDescent="0.25">
      <c r="A3598" s="5" t="s">
        <v>1088</v>
      </c>
      <c r="B3598" s="6">
        <v>141</v>
      </c>
      <c r="C3598" s="6" t="s">
        <v>187</v>
      </c>
      <c r="D3598" s="6">
        <v>5</v>
      </c>
      <c r="E3598" s="6">
        <v>6</v>
      </c>
      <c r="F3598" s="6" t="s">
        <v>12</v>
      </c>
      <c r="G3598" s="6"/>
      <c r="H3598" s="6" t="s">
        <v>13</v>
      </c>
      <c r="I3598" s="7" t="s">
        <v>188</v>
      </c>
      <c r="J3598" s="152" t="str">
        <f>VLOOKUP(PORVORIM!$I3598,Code2Loc,2,FALSE)</f>
        <v>SAI TMPLE</v>
      </c>
    </row>
    <row r="3599" spans="1:10" ht="15.75" customHeight="1" x14ac:dyDescent="0.25">
      <c r="A3599" s="5" t="s">
        <v>1088</v>
      </c>
      <c r="B3599" s="6">
        <v>141</v>
      </c>
      <c r="C3599" s="6" t="s">
        <v>189</v>
      </c>
      <c r="D3599" s="6">
        <v>6</v>
      </c>
      <c r="E3599" s="6">
        <v>8</v>
      </c>
      <c r="F3599" s="6" t="s">
        <v>12</v>
      </c>
      <c r="G3599" s="6"/>
      <c r="H3599" s="6" t="s">
        <v>13</v>
      </c>
      <c r="I3599" s="7" t="s">
        <v>190</v>
      </c>
      <c r="J3599" s="152" t="str">
        <f>VLOOKUP(PORVORIM!$I3599,Code2Loc,2,FALSE)</f>
        <v>BORI BRDG</v>
      </c>
    </row>
    <row r="3600" spans="1:10" ht="15.75" customHeight="1" x14ac:dyDescent="0.25">
      <c r="A3600" s="5" t="s">
        <v>1088</v>
      </c>
      <c r="B3600" s="6">
        <v>141</v>
      </c>
      <c r="C3600" s="6" t="s">
        <v>191</v>
      </c>
      <c r="D3600" s="6">
        <v>7</v>
      </c>
      <c r="E3600" s="6">
        <v>9</v>
      </c>
      <c r="F3600" s="6" t="s">
        <v>12</v>
      </c>
      <c r="G3600" s="6"/>
      <c r="H3600" s="6" t="s">
        <v>13</v>
      </c>
      <c r="I3600" s="7" t="s">
        <v>192</v>
      </c>
      <c r="J3600" s="152" t="str">
        <f>VLOOKUP(PORVORIM!$I3600,Code2Loc,2,FALSE)</f>
        <v>CHWGULE DOK</v>
      </c>
    </row>
    <row r="3601" spans="1:10" ht="15.75" customHeight="1" x14ac:dyDescent="0.25">
      <c r="A3601" s="5" t="s">
        <v>1088</v>
      </c>
      <c r="B3601" s="6">
        <v>141</v>
      </c>
      <c r="C3601" s="6" t="s">
        <v>193</v>
      </c>
      <c r="D3601" s="6">
        <v>8</v>
      </c>
      <c r="E3601" s="6">
        <v>10</v>
      </c>
      <c r="F3601" s="6" t="s">
        <v>12</v>
      </c>
      <c r="G3601" s="6"/>
      <c r="H3601" s="6" t="s">
        <v>13</v>
      </c>
      <c r="I3601" s="7" t="s">
        <v>194</v>
      </c>
      <c r="J3601" s="152" t="str">
        <f>VLOOKUP(PORVORIM!$I3601,Code2Loc,2,FALSE)</f>
        <v>AMORA</v>
      </c>
    </row>
    <row r="3602" spans="1:10" ht="15.75" customHeight="1" x14ac:dyDescent="0.25">
      <c r="A3602" s="5" t="s">
        <v>1088</v>
      </c>
      <c r="B3602" s="6">
        <v>141</v>
      </c>
      <c r="C3602" s="6" t="s">
        <v>195</v>
      </c>
      <c r="D3602" s="6">
        <v>9</v>
      </c>
      <c r="E3602" s="6">
        <v>11</v>
      </c>
      <c r="F3602" s="6" t="s">
        <v>12</v>
      </c>
      <c r="G3602" s="6"/>
      <c r="H3602" s="6" t="s">
        <v>13</v>
      </c>
      <c r="I3602" s="7" t="s">
        <v>196</v>
      </c>
      <c r="J3602" s="152" t="str">
        <f>VLOOKUP(PORVORIM!$I3602,Code2Loc,2,FALSE)</f>
        <v>TEMBER</v>
      </c>
    </row>
    <row r="3603" spans="1:10" ht="15.75" customHeight="1" x14ac:dyDescent="0.25">
      <c r="A3603" s="5" t="s">
        <v>1088</v>
      </c>
      <c r="B3603" s="6">
        <v>141</v>
      </c>
      <c r="C3603" s="6" t="s">
        <v>197</v>
      </c>
      <c r="D3603" s="6">
        <v>10</v>
      </c>
      <c r="E3603" s="6">
        <v>12</v>
      </c>
      <c r="F3603" s="6" t="s">
        <v>12</v>
      </c>
      <c r="G3603" s="6"/>
      <c r="H3603" s="6" t="s">
        <v>13</v>
      </c>
      <c r="I3603" s="7" t="s">
        <v>198</v>
      </c>
      <c r="J3603" s="152" t="str">
        <f>VLOOKUP(PORVORIM!$I3603,Code2Loc,2,FALSE)</f>
        <v>RAI AMYAKDE</v>
      </c>
    </row>
    <row r="3604" spans="1:10" ht="15.75" customHeight="1" x14ac:dyDescent="0.25">
      <c r="A3604" s="5" t="s">
        <v>1088</v>
      </c>
      <c r="B3604" s="6">
        <v>141</v>
      </c>
      <c r="C3604" s="6" t="s">
        <v>199</v>
      </c>
      <c r="D3604" s="6">
        <v>11</v>
      </c>
      <c r="E3604" s="6">
        <v>13</v>
      </c>
      <c r="F3604" s="6" t="s">
        <v>12</v>
      </c>
      <c r="G3604" s="6"/>
      <c r="H3604" s="6" t="s">
        <v>13</v>
      </c>
      <c r="I3604" s="7" t="s">
        <v>199</v>
      </c>
      <c r="J3604" s="152" t="str">
        <f>VLOOKUP(PORVORIM!$I3604,Code2Loc,2,FALSE)</f>
        <v>RAI</v>
      </c>
    </row>
    <row r="3605" spans="1:10" ht="15.75" customHeight="1" x14ac:dyDescent="0.25">
      <c r="A3605" s="5" t="s">
        <v>1088</v>
      </c>
      <c r="B3605" s="6">
        <v>141</v>
      </c>
      <c r="C3605" s="6" t="s">
        <v>200</v>
      </c>
      <c r="D3605" s="6">
        <v>12</v>
      </c>
      <c r="E3605" s="6">
        <v>15</v>
      </c>
      <c r="F3605" s="6" t="s">
        <v>12</v>
      </c>
      <c r="G3605" s="6"/>
      <c r="H3605" s="6" t="s">
        <v>13</v>
      </c>
      <c r="I3605" s="7" t="s">
        <v>201</v>
      </c>
      <c r="J3605" s="152" t="str">
        <f>VLOOKUP(PORVORIM!$I3605,Code2Loc,2,FALSE)</f>
        <v>ARLEM</v>
      </c>
    </row>
    <row r="3606" spans="1:10" ht="15.75" customHeight="1" x14ac:dyDescent="0.25">
      <c r="A3606" s="5" t="s">
        <v>1088</v>
      </c>
      <c r="B3606" s="6">
        <v>141</v>
      </c>
      <c r="C3606" s="6" t="s">
        <v>48</v>
      </c>
      <c r="D3606" s="6">
        <v>13</v>
      </c>
      <c r="E3606" s="6">
        <v>19</v>
      </c>
      <c r="F3606" s="6" t="s">
        <v>12</v>
      </c>
      <c r="G3606" s="6"/>
      <c r="H3606" s="6" t="s">
        <v>13</v>
      </c>
      <c r="I3606" s="7" t="s">
        <v>49</v>
      </c>
      <c r="J3606" s="152" t="str">
        <f>VLOOKUP(PORVORIM!$I3606,Code2Loc,2,FALSE)</f>
        <v>NUVEM</v>
      </c>
    </row>
    <row r="3607" spans="1:10" ht="15.75" customHeight="1" x14ac:dyDescent="0.25">
      <c r="A3607" s="5" t="s">
        <v>1088</v>
      </c>
      <c r="B3607" s="6">
        <v>141</v>
      </c>
      <c r="C3607" s="6" t="s">
        <v>46</v>
      </c>
      <c r="D3607" s="6">
        <v>14</v>
      </c>
      <c r="E3607" s="6">
        <v>20</v>
      </c>
      <c r="F3607" s="6" t="s">
        <v>12</v>
      </c>
      <c r="G3607" s="6"/>
      <c r="H3607" s="6" t="s">
        <v>13</v>
      </c>
      <c r="I3607" s="7" t="s">
        <v>47</v>
      </c>
      <c r="J3607" s="152" t="str">
        <f>VLOOKUP(PORVORIM!$I3607,Code2Loc,2,FALSE)</f>
        <v>RUMDER</v>
      </c>
    </row>
    <row r="3608" spans="1:10" ht="15.75" customHeight="1" x14ac:dyDescent="0.25">
      <c r="A3608" s="5" t="s">
        <v>1088</v>
      </c>
      <c r="B3608" s="6">
        <v>141</v>
      </c>
      <c r="C3608" s="6" t="s">
        <v>44</v>
      </c>
      <c r="D3608" s="6">
        <v>15</v>
      </c>
      <c r="E3608" s="6">
        <v>22</v>
      </c>
      <c r="F3608" s="6" t="s">
        <v>12</v>
      </c>
      <c r="G3608" s="6"/>
      <c r="H3608" s="6" t="s">
        <v>30</v>
      </c>
      <c r="I3608" s="7" t="s">
        <v>45</v>
      </c>
      <c r="J3608" s="152" t="str">
        <f>VLOOKUP(PORVORIM!$I3608,Code2Loc,2,FALSE)</f>
        <v>AGNEL ASHRM</v>
      </c>
    </row>
    <row r="3609" spans="1:10" ht="15.75" customHeight="1" x14ac:dyDescent="0.25">
      <c r="A3609" s="5" t="s">
        <v>1088</v>
      </c>
      <c r="B3609" s="6">
        <v>141</v>
      </c>
      <c r="C3609" s="6" t="s">
        <v>46</v>
      </c>
      <c r="D3609" s="6">
        <v>16</v>
      </c>
      <c r="E3609" s="6">
        <v>24</v>
      </c>
      <c r="F3609" s="6" t="s">
        <v>12</v>
      </c>
      <c r="G3609" s="6"/>
      <c r="H3609" s="6" t="s">
        <v>13</v>
      </c>
      <c r="I3609" s="7" t="s">
        <v>47</v>
      </c>
      <c r="J3609" s="152" t="str">
        <f>VLOOKUP(PORVORIM!$I3609,Code2Loc,2,FALSE)</f>
        <v>RUMDER</v>
      </c>
    </row>
    <row r="3610" spans="1:10" ht="15.75" customHeight="1" x14ac:dyDescent="0.25">
      <c r="A3610" s="5" t="s">
        <v>1088</v>
      </c>
      <c r="B3610" s="6">
        <v>141</v>
      </c>
      <c r="C3610" s="6" t="s">
        <v>48</v>
      </c>
      <c r="D3610" s="6">
        <v>17</v>
      </c>
      <c r="E3610" s="6">
        <v>25</v>
      </c>
      <c r="F3610" s="6" t="s">
        <v>12</v>
      </c>
      <c r="G3610" s="6"/>
      <c r="H3610" s="6" t="s">
        <v>13</v>
      </c>
      <c r="I3610" s="7" t="s">
        <v>49</v>
      </c>
      <c r="J3610" s="152" t="str">
        <f>VLOOKUP(PORVORIM!$I3610,Code2Loc,2,FALSE)</f>
        <v>NUVEM</v>
      </c>
    </row>
    <row r="3611" spans="1:10" ht="15.75" customHeight="1" x14ac:dyDescent="0.25">
      <c r="A3611" s="5" t="s">
        <v>1088</v>
      </c>
      <c r="B3611" s="6">
        <v>141</v>
      </c>
      <c r="C3611" s="6" t="s">
        <v>50</v>
      </c>
      <c r="D3611" s="6">
        <v>18</v>
      </c>
      <c r="E3611" s="6">
        <v>28</v>
      </c>
      <c r="F3611" s="6" t="s">
        <v>12</v>
      </c>
      <c r="G3611" s="6"/>
      <c r="H3611" s="6" t="s">
        <v>13</v>
      </c>
      <c r="I3611" s="7" t="s">
        <v>51</v>
      </c>
      <c r="J3611" s="152" t="str">
        <f>VLOOKUP(PORVORIM!$I3611,Code2Loc,2,FALSE)</f>
        <v>MARGAO</v>
      </c>
    </row>
    <row r="3612" spans="1:10" ht="15.75" customHeight="1" x14ac:dyDescent="0.25">
      <c r="A3612" s="5" t="s">
        <v>479</v>
      </c>
      <c r="B3612" s="6">
        <v>142</v>
      </c>
      <c r="C3612" s="6" t="s">
        <v>11</v>
      </c>
      <c r="D3612" s="6">
        <v>1</v>
      </c>
      <c r="E3612" s="6">
        <v>0</v>
      </c>
      <c r="F3612" s="6" t="s">
        <v>12</v>
      </c>
      <c r="G3612" s="6"/>
      <c r="H3612" s="6" t="s">
        <v>13</v>
      </c>
      <c r="I3612" s="7" t="s">
        <v>14</v>
      </c>
      <c r="J3612" s="152" t="str">
        <f>VLOOKUP(PORVORIM!$I3612,Code2Loc,2,FALSE)</f>
        <v>PANAJI</v>
      </c>
    </row>
    <row r="3613" spans="1:10" ht="15.75" customHeight="1" x14ac:dyDescent="0.25">
      <c r="A3613" s="5" t="s">
        <v>479</v>
      </c>
      <c r="B3613" s="6">
        <v>142</v>
      </c>
      <c r="C3613" s="6" t="s">
        <v>77</v>
      </c>
      <c r="D3613" s="6">
        <v>2</v>
      </c>
      <c r="E3613" s="6">
        <v>2</v>
      </c>
      <c r="F3613" s="6" t="s">
        <v>12</v>
      </c>
      <c r="G3613" s="6"/>
      <c r="H3613" s="6" t="s">
        <v>13</v>
      </c>
      <c r="I3613" s="7" t="s">
        <v>78</v>
      </c>
      <c r="J3613" s="152" t="str">
        <f>VLOOKUP(PORVORIM!$I3613,Code2Loc,2,FALSE)</f>
        <v>SAI SERVICE</v>
      </c>
    </row>
    <row r="3614" spans="1:10" ht="15.75" customHeight="1" x14ac:dyDescent="0.25">
      <c r="A3614" s="5" t="s">
        <v>479</v>
      </c>
      <c r="B3614" s="6">
        <v>142</v>
      </c>
      <c r="C3614" s="6" t="s">
        <v>79</v>
      </c>
      <c r="D3614" s="6">
        <v>3</v>
      </c>
      <c r="E3614" s="6">
        <v>3</v>
      </c>
      <c r="F3614" s="6" t="s">
        <v>12</v>
      </c>
      <c r="G3614" s="6"/>
      <c r="H3614" s="6" t="s">
        <v>13</v>
      </c>
      <c r="I3614" s="7" t="s">
        <v>80</v>
      </c>
      <c r="J3614" s="152" t="str">
        <f>VLOOKUP(PORVORIM!$I3614,Code2Loc,2,FALSE)</f>
        <v>TIN BLD/COL</v>
      </c>
    </row>
    <row r="3615" spans="1:10" ht="15.75" customHeight="1" x14ac:dyDescent="0.25">
      <c r="A3615" s="5" t="s">
        <v>479</v>
      </c>
      <c r="B3615" s="6">
        <v>142</v>
      </c>
      <c r="C3615" s="6" t="s">
        <v>81</v>
      </c>
      <c r="D3615" s="6">
        <v>4</v>
      </c>
      <c r="E3615" s="6">
        <v>4</v>
      </c>
      <c r="F3615" s="6" t="s">
        <v>12</v>
      </c>
      <c r="G3615" s="6"/>
      <c r="H3615" s="6" t="s">
        <v>13</v>
      </c>
      <c r="I3615" s="7" t="s">
        <v>82</v>
      </c>
      <c r="J3615" s="152" t="str">
        <f>VLOOKUP(PORVORIM!$I3615,Code2Loc,2,FALSE)</f>
        <v>GULYAKADE</v>
      </c>
    </row>
    <row r="3616" spans="1:10" ht="15.75" customHeight="1" x14ac:dyDescent="0.25">
      <c r="A3616" s="5" t="s">
        <v>479</v>
      </c>
      <c r="B3616" s="6">
        <v>142</v>
      </c>
      <c r="C3616" s="6" t="s">
        <v>83</v>
      </c>
      <c r="D3616" s="6">
        <v>5</v>
      </c>
      <c r="E3616" s="6">
        <v>5</v>
      </c>
      <c r="F3616" s="6" t="s">
        <v>12</v>
      </c>
      <c r="G3616" s="6"/>
      <c r="H3616" s="6" t="s">
        <v>13</v>
      </c>
      <c r="I3616" s="7" t="s">
        <v>84</v>
      </c>
      <c r="J3616" s="152" t="str">
        <f>VLOOKUP(PORVORIM!$I3616,Code2Loc,2,FALSE)</f>
        <v>PRV COPEL</v>
      </c>
    </row>
    <row r="3617" spans="1:10" ht="15.75" customHeight="1" x14ac:dyDescent="0.25">
      <c r="A3617" s="5" t="s">
        <v>479</v>
      </c>
      <c r="B3617" s="6">
        <v>142</v>
      </c>
      <c r="C3617" s="6" t="s">
        <v>85</v>
      </c>
      <c r="D3617" s="6">
        <v>6</v>
      </c>
      <c r="E3617" s="6">
        <v>6</v>
      </c>
      <c r="F3617" s="6" t="s">
        <v>12</v>
      </c>
      <c r="G3617" s="6"/>
      <c r="H3617" s="6" t="s">
        <v>13</v>
      </c>
      <c r="I3617" s="7" t="s">
        <v>86</v>
      </c>
      <c r="J3617" s="152" t="str">
        <f>VLOOKUP(PORVORIM!$I3617,Code2Loc,2,FALSE)</f>
        <v>PRV WADAKAD</v>
      </c>
    </row>
    <row r="3618" spans="1:10" ht="15.75" customHeight="1" x14ac:dyDescent="0.25">
      <c r="A3618" s="5" t="s">
        <v>479</v>
      </c>
      <c r="B3618" s="6">
        <v>142</v>
      </c>
      <c r="C3618" s="6" t="s">
        <v>87</v>
      </c>
      <c r="D3618" s="6">
        <v>7</v>
      </c>
      <c r="E3618" s="6">
        <v>7</v>
      </c>
      <c r="F3618" s="6" t="s">
        <v>12</v>
      </c>
      <c r="G3618" s="6"/>
      <c r="H3618" s="6" t="s">
        <v>13</v>
      </c>
      <c r="I3618" s="7" t="s">
        <v>88</v>
      </c>
      <c r="J3618" s="152" t="str">
        <f>VLOOKUP(PORVORIM!$I3618,Code2Loc,2,FALSE)</f>
        <v>PRV BAZAR</v>
      </c>
    </row>
    <row r="3619" spans="1:10" ht="15.75" customHeight="1" x14ac:dyDescent="0.25">
      <c r="A3619" s="5" t="s">
        <v>479</v>
      </c>
      <c r="B3619" s="6">
        <v>142</v>
      </c>
      <c r="C3619" s="6" t="s">
        <v>89</v>
      </c>
      <c r="D3619" s="6">
        <v>8</v>
      </c>
      <c r="E3619" s="6">
        <v>8</v>
      </c>
      <c r="F3619" s="6" t="s">
        <v>12</v>
      </c>
      <c r="G3619" s="6"/>
      <c r="H3619" s="6" t="s">
        <v>13</v>
      </c>
      <c r="I3619" s="7" t="s">
        <v>90</v>
      </c>
      <c r="J3619" s="152" t="str">
        <f>VLOOKUP(PORVORIM!$I3619,Code2Loc,2,FALSE)</f>
        <v>GIRI CROSS</v>
      </c>
    </row>
    <row r="3620" spans="1:10" ht="15.75" customHeight="1" x14ac:dyDescent="0.25">
      <c r="A3620" s="5" t="s">
        <v>479</v>
      </c>
      <c r="B3620" s="6">
        <v>142</v>
      </c>
      <c r="C3620" s="6" t="s">
        <v>91</v>
      </c>
      <c r="D3620" s="6">
        <v>9</v>
      </c>
      <c r="E3620" s="6">
        <v>9</v>
      </c>
      <c r="F3620" s="6" t="s">
        <v>12</v>
      </c>
      <c r="G3620" s="6"/>
      <c r="H3620" s="6" t="s">
        <v>13</v>
      </c>
      <c r="I3620" s="7" t="s">
        <v>92</v>
      </c>
      <c r="J3620" s="152" t="str">
        <f>VLOOKUP(PORVORIM!$I3620,Code2Loc,2,FALSE)</f>
        <v>GREEN PARK</v>
      </c>
    </row>
    <row r="3621" spans="1:10" ht="15.75" customHeight="1" x14ac:dyDescent="0.25">
      <c r="A3621" s="5" t="s">
        <v>479</v>
      </c>
      <c r="B3621" s="6">
        <v>142</v>
      </c>
      <c r="C3621" s="6" t="s">
        <v>93</v>
      </c>
      <c r="D3621" s="6">
        <v>10</v>
      </c>
      <c r="E3621" s="6">
        <v>10</v>
      </c>
      <c r="F3621" s="6" t="s">
        <v>12</v>
      </c>
      <c r="G3621" s="6"/>
      <c r="H3621" s="6" t="s">
        <v>13</v>
      </c>
      <c r="I3621" s="7" t="s">
        <v>94</v>
      </c>
      <c r="J3621" s="152" t="str">
        <f>VLOOKUP(PORVORIM!$I3621,Code2Loc,2,FALSE)</f>
        <v>GIRI CHAPEL</v>
      </c>
    </row>
    <row r="3622" spans="1:10" ht="15.75" customHeight="1" x14ac:dyDescent="0.25">
      <c r="A3622" s="5" t="s">
        <v>479</v>
      </c>
      <c r="B3622" s="6">
        <v>142</v>
      </c>
      <c r="C3622" s="6" t="s">
        <v>95</v>
      </c>
      <c r="D3622" s="6">
        <v>11</v>
      </c>
      <c r="E3622" s="6">
        <v>12</v>
      </c>
      <c r="F3622" s="6" t="s">
        <v>12</v>
      </c>
      <c r="G3622" s="6"/>
      <c r="H3622" s="6" t="s">
        <v>30</v>
      </c>
      <c r="I3622" s="7" t="s">
        <v>96</v>
      </c>
      <c r="J3622" s="152" t="str">
        <f>VLOOKUP(PORVORIM!$I3622,Code2Loc,2,FALSE)</f>
        <v>MAPUSA</v>
      </c>
    </row>
    <row r="3623" spans="1:10" ht="15.75" customHeight="1" x14ac:dyDescent="0.25">
      <c r="A3623" s="5" t="s">
        <v>479</v>
      </c>
      <c r="B3623" s="6">
        <v>142</v>
      </c>
      <c r="C3623" s="6" t="s">
        <v>99</v>
      </c>
      <c r="D3623" s="6">
        <v>12</v>
      </c>
      <c r="E3623" s="6">
        <v>13</v>
      </c>
      <c r="F3623" s="6" t="s">
        <v>12</v>
      </c>
      <c r="G3623" s="6"/>
      <c r="H3623" s="6" t="s">
        <v>13</v>
      </c>
      <c r="I3623" s="7" t="s">
        <v>100</v>
      </c>
      <c r="J3623" s="152" t="str">
        <f>VLOOKUP(PORVORIM!$I3623,Code2Loc,2,FALSE)</f>
        <v>MPS COURT</v>
      </c>
    </row>
    <row r="3624" spans="1:10" ht="15.75" customHeight="1" x14ac:dyDescent="0.25">
      <c r="A3624" s="5" t="s">
        <v>479</v>
      </c>
      <c r="B3624" s="6">
        <v>142</v>
      </c>
      <c r="C3624" s="6" t="s">
        <v>101</v>
      </c>
      <c r="D3624" s="6">
        <v>13</v>
      </c>
      <c r="E3624" s="6">
        <v>14</v>
      </c>
      <c r="F3624" s="6" t="s">
        <v>12</v>
      </c>
      <c r="G3624" s="6"/>
      <c r="H3624" s="6" t="s">
        <v>13</v>
      </c>
      <c r="I3624" s="7" t="s">
        <v>102</v>
      </c>
      <c r="J3624" s="152" t="str">
        <f>VLOOKUP(PORVORIM!$I3624,Code2Loc,2,FALSE)</f>
        <v>DULER</v>
      </c>
    </row>
    <row r="3625" spans="1:10" ht="15.75" customHeight="1" x14ac:dyDescent="0.25">
      <c r="A3625" s="5" t="s">
        <v>479</v>
      </c>
      <c r="B3625" s="6">
        <v>142</v>
      </c>
      <c r="C3625" s="6" t="s">
        <v>103</v>
      </c>
      <c r="D3625" s="6">
        <v>14</v>
      </c>
      <c r="E3625" s="6">
        <v>15</v>
      </c>
      <c r="F3625" s="6" t="s">
        <v>12</v>
      </c>
      <c r="G3625" s="6"/>
      <c r="H3625" s="6" t="s">
        <v>13</v>
      </c>
      <c r="I3625" s="7" t="s">
        <v>104</v>
      </c>
      <c r="J3625" s="152" t="str">
        <f>VLOOKUP(PORVORIM!$I3625,Code2Loc,2,FALSE)</f>
        <v>PDEM/KRWDA</v>
      </c>
    </row>
    <row r="3626" spans="1:10" ht="15.75" customHeight="1" x14ac:dyDescent="0.25">
      <c r="A3626" s="5" t="s">
        <v>479</v>
      </c>
      <c r="B3626" s="6">
        <v>142</v>
      </c>
      <c r="C3626" s="6" t="s">
        <v>105</v>
      </c>
      <c r="D3626" s="6">
        <v>15</v>
      </c>
      <c r="E3626" s="6">
        <v>16</v>
      </c>
      <c r="F3626" s="6" t="s">
        <v>12</v>
      </c>
      <c r="G3626" s="6"/>
      <c r="H3626" s="6" t="s">
        <v>13</v>
      </c>
      <c r="I3626" s="7" t="s">
        <v>106</v>
      </c>
      <c r="J3626" s="152" t="str">
        <f>VLOOKUP(PORVORIM!$I3626,Code2Loc,2,FALSE)</f>
        <v>KARASWADA</v>
      </c>
    </row>
    <row r="3627" spans="1:10" ht="15.75" customHeight="1" x14ac:dyDescent="0.25">
      <c r="A3627" s="5" t="s">
        <v>479</v>
      </c>
      <c r="B3627" s="6">
        <v>142</v>
      </c>
      <c r="C3627" s="6" t="s">
        <v>107</v>
      </c>
      <c r="D3627" s="6">
        <v>16</v>
      </c>
      <c r="E3627" s="6">
        <v>17</v>
      </c>
      <c r="F3627" s="6" t="s">
        <v>12</v>
      </c>
      <c r="G3627" s="6"/>
      <c r="H3627" s="6" t="s">
        <v>13</v>
      </c>
      <c r="I3627" s="7" t="s">
        <v>108</v>
      </c>
      <c r="J3627" s="152" t="str">
        <f>VLOOKUP(PORVORIM!$I3627,Code2Loc,2,FALSE)</f>
        <v>MADEL</v>
      </c>
    </row>
    <row r="3628" spans="1:10" ht="15.75" customHeight="1" x14ac:dyDescent="0.25">
      <c r="A3628" s="5" t="s">
        <v>479</v>
      </c>
      <c r="B3628" s="6">
        <v>142</v>
      </c>
      <c r="C3628" s="6" t="s">
        <v>109</v>
      </c>
      <c r="D3628" s="6">
        <v>17</v>
      </c>
      <c r="E3628" s="6">
        <v>18</v>
      </c>
      <c r="F3628" s="6" t="s">
        <v>12</v>
      </c>
      <c r="G3628" s="6"/>
      <c r="H3628" s="6" t="s">
        <v>13</v>
      </c>
      <c r="I3628" s="7" t="s">
        <v>110</v>
      </c>
      <c r="J3628" s="152" t="str">
        <f>VLOOKUP(PORVORIM!$I3628,Code2Loc,2,FALSE)</f>
        <v>TIVIM</v>
      </c>
    </row>
    <row r="3629" spans="1:10" ht="15.75" customHeight="1" x14ac:dyDescent="0.25">
      <c r="A3629" s="5" t="s">
        <v>479</v>
      </c>
      <c r="B3629" s="6">
        <v>142</v>
      </c>
      <c r="C3629" s="6" t="s">
        <v>111</v>
      </c>
      <c r="D3629" s="6">
        <v>18</v>
      </c>
      <c r="E3629" s="6">
        <v>19</v>
      </c>
      <c r="F3629" s="6" t="s">
        <v>12</v>
      </c>
      <c r="G3629" s="6"/>
      <c r="H3629" s="6" t="s">
        <v>13</v>
      </c>
      <c r="I3629" s="7" t="s">
        <v>112</v>
      </c>
      <c r="J3629" s="152" t="str">
        <f>VLOOKUP(PORVORIM!$I3629,Code2Loc,2,FALSE)</f>
        <v>TIVI GROUND</v>
      </c>
    </row>
    <row r="3630" spans="1:10" ht="15.75" customHeight="1" x14ac:dyDescent="0.25">
      <c r="A3630" s="5" t="s">
        <v>479</v>
      </c>
      <c r="B3630" s="6">
        <v>142</v>
      </c>
      <c r="C3630" s="6" t="s">
        <v>113</v>
      </c>
      <c r="D3630" s="6">
        <v>19</v>
      </c>
      <c r="E3630" s="6">
        <v>20</v>
      </c>
      <c r="F3630" s="6" t="s">
        <v>12</v>
      </c>
      <c r="G3630" s="6"/>
      <c r="H3630" s="6" t="s">
        <v>13</v>
      </c>
      <c r="I3630" s="7" t="s">
        <v>114</v>
      </c>
      <c r="J3630" s="152" t="str">
        <f>VLOOKUP(PORVORIM!$I3630,Code2Loc,2,FALSE)</f>
        <v>CANSA BRD</v>
      </c>
    </row>
    <row r="3631" spans="1:10" ht="15.75" customHeight="1" x14ac:dyDescent="0.25">
      <c r="A3631" s="5" t="s">
        <v>479</v>
      </c>
      <c r="B3631" s="6">
        <v>142</v>
      </c>
      <c r="C3631" s="6" t="s">
        <v>115</v>
      </c>
      <c r="D3631" s="6">
        <v>20</v>
      </c>
      <c r="E3631" s="6">
        <v>21</v>
      </c>
      <c r="F3631" s="6" t="s">
        <v>12</v>
      </c>
      <c r="G3631" s="6"/>
      <c r="H3631" s="6" t="s">
        <v>13</v>
      </c>
      <c r="I3631" s="7" t="s">
        <v>116</v>
      </c>
      <c r="J3631" s="152" t="str">
        <f>VLOOKUP(PORVORIM!$I3631,Code2Loc,2,FALSE)</f>
        <v>SIRSAI RLY</v>
      </c>
    </row>
    <row r="3632" spans="1:10" ht="15.75" customHeight="1" x14ac:dyDescent="0.25">
      <c r="A3632" s="5" t="s">
        <v>479</v>
      </c>
      <c r="B3632" s="6">
        <v>142</v>
      </c>
      <c r="C3632" s="6" t="s">
        <v>117</v>
      </c>
      <c r="D3632" s="6">
        <v>21</v>
      </c>
      <c r="E3632" s="6">
        <v>22</v>
      </c>
      <c r="F3632" s="6" t="s">
        <v>12</v>
      </c>
      <c r="G3632" s="6"/>
      <c r="H3632" s="6" t="s">
        <v>13</v>
      </c>
      <c r="I3632" s="7" t="s">
        <v>118</v>
      </c>
      <c r="J3632" s="152" t="str">
        <f>VLOOKUP(PORVORIM!$I3632,Code2Loc,2,FALSE)</f>
        <v>SIRSAI COPL</v>
      </c>
    </row>
    <row r="3633" spans="1:10" ht="15.75" customHeight="1" x14ac:dyDescent="0.25">
      <c r="A3633" s="5" t="s">
        <v>479</v>
      </c>
      <c r="B3633" s="6">
        <v>142</v>
      </c>
      <c r="C3633" s="6" t="s">
        <v>119</v>
      </c>
      <c r="D3633" s="6">
        <v>22</v>
      </c>
      <c r="E3633" s="6">
        <v>23</v>
      </c>
      <c r="F3633" s="6" t="s">
        <v>12</v>
      </c>
      <c r="G3633" s="6"/>
      <c r="H3633" s="6" t="s">
        <v>13</v>
      </c>
      <c r="I3633" s="7" t="s">
        <v>120</v>
      </c>
      <c r="J3633" s="152" t="str">
        <f>VLOOKUP(PORVORIM!$I3633,Code2Loc,2,FALSE)</f>
        <v>CLERRA SCOL</v>
      </c>
    </row>
    <row r="3634" spans="1:10" ht="15.75" customHeight="1" x14ac:dyDescent="0.25">
      <c r="A3634" s="5" t="s">
        <v>479</v>
      </c>
      <c r="B3634" s="6">
        <v>142</v>
      </c>
      <c r="C3634" s="6" t="s">
        <v>121</v>
      </c>
      <c r="D3634" s="6">
        <v>23</v>
      </c>
      <c r="E3634" s="6">
        <v>24</v>
      </c>
      <c r="F3634" s="6" t="s">
        <v>12</v>
      </c>
      <c r="G3634" s="6"/>
      <c r="H3634" s="6" t="s">
        <v>13</v>
      </c>
      <c r="I3634" s="7" t="s">
        <v>122</v>
      </c>
      <c r="J3634" s="152" t="str">
        <f>VLOOKUP(PORVORIM!$I3634,Code2Loc,2,FALSE)</f>
        <v>ASSNODA</v>
      </c>
    </row>
    <row r="3635" spans="1:10" ht="15.75" customHeight="1" x14ac:dyDescent="0.25">
      <c r="A3635" s="5" t="s">
        <v>479</v>
      </c>
      <c r="B3635" s="6">
        <v>142</v>
      </c>
      <c r="C3635" s="6" t="s">
        <v>480</v>
      </c>
      <c r="D3635" s="6">
        <v>24</v>
      </c>
      <c r="E3635" s="6">
        <v>27</v>
      </c>
      <c r="F3635" s="6" t="s">
        <v>12</v>
      </c>
      <c r="G3635" s="6"/>
      <c r="H3635" s="6" t="s">
        <v>13</v>
      </c>
      <c r="I3635" s="7" t="s">
        <v>481</v>
      </c>
      <c r="J3635" s="152" t="str">
        <f>VLOOKUP(PORVORIM!$I3635,Code2Loc,2,FALSE)</f>
        <v>NANORA</v>
      </c>
    </row>
    <row r="3636" spans="1:10" ht="15.75" customHeight="1" x14ac:dyDescent="0.25">
      <c r="A3636" s="5" t="s">
        <v>479</v>
      </c>
      <c r="B3636" s="6">
        <v>142</v>
      </c>
      <c r="C3636" s="6" t="s">
        <v>482</v>
      </c>
      <c r="D3636" s="6">
        <v>25</v>
      </c>
      <c r="E3636" s="6">
        <v>30</v>
      </c>
      <c r="F3636" s="6" t="s">
        <v>12</v>
      </c>
      <c r="G3636" s="6"/>
      <c r="H3636" s="6" t="s">
        <v>13</v>
      </c>
      <c r="I3636" s="7" t="s">
        <v>483</v>
      </c>
      <c r="J3636" s="152" t="str">
        <f>VLOOKUP(PORVORIM!$I3636,Code2Loc,2,FALSE)</f>
        <v>KASARPAL</v>
      </c>
    </row>
    <row r="3637" spans="1:10" ht="15.75" customHeight="1" x14ac:dyDescent="0.25">
      <c r="A3637" s="5" t="s">
        <v>479</v>
      </c>
      <c r="B3637" s="6">
        <v>142</v>
      </c>
      <c r="C3637" s="6" t="s">
        <v>1184</v>
      </c>
      <c r="D3637" s="6">
        <v>26</v>
      </c>
      <c r="E3637" s="6">
        <v>33</v>
      </c>
      <c r="F3637" s="6" t="s">
        <v>12</v>
      </c>
      <c r="G3637" s="6"/>
      <c r="H3637" s="6" t="s">
        <v>13</v>
      </c>
      <c r="I3637" s="7" t="s">
        <v>1185</v>
      </c>
      <c r="J3637" s="152" t="str">
        <f>VLOOKUP(PORVORIM!$I3637,Code2Loc,2,FALSE)</f>
        <v>VADAVAL</v>
      </c>
    </row>
    <row r="3638" spans="1:10" ht="15.75" customHeight="1" x14ac:dyDescent="0.25">
      <c r="A3638" s="5" t="s">
        <v>479</v>
      </c>
      <c r="B3638" s="6">
        <v>142</v>
      </c>
      <c r="C3638" s="6" t="s">
        <v>492</v>
      </c>
      <c r="D3638" s="6">
        <v>27</v>
      </c>
      <c r="E3638" s="6">
        <v>36</v>
      </c>
      <c r="F3638" s="6" t="s">
        <v>12</v>
      </c>
      <c r="G3638" s="6"/>
      <c r="H3638" s="6" t="s">
        <v>13</v>
      </c>
      <c r="I3638" s="7" t="s">
        <v>492</v>
      </c>
      <c r="J3638" s="152" t="str">
        <f>VLOOKUP(PORVORIM!$I3638,Code2Loc,2,FALSE)</f>
        <v>SAL</v>
      </c>
    </row>
    <row r="3639" spans="1:10" ht="15.75" customHeight="1" x14ac:dyDescent="0.25">
      <c r="A3639" s="5" t="s">
        <v>1186</v>
      </c>
      <c r="B3639" s="6">
        <v>143</v>
      </c>
      <c r="C3639" s="6" t="s">
        <v>309</v>
      </c>
      <c r="D3639" s="6">
        <v>1</v>
      </c>
      <c r="E3639" s="6">
        <v>0</v>
      </c>
      <c r="F3639" s="6" t="s">
        <v>12</v>
      </c>
      <c r="G3639" s="6"/>
      <c r="H3639" s="6" t="s">
        <v>13</v>
      </c>
      <c r="I3639" s="7" t="s">
        <v>310</v>
      </c>
      <c r="J3639" s="152" t="str">
        <f>VLOOKUP(PORVORIM!$I3639,Code2Loc,2,FALSE)</f>
        <v>MHADAI</v>
      </c>
    </row>
    <row r="3640" spans="1:10" ht="15.75" customHeight="1" x14ac:dyDescent="0.25">
      <c r="A3640" s="5" t="s">
        <v>1186</v>
      </c>
      <c r="B3640" s="6">
        <v>143</v>
      </c>
      <c r="C3640" s="6" t="s">
        <v>307</v>
      </c>
      <c r="D3640" s="6">
        <v>2</v>
      </c>
      <c r="E3640" s="6">
        <v>1</v>
      </c>
      <c r="F3640" s="6" t="s">
        <v>12</v>
      </c>
      <c r="G3640" s="6"/>
      <c r="H3640" s="6" t="s">
        <v>13</v>
      </c>
      <c r="I3640" s="7" t="s">
        <v>308</v>
      </c>
      <c r="J3640" s="152" t="str">
        <f>VLOOKUP(PORVORIM!$I3640,Code2Loc,2,FALSE)</f>
        <v>ADVOI</v>
      </c>
    </row>
    <row r="3641" spans="1:10" ht="15.75" customHeight="1" x14ac:dyDescent="0.25">
      <c r="A3641" s="5" t="s">
        <v>1186</v>
      </c>
      <c r="B3641" s="6">
        <v>143</v>
      </c>
      <c r="C3641" s="6" t="s">
        <v>305</v>
      </c>
      <c r="D3641" s="6">
        <v>3</v>
      </c>
      <c r="E3641" s="6">
        <v>3</v>
      </c>
      <c r="F3641" s="6" t="s">
        <v>12</v>
      </c>
      <c r="G3641" s="6"/>
      <c r="H3641" s="6" t="s">
        <v>13</v>
      </c>
      <c r="I3641" s="7" t="s">
        <v>306</v>
      </c>
      <c r="J3641" s="152" t="str">
        <f>VLOOKUP(PORVORIM!$I3641,Code2Loc,2,FALSE)</f>
        <v>VAGURE</v>
      </c>
    </row>
    <row r="3642" spans="1:10" ht="15.75" customHeight="1" x14ac:dyDescent="0.25">
      <c r="A3642" s="5" t="s">
        <v>1186</v>
      </c>
      <c r="B3642" s="6">
        <v>143</v>
      </c>
      <c r="C3642" s="6" t="s">
        <v>303</v>
      </c>
      <c r="D3642" s="6">
        <v>4</v>
      </c>
      <c r="E3642" s="6">
        <v>4</v>
      </c>
      <c r="F3642" s="6" t="s">
        <v>12</v>
      </c>
      <c r="G3642" s="6"/>
      <c r="H3642" s="6" t="s">
        <v>13</v>
      </c>
      <c r="I3642" s="7" t="s">
        <v>304</v>
      </c>
      <c r="J3642" s="152" t="str">
        <f>VLOOKUP(PORVORIM!$I3642,Code2Loc,2,FALSE)</f>
        <v>SHIGNE</v>
      </c>
    </row>
    <row r="3643" spans="1:10" ht="15.75" customHeight="1" x14ac:dyDescent="0.25">
      <c r="A3643" s="5" t="s">
        <v>1186</v>
      </c>
      <c r="B3643" s="6">
        <v>143</v>
      </c>
      <c r="C3643" s="6" t="s">
        <v>301</v>
      </c>
      <c r="D3643" s="6">
        <v>5</v>
      </c>
      <c r="E3643" s="6">
        <v>5</v>
      </c>
      <c r="F3643" s="6" t="s">
        <v>12</v>
      </c>
      <c r="G3643" s="6"/>
      <c r="H3643" s="6" t="s">
        <v>13</v>
      </c>
      <c r="I3643" s="7" t="s">
        <v>302</v>
      </c>
      <c r="J3643" s="152" t="str">
        <f>VLOOKUP(PORVORIM!$I3643,Code2Loc,2,FALSE)</f>
        <v>PISSURLEM</v>
      </c>
    </row>
    <row r="3644" spans="1:10" ht="15.75" customHeight="1" x14ac:dyDescent="0.25">
      <c r="A3644" s="5" t="s">
        <v>1186</v>
      </c>
      <c r="B3644" s="6">
        <v>143</v>
      </c>
      <c r="C3644" s="6" t="s">
        <v>282</v>
      </c>
      <c r="D3644" s="6">
        <v>6</v>
      </c>
      <c r="E3644" s="6">
        <v>8</v>
      </c>
      <c r="F3644" s="6" t="s">
        <v>12</v>
      </c>
      <c r="G3644" s="6"/>
      <c r="H3644" s="6" t="s">
        <v>13</v>
      </c>
      <c r="I3644" s="7" t="s">
        <v>283</v>
      </c>
      <c r="J3644" s="152" t="str">
        <f>VLOOKUP(PORVORIM!$I3644,Code2Loc,2,FALSE)</f>
        <v>HONDA VADAK</v>
      </c>
    </row>
    <row r="3645" spans="1:10" ht="15.75" customHeight="1" x14ac:dyDescent="0.25">
      <c r="A3645" s="5" t="s">
        <v>1186</v>
      </c>
      <c r="B3645" s="6">
        <v>143</v>
      </c>
      <c r="C3645" s="6" t="s">
        <v>280</v>
      </c>
      <c r="D3645" s="6">
        <v>7</v>
      </c>
      <c r="E3645" s="6">
        <v>9</v>
      </c>
      <c r="F3645" s="6" t="s">
        <v>12</v>
      </c>
      <c r="G3645" s="6"/>
      <c r="H3645" s="6" t="s">
        <v>30</v>
      </c>
      <c r="I3645" s="7" t="s">
        <v>281</v>
      </c>
      <c r="J3645" s="152" t="str">
        <f>VLOOKUP(PORVORIM!$I3645,Code2Loc,2,FALSE)</f>
        <v>HONDA</v>
      </c>
    </row>
    <row r="3646" spans="1:10" ht="15.75" customHeight="1" x14ac:dyDescent="0.25">
      <c r="A3646" s="5" t="s">
        <v>1186</v>
      </c>
      <c r="B3646" s="6">
        <v>143</v>
      </c>
      <c r="C3646" s="6" t="s">
        <v>423</v>
      </c>
      <c r="D3646" s="6">
        <v>8</v>
      </c>
      <c r="E3646" s="6">
        <v>11</v>
      </c>
      <c r="F3646" s="6" t="s">
        <v>12</v>
      </c>
      <c r="G3646" s="6"/>
      <c r="H3646" s="6" t="s">
        <v>13</v>
      </c>
      <c r="I3646" s="7" t="s">
        <v>424</v>
      </c>
      <c r="J3646" s="152" t="str">
        <f>VLOOKUP(PORVORIM!$I3646,Code2Loc,2,FALSE)</f>
        <v>GAONKAR WDO</v>
      </c>
    </row>
    <row r="3647" spans="1:10" ht="15.75" customHeight="1" x14ac:dyDescent="0.25">
      <c r="A3647" s="5" t="s">
        <v>1186</v>
      </c>
      <c r="B3647" s="6">
        <v>143</v>
      </c>
      <c r="C3647" s="6" t="s">
        <v>425</v>
      </c>
      <c r="D3647" s="6">
        <v>9</v>
      </c>
      <c r="E3647" s="6">
        <v>12</v>
      </c>
      <c r="F3647" s="6" t="s">
        <v>12</v>
      </c>
      <c r="G3647" s="6"/>
      <c r="H3647" s="6" t="s">
        <v>13</v>
      </c>
      <c r="I3647" s="7" t="s">
        <v>426</v>
      </c>
      <c r="J3647" s="152" t="str">
        <f>VLOOKUP(PORVORIM!$I3647,Code2Loc,2,FALSE)</f>
        <v>ARVALEM</v>
      </c>
    </row>
    <row r="3648" spans="1:10" ht="15.75" customHeight="1" x14ac:dyDescent="0.25">
      <c r="A3648" s="5" t="s">
        <v>1186</v>
      </c>
      <c r="B3648" s="6">
        <v>143</v>
      </c>
      <c r="C3648" s="6" t="s">
        <v>427</v>
      </c>
      <c r="D3648" s="6">
        <v>10</v>
      </c>
      <c r="E3648" s="6">
        <v>13</v>
      </c>
      <c r="F3648" s="6" t="s">
        <v>12</v>
      </c>
      <c r="G3648" s="6"/>
      <c r="H3648" s="6" t="s">
        <v>13</v>
      </c>
      <c r="I3648" s="7" t="s">
        <v>428</v>
      </c>
      <c r="J3648" s="152" t="str">
        <f>VLOOKUP(PORVORIM!$I3648,Code2Loc,2,FALSE)</f>
        <v>MORLLEM GAO</v>
      </c>
    </row>
    <row r="3649" spans="1:10" ht="15.75" customHeight="1" x14ac:dyDescent="0.25">
      <c r="A3649" s="5" t="s">
        <v>1186</v>
      </c>
      <c r="B3649" s="6">
        <v>143</v>
      </c>
      <c r="C3649" s="6" t="s">
        <v>429</v>
      </c>
      <c r="D3649" s="6">
        <v>11</v>
      </c>
      <c r="E3649" s="6">
        <v>15</v>
      </c>
      <c r="F3649" s="6" t="s">
        <v>12</v>
      </c>
      <c r="G3649" s="6"/>
      <c r="H3649" s="6" t="s">
        <v>13</v>
      </c>
      <c r="I3649" s="7" t="s">
        <v>430</v>
      </c>
      <c r="J3649" s="152" t="str">
        <f>VLOOKUP(PORVORIM!$I3649,Code2Loc,2,FALSE)</f>
        <v>MORLLEM</v>
      </c>
    </row>
    <row r="3650" spans="1:10" ht="15.75" customHeight="1" x14ac:dyDescent="0.25">
      <c r="A3650" s="5" t="s">
        <v>1186</v>
      </c>
      <c r="B3650" s="6">
        <v>143</v>
      </c>
      <c r="C3650" s="6" t="s">
        <v>434</v>
      </c>
      <c r="D3650" s="6">
        <v>12</v>
      </c>
      <c r="E3650" s="6">
        <v>20</v>
      </c>
      <c r="F3650" s="6" t="s">
        <v>12</v>
      </c>
      <c r="G3650" s="6"/>
      <c r="H3650" s="6" t="s">
        <v>13</v>
      </c>
      <c r="I3650" s="7" t="s">
        <v>435</v>
      </c>
      <c r="J3650" s="152" t="str">
        <f>VLOOKUP(PORVORIM!$I3650,Code2Loc,2,FALSE)</f>
        <v>PARYE</v>
      </c>
    </row>
    <row r="3651" spans="1:10" ht="15.75" customHeight="1" x14ac:dyDescent="0.25">
      <c r="A3651" s="5" t="s">
        <v>1187</v>
      </c>
      <c r="B3651" s="6">
        <v>144</v>
      </c>
      <c r="C3651" s="6" t="s">
        <v>141</v>
      </c>
      <c r="D3651" s="6">
        <v>1</v>
      </c>
      <c r="E3651" s="6">
        <v>0</v>
      </c>
      <c r="F3651" s="6" t="s">
        <v>12</v>
      </c>
      <c r="G3651" s="6"/>
      <c r="H3651" s="6" t="s">
        <v>13</v>
      </c>
      <c r="I3651" s="7" t="s">
        <v>142</v>
      </c>
      <c r="J3651" s="152" t="str">
        <f>VLOOKUP(PORVORIM!$I3651,Code2Loc,2,FALSE)</f>
        <v>SANKHALI</v>
      </c>
    </row>
    <row r="3652" spans="1:10" ht="15.75" customHeight="1" x14ac:dyDescent="0.25">
      <c r="A3652" s="5" t="s">
        <v>1187</v>
      </c>
      <c r="B3652" s="6">
        <v>144</v>
      </c>
      <c r="C3652" s="6" t="s">
        <v>272</v>
      </c>
      <c r="D3652" s="6">
        <v>2</v>
      </c>
      <c r="E3652" s="6">
        <v>2</v>
      </c>
      <c r="F3652" s="6" t="s">
        <v>12</v>
      </c>
      <c r="G3652" s="6"/>
      <c r="H3652" s="6" t="s">
        <v>13</v>
      </c>
      <c r="I3652" s="7" t="s">
        <v>273</v>
      </c>
      <c r="J3652" s="152" t="str">
        <f>VLOOKUP(PORVORIM!$I3652,Code2Loc,2,FALSE)</f>
        <v>HOUSIN BRD</v>
      </c>
    </row>
    <row r="3653" spans="1:10" ht="15.75" customHeight="1" x14ac:dyDescent="0.25">
      <c r="A3653" s="5" t="s">
        <v>1187</v>
      </c>
      <c r="B3653" s="6">
        <v>144</v>
      </c>
      <c r="C3653" s="6" t="s">
        <v>274</v>
      </c>
      <c r="D3653" s="6">
        <v>3</v>
      </c>
      <c r="E3653" s="6">
        <v>3</v>
      </c>
      <c r="F3653" s="6" t="s">
        <v>12</v>
      </c>
      <c r="G3653" s="6"/>
      <c r="H3653" s="6" t="s">
        <v>13</v>
      </c>
      <c r="I3653" s="7" t="s">
        <v>275</v>
      </c>
      <c r="J3653" s="152" t="str">
        <f>VLOOKUP(PORVORIM!$I3653,Code2Loc,2,FALSE)</f>
        <v>HARVALE</v>
      </c>
    </row>
    <row r="3654" spans="1:10" ht="15.75" customHeight="1" x14ac:dyDescent="0.25">
      <c r="A3654" s="5" t="s">
        <v>1187</v>
      </c>
      <c r="B3654" s="6">
        <v>144</v>
      </c>
      <c r="C3654" s="6" t="s">
        <v>276</v>
      </c>
      <c r="D3654" s="6">
        <v>4</v>
      </c>
      <c r="E3654" s="6">
        <v>4</v>
      </c>
      <c r="F3654" s="6" t="s">
        <v>12</v>
      </c>
      <c r="G3654" s="6"/>
      <c r="H3654" s="6" t="s">
        <v>13</v>
      </c>
      <c r="I3654" s="7" t="s">
        <v>277</v>
      </c>
      <c r="J3654" s="152" t="str">
        <f>VLOOKUP(PORVORIM!$I3654,Code2Loc,2,FALSE)</f>
        <v>PRATAP NAGR</v>
      </c>
    </row>
    <row r="3655" spans="1:10" ht="15.75" customHeight="1" x14ac:dyDescent="0.25">
      <c r="A3655" s="5" t="s">
        <v>1187</v>
      </c>
      <c r="B3655" s="6">
        <v>144</v>
      </c>
      <c r="C3655" s="6" t="s">
        <v>278</v>
      </c>
      <c r="D3655" s="6">
        <v>5</v>
      </c>
      <c r="E3655" s="6">
        <v>5</v>
      </c>
      <c r="F3655" s="6" t="s">
        <v>12</v>
      </c>
      <c r="G3655" s="6"/>
      <c r="H3655" s="6" t="s">
        <v>13</v>
      </c>
      <c r="I3655" s="7" t="s">
        <v>279</v>
      </c>
      <c r="J3655" s="152" t="str">
        <f>VLOOKUP(PORVORIM!$I3655,Code2Loc,2,FALSE)</f>
        <v>SUPACHI PUD</v>
      </c>
    </row>
    <row r="3656" spans="1:10" ht="15.75" customHeight="1" x14ac:dyDescent="0.25">
      <c r="A3656" s="5" t="s">
        <v>1187</v>
      </c>
      <c r="B3656" s="6">
        <v>144</v>
      </c>
      <c r="C3656" s="6" t="s">
        <v>280</v>
      </c>
      <c r="D3656" s="6">
        <v>6</v>
      </c>
      <c r="E3656" s="6">
        <v>6</v>
      </c>
      <c r="F3656" s="6" t="s">
        <v>12</v>
      </c>
      <c r="G3656" s="6"/>
      <c r="H3656" s="6" t="s">
        <v>30</v>
      </c>
      <c r="I3656" s="7" t="s">
        <v>281</v>
      </c>
      <c r="J3656" s="152" t="str">
        <f>VLOOKUP(PORVORIM!$I3656,Code2Loc,2,FALSE)</f>
        <v>HONDA</v>
      </c>
    </row>
    <row r="3657" spans="1:10" ht="15.75" customHeight="1" x14ac:dyDescent="0.25">
      <c r="A3657" s="5" t="s">
        <v>1187</v>
      </c>
      <c r="B3657" s="6">
        <v>144</v>
      </c>
      <c r="C3657" s="6" t="s">
        <v>423</v>
      </c>
      <c r="D3657" s="6">
        <v>7</v>
      </c>
      <c r="E3657" s="6">
        <v>7</v>
      </c>
      <c r="F3657" s="6" t="s">
        <v>12</v>
      </c>
      <c r="G3657" s="6"/>
      <c r="H3657" s="6" t="s">
        <v>13</v>
      </c>
      <c r="I3657" s="7" t="s">
        <v>424</v>
      </c>
      <c r="J3657" s="152" t="str">
        <f>VLOOKUP(PORVORIM!$I3657,Code2Loc,2,FALSE)</f>
        <v>GAONKAR WDO</v>
      </c>
    </row>
    <row r="3658" spans="1:10" ht="15.75" customHeight="1" x14ac:dyDescent="0.25">
      <c r="A3658" s="5" t="s">
        <v>1187</v>
      </c>
      <c r="B3658" s="6">
        <v>144</v>
      </c>
      <c r="C3658" s="6" t="s">
        <v>425</v>
      </c>
      <c r="D3658" s="6">
        <v>8</v>
      </c>
      <c r="E3658" s="6">
        <v>8</v>
      </c>
      <c r="F3658" s="6" t="s">
        <v>12</v>
      </c>
      <c r="G3658" s="6"/>
      <c r="H3658" s="6" t="s">
        <v>13</v>
      </c>
      <c r="I3658" s="7" t="s">
        <v>426</v>
      </c>
      <c r="J3658" s="152" t="str">
        <f>VLOOKUP(PORVORIM!$I3658,Code2Loc,2,FALSE)</f>
        <v>ARVALEM</v>
      </c>
    </row>
    <row r="3659" spans="1:10" ht="15.75" customHeight="1" x14ac:dyDescent="0.25">
      <c r="A3659" s="5" t="s">
        <v>1187</v>
      </c>
      <c r="B3659" s="6">
        <v>144</v>
      </c>
      <c r="C3659" s="6" t="s">
        <v>427</v>
      </c>
      <c r="D3659" s="6">
        <v>9</v>
      </c>
      <c r="E3659" s="6">
        <v>9</v>
      </c>
      <c r="F3659" s="6" t="s">
        <v>12</v>
      </c>
      <c r="G3659" s="6"/>
      <c r="H3659" s="6" t="s">
        <v>13</v>
      </c>
      <c r="I3659" s="7" t="s">
        <v>428</v>
      </c>
      <c r="J3659" s="152" t="str">
        <f>VLOOKUP(PORVORIM!$I3659,Code2Loc,2,FALSE)</f>
        <v>MORLLEM GAO</v>
      </c>
    </row>
    <row r="3660" spans="1:10" ht="15.75" customHeight="1" x14ac:dyDescent="0.25">
      <c r="A3660" s="5" t="s">
        <v>1187</v>
      </c>
      <c r="B3660" s="6">
        <v>144</v>
      </c>
      <c r="C3660" s="6" t="s">
        <v>429</v>
      </c>
      <c r="D3660" s="6">
        <v>10</v>
      </c>
      <c r="E3660" s="6">
        <v>11</v>
      </c>
      <c r="F3660" s="6" t="s">
        <v>12</v>
      </c>
      <c r="G3660" s="6"/>
      <c r="H3660" s="6" t="s">
        <v>13</v>
      </c>
      <c r="I3660" s="7" t="s">
        <v>430</v>
      </c>
      <c r="J3660" s="152" t="str">
        <f>VLOOKUP(PORVORIM!$I3660,Code2Loc,2,FALSE)</f>
        <v>MORLLEM</v>
      </c>
    </row>
    <row r="3661" spans="1:10" ht="15.75" customHeight="1" x14ac:dyDescent="0.25">
      <c r="A3661" s="5" t="s">
        <v>1188</v>
      </c>
      <c r="B3661" s="6">
        <v>145</v>
      </c>
      <c r="C3661" s="6" t="s">
        <v>95</v>
      </c>
      <c r="D3661" s="6">
        <v>1</v>
      </c>
      <c r="E3661" s="6">
        <v>0</v>
      </c>
      <c r="F3661" s="6" t="s">
        <v>1189</v>
      </c>
      <c r="G3661" s="6"/>
      <c r="H3661" s="6" t="s">
        <v>13</v>
      </c>
      <c r="I3661" s="7" t="s">
        <v>96</v>
      </c>
      <c r="J3661" s="152" t="str">
        <f>VLOOKUP(PORVORIM!$I3661,Code2Loc,2,FALSE)</f>
        <v>MAPUSA</v>
      </c>
    </row>
    <row r="3662" spans="1:10" ht="15.75" customHeight="1" x14ac:dyDescent="0.25">
      <c r="A3662" s="5" t="s">
        <v>1188</v>
      </c>
      <c r="B3662" s="6">
        <v>145</v>
      </c>
      <c r="C3662" s="6" t="s">
        <v>99</v>
      </c>
      <c r="D3662" s="6">
        <v>2</v>
      </c>
      <c r="E3662" s="6">
        <v>1</v>
      </c>
      <c r="F3662" s="6" t="s">
        <v>1189</v>
      </c>
      <c r="G3662" s="6"/>
      <c r="H3662" s="6" t="s">
        <v>13</v>
      </c>
      <c r="I3662" s="7" t="s">
        <v>100</v>
      </c>
      <c r="J3662" s="152" t="str">
        <f>VLOOKUP(PORVORIM!$I3662,Code2Loc,2,FALSE)</f>
        <v>MPS COURT</v>
      </c>
    </row>
    <row r="3663" spans="1:10" ht="15.75" customHeight="1" x14ac:dyDescent="0.25">
      <c r="A3663" s="5" t="s">
        <v>1188</v>
      </c>
      <c r="B3663" s="6">
        <v>145</v>
      </c>
      <c r="C3663" s="6" t="s">
        <v>101</v>
      </c>
      <c r="D3663" s="6">
        <v>3</v>
      </c>
      <c r="E3663" s="6">
        <v>2</v>
      </c>
      <c r="F3663" s="6" t="s">
        <v>1189</v>
      </c>
      <c r="G3663" s="6"/>
      <c r="H3663" s="6" t="s">
        <v>13</v>
      </c>
      <c r="I3663" s="7" t="s">
        <v>102</v>
      </c>
      <c r="J3663" s="152" t="str">
        <f>VLOOKUP(PORVORIM!$I3663,Code2Loc,2,FALSE)</f>
        <v>DULER</v>
      </c>
    </row>
    <row r="3664" spans="1:10" ht="15.75" customHeight="1" x14ac:dyDescent="0.25">
      <c r="A3664" s="5" t="s">
        <v>1188</v>
      </c>
      <c r="B3664" s="6">
        <v>145</v>
      </c>
      <c r="C3664" s="6" t="s">
        <v>936</v>
      </c>
      <c r="D3664" s="6">
        <v>4</v>
      </c>
      <c r="E3664" s="6">
        <v>3</v>
      </c>
      <c r="F3664" s="6" t="s">
        <v>1189</v>
      </c>
      <c r="G3664" s="6"/>
      <c r="H3664" s="6" t="s">
        <v>13</v>
      </c>
      <c r="I3664" s="7" t="s">
        <v>937</v>
      </c>
      <c r="J3664" s="152" t="str">
        <f>VLOOKUP(PORVORIM!$I3664,Code2Loc,2,FALSE)</f>
        <v>XELPE/HSPTL</v>
      </c>
    </row>
    <row r="3665" spans="1:10" ht="15.75" customHeight="1" x14ac:dyDescent="0.25">
      <c r="A3665" s="5" t="s">
        <v>1188</v>
      </c>
      <c r="B3665" s="6">
        <v>145</v>
      </c>
      <c r="C3665" s="6" t="s">
        <v>938</v>
      </c>
      <c r="D3665" s="6">
        <v>5</v>
      </c>
      <c r="E3665" s="6">
        <v>4</v>
      </c>
      <c r="F3665" s="6" t="s">
        <v>1189</v>
      </c>
      <c r="G3665" s="6"/>
      <c r="H3665" s="6" t="s">
        <v>13</v>
      </c>
      <c r="I3665" s="7" t="s">
        <v>939</v>
      </c>
      <c r="J3665" s="152" t="str">
        <f>VLOOKUP(PORVORIM!$I3665,Code2Loc,2,FALSE)</f>
        <v>KUCHELI</v>
      </c>
    </row>
    <row r="3666" spans="1:10" ht="15.75" customHeight="1" x14ac:dyDescent="0.25">
      <c r="A3666" s="5" t="s">
        <v>1188</v>
      </c>
      <c r="B3666" s="6">
        <v>145</v>
      </c>
      <c r="C3666" s="6" t="s">
        <v>940</v>
      </c>
      <c r="D3666" s="6">
        <v>6</v>
      </c>
      <c r="E3666" s="6">
        <v>5</v>
      </c>
      <c r="F3666" s="6" t="s">
        <v>1189</v>
      </c>
      <c r="G3666" s="6"/>
      <c r="H3666" s="6" t="s">
        <v>13</v>
      </c>
      <c r="I3666" s="7" t="s">
        <v>941</v>
      </c>
      <c r="J3666" s="152" t="str">
        <f>VLOOKUP(PORVORIM!$I3666,Code2Loc,2,FALSE)</f>
        <v>SOARES WDO</v>
      </c>
    </row>
    <row r="3667" spans="1:10" ht="15.75" customHeight="1" x14ac:dyDescent="0.25">
      <c r="A3667" s="5" t="s">
        <v>1188</v>
      </c>
      <c r="B3667" s="6">
        <v>145</v>
      </c>
      <c r="C3667" s="6" t="s">
        <v>942</v>
      </c>
      <c r="D3667" s="6">
        <v>7</v>
      </c>
      <c r="E3667" s="6">
        <v>6</v>
      </c>
      <c r="F3667" s="6" t="s">
        <v>1189</v>
      </c>
      <c r="G3667" s="6"/>
      <c r="H3667" s="6" t="s">
        <v>13</v>
      </c>
      <c r="I3667" s="7" t="s">
        <v>943</v>
      </c>
      <c r="J3667" s="152" t="str">
        <f>VLOOKUP(PORVORIM!$I3667,Code2Loc,2,FALSE)</f>
        <v>MARNA</v>
      </c>
    </row>
    <row r="3668" spans="1:10" ht="15.75" customHeight="1" x14ac:dyDescent="0.25">
      <c r="A3668" s="5" t="s">
        <v>1188</v>
      </c>
      <c r="B3668" s="6">
        <v>145</v>
      </c>
      <c r="C3668" s="6" t="s">
        <v>944</v>
      </c>
      <c r="D3668" s="6">
        <v>8</v>
      </c>
      <c r="E3668" s="6">
        <v>7</v>
      </c>
      <c r="F3668" s="6" t="s">
        <v>1189</v>
      </c>
      <c r="G3668" s="6"/>
      <c r="H3668" s="6" t="s">
        <v>13</v>
      </c>
      <c r="I3668" s="7" t="s">
        <v>945</v>
      </c>
      <c r="J3668" s="152" t="str">
        <f>VLOOKUP(PORVORIM!$I3668,Code2Loc,2,FALSE)</f>
        <v>SIOLIM CPL</v>
      </c>
    </row>
    <row r="3669" spans="1:10" ht="15.75" customHeight="1" x14ac:dyDescent="0.25">
      <c r="A3669" s="5" t="s">
        <v>1188</v>
      </c>
      <c r="B3669" s="6">
        <v>145</v>
      </c>
      <c r="C3669" s="6" t="s">
        <v>946</v>
      </c>
      <c r="D3669" s="6">
        <v>9</v>
      </c>
      <c r="E3669" s="6">
        <v>8</v>
      </c>
      <c r="F3669" s="6" t="s">
        <v>1189</v>
      </c>
      <c r="G3669" s="6"/>
      <c r="H3669" s="6" t="s">
        <v>13</v>
      </c>
      <c r="I3669" s="7" t="s">
        <v>947</v>
      </c>
      <c r="J3669" s="152" t="str">
        <f>VLOOKUP(PORVORIM!$I3669,Code2Loc,2,FALSE)</f>
        <v>SIOLIM CRCH</v>
      </c>
    </row>
    <row r="3670" spans="1:10" ht="15.75" customHeight="1" x14ac:dyDescent="0.25">
      <c r="A3670" s="5" t="s">
        <v>1188</v>
      </c>
      <c r="B3670" s="6">
        <v>145</v>
      </c>
      <c r="C3670" s="6" t="s">
        <v>948</v>
      </c>
      <c r="D3670" s="6">
        <v>10</v>
      </c>
      <c r="E3670" s="6">
        <v>9</v>
      </c>
      <c r="F3670" s="6" t="s">
        <v>1189</v>
      </c>
      <c r="G3670" s="6"/>
      <c r="H3670" s="6" t="s">
        <v>13</v>
      </c>
      <c r="I3670" s="7" t="s">
        <v>949</v>
      </c>
      <c r="J3670" s="152" t="str">
        <f>VLOOKUP(PORVORIM!$I3670,Code2Loc,2,FALSE)</f>
        <v>SFX SCHOOL</v>
      </c>
    </row>
    <row r="3671" spans="1:10" ht="15.75" customHeight="1" x14ac:dyDescent="0.25">
      <c r="A3671" s="5" t="s">
        <v>1188</v>
      </c>
      <c r="B3671" s="6">
        <v>145</v>
      </c>
      <c r="C3671" s="6" t="s">
        <v>950</v>
      </c>
      <c r="D3671" s="6">
        <v>11</v>
      </c>
      <c r="E3671" s="6">
        <v>10</v>
      </c>
      <c r="F3671" s="6" t="s">
        <v>1189</v>
      </c>
      <c r="G3671" s="6"/>
      <c r="H3671" s="6" t="s">
        <v>13</v>
      </c>
      <c r="I3671" s="7" t="s">
        <v>951</v>
      </c>
      <c r="J3671" s="152" t="str">
        <f>VLOOKUP(PORVORIM!$I3671,Code2Loc,2,FALSE)</f>
        <v>SIOLIM</v>
      </c>
    </row>
    <row r="3672" spans="1:10" ht="15.75" customHeight="1" x14ac:dyDescent="0.25">
      <c r="A3672" s="5" t="s">
        <v>1188</v>
      </c>
      <c r="B3672" s="6">
        <v>145</v>
      </c>
      <c r="C3672" s="6" t="s">
        <v>890</v>
      </c>
      <c r="D3672" s="6">
        <v>12</v>
      </c>
      <c r="E3672" s="6">
        <v>11</v>
      </c>
      <c r="F3672" s="6" t="s">
        <v>1189</v>
      </c>
      <c r="G3672" s="6"/>
      <c r="H3672" s="6" t="s">
        <v>13</v>
      </c>
      <c r="I3672" s="7" t="s">
        <v>891</v>
      </c>
      <c r="J3672" s="152" t="str">
        <f>VLOOKUP(PORVORIM!$I3672,Code2Loc,2,FALSE)</f>
        <v>CHOPDE</v>
      </c>
    </row>
    <row r="3673" spans="1:10" ht="15.75" customHeight="1" x14ac:dyDescent="0.25">
      <c r="A3673" s="5" t="s">
        <v>1188</v>
      </c>
      <c r="B3673" s="6">
        <v>145</v>
      </c>
      <c r="C3673" s="6" t="s">
        <v>888</v>
      </c>
      <c r="D3673" s="6">
        <v>13</v>
      </c>
      <c r="E3673" s="6">
        <v>12</v>
      </c>
      <c r="F3673" s="6" t="s">
        <v>1189</v>
      </c>
      <c r="G3673" s="6"/>
      <c r="H3673" s="6" t="s">
        <v>13</v>
      </c>
      <c r="I3673" s="7" t="s">
        <v>889</v>
      </c>
      <c r="J3673" s="152" t="str">
        <f>VLOOKUP(PORVORIM!$I3673,Code2Loc,2,FALSE)</f>
        <v>AGARWADA DP</v>
      </c>
    </row>
    <row r="3674" spans="1:10" ht="15.75" customHeight="1" x14ac:dyDescent="0.25">
      <c r="A3674" s="5" t="s">
        <v>1188</v>
      </c>
      <c r="B3674" s="6">
        <v>145</v>
      </c>
      <c r="C3674" s="6" t="s">
        <v>886</v>
      </c>
      <c r="D3674" s="6">
        <v>14</v>
      </c>
      <c r="E3674" s="6">
        <v>13</v>
      </c>
      <c r="F3674" s="6" t="s">
        <v>1189</v>
      </c>
      <c r="G3674" s="6"/>
      <c r="H3674" s="6" t="s">
        <v>13</v>
      </c>
      <c r="I3674" s="7" t="s">
        <v>887</v>
      </c>
      <c r="J3674" s="152" t="str">
        <f>VLOOKUP(PORVORIM!$I3674,Code2Loc,2,FALSE)</f>
        <v>AGARWADA</v>
      </c>
    </row>
    <row r="3675" spans="1:10" ht="15.75" customHeight="1" x14ac:dyDescent="0.25">
      <c r="A3675" s="5" t="s">
        <v>1188</v>
      </c>
      <c r="B3675" s="6">
        <v>145</v>
      </c>
      <c r="C3675" s="6" t="s">
        <v>913</v>
      </c>
      <c r="D3675" s="6">
        <v>15</v>
      </c>
      <c r="E3675" s="6">
        <v>15</v>
      </c>
      <c r="F3675" s="6" t="s">
        <v>1189</v>
      </c>
      <c r="G3675" s="6"/>
      <c r="H3675" s="6" t="s">
        <v>13</v>
      </c>
      <c r="I3675" s="7" t="s">
        <v>914</v>
      </c>
      <c r="J3675" s="152" t="str">
        <f>VLOOKUP(PORVORIM!$I3675,Code2Loc,2,FALSE)</f>
        <v>ASKAWADA</v>
      </c>
    </row>
    <row r="3676" spans="1:10" ht="15.75" customHeight="1" x14ac:dyDescent="0.25">
      <c r="A3676" s="5" t="s">
        <v>1188</v>
      </c>
      <c r="B3676" s="6">
        <v>145</v>
      </c>
      <c r="C3676" s="6" t="s">
        <v>469</v>
      </c>
      <c r="D3676" s="6">
        <v>16</v>
      </c>
      <c r="E3676" s="6">
        <v>16</v>
      </c>
      <c r="F3676" s="6" t="s">
        <v>1189</v>
      </c>
      <c r="G3676" s="6"/>
      <c r="H3676" s="6" t="s">
        <v>13</v>
      </c>
      <c r="I3676" s="7" t="s">
        <v>470</v>
      </c>
      <c r="J3676" s="152" t="str">
        <f>VLOOKUP(PORVORIM!$I3676,Code2Loc,2,FALSE)</f>
        <v>DEULWADA</v>
      </c>
    </row>
    <row r="3677" spans="1:10" ht="15.75" customHeight="1" x14ac:dyDescent="0.25">
      <c r="A3677" s="5" t="s">
        <v>1188</v>
      </c>
      <c r="B3677" s="6">
        <v>145</v>
      </c>
      <c r="C3677" s="6" t="s">
        <v>915</v>
      </c>
      <c r="D3677" s="6">
        <v>17</v>
      </c>
      <c r="E3677" s="6">
        <v>18</v>
      </c>
      <c r="F3677" s="6" t="s">
        <v>1189</v>
      </c>
      <c r="G3677" s="6"/>
      <c r="H3677" s="6" t="s">
        <v>13</v>
      </c>
      <c r="I3677" s="7" t="s">
        <v>916</v>
      </c>
      <c r="J3677" s="152" t="str">
        <f>VLOOKUP(PORVORIM!$I3677,Code2Loc,2,FALSE)</f>
        <v>MADLAMAZ</v>
      </c>
    </row>
    <row r="3678" spans="1:10" ht="15.75" customHeight="1" x14ac:dyDescent="0.25">
      <c r="A3678" s="5" t="s">
        <v>1188</v>
      </c>
      <c r="B3678" s="6">
        <v>145</v>
      </c>
      <c r="C3678" s="6" t="s">
        <v>964</v>
      </c>
      <c r="D3678" s="6">
        <v>18</v>
      </c>
      <c r="E3678" s="6">
        <v>19</v>
      </c>
      <c r="F3678" s="6" t="s">
        <v>1189</v>
      </c>
      <c r="G3678" s="6"/>
      <c r="H3678" s="6" t="s">
        <v>13</v>
      </c>
      <c r="I3678" s="7" t="s">
        <v>965</v>
      </c>
      <c r="J3678" s="152" t="str">
        <f>VLOOKUP(PORVORIM!$I3678,Code2Loc,2,FALSE)</f>
        <v>JUNUSWADA X</v>
      </c>
    </row>
    <row r="3679" spans="1:10" ht="15.75" customHeight="1" x14ac:dyDescent="0.25">
      <c r="A3679" s="5" t="s">
        <v>1188</v>
      </c>
      <c r="B3679" s="6">
        <v>145</v>
      </c>
      <c r="C3679" s="6" t="s">
        <v>966</v>
      </c>
      <c r="D3679" s="6">
        <v>19</v>
      </c>
      <c r="E3679" s="6">
        <v>21</v>
      </c>
      <c r="F3679" s="6" t="s">
        <v>1189</v>
      </c>
      <c r="G3679" s="6"/>
      <c r="H3679" s="6" t="s">
        <v>13</v>
      </c>
      <c r="I3679" s="7" t="s">
        <v>967</v>
      </c>
      <c r="J3679" s="152" t="str">
        <f>VLOOKUP(PORVORIM!$I3679,Code2Loc,2,FALSE)</f>
        <v>KEPKARWADA</v>
      </c>
    </row>
    <row r="3680" spans="1:10" ht="15.75" customHeight="1" x14ac:dyDescent="0.25">
      <c r="A3680" s="5" t="s">
        <v>1188</v>
      </c>
      <c r="B3680" s="6">
        <v>145</v>
      </c>
      <c r="C3680" s="6" t="s">
        <v>922</v>
      </c>
      <c r="D3680" s="6">
        <v>20</v>
      </c>
      <c r="E3680" s="6">
        <v>23</v>
      </c>
      <c r="F3680" s="6" t="s">
        <v>1189</v>
      </c>
      <c r="G3680" s="6"/>
      <c r="H3680" s="6" t="s">
        <v>13</v>
      </c>
      <c r="I3680" s="7" t="s">
        <v>923</v>
      </c>
      <c r="J3680" s="152" t="str">
        <f>VLOOKUP(PORVORIM!$I3680,Code2Loc,2,FALSE)</f>
        <v>HARMAL</v>
      </c>
    </row>
    <row r="3681" spans="1:10" ht="15.75" customHeight="1" x14ac:dyDescent="0.25">
      <c r="A3681" s="5" t="s">
        <v>1188</v>
      </c>
      <c r="B3681" s="6">
        <v>145</v>
      </c>
      <c r="C3681" s="6" t="s">
        <v>531</v>
      </c>
      <c r="D3681" s="6">
        <v>21</v>
      </c>
      <c r="E3681" s="6">
        <v>25</v>
      </c>
      <c r="F3681" s="6" t="s">
        <v>1189</v>
      </c>
      <c r="G3681" s="6"/>
      <c r="H3681" s="6" t="s">
        <v>13</v>
      </c>
      <c r="I3681" s="7" t="s">
        <v>532</v>
      </c>
      <c r="J3681" s="152" t="str">
        <f>VLOOKUP(PORVORIM!$I3681,Code2Loc,2,FALSE)</f>
        <v>PALYE</v>
      </c>
    </row>
    <row r="3682" spans="1:10" ht="15.75" customHeight="1" x14ac:dyDescent="0.25">
      <c r="A3682" s="5" t="s">
        <v>1188</v>
      </c>
      <c r="B3682" s="6">
        <v>145</v>
      </c>
      <c r="C3682" s="6" t="s">
        <v>955</v>
      </c>
      <c r="D3682" s="6">
        <v>22</v>
      </c>
      <c r="E3682" s="6">
        <v>27</v>
      </c>
      <c r="F3682" s="6" t="s">
        <v>1189</v>
      </c>
      <c r="G3682" s="6">
        <v>1</v>
      </c>
      <c r="H3682" s="6" t="s">
        <v>13</v>
      </c>
      <c r="I3682" s="7" t="s">
        <v>956</v>
      </c>
      <c r="J3682" s="152" t="str">
        <f>VLOOKUP(PORVORIM!$I3682,Code2Loc,2,FALSE)</f>
        <v>KIRANPANI</v>
      </c>
    </row>
    <row r="3683" spans="1:10" ht="15.75" customHeight="1" x14ac:dyDescent="0.25">
      <c r="A3683" s="5" t="s">
        <v>1188</v>
      </c>
      <c r="B3683" s="6">
        <v>145</v>
      </c>
      <c r="C3683" s="6" t="s">
        <v>1190</v>
      </c>
      <c r="D3683" s="6">
        <v>23</v>
      </c>
      <c r="E3683" s="6">
        <v>28</v>
      </c>
      <c r="F3683" s="6" t="s">
        <v>1189</v>
      </c>
      <c r="G3683" s="6">
        <v>2</v>
      </c>
      <c r="H3683" s="6" t="s">
        <v>13</v>
      </c>
      <c r="I3683" s="7" t="s">
        <v>1191</v>
      </c>
      <c r="J3683" s="152" t="str">
        <f>VLOOKUP(PORVORIM!$I3683,Code2Loc,2,FALSE)</f>
        <v>ARONDA CROS</v>
      </c>
    </row>
    <row r="3684" spans="1:10" ht="15.75" customHeight="1" x14ac:dyDescent="0.25">
      <c r="A3684" s="5" t="s">
        <v>1188</v>
      </c>
      <c r="B3684" s="6">
        <v>145</v>
      </c>
      <c r="C3684" s="6" t="s">
        <v>1192</v>
      </c>
      <c r="D3684" s="6">
        <v>24</v>
      </c>
      <c r="E3684" s="6">
        <v>29</v>
      </c>
      <c r="F3684" s="6" t="s">
        <v>1189</v>
      </c>
      <c r="G3684" s="6"/>
      <c r="H3684" s="6" t="s">
        <v>13</v>
      </c>
      <c r="I3684" s="7" t="s">
        <v>1191</v>
      </c>
      <c r="J3684" s="152" t="str">
        <f>VLOOKUP(PORVORIM!$I3684,Code2Loc,2,FALSE)</f>
        <v>ARONDA CROS</v>
      </c>
    </row>
    <row r="3685" spans="1:10" ht="15.75" customHeight="1" x14ac:dyDescent="0.25">
      <c r="A3685" s="5" t="s">
        <v>1188</v>
      </c>
      <c r="B3685" s="6">
        <v>145</v>
      </c>
      <c r="C3685" s="6" t="s">
        <v>1193</v>
      </c>
      <c r="D3685" s="6">
        <v>25</v>
      </c>
      <c r="E3685" s="6">
        <v>31</v>
      </c>
      <c r="F3685" s="6" t="s">
        <v>1189</v>
      </c>
      <c r="G3685" s="6"/>
      <c r="H3685" s="6" t="s">
        <v>13</v>
      </c>
      <c r="I3685" s="7" t="s">
        <v>1194</v>
      </c>
      <c r="J3685" s="152" t="str">
        <f>VLOOKUP(PORVORIM!$I3685,Code2Loc,2,FALSE)</f>
        <v>REDI S. TMP</v>
      </c>
    </row>
    <row r="3686" spans="1:10" ht="15.75" customHeight="1" x14ac:dyDescent="0.25">
      <c r="A3686" s="5" t="s">
        <v>1188</v>
      </c>
      <c r="B3686" s="6">
        <v>145</v>
      </c>
      <c r="C3686" s="6" t="s">
        <v>1195</v>
      </c>
      <c r="D3686" s="6">
        <v>26</v>
      </c>
      <c r="E3686" s="6">
        <v>33</v>
      </c>
      <c r="F3686" s="6" t="s">
        <v>1189</v>
      </c>
      <c r="G3686" s="6"/>
      <c r="H3686" s="6" t="s">
        <v>13</v>
      </c>
      <c r="I3686" s="7" t="s">
        <v>1196</v>
      </c>
      <c r="J3686" s="152" t="str">
        <f>VLOOKUP(PORVORIM!$I3686,Code2Loc,2,FALSE)</f>
        <v>TATA METAL</v>
      </c>
    </row>
    <row r="3687" spans="1:10" ht="15.75" customHeight="1" x14ac:dyDescent="0.25">
      <c r="A3687" s="5" t="s">
        <v>1188</v>
      </c>
      <c r="B3687" s="6">
        <v>145</v>
      </c>
      <c r="C3687" s="6" t="s">
        <v>1197</v>
      </c>
      <c r="D3687" s="6">
        <v>27</v>
      </c>
      <c r="E3687" s="6">
        <v>35</v>
      </c>
      <c r="F3687" s="6" t="s">
        <v>1189</v>
      </c>
      <c r="G3687" s="6"/>
      <c r="H3687" s="6" t="s">
        <v>13</v>
      </c>
      <c r="I3687" s="7" t="s">
        <v>1198</v>
      </c>
      <c r="J3687" s="152" t="str">
        <f>VLOOKUP(PORVORIM!$I3687,Code2Loc,2,FALSE)</f>
        <v>TEREKHOL</v>
      </c>
    </row>
    <row r="3688" spans="1:10" ht="15.75" customHeight="1" x14ac:dyDescent="0.25">
      <c r="A3688" s="5" t="s">
        <v>1199</v>
      </c>
      <c r="B3688" s="6">
        <v>146</v>
      </c>
      <c r="C3688" s="6" t="s">
        <v>11</v>
      </c>
      <c r="D3688" s="6">
        <v>1</v>
      </c>
      <c r="E3688" s="6">
        <v>0</v>
      </c>
      <c r="F3688" s="6" t="s">
        <v>12</v>
      </c>
      <c r="G3688" s="6"/>
      <c r="H3688" s="6" t="s">
        <v>13</v>
      </c>
      <c r="I3688" s="7" t="s">
        <v>14</v>
      </c>
      <c r="J3688" s="152" t="str">
        <f>VLOOKUP(PORVORIM!$I3688,Code2Loc,2,FALSE)</f>
        <v>PANAJI</v>
      </c>
    </row>
    <row r="3689" spans="1:10" ht="15.75" customHeight="1" x14ac:dyDescent="0.25">
      <c r="A3689" s="5" t="s">
        <v>1199</v>
      </c>
      <c r="B3689" s="6">
        <v>146</v>
      </c>
      <c r="C3689" s="6" t="s">
        <v>77</v>
      </c>
      <c r="D3689" s="6">
        <v>2</v>
      </c>
      <c r="E3689" s="6">
        <v>2</v>
      </c>
      <c r="F3689" s="6" t="s">
        <v>12</v>
      </c>
      <c r="G3689" s="6"/>
      <c r="H3689" s="6" t="s">
        <v>13</v>
      </c>
      <c r="I3689" s="7" t="s">
        <v>78</v>
      </c>
      <c r="J3689" s="152" t="str">
        <f>VLOOKUP(PORVORIM!$I3689,Code2Loc,2,FALSE)</f>
        <v>SAI SERVICE</v>
      </c>
    </row>
    <row r="3690" spans="1:10" ht="15.75" customHeight="1" x14ac:dyDescent="0.25">
      <c r="A3690" s="5" t="s">
        <v>1199</v>
      </c>
      <c r="B3690" s="6">
        <v>146</v>
      </c>
      <c r="C3690" s="6" t="s">
        <v>79</v>
      </c>
      <c r="D3690" s="6">
        <v>3</v>
      </c>
      <c r="E3690" s="6">
        <v>3</v>
      </c>
      <c r="F3690" s="6" t="s">
        <v>12</v>
      </c>
      <c r="G3690" s="6"/>
      <c r="H3690" s="6" t="s">
        <v>13</v>
      </c>
      <c r="I3690" s="7" t="s">
        <v>80</v>
      </c>
      <c r="J3690" s="152" t="str">
        <f>VLOOKUP(PORVORIM!$I3690,Code2Loc,2,FALSE)</f>
        <v>TIN BLD/COL</v>
      </c>
    </row>
    <row r="3691" spans="1:10" ht="15.75" customHeight="1" x14ac:dyDescent="0.25">
      <c r="A3691" s="5" t="s">
        <v>1199</v>
      </c>
      <c r="B3691" s="6">
        <v>146</v>
      </c>
      <c r="C3691" s="6" t="s">
        <v>81</v>
      </c>
      <c r="D3691" s="6">
        <v>4</v>
      </c>
      <c r="E3691" s="6">
        <v>4</v>
      </c>
      <c r="F3691" s="6" t="s">
        <v>12</v>
      </c>
      <c r="G3691" s="6"/>
      <c r="H3691" s="6" t="s">
        <v>13</v>
      </c>
      <c r="I3691" s="7" t="s">
        <v>82</v>
      </c>
      <c r="J3691" s="152" t="str">
        <f>VLOOKUP(PORVORIM!$I3691,Code2Loc,2,FALSE)</f>
        <v>GULYAKADE</v>
      </c>
    </row>
    <row r="3692" spans="1:10" ht="15.75" customHeight="1" x14ac:dyDescent="0.25">
      <c r="A3692" s="5" t="s">
        <v>1199</v>
      </c>
      <c r="B3692" s="6">
        <v>146</v>
      </c>
      <c r="C3692" s="6" t="s">
        <v>83</v>
      </c>
      <c r="D3692" s="6">
        <v>5</v>
      </c>
      <c r="E3692" s="6">
        <v>5</v>
      </c>
      <c r="F3692" s="6" t="s">
        <v>12</v>
      </c>
      <c r="G3692" s="6"/>
      <c r="H3692" s="6" t="s">
        <v>13</v>
      </c>
      <c r="I3692" s="7" t="s">
        <v>84</v>
      </c>
      <c r="J3692" s="152" t="str">
        <f>VLOOKUP(PORVORIM!$I3692,Code2Loc,2,FALSE)</f>
        <v>PRV COPEL</v>
      </c>
    </row>
    <row r="3693" spans="1:10" ht="15.75" customHeight="1" x14ac:dyDescent="0.25">
      <c r="A3693" s="5" t="s">
        <v>1199</v>
      </c>
      <c r="B3693" s="6">
        <v>146</v>
      </c>
      <c r="C3693" s="6" t="s">
        <v>85</v>
      </c>
      <c r="D3693" s="6">
        <v>6</v>
      </c>
      <c r="E3693" s="6">
        <v>6</v>
      </c>
      <c r="F3693" s="6" t="s">
        <v>12</v>
      </c>
      <c r="G3693" s="6"/>
      <c r="H3693" s="6" t="s">
        <v>13</v>
      </c>
      <c r="I3693" s="7" t="s">
        <v>86</v>
      </c>
      <c r="J3693" s="152" t="str">
        <f>VLOOKUP(PORVORIM!$I3693,Code2Loc,2,FALSE)</f>
        <v>PRV WADAKAD</v>
      </c>
    </row>
    <row r="3694" spans="1:10" ht="15.75" customHeight="1" x14ac:dyDescent="0.25">
      <c r="A3694" s="5" t="s">
        <v>1199</v>
      </c>
      <c r="B3694" s="6">
        <v>146</v>
      </c>
      <c r="C3694" s="6" t="s">
        <v>87</v>
      </c>
      <c r="D3694" s="6">
        <v>7</v>
      </c>
      <c r="E3694" s="6">
        <v>7</v>
      </c>
      <c r="F3694" s="6" t="s">
        <v>12</v>
      </c>
      <c r="G3694" s="6"/>
      <c r="H3694" s="6" t="s">
        <v>13</v>
      </c>
      <c r="I3694" s="7" t="s">
        <v>88</v>
      </c>
      <c r="J3694" s="152" t="str">
        <f>VLOOKUP(PORVORIM!$I3694,Code2Loc,2,FALSE)</f>
        <v>PRV BAZAR</v>
      </c>
    </row>
    <row r="3695" spans="1:10" ht="15.75" customHeight="1" x14ac:dyDescent="0.25">
      <c r="A3695" s="5" t="s">
        <v>1199</v>
      </c>
      <c r="B3695" s="6">
        <v>146</v>
      </c>
      <c r="C3695" s="6" t="s">
        <v>89</v>
      </c>
      <c r="D3695" s="6">
        <v>8</v>
      </c>
      <c r="E3695" s="6">
        <v>8</v>
      </c>
      <c r="F3695" s="6" t="s">
        <v>12</v>
      </c>
      <c r="G3695" s="6"/>
      <c r="H3695" s="6" t="s">
        <v>13</v>
      </c>
      <c r="I3695" s="7" t="s">
        <v>90</v>
      </c>
      <c r="J3695" s="152" t="str">
        <f>VLOOKUP(PORVORIM!$I3695,Code2Loc,2,FALSE)</f>
        <v>GIRI CROSS</v>
      </c>
    </row>
    <row r="3696" spans="1:10" ht="15.75" customHeight="1" x14ac:dyDescent="0.25">
      <c r="A3696" s="5" t="s">
        <v>1199</v>
      </c>
      <c r="B3696" s="6">
        <v>146</v>
      </c>
      <c r="C3696" s="6" t="s">
        <v>91</v>
      </c>
      <c r="D3696" s="6">
        <v>9</v>
      </c>
      <c r="E3696" s="6">
        <v>9</v>
      </c>
      <c r="F3696" s="6" t="s">
        <v>12</v>
      </c>
      <c r="G3696" s="6"/>
      <c r="H3696" s="6" t="s">
        <v>13</v>
      </c>
      <c r="I3696" s="7" t="s">
        <v>92</v>
      </c>
      <c r="J3696" s="152" t="str">
        <f>VLOOKUP(PORVORIM!$I3696,Code2Loc,2,FALSE)</f>
        <v>GREEN PARK</v>
      </c>
    </row>
    <row r="3697" spans="1:10" ht="15.75" customHeight="1" x14ac:dyDescent="0.25">
      <c r="A3697" s="5" t="s">
        <v>1199</v>
      </c>
      <c r="B3697" s="6">
        <v>146</v>
      </c>
      <c r="C3697" s="6" t="s">
        <v>93</v>
      </c>
      <c r="D3697" s="6">
        <v>10</v>
      </c>
      <c r="E3697" s="6">
        <v>10</v>
      </c>
      <c r="F3697" s="6" t="s">
        <v>12</v>
      </c>
      <c r="G3697" s="6"/>
      <c r="H3697" s="6" t="s">
        <v>13</v>
      </c>
      <c r="I3697" s="7" t="s">
        <v>94</v>
      </c>
      <c r="J3697" s="152" t="str">
        <f>VLOOKUP(PORVORIM!$I3697,Code2Loc,2,FALSE)</f>
        <v>GIRI CHAPEL</v>
      </c>
    </row>
    <row r="3698" spans="1:10" ht="15.75" customHeight="1" x14ac:dyDescent="0.25">
      <c r="A3698" s="5" t="s">
        <v>1199</v>
      </c>
      <c r="B3698" s="6">
        <v>146</v>
      </c>
      <c r="C3698" s="6" t="s">
        <v>95</v>
      </c>
      <c r="D3698" s="6">
        <v>11</v>
      </c>
      <c r="E3698" s="6">
        <v>12</v>
      </c>
      <c r="F3698" s="6" t="s">
        <v>12</v>
      </c>
      <c r="G3698" s="6"/>
      <c r="H3698" s="6" t="s">
        <v>13</v>
      </c>
      <c r="I3698" s="7" t="s">
        <v>96</v>
      </c>
      <c r="J3698" s="152" t="str">
        <f>VLOOKUP(PORVORIM!$I3698,Code2Loc,2,FALSE)</f>
        <v>MAPUSA</v>
      </c>
    </row>
    <row r="3699" spans="1:10" ht="15.75" customHeight="1" x14ac:dyDescent="0.25">
      <c r="A3699" s="5" t="s">
        <v>1199</v>
      </c>
      <c r="B3699" s="6">
        <v>146</v>
      </c>
      <c r="C3699" s="6" t="s">
        <v>99</v>
      </c>
      <c r="D3699" s="6">
        <v>12</v>
      </c>
      <c r="E3699" s="6">
        <v>13</v>
      </c>
      <c r="F3699" s="6" t="s">
        <v>12</v>
      </c>
      <c r="G3699" s="6"/>
      <c r="H3699" s="6" t="s">
        <v>13</v>
      </c>
      <c r="I3699" s="7" t="s">
        <v>100</v>
      </c>
      <c r="J3699" s="152" t="str">
        <f>VLOOKUP(PORVORIM!$I3699,Code2Loc,2,FALSE)</f>
        <v>MPS COURT</v>
      </c>
    </row>
    <row r="3700" spans="1:10" ht="15.75" customHeight="1" x14ac:dyDescent="0.25">
      <c r="A3700" s="5" t="s">
        <v>1199</v>
      </c>
      <c r="B3700" s="6">
        <v>146</v>
      </c>
      <c r="C3700" s="6" t="s">
        <v>101</v>
      </c>
      <c r="D3700" s="6">
        <v>13</v>
      </c>
      <c r="E3700" s="6">
        <v>14</v>
      </c>
      <c r="F3700" s="6" t="s">
        <v>12</v>
      </c>
      <c r="G3700" s="6"/>
      <c r="H3700" s="6" t="s">
        <v>13</v>
      </c>
      <c r="I3700" s="7" t="s">
        <v>102</v>
      </c>
      <c r="J3700" s="152" t="str">
        <f>VLOOKUP(PORVORIM!$I3700,Code2Loc,2,FALSE)</f>
        <v>DULER</v>
      </c>
    </row>
    <row r="3701" spans="1:10" ht="15.75" customHeight="1" x14ac:dyDescent="0.25">
      <c r="A3701" s="5" t="s">
        <v>1199</v>
      </c>
      <c r="B3701" s="6">
        <v>146</v>
      </c>
      <c r="C3701" s="6" t="s">
        <v>103</v>
      </c>
      <c r="D3701" s="6">
        <v>14</v>
      </c>
      <c r="E3701" s="6">
        <v>15</v>
      </c>
      <c r="F3701" s="6" t="s">
        <v>12</v>
      </c>
      <c r="G3701" s="6"/>
      <c r="H3701" s="6" t="s">
        <v>13</v>
      </c>
      <c r="I3701" s="7" t="s">
        <v>104</v>
      </c>
      <c r="J3701" s="152" t="str">
        <f>VLOOKUP(PORVORIM!$I3701,Code2Loc,2,FALSE)</f>
        <v>PDEM/KRWDA</v>
      </c>
    </row>
    <row r="3702" spans="1:10" ht="15.75" customHeight="1" x14ac:dyDescent="0.25">
      <c r="A3702" s="5" t="s">
        <v>1199</v>
      </c>
      <c r="B3702" s="6">
        <v>146</v>
      </c>
      <c r="C3702" s="6" t="s">
        <v>105</v>
      </c>
      <c r="D3702" s="6">
        <v>15</v>
      </c>
      <c r="E3702" s="6">
        <v>16</v>
      </c>
      <c r="F3702" s="6" t="s">
        <v>12</v>
      </c>
      <c r="G3702" s="6"/>
      <c r="H3702" s="6" t="s">
        <v>13</v>
      </c>
      <c r="I3702" s="7" t="s">
        <v>106</v>
      </c>
      <c r="J3702" s="152" t="str">
        <f>VLOOKUP(PORVORIM!$I3702,Code2Loc,2,FALSE)</f>
        <v>KARASWADA</v>
      </c>
    </row>
    <row r="3703" spans="1:10" ht="15.75" customHeight="1" x14ac:dyDescent="0.25">
      <c r="A3703" s="5" t="s">
        <v>1199</v>
      </c>
      <c r="B3703" s="6">
        <v>146</v>
      </c>
      <c r="C3703" s="6" t="s">
        <v>707</v>
      </c>
      <c r="D3703" s="6">
        <v>16</v>
      </c>
      <c r="E3703" s="6">
        <v>18</v>
      </c>
      <c r="F3703" s="6" t="s">
        <v>12</v>
      </c>
      <c r="G3703" s="6"/>
      <c r="H3703" s="6" t="s">
        <v>13</v>
      </c>
      <c r="I3703" s="7" t="s">
        <v>708</v>
      </c>
      <c r="J3703" s="152" t="str">
        <f>VLOOKUP(PORVORIM!$I3703,Code2Loc,2,FALSE)</f>
        <v>C HUSIG BRD</v>
      </c>
    </row>
    <row r="3704" spans="1:10" ht="15.75" customHeight="1" x14ac:dyDescent="0.25">
      <c r="A3704" s="5" t="s">
        <v>1199</v>
      </c>
      <c r="B3704" s="6">
        <v>146</v>
      </c>
      <c r="C3704" s="6" t="s">
        <v>709</v>
      </c>
      <c r="D3704" s="6">
        <v>17</v>
      </c>
      <c r="E3704" s="6">
        <v>19</v>
      </c>
      <c r="F3704" s="6" t="s">
        <v>12</v>
      </c>
      <c r="G3704" s="6"/>
      <c r="H3704" s="6" t="s">
        <v>13</v>
      </c>
      <c r="I3704" s="7" t="s">
        <v>710</v>
      </c>
      <c r="J3704" s="152" t="str">
        <f>VLOOKUP(PORVORIM!$I3704,Code2Loc,2,FALSE)</f>
        <v>BINANI</v>
      </c>
    </row>
    <row r="3705" spans="1:10" ht="15.75" customHeight="1" x14ac:dyDescent="0.25">
      <c r="A3705" s="5" t="s">
        <v>1199</v>
      </c>
      <c r="B3705" s="6">
        <v>146</v>
      </c>
      <c r="C3705" s="6" t="s">
        <v>711</v>
      </c>
      <c r="D3705" s="6">
        <v>18</v>
      </c>
      <c r="E3705" s="6">
        <v>20</v>
      </c>
      <c r="F3705" s="6" t="s">
        <v>12</v>
      </c>
      <c r="G3705" s="6"/>
      <c r="H3705" s="6" t="s">
        <v>13</v>
      </c>
      <c r="I3705" s="7" t="s">
        <v>712</v>
      </c>
      <c r="J3705" s="152" t="str">
        <f>VLOOKUP(PORVORIM!$I3705,Code2Loc,2,FALSE)</f>
        <v>COLVALE</v>
      </c>
    </row>
    <row r="3706" spans="1:10" ht="15.75" customHeight="1" x14ac:dyDescent="0.25">
      <c r="A3706" s="5" t="s">
        <v>1199</v>
      </c>
      <c r="B3706" s="6">
        <v>146</v>
      </c>
      <c r="C3706" s="6" t="s">
        <v>713</v>
      </c>
      <c r="D3706" s="6">
        <v>19</v>
      </c>
      <c r="E3706" s="6">
        <v>21</v>
      </c>
      <c r="F3706" s="6" t="s">
        <v>12</v>
      </c>
      <c r="G3706" s="6"/>
      <c r="H3706" s="6" t="s">
        <v>13</v>
      </c>
      <c r="I3706" s="7" t="s">
        <v>714</v>
      </c>
      <c r="J3706" s="152" t="str">
        <f>VLOOKUP(PORVORIM!$I3706,Code2Loc,2,FALSE)</f>
        <v>MAHAKHAJAN</v>
      </c>
    </row>
    <row r="3707" spans="1:10" ht="15.75" customHeight="1" x14ac:dyDescent="0.25">
      <c r="A3707" s="5" t="s">
        <v>1199</v>
      </c>
      <c r="B3707" s="6">
        <v>146</v>
      </c>
      <c r="C3707" s="6" t="s">
        <v>715</v>
      </c>
      <c r="D3707" s="6">
        <v>20</v>
      </c>
      <c r="E3707" s="6">
        <v>22</v>
      </c>
      <c r="F3707" s="6" t="s">
        <v>12</v>
      </c>
      <c r="G3707" s="6"/>
      <c r="H3707" s="6" t="s">
        <v>13</v>
      </c>
      <c r="I3707" s="7" t="s">
        <v>716</v>
      </c>
      <c r="J3707" s="152" t="str">
        <f>VLOOKUP(PORVORIM!$I3707,Code2Loc,2,FALSE)</f>
        <v>DHARGAL</v>
      </c>
    </row>
    <row r="3708" spans="1:10" ht="15.75" customHeight="1" x14ac:dyDescent="0.25">
      <c r="A3708" s="5" t="s">
        <v>1199</v>
      </c>
      <c r="B3708" s="6">
        <v>146</v>
      </c>
      <c r="C3708" s="6" t="s">
        <v>717</v>
      </c>
      <c r="D3708" s="6">
        <v>21</v>
      </c>
      <c r="E3708" s="6">
        <v>24</v>
      </c>
      <c r="F3708" s="6" t="s">
        <v>12</v>
      </c>
      <c r="G3708" s="6"/>
      <c r="H3708" s="6" t="s">
        <v>13</v>
      </c>
      <c r="I3708" s="7" t="s">
        <v>718</v>
      </c>
      <c r="J3708" s="152" t="str">
        <f>VLOOKUP(PORVORIM!$I3708,Code2Loc,2,FALSE)</f>
        <v>KULAN</v>
      </c>
    </row>
    <row r="3709" spans="1:10" ht="15.75" customHeight="1" x14ac:dyDescent="0.25">
      <c r="A3709" s="5" t="s">
        <v>1199</v>
      </c>
      <c r="B3709" s="6">
        <v>146</v>
      </c>
      <c r="C3709" s="6" t="s">
        <v>817</v>
      </c>
      <c r="D3709" s="6">
        <v>22</v>
      </c>
      <c r="E3709" s="6">
        <v>25</v>
      </c>
      <c r="F3709" s="6" t="s">
        <v>12</v>
      </c>
      <c r="G3709" s="6"/>
      <c r="H3709" s="6" t="s">
        <v>13</v>
      </c>
      <c r="I3709" s="7" t="s">
        <v>818</v>
      </c>
      <c r="J3709" s="152" t="str">
        <f>VLOOKUP(PORVORIM!$I3709,Code2Loc,2,FALSE)</f>
        <v>OSHELBAG</v>
      </c>
    </row>
    <row r="3710" spans="1:10" ht="15.75" customHeight="1" x14ac:dyDescent="0.25">
      <c r="A3710" s="5" t="s">
        <v>1199</v>
      </c>
      <c r="B3710" s="6">
        <v>146</v>
      </c>
      <c r="C3710" s="6" t="s">
        <v>819</v>
      </c>
      <c r="D3710" s="6">
        <v>23</v>
      </c>
      <c r="E3710" s="6">
        <v>26</v>
      </c>
      <c r="F3710" s="6" t="s">
        <v>12</v>
      </c>
      <c r="G3710" s="6"/>
      <c r="H3710" s="6" t="s">
        <v>13</v>
      </c>
      <c r="I3710" s="7" t="s">
        <v>820</v>
      </c>
      <c r="J3710" s="152" t="str">
        <f>VLOOKUP(PORVORIM!$I3710,Code2Loc,2,FALSE)</f>
        <v>WALPE</v>
      </c>
    </row>
    <row r="3711" spans="1:10" ht="15.75" customHeight="1" x14ac:dyDescent="0.25">
      <c r="A3711" s="5" t="s">
        <v>1199</v>
      </c>
      <c r="B3711" s="6">
        <v>146</v>
      </c>
      <c r="C3711" s="6" t="s">
        <v>821</v>
      </c>
      <c r="D3711" s="6">
        <v>24</v>
      </c>
      <c r="E3711" s="6">
        <v>27</v>
      </c>
      <c r="F3711" s="6" t="s">
        <v>12</v>
      </c>
      <c r="G3711" s="6"/>
      <c r="H3711" s="6" t="s">
        <v>13</v>
      </c>
      <c r="I3711" s="7" t="s">
        <v>822</v>
      </c>
      <c r="J3711" s="152" t="str">
        <f>VLOOKUP(PORVORIM!$I3711,Code2Loc,2,FALSE)</f>
        <v>WALPE COLGE</v>
      </c>
    </row>
    <row r="3712" spans="1:10" ht="15.75" customHeight="1" x14ac:dyDescent="0.25">
      <c r="A3712" s="5" t="s">
        <v>1199</v>
      </c>
      <c r="B3712" s="6">
        <v>146</v>
      </c>
      <c r="C3712" s="6" t="s">
        <v>823</v>
      </c>
      <c r="D3712" s="6">
        <v>25</v>
      </c>
      <c r="E3712" s="6">
        <v>28</v>
      </c>
      <c r="F3712" s="6" t="s">
        <v>12</v>
      </c>
      <c r="G3712" s="6"/>
      <c r="H3712" s="6" t="s">
        <v>13</v>
      </c>
      <c r="I3712" s="7" t="s">
        <v>824</v>
      </c>
      <c r="J3712" s="152" t="str">
        <f>VLOOKUP(PORVORIM!$I3712,Code2Loc,2,FALSE)</f>
        <v>MALPE</v>
      </c>
    </row>
    <row r="3713" spans="1:10" ht="15.75" customHeight="1" x14ac:dyDescent="0.25">
      <c r="A3713" s="5" t="s">
        <v>1199</v>
      </c>
      <c r="B3713" s="6">
        <v>146</v>
      </c>
      <c r="C3713" s="6" t="s">
        <v>825</v>
      </c>
      <c r="D3713" s="6">
        <v>26</v>
      </c>
      <c r="E3713" s="6">
        <v>30</v>
      </c>
      <c r="F3713" s="6" t="s">
        <v>12</v>
      </c>
      <c r="G3713" s="6"/>
      <c r="H3713" s="6" t="s">
        <v>13</v>
      </c>
      <c r="I3713" s="7" t="s">
        <v>826</v>
      </c>
      <c r="J3713" s="152" t="str">
        <f>VLOOKUP(PORVORIM!$I3713,Code2Loc,2,FALSE)</f>
        <v>PEDNE</v>
      </c>
    </row>
    <row r="3714" spans="1:10" ht="15.75" customHeight="1" x14ac:dyDescent="0.25">
      <c r="A3714" s="5" t="s">
        <v>1199</v>
      </c>
      <c r="B3714" s="6">
        <v>146</v>
      </c>
      <c r="C3714" s="6" t="s">
        <v>827</v>
      </c>
      <c r="D3714" s="6">
        <v>27</v>
      </c>
      <c r="E3714" s="6">
        <v>32</v>
      </c>
      <c r="F3714" s="6" t="s">
        <v>12</v>
      </c>
      <c r="G3714" s="6"/>
      <c r="H3714" s="6" t="s">
        <v>13</v>
      </c>
      <c r="I3714" s="7" t="s">
        <v>828</v>
      </c>
      <c r="J3714" s="152" t="str">
        <f>VLOOKUP(PORVORIM!$I3714,Code2Loc,2,FALSE)</f>
        <v>NAIBAG</v>
      </c>
    </row>
    <row r="3715" spans="1:10" ht="15.75" customHeight="1" x14ac:dyDescent="0.25">
      <c r="A3715" s="5" t="s">
        <v>1199</v>
      </c>
      <c r="B3715" s="6">
        <v>146</v>
      </c>
      <c r="C3715" s="6" t="s">
        <v>799</v>
      </c>
      <c r="D3715" s="6">
        <v>28</v>
      </c>
      <c r="E3715" s="6">
        <v>33</v>
      </c>
      <c r="F3715" s="6" t="s">
        <v>12</v>
      </c>
      <c r="G3715" s="6"/>
      <c r="H3715" s="6" t="s">
        <v>13</v>
      </c>
      <c r="I3715" s="7" t="s">
        <v>800</v>
      </c>
      <c r="J3715" s="152" t="str">
        <f>VLOOKUP(PORVORIM!$I3715,Code2Loc,2,FALSE)</f>
        <v>STD. BRIDGE</v>
      </c>
    </row>
    <row r="3716" spans="1:10" ht="15.75" customHeight="1" x14ac:dyDescent="0.25">
      <c r="A3716" s="5" t="s">
        <v>1199</v>
      </c>
      <c r="B3716" s="6">
        <v>146</v>
      </c>
      <c r="C3716" s="6" t="s">
        <v>801</v>
      </c>
      <c r="D3716" s="6">
        <v>29</v>
      </c>
      <c r="E3716" s="6">
        <v>34</v>
      </c>
      <c r="F3716" s="6" t="s">
        <v>12</v>
      </c>
      <c r="G3716" s="6"/>
      <c r="H3716" s="6" t="s">
        <v>13</v>
      </c>
      <c r="I3716" s="7" t="s">
        <v>802</v>
      </c>
      <c r="J3716" s="152" t="str">
        <f>VLOOKUP(PORVORIM!$I3716,Code2Loc,2,FALSE)</f>
        <v>PORASKADE</v>
      </c>
    </row>
    <row r="3717" spans="1:10" ht="15.75" customHeight="1" x14ac:dyDescent="0.25">
      <c r="A3717" s="5" t="s">
        <v>1199</v>
      </c>
      <c r="B3717" s="6">
        <v>146</v>
      </c>
      <c r="C3717" s="6" t="s">
        <v>829</v>
      </c>
      <c r="D3717" s="6">
        <v>30</v>
      </c>
      <c r="E3717" s="6">
        <v>35</v>
      </c>
      <c r="F3717" s="6" t="s">
        <v>12</v>
      </c>
      <c r="G3717" s="6"/>
      <c r="H3717" s="6" t="s">
        <v>13</v>
      </c>
      <c r="I3717" s="7" t="s">
        <v>830</v>
      </c>
      <c r="J3717" s="152" t="str">
        <f>VLOOKUP(PORVORIM!$I3717,Code2Loc,2,FALSE)</f>
        <v>RLY O/BRIDG</v>
      </c>
    </row>
    <row r="3718" spans="1:10" ht="15.75" customHeight="1" x14ac:dyDescent="0.25">
      <c r="A3718" s="5" t="s">
        <v>1199</v>
      </c>
      <c r="B3718" s="6">
        <v>146</v>
      </c>
      <c r="C3718" s="6" t="s">
        <v>831</v>
      </c>
      <c r="D3718" s="6">
        <v>31</v>
      </c>
      <c r="E3718" s="6">
        <v>37</v>
      </c>
      <c r="F3718" s="6" t="s">
        <v>12</v>
      </c>
      <c r="G3718" s="6"/>
      <c r="H3718" s="6" t="s">
        <v>13</v>
      </c>
      <c r="I3718" s="7" t="s">
        <v>832</v>
      </c>
      <c r="J3718" s="152" t="str">
        <f>VLOOKUP(PORVORIM!$I3718,Code2Loc,2,FALSE)</f>
        <v>UGVE</v>
      </c>
    </row>
    <row r="3719" spans="1:10" ht="15.75" customHeight="1" x14ac:dyDescent="0.25">
      <c r="A3719" s="5" t="s">
        <v>1199</v>
      </c>
      <c r="B3719" s="6">
        <v>146</v>
      </c>
      <c r="C3719" s="6" t="s">
        <v>833</v>
      </c>
      <c r="D3719" s="6">
        <v>32</v>
      </c>
      <c r="E3719" s="6">
        <v>38</v>
      </c>
      <c r="F3719" s="6" t="s">
        <v>12</v>
      </c>
      <c r="G3719" s="6"/>
      <c r="H3719" s="6" t="s">
        <v>13</v>
      </c>
      <c r="I3719" s="7" t="s">
        <v>834</v>
      </c>
      <c r="J3719" s="152" t="str">
        <f>VLOOKUP(PORVORIM!$I3719,Code2Loc,2,FALSE)</f>
        <v>TAMBOSHE</v>
      </c>
    </row>
    <row r="3720" spans="1:10" ht="15.75" customHeight="1" x14ac:dyDescent="0.25">
      <c r="A3720" s="5" t="s">
        <v>1199</v>
      </c>
      <c r="B3720" s="6">
        <v>146</v>
      </c>
      <c r="C3720" s="6" t="s">
        <v>1200</v>
      </c>
      <c r="D3720" s="6">
        <v>33</v>
      </c>
      <c r="E3720" s="6">
        <v>40</v>
      </c>
      <c r="F3720" s="6" t="s">
        <v>12</v>
      </c>
      <c r="G3720" s="6"/>
      <c r="H3720" s="6" t="s">
        <v>13</v>
      </c>
      <c r="I3720" s="7" t="s">
        <v>1201</v>
      </c>
      <c r="J3720" s="152" t="str">
        <f>VLOOKUP(PORVORIM!$I3720,Code2Loc,2,FALSE)</f>
        <v>TORSHE</v>
      </c>
    </row>
    <row r="3721" spans="1:10" ht="15.75" customHeight="1" x14ac:dyDescent="0.25">
      <c r="A3721" s="5" t="s">
        <v>1199</v>
      </c>
      <c r="B3721" s="6">
        <v>146</v>
      </c>
      <c r="C3721" s="6" t="s">
        <v>1202</v>
      </c>
      <c r="D3721" s="6">
        <v>34</v>
      </c>
      <c r="E3721" s="6">
        <v>42</v>
      </c>
      <c r="F3721" s="6" t="s">
        <v>12</v>
      </c>
      <c r="G3721" s="6"/>
      <c r="H3721" s="6" t="s">
        <v>13</v>
      </c>
      <c r="I3721" s="7" t="s">
        <v>1203</v>
      </c>
      <c r="J3721" s="152" t="str">
        <f>VLOOKUP(PORVORIM!$I3721,Code2Loc,2,FALSE)</f>
        <v>DHUSKI</v>
      </c>
    </row>
    <row r="3722" spans="1:10" ht="15.75" customHeight="1" x14ac:dyDescent="0.25">
      <c r="A3722" s="5" t="s">
        <v>1199</v>
      </c>
      <c r="B3722" s="6">
        <v>146</v>
      </c>
      <c r="C3722" s="6" t="s">
        <v>1204</v>
      </c>
      <c r="D3722" s="6">
        <v>35</v>
      </c>
      <c r="E3722" s="6">
        <v>43</v>
      </c>
      <c r="F3722" s="6" t="s">
        <v>12</v>
      </c>
      <c r="G3722" s="6"/>
      <c r="H3722" s="6" t="s">
        <v>13</v>
      </c>
      <c r="I3722" s="7" t="s">
        <v>1205</v>
      </c>
      <c r="J3722" s="152" t="str">
        <f>VLOOKUP(PORVORIM!$I3722,Code2Loc,2,FALSE)</f>
        <v>SAKRAL</v>
      </c>
    </row>
    <row r="3723" spans="1:10" ht="15.75" customHeight="1" x14ac:dyDescent="0.25">
      <c r="A3723" s="5" t="s">
        <v>1199</v>
      </c>
      <c r="B3723" s="6">
        <v>146</v>
      </c>
      <c r="C3723" s="6" t="s">
        <v>1202</v>
      </c>
      <c r="D3723" s="6">
        <v>36</v>
      </c>
      <c r="E3723" s="6">
        <v>44</v>
      </c>
      <c r="F3723" s="6" t="s">
        <v>12</v>
      </c>
      <c r="G3723" s="6"/>
      <c r="H3723" s="6" t="s">
        <v>13</v>
      </c>
      <c r="I3723" s="7" t="s">
        <v>1203</v>
      </c>
      <c r="J3723" s="152" t="str">
        <f>VLOOKUP(PORVORIM!$I3723,Code2Loc,2,FALSE)</f>
        <v>DHUSKI</v>
      </c>
    </row>
    <row r="3724" spans="1:10" ht="15.75" customHeight="1" x14ac:dyDescent="0.25">
      <c r="A3724" s="5" t="s">
        <v>1199</v>
      </c>
      <c r="B3724" s="6">
        <v>146</v>
      </c>
      <c r="C3724" s="6" t="s">
        <v>1206</v>
      </c>
      <c r="D3724" s="6">
        <v>37</v>
      </c>
      <c r="E3724" s="6">
        <v>46</v>
      </c>
      <c r="F3724" s="6" t="s">
        <v>12</v>
      </c>
      <c r="G3724" s="6"/>
      <c r="H3724" s="6" t="s">
        <v>13</v>
      </c>
      <c r="I3724" s="7" t="s">
        <v>1207</v>
      </c>
      <c r="J3724" s="152" t="str">
        <f>VLOOKUP(PORVORIM!$I3724,Code2Loc,2,FALSE)</f>
        <v>PATRADEVI</v>
      </c>
    </row>
    <row r="3725" spans="1:10" ht="15.75" customHeight="1" x14ac:dyDescent="0.25">
      <c r="A3725" s="5" t="s">
        <v>1199</v>
      </c>
      <c r="B3725" s="6">
        <v>146</v>
      </c>
      <c r="C3725" s="6" t="s">
        <v>1208</v>
      </c>
      <c r="D3725" s="6">
        <v>38</v>
      </c>
      <c r="E3725" s="6">
        <v>48</v>
      </c>
      <c r="F3725" s="6" t="s">
        <v>12</v>
      </c>
      <c r="G3725" s="6"/>
      <c r="H3725" s="6" t="s">
        <v>13</v>
      </c>
      <c r="I3725" s="7" t="s">
        <v>1209</v>
      </c>
      <c r="J3725" s="152" t="str">
        <f>VLOOKUP(PORVORIM!$I3725,Code2Loc,2,FALSE)</f>
        <v>BANDA</v>
      </c>
    </row>
    <row r="3726" spans="1:10" ht="15.75" customHeight="1" x14ac:dyDescent="0.25">
      <c r="A3726" s="5" t="s">
        <v>1199</v>
      </c>
      <c r="B3726" s="6">
        <v>146</v>
      </c>
      <c r="C3726" s="6" t="s">
        <v>1206</v>
      </c>
      <c r="D3726" s="6">
        <v>39</v>
      </c>
      <c r="E3726" s="6">
        <v>50</v>
      </c>
      <c r="F3726" s="6" t="s">
        <v>12</v>
      </c>
      <c r="G3726" s="6"/>
      <c r="H3726" s="6" t="s">
        <v>13</v>
      </c>
      <c r="I3726" s="7" t="s">
        <v>1207</v>
      </c>
      <c r="J3726" s="152" t="str">
        <f>VLOOKUP(PORVORIM!$I3726,Code2Loc,2,FALSE)</f>
        <v>PATRADEVI</v>
      </c>
    </row>
    <row r="3727" spans="1:10" ht="15.75" customHeight="1" x14ac:dyDescent="0.25">
      <c r="A3727" s="5" t="s">
        <v>1199</v>
      </c>
      <c r="B3727" s="6">
        <v>146</v>
      </c>
      <c r="C3727" s="6" t="s">
        <v>837</v>
      </c>
      <c r="D3727" s="6">
        <v>40</v>
      </c>
      <c r="E3727" s="6">
        <v>51</v>
      </c>
      <c r="F3727" s="6" t="s">
        <v>12</v>
      </c>
      <c r="G3727" s="6"/>
      <c r="H3727" s="6" t="s">
        <v>13</v>
      </c>
      <c r="I3727" s="7" t="s">
        <v>838</v>
      </c>
      <c r="J3727" s="152" t="str">
        <f>VLOOKUP(PORVORIM!$I3727,Code2Loc,2,FALSE)</f>
        <v>MOPA</v>
      </c>
    </row>
    <row r="3728" spans="1:10" ht="15.75" customHeight="1" x14ac:dyDescent="0.25">
      <c r="A3728" s="5" t="s">
        <v>1199</v>
      </c>
      <c r="B3728" s="6">
        <v>146</v>
      </c>
      <c r="C3728" s="6" t="s">
        <v>1210</v>
      </c>
      <c r="D3728" s="6">
        <v>41</v>
      </c>
      <c r="E3728" s="6">
        <v>52</v>
      </c>
      <c r="F3728" s="6" t="s">
        <v>12</v>
      </c>
      <c r="G3728" s="6"/>
      <c r="H3728" s="6" t="s">
        <v>13</v>
      </c>
      <c r="I3728" s="7" t="s">
        <v>1211</v>
      </c>
      <c r="J3728" s="152" t="str">
        <f>VLOOKUP(PORVORIM!$I3728,Code2Loc,2,FALSE)</f>
        <v>KADSHI</v>
      </c>
    </row>
    <row r="3729" spans="1:10" ht="15.75" customHeight="1" x14ac:dyDescent="0.25">
      <c r="A3729" s="5" t="s">
        <v>1212</v>
      </c>
      <c r="B3729" s="6">
        <v>147</v>
      </c>
      <c r="C3729" s="6" t="s">
        <v>11</v>
      </c>
      <c r="D3729" s="6">
        <v>1</v>
      </c>
      <c r="E3729" s="6">
        <v>0</v>
      </c>
      <c r="F3729" s="6" t="s">
        <v>1189</v>
      </c>
      <c r="G3729" s="6"/>
      <c r="H3729" s="6" t="s">
        <v>13</v>
      </c>
      <c r="I3729" s="7" t="s">
        <v>14</v>
      </c>
      <c r="J3729" s="152" t="str">
        <f>VLOOKUP(PORVORIM!$I3729,Code2Loc,2,FALSE)</f>
        <v>PANAJI</v>
      </c>
    </row>
    <row r="3730" spans="1:10" ht="15.75" customHeight="1" x14ac:dyDescent="0.25">
      <c r="A3730" s="5" t="s">
        <v>1212</v>
      </c>
      <c r="B3730" s="6">
        <v>147</v>
      </c>
      <c r="C3730" s="6" t="s">
        <v>77</v>
      </c>
      <c r="D3730" s="6">
        <v>2</v>
      </c>
      <c r="E3730" s="6">
        <v>2</v>
      </c>
      <c r="F3730" s="6" t="s">
        <v>1189</v>
      </c>
      <c r="G3730" s="6"/>
      <c r="H3730" s="6" t="s">
        <v>13</v>
      </c>
      <c r="I3730" s="7" t="s">
        <v>78</v>
      </c>
      <c r="J3730" s="152" t="str">
        <f>VLOOKUP(PORVORIM!$I3730,Code2Loc,2,FALSE)</f>
        <v>SAI SERVICE</v>
      </c>
    </row>
    <row r="3731" spans="1:10" ht="15.75" customHeight="1" x14ac:dyDescent="0.25">
      <c r="A3731" s="5" t="s">
        <v>1212</v>
      </c>
      <c r="B3731" s="6">
        <v>147</v>
      </c>
      <c r="C3731" s="6" t="s">
        <v>79</v>
      </c>
      <c r="D3731" s="6">
        <v>3</v>
      </c>
      <c r="E3731" s="6">
        <v>3</v>
      </c>
      <c r="F3731" s="6" t="s">
        <v>1189</v>
      </c>
      <c r="G3731" s="6"/>
      <c r="H3731" s="6" t="s">
        <v>13</v>
      </c>
      <c r="I3731" s="7" t="s">
        <v>80</v>
      </c>
      <c r="J3731" s="152" t="str">
        <f>VLOOKUP(PORVORIM!$I3731,Code2Loc,2,FALSE)</f>
        <v>TIN BLD/COL</v>
      </c>
    </row>
    <row r="3732" spans="1:10" ht="15.75" customHeight="1" x14ac:dyDescent="0.25">
      <c r="A3732" s="5" t="s">
        <v>1212</v>
      </c>
      <c r="B3732" s="6">
        <v>147</v>
      </c>
      <c r="C3732" s="6" t="s">
        <v>81</v>
      </c>
      <c r="D3732" s="6">
        <v>4</v>
      </c>
      <c r="E3732" s="6">
        <v>4</v>
      </c>
      <c r="F3732" s="6" t="s">
        <v>1189</v>
      </c>
      <c r="G3732" s="6"/>
      <c r="H3732" s="6" t="s">
        <v>13</v>
      </c>
      <c r="I3732" s="7" t="s">
        <v>82</v>
      </c>
      <c r="J3732" s="152" t="str">
        <f>VLOOKUP(PORVORIM!$I3732,Code2Loc,2,FALSE)</f>
        <v>GULYAKADE</v>
      </c>
    </row>
    <row r="3733" spans="1:10" ht="15.75" customHeight="1" x14ac:dyDescent="0.25">
      <c r="A3733" s="5" t="s">
        <v>1212</v>
      </c>
      <c r="B3733" s="6">
        <v>147</v>
      </c>
      <c r="C3733" s="6" t="s">
        <v>83</v>
      </c>
      <c r="D3733" s="6">
        <v>5</v>
      </c>
      <c r="E3733" s="6">
        <v>5</v>
      </c>
      <c r="F3733" s="6" t="s">
        <v>1189</v>
      </c>
      <c r="G3733" s="6"/>
      <c r="H3733" s="6" t="s">
        <v>13</v>
      </c>
      <c r="I3733" s="7" t="s">
        <v>84</v>
      </c>
      <c r="J3733" s="152" t="str">
        <f>VLOOKUP(PORVORIM!$I3733,Code2Loc,2,FALSE)</f>
        <v>PRV COPEL</v>
      </c>
    </row>
    <row r="3734" spans="1:10" ht="15.75" customHeight="1" x14ac:dyDescent="0.25">
      <c r="A3734" s="5" t="s">
        <v>1212</v>
      </c>
      <c r="B3734" s="6">
        <v>147</v>
      </c>
      <c r="C3734" s="6" t="s">
        <v>85</v>
      </c>
      <c r="D3734" s="6">
        <v>6</v>
      </c>
      <c r="E3734" s="6">
        <v>6</v>
      </c>
      <c r="F3734" s="6" t="s">
        <v>1189</v>
      </c>
      <c r="G3734" s="6"/>
      <c r="H3734" s="6" t="s">
        <v>13</v>
      </c>
      <c r="I3734" s="7" t="s">
        <v>86</v>
      </c>
      <c r="J3734" s="152" t="str">
        <f>VLOOKUP(PORVORIM!$I3734,Code2Loc,2,FALSE)</f>
        <v>PRV WADAKAD</v>
      </c>
    </row>
    <row r="3735" spans="1:10" ht="15.75" customHeight="1" x14ac:dyDescent="0.25">
      <c r="A3735" s="5" t="s">
        <v>1212</v>
      </c>
      <c r="B3735" s="6">
        <v>147</v>
      </c>
      <c r="C3735" s="6" t="s">
        <v>87</v>
      </c>
      <c r="D3735" s="6">
        <v>7</v>
      </c>
      <c r="E3735" s="6">
        <v>7</v>
      </c>
      <c r="F3735" s="6" t="s">
        <v>1189</v>
      </c>
      <c r="G3735" s="6"/>
      <c r="H3735" s="6" t="s">
        <v>13</v>
      </c>
      <c r="I3735" s="7" t="s">
        <v>88</v>
      </c>
      <c r="J3735" s="152" t="str">
        <f>VLOOKUP(PORVORIM!$I3735,Code2Loc,2,FALSE)</f>
        <v>PRV BAZAR</v>
      </c>
    </row>
    <row r="3736" spans="1:10" ht="15.75" customHeight="1" x14ac:dyDescent="0.25">
      <c r="A3736" s="5" t="s">
        <v>1212</v>
      </c>
      <c r="B3736" s="6">
        <v>147</v>
      </c>
      <c r="C3736" s="6" t="s">
        <v>89</v>
      </c>
      <c r="D3736" s="6">
        <v>8</v>
      </c>
      <c r="E3736" s="6">
        <v>8</v>
      </c>
      <c r="F3736" s="6" t="s">
        <v>1189</v>
      </c>
      <c r="G3736" s="6"/>
      <c r="H3736" s="6" t="s">
        <v>13</v>
      </c>
      <c r="I3736" s="7" t="s">
        <v>90</v>
      </c>
      <c r="J3736" s="152" t="str">
        <f>VLOOKUP(PORVORIM!$I3736,Code2Loc,2,FALSE)</f>
        <v>GIRI CROSS</v>
      </c>
    </row>
    <row r="3737" spans="1:10" ht="15.75" customHeight="1" x14ac:dyDescent="0.25">
      <c r="A3737" s="5" t="s">
        <v>1212</v>
      </c>
      <c r="B3737" s="6">
        <v>147</v>
      </c>
      <c r="C3737" s="6" t="s">
        <v>91</v>
      </c>
      <c r="D3737" s="6">
        <v>9</v>
      </c>
      <c r="E3737" s="6">
        <v>9</v>
      </c>
      <c r="F3737" s="6" t="s">
        <v>1189</v>
      </c>
      <c r="G3737" s="6"/>
      <c r="H3737" s="6" t="s">
        <v>13</v>
      </c>
      <c r="I3737" s="7" t="s">
        <v>92</v>
      </c>
      <c r="J3737" s="152" t="str">
        <f>VLOOKUP(PORVORIM!$I3737,Code2Loc,2,FALSE)</f>
        <v>GREEN PARK</v>
      </c>
    </row>
    <row r="3738" spans="1:10" ht="15.75" customHeight="1" x14ac:dyDescent="0.25">
      <c r="A3738" s="5" t="s">
        <v>1212</v>
      </c>
      <c r="B3738" s="6">
        <v>147</v>
      </c>
      <c r="C3738" s="6" t="s">
        <v>93</v>
      </c>
      <c r="D3738" s="6">
        <v>10</v>
      </c>
      <c r="E3738" s="6">
        <v>10</v>
      </c>
      <c r="F3738" s="6" t="s">
        <v>1189</v>
      </c>
      <c r="G3738" s="6"/>
      <c r="H3738" s="6" t="s">
        <v>13</v>
      </c>
      <c r="I3738" s="7" t="s">
        <v>94</v>
      </c>
      <c r="J3738" s="152" t="str">
        <f>VLOOKUP(PORVORIM!$I3738,Code2Loc,2,FALSE)</f>
        <v>GIRI CHAPEL</v>
      </c>
    </row>
    <row r="3739" spans="1:10" ht="15.75" customHeight="1" x14ac:dyDescent="0.25">
      <c r="A3739" s="5" t="s">
        <v>1212</v>
      </c>
      <c r="B3739" s="6">
        <v>147</v>
      </c>
      <c r="C3739" s="6" t="s">
        <v>95</v>
      </c>
      <c r="D3739" s="6">
        <v>11</v>
      </c>
      <c r="E3739" s="6">
        <v>12</v>
      </c>
      <c r="F3739" s="6" t="s">
        <v>1189</v>
      </c>
      <c r="G3739" s="6"/>
      <c r="H3739" s="6" t="s">
        <v>13</v>
      </c>
      <c r="I3739" s="7" t="s">
        <v>96</v>
      </c>
      <c r="J3739" s="152" t="str">
        <f>VLOOKUP(PORVORIM!$I3739,Code2Loc,2,FALSE)</f>
        <v>MAPUSA</v>
      </c>
    </row>
    <row r="3740" spans="1:10" ht="15.75" customHeight="1" x14ac:dyDescent="0.25">
      <c r="A3740" s="5" t="s">
        <v>1212</v>
      </c>
      <c r="B3740" s="6">
        <v>147</v>
      </c>
      <c r="C3740" s="6" t="s">
        <v>99</v>
      </c>
      <c r="D3740" s="6">
        <v>12</v>
      </c>
      <c r="E3740" s="6">
        <v>13</v>
      </c>
      <c r="F3740" s="6" t="s">
        <v>1189</v>
      </c>
      <c r="G3740" s="6"/>
      <c r="H3740" s="6" t="s">
        <v>13</v>
      </c>
      <c r="I3740" s="7" t="s">
        <v>100</v>
      </c>
      <c r="J3740" s="152" t="str">
        <f>VLOOKUP(PORVORIM!$I3740,Code2Loc,2,FALSE)</f>
        <v>MPS COURT</v>
      </c>
    </row>
    <row r="3741" spans="1:10" ht="15.75" customHeight="1" x14ac:dyDescent="0.25">
      <c r="A3741" s="5" t="s">
        <v>1212</v>
      </c>
      <c r="B3741" s="6">
        <v>147</v>
      </c>
      <c r="C3741" s="6" t="s">
        <v>101</v>
      </c>
      <c r="D3741" s="6">
        <v>13</v>
      </c>
      <c r="E3741" s="6">
        <v>14</v>
      </c>
      <c r="F3741" s="6" t="s">
        <v>1189</v>
      </c>
      <c r="G3741" s="6"/>
      <c r="H3741" s="6" t="s">
        <v>13</v>
      </c>
      <c r="I3741" s="7" t="s">
        <v>102</v>
      </c>
      <c r="J3741" s="152" t="str">
        <f>VLOOKUP(PORVORIM!$I3741,Code2Loc,2,FALSE)</f>
        <v>DULER</v>
      </c>
    </row>
    <row r="3742" spans="1:10" ht="15.75" customHeight="1" x14ac:dyDescent="0.25">
      <c r="A3742" s="5" t="s">
        <v>1212</v>
      </c>
      <c r="B3742" s="6">
        <v>147</v>
      </c>
      <c r="C3742" s="6" t="s">
        <v>103</v>
      </c>
      <c r="D3742" s="6">
        <v>14</v>
      </c>
      <c r="E3742" s="6">
        <v>15</v>
      </c>
      <c r="F3742" s="6" t="s">
        <v>1189</v>
      </c>
      <c r="G3742" s="6"/>
      <c r="H3742" s="6" t="s">
        <v>13</v>
      </c>
      <c r="I3742" s="7" t="s">
        <v>104</v>
      </c>
      <c r="J3742" s="152" t="str">
        <f>VLOOKUP(PORVORIM!$I3742,Code2Loc,2,FALSE)</f>
        <v>PDEM/KRWDA</v>
      </c>
    </row>
    <row r="3743" spans="1:10" ht="15.75" customHeight="1" x14ac:dyDescent="0.25">
      <c r="A3743" s="5" t="s">
        <v>1212</v>
      </c>
      <c r="B3743" s="6">
        <v>147</v>
      </c>
      <c r="C3743" s="6" t="s">
        <v>105</v>
      </c>
      <c r="D3743" s="6">
        <v>15</v>
      </c>
      <c r="E3743" s="6">
        <v>16</v>
      </c>
      <c r="F3743" s="6" t="s">
        <v>1189</v>
      </c>
      <c r="G3743" s="6"/>
      <c r="H3743" s="6" t="s">
        <v>13</v>
      </c>
      <c r="I3743" s="7" t="s">
        <v>106</v>
      </c>
      <c r="J3743" s="152" t="str">
        <f>VLOOKUP(PORVORIM!$I3743,Code2Loc,2,FALSE)</f>
        <v>KARASWADA</v>
      </c>
    </row>
    <row r="3744" spans="1:10" ht="15.75" customHeight="1" x14ac:dyDescent="0.25">
      <c r="A3744" s="5" t="s">
        <v>1212</v>
      </c>
      <c r="B3744" s="6">
        <v>147</v>
      </c>
      <c r="C3744" s="6" t="s">
        <v>707</v>
      </c>
      <c r="D3744" s="6">
        <v>16</v>
      </c>
      <c r="E3744" s="6">
        <v>18</v>
      </c>
      <c r="F3744" s="6" t="s">
        <v>1189</v>
      </c>
      <c r="G3744" s="6"/>
      <c r="H3744" s="6" t="s">
        <v>13</v>
      </c>
      <c r="I3744" s="7" t="s">
        <v>708</v>
      </c>
      <c r="J3744" s="152" t="str">
        <f>VLOOKUP(PORVORIM!$I3744,Code2Loc,2,FALSE)</f>
        <v>C HUSIG BRD</v>
      </c>
    </row>
    <row r="3745" spans="1:10" ht="15.75" customHeight="1" x14ac:dyDescent="0.25">
      <c r="A3745" s="5" t="s">
        <v>1212</v>
      </c>
      <c r="B3745" s="6">
        <v>147</v>
      </c>
      <c r="C3745" s="6" t="s">
        <v>709</v>
      </c>
      <c r="D3745" s="6">
        <v>17</v>
      </c>
      <c r="E3745" s="6">
        <v>19</v>
      </c>
      <c r="F3745" s="6" t="s">
        <v>1189</v>
      </c>
      <c r="G3745" s="6"/>
      <c r="H3745" s="6" t="s">
        <v>13</v>
      </c>
      <c r="I3745" s="7" t="s">
        <v>710</v>
      </c>
      <c r="J3745" s="152" t="str">
        <f>VLOOKUP(PORVORIM!$I3745,Code2Loc,2,FALSE)</f>
        <v>BINANI</v>
      </c>
    </row>
    <row r="3746" spans="1:10" ht="15.75" customHeight="1" x14ac:dyDescent="0.25">
      <c r="A3746" s="5" t="s">
        <v>1212</v>
      </c>
      <c r="B3746" s="6">
        <v>147</v>
      </c>
      <c r="C3746" s="6" t="s">
        <v>711</v>
      </c>
      <c r="D3746" s="6">
        <v>18</v>
      </c>
      <c r="E3746" s="6">
        <v>20</v>
      </c>
      <c r="F3746" s="6" t="s">
        <v>1189</v>
      </c>
      <c r="G3746" s="6"/>
      <c r="H3746" s="6" t="s">
        <v>13</v>
      </c>
      <c r="I3746" s="7" t="s">
        <v>712</v>
      </c>
      <c r="J3746" s="152" t="str">
        <f>VLOOKUP(PORVORIM!$I3746,Code2Loc,2,FALSE)</f>
        <v>COLVALE</v>
      </c>
    </row>
    <row r="3747" spans="1:10" ht="15.75" customHeight="1" x14ac:dyDescent="0.25">
      <c r="A3747" s="5" t="s">
        <v>1212</v>
      </c>
      <c r="B3747" s="6">
        <v>147</v>
      </c>
      <c r="C3747" s="6" t="s">
        <v>713</v>
      </c>
      <c r="D3747" s="6">
        <v>19</v>
      </c>
      <c r="E3747" s="6">
        <v>21</v>
      </c>
      <c r="F3747" s="6" t="s">
        <v>1189</v>
      </c>
      <c r="G3747" s="6"/>
      <c r="H3747" s="6" t="s">
        <v>13</v>
      </c>
      <c r="I3747" s="7" t="s">
        <v>714</v>
      </c>
      <c r="J3747" s="152" t="str">
        <f>VLOOKUP(PORVORIM!$I3747,Code2Loc,2,FALSE)</f>
        <v>MAHAKHAJAN</v>
      </c>
    </row>
    <row r="3748" spans="1:10" ht="15.75" customHeight="1" x14ac:dyDescent="0.25">
      <c r="A3748" s="5" t="s">
        <v>1212</v>
      </c>
      <c r="B3748" s="6">
        <v>147</v>
      </c>
      <c r="C3748" s="6" t="s">
        <v>715</v>
      </c>
      <c r="D3748" s="6">
        <v>20</v>
      </c>
      <c r="E3748" s="6">
        <v>22</v>
      </c>
      <c r="F3748" s="6" t="s">
        <v>1189</v>
      </c>
      <c r="G3748" s="6"/>
      <c r="H3748" s="6" t="s">
        <v>13</v>
      </c>
      <c r="I3748" s="7" t="s">
        <v>716</v>
      </c>
      <c r="J3748" s="152" t="str">
        <f>VLOOKUP(PORVORIM!$I3748,Code2Loc,2,FALSE)</f>
        <v>DHARGAL</v>
      </c>
    </row>
    <row r="3749" spans="1:10" ht="15.75" customHeight="1" x14ac:dyDescent="0.25">
      <c r="A3749" s="5" t="s">
        <v>1212</v>
      </c>
      <c r="B3749" s="6">
        <v>147</v>
      </c>
      <c r="C3749" s="6" t="s">
        <v>717</v>
      </c>
      <c r="D3749" s="6">
        <v>21</v>
      </c>
      <c r="E3749" s="6">
        <v>24</v>
      </c>
      <c r="F3749" s="6" t="s">
        <v>1189</v>
      </c>
      <c r="G3749" s="6"/>
      <c r="H3749" s="6" t="s">
        <v>13</v>
      </c>
      <c r="I3749" s="7" t="s">
        <v>718</v>
      </c>
      <c r="J3749" s="152" t="str">
        <f>VLOOKUP(PORVORIM!$I3749,Code2Loc,2,FALSE)</f>
        <v>KULAN</v>
      </c>
    </row>
    <row r="3750" spans="1:10" ht="15.75" customHeight="1" x14ac:dyDescent="0.25">
      <c r="A3750" s="5" t="s">
        <v>1212</v>
      </c>
      <c r="B3750" s="6">
        <v>147</v>
      </c>
      <c r="C3750" s="6" t="s">
        <v>817</v>
      </c>
      <c r="D3750" s="6">
        <v>22</v>
      </c>
      <c r="E3750" s="6">
        <v>25</v>
      </c>
      <c r="F3750" s="6" t="s">
        <v>1189</v>
      </c>
      <c r="G3750" s="6"/>
      <c r="H3750" s="6" t="s">
        <v>13</v>
      </c>
      <c r="I3750" s="7" t="s">
        <v>818</v>
      </c>
      <c r="J3750" s="152" t="str">
        <f>VLOOKUP(PORVORIM!$I3750,Code2Loc,2,FALSE)</f>
        <v>OSHELBAG</v>
      </c>
    </row>
    <row r="3751" spans="1:10" ht="15.75" customHeight="1" x14ac:dyDescent="0.25">
      <c r="A3751" s="5" t="s">
        <v>1212</v>
      </c>
      <c r="B3751" s="6">
        <v>147</v>
      </c>
      <c r="C3751" s="6" t="s">
        <v>819</v>
      </c>
      <c r="D3751" s="6">
        <v>23</v>
      </c>
      <c r="E3751" s="6">
        <v>26</v>
      </c>
      <c r="F3751" s="6" t="s">
        <v>1189</v>
      </c>
      <c r="G3751" s="6"/>
      <c r="H3751" s="6" t="s">
        <v>13</v>
      </c>
      <c r="I3751" s="7" t="s">
        <v>820</v>
      </c>
      <c r="J3751" s="152" t="str">
        <f>VLOOKUP(PORVORIM!$I3751,Code2Loc,2,FALSE)</f>
        <v>WALPE</v>
      </c>
    </row>
    <row r="3752" spans="1:10" ht="15.75" customHeight="1" x14ac:dyDescent="0.25">
      <c r="A3752" s="5" t="s">
        <v>1212</v>
      </c>
      <c r="B3752" s="6">
        <v>147</v>
      </c>
      <c r="C3752" s="6" t="s">
        <v>821</v>
      </c>
      <c r="D3752" s="6">
        <v>24</v>
      </c>
      <c r="E3752" s="6">
        <v>27</v>
      </c>
      <c r="F3752" s="6" t="s">
        <v>1189</v>
      </c>
      <c r="G3752" s="6"/>
      <c r="H3752" s="6" t="s">
        <v>13</v>
      </c>
      <c r="I3752" s="7" t="s">
        <v>822</v>
      </c>
      <c r="J3752" s="152" t="str">
        <f>VLOOKUP(PORVORIM!$I3752,Code2Loc,2,FALSE)</f>
        <v>WALPE COLGE</v>
      </c>
    </row>
    <row r="3753" spans="1:10" ht="15.75" customHeight="1" x14ac:dyDescent="0.25">
      <c r="A3753" s="5" t="s">
        <v>1212</v>
      </c>
      <c r="B3753" s="6">
        <v>147</v>
      </c>
      <c r="C3753" s="6" t="s">
        <v>823</v>
      </c>
      <c r="D3753" s="6">
        <v>25</v>
      </c>
      <c r="E3753" s="6">
        <v>28</v>
      </c>
      <c r="F3753" s="6" t="s">
        <v>1189</v>
      </c>
      <c r="G3753" s="6"/>
      <c r="H3753" s="6" t="s">
        <v>13</v>
      </c>
      <c r="I3753" s="7" t="s">
        <v>824</v>
      </c>
      <c r="J3753" s="152" t="str">
        <f>VLOOKUP(PORVORIM!$I3753,Code2Loc,2,FALSE)</f>
        <v>MALPE</v>
      </c>
    </row>
    <row r="3754" spans="1:10" ht="15.75" customHeight="1" x14ac:dyDescent="0.25">
      <c r="A3754" s="5" t="s">
        <v>1212</v>
      </c>
      <c r="B3754" s="6">
        <v>147</v>
      </c>
      <c r="C3754" s="6" t="s">
        <v>825</v>
      </c>
      <c r="D3754" s="6">
        <v>26</v>
      </c>
      <c r="E3754" s="6">
        <v>30</v>
      </c>
      <c r="F3754" s="6" t="s">
        <v>1189</v>
      </c>
      <c r="G3754" s="6"/>
      <c r="H3754" s="6" t="s">
        <v>13</v>
      </c>
      <c r="I3754" s="7" t="s">
        <v>826</v>
      </c>
      <c r="J3754" s="152" t="str">
        <f>VLOOKUP(PORVORIM!$I3754,Code2Loc,2,FALSE)</f>
        <v>PEDNE</v>
      </c>
    </row>
    <row r="3755" spans="1:10" ht="15.75" customHeight="1" x14ac:dyDescent="0.25">
      <c r="A3755" s="5" t="s">
        <v>1212</v>
      </c>
      <c r="B3755" s="6">
        <v>147</v>
      </c>
      <c r="C3755" s="6" t="s">
        <v>827</v>
      </c>
      <c r="D3755" s="6">
        <v>27</v>
      </c>
      <c r="E3755" s="6">
        <v>32</v>
      </c>
      <c r="F3755" s="6" t="s">
        <v>1189</v>
      </c>
      <c r="G3755" s="6"/>
      <c r="H3755" s="6" t="s">
        <v>13</v>
      </c>
      <c r="I3755" s="7" t="s">
        <v>828</v>
      </c>
      <c r="J3755" s="152" t="str">
        <f>VLOOKUP(PORVORIM!$I3755,Code2Loc,2,FALSE)</f>
        <v>NAIBAG</v>
      </c>
    </row>
    <row r="3756" spans="1:10" ht="15.75" customHeight="1" x14ac:dyDescent="0.25">
      <c r="A3756" s="5" t="s">
        <v>1212</v>
      </c>
      <c r="B3756" s="6">
        <v>147</v>
      </c>
      <c r="C3756" s="6" t="s">
        <v>799</v>
      </c>
      <c r="D3756" s="6">
        <v>28</v>
      </c>
      <c r="E3756" s="6">
        <v>33</v>
      </c>
      <c r="F3756" s="6" t="s">
        <v>1189</v>
      </c>
      <c r="G3756" s="6"/>
      <c r="H3756" s="6" t="s">
        <v>13</v>
      </c>
      <c r="I3756" s="7" t="s">
        <v>800</v>
      </c>
      <c r="J3756" s="152" t="str">
        <f>VLOOKUP(PORVORIM!$I3756,Code2Loc,2,FALSE)</f>
        <v>STD. BRIDGE</v>
      </c>
    </row>
    <row r="3757" spans="1:10" ht="15.75" customHeight="1" x14ac:dyDescent="0.25">
      <c r="A3757" s="5" t="s">
        <v>1212</v>
      </c>
      <c r="B3757" s="6">
        <v>147</v>
      </c>
      <c r="C3757" s="6" t="s">
        <v>801</v>
      </c>
      <c r="D3757" s="6">
        <v>29</v>
      </c>
      <c r="E3757" s="6">
        <v>34</v>
      </c>
      <c r="F3757" s="6" t="s">
        <v>1189</v>
      </c>
      <c r="G3757" s="6"/>
      <c r="H3757" s="6" t="s">
        <v>13</v>
      </c>
      <c r="I3757" s="7" t="s">
        <v>802</v>
      </c>
      <c r="J3757" s="152" t="str">
        <f>VLOOKUP(PORVORIM!$I3757,Code2Loc,2,FALSE)</f>
        <v>PORASKADE</v>
      </c>
    </row>
    <row r="3758" spans="1:10" ht="15.75" customHeight="1" x14ac:dyDescent="0.25">
      <c r="A3758" s="5" t="s">
        <v>1212</v>
      </c>
      <c r="B3758" s="6">
        <v>147</v>
      </c>
      <c r="C3758" s="6" t="s">
        <v>829</v>
      </c>
      <c r="D3758" s="6">
        <v>30</v>
      </c>
      <c r="E3758" s="6">
        <v>35</v>
      </c>
      <c r="F3758" s="6" t="s">
        <v>1189</v>
      </c>
      <c r="G3758" s="6"/>
      <c r="H3758" s="6" t="s">
        <v>13</v>
      </c>
      <c r="I3758" s="7" t="s">
        <v>830</v>
      </c>
      <c r="J3758" s="152" t="str">
        <f>VLOOKUP(PORVORIM!$I3758,Code2Loc,2,FALSE)</f>
        <v>RLY O/BRIDG</v>
      </c>
    </row>
    <row r="3759" spans="1:10" ht="15.75" customHeight="1" x14ac:dyDescent="0.25">
      <c r="A3759" s="5" t="s">
        <v>1212</v>
      </c>
      <c r="B3759" s="6">
        <v>147</v>
      </c>
      <c r="C3759" s="6" t="s">
        <v>831</v>
      </c>
      <c r="D3759" s="6">
        <v>31</v>
      </c>
      <c r="E3759" s="6">
        <v>37</v>
      </c>
      <c r="F3759" s="6" t="s">
        <v>1189</v>
      </c>
      <c r="G3759" s="6"/>
      <c r="H3759" s="6" t="s">
        <v>13</v>
      </c>
      <c r="I3759" s="7" t="s">
        <v>832</v>
      </c>
      <c r="J3759" s="152" t="str">
        <f>VLOOKUP(PORVORIM!$I3759,Code2Loc,2,FALSE)</f>
        <v>UGVE</v>
      </c>
    </row>
    <row r="3760" spans="1:10" ht="15.75" customHeight="1" x14ac:dyDescent="0.25">
      <c r="A3760" s="5" t="s">
        <v>1212</v>
      </c>
      <c r="B3760" s="6">
        <v>147</v>
      </c>
      <c r="C3760" s="6" t="s">
        <v>833</v>
      </c>
      <c r="D3760" s="6">
        <v>32</v>
      </c>
      <c r="E3760" s="6">
        <v>38</v>
      </c>
      <c r="F3760" s="6" t="s">
        <v>1189</v>
      </c>
      <c r="G3760" s="6"/>
      <c r="H3760" s="6" t="s">
        <v>13</v>
      </c>
      <c r="I3760" s="7" t="s">
        <v>834</v>
      </c>
      <c r="J3760" s="152" t="str">
        <f>VLOOKUP(PORVORIM!$I3760,Code2Loc,2,FALSE)</f>
        <v>TAMBOSHE</v>
      </c>
    </row>
    <row r="3761" spans="1:10" ht="15.75" customHeight="1" x14ac:dyDescent="0.25">
      <c r="A3761" s="5" t="s">
        <v>1212</v>
      </c>
      <c r="B3761" s="6">
        <v>147</v>
      </c>
      <c r="C3761" s="6" t="s">
        <v>1200</v>
      </c>
      <c r="D3761" s="6">
        <v>33</v>
      </c>
      <c r="E3761" s="6">
        <v>40</v>
      </c>
      <c r="F3761" s="6" t="s">
        <v>1189</v>
      </c>
      <c r="G3761" s="6"/>
      <c r="H3761" s="6" t="s">
        <v>13</v>
      </c>
      <c r="I3761" s="7" t="s">
        <v>1201</v>
      </c>
      <c r="J3761" s="152" t="str">
        <f>VLOOKUP(PORVORIM!$I3761,Code2Loc,2,FALSE)</f>
        <v>TORSHE</v>
      </c>
    </row>
    <row r="3762" spans="1:10" ht="15.75" customHeight="1" x14ac:dyDescent="0.25">
      <c r="A3762" s="5" t="s">
        <v>1212</v>
      </c>
      <c r="B3762" s="6">
        <v>147</v>
      </c>
      <c r="C3762" s="6" t="s">
        <v>1202</v>
      </c>
      <c r="D3762" s="6">
        <v>34</v>
      </c>
      <c r="E3762" s="6">
        <v>42</v>
      </c>
      <c r="F3762" s="6" t="s">
        <v>1189</v>
      </c>
      <c r="G3762" s="6"/>
      <c r="H3762" s="6" t="s">
        <v>13</v>
      </c>
      <c r="I3762" s="7" t="s">
        <v>1203</v>
      </c>
      <c r="J3762" s="152" t="str">
        <f>VLOOKUP(PORVORIM!$I3762,Code2Loc,2,FALSE)</f>
        <v>DHUSKI</v>
      </c>
    </row>
    <row r="3763" spans="1:10" ht="15.75" customHeight="1" x14ac:dyDescent="0.25">
      <c r="A3763" s="5" t="s">
        <v>1212</v>
      </c>
      <c r="B3763" s="6">
        <v>147</v>
      </c>
      <c r="C3763" s="6" t="s">
        <v>1206</v>
      </c>
      <c r="D3763" s="6">
        <v>35</v>
      </c>
      <c r="E3763" s="6">
        <v>44</v>
      </c>
      <c r="F3763" s="6" t="s">
        <v>1189</v>
      </c>
      <c r="G3763" s="6">
        <v>1</v>
      </c>
      <c r="H3763" s="6" t="s">
        <v>30</v>
      </c>
      <c r="I3763" s="7" t="s">
        <v>1207</v>
      </c>
      <c r="J3763" s="152" t="str">
        <f>VLOOKUP(PORVORIM!$I3763,Code2Loc,2,FALSE)</f>
        <v>PATRADEVI</v>
      </c>
    </row>
    <row r="3764" spans="1:10" ht="15.75" customHeight="1" x14ac:dyDescent="0.25">
      <c r="A3764" s="5" t="s">
        <v>1212</v>
      </c>
      <c r="B3764" s="6">
        <v>147</v>
      </c>
      <c r="C3764" s="6" t="s">
        <v>1208</v>
      </c>
      <c r="D3764" s="6">
        <v>36</v>
      </c>
      <c r="E3764" s="6">
        <v>48</v>
      </c>
      <c r="F3764" s="6" t="s">
        <v>1189</v>
      </c>
      <c r="G3764" s="6">
        <v>2</v>
      </c>
      <c r="H3764" s="6" t="s">
        <v>13</v>
      </c>
      <c r="I3764" s="7" t="s">
        <v>1209</v>
      </c>
      <c r="J3764" s="152" t="str">
        <f>VLOOKUP(PORVORIM!$I3764,Code2Loc,2,FALSE)</f>
        <v>BANDA</v>
      </c>
    </row>
    <row r="3765" spans="1:10" ht="15.75" customHeight="1" x14ac:dyDescent="0.25">
      <c r="A3765" s="5" t="s">
        <v>1212</v>
      </c>
      <c r="B3765" s="6">
        <v>147</v>
      </c>
      <c r="C3765" s="6" t="s">
        <v>1213</v>
      </c>
      <c r="D3765" s="6">
        <v>37</v>
      </c>
      <c r="E3765" s="6">
        <v>50</v>
      </c>
      <c r="F3765" s="6" t="s">
        <v>1189</v>
      </c>
      <c r="G3765" s="6"/>
      <c r="H3765" s="6" t="s">
        <v>13</v>
      </c>
      <c r="I3765" s="7" t="s">
        <v>1214</v>
      </c>
      <c r="J3765" s="152" t="str">
        <f>VLOOKUP(PORVORIM!$I3765,Code2Loc,2,FALSE)</f>
        <v>KONDWADA</v>
      </c>
    </row>
    <row r="3766" spans="1:10" ht="15.75" customHeight="1" x14ac:dyDescent="0.25">
      <c r="A3766" s="5" t="s">
        <v>1212</v>
      </c>
      <c r="B3766" s="6">
        <v>147</v>
      </c>
      <c r="C3766" s="6" t="s">
        <v>1215</v>
      </c>
      <c r="D3766" s="6">
        <v>38</v>
      </c>
      <c r="E3766" s="6">
        <v>53</v>
      </c>
      <c r="F3766" s="6" t="s">
        <v>1189</v>
      </c>
      <c r="G3766" s="6"/>
      <c r="H3766" s="6" t="s">
        <v>13</v>
      </c>
      <c r="I3766" s="7" t="s">
        <v>1216</v>
      </c>
      <c r="J3766" s="152" t="str">
        <f>VLOOKUP(PORVORIM!$I3766,Code2Loc,2,FALSE)</f>
        <v>XETRAFAL</v>
      </c>
    </row>
    <row r="3767" spans="1:10" ht="15.75" customHeight="1" x14ac:dyDescent="0.25">
      <c r="A3767" s="5" t="s">
        <v>1212</v>
      </c>
      <c r="B3767" s="6">
        <v>147</v>
      </c>
      <c r="C3767" s="6" t="s">
        <v>1217</v>
      </c>
      <c r="D3767" s="6">
        <v>39</v>
      </c>
      <c r="E3767" s="6">
        <v>56</v>
      </c>
      <c r="F3767" s="6" t="s">
        <v>1189</v>
      </c>
      <c r="G3767" s="6"/>
      <c r="H3767" s="6" t="s">
        <v>13</v>
      </c>
      <c r="I3767" s="7" t="s">
        <v>1218</v>
      </c>
      <c r="J3767" s="152" t="str">
        <f>VLOOKUP(PORVORIM!$I3767,Code2Loc,2,FALSE)</f>
        <v>MAZGAO/NALA</v>
      </c>
    </row>
    <row r="3768" spans="1:10" ht="15.75" customHeight="1" x14ac:dyDescent="0.25">
      <c r="A3768" s="5" t="s">
        <v>1212</v>
      </c>
      <c r="B3768" s="6">
        <v>147</v>
      </c>
      <c r="C3768" s="6" t="s">
        <v>1219</v>
      </c>
      <c r="D3768" s="6">
        <v>40</v>
      </c>
      <c r="E3768" s="6">
        <v>59</v>
      </c>
      <c r="F3768" s="6" t="s">
        <v>1189</v>
      </c>
      <c r="G3768" s="6"/>
      <c r="H3768" s="6" t="s">
        <v>13</v>
      </c>
      <c r="I3768" s="7" t="s">
        <v>1220</v>
      </c>
      <c r="J3768" s="152" t="str">
        <f>VLOOKUP(PORVORIM!$I3768,Code2Loc,2,FALSE)</f>
        <v>SAWANTWADI</v>
      </c>
    </row>
    <row r="3769" spans="1:10" ht="15.75" customHeight="1" x14ac:dyDescent="0.25">
      <c r="A3769" s="5" t="s">
        <v>1221</v>
      </c>
      <c r="B3769" s="6">
        <v>148</v>
      </c>
      <c r="C3769" s="6" t="s">
        <v>11</v>
      </c>
      <c r="D3769" s="6">
        <v>1</v>
      </c>
      <c r="E3769" s="6">
        <v>0</v>
      </c>
      <c r="F3769" s="6" t="s">
        <v>1189</v>
      </c>
      <c r="G3769" s="6"/>
      <c r="H3769" s="6" t="s">
        <v>13</v>
      </c>
      <c r="I3769" s="7" t="s">
        <v>14</v>
      </c>
      <c r="J3769" s="152" t="str">
        <f>VLOOKUP(PORVORIM!$I3769,Code2Loc,2,FALSE)</f>
        <v>PANAJI</v>
      </c>
    </row>
    <row r="3770" spans="1:10" ht="15.75" customHeight="1" x14ac:dyDescent="0.25">
      <c r="A3770" s="5" t="s">
        <v>1221</v>
      </c>
      <c r="B3770" s="6">
        <v>148</v>
      </c>
      <c r="C3770" s="6" t="s">
        <v>77</v>
      </c>
      <c r="D3770" s="6">
        <v>2</v>
      </c>
      <c r="E3770" s="6">
        <v>2</v>
      </c>
      <c r="F3770" s="6" t="s">
        <v>1189</v>
      </c>
      <c r="G3770" s="6"/>
      <c r="H3770" s="6" t="s">
        <v>13</v>
      </c>
      <c r="I3770" s="7" t="s">
        <v>78</v>
      </c>
      <c r="J3770" s="152" t="str">
        <f>VLOOKUP(PORVORIM!$I3770,Code2Loc,2,FALSE)</f>
        <v>SAI SERVICE</v>
      </c>
    </row>
    <row r="3771" spans="1:10" ht="15.75" customHeight="1" x14ac:dyDescent="0.25">
      <c r="A3771" s="5" t="s">
        <v>1221</v>
      </c>
      <c r="B3771" s="6">
        <v>148</v>
      </c>
      <c r="C3771" s="6" t="s">
        <v>79</v>
      </c>
      <c r="D3771" s="6">
        <v>3</v>
      </c>
      <c r="E3771" s="6">
        <v>3</v>
      </c>
      <c r="F3771" s="6" t="s">
        <v>1189</v>
      </c>
      <c r="G3771" s="6"/>
      <c r="H3771" s="6" t="s">
        <v>13</v>
      </c>
      <c r="I3771" s="7" t="s">
        <v>80</v>
      </c>
      <c r="J3771" s="152" t="str">
        <f>VLOOKUP(PORVORIM!$I3771,Code2Loc,2,FALSE)</f>
        <v>TIN BLD/COL</v>
      </c>
    </row>
    <row r="3772" spans="1:10" ht="15.75" customHeight="1" x14ac:dyDescent="0.25">
      <c r="A3772" s="5" t="s">
        <v>1221</v>
      </c>
      <c r="B3772" s="6">
        <v>148</v>
      </c>
      <c r="C3772" s="6" t="s">
        <v>81</v>
      </c>
      <c r="D3772" s="6">
        <v>4</v>
      </c>
      <c r="E3772" s="6">
        <v>4</v>
      </c>
      <c r="F3772" s="6" t="s">
        <v>1189</v>
      </c>
      <c r="G3772" s="6"/>
      <c r="H3772" s="6" t="s">
        <v>13</v>
      </c>
      <c r="I3772" s="7" t="s">
        <v>82</v>
      </c>
      <c r="J3772" s="152" t="str">
        <f>VLOOKUP(PORVORIM!$I3772,Code2Loc,2,FALSE)</f>
        <v>GULYAKADE</v>
      </c>
    </row>
    <row r="3773" spans="1:10" ht="15.75" customHeight="1" x14ac:dyDescent="0.25">
      <c r="A3773" s="5" t="s">
        <v>1221</v>
      </c>
      <c r="B3773" s="6">
        <v>148</v>
      </c>
      <c r="C3773" s="6" t="s">
        <v>83</v>
      </c>
      <c r="D3773" s="6">
        <v>5</v>
      </c>
      <c r="E3773" s="6">
        <v>5</v>
      </c>
      <c r="F3773" s="6" t="s">
        <v>1189</v>
      </c>
      <c r="G3773" s="6"/>
      <c r="H3773" s="6" t="s">
        <v>13</v>
      </c>
      <c r="I3773" s="7" t="s">
        <v>84</v>
      </c>
      <c r="J3773" s="152" t="str">
        <f>VLOOKUP(PORVORIM!$I3773,Code2Loc,2,FALSE)</f>
        <v>PRV COPEL</v>
      </c>
    </row>
    <row r="3774" spans="1:10" ht="15.75" customHeight="1" x14ac:dyDescent="0.25">
      <c r="A3774" s="5" t="s">
        <v>1221</v>
      </c>
      <c r="B3774" s="6">
        <v>148</v>
      </c>
      <c r="C3774" s="6" t="s">
        <v>85</v>
      </c>
      <c r="D3774" s="6">
        <v>6</v>
      </c>
      <c r="E3774" s="6">
        <v>6</v>
      </c>
      <c r="F3774" s="6" t="s">
        <v>1189</v>
      </c>
      <c r="G3774" s="6"/>
      <c r="H3774" s="6" t="s">
        <v>13</v>
      </c>
      <c r="I3774" s="7" t="s">
        <v>86</v>
      </c>
      <c r="J3774" s="152" t="str">
        <f>VLOOKUP(PORVORIM!$I3774,Code2Loc,2,FALSE)</f>
        <v>PRV WADAKAD</v>
      </c>
    </row>
    <row r="3775" spans="1:10" ht="15.75" customHeight="1" x14ac:dyDescent="0.25">
      <c r="A3775" s="5" t="s">
        <v>1221</v>
      </c>
      <c r="B3775" s="6">
        <v>148</v>
      </c>
      <c r="C3775" s="6" t="s">
        <v>87</v>
      </c>
      <c r="D3775" s="6">
        <v>7</v>
      </c>
      <c r="E3775" s="6">
        <v>7</v>
      </c>
      <c r="F3775" s="6" t="s">
        <v>1189</v>
      </c>
      <c r="G3775" s="6"/>
      <c r="H3775" s="6" t="s">
        <v>13</v>
      </c>
      <c r="I3775" s="7" t="s">
        <v>88</v>
      </c>
      <c r="J3775" s="152" t="str">
        <f>VLOOKUP(PORVORIM!$I3775,Code2Loc,2,FALSE)</f>
        <v>PRV BAZAR</v>
      </c>
    </row>
    <row r="3776" spans="1:10" ht="15.75" customHeight="1" x14ac:dyDescent="0.25">
      <c r="A3776" s="5" t="s">
        <v>1221</v>
      </c>
      <c r="B3776" s="6">
        <v>148</v>
      </c>
      <c r="C3776" s="6" t="s">
        <v>89</v>
      </c>
      <c r="D3776" s="6">
        <v>8</v>
      </c>
      <c r="E3776" s="6">
        <v>8</v>
      </c>
      <c r="F3776" s="6" t="s">
        <v>1189</v>
      </c>
      <c r="G3776" s="6"/>
      <c r="H3776" s="6" t="s">
        <v>13</v>
      </c>
      <c r="I3776" s="7" t="s">
        <v>90</v>
      </c>
      <c r="J3776" s="152" t="str">
        <f>VLOOKUP(PORVORIM!$I3776,Code2Loc,2,FALSE)</f>
        <v>GIRI CROSS</v>
      </c>
    </row>
    <row r="3777" spans="1:10" ht="15.75" customHeight="1" x14ac:dyDescent="0.25">
      <c r="A3777" s="5" t="s">
        <v>1221</v>
      </c>
      <c r="B3777" s="6">
        <v>148</v>
      </c>
      <c r="C3777" s="6" t="s">
        <v>91</v>
      </c>
      <c r="D3777" s="6">
        <v>9</v>
      </c>
      <c r="E3777" s="6">
        <v>9</v>
      </c>
      <c r="F3777" s="6" t="s">
        <v>1189</v>
      </c>
      <c r="G3777" s="6"/>
      <c r="H3777" s="6" t="s">
        <v>13</v>
      </c>
      <c r="I3777" s="7" t="s">
        <v>92</v>
      </c>
      <c r="J3777" s="152" t="str">
        <f>VLOOKUP(PORVORIM!$I3777,Code2Loc,2,FALSE)</f>
        <v>GREEN PARK</v>
      </c>
    </row>
    <row r="3778" spans="1:10" ht="15.75" customHeight="1" x14ac:dyDescent="0.25">
      <c r="A3778" s="5" t="s">
        <v>1221</v>
      </c>
      <c r="B3778" s="6">
        <v>148</v>
      </c>
      <c r="C3778" s="6" t="s">
        <v>93</v>
      </c>
      <c r="D3778" s="6">
        <v>10</v>
      </c>
      <c r="E3778" s="6">
        <v>10</v>
      </c>
      <c r="F3778" s="6" t="s">
        <v>1189</v>
      </c>
      <c r="G3778" s="6"/>
      <c r="H3778" s="6" t="s">
        <v>13</v>
      </c>
      <c r="I3778" s="7" t="s">
        <v>94</v>
      </c>
      <c r="J3778" s="152" t="str">
        <f>VLOOKUP(PORVORIM!$I3778,Code2Loc,2,FALSE)</f>
        <v>GIRI CHAPEL</v>
      </c>
    </row>
    <row r="3779" spans="1:10" ht="15.75" customHeight="1" x14ac:dyDescent="0.25">
      <c r="A3779" s="5" t="s">
        <v>1221</v>
      </c>
      <c r="B3779" s="6">
        <v>148</v>
      </c>
      <c r="C3779" s="6" t="s">
        <v>95</v>
      </c>
      <c r="D3779" s="6">
        <v>11</v>
      </c>
      <c r="E3779" s="6">
        <v>12</v>
      </c>
      <c r="F3779" s="6" t="s">
        <v>1189</v>
      </c>
      <c r="G3779" s="6"/>
      <c r="H3779" s="6" t="s">
        <v>13</v>
      </c>
      <c r="I3779" s="7" t="s">
        <v>96</v>
      </c>
      <c r="J3779" s="152" t="str">
        <f>VLOOKUP(PORVORIM!$I3779,Code2Loc,2,FALSE)</f>
        <v>MAPUSA</v>
      </c>
    </row>
    <row r="3780" spans="1:10" ht="15.75" customHeight="1" x14ac:dyDescent="0.25">
      <c r="A3780" s="5" t="s">
        <v>1221</v>
      </c>
      <c r="B3780" s="6">
        <v>148</v>
      </c>
      <c r="C3780" s="6" t="s">
        <v>99</v>
      </c>
      <c r="D3780" s="6">
        <v>12</v>
      </c>
      <c r="E3780" s="6">
        <v>13</v>
      </c>
      <c r="F3780" s="6" t="s">
        <v>1189</v>
      </c>
      <c r="G3780" s="6"/>
      <c r="H3780" s="6" t="s">
        <v>13</v>
      </c>
      <c r="I3780" s="7" t="s">
        <v>100</v>
      </c>
      <c r="J3780" s="152" t="str">
        <f>VLOOKUP(PORVORIM!$I3780,Code2Loc,2,FALSE)</f>
        <v>MPS COURT</v>
      </c>
    </row>
    <row r="3781" spans="1:10" ht="15.75" customHeight="1" x14ac:dyDescent="0.25">
      <c r="A3781" s="5" t="s">
        <v>1221</v>
      </c>
      <c r="B3781" s="6">
        <v>148</v>
      </c>
      <c r="C3781" s="6" t="s">
        <v>101</v>
      </c>
      <c r="D3781" s="6">
        <v>13</v>
      </c>
      <c r="E3781" s="6">
        <v>14</v>
      </c>
      <c r="F3781" s="6" t="s">
        <v>1189</v>
      </c>
      <c r="G3781" s="6"/>
      <c r="H3781" s="6" t="s">
        <v>13</v>
      </c>
      <c r="I3781" s="7" t="s">
        <v>102</v>
      </c>
      <c r="J3781" s="152" t="str">
        <f>VLOOKUP(PORVORIM!$I3781,Code2Loc,2,FALSE)</f>
        <v>DULER</v>
      </c>
    </row>
    <row r="3782" spans="1:10" ht="15.75" customHeight="1" x14ac:dyDescent="0.25">
      <c r="A3782" s="5" t="s">
        <v>1221</v>
      </c>
      <c r="B3782" s="6">
        <v>148</v>
      </c>
      <c r="C3782" s="6" t="s">
        <v>103</v>
      </c>
      <c r="D3782" s="6">
        <v>14</v>
      </c>
      <c r="E3782" s="6">
        <v>15</v>
      </c>
      <c r="F3782" s="6" t="s">
        <v>1189</v>
      </c>
      <c r="G3782" s="6"/>
      <c r="H3782" s="6" t="s">
        <v>13</v>
      </c>
      <c r="I3782" s="7" t="s">
        <v>104</v>
      </c>
      <c r="J3782" s="152" t="str">
        <f>VLOOKUP(PORVORIM!$I3782,Code2Loc,2,FALSE)</f>
        <v>PDEM/KRWDA</v>
      </c>
    </row>
    <row r="3783" spans="1:10" ht="15.75" customHeight="1" x14ac:dyDescent="0.25">
      <c r="A3783" s="5" t="s">
        <v>1221</v>
      </c>
      <c r="B3783" s="6">
        <v>148</v>
      </c>
      <c r="C3783" s="6" t="s">
        <v>105</v>
      </c>
      <c r="D3783" s="6">
        <v>15</v>
      </c>
      <c r="E3783" s="6">
        <v>16</v>
      </c>
      <c r="F3783" s="6" t="s">
        <v>1189</v>
      </c>
      <c r="G3783" s="6"/>
      <c r="H3783" s="6" t="s">
        <v>13</v>
      </c>
      <c r="I3783" s="7" t="s">
        <v>106</v>
      </c>
      <c r="J3783" s="152" t="str">
        <f>VLOOKUP(PORVORIM!$I3783,Code2Loc,2,FALSE)</f>
        <v>KARASWADA</v>
      </c>
    </row>
    <row r="3784" spans="1:10" ht="15.75" customHeight="1" x14ac:dyDescent="0.25">
      <c r="A3784" s="5" t="s">
        <v>1221</v>
      </c>
      <c r="B3784" s="6">
        <v>148</v>
      </c>
      <c r="C3784" s="6" t="s">
        <v>707</v>
      </c>
      <c r="D3784" s="6">
        <v>16</v>
      </c>
      <c r="E3784" s="6">
        <v>18</v>
      </c>
      <c r="F3784" s="6" t="s">
        <v>1189</v>
      </c>
      <c r="G3784" s="6"/>
      <c r="H3784" s="6" t="s">
        <v>13</v>
      </c>
      <c r="I3784" s="7" t="s">
        <v>708</v>
      </c>
      <c r="J3784" s="152" t="str">
        <f>VLOOKUP(PORVORIM!$I3784,Code2Loc,2,FALSE)</f>
        <v>C HUSIG BRD</v>
      </c>
    </row>
    <row r="3785" spans="1:10" ht="15.75" customHeight="1" x14ac:dyDescent="0.25">
      <c r="A3785" s="5" t="s">
        <v>1221</v>
      </c>
      <c r="B3785" s="6">
        <v>148</v>
      </c>
      <c r="C3785" s="6" t="s">
        <v>709</v>
      </c>
      <c r="D3785" s="6">
        <v>17</v>
      </c>
      <c r="E3785" s="6">
        <v>19</v>
      </c>
      <c r="F3785" s="6" t="s">
        <v>1189</v>
      </c>
      <c r="G3785" s="6"/>
      <c r="H3785" s="6" t="s">
        <v>13</v>
      </c>
      <c r="I3785" s="7" t="s">
        <v>710</v>
      </c>
      <c r="J3785" s="152" t="str">
        <f>VLOOKUP(PORVORIM!$I3785,Code2Loc,2,FALSE)</f>
        <v>BINANI</v>
      </c>
    </row>
    <row r="3786" spans="1:10" ht="15.75" customHeight="1" x14ac:dyDescent="0.25">
      <c r="A3786" s="5" t="s">
        <v>1221</v>
      </c>
      <c r="B3786" s="6">
        <v>148</v>
      </c>
      <c r="C3786" s="6" t="s">
        <v>711</v>
      </c>
      <c r="D3786" s="6">
        <v>18</v>
      </c>
      <c r="E3786" s="6">
        <v>20</v>
      </c>
      <c r="F3786" s="6" t="s">
        <v>1189</v>
      </c>
      <c r="G3786" s="6"/>
      <c r="H3786" s="6" t="s">
        <v>13</v>
      </c>
      <c r="I3786" s="7" t="s">
        <v>712</v>
      </c>
      <c r="J3786" s="152" t="str">
        <f>VLOOKUP(PORVORIM!$I3786,Code2Loc,2,FALSE)</f>
        <v>COLVALE</v>
      </c>
    </row>
    <row r="3787" spans="1:10" ht="15.75" customHeight="1" x14ac:dyDescent="0.25">
      <c r="A3787" s="5" t="s">
        <v>1221</v>
      </c>
      <c r="B3787" s="6">
        <v>148</v>
      </c>
      <c r="C3787" s="6" t="s">
        <v>713</v>
      </c>
      <c r="D3787" s="6">
        <v>19</v>
      </c>
      <c r="E3787" s="6">
        <v>21</v>
      </c>
      <c r="F3787" s="6" t="s">
        <v>1189</v>
      </c>
      <c r="G3787" s="6"/>
      <c r="H3787" s="6" t="s">
        <v>13</v>
      </c>
      <c r="I3787" s="7" t="s">
        <v>714</v>
      </c>
      <c r="J3787" s="152" t="str">
        <f>VLOOKUP(PORVORIM!$I3787,Code2Loc,2,FALSE)</f>
        <v>MAHAKHAJAN</v>
      </c>
    </row>
    <row r="3788" spans="1:10" ht="15.75" customHeight="1" x14ac:dyDescent="0.25">
      <c r="A3788" s="5" t="s">
        <v>1221</v>
      </c>
      <c r="B3788" s="6">
        <v>148</v>
      </c>
      <c r="C3788" s="6" t="s">
        <v>715</v>
      </c>
      <c r="D3788" s="6">
        <v>20</v>
      </c>
      <c r="E3788" s="6">
        <v>22</v>
      </c>
      <c r="F3788" s="6" t="s">
        <v>1189</v>
      </c>
      <c r="G3788" s="6"/>
      <c r="H3788" s="6" t="s">
        <v>13</v>
      </c>
      <c r="I3788" s="7" t="s">
        <v>716</v>
      </c>
      <c r="J3788" s="152" t="str">
        <f>VLOOKUP(PORVORIM!$I3788,Code2Loc,2,FALSE)</f>
        <v>DHARGAL</v>
      </c>
    </row>
    <row r="3789" spans="1:10" ht="15.75" customHeight="1" x14ac:dyDescent="0.25">
      <c r="A3789" s="5" t="s">
        <v>1221</v>
      </c>
      <c r="B3789" s="6">
        <v>148</v>
      </c>
      <c r="C3789" s="6" t="s">
        <v>717</v>
      </c>
      <c r="D3789" s="6">
        <v>21</v>
      </c>
      <c r="E3789" s="6">
        <v>24</v>
      </c>
      <c r="F3789" s="6" t="s">
        <v>1189</v>
      </c>
      <c r="G3789" s="6"/>
      <c r="H3789" s="6" t="s">
        <v>13</v>
      </c>
      <c r="I3789" s="7" t="s">
        <v>718</v>
      </c>
      <c r="J3789" s="152" t="str">
        <f>VLOOKUP(PORVORIM!$I3789,Code2Loc,2,FALSE)</f>
        <v>KULAN</v>
      </c>
    </row>
    <row r="3790" spans="1:10" ht="15.75" customHeight="1" x14ac:dyDescent="0.25">
      <c r="A3790" s="5" t="s">
        <v>1221</v>
      </c>
      <c r="B3790" s="6">
        <v>148</v>
      </c>
      <c r="C3790" s="6" t="s">
        <v>817</v>
      </c>
      <c r="D3790" s="6">
        <v>22</v>
      </c>
      <c r="E3790" s="6">
        <v>25</v>
      </c>
      <c r="F3790" s="6" t="s">
        <v>1189</v>
      </c>
      <c r="G3790" s="6"/>
      <c r="H3790" s="6" t="s">
        <v>13</v>
      </c>
      <c r="I3790" s="7" t="s">
        <v>818</v>
      </c>
      <c r="J3790" s="152" t="str">
        <f>VLOOKUP(PORVORIM!$I3790,Code2Loc,2,FALSE)</f>
        <v>OSHELBAG</v>
      </c>
    </row>
    <row r="3791" spans="1:10" ht="15.75" customHeight="1" x14ac:dyDescent="0.25">
      <c r="A3791" s="5" t="s">
        <v>1221</v>
      </c>
      <c r="B3791" s="6">
        <v>148</v>
      </c>
      <c r="C3791" s="6" t="s">
        <v>819</v>
      </c>
      <c r="D3791" s="6">
        <v>23</v>
      </c>
      <c r="E3791" s="6">
        <v>26</v>
      </c>
      <c r="F3791" s="6" t="s">
        <v>1189</v>
      </c>
      <c r="G3791" s="6"/>
      <c r="H3791" s="6" t="s">
        <v>13</v>
      </c>
      <c r="I3791" s="7" t="s">
        <v>820</v>
      </c>
      <c r="J3791" s="152" t="str">
        <f>VLOOKUP(PORVORIM!$I3791,Code2Loc,2,FALSE)</f>
        <v>WALPE</v>
      </c>
    </row>
    <row r="3792" spans="1:10" ht="15.75" customHeight="1" x14ac:dyDescent="0.25">
      <c r="A3792" s="5" t="s">
        <v>1221</v>
      </c>
      <c r="B3792" s="6">
        <v>148</v>
      </c>
      <c r="C3792" s="6" t="s">
        <v>821</v>
      </c>
      <c r="D3792" s="6">
        <v>24</v>
      </c>
      <c r="E3792" s="6">
        <v>27</v>
      </c>
      <c r="F3792" s="6" t="s">
        <v>1189</v>
      </c>
      <c r="G3792" s="6"/>
      <c r="H3792" s="6" t="s">
        <v>13</v>
      </c>
      <c r="I3792" s="7" t="s">
        <v>822</v>
      </c>
      <c r="J3792" s="152" t="str">
        <f>VLOOKUP(PORVORIM!$I3792,Code2Loc,2,FALSE)</f>
        <v>WALPE COLGE</v>
      </c>
    </row>
    <row r="3793" spans="1:10" ht="15.75" customHeight="1" x14ac:dyDescent="0.25">
      <c r="A3793" s="5" t="s">
        <v>1221</v>
      </c>
      <c r="B3793" s="6">
        <v>148</v>
      </c>
      <c r="C3793" s="6" t="s">
        <v>823</v>
      </c>
      <c r="D3793" s="6">
        <v>25</v>
      </c>
      <c r="E3793" s="6">
        <v>28</v>
      </c>
      <c r="F3793" s="6" t="s">
        <v>1189</v>
      </c>
      <c r="G3793" s="6"/>
      <c r="H3793" s="6" t="s">
        <v>13</v>
      </c>
      <c r="I3793" s="7" t="s">
        <v>824</v>
      </c>
      <c r="J3793" s="152" t="str">
        <f>VLOOKUP(PORVORIM!$I3793,Code2Loc,2,FALSE)</f>
        <v>MALPE</v>
      </c>
    </row>
    <row r="3794" spans="1:10" ht="15.75" customHeight="1" x14ac:dyDescent="0.25">
      <c r="A3794" s="5" t="s">
        <v>1221</v>
      </c>
      <c r="B3794" s="6">
        <v>148</v>
      </c>
      <c r="C3794" s="6" t="s">
        <v>825</v>
      </c>
      <c r="D3794" s="6">
        <v>26</v>
      </c>
      <c r="E3794" s="6">
        <v>30</v>
      </c>
      <c r="F3794" s="6" t="s">
        <v>1189</v>
      </c>
      <c r="G3794" s="6"/>
      <c r="H3794" s="6" t="s">
        <v>13</v>
      </c>
      <c r="I3794" s="7" t="s">
        <v>826</v>
      </c>
      <c r="J3794" s="152" t="str">
        <f>VLOOKUP(PORVORIM!$I3794,Code2Loc,2,FALSE)</f>
        <v>PEDNE</v>
      </c>
    </row>
    <row r="3795" spans="1:10" ht="15.75" customHeight="1" x14ac:dyDescent="0.25">
      <c r="A3795" s="5" t="s">
        <v>1221</v>
      </c>
      <c r="B3795" s="6">
        <v>148</v>
      </c>
      <c r="C3795" s="6" t="s">
        <v>827</v>
      </c>
      <c r="D3795" s="6">
        <v>27</v>
      </c>
      <c r="E3795" s="6">
        <v>32</v>
      </c>
      <c r="F3795" s="6" t="s">
        <v>1189</v>
      </c>
      <c r="G3795" s="6"/>
      <c r="H3795" s="6" t="s">
        <v>13</v>
      </c>
      <c r="I3795" s="7" t="s">
        <v>828</v>
      </c>
      <c r="J3795" s="152" t="str">
        <f>VLOOKUP(PORVORIM!$I3795,Code2Loc,2,FALSE)</f>
        <v>NAIBAG</v>
      </c>
    </row>
    <row r="3796" spans="1:10" ht="15.75" customHeight="1" x14ac:dyDescent="0.25">
      <c r="A3796" s="5" t="s">
        <v>1221</v>
      </c>
      <c r="B3796" s="6">
        <v>148</v>
      </c>
      <c r="C3796" s="6" t="s">
        <v>799</v>
      </c>
      <c r="D3796" s="6">
        <v>28</v>
      </c>
      <c r="E3796" s="6">
        <v>33</v>
      </c>
      <c r="F3796" s="6" t="s">
        <v>1189</v>
      </c>
      <c r="G3796" s="6">
        <v>1</v>
      </c>
      <c r="H3796" s="6" t="s">
        <v>13</v>
      </c>
      <c r="I3796" s="7" t="s">
        <v>800</v>
      </c>
      <c r="J3796" s="152" t="str">
        <f>VLOOKUP(PORVORIM!$I3796,Code2Loc,2,FALSE)</f>
        <v>STD. BRIDGE</v>
      </c>
    </row>
    <row r="3797" spans="1:10" ht="15.75" customHeight="1" x14ac:dyDescent="0.25">
      <c r="A3797" s="5" t="s">
        <v>1221</v>
      </c>
      <c r="B3797" s="6">
        <v>148</v>
      </c>
      <c r="C3797" s="6" t="s">
        <v>1222</v>
      </c>
      <c r="D3797" s="6">
        <v>29</v>
      </c>
      <c r="E3797" s="6">
        <v>35</v>
      </c>
      <c r="F3797" s="6" t="s">
        <v>1189</v>
      </c>
      <c r="G3797" s="6">
        <v>2</v>
      </c>
      <c r="H3797" s="6" t="s">
        <v>13</v>
      </c>
      <c r="I3797" s="7" t="s">
        <v>1223</v>
      </c>
      <c r="J3797" s="152" t="str">
        <f>VLOOKUP(PORVORIM!$I3797,Code2Loc,2,FALSE)</f>
        <v>SATARDA</v>
      </c>
    </row>
    <row r="3798" spans="1:10" ht="15.75" customHeight="1" x14ac:dyDescent="0.25">
      <c r="A3798" s="5" t="s">
        <v>1221</v>
      </c>
      <c r="B3798" s="6">
        <v>148</v>
      </c>
      <c r="C3798" s="6" t="s">
        <v>1224</v>
      </c>
      <c r="D3798" s="6">
        <v>30</v>
      </c>
      <c r="E3798" s="6">
        <v>39</v>
      </c>
      <c r="F3798" s="6" t="s">
        <v>1189</v>
      </c>
      <c r="G3798" s="6"/>
      <c r="H3798" s="6" t="s">
        <v>13</v>
      </c>
      <c r="I3798" s="7" t="s">
        <v>1225</v>
      </c>
      <c r="J3798" s="152" t="str">
        <f>VLOOKUP(PORVORIM!$I3798,Code2Loc,2,FALSE)</f>
        <v>SATOSE</v>
      </c>
    </row>
    <row r="3799" spans="1:10" ht="15.75" customHeight="1" x14ac:dyDescent="0.25">
      <c r="A3799" s="5" t="s">
        <v>1221</v>
      </c>
      <c r="B3799" s="6">
        <v>148</v>
      </c>
      <c r="C3799" s="6" t="s">
        <v>1226</v>
      </c>
      <c r="D3799" s="6">
        <v>31</v>
      </c>
      <c r="E3799" s="6">
        <v>42</v>
      </c>
      <c r="F3799" s="6" t="s">
        <v>1189</v>
      </c>
      <c r="G3799" s="6"/>
      <c r="H3799" s="6" t="s">
        <v>13</v>
      </c>
      <c r="I3799" s="7" t="s">
        <v>1227</v>
      </c>
      <c r="J3799" s="152" t="str">
        <f>VLOOKUP(PORVORIM!$I3799,Code2Loc,2,FALSE)</f>
        <v>REKWADI</v>
      </c>
    </row>
    <row r="3800" spans="1:10" ht="15.75" customHeight="1" x14ac:dyDescent="0.25">
      <c r="A3800" s="5" t="s">
        <v>1221</v>
      </c>
      <c r="B3800" s="6">
        <v>148</v>
      </c>
      <c r="C3800" s="6" t="s">
        <v>1228</v>
      </c>
      <c r="D3800" s="6">
        <v>32</v>
      </c>
      <c r="E3800" s="6">
        <v>45</v>
      </c>
      <c r="F3800" s="6" t="s">
        <v>1189</v>
      </c>
      <c r="G3800" s="6"/>
      <c r="H3800" s="6" t="s">
        <v>13</v>
      </c>
      <c r="I3800" s="7" t="s">
        <v>1229</v>
      </c>
      <c r="J3800" s="152" t="str">
        <f>VLOOKUP(PORVORIM!$I3800,Code2Loc,2,FALSE)</f>
        <v>MADURA DEVL</v>
      </c>
    </row>
    <row r="3801" spans="1:10" ht="15.75" customHeight="1" x14ac:dyDescent="0.25">
      <c r="A3801" s="5" t="s">
        <v>1221</v>
      </c>
      <c r="B3801" s="6">
        <v>148</v>
      </c>
      <c r="C3801" s="6" t="s">
        <v>1230</v>
      </c>
      <c r="D3801" s="6">
        <v>33</v>
      </c>
      <c r="E3801" s="6">
        <v>46</v>
      </c>
      <c r="F3801" s="6" t="s">
        <v>1189</v>
      </c>
      <c r="G3801" s="6"/>
      <c r="H3801" s="6" t="s">
        <v>13</v>
      </c>
      <c r="I3801" s="7" t="s">
        <v>1231</v>
      </c>
      <c r="J3801" s="152" t="str">
        <f>VLOOKUP(PORVORIM!$I3801,Code2Loc,2,FALSE)</f>
        <v>TITHA</v>
      </c>
    </row>
    <row r="3802" spans="1:10" ht="15.75" customHeight="1" x14ac:dyDescent="0.25">
      <c r="A3802" s="5" t="s">
        <v>1221</v>
      </c>
      <c r="B3802" s="6">
        <v>148</v>
      </c>
      <c r="C3802" s="6" t="s">
        <v>1232</v>
      </c>
      <c r="D3802" s="6">
        <v>34</v>
      </c>
      <c r="E3802" s="6">
        <v>48</v>
      </c>
      <c r="F3802" s="6" t="s">
        <v>1189</v>
      </c>
      <c r="G3802" s="6"/>
      <c r="H3802" s="6" t="s">
        <v>13</v>
      </c>
      <c r="I3802" s="7" t="s">
        <v>1233</v>
      </c>
      <c r="J3802" s="152" t="str">
        <f>VLOOKUP(PORVORIM!$I3802,Code2Loc,2,FALSE)</f>
        <v>SCHOOL</v>
      </c>
    </row>
    <row r="3803" spans="1:10" ht="15.75" customHeight="1" x14ac:dyDescent="0.25">
      <c r="A3803" s="5" t="s">
        <v>1221</v>
      </c>
      <c r="B3803" s="6">
        <v>148</v>
      </c>
      <c r="C3803" s="6" t="s">
        <v>1234</v>
      </c>
      <c r="D3803" s="6">
        <v>35</v>
      </c>
      <c r="E3803" s="6">
        <v>51</v>
      </c>
      <c r="F3803" s="6" t="s">
        <v>1189</v>
      </c>
      <c r="G3803" s="6"/>
      <c r="H3803" s="6" t="s">
        <v>13</v>
      </c>
      <c r="I3803" s="7" t="s">
        <v>1235</v>
      </c>
      <c r="J3803" s="152" t="str">
        <f>VLOOKUP(PORVORIM!$I3803,Code2Loc,2,FALSE)</f>
        <v>SHERLA</v>
      </c>
    </row>
    <row r="3804" spans="1:10" ht="15.75" customHeight="1" x14ac:dyDescent="0.25">
      <c r="A3804" s="5" t="s">
        <v>1221</v>
      </c>
      <c r="B3804" s="6">
        <v>148</v>
      </c>
      <c r="C3804" s="6" t="s">
        <v>1236</v>
      </c>
      <c r="D3804" s="6">
        <v>36</v>
      </c>
      <c r="E3804" s="6">
        <v>52</v>
      </c>
      <c r="F3804" s="6" t="s">
        <v>1189</v>
      </c>
      <c r="G3804" s="6"/>
      <c r="H3804" s="6" t="s">
        <v>13</v>
      </c>
      <c r="I3804" s="7" t="s">
        <v>1237</v>
      </c>
      <c r="J3804" s="152" t="str">
        <f>VLOOKUP(PORVORIM!$I3804,Code2Loc,2,FALSE)</f>
        <v>CHECK POST</v>
      </c>
    </row>
    <row r="3805" spans="1:10" ht="15.75" customHeight="1" x14ac:dyDescent="0.25">
      <c r="A3805" s="5" t="s">
        <v>1221</v>
      </c>
      <c r="B3805" s="6">
        <v>148</v>
      </c>
      <c r="C3805" s="6" t="s">
        <v>1208</v>
      </c>
      <c r="D3805" s="6">
        <v>37</v>
      </c>
      <c r="E3805" s="6">
        <v>54</v>
      </c>
      <c r="F3805" s="6" t="s">
        <v>1189</v>
      </c>
      <c r="G3805" s="6"/>
      <c r="H3805" s="6" t="s">
        <v>13</v>
      </c>
      <c r="I3805" s="7" t="s">
        <v>1209</v>
      </c>
      <c r="J3805" s="152" t="str">
        <f>VLOOKUP(PORVORIM!$I3805,Code2Loc,2,FALSE)</f>
        <v>BANDA</v>
      </c>
    </row>
    <row r="3806" spans="1:10" ht="15.75" customHeight="1" x14ac:dyDescent="0.25">
      <c r="A3806" s="5" t="s">
        <v>1041</v>
      </c>
      <c r="B3806" s="6">
        <v>149</v>
      </c>
      <c r="C3806" s="6" t="s">
        <v>11</v>
      </c>
      <c r="D3806" s="6">
        <v>1</v>
      </c>
      <c r="E3806" s="6">
        <v>0</v>
      </c>
      <c r="F3806" s="6" t="s">
        <v>1189</v>
      </c>
      <c r="G3806" s="6"/>
      <c r="H3806" s="6" t="s">
        <v>13</v>
      </c>
      <c r="I3806" s="7" t="s">
        <v>14</v>
      </c>
      <c r="J3806" s="152" t="str">
        <f>VLOOKUP(PORVORIM!$I3806,Code2Loc,2,FALSE)</f>
        <v>PANAJI</v>
      </c>
    </row>
    <row r="3807" spans="1:10" ht="15.75" customHeight="1" x14ac:dyDescent="0.25">
      <c r="A3807" s="5" t="s">
        <v>1041</v>
      </c>
      <c r="B3807" s="6">
        <v>149</v>
      </c>
      <c r="C3807" s="6" t="s">
        <v>79</v>
      </c>
      <c r="D3807" s="6">
        <v>2</v>
      </c>
      <c r="E3807" s="6">
        <v>3</v>
      </c>
      <c r="F3807" s="6" t="s">
        <v>1189</v>
      </c>
      <c r="G3807" s="6"/>
      <c r="H3807" s="6" t="s">
        <v>13</v>
      </c>
      <c r="I3807" s="7" t="s">
        <v>80</v>
      </c>
      <c r="J3807" s="152" t="str">
        <f>VLOOKUP(PORVORIM!$I3807,Code2Loc,2,FALSE)</f>
        <v>TIN BLD/COL</v>
      </c>
    </row>
    <row r="3808" spans="1:10" ht="15.75" customHeight="1" x14ac:dyDescent="0.25">
      <c r="A3808" s="5" t="s">
        <v>1041</v>
      </c>
      <c r="B3808" s="6">
        <v>149</v>
      </c>
      <c r="C3808" s="6" t="s">
        <v>81</v>
      </c>
      <c r="D3808" s="6">
        <v>3</v>
      </c>
      <c r="E3808" s="6">
        <v>5</v>
      </c>
      <c r="F3808" s="6" t="s">
        <v>1189</v>
      </c>
      <c r="G3808" s="6"/>
      <c r="H3808" s="6" t="s">
        <v>13</v>
      </c>
      <c r="I3808" s="7" t="s">
        <v>82</v>
      </c>
      <c r="J3808" s="152" t="str">
        <f>VLOOKUP(PORVORIM!$I3808,Code2Loc,2,FALSE)</f>
        <v>GULYAKADE</v>
      </c>
    </row>
    <row r="3809" spans="1:10" ht="15.75" customHeight="1" x14ac:dyDescent="0.25">
      <c r="A3809" s="5" t="s">
        <v>1041</v>
      </c>
      <c r="B3809" s="6">
        <v>149</v>
      </c>
      <c r="C3809" s="6" t="s">
        <v>87</v>
      </c>
      <c r="D3809" s="6">
        <v>4</v>
      </c>
      <c r="E3809" s="6">
        <v>7</v>
      </c>
      <c r="F3809" s="6" t="s">
        <v>1189</v>
      </c>
      <c r="G3809" s="6"/>
      <c r="H3809" s="6" t="s">
        <v>13</v>
      </c>
      <c r="I3809" s="7" t="s">
        <v>88</v>
      </c>
      <c r="J3809" s="152" t="str">
        <f>VLOOKUP(PORVORIM!$I3809,Code2Loc,2,FALSE)</f>
        <v>PRV BAZAR</v>
      </c>
    </row>
    <row r="3810" spans="1:10" ht="15.75" customHeight="1" x14ac:dyDescent="0.25">
      <c r="A3810" s="5" t="s">
        <v>1041</v>
      </c>
      <c r="B3810" s="6">
        <v>149</v>
      </c>
      <c r="C3810" s="6" t="s">
        <v>1238</v>
      </c>
      <c r="D3810" s="6">
        <v>5</v>
      </c>
      <c r="E3810" s="6">
        <v>9</v>
      </c>
      <c r="F3810" s="6" t="s">
        <v>1189</v>
      </c>
      <c r="G3810" s="6"/>
      <c r="H3810" s="6" t="s">
        <v>13</v>
      </c>
      <c r="I3810" s="7" t="s">
        <v>1239</v>
      </c>
      <c r="J3810" s="152" t="str">
        <f>VLOOKUP(PORVORIM!$I3810,Code2Loc,2,FALSE)</f>
        <v>GUIRIM</v>
      </c>
    </row>
    <row r="3811" spans="1:10" ht="15.75" customHeight="1" x14ac:dyDescent="0.25">
      <c r="A3811" s="5" t="s">
        <v>1041</v>
      </c>
      <c r="B3811" s="6">
        <v>149</v>
      </c>
      <c r="C3811" s="6" t="s">
        <v>95</v>
      </c>
      <c r="D3811" s="6">
        <v>6</v>
      </c>
      <c r="E3811" s="6">
        <v>12</v>
      </c>
      <c r="F3811" s="6" t="s">
        <v>1189</v>
      </c>
      <c r="G3811" s="6"/>
      <c r="H3811" s="6" t="s">
        <v>13</v>
      </c>
      <c r="I3811" s="7" t="s">
        <v>96</v>
      </c>
      <c r="J3811" s="152" t="str">
        <f>VLOOKUP(PORVORIM!$I3811,Code2Loc,2,FALSE)</f>
        <v>MAPUSA</v>
      </c>
    </row>
    <row r="3812" spans="1:10" ht="15.75" customHeight="1" x14ac:dyDescent="0.25">
      <c r="A3812" s="5" t="s">
        <v>1041</v>
      </c>
      <c r="B3812" s="6">
        <v>149</v>
      </c>
      <c r="C3812" s="6" t="s">
        <v>105</v>
      </c>
      <c r="D3812" s="6">
        <v>7</v>
      </c>
      <c r="E3812" s="6">
        <v>16</v>
      </c>
      <c r="F3812" s="6" t="s">
        <v>1189</v>
      </c>
      <c r="G3812" s="6"/>
      <c r="H3812" s="6" t="s">
        <v>13</v>
      </c>
      <c r="I3812" s="7" t="s">
        <v>106</v>
      </c>
      <c r="J3812" s="152" t="str">
        <f>VLOOKUP(PORVORIM!$I3812,Code2Loc,2,FALSE)</f>
        <v>KARASWADA</v>
      </c>
    </row>
    <row r="3813" spans="1:10" ht="15.75" customHeight="1" x14ac:dyDescent="0.25">
      <c r="A3813" s="5" t="s">
        <v>1041</v>
      </c>
      <c r="B3813" s="6">
        <v>149</v>
      </c>
      <c r="C3813" s="6" t="s">
        <v>711</v>
      </c>
      <c r="D3813" s="6">
        <v>8</v>
      </c>
      <c r="E3813" s="6">
        <v>20</v>
      </c>
      <c r="F3813" s="6" t="s">
        <v>1189</v>
      </c>
      <c r="G3813" s="6"/>
      <c r="H3813" s="6" t="s">
        <v>13</v>
      </c>
      <c r="I3813" s="7" t="s">
        <v>712</v>
      </c>
      <c r="J3813" s="152" t="str">
        <f>VLOOKUP(PORVORIM!$I3813,Code2Loc,2,FALSE)</f>
        <v>COLVALE</v>
      </c>
    </row>
    <row r="3814" spans="1:10" ht="15.75" customHeight="1" x14ac:dyDescent="0.25">
      <c r="A3814" s="5" t="s">
        <v>1041</v>
      </c>
      <c r="B3814" s="6">
        <v>149</v>
      </c>
      <c r="C3814" s="6" t="s">
        <v>715</v>
      </c>
      <c r="D3814" s="6">
        <v>9</v>
      </c>
      <c r="E3814" s="6">
        <v>22</v>
      </c>
      <c r="F3814" s="6" t="s">
        <v>1189</v>
      </c>
      <c r="G3814" s="6"/>
      <c r="H3814" s="6" t="s">
        <v>13</v>
      </c>
      <c r="I3814" s="7" t="s">
        <v>716</v>
      </c>
      <c r="J3814" s="152" t="str">
        <f>VLOOKUP(PORVORIM!$I3814,Code2Loc,2,FALSE)</f>
        <v>DHARGAL</v>
      </c>
    </row>
    <row r="3815" spans="1:10" ht="15.75" customHeight="1" x14ac:dyDescent="0.25">
      <c r="A3815" s="5" t="s">
        <v>1041</v>
      </c>
      <c r="B3815" s="6">
        <v>149</v>
      </c>
      <c r="C3815" s="6" t="s">
        <v>825</v>
      </c>
      <c r="D3815" s="6">
        <v>10</v>
      </c>
      <c r="E3815" s="6">
        <v>30</v>
      </c>
      <c r="F3815" s="6" t="s">
        <v>1189</v>
      </c>
      <c r="G3815" s="6"/>
      <c r="H3815" s="6" t="s">
        <v>13</v>
      </c>
      <c r="I3815" s="7" t="s">
        <v>826</v>
      </c>
      <c r="J3815" s="152" t="str">
        <f>VLOOKUP(PORVORIM!$I3815,Code2Loc,2,FALSE)</f>
        <v>PEDNE</v>
      </c>
    </row>
    <row r="3816" spans="1:10" ht="15.75" customHeight="1" x14ac:dyDescent="0.25">
      <c r="A3816" s="5" t="s">
        <v>1041</v>
      </c>
      <c r="B3816" s="6">
        <v>149</v>
      </c>
      <c r="C3816" s="6" t="s">
        <v>799</v>
      </c>
      <c r="D3816" s="6">
        <v>11</v>
      </c>
      <c r="E3816" s="6">
        <v>33</v>
      </c>
      <c r="F3816" s="6" t="s">
        <v>1189</v>
      </c>
      <c r="G3816" s="6"/>
      <c r="H3816" s="6" t="s">
        <v>13</v>
      </c>
      <c r="I3816" s="7" t="s">
        <v>800</v>
      </c>
      <c r="J3816" s="152" t="str">
        <f>VLOOKUP(PORVORIM!$I3816,Code2Loc,2,FALSE)</f>
        <v>STD. BRIDGE</v>
      </c>
    </row>
    <row r="3817" spans="1:10" ht="15.75" customHeight="1" x14ac:dyDescent="0.25">
      <c r="A3817" s="5" t="s">
        <v>1041</v>
      </c>
      <c r="B3817" s="6">
        <v>149</v>
      </c>
      <c r="C3817" s="6" t="s">
        <v>801</v>
      </c>
      <c r="D3817" s="6">
        <v>12</v>
      </c>
      <c r="E3817" s="6">
        <v>34</v>
      </c>
      <c r="F3817" s="6" t="s">
        <v>1189</v>
      </c>
      <c r="G3817" s="6"/>
      <c r="H3817" s="6" t="s">
        <v>13</v>
      </c>
      <c r="I3817" s="7" t="s">
        <v>802</v>
      </c>
      <c r="J3817" s="152" t="str">
        <f>VLOOKUP(PORVORIM!$I3817,Code2Loc,2,FALSE)</f>
        <v>PORASKADE</v>
      </c>
    </row>
    <row r="3818" spans="1:10" ht="15.75" customHeight="1" x14ac:dyDescent="0.25">
      <c r="A3818" s="5" t="s">
        <v>1041</v>
      </c>
      <c r="B3818" s="6">
        <v>149</v>
      </c>
      <c r="C3818" s="6" t="s">
        <v>831</v>
      </c>
      <c r="D3818" s="6">
        <v>13</v>
      </c>
      <c r="E3818" s="6">
        <v>37</v>
      </c>
      <c r="F3818" s="6" t="s">
        <v>1189</v>
      </c>
      <c r="G3818" s="6"/>
      <c r="H3818" s="6" t="s">
        <v>13</v>
      </c>
      <c r="I3818" s="7" t="s">
        <v>832</v>
      </c>
      <c r="J3818" s="152" t="str">
        <f>VLOOKUP(PORVORIM!$I3818,Code2Loc,2,FALSE)</f>
        <v>UGVE</v>
      </c>
    </row>
    <row r="3819" spans="1:10" ht="15.75" customHeight="1" x14ac:dyDescent="0.25">
      <c r="A3819" s="5" t="s">
        <v>1041</v>
      </c>
      <c r="B3819" s="6">
        <v>149</v>
      </c>
      <c r="C3819" s="6" t="s">
        <v>1200</v>
      </c>
      <c r="D3819" s="6">
        <v>14</v>
      </c>
      <c r="E3819" s="6">
        <v>40</v>
      </c>
      <c r="F3819" s="6" t="s">
        <v>1189</v>
      </c>
      <c r="G3819" s="6"/>
      <c r="H3819" s="6" t="s">
        <v>13</v>
      </c>
      <c r="I3819" s="7" t="s">
        <v>1201</v>
      </c>
      <c r="J3819" s="152" t="str">
        <f>VLOOKUP(PORVORIM!$I3819,Code2Loc,2,FALSE)</f>
        <v>TORSHE</v>
      </c>
    </row>
    <row r="3820" spans="1:10" ht="15.75" customHeight="1" x14ac:dyDescent="0.25">
      <c r="A3820" s="5" t="s">
        <v>1041</v>
      </c>
      <c r="B3820" s="6">
        <v>149</v>
      </c>
      <c r="C3820" s="6" t="s">
        <v>1206</v>
      </c>
      <c r="D3820" s="6">
        <v>15</v>
      </c>
      <c r="E3820" s="6">
        <v>44</v>
      </c>
      <c r="F3820" s="6" t="s">
        <v>1189</v>
      </c>
      <c r="G3820" s="6">
        <v>1</v>
      </c>
      <c r="H3820" s="6" t="s">
        <v>13</v>
      </c>
      <c r="I3820" s="7" t="s">
        <v>1207</v>
      </c>
      <c r="J3820" s="152" t="str">
        <f>VLOOKUP(PORVORIM!$I3820,Code2Loc,2,FALSE)</f>
        <v>PATRADEVI</v>
      </c>
    </row>
    <row r="3821" spans="1:10" ht="15.75" customHeight="1" x14ac:dyDescent="0.25">
      <c r="A3821" s="5" t="s">
        <v>1041</v>
      </c>
      <c r="B3821" s="6">
        <v>149</v>
      </c>
      <c r="C3821" s="6" t="s">
        <v>1208</v>
      </c>
      <c r="D3821" s="6">
        <v>16</v>
      </c>
      <c r="E3821" s="6">
        <v>48</v>
      </c>
      <c r="F3821" s="6" t="s">
        <v>1189</v>
      </c>
      <c r="G3821" s="6">
        <v>2</v>
      </c>
      <c r="H3821" s="6" t="s">
        <v>13</v>
      </c>
      <c r="I3821" s="7" t="s">
        <v>1209</v>
      </c>
      <c r="J3821" s="152" t="str">
        <f>VLOOKUP(PORVORIM!$I3821,Code2Loc,2,FALSE)</f>
        <v>BANDA</v>
      </c>
    </row>
    <row r="3822" spans="1:10" ht="15.75" customHeight="1" x14ac:dyDescent="0.25">
      <c r="A3822" s="5" t="s">
        <v>1041</v>
      </c>
      <c r="B3822" s="6">
        <v>149</v>
      </c>
      <c r="C3822" s="6" t="s">
        <v>1219</v>
      </c>
      <c r="D3822" s="6">
        <v>17</v>
      </c>
      <c r="E3822" s="6">
        <v>61</v>
      </c>
      <c r="F3822" s="6" t="s">
        <v>1189</v>
      </c>
      <c r="G3822" s="6"/>
      <c r="H3822" s="6" t="s">
        <v>13</v>
      </c>
      <c r="I3822" s="7" t="s">
        <v>1220</v>
      </c>
      <c r="J3822" s="152" t="str">
        <f>VLOOKUP(PORVORIM!$I3822,Code2Loc,2,FALSE)</f>
        <v>SAWANTWADI</v>
      </c>
    </row>
    <row r="3823" spans="1:10" ht="15.75" customHeight="1" x14ac:dyDescent="0.25">
      <c r="A3823" s="5" t="s">
        <v>1041</v>
      </c>
      <c r="B3823" s="6">
        <v>149</v>
      </c>
      <c r="C3823" s="6" t="s">
        <v>1240</v>
      </c>
      <c r="D3823" s="6">
        <v>18</v>
      </c>
      <c r="E3823" s="6">
        <v>67</v>
      </c>
      <c r="F3823" s="6" t="s">
        <v>1189</v>
      </c>
      <c r="G3823" s="6"/>
      <c r="H3823" s="6" t="s">
        <v>13</v>
      </c>
      <c r="I3823" s="7" t="s">
        <v>1241</v>
      </c>
      <c r="J3823" s="152" t="str">
        <f>VLOOKUP(PORVORIM!$I3823,Code2Loc,2,FALSE)</f>
        <v>AKERI</v>
      </c>
    </row>
    <row r="3824" spans="1:10" ht="15.75" customHeight="1" x14ac:dyDescent="0.25">
      <c r="A3824" s="5" t="s">
        <v>1041</v>
      </c>
      <c r="B3824" s="6">
        <v>149</v>
      </c>
      <c r="C3824" s="6" t="s">
        <v>1242</v>
      </c>
      <c r="D3824" s="6">
        <v>19</v>
      </c>
      <c r="E3824" s="6">
        <v>71</v>
      </c>
      <c r="F3824" s="6" t="s">
        <v>1189</v>
      </c>
      <c r="G3824" s="6"/>
      <c r="H3824" s="6" t="s">
        <v>13</v>
      </c>
      <c r="I3824" s="7" t="s">
        <v>1243</v>
      </c>
      <c r="J3824" s="152" t="str">
        <f>VLOOKUP(PORVORIM!$I3824,Code2Loc,2,FALSE)</f>
        <v>ZARAP</v>
      </c>
    </row>
    <row r="3825" spans="1:10" ht="15.75" customHeight="1" x14ac:dyDescent="0.25">
      <c r="A3825" s="5" t="s">
        <v>1041</v>
      </c>
      <c r="B3825" s="6">
        <v>149</v>
      </c>
      <c r="C3825" s="6" t="s">
        <v>1244</v>
      </c>
      <c r="D3825" s="6">
        <v>20</v>
      </c>
      <c r="E3825" s="6">
        <v>80</v>
      </c>
      <c r="F3825" s="6" t="s">
        <v>1189</v>
      </c>
      <c r="G3825" s="6"/>
      <c r="H3825" s="6" t="s">
        <v>13</v>
      </c>
      <c r="I3825" s="7" t="s">
        <v>1245</v>
      </c>
      <c r="J3825" s="152" t="str">
        <f>VLOOKUP(PORVORIM!$I3825,Code2Loc,2,FALSE)</f>
        <v>KUDAL</v>
      </c>
    </row>
    <row r="3826" spans="1:10" ht="15.75" customHeight="1" x14ac:dyDescent="0.25">
      <c r="A3826" s="5" t="s">
        <v>1041</v>
      </c>
      <c r="B3826" s="6">
        <v>149</v>
      </c>
      <c r="C3826" s="6" t="s">
        <v>1246</v>
      </c>
      <c r="D3826" s="6">
        <v>21</v>
      </c>
      <c r="E3826" s="6">
        <v>89</v>
      </c>
      <c r="F3826" s="6" t="s">
        <v>1189</v>
      </c>
      <c r="G3826" s="6"/>
      <c r="H3826" s="6" t="s">
        <v>13</v>
      </c>
      <c r="I3826" s="7" t="s">
        <v>1247</v>
      </c>
      <c r="J3826" s="152" t="str">
        <f>VLOOKUP(PORVORIM!$I3826,Code2Loc,2,FALSE)</f>
        <v>PANDUR</v>
      </c>
    </row>
    <row r="3827" spans="1:10" ht="15.75" customHeight="1" x14ac:dyDescent="0.25">
      <c r="A3827" s="5" t="s">
        <v>1041</v>
      </c>
      <c r="B3827" s="6">
        <v>149</v>
      </c>
      <c r="C3827" s="6" t="s">
        <v>1248</v>
      </c>
      <c r="D3827" s="6">
        <v>22</v>
      </c>
      <c r="E3827" s="6">
        <v>94</v>
      </c>
      <c r="F3827" s="6" t="s">
        <v>1189</v>
      </c>
      <c r="G3827" s="6"/>
      <c r="H3827" s="6" t="s">
        <v>13</v>
      </c>
      <c r="I3827" s="7" t="s">
        <v>1249</v>
      </c>
      <c r="J3827" s="152" t="str">
        <f>VLOOKUP(PORVORIM!$I3827,Code2Loc,2,FALSE)</f>
        <v>ORAS</v>
      </c>
    </row>
    <row r="3828" spans="1:10" ht="15.75" customHeight="1" x14ac:dyDescent="0.25">
      <c r="A3828" s="5" t="s">
        <v>1041</v>
      </c>
      <c r="B3828" s="6">
        <v>149</v>
      </c>
      <c r="C3828" s="6" t="s">
        <v>1250</v>
      </c>
      <c r="D3828" s="6">
        <v>23</v>
      </c>
      <c r="E3828" s="6">
        <v>99</v>
      </c>
      <c r="F3828" s="6" t="s">
        <v>1189</v>
      </c>
      <c r="G3828" s="6"/>
      <c r="H3828" s="6" t="s">
        <v>13</v>
      </c>
      <c r="I3828" s="7" t="s">
        <v>1251</v>
      </c>
      <c r="J3828" s="152" t="str">
        <f>VLOOKUP(PORVORIM!$I3828,Code2Loc,2,FALSE)</f>
        <v>KASAL</v>
      </c>
    </row>
    <row r="3829" spans="1:10" ht="15.75" customHeight="1" x14ac:dyDescent="0.25">
      <c r="A3829" s="5" t="s">
        <v>1041</v>
      </c>
      <c r="B3829" s="6">
        <v>149</v>
      </c>
      <c r="C3829" s="6" t="s">
        <v>1252</v>
      </c>
      <c r="D3829" s="6">
        <v>24</v>
      </c>
      <c r="E3829" s="6">
        <v>105</v>
      </c>
      <c r="F3829" s="6" t="s">
        <v>1189</v>
      </c>
      <c r="G3829" s="6"/>
      <c r="H3829" s="6" t="s">
        <v>13</v>
      </c>
      <c r="I3829" s="7" t="s">
        <v>1253</v>
      </c>
      <c r="J3829" s="152" t="str">
        <f>VLOOKUP(PORVORIM!$I3829,Code2Loc,2,FALSE)</f>
        <v>OSARGAO</v>
      </c>
    </row>
    <row r="3830" spans="1:10" ht="15.75" customHeight="1" x14ac:dyDescent="0.25">
      <c r="A3830" s="5" t="s">
        <v>1041</v>
      </c>
      <c r="B3830" s="6">
        <v>149</v>
      </c>
      <c r="C3830" s="6" t="s">
        <v>1254</v>
      </c>
      <c r="D3830" s="6">
        <v>25</v>
      </c>
      <c r="E3830" s="6">
        <v>114</v>
      </c>
      <c r="F3830" s="6" t="s">
        <v>1189</v>
      </c>
      <c r="G3830" s="6"/>
      <c r="H3830" s="6" t="s">
        <v>30</v>
      </c>
      <c r="I3830" s="7" t="s">
        <v>1255</v>
      </c>
      <c r="J3830" s="152" t="str">
        <f>VLOOKUP(PORVORIM!$I3830,Code2Loc,2,FALSE)</f>
        <v>KANKAVLI</v>
      </c>
    </row>
    <row r="3831" spans="1:10" ht="15.75" customHeight="1" x14ac:dyDescent="0.25">
      <c r="A3831" s="5" t="s">
        <v>1041</v>
      </c>
      <c r="B3831" s="6">
        <v>149</v>
      </c>
      <c r="C3831" s="6" t="s">
        <v>1256</v>
      </c>
      <c r="D3831" s="6">
        <v>26</v>
      </c>
      <c r="E3831" s="6">
        <v>120</v>
      </c>
      <c r="F3831" s="6" t="s">
        <v>1189</v>
      </c>
      <c r="G3831" s="6"/>
      <c r="H3831" s="6" t="s">
        <v>13</v>
      </c>
      <c r="I3831" s="7" t="s">
        <v>1257</v>
      </c>
      <c r="J3831" s="152" t="str">
        <f>VLOOKUP(PORVORIM!$I3831,Code2Loc,2,FALSE)</f>
        <v>HUMRAT</v>
      </c>
    </row>
    <row r="3832" spans="1:10" ht="15.75" customHeight="1" x14ac:dyDescent="0.25">
      <c r="A3832" s="5" t="s">
        <v>1041</v>
      </c>
      <c r="B3832" s="6">
        <v>149</v>
      </c>
      <c r="C3832" s="6" t="s">
        <v>1258</v>
      </c>
      <c r="D3832" s="6">
        <v>27</v>
      </c>
      <c r="E3832" s="6">
        <v>129</v>
      </c>
      <c r="F3832" s="6" t="s">
        <v>1189</v>
      </c>
      <c r="G3832" s="6"/>
      <c r="H3832" s="6" t="s">
        <v>13</v>
      </c>
      <c r="I3832" s="7" t="s">
        <v>1259</v>
      </c>
      <c r="J3832" s="152" t="str">
        <f>VLOOKUP(PORVORIM!$I3832,Code2Loc,2,FALSE)</f>
        <v>NANGAO</v>
      </c>
    </row>
    <row r="3833" spans="1:10" ht="15.75" customHeight="1" x14ac:dyDescent="0.25">
      <c r="A3833" s="5" t="s">
        <v>1041</v>
      </c>
      <c r="B3833" s="6">
        <v>149</v>
      </c>
      <c r="C3833" s="6" t="s">
        <v>1260</v>
      </c>
      <c r="D3833" s="6">
        <v>28</v>
      </c>
      <c r="E3833" s="6">
        <v>136</v>
      </c>
      <c r="F3833" s="6" t="s">
        <v>1189</v>
      </c>
      <c r="G3833" s="6"/>
      <c r="H3833" s="6" t="s">
        <v>13</v>
      </c>
      <c r="I3833" s="7" t="s">
        <v>1261</v>
      </c>
      <c r="J3833" s="152" t="str">
        <f>VLOOKUP(PORVORIM!$I3833,Code2Loc,2,FALSE)</f>
        <v>TALARA</v>
      </c>
    </row>
    <row r="3834" spans="1:10" ht="15.75" customHeight="1" x14ac:dyDescent="0.25">
      <c r="A3834" s="5" t="s">
        <v>1041</v>
      </c>
      <c r="B3834" s="6">
        <v>149</v>
      </c>
      <c r="C3834" s="6" t="s">
        <v>1262</v>
      </c>
      <c r="D3834" s="6">
        <v>29</v>
      </c>
      <c r="E3834" s="6">
        <v>140</v>
      </c>
      <c r="F3834" s="6" t="s">
        <v>1189</v>
      </c>
      <c r="G3834" s="6"/>
      <c r="H3834" s="6" t="s">
        <v>13</v>
      </c>
      <c r="I3834" s="7" t="s">
        <v>1263</v>
      </c>
      <c r="J3834" s="152" t="str">
        <f>VLOOKUP(PORVORIM!$I3834,Code2Loc,2,FALSE)</f>
        <v>BURWAWADE</v>
      </c>
    </row>
    <row r="3835" spans="1:10" ht="15.75" customHeight="1" x14ac:dyDescent="0.25">
      <c r="A3835" s="5" t="s">
        <v>1041</v>
      </c>
      <c r="B3835" s="6">
        <v>149</v>
      </c>
      <c r="C3835" s="6" t="s">
        <v>1264</v>
      </c>
      <c r="D3835" s="6">
        <v>30</v>
      </c>
      <c r="E3835" s="6">
        <v>144</v>
      </c>
      <c r="F3835" s="6" t="s">
        <v>1189</v>
      </c>
      <c r="G3835" s="6"/>
      <c r="H3835" s="6" t="s">
        <v>13</v>
      </c>
      <c r="I3835" s="7" t="s">
        <v>1265</v>
      </c>
      <c r="J3835" s="152" t="str">
        <f>VLOOKUP(PORVORIM!$I3835,Code2Loc,2,FALSE)</f>
        <v>U TITA/HSND</v>
      </c>
    </row>
    <row r="3836" spans="1:10" ht="15.75" customHeight="1" x14ac:dyDescent="0.25">
      <c r="A3836" s="5" t="s">
        <v>1041</v>
      </c>
      <c r="B3836" s="6">
        <v>149</v>
      </c>
      <c r="C3836" s="6" t="s">
        <v>1266</v>
      </c>
      <c r="D3836" s="6">
        <v>31</v>
      </c>
      <c r="E3836" s="6">
        <v>147</v>
      </c>
      <c r="F3836" s="6" t="s">
        <v>1189</v>
      </c>
      <c r="G3836" s="6"/>
      <c r="H3836" s="6" t="s">
        <v>13</v>
      </c>
      <c r="I3836" s="7" t="s">
        <v>1267</v>
      </c>
      <c r="J3836" s="152" t="str">
        <f>VLOOKUP(PORVORIM!$I3836,Code2Loc,2,FALSE)</f>
        <v>FANASWADI</v>
      </c>
    </row>
    <row r="3837" spans="1:10" ht="15.75" customHeight="1" x14ac:dyDescent="0.25">
      <c r="A3837" s="5" t="s">
        <v>1041</v>
      </c>
      <c r="B3837" s="6">
        <v>149</v>
      </c>
      <c r="C3837" s="6" t="s">
        <v>1268</v>
      </c>
      <c r="D3837" s="6">
        <v>32</v>
      </c>
      <c r="E3837" s="6">
        <v>149</v>
      </c>
      <c r="F3837" s="6" t="s">
        <v>1189</v>
      </c>
      <c r="G3837" s="6"/>
      <c r="H3837" s="6" t="s">
        <v>13</v>
      </c>
      <c r="I3837" s="7" t="s">
        <v>1269</v>
      </c>
      <c r="J3837" s="152" t="str">
        <f>VLOOKUP(PORVORIM!$I3837,Code2Loc,2,FALSE)</f>
        <v>DATTAMANDIR</v>
      </c>
    </row>
    <row r="3838" spans="1:10" ht="15.75" customHeight="1" x14ac:dyDescent="0.25">
      <c r="A3838" s="5" t="s">
        <v>1041</v>
      </c>
      <c r="B3838" s="6">
        <v>149</v>
      </c>
      <c r="C3838" s="6" t="s">
        <v>1270</v>
      </c>
      <c r="D3838" s="6">
        <v>33</v>
      </c>
      <c r="E3838" s="6">
        <v>150</v>
      </c>
      <c r="F3838" s="6" t="s">
        <v>1189</v>
      </c>
      <c r="G3838" s="6"/>
      <c r="H3838" s="6" t="s">
        <v>13</v>
      </c>
      <c r="I3838" s="7" t="s">
        <v>1271</v>
      </c>
      <c r="J3838" s="152" t="str">
        <f>VLOOKUP(PORVORIM!$I3838,Code2Loc,2,FALSE)</f>
        <v>MLPE/MNCHE</v>
      </c>
    </row>
    <row r="3839" spans="1:10" ht="15.75" customHeight="1" x14ac:dyDescent="0.25">
      <c r="A3839" s="5" t="s">
        <v>1041</v>
      </c>
      <c r="B3839" s="6">
        <v>149</v>
      </c>
      <c r="C3839" s="6" t="s">
        <v>1272</v>
      </c>
      <c r="D3839" s="6">
        <v>34</v>
      </c>
      <c r="E3839" s="6">
        <v>153</v>
      </c>
      <c r="F3839" s="6" t="s">
        <v>1189</v>
      </c>
      <c r="G3839" s="6"/>
      <c r="H3839" s="6" t="s">
        <v>13</v>
      </c>
      <c r="I3839" s="7" t="s">
        <v>1273</v>
      </c>
      <c r="J3839" s="152" t="str">
        <f>VLOOKUP(PORVORIM!$I3839,Code2Loc,2,FALSE)</f>
        <v>PENDRI</v>
      </c>
    </row>
    <row r="3840" spans="1:10" ht="15.75" customHeight="1" x14ac:dyDescent="0.25">
      <c r="A3840" s="5" t="s">
        <v>1041</v>
      </c>
      <c r="B3840" s="6">
        <v>149</v>
      </c>
      <c r="C3840" s="6" t="s">
        <v>1274</v>
      </c>
      <c r="D3840" s="6">
        <v>35</v>
      </c>
      <c r="E3840" s="6">
        <v>157</v>
      </c>
      <c r="F3840" s="6" t="s">
        <v>1189</v>
      </c>
      <c r="G3840" s="6"/>
      <c r="H3840" s="6" t="s">
        <v>13</v>
      </c>
      <c r="I3840" s="7" t="s">
        <v>1275</v>
      </c>
      <c r="J3840" s="152" t="str">
        <f>VLOOKUP(PORVORIM!$I3840,Code2Loc,2,FALSE)</f>
        <v>BAPARDE</v>
      </c>
    </row>
    <row r="3841" spans="1:10" ht="15.75" customHeight="1" x14ac:dyDescent="0.25">
      <c r="A3841" s="5" t="s">
        <v>1041</v>
      </c>
      <c r="B3841" s="6">
        <v>149</v>
      </c>
      <c r="C3841" s="6" t="s">
        <v>1276</v>
      </c>
      <c r="D3841" s="6">
        <v>36</v>
      </c>
      <c r="E3841" s="6">
        <v>158</v>
      </c>
      <c r="F3841" s="6" t="s">
        <v>1189</v>
      </c>
      <c r="G3841" s="6"/>
      <c r="H3841" s="6" t="s">
        <v>13</v>
      </c>
      <c r="I3841" s="7" t="s">
        <v>1277</v>
      </c>
      <c r="J3841" s="152" t="str">
        <f>VLOOKUP(PORVORIM!$I3841,Code2Loc,2,FALSE)</f>
        <v>R TAKA/MUTA</v>
      </c>
    </row>
    <row r="3842" spans="1:10" ht="15.75" customHeight="1" x14ac:dyDescent="0.25">
      <c r="A3842" s="5" t="s">
        <v>1041</v>
      </c>
      <c r="B3842" s="6">
        <v>149</v>
      </c>
      <c r="C3842" s="6" t="s">
        <v>1278</v>
      </c>
      <c r="D3842" s="6">
        <v>37</v>
      </c>
      <c r="E3842" s="6">
        <v>159</v>
      </c>
      <c r="F3842" s="6" t="s">
        <v>1189</v>
      </c>
      <c r="G3842" s="6"/>
      <c r="H3842" s="6" t="s">
        <v>13</v>
      </c>
      <c r="I3842" s="7" t="s">
        <v>1279</v>
      </c>
      <c r="J3842" s="152" t="str">
        <f>VLOOKUP(PORVORIM!$I3842,Code2Loc,2,FALSE)</f>
        <v>VAGOTAN</v>
      </c>
    </row>
    <row r="3843" spans="1:10" ht="15.75" customHeight="1" x14ac:dyDescent="0.25">
      <c r="A3843" s="5" t="s">
        <v>1041</v>
      </c>
      <c r="B3843" s="6">
        <v>149</v>
      </c>
      <c r="C3843" s="6" t="s">
        <v>1280</v>
      </c>
      <c r="D3843" s="6">
        <v>38</v>
      </c>
      <c r="E3843" s="6">
        <v>162</v>
      </c>
      <c r="F3843" s="6" t="s">
        <v>1189</v>
      </c>
      <c r="G3843" s="6"/>
      <c r="H3843" s="6" t="s">
        <v>13</v>
      </c>
      <c r="I3843" s="7" t="s">
        <v>1281</v>
      </c>
      <c r="J3843" s="152" t="str">
        <f>VLOOKUP(PORVORIM!$I3843,Code2Loc,2,FALSE)</f>
        <v>SADEVAGOTAN</v>
      </c>
    </row>
    <row r="3844" spans="1:10" ht="15.75" customHeight="1" x14ac:dyDescent="0.25">
      <c r="A3844" s="5" t="s">
        <v>1041</v>
      </c>
      <c r="B3844" s="6">
        <v>149</v>
      </c>
      <c r="C3844" s="6" t="s">
        <v>1282</v>
      </c>
      <c r="D3844" s="6">
        <v>39</v>
      </c>
      <c r="E3844" s="6">
        <v>163</v>
      </c>
      <c r="F3844" s="6" t="s">
        <v>1189</v>
      </c>
      <c r="G3844" s="6"/>
      <c r="H3844" s="6" t="s">
        <v>13</v>
      </c>
      <c r="I3844" s="7" t="s">
        <v>1283</v>
      </c>
      <c r="J3844" s="152" t="str">
        <f>VLOOKUP(PORVORIM!$I3844,Code2Loc,2,FALSE)</f>
        <v>MANDTITA</v>
      </c>
    </row>
    <row r="3845" spans="1:10" ht="15.75" customHeight="1" x14ac:dyDescent="0.25">
      <c r="A3845" s="5" t="s">
        <v>1041</v>
      </c>
      <c r="B3845" s="6">
        <v>149</v>
      </c>
      <c r="C3845" s="6" t="s">
        <v>1284</v>
      </c>
      <c r="D3845" s="6">
        <v>40</v>
      </c>
      <c r="E3845" s="6">
        <v>164</v>
      </c>
      <c r="F3845" s="6" t="s">
        <v>1189</v>
      </c>
      <c r="G3845" s="6"/>
      <c r="H3845" s="6" t="s">
        <v>13</v>
      </c>
      <c r="I3845" s="7" t="s">
        <v>1285</v>
      </c>
      <c r="J3845" s="152" t="str">
        <f>VLOOKUP(PORVORIM!$I3845,Code2Loc,2,FALSE)</f>
        <v>POKARBAO</v>
      </c>
    </row>
    <row r="3846" spans="1:10" ht="15.75" customHeight="1" x14ac:dyDescent="0.25">
      <c r="A3846" s="5" t="s">
        <v>1041</v>
      </c>
      <c r="B3846" s="6">
        <v>149</v>
      </c>
      <c r="C3846" s="6" t="s">
        <v>1286</v>
      </c>
      <c r="D3846" s="6">
        <v>41</v>
      </c>
      <c r="E3846" s="6">
        <v>170</v>
      </c>
      <c r="F3846" s="6" t="s">
        <v>1189</v>
      </c>
      <c r="G3846" s="6"/>
      <c r="H3846" s="6" t="s">
        <v>13</v>
      </c>
      <c r="I3846" s="7" t="s">
        <v>1287</v>
      </c>
      <c r="J3846" s="152" t="str">
        <f>VLOOKUP(PORVORIM!$I3846,Code2Loc,2,FALSE)</f>
        <v>PADEL CANTN</v>
      </c>
    </row>
    <row r="3847" spans="1:10" ht="15.75" customHeight="1" x14ac:dyDescent="0.25">
      <c r="A3847" s="5" t="s">
        <v>1041</v>
      </c>
      <c r="B3847" s="6">
        <v>149</v>
      </c>
      <c r="C3847" s="6" t="s">
        <v>1288</v>
      </c>
      <c r="D3847" s="6">
        <v>42</v>
      </c>
      <c r="E3847" s="6">
        <v>175</v>
      </c>
      <c r="F3847" s="6" t="s">
        <v>1189</v>
      </c>
      <c r="G3847" s="6"/>
      <c r="H3847" s="6" t="s">
        <v>13</v>
      </c>
      <c r="I3847" s="7" t="s">
        <v>1289</v>
      </c>
      <c r="J3847" s="152" t="str">
        <f>VLOOKUP(PORVORIM!$I3847,Code2Loc,2,FALSE)</f>
        <v>REDEB/HURSH</v>
      </c>
    </row>
    <row r="3848" spans="1:10" ht="15.75" customHeight="1" x14ac:dyDescent="0.25">
      <c r="A3848" s="5" t="s">
        <v>1041</v>
      </c>
      <c r="B3848" s="6">
        <v>149</v>
      </c>
      <c r="C3848" s="6" t="s">
        <v>1290</v>
      </c>
      <c r="D3848" s="6">
        <v>43</v>
      </c>
      <c r="E3848" s="6">
        <v>180</v>
      </c>
      <c r="F3848" s="6" t="s">
        <v>1189</v>
      </c>
      <c r="G3848" s="6"/>
      <c r="H3848" s="6" t="s">
        <v>13</v>
      </c>
      <c r="I3848" s="7" t="s">
        <v>1291</v>
      </c>
      <c r="J3848" s="152" t="str">
        <f>VLOOKUP(PORVORIM!$I3848,Code2Loc,2,FALSE)</f>
        <v>BNDI/GIRYE</v>
      </c>
    </row>
    <row r="3849" spans="1:10" ht="15.75" customHeight="1" x14ac:dyDescent="0.25">
      <c r="A3849" s="5" t="s">
        <v>1041</v>
      </c>
      <c r="B3849" s="6">
        <v>149</v>
      </c>
      <c r="C3849" s="6" t="s">
        <v>1292</v>
      </c>
      <c r="D3849" s="6">
        <v>44</v>
      </c>
      <c r="E3849" s="6">
        <v>185</v>
      </c>
      <c r="F3849" s="6" t="s">
        <v>1189</v>
      </c>
      <c r="G3849" s="6"/>
      <c r="H3849" s="6" t="s">
        <v>13</v>
      </c>
      <c r="I3849" s="7" t="s">
        <v>1293</v>
      </c>
      <c r="J3849" s="152" t="str">
        <f>VLOOKUP(PORVORIM!$I3849,Code2Loc,2,FALSE)</f>
        <v>RAMESHWAR</v>
      </c>
    </row>
    <row r="3850" spans="1:10" ht="15.75" customHeight="1" x14ac:dyDescent="0.25">
      <c r="A3850" s="5" t="s">
        <v>1041</v>
      </c>
      <c r="B3850" s="6">
        <v>149</v>
      </c>
      <c r="C3850" s="6" t="s">
        <v>1052</v>
      </c>
      <c r="D3850" s="6">
        <v>45</v>
      </c>
      <c r="E3850" s="6">
        <v>190</v>
      </c>
      <c r="F3850" s="6" t="s">
        <v>1189</v>
      </c>
      <c r="G3850" s="6"/>
      <c r="H3850" s="6" t="s">
        <v>13</v>
      </c>
      <c r="I3850" s="7" t="s">
        <v>1053</v>
      </c>
      <c r="J3850" s="152" t="str">
        <f>VLOOKUP(PORVORIM!$I3850,Code2Loc,2,FALSE)</f>
        <v>VIJAYDURGA</v>
      </c>
    </row>
    <row r="3851" spans="1:10" ht="15.75" customHeight="1" x14ac:dyDescent="0.25">
      <c r="A3851" s="5" t="s">
        <v>1294</v>
      </c>
      <c r="B3851" s="6">
        <v>150</v>
      </c>
      <c r="C3851" s="6" t="s">
        <v>11</v>
      </c>
      <c r="D3851" s="6">
        <v>1</v>
      </c>
      <c r="E3851" s="6">
        <v>0</v>
      </c>
      <c r="F3851" s="6" t="s">
        <v>1189</v>
      </c>
      <c r="G3851" s="6"/>
      <c r="H3851" s="6" t="s">
        <v>13</v>
      </c>
      <c r="I3851" s="7" t="s">
        <v>14</v>
      </c>
      <c r="J3851" s="152" t="str">
        <f>VLOOKUP(PORVORIM!$I3851,Code2Loc,2,FALSE)</f>
        <v>PANAJI</v>
      </c>
    </row>
    <row r="3852" spans="1:10" ht="15.75" customHeight="1" x14ac:dyDescent="0.25">
      <c r="A3852" s="5" t="s">
        <v>1294</v>
      </c>
      <c r="B3852" s="6">
        <v>150</v>
      </c>
      <c r="C3852" s="6" t="s">
        <v>79</v>
      </c>
      <c r="D3852" s="6">
        <v>2</v>
      </c>
      <c r="E3852" s="6">
        <v>3</v>
      </c>
      <c r="F3852" s="6" t="s">
        <v>1189</v>
      </c>
      <c r="G3852" s="6"/>
      <c r="H3852" s="6" t="s">
        <v>13</v>
      </c>
      <c r="I3852" s="7" t="s">
        <v>80</v>
      </c>
      <c r="J3852" s="152" t="str">
        <f>VLOOKUP(PORVORIM!$I3852,Code2Loc,2,FALSE)</f>
        <v>TIN BLD/COL</v>
      </c>
    </row>
    <row r="3853" spans="1:10" ht="15.75" customHeight="1" x14ac:dyDescent="0.25">
      <c r="A3853" s="5" t="s">
        <v>1294</v>
      </c>
      <c r="B3853" s="6">
        <v>150</v>
      </c>
      <c r="C3853" s="6" t="s">
        <v>81</v>
      </c>
      <c r="D3853" s="6">
        <v>3</v>
      </c>
      <c r="E3853" s="6">
        <v>5</v>
      </c>
      <c r="F3853" s="6" t="s">
        <v>1189</v>
      </c>
      <c r="G3853" s="6"/>
      <c r="H3853" s="6" t="s">
        <v>13</v>
      </c>
      <c r="I3853" s="7" t="s">
        <v>82</v>
      </c>
      <c r="J3853" s="152" t="str">
        <f>VLOOKUP(PORVORIM!$I3853,Code2Loc,2,FALSE)</f>
        <v>GULYAKADE</v>
      </c>
    </row>
    <row r="3854" spans="1:10" ht="15.75" customHeight="1" x14ac:dyDescent="0.25">
      <c r="A3854" s="5" t="s">
        <v>1294</v>
      </c>
      <c r="B3854" s="6">
        <v>150</v>
      </c>
      <c r="C3854" s="6" t="s">
        <v>87</v>
      </c>
      <c r="D3854" s="6">
        <v>4</v>
      </c>
      <c r="E3854" s="6">
        <v>7</v>
      </c>
      <c r="F3854" s="6" t="s">
        <v>1189</v>
      </c>
      <c r="G3854" s="6"/>
      <c r="H3854" s="6" t="s">
        <v>13</v>
      </c>
      <c r="I3854" s="7" t="s">
        <v>88</v>
      </c>
      <c r="J3854" s="152" t="str">
        <f>VLOOKUP(PORVORIM!$I3854,Code2Loc,2,FALSE)</f>
        <v>PRV BAZAR</v>
      </c>
    </row>
    <row r="3855" spans="1:10" ht="15.75" customHeight="1" x14ac:dyDescent="0.25">
      <c r="A3855" s="5" t="s">
        <v>1294</v>
      </c>
      <c r="B3855" s="6">
        <v>150</v>
      </c>
      <c r="C3855" s="6" t="s">
        <v>1238</v>
      </c>
      <c r="D3855" s="6">
        <v>5</v>
      </c>
      <c r="E3855" s="6">
        <v>9</v>
      </c>
      <c r="F3855" s="6" t="s">
        <v>1189</v>
      </c>
      <c r="G3855" s="6"/>
      <c r="H3855" s="6" t="s">
        <v>13</v>
      </c>
      <c r="I3855" s="7" t="s">
        <v>1239</v>
      </c>
      <c r="J3855" s="152" t="str">
        <f>VLOOKUP(PORVORIM!$I3855,Code2Loc,2,FALSE)</f>
        <v>GUIRIM</v>
      </c>
    </row>
    <row r="3856" spans="1:10" ht="15.75" customHeight="1" x14ac:dyDescent="0.25">
      <c r="A3856" s="5" t="s">
        <v>1294</v>
      </c>
      <c r="B3856" s="6">
        <v>150</v>
      </c>
      <c r="C3856" s="6" t="s">
        <v>95</v>
      </c>
      <c r="D3856" s="6">
        <v>6</v>
      </c>
      <c r="E3856" s="6">
        <v>12</v>
      </c>
      <c r="F3856" s="6" t="s">
        <v>1189</v>
      </c>
      <c r="G3856" s="6"/>
      <c r="H3856" s="6" t="s">
        <v>13</v>
      </c>
      <c r="I3856" s="7" t="s">
        <v>96</v>
      </c>
      <c r="J3856" s="152" t="str">
        <f>VLOOKUP(PORVORIM!$I3856,Code2Loc,2,FALSE)</f>
        <v>MAPUSA</v>
      </c>
    </row>
    <row r="3857" spans="1:10" ht="15.75" customHeight="1" x14ac:dyDescent="0.25">
      <c r="A3857" s="5" t="s">
        <v>1294</v>
      </c>
      <c r="B3857" s="6">
        <v>150</v>
      </c>
      <c r="C3857" s="6" t="s">
        <v>105</v>
      </c>
      <c r="D3857" s="6">
        <v>7</v>
      </c>
      <c r="E3857" s="6">
        <v>16</v>
      </c>
      <c r="F3857" s="6" t="s">
        <v>1189</v>
      </c>
      <c r="G3857" s="6"/>
      <c r="H3857" s="6" t="s">
        <v>13</v>
      </c>
      <c r="I3857" s="7" t="s">
        <v>106</v>
      </c>
      <c r="J3857" s="152" t="str">
        <f>VLOOKUP(PORVORIM!$I3857,Code2Loc,2,FALSE)</f>
        <v>KARASWADA</v>
      </c>
    </row>
    <row r="3858" spans="1:10" ht="15.75" customHeight="1" x14ac:dyDescent="0.25">
      <c r="A3858" s="5" t="s">
        <v>1294</v>
      </c>
      <c r="B3858" s="6">
        <v>150</v>
      </c>
      <c r="C3858" s="6" t="s">
        <v>711</v>
      </c>
      <c r="D3858" s="6">
        <v>8</v>
      </c>
      <c r="E3858" s="6">
        <v>20</v>
      </c>
      <c r="F3858" s="6" t="s">
        <v>1189</v>
      </c>
      <c r="G3858" s="6"/>
      <c r="H3858" s="6" t="s">
        <v>13</v>
      </c>
      <c r="I3858" s="7" t="s">
        <v>712</v>
      </c>
      <c r="J3858" s="152" t="str">
        <f>VLOOKUP(PORVORIM!$I3858,Code2Loc,2,FALSE)</f>
        <v>COLVALE</v>
      </c>
    </row>
    <row r="3859" spans="1:10" ht="15.75" customHeight="1" x14ac:dyDescent="0.25">
      <c r="A3859" s="5" t="s">
        <v>1294</v>
      </c>
      <c r="B3859" s="6">
        <v>150</v>
      </c>
      <c r="C3859" s="6" t="s">
        <v>715</v>
      </c>
      <c r="D3859" s="6">
        <v>9</v>
      </c>
      <c r="E3859" s="6">
        <v>22</v>
      </c>
      <c r="F3859" s="6" t="s">
        <v>1189</v>
      </c>
      <c r="G3859" s="6"/>
      <c r="H3859" s="6" t="s">
        <v>13</v>
      </c>
      <c r="I3859" s="7" t="s">
        <v>716</v>
      </c>
      <c r="J3859" s="152" t="str">
        <f>VLOOKUP(PORVORIM!$I3859,Code2Loc,2,FALSE)</f>
        <v>DHARGAL</v>
      </c>
    </row>
    <row r="3860" spans="1:10" ht="15.75" customHeight="1" x14ac:dyDescent="0.25">
      <c r="A3860" s="5" t="s">
        <v>1294</v>
      </c>
      <c r="B3860" s="6">
        <v>150</v>
      </c>
      <c r="C3860" s="6" t="s">
        <v>825</v>
      </c>
      <c r="D3860" s="6">
        <v>10</v>
      </c>
      <c r="E3860" s="6">
        <v>30</v>
      </c>
      <c r="F3860" s="6" t="s">
        <v>1189</v>
      </c>
      <c r="G3860" s="6"/>
      <c r="H3860" s="6" t="s">
        <v>13</v>
      </c>
      <c r="I3860" s="7" t="s">
        <v>826</v>
      </c>
      <c r="J3860" s="152" t="str">
        <f>VLOOKUP(PORVORIM!$I3860,Code2Loc,2,FALSE)</f>
        <v>PEDNE</v>
      </c>
    </row>
    <row r="3861" spans="1:10" ht="15.75" customHeight="1" x14ac:dyDescent="0.25">
      <c r="A3861" s="5" t="s">
        <v>1294</v>
      </c>
      <c r="B3861" s="6">
        <v>150</v>
      </c>
      <c r="C3861" s="6" t="s">
        <v>799</v>
      </c>
      <c r="D3861" s="6">
        <v>11</v>
      </c>
      <c r="E3861" s="6">
        <v>33</v>
      </c>
      <c r="F3861" s="6" t="s">
        <v>1189</v>
      </c>
      <c r="G3861" s="6"/>
      <c r="H3861" s="6" t="s">
        <v>13</v>
      </c>
      <c r="I3861" s="7" t="s">
        <v>800</v>
      </c>
      <c r="J3861" s="152" t="str">
        <f>VLOOKUP(PORVORIM!$I3861,Code2Loc,2,FALSE)</f>
        <v>STD. BRIDGE</v>
      </c>
    </row>
    <row r="3862" spans="1:10" ht="15.75" customHeight="1" x14ac:dyDescent="0.25">
      <c r="A3862" s="5" t="s">
        <v>1294</v>
      </c>
      <c r="B3862" s="6">
        <v>150</v>
      </c>
      <c r="C3862" s="6" t="s">
        <v>801</v>
      </c>
      <c r="D3862" s="6">
        <v>12</v>
      </c>
      <c r="E3862" s="6">
        <v>34</v>
      </c>
      <c r="F3862" s="6" t="s">
        <v>1189</v>
      </c>
      <c r="G3862" s="6"/>
      <c r="H3862" s="6" t="s">
        <v>13</v>
      </c>
      <c r="I3862" s="7" t="s">
        <v>802</v>
      </c>
      <c r="J3862" s="152" t="str">
        <f>VLOOKUP(PORVORIM!$I3862,Code2Loc,2,FALSE)</f>
        <v>PORASKADE</v>
      </c>
    </row>
    <row r="3863" spans="1:10" ht="15.75" customHeight="1" x14ac:dyDescent="0.25">
      <c r="A3863" s="5" t="s">
        <v>1294</v>
      </c>
      <c r="B3863" s="6">
        <v>150</v>
      </c>
      <c r="C3863" s="6" t="s">
        <v>831</v>
      </c>
      <c r="D3863" s="6">
        <v>13</v>
      </c>
      <c r="E3863" s="6">
        <v>37</v>
      </c>
      <c r="F3863" s="6" t="s">
        <v>1189</v>
      </c>
      <c r="G3863" s="6"/>
      <c r="H3863" s="6" t="s">
        <v>13</v>
      </c>
      <c r="I3863" s="7" t="s">
        <v>832</v>
      </c>
      <c r="J3863" s="152" t="str">
        <f>VLOOKUP(PORVORIM!$I3863,Code2Loc,2,FALSE)</f>
        <v>UGVE</v>
      </c>
    </row>
    <row r="3864" spans="1:10" ht="15.75" customHeight="1" x14ac:dyDescent="0.25">
      <c r="A3864" s="5" t="s">
        <v>1294</v>
      </c>
      <c r="B3864" s="6">
        <v>150</v>
      </c>
      <c r="C3864" s="6" t="s">
        <v>1200</v>
      </c>
      <c r="D3864" s="6">
        <v>14</v>
      </c>
      <c r="E3864" s="6">
        <v>40</v>
      </c>
      <c r="F3864" s="6" t="s">
        <v>1189</v>
      </c>
      <c r="G3864" s="6"/>
      <c r="H3864" s="6" t="s">
        <v>13</v>
      </c>
      <c r="I3864" s="7" t="s">
        <v>1201</v>
      </c>
      <c r="J3864" s="152" t="str">
        <f>VLOOKUP(PORVORIM!$I3864,Code2Loc,2,FALSE)</f>
        <v>TORSHE</v>
      </c>
    </row>
    <row r="3865" spans="1:10" ht="15.75" customHeight="1" x14ac:dyDescent="0.25">
      <c r="A3865" s="5" t="s">
        <v>1294</v>
      </c>
      <c r="B3865" s="6">
        <v>150</v>
      </c>
      <c r="C3865" s="6" t="s">
        <v>1206</v>
      </c>
      <c r="D3865" s="6">
        <v>15</v>
      </c>
      <c r="E3865" s="6">
        <v>44</v>
      </c>
      <c r="F3865" s="6" t="s">
        <v>1189</v>
      </c>
      <c r="G3865" s="6">
        <v>1</v>
      </c>
      <c r="H3865" s="6" t="s">
        <v>13</v>
      </c>
      <c r="I3865" s="7" t="s">
        <v>1207</v>
      </c>
      <c r="J3865" s="152" t="str">
        <f>VLOOKUP(PORVORIM!$I3865,Code2Loc,2,FALSE)</f>
        <v>PATRADEVI</v>
      </c>
    </row>
    <row r="3866" spans="1:10" ht="15.75" customHeight="1" x14ac:dyDescent="0.25">
      <c r="A3866" s="5" t="s">
        <v>1294</v>
      </c>
      <c r="B3866" s="6">
        <v>150</v>
      </c>
      <c r="C3866" s="6" t="s">
        <v>1208</v>
      </c>
      <c r="D3866" s="6">
        <v>16</v>
      </c>
      <c r="E3866" s="6">
        <v>48</v>
      </c>
      <c r="F3866" s="6" t="s">
        <v>1189</v>
      </c>
      <c r="G3866" s="6">
        <v>2</v>
      </c>
      <c r="H3866" s="6" t="s">
        <v>13</v>
      </c>
      <c r="I3866" s="7" t="s">
        <v>1209</v>
      </c>
      <c r="J3866" s="152" t="str">
        <f>VLOOKUP(PORVORIM!$I3866,Code2Loc,2,FALSE)</f>
        <v>BANDA</v>
      </c>
    </row>
    <row r="3867" spans="1:10" ht="15.75" customHeight="1" x14ac:dyDescent="0.25">
      <c r="A3867" s="5" t="s">
        <v>1294</v>
      </c>
      <c r="B3867" s="6">
        <v>150</v>
      </c>
      <c r="C3867" s="6" t="s">
        <v>1219</v>
      </c>
      <c r="D3867" s="6">
        <v>17</v>
      </c>
      <c r="E3867" s="6">
        <v>59</v>
      </c>
      <c r="F3867" s="6" t="s">
        <v>1189</v>
      </c>
      <c r="G3867" s="6"/>
      <c r="H3867" s="6" t="s">
        <v>13</v>
      </c>
      <c r="I3867" s="7" t="s">
        <v>1220</v>
      </c>
      <c r="J3867" s="152" t="str">
        <f>VLOOKUP(PORVORIM!$I3867,Code2Loc,2,FALSE)</f>
        <v>SAWANTWADI</v>
      </c>
    </row>
    <row r="3868" spans="1:10" ht="15.75" customHeight="1" x14ac:dyDescent="0.25">
      <c r="A3868" s="5" t="s">
        <v>1294</v>
      </c>
      <c r="B3868" s="6">
        <v>150</v>
      </c>
      <c r="C3868" s="6" t="s">
        <v>1240</v>
      </c>
      <c r="D3868" s="6">
        <v>18</v>
      </c>
      <c r="E3868" s="6">
        <v>67</v>
      </c>
      <c r="F3868" s="6" t="s">
        <v>1189</v>
      </c>
      <c r="G3868" s="6"/>
      <c r="H3868" s="6" t="s">
        <v>13</v>
      </c>
      <c r="I3868" s="7" t="s">
        <v>1241</v>
      </c>
      <c r="J3868" s="152" t="str">
        <f>VLOOKUP(PORVORIM!$I3868,Code2Loc,2,FALSE)</f>
        <v>AKERI</v>
      </c>
    </row>
    <row r="3869" spans="1:10" ht="15.75" customHeight="1" x14ac:dyDescent="0.25">
      <c r="A3869" s="5" t="s">
        <v>1294</v>
      </c>
      <c r="B3869" s="6">
        <v>150</v>
      </c>
      <c r="C3869" s="6" t="s">
        <v>1242</v>
      </c>
      <c r="D3869" s="6">
        <v>19</v>
      </c>
      <c r="E3869" s="6">
        <v>70</v>
      </c>
      <c r="F3869" s="6" t="s">
        <v>1189</v>
      </c>
      <c r="G3869" s="6"/>
      <c r="H3869" s="6" t="s">
        <v>13</v>
      </c>
      <c r="I3869" s="7" t="s">
        <v>1243</v>
      </c>
      <c r="J3869" s="152" t="str">
        <f>VLOOKUP(PORVORIM!$I3869,Code2Loc,2,FALSE)</f>
        <v>ZARAP</v>
      </c>
    </row>
    <row r="3870" spans="1:10" ht="15.75" customHeight="1" x14ac:dyDescent="0.25">
      <c r="A3870" s="5" t="s">
        <v>1294</v>
      </c>
      <c r="B3870" s="6">
        <v>150</v>
      </c>
      <c r="C3870" s="6" t="s">
        <v>1244</v>
      </c>
      <c r="D3870" s="6">
        <v>20</v>
      </c>
      <c r="E3870" s="6">
        <v>79</v>
      </c>
      <c r="F3870" s="6" t="s">
        <v>1189</v>
      </c>
      <c r="G3870" s="6"/>
      <c r="H3870" s="6" t="s">
        <v>13</v>
      </c>
      <c r="I3870" s="7" t="s">
        <v>1245</v>
      </c>
      <c r="J3870" s="152" t="str">
        <f>VLOOKUP(PORVORIM!$I3870,Code2Loc,2,FALSE)</f>
        <v>KUDAL</v>
      </c>
    </row>
    <row r="3871" spans="1:10" ht="15.75" customHeight="1" x14ac:dyDescent="0.25">
      <c r="A3871" s="5" t="s">
        <v>1294</v>
      </c>
      <c r="B3871" s="6">
        <v>150</v>
      </c>
      <c r="C3871" s="6" t="s">
        <v>1246</v>
      </c>
      <c r="D3871" s="6">
        <v>21</v>
      </c>
      <c r="E3871" s="6">
        <v>88</v>
      </c>
      <c r="F3871" s="6" t="s">
        <v>1189</v>
      </c>
      <c r="G3871" s="6"/>
      <c r="H3871" s="6" t="s">
        <v>13</v>
      </c>
      <c r="I3871" s="7" t="s">
        <v>1247</v>
      </c>
      <c r="J3871" s="152" t="str">
        <f>VLOOKUP(PORVORIM!$I3871,Code2Loc,2,FALSE)</f>
        <v>PANDUR</v>
      </c>
    </row>
    <row r="3872" spans="1:10" ht="15.75" customHeight="1" x14ac:dyDescent="0.25">
      <c r="A3872" s="5" t="s">
        <v>1294</v>
      </c>
      <c r="B3872" s="6">
        <v>150</v>
      </c>
      <c r="C3872" s="6" t="s">
        <v>1248</v>
      </c>
      <c r="D3872" s="6">
        <v>22</v>
      </c>
      <c r="E3872" s="6">
        <v>93</v>
      </c>
      <c r="F3872" s="6" t="s">
        <v>1189</v>
      </c>
      <c r="G3872" s="6"/>
      <c r="H3872" s="6" t="s">
        <v>13</v>
      </c>
      <c r="I3872" s="7" t="s">
        <v>1249</v>
      </c>
      <c r="J3872" s="152" t="str">
        <f>VLOOKUP(PORVORIM!$I3872,Code2Loc,2,FALSE)</f>
        <v>ORAS</v>
      </c>
    </row>
    <row r="3873" spans="1:10" ht="15.75" customHeight="1" x14ac:dyDescent="0.25">
      <c r="A3873" s="5" t="s">
        <v>1294</v>
      </c>
      <c r="B3873" s="6">
        <v>150</v>
      </c>
      <c r="C3873" s="6" t="s">
        <v>1250</v>
      </c>
      <c r="D3873" s="6">
        <v>23</v>
      </c>
      <c r="E3873" s="6">
        <v>100</v>
      </c>
      <c r="F3873" s="6" t="s">
        <v>1189</v>
      </c>
      <c r="G3873" s="6"/>
      <c r="H3873" s="6" t="s">
        <v>13</v>
      </c>
      <c r="I3873" s="7" t="s">
        <v>1251</v>
      </c>
      <c r="J3873" s="152" t="str">
        <f>VLOOKUP(PORVORIM!$I3873,Code2Loc,2,FALSE)</f>
        <v>KASAL</v>
      </c>
    </row>
    <row r="3874" spans="1:10" ht="15.75" customHeight="1" x14ac:dyDescent="0.25">
      <c r="A3874" s="5" t="s">
        <v>1294</v>
      </c>
      <c r="B3874" s="6">
        <v>150</v>
      </c>
      <c r="C3874" s="6" t="s">
        <v>1252</v>
      </c>
      <c r="D3874" s="6">
        <v>24</v>
      </c>
      <c r="E3874" s="6">
        <v>106</v>
      </c>
      <c r="F3874" s="6" t="s">
        <v>1189</v>
      </c>
      <c r="G3874" s="6"/>
      <c r="H3874" s="6" t="s">
        <v>13</v>
      </c>
      <c r="I3874" s="7" t="s">
        <v>1253</v>
      </c>
      <c r="J3874" s="152" t="str">
        <f>VLOOKUP(PORVORIM!$I3874,Code2Loc,2,FALSE)</f>
        <v>OSARGAO</v>
      </c>
    </row>
    <row r="3875" spans="1:10" ht="15.75" customHeight="1" x14ac:dyDescent="0.25">
      <c r="A3875" s="5" t="s">
        <v>1294</v>
      </c>
      <c r="B3875" s="6">
        <v>150</v>
      </c>
      <c r="C3875" s="6" t="s">
        <v>1254</v>
      </c>
      <c r="D3875" s="6">
        <v>25</v>
      </c>
      <c r="E3875" s="6">
        <v>112</v>
      </c>
      <c r="F3875" s="6" t="s">
        <v>1189</v>
      </c>
      <c r="G3875" s="6"/>
      <c r="H3875" s="6" t="s">
        <v>13</v>
      </c>
      <c r="I3875" s="7" t="s">
        <v>1255</v>
      </c>
      <c r="J3875" s="152" t="str">
        <f>VLOOKUP(PORVORIM!$I3875,Code2Loc,2,FALSE)</f>
        <v>KANKAVLI</v>
      </c>
    </row>
    <row r="3876" spans="1:10" ht="15.75" customHeight="1" x14ac:dyDescent="0.25">
      <c r="A3876" s="5" t="s">
        <v>1294</v>
      </c>
      <c r="B3876" s="6">
        <v>150</v>
      </c>
      <c r="C3876" s="6" t="s">
        <v>1256</v>
      </c>
      <c r="D3876" s="6">
        <v>26</v>
      </c>
      <c r="E3876" s="6">
        <v>120</v>
      </c>
      <c r="F3876" s="6" t="s">
        <v>1189</v>
      </c>
      <c r="G3876" s="6"/>
      <c r="H3876" s="6" t="s">
        <v>13</v>
      </c>
      <c r="I3876" s="7" t="s">
        <v>1257</v>
      </c>
      <c r="J3876" s="152" t="str">
        <f>VLOOKUP(PORVORIM!$I3876,Code2Loc,2,FALSE)</f>
        <v>HUMRAT</v>
      </c>
    </row>
    <row r="3877" spans="1:10" ht="15.75" customHeight="1" x14ac:dyDescent="0.25">
      <c r="A3877" s="5" t="s">
        <v>1294</v>
      </c>
      <c r="B3877" s="6">
        <v>150</v>
      </c>
      <c r="C3877" s="6" t="s">
        <v>1258</v>
      </c>
      <c r="D3877" s="6">
        <v>27</v>
      </c>
      <c r="E3877" s="6">
        <v>123</v>
      </c>
      <c r="F3877" s="6" t="s">
        <v>1189</v>
      </c>
      <c r="G3877" s="6"/>
      <c r="H3877" s="6" t="s">
        <v>13</v>
      </c>
      <c r="I3877" s="7" t="s">
        <v>1259</v>
      </c>
      <c r="J3877" s="152" t="str">
        <f>VLOOKUP(PORVORIM!$I3877,Code2Loc,2,FALSE)</f>
        <v>NANGAO</v>
      </c>
    </row>
    <row r="3878" spans="1:10" ht="15.75" customHeight="1" x14ac:dyDescent="0.25">
      <c r="A3878" s="5" t="s">
        <v>1294</v>
      </c>
      <c r="B3878" s="6">
        <v>150</v>
      </c>
      <c r="C3878" s="6" t="s">
        <v>1260</v>
      </c>
      <c r="D3878" s="6">
        <v>28</v>
      </c>
      <c r="E3878" s="6">
        <v>134</v>
      </c>
      <c r="F3878" s="6" t="s">
        <v>1189</v>
      </c>
      <c r="G3878" s="6"/>
      <c r="H3878" s="6" t="s">
        <v>13</v>
      </c>
      <c r="I3878" s="7" t="s">
        <v>1261</v>
      </c>
      <c r="J3878" s="152" t="str">
        <f>VLOOKUP(PORVORIM!$I3878,Code2Loc,2,FALSE)</f>
        <v>TALARA</v>
      </c>
    </row>
    <row r="3879" spans="1:10" ht="15.75" customHeight="1" x14ac:dyDescent="0.25">
      <c r="A3879" s="5" t="s">
        <v>1294</v>
      </c>
      <c r="B3879" s="6">
        <v>150</v>
      </c>
      <c r="C3879" s="6" t="s">
        <v>1295</v>
      </c>
      <c r="D3879" s="6">
        <v>29</v>
      </c>
      <c r="E3879" s="6">
        <v>149</v>
      </c>
      <c r="F3879" s="6" t="s">
        <v>1189</v>
      </c>
      <c r="G3879" s="6"/>
      <c r="H3879" s="6" t="s">
        <v>13</v>
      </c>
      <c r="I3879" s="7" t="s">
        <v>1296</v>
      </c>
      <c r="J3879" s="152" t="str">
        <f>VLOOKUP(PORVORIM!$I3879,Code2Loc,2,FALSE)</f>
        <v>VAIBHAVWADI</v>
      </c>
    </row>
    <row r="3880" spans="1:10" ht="15.75" customHeight="1" x14ac:dyDescent="0.25">
      <c r="A3880" s="5" t="s">
        <v>1294</v>
      </c>
      <c r="B3880" s="6">
        <v>150</v>
      </c>
      <c r="C3880" s="6" t="s">
        <v>1297</v>
      </c>
      <c r="D3880" s="6">
        <v>30</v>
      </c>
      <c r="E3880" s="6">
        <v>166</v>
      </c>
      <c r="F3880" s="6" t="s">
        <v>1189</v>
      </c>
      <c r="G3880" s="6"/>
      <c r="H3880" s="6" t="s">
        <v>30</v>
      </c>
      <c r="I3880" s="7" t="s">
        <v>1298</v>
      </c>
      <c r="J3880" s="152" t="str">
        <f>VLOOKUP(PORVORIM!$I3880,Code2Loc,2,FALSE)</f>
        <v>GAGANBAWDA</v>
      </c>
    </row>
    <row r="3881" spans="1:10" ht="15.75" customHeight="1" x14ac:dyDescent="0.25">
      <c r="A3881" s="5" t="s">
        <v>1294</v>
      </c>
      <c r="B3881" s="6">
        <v>150</v>
      </c>
      <c r="C3881" s="6" t="s">
        <v>1299</v>
      </c>
      <c r="D3881" s="6">
        <v>31</v>
      </c>
      <c r="E3881" s="6">
        <v>191</v>
      </c>
      <c r="F3881" s="6" t="s">
        <v>1189</v>
      </c>
      <c r="G3881" s="6"/>
      <c r="H3881" s="6" t="s">
        <v>13</v>
      </c>
      <c r="I3881" s="7" t="s">
        <v>1300</v>
      </c>
      <c r="J3881" s="152" t="str">
        <f>VLOOKUP(PORVORIM!$I3881,Code2Loc,2,FALSE)</f>
        <v>SALVON</v>
      </c>
    </row>
    <row r="3882" spans="1:10" ht="15.75" customHeight="1" x14ac:dyDescent="0.25">
      <c r="A3882" s="5" t="s">
        <v>1294</v>
      </c>
      <c r="B3882" s="6">
        <v>150</v>
      </c>
      <c r="C3882" s="6" t="s">
        <v>1301</v>
      </c>
      <c r="D3882" s="6">
        <v>32</v>
      </c>
      <c r="E3882" s="6">
        <v>199</v>
      </c>
      <c r="F3882" s="6" t="s">
        <v>1189</v>
      </c>
      <c r="G3882" s="6"/>
      <c r="H3882" s="6" t="s">
        <v>13</v>
      </c>
      <c r="I3882" s="7" t="s">
        <v>1302</v>
      </c>
      <c r="J3882" s="152" t="str">
        <f>VLOOKUP(PORVORIM!$I3882,Code2Loc,2,FALSE)</f>
        <v>KALE</v>
      </c>
    </row>
    <row r="3883" spans="1:10" ht="15.75" customHeight="1" x14ac:dyDescent="0.25">
      <c r="A3883" s="5" t="s">
        <v>1294</v>
      </c>
      <c r="B3883" s="6">
        <v>150</v>
      </c>
      <c r="C3883" s="6" t="s">
        <v>1303</v>
      </c>
      <c r="D3883" s="6">
        <v>33</v>
      </c>
      <c r="E3883" s="6">
        <v>218</v>
      </c>
      <c r="F3883" s="6" t="s">
        <v>1189</v>
      </c>
      <c r="G3883" s="6"/>
      <c r="H3883" s="6" t="s">
        <v>13</v>
      </c>
      <c r="I3883" s="7" t="s">
        <v>1304</v>
      </c>
      <c r="J3883" s="152" t="str">
        <f>VLOOKUP(PORVORIM!$I3883,Code2Loc,2,FALSE)</f>
        <v>RANKALA</v>
      </c>
    </row>
    <row r="3884" spans="1:10" ht="15.75" customHeight="1" x14ac:dyDescent="0.25">
      <c r="A3884" s="5" t="s">
        <v>1294</v>
      </c>
      <c r="B3884" s="6">
        <v>150</v>
      </c>
      <c r="C3884" s="6" t="s">
        <v>1305</v>
      </c>
      <c r="D3884" s="6">
        <v>34</v>
      </c>
      <c r="E3884" s="6">
        <v>223</v>
      </c>
      <c r="F3884" s="6" t="s">
        <v>1189</v>
      </c>
      <c r="G3884" s="6"/>
      <c r="H3884" s="6" t="s">
        <v>13</v>
      </c>
      <c r="I3884" s="7" t="s">
        <v>1306</v>
      </c>
      <c r="J3884" s="152" t="str">
        <f>VLOOKUP(PORVORIM!$I3884,Code2Loc,2,FALSE)</f>
        <v>KOLHAPUR</v>
      </c>
    </row>
    <row r="3885" spans="1:10" ht="15.75" customHeight="1" x14ac:dyDescent="0.25">
      <c r="A3885" s="9" t="s">
        <v>1212</v>
      </c>
      <c r="B3885" s="10">
        <v>151</v>
      </c>
      <c r="C3885" s="10" t="s">
        <v>11</v>
      </c>
      <c r="D3885" s="10">
        <v>1</v>
      </c>
      <c r="E3885" s="10">
        <v>0</v>
      </c>
      <c r="F3885" s="10" t="s">
        <v>1189</v>
      </c>
      <c r="G3885" s="10"/>
      <c r="H3885" s="10" t="s">
        <v>13</v>
      </c>
      <c r="I3885" s="7" t="s">
        <v>14</v>
      </c>
      <c r="J3885" s="152" t="str">
        <f>VLOOKUP(PORVORIM!$I3885,Code2Loc,2,FALSE)</f>
        <v>PANAJI</v>
      </c>
    </row>
    <row r="3886" spans="1:10" ht="15.75" customHeight="1" x14ac:dyDescent="0.25">
      <c r="A3886" s="9" t="s">
        <v>1212</v>
      </c>
      <c r="B3886" s="10">
        <v>151</v>
      </c>
      <c r="C3886" s="10" t="s">
        <v>77</v>
      </c>
      <c r="D3886" s="10">
        <v>2</v>
      </c>
      <c r="E3886" s="10">
        <v>2</v>
      </c>
      <c r="F3886" s="10" t="s">
        <v>1189</v>
      </c>
      <c r="G3886" s="10"/>
      <c r="H3886" s="10" t="s">
        <v>13</v>
      </c>
      <c r="I3886" s="7" t="s">
        <v>78</v>
      </c>
      <c r="J3886" s="152" t="str">
        <f>VLOOKUP(PORVORIM!$I3886,Code2Loc,2,FALSE)</f>
        <v>SAI SERVICE</v>
      </c>
    </row>
    <row r="3887" spans="1:10" ht="15.75" customHeight="1" x14ac:dyDescent="0.25">
      <c r="A3887" s="9" t="s">
        <v>1212</v>
      </c>
      <c r="B3887" s="10">
        <v>151</v>
      </c>
      <c r="C3887" s="10" t="s">
        <v>79</v>
      </c>
      <c r="D3887" s="10">
        <v>3</v>
      </c>
      <c r="E3887" s="10">
        <v>3</v>
      </c>
      <c r="F3887" s="10" t="s">
        <v>1189</v>
      </c>
      <c r="G3887" s="10"/>
      <c r="H3887" s="10" t="s">
        <v>13</v>
      </c>
      <c r="I3887" s="7" t="s">
        <v>80</v>
      </c>
      <c r="J3887" s="152" t="str">
        <f>VLOOKUP(PORVORIM!$I3887,Code2Loc,2,FALSE)</f>
        <v>TIN BLD/COL</v>
      </c>
    </row>
    <row r="3888" spans="1:10" ht="15.75" customHeight="1" x14ac:dyDescent="0.25">
      <c r="A3888" s="9" t="s">
        <v>1212</v>
      </c>
      <c r="B3888" s="10">
        <v>151</v>
      </c>
      <c r="C3888" s="10" t="s">
        <v>81</v>
      </c>
      <c r="D3888" s="10">
        <v>4</v>
      </c>
      <c r="E3888" s="10">
        <v>4</v>
      </c>
      <c r="F3888" s="10" t="s">
        <v>1189</v>
      </c>
      <c r="G3888" s="10"/>
      <c r="H3888" s="10" t="s">
        <v>13</v>
      </c>
      <c r="I3888" s="7" t="s">
        <v>82</v>
      </c>
      <c r="J3888" s="152" t="str">
        <f>VLOOKUP(PORVORIM!$I3888,Code2Loc,2,FALSE)</f>
        <v>GULYAKADE</v>
      </c>
    </row>
    <row r="3889" spans="1:10" ht="15.75" customHeight="1" x14ac:dyDescent="0.25">
      <c r="A3889" s="9" t="s">
        <v>1212</v>
      </c>
      <c r="B3889" s="10">
        <v>151</v>
      </c>
      <c r="C3889" s="10" t="s">
        <v>83</v>
      </c>
      <c r="D3889" s="10">
        <v>5</v>
      </c>
      <c r="E3889" s="10">
        <v>5</v>
      </c>
      <c r="F3889" s="10" t="s">
        <v>1189</v>
      </c>
      <c r="G3889" s="10"/>
      <c r="H3889" s="10" t="s">
        <v>13</v>
      </c>
      <c r="I3889" s="7" t="s">
        <v>84</v>
      </c>
      <c r="J3889" s="152" t="str">
        <f>VLOOKUP(PORVORIM!$I3889,Code2Loc,2,FALSE)</f>
        <v>PRV COPEL</v>
      </c>
    </row>
    <row r="3890" spans="1:10" ht="15.75" customHeight="1" x14ac:dyDescent="0.25">
      <c r="A3890" s="9" t="s">
        <v>1212</v>
      </c>
      <c r="B3890" s="10">
        <v>151</v>
      </c>
      <c r="C3890" s="10" t="s">
        <v>85</v>
      </c>
      <c r="D3890" s="10">
        <v>6</v>
      </c>
      <c r="E3890" s="10">
        <v>6</v>
      </c>
      <c r="F3890" s="10" t="s">
        <v>1189</v>
      </c>
      <c r="G3890" s="10"/>
      <c r="H3890" s="10" t="s">
        <v>13</v>
      </c>
      <c r="I3890" s="7" t="s">
        <v>86</v>
      </c>
      <c r="J3890" s="152" t="str">
        <f>VLOOKUP(PORVORIM!$I3890,Code2Loc,2,FALSE)</f>
        <v>PRV WADAKAD</v>
      </c>
    </row>
    <row r="3891" spans="1:10" ht="15.75" customHeight="1" x14ac:dyDescent="0.25">
      <c r="A3891" s="9" t="s">
        <v>1212</v>
      </c>
      <c r="B3891" s="10">
        <v>151</v>
      </c>
      <c r="C3891" s="10" t="s">
        <v>87</v>
      </c>
      <c r="D3891" s="10">
        <v>7</v>
      </c>
      <c r="E3891" s="10">
        <v>7</v>
      </c>
      <c r="F3891" s="10" t="s">
        <v>1189</v>
      </c>
      <c r="G3891" s="10"/>
      <c r="H3891" s="10" t="s">
        <v>13</v>
      </c>
      <c r="I3891" s="7" t="s">
        <v>88</v>
      </c>
      <c r="J3891" s="152" t="str">
        <f>VLOOKUP(PORVORIM!$I3891,Code2Loc,2,FALSE)</f>
        <v>PRV BAZAR</v>
      </c>
    </row>
    <row r="3892" spans="1:10" ht="15.75" customHeight="1" x14ac:dyDescent="0.25">
      <c r="A3892" s="9" t="s">
        <v>1212</v>
      </c>
      <c r="B3892" s="10">
        <v>151</v>
      </c>
      <c r="C3892" s="10" t="s">
        <v>89</v>
      </c>
      <c r="D3892" s="10">
        <v>8</v>
      </c>
      <c r="E3892" s="10">
        <v>8</v>
      </c>
      <c r="F3892" s="10" t="s">
        <v>1189</v>
      </c>
      <c r="G3892" s="10"/>
      <c r="H3892" s="10" t="s">
        <v>13</v>
      </c>
      <c r="I3892" s="7" t="s">
        <v>90</v>
      </c>
      <c r="J3892" s="152" t="str">
        <f>VLOOKUP(PORVORIM!$I3892,Code2Loc,2,FALSE)</f>
        <v>GIRI CROSS</v>
      </c>
    </row>
    <row r="3893" spans="1:10" ht="15.75" customHeight="1" x14ac:dyDescent="0.25">
      <c r="A3893" s="9" t="s">
        <v>1212</v>
      </c>
      <c r="B3893" s="10">
        <v>151</v>
      </c>
      <c r="C3893" s="10" t="s">
        <v>91</v>
      </c>
      <c r="D3893" s="10">
        <v>9</v>
      </c>
      <c r="E3893" s="10">
        <v>9</v>
      </c>
      <c r="F3893" s="10" t="s">
        <v>1189</v>
      </c>
      <c r="G3893" s="10"/>
      <c r="H3893" s="10" t="s">
        <v>13</v>
      </c>
      <c r="I3893" s="7" t="s">
        <v>92</v>
      </c>
      <c r="J3893" s="152" t="str">
        <f>VLOOKUP(PORVORIM!$I3893,Code2Loc,2,FALSE)</f>
        <v>GREEN PARK</v>
      </c>
    </row>
    <row r="3894" spans="1:10" ht="15.75" customHeight="1" x14ac:dyDescent="0.25">
      <c r="A3894" s="9" t="s">
        <v>1212</v>
      </c>
      <c r="B3894" s="10">
        <v>151</v>
      </c>
      <c r="C3894" s="10" t="s">
        <v>93</v>
      </c>
      <c r="D3894" s="10">
        <v>10</v>
      </c>
      <c r="E3894" s="10">
        <v>10</v>
      </c>
      <c r="F3894" s="10" t="s">
        <v>1189</v>
      </c>
      <c r="G3894" s="10"/>
      <c r="H3894" s="10" t="s">
        <v>13</v>
      </c>
      <c r="I3894" s="7" t="s">
        <v>94</v>
      </c>
      <c r="J3894" s="152" t="str">
        <f>VLOOKUP(PORVORIM!$I3894,Code2Loc,2,FALSE)</f>
        <v>GIRI CHAPEL</v>
      </c>
    </row>
    <row r="3895" spans="1:10" ht="15.75" customHeight="1" x14ac:dyDescent="0.25">
      <c r="A3895" s="9" t="s">
        <v>1212</v>
      </c>
      <c r="B3895" s="10">
        <v>151</v>
      </c>
      <c r="C3895" s="10" t="s">
        <v>95</v>
      </c>
      <c r="D3895" s="10">
        <v>11</v>
      </c>
      <c r="E3895" s="10">
        <v>12</v>
      </c>
      <c r="F3895" s="10" t="s">
        <v>1189</v>
      </c>
      <c r="G3895" s="10"/>
      <c r="H3895" s="10" t="s">
        <v>13</v>
      </c>
      <c r="I3895" s="7" t="s">
        <v>96</v>
      </c>
      <c r="J3895" s="152" t="str">
        <f>VLOOKUP(PORVORIM!$I3895,Code2Loc,2,FALSE)</f>
        <v>MAPUSA</v>
      </c>
    </row>
    <row r="3896" spans="1:10" ht="15.75" customHeight="1" x14ac:dyDescent="0.25">
      <c r="A3896" s="9" t="s">
        <v>1212</v>
      </c>
      <c r="B3896" s="10">
        <v>151</v>
      </c>
      <c r="C3896" s="10" t="s">
        <v>99</v>
      </c>
      <c r="D3896" s="10">
        <v>12</v>
      </c>
      <c r="E3896" s="10">
        <v>13</v>
      </c>
      <c r="F3896" s="10" t="s">
        <v>1189</v>
      </c>
      <c r="G3896" s="10"/>
      <c r="H3896" s="10" t="s">
        <v>13</v>
      </c>
      <c r="I3896" s="7" t="s">
        <v>100</v>
      </c>
      <c r="J3896" s="152" t="str">
        <f>VLOOKUP(PORVORIM!$I3896,Code2Loc,2,FALSE)</f>
        <v>MPS COURT</v>
      </c>
    </row>
    <row r="3897" spans="1:10" ht="15.75" customHeight="1" x14ac:dyDescent="0.25">
      <c r="A3897" s="9" t="s">
        <v>1212</v>
      </c>
      <c r="B3897" s="10">
        <v>151</v>
      </c>
      <c r="C3897" s="10" t="s">
        <v>101</v>
      </c>
      <c r="D3897" s="10">
        <v>13</v>
      </c>
      <c r="E3897" s="10">
        <v>14</v>
      </c>
      <c r="F3897" s="10" t="s">
        <v>1189</v>
      </c>
      <c r="G3897" s="10"/>
      <c r="H3897" s="10" t="s">
        <v>13</v>
      </c>
      <c r="I3897" s="7" t="s">
        <v>102</v>
      </c>
      <c r="J3897" s="152" t="str">
        <f>VLOOKUP(PORVORIM!$I3897,Code2Loc,2,FALSE)</f>
        <v>DULER</v>
      </c>
    </row>
    <row r="3898" spans="1:10" ht="15.75" customHeight="1" x14ac:dyDescent="0.25">
      <c r="A3898" s="9" t="s">
        <v>1212</v>
      </c>
      <c r="B3898" s="10">
        <v>151</v>
      </c>
      <c r="C3898" s="10" t="s">
        <v>103</v>
      </c>
      <c r="D3898" s="10">
        <v>14</v>
      </c>
      <c r="E3898" s="10">
        <v>15</v>
      </c>
      <c r="F3898" s="10" t="s">
        <v>1189</v>
      </c>
      <c r="G3898" s="10"/>
      <c r="H3898" s="10" t="s">
        <v>13</v>
      </c>
      <c r="I3898" s="7" t="s">
        <v>104</v>
      </c>
      <c r="J3898" s="152" t="str">
        <f>VLOOKUP(PORVORIM!$I3898,Code2Loc,2,FALSE)</f>
        <v>PDEM/KRWDA</v>
      </c>
    </row>
    <row r="3899" spans="1:10" ht="15.75" customHeight="1" x14ac:dyDescent="0.25">
      <c r="A3899" s="9" t="s">
        <v>1212</v>
      </c>
      <c r="B3899" s="10">
        <v>151</v>
      </c>
      <c r="C3899" s="10" t="s">
        <v>105</v>
      </c>
      <c r="D3899" s="10">
        <v>15</v>
      </c>
      <c r="E3899" s="10">
        <v>16</v>
      </c>
      <c r="F3899" s="10" t="s">
        <v>1189</v>
      </c>
      <c r="G3899" s="10"/>
      <c r="H3899" s="10" t="s">
        <v>13</v>
      </c>
      <c r="I3899" s="7" t="s">
        <v>106</v>
      </c>
      <c r="J3899" s="152" t="str">
        <f>VLOOKUP(PORVORIM!$I3899,Code2Loc,2,FALSE)</f>
        <v>KARASWADA</v>
      </c>
    </row>
    <row r="3900" spans="1:10" ht="15.75" customHeight="1" x14ac:dyDescent="0.25">
      <c r="A3900" s="9" t="s">
        <v>1212</v>
      </c>
      <c r="B3900" s="10">
        <v>151</v>
      </c>
      <c r="C3900" s="10" t="s">
        <v>107</v>
      </c>
      <c r="D3900" s="10">
        <v>16</v>
      </c>
      <c r="E3900" s="10">
        <v>17</v>
      </c>
      <c r="F3900" s="10" t="s">
        <v>1189</v>
      </c>
      <c r="G3900" s="10"/>
      <c r="H3900" s="10" t="s">
        <v>13</v>
      </c>
      <c r="I3900" s="7" t="s">
        <v>108</v>
      </c>
      <c r="J3900" s="152" t="str">
        <f>VLOOKUP(PORVORIM!$I3900,Code2Loc,2,FALSE)</f>
        <v>MADEL</v>
      </c>
    </row>
    <row r="3901" spans="1:10" ht="15.75" customHeight="1" x14ac:dyDescent="0.25">
      <c r="A3901" s="9" t="s">
        <v>1212</v>
      </c>
      <c r="B3901" s="10">
        <v>151</v>
      </c>
      <c r="C3901" s="10" t="s">
        <v>109</v>
      </c>
      <c r="D3901" s="10">
        <v>17</v>
      </c>
      <c r="E3901" s="10">
        <v>18</v>
      </c>
      <c r="F3901" s="10" t="s">
        <v>1189</v>
      </c>
      <c r="G3901" s="10"/>
      <c r="H3901" s="10" t="s">
        <v>13</v>
      </c>
      <c r="I3901" s="7" t="s">
        <v>110</v>
      </c>
      <c r="J3901" s="152" t="str">
        <f>VLOOKUP(PORVORIM!$I3901,Code2Loc,2,FALSE)</f>
        <v>TIVIM</v>
      </c>
    </row>
    <row r="3902" spans="1:10" ht="15.75" customHeight="1" x14ac:dyDescent="0.25">
      <c r="A3902" s="9" t="s">
        <v>1212</v>
      </c>
      <c r="B3902" s="10">
        <v>151</v>
      </c>
      <c r="C3902" s="10" t="s">
        <v>111</v>
      </c>
      <c r="D3902" s="10">
        <v>18</v>
      </c>
      <c r="E3902" s="10">
        <v>19</v>
      </c>
      <c r="F3902" s="10" t="s">
        <v>1189</v>
      </c>
      <c r="G3902" s="10"/>
      <c r="H3902" s="10" t="s">
        <v>13</v>
      </c>
      <c r="I3902" s="7" t="s">
        <v>112</v>
      </c>
      <c r="J3902" s="152" t="str">
        <f>VLOOKUP(PORVORIM!$I3902,Code2Loc,2,FALSE)</f>
        <v>TIVI GROUND</v>
      </c>
    </row>
    <row r="3903" spans="1:10" ht="15.75" customHeight="1" x14ac:dyDescent="0.25">
      <c r="A3903" s="9" t="s">
        <v>1212</v>
      </c>
      <c r="B3903" s="10">
        <v>151</v>
      </c>
      <c r="C3903" s="10" t="s">
        <v>113</v>
      </c>
      <c r="D3903" s="10">
        <v>19</v>
      </c>
      <c r="E3903" s="10">
        <v>20</v>
      </c>
      <c r="F3903" s="10" t="s">
        <v>1189</v>
      </c>
      <c r="G3903" s="10"/>
      <c r="H3903" s="10" t="s">
        <v>13</v>
      </c>
      <c r="I3903" s="7" t="s">
        <v>114</v>
      </c>
      <c r="J3903" s="152" t="str">
        <f>VLOOKUP(PORVORIM!$I3903,Code2Loc,2,FALSE)</f>
        <v>CANSA BRD</v>
      </c>
    </row>
    <row r="3904" spans="1:10" ht="15.75" customHeight="1" x14ac:dyDescent="0.25">
      <c r="A3904" s="9" t="s">
        <v>1212</v>
      </c>
      <c r="B3904" s="10">
        <v>151</v>
      </c>
      <c r="C3904" s="10" t="s">
        <v>115</v>
      </c>
      <c r="D3904" s="10">
        <v>20</v>
      </c>
      <c r="E3904" s="10">
        <v>21</v>
      </c>
      <c r="F3904" s="10" t="s">
        <v>1189</v>
      </c>
      <c r="G3904" s="10"/>
      <c r="H3904" s="10" t="s">
        <v>13</v>
      </c>
      <c r="I3904" s="7" t="s">
        <v>116</v>
      </c>
      <c r="J3904" s="152" t="str">
        <f>VLOOKUP(PORVORIM!$I3904,Code2Loc,2,FALSE)</f>
        <v>SIRSAI RLY</v>
      </c>
    </row>
    <row r="3905" spans="1:10" ht="15.75" customHeight="1" x14ac:dyDescent="0.25">
      <c r="A3905" s="9" t="s">
        <v>1212</v>
      </c>
      <c r="B3905" s="10">
        <v>151</v>
      </c>
      <c r="C3905" s="10" t="s">
        <v>117</v>
      </c>
      <c r="D3905" s="10">
        <v>21</v>
      </c>
      <c r="E3905" s="10">
        <v>22</v>
      </c>
      <c r="F3905" s="10" t="s">
        <v>1189</v>
      </c>
      <c r="G3905" s="10"/>
      <c r="H3905" s="10" t="s">
        <v>13</v>
      </c>
      <c r="I3905" s="7" t="s">
        <v>118</v>
      </c>
      <c r="J3905" s="152" t="str">
        <f>VLOOKUP(PORVORIM!$I3905,Code2Loc,2,FALSE)</f>
        <v>SIRSAI COPL</v>
      </c>
    </row>
    <row r="3906" spans="1:10" ht="15.75" customHeight="1" x14ac:dyDescent="0.25">
      <c r="A3906" s="9" t="s">
        <v>1212</v>
      </c>
      <c r="B3906" s="10">
        <v>151</v>
      </c>
      <c r="C3906" s="10" t="s">
        <v>119</v>
      </c>
      <c r="D3906" s="10">
        <v>22</v>
      </c>
      <c r="E3906" s="10">
        <v>23</v>
      </c>
      <c r="F3906" s="10" t="s">
        <v>1189</v>
      </c>
      <c r="G3906" s="10"/>
      <c r="H3906" s="10" t="s">
        <v>13</v>
      </c>
      <c r="I3906" s="7" t="s">
        <v>120</v>
      </c>
      <c r="J3906" s="152" t="str">
        <f>VLOOKUP(PORVORIM!$I3906,Code2Loc,2,FALSE)</f>
        <v>CLERRA SCOL</v>
      </c>
    </row>
    <row r="3907" spans="1:10" ht="15.75" customHeight="1" x14ac:dyDescent="0.25">
      <c r="A3907" s="9" t="s">
        <v>1212</v>
      </c>
      <c r="B3907" s="10">
        <v>151</v>
      </c>
      <c r="C3907" s="10" t="s">
        <v>121</v>
      </c>
      <c r="D3907" s="10">
        <v>23</v>
      </c>
      <c r="E3907" s="10">
        <v>24</v>
      </c>
      <c r="F3907" s="10" t="s">
        <v>1189</v>
      </c>
      <c r="G3907" s="10"/>
      <c r="H3907" s="10" t="s">
        <v>13</v>
      </c>
      <c r="I3907" s="7" t="s">
        <v>122</v>
      </c>
      <c r="J3907" s="152" t="str">
        <f>VLOOKUP(PORVORIM!$I3907,Code2Loc,2,FALSE)</f>
        <v>ASSNODA</v>
      </c>
    </row>
    <row r="3908" spans="1:10" ht="15.75" customHeight="1" x14ac:dyDescent="0.25">
      <c r="A3908" s="9" t="s">
        <v>1212</v>
      </c>
      <c r="B3908" s="10">
        <v>151</v>
      </c>
      <c r="C3908" s="10" t="s">
        <v>480</v>
      </c>
      <c r="D3908" s="10">
        <v>24</v>
      </c>
      <c r="E3908" s="10">
        <v>27</v>
      </c>
      <c r="F3908" s="10" t="s">
        <v>1189</v>
      </c>
      <c r="G3908" s="10"/>
      <c r="H3908" s="10" t="s">
        <v>13</v>
      </c>
      <c r="I3908" s="7" t="s">
        <v>481</v>
      </c>
      <c r="J3908" s="152" t="str">
        <f>VLOOKUP(PORVORIM!$I3908,Code2Loc,2,FALSE)</f>
        <v>NANORA</v>
      </c>
    </row>
    <row r="3909" spans="1:10" ht="15.75" customHeight="1" x14ac:dyDescent="0.25">
      <c r="A3909" s="9" t="s">
        <v>1212</v>
      </c>
      <c r="B3909" s="10">
        <v>151</v>
      </c>
      <c r="C3909" s="10" t="s">
        <v>482</v>
      </c>
      <c r="D3909" s="10">
        <v>25</v>
      </c>
      <c r="E3909" s="10">
        <v>30</v>
      </c>
      <c r="F3909" s="10" t="s">
        <v>1189</v>
      </c>
      <c r="G3909" s="10"/>
      <c r="H3909" s="10" t="s">
        <v>13</v>
      </c>
      <c r="I3909" s="7" t="s">
        <v>483</v>
      </c>
      <c r="J3909" s="152" t="str">
        <f>VLOOKUP(PORVORIM!$I3909,Code2Loc,2,FALSE)</f>
        <v>KASARPAL</v>
      </c>
    </row>
    <row r="3910" spans="1:10" ht="15.75" customHeight="1" x14ac:dyDescent="0.25">
      <c r="A3910" s="9" t="s">
        <v>1212</v>
      </c>
      <c r="B3910" s="10">
        <v>151</v>
      </c>
      <c r="C3910" s="10" t="s">
        <v>484</v>
      </c>
      <c r="D3910" s="10">
        <v>26</v>
      </c>
      <c r="E3910" s="10">
        <v>31</v>
      </c>
      <c r="F3910" s="10" t="s">
        <v>1189</v>
      </c>
      <c r="G3910" s="10"/>
      <c r="H3910" s="10" t="s">
        <v>13</v>
      </c>
      <c r="I3910" s="7" t="s">
        <v>485</v>
      </c>
      <c r="J3910" s="152" t="str">
        <f>VLOOKUP(PORVORIM!$I3910,Code2Loc,2,FALSE)</f>
        <v>GA DDMRG</v>
      </c>
    </row>
    <row r="3911" spans="1:10" ht="15.75" customHeight="1" x14ac:dyDescent="0.25">
      <c r="A3911" s="9" t="s">
        <v>1212</v>
      </c>
      <c r="B3911" s="10">
        <v>151</v>
      </c>
      <c r="C3911" s="10" t="s">
        <v>486</v>
      </c>
      <c r="D3911" s="10">
        <v>27</v>
      </c>
      <c r="E3911" s="10">
        <v>35</v>
      </c>
      <c r="F3911" s="10" t="s">
        <v>1189</v>
      </c>
      <c r="G3911" s="10">
        <v>1</v>
      </c>
      <c r="H3911" s="10" t="s">
        <v>13</v>
      </c>
      <c r="I3911" s="7" t="s">
        <v>487</v>
      </c>
      <c r="J3911" s="152" t="str">
        <f>VLOOKUP(PORVORIM!$I3911,Code2Loc,2,FALSE)</f>
        <v>GOA BORDER</v>
      </c>
    </row>
    <row r="3912" spans="1:10" ht="15.75" customHeight="1" x14ac:dyDescent="0.25">
      <c r="A3912" s="9" t="s">
        <v>1212</v>
      </c>
      <c r="B3912" s="10">
        <v>151</v>
      </c>
      <c r="C3912" s="10" t="s">
        <v>488</v>
      </c>
      <c r="D3912" s="10">
        <v>28</v>
      </c>
      <c r="E3912" s="10">
        <v>36</v>
      </c>
      <c r="F3912" s="10" t="s">
        <v>1189</v>
      </c>
      <c r="G3912" s="10">
        <v>2</v>
      </c>
      <c r="H3912" s="10" t="s">
        <v>30</v>
      </c>
      <c r="I3912" s="7" t="s">
        <v>489</v>
      </c>
      <c r="J3912" s="152" t="str">
        <f>VLOOKUP(PORVORIM!$I3912,Code2Loc,2,FALSE)</f>
        <v>DODAMARG</v>
      </c>
    </row>
    <row r="3913" spans="1:10" ht="15.75" customHeight="1" x14ac:dyDescent="0.25">
      <c r="A3913" s="9" t="s">
        <v>1212</v>
      </c>
      <c r="B3913" s="10">
        <v>151</v>
      </c>
      <c r="C3913" s="10" t="s">
        <v>704</v>
      </c>
      <c r="D3913" s="10">
        <v>29</v>
      </c>
      <c r="E3913" s="10">
        <v>38</v>
      </c>
      <c r="F3913" s="10" t="s">
        <v>1189</v>
      </c>
      <c r="G3913" s="10"/>
      <c r="H3913" s="10" t="s">
        <v>13</v>
      </c>
      <c r="I3913" s="7" t="s">
        <v>705</v>
      </c>
      <c r="J3913" s="152" t="str">
        <f>VLOOKUP(PORVORIM!$I3913,Code2Loc,2,FALSE)</f>
        <v>KUBALWADI</v>
      </c>
    </row>
    <row r="3914" spans="1:10" ht="15.75" customHeight="1" x14ac:dyDescent="0.25">
      <c r="A3914" s="9" t="s">
        <v>1212</v>
      </c>
      <c r="B3914" s="10">
        <v>151</v>
      </c>
      <c r="C3914" s="10" t="s">
        <v>702</v>
      </c>
      <c r="D3914" s="10">
        <v>30</v>
      </c>
      <c r="E3914" s="10">
        <v>39</v>
      </c>
      <c r="F3914" s="10" t="s">
        <v>1189</v>
      </c>
      <c r="G3914" s="10"/>
      <c r="H3914" s="10" t="s">
        <v>13</v>
      </c>
      <c r="I3914" s="7" t="s">
        <v>703</v>
      </c>
      <c r="J3914" s="152" t="str">
        <f>VLOOKUP(PORVORIM!$I3914,Code2Loc,2,FALSE)</f>
        <v>MANERI</v>
      </c>
    </row>
    <row r="3915" spans="1:10" ht="15.75" customHeight="1" x14ac:dyDescent="0.25">
      <c r="A3915" s="9" t="s">
        <v>1212</v>
      </c>
      <c r="B3915" s="10">
        <v>151</v>
      </c>
      <c r="C3915" s="10" t="s">
        <v>700</v>
      </c>
      <c r="D3915" s="10">
        <v>31</v>
      </c>
      <c r="E3915" s="10">
        <v>41</v>
      </c>
      <c r="F3915" s="10" t="s">
        <v>1189</v>
      </c>
      <c r="G3915" s="10"/>
      <c r="H3915" s="10" t="s">
        <v>13</v>
      </c>
      <c r="I3915" s="7" t="s">
        <v>701</v>
      </c>
      <c r="J3915" s="152" t="str">
        <f>VLOOKUP(PORVORIM!$I3915,Code2Loc,2,FALSE)</f>
        <v>HEDUS</v>
      </c>
    </row>
    <row r="3916" spans="1:10" ht="15.75" customHeight="1" x14ac:dyDescent="0.25">
      <c r="A3916" s="9" t="s">
        <v>1212</v>
      </c>
      <c r="B3916" s="10">
        <v>151</v>
      </c>
      <c r="C3916" s="10" t="s">
        <v>698</v>
      </c>
      <c r="D3916" s="10">
        <v>32</v>
      </c>
      <c r="E3916" s="10">
        <v>43</v>
      </c>
      <c r="F3916" s="10" t="s">
        <v>1189</v>
      </c>
      <c r="G3916" s="10"/>
      <c r="H3916" s="10" t="s">
        <v>13</v>
      </c>
      <c r="I3916" s="7" t="s">
        <v>699</v>
      </c>
      <c r="J3916" s="152" t="str">
        <f>VLOOKUP(PORVORIM!$I3916,Code2Loc,2,FALSE)</f>
        <v>SASOLI</v>
      </c>
    </row>
    <row r="3917" spans="1:10" ht="15.75" customHeight="1" x14ac:dyDescent="0.25">
      <c r="A3917" s="9" t="s">
        <v>1212</v>
      </c>
      <c r="B3917" s="10">
        <v>151</v>
      </c>
      <c r="C3917" s="10" t="s">
        <v>1307</v>
      </c>
      <c r="D3917" s="10">
        <v>33</v>
      </c>
      <c r="E3917" s="10">
        <v>48</v>
      </c>
      <c r="F3917" s="10" t="s">
        <v>1189</v>
      </c>
      <c r="G3917" s="10"/>
      <c r="H3917" s="10" t="s">
        <v>13</v>
      </c>
      <c r="I3917" s="7" t="s">
        <v>1308</v>
      </c>
      <c r="J3917" s="152" t="str">
        <f>VLOOKUP(PORVORIM!$I3917,Code2Loc,2,FALSE)</f>
        <v>KALNE</v>
      </c>
    </row>
    <row r="3918" spans="1:10" ht="15.75" customHeight="1" x14ac:dyDescent="0.25">
      <c r="A3918" s="9" t="s">
        <v>1212</v>
      </c>
      <c r="B3918" s="10">
        <v>151</v>
      </c>
      <c r="C3918" s="10" t="s">
        <v>1309</v>
      </c>
      <c r="D3918" s="10">
        <v>34</v>
      </c>
      <c r="E3918" s="10">
        <v>51</v>
      </c>
      <c r="F3918" s="10" t="s">
        <v>1189</v>
      </c>
      <c r="G3918" s="10"/>
      <c r="H3918" s="10" t="s">
        <v>13</v>
      </c>
      <c r="I3918" s="7" t="s">
        <v>1310</v>
      </c>
      <c r="J3918" s="152" t="str">
        <f>VLOOKUP(PORVORIM!$I3918,Code2Loc,2,FALSE)</f>
        <v>ADHALI</v>
      </c>
    </row>
    <row r="3919" spans="1:10" ht="15.75" customHeight="1" x14ac:dyDescent="0.25">
      <c r="A3919" s="9" t="s">
        <v>1212</v>
      </c>
      <c r="B3919" s="10">
        <v>151</v>
      </c>
      <c r="C3919" s="10" t="s">
        <v>1311</v>
      </c>
      <c r="D3919" s="10">
        <v>35</v>
      </c>
      <c r="E3919" s="10">
        <v>52</v>
      </c>
      <c r="F3919" s="10" t="s">
        <v>1189</v>
      </c>
      <c r="G3919" s="10"/>
      <c r="H3919" s="10" t="s">
        <v>13</v>
      </c>
      <c r="I3919" s="7" t="s">
        <v>1312</v>
      </c>
      <c r="J3919" s="152" t="str">
        <f>VLOOKUP(PORVORIM!$I3919,Code2Loc,2,FALSE)</f>
        <v>MORGAO</v>
      </c>
    </row>
    <row r="3920" spans="1:10" ht="15.75" customHeight="1" x14ac:dyDescent="0.25">
      <c r="A3920" s="9" t="s">
        <v>1212</v>
      </c>
      <c r="B3920" s="10">
        <v>151</v>
      </c>
      <c r="C3920" s="10" t="s">
        <v>1313</v>
      </c>
      <c r="D3920" s="10">
        <v>36</v>
      </c>
      <c r="E3920" s="10">
        <v>57</v>
      </c>
      <c r="F3920" s="10" t="s">
        <v>1189</v>
      </c>
      <c r="G3920" s="10"/>
      <c r="H3920" s="10" t="s">
        <v>13</v>
      </c>
      <c r="I3920" s="7" t="s">
        <v>1314</v>
      </c>
      <c r="J3920" s="152" t="str">
        <f>VLOOKUP(PORVORIM!$I3920,Code2Loc,2,FALSE)</f>
        <v>DEGVE</v>
      </c>
    </row>
    <row r="3921" spans="1:10" ht="15.75" customHeight="1" x14ac:dyDescent="0.25">
      <c r="A3921" s="9" t="s">
        <v>1212</v>
      </c>
      <c r="B3921" s="10">
        <v>151</v>
      </c>
      <c r="C3921" s="10" t="s">
        <v>1315</v>
      </c>
      <c r="D3921" s="10">
        <v>37</v>
      </c>
      <c r="E3921" s="10">
        <v>58</v>
      </c>
      <c r="F3921" s="10" t="s">
        <v>1189</v>
      </c>
      <c r="G3921" s="10"/>
      <c r="H3921" s="10" t="s">
        <v>13</v>
      </c>
      <c r="I3921" s="7" t="s">
        <v>1316</v>
      </c>
      <c r="J3921" s="152" t="str">
        <f>VLOOKUP(PORVORIM!$I3921,Code2Loc,2,FALSE)</f>
        <v>PANVAL</v>
      </c>
    </row>
    <row r="3922" spans="1:10" ht="15.75" customHeight="1" x14ac:dyDescent="0.25">
      <c r="A3922" s="9" t="s">
        <v>1212</v>
      </c>
      <c r="B3922" s="10">
        <v>151</v>
      </c>
      <c r="C3922" s="10" t="s">
        <v>1208</v>
      </c>
      <c r="D3922" s="10">
        <v>38</v>
      </c>
      <c r="E3922" s="10">
        <v>60</v>
      </c>
      <c r="F3922" s="10" t="s">
        <v>1189</v>
      </c>
      <c r="G3922" s="10"/>
      <c r="H3922" s="10" t="s">
        <v>13</v>
      </c>
      <c r="I3922" s="7" t="s">
        <v>1209</v>
      </c>
      <c r="J3922" s="152" t="str">
        <f>VLOOKUP(PORVORIM!$I3922,Code2Loc,2,FALSE)</f>
        <v>BANDA</v>
      </c>
    </row>
    <row r="3923" spans="1:10" ht="15.75" customHeight="1" x14ac:dyDescent="0.25">
      <c r="A3923" s="9" t="s">
        <v>1212</v>
      </c>
      <c r="B3923" s="10">
        <v>151</v>
      </c>
      <c r="C3923" s="10" t="s">
        <v>1213</v>
      </c>
      <c r="D3923" s="10">
        <v>39</v>
      </c>
      <c r="E3923" s="10">
        <v>64</v>
      </c>
      <c r="F3923" s="10" t="s">
        <v>1189</v>
      </c>
      <c r="G3923" s="10"/>
      <c r="H3923" s="10" t="s">
        <v>13</v>
      </c>
      <c r="I3923" s="7" t="s">
        <v>1214</v>
      </c>
      <c r="J3923" s="152" t="str">
        <f>VLOOKUP(PORVORIM!$I3923,Code2Loc,2,FALSE)</f>
        <v>KONDWADA</v>
      </c>
    </row>
    <row r="3924" spans="1:10" ht="15.75" customHeight="1" x14ac:dyDescent="0.25">
      <c r="A3924" s="9" t="s">
        <v>1212</v>
      </c>
      <c r="B3924" s="10">
        <v>151</v>
      </c>
      <c r="C3924" s="10" t="s">
        <v>1215</v>
      </c>
      <c r="D3924" s="10">
        <v>40</v>
      </c>
      <c r="E3924" s="10">
        <v>65</v>
      </c>
      <c r="F3924" s="10" t="s">
        <v>1189</v>
      </c>
      <c r="G3924" s="10"/>
      <c r="H3924" s="10" t="s">
        <v>13</v>
      </c>
      <c r="I3924" s="7" t="s">
        <v>1216</v>
      </c>
      <c r="J3924" s="152" t="str">
        <f>VLOOKUP(PORVORIM!$I3924,Code2Loc,2,FALSE)</f>
        <v>XETRAFAL</v>
      </c>
    </row>
    <row r="3925" spans="1:10" ht="15.75" customHeight="1" x14ac:dyDescent="0.25">
      <c r="A3925" s="9" t="s">
        <v>1212</v>
      </c>
      <c r="B3925" s="10">
        <v>151</v>
      </c>
      <c r="C3925" s="10" t="s">
        <v>1217</v>
      </c>
      <c r="D3925" s="10">
        <v>41</v>
      </c>
      <c r="E3925" s="10">
        <v>69</v>
      </c>
      <c r="F3925" s="10" t="s">
        <v>1189</v>
      </c>
      <c r="G3925" s="10"/>
      <c r="H3925" s="10" t="s">
        <v>13</v>
      </c>
      <c r="I3925" s="7" t="s">
        <v>1218</v>
      </c>
      <c r="J3925" s="152" t="str">
        <f>VLOOKUP(PORVORIM!$I3925,Code2Loc,2,FALSE)</f>
        <v>MAZGAO/NALA</v>
      </c>
    </row>
    <row r="3926" spans="1:10" ht="15.75" customHeight="1" x14ac:dyDescent="0.25">
      <c r="A3926" s="9" t="s">
        <v>1212</v>
      </c>
      <c r="B3926" s="10">
        <v>151</v>
      </c>
      <c r="C3926" s="10" t="s">
        <v>1219</v>
      </c>
      <c r="D3926" s="10">
        <v>42</v>
      </c>
      <c r="E3926" s="10">
        <v>72</v>
      </c>
      <c r="F3926" s="10" t="s">
        <v>1189</v>
      </c>
      <c r="G3926" s="10"/>
      <c r="H3926" s="10" t="s">
        <v>13</v>
      </c>
      <c r="I3926" s="7" t="s">
        <v>1220</v>
      </c>
      <c r="J3926" s="152" t="str">
        <f>VLOOKUP(PORVORIM!$I3926,Code2Loc,2,FALSE)</f>
        <v>SAWANTWADI</v>
      </c>
    </row>
    <row r="3927" spans="1:10" ht="15.75" customHeight="1" x14ac:dyDescent="0.25">
      <c r="A3927" s="5" t="s">
        <v>1317</v>
      </c>
      <c r="B3927" s="6">
        <v>152</v>
      </c>
      <c r="C3927" s="6" t="s">
        <v>11</v>
      </c>
      <c r="D3927" s="6">
        <v>1</v>
      </c>
      <c r="E3927" s="6">
        <v>0</v>
      </c>
      <c r="F3927" s="6" t="s">
        <v>1189</v>
      </c>
      <c r="G3927" s="6"/>
      <c r="H3927" s="6" t="s">
        <v>13</v>
      </c>
      <c r="I3927" s="7" t="s">
        <v>14</v>
      </c>
      <c r="J3927" s="152" t="str">
        <f>VLOOKUP(PORVORIM!$I3927,Code2Loc,2,FALSE)</f>
        <v>PANAJI</v>
      </c>
    </row>
    <row r="3928" spans="1:10" ht="15.75" customHeight="1" x14ac:dyDescent="0.25">
      <c r="A3928" s="5" t="s">
        <v>1317</v>
      </c>
      <c r="B3928" s="6">
        <v>152</v>
      </c>
      <c r="C3928" s="6" t="s">
        <v>77</v>
      </c>
      <c r="D3928" s="6">
        <v>2</v>
      </c>
      <c r="E3928" s="6">
        <v>2</v>
      </c>
      <c r="F3928" s="6" t="s">
        <v>1189</v>
      </c>
      <c r="G3928" s="6"/>
      <c r="H3928" s="6" t="s">
        <v>13</v>
      </c>
      <c r="I3928" s="7" t="s">
        <v>78</v>
      </c>
      <c r="J3928" s="152" t="str">
        <f>VLOOKUP(PORVORIM!$I3928,Code2Loc,2,FALSE)</f>
        <v>SAI SERVICE</v>
      </c>
    </row>
    <row r="3929" spans="1:10" ht="15.75" customHeight="1" x14ac:dyDescent="0.25">
      <c r="A3929" s="5" t="s">
        <v>1317</v>
      </c>
      <c r="B3929" s="6">
        <v>152</v>
      </c>
      <c r="C3929" s="6" t="s">
        <v>79</v>
      </c>
      <c r="D3929" s="6">
        <v>3</v>
      </c>
      <c r="E3929" s="6">
        <v>3</v>
      </c>
      <c r="F3929" s="6" t="s">
        <v>1189</v>
      </c>
      <c r="G3929" s="6"/>
      <c r="H3929" s="6" t="s">
        <v>13</v>
      </c>
      <c r="I3929" s="7" t="s">
        <v>80</v>
      </c>
      <c r="J3929" s="152" t="str">
        <f>VLOOKUP(PORVORIM!$I3929,Code2Loc,2,FALSE)</f>
        <v>TIN BLD/COL</v>
      </c>
    </row>
    <row r="3930" spans="1:10" ht="15.75" customHeight="1" x14ac:dyDescent="0.25">
      <c r="A3930" s="5" t="s">
        <v>1317</v>
      </c>
      <c r="B3930" s="6">
        <v>152</v>
      </c>
      <c r="C3930" s="6" t="s">
        <v>81</v>
      </c>
      <c r="D3930" s="6">
        <v>4</v>
      </c>
      <c r="E3930" s="6">
        <v>4</v>
      </c>
      <c r="F3930" s="6" t="s">
        <v>1189</v>
      </c>
      <c r="G3930" s="6"/>
      <c r="H3930" s="6" t="s">
        <v>13</v>
      </c>
      <c r="I3930" s="7" t="s">
        <v>82</v>
      </c>
      <c r="J3930" s="152" t="str">
        <f>VLOOKUP(PORVORIM!$I3930,Code2Loc,2,FALSE)</f>
        <v>GULYAKADE</v>
      </c>
    </row>
    <row r="3931" spans="1:10" ht="15.75" customHeight="1" x14ac:dyDescent="0.25">
      <c r="A3931" s="5" t="s">
        <v>1317</v>
      </c>
      <c r="B3931" s="6">
        <v>152</v>
      </c>
      <c r="C3931" s="6" t="s">
        <v>83</v>
      </c>
      <c r="D3931" s="6">
        <v>5</v>
      </c>
      <c r="E3931" s="6">
        <v>5</v>
      </c>
      <c r="F3931" s="6" t="s">
        <v>1189</v>
      </c>
      <c r="G3931" s="6"/>
      <c r="H3931" s="6" t="s">
        <v>13</v>
      </c>
      <c r="I3931" s="7" t="s">
        <v>84</v>
      </c>
      <c r="J3931" s="152" t="str">
        <f>VLOOKUP(PORVORIM!$I3931,Code2Loc,2,FALSE)</f>
        <v>PRV COPEL</v>
      </c>
    </row>
    <row r="3932" spans="1:10" ht="15.75" customHeight="1" x14ac:dyDescent="0.25">
      <c r="A3932" s="5" t="s">
        <v>1317</v>
      </c>
      <c r="B3932" s="6">
        <v>152</v>
      </c>
      <c r="C3932" s="6" t="s">
        <v>85</v>
      </c>
      <c r="D3932" s="6">
        <v>6</v>
      </c>
      <c r="E3932" s="6">
        <v>6</v>
      </c>
      <c r="F3932" s="6" t="s">
        <v>1189</v>
      </c>
      <c r="G3932" s="6"/>
      <c r="H3932" s="6" t="s">
        <v>13</v>
      </c>
      <c r="I3932" s="7" t="s">
        <v>86</v>
      </c>
      <c r="J3932" s="152" t="str">
        <f>VLOOKUP(PORVORIM!$I3932,Code2Loc,2,FALSE)</f>
        <v>PRV WADAKAD</v>
      </c>
    </row>
    <row r="3933" spans="1:10" ht="15.75" customHeight="1" x14ac:dyDescent="0.25">
      <c r="A3933" s="5" t="s">
        <v>1317</v>
      </c>
      <c r="B3933" s="6">
        <v>152</v>
      </c>
      <c r="C3933" s="6" t="s">
        <v>87</v>
      </c>
      <c r="D3933" s="6">
        <v>7</v>
      </c>
      <c r="E3933" s="6">
        <v>7</v>
      </c>
      <c r="F3933" s="6" t="s">
        <v>1189</v>
      </c>
      <c r="G3933" s="6"/>
      <c r="H3933" s="6" t="s">
        <v>13</v>
      </c>
      <c r="I3933" s="7" t="s">
        <v>88</v>
      </c>
      <c r="J3933" s="152" t="str">
        <f>VLOOKUP(PORVORIM!$I3933,Code2Loc,2,FALSE)</f>
        <v>PRV BAZAR</v>
      </c>
    </row>
    <row r="3934" spans="1:10" ht="15.75" customHeight="1" x14ac:dyDescent="0.25">
      <c r="A3934" s="5" t="s">
        <v>1317</v>
      </c>
      <c r="B3934" s="6">
        <v>152</v>
      </c>
      <c r="C3934" s="6" t="s">
        <v>89</v>
      </c>
      <c r="D3934" s="6">
        <v>8</v>
      </c>
      <c r="E3934" s="6">
        <v>8</v>
      </c>
      <c r="F3934" s="6" t="s">
        <v>1189</v>
      </c>
      <c r="G3934" s="6"/>
      <c r="H3934" s="6" t="s">
        <v>13</v>
      </c>
      <c r="I3934" s="7" t="s">
        <v>90</v>
      </c>
      <c r="J3934" s="152" t="str">
        <f>VLOOKUP(PORVORIM!$I3934,Code2Loc,2,FALSE)</f>
        <v>GIRI CROSS</v>
      </c>
    </row>
    <row r="3935" spans="1:10" ht="15.75" customHeight="1" x14ac:dyDescent="0.25">
      <c r="A3935" s="5" t="s">
        <v>1317</v>
      </c>
      <c r="B3935" s="6">
        <v>152</v>
      </c>
      <c r="C3935" s="6" t="s">
        <v>91</v>
      </c>
      <c r="D3935" s="6">
        <v>9</v>
      </c>
      <c r="E3935" s="6">
        <v>9</v>
      </c>
      <c r="F3935" s="6" t="s">
        <v>1189</v>
      </c>
      <c r="G3935" s="6"/>
      <c r="H3935" s="6" t="s">
        <v>13</v>
      </c>
      <c r="I3935" s="7" t="s">
        <v>92</v>
      </c>
      <c r="J3935" s="152" t="str">
        <f>VLOOKUP(PORVORIM!$I3935,Code2Loc,2,FALSE)</f>
        <v>GREEN PARK</v>
      </c>
    </row>
    <row r="3936" spans="1:10" ht="15.75" customHeight="1" x14ac:dyDescent="0.25">
      <c r="A3936" s="5" t="s">
        <v>1317</v>
      </c>
      <c r="B3936" s="6">
        <v>152</v>
      </c>
      <c r="C3936" s="6" t="s">
        <v>93</v>
      </c>
      <c r="D3936" s="6">
        <v>10</v>
      </c>
      <c r="E3936" s="6">
        <v>10</v>
      </c>
      <c r="F3936" s="6" t="s">
        <v>1189</v>
      </c>
      <c r="G3936" s="6"/>
      <c r="H3936" s="6" t="s">
        <v>13</v>
      </c>
      <c r="I3936" s="7" t="s">
        <v>94</v>
      </c>
      <c r="J3936" s="152" t="str">
        <f>VLOOKUP(PORVORIM!$I3936,Code2Loc,2,FALSE)</f>
        <v>GIRI CHAPEL</v>
      </c>
    </row>
    <row r="3937" spans="1:10" ht="15.75" customHeight="1" x14ac:dyDescent="0.25">
      <c r="A3937" s="5" t="s">
        <v>1317</v>
      </c>
      <c r="B3937" s="6">
        <v>152</v>
      </c>
      <c r="C3937" s="6" t="s">
        <v>95</v>
      </c>
      <c r="D3937" s="6">
        <v>11</v>
      </c>
      <c r="E3937" s="6">
        <v>12</v>
      </c>
      <c r="F3937" s="6" t="s">
        <v>1189</v>
      </c>
      <c r="G3937" s="6"/>
      <c r="H3937" s="6" t="s">
        <v>13</v>
      </c>
      <c r="I3937" s="7" t="s">
        <v>96</v>
      </c>
      <c r="J3937" s="152" t="str">
        <f>VLOOKUP(PORVORIM!$I3937,Code2Loc,2,FALSE)</f>
        <v>MAPUSA</v>
      </c>
    </row>
    <row r="3938" spans="1:10" ht="15.75" customHeight="1" x14ac:dyDescent="0.25">
      <c r="A3938" s="5" t="s">
        <v>1317</v>
      </c>
      <c r="B3938" s="6">
        <v>152</v>
      </c>
      <c r="C3938" s="6" t="s">
        <v>99</v>
      </c>
      <c r="D3938" s="6">
        <v>12</v>
      </c>
      <c r="E3938" s="6">
        <v>13</v>
      </c>
      <c r="F3938" s="6" t="s">
        <v>1189</v>
      </c>
      <c r="G3938" s="6"/>
      <c r="H3938" s="6" t="s">
        <v>13</v>
      </c>
      <c r="I3938" s="7" t="s">
        <v>100</v>
      </c>
      <c r="J3938" s="152" t="str">
        <f>VLOOKUP(PORVORIM!$I3938,Code2Loc,2,FALSE)</f>
        <v>MPS COURT</v>
      </c>
    </row>
    <row r="3939" spans="1:10" ht="15.75" customHeight="1" x14ac:dyDescent="0.25">
      <c r="A3939" s="5" t="s">
        <v>1317</v>
      </c>
      <c r="B3939" s="6">
        <v>152</v>
      </c>
      <c r="C3939" s="6" t="s">
        <v>101</v>
      </c>
      <c r="D3939" s="6">
        <v>13</v>
      </c>
      <c r="E3939" s="6">
        <v>14</v>
      </c>
      <c r="F3939" s="6" t="s">
        <v>1189</v>
      </c>
      <c r="G3939" s="6"/>
      <c r="H3939" s="6" t="s">
        <v>13</v>
      </c>
      <c r="I3939" s="7" t="s">
        <v>102</v>
      </c>
      <c r="J3939" s="152" t="str">
        <f>VLOOKUP(PORVORIM!$I3939,Code2Loc,2,FALSE)</f>
        <v>DULER</v>
      </c>
    </row>
    <row r="3940" spans="1:10" ht="15.75" customHeight="1" x14ac:dyDescent="0.25">
      <c r="A3940" s="5" t="s">
        <v>1317</v>
      </c>
      <c r="B3940" s="6">
        <v>152</v>
      </c>
      <c r="C3940" s="6" t="s">
        <v>103</v>
      </c>
      <c r="D3940" s="6">
        <v>14</v>
      </c>
      <c r="E3940" s="6">
        <v>15</v>
      </c>
      <c r="F3940" s="6" t="s">
        <v>1189</v>
      </c>
      <c r="G3940" s="6"/>
      <c r="H3940" s="6" t="s">
        <v>13</v>
      </c>
      <c r="I3940" s="7" t="s">
        <v>104</v>
      </c>
      <c r="J3940" s="152" t="str">
        <f>VLOOKUP(PORVORIM!$I3940,Code2Loc,2,FALSE)</f>
        <v>PDEM/KRWDA</v>
      </c>
    </row>
    <row r="3941" spans="1:10" ht="15.75" customHeight="1" x14ac:dyDescent="0.25">
      <c r="A3941" s="5" t="s">
        <v>1317</v>
      </c>
      <c r="B3941" s="6">
        <v>152</v>
      </c>
      <c r="C3941" s="6" t="s">
        <v>105</v>
      </c>
      <c r="D3941" s="6">
        <v>15</v>
      </c>
      <c r="E3941" s="6">
        <v>16</v>
      </c>
      <c r="F3941" s="6" t="s">
        <v>1189</v>
      </c>
      <c r="G3941" s="6"/>
      <c r="H3941" s="6" t="s">
        <v>13</v>
      </c>
      <c r="I3941" s="7" t="s">
        <v>106</v>
      </c>
      <c r="J3941" s="152" t="str">
        <f>VLOOKUP(PORVORIM!$I3941,Code2Loc,2,FALSE)</f>
        <v>KARASWADA</v>
      </c>
    </row>
    <row r="3942" spans="1:10" ht="15.75" customHeight="1" x14ac:dyDescent="0.25">
      <c r="A3942" s="5" t="s">
        <v>1317</v>
      </c>
      <c r="B3942" s="6">
        <v>152</v>
      </c>
      <c r="C3942" s="6" t="s">
        <v>107</v>
      </c>
      <c r="D3942" s="6">
        <v>16</v>
      </c>
      <c r="E3942" s="6">
        <v>17</v>
      </c>
      <c r="F3942" s="6" t="s">
        <v>1189</v>
      </c>
      <c r="G3942" s="6"/>
      <c r="H3942" s="6" t="s">
        <v>13</v>
      </c>
      <c r="I3942" s="7" t="s">
        <v>108</v>
      </c>
      <c r="J3942" s="152" t="str">
        <f>VLOOKUP(PORVORIM!$I3942,Code2Loc,2,FALSE)</f>
        <v>MADEL</v>
      </c>
    </row>
    <row r="3943" spans="1:10" ht="15.75" customHeight="1" x14ac:dyDescent="0.25">
      <c r="A3943" s="5" t="s">
        <v>1317</v>
      </c>
      <c r="B3943" s="6">
        <v>152</v>
      </c>
      <c r="C3943" s="6" t="s">
        <v>109</v>
      </c>
      <c r="D3943" s="6">
        <v>17</v>
      </c>
      <c r="E3943" s="6">
        <v>18</v>
      </c>
      <c r="F3943" s="6" t="s">
        <v>1189</v>
      </c>
      <c r="G3943" s="6"/>
      <c r="H3943" s="6" t="s">
        <v>13</v>
      </c>
      <c r="I3943" s="7" t="s">
        <v>110</v>
      </c>
      <c r="J3943" s="152" t="str">
        <f>VLOOKUP(PORVORIM!$I3943,Code2Loc,2,FALSE)</f>
        <v>TIVIM</v>
      </c>
    </row>
    <row r="3944" spans="1:10" ht="15.75" customHeight="1" x14ac:dyDescent="0.25">
      <c r="A3944" s="5" t="s">
        <v>1317</v>
      </c>
      <c r="B3944" s="6">
        <v>152</v>
      </c>
      <c r="C3944" s="6" t="s">
        <v>111</v>
      </c>
      <c r="D3944" s="6">
        <v>18</v>
      </c>
      <c r="E3944" s="6">
        <v>19</v>
      </c>
      <c r="F3944" s="6" t="s">
        <v>1189</v>
      </c>
      <c r="G3944" s="6"/>
      <c r="H3944" s="6" t="s">
        <v>13</v>
      </c>
      <c r="I3944" s="7" t="s">
        <v>112</v>
      </c>
      <c r="J3944" s="152" t="str">
        <f>VLOOKUP(PORVORIM!$I3944,Code2Loc,2,FALSE)</f>
        <v>TIVI GROUND</v>
      </c>
    </row>
    <row r="3945" spans="1:10" ht="15.75" customHeight="1" x14ac:dyDescent="0.25">
      <c r="A3945" s="5" t="s">
        <v>1317</v>
      </c>
      <c r="B3945" s="6">
        <v>152</v>
      </c>
      <c r="C3945" s="6" t="s">
        <v>113</v>
      </c>
      <c r="D3945" s="6">
        <v>19</v>
      </c>
      <c r="E3945" s="6">
        <v>20</v>
      </c>
      <c r="F3945" s="6" t="s">
        <v>1189</v>
      </c>
      <c r="G3945" s="6"/>
      <c r="H3945" s="6" t="s">
        <v>13</v>
      </c>
      <c r="I3945" s="7" t="s">
        <v>114</v>
      </c>
      <c r="J3945" s="152" t="str">
        <f>VLOOKUP(PORVORIM!$I3945,Code2Loc,2,FALSE)</f>
        <v>CANSA BRD</v>
      </c>
    </row>
    <row r="3946" spans="1:10" ht="15.75" customHeight="1" x14ac:dyDescent="0.25">
      <c r="A3946" s="5" t="s">
        <v>1317</v>
      </c>
      <c r="B3946" s="6">
        <v>152</v>
      </c>
      <c r="C3946" s="6" t="s">
        <v>115</v>
      </c>
      <c r="D3946" s="6">
        <v>20</v>
      </c>
      <c r="E3946" s="6">
        <v>21</v>
      </c>
      <c r="F3946" s="6" t="s">
        <v>1189</v>
      </c>
      <c r="G3946" s="6"/>
      <c r="H3946" s="6" t="s">
        <v>13</v>
      </c>
      <c r="I3946" s="7" t="s">
        <v>116</v>
      </c>
      <c r="J3946" s="152" t="str">
        <f>VLOOKUP(PORVORIM!$I3946,Code2Loc,2,FALSE)</f>
        <v>SIRSAI RLY</v>
      </c>
    </row>
    <row r="3947" spans="1:10" ht="15.75" customHeight="1" x14ac:dyDescent="0.25">
      <c r="A3947" s="5" t="s">
        <v>1317</v>
      </c>
      <c r="B3947" s="6">
        <v>152</v>
      </c>
      <c r="C3947" s="6" t="s">
        <v>117</v>
      </c>
      <c r="D3947" s="6">
        <v>21</v>
      </c>
      <c r="E3947" s="6">
        <v>22</v>
      </c>
      <c r="F3947" s="6" t="s">
        <v>1189</v>
      </c>
      <c r="G3947" s="6"/>
      <c r="H3947" s="6" t="s">
        <v>13</v>
      </c>
      <c r="I3947" s="7" t="s">
        <v>118</v>
      </c>
      <c r="J3947" s="152" t="str">
        <f>VLOOKUP(PORVORIM!$I3947,Code2Loc,2,FALSE)</f>
        <v>SIRSAI COPL</v>
      </c>
    </row>
    <row r="3948" spans="1:10" ht="15.75" customHeight="1" x14ac:dyDescent="0.25">
      <c r="A3948" s="5" t="s">
        <v>1317</v>
      </c>
      <c r="B3948" s="6">
        <v>152</v>
      </c>
      <c r="C3948" s="6" t="s">
        <v>119</v>
      </c>
      <c r="D3948" s="6">
        <v>22</v>
      </c>
      <c r="E3948" s="6">
        <v>23</v>
      </c>
      <c r="F3948" s="6" t="s">
        <v>1189</v>
      </c>
      <c r="G3948" s="6"/>
      <c r="H3948" s="6" t="s">
        <v>13</v>
      </c>
      <c r="I3948" s="7" t="s">
        <v>120</v>
      </c>
      <c r="J3948" s="152" t="str">
        <f>VLOOKUP(PORVORIM!$I3948,Code2Loc,2,FALSE)</f>
        <v>CLERRA SCOL</v>
      </c>
    </row>
    <row r="3949" spans="1:10" ht="15.75" customHeight="1" x14ac:dyDescent="0.25">
      <c r="A3949" s="5" t="s">
        <v>1317</v>
      </c>
      <c r="B3949" s="6">
        <v>152</v>
      </c>
      <c r="C3949" s="6" t="s">
        <v>121</v>
      </c>
      <c r="D3949" s="6">
        <v>23</v>
      </c>
      <c r="E3949" s="6">
        <v>24</v>
      </c>
      <c r="F3949" s="6" t="s">
        <v>1189</v>
      </c>
      <c r="G3949" s="6"/>
      <c r="H3949" s="6" t="s">
        <v>13</v>
      </c>
      <c r="I3949" s="7" t="s">
        <v>122</v>
      </c>
      <c r="J3949" s="152" t="str">
        <f>VLOOKUP(PORVORIM!$I3949,Code2Loc,2,FALSE)</f>
        <v>ASSNODA</v>
      </c>
    </row>
    <row r="3950" spans="1:10" ht="15.75" customHeight="1" x14ac:dyDescent="0.25">
      <c r="A3950" s="5" t="s">
        <v>1317</v>
      </c>
      <c r="B3950" s="6">
        <v>152</v>
      </c>
      <c r="C3950" s="6" t="s">
        <v>480</v>
      </c>
      <c r="D3950" s="6">
        <v>24</v>
      </c>
      <c r="E3950" s="6">
        <v>27</v>
      </c>
      <c r="F3950" s="6" t="s">
        <v>1189</v>
      </c>
      <c r="G3950" s="6"/>
      <c r="H3950" s="6" t="s">
        <v>13</v>
      </c>
      <c r="I3950" s="7" t="s">
        <v>481</v>
      </c>
      <c r="J3950" s="152" t="str">
        <f>VLOOKUP(PORVORIM!$I3950,Code2Loc,2,FALSE)</f>
        <v>NANORA</v>
      </c>
    </row>
    <row r="3951" spans="1:10" ht="15.75" customHeight="1" x14ac:dyDescent="0.25">
      <c r="A3951" s="5" t="s">
        <v>1317</v>
      </c>
      <c r="B3951" s="6">
        <v>152</v>
      </c>
      <c r="C3951" s="6" t="s">
        <v>482</v>
      </c>
      <c r="D3951" s="6">
        <v>25</v>
      </c>
      <c r="E3951" s="6">
        <v>30</v>
      </c>
      <c r="F3951" s="6" t="s">
        <v>1189</v>
      </c>
      <c r="G3951" s="6"/>
      <c r="H3951" s="6" t="s">
        <v>13</v>
      </c>
      <c r="I3951" s="7" t="s">
        <v>483</v>
      </c>
      <c r="J3951" s="152" t="str">
        <f>VLOOKUP(PORVORIM!$I3951,Code2Loc,2,FALSE)</f>
        <v>KASARPAL</v>
      </c>
    </row>
    <row r="3952" spans="1:10" ht="15.75" customHeight="1" x14ac:dyDescent="0.25">
      <c r="A3952" s="5" t="s">
        <v>1317</v>
      </c>
      <c r="B3952" s="6">
        <v>152</v>
      </c>
      <c r="C3952" s="6" t="s">
        <v>484</v>
      </c>
      <c r="D3952" s="6">
        <v>26</v>
      </c>
      <c r="E3952" s="6">
        <v>31</v>
      </c>
      <c r="F3952" s="6" t="s">
        <v>1189</v>
      </c>
      <c r="G3952" s="6"/>
      <c r="H3952" s="6" t="s">
        <v>13</v>
      </c>
      <c r="I3952" s="7" t="s">
        <v>485</v>
      </c>
      <c r="J3952" s="152" t="str">
        <f>VLOOKUP(PORVORIM!$I3952,Code2Loc,2,FALSE)</f>
        <v>GA DDMRG</v>
      </c>
    </row>
    <row r="3953" spans="1:10" ht="15.75" customHeight="1" x14ac:dyDescent="0.25">
      <c r="A3953" s="5" t="s">
        <v>1317</v>
      </c>
      <c r="B3953" s="6">
        <v>152</v>
      </c>
      <c r="C3953" s="6" t="s">
        <v>486</v>
      </c>
      <c r="D3953" s="6">
        <v>27</v>
      </c>
      <c r="E3953" s="6">
        <v>34</v>
      </c>
      <c r="F3953" s="6" t="s">
        <v>1189</v>
      </c>
      <c r="G3953" s="6">
        <v>1</v>
      </c>
      <c r="H3953" s="6" t="s">
        <v>13</v>
      </c>
      <c r="I3953" s="7" t="s">
        <v>487</v>
      </c>
      <c r="J3953" s="152" t="str">
        <f>VLOOKUP(PORVORIM!$I3953,Code2Loc,2,FALSE)</f>
        <v>GOA BORDER</v>
      </c>
    </row>
    <row r="3954" spans="1:10" ht="15.75" customHeight="1" x14ac:dyDescent="0.25">
      <c r="A3954" s="5" t="s">
        <v>1317</v>
      </c>
      <c r="B3954" s="6">
        <v>152</v>
      </c>
      <c r="C3954" s="6" t="s">
        <v>488</v>
      </c>
      <c r="D3954" s="6">
        <v>28</v>
      </c>
      <c r="E3954" s="6">
        <v>35</v>
      </c>
      <c r="F3954" s="6" t="s">
        <v>1189</v>
      </c>
      <c r="G3954" s="6">
        <v>2</v>
      </c>
      <c r="H3954" s="6" t="s">
        <v>30</v>
      </c>
      <c r="I3954" s="7" t="s">
        <v>489</v>
      </c>
      <c r="J3954" s="152" t="str">
        <f>VLOOKUP(PORVORIM!$I3954,Code2Loc,2,FALSE)</f>
        <v>DODAMARG</v>
      </c>
    </row>
    <row r="3955" spans="1:10" ht="15.75" customHeight="1" x14ac:dyDescent="0.25">
      <c r="A3955" s="5" t="s">
        <v>1317</v>
      </c>
      <c r="B3955" s="6">
        <v>152</v>
      </c>
      <c r="C3955" s="6" t="s">
        <v>1130</v>
      </c>
      <c r="D3955" s="6">
        <v>29</v>
      </c>
      <c r="E3955" s="6">
        <v>38</v>
      </c>
      <c r="F3955" s="6" t="s">
        <v>1189</v>
      </c>
      <c r="G3955" s="6"/>
      <c r="H3955" s="6" t="s">
        <v>13</v>
      </c>
      <c r="I3955" s="7" t="s">
        <v>1131</v>
      </c>
      <c r="J3955" s="152" t="str">
        <f>VLOOKUP(PORVORIM!$I3955,Code2Loc,2,FALSE)</f>
        <v>AMBELI</v>
      </c>
    </row>
    <row r="3956" spans="1:10" ht="15.75" customHeight="1" x14ac:dyDescent="0.25">
      <c r="A3956" s="5" t="s">
        <v>1317</v>
      </c>
      <c r="B3956" s="6">
        <v>152</v>
      </c>
      <c r="C3956" s="6" t="s">
        <v>1318</v>
      </c>
      <c r="D3956" s="6">
        <v>30</v>
      </c>
      <c r="E3956" s="6">
        <v>40</v>
      </c>
      <c r="F3956" s="6" t="s">
        <v>1189</v>
      </c>
      <c r="G3956" s="6"/>
      <c r="H3956" s="6" t="s">
        <v>13</v>
      </c>
      <c r="I3956" s="7" t="s">
        <v>1319</v>
      </c>
      <c r="J3956" s="152" t="str">
        <f>VLOOKUP(PORVORIM!$I3956,Code2Loc,2,FALSE)</f>
        <v>ZAREBAMBER</v>
      </c>
    </row>
    <row r="3957" spans="1:10" ht="15.75" customHeight="1" x14ac:dyDescent="0.25">
      <c r="A3957" s="5" t="s">
        <v>1317</v>
      </c>
      <c r="B3957" s="6">
        <v>152</v>
      </c>
      <c r="C3957" s="6" t="s">
        <v>1320</v>
      </c>
      <c r="D3957" s="6">
        <v>31</v>
      </c>
      <c r="E3957" s="6">
        <v>42</v>
      </c>
      <c r="F3957" s="6" t="s">
        <v>1189</v>
      </c>
      <c r="G3957" s="6"/>
      <c r="H3957" s="6" t="s">
        <v>13</v>
      </c>
      <c r="I3957" s="7" t="s">
        <v>1321</v>
      </c>
      <c r="J3957" s="152" t="str">
        <f>VLOOKUP(PORVORIM!$I3957,Code2Loc,2,FALSE)</f>
        <v>KUDAS TITA</v>
      </c>
    </row>
    <row r="3958" spans="1:10" ht="15.75" customHeight="1" x14ac:dyDescent="0.25">
      <c r="A3958" s="5" t="s">
        <v>1317</v>
      </c>
      <c r="B3958" s="6">
        <v>152</v>
      </c>
      <c r="C3958" s="6" t="s">
        <v>1322</v>
      </c>
      <c r="D3958" s="6">
        <v>32</v>
      </c>
      <c r="E3958" s="6">
        <v>43</v>
      </c>
      <c r="F3958" s="6" t="s">
        <v>1189</v>
      </c>
      <c r="G3958" s="6"/>
      <c r="H3958" s="6" t="s">
        <v>13</v>
      </c>
      <c r="I3958" s="7" t="s">
        <v>1323</v>
      </c>
      <c r="J3958" s="152" t="str">
        <f>VLOOKUP(PORVORIM!$I3958,Code2Loc,2,FALSE)</f>
        <v>USAP TITA</v>
      </c>
    </row>
    <row r="3959" spans="1:10" ht="15.75" customHeight="1" x14ac:dyDescent="0.25">
      <c r="A3959" s="5" t="s">
        <v>1317</v>
      </c>
      <c r="B3959" s="6">
        <v>152</v>
      </c>
      <c r="C3959" s="6" t="s">
        <v>1324</v>
      </c>
      <c r="D3959" s="6">
        <v>33</v>
      </c>
      <c r="E3959" s="6">
        <v>45</v>
      </c>
      <c r="F3959" s="6" t="s">
        <v>1189</v>
      </c>
      <c r="G3959" s="6"/>
      <c r="H3959" s="6" t="s">
        <v>13</v>
      </c>
      <c r="I3959" s="7" t="s">
        <v>1325</v>
      </c>
      <c r="J3959" s="152" t="str">
        <f>VLOOKUP(PORVORIM!$I3959,Code2Loc,2,FALSE)</f>
        <v>BHEDSHI</v>
      </c>
    </row>
    <row r="3960" spans="1:10" ht="15.75" customHeight="1" x14ac:dyDescent="0.25">
      <c r="A3960" s="5" t="s">
        <v>1317</v>
      </c>
      <c r="B3960" s="6">
        <v>152</v>
      </c>
      <c r="C3960" s="6" t="s">
        <v>1326</v>
      </c>
      <c r="D3960" s="6">
        <v>34</v>
      </c>
      <c r="E3960" s="6">
        <v>46</v>
      </c>
      <c r="F3960" s="6" t="s">
        <v>1189</v>
      </c>
      <c r="G3960" s="6"/>
      <c r="H3960" s="6" t="s">
        <v>13</v>
      </c>
      <c r="I3960" s="7" t="s">
        <v>1327</v>
      </c>
      <c r="J3960" s="152" t="str">
        <f>VLOOKUP(PORVORIM!$I3960,Code2Loc,2,FALSE)</f>
        <v>AWADA</v>
      </c>
    </row>
    <row r="3961" spans="1:10" ht="15.75" customHeight="1" x14ac:dyDescent="0.25">
      <c r="A3961" s="5" t="s">
        <v>1317</v>
      </c>
      <c r="B3961" s="6">
        <v>152</v>
      </c>
      <c r="C3961" s="6" t="s">
        <v>1328</v>
      </c>
      <c r="D3961" s="6">
        <v>35</v>
      </c>
      <c r="E3961" s="6">
        <v>48</v>
      </c>
      <c r="F3961" s="6" t="s">
        <v>1189</v>
      </c>
      <c r="G3961" s="6"/>
      <c r="H3961" s="6" t="s">
        <v>13</v>
      </c>
      <c r="I3961" s="7" t="s">
        <v>1329</v>
      </c>
      <c r="J3961" s="152" t="str">
        <f>VLOOKUP(PORVORIM!$I3961,Code2Loc,2,FALSE)</f>
        <v>VAIGANTAT</v>
      </c>
    </row>
    <row r="3962" spans="1:10" ht="15.75" customHeight="1" x14ac:dyDescent="0.25">
      <c r="A3962" s="5" t="s">
        <v>1317</v>
      </c>
      <c r="B3962" s="6">
        <v>152</v>
      </c>
      <c r="C3962" s="6" t="s">
        <v>1330</v>
      </c>
      <c r="D3962" s="6">
        <v>36</v>
      </c>
      <c r="E3962" s="6">
        <v>49</v>
      </c>
      <c r="F3962" s="6" t="s">
        <v>1189</v>
      </c>
      <c r="G3962" s="6"/>
      <c r="H3962" s="6" t="s">
        <v>13</v>
      </c>
      <c r="I3962" s="7" t="s">
        <v>1331</v>
      </c>
      <c r="J3962" s="152" t="str">
        <f>VLOOKUP(PORVORIM!$I3962,Code2Loc,2,FALSE)</f>
        <v>KONAL</v>
      </c>
    </row>
    <row r="3963" spans="1:10" ht="15.75" customHeight="1" x14ac:dyDescent="0.25">
      <c r="A3963" s="5" t="s">
        <v>1317</v>
      </c>
      <c r="B3963" s="6">
        <v>152</v>
      </c>
      <c r="C3963" s="6" t="s">
        <v>1332</v>
      </c>
      <c r="D3963" s="6">
        <v>37</v>
      </c>
      <c r="E3963" s="6">
        <v>52</v>
      </c>
      <c r="F3963" s="6" t="s">
        <v>1189</v>
      </c>
      <c r="G3963" s="6"/>
      <c r="H3963" s="6" t="s">
        <v>13</v>
      </c>
      <c r="I3963" s="7" t="s">
        <v>1333</v>
      </c>
      <c r="J3963" s="152" t="str">
        <f>VLOOKUP(PORVORIM!$I3963,Code2Loc,2,FALSE)</f>
        <v>TILARI</v>
      </c>
    </row>
    <row r="3964" spans="1:10" ht="15.75" customHeight="1" x14ac:dyDescent="0.25">
      <c r="A3964" s="5" t="s">
        <v>1317</v>
      </c>
      <c r="B3964" s="6">
        <v>152</v>
      </c>
      <c r="C3964" s="6" t="s">
        <v>1334</v>
      </c>
      <c r="D3964" s="6">
        <v>38</v>
      </c>
      <c r="E3964" s="6">
        <v>56</v>
      </c>
      <c r="F3964" s="6" t="s">
        <v>1189</v>
      </c>
      <c r="G3964" s="6"/>
      <c r="H3964" s="6" t="s">
        <v>13</v>
      </c>
      <c r="I3964" s="7" t="s">
        <v>1335</v>
      </c>
      <c r="J3964" s="152" t="str">
        <f>VLOOKUP(PORVORIM!$I3964,Code2Loc,2,FALSE)</f>
        <v>GHOTGEWADI</v>
      </c>
    </row>
    <row r="3965" spans="1:10" ht="15.75" customHeight="1" x14ac:dyDescent="0.25">
      <c r="A3965" s="5" t="s">
        <v>1317</v>
      </c>
      <c r="B3965" s="6">
        <v>152</v>
      </c>
      <c r="C3965" s="6" t="s">
        <v>1336</v>
      </c>
      <c r="D3965" s="6">
        <v>39</v>
      </c>
      <c r="E3965" s="6">
        <v>58</v>
      </c>
      <c r="F3965" s="6" t="s">
        <v>1189</v>
      </c>
      <c r="G3965" s="6"/>
      <c r="H3965" s="6" t="s">
        <v>13</v>
      </c>
      <c r="I3965" s="7" t="s">
        <v>1337</v>
      </c>
      <c r="J3965" s="152" t="str">
        <f>VLOOKUP(PORVORIM!$I3965,Code2Loc,2,FALSE)</f>
        <v>MORLE</v>
      </c>
    </row>
    <row r="3966" spans="1:10" ht="15.75" customHeight="1" x14ac:dyDescent="0.25">
      <c r="A3966" s="5" t="s">
        <v>1317</v>
      </c>
      <c r="B3966" s="6">
        <v>152</v>
      </c>
      <c r="C3966" s="6" t="s">
        <v>1338</v>
      </c>
      <c r="D3966" s="6">
        <v>40</v>
      </c>
      <c r="E3966" s="6">
        <v>63</v>
      </c>
      <c r="F3966" s="6" t="s">
        <v>1189</v>
      </c>
      <c r="G3966" s="6"/>
      <c r="H3966" s="6" t="s">
        <v>13</v>
      </c>
      <c r="I3966" s="7" t="s">
        <v>1338</v>
      </c>
      <c r="J3966" s="152" t="str">
        <f>VLOOKUP(PORVORIM!$I3966,Code2Loc,2,FALSE)</f>
        <v>KER</v>
      </c>
    </row>
    <row r="3967" spans="1:10" ht="15.75" customHeight="1" x14ac:dyDescent="0.25">
      <c r="A3967" s="5" t="s">
        <v>510</v>
      </c>
      <c r="B3967" s="6">
        <v>153</v>
      </c>
      <c r="C3967" s="6" t="s">
        <v>11</v>
      </c>
      <c r="D3967" s="6">
        <v>1</v>
      </c>
      <c r="E3967" s="6">
        <v>0</v>
      </c>
      <c r="F3967" s="6" t="s">
        <v>1189</v>
      </c>
      <c r="G3967" s="6"/>
      <c r="H3967" s="6" t="s">
        <v>13</v>
      </c>
      <c r="I3967" s="7" t="s">
        <v>14</v>
      </c>
      <c r="J3967" s="152" t="str">
        <f>VLOOKUP(PORVORIM!$I3967,Code2Loc,2,FALSE)</f>
        <v>PANAJI</v>
      </c>
    </row>
    <row r="3968" spans="1:10" ht="15.75" customHeight="1" x14ac:dyDescent="0.25">
      <c r="A3968" s="5" t="s">
        <v>510</v>
      </c>
      <c r="B3968" s="6">
        <v>153</v>
      </c>
      <c r="C3968" s="6" t="s">
        <v>77</v>
      </c>
      <c r="D3968" s="6">
        <v>2</v>
      </c>
      <c r="E3968" s="6">
        <v>2</v>
      </c>
      <c r="F3968" s="6" t="s">
        <v>1189</v>
      </c>
      <c r="G3968" s="6"/>
      <c r="H3968" s="6" t="s">
        <v>13</v>
      </c>
      <c r="I3968" s="7" t="s">
        <v>78</v>
      </c>
      <c r="J3968" s="152" t="str">
        <f>VLOOKUP(PORVORIM!$I3968,Code2Loc,2,FALSE)</f>
        <v>SAI SERVICE</v>
      </c>
    </row>
    <row r="3969" spans="1:10" ht="15.75" customHeight="1" x14ac:dyDescent="0.25">
      <c r="A3969" s="5" t="s">
        <v>510</v>
      </c>
      <c r="B3969" s="6">
        <v>153</v>
      </c>
      <c r="C3969" s="6" t="s">
        <v>79</v>
      </c>
      <c r="D3969" s="6">
        <v>3</v>
      </c>
      <c r="E3969" s="6">
        <v>3</v>
      </c>
      <c r="F3969" s="6" t="s">
        <v>1189</v>
      </c>
      <c r="G3969" s="6"/>
      <c r="H3969" s="6" t="s">
        <v>13</v>
      </c>
      <c r="I3969" s="7" t="s">
        <v>80</v>
      </c>
      <c r="J3969" s="152" t="str">
        <f>VLOOKUP(PORVORIM!$I3969,Code2Loc,2,FALSE)</f>
        <v>TIN BLD/COL</v>
      </c>
    </row>
    <row r="3970" spans="1:10" ht="15.75" customHeight="1" x14ac:dyDescent="0.25">
      <c r="A3970" s="5" t="s">
        <v>510</v>
      </c>
      <c r="B3970" s="6">
        <v>153</v>
      </c>
      <c r="C3970" s="6" t="s">
        <v>81</v>
      </c>
      <c r="D3970" s="6">
        <v>4</v>
      </c>
      <c r="E3970" s="6">
        <v>4</v>
      </c>
      <c r="F3970" s="6" t="s">
        <v>1189</v>
      </c>
      <c r="G3970" s="6"/>
      <c r="H3970" s="6" t="s">
        <v>13</v>
      </c>
      <c r="I3970" s="7" t="s">
        <v>82</v>
      </c>
      <c r="J3970" s="152" t="str">
        <f>VLOOKUP(PORVORIM!$I3970,Code2Loc,2,FALSE)</f>
        <v>GULYAKADE</v>
      </c>
    </row>
    <row r="3971" spans="1:10" ht="15.75" customHeight="1" x14ac:dyDescent="0.25">
      <c r="A3971" s="5" t="s">
        <v>510</v>
      </c>
      <c r="B3971" s="6">
        <v>153</v>
      </c>
      <c r="C3971" s="6" t="s">
        <v>83</v>
      </c>
      <c r="D3971" s="6">
        <v>5</v>
      </c>
      <c r="E3971" s="6">
        <v>5</v>
      </c>
      <c r="F3971" s="6" t="s">
        <v>1189</v>
      </c>
      <c r="G3971" s="6"/>
      <c r="H3971" s="6" t="s">
        <v>13</v>
      </c>
      <c r="I3971" s="7" t="s">
        <v>84</v>
      </c>
      <c r="J3971" s="152" t="str">
        <f>VLOOKUP(PORVORIM!$I3971,Code2Loc,2,FALSE)</f>
        <v>PRV COPEL</v>
      </c>
    </row>
    <row r="3972" spans="1:10" ht="15.75" customHeight="1" x14ac:dyDescent="0.25">
      <c r="A3972" s="5" t="s">
        <v>510</v>
      </c>
      <c r="B3972" s="6">
        <v>153</v>
      </c>
      <c r="C3972" s="6" t="s">
        <v>85</v>
      </c>
      <c r="D3972" s="6">
        <v>6</v>
      </c>
      <c r="E3972" s="6">
        <v>6</v>
      </c>
      <c r="F3972" s="6" t="s">
        <v>1189</v>
      </c>
      <c r="G3972" s="6"/>
      <c r="H3972" s="6" t="s">
        <v>13</v>
      </c>
      <c r="I3972" s="7" t="s">
        <v>86</v>
      </c>
      <c r="J3972" s="152" t="str">
        <f>VLOOKUP(PORVORIM!$I3972,Code2Loc,2,FALSE)</f>
        <v>PRV WADAKAD</v>
      </c>
    </row>
    <row r="3973" spans="1:10" ht="15.75" customHeight="1" x14ac:dyDescent="0.25">
      <c r="A3973" s="5" t="s">
        <v>510</v>
      </c>
      <c r="B3973" s="6">
        <v>153</v>
      </c>
      <c r="C3973" s="6" t="s">
        <v>87</v>
      </c>
      <c r="D3973" s="6">
        <v>7</v>
      </c>
      <c r="E3973" s="6">
        <v>7</v>
      </c>
      <c r="F3973" s="6" t="s">
        <v>1189</v>
      </c>
      <c r="G3973" s="6"/>
      <c r="H3973" s="6" t="s">
        <v>13</v>
      </c>
      <c r="I3973" s="7" t="s">
        <v>88</v>
      </c>
      <c r="J3973" s="152" t="str">
        <f>VLOOKUP(PORVORIM!$I3973,Code2Loc,2,FALSE)</f>
        <v>PRV BAZAR</v>
      </c>
    </row>
    <row r="3974" spans="1:10" ht="15.75" customHeight="1" x14ac:dyDescent="0.25">
      <c r="A3974" s="5" t="s">
        <v>510</v>
      </c>
      <c r="B3974" s="6">
        <v>153</v>
      </c>
      <c r="C3974" s="6" t="s">
        <v>89</v>
      </c>
      <c r="D3974" s="6">
        <v>8</v>
      </c>
      <c r="E3974" s="6">
        <v>8</v>
      </c>
      <c r="F3974" s="6" t="s">
        <v>1189</v>
      </c>
      <c r="G3974" s="6"/>
      <c r="H3974" s="6" t="s">
        <v>13</v>
      </c>
      <c r="I3974" s="7" t="s">
        <v>90</v>
      </c>
      <c r="J3974" s="152" t="str">
        <f>VLOOKUP(PORVORIM!$I3974,Code2Loc,2,FALSE)</f>
        <v>GIRI CROSS</v>
      </c>
    </row>
    <row r="3975" spans="1:10" ht="15.75" customHeight="1" x14ac:dyDescent="0.25">
      <c r="A3975" s="5" t="s">
        <v>510</v>
      </c>
      <c r="B3975" s="6">
        <v>153</v>
      </c>
      <c r="C3975" s="6" t="s">
        <v>91</v>
      </c>
      <c r="D3975" s="6">
        <v>9</v>
      </c>
      <c r="E3975" s="6">
        <v>9</v>
      </c>
      <c r="F3975" s="6" t="s">
        <v>1189</v>
      </c>
      <c r="G3975" s="6"/>
      <c r="H3975" s="6" t="s">
        <v>13</v>
      </c>
      <c r="I3975" s="7" t="s">
        <v>92</v>
      </c>
      <c r="J3975" s="152" t="str">
        <f>VLOOKUP(PORVORIM!$I3975,Code2Loc,2,FALSE)</f>
        <v>GREEN PARK</v>
      </c>
    </row>
    <row r="3976" spans="1:10" ht="15.75" customHeight="1" x14ac:dyDescent="0.25">
      <c r="A3976" s="5" t="s">
        <v>510</v>
      </c>
      <c r="B3976" s="6">
        <v>153</v>
      </c>
      <c r="C3976" s="6" t="s">
        <v>93</v>
      </c>
      <c r="D3976" s="6">
        <v>10</v>
      </c>
      <c r="E3976" s="6">
        <v>10</v>
      </c>
      <c r="F3976" s="6" t="s">
        <v>1189</v>
      </c>
      <c r="G3976" s="6"/>
      <c r="H3976" s="6" t="s">
        <v>13</v>
      </c>
      <c r="I3976" s="7" t="s">
        <v>94</v>
      </c>
      <c r="J3976" s="152" t="str">
        <f>VLOOKUP(PORVORIM!$I3976,Code2Loc,2,FALSE)</f>
        <v>GIRI CHAPEL</v>
      </c>
    </row>
    <row r="3977" spans="1:10" ht="15.75" customHeight="1" x14ac:dyDescent="0.25">
      <c r="A3977" s="5" t="s">
        <v>510</v>
      </c>
      <c r="B3977" s="6">
        <v>153</v>
      </c>
      <c r="C3977" s="6" t="s">
        <v>95</v>
      </c>
      <c r="D3977" s="6">
        <v>11</v>
      </c>
      <c r="E3977" s="6">
        <v>12</v>
      </c>
      <c r="F3977" s="6" t="s">
        <v>1189</v>
      </c>
      <c r="G3977" s="6"/>
      <c r="H3977" s="6" t="s">
        <v>13</v>
      </c>
      <c r="I3977" s="7" t="s">
        <v>96</v>
      </c>
      <c r="J3977" s="152" t="str">
        <f>VLOOKUP(PORVORIM!$I3977,Code2Loc,2,FALSE)</f>
        <v>MAPUSA</v>
      </c>
    </row>
    <row r="3978" spans="1:10" ht="15.75" customHeight="1" x14ac:dyDescent="0.25">
      <c r="A3978" s="5" t="s">
        <v>510</v>
      </c>
      <c r="B3978" s="6">
        <v>153</v>
      </c>
      <c r="C3978" s="6" t="s">
        <v>99</v>
      </c>
      <c r="D3978" s="6">
        <v>12</v>
      </c>
      <c r="E3978" s="6">
        <v>13</v>
      </c>
      <c r="F3978" s="6" t="s">
        <v>1189</v>
      </c>
      <c r="G3978" s="6"/>
      <c r="H3978" s="6" t="s">
        <v>13</v>
      </c>
      <c r="I3978" s="7" t="s">
        <v>100</v>
      </c>
      <c r="J3978" s="152" t="str">
        <f>VLOOKUP(PORVORIM!$I3978,Code2Loc,2,FALSE)</f>
        <v>MPS COURT</v>
      </c>
    </row>
    <row r="3979" spans="1:10" ht="15.75" customHeight="1" x14ac:dyDescent="0.25">
      <c r="A3979" s="5" t="s">
        <v>510</v>
      </c>
      <c r="B3979" s="6">
        <v>153</v>
      </c>
      <c r="C3979" s="6" t="s">
        <v>101</v>
      </c>
      <c r="D3979" s="6">
        <v>13</v>
      </c>
      <c r="E3979" s="6">
        <v>14</v>
      </c>
      <c r="F3979" s="6" t="s">
        <v>1189</v>
      </c>
      <c r="G3979" s="6"/>
      <c r="H3979" s="6" t="s">
        <v>13</v>
      </c>
      <c r="I3979" s="7" t="s">
        <v>102</v>
      </c>
      <c r="J3979" s="152" t="str">
        <f>VLOOKUP(PORVORIM!$I3979,Code2Loc,2,FALSE)</f>
        <v>DULER</v>
      </c>
    </row>
    <row r="3980" spans="1:10" ht="15.75" customHeight="1" x14ac:dyDescent="0.25">
      <c r="A3980" s="5" t="s">
        <v>510</v>
      </c>
      <c r="B3980" s="6">
        <v>153</v>
      </c>
      <c r="C3980" s="6" t="s">
        <v>103</v>
      </c>
      <c r="D3980" s="6">
        <v>14</v>
      </c>
      <c r="E3980" s="6">
        <v>15</v>
      </c>
      <c r="F3980" s="6" t="s">
        <v>1189</v>
      </c>
      <c r="G3980" s="6"/>
      <c r="H3980" s="6" t="s">
        <v>13</v>
      </c>
      <c r="I3980" s="7" t="s">
        <v>104</v>
      </c>
      <c r="J3980" s="152" t="str">
        <f>VLOOKUP(PORVORIM!$I3980,Code2Loc,2,FALSE)</f>
        <v>PDEM/KRWDA</v>
      </c>
    </row>
    <row r="3981" spans="1:10" ht="15.75" customHeight="1" x14ac:dyDescent="0.25">
      <c r="A3981" s="5" t="s">
        <v>510</v>
      </c>
      <c r="B3981" s="6">
        <v>153</v>
      </c>
      <c r="C3981" s="6" t="s">
        <v>105</v>
      </c>
      <c r="D3981" s="6">
        <v>15</v>
      </c>
      <c r="E3981" s="6">
        <v>16</v>
      </c>
      <c r="F3981" s="6" t="s">
        <v>1189</v>
      </c>
      <c r="G3981" s="6"/>
      <c r="H3981" s="6" t="s">
        <v>13</v>
      </c>
      <c r="I3981" s="7" t="s">
        <v>106</v>
      </c>
      <c r="J3981" s="152" t="str">
        <f>VLOOKUP(PORVORIM!$I3981,Code2Loc,2,FALSE)</f>
        <v>KARASWADA</v>
      </c>
    </row>
    <row r="3982" spans="1:10" ht="15.75" customHeight="1" x14ac:dyDescent="0.25">
      <c r="A3982" s="5" t="s">
        <v>510</v>
      </c>
      <c r="B3982" s="6">
        <v>153</v>
      </c>
      <c r="C3982" s="6" t="s">
        <v>107</v>
      </c>
      <c r="D3982" s="6">
        <v>16</v>
      </c>
      <c r="E3982" s="6">
        <v>17</v>
      </c>
      <c r="F3982" s="6" t="s">
        <v>1189</v>
      </c>
      <c r="G3982" s="6"/>
      <c r="H3982" s="6" t="s">
        <v>13</v>
      </c>
      <c r="I3982" s="7" t="s">
        <v>108</v>
      </c>
      <c r="J3982" s="152" t="str">
        <f>VLOOKUP(PORVORIM!$I3982,Code2Loc,2,FALSE)</f>
        <v>MADEL</v>
      </c>
    </row>
    <row r="3983" spans="1:10" ht="15.75" customHeight="1" x14ac:dyDescent="0.25">
      <c r="A3983" s="5" t="s">
        <v>510</v>
      </c>
      <c r="B3983" s="6">
        <v>153</v>
      </c>
      <c r="C3983" s="6" t="s">
        <v>109</v>
      </c>
      <c r="D3983" s="6">
        <v>17</v>
      </c>
      <c r="E3983" s="6">
        <v>18</v>
      </c>
      <c r="F3983" s="6" t="s">
        <v>1189</v>
      </c>
      <c r="G3983" s="6"/>
      <c r="H3983" s="6" t="s">
        <v>13</v>
      </c>
      <c r="I3983" s="7" t="s">
        <v>110</v>
      </c>
      <c r="J3983" s="152" t="str">
        <f>VLOOKUP(PORVORIM!$I3983,Code2Loc,2,FALSE)</f>
        <v>TIVIM</v>
      </c>
    </row>
    <row r="3984" spans="1:10" ht="15.75" customHeight="1" x14ac:dyDescent="0.25">
      <c r="A3984" s="5" t="s">
        <v>510</v>
      </c>
      <c r="B3984" s="6">
        <v>153</v>
      </c>
      <c r="C3984" s="6" t="s">
        <v>111</v>
      </c>
      <c r="D3984" s="6">
        <v>18</v>
      </c>
      <c r="E3984" s="6">
        <v>19</v>
      </c>
      <c r="F3984" s="6" t="s">
        <v>1189</v>
      </c>
      <c r="G3984" s="6"/>
      <c r="H3984" s="6" t="s">
        <v>13</v>
      </c>
      <c r="I3984" s="7" t="s">
        <v>112</v>
      </c>
      <c r="J3984" s="152" t="str">
        <f>VLOOKUP(PORVORIM!$I3984,Code2Loc,2,FALSE)</f>
        <v>TIVI GROUND</v>
      </c>
    </row>
    <row r="3985" spans="1:10" ht="15.75" customHeight="1" x14ac:dyDescent="0.25">
      <c r="A3985" s="5" t="s">
        <v>510</v>
      </c>
      <c r="B3985" s="6">
        <v>153</v>
      </c>
      <c r="C3985" s="6" t="s">
        <v>113</v>
      </c>
      <c r="D3985" s="6">
        <v>19</v>
      </c>
      <c r="E3985" s="6">
        <v>20</v>
      </c>
      <c r="F3985" s="6" t="s">
        <v>1189</v>
      </c>
      <c r="G3985" s="6"/>
      <c r="H3985" s="6" t="s">
        <v>13</v>
      </c>
      <c r="I3985" s="7" t="s">
        <v>114</v>
      </c>
      <c r="J3985" s="152" t="str">
        <f>VLOOKUP(PORVORIM!$I3985,Code2Loc,2,FALSE)</f>
        <v>CANSA BRD</v>
      </c>
    </row>
    <row r="3986" spans="1:10" ht="15.75" customHeight="1" x14ac:dyDescent="0.25">
      <c r="A3986" s="5" t="s">
        <v>510</v>
      </c>
      <c r="B3986" s="6">
        <v>153</v>
      </c>
      <c r="C3986" s="6" t="s">
        <v>115</v>
      </c>
      <c r="D3986" s="6">
        <v>20</v>
      </c>
      <c r="E3986" s="6">
        <v>21</v>
      </c>
      <c r="F3986" s="6" t="s">
        <v>1189</v>
      </c>
      <c r="G3986" s="6"/>
      <c r="H3986" s="6" t="s">
        <v>13</v>
      </c>
      <c r="I3986" s="7" t="s">
        <v>116</v>
      </c>
      <c r="J3986" s="152" t="str">
        <f>VLOOKUP(PORVORIM!$I3986,Code2Loc,2,FALSE)</f>
        <v>SIRSAI RLY</v>
      </c>
    </row>
    <row r="3987" spans="1:10" ht="15.75" customHeight="1" x14ac:dyDescent="0.25">
      <c r="A3987" s="5" t="s">
        <v>510</v>
      </c>
      <c r="B3987" s="6">
        <v>153</v>
      </c>
      <c r="C3987" s="6" t="s">
        <v>117</v>
      </c>
      <c r="D3987" s="6">
        <v>21</v>
      </c>
      <c r="E3987" s="6">
        <v>22</v>
      </c>
      <c r="F3987" s="6" t="s">
        <v>1189</v>
      </c>
      <c r="G3987" s="6"/>
      <c r="H3987" s="6" t="s">
        <v>13</v>
      </c>
      <c r="I3987" s="7" t="s">
        <v>118</v>
      </c>
      <c r="J3987" s="152" t="str">
        <f>VLOOKUP(PORVORIM!$I3987,Code2Loc,2,FALSE)</f>
        <v>SIRSAI COPL</v>
      </c>
    </row>
    <row r="3988" spans="1:10" ht="15.75" customHeight="1" x14ac:dyDescent="0.25">
      <c r="A3988" s="5" t="s">
        <v>510</v>
      </c>
      <c r="B3988" s="6">
        <v>153</v>
      </c>
      <c r="C3988" s="6" t="s">
        <v>119</v>
      </c>
      <c r="D3988" s="6">
        <v>22</v>
      </c>
      <c r="E3988" s="6">
        <v>23</v>
      </c>
      <c r="F3988" s="6" t="s">
        <v>1189</v>
      </c>
      <c r="G3988" s="6"/>
      <c r="H3988" s="6" t="s">
        <v>13</v>
      </c>
      <c r="I3988" s="7" t="s">
        <v>120</v>
      </c>
      <c r="J3988" s="152" t="str">
        <f>VLOOKUP(PORVORIM!$I3988,Code2Loc,2,FALSE)</f>
        <v>CLERRA SCOL</v>
      </c>
    </row>
    <row r="3989" spans="1:10" ht="15.75" customHeight="1" x14ac:dyDescent="0.25">
      <c r="A3989" s="5" t="s">
        <v>510</v>
      </c>
      <c r="B3989" s="6">
        <v>153</v>
      </c>
      <c r="C3989" s="6" t="s">
        <v>121</v>
      </c>
      <c r="D3989" s="6">
        <v>23</v>
      </c>
      <c r="E3989" s="6">
        <v>24</v>
      </c>
      <c r="F3989" s="6" t="s">
        <v>1189</v>
      </c>
      <c r="G3989" s="6"/>
      <c r="H3989" s="6" t="s">
        <v>13</v>
      </c>
      <c r="I3989" s="7" t="s">
        <v>122</v>
      </c>
      <c r="J3989" s="152" t="str">
        <f>VLOOKUP(PORVORIM!$I3989,Code2Loc,2,FALSE)</f>
        <v>ASSNODA</v>
      </c>
    </row>
    <row r="3990" spans="1:10" ht="15.75" customHeight="1" x14ac:dyDescent="0.25">
      <c r="A3990" s="5" t="s">
        <v>510</v>
      </c>
      <c r="B3990" s="6">
        <v>153</v>
      </c>
      <c r="C3990" s="6" t="s">
        <v>480</v>
      </c>
      <c r="D3990" s="6">
        <v>24</v>
      </c>
      <c r="E3990" s="6">
        <v>27</v>
      </c>
      <c r="F3990" s="6" t="s">
        <v>1189</v>
      </c>
      <c r="G3990" s="6"/>
      <c r="H3990" s="6" t="s">
        <v>13</v>
      </c>
      <c r="I3990" s="7" t="s">
        <v>481</v>
      </c>
      <c r="J3990" s="152" t="str">
        <f>VLOOKUP(PORVORIM!$I3990,Code2Loc,2,FALSE)</f>
        <v>NANORA</v>
      </c>
    </row>
    <row r="3991" spans="1:10" ht="15.75" customHeight="1" x14ac:dyDescent="0.25">
      <c r="A3991" s="5" t="s">
        <v>510</v>
      </c>
      <c r="B3991" s="6">
        <v>153</v>
      </c>
      <c r="C3991" s="6" t="s">
        <v>482</v>
      </c>
      <c r="D3991" s="6">
        <v>25</v>
      </c>
      <c r="E3991" s="6">
        <v>30</v>
      </c>
      <c r="F3991" s="6" t="s">
        <v>1189</v>
      </c>
      <c r="G3991" s="6"/>
      <c r="H3991" s="6" t="s">
        <v>13</v>
      </c>
      <c r="I3991" s="7" t="s">
        <v>483</v>
      </c>
      <c r="J3991" s="152" t="str">
        <f>VLOOKUP(PORVORIM!$I3991,Code2Loc,2,FALSE)</f>
        <v>KASARPAL</v>
      </c>
    </row>
    <row r="3992" spans="1:10" ht="15.75" customHeight="1" x14ac:dyDescent="0.25">
      <c r="A3992" s="5" t="s">
        <v>510</v>
      </c>
      <c r="B3992" s="6">
        <v>153</v>
      </c>
      <c r="C3992" s="6" t="s">
        <v>484</v>
      </c>
      <c r="D3992" s="6">
        <v>26</v>
      </c>
      <c r="E3992" s="6">
        <v>31</v>
      </c>
      <c r="F3992" s="6" t="s">
        <v>1189</v>
      </c>
      <c r="G3992" s="6"/>
      <c r="H3992" s="6" t="s">
        <v>13</v>
      </c>
      <c r="I3992" s="7" t="s">
        <v>485</v>
      </c>
      <c r="J3992" s="152" t="str">
        <f>VLOOKUP(PORVORIM!$I3992,Code2Loc,2,FALSE)</f>
        <v>GA DDMRG</v>
      </c>
    </row>
    <row r="3993" spans="1:10" ht="15.75" customHeight="1" x14ac:dyDescent="0.25">
      <c r="A3993" s="5" t="s">
        <v>510</v>
      </c>
      <c r="B3993" s="6">
        <v>153</v>
      </c>
      <c r="C3993" s="6" t="s">
        <v>486</v>
      </c>
      <c r="D3993" s="6">
        <v>27</v>
      </c>
      <c r="E3993" s="6">
        <v>35</v>
      </c>
      <c r="F3993" s="6" t="s">
        <v>1189</v>
      </c>
      <c r="G3993" s="6">
        <v>1</v>
      </c>
      <c r="H3993" s="6" t="s">
        <v>13</v>
      </c>
      <c r="I3993" s="7" t="s">
        <v>487</v>
      </c>
      <c r="J3993" s="152" t="str">
        <f>VLOOKUP(PORVORIM!$I3993,Code2Loc,2,FALSE)</f>
        <v>GOA BORDER</v>
      </c>
    </row>
    <row r="3994" spans="1:10" ht="15.75" customHeight="1" x14ac:dyDescent="0.25">
      <c r="A3994" s="5" t="s">
        <v>510</v>
      </c>
      <c r="B3994" s="6">
        <v>153</v>
      </c>
      <c r="C3994" s="6" t="s">
        <v>488</v>
      </c>
      <c r="D3994" s="6">
        <v>28</v>
      </c>
      <c r="E3994" s="6">
        <v>37</v>
      </c>
      <c r="F3994" s="6" t="s">
        <v>1189</v>
      </c>
      <c r="G3994" s="6">
        <v>2</v>
      </c>
      <c r="H3994" s="6" t="s">
        <v>30</v>
      </c>
      <c r="I3994" s="7" t="s">
        <v>489</v>
      </c>
      <c r="J3994" s="152" t="str">
        <f>VLOOKUP(PORVORIM!$I3994,Code2Loc,2,FALSE)</f>
        <v>DODAMARG</v>
      </c>
    </row>
    <row r="3995" spans="1:10" ht="15.75" customHeight="1" x14ac:dyDescent="0.25">
      <c r="A3995" s="5" t="s">
        <v>510</v>
      </c>
      <c r="B3995" s="6">
        <v>153</v>
      </c>
      <c r="C3995" s="6" t="s">
        <v>1130</v>
      </c>
      <c r="D3995" s="6">
        <v>29</v>
      </c>
      <c r="E3995" s="6">
        <v>38</v>
      </c>
      <c r="F3995" s="6" t="s">
        <v>1189</v>
      </c>
      <c r="G3995" s="6"/>
      <c r="H3995" s="6" t="s">
        <v>13</v>
      </c>
      <c r="I3995" s="7" t="s">
        <v>1131</v>
      </c>
      <c r="J3995" s="152" t="str">
        <f>VLOOKUP(PORVORIM!$I3995,Code2Loc,2,FALSE)</f>
        <v>AMBELI</v>
      </c>
    </row>
    <row r="3996" spans="1:10" ht="15.75" customHeight="1" x14ac:dyDescent="0.25">
      <c r="A3996" s="5" t="s">
        <v>510</v>
      </c>
      <c r="B3996" s="6">
        <v>153</v>
      </c>
      <c r="C3996" s="6" t="s">
        <v>1318</v>
      </c>
      <c r="D3996" s="6">
        <v>30</v>
      </c>
      <c r="E3996" s="6">
        <v>40</v>
      </c>
      <c r="F3996" s="6" t="s">
        <v>1189</v>
      </c>
      <c r="G3996" s="6"/>
      <c r="H3996" s="6" t="s">
        <v>13</v>
      </c>
      <c r="I3996" s="7" t="s">
        <v>1319</v>
      </c>
      <c r="J3996" s="152" t="str">
        <f>VLOOKUP(PORVORIM!$I3996,Code2Loc,2,FALSE)</f>
        <v>ZAREBAMBER</v>
      </c>
    </row>
    <row r="3997" spans="1:10" ht="15.75" customHeight="1" x14ac:dyDescent="0.25">
      <c r="A3997" s="5" t="s">
        <v>510</v>
      </c>
      <c r="B3997" s="6">
        <v>153</v>
      </c>
      <c r="C3997" s="6" t="s">
        <v>1339</v>
      </c>
      <c r="D3997" s="6">
        <v>31</v>
      </c>
      <c r="E3997" s="6">
        <v>44</v>
      </c>
      <c r="F3997" s="6" t="s">
        <v>1189</v>
      </c>
      <c r="G3997" s="6"/>
      <c r="H3997" s="6" t="s">
        <v>13</v>
      </c>
      <c r="I3997" s="7" t="s">
        <v>1340</v>
      </c>
      <c r="J3997" s="152" t="str">
        <f>VLOOKUP(PORVORIM!$I3997,Code2Loc,2,FALSE)</f>
        <v>KAJULWADI</v>
      </c>
    </row>
    <row r="3998" spans="1:10" ht="15.75" customHeight="1" x14ac:dyDescent="0.25">
      <c r="A3998" s="5" t="s">
        <v>510</v>
      </c>
      <c r="B3998" s="6">
        <v>153</v>
      </c>
      <c r="C3998" s="6" t="s">
        <v>1341</v>
      </c>
      <c r="D3998" s="6">
        <v>32</v>
      </c>
      <c r="E3998" s="6">
        <v>45</v>
      </c>
      <c r="F3998" s="6" t="s">
        <v>1189</v>
      </c>
      <c r="G3998" s="6"/>
      <c r="H3998" s="6" t="s">
        <v>13</v>
      </c>
      <c r="I3998" s="7" t="s">
        <v>1342</v>
      </c>
      <c r="J3998" s="152" t="str">
        <f>VLOOKUP(PORVORIM!$I3998,Code2Loc,2,FALSE)</f>
        <v>PIKULE TITA</v>
      </c>
    </row>
    <row r="3999" spans="1:10" ht="15.75" customHeight="1" x14ac:dyDescent="0.25">
      <c r="A3999" s="5" t="s">
        <v>510</v>
      </c>
      <c r="B3999" s="6">
        <v>153</v>
      </c>
      <c r="C3999" s="6" t="s">
        <v>1343</v>
      </c>
      <c r="D3999" s="6">
        <v>33</v>
      </c>
      <c r="E3999" s="6">
        <v>46</v>
      </c>
      <c r="F3999" s="6" t="s">
        <v>1189</v>
      </c>
      <c r="G3999" s="6"/>
      <c r="H3999" s="6" t="s">
        <v>13</v>
      </c>
      <c r="I3999" s="7" t="s">
        <v>1344</v>
      </c>
      <c r="J3999" s="152" t="str">
        <f>VLOOKUP(PORVORIM!$I3999,Code2Loc,2,FALSE)</f>
        <v>KHOKRL TITA</v>
      </c>
    </row>
    <row r="4000" spans="1:10" ht="15.75" customHeight="1" x14ac:dyDescent="0.25">
      <c r="A4000" s="5" t="s">
        <v>510</v>
      </c>
      <c r="B4000" s="6">
        <v>153</v>
      </c>
      <c r="C4000" s="6" t="s">
        <v>1345</v>
      </c>
      <c r="D4000" s="6">
        <v>34</v>
      </c>
      <c r="E4000" s="6">
        <v>48</v>
      </c>
      <c r="F4000" s="6" t="s">
        <v>1189</v>
      </c>
      <c r="G4000" s="6"/>
      <c r="H4000" s="6" t="s">
        <v>13</v>
      </c>
      <c r="I4000" s="7" t="s">
        <v>1346</v>
      </c>
      <c r="J4000" s="152" t="str">
        <f>VLOOKUP(PORVORIM!$I4000,Code2Loc,2,FALSE)</f>
        <v>DHURIWADI</v>
      </c>
    </row>
    <row r="4001" spans="1:10" ht="15.75" customHeight="1" x14ac:dyDescent="0.25">
      <c r="A4001" s="5" t="s">
        <v>510</v>
      </c>
      <c r="B4001" s="6">
        <v>153</v>
      </c>
      <c r="C4001" s="6" t="s">
        <v>511</v>
      </c>
      <c r="D4001" s="6">
        <v>35</v>
      </c>
      <c r="E4001" s="6">
        <v>50</v>
      </c>
      <c r="F4001" s="6" t="s">
        <v>1189</v>
      </c>
      <c r="G4001" s="6"/>
      <c r="H4001" s="6" t="s">
        <v>13</v>
      </c>
      <c r="I4001" s="7" t="s">
        <v>512</v>
      </c>
      <c r="J4001" s="152" t="str">
        <f>VLOOKUP(PORVORIM!$I4001,Code2Loc,2,FALSE)</f>
        <v>USAP</v>
      </c>
    </row>
    <row r="4002" spans="1:10" ht="15.75" customHeight="1" x14ac:dyDescent="0.25">
      <c r="A4002" s="5" t="s">
        <v>1347</v>
      </c>
      <c r="B4002" s="6">
        <v>154</v>
      </c>
      <c r="C4002" s="6" t="s">
        <v>11</v>
      </c>
      <c r="D4002" s="6">
        <v>1</v>
      </c>
      <c r="E4002" s="6">
        <v>0</v>
      </c>
      <c r="F4002" s="6" t="s">
        <v>1189</v>
      </c>
      <c r="G4002" s="6"/>
      <c r="H4002" s="6" t="s">
        <v>13</v>
      </c>
      <c r="I4002" s="7" t="s">
        <v>14</v>
      </c>
      <c r="J4002" s="152" t="str">
        <f>VLOOKUP(PORVORIM!$I4002,Code2Loc,2,FALSE)</f>
        <v>PANAJI</v>
      </c>
    </row>
    <row r="4003" spans="1:10" ht="15.75" customHeight="1" x14ac:dyDescent="0.25">
      <c r="A4003" s="5" t="s">
        <v>1347</v>
      </c>
      <c r="B4003" s="6">
        <v>154</v>
      </c>
      <c r="C4003" s="6" t="s">
        <v>79</v>
      </c>
      <c r="D4003" s="6">
        <v>2</v>
      </c>
      <c r="E4003" s="6">
        <v>3</v>
      </c>
      <c r="F4003" s="6" t="s">
        <v>1189</v>
      </c>
      <c r="G4003" s="6"/>
      <c r="H4003" s="6" t="s">
        <v>13</v>
      </c>
      <c r="I4003" s="7" t="s">
        <v>80</v>
      </c>
      <c r="J4003" s="152" t="str">
        <f>VLOOKUP(PORVORIM!$I4003,Code2Loc,2,FALSE)</f>
        <v>TIN BLD/COL</v>
      </c>
    </row>
    <row r="4004" spans="1:10" ht="15.75" customHeight="1" x14ac:dyDescent="0.25">
      <c r="A4004" s="5" t="s">
        <v>1347</v>
      </c>
      <c r="B4004" s="6">
        <v>154</v>
      </c>
      <c r="C4004" s="6" t="s">
        <v>81</v>
      </c>
      <c r="D4004" s="6">
        <v>3</v>
      </c>
      <c r="E4004" s="6">
        <v>5</v>
      </c>
      <c r="F4004" s="6" t="s">
        <v>1189</v>
      </c>
      <c r="G4004" s="6"/>
      <c r="H4004" s="6" t="s">
        <v>13</v>
      </c>
      <c r="I4004" s="7" t="s">
        <v>82</v>
      </c>
      <c r="J4004" s="152" t="str">
        <f>VLOOKUP(PORVORIM!$I4004,Code2Loc,2,FALSE)</f>
        <v>GULYAKADE</v>
      </c>
    </row>
    <row r="4005" spans="1:10" ht="15.75" customHeight="1" x14ac:dyDescent="0.25">
      <c r="A4005" s="5" t="s">
        <v>1347</v>
      </c>
      <c r="B4005" s="6">
        <v>154</v>
      </c>
      <c r="C4005" s="6" t="s">
        <v>87</v>
      </c>
      <c r="D4005" s="6">
        <v>4</v>
      </c>
      <c r="E4005" s="6">
        <v>7</v>
      </c>
      <c r="F4005" s="6" t="s">
        <v>1189</v>
      </c>
      <c r="G4005" s="6"/>
      <c r="H4005" s="6" t="s">
        <v>13</v>
      </c>
      <c r="I4005" s="7" t="s">
        <v>88</v>
      </c>
      <c r="J4005" s="152" t="str">
        <f>VLOOKUP(PORVORIM!$I4005,Code2Loc,2,FALSE)</f>
        <v>PRV BAZAR</v>
      </c>
    </row>
    <row r="4006" spans="1:10" ht="15.75" customHeight="1" x14ac:dyDescent="0.25">
      <c r="A4006" s="5" t="s">
        <v>1347</v>
      </c>
      <c r="B4006" s="6">
        <v>154</v>
      </c>
      <c r="C4006" s="6" t="s">
        <v>1238</v>
      </c>
      <c r="D4006" s="6">
        <v>5</v>
      </c>
      <c r="E4006" s="6">
        <v>9</v>
      </c>
      <c r="F4006" s="6" t="s">
        <v>1189</v>
      </c>
      <c r="G4006" s="6"/>
      <c r="H4006" s="6" t="s">
        <v>13</v>
      </c>
      <c r="I4006" s="7" t="s">
        <v>1239</v>
      </c>
      <c r="J4006" s="152" t="str">
        <f>VLOOKUP(PORVORIM!$I4006,Code2Loc,2,FALSE)</f>
        <v>GUIRIM</v>
      </c>
    </row>
    <row r="4007" spans="1:10" ht="15.75" customHeight="1" x14ac:dyDescent="0.25">
      <c r="A4007" s="5" t="s">
        <v>1347</v>
      </c>
      <c r="B4007" s="6">
        <v>154</v>
      </c>
      <c r="C4007" s="6" t="s">
        <v>95</v>
      </c>
      <c r="D4007" s="6">
        <v>6</v>
      </c>
      <c r="E4007" s="6">
        <v>12</v>
      </c>
      <c r="F4007" s="6" t="s">
        <v>1189</v>
      </c>
      <c r="G4007" s="6"/>
      <c r="H4007" s="6" t="s">
        <v>13</v>
      </c>
      <c r="I4007" s="7" t="s">
        <v>96</v>
      </c>
      <c r="J4007" s="152" t="str">
        <f>VLOOKUP(PORVORIM!$I4007,Code2Loc,2,FALSE)</f>
        <v>MAPUSA</v>
      </c>
    </row>
    <row r="4008" spans="1:10" ht="15.75" customHeight="1" x14ac:dyDescent="0.25">
      <c r="A4008" s="5" t="s">
        <v>1347</v>
      </c>
      <c r="B4008" s="6">
        <v>154</v>
      </c>
      <c r="C4008" s="6" t="s">
        <v>101</v>
      </c>
      <c r="D4008" s="6">
        <v>7</v>
      </c>
      <c r="E4008" s="6">
        <v>14</v>
      </c>
      <c r="F4008" s="6" t="s">
        <v>1189</v>
      </c>
      <c r="G4008" s="6"/>
      <c r="H4008" s="6" t="s">
        <v>13</v>
      </c>
      <c r="I4008" s="7" t="s">
        <v>102</v>
      </c>
      <c r="J4008" s="152" t="str">
        <f>VLOOKUP(PORVORIM!$I4008,Code2Loc,2,FALSE)</f>
        <v>DULER</v>
      </c>
    </row>
    <row r="4009" spans="1:10" ht="15.75" customHeight="1" x14ac:dyDescent="0.25">
      <c r="A4009" s="5" t="s">
        <v>1347</v>
      </c>
      <c r="B4009" s="6">
        <v>154</v>
      </c>
      <c r="C4009" s="6" t="s">
        <v>105</v>
      </c>
      <c r="D4009" s="6">
        <v>8</v>
      </c>
      <c r="E4009" s="6">
        <v>16</v>
      </c>
      <c r="F4009" s="6" t="s">
        <v>1189</v>
      </c>
      <c r="G4009" s="6"/>
      <c r="H4009" s="6" t="s">
        <v>13</v>
      </c>
      <c r="I4009" s="7" t="s">
        <v>106</v>
      </c>
      <c r="J4009" s="152" t="str">
        <f>VLOOKUP(PORVORIM!$I4009,Code2Loc,2,FALSE)</f>
        <v>KARASWADA</v>
      </c>
    </row>
    <row r="4010" spans="1:10" ht="15.75" customHeight="1" x14ac:dyDescent="0.25">
      <c r="A4010" s="5" t="s">
        <v>1347</v>
      </c>
      <c r="B4010" s="6">
        <v>154</v>
      </c>
      <c r="C4010" s="6" t="s">
        <v>109</v>
      </c>
      <c r="D4010" s="6">
        <v>9</v>
      </c>
      <c r="E4010" s="6">
        <v>18</v>
      </c>
      <c r="F4010" s="6" t="s">
        <v>1189</v>
      </c>
      <c r="G4010" s="6"/>
      <c r="H4010" s="6" t="s">
        <v>13</v>
      </c>
      <c r="I4010" s="7" t="s">
        <v>110</v>
      </c>
      <c r="J4010" s="152" t="str">
        <f>VLOOKUP(PORVORIM!$I4010,Code2Loc,2,FALSE)</f>
        <v>TIVIM</v>
      </c>
    </row>
    <row r="4011" spans="1:10" ht="15.75" customHeight="1" x14ac:dyDescent="0.25">
      <c r="A4011" s="5" t="s">
        <v>1347</v>
      </c>
      <c r="B4011" s="6">
        <v>154</v>
      </c>
      <c r="C4011" s="6" t="s">
        <v>115</v>
      </c>
      <c r="D4011" s="6">
        <v>10</v>
      </c>
      <c r="E4011" s="6">
        <v>21</v>
      </c>
      <c r="F4011" s="6" t="s">
        <v>1189</v>
      </c>
      <c r="G4011" s="6"/>
      <c r="H4011" s="6" t="s">
        <v>13</v>
      </c>
      <c r="I4011" s="7" t="s">
        <v>116</v>
      </c>
      <c r="J4011" s="152" t="str">
        <f>VLOOKUP(PORVORIM!$I4011,Code2Loc,2,FALSE)</f>
        <v>SIRSAI RLY</v>
      </c>
    </row>
    <row r="4012" spans="1:10" ht="15.75" customHeight="1" x14ac:dyDescent="0.25">
      <c r="A4012" s="5" t="s">
        <v>1347</v>
      </c>
      <c r="B4012" s="6">
        <v>154</v>
      </c>
      <c r="C4012" s="6" t="s">
        <v>121</v>
      </c>
      <c r="D4012" s="6">
        <v>11</v>
      </c>
      <c r="E4012" s="6">
        <v>24</v>
      </c>
      <c r="F4012" s="6" t="s">
        <v>1189</v>
      </c>
      <c r="G4012" s="6"/>
      <c r="H4012" s="6" t="s">
        <v>13</v>
      </c>
      <c r="I4012" s="7" t="s">
        <v>122</v>
      </c>
      <c r="J4012" s="152" t="str">
        <f>VLOOKUP(PORVORIM!$I4012,Code2Loc,2,FALSE)</f>
        <v>ASSNODA</v>
      </c>
    </row>
    <row r="4013" spans="1:10" ht="15.75" customHeight="1" x14ac:dyDescent="0.25">
      <c r="A4013" s="5" t="s">
        <v>1347</v>
      </c>
      <c r="B4013" s="6">
        <v>154</v>
      </c>
      <c r="C4013" s="6" t="s">
        <v>1348</v>
      </c>
      <c r="D4013" s="6">
        <v>12</v>
      </c>
      <c r="E4013" s="6">
        <v>26</v>
      </c>
      <c r="F4013" s="6" t="s">
        <v>1189</v>
      </c>
      <c r="G4013" s="6"/>
      <c r="H4013" s="6" t="s">
        <v>13</v>
      </c>
      <c r="I4013" s="7" t="s">
        <v>1349</v>
      </c>
      <c r="J4013" s="152" t="str">
        <f>VLOOKUP(PORVORIM!$I4013,Code2Loc,2,FALSE)</f>
        <v>MULGAO</v>
      </c>
    </row>
    <row r="4014" spans="1:10" ht="15.75" customHeight="1" x14ac:dyDescent="0.25">
      <c r="A4014" s="5" t="s">
        <v>1347</v>
      </c>
      <c r="B4014" s="6">
        <v>154</v>
      </c>
      <c r="C4014" s="6" t="s">
        <v>129</v>
      </c>
      <c r="D4014" s="6">
        <v>13</v>
      </c>
      <c r="E4014" s="6">
        <v>30</v>
      </c>
      <c r="F4014" s="6" t="s">
        <v>1189</v>
      </c>
      <c r="G4014" s="6"/>
      <c r="H4014" s="6" t="s">
        <v>13</v>
      </c>
      <c r="I4014" s="7" t="s">
        <v>130</v>
      </c>
      <c r="J4014" s="152" t="str">
        <f>VLOOKUP(PORVORIM!$I4014,Code2Loc,2,FALSE)</f>
        <v>BICHOLIM</v>
      </c>
    </row>
    <row r="4015" spans="1:10" ht="15.75" customHeight="1" x14ac:dyDescent="0.25">
      <c r="A4015" s="5" t="s">
        <v>1347</v>
      </c>
      <c r="B4015" s="6">
        <v>154</v>
      </c>
      <c r="C4015" s="6" t="s">
        <v>141</v>
      </c>
      <c r="D4015" s="6">
        <v>14</v>
      </c>
      <c r="E4015" s="6">
        <v>38</v>
      </c>
      <c r="F4015" s="6" t="s">
        <v>1189</v>
      </c>
      <c r="G4015" s="6"/>
      <c r="H4015" s="6" t="s">
        <v>13</v>
      </c>
      <c r="I4015" s="7" t="s">
        <v>142</v>
      </c>
      <c r="J4015" s="152" t="str">
        <f>VLOOKUP(PORVORIM!$I4015,Code2Loc,2,FALSE)</f>
        <v>SANKHALI</v>
      </c>
    </row>
    <row r="4016" spans="1:10" ht="15.75" customHeight="1" x14ac:dyDescent="0.25">
      <c r="A4016" s="5" t="s">
        <v>1347</v>
      </c>
      <c r="B4016" s="6">
        <v>154</v>
      </c>
      <c r="C4016" s="6" t="s">
        <v>434</v>
      </c>
      <c r="D4016" s="6">
        <v>15</v>
      </c>
      <c r="E4016" s="6">
        <v>42</v>
      </c>
      <c r="F4016" s="6" t="s">
        <v>1189</v>
      </c>
      <c r="G4016" s="6"/>
      <c r="H4016" s="6" t="s">
        <v>13</v>
      </c>
      <c r="I4016" s="7" t="s">
        <v>435</v>
      </c>
      <c r="J4016" s="152" t="str">
        <f>VLOOKUP(PORVORIM!$I4016,Code2Loc,2,FALSE)</f>
        <v>PARYE</v>
      </c>
    </row>
    <row r="4017" spans="1:10" ht="15.75" customHeight="1" x14ac:dyDescent="0.25">
      <c r="A4017" s="5" t="s">
        <v>1347</v>
      </c>
      <c r="B4017" s="6">
        <v>154</v>
      </c>
      <c r="C4017" s="6" t="s">
        <v>440</v>
      </c>
      <c r="D4017" s="6">
        <v>16</v>
      </c>
      <c r="E4017" s="6">
        <v>48</v>
      </c>
      <c r="F4017" s="6" t="s">
        <v>1189</v>
      </c>
      <c r="G4017" s="6"/>
      <c r="H4017" s="6" t="s">
        <v>13</v>
      </c>
      <c r="I4017" s="7" t="s">
        <v>441</v>
      </c>
      <c r="J4017" s="152" t="str">
        <f>VLOOKUP(PORVORIM!$I4017,Code2Loc,2,FALSE)</f>
        <v>KERI</v>
      </c>
    </row>
    <row r="4018" spans="1:10" ht="15.75" customHeight="1" x14ac:dyDescent="0.25">
      <c r="A4018" s="5" t="s">
        <v>1347</v>
      </c>
      <c r="B4018" s="6">
        <v>154</v>
      </c>
      <c r="C4018" s="6" t="s">
        <v>446</v>
      </c>
      <c r="D4018" s="6">
        <v>17</v>
      </c>
      <c r="E4018" s="6">
        <v>58</v>
      </c>
      <c r="F4018" s="6" t="s">
        <v>1189</v>
      </c>
      <c r="G4018" s="6"/>
      <c r="H4018" s="6" t="s">
        <v>13</v>
      </c>
      <c r="I4018" s="7" t="s">
        <v>447</v>
      </c>
      <c r="J4018" s="152" t="str">
        <f>VLOOKUP(PORVORIM!$I4018,Code2Loc,2,FALSE)</f>
        <v>JAMBLIKADE</v>
      </c>
    </row>
    <row r="4019" spans="1:10" ht="15.75" customHeight="1" x14ac:dyDescent="0.25">
      <c r="A4019" s="5" t="s">
        <v>1347</v>
      </c>
      <c r="B4019" s="6">
        <v>154</v>
      </c>
      <c r="C4019" s="6" t="s">
        <v>1350</v>
      </c>
      <c r="D4019" s="6">
        <v>18</v>
      </c>
      <c r="E4019" s="6">
        <v>65</v>
      </c>
      <c r="F4019" s="6" t="s">
        <v>1189</v>
      </c>
      <c r="G4019" s="6">
        <v>1</v>
      </c>
      <c r="H4019" s="6" t="s">
        <v>13</v>
      </c>
      <c r="I4019" s="7" t="s">
        <v>1351</v>
      </c>
      <c r="J4019" s="152" t="str">
        <f>VLOOKUP(PORVORIM!$I4019,Code2Loc,2,FALSE)</f>
        <v>CHORLA BDR</v>
      </c>
    </row>
    <row r="4020" spans="1:10" ht="15.75" customHeight="1" x14ac:dyDescent="0.25">
      <c r="A4020" s="5" t="s">
        <v>1347</v>
      </c>
      <c r="B4020" s="6">
        <v>154</v>
      </c>
      <c r="C4020" s="6" t="s">
        <v>450</v>
      </c>
      <c r="D4020" s="6">
        <v>19</v>
      </c>
      <c r="E4020" s="6">
        <v>66</v>
      </c>
      <c r="F4020" s="6" t="s">
        <v>1189</v>
      </c>
      <c r="G4020" s="6">
        <v>3</v>
      </c>
      <c r="H4020" s="6" t="s">
        <v>30</v>
      </c>
      <c r="I4020" s="7" t="s">
        <v>451</v>
      </c>
      <c r="J4020" s="152" t="str">
        <f>VLOOKUP(PORVORIM!$I4020,Code2Loc,2,FALSE)</f>
        <v>CHORLA</v>
      </c>
    </row>
    <row r="4021" spans="1:10" ht="15.75" customHeight="1" x14ac:dyDescent="0.25">
      <c r="A4021" s="5" t="s">
        <v>1347</v>
      </c>
      <c r="B4021" s="6">
        <v>154</v>
      </c>
      <c r="C4021" s="6" t="s">
        <v>452</v>
      </c>
      <c r="D4021" s="6">
        <v>20</v>
      </c>
      <c r="E4021" s="6">
        <v>72</v>
      </c>
      <c r="F4021" s="6" t="s">
        <v>1189</v>
      </c>
      <c r="G4021" s="6"/>
      <c r="H4021" s="6" t="s">
        <v>13</v>
      </c>
      <c r="I4021" s="7" t="s">
        <v>453</v>
      </c>
      <c r="J4021" s="152" t="str">
        <f>VLOOKUP(PORVORIM!$I4021,Code2Loc,2,FALSE)</f>
        <v>CHAUKI</v>
      </c>
    </row>
    <row r="4022" spans="1:10" ht="15.75" customHeight="1" x14ac:dyDescent="0.25">
      <c r="A4022" s="5" t="s">
        <v>1347</v>
      </c>
      <c r="B4022" s="6">
        <v>154</v>
      </c>
      <c r="C4022" s="6" t="s">
        <v>1352</v>
      </c>
      <c r="D4022" s="6">
        <v>21</v>
      </c>
      <c r="E4022" s="6">
        <v>78</v>
      </c>
      <c r="F4022" s="6" t="s">
        <v>1189</v>
      </c>
      <c r="G4022" s="6"/>
      <c r="H4022" s="6" t="s">
        <v>13</v>
      </c>
      <c r="I4022" s="7" t="s">
        <v>1353</v>
      </c>
      <c r="J4022" s="152" t="str">
        <f>VLOOKUP(PORVORIM!$I4022,Code2Loc,2,FALSE)</f>
        <v>KANKUMBI</v>
      </c>
    </row>
    <row r="4023" spans="1:10" ht="15.75" customHeight="1" x14ac:dyDescent="0.25">
      <c r="A4023" s="5" t="s">
        <v>1347</v>
      </c>
      <c r="B4023" s="6">
        <v>154</v>
      </c>
      <c r="C4023" s="6" t="s">
        <v>1354</v>
      </c>
      <c r="D4023" s="6">
        <v>22</v>
      </c>
      <c r="E4023" s="6">
        <v>84</v>
      </c>
      <c r="F4023" s="6" t="s">
        <v>1189</v>
      </c>
      <c r="G4023" s="6"/>
      <c r="H4023" s="6" t="s">
        <v>13</v>
      </c>
      <c r="I4023" s="7" t="s">
        <v>1355</v>
      </c>
      <c r="J4023" s="152" t="str">
        <f>VLOOKUP(PORVORIM!$I4023,Code2Loc,2,FALSE)</f>
        <v>BETNE</v>
      </c>
    </row>
    <row r="4024" spans="1:10" ht="15.75" customHeight="1" x14ac:dyDescent="0.25">
      <c r="A4024" s="5" t="s">
        <v>1347</v>
      </c>
      <c r="B4024" s="6">
        <v>154</v>
      </c>
      <c r="C4024" s="6" t="s">
        <v>1356</v>
      </c>
      <c r="D4024" s="6">
        <v>23</v>
      </c>
      <c r="E4024" s="6">
        <v>90</v>
      </c>
      <c r="F4024" s="6" t="s">
        <v>1189</v>
      </c>
      <c r="G4024" s="6"/>
      <c r="H4024" s="6" t="s">
        <v>13</v>
      </c>
      <c r="I4024" s="7" t="s">
        <v>1357</v>
      </c>
      <c r="J4024" s="152" t="str">
        <f>VLOOKUP(PORVORIM!$I4024,Code2Loc,2,FALSE)</f>
        <v>AMTA</v>
      </c>
    </row>
    <row r="4025" spans="1:10" ht="15.75" customHeight="1" x14ac:dyDescent="0.25">
      <c r="A4025" s="5" t="s">
        <v>1347</v>
      </c>
      <c r="B4025" s="6">
        <v>154</v>
      </c>
      <c r="C4025" s="6" t="s">
        <v>1358</v>
      </c>
      <c r="D4025" s="6">
        <v>24</v>
      </c>
      <c r="E4025" s="6">
        <v>96</v>
      </c>
      <c r="F4025" s="6" t="s">
        <v>1189</v>
      </c>
      <c r="G4025" s="6"/>
      <c r="H4025" s="6" t="s">
        <v>13</v>
      </c>
      <c r="I4025" s="7" t="s">
        <v>1359</v>
      </c>
      <c r="J4025" s="152" t="str">
        <f>VLOOKUP(PORVORIM!$I4025,Code2Loc,2,FALSE)</f>
        <v>JAMBOTI</v>
      </c>
    </row>
    <row r="4026" spans="1:10" ht="15.75" customHeight="1" x14ac:dyDescent="0.25">
      <c r="A4026" s="5" t="s">
        <v>1347</v>
      </c>
      <c r="B4026" s="6">
        <v>154</v>
      </c>
      <c r="C4026" s="6" t="s">
        <v>1360</v>
      </c>
      <c r="D4026" s="6">
        <v>25</v>
      </c>
      <c r="E4026" s="6">
        <v>114</v>
      </c>
      <c r="F4026" s="6" t="s">
        <v>1189</v>
      </c>
      <c r="G4026" s="6"/>
      <c r="H4026" s="6" t="s">
        <v>13</v>
      </c>
      <c r="I4026" s="7" t="s">
        <v>1361</v>
      </c>
      <c r="J4026" s="152" t="str">
        <f>VLOOKUP(PORVORIM!$I4026,Code2Loc,2,FALSE)</f>
        <v>PIRANWADI</v>
      </c>
    </row>
    <row r="4027" spans="1:10" ht="15.75" customHeight="1" x14ac:dyDescent="0.25">
      <c r="A4027" s="5" t="s">
        <v>1347</v>
      </c>
      <c r="B4027" s="6">
        <v>154</v>
      </c>
      <c r="C4027" s="6" t="s">
        <v>1362</v>
      </c>
      <c r="D4027" s="6">
        <v>26</v>
      </c>
      <c r="E4027" s="6">
        <v>120</v>
      </c>
      <c r="F4027" s="6" t="s">
        <v>1189</v>
      </c>
      <c r="G4027" s="6"/>
      <c r="H4027" s="6" t="s">
        <v>13</v>
      </c>
      <c r="I4027" s="7" t="s">
        <v>1363</v>
      </c>
      <c r="J4027" s="152" t="str">
        <f>VLOOKUP(PORVORIM!$I4027,Code2Loc,2,FALSE)</f>
        <v>BELGAVI RLY</v>
      </c>
    </row>
    <row r="4028" spans="1:10" ht="15.75" customHeight="1" x14ac:dyDescent="0.25">
      <c r="A4028" s="5" t="s">
        <v>1347</v>
      </c>
      <c r="B4028" s="6">
        <v>154</v>
      </c>
      <c r="C4028" s="6" t="s">
        <v>1364</v>
      </c>
      <c r="D4028" s="6">
        <v>27</v>
      </c>
      <c r="E4028" s="6">
        <v>126</v>
      </c>
      <c r="F4028" s="6" t="s">
        <v>1189</v>
      </c>
      <c r="G4028" s="6"/>
      <c r="H4028" s="6" t="s">
        <v>13</v>
      </c>
      <c r="I4028" s="7" t="s">
        <v>1365</v>
      </c>
      <c r="J4028" s="152" t="str">
        <f>VLOOKUP(PORVORIM!$I4028,Code2Loc,2,FALSE)</f>
        <v>BELGAVI CBT</v>
      </c>
    </row>
    <row r="4029" spans="1:10" ht="15.75" customHeight="1" x14ac:dyDescent="0.25">
      <c r="A4029" s="5" t="s">
        <v>1347</v>
      </c>
      <c r="B4029" s="6">
        <v>154</v>
      </c>
      <c r="C4029" s="6" t="s">
        <v>1366</v>
      </c>
      <c r="D4029" s="6">
        <v>28</v>
      </c>
      <c r="E4029" s="6">
        <v>140</v>
      </c>
      <c r="F4029" s="6" t="s">
        <v>1189</v>
      </c>
      <c r="G4029" s="6"/>
      <c r="H4029" s="6" t="s">
        <v>13</v>
      </c>
      <c r="I4029" s="7" t="s">
        <v>1367</v>
      </c>
      <c r="J4029" s="152" t="str">
        <f>VLOOKUP(PORVORIM!$I4029,Code2Loc,2,FALSE)</f>
        <v>BAGEWADI</v>
      </c>
    </row>
    <row r="4030" spans="1:10" ht="15.75" customHeight="1" x14ac:dyDescent="0.25">
      <c r="A4030" s="5" t="s">
        <v>1347</v>
      </c>
      <c r="B4030" s="6">
        <v>154</v>
      </c>
      <c r="C4030" s="6" t="s">
        <v>1368</v>
      </c>
      <c r="D4030" s="6">
        <v>29</v>
      </c>
      <c r="E4030" s="6">
        <v>152</v>
      </c>
      <c r="F4030" s="6" t="s">
        <v>1189</v>
      </c>
      <c r="G4030" s="6"/>
      <c r="H4030" s="6" t="s">
        <v>13</v>
      </c>
      <c r="I4030" s="7" t="s">
        <v>1369</v>
      </c>
      <c r="J4030" s="152" t="str">
        <f>VLOOKUP(PORVORIM!$I4030,Code2Loc,2,FALSE)</f>
        <v>SAMPGAO</v>
      </c>
    </row>
    <row r="4031" spans="1:10" ht="15.75" customHeight="1" x14ac:dyDescent="0.25">
      <c r="A4031" s="5" t="s">
        <v>1347</v>
      </c>
      <c r="B4031" s="6">
        <v>154</v>
      </c>
      <c r="C4031" s="6" t="s">
        <v>1370</v>
      </c>
      <c r="D4031" s="6">
        <v>30</v>
      </c>
      <c r="E4031" s="6">
        <v>164</v>
      </c>
      <c r="F4031" s="6" t="s">
        <v>1189</v>
      </c>
      <c r="G4031" s="6"/>
      <c r="H4031" s="6" t="s">
        <v>13</v>
      </c>
      <c r="I4031" s="7" t="s">
        <v>1371</v>
      </c>
      <c r="J4031" s="152" t="str">
        <f>VLOOKUP(PORVORIM!$I4031,Code2Loc,2,FALSE)</f>
        <v>BAILUNGAL</v>
      </c>
    </row>
    <row r="4032" spans="1:10" ht="15.75" customHeight="1" x14ac:dyDescent="0.25">
      <c r="A4032" s="5" t="s">
        <v>1347</v>
      </c>
      <c r="B4032" s="6">
        <v>154</v>
      </c>
      <c r="C4032" s="6" t="s">
        <v>1372</v>
      </c>
      <c r="D4032" s="6">
        <v>31</v>
      </c>
      <c r="E4032" s="6">
        <v>176</v>
      </c>
      <c r="F4032" s="6" t="s">
        <v>1189</v>
      </c>
      <c r="G4032" s="6"/>
      <c r="H4032" s="6" t="s">
        <v>13</v>
      </c>
      <c r="I4032" s="7" t="s">
        <v>1373</v>
      </c>
      <c r="J4032" s="152" t="str">
        <f>VLOOKUP(PORVORIM!$I4032,Code2Loc,2,FALSE)</f>
        <v>BEILWADI</v>
      </c>
    </row>
    <row r="4033" spans="1:10" ht="15.75" customHeight="1" x14ac:dyDescent="0.25">
      <c r="A4033" s="5" t="s">
        <v>1347</v>
      </c>
      <c r="B4033" s="6">
        <v>154</v>
      </c>
      <c r="C4033" s="6" t="s">
        <v>1374</v>
      </c>
      <c r="D4033" s="6">
        <v>32</v>
      </c>
      <c r="E4033" s="6">
        <v>188</v>
      </c>
      <c r="F4033" s="6" t="s">
        <v>1189</v>
      </c>
      <c r="G4033" s="6"/>
      <c r="H4033" s="6" t="s">
        <v>13</v>
      </c>
      <c r="I4033" s="7" t="s">
        <v>1375</v>
      </c>
      <c r="J4033" s="152" t="str">
        <f>VLOOKUP(PORVORIM!$I4033,Code2Loc,2,FALSE)</f>
        <v>KAWEKUTTI</v>
      </c>
    </row>
    <row r="4034" spans="1:10" ht="15.75" customHeight="1" x14ac:dyDescent="0.25">
      <c r="A4034" s="5" t="s">
        <v>1347</v>
      </c>
      <c r="B4034" s="6">
        <v>154</v>
      </c>
      <c r="C4034" s="6" t="s">
        <v>1376</v>
      </c>
      <c r="D4034" s="6">
        <v>33</v>
      </c>
      <c r="E4034" s="6">
        <v>200</v>
      </c>
      <c r="F4034" s="6" t="s">
        <v>1189</v>
      </c>
      <c r="G4034" s="6"/>
      <c r="H4034" s="6" t="s">
        <v>13</v>
      </c>
      <c r="I4034" s="7" t="s">
        <v>1377</v>
      </c>
      <c r="J4034" s="152" t="str">
        <f>VLOOKUP(PORVORIM!$I4034,Code2Loc,2,FALSE)</f>
        <v>SAUNDATTI</v>
      </c>
    </row>
    <row r="4035" spans="1:10" ht="15.75" customHeight="1" x14ac:dyDescent="0.25">
      <c r="A4035" s="5" t="s">
        <v>1378</v>
      </c>
      <c r="B4035" s="6">
        <v>155</v>
      </c>
      <c r="C4035" s="6" t="s">
        <v>11</v>
      </c>
      <c r="D4035" s="6">
        <v>1</v>
      </c>
      <c r="E4035" s="6">
        <v>0</v>
      </c>
      <c r="F4035" s="6" t="s">
        <v>1189</v>
      </c>
      <c r="G4035" s="6"/>
      <c r="H4035" s="6" t="s">
        <v>13</v>
      </c>
      <c r="I4035" s="7" t="s">
        <v>14</v>
      </c>
      <c r="J4035" s="152" t="str">
        <f>VLOOKUP(PORVORIM!$I4035,Code2Loc,2,FALSE)</f>
        <v>PANAJI</v>
      </c>
    </row>
    <row r="4036" spans="1:10" ht="15.75" customHeight="1" x14ac:dyDescent="0.25">
      <c r="A4036" s="5" t="s">
        <v>1378</v>
      </c>
      <c r="B4036" s="6">
        <v>155</v>
      </c>
      <c r="C4036" s="6" t="s">
        <v>79</v>
      </c>
      <c r="D4036" s="6">
        <v>2</v>
      </c>
      <c r="E4036" s="6">
        <v>3</v>
      </c>
      <c r="F4036" s="6" t="s">
        <v>1189</v>
      </c>
      <c r="G4036" s="6"/>
      <c r="H4036" s="6" t="s">
        <v>13</v>
      </c>
      <c r="I4036" s="7" t="s">
        <v>80</v>
      </c>
      <c r="J4036" s="152" t="str">
        <f>VLOOKUP(PORVORIM!$I4036,Code2Loc,2,FALSE)</f>
        <v>TIN BLD/COL</v>
      </c>
    </row>
    <row r="4037" spans="1:10" ht="15.75" customHeight="1" x14ac:dyDescent="0.25">
      <c r="A4037" s="5" t="s">
        <v>1378</v>
      </c>
      <c r="B4037" s="6">
        <v>155</v>
      </c>
      <c r="C4037" s="6" t="s">
        <v>81</v>
      </c>
      <c r="D4037" s="6">
        <v>3</v>
      </c>
      <c r="E4037" s="6">
        <v>5</v>
      </c>
      <c r="F4037" s="6" t="s">
        <v>1189</v>
      </c>
      <c r="G4037" s="6"/>
      <c r="H4037" s="6" t="s">
        <v>13</v>
      </c>
      <c r="I4037" s="7" t="s">
        <v>82</v>
      </c>
      <c r="J4037" s="152" t="str">
        <f>VLOOKUP(PORVORIM!$I4037,Code2Loc,2,FALSE)</f>
        <v>GULYAKADE</v>
      </c>
    </row>
    <row r="4038" spans="1:10" ht="15.75" customHeight="1" x14ac:dyDescent="0.25">
      <c r="A4038" s="5" t="s">
        <v>1378</v>
      </c>
      <c r="B4038" s="6">
        <v>155</v>
      </c>
      <c r="C4038" s="6" t="s">
        <v>87</v>
      </c>
      <c r="D4038" s="6">
        <v>4</v>
      </c>
      <c r="E4038" s="6">
        <v>7</v>
      </c>
      <c r="F4038" s="6" t="s">
        <v>1189</v>
      </c>
      <c r="G4038" s="6"/>
      <c r="H4038" s="6" t="s">
        <v>13</v>
      </c>
      <c r="I4038" s="7" t="s">
        <v>88</v>
      </c>
      <c r="J4038" s="152" t="str">
        <f>VLOOKUP(PORVORIM!$I4038,Code2Loc,2,FALSE)</f>
        <v>PRV BAZAR</v>
      </c>
    </row>
    <row r="4039" spans="1:10" ht="15.75" customHeight="1" x14ac:dyDescent="0.25">
      <c r="A4039" s="5" t="s">
        <v>1378</v>
      </c>
      <c r="B4039" s="6">
        <v>155</v>
      </c>
      <c r="C4039" s="6" t="s">
        <v>1238</v>
      </c>
      <c r="D4039" s="6">
        <v>5</v>
      </c>
      <c r="E4039" s="6">
        <v>9</v>
      </c>
      <c r="F4039" s="6" t="s">
        <v>1189</v>
      </c>
      <c r="G4039" s="6"/>
      <c r="H4039" s="6" t="s">
        <v>13</v>
      </c>
      <c r="I4039" s="7" t="s">
        <v>1239</v>
      </c>
      <c r="J4039" s="152" t="str">
        <f>VLOOKUP(PORVORIM!$I4039,Code2Loc,2,FALSE)</f>
        <v>GUIRIM</v>
      </c>
    </row>
    <row r="4040" spans="1:10" ht="15.75" customHeight="1" x14ac:dyDescent="0.25">
      <c r="A4040" s="5" t="s">
        <v>1378</v>
      </c>
      <c r="B4040" s="6">
        <v>155</v>
      </c>
      <c r="C4040" s="6" t="s">
        <v>95</v>
      </c>
      <c r="D4040" s="6">
        <v>6</v>
      </c>
      <c r="E4040" s="6">
        <v>12</v>
      </c>
      <c r="F4040" s="6" t="s">
        <v>1189</v>
      </c>
      <c r="G4040" s="6"/>
      <c r="H4040" s="6" t="s">
        <v>13</v>
      </c>
      <c r="I4040" s="7" t="s">
        <v>96</v>
      </c>
      <c r="J4040" s="152" t="str">
        <f>VLOOKUP(PORVORIM!$I4040,Code2Loc,2,FALSE)</f>
        <v>MAPUSA</v>
      </c>
    </row>
    <row r="4041" spans="1:10" ht="15.75" customHeight="1" x14ac:dyDescent="0.25">
      <c r="A4041" s="5" t="s">
        <v>1378</v>
      </c>
      <c r="B4041" s="6">
        <v>155</v>
      </c>
      <c r="C4041" s="6" t="s">
        <v>101</v>
      </c>
      <c r="D4041" s="6">
        <v>7</v>
      </c>
      <c r="E4041" s="6">
        <v>14</v>
      </c>
      <c r="F4041" s="6" t="s">
        <v>1189</v>
      </c>
      <c r="G4041" s="6"/>
      <c r="H4041" s="6" t="s">
        <v>13</v>
      </c>
      <c r="I4041" s="7" t="s">
        <v>102</v>
      </c>
      <c r="J4041" s="152" t="str">
        <f>VLOOKUP(PORVORIM!$I4041,Code2Loc,2,FALSE)</f>
        <v>DULER</v>
      </c>
    </row>
    <row r="4042" spans="1:10" ht="15.75" customHeight="1" x14ac:dyDescent="0.25">
      <c r="A4042" s="5" t="s">
        <v>1378</v>
      </c>
      <c r="B4042" s="6">
        <v>155</v>
      </c>
      <c r="C4042" s="6" t="s">
        <v>105</v>
      </c>
      <c r="D4042" s="6">
        <v>8</v>
      </c>
      <c r="E4042" s="6">
        <v>16</v>
      </c>
      <c r="F4042" s="6" t="s">
        <v>1189</v>
      </c>
      <c r="G4042" s="6"/>
      <c r="H4042" s="6" t="s">
        <v>13</v>
      </c>
      <c r="I4042" s="7" t="s">
        <v>106</v>
      </c>
      <c r="J4042" s="152" t="str">
        <f>VLOOKUP(PORVORIM!$I4042,Code2Loc,2,FALSE)</f>
        <v>KARASWADA</v>
      </c>
    </row>
    <row r="4043" spans="1:10" ht="15.75" customHeight="1" x14ac:dyDescent="0.25">
      <c r="A4043" s="5" t="s">
        <v>1378</v>
      </c>
      <c r="B4043" s="6">
        <v>155</v>
      </c>
      <c r="C4043" s="6" t="s">
        <v>109</v>
      </c>
      <c r="D4043" s="6">
        <v>9</v>
      </c>
      <c r="E4043" s="6">
        <v>18</v>
      </c>
      <c r="F4043" s="6" t="s">
        <v>1189</v>
      </c>
      <c r="G4043" s="6"/>
      <c r="H4043" s="6" t="s">
        <v>13</v>
      </c>
      <c r="I4043" s="7" t="s">
        <v>110</v>
      </c>
      <c r="J4043" s="152" t="str">
        <f>VLOOKUP(PORVORIM!$I4043,Code2Loc,2,FALSE)</f>
        <v>TIVIM</v>
      </c>
    </row>
    <row r="4044" spans="1:10" ht="15.75" customHeight="1" x14ac:dyDescent="0.25">
      <c r="A4044" s="5" t="s">
        <v>1378</v>
      </c>
      <c r="B4044" s="6">
        <v>155</v>
      </c>
      <c r="C4044" s="6" t="s">
        <v>115</v>
      </c>
      <c r="D4044" s="6">
        <v>10</v>
      </c>
      <c r="E4044" s="6">
        <v>21</v>
      </c>
      <c r="F4044" s="6" t="s">
        <v>1189</v>
      </c>
      <c r="G4044" s="6"/>
      <c r="H4044" s="6" t="s">
        <v>13</v>
      </c>
      <c r="I4044" s="7" t="s">
        <v>116</v>
      </c>
      <c r="J4044" s="152" t="str">
        <f>VLOOKUP(PORVORIM!$I4044,Code2Loc,2,FALSE)</f>
        <v>SIRSAI RLY</v>
      </c>
    </row>
    <row r="4045" spans="1:10" ht="15.75" customHeight="1" x14ac:dyDescent="0.25">
      <c r="A4045" s="5" t="s">
        <v>1378</v>
      </c>
      <c r="B4045" s="6">
        <v>155</v>
      </c>
      <c r="C4045" s="6" t="s">
        <v>121</v>
      </c>
      <c r="D4045" s="6">
        <v>11</v>
      </c>
      <c r="E4045" s="6">
        <v>24</v>
      </c>
      <c r="F4045" s="6" t="s">
        <v>1189</v>
      </c>
      <c r="G4045" s="6"/>
      <c r="H4045" s="6" t="s">
        <v>13</v>
      </c>
      <c r="I4045" s="7" t="s">
        <v>122</v>
      </c>
      <c r="J4045" s="152" t="str">
        <f>VLOOKUP(PORVORIM!$I4045,Code2Loc,2,FALSE)</f>
        <v>ASSNODA</v>
      </c>
    </row>
    <row r="4046" spans="1:10" ht="15.75" customHeight="1" x14ac:dyDescent="0.25">
      <c r="A4046" s="5" t="s">
        <v>1378</v>
      </c>
      <c r="B4046" s="6">
        <v>155</v>
      </c>
      <c r="C4046" s="6" t="s">
        <v>1348</v>
      </c>
      <c r="D4046" s="6">
        <v>12</v>
      </c>
      <c r="E4046" s="6">
        <v>26</v>
      </c>
      <c r="F4046" s="6" t="s">
        <v>1189</v>
      </c>
      <c r="G4046" s="6"/>
      <c r="H4046" s="6" t="s">
        <v>13</v>
      </c>
      <c r="I4046" s="7" t="s">
        <v>1349</v>
      </c>
      <c r="J4046" s="152" t="str">
        <f>VLOOKUP(PORVORIM!$I4046,Code2Loc,2,FALSE)</f>
        <v>MULGAO</v>
      </c>
    </row>
    <row r="4047" spans="1:10" ht="15.75" customHeight="1" x14ac:dyDescent="0.25">
      <c r="A4047" s="5" t="s">
        <v>1378</v>
      </c>
      <c r="B4047" s="6">
        <v>155</v>
      </c>
      <c r="C4047" s="6" t="s">
        <v>129</v>
      </c>
      <c r="D4047" s="6">
        <v>13</v>
      </c>
      <c r="E4047" s="6">
        <v>30</v>
      </c>
      <c r="F4047" s="6" t="s">
        <v>1189</v>
      </c>
      <c r="G4047" s="6"/>
      <c r="H4047" s="6" t="s">
        <v>13</v>
      </c>
      <c r="I4047" s="7" t="s">
        <v>130</v>
      </c>
      <c r="J4047" s="152" t="str">
        <f>VLOOKUP(PORVORIM!$I4047,Code2Loc,2,FALSE)</f>
        <v>BICHOLIM</v>
      </c>
    </row>
    <row r="4048" spans="1:10" ht="15.75" customHeight="1" x14ac:dyDescent="0.25">
      <c r="A4048" s="5" t="s">
        <v>1378</v>
      </c>
      <c r="B4048" s="6">
        <v>155</v>
      </c>
      <c r="C4048" s="6" t="s">
        <v>141</v>
      </c>
      <c r="D4048" s="6">
        <v>14</v>
      </c>
      <c r="E4048" s="6">
        <v>38</v>
      </c>
      <c r="F4048" s="6" t="s">
        <v>1189</v>
      </c>
      <c r="G4048" s="6"/>
      <c r="H4048" s="6" t="s">
        <v>13</v>
      </c>
      <c r="I4048" s="7" t="s">
        <v>142</v>
      </c>
      <c r="J4048" s="152" t="str">
        <f>VLOOKUP(PORVORIM!$I4048,Code2Loc,2,FALSE)</f>
        <v>SANKHALI</v>
      </c>
    </row>
    <row r="4049" spans="1:10" ht="15.75" customHeight="1" x14ac:dyDescent="0.25">
      <c r="A4049" s="5" t="s">
        <v>1378</v>
      </c>
      <c r="B4049" s="6">
        <v>155</v>
      </c>
      <c r="C4049" s="6" t="s">
        <v>434</v>
      </c>
      <c r="D4049" s="6">
        <v>15</v>
      </c>
      <c r="E4049" s="6">
        <v>42</v>
      </c>
      <c r="F4049" s="6" t="s">
        <v>1189</v>
      </c>
      <c r="G4049" s="6"/>
      <c r="H4049" s="6" t="s">
        <v>13</v>
      </c>
      <c r="I4049" s="7" t="s">
        <v>435</v>
      </c>
      <c r="J4049" s="152" t="str">
        <f>VLOOKUP(PORVORIM!$I4049,Code2Loc,2,FALSE)</f>
        <v>PARYE</v>
      </c>
    </row>
    <row r="4050" spans="1:10" ht="15.75" customHeight="1" x14ac:dyDescent="0.25">
      <c r="A4050" s="5" t="s">
        <v>1378</v>
      </c>
      <c r="B4050" s="6">
        <v>155</v>
      </c>
      <c r="C4050" s="6" t="s">
        <v>440</v>
      </c>
      <c r="D4050" s="6">
        <v>16</v>
      </c>
      <c r="E4050" s="6">
        <v>48</v>
      </c>
      <c r="F4050" s="6" t="s">
        <v>1189</v>
      </c>
      <c r="G4050" s="6"/>
      <c r="H4050" s="6" t="s">
        <v>13</v>
      </c>
      <c r="I4050" s="7" t="s">
        <v>441</v>
      </c>
      <c r="J4050" s="152" t="str">
        <f>VLOOKUP(PORVORIM!$I4050,Code2Loc,2,FALSE)</f>
        <v>KERI</v>
      </c>
    </row>
    <row r="4051" spans="1:10" ht="15.75" customHeight="1" x14ac:dyDescent="0.25">
      <c r="A4051" s="5" t="s">
        <v>1378</v>
      </c>
      <c r="B4051" s="6">
        <v>155</v>
      </c>
      <c r="C4051" s="6" t="s">
        <v>446</v>
      </c>
      <c r="D4051" s="6">
        <v>17</v>
      </c>
      <c r="E4051" s="6">
        <v>58</v>
      </c>
      <c r="F4051" s="6" t="s">
        <v>1189</v>
      </c>
      <c r="G4051" s="6"/>
      <c r="H4051" s="6" t="s">
        <v>13</v>
      </c>
      <c r="I4051" s="7" t="s">
        <v>447</v>
      </c>
      <c r="J4051" s="152" t="str">
        <f>VLOOKUP(PORVORIM!$I4051,Code2Loc,2,FALSE)</f>
        <v>JAMBLIKADE</v>
      </c>
    </row>
    <row r="4052" spans="1:10" ht="15.75" customHeight="1" x14ac:dyDescent="0.25">
      <c r="A4052" s="5" t="s">
        <v>1378</v>
      </c>
      <c r="B4052" s="6">
        <v>155</v>
      </c>
      <c r="C4052" s="6" t="s">
        <v>1350</v>
      </c>
      <c r="D4052" s="6">
        <v>18</v>
      </c>
      <c r="E4052" s="6">
        <v>65</v>
      </c>
      <c r="F4052" s="6" t="s">
        <v>1189</v>
      </c>
      <c r="G4052" s="6">
        <v>1</v>
      </c>
      <c r="H4052" s="6" t="s">
        <v>13</v>
      </c>
      <c r="I4052" s="7" t="s">
        <v>1351</v>
      </c>
      <c r="J4052" s="152" t="str">
        <f>VLOOKUP(PORVORIM!$I4052,Code2Loc,2,FALSE)</f>
        <v>CHORLA BDR</v>
      </c>
    </row>
    <row r="4053" spans="1:10" ht="15.75" customHeight="1" x14ac:dyDescent="0.25">
      <c r="A4053" s="5" t="s">
        <v>1378</v>
      </c>
      <c r="B4053" s="6">
        <v>155</v>
      </c>
      <c r="C4053" s="6" t="s">
        <v>450</v>
      </c>
      <c r="D4053" s="6">
        <v>19</v>
      </c>
      <c r="E4053" s="6">
        <v>66</v>
      </c>
      <c r="F4053" s="6" t="s">
        <v>1189</v>
      </c>
      <c r="G4053" s="6">
        <v>3</v>
      </c>
      <c r="H4053" s="6" t="s">
        <v>30</v>
      </c>
      <c r="I4053" s="7" t="s">
        <v>451</v>
      </c>
      <c r="J4053" s="152" t="str">
        <f>VLOOKUP(PORVORIM!$I4053,Code2Loc,2,FALSE)</f>
        <v>CHORLA</v>
      </c>
    </row>
    <row r="4054" spans="1:10" ht="15.75" customHeight="1" x14ac:dyDescent="0.25">
      <c r="A4054" s="5" t="s">
        <v>1378</v>
      </c>
      <c r="B4054" s="6">
        <v>155</v>
      </c>
      <c r="C4054" s="6" t="s">
        <v>452</v>
      </c>
      <c r="D4054" s="6">
        <v>20</v>
      </c>
      <c r="E4054" s="6">
        <v>72</v>
      </c>
      <c r="F4054" s="6" t="s">
        <v>1189</v>
      </c>
      <c r="G4054" s="6"/>
      <c r="H4054" s="6" t="s">
        <v>13</v>
      </c>
      <c r="I4054" s="7" t="s">
        <v>453</v>
      </c>
      <c r="J4054" s="152" t="str">
        <f>VLOOKUP(PORVORIM!$I4054,Code2Loc,2,FALSE)</f>
        <v>CHAUKI</v>
      </c>
    </row>
    <row r="4055" spans="1:10" ht="15.75" customHeight="1" x14ac:dyDescent="0.25">
      <c r="A4055" s="5" t="s">
        <v>1378</v>
      </c>
      <c r="B4055" s="6">
        <v>155</v>
      </c>
      <c r="C4055" s="6" t="s">
        <v>1352</v>
      </c>
      <c r="D4055" s="6">
        <v>21</v>
      </c>
      <c r="E4055" s="6">
        <v>78</v>
      </c>
      <c r="F4055" s="6" t="s">
        <v>1189</v>
      </c>
      <c r="G4055" s="6"/>
      <c r="H4055" s="6" t="s">
        <v>13</v>
      </c>
      <c r="I4055" s="7" t="s">
        <v>1353</v>
      </c>
      <c r="J4055" s="152" t="str">
        <f>VLOOKUP(PORVORIM!$I4055,Code2Loc,2,FALSE)</f>
        <v>KANKUMBI</v>
      </c>
    </row>
    <row r="4056" spans="1:10" ht="15.75" customHeight="1" x14ac:dyDescent="0.25">
      <c r="A4056" s="5" t="s">
        <v>1378</v>
      </c>
      <c r="B4056" s="6">
        <v>155</v>
      </c>
      <c r="C4056" s="6" t="s">
        <v>1354</v>
      </c>
      <c r="D4056" s="6">
        <v>22</v>
      </c>
      <c r="E4056" s="6">
        <v>84</v>
      </c>
      <c r="F4056" s="6" t="s">
        <v>1189</v>
      </c>
      <c r="G4056" s="6"/>
      <c r="H4056" s="6" t="s">
        <v>13</v>
      </c>
      <c r="I4056" s="7" t="s">
        <v>1355</v>
      </c>
      <c r="J4056" s="152" t="str">
        <f>VLOOKUP(PORVORIM!$I4056,Code2Loc,2,FALSE)</f>
        <v>BETNE</v>
      </c>
    </row>
    <row r="4057" spans="1:10" ht="15.75" customHeight="1" x14ac:dyDescent="0.25">
      <c r="A4057" s="5" t="s">
        <v>1378</v>
      </c>
      <c r="B4057" s="6">
        <v>155</v>
      </c>
      <c r="C4057" s="6" t="s">
        <v>1356</v>
      </c>
      <c r="D4057" s="6">
        <v>23</v>
      </c>
      <c r="E4057" s="6">
        <v>90</v>
      </c>
      <c r="F4057" s="6" t="s">
        <v>1189</v>
      </c>
      <c r="G4057" s="6"/>
      <c r="H4057" s="6" t="s">
        <v>13</v>
      </c>
      <c r="I4057" s="7" t="s">
        <v>1357</v>
      </c>
      <c r="J4057" s="152" t="str">
        <f>VLOOKUP(PORVORIM!$I4057,Code2Loc,2,FALSE)</f>
        <v>AMTA</v>
      </c>
    </row>
    <row r="4058" spans="1:10" ht="15.75" customHeight="1" x14ac:dyDescent="0.25">
      <c r="A4058" s="5" t="s">
        <v>1378</v>
      </c>
      <c r="B4058" s="6">
        <v>155</v>
      </c>
      <c r="C4058" s="6" t="s">
        <v>1358</v>
      </c>
      <c r="D4058" s="6">
        <v>24</v>
      </c>
      <c r="E4058" s="6">
        <v>96</v>
      </c>
      <c r="F4058" s="6" t="s">
        <v>1189</v>
      </c>
      <c r="G4058" s="6"/>
      <c r="H4058" s="6" t="s">
        <v>13</v>
      </c>
      <c r="I4058" s="7" t="s">
        <v>1359</v>
      </c>
      <c r="J4058" s="152" t="str">
        <f>VLOOKUP(PORVORIM!$I4058,Code2Loc,2,FALSE)</f>
        <v>JAMBOTI</v>
      </c>
    </row>
    <row r="4059" spans="1:10" ht="15.75" customHeight="1" x14ac:dyDescent="0.25">
      <c r="A4059" s="5" t="s">
        <v>1378</v>
      </c>
      <c r="B4059" s="6">
        <v>155</v>
      </c>
      <c r="C4059" s="6" t="s">
        <v>1360</v>
      </c>
      <c r="D4059" s="6">
        <v>25</v>
      </c>
      <c r="E4059" s="6">
        <v>114</v>
      </c>
      <c r="F4059" s="6" t="s">
        <v>1189</v>
      </c>
      <c r="G4059" s="6"/>
      <c r="H4059" s="6" t="s">
        <v>13</v>
      </c>
      <c r="I4059" s="7" t="s">
        <v>1361</v>
      </c>
      <c r="J4059" s="152" t="str">
        <f>VLOOKUP(PORVORIM!$I4059,Code2Loc,2,FALSE)</f>
        <v>PIRANWADI</v>
      </c>
    </row>
    <row r="4060" spans="1:10" ht="15.75" customHeight="1" x14ac:dyDescent="0.25">
      <c r="A4060" s="5" t="s">
        <v>1378</v>
      </c>
      <c r="B4060" s="6">
        <v>155</v>
      </c>
      <c r="C4060" s="6" t="s">
        <v>1362</v>
      </c>
      <c r="D4060" s="6">
        <v>26</v>
      </c>
      <c r="E4060" s="6">
        <v>120</v>
      </c>
      <c r="F4060" s="6" t="s">
        <v>1189</v>
      </c>
      <c r="G4060" s="6"/>
      <c r="H4060" s="6" t="s">
        <v>13</v>
      </c>
      <c r="I4060" s="7" t="s">
        <v>1363</v>
      </c>
      <c r="J4060" s="152" t="str">
        <f>VLOOKUP(PORVORIM!$I4060,Code2Loc,2,FALSE)</f>
        <v>BELGAVI RLY</v>
      </c>
    </row>
    <row r="4061" spans="1:10" ht="15.75" customHeight="1" x14ac:dyDescent="0.25">
      <c r="A4061" s="5" t="s">
        <v>1378</v>
      </c>
      <c r="B4061" s="6">
        <v>155</v>
      </c>
      <c r="C4061" s="6" t="s">
        <v>1364</v>
      </c>
      <c r="D4061" s="6">
        <v>27</v>
      </c>
      <c r="E4061" s="6">
        <v>126</v>
      </c>
      <c r="F4061" s="6" t="s">
        <v>1189</v>
      </c>
      <c r="G4061" s="6"/>
      <c r="H4061" s="6" t="s">
        <v>13</v>
      </c>
      <c r="I4061" s="7" t="s">
        <v>1365</v>
      </c>
      <c r="J4061" s="152" t="str">
        <f>VLOOKUP(PORVORIM!$I4061,Code2Loc,2,FALSE)</f>
        <v>BELGAVI CBT</v>
      </c>
    </row>
    <row r="4062" spans="1:10" ht="15.75" customHeight="1" x14ac:dyDescent="0.25">
      <c r="A4062" s="5" t="s">
        <v>1378</v>
      </c>
      <c r="B4062" s="6">
        <v>156</v>
      </c>
      <c r="C4062" s="6" t="s">
        <v>11</v>
      </c>
      <c r="D4062" s="6">
        <v>1</v>
      </c>
      <c r="E4062" s="6">
        <v>0</v>
      </c>
      <c r="F4062" s="6" t="s">
        <v>1189</v>
      </c>
      <c r="G4062" s="6"/>
      <c r="H4062" s="6" t="s">
        <v>13</v>
      </c>
      <c r="I4062" s="7" t="s">
        <v>14</v>
      </c>
      <c r="J4062" s="152" t="str">
        <f>VLOOKUP(PORVORIM!$I4062,Code2Loc,2,FALSE)</f>
        <v>PANAJI</v>
      </c>
    </row>
    <row r="4063" spans="1:10" ht="15.75" customHeight="1" x14ac:dyDescent="0.25">
      <c r="A4063" s="5" t="s">
        <v>1378</v>
      </c>
      <c r="B4063" s="6">
        <v>156</v>
      </c>
      <c r="C4063" s="6" t="s">
        <v>218</v>
      </c>
      <c r="D4063" s="6">
        <v>2</v>
      </c>
      <c r="E4063" s="6">
        <v>9</v>
      </c>
      <c r="F4063" s="6" t="s">
        <v>1189</v>
      </c>
      <c r="G4063" s="6"/>
      <c r="H4063" s="6" t="s">
        <v>13</v>
      </c>
      <c r="I4063" s="7" t="s">
        <v>219</v>
      </c>
      <c r="J4063" s="152" t="str">
        <f>VLOOKUP(PORVORIM!$I4063,Code2Loc,2,FALSE)</f>
        <v>OLD GOA</v>
      </c>
    </row>
    <row r="4064" spans="1:10" ht="15.75" customHeight="1" x14ac:dyDescent="0.25">
      <c r="A4064" s="5" t="s">
        <v>1378</v>
      </c>
      <c r="B4064" s="6">
        <v>156</v>
      </c>
      <c r="C4064" s="6" t="s">
        <v>163</v>
      </c>
      <c r="D4064" s="6">
        <v>3</v>
      </c>
      <c r="E4064" s="6">
        <v>14</v>
      </c>
      <c r="F4064" s="6" t="s">
        <v>1189</v>
      </c>
      <c r="G4064" s="6"/>
      <c r="H4064" s="6" t="s">
        <v>13</v>
      </c>
      <c r="I4064" s="7" t="s">
        <v>164</v>
      </c>
      <c r="J4064" s="152" t="str">
        <f>VLOOKUP(PORVORIM!$I4064,Code2Loc,2,FALSE)</f>
        <v>BANASTARI</v>
      </c>
    </row>
    <row r="4065" spans="1:10" ht="15.75" customHeight="1" x14ac:dyDescent="0.25">
      <c r="A4065" s="5" t="s">
        <v>1378</v>
      </c>
      <c r="B4065" s="6">
        <v>156</v>
      </c>
      <c r="C4065" s="6" t="s">
        <v>167</v>
      </c>
      <c r="D4065" s="6">
        <v>4</v>
      </c>
      <c r="E4065" s="6">
        <v>18</v>
      </c>
      <c r="F4065" s="6" t="s">
        <v>1189</v>
      </c>
      <c r="G4065" s="6"/>
      <c r="H4065" s="6" t="s">
        <v>13</v>
      </c>
      <c r="I4065" s="7" t="s">
        <v>168</v>
      </c>
      <c r="J4065" s="152" t="str">
        <f>VLOOKUP(PORVORIM!$I4065,Code2Loc,2,FALSE)</f>
        <v>KUNDAI</v>
      </c>
    </row>
    <row r="4066" spans="1:10" ht="15.75" customHeight="1" x14ac:dyDescent="0.25">
      <c r="A4066" s="5" t="s">
        <v>1378</v>
      </c>
      <c r="B4066" s="6">
        <v>156</v>
      </c>
      <c r="C4066" s="6" t="s">
        <v>179</v>
      </c>
      <c r="D4066" s="6">
        <v>5</v>
      </c>
      <c r="E4066" s="6">
        <v>28</v>
      </c>
      <c r="F4066" s="6" t="s">
        <v>1189</v>
      </c>
      <c r="G4066" s="6"/>
      <c r="H4066" s="6" t="s">
        <v>13</v>
      </c>
      <c r="I4066" s="7" t="s">
        <v>180</v>
      </c>
      <c r="J4066" s="152" t="str">
        <f>VLOOKUP(PORVORIM!$I4066,Code2Loc,2,FALSE)</f>
        <v>PONDA</v>
      </c>
    </row>
    <row r="4067" spans="1:10" ht="15.75" customHeight="1" x14ac:dyDescent="0.25">
      <c r="A4067" s="5" t="s">
        <v>1378</v>
      </c>
      <c r="B4067" s="6">
        <v>156</v>
      </c>
      <c r="C4067" s="6" t="s">
        <v>1379</v>
      </c>
      <c r="D4067" s="6">
        <v>6</v>
      </c>
      <c r="E4067" s="6">
        <v>38</v>
      </c>
      <c r="F4067" s="6" t="s">
        <v>1189</v>
      </c>
      <c r="G4067" s="6"/>
      <c r="H4067" s="6" t="s">
        <v>13</v>
      </c>
      <c r="I4067" s="7" t="s">
        <v>1380</v>
      </c>
      <c r="J4067" s="152" t="str">
        <f>VLOOKUP(PORVORIM!$I4067,Code2Loc,2,FALSE)</f>
        <v>USGAO TISK</v>
      </c>
    </row>
    <row r="4068" spans="1:10" ht="15.75" customHeight="1" x14ac:dyDescent="0.25">
      <c r="A4068" s="5" t="s">
        <v>1378</v>
      </c>
      <c r="B4068" s="6">
        <v>156</v>
      </c>
      <c r="C4068" s="6" t="s">
        <v>1381</v>
      </c>
      <c r="D4068" s="6">
        <v>7</v>
      </c>
      <c r="E4068" s="6">
        <v>44</v>
      </c>
      <c r="F4068" s="6" t="s">
        <v>1189</v>
      </c>
      <c r="G4068" s="6"/>
      <c r="H4068" s="6" t="s">
        <v>13</v>
      </c>
      <c r="I4068" s="7" t="s">
        <v>1382</v>
      </c>
      <c r="J4068" s="152" t="str">
        <f>VLOOKUP(PORVORIM!$I4068,Code2Loc,2,FALSE)</f>
        <v>DHARBANDORA</v>
      </c>
    </row>
    <row r="4069" spans="1:10" ht="15.75" customHeight="1" x14ac:dyDescent="0.25">
      <c r="A4069" s="5" t="s">
        <v>1378</v>
      </c>
      <c r="B4069" s="6">
        <v>156</v>
      </c>
      <c r="C4069" s="6" t="s">
        <v>1383</v>
      </c>
      <c r="D4069" s="6">
        <v>8</v>
      </c>
      <c r="E4069" s="6">
        <v>50</v>
      </c>
      <c r="F4069" s="6" t="s">
        <v>1189</v>
      </c>
      <c r="G4069" s="6"/>
      <c r="H4069" s="6" t="s">
        <v>13</v>
      </c>
      <c r="I4069" s="7" t="s">
        <v>1384</v>
      </c>
      <c r="J4069" s="152" t="str">
        <f>VLOOKUP(PORVORIM!$I4069,Code2Loc,2,FALSE)</f>
        <v>DHATFARM</v>
      </c>
    </row>
    <row r="4070" spans="1:10" ht="15.75" customHeight="1" x14ac:dyDescent="0.25">
      <c r="A4070" s="5" t="s">
        <v>1378</v>
      </c>
      <c r="B4070" s="6">
        <v>156</v>
      </c>
      <c r="C4070" s="6" t="s">
        <v>1385</v>
      </c>
      <c r="D4070" s="6">
        <v>9</v>
      </c>
      <c r="E4070" s="6">
        <v>56</v>
      </c>
      <c r="F4070" s="6" t="s">
        <v>1189</v>
      </c>
      <c r="G4070" s="6"/>
      <c r="H4070" s="6" t="s">
        <v>13</v>
      </c>
      <c r="I4070" s="7" t="s">
        <v>1386</v>
      </c>
      <c r="J4070" s="152" t="str">
        <f>VLOOKUP(PORVORIM!$I4070,Code2Loc,2,FALSE)</f>
        <v>MOLLEM</v>
      </c>
    </row>
    <row r="4071" spans="1:10" ht="15.75" customHeight="1" x14ac:dyDescent="0.25">
      <c r="A4071" s="5" t="s">
        <v>1378</v>
      </c>
      <c r="B4071" s="6">
        <v>156</v>
      </c>
      <c r="C4071" s="6" t="s">
        <v>486</v>
      </c>
      <c r="D4071" s="6">
        <v>10</v>
      </c>
      <c r="E4071" s="6">
        <v>68</v>
      </c>
      <c r="F4071" s="6" t="s">
        <v>1189</v>
      </c>
      <c r="G4071" s="6">
        <v>1</v>
      </c>
      <c r="H4071" s="6" t="s">
        <v>13</v>
      </c>
      <c r="I4071" s="7" t="s">
        <v>487</v>
      </c>
      <c r="J4071" s="152" t="str">
        <f>VLOOKUP(PORVORIM!$I4071,Code2Loc,2,FALSE)</f>
        <v>GOA BORDER</v>
      </c>
    </row>
    <row r="4072" spans="1:10" ht="15.75" customHeight="1" x14ac:dyDescent="0.25">
      <c r="A4072" s="5" t="s">
        <v>1378</v>
      </c>
      <c r="B4072" s="6">
        <v>156</v>
      </c>
      <c r="C4072" s="6" t="s">
        <v>1387</v>
      </c>
      <c r="D4072" s="6">
        <v>11</v>
      </c>
      <c r="E4072" s="6">
        <v>74</v>
      </c>
      <c r="F4072" s="6" t="s">
        <v>1189</v>
      </c>
      <c r="G4072" s="6">
        <v>3</v>
      </c>
      <c r="H4072" s="6" t="s">
        <v>30</v>
      </c>
      <c r="I4072" s="7" t="s">
        <v>1388</v>
      </c>
      <c r="J4072" s="152" t="str">
        <f>VLOOKUP(PORVORIM!$I4072,Code2Loc,2,FALSE)</f>
        <v>ANMOD</v>
      </c>
    </row>
    <row r="4073" spans="1:10" ht="15.75" customHeight="1" x14ac:dyDescent="0.25">
      <c r="A4073" s="5" t="s">
        <v>1378</v>
      </c>
      <c r="B4073" s="6">
        <v>156</v>
      </c>
      <c r="C4073" s="6" t="s">
        <v>1389</v>
      </c>
      <c r="D4073" s="6">
        <v>12</v>
      </c>
      <c r="E4073" s="6">
        <v>90</v>
      </c>
      <c r="F4073" s="6" t="s">
        <v>1189</v>
      </c>
      <c r="G4073" s="6"/>
      <c r="H4073" s="6" t="s">
        <v>13</v>
      </c>
      <c r="I4073" s="7" t="s">
        <v>1390</v>
      </c>
      <c r="J4073" s="152" t="str">
        <f>VLOOKUP(PORVORIM!$I4073,Code2Loc,2,FALSE)</f>
        <v>TINAI GHAT</v>
      </c>
    </row>
    <row r="4074" spans="1:10" ht="15.75" customHeight="1" x14ac:dyDescent="0.25">
      <c r="A4074" s="5" t="s">
        <v>1378</v>
      </c>
      <c r="B4074" s="6">
        <v>156</v>
      </c>
      <c r="C4074" s="6" t="s">
        <v>1391</v>
      </c>
      <c r="D4074" s="6">
        <v>13</v>
      </c>
      <c r="E4074" s="6">
        <v>98</v>
      </c>
      <c r="F4074" s="6" t="s">
        <v>1189</v>
      </c>
      <c r="G4074" s="6"/>
      <c r="H4074" s="6" t="s">
        <v>13</v>
      </c>
      <c r="I4074" s="7" t="s">
        <v>1392</v>
      </c>
      <c r="J4074" s="152" t="str">
        <f>VLOOKUP(PORVORIM!$I4074,Code2Loc,2,FALSE)</f>
        <v>RAMNAGAR</v>
      </c>
    </row>
    <row r="4075" spans="1:10" ht="15.75" customHeight="1" x14ac:dyDescent="0.25">
      <c r="A4075" s="5" t="s">
        <v>1378</v>
      </c>
      <c r="B4075" s="6">
        <v>156</v>
      </c>
      <c r="C4075" s="6" t="s">
        <v>1393</v>
      </c>
      <c r="D4075" s="6">
        <v>14</v>
      </c>
      <c r="E4075" s="6">
        <v>104</v>
      </c>
      <c r="F4075" s="6" t="s">
        <v>1189</v>
      </c>
      <c r="G4075" s="6"/>
      <c r="H4075" s="6" t="s">
        <v>13</v>
      </c>
      <c r="I4075" s="7" t="s">
        <v>1394</v>
      </c>
      <c r="J4075" s="152" t="str">
        <f>VLOOKUP(PORVORIM!$I4075,Code2Loc,2,FALSE)</f>
        <v>LONDA</v>
      </c>
    </row>
    <row r="4076" spans="1:10" ht="15.75" customHeight="1" x14ac:dyDescent="0.25">
      <c r="A4076" s="5" t="s">
        <v>1378</v>
      </c>
      <c r="B4076" s="6">
        <v>156</v>
      </c>
      <c r="C4076" s="6" t="s">
        <v>1395</v>
      </c>
      <c r="D4076" s="6">
        <v>15</v>
      </c>
      <c r="E4076" s="6">
        <v>116</v>
      </c>
      <c r="F4076" s="6" t="s">
        <v>1189</v>
      </c>
      <c r="G4076" s="6"/>
      <c r="H4076" s="6" t="s">
        <v>13</v>
      </c>
      <c r="I4076" s="7" t="s">
        <v>1396</v>
      </c>
      <c r="J4076" s="152" t="str">
        <f>VLOOKUP(PORVORIM!$I4076,Code2Loc,2,FALSE)</f>
        <v>GUNJI</v>
      </c>
    </row>
    <row r="4077" spans="1:10" ht="15.75" customHeight="1" x14ac:dyDescent="0.25">
      <c r="A4077" s="5" t="s">
        <v>1378</v>
      </c>
      <c r="B4077" s="6">
        <v>156</v>
      </c>
      <c r="C4077" s="6" t="s">
        <v>1397</v>
      </c>
      <c r="D4077" s="6">
        <v>16</v>
      </c>
      <c r="E4077" s="6">
        <v>128</v>
      </c>
      <c r="F4077" s="6" t="s">
        <v>1189</v>
      </c>
      <c r="G4077" s="6"/>
      <c r="H4077" s="6" t="s">
        <v>13</v>
      </c>
      <c r="I4077" s="7" t="s">
        <v>1398</v>
      </c>
      <c r="J4077" s="152" t="str">
        <f>VLOOKUP(PORVORIM!$I4077,Code2Loc,2,FALSE)</f>
        <v>KHANAPUR</v>
      </c>
    </row>
    <row r="4078" spans="1:10" ht="15.75" customHeight="1" x14ac:dyDescent="0.25">
      <c r="A4078" s="5" t="s">
        <v>1378</v>
      </c>
      <c r="B4078" s="6">
        <v>156</v>
      </c>
      <c r="C4078" s="6" t="s">
        <v>1360</v>
      </c>
      <c r="D4078" s="6">
        <v>17</v>
      </c>
      <c r="E4078" s="6">
        <v>142</v>
      </c>
      <c r="F4078" s="6" t="s">
        <v>1189</v>
      </c>
      <c r="G4078" s="6"/>
      <c r="H4078" s="6" t="s">
        <v>13</v>
      </c>
      <c r="I4078" s="7" t="s">
        <v>1361</v>
      </c>
      <c r="J4078" s="152" t="str">
        <f>VLOOKUP(PORVORIM!$I4078,Code2Loc,2,FALSE)</f>
        <v>PIRANWADI</v>
      </c>
    </row>
    <row r="4079" spans="1:10" ht="15.75" customHeight="1" x14ac:dyDescent="0.25">
      <c r="A4079" s="5" t="s">
        <v>1378</v>
      </c>
      <c r="B4079" s="6">
        <v>156</v>
      </c>
      <c r="C4079" s="6" t="s">
        <v>1362</v>
      </c>
      <c r="D4079" s="6">
        <v>18</v>
      </c>
      <c r="E4079" s="6">
        <v>152</v>
      </c>
      <c r="F4079" s="6" t="s">
        <v>1189</v>
      </c>
      <c r="G4079" s="6"/>
      <c r="H4079" s="6" t="s">
        <v>13</v>
      </c>
      <c r="I4079" s="7" t="s">
        <v>1363</v>
      </c>
      <c r="J4079" s="152" t="str">
        <f>VLOOKUP(PORVORIM!$I4079,Code2Loc,2,FALSE)</f>
        <v>BELGAVI RLY</v>
      </c>
    </row>
    <row r="4080" spans="1:10" ht="15.75" customHeight="1" x14ac:dyDescent="0.25">
      <c r="A4080" s="5" t="s">
        <v>1378</v>
      </c>
      <c r="B4080" s="6">
        <v>156</v>
      </c>
      <c r="C4080" s="6" t="s">
        <v>1364</v>
      </c>
      <c r="D4080" s="6">
        <v>19</v>
      </c>
      <c r="E4080" s="6">
        <v>158</v>
      </c>
      <c r="F4080" s="6" t="s">
        <v>1189</v>
      </c>
      <c r="G4080" s="6"/>
      <c r="H4080" s="6" t="s">
        <v>13</v>
      </c>
      <c r="I4080" s="7" t="s">
        <v>1365</v>
      </c>
      <c r="J4080" s="152" t="str">
        <f>VLOOKUP(PORVORIM!$I4080,Code2Loc,2,FALSE)</f>
        <v>BELGAVI CBT</v>
      </c>
    </row>
    <row r="4081" spans="1:10" ht="15.75" customHeight="1" x14ac:dyDescent="0.25">
      <c r="A4081" s="5" t="s">
        <v>1399</v>
      </c>
      <c r="B4081" s="6">
        <v>157</v>
      </c>
      <c r="C4081" s="6" t="s">
        <v>11</v>
      </c>
      <c r="D4081" s="6">
        <v>1</v>
      </c>
      <c r="E4081" s="6">
        <v>0</v>
      </c>
      <c r="F4081" s="6" t="s">
        <v>1189</v>
      </c>
      <c r="G4081" s="6"/>
      <c r="H4081" s="6" t="s">
        <v>13</v>
      </c>
      <c r="I4081" s="7" t="s">
        <v>14</v>
      </c>
      <c r="J4081" s="152" t="str">
        <f>VLOOKUP(PORVORIM!$I4081,Code2Loc,2,FALSE)</f>
        <v>PANAJI</v>
      </c>
    </row>
    <row r="4082" spans="1:10" ht="15.75" customHeight="1" x14ac:dyDescent="0.25">
      <c r="A4082" s="5" t="s">
        <v>1399</v>
      </c>
      <c r="B4082" s="6">
        <v>157</v>
      </c>
      <c r="C4082" s="6" t="s">
        <v>218</v>
      </c>
      <c r="D4082" s="6">
        <v>2</v>
      </c>
      <c r="E4082" s="6">
        <v>9</v>
      </c>
      <c r="F4082" s="6" t="s">
        <v>1189</v>
      </c>
      <c r="G4082" s="6"/>
      <c r="H4082" s="6" t="s">
        <v>13</v>
      </c>
      <c r="I4082" s="7" t="s">
        <v>219</v>
      </c>
      <c r="J4082" s="152" t="str">
        <f>VLOOKUP(PORVORIM!$I4082,Code2Loc,2,FALSE)</f>
        <v>OLD GOA</v>
      </c>
    </row>
    <row r="4083" spans="1:10" ht="15.75" customHeight="1" x14ac:dyDescent="0.25">
      <c r="A4083" s="5" t="s">
        <v>1399</v>
      </c>
      <c r="B4083" s="6">
        <v>157</v>
      </c>
      <c r="C4083" s="6" t="s">
        <v>163</v>
      </c>
      <c r="D4083" s="6">
        <v>3</v>
      </c>
      <c r="E4083" s="6">
        <v>14</v>
      </c>
      <c r="F4083" s="6" t="s">
        <v>1189</v>
      </c>
      <c r="G4083" s="6"/>
      <c r="H4083" s="6" t="s">
        <v>13</v>
      </c>
      <c r="I4083" s="7" t="s">
        <v>164</v>
      </c>
      <c r="J4083" s="152" t="str">
        <f>VLOOKUP(PORVORIM!$I4083,Code2Loc,2,FALSE)</f>
        <v>BANASTARI</v>
      </c>
    </row>
    <row r="4084" spans="1:10" ht="15.75" customHeight="1" x14ac:dyDescent="0.25">
      <c r="A4084" s="5" t="s">
        <v>1399</v>
      </c>
      <c r="B4084" s="6">
        <v>157</v>
      </c>
      <c r="C4084" s="6" t="s">
        <v>167</v>
      </c>
      <c r="D4084" s="6">
        <v>4</v>
      </c>
      <c r="E4084" s="6">
        <v>18</v>
      </c>
      <c r="F4084" s="6" t="s">
        <v>1189</v>
      </c>
      <c r="G4084" s="6"/>
      <c r="H4084" s="6" t="s">
        <v>13</v>
      </c>
      <c r="I4084" s="7" t="s">
        <v>168</v>
      </c>
      <c r="J4084" s="152" t="str">
        <f>VLOOKUP(PORVORIM!$I4084,Code2Loc,2,FALSE)</f>
        <v>KUNDAI</v>
      </c>
    </row>
    <row r="4085" spans="1:10" ht="15.75" customHeight="1" x14ac:dyDescent="0.25">
      <c r="A4085" s="5" t="s">
        <v>1399</v>
      </c>
      <c r="B4085" s="6">
        <v>157</v>
      </c>
      <c r="C4085" s="6" t="s">
        <v>179</v>
      </c>
      <c r="D4085" s="6">
        <v>5</v>
      </c>
      <c r="E4085" s="6">
        <v>28</v>
      </c>
      <c r="F4085" s="6" t="s">
        <v>1189</v>
      </c>
      <c r="G4085" s="6"/>
      <c r="H4085" s="6" t="s">
        <v>13</v>
      </c>
      <c r="I4085" s="7" t="s">
        <v>180</v>
      </c>
      <c r="J4085" s="152" t="str">
        <f>VLOOKUP(PORVORIM!$I4085,Code2Loc,2,FALSE)</f>
        <v>PONDA</v>
      </c>
    </row>
    <row r="4086" spans="1:10" ht="15.75" customHeight="1" x14ac:dyDescent="0.25">
      <c r="A4086" s="5" t="s">
        <v>1399</v>
      </c>
      <c r="B4086" s="6">
        <v>157</v>
      </c>
      <c r="C4086" s="6" t="s">
        <v>1379</v>
      </c>
      <c r="D4086" s="6">
        <v>6</v>
      </c>
      <c r="E4086" s="6">
        <v>38</v>
      </c>
      <c r="F4086" s="6" t="s">
        <v>1189</v>
      </c>
      <c r="G4086" s="6"/>
      <c r="H4086" s="6" t="s">
        <v>13</v>
      </c>
      <c r="I4086" s="7" t="s">
        <v>1380</v>
      </c>
      <c r="J4086" s="152" t="str">
        <f>VLOOKUP(PORVORIM!$I4086,Code2Loc,2,FALSE)</f>
        <v>USGAO TISK</v>
      </c>
    </row>
    <row r="4087" spans="1:10" ht="15.75" customHeight="1" x14ac:dyDescent="0.25">
      <c r="A4087" s="5" t="s">
        <v>1399</v>
      </c>
      <c r="B4087" s="6">
        <v>157</v>
      </c>
      <c r="C4087" s="6" t="s">
        <v>1381</v>
      </c>
      <c r="D4087" s="6">
        <v>7</v>
      </c>
      <c r="E4087" s="6">
        <v>44</v>
      </c>
      <c r="F4087" s="6" t="s">
        <v>1189</v>
      </c>
      <c r="G4087" s="6"/>
      <c r="H4087" s="6" t="s">
        <v>13</v>
      </c>
      <c r="I4087" s="7" t="s">
        <v>1382</v>
      </c>
      <c r="J4087" s="152" t="str">
        <f>VLOOKUP(PORVORIM!$I4087,Code2Loc,2,FALSE)</f>
        <v>DHARBANDORA</v>
      </c>
    </row>
    <row r="4088" spans="1:10" ht="15.75" customHeight="1" x14ac:dyDescent="0.25">
      <c r="A4088" s="5" t="s">
        <v>1399</v>
      </c>
      <c r="B4088" s="6">
        <v>157</v>
      </c>
      <c r="C4088" s="6" t="s">
        <v>1383</v>
      </c>
      <c r="D4088" s="6">
        <v>8</v>
      </c>
      <c r="E4088" s="6">
        <v>50</v>
      </c>
      <c r="F4088" s="6" t="s">
        <v>1189</v>
      </c>
      <c r="G4088" s="6"/>
      <c r="H4088" s="6" t="s">
        <v>13</v>
      </c>
      <c r="I4088" s="7" t="s">
        <v>1384</v>
      </c>
      <c r="J4088" s="152" t="str">
        <f>VLOOKUP(PORVORIM!$I4088,Code2Loc,2,FALSE)</f>
        <v>DHATFARM</v>
      </c>
    </row>
    <row r="4089" spans="1:10" ht="15.75" customHeight="1" x14ac:dyDescent="0.25">
      <c r="A4089" s="5" t="s">
        <v>1399</v>
      </c>
      <c r="B4089" s="6">
        <v>157</v>
      </c>
      <c r="C4089" s="6" t="s">
        <v>1385</v>
      </c>
      <c r="D4089" s="6">
        <v>9</v>
      </c>
      <c r="E4089" s="6">
        <v>56</v>
      </c>
      <c r="F4089" s="6" t="s">
        <v>1189</v>
      </c>
      <c r="G4089" s="6"/>
      <c r="H4089" s="6" t="s">
        <v>13</v>
      </c>
      <c r="I4089" s="7" t="s">
        <v>1386</v>
      </c>
      <c r="J4089" s="152" t="str">
        <f>VLOOKUP(PORVORIM!$I4089,Code2Loc,2,FALSE)</f>
        <v>MOLLEM</v>
      </c>
    </row>
    <row r="4090" spans="1:10" ht="15.75" customHeight="1" x14ac:dyDescent="0.25">
      <c r="A4090" s="5" t="s">
        <v>1399</v>
      </c>
      <c r="B4090" s="6">
        <v>157</v>
      </c>
      <c r="C4090" s="6" t="s">
        <v>486</v>
      </c>
      <c r="D4090" s="6">
        <v>10</v>
      </c>
      <c r="E4090" s="6">
        <v>68</v>
      </c>
      <c r="F4090" s="6" t="s">
        <v>1189</v>
      </c>
      <c r="G4090" s="6">
        <v>1</v>
      </c>
      <c r="H4090" s="6" t="s">
        <v>13</v>
      </c>
      <c r="I4090" s="7" t="s">
        <v>487</v>
      </c>
      <c r="J4090" s="152" t="str">
        <f>VLOOKUP(PORVORIM!$I4090,Code2Loc,2,FALSE)</f>
        <v>GOA BORDER</v>
      </c>
    </row>
    <row r="4091" spans="1:10" ht="15.75" customHeight="1" x14ac:dyDescent="0.25">
      <c r="A4091" s="5" t="s">
        <v>1399</v>
      </c>
      <c r="B4091" s="6">
        <v>157</v>
      </c>
      <c r="C4091" s="6" t="s">
        <v>1387</v>
      </c>
      <c r="D4091" s="6">
        <v>11</v>
      </c>
      <c r="E4091" s="6">
        <v>73</v>
      </c>
      <c r="F4091" s="6" t="s">
        <v>1189</v>
      </c>
      <c r="G4091" s="6">
        <v>3</v>
      </c>
      <c r="H4091" s="6" t="s">
        <v>30</v>
      </c>
      <c r="I4091" s="7" t="s">
        <v>1388</v>
      </c>
      <c r="J4091" s="152" t="str">
        <f>VLOOKUP(PORVORIM!$I4091,Code2Loc,2,FALSE)</f>
        <v>ANMOD</v>
      </c>
    </row>
    <row r="4092" spans="1:10" ht="15.75" customHeight="1" x14ac:dyDescent="0.25">
      <c r="A4092" s="5" t="s">
        <v>1399</v>
      </c>
      <c r="B4092" s="6">
        <v>157</v>
      </c>
      <c r="C4092" s="6" t="s">
        <v>1389</v>
      </c>
      <c r="D4092" s="6">
        <v>12</v>
      </c>
      <c r="E4092" s="6">
        <v>85</v>
      </c>
      <c r="F4092" s="6" t="s">
        <v>1189</v>
      </c>
      <c r="G4092" s="6"/>
      <c r="H4092" s="6" t="s">
        <v>13</v>
      </c>
      <c r="I4092" s="7" t="s">
        <v>1390</v>
      </c>
      <c r="J4092" s="152" t="str">
        <f>VLOOKUP(PORVORIM!$I4092,Code2Loc,2,FALSE)</f>
        <v>TINAI GHAT</v>
      </c>
    </row>
    <row r="4093" spans="1:10" ht="15.75" customHeight="1" x14ac:dyDescent="0.25">
      <c r="A4093" s="5" t="s">
        <v>1399</v>
      </c>
      <c r="B4093" s="6">
        <v>157</v>
      </c>
      <c r="C4093" s="6" t="s">
        <v>1391</v>
      </c>
      <c r="D4093" s="6">
        <v>13</v>
      </c>
      <c r="E4093" s="6">
        <v>97</v>
      </c>
      <c r="F4093" s="6" t="s">
        <v>1189</v>
      </c>
      <c r="G4093" s="6"/>
      <c r="H4093" s="6" t="s">
        <v>13</v>
      </c>
      <c r="I4093" s="7" t="s">
        <v>1392</v>
      </c>
      <c r="J4093" s="152" t="str">
        <f>VLOOKUP(PORVORIM!$I4093,Code2Loc,2,FALSE)</f>
        <v>RAMNAGAR</v>
      </c>
    </row>
    <row r="4094" spans="1:10" ht="15.75" customHeight="1" x14ac:dyDescent="0.25">
      <c r="A4094" s="5" t="s">
        <v>1399</v>
      </c>
      <c r="B4094" s="6">
        <v>157</v>
      </c>
      <c r="C4094" s="6" t="s">
        <v>1400</v>
      </c>
      <c r="D4094" s="6">
        <v>14</v>
      </c>
      <c r="E4094" s="6">
        <v>110</v>
      </c>
      <c r="F4094" s="6" t="s">
        <v>1189</v>
      </c>
      <c r="G4094" s="6"/>
      <c r="H4094" s="6" t="s">
        <v>13</v>
      </c>
      <c r="I4094" s="7" t="s">
        <v>1401</v>
      </c>
      <c r="J4094" s="152" t="str">
        <f>VLOOKUP(PORVORIM!$I4094,Code2Loc,2,FALSE)</f>
        <v>KUMBARDA</v>
      </c>
    </row>
    <row r="4095" spans="1:10" ht="15.75" customHeight="1" x14ac:dyDescent="0.25">
      <c r="A4095" s="5" t="s">
        <v>1399</v>
      </c>
      <c r="B4095" s="6">
        <v>157</v>
      </c>
      <c r="C4095" s="6" t="s">
        <v>1402</v>
      </c>
      <c r="D4095" s="6">
        <v>15</v>
      </c>
      <c r="E4095" s="6">
        <v>119</v>
      </c>
      <c r="F4095" s="6" t="s">
        <v>1189</v>
      </c>
      <c r="G4095" s="6"/>
      <c r="H4095" s="6" t="s">
        <v>13</v>
      </c>
      <c r="I4095" s="7" t="s">
        <v>1403</v>
      </c>
      <c r="J4095" s="152" t="str">
        <f>VLOOKUP(PORVORIM!$I4095,Code2Loc,2,FALSE)</f>
        <v>NAGARGALI</v>
      </c>
    </row>
    <row r="4096" spans="1:10" ht="15.75" customHeight="1" x14ac:dyDescent="0.25">
      <c r="A4096" s="5" t="s">
        <v>1399</v>
      </c>
      <c r="B4096" s="6">
        <v>157</v>
      </c>
      <c r="C4096" s="6" t="s">
        <v>1404</v>
      </c>
      <c r="D4096" s="6">
        <v>16</v>
      </c>
      <c r="E4096" s="6">
        <v>121</v>
      </c>
      <c r="F4096" s="6" t="s">
        <v>1189</v>
      </c>
      <c r="G4096" s="6"/>
      <c r="H4096" s="6" t="s">
        <v>13</v>
      </c>
      <c r="I4096" s="7" t="s">
        <v>1405</v>
      </c>
      <c r="J4096" s="152" t="str">
        <f>VLOOKUP(PORVORIM!$I4096,Code2Loc,2,FALSE)</f>
        <v>TAVARKATTI</v>
      </c>
    </row>
    <row r="4097" spans="1:10" ht="15.75" customHeight="1" x14ac:dyDescent="0.25">
      <c r="A4097" s="5" t="s">
        <v>1399</v>
      </c>
      <c r="B4097" s="6">
        <v>157</v>
      </c>
      <c r="C4097" s="6" t="s">
        <v>1406</v>
      </c>
      <c r="D4097" s="6">
        <v>17</v>
      </c>
      <c r="E4097" s="6">
        <v>126</v>
      </c>
      <c r="F4097" s="6" t="s">
        <v>1189</v>
      </c>
      <c r="G4097" s="6"/>
      <c r="H4097" s="6" t="s">
        <v>13</v>
      </c>
      <c r="I4097" s="7" t="s">
        <v>1407</v>
      </c>
      <c r="J4097" s="152" t="str">
        <f>VLOOKUP(PORVORIM!$I4097,Code2Loc,2,FALSE)</f>
        <v>GODHALI</v>
      </c>
    </row>
    <row r="4098" spans="1:10" ht="15.75" customHeight="1" x14ac:dyDescent="0.25">
      <c r="A4098" s="5" t="s">
        <v>1399</v>
      </c>
      <c r="B4098" s="6">
        <v>157</v>
      </c>
      <c r="C4098" s="6" t="s">
        <v>1408</v>
      </c>
      <c r="D4098" s="6">
        <v>18</v>
      </c>
      <c r="E4098" s="6">
        <v>129</v>
      </c>
      <c r="F4098" s="6" t="s">
        <v>1189</v>
      </c>
      <c r="G4098" s="6"/>
      <c r="H4098" s="6" t="s">
        <v>13</v>
      </c>
      <c r="I4098" s="7" t="s">
        <v>1409</v>
      </c>
      <c r="J4098" s="152" t="str">
        <f>VLOOKUP(PORVORIM!$I4098,Code2Loc,2,FALSE)</f>
        <v>ALNAVAR</v>
      </c>
    </row>
    <row r="4099" spans="1:10" ht="15.75" customHeight="1" x14ac:dyDescent="0.25">
      <c r="A4099" s="5" t="s">
        <v>1399</v>
      </c>
      <c r="B4099" s="6">
        <v>157</v>
      </c>
      <c r="C4099" s="6" t="s">
        <v>1410</v>
      </c>
      <c r="D4099" s="6">
        <v>19</v>
      </c>
      <c r="E4099" s="6">
        <v>175</v>
      </c>
      <c r="F4099" s="6" t="s">
        <v>1189</v>
      </c>
      <c r="G4099" s="6"/>
      <c r="H4099" s="6" t="s">
        <v>13</v>
      </c>
      <c r="I4099" s="7" t="s">
        <v>1411</v>
      </c>
      <c r="J4099" s="152" t="str">
        <f>VLOOKUP(PORVORIM!$I4099,Code2Loc,2,FALSE)</f>
        <v>DHARWAD</v>
      </c>
    </row>
    <row r="4100" spans="1:10" ht="15.75" customHeight="1" x14ac:dyDescent="0.25">
      <c r="A4100" s="5" t="s">
        <v>1399</v>
      </c>
      <c r="B4100" s="6">
        <v>157</v>
      </c>
      <c r="C4100" s="6" t="s">
        <v>1412</v>
      </c>
      <c r="D4100" s="6">
        <v>20</v>
      </c>
      <c r="E4100" s="6">
        <v>194</v>
      </c>
      <c r="F4100" s="6" t="s">
        <v>1189</v>
      </c>
      <c r="G4100" s="6"/>
      <c r="H4100" s="6" t="s">
        <v>13</v>
      </c>
      <c r="I4100" s="7" t="s">
        <v>1413</v>
      </c>
      <c r="J4100" s="152" t="str">
        <f>VLOOKUP(PORVORIM!$I4100,Code2Loc,2,FALSE)</f>
        <v>HUBALI</v>
      </c>
    </row>
    <row r="4101" spans="1:10" ht="15.75" customHeight="1" x14ac:dyDescent="0.25">
      <c r="A4101" s="5" t="s">
        <v>1414</v>
      </c>
      <c r="B4101" s="6">
        <v>160</v>
      </c>
      <c r="C4101" s="6" t="s">
        <v>11</v>
      </c>
      <c r="D4101" s="6">
        <v>1</v>
      </c>
      <c r="E4101" s="6">
        <v>0</v>
      </c>
      <c r="F4101" s="6" t="s">
        <v>1189</v>
      </c>
      <c r="G4101" s="6"/>
      <c r="H4101" s="6" t="s">
        <v>13</v>
      </c>
      <c r="I4101" s="7" t="s">
        <v>14</v>
      </c>
      <c r="J4101" s="152" t="str">
        <f>VLOOKUP(PORVORIM!$I4101,Code2Loc,2,FALSE)</f>
        <v>PANAJI</v>
      </c>
    </row>
    <row r="4102" spans="1:10" ht="15.75" customHeight="1" x14ac:dyDescent="0.25">
      <c r="A4102" s="5" t="s">
        <v>1414</v>
      </c>
      <c r="B4102" s="6">
        <v>160</v>
      </c>
      <c r="C4102" s="6" t="s">
        <v>179</v>
      </c>
      <c r="D4102" s="6">
        <v>2</v>
      </c>
      <c r="E4102" s="6">
        <v>28</v>
      </c>
      <c r="F4102" s="6" t="s">
        <v>1189</v>
      </c>
      <c r="G4102" s="6"/>
      <c r="H4102" s="6" t="s">
        <v>13</v>
      </c>
      <c r="I4102" s="7" t="s">
        <v>180</v>
      </c>
      <c r="J4102" s="152" t="str">
        <f>VLOOKUP(PORVORIM!$I4102,Code2Loc,2,FALSE)</f>
        <v>PONDA</v>
      </c>
    </row>
    <row r="4103" spans="1:10" ht="15.75" customHeight="1" x14ac:dyDescent="0.25">
      <c r="A4103" s="5" t="s">
        <v>1414</v>
      </c>
      <c r="B4103" s="6">
        <v>160</v>
      </c>
      <c r="C4103" s="6" t="s">
        <v>50</v>
      </c>
      <c r="D4103" s="6">
        <v>3</v>
      </c>
      <c r="E4103" s="6">
        <v>46</v>
      </c>
      <c r="F4103" s="6" t="s">
        <v>1189</v>
      </c>
      <c r="G4103" s="6"/>
      <c r="H4103" s="6" t="s">
        <v>13</v>
      </c>
      <c r="I4103" s="7" t="s">
        <v>51</v>
      </c>
      <c r="J4103" s="152" t="str">
        <f>VLOOKUP(PORVORIM!$I4103,Code2Loc,2,FALSE)</f>
        <v>MARGAO</v>
      </c>
    </row>
    <row r="4104" spans="1:10" ht="15.75" customHeight="1" x14ac:dyDescent="0.25">
      <c r="A4104" s="5" t="s">
        <v>1414</v>
      </c>
      <c r="B4104" s="6">
        <v>160</v>
      </c>
      <c r="C4104" s="6" t="s">
        <v>1415</v>
      </c>
      <c r="D4104" s="6">
        <v>4</v>
      </c>
      <c r="E4104" s="6">
        <v>58</v>
      </c>
      <c r="F4104" s="6" t="s">
        <v>1189</v>
      </c>
      <c r="G4104" s="6"/>
      <c r="H4104" s="6" t="s">
        <v>13</v>
      </c>
      <c r="I4104" s="7" t="s">
        <v>1416</v>
      </c>
      <c r="J4104" s="152" t="str">
        <f>VLOOKUP(PORVORIM!$I4104,Code2Loc,2,FALSE)</f>
        <v>CUNCOLIM</v>
      </c>
    </row>
    <row r="4105" spans="1:10" ht="15.75" customHeight="1" x14ac:dyDescent="0.25">
      <c r="A4105" s="5" t="s">
        <v>1414</v>
      </c>
      <c r="B4105" s="6">
        <v>160</v>
      </c>
      <c r="C4105" s="6" t="s">
        <v>1417</v>
      </c>
      <c r="D4105" s="6">
        <v>5</v>
      </c>
      <c r="E4105" s="6">
        <v>83</v>
      </c>
      <c r="F4105" s="6" t="s">
        <v>1189</v>
      </c>
      <c r="G4105" s="6"/>
      <c r="H4105" s="6" t="s">
        <v>13</v>
      </c>
      <c r="I4105" s="7" t="s">
        <v>1418</v>
      </c>
      <c r="J4105" s="152" t="str">
        <f>VLOOKUP(PORVORIM!$I4105,Code2Loc,2,FALSE)</f>
        <v>CANACONA</v>
      </c>
    </row>
    <row r="4106" spans="1:10" ht="15.75" customHeight="1" x14ac:dyDescent="0.25">
      <c r="A4106" s="5" t="s">
        <v>1414</v>
      </c>
      <c r="B4106" s="6">
        <v>160</v>
      </c>
      <c r="C4106" s="6" t="s">
        <v>1419</v>
      </c>
      <c r="D4106" s="6">
        <v>6</v>
      </c>
      <c r="E4106" s="6">
        <v>107</v>
      </c>
      <c r="F4106" s="6" t="s">
        <v>1189</v>
      </c>
      <c r="G4106" s="6">
        <v>1</v>
      </c>
      <c r="H4106" s="6" t="s">
        <v>13</v>
      </c>
      <c r="I4106" s="7" t="s">
        <v>1420</v>
      </c>
      <c r="J4106" s="152" t="str">
        <f>VLOOKUP(PORVORIM!$I4106,Code2Loc,2,FALSE)</f>
        <v>POLLEM BDR</v>
      </c>
    </row>
    <row r="4107" spans="1:10" ht="15.75" customHeight="1" x14ac:dyDescent="0.25">
      <c r="A4107" s="5" t="s">
        <v>1414</v>
      </c>
      <c r="B4107" s="6">
        <v>160</v>
      </c>
      <c r="C4107" s="6" t="s">
        <v>1421</v>
      </c>
      <c r="D4107" s="6">
        <v>7</v>
      </c>
      <c r="E4107" s="6">
        <v>121</v>
      </c>
      <c r="F4107" s="6" t="s">
        <v>1189</v>
      </c>
      <c r="G4107" s="6">
        <v>3</v>
      </c>
      <c r="H4107" s="6" t="s">
        <v>13</v>
      </c>
      <c r="I4107" s="7" t="s">
        <v>1422</v>
      </c>
      <c r="J4107" s="152" t="str">
        <f>VLOOKUP(PORVORIM!$I4107,Code2Loc,2,FALSE)</f>
        <v>KARWAR</v>
      </c>
    </row>
    <row r="4108" spans="1:10" ht="15.75" customHeight="1" x14ac:dyDescent="0.25">
      <c r="A4108" s="5" t="s">
        <v>1414</v>
      </c>
      <c r="B4108" s="6">
        <v>160</v>
      </c>
      <c r="C4108" s="6" t="s">
        <v>1423</v>
      </c>
      <c r="D4108" s="6">
        <v>8</v>
      </c>
      <c r="E4108" s="6">
        <v>158</v>
      </c>
      <c r="F4108" s="6" t="s">
        <v>1189</v>
      </c>
      <c r="G4108" s="6"/>
      <c r="H4108" s="6" t="s">
        <v>13</v>
      </c>
      <c r="I4108" s="7" t="s">
        <v>1424</v>
      </c>
      <c r="J4108" s="152" t="str">
        <f>VLOOKUP(PORVORIM!$I4108,Code2Loc,2,FALSE)</f>
        <v>ANKOLA</v>
      </c>
    </row>
    <row r="4109" spans="1:10" ht="15.75" customHeight="1" x14ac:dyDescent="0.25">
      <c r="A4109" s="5" t="s">
        <v>1414</v>
      </c>
      <c r="B4109" s="6">
        <v>160</v>
      </c>
      <c r="C4109" s="6" t="s">
        <v>1425</v>
      </c>
      <c r="D4109" s="6">
        <v>9</v>
      </c>
      <c r="E4109" s="6">
        <v>195</v>
      </c>
      <c r="F4109" s="6" t="s">
        <v>1189</v>
      </c>
      <c r="G4109" s="6"/>
      <c r="H4109" s="6" t="s">
        <v>13</v>
      </c>
      <c r="I4109" s="7" t="s">
        <v>1426</v>
      </c>
      <c r="J4109" s="152" t="str">
        <f>VLOOKUP(PORVORIM!$I4109,Code2Loc,2,FALSE)</f>
        <v>KUMTA</v>
      </c>
    </row>
    <row r="4110" spans="1:10" ht="15.75" customHeight="1" x14ac:dyDescent="0.25">
      <c r="A4110" s="5" t="s">
        <v>1414</v>
      </c>
      <c r="B4110" s="6">
        <v>160</v>
      </c>
      <c r="C4110" s="6" t="s">
        <v>1427</v>
      </c>
      <c r="D4110" s="6">
        <v>10</v>
      </c>
      <c r="E4110" s="6">
        <v>207</v>
      </c>
      <c r="F4110" s="6" t="s">
        <v>1189</v>
      </c>
      <c r="G4110" s="6"/>
      <c r="H4110" s="6" t="s">
        <v>13</v>
      </c>
      <c r="I4110" s="7" t="s">
        <v>1428</v>
      </c>
      <c r="J4110" s="152" t="str">
        <f>VLOOKUP(PORVORIM!$I4110,Code2Loc,2,FALSE)</f>
        <v>HONNAWAR</v>
      </c>
    </row>
    <row r="4111" spans="1:10" ht="15.75" customHeight="1" x14ac:dyDescent="0.25">
      <c r="A4111" s="5" t="s">
        <v>1414</v>
      </c>
      <c r="B4111" s="6">
        <v>160</v>
      </c>
      <c r="C4111" s="6" t="s">
        <v>1429</v>
      </c>
      <c r="D4111" s="6">
        <v>11</v>
      </c>
      <c r="E4111" s="6">
        <v>237</v>
      </c>
      <c r="F4111" s="6" t="s">
        <v>1189</v>
      </c>
      <c r="G4111" s="6"/>
      <c r="H4111" s="6" t="s">
        <v>13</v>
      </c>
      <c r="I4111" s="7" t="s">
        <v>1430</v>
      </c>
      <c r="J4111" s="152" t="str">
        <f>VLOOKUP(PORVORIM!$I4111,Code2Loc,2,FALSE)</f>
        <v>GERUSOPPA</v>
      </c>
    </row>
    <row r="4112" spans="1:10" ht="15.75" customHeight="1" x14ac:dyDescent="0.25">
      <c r="A4112" s="5" t="s">
        <v>1414</v>
      </c>
      <c r="B4112" s="6">
        <v>160</v>
      </c>
      <c r="C4112" s="6" t="s">
        <v>1431</v>
      </c>
      <c r="D4112" s="6">
        <v>12</v>
      </c>
      <c r="E4112" s="6">
        <v>253</v>
      </c>
      <c r="F4112" s="6" t="s">
        <v>1189</v>
      </c>
      <c r="G4112" s="6"/>
      <c r="H4112" s="6" t="s">
        <v>13</v>
      </c>
      <c r="I4112" s="7" t="s">
        <v>1432</v>
      </c>
      <c r="J4112" s="152" t="str">
        <f>VLOOKUP(PORVORIM!$I4112,Code2Loc,2,FALSE)</f>
        <v>MAVINGUNDI</v>
      </c>
    </row>
    <row r="4113" spans="1:10" ht="15.75" customHeight="1" x14ac:dyDescent="0.25">
      <c r="A4113" s="5" t="s">
        <v>1414</v>
      </c>
      <c r="B4113" s="6">
        <v>160</v>
      </c>
      <c r="C4113" s="6" t="s">
        <v>1433</v>
      </c>
      <c r="D4113" s="6">
        <v>13</v>
      </c>
      <c r="E4113" s="6">
        <v>300</v>
      </c>
      <c r="F4113" s="6" t="s">
        <v>1189</v>
      </c>
      <c r="G4113" s="6"/>
      <c r="H4113" s="6" t="s">
        <v>13</v>
      </c>
      <c r="I4113" s="7" t="s">
        <v>1434</v>
      </c>
      <c r="J4113" s="152" t="str">
        <f>VLOOKUP(PORVORIM!$I4113,Code2Loc,2,FALSE)</f>
        <v>TALAGUPPA</v>
      </c>
    </row>
    <row r="4114" spans="1:10" ht="15.75" customHeight="1" x14ac:dyDescent="0.25">
      <c r="A4114" s="5" t="s">
        <v>1414</v>
      </c>
      <c r="B4114" s="6">
        <v>160</v>
      </c>
      <c r="C4114" s="6" t="s">
        <v>1435</v>
      </c>
      <c r="D4114" s="6">
        <v>14</v>
      </c>
      <c r="E4114" s="6">
        <v>312</v>
      </c>
      <c r="F4114" s="6" t="s">
        <v>1189</v>
      </c>
      <c r="G4114" s="6"/>
      <c r="H4114" s="6" t="s">
        <v>13</v>
      </c>
      <c r="I4114" s="7" t="s">
        <v>1436</v>
      </c>
      <c r="J4114" s="152" t="str">
        <f>VLOOKUP(PORVORIM!$I4114,Code2Loc,2,FALSE)</f>
        <v>SAGAR</v>
      </c>
    </row>
    <row r="4115" spans="1:10" ht="15.75" customHeight="1" x14ac:dyDescent="0.25">
      <c r="A4115" s="5" t="s">
        <v>1414</v>
      </c>
      <c r="B4115" s="6">
        <v>160</v>
      </c>
      <c r="C4115" s="6" t="s">
        <v>1437</v>
      </c>
      <c r="D4115" s="6">
        <v>15</v>
      </c>
      <c r="E4115" s="6">
        <v>389</v>
      </c>
      <c r="F4115" s="6" t="s">
        <v>1189</v>
      </c>
      <c r="G4115" s="6"/>
      <c r="H4115" s="6" t="s">
        <v>30</v>
      </c>
      <c r="I4115" s="7" t="s">
        <v>1438</v>
      </c>
      <c r="J4115" s="152" t="str">
        <f>VLOOKUP(PORVORIM!$I4115,Code2Loc,2,FALSE)</f>
        <v>SHIVAMOGGA</v>
      </c>
    </row>
    <row r="4116" spans="1:10" ht="15.75" customHeight="1" x14ac:dyDescent="0.25">
      <c r="A4116" s="5" t="s">
        <v>1414</v>
      </c>
      <c r="B4116" s="6">
        <v>160</v>
      </c>
      <c r="C4116" s="6" t="s">
        <v>1439</v>
      </c>
      <c r="D4116" s="6">
        <v>16</v>
      </c>
      <c r="E4116" s="6">
        <v>410</v>
      </c>
      <c r="F4116" s="6" t="s">
        <v>1189</v>
      </c>
      <c r="G4116" s="6"/>
      <c r="H4116" s="6" t="s">
        <v>13</v>
      </c>
      <c r="I4116" s="7" t="s">
        <v>1440</v>
      </c>
      <c r="J4116" s="152" t="str">
        <f>VLOOKUP(PORVORIM!$I4116,Code2Loc,2,FALSE)</f>
        <v>BHADRAVATI</v>
      </c>
    </row>
    <row r="4117" spans="1:10" ht="15.75" customHeight="1" x14ac:dyDescent="0.25">
      <c r="A4117" s="5" t="s">
        <v>1414</v>
      </c>
      <c r="B4117" s="6">
        <v>160</v>
      </c>
      <c r="C4117" s="6" t="s">
        <v>1441</v>
      </c>
      <c r="D4117" s="6">
        <v>17</v>
      </c>
      <c r="E4117" s="6">
        <v>440</v>
      </c>
      <c r="F4117" s="6" t="s">
        <v>1189</v>
      </c>
      <c r="G4117" s="6"/>
      <c r="H4117" s="6" t="s">
        <v>13</v>
      </c>
      <c r="I4117" s="7" t="s">
        <v>1442</v>
      </c>
      <c r="J4117" s="152" t="str">
        <f>VLOOKUP(PORVORIM!$I4117,Code2Loc,2,FALSE)</f>
        <v>TARIKERI</v>
      </c>
    </row>
    <row r="4118" spans="1:10" ht="15.75" customHeight="1" x14ac:dyDescent="0.25">
      <c r="A4118" s="5" t="s">
        <v>1414</v>
      </c>
      <c r="B4118" s="6">
        <v>160</v>
      </c>
      <c r="C4118" s="6" t="s">
        <v>1443</v>
      </c>
      <c r="D4118" s="6">
        <v>18</v>
      </c>
      <c r="E4118" s="6">
        <v>467</v>
      </c>
      <c r="F4118" s="6" t="s">
        <v>1189</v>
      </c>
      <c r="G4118" s="6"/>
      <c r="H4118" s="6" t="s">
        <v>13</v>
      </c>
      <c r="I4118" s="7" t="s">
        <v>1444</v>
      </c>
      <c r="J4118" s="152" t="str">
        <f>VLOOKUP(PORVORIM!$I4118,Code2Loc,2,FALSE)</f>
        <v>BIRUR</v>
      </c>
    </row>
    <row r="4119" spans="1:10" ht="15.75" customHeight="1" x14ac:dyDescent="0.25">
      <c r="A4119" s="5" t="s">
        <v>1414</v>
      </c>
      <c r="B4119" s="6">
        <v>160</v>
      </c>
      <c r="C4119" s="6" t="s">
        <v>1445</v>
      </c>
      <c r="D4119" s="6">
        <v>19</v>
      </c>
      <c r="E4119" s="6">
        <v>473</v>
      </c>
      <c r="F4119" s="6" t="s">
        <v>1189</v>
      </c>
      <c r="G4119" s="6"/>
      <c r="H4119" s="6" t="s">
        <v>13</v>
      </c>
      <c r="I4119" s="7" t="s">
        <v>1446</v>
      </c>
      <c r="J4119" s="152" t="str">
        <f>VLOOKUP(PORVORIM!$I4119,Code2Loc,2,FALSE)</f>
        <v>KADUR</v>
      </c>
    </row>
    <row r="4120" spans="1:10" ht="15.75" customHeight="1" x14ac:dyDescent="0.25">
      <c r="A4120" s="5" t="s">
        <v>1414</v>
      </c>
      <c r="B4120" s="6">
        <v>160</v>
      </c>
      <c r="C4120" s="6" t="s">
        <v>1447</v>
      </c>
      <c r="D4120" s="6">
        <v>20</v>
      </c>
      <c r="E4120" s="6">
        <v>504</v>
      </c>
      <c r="F4120" s="6" t="s">
        <v>1189</v>
      </c>
      <c r="G4120" s="6"/>
      <c r="H4120" s="6" t="s">
        <v>13</v>
      </c>
      <c r="I4120" s="7" t="s">
        <v>1448</v>
      </c>
      <c r="J4120" s="152" t="str">
        <f>VLOOKUP(PORVORIM!$I4120,Code2Loc,2,FALSE)</f>
        <v>ARSIKERE</v>
      </c>
    </row>
    <row r="4121" spans="1:10" ht="15.75" customHeight="1" x14ac:dyDescent="0.25">
      <c r="A4121" s="5" t="s">
        <v>1414</v>
      </c>
      <c r="B4121" s="6">
        <v>160</v>
      </c>
      <c r="C4121" s="6" t="s">
        <v>1449</v>
      </c>
      <c r="D4121" s="6">
        <v>21</v>
      </c>
      <c r="E4121" s="6">
        <v>522</v>
      </c>
      <c r="F4121" s="6" t="s">
        <v>1189</v>
      </c>
      <c r="G4121" s="6"/>
      <c r="H4121" s="6" t="s">
        <v>13</v>
      </c>
      <c r="I4121" s="7" t="s">
        <v>1450</v>
      </c>
      <c r="J4121" s="152" t="str">
        <f>VLOOKUP(PORVORIM!$I4121,Code2Loc,2,FALSE)</f>
        <v>GHANSI</v>
      </c>
    </row>
    <row r="4122" spans="1:10" ht="15.75" customHeight="1" x14ac:dyDescent="0.25">
      <c r="A4122" s="5" t="s">
        <v>1414</v>
      </c>
      <c r="B4122" s="6">
        <v>160</v>
      </c>
      <c r="C4122" s="6" t="s">
        <v>1451</v>
      </c>
      <c r="D4122" s="6">
        <v>22</v>
      </c>
      <c r="E4122" s="6">
        <v>549</v>
      </c>
      <c r="F4122" s="6" t="s">
        <v>1189</v>
      </c>
      <c r="G4122" s="6"/>
      <c r="H4122" s="6" t="s">
        <v>13</v>
      </c>
      <c r="I4122" s="7" t="s">
        <v>1452</v>
      </c>
      <c r="J4122" s="152" t="str">
        <f>VLOOKUP(PORVORIM!$I4122,Code2Loc,2,FALSE)</f>
        <v>CHANDRAPTNA</v>
      </c>
    </row>
    <row r="4123" spans="1:10" ht="15.75" customHeight="1" x14ac:dyDescent="0.25">
      <c r="A4123" s="5" t="s">
        <v>1414</v>
      </c>
      <c r="B4123" s="6">
        <v>160</v>
      </c>
      <c r="C4123" s="6" t="s">
        <v>1453</v>
      </c>
      <c r="D4123" s="6">
        <v>23</v>
      </c>
      <c r="E4123" s="6">
        <v>564</v>
      </c>
      <c r="F4123" s="6" t="s">
        <v>1189</v>
      </c>
      <c r="G4123" s="6"/>
      <c r="H4123" s="6" t="s">
        <v>13</v>
      </c>
      <c r="I4123" s="7" t="s">
        <v>1454</v>
      </c>
      <c r="J4123" s="152" t="str">
        <f>VLOOKUP(PORVORIM!$I4123,Code2Loc,2,FALSE)</f>
        <v>KIKKERI</v>
      </c>
    </row>
    <row r="4124" spans="1:10" ht="15.75" customHeight="1" x14ac:dyDescent="0.25">
      <c r="A4124" s="5" t="s">
        <v>1414</v>
      </c>
      <c r="B4124" s="6">
        <v>160</v>
      </c>
      <c r="C4124" s="6" t="s">
        <v>1455</v>
      </c>
      <c r="D4124" s="6">
        <v>24</v>
      </c>
      <c r="E4124" s="6">
        <v>582</v>
      </c>
      <c r="F4124" s="6" t="s">
        <v>1189</v>
      </c>
      <c r="G4124" s="6"/>
      <c r="H4124" s="6" t="s">
        <v>13</v>
      </c>
      <c r="I4124" s="7" t="s">
        <v>1456</v>
      </c>
      <c r="J4124" s="152" t="str">
        <f>VLOOKUP(PORVORIM!$I4124,Code2Loc,2,FALSE)</f>
        <v>K R PETE</v>
      </c>
    </row>
    <row r="4125" spans="1:10" ht="15.75" customHeight="1" x14ac:dyDescent="0.25">
      <c r="A4125" s="5" t="s">
        <v>1414</v>
      </c>
      <c r="B4125" s="6">
        <v>160</v>
      </c>
      <c r="C4125" s="6" t="s">
        <v>1457</v>
      </c>
      <c r="D4125" s="6">
        <v>25</v>
      </c>
      <c r="E4125" s="6">
        <v>612</v>
      </c>
      <c r="F4125" s="6" t="s">
        <v>1189</v>
      </c>
      <c r="G4125" s="6"/>
      <c r="H4125" s="6" t="s">
        <v>13</v>
      </c>
      <c r="I4125" s="7" t="s">
        <v>1458</v>
      </c>
      <c r="J4125" s="152" t="str">
        <f>VLOOKUP(PORVORIM!$I4125,Code2Loc,2,FALSE)</f>
        <v>PANDVPURA</v>
      </c>
    </row>
    <row r="4126" spans="1:10" ht="15.75" customHeight="1" x14ac:dyDescent="0.25">
      <c r="A4126" s="5" t="s">
        <v>1414</v>
      </c>
      <c r="B4126" s="6">
        <v>160</v>
      </c>
      <c r="C4126" s="6" t="s">
        <v>1459</v>
      </c>
      <c r="D4126" s="6">
        <v>26</v>
      </c>
      <c r="E4126" s="6">
        <v>617</v>
      </c>
      <c r="F4126" s="6" t="s">
        <v>1189</v>
      </c>
      <c r="G4126" s="6"/>
      <c r="H4126" s="6" t="s">
        <v>13</v>
      </c>
      <c r="I4126" s="7" t="s">
        <v>1460</v>
      </c>
      <c r="J4126" s="152" t="str">
        <f>VLOOKUP(PORVORIM!$I4126,Code2Loc,2,FALSE)</f>
        <v>SHRIRANGPTN</v>
      </c>
    </row>
    <row r="4127" spans="1:10" ht="15.75" customHeight="1" x14ac:dyDescent="0.25">
      <c r="A4127" s="5" t="s">
        <v>1414</v>
      </c>
      <c r="B4127" s="6">
        <v>160</v>
      </c>
      <c r="C4127" s="6" t="s">
        <v>1461</v>
      </c>
      <c r="D4127" s="6">
        <v>27</v>
      </c>
      <c r="E4127" s="6">
        <v>635</v>
      </c>
      <c r="F4127" s="6" t="s">
        <v>1189</v>
      </c>
      <c r="G4127" s="6"/>
      <c r="H4127" s="6" t="s">
        <v>13</v>
      </c>
      <c r="I4127" s="7" t="s">
        <v>1462</v>
      </c>
      <c r="J4127" s="152" t="str">
        <f>VLOOKUP(PORVORIM!$I4127,Code2Loc,2,FALSE)</f>
        <v>MYSURU</v>
      </c>
    </row>
    <row r="4128" spans="1:10" ht="15.75" customHeight="1" x14ac:dyDescent="0.25">
      <c r="A4128" s="5" t="s">
        <v>1414</v>
      </c>
      <c r="B4128" s="6">
        <v>161</v>
      </c>
      <c r="C4128" s="6" t="s">
        <v>11</v>
      </c>
      <c r="D4128" s="6">
        <v>1</v>
      </c>
      <c r="E4128" s="6">
        <v>0</v>
      </c>
      <c r="F4128" s="6" t="s">
        <v>1463</v>
      </c>
      <c r="G4128" s="6"/>
      <c r="H4128" s="6" t="s">
        <v>13</v>
      </c>
      <c r="I4128" s="7" t="s">
        <v>14</v>
      </c>
      <c r="J4128" s="152" t="str">
        <f>VLOOKUP(PORVORIM!$I4128,Code2Loc,2,FALSE)</f>
        <v>PANAJI</v>
      </c>
    </row>
    <row r="4129" spans="1:10" ht="15.75" customHeight="1" x14ac:dyDescent="0.25">
      <c r="A4129" s="5" t="s">
        <v>1414</v>
      </c>
      <c r="B4129" s="6">
        <v>161</v>
      </c>
      <c r="C4129" s="6" t="s">
        <v>179</v>
      </c>
      <c r="D4129" s="6">
        <v>2</v>
      </c>
      <c r="E4129" s="6">
        <v>34</v>
      </c>
      <c r="F4129" s="6" t="s">
        <v>1463</v>
      </c>
      <c r="G4129" s="6"/>
      <c r="H4129" s="6" t="s">
        <v>13</v>
      </c>
      <c r="I4129" s="7" t="s">
        <v>180</v>
      </c>
      <c r="J4129" s="152" t="str">
        <f>VLOOKUP(PORVORIM!$I4129,Code2Loc,2,FALSE)</f>
        <v>PONDA</v>
      </c>
    </row>
    <row r="4130" spans="1:10" ht="15.75" customHeight="1" x14ac:dyDescent="0.25">
      <c r="A4130" s="5" t="s">
        <v>1414</v>
      </c>
      <c r="B4130" s="6">
        <v>161</v>
      </c>
      <c r="C4130" s="6" t="s">
        <v>50</v>
      </c>
      <c r="D4130" s="6">
        <v>3</v>
      </c>
      <c r="E4130" s="6">
        <v>80</v>
      </c>
      <c r="F4130" s="6" t="s">
        <v>1463</v>
      </c>
      <c r="G4130" s="6"/>
      <c r="H4130" s="6" t="s">
        <v>13</v>
      </c>
      <c r="I4130" s="7" t="s">
        <v>51</v>
      </c>
      <c r="J4130" s="152" t="str">
        <f>VLOOKUP(PORVORIM!$I4130,Code2Loc,2,FALSE)</f>
        <v>MARGAO</v>
      </c>
    </row>
    <row r="4131" spans="1:10" ht="15.75" customHeight="1" x14ac:dyDescent="0.25">
      <c r="A4131" s="5" t="s">
        <v>1414</v>
      </c>
      <c r="B4131" s="6">
        <v>161</v>
      </c>
      <c r="C4131" s="6" t="s">
        <v>1417</v>
      </c>
      <c r="D4131" s="6">
        <v>4</v>
      </c>
      <c r="E4131" s="6">
        <v>125</v>
      </c>
      <c r="F4131" s="6" t="s">
        <v>1463</v>
      </c>
      <c r="G4131" s="6"/>
      <c r="H4131" s="6" t="s">
        <v>13</v>
      </c>
      <c r="I4131" s="7" t="s">
        <v>1418</v>
      </c>
      <c r="J4131" s="152" t="str">
        <f>VLOOKUP(PORVORIM!$I4131,Code2Loc,2,FALSE)</f>
        <v>CANACONA</v>
      </c>
    </row>
    <row r="4132" spans="1:10" ht="15.75" customHeight="1" x14ac:dyDescent="0.25">
      <c r="A4132" s="5" t="s">
        <v>1414</v>
      </c>
      <c r="B4132" s="6">
        <v>161</v>
      </c>
      <c r="C4132" s="6" t="s">
        <v>1419</v>
      </c>
      <c r="D4132" s="6">
        <v>5</v>
      </c>
      <c r="E4132" s="6">
        <v>182</v>
      </c>
      <c r="F4132" s="6" t="s">
        <v>1463</v>
      </c>
      <c r="G4132" s="6">
        <v>1</v>
      </c>
      <c r="H4132" s="6" t="s">
        <v>13</v>
      </c>
      <c r="I4132" s="7" t="s">
        <v>1420</v>
      </c>
      <c r="J4132" s="152" t="str">
        <f>VLOOKUP(PORVORIM!$I4132,Code2Loc,2,FALSE)</f>
        <v>POLLEM BDR</v>
      </c>
    </row>
    <row r="4133" spans="1:10" ht="15.75" customHeight="1" x14ac:dyDescent="0.25">
      <c r="A4133" s="5" t="s">
        <v>1414</v>
      </c>
      <c r="B4133" s="6">
        <v>161</v>
      </c>
      <c r="C4133" s="6" t="s">
        <v>1421</v>
      </c>
      <c r="D4133" s="6">
        <v>6</v>
      </c>
      <c r="E4133" s="6">
        <v>200</v>
      </c>
      <c r="F4133" s="6" t="s">
        <v>1463</v>
      </c>
      <c r="G4133" s="6">
        <v>3</v>
      </c>
      <c r="H4133" s="6" t="s">
        <v>13</v>
      </c>
      <c r="I4133" s="7" t="s">
        <v>1422</v>
      </c>
      <c r="J4133" s="152" t="str">
        <f>VLOOKUP(PORVORIM!$I4133,Code2Loc,2,FALSE)</f>
        <v>KARWAR</v>
      </c>
    </row>
    <row r="4134" spans="1:10" ht="15.75" customHeight="1" x14ac:dyDescent="0.25">
      <c r="A4134" s="5" t="s">
        <v>1414</v>
      </c>
      <c r="B4134" s="6">
        <v>161</v>
      </c>
      <c r="C4134" s="6" t="s">
        <v>1423</v>
      </c>
      <c r="D4134" s="6">
        <v>7</v>
      </c>
      <c r="E4134" s="6">
        <v>250</v>
      </c>
      <c r="F4134" s="6" t="s">
        <v>1463</v>
      </c>
      <c r="G4134" s="6"/>
      <c r="H4134" s="6" t="s">
        <v>13</v>
      </c>
      <c r="I4134" s="7" t="s">
        <v>1424</v>
      </c>
      <c r="J4134" s="152" t="str">
        <f>VLOOKUP(PORVORIM!$I4134,Code2Loc,2,FALSE)</f>
        <v>ANKOLA</v>
      </c>
    </row>
    <row r="4135" spans="1:10" ht="15.75" customHeight="1" x14ac:dyDescent="0.25">
      <c r="A4135" s="5" t="s">
        <v>1414</v>
      </c>
      <c r="B4135" s="6">
        <v>161</v>
      </c>
      <c r="C4135" s="6" t="s">
        <v>1425</v>
      </c>
      <c r="D4135" s="6">
        <v>8</v>
      </c>
      <c r="E4135" s="6">
        <v>275</v>
      </c>
      <c r="F4135" s="6" t="s">
        <v>1463</v>
      </c>
      <c r="G4135" s="6"/>
      <c r="H4135" s="6" t="s">
        <v>13</v>
      </c>
      <c r="I4135" s="7" t="s">
        <v>1426</v>
      </c>
      <c r="J4135" s="152" t="str">
        <f>VLOOKUP(PORVORIM!$I4135,Code2Loc,2,FALSE)</f>
        <v>KUMTA</v>
      </c>
    </row>
    <row r="4136" spans="1:10" ht="15.75" customHeight="1" x14ac:dyDescent="0.25">
      <c r="A4136" s="5" t="s">
        <v>1414</v>
      </c>
      <c r="B4136" s="6">
        <v>161</v>
      </c>
      <c r="C4136" s="6" t="s">
        <v>1427</v>
      </c>
      <c r="D4136" s="6">
        <v>9</v>
      </c>
      <c r="E4136" s="6">
        <v>290</v>
      </c>
      <c r="F4136" s="6" t="s">
        <v>1463</v>
      </c>
      <c r="G4136" s="6"/>
      <c r="H4136" s="6" t="s">
        <v>13</v>
      </c>
      <c r="I4136" s="7" t="s">
        <v>1428</v>
      </c>
      <c r="J4136" s="152" t="str">
        <f>VLOOKUP(PORVORIM!$I4136,Code2Loc,2,FALSE)</f>
        <v>HONNAWAR</v>
      </c>
    </row>
    <row r="4137" spans="1:10" ht="15.75" customHeight="1" x14ac:dyDescent="0.25">
      <c r="A4137" s="5" t="s">
        <v>1414</v>
      </c>
      <c r="B4137" s="6">
        <v>161</v>
      </c>
      <c r="C4137" s="6" t="s">
        <v>1429</v>
      </c>
      <c r="D4137" s="6">
        <v>10</v>
      </c>
      <c r="E4137" s="6">
        <v>335</v>
      </c>
      <c r="F4137" s="6" t="s">
        <v>1463</v>
      </c>
      <c r="G4137" s="6"/>
      <c r="H4137" s="6" t="s">
        <v>13</v>
      </c>
      <c r="I4137" s="7" t="s">
        <v>1430</v>
      </c>
      <c r="J4137" s="152" t="str">
        <f>VLOOKUP(PORVORIM!$I4137,Code2Loc,2,FALSE)</f>
        <v>GERUSOPPA</v>
      </c>
    </row>
    <row r="4138" spans="1:10" ht="15.75" customHeight="1" x14ac:dyDescent="0.25">
      <c r="A4138" s="5" t="s">
        <v>1414</v>
      </c>
      <c r="B4138" s="6">
        <v>161</v>
      </c>
      <c r="C4138" s="6" t="s">
        <v>1431</v>
      </c>
      <c r="D4138" s="6">
        <v>11</v>
      </c>
      <c r="E4138" s="6">
        <v>336</v>
      </c>
      <c r="F4138" s="6" t="s">
        <v>1463</v>
      </c>
      <c r="G4138" s="6"/>
      <c r="H4138" s="6" t="s">
        <v>13</v>
      </c>
      <c r="I4138" s="7" t="s">
        <v>1432</v>
      </c>
      <c r="J4138" s="152" t="str">
        <f>VLOOKUP(PORVORIM!$I4138,Code2Loc,2,FALSE)</f>
        <v>MAVINGUNDI</v>
      </c>
    </row>
    <row r="4139" spans="1:10" ht="15.75" customHeight="1" x14ac:dyDescent="0.25">
      <c r="A4139" s="5" t="s">
        <v>1414</v>
      </c>
      <c r="B4139" s="6">
        <v>161</v>
      </c>
      <c r="C4139" s="6" t="s">
        <v>1433</v>
      </c>
      <c r="D4139" s="6">
        <v>12</v>
      </c>
      <c r="E4139" s="6">
        <v>337</v>
      </c>
      <c r="F4139" s="6" t="s">
        <v>1463</v>
      </c>
      <c r="G4139" s="6"/>
      <c r="H4139" s="6" t="s">
        <v>13</v>
      </c>
      <c r="I4139" s="7" t="s">
        <v>1434</v>
      </c>
      <c r="J4139" s="152" t="str">
        <f>VLOOKUP(PORVORIM!$I4139,Code2Loc,2,FALSE)</f>
        <v>TALAGUPPA</v>
      </c>
    </row>
    <row r="4140" spans="1:10" ht="15.75" customHeight="1" x14ac:dyDescent="0.25">
      <c r="A4140" s="5" t="s">
        <v>1414</v>
      </c>
      <c r="B4140" s="6">
        <v>161</v>
      </c>
      <c r="C4140" s="6" t="s">
        <v>1435</v>
      </c>
      <c r="D4140" s="6">
        <v>13</v>
      </c>
      <c r="E4140" s="6">
        <v>395</v>
      </c>
      <c r="F4140" s="6" t="s">
        <v>1463</v>
      </c>
      <c r="G4140" s="6"/>
      <c r="H4140" s="6" t="s">
        <v>13</v>
      </c>
      <c r="I4140" s="7" t="s">
        <v>1436</v>
      </c>
      <c r="J4140" s="152" t="str">
        <f>VLOOKUP(PORVORIM!$I4140,Code2Loc,2,FALSE)</f>
        <v>SAGAR</v>
      </c>
    </row>
    <row r="4141" spans="1:10" ht="15.75" customHeight="1" x14ac:dyDescent="0.25">
      <c r="A4141" s="5" t="s">
        <v>1414</v>
      </c>
      <c r="B4141" s="6">
        <v>161</v>
      </c>
      <c r="C4141" s="6" t="s">
        <v>1437</v>
      </c>
      <c r="D4141" s="6">
        <v>14</v>
      </c>
      <c r="E4141" s="6">
        <v>465</v>
      </c>
      <c r="F4141" s="6" t="s">
        <v>1463</v>
      </c>
      <c r="G4141" s="6"/>
      <c r="H4141" s="6" t="s">
        <v>30</v>
      </c>
      <c r="I4141" s="7" t="s">
        <v>1438</v>
      </c>
      <c r="J4141" s="152" t="str">
        <f>VLOOKUP(PORVORIM!$I4141,Code2Loc,2,FALSE)</f>
        <v>SHIVAMOGGA</v>
      </c>
    </row>
    <row r="4142" spans="1:10" ht="15.75" customHeight="1" x14ac:dyDescent="0.25">
      <c r="A4142" s="5" t="s">
        <v>1414</v>
      </c>
      <c r="B4142" s="6">
        <v>161</v>
      </c>
      <c r="C4142" s="6" t="s">
        <v>1439</v>
      </c>
      <c r="D4142" s="6">
        <v>15</v>
      </c>
      <c r="E4142" s="6">
        <v>485</v>
      </c>
      <c r="F4142" s="6" t="s">
        <v>1463</v>
      </c>
      <c r="G4142" s="6"/>
      <c r="H4142" s="6" t="s">
        <v>13</v>
      </c>
      <c r="I4142" s="7" t="s">
        <v>1440</v>
      </c>
      <c r="J4142" s="152" t="str">
        <f>VLOOKUP(PORVORIM!$I4142,Code2Loc,2,FALSE)</f>
        <v>BHADRAVATI</v>
      </c>
    </row>
    <row r="4143" spans="1:10" ht="15.75" customHeight="1" x14ac:dyDescent="0.25">
      <c r="A4143" s="5" t="s">
        <v>1414</v>
      </c>
      <c r="B4143" s="6">
        <v>161</v>
      </c>
      <c r="C4143" s="6" t="s">
        <v>1441</v>
      </c>
      <c r="D4143" s="6">
        <v>16</v>
      </c>
      <c r="E4143" s="6">
        <v>505</v>
      </c>
      <c r="F4143" s="6" t="s">
        <v>1463</v>
      </c>
      <c r="G4143" s="6"/>
      <c r="H4143" s="6" t="s">
        <v>13</v>
      </c>
      <c r="I4143" s="7" t="s">
        <v>1442</v>
      </c>
      <c r="J4143" s="152" t="str">
        <f>VLOOKUP(PORVORIM!$I4143,Code2Loc,2,FALSE)</f>
        <v>TARIKERI</v>
      </c>
    </row>
    <row r="4144" spans="1:10" ht="15.75" customHeight="1" x14ac:dyDescent="0.25">
      <c r="A4144" s="5" t="s">
        <v>1414</v>
      </c>
      <c r="B4144" s="6">
        <v>161</v>
      </c>
      <c r="C4144" s="6" t="s">
        <v>1443</v>
      </c>
      <c r="D4144" s="6">
        <v>17</v>
      </c>
      <c r="E4144" s="6">
        <v>535</v>
      </c>
      <c r="F4144" s="6" t="s">
        <v>1463</v>
      </c>
      <c r="G4144" s="6"/>
      <c r="H4144" s="6" t="s">
        <v>13</v>
      </c>
      <c r="I4144" s="7" t="s">
        <v>1444</v>
      </c>
      <c r="J4144" s="152" t="str">
        <f>VLOOKUP(PORVORIM!$I4144,Code2Loc,2,FALSE)</f>
        <v>BIRUR</v>
      </c>
    </row>
    <row r="4145" spans="1:10" ht="15.75" customHeight="1" x14ac:dyDescent="0.25">
      <c r="A4145" s="5" t="s">
        <v>1414</v>
      </c>
      <c r="B4145" s="6">
        <v>161</v>
      </c>
      <c r="C4145" s="6" t="s">
        <v>1445</v>
      </c>
      <c r="D4145" s="6">
        <v>18</v>
      </c>
      <c r="E4145" s="6">
        <v>536</v>
      </c>
      <c r="F4145" s="6" t="s">
        <v>1463</v>
      </c>
      <c r="G4145" s="6"/>
      <c r="H4145" s="6" t="s">
        <v>13</v>
      </c>
      <c r="I4145" s="7" t="s">
        <v>1446</v>
      </c>
      <c r="J4145" s="152" t="str">
        <f>VLOOKUP(PORVORIM!$I4145,Code2Loc,2,FALSE)</f>
        <v>KADUR</v>
      </c>
    </row>
    <row r="4146" spans="1:10" ht="15.75" customHeight="1" x14ac:dyDescent="0.25">
      <c r="A4146" s="5" t="s">
        <v>1414</v>
      </c>
      <c r="B4146" s="6">
        <v>161</v>
      </c>
      <c r="C4146" s="6" t="s">
        <v>1447</v>
      </c>
      <c r="D4146" s="6">
        <v>19</v>
      </c>
      <c r="E4146" s="6">
        <v>575</v>
      </c>
      <c r="F4146" s="6" t="s">
        <v>1463</v>
      </c>
      <c r="G4146" s="6"/>
      <c r="H4146" s="6" t="s">
        <v>13</v>
      </c>
      <c r="I4146" s="7" t="s">
        <v>1448</v>
      </c>
      <c r="J4146" s="152" t="str">
        <f>VLOOKUP(PORVORIM!$I4146,Code2Loc,2,FALSE)</f>
        <v>ARSIKERE</v>
      </c>
    </row>
    <row r="4147" spans="1:10" ht="15.75" customHeight="1" x14ac:dyDescent="0.25">
      <c r="A4147" s="5" t="s">
        <v>1414</v>
      </c>
      <c r="B4147" s="6">
        <v>161</v>
      </c>
      <c r="C4147" s="6" t="s">
        <v>1449</v>
      </c>
      <c r="D4147" s="6">
        <v>20</v>
      </c>
      <c r="E4147" s="6">
        <v>590</v>
      </c>
      <c r="F4147" s="6" t="s">
        <v>1463</v>
      </c>
      <c r="G4147" s="6"/>
      <c r="H4147" s="6" t="s">
        <v>13</v>
      </c>
      <c r="I4147" s="7" t="s">
        <v>1450</v>
      </c>
      <c r="J4147" s="152" t="str">
        <f>VLOOKUP(PORVORIM!$I4147,Code2Loc,2,FALSE)</f>
        <v>GHANSI</v>
      </c>
    </row>
    <row r="4148" spans="1:10" ht="15.75" customHeight="1" x14ac:dyDescent="0.25">
      <c r="A4148" s="5" t="s">
        <v>1414</v>
      </c>
      <c r="B4148" s="6">
        <v>161</v>
      </c>
      <c r="C4148" s="6" t="s">
        <v>1451</v>
      </c>
      <c r="D4148" s="6">
        <v>21</v>
      </c>
      <c r="E4148" s="6">
        <v>620</v>
      </c>
      <c r="F4148" s="6" t="s">
        <v>1463</v>
      </c>
      <c r="G4148" s="6"/>
      <c r="H4148" s="6" t="s">
        <v>13</v>
      </c>
      <c r="I4148" s="7" t="s">
        <v>1452</v>
      </c>
      <c r="J4148" s="152" t="str">
        <f>VLOOKUP(PORVORIM!$I4148,Code2Loc,2,FALSE)</f>
        <v>CHANDRAPTNA</v>
      </c>
    </row>
    <row r="4149" spans="1:10" ht="15.75" customHeight="1" x14ac:dyDescent="0.25">
      <c r="A4149" s="5" t="s">
        <v>1414</v>
      </c>
      <c r="B4149" s="6">
        <v>161</v>
      </c>
      <c r="C4149" s="6" t="s">
        <v>1453</v>
      </c>
      <c r="D4149" s="6">
        <v>22</v>
      </c>
      <c r="E4149" s="6">
        <v>635</v>
      </c>
      <c r="F4149" s="6" t="s">
        <v>1463</v>
      </c>
      <c r="G4149" s="6"/>
      <c r="H4149" s="6" t="s">
        <v>13</v>
      </c>
      <c r="I4149" s="7" t="s">
        <v>1454</v>
      </c>
      <c r="J4149" s="152" t="str">
        <f>VLOOKUP(PORVORIM!$I4149,Code2Loc,2,FALSE)</f>
        <v>KIKKERI</v>
      </c>
    </row>
    <row r="4150" spans="1:10" ht="15.75" customHeight="1" x14ac:dyDescent="0.25">
      <c r="A4150" s="5" t="s">
        <v>1414</v>
      </c>
      <c r="B4150" s="6">
        <v>161</v>
      </c>
      <c r="C4150" s="6" t="s">
        <v>1455</v>
      </c>
      <c r="D4150" s="6">
        <v>23</v>
      </c>
      <c r="E4150" s="6">
        <v>650</v>
      </c>
      <c r="F4150" s="6" t="s">
        <v>1463</v>
      </c>
      <c r="G4150" s="6"/>
      <c r="H4150" s="6" t="s">
        <v>13</v>
      </c>
      <c r="I4150" s="7" t="s">
        <v>1456</v>
      </c>
      <c r="J4150" s="152" t="str">
        <f>VLOOKUP(PORVORIM!$I4150,Code2Loc,2,FALSE)</f>
        <v>K R PETE</v>
      </c>
    </row>
    <row r="4151" spans="1:10" ht="15.75" customHeight="1" x14ac:dyDescent="0.25">
      <c r="A4151" s="5" t="s">
        <v>1414</v>
      </c>
      <c r="B4151" s="6">
        <v>161</v>
      </c>
      <c r="C4151" s="6" t="s">
        <v>1457</v>
      </c>
      <c r="D4151" s="6">
        <v>24</v>
      </c>
      <c r="E4151" s="6">
        <v>680</v>
      </c>
      <c r="F4151" s="6" t="s">
        <v>1463</v>
      </c>
      <c r="G4151" s="6"/>
      <c r="H4151" s="6" t="s">
        <v>13</v>
      </c>
      <c r="I4151" s="7" t="s">
        <v>1458</v>
      </c>
      <c r="J4151" s="152" t="str">
        <f>VLOOKUP(PORVORIM!$I4151,Code2Loc,2,FALSE)</f>
        <v>PANDVPURA</v>
      </c>
    </row>
    <row r="4152" spans="1:10" ht="15.75" customHeight="1" x14ac:dyDescent="0.25">
      <c r="A4152" s="5" t="s">
        <v>1414</v>
      </c>
      <c r="B4152" s="6">
        <v>161</v>
      </c>
      <c r="C4152" s="6" t="s">
        <v>1459</v>
      </c>
      <c r="D4152" s="6">
        <v>25</v>
      </c>
      <c r="E4152" s="6">
        <v>685</v>
      </c>
      <c r="F4152" s="6" t="s">
        <v>1463</v>
      </c>
      <c r="G4152" s="6"/>
      <c r="H4152" s="6" t="s">
        <v>13</v>
      </c>
      <c r="I4152" s="7" t="s">
        <v>1460</v>
      </c>
      <c r="J4152" s="152" t="str">
        <f>VLOOKUP(PORVORIM!$I4152,Code2Loc,2,FALSE)</f>
        <v>SHRIRANGPTN</v>
      </c>
    </row>
    <row r="4153" spans="1:10" ht="15.75" customHeight="1" x14ac:dyDescent="0.25">
      <c r="A4153" s="5" t="s">
        <v>1414</v>
      </c>
      <c r="B4153" s="6">
        <v>161</v>
      </c>
      <c r="C4153" s="6" t="s">
        <v>1461</v>
      </c>
      <c r="D4153" s="6">
        <v>26</v>
      </c>
      <c r="E4153" s="6">
        <v>707</v>
      </c>
      <c r="F4153" s="6" t="s">
        <v>1463</v>
      </c>
      <c r="G4153" s="6"/>
      <c r="H4153" s="6" t="s">
        <v>13</v>
      </c>
      <c r="I4153" s="7" t="s">
        <v>1462</v>
      </c>
      <c r="J4153" s="152" t="str">
        <f>VLOOKUP(PORVORIM!$I4153,Code2Loc,2,FALSE)</f>
        <v>MYSURU</v>
      </c>
    </row>
    <row r="4154" spans="1:10" ht="15.75" customHeight="1" x14ac:dyDescent="0.25">
      <c r="A4154" s="5" t="s">
        <v>1414</v>
      </c>
      <c r="B4154" s="6">
        <v>162</v>
      </c>
      <c r="C4154" s="6" t="s">
        <v>11</v>
      </c>
      <c r="D4154" s="6">
        <v>1</v>
      </c>
      <c r="E4154" s="6">
        <v>0</v>
      </c>
      <c r="F4154" s="6" t="s">
        <v>1189</v>
      </c>
      <c r="G4154" s="6"/>
      <c r="H4154" s="6" t="s">
        <v>13</v>
      </c>
      <c r="I4154" s="7" t="s">
        <v>14</v>
      </c>
      <c r="J4154" s="152" t="str">
        <f>VLOOKUP(PORVORIM!$I4154,Code2Loc,2,FALSE)</f>
        <v>PANAJI</v>
      </c>
    </row>
    <row r="4155" spans="1:10" ht="15.75" customHeight="1" x14ac:dyDescent="0.25">
      <c r="A4155" s="5" t="s">
        <v>1414</v>
      </c>
      <c r="B4155" s="6">
        <v>162</v>
      </c>
      <c r="C4155" s="6" t="s">
        <v>179</v>
      </c>
      <c r="D4155" s="6">
        <v>2</v>
      </c>
      <c r="E4155" s="6">
        <v>28</v>
      </c>
      <c r="F4155" s="6" t="s">
        <v>1189</v>
      </c>
      <c r="G4155" s="6"/>
      <c r="H4155" s="6" t="s">
        <v>13</v>
      </c>
      <c r="I4155" s="7" t="s">
        <v>180</v>
      </c>
      <c r="J4155" s="152" t="str">
        <f>VLOOKUP(PORVORIM!$I4155,Code2Loc,2,FALSE)</f>
        <v>PONDA</v>
      </c>
    </row>
    <row r="4156" spans="1:10" ht="15.75" customHeight="1" x14ac:dyDescent="0.25">
      <c r="A4156" s="5" t="s">
        <v>1414</v>
      </c>
      <c r="B4156" s="6">
        <v>162</v>
      </c>
      <c r="C4156" s="6" t="s">
        <v>50</v>
      </c>
      <c r="D4156" s="6">
        <v>3</v>
      </c>
      <c r="E4156" s="6">
        <v>46</v>
      </c>
      <c r="F4156" s="6" t="s">
        <v>1189</v>
      </c>
      <c r="G4156" s="6"/>
      <c r="H4156" s="6" t="s">
        <v>13</v>
      </c>
      <c r="I4156" s="7" t="s">
        <v>51</v>
      </c>
      <c r="J4156" s="152" t="str">
        <f>VLOOKUP(PORVORIM!$I4156,Code2Loc,2,FALSE)</f>
        <v>MARGAO</v>
      </c>
    </row>
    <row r="4157" spans="1:10" ht="15.75" customHeight="1" x14ac:dyDescent="0.25">
      <c r="A4157" s="5" t="s">
        <v>1414</v>
      </c>
      <c r="B4157" s="6">
        <v>162</v>
      </c>
      <c r="C4157" s="6" t="s">
        <v>1417</v>
      </c>
      <c r="D4157" s="6">
        <v>4</v>
      </c>
      <c r="E4157" s="6">
        <v>83</v>
      </c>
      <c r="F4157" s="6" t="s">
        <v>1189</v>
      </c>
      <c r="G4157" s="6"/>
      <c r="H4157" s="6" t="s">
        <v>13</v>
      </c>
      <c r="I4157" s="7" t="s">
        <v>1418</v>
      </c>
      <c r="J4157" s="152" t="str">
        <f>VLOOKUP(PORVORIM!$I4157,Code2Loc,2,FALSE)</f>
        <v>CANACONA</v>
      </c>
    </row>
    <row r="4158" spans="1:10" ht="15.75" customHeight="1" x14ac:dyDescent="0.25">
      <c r="A4158" s="5" t="s">
        <v>1414</v>
      </c>
      <c r="B4158" s="6">
        <v>162</v>
      </c>
      <c r="C4158" s="6" t="s">
        <v>1419</v>
      </c>
      <c r="D4158" s="6">
        <v>5</v>
      </c>
      <c r="E4158" s="6">
        <v>107</v>
      </c>
      <c r="F4158" s="6" t="s">
        <v>1189</v>
      </c>
      <c r="G4158" s="6">
        <v>1</v>
      </c>
      <c r="H4158" s="6" t="s">
        <v>13</v>
      </c>
      <c r="I4158" s="7" t="s">
        <v>1420</v>
      </c>
      <c r="J4158" s="152" t="str">
        <f>VLOOKUP(PORVORIM!$I4158,Code2Loc,2,FALSE)</f>
        <v>POLLEM BDR</v>
      </c>
    </row>
    <row r="4159" spans="1:10" ht="15.75" customHeight="1" x14ac:dyDescent="0.25">
      <c r="A4159" s="5" t="s">
        <v>1414</v>
      </c>
      <c r="B4159" s="6">
        <v>162</v>
      </c>
      <c r="C4159" s="6" t="s">
        <v>1421</v>
      </c>
      <c r="D4159" s="6">
        <v>6</v>
      </c>
      <c r="E4159" s="6">
        <v>121</v>
      </c>
      <c r="F4159" s="6" t="s">
        <v>1189</v>
      </c>
      <c r="G4159" s="6">
        <v>3</v>
      </c>
      <c r="H4159" s="6" t="s">
        <v>13</v>
      </c>
      <c r="I4159" s="7" t="s">
        <v>1422</v>
      </c>
      <c r="J4159" s="152" t="str">
        <f>VLOOKUP(PORVORIM!$I4159,Code2Loc,2,FALSE)</f>
        <v>KARWAR</v>
      </c>
    </row>
    <row r="4160" spans="1:10" ht="15.75" customHeight="1" x14ac:dyDescent="0.25">
      <c r="A4160" s="5" t="s">
        <v>1414</v>
      </c>
      <c r="B4160" s="6">
        <v>162</v>
      </c>
      <c r="C4160" s="6" t="s">
        <v>1423</v>
      </c>
      <c r="D4160" s="6">
        <v>7</v>
      </c>
      <c r="E4160" s="6">
        <v>158</v>
      </c>
      <c r="F4160" s="6" t="s">
        <v>1189</v>
      </c>
      <c r="G4160" s="6"/>
      <c r="H4160" s="6" t="s">
        <v>13</v>
      </c>
      <c r="I4160" s="7" t="s">
        <v>1424</v>
      </c>
      <c r="J4160" s="152" t="str">
        <f>VLOOKUP(PORVORIM!$I4160,Code2Loc,2,FALSE)</f>
        <v>ANKOLA</v>
      </c>
    </row>
    <row r="4161" spans="1:10" ht="15.75" customHeight="1" x14ac:dyDescent="0.25">
      <c r="A4161" s="5" t="s">
        <v>1414</v>
      </c>
      <c r="B4161" s="6">
        <v>162</v>
      </c>
      <c r="C4161" s="6" t="s">
        <v>1425</v>
      </c>
      <c r="D4161" s="6">
        <v>8</v>
      </c>
      <c r="E4161" s="6">
        <v>195</v>
      </c>
      <c r="F4161" s="6" t="s">
        <v>1189</v>
      </c>
      <c r="G4161" s="6"/>
      <c r="H4161" s="6" t="s">
        <v>13</v>
      </c>
      <c r="I4161" s="7" t="s">
        <v>1426</v>
      </c>
      <c r="J4161" s="152" t="str">
        <f>VLOOKUP(PORVORIM!$I4161,Code2Loc,2,FALSE)</f>
        <v>KUMTA</v>
      </c>
    </row>
    <row r="4162" spans="1:10" ht="15.75" customHeight="1" x14ac:dyDescent="0.25">
      <c r="A4162" s="5" t="s">
        <v>1414</v>
      </c>
      <c r="B4162" s="6">
        <v>162</v>
      </c>
      <c r="C4162" s="6" t="s">
        <v>1427</v>
      </c>
      <c r="D4162" s="6">
        <v>9</v>
      </c>
      <c r="E4162" s="6">
        <v>207</v>
      </c>
      <c r="F4162" s="6" t="s">
        <v>1189</v>
      </c>
      <c r="G4162" s="6"/>
      <c r="H4162" s="6" t="s">
        <v>13</v>
      </c>
      <c r="I4162" s="7" t="s">
        <v>1428</v>
      </c>
      <c r="J4162" s="152" t="str">
        <f>VLOOKUP(PORVORIM!$I4162,Code2Loc,2,FALSE)</f>
        <v>HONNAWAR</v>
      </c>
    </row>
    <row r="4163" spans="1:10" ht="15.75" customHeight="1" x14ac:dyDescent="0.25">
      <c r="A4163" s="5" t="s">
        <v>1414</v>
      </c>
      <c r="B4163" s="6">
        <v>162</v>
      </c>
      <c r="C4163" s="6" t="s">
        <v>1429</v>
      </c>
      <c r="D4163" s="6">
        <v>10</v>
      </c>
      <c r="E4163" s="6">
        <v>237</v>
      </c>
      <c r="F4163" s="6" t="s">
        <v>1189</v>
      </c>
      <c r="G4163" s="6"/>
      <c r="H4163" s="6" t="s">
        <v>13</v>
      </c>
      <c r="I4163" s="7" t="s">
        <v>1430</v>
      </c>
      <c r="J4163" s="152" t="str">
        <f>VLOOKUP(PORVORIM!$I4163,Code2Loc,2,FALSE)</f>
        <v>GERUSOPPA</v>
      </c>
    </row>
    <row r="4164" spans="1:10" ht="15.75" customHeight="1" x14ac:dyDescent="0.25">
      <c r="A4164" s="5" t="s">
        <v>1414</v>
      </c>
      <c r="B4164" s="6">
        <v>162</v>
      </c>
      <c r="C4164" s="6" t="s">
        <v>1431</v>
      </c>
      <c r="D4164" s="6">
        <v>11</v>
      </c>
      <c r="E4164" s="6">
        <v>253</v>
      </c>
      <c r="F4164" s="6" t="s">
        <v>1189</v>
      </c>
      <c r="G4164" s="6"/>
      <c r="H4164" s="6" t="s">
        <v>13</v>
      </c>
      <c r="I4164" s="7" t="s">
        <v>1432</v>
      </c>
      <c r="J4164" s="152" t="str">
        <f>VLOOKUP(PORVORIM!$I4164,Code2Loc,2,FALSE)</f>
        <v>MAVINGUNDI</v>
      </c>
    </row>
    <row r="4165" spans="1:10" ht="15.75" customHeight="1" x14ac:dyDescent="0.25">
      <c r="A4165" s="5" t="s">
        <v>1414</v>
      </c>
      <c r="B4165" s="6">
        <v>162</v>
      </c>
      <c r="C4165" s="6" t="s">
        <v>1433</v>
      </c>
      <c r="D4165" s="6">
        <v>12</v>
      </c>
      <c r="E4165" s="6">
        <v>300</v>
      </c>
      <c r="F4165" s="6" t="s">
        <v>1189</v>
      </c>
      <c r="G4165" s="6"/>
      <c r="H4165" s="6" t="s">
        <v>13</v>
      </c>
      <c r="I4165" s="7" t="s">
        <v>1434</v>
      </c>
      <c r="J4165" s="152" t="str">
        <f>VLOOKUP(PORVORIM!$I4165,Code2Loc,2,FALSE)</f>
        <v>TALAGUPPA</v>
      </c>
    </row>
    <row r="4166" spans="1:10" ht="15.75" customHeight="1" x14ac:dyDescent="0.25">
      <c r="A4166" s="5" t="s">
        <v>1414</v>
      </c>
      <c r="B4166" s="6">
        <v>162</v>
      </c>
      <c r="C4166" s="6" t="s">
        <v>1435</v>
      </c>
      <c r="D4166" s="6">
        <v>13</v>
      </c>
      <c r="E4166" s="6">
        <v>312</v>
      </c>
      <c r="F4166" s="6" t="s">
        <v>1189</v>
      </c>
      <c r="G4166" s="6"/>
      <c r="H4166" s="6" t="s">
        <v>13</v>
      </c>
      <c r="I4166" s="7" t="s">
        <v>1436</v>
      </c>
      <c r="J4166" s="152" t="str">
        <f>VLOOKUP(PORVORIM!$I4166,Code2Loc,2,FALSE)</f>
        <v>SAGAR</v>
      </c>
    </row>
    <row r="4167" spans="1:10" ht="15.75" customHeight="1" x14ac:dyDescent="0.25">
      <c r="A4167" s="5" t="s">
        <v>1414</v>
      </c>
      <c r="B4167" s="6">
        <v>162</v>
      </c>
      <c r="C4167" s="6" t="s">
        <v>1437</v>
      </c>
      <c r="D4167" s="6">
        <v>14</v>
      </c>
      <c r="E4167" s="6">
        <v>389</v>
      </c>
      <c r="F4167" s="6" t="s">
        <v>1189</v>
      </c>
      <c r="G4167" s="6"/>
      <c r="H4167" s="6" t="s">
        <v>30</v>
      </c>
      <c r="I4167" s="7" t="s">
        <v>1438</v>
      </c>
      <c r="J4167" s="152" t="str">
        <f>VLOOKUP(PORVORIM!$I4167,Code2Loc,2,FALSE)</f>
        <v>SHIVAMOGGA</v>
      </c>
    </row>
    <row r="4168" spans="1:10" ht="15.75" customHeight="1" x14ac:dyDescent="0.25">
      <c r="A4168" s="5" t="s">
        <v>1414</v>
      </c>
      <c r="B4168" s="6">
        <v>162</v>
      </c>
      <c r="C4168" s="6" t="s">
        <v>1439</v>
      </c>
      <c r="D4168" s="6">
        <v>15</v>
      </c>
      <c r="E4168" s="6">
        <v>410</v>
      </c>
      <c r="F4168" s="6" t="s">
        <v>1189</v>
      </c>
      <c r="G4168" s="6"/>
      <c r="H4168" s="6" t="s">
        <v>13</v>
      </c>
      <c r="I4168" s="7" t="s">
        <v>1440</v>
      </c>
      <c r="J4168" s="152" t="str">
        <f>VLOOKUP(PORVORIM!$I4168,Code2Loc,2,FALSE)</f>
        <v>BHADRAVATI</v>
      </c>
    </row>
    <row r="4169" spans="1:10" ht="15.75" customHeight="1" x14ac:dyDescent="0.25">
      <c r="A4169" s="5" t="s">
        <v>1414</v>
      </c>
      <c r="B4169" s="6">
        <v>162</v>
      </c>
      <c r="C4169" s="6" t="s">
        <v>1441</v>
      </c>
      <c r="D4169" s="6">
        <v>16</v>
      </c>
      <c r="E4169" s="6">
        <v>440</v>
      </c>
      <c r="F4169" s="6" t="s">
        <v>1189</v>
      </c>
      <c r="G4169" s="6"/>
      <c r="H4169" s="6" t="s">
        <v>13</v>
      </c>
      <c r="I4169" s="7" t="s">
        <v>1442</v>
      </c>
      <c r="J4169" s="152" t="str">
        <f>VLOOKUP(PORVORIM!$I4169,Code2Loc,2,FALSE)</f>
        <v>TARIKERI</v>
      </c>
    </row>
    <row r="4170" spans="1:10" ht="15.75" customHeight="1" x14ac:dyDescent="0.25">
      <c r="A4170" s="5" t="s">
        <v>1414</v>
      </c>
      <c r="B4170" s="6">
        <v>162</v>
      </c>
      <c r="C4170" s="6" t="s">
        <v>1443</v>
      </c>
      <c r="D4170" s="6">
        <v>17</v>
      </c>
      <c r="E4170" s="6">
        <v>467</v>
      </c>
      <c r="F4170" s="6" t="s">
        <v>1189</v>
      </c>
      <c r="G4170" s="6"/>
      <c r="H4170" s="6" t="s">
        <v>13</v>
      </c>
      <c r="I4170" s="7" t="s">
        <v>1444</v>
      </c>
      <c r="J4170" s="152" t="str">
        <f>VLOOKUP(PORVORIM!$I4170,Code2Loc,2,FALSE)</f>
        <v>BIRUR</v>
      </c>
    </row>
    <row r="4171" spans="1:10" ht="15.75" customHeight="1" x14ac:dyDescent="0.25">
      <c r="A4171" s="5" t="s">
        <v>1414</v>
      </c>
      <c r="B4171" s="6">
        <v>162</v>
      </c>
      <c r="C4171" s="6" t="s">
        <v>1445</v>
      </c>
      <c r="D4171" s="6">
        <v>18</v>
      </c>
      <c r="E4171" s="6">
        <v>473</v>
      </c>
      <c r="F4171" s="6" t="s">
        <v>1189</v>
      </c>
      <c r="G4171" s="6"/>
      <c r="H4171" s="6" t="s">
        <v>13</v>
      </c>
      <c r="I4171" s="7" t="s">
        <v>1446</v>
      </c>
      <c r="J4171" s="152" t="str">
        <f>VLOOKUP(PORVORIM!$I4171,Code2Loc,2,FALSE)</f>
        <v>KADUR</v>
      </c>
    </row>
    <row r="4172" spans="1:10" ht="15.75" customHeight="1" x14ac:dyDescent="0.25">
      <c r="A4172" s="5" t="s">
        <v>1414</v>
      </c>
      <c r="B4172" s="6">
        <v>162</v>
      </c>
      <c r="C4172" s="6" t="s">
        <v>1447</v>
      </c>
      <c r="D4172" s="6">
        <v>19</v>
      </c>
      <c r="E4172" s="6">
        <v>504</v>
      </c>
      <c r="F4172" s="6" t="s">
        <v>1189</v>
      </c>
      <c r="G4172" s="6"/>
      <c r="H4172" s="6" t="s">
        <v>13</v>
      </c>
      <c r="I4172" s="7" t="s">
        <v>1448</v>
      </c>
      <c r="J4172" s="152" t="str">
        <f>VLOOKUP(PORVORIM!$I4172,Code2Loc,2,FALSE)</f>
        <v>ARSIKERE</v>
      </c>
    </row>
    <row r="4173" spans="1:10" ht="15.75" customHeight="1" x14ac:dyDescent="0.25">
      <c r="A4173" s="5" t="s">
        <v>1414</v>
      </c>
      <c r="B4173" s="6">
        <v>162</v>
      </c>
      <c r="C4173" s="6" t="s">
        <v>1449</v>
      </c>
      <c r="D4173" s="6">
        <v>20</v>
      </c>
      <c r="E4173" s="6">
        <v>522</v>
      </c>
      <c r="F4173" s="6" t="s">
        <v>1189</v>
      </c>
      <c r="G4173" s="6"/>
      <c r="H4173" s="6" t="s">
        <v>13</v>
      </c>
      <c r="I4173" s="7" t="s">
        <v>1450</v>
      </c>
      <c r="J4173" s="152" t="str">
        <f>VLOOKUP(PORVORIM!$I4173,Code2Loc,2,FALSE)</f>
        <v>GHANSI</v>
      </c>
    </row>
    <row r="4174" spans="1:10" ht="15.75" customHeight="1" x14ac:dyDescent="0.25">
      <c r="A4174" s="5" t="s">
        <v>1414</v>
      </c>
      <c r="B4174" s="6">
        <v>162</v>
      </c>
      <c r="C4174" s="6" t="s">
        <v>1451</v>
      </c>
      <c r="D4174" s="6">
        <v>21</v>
      </c>
      <c r="E4174" s="6">
        <v>549</v>
      </c>
      <c r="F4174" s="6" t="s">
        <v>1189</v>
      </c>
      <c r="G4174" s="6"/>
      <c r="H4174" s="6" t="s">
        <v>13</v>
      </c>
      <c r="I4174" s="7" t="s">
        <v>1452</v>
      </c>
      <c r="J4174" s="152" t="str">
        <f>VLOOKUP(PORVORIM!$I4174,Code2Loc,2,FALSE)</f>
        <v>CHANDRAPTNA</v>
      </c>
    </row>
    <row r="4175" spans="1:10" ht="15.75" customHeight="1" x14ac:dyDescent="0.25">
      <c r="A4175" s="5" t="s">
        <v>1414</v>
      </c>
      <c r="B4175" s="6">
        <v>162</v>
      </c>
      <c r="C4175" s="6" t="s">
        <v>1453</v>
      </c>
      <c r="D4175" s="6">
        <v>22</v>
      </c>
      <c r="E4175" s="6">
        <v>564</v>
      </c>
      <c r="F4175" s="6" t="s">
        <v>1189</v>
      </c>
      <c r="G4175" s="6"/>
      <c r="H4175" s="6" t="s">
        <v>13</v>
      </c>
      <c r="I4175" s="7" t="s">
        <v>1454</v>
      </c>
      <c r="J4175" s="152" t="str">
        <f>VLOOKUP(PORVORIM!$I4175,Code2Loc,2,FALSE)</f>
        <v>KIKKERI</v>
      </c>
    </row>
    <row r="4176" spans="1:10" ht="15.75" customHeight="1" x14ac:dyDescent="0.25">
      <c r="A4176" s="5" t="s">
        <v>1414</v>
      </c>
      <c r="B4176" s="6">
        <v>162</v>
      </c>
      <c r="C4176" s="6" t="s">
        <v>1455</v>
      </c>
      <c r="D4176" s="6">
        <v>23</v>
      </c>
      <c r="E4176" s="6">
        <v>582</v>
      </c>
      <c r="F4176" s="6" t="s">
        <v>1189</v>
      </c>
      <c r="G4176" s="6"/>
      <c r="H4176" s="6" t="s">
        <v>13</v>
      </c>
      <c r="I4176" s="7" t="s">
        <v>1456</v>
      </c>
      <c r="J4176" s="152" t="str">
        <f>VLOOKUP(PORVORIM!$I4176,Code2Loc,2,FALSE)</f>
        <v>K R PETE</v>
      </c>
    </row>
    <row r="4177" spans="1:10" ht="15.75" customHeight="1" x14ac:dyDescent="0.25">
      <c r="A4177" s="5" t="s">
        <v>1414</v>
      </c>
      <c r="B4177" s="6">
        <v>162</v>
      </c>
      <c r="C4177" s="6" t="s">
        <v>1457</v>
      </c>
      <c r="D4177" s="6">
        <v>24</v>
      </c>
      <c r="E4177" s="6">
        <v>612</v>
      </c>
      <c r="F4177" s="6" t="s">
        <v>1189</v>
      </c>
      <c r="G4177" s="6"/>
      <c r="H4177" s="6" t="s">
        <v>13</v>
      </c>
      <c r="I4177" s="7" t="s">
        <v>1458</v>
      </c>
      <c r="J4177" s="152" t="str">
        <f>VLOOKUP(PORVORIM!$I4177,Code2Loc,2,FALSE)</f>
        <v>PANDVPURA</v>
      </c>
    </row>
    <row r="4178" spans="1:10" ht="15.75" customHeight="1" x14ac:dyDescent="0.25">
      <c r="A4178" s="5" t="s">
        <v>1414</v>
      </c>
      <c r="B4178" s="6">
        <v>162</v>
      </c>
      <c r="C4178" s="6" t="s">
        <v>1459</v>
      </c>
      <c r="D4178" s="6">
        <v>25</v>
      </c>
      <c r="E4178" s="6">
        <v>617</v>
      </c>
      <c r="F4178" s="6" t="s">
        <v>1189</v>
      </c>
      <c r="G4178" s="6"/>
      <c r="H4178" s="6" t="s">
        <v>13</v>
      </c>
      <c r="I4178" s="7" t="s">
        <v>1460</v>
      </c>
      <c r="J4178" s="152" t="str">
        <f>VLOOKUP(PORVORIM!$I4178,Code2Loc,2,FALSE)</f>
        <v>SHRIRANGPTN</v>
      </c>
    </row>
    <row r="4179" spans="1:10" ht="15.75" customHeight="1" x14ac:dyDescent="0.25">
      <c r="A4179" s="5" t="s">
        <v>1414</v>
      </c>
      <c r="B4179" s="6">
        <v>162</v>
      </c>
      <c r="C4179" s="6" t="s">
        <v>1461</v>
      </c>
      <c r="D4179" s="6">
        <v>26</v>
      </c>
      <c r="E4179" s="6">
        <v>635</v>
      </c>
      <c r="F4179" s="6" t="s">
        <v>1189</v>
      </c>
      <c r="G4179" s="6"/>
      <c r="H4179" s="6" t="s">
        <v>13</v>
      </c>
      <c r="I4179" s="7" t="s">
        <v>1462</v>
      </c>
      <c r="J4179" s="152" t="str">
        <f>VLOOKUP(PORVORIM!$I4179,Code2Loc,2,FALSE)</f>
        <v>MYSURU</v>
      </c>
    </row>
    <row r="4180" spans="1:10" ht="15.75" customHeight="1" x14ac:dyDescent="0.25">
      <c r="A4180" s="5" t="s">
        <v>1399</v>
      </c>
      <c r="B4180" s="6">
        <v>163</v>
      </c>
      <c r="C4180" s="6" t="s">
        <v>11</v>
      </c>
      <c r="D4180" s="6">
        <v>1</v>
      </c>
      <c r="E4180" s="6">
        <v>0</v>
      </c>
      <c r="F4180" s="6" t="s">
        <v>1189</v>
      </c>
      <c r="G4180" s="6"/>
      <c r="H4180" s="6" t="s">
        <v>13</v>
      </c>
      <c r="I4180" s="7" t="s">
        <v>14</v>
      </c>
      <c r="J4180" s="152" t="str">
        <f>VLOOKUP(PORVORIM!$I4180,Code2Loc,2,FALSE)</f>
        <v>PANAJI</v>
      </c>
    </row>
    <row r="4181" spans="1:10" ht="15.75" customHeight="1" x14ac:dyDescent="0.25">
      <c r="A4181" s="5" t="s">
        <v>1399</v>
      </c>
      <c r="B4181" s="6">
        <v>163</v>
      </c>
      <c r="C4181" s="6" t="s">
        <v>79</v>
      </c>
      <c r="D4181" s="6">
        <v>2</v>
      </c>
      <c r="E4181" s="6">
        <v>3</v>
      </c>
      <c r="F4181" s="6" t="s">
        <v>1189</v>
      </c>
      <c r="G4181" s="6"/>
      <c r="H4181" s="6" t="s">
        <v>13</v>
      </c>
      <c r="I4181" s="7" t="s">
        <v>80</v>
      </c>
      <c r="J4181" s="152" t="str">
        <f>VLOOKUP(PORVORIM!$I4181,Code2Loc,2,FALSE)</f>
        <v>TIN BLD/COL</v>
      </c>
    </row>
    <row r="4182" spans="1:10" ht="15.75" customHeight="1" x14ac:dyDescent="0.25">
      <c r="A4182" s="5" t="s">
        <v>1399</v>
      </c>
      <c r="B4182" s="6">
        <v>163</v>
      </c>
      <c r="C4182" s="6" t="s">
        <v>81</v>
      </c>
      <c r="D4182" s="6">
        <v>3</v>
      </c>
      <c r="E4182" s="6">
        <v>5</v>
      </c>
      <c r="F4182" s="6" t="s">
        <v>1189</v>
      </c>
      <c r="G4182" s="6"/>
      <c r="H4182" s="6" t="s">
        <v>13</v>
      </c>
      <c r="I4182" s="7" t="s">
        <v>82</v>
      </c>
      <c r="J4182" s="152" t="str">
        <f>VLOOKUP(PORVORIM!$I4182,Code2Loc,2,FALSE)</f>
        <v>GULYAKADE</v>
      </c>
    </row>
    <row r="4183" spans="1:10" ht="15.75" customHeight="1" x14ac:dyDescent="0.25">
      <c r="A4183" s="5" t="s">
        <v>1399</v>
      </c>
      <c r="B4183" s="6">
        <v>163</v>
      </c>
      <c r="C4183" s="6" t="s">
        <v>87</v>
      </c>
      <c r="D4183" s="6">
        <v>4</v>
      </c>
      <c r="E4183" s="6">
        <v>7</v>
      </c>
      <c r="F4183" s="6" t="s">
        <v>1189</v>
      </c>
      <c r="G4183" s="6"/>
      <c r="H4183" s="6" t="s">
        <v>13</v>
      </c>
      <c r="I4183" s="7" t="s">
        <v>88</v>
      </c>
      <c r="J4183" s="152" t="str">
        <f>VLOOKUP(PORVORIM!$I4183,Code2Loc,2,FALSE)</f>
        <v>PRV BAZAR</v>
      </c>
    </row>
    <row r="4184" spans="1:10" ht="15.75" customHeight="1" x14ac:dyDescent="0.25">
      <c r="A4184" s="5" t="s">
        <v>1399</v>
      </c>
      <c r="B4184" s="6">
        <v>163</v>
      </c>
      <c r="C4184" s="6" t="s">
        <v>1238</v>
      </c>
      <c r="D4184" s="6">
        <v>5</v>
      </c>
      <c r="E4184" s="6">
        <v>9</v>
      </c>
      <c r="F4184" s="6" t="s">
        <v>1189</v>
      </c>
      <c r="G4184" s="6"/>
      <c r="H4184" s="6" t="s">
        <v>13</v>
      </c>
      <c r="I4184" s="7" t="s">
        <v>1239</v>
      </c>
      <c r="J4184" s="152" t="str">
        <f>VLOOKUP(PORVORIM!$I4184,Code2Loc,2,FALSE)</f>
        <v>GUIRIM</v>
      </c>
    </row>
    <row r="4185" spans="1:10" ht="15.75" customHeight="1" x14ac:dyDescent="0.25">
      <c r="A4185" s="5" t="s">
        <v>1399</v>
      </c>
      <c r="B4185" s="6">
        <v>163</v>
      </c>
      <c r="C4185" s="6" t="s">
        <v>95</v>
      </c>
      <c r="D4185" s="6">
        <v>6</v>
      </c>
      <c r="E4185" s="6">
        <v>12</v>
      </c>
      <c r="F4185" s="6" t="s">
        <v>1189</v>
      </c>
      <c r="G4185" s="6"/>
      <c r="H4185" s="6" t="s">
        <v>13</v>
      </c>
      <c r="I4185" s="7" t="s">
        <v>96</v>
      </c>
      <c r="J4185" s="152" t="str">
        <f>VLOOKUP(PORVORIM!$I4185,Code2Loc,2,FALSE)</f>
        <v>MAPUSA</v>
      </c>
    </row>
    <row r="4186" spans="1:10" ht="15.75" customHeight="1" x14ac:dyDescent="0.25">
      <c r="A4186" s="5" t="s">
        <v>1399</v>
      </c>
      <c r="B4186" s="6">
        <v>163</v>
      </c>
      <c r="C4186" s="6" t="s">
        <v>101</v>
      </c>
      <c r="D4186" s="6">
        <v>7</v>
      </c>
      <c r="E4186" s="6">
        <v>14</v>
      </c>
      <c r="F4186" s="6" t="s">
        <v>1189</v>
      </c>
      <c r="G4186" s="6"/>
      <c r="H4186" s="6" t="s">
        <v>13</v>
      </c>
      <c r="I4186" s="7" t="s">
        <v>102</v>
      </c>
      <c r="J4186" s="152" t="str">
        <f>VLOOKUP(PORVORIM!$I4186,Code2Loc,2,FALSE)</f>
        <v>DULER</v>
      </c>
    </row>
    <row r="4187" spans="1:10" ht="15.75" customHeight="1" x14ac:dyDescent="0.25">
      <c r="A4187" s="5" t="s">
        <v>1399</v>
      </c>
      <c r="B4187" s="6">
        <v>163</v>
      </c>
      <c r="C4187" s="6" t="s">
        <v>105</v>
      </c>
      <c r="D4187" s="6">
        <v>8</v>
      </c>
      <c r="E4187" s="6">
        <v>16</v>
      </c>
      <c r="F4187" s="6" t="s">
        <v>1189</v>
      </c>
      <c r="G4187" s="6"/>
      <c r="H4187" s="6" t="s">
        <v>13</v>
      </c>
      <c r="I4187" s="7" t="s">
        <v>106</v>
      </c>
      <c r="J4187" s="152" t="str">
        <f>VLOOKUP(PORVORIM!$I4187,Code2Loc,2,FALSE)</f>
        <v>KARASWADA</v>
      </c>
    </row>
    <row r="4188" spans="1:10" ht="15.75" customHeight="1" x14ac:dyDescent="0.25">
      <c r="A4188" s="5" t="s">
        <v>1399</v>
      </c>
      <c r="B4188" s="6">
        <v>163</v>
      </c>
      <c r="C4188" s="6" t="s">
        <v>109</v>
      </c>
      <c r="D4188" s="6">
        <v>9</v>
      </c>
      <c r="E4188" s="6">
        <v>18</v>
      </c>
      <c r="F4188" s="6" t="s">
        <v>1189</v>
      </c>
      <c r="G4188" s="6"/>
      <c r="H4188" s="6" t="s">
        <v>13</v>
      </c>
      <c r="I4188" s="7" t="s">
        <v>110</v>
      </c>
      <c r="J4188" s="152" t="str">
        <f>VLOOKUP(PORVORIM!$I4188,Code2Loc,2,FALSE)</f>
        <v>TIVIM</v>
      </c>
    </row>
    <row r="4189" spans="1:10" ht="15.75" customHeight="1" x14ac:dyDescent="0.25">
      <c r="A4189" s="5" t="s">
        <v>1399</v>
      </c>
      <c r="B4189" s="6">
        <v>163</v>
      </c>
      <c r="C4189" s="6" t="s">
        <v>115</v>
      </c>
      <c r="D4189" s="6">
        <v>10</v>
      </c>
      <c r="E4189" s="6">
        <v>21</v>
      </c>
      <c r="F4189" s="6" t="s">
        <v>1189</v>
      </c>
      <c r="G4189" s="6"/>
      <c r="H4189" s="6" t="s">
        <v>13</v>
      </c>
      <c r="I4189" s="7" t="s">
        <v>116</v>
      </c>
      <c r="J4189" s="152" t="str">
        <f>VLOOKUP(PORVORIM!$I4189,Code2Loc,2,FALSE)</f>
        <v>SIRSAI RLY</v>
      </c>
    </row>
    <row r="4190" spans="1:10" ht="15.75" customHeight="1" x14ac:dyDescent="0.25">
      <c r="A4190" s="5" t="s">
        <v>1399</v>
      </c>
      <c r="B4190" s="6">
        <v>163</v>
      </c>
      <c r="C4190" s="6" t="s">
        <v>121</v>
      </c>
      <c r="D4190" s="6">
        <v>11</v>
      </c>
      <c r="E4190" s="6">
        <v>24</v>
      </c>
      <c r="F4190" s="6" t="s">
        <v>1189</v>
      </c>
      <c r="G4190" s="6"/>
      <c r="H4190" s="6" t="s">
        <v>13</v>
      </c>
      <c r="I4190" s="7" t="s">
        <v>122</v>
      </c>
      <c r="J4190" s="152" t="str">
        <f>VLOOKUP(PORVORIM!$I4190,Code2Loc,2,FALSE)</f>
        <v>ASSNODA</v>
      </c>
    </row>
    <row r="4191" spans="1:10" ht="15.75" customHeight="1" x14ac:dyDescent="0.25">
      <c r="A4191" s="5" t="s">
        <v>1399</v>
      </c>
      <c r="B4191" s="6">
        <v>163</v>
      </c>
      <c r="C4191" s="6" t="s">
        <v>1348</v>
      </c>
      <c r="D4191" s="6">
        <v>12</v>
      </c>
      <c r="E4191" s="6">
        <v>26</v>
      </c>
      <c r="F4191" s="6" t="s">
        <v>1189</v>
      </c>
      <c r="G4191" s="6"/>
      <c r="H4191" s="6" t="s">
        <v>13</v>
      </c>
      <c r="I4191" s="7" t="s">
        <v>1349</v>
      </c>
      <c r="J4191" s="152" t="str">
        <f>VLOOKUP(PORVORIM!$I4191,Code2Loc,2,FALSE)</f>
        <v>MULGAO</v>
      </c>
    </row>
    <row r="4192" spans="1:10" ht="15.75" customHeight="1" x14ac:dyDescent="0.25">
      <c r="A4192" s="5" t="s">
        <v>1399</v>
      </c>
      <c r="B4192" s="6">
        <v>163</v>
      </c>
      <c r="C4192" s="6" t="s">
        <v>129</v>
      </c>
      <c r="D4192" s="6">
        <v>13</v>
      </c>
      <c r="E4192" s="6">
        <v>30</v>
      </c>
      <c r="F4192" s="6" t="s">
        <v>1189</v>
      </c>
      <c r="G4192" s="6"/>
      <c r="H4192" s="6" t="s">
        <v>13</v>
      </c>
      <c r="I4192" s="7" t="s">
        <v>130</v>
      </c>
      <c r="J4192" s="152" t="str">
        <f>VLOOKUP(PORVORIM!$I4192,Code2Loc,2,FALSE)</f>
        <v>BICHOLIM</v>
      </c>
    </row>
    <row r="4193" spans="1:10" ht="15.75" customHeight="1" x14ac:dyDescent="0.25">
      <c r="A4193" s="5" t="s">
        <v>1399</v>
      </c>
      <c r="B4193" s="6">
        <v>163</v>
      </c>
      <c r="C4193" s="6" t="s">
        <v>141</v>
      </c>
      <c r="D4193" s="6">
        <v>14</v>
      </c>
      <c r="E4193" s="6">
        <v>38</v>
      </c>
      <c r="F4193" s="6" t="s">
        <v>1189</v>
      </c>
      <c r="G4193" s="6"/>
      <c r="H4193" s="6" t="s">
        <v>13</v>
      </c>
      <c r="I4193" s="7" t="s">
        <v>142</v>
      </c>
      <c r="J4193" s="152" t="str">
        <f>VLOOKUP(PORVORIM!$I4193,Code2Loc,2,FALSE)</f>
        <v>SANKHALI</v>
      </c>
    </row>
    <row r="4194" spans="1:10" ht="15.75" customHeight="1" x14ac:dyDescent="0.25">
      <c r="A4194" s="5" t="s">
        <v>1399</v>
      </c>
      <c r="B4194" s="6">
        <v>163</v>
      </c>
      <c r="C4194" s="6" t="s">
        <v>434</v>
      </c>
      <c r="D4194" s="6">
        <v>15</v>
      </c>
      <c r="E4194" s="6">
        <v>42</v>
      </c>
      <c r="F4194" s="6" t="s">
        <v>1189</v>
      </c>
      <c r="G4194" s="6"/>
      <c r="H4194" s="6" t="s">
        <v>13</v>
      </c>
      <c r="I4194" s="7" t="s">
        <v>435</v>
      </c>
      <c r="J4194" s="152" t="str">
        <f>VLOOKUP(PORVORIM!$I4194,Code2Loc,2,FALSE)</f>
        <v>PARYE</v>
      </c>
    </row>
    <row r="4195" spans="1:10" ht="15.75" customHeight="1" x14ac:dyDescent="0.25">
      <c r="A4195" s="5" t="s">
        <v>1399</v>
      </c>
      <c r="B4195" s="6">
        <v>163</v>
      </c>
      <c r="C4195" s="6" t="s">
        <v>440</v>
      </c>
      <c r="D4195" s="6">
        <v>16</v>
      </c>
      <c r="E4195" s="6">
        <v>48</v>
      </c>
      <c r="F4195" s="6" t="s">
        <v>1189</v>
      </c>
      <c r="G4195" s="6"/>
      <c r="H4195" s="6" t="s">
        <v>13</v>
      </c>
      <c r="I4195" s="7" t="s">
        <v>441</v>
      </c>
      <c r="J4195" s="152" t="str">
        <f>VLOOKUP(PORVORIM!$I4195,Code2Loc,2,FALSE)</f>
        <v>KERI</v>
      </c>
    </row>
    <row r="4196" spans="1:10" ht="15.75" customHeight="1" x14ac:dyDescent="0.25">
      <c r="A4196" s="5" t="s">
        <v>1399</v>
      </c>
      <c r="B4196" s="6">
        <v>163</v>
      </c>
      <c r="C4196" s="6" t="s">
        <v>446</v>
      </c>
      <c r="D4196" s="6">
        <v>17</v>
      </c>
      <c r="E4196" s="6">
        <v>58</v>
      </c>
      <c r="F4196" s="6" t="s">
        <v>1189</v>
      </c>
      <c r="G4196" s="6"/>
      <c r="H4196" s="6" t="s">
        <v>13</v>
      </c>
      <c r="I4196" s="7" t="s">
        <v>447</v>
      </c>
      <c r="J4196" s="152" t="str">
        <f>VLOOKUP(PORVORIM!$I4196,Code2Loc,2,FALSE)</f>
        <v>JAMBLIKADE</v>
      </c>
    </row>
    <row r="4197" spans="1:10" ht="15.75" customHeight="1" x14ac:dyDescent="0.25">
      <c r="A4197" s="5" t="s">
        <v>1399</v>
      </c>
      <c r="B4197" s="6">
        <v>163</v>
      </c>
      <c r="C4197" s="6" t="s">
        <v>1350</v>
      </c>
      <c r="D4197" s="6">
        <v>18</v>
      </c>
      <c r="E4197" s="6">
        <v>65</v>
      </c>
      <c r="F4197" s="6" t="s">
        <v>1189</v>
      </c>
      <c r="G4197" s="6">
        <v>1</v>
      </c>
      <c r="H4197" s="6" t="s">
        <v>13</v>
      </c>
      <c r="I4197" s="7" t="s">
        <v>1351</v>
      </c>
      <c r="J4197" s="152" t="str">
        <f>VLOOKUP(PORVORIM!$I4197,Code2Loc,2,FALSE)</f>
        <v>CHORLA BDR</v>
      </c>
    </row>
    <row r="4198" spans="1:10" ht="15.75" customHeight="1" x14ac:dyDescent="0.25">
      <c r="A4198" s="5" t="s">
        <v>1399</v>
      </c>
      <c r="B4198" s="6">
        <v>163</v>
      </c>
      <c r="C4198" s="6" t="s">
        <v>450</v>
      </c>
      <c r="D4198" s="6">
        <v>19</v>
      </c>
      <c r="E4198" s="6">
        <v>66</v>
      </c>
      <c r="F4198" s="6" t="s">
        <v>1189</v>
      </c>
      <c r="G4198" s="6">
        <v>3</v>
      </c>
      <c r="H4198" s="6" t="s">
        <v>13</v>
      </c>
      <c r="I4198" s="7" t="s">
        <v>451</v>
      </c>
      <c r="J4198" s="152" t="str">
        <f>VLOOKUP(PORVORIM!$I4198,Code2Loc,2,FALSE)</f>
        <v>CHORLA</v>
      </c>
    </row>
    <row r="4199" spans="1:10" ht="15.75" customHeight="1" x14ac:dyDescent="0.25">
      <c r="A4199" s="5" t="s">
        <v>1399</v>
      </c>
      <c r="B4199" s="6">
        <v>163</v>
      </c>
      <c r="C4199" s="6" t="s">
        <v>452</v>
      </c>
      <c r="D4199" s="6">
        <v>20</v>
      </c>
      <c r="E4199" s="6">
        <v>71</v>
      </c>
      <c r="F4199" s="6" t="s">
        <v>1189</v>
      </c>
      <c r="G4199" s="6"/>
      <c r="H4199" s="6" t="s">
        <v>13</v>
      </c>
      <c r="I4199" s="7" t="s">
        <v>453</v>
      </c>
      <c r="J4199" s="152" t="str">
        <f>VLOOKUP(PORVORIM!$I4199,Code2Loc,2,FALSE)</f>
        <v>CHAUKI</v>
      </c>
    </row>
    <row r="4200" spans="1:10" ht="15.75" customHeight="1" x14ac:dyDescent="0.25">
      <c r="A4200" s="5" t="s">
        <v>1399</v>
      </c>
      <c r="B4200" s="6">
        <v>163</v>
      </c>
      <c r="C4200" s="6" t="s">
        <v>1352</v>
      </c>
      <c r="D4200" s="6">
        <v>21</v>
      </c>
      <c r="E4200" s="6">
        <v>77</v>
      </c>
      <c r="F4200" s="6" t="s">
        <v>1189</v>
      </c>
      <c r="G4200" s="6"/>
      <c r="H4200" s="6" t="s">
        <v>13</v>
      </c>
      <c r="I4200" s="7" t="s">
        <v>1353</v>
      </c>
      <c r="J4200" s="152" t="str">
        <f>VLOOKUP(PORVORIM!$I4200,Code2Loc,2,FALSE)</f>
        <v>KANKUMBI</v>
      </c>
    </row>
    <row r="4201" spans="1:10" ht="15.75" customHeight="1" x14ac:dyDescent="0.25">
      <c r="A4201" s="5" t="s">
        <v>1399</v>
      </c>
      <c r="B4201" s="6">
        <v>163</v>
      </c>
      <c r="C4201" s="6" t="s">
        <v>1354</v>
      </c>
      <c r="D4201" s="6">
        <v>22</v>
      </c>
      <c r="E4201" s="6">
        <v>83</v>
      </c>
      <c r="F4201" s="6" t="s">
        <v>1189</v>
      </c>
      <c r="G4201" s="6"/>
      <c r="H4201" s="6" t="s">
        <v>13</v>
      </c>
      <c r="I4201" s="7" t="s">
        <v>1355</v>
      </c>
      <c r="J4201" s="152" t="str">
        <f>VLOOKUP(PORVORIM!$I4201,Code2Loc,2,FALSE)</f>
        <v>BETNE</v>
      </c>
    </row>
    <row r="4202" spans="1:10" ht="15.75" customHeight="1" x14ac:dyDescent="0.25">
      <c r="A4202" s="5" t="s">
        <v>1399</v>
      </c>
      <c r="B4202" s="6">
        <v>163</v>
      </c>
      <c r="C4202" s="6" t="s">
        <v>1356</v>
      </c>
      <c r="D4202" s="6">
        <v>23</v>
      </c>
      <c r="E4202" s="6">
        <v>89</v>
      </c>
      <c r="F4202" s="6" t="s">
        <v>1189</v>
      </c>
      <c r="G4202" s="6"/>
      <c r="H4202" s="6" t="s">
        <v>13</v>
      </c>
      <c r="I4202" s="7" t="s">
        <v>1357</v>
      </c>
      <c r="J4202" s="152" t="str">
        <f>VLOOKUP(PORVORIM!$I4202,Code2Loc,2,FALSE)</f>
        <v>AMTA</v>
      </c>
    </row>
    <row r="4203" spans="1:10" ht="15.75" customHeight="1" x14ac:dyDescent="0.25">
      <c r="A4203" s="5" t="s">
        <v>1399</v>
      </c>
      <c r="B4203" s="6">
        <v>163</v>
      </c>
      <c r="C4203" s="6" t="s">
        <v>1358</v>
      </c>
      <c r="D4203" s="6">
        <v>24</v>
      </c>
      <c r="E4203" s="6">
        <v>99</v>
      </c>
      <c r="F4203" s="6" t="s">
        <v>1189</v>
      </c>
      <c r="G4203" s="6"/>
      <c r="H4203" s="6" t="s">
        <v>13</v>
      </c>
      <c r="I4203" s="7" t="s">
        <v>1359</v>
      </c>
      <c r="J4203" s="152" t="str">
        <f>VLOOKUP(PORVORIM!$I4203,Code2Loc,2,FALSE)</f>
        <v>JAMBOTI</v>
      </c>
    </row>
    <row r="4204" spans="1:10" ht="15.75" customHeight="1" x14ac:dyDescent="0.25">
      <c r="A4204" s="5" t="s">
        <v>1399</v>
      </c>
      <c r="B4204" s="6">
        <v>163</v>
      </c>
      <c r="C4204" s="6" t="s">
        <v>1397</v>
      </c>
      <c r="D4204" s="6">
        <v>25</v>
      </c>
      <c r="E4204" s="6">
        <v>117</v>
      </c>
      <c r="F4204" s="6" t="s">
        <v>1189</v>
      </c>
      <c r="G4204" s="6"/>
      <c r="H4204" s="6" t="s">
        <v>13</v>
      </c>
      <c r="I4204" s="7" t="s">
        <v>1398</v>
      </c>
      <c r="J4204" s="152" t="str">
        <f>VLOOKUP(PORVORIM!$I4204,Code2Loc,2,FALSE)</f>
        <v>KHANAPUR</v>
      </c>
    </row>
    <row r="4205" spans="1:10" ht="15.75" customHeight="1" x14ac:dyDescent="0.25">
      <c r="A4205" s="5" t="s">
        <v>1399</v>
      </c>
      <c r="B4205" s="6">
        <v>163</v>
      </c>
      <c r="C4205" s="6" t="s">
        <v>1464</v>
      </c>
      <c r="D4205" s="6">
        <v>26</v>
      </c>
      <c r="E4205" s="6">
        <v>137</v>
      </c>
      <c r="F4205" s="6" t="s">
        <v>1189</v>
      </c>
      <c r="G4205" s="6"/>
      <c r="H4205" s="6" t="s">
        <v>13</v>
      </c>
      <c r="I4205" s="7" t="s">
        <v>1465</v>
      </c>
      <c r="J4205" s="152" t="str">
        <f>VLOOKUP(PORVORIM!$I4205,Code2Loc,2,FALSE)</f>
        <v>BIDI</v>
      </c>
    </row>
    <row r="4206" spans="1:10" ht="15.75" customHeight="1" x14ac:dyDescent="0.25">
      <c r="A4206" s="5" t="s">
        <v>1399</v>
      </c>
      <c r="B4206" s="6">
        <v>163</v>
      </c>
      <c r="C4206" s="6" t="s">
        <v>1408</v>
      </c>
      <c r="D4206" s="6">
        <v>27</v>
      </c>
      <c r="E4206" s="6">
        <v>155</v>
      </c>
      <c r="F4206" s="6" t="s">
        <v>1189</v>
      </c>
      <c r="G4206" s="6"/>
      <c r="H4206" s="6" t="s">
        <v>13</v>
      </c>
      <c r="I4206" s="7" t="s">
        <v>1409</v>
      </c>
      <c r="J4206" s="152" t="str">
        <f>VLOOKUP(PORVORIM!$I4206,Code2Loc,2,FALSE)</f>
        <v>ALNAVAR</v>
      </c>
    </row>
    <row r="4207" spans="1:10" ht="15.75" customHeight="1" x14ac:dyDescent="0.25">
      <c r="A4207" s="5" t="s">
        <v>1399</v>
      </c>
      <c r="B4207" s="6">
        <v>163</v>
      </c>
      <c r="C4207" s="6" t="s">
        <v>1410</v>
      </c>
      <c r="D4207" s="6">
        <v>28</v>
      </c>
      <c r="E4207" s="6">
        <v>185</v>
      </c>
      <c r="F4207" s="6" t="s">
        <v>1189</v>
      </c>
      <c r="G4207" s="6"/>
      <c r="H4207" s="6" t="s">
        <v>13</v>
      </c>
      <c r="I4207" s="7" t="s">
        <v>1411</v>
      </c>
      <c r="J4207" s="152" t="str">
        <f>VLOOKUP(PORVORIM!$I4207,Code2Loc,2,FALSE)</f>
        <v>DHARWAD</v>
      </c>
    </row>
    <row r="4208" spans="1:10" ht="15.75" customHeight="1" x14ac:dyDescent="0.25">
      <c r="A4208" s="5" t="s">
        <v>1399</v>
      </c>
      <c r="B4208" s="6">
        <v>163</v>
      </c>
      <c r="C4208" s="6" t="s">
        <v>1412</v>
      </c>
      <c r="D4208" s="6">
        <v>29</v>
      </c>
      <c r="E4208" s="6">
        <v>209</v>
      </c>
      <c r="F4208" s="6" t="s">
        <v>1189</v>
      </c>
      <c r="G4208" s="6"/>
      <c r="H4208" s="6" t="s">
        <v>13</v>
      </c>
      <c r="I4208" s="7" t="s">
        <v>1413</v>
      </c>
      <c r="J4208" s="152" t="str">
        <f>VLOOKUP(PORVORIM!$I4208,Code2Loc,2,FALSE)</f>
        <v>HUBALI</v>
      </c>
    </row>
    <row r="4209" spans="1:10" ht="15.75" customHeight="1" x14ac:dyDescent="0.25">
      <c r="A4209" s="5" t="s">
        <v>1466</v>
      </c>
      <c r="B4209" s="6">
        <v>164</v>
      </c>
      <c r="C4209" s="6" t="s">
        <v>11</v>
      </c>
      <c r="D4209" s="6">
        <v>1</v>
      </c>
      <c r="E4209" s="6">
        <v>0</v>
      </c>
      <c r="F4209" s="6" t="s">
        <v>1189</v>
      </c>
      <c r="G4209" s="6"/>
      <c r="H4209" s="6" t="s">
        <v>13</v>
      </c>
      <c r="I4209" s="7" t="s">
        <v>14</v>
      </c>
      <c r="J4209" s="152" t="str">
        <f>VLOOKUP(PORVORIM!$I4209,Code2Loc,2,FALSE)</f>
        <v>PANAJI</v>
      </c>
    </row>
    <row r="4210" spans="1:10" ht="15.75" customHeight="1" x14ac:dyDescent="0.25">
      <c r="A4210" s="5" t="s">
        <v>1466</v>
      </c>
      <c r="B4210" s="6">
        <v>164</v>
      </c>
      <c r="C4210" s="6" t="s">
        <v>218</v>
      </c>
      <c r="D4210" s="6">
        <v>2</v>
      </c>
      <c r="E4210" s="6">
        <v>9</v>
      </c>
      <c r="F4210" s="6" t="s">
        <v>1189</v>
      </c>
      <c r="G4210" s="6"/>
      <c r="H4210" s="6" t="s">
        <v>13</v>
      </c>
      <c r="I4210" s="7" t="s">
        <v>219</v>
      </c>
      <c r="J4210" s="152" t="str">
        <f>VLOOKUP(PORVORIM!$I4210,Code2Loc,2,FALSE)</f>
        <v>OLD GOA</v>
      </c>
    </row>
    <row r="4211" spans="1:10" ht="15.75" customHeight="1" x14ac:dyDescent="0.25">
      <c r="A4211" s="5" t="s">
        <v>1466</v>
      </c>
      <c r="B4211" s="6">
        <v>164</v>
      </c>
      <c r="C4211" s="6" t="s">
        <v>163</v>
      </c>
      <c r="D4211" s="6">
        <v>3</v>
      </c>
      <c r="E4211" s="6">
        <v>14</v>
      </c>
      <c r="F4211" s="6" t="s">
        <v>1189</v>
      </c>
      <c r="G4211" s="6"/>
      <c r="H4211" s="6" t="s">
        <v>13</v>
      </c>
      <c r="I4211" s="7" t="s">
        <v>164</v>
      </c>
      <c r="J4211" s="152" t="str">
        <f>VLOOKUP(PORVORIM!$I4211,Code2Loc,2,FALSE)</f>
        <v>BANASTARI</v>
      </c>
    </row>
    <row r="4212" spans="1:10" ht="15.75" customHeight="1" x14ac:dyDescent="0.25">
      <c r="A4212" s="5" t="s">
        <v>1466</v>
      </c>
      <c r="B4212" s="6">
        <v>164</v>
      </c>
      <c r="C4212" s="6" t="s">
        <v>167</v>
      </c>
      <c r="D4212" s="6">
        <v>4</v>
      </c>
      <c r="E4212" s="6">
        <v>19</v>
      </c>
      <c r="F4212" s="6" t="s">
        <v>1189</v>
      </c>
      <c r="G4212" s="6"/>
      <c r="H4212" s="6" t="s">
        <v>13</v>
      </c>
      <c r="I4212" s="7" t="s">
        <v>168</v>
      </c>
      <c r="J4212" s="152" t="str">
        <f>VLOOKUP(PORVORIM!$I4212,Code2Loc,2,FALSE)</f>
        <v>KUNDAI</v>
      </c>
    </row>
    <row r="4213" spans="1:10" ht="15.75" customHeight="1" x14ac:dyDescent="0.25">
      <c r="A4213" s="5" t="s">
        <v>1466</v>
      </c>
      <c r="B4213" s="6">
        <v>164</v>
      </c>
      <c r="C4213" s="6" t="s">
        <v>179</v>
      </c>
      <c r="D4213" s="6">
        <v>5</v>
      </c>
      <c r="E4213" s="6">
        <v>28</v>
      </c>
      <c r="F4213" s="6" t="s">
        <v>1189</v>
      </c>
      <c r="G4213" s="6"/>
      <c r="H4213" s="6" t="s">
        <v>13</v>
      </c>
      <c r="I4213" s="7" t="s">
        <v>180</v>
      </c>
      <c r="J4213" s="152" t="str">
        <f>VLOOKUP(PORVORIM!$I4213,Code2Loc,2,FALSE)</f>
        <v>PONDA</v>
      </c>
    </row>
    <row r="4214" spans="1:10" ht="15.75" customHeight="1" x14ac:dyDescent="0.25">
      <c r="A4214" s="5" t="s">
        <v>1466</v>
      </c>
      <c r="B4214" s="6">
        <v>164</v>
      </c>
      <c r="C4214" s="6" t="s">
        <v>1467</v>
      </c>
      <c r="D4214" s="6">
        <v>6</v>
      </c>
      <c r="E4214" s="6">
        <v>38</v>
      </c>
      <c r="F4214" s="6" t="s">
        <v>1189</v>
      </c>
      <c r="G4214" s="6"/>
      <c r="H4214" s="6" t="s">
        <v>13</v>
      </c>
      <c r="I4214" s="7" t="s">
        <v>1468</v>
      </c>
      <c r="J4214" s="152" t="str">
        <f>VLOOKUP(PORVORIM!$I4214,Code2Loc,2,FALSE)</f>
        <v>USGAO</v>
      </c>
    </row>
    <row r="4215" spans="1:10" ht="15.75" customHeight="1" x14ac:dyDescent="0.25">
      <c r="A4215" s="5" t="s">
        <v>1466</v>
      </c>
      <c r="B4215" s="6">
        <v>164</v>
      </c>
      <c r="C4215" s="6" t="s">
        <v>1469</v>
      </c>
      <c r="D4215" s="6">
        <v>7</v>
      </c>
      <c r="E4215" s="6">
        <v>50</v>
      </c>
      <c r="F4215" s="6" t="s">
        <v>1189</v>
      </c>
      <c r="G4215" s="6"/>
      <c r="H4215" s="6" t="s">
        <v>13</v>
      </c>
      <c r="I4215" s="7" t="s">
        <v>1470</v>
      </c>
      <c r="J4215" s="152" t="str">
        <f>VLOOKUP(PORVORIM!$I4215,Code2Loc,2,FALSE)</f>
        <v>KOTMBI/SURL</v>
      </c>
    </row>
    <row r="4216" spans="1:10" ht="15.75" customHeight="1" x14ac:dyDescent="0.25">
      <c r="A4216" s="5" t="s">
        <v>1466</v>
      </c>
      <c r="B4216" s="6">
        <v>164</v>
      </c>
      <c r="C4216" s="6" t="s">
        <v>141</v>
      </c>
      <c r="D4216" s="6">
        <v>8</v>
      </c>
      <c r="E4216" s="6">
        <v>62</v>
      </c>
      <c r="F4216" s="6" t="s">
        <v>1189</v>
      </c>
      <c r="G4216" s="6"/>
      <c r="H4216" s="6" t="s">
        <v>13</v>
      </c>
      <c r="I4216" s="7" t="s">
        <v>142</v>
      </c>
      <c r="J4216" s="152" t="str">
        <f>VLOOKUP(PORVORIM!$I4216,Code2Loc,2,FALSE)</f>
        <v>SANKHALI</v>
      </c>
    </row>
    <row r="4217" spans="1:10" ht="15.75" customHeight="1" x14ac:dyDescent="0.25">
      <c r="A4217" s="5" t="s">
        <v>1466</v>
      </c>
      <c r="B4217" s="6">
        <v>164</v>
      </c>
      <c r="C4217" s="6" t="s">
        <v>434</v>
      </c>
      <c r="D4217" s="6">
        <v>9</v>
      </c>
      <c r="E4217" s="6">
        <v>66</v>
      </c>
      <c r="F4217" s="6" t="s">
        <v>1189</v>
      </c>
      <c r="G4217" s="6"/>
      <c r="H4217" s="6" t="s">
        <v>13</v>
      </c>
      <c r="I4217" s="7" t="s">
        <v>435</v>
      </c>
      <c r="J4217" s="152" t="str">
        <f>VLOOKUP(PORVORIM!$I4217,Code2Loc,2,FALSE)</f>
        <v>PARYE</v>
      </c>
    </row>
    <row r="4218" spans="1:10" ht="15.75" customHeight="1" x14ac:dyDescent="0.25">
      <c r="A4218" s="5" t="s">
        <v>1466</v>
      </c>
      <c r="B4218" s="6">
        <v>164</v>
      </c>
      <c r="C4218" s="6" t="s">
        <v>440</v>
      </c>
      <c r="D4218" s="6">
        <v>10</v>
      </c>
      <c r="E4218" s="6">
        <v>72</v>
      </c>
      <c r="F4218" s="6" t="s">
        <v>1189</v>
      </c>
      <c r="G4218" s="6"/>
      <c r="H4218" s="6" t="s">
        <v>13</v>
      </c>
      <c r="I4218" s="7" t="s">
        <v>441</v>
      </c>
      <c r="J4218" s="152" t="str">
        <f>VLOOKUP(PORVORIM!$I4218,Code2Loc,2,FALSE)</f>
        <v>KERI</v>
      </c>
    </row>
    <row r="4219" spans="1:10" ht="15.75" customHeight="1" x14ac:dyDescent="0.25">
      <c r="A4219" s="5" t="s">
        <v>1466</v>
      </c>
      <c r="B4219" s="6">
        <v>164</v>
      </c>
      <c r="C4219" s="6" t="s">
        <v>1471</v>
      </c>
      <c r="D4219" s="6">
        <v>11</v>
      </c>
      <c r="E4219" s="6">
        <v>79</v>
      </c>
      <c r="F4219" s="6" t="s">
        <v>1189</v>
      </c>
      <c r="G4219" s="6"/>
      <c r="H4219" s="6" t="s">
        <v>13</v>
      </c>
      <c r="I4219" s="7" t="s">
        <v>1472</v>
      </c>
      <c r="J4219" s="152" t="str">
        <f>VLOOKUP(PORVORIM!$I4219,Code2Loc,2,FALSE)</f>
        <v>JAMKHANDI</v>
      </c>
    </row>
    <row r="4220" spans="1:10" ht="15.75" customHeight="1" x14ac:dyDescent="0.25">
      <c r="A4220" s="5" t="s">
        <v>1466</v>
      </c>
      <c r="B4220" s="6">
        <v>164</v>
      </c>
      <c r="C4220" s="6" t="s">
        <v>1350</v>
      </c>
      <c r="D4220" s="6">
        <v>12</v>
      </c>
      <c r="E4220" s="6">
        <v>89</v>
      </c>
      <c r="F4220" s="6" t="s">
        <v>1189</v>
      </c>
      <c r="G4220" s="6">
        <v>1</v>
      </c>
      <c r="H4220" s="6" t="s">
        <v>13</v>
      </c>
      <c r="I4220" s="7" t="s">
        <v>1351</v>
      </c>
      <c r="J4220" s="152" t="str">
        <f>VLOOKUP(PORVORIM!$I4220,Code2Loc,2,FALSE)</f>
        <v>CHORLA BDR</v>
      </c>
    </row>
    <row r="4221" spans="1:10" ht="15.75" customHeight="1" x14ac:dyDescent="0.25">
      <c r="A4221" s="5" t="s">
        <v>1466</v>
      </c>
      <c r="B4221" s="6">
        <v>164</v>
      </c>
      <c r="C4221" s="6" t="s">
        <v>450</v>
      </c>
      <c r="D4221" s="6">
        <v>13</v>
      </c>
      <c r="E4221" s="6">
        <v>90</v>
      </c>
      <c r="F4221" s="6" t="s">
        <v>1189</v>
      </c>
      <c r="G4221" s="6">
        <v>3</v>
      </c>
      <c r="H4221" s="6" t="s">
        <v>13</v>
      </c>
      <c r="I4221" s="7" t="s">
        <v>451</v>
      </c>
      <c r="J4221" s="152" t="str">
        <f>VLOOKUP(PORVORIM!$I4221,Code2Loc,2,FALSE)</f>
        <v>CHORLA</v>
      </c>
    </row>
    <row r="4222" spans="1:10" ht="15.75" customHeight="1" x14ac:dyDescent="0.25">
      <c r="A4222" s="5" t="s">
        <v>1466</v>
      </c>
      <c r="B4222" s="6">
        <v>164</v>
      </c>
      <c r="C4222" s="6" t="s">
        <v>452</v>
      </c>
      <c r="D4222" s="6">
        <v>14</v>
      </c>
      <c r="E4222" s="6">
        <v>96</v>
      </c>
      <c r="F4222" s="6" t="s">
        <v>1189</v>
      </c>
      <c r="G4222" s="6"/>
      <c r="H4222" s="6" t="s">
        <v>13</v>
      </c>
      <c r="I4222" s="7" t="s">
        <v>453</v>
      </c>
      <c r="J4222" s="152" t="str">
        <f>VLOOKUP(PORVORIM!$I4222,Code2Loc,2,FALSE)</f>
        <v>CHAUKI</v>
      </c>
    </row>
    <row r="4223" spans="1:10" ht="15.75" customHeight="1" x14ac:dyDescent="0.25">
      <c r="A4223" s="5" t="s">
        <v>1466</v>
      </c>
      <c r="B4223" s="6">
        <v>164</v>
      </c>
      <c r="C4223" s="6" t="s">
        <v>1352</v>
      </c>
      <c r="D4223" s="6">
        <v>15</v>
      </c>
      <c r="E4223" s="6">
        <v>102</v>
      </c>
      <c r="F4223" s="6" t="s">
        <v>1189</v>
      </c>
      <c r="G4223" s="6"/>
      <c r="H4223" s="6" t="s">
        <v>13</v>
      </c>
      <c r="I4223" s="7" t="s">
        <v>1353</v>
      </c>
      <c r="J4223" s="152" t="str">
        <f>VLOOKUP(PORVORIM!$I4223,Code2Loc,2,FALSE)</f>
        <v>KANKUMBI</v>
      </c>
    </row>
    <row r="4224" spans="1:10" ht="15.75" customHeight="1" x14ac:dyDescent="0.25">
      <c r="A4224" s="5" t="s">
        <v>1466</v>
      </c>
      <c r="B4224" s="6">
        <v>164</v>
      </c>
      <c r="C4224" s="6" t="s">
        <v>1354</v>
      </c>
      <c r="D4224" s="6">
        <v>16</v>
      </c>
      <c r="E4224" s="6">
        <v>108</v>
      </c>
      <c r="F4224" s="6" t="s">
        <v>1189</v>
      </c>
      <c r="G4224" s="6"/>
      <c r="H4224" s="6" t="s">
        <v>13</v>
      </c>
      <c r="I4224" s="7" t="s">
        <v>1355</v>
      </c>
      <c r="J4224" s="152" t="str">
        <f>VLOOKUP(PORVORIM!$I4224,Code2Loc,2,FALSE)</f>
        <v>BETNE</v>
      </c>
    </row>
    <row r="4225" spans="1:10" ht="15.75" customHeight="1" x14ac:dyDescent="0.25">
      <c r="A4225" s="5" t="s">
        <v>1466</v>
      </c>
      <c r="B4225" s="6">
        <v>164</v>
      </c>
      <c r="C4225" s="6" t="s">
        <v>1356</v>
      </c>
      <c r="D4225" s="6">
        <v>17</v>
      </c>
      <c r="E4225" s="6">
        <v>114</v>
      </c>
      <c r="F4225" s="6" t="s">
        <v>1189</v>
      </c>
      <c r="G4225" s="6"/>
      <c r="H4225" s="6" t="s">
        <v>13</v>
      </c>
      <c r="I4225" s="7" t="s">
        <v>1357</v>
      </c>
      <c r="J4225" s="152" t="str">
        <f>VLOOKUP(PORVORIM!$I4225,Code2Loc,2,FALSE)</f>
        <v>AMTA</v>
      </c>
    </row>
    <row r="4226" spans="1:10" ht="15.75" customHeight="1" x14ac:dyDescent="0.25">
      <c r="A4226" s="5" t="s">
        <v>1466</v>
      </c>
      <c r="B4226" s="6">
        <v>164</v>
      </c>
      <c r="C4226" s="6" t="s">
        <v>1358</v>
      </c>
      <c r="D4226" s="6">
        <v>18</v>
      </c>
      <c r="E4226" s="6">
        <v>120</v>
      </c>
      <c r="F4226" s="6" t="s">
        <v>1189</v>
      </c>
      <c r="G4226" s="6"/>
      <c r="H4226" s="6" t="s">
        <v>13</v>
      </c>
      <c r="I4226" s="7" t="s">
        <v>1359</v>
      </c>
      <c r="J4226" s="152" t="str">
        <f>VLOOKUP(PORVORIM!$I4226,Code2Loc,2,FALSE)</f>
        <v>JAMBOTI</v>
      </c>
    </row>
    <row r="4227" spans="1:10" ht="15.75" customHeight="1" x14ac:dyDescent="0.25">
      <c r="A4227" s="5" t="s">
        <v>1466</v>
      </c>
      <c r="B4227" s="6">
        <v>164</v>
      </c>
      <c r="C4227" s="6" t="s">
        <v>1360</v>
      </c>
      <c r="D4227" s="6">
        <v>19</v>
      </c>
      <c r="E4227" s="6">
        <v>138</v>
      </c>
      <c r="F4227" s="6" t="s">
        <v>1189</v>
      </c>
      <c r="G4227" s="6"/>
      <c r="H4227" s="6" t="s">
        <v>13</v>
      </c>
      <c r="I4227" s="7" t="s">
        <v>1361</v>
      </c>
      <c r="J4227" s="152" t="str">
        <f>VLOOKUP(PORVORIM!$I4227,Code2Loc,2,FALSE)</f>
        <v>PIRANWADI</v>
      </c>
    </row>
    <row r="4228" spans="1:10" ht="15.75" customHeight="1" x14ac:dyDescent="0.25">
      <c r="A4228" s="5" t="s">
        <v>1466</v>
      </c>
      <c r="B4228" s="6">
        <v>164</v>
      </c>
      <c r="C4228" s="6" t="s">
        <v>1362</v>
      </c>
      <c r="D4228" s="6">
        <v>20</v>
      </c>
      <c r="E4228" s="6">
        <v>144</v>
      </c>
      <c r="F4228" s="6" t="s">
        <v>1189</v>
      </c>
      <c r="G4228" s="6"/>
      <c r="H4228" s="6" t="s">
        <v>13</v>
      </c>
      <c r="I4228" s="7" t="s">
        <v>1363</v>
      </c>
      <c r="J4228" s="152" t="str">
        <f>VLOOKUP(PORVORIM!$I4228,Code2Loc,2,FALSE)</f>
        <v>BELGAVI RLY</v>
      </c>
    </row>
    <row r="4229" spans="1:10" ht="15.75" customHeight="1" x14ac:dyDescent="0.25">
      <c r="A4229" s="5" t="s">
        <v>1466</v>
      </c>
      <c r="B4229" s="6">
        <v>164</v>
      </c>
      <c r="C4229" s="6" t="s">
        <v>1364</v>
      </c>
      <c r="D4229" s="6">
        <v>21</v>
      </c>
      <c r="E4229" s="6">
        <v>150</v>
      </c>
      <c r="F4229" s="6" t="s">
        <v>1189</v>
      </c>
      <c r="G4229" s="6"/>
      <c r="H4229" s="6" t="s">
        <v>13</v>
      </c>
      <c r="I4229" s="7" t="s">
        <v>1365</v>
      </c>
      <c r="J4229" s="152" t="str">
        <f>VLOOKUP(PORVORIM!$I4229,Code2Loc,2,FALSE)</f>
        <v>BELGAVI CBT</v>
      </c>
    </row>
    <row r="4230" spans="1:10" ht="15.75" customHeight="1" x14ac:dyDescent="0.25">
      <c r="A4230" s="5" t="s">
        <v>1466</v>
      </c>
      <c r="B4230" s="6">
        <v>164</v>
      </c>
      <c r="C4230" s="6" t="s">
        <v>1473</v>
      </c>
      <c r="D4230" s="6">
        <v>22</v>
      </c>
      <c r="E4230" s="6">
        <v>155</v>
      </c>
      <c r="F4230" s="6" t="s">
        <v>1189</v>
      </c>
      <c r="G4230" s="6"/>
      <c r="H4230" s="6" t="s">
        <v>13</v>
      </c>
      <c r="I4230" s="7" t="s">
        <v>1474</v>
      </c>
      <c r="J4230" s="152" t="str">
        <f>VLOOKUP(PORVORIM!$I4230,Code2Loc,2,FALSE)</f>
        <v>LOKAPUR</v>
      </c>
    </row>
    <row r="4231" spans="1:10" ht="15.75" customHeight="1" x14ac:dyDescent="0.25">
      <c r="A4231" s="5" t="s">
        <v>1466</v>
      </c>
      <c r="B4231" s="6">
        <v>164</v>
      </c>
      <c r="C4231" s="6" t="s">
        <v>1475</v>
      </c>
      <c r="D4231" s="6">
        <v>23</v>
      </c>
      <c r="E4231" s="6">
        <v>184</v>
      </c>
      <c r="F4231" s="6" t="s">
        <v>1189</v>
      </c>
      <c r="G4231" s="6"/>
      <c r="H4231" s="6" t="s">
        <v>13</v>
      </c>
      <c r="I4231" s="7" t="s">
        <v>1476</v>
      </c>
      <c r="J4231" s="152" t="str">
        <f>VLOOKUP(PORVORIM!$I4231,Code2Loc,2,FALSE)</f>
        <v>NESSARGI</v>
      </c>
    </row>
    <row r="4232" spans="1:10" ht="15.75" customHeight="1" x14ac:dyDescent="0.25">
      <c r="A4232" s="5" t="s">
        <v>1466</v>
      </c>
      <c r="B4232" s="6">
        <v>164</v>
      </c>
      <c r="C4232" s="6" t="s">
        <v>1477</v>
      </c>
      <c r="D4232" s="6">
        <v>24</v>
      </c>
      <c r="E4232" s="6">
        <v>213</v>
      </c>
      <c r="F4232" s="6" t="s">
        <v>1189</v>
      </c>
      <c r="G4232" s="6"/>
      <c r="H4232" s="6" t="s">
        <v>13</v>
      </c>
      <c r="I4232" s="7" t="s">
        <v>1478</v>
      </c>
      <c r="J4232" s="152" t="str">
        <f>VLOOKUP(PORVORIM!$I4232,Code2Loc,2,FALSE)</f>
        <v>YARGATTI</v>
      </c>
    </row>
    <row r="4233" spans="1:10" ht="15.75" customHeight="1" x14ac:dyDescent="0.25">
      <c r="A4233" s="5" t="s">
        <v>1466</v>
      </c>
      <c r="B4233" s="6">
        <v>164</v>
      </c>
      <c r="C4233" s="6" t="s">
        <v>1479</v>
      </c>
      <c r="D4233" s="6">
        <v>25</v>
      </c>
      <c r="E4233" s="6">
        <v>235</v>
      </c>
      <c r="F4233" s="6" t="s">
        <v>1189</v>
      </c>
      <c r="G4233" s="6"/>
      <c r="H4233" s="6" t="s">
        <v>13</v>
      </c>
      <c r="I4233" s="7" t="s">
        <v>1480</v>
      </c>
      <c r="J4233" s="152" t="str">
        <f>VLOOKUP(PORVORIM!$I4233,Code2Loc,2,FALSE)</f>
        <v>SALALI</v>
      </c>
    </row>
    <row r="4234" spans="1:10" ht="15.75" customHeight="1" x14ac:dyDescent="0.25">
      <c r="A4234" s="5" t="s">
        <v>1466</v>
      </c>
      <c r="B4234" s="6">
        <v>164</v>
      </c>
      <c r="C4234" s="6" t="s">
        <v>1481</v>
      </c>
      <c r="D4234" s="6">
        <v>26</v>
      </c>
      <c r="E4234" s="6">
        <v>279</v>
      </c>
      <c r="F4234" s="6" t="s">
        <v>1189</v>
      </c>
      <c r="G4234" s="6"/>
      <c r="H4234" s="6" t="s">
        <v>13</v>
      </c>
      <c r="I4234" s="7" t="s">
        <v>1482</v>
      </c>
      <c r="J4234" s="152" t="str">
        <f>VLOOKUP(PORVORIM!$I4234,Code2Loc,2,FALSE)</f>
        <v>MUDHOL</v>
      </c>
    </row>
    <row r="4235" spans="1:10" ht="15.75" customHeight="1" x14ac:dyDescent="0.25">
      <c r="A4235" s="5" t="s">
        <v>1466</v>
      </c>
      <c r="B4235" s="6">
        <v>164</v>
      </c>
      <c r="C4235" s="6" t="s">
        <v>1483</v>
      </c>
      <c r="D4235" s="6">
        <v>27</v>
      </c>
      <c r="E4235" s="6">
        <v>339</v>
      </c>
      <c r="F4235" s="6" t="s">
        <v>1189</v>
      </c>
      <c r="G4235" s="6"/>
      <c r="H4235" s="6" t="s">
        <v>13</v>
      </c>
      <c r="I4235" s="7" t="s">
        <v>1484</v>
      </c>
      <c r="J4235" s="152" t="str">
        <f>VLOOKUP(PORVORIM!$I4235,Code2Loc,2,FALSE)</f>
        <v>BABLESHWAR</v>
      </c>
    </row>
    <row r="4236" spans="1:10" ht="15.75" customHeight="1" x14ac:dyDescent="0.25">
      <c r="A4236" s="5" t="s">
        <v>1466</v>
      </c>
      <c r="B4236" s="6">
        <v>164</v>
      </c>
      <c r="C4236" s="6" t="s">
        <v>1485</v>
      </c>
      <c r="D4236" s="6">
        <v>28</v>
      </c>
      <c r="E4236" s="6">
        <v>363</v>
      </c>
      <c r="F4236" s="6" t="s">
        <v>1189</v>
      </c>
      <c r="G4236" s="6"/>
      <c r="H4236" s="6" t="s">
        <v>13</v>
      </c>
      <c r="I4236" s="7" t="s">
        <v>1486</v>
      </c>
      <c r="J4236" s="152" t="str">
        <f>VLOOKUP(PORVORIM!$I4236,Code2Loc,2,FALSE)</f>
        <v>BIJAPUR</v>
      </c>
    </row>
    <row r="4237" spans="1:10" ht="15.75" customHeight="1" x14ac:dyDescent="0.25">
      <c r="A4237" s="5" t="s">
        <v>1466</v>
      </c>
      <c r="B4237" s="6">
        <v>164</v>
      </c>
      <c r="C4237" s="6" t="s">
        <v>1487</v>
      </c>
      <c r="D4237" s="6">
        <v>29</v>
      </c>
      <c r="E4237" s="6">
        <v>405</v>
      </c>
      <c r="F4237" s="6" t="s">
        <v>1189</v>
      </c>
      <c r="G4237" s="6"/>
      <c r="H4237" s="6" t="s">
        <v>13</v>
      </c>
      <c r="I4237" s="7" t="s">
        <v>1488</v>
      </c>
      <c r="J4237" s="152" t="str">
        <f>VLOOKUP(PORVORIM!$I4237,Code2Loc,2,FALSE)</f>
        <v>D. HIPPARGI</v>
      </c>
    </row>
    <row r="4238" spans="1:10" ht="15.75" customHeight="1" x14ac:dyDescent="0.25">
      <c r="A4238" s="5" t="s">
        <v>1466</v>
      </c>
      <c r="B4238" s="6">
        <v>164</v>
      </c>
      <c r="C4238" s="6" t="s">
        <v>1489</v>
      </c>
      <c r="D4238" s="6">
        <v>30</v>
      </c>
      <c r="E4238" s="6">
        <v>429</v>
      </c>
      <c r="F4238" s="6" t="s">
        <v>1189</v>
      </c>
      <c r="G4238" s="6"/>
      <c r="H4238" s="6" t="s">
        <v>13</v>
      </c>
      <c r="I4238" s="7" t="s">
        <v>1490</v>
      </c>
      <c r="J4238" s="152" t="str">
        <f>VLOOKUP(PORVORIM!$I4238,Code2Loc,2,FALSE)</f>
        <v>SINDHAGI</v>
      </c>
    </row>
    <row r="4239" spans="1:10" ht="15.75" customHeight="1" x14ac:dyDescent="0.25">
      <c r="A4239" s="5" t="s">
        <v>1466</v>
      </c>
      <c r="B4239" s="6">
        <v>164</v>
      </c>
      <c r="C4239" s="6" t="s">
        <v>1491</v>
      </c>
      <c r="D4239" s="6">
        <v>31</v>
      </c>
      <c r="E4239" s="6">
        <v>447</v>
      </c>
      <c r="F4239" s="6" t="s">
        <v>1189</v>
      </c>
      <c r="G4239" s="6"/>
      <c r="H4239" s="6" t="s">
        <v>13</v>
      </c>
      <c r="I4239" s="7" t="s">
        <v>1492</v>
      </c>
      <c r="J4239" s="152" t="str">
        <f>VLOOKUP(PORVORIM!$I4239,Code2Loc,2,FALSE)</f>
        <v>ALMEL</v>
      </c>
    </row>
    <row r="4240" spans="1:10" ht="15.75" customHeight="1" x14ac:dyDescent="0.25">
      <c r="A4240" s="5" t="s">
        <v>1466</v>
      </c>
      <c r="B4240" s="6">
        <v>164</v>
      </c>
      <c r="C4240" s="6" t="s">
        <v>1493</v>
      </c>
      <c r="D4240" s="6">
        <v>32</v>
      </c>
      <c r="E4240" s="6">
        <v>459</v>
      </c>
      <c r="F4240" s="6" t="s">
        <v>1189</v>
      </c>
      <c r="G4240" s="6"/>
      <c r="H4240" s="6" t="s">
        <v>13</v>
      </c>
      <c r="I4240" s="7" t="s">
        <v>1494</v>
      </c>
      <c r="J4240" s="152" t="str">
        <f>VLOOKUP(PORVORIM!$I4240,Code2Loc,2,FALSE)</f>
        <v>DEVANGAO</v>
      </c>
    </row>
    <row r="4241" spans="1:10" ht="15.75" customHeight="1" x14ac:dyDescent="0.25">
      <c r="A4241" s="5" t="s">
        <v>1466</v>
      </c>
      <c r="B4241" s="6">
        <v>164</v>
      </c>
      <c r="C4241" s="6" t="s">
        <v>1495</v>
      </c>
      <c r="D4241" s="6">
        <v>33</v>
      </c>
      <c r="E4241" s="6">
        <v>465</v>
      </c>
      <c r="F4241" s="6" t="s">
        <v>1189</v>
      </c>
      <c r="G4241" s="6"/>
      <c r="H4241" s="6" t="s">
        <v>13</v>
      </c>
      <c r="I4241" s="7" t="s">
        <v>1496</v>
      </c>
      <c r="J4241" s="152" t="str">
        <f>VLOOKUP(PORVORIM!$I4241,Code2Loc,2,FALSE)</f>
        <v>AFZALPUR</v>
      </c>
    </row>
    <row r="4242" spans="1:10" ht="15.75" customHeight="1" x14ac:dyDescent="0.25">
      <c r="A4242" s="5" t="s">
        <v>1466</v>
      </c>
      <c r="B4242" s="6">
        <v>164</v>
      </c>
      <c r="C4242" s="6" t="s">
        <v>1497</v>
      </c>
      <c r="D4242" s="6">
        <v>34</v>
      </c>
      <c r="E4242" s="6">
        <v>483</v>
      </c>
      <c r="F4242" s="6" t="s">
        <v>1189</v>
      </c>
      <c r="G4242" s="6"/>
      <c r="H4242" s="6" t="s">
        <v>13</v>
      </c>
      <c r="I4242" s="7" t="s">
        <v>1498</v>
      </c>
      <c r="J4242" s="152" t="str">
        <f>VLOOKUP(PORVORIM!$I4242,Code2Loc,2,FALSE)</f>
        <v>CHAUDAPUR</v>
      </c>
    </row>
    <row r="4243" spans="1:10" ht="15.75" customHeight="1" x14ac:dyDescent="0.25">
      <c r="A4243" s="5" t="s">
        <v>1466</v>
      </c>
      <c r="B4243" s="6">
        <v>164</v>
      </c>
      <c r="C4243" s="6" t="s">
        <v>1499</v>
      </c>
      <c r="D4243" s="6">
        <v>35</v>
      </c>
      <c r="E4243" s="6">
        <v>489</v>
      </c>
      <c r="F4243" s="6" t="s">
        <v>1189</v>
      </c>
      <c r="G4243" s="6"/>
      <c r="H4243" s="6" t="s">
        <v>13</v>
      </c>
      <c r="I4243" s="7" t="s">
        <v>1500</v>
      </c>
      <c r="J4243" s="152" t="str">
        <f>VLOOKUP(PORVORIM!$I4243,Code2Loc,2,FALSE)</f>
        <v>GANGAPUR</v>
      </c>
    </row>
    <row r="4244" spans="1:10" ht="15.75" customHeight="1" x14ac:dyDescent="0.25">
      <c r="A4244" s="5" t="s">
        <v>1466</v>
      </c>
      <c r="B4244" s="6">
        <v>164</v>
      </c>
      <c r="C4244" s="6" t="s">
        <v>1501</v>
      </c>
      <c r="D4244" s="6">
        <v>36</v>
      </c>
      <c r="E4244" s="6">
        <v>531</v>
      </c>
      <c r="F4244" s="6" t="s">
        <v>1189</v>
      </c>
      <c r="G4244" s="6"/>
      <c r="H4244" s="6" t="s">
        <v>13</v>
      </c>
      <c r="I4244" s="7" t="s">
        <v>1502</v>
      </c>
      <c r="J4244" s="152" t="str">
        <f>VLOOKUP(PORVORIM!$I4244,Code2Loc,2,FALSE)</f>
        <v>GULBARGA</v>
      </c>
    </row>
    <row r="4245" spans="1:10" ht="15.75" customHeight="1" x14ac:dyDescent="0.25">
      <c r="A4245" s="5" t="s">
        <v>1503</v>
      </c>
      <c r="B4245" s="6">
        <v>166</v>
      </c>
      <c r="C4245" s="6" t="s">
        <v>297</v>
      </c>
      <c r="D4245" s="6">
        <v>1</v>
      </c>
      <c r="E4245" s="6">
        <v>0</v>
      </c>
      <c r="F4245" s="6" t="s">
        <v>1171</v>
      </c>
      <c r="G4245" s="6"/>
      <c r="H4245" s="6" t="s">
        <v>13</v>
      </c>
      <c r="I4245" s="7" t="s">
        <v>298</v>
      </c>
      <c r="J4245" s="152" t="str">
        <f>VLOOKUP(PORVORIM!$I4245,Code2Loc,2,FALSE)</f>
        <v>PANAJI MKT</v>
      </c>
    </row>
    <row r="4246" spans="1:10" ht="15.75" customHeight="1" x14ac:dyDescent="0.25">
      <c r="A4246" s="5" t="s">
        <v>1503</v>
      </c>
      <c r="B4246" s="6">
        <v>166</v>
      </c>
      <c r="C4246" s="6" t="s">
        <v>11</v>
      </c>
      <c r="D4246" s="6">
        <v>2</v>
      </c>
      <c r="E4246" s="6">
        <v>3</v>
      </c>
      <c r="F4246" s="6" t="s">
        <v>1171</v>
      </c>
      <c r="G4246" s="6"/>
      <c r="H4246" s="6" t="s">
        <v>30</v>
      </c>
      <c r="I4246" s="7" t="s">
        <v>14</v>
      </c>
      <c r="J4246" s="152" t="str">
        <f>VLOOKUP(PORVORIM!$I4246,Code2Loc,2,FALSE)</f>
        <v>PANAJI</v>
      </c>
    </row>
    <row r="4247" spans="1:10" ht="15.75" customHeight="1" x14ac:dyDescent="0.25">
      <c r="A4247" s="5" t="s">
        <v>1503</v>
      </c>
      <c r="B4247" s="6">
        <v>166</v>
      </c>
      <c r="C4247" s="6" t="s">
        <v>825</v>
      </c>
      <c r="D4247" s="6">
        <v>3</v>
      </c>
      <c r="E4247" s="6">
        <v>33</v>
      </c>
      <c r="F4247" s="6" t="s">
        <v>1171</v>
      </c>
      <c r="G4247" s="6"/>
      <c r="H4247" s="6" t="s">
        <v>13</v>
      </c>
      <c r="I4247" s="7" t="s">
        <v>826</v>
      </c>
      <c r="J4247" s="152" t="str">
        <f>VLOOKUP(PORVORIM!$I4247,Code2Loc,2,FALSE)</f>
        <v>PEDNE</v>
      </c>
    </row>
    <row r="4248" spans="1:10" ht="15.75" customHeight="1" x14ac:dyDescent="0.25">
      <c r="A4248" s="5" t="s">
        <v>1504</v>
      </c>
      <c r="B4248" s="6">
        <v>167</v>
      </c>
      <c r="C4248" s="6" t="s">
        <v>11</v>
      </c>
      <c r="D4248" s="6">
        <v>1</v>
      </c>
      <c r="E4248" s="6">
        <v>0</v>
      </c>
      <c r="F4248" s="6" t="s">
        <v>12</v>
      </c>
      <c r="G4248" s="6"/>
      <c r="H4248" s="6" t="s">
        <v>13</v>
      </c>
      <c r="I4248" s="7" t="s">
        <v>14</v>
      </c>
      <c r="J4248" s="152" t="str">
        <f>VLOOKUP(PORVORIM!$I4248,Code2Loc,2,FALSE)</f>
        <v>PANAJI</v>
      </c>
    </row>
    <row r="4249" spans="1:10" ht="15.75" customHeight="1" x14ac:dyDescent="0.25">
      <c r="A4249" s="5" t="s">
        <v>1504</v>
      </c>
      <c r="B4249" s="6">
        <v>167</v>
      </c>
      <c r="C4249" s="6" t="s">
        <v>206</v>
      </c>
      <c r="D4249" s="6">
        <v>2</v>
      </c>
      <c r="E4249" s="6">
        <v>2</v>
      </c>
      <c r="F4249" s="6" t="s">
        <v>12</v>
      </c>
      <c r="G4249" s="6"/>
      <c r="H4249" s="6" t="s">
        <v>13</v>
      </c>
      <c r="I4249" s="7" t="s">
        <v>207</v>
      </c>
      <c r="J4249" s="152" t="str">
        <f>VLOOKUP(PORVORIM!$I4249,Code2Loc,2,FALSE)</f>
        <v>R. PATTO</v>
      </c>
    </row>
    <row r="4250" spans="1:10" ht="15.75" customHeight="1" x14ac:dyDescent="0.25">
      <c r="A4250" s="5" t="s">
        <v>1504</v>
      </c>
      <c r="B4250" s="6">
        <v>167</v>
      </c>
      <c r="C4250" s="6" t="s">
        <v>208</v>
      </c>
      <c r="D4250" s="6">
        <v>3</v>
      </c>
      <c r="E4250" s="6">
        <v>3</v>
      </c>
      <c r="F4250" s="6" t="s">
        <v>12</v>
      </c>
      <c r="G4250" s="6"/>
      <c r="H4250" s="6" t="s">
        <v>13</v>
      </c>
      <c r="I4250" s="7" t="s">
        <v>209</v>
      </c>
      <c r="J4250" s="152" t="str">
        <f>VLOOKUP(PORVORIM!$I4250,Code2Loc,2,FALSE)</f>
        <v>RBDR FERRY</v>
      </c>
    </row>
    <row r="4251" spans="1:10" ht="15.75" customHeight="1" x14ac:dyDescent="0.25">
      <c r="A4251" s="5" t="s">
        <v>1504</v>
      </c>
      <c r="B4251" s="6">
        <v>167</v>
      </c>
      <c r="C4251" s="6" t="s">
        <v>210</v>
      </c>
      <c r="D4251" s="6">
        <v>4</v>
      </c>
      <c r="E4251" s="6">
        <v>4</v>
      </c>
      <c r="F4251" s="6" t="s">
        <v>12</v>
      </c>
      <c r="G4251" s="6"/>
      <c r="H4251" s="6" t="s">
        <v>13</v>
      </c>
      <c r="I4251" s="7" t="s">
        <v>211</v>
      </c>
      <c r="J4251" s="152" t="str">
        <f>VLOOKUP(PORVORIM!$I4251,Code2Loc,2,FALSE)</f>
        <v>RIBANDAR</v>
      </c>
    </row>
    <row r="4252" spans="1:10" ht="15.75" customHeight="1" x14ac:dyDescent="0.25">
      <c r="A4252" s="5" t="s">
        <v>1504</v>
      </c>
      <c r="B4252" s="6">
        <v>167</v>
      </c>
      <c r="C4252" s="6" t="s">
        <v>212</v>
      </c>
      <c r="D4252" s="6">
        <v>5</v>
      </c>
      <c r="E4252" s="6">
        <v>5</v>
      </c>
      <c r="F4252" s="6" t="s">
        <v>12</v>
      </c>
      <c r="G4252" s="6"/>
      <c r="H4252" s="6" t="s">
        <v>13</v>
      </c>
      <c r="I4252" s="7" t="s">
        <v>213</v>
      </c>
      <c r="J4252" s="152" t="str">
        <f>VLOOKUP(PORVORIM!$I4252,Code2Loc,2,FALSE)</f>
        <v>RBDR SCHOOL</v>
      </c>
    </row>
    <row r="4253" spans="1:10" ht="15.75" customHeight="1" x14ac:dyDescent="0.25">
      <c r="A4253" s="5" t="s">
        <v>1504</v>
      </c>
      <c r="B4253" s="6">
        <v>167</v>
      </c>
      <c r="C4253" s="6" t="s">
        <v>214</v>
      </c>
      <c r="D4253" s="6">
        <v>6</v>
      </c>
      <c r="E4253" s="6">
        <v>6</v>
      </c>
      <c r="F4253" s="6" t="s">
        <v>12</v>
      </c>
      <c r="G4253" s="6"/>
      <c r="H4253" s="6" t="s">
        <v>13</v>
      </c>
      <c r="I4253" s="7" t="s">
        <v>215</v>
      </c>
      <c r="J4253" s="152" t="str">
        <f>VLOOKUP(PORVORIM!$I4253,Code2Loc,2,FALSE)</f>
        <v>ST.PEDRO</v>
      </c>
    </row>
    <row r="4254" spans="1:10" ht="15.75" customHeight="1" x14ac:dyDescent="0.25">
      <c r="A4254" s="5" t="s">
        <v>1504</v>
      </c>
      <c r="B4254" s="6">
        <v>167</v>
      </c>
      <c r="C4254" s="6" t="s">
        <v>216</v>
      </c>
      <c r="D4254" s="6">
        <v>7</v>
      </c>
      <c r="E4254" s="6">
        <v>7</v>
      </c>
      <c r="F4254" s="6" t="s">
        <v>12</v>
      </c>
      <c r="G4254" s="6"/>
      <c r="H4254" s="6" t="s">
        <v>13</v>
      </c>
      <c r="I4254" s="7" t="s">
        <v>217</v>
      </c>
      <c r="J4254" s="152" t="str">
        <f>VLOOKUP(PORVORIM!$I4254,Code2Loc,2,FALSE)</f>
        <v>BAINGINI</v>
      </c>
    </row>
    <row r="4255" spans="1:10" ht="15.75" customHeight="1" x14ac:dyDescent="0.25">
      <c r="A4255" s="5" t="s">
        <v>1504</v>
      </c>
      <c r="B4255" s="6">
        <v>167</v>
      </c>
      <c r="C4255" s="6" t="s">
        <v>218</v>
      </c>
      <c r="D4255" s="6">
        <v>8</v>
      </c>
      <c r="E4255" s="6">
        <v>9</v>
      </c>
      <c r="F4255" s="6" t="s">
        <v>12</v>
      </c>
      <c r="G4255" s="6"/>
      <c r="H4255" s="6" t="s">
        <v>13</v>
      </c>
      <c r="I4255" s="7" t="s">
        <v>219</v>
      </c>
      <c r="J4255" s="152" t="str">
        <f>VLOOKUP(PORVORIM!$I4255,Code2Loc,2,FALSE)</f>
        <v>OLD GOA</v>
      </c>
    </row>
    <row r="4256" spans="1:10" ht="15.75" customHeight="1" x14ac:dyDescent="0.25">
      <c r="A4256" s="5" t="s">
        <v>1504</v>
      </c>
      <c r="B4256" s="6">
        <v>167</v>
      </c>
      <c r="C4256" s="6" t="s">
        <v>220</v>
      </c>
      <c r="D4256" s="6">
        <v>9</v>
      </c>
      <c r="E4256" s="6">
        <v>11</v>
      </c>
      <c r="F4256" s="6" t="s">
        <v>12</v>
      </c>
      <c r="G4256" s="6"/>
      <c r="H4256" s="6" t="s">
        <v>13</v>
      </c>
      <c r="I4256" s="7" t="s">
        <v>221</v>
      </c>
      <c r="J4256" s="152" t="str">
        <f>VLOOKUP(PORVORIM!$I4256,Code2Loc,2,FALSE)</f>
        <v>CORLI PUMP</v>
      </c>
    </row>
    <row r="4257" spans="1:10" ht="15.75" customHeight="1" x14ac:dyDescent="0.25">
      <c r="A4257" s="5" t="s">
        <v>1504</v>
      </c>
      <c r="B4257" s="6">
        <v>167</v>
      </c>
      <c r="C4257" s="6" t="s">
        <v>222</v>
      </c>
      <c r="D4257" s="6">
        <v>10</v>
      </c>
      <c r="E4257" s="6">
        <v>12</v>
      </c>
      <c r="F4257" s="6" t="s">
        <v>12</v>
      </c>
      <c r="G4257" s="6"/>
      <c r="H4257" s="6" t="s">
        <v>13</v>
      </c>
      <c r="I4257" s="7" t="s">
        <v>223</v>
      </c>
      <c r="J4257" s="152" t="str">
        <f>VLOOKUP(PORVORIM!$I4257,Code2Loc,2,FALSE)</f>
        <v>CORLIM</v>
      </c>
    </row>
    <row r="4258" spans="1:10" ht="15.75" customHeight="1" x14ac:dyDescent="0.25">
      <c r="A4258" s="5" t="s">
        <v>1504</v>
      </c>
      <c r="B4258" s="6">
        <v>167</v>
      </c>
      <c r="C4258" s="6" t="s">
        <v>224</v>
      </c>
      <c r="D4258" s="6">
        <v>11</v>
      </c>
      <c r="E4258" s="6">
        <v>13</v>
      </c>
      <c r="F4258" s="6" t="s">
        <v>12</v>
      </c>
      <c r="G4258" s="6"/>
      <c r="H4258" s="6" t="s">
        <v>13</v>
      </c>
      <c r="I4258" s="7" t="s">
        <v>225</v>
      </c>
      <c r="J4258" s="152" t="str">
        <f>VLOOKUP(PORVORIM!$I4258,Code2Loc,2,FALSE)</f>
        <v>DHULAPI</v>
      </c>
    </row>
    <row r="4259" spans="1:10" ht="15.75" customHeight="1" x14ac:dyDescent="0.25">
      <c r="A4259" s="5" t="s">
        <v>1504</v>
      </c>
      <c r="B4259" s="6">
        <v>167</v>
      </c>
      <c r="C4259" s="6" t="s">
        <v>163</v>
      </c>
      <c r="D4259" s="6">
        <v>12</v>
      </c>
      <c r="E4259" s="6">
        <v>14</v>
      </c>
      <c r="F4259" s="6" t="s">
        <v>12</v>
      </c>
      <c r="G4259" s="6"/>
      <c r="H4259" s="6" t="s">
        <v>13</v>
      </c>
      <c r="I4259" s="7" t="s">
        <v>164</v>
      </c>
      <c r="J4259" s="152" t="str">
        <f>VLOOKUP(PORVORIM!$I4259,Code2Loc,2,FALSE)</f>
        <v>BANASTARI</v>
      </c>
    </row>
    <row r="4260" spans="1:10" ht="15.75" customHeight="1" x14ac:dyDescent="0.25">
      <c r="A4260" s="5" t="s">
        <v>1504</v>
      </c>
      <c r="B4260" s="6">
        <v>167</v>
      </c>
      <c r="C4260" s="6" t="s">
        <v>161</v>
      </c>
      <c r="D4260" s="6">
        <v>13</v>
      </c>
      <c r="E4260" s="6">
        <v>15</v>
      </c>
      <c r="F4260" s="6" t="s">
        <v>12</v>
      </c>
      <c r="G4260" s="6"/>
      <c r="H4260" s="6" t="s">
        <v>13</v>
      </c>
      <c r="I4260" s="7" t="s">
        <v>162</v>
      </c>
      <c r="J4260" s="152" t="str">
        <f>VLOOKUP(PORVORIM!$I4260,Code2Loc,2,FALSE)</f>
        <v>TIVRE BUILD</v>
      </c>
    </row>
    <row r="4261" spans="1:10" ht="15.75" customHeight="1" x14ac:dyDescent="0.25">
      <c r="A4261" s="5" t="s">
        <v>1504</v>
      </c>
      <c r="B4261" s="6">
        <v>167</v>
      </c>
      <c r="C4261" s="6" t="s">
        <v>159</v>
      </c>
      <c r="D4261" s="6">
        <v>14</v>
      </c>
      <c r="E4261" s="6">
        <v>16</v>
      </c>
      <c r="F4261" s="6" t="s">
        <v>12</v>
      </c>
      <c r="G4261" s="6"/>
      <c r="H4261" s="6" t="s">
        <v>13</v>
      </c>
      <c r="I4261" s="7" t="s">
        <v>160</v>
      </c>
      <c r="J4261" s="152" t="str">
        <f>VLOOKUP(PORVORIM!$I4261,Code2Loc,2,FALSE)</f>
        <v>TIVREM</v>
      </c>
    </row>
    <row r="4262" spans="1:10" ht="15.75" customHeight="1" x14ac:dyDescent="0.25">
      <c r="A4262" s="5" t="s">
        <v>1504</v>
      </c>
      <c r="B4262" s="6">
        <v>167</v>
      </c>
      <c r="C4262" s="6" t="s">
        <v>157</v>
      </c>
      <c r="D4262" s="6">
        <v>15</v>
      </c>
      <c r="E4262" s="6">
        <v>18</v>
      </c>
      <c r="F4262" s="6" t="s">
        <v>12</v>
      </c>
      <c r="G4262" s="6"/>
      <c r="H4262" s="6" t="s">
        <v>30</v>
      </c>
      <c r="I4262" s="7" t="s">
        <v>158</v>
      </c>
      <c r="J4262" s="152" t="str">
        <f>VLOOKUP(PORVORIM!$I4262,Code2Loc,2,FALSE)</f>
        <v>MARCEL</v>
      </c>
    </row>
    <row r="4263" spans="1:10" ht="15.75" customHeight="1" x14ac:dyDescent="0.25">
      <c r="A4263" s="5" t="s">
        <v>1504</v>
      </c>
      <c r="B4263" s="6">
        <v>167</v>
      </c>
      <c r="C4263" s="6" t="s">
        <v>1505</v>
      </c>
      <c r="D4263" s="6">
        <v>16</v>
      </c>
      <c r="E4263" s="6">
        <v>20</v>
      </c>
      <c r="F4263" s="6" t="s">
        <v>12</v>
      </c>
      <c r="G4263" s="6"/>
      <c r="H4263" s="6" t="s">
        <v>13</v>
      </c>
      <c r="I4263" s="7" t="s">
        <v>1506</v>
      </c>
      <c r="J4263" s="152" t="str">
        <f>VLOOKUP(PORVORIM!$I4263,Code2Loc,2,FALSE)</f>
        <v>TONCA</v>
      </c>
    </row>
    <row r="4264" spans="1:10" ht="15.75" customHeight="1" x14ac:dyDescent="0.25">
      <c r="A4264" s="5" t="s">
        <v>1504</v>
      </c>
      <c r="B4264" s="6">
        <v>167</v>
      </c>
      <c r="C4264" s="6" t="s">
        <v>1507</v>
      </c>
      <c r="D4264" s="6">
        <v>17</v>
      </c>
      <c r="E4264" s="6">
        <v>21</v>
      </c>
      <c r="F4264" s="6" t="s">
        <v>12</v>
      </c>
      <c r="G4264" s="6"/>
      <c r="H4264" s="6" t="s">
        <v>13</v>
      </c>
      <c r="I4264" s="7" t="s">
        <v>1508</v>
      </c>
      <c r="J4264" s="152" t="str">
        <f>VLOOKUP(PORVORIM!$I4264,Code2Loc,2,FALSE)</f>
        <v>K.G.BRIDGE</v>
      </c>
    </row>
    <row r="4265" spans="1:10" ht="15.75" customHeight="1" x14ac:dyDescent="0.25">
      <c r="A4265" s="5" t="s">
        <v>1504</v>
      </c>
      <c r="B4265" s="6">
        <v>167</v>
      </c>
      <c r="C4265" s="6" t="s">
        <v>1509</v>
      </c>
      <c r="D4265" s="6">
        <v>18</v>
      </c>
      <c r="E4265" s="6">
        <v>23</v>
      </c>
      <c r="F4265" s="6" t="s">
        <v>12</v>
      </c>
      <c r="G4265" s="6"/>
      <c r="H4265" s="6" t="s">
        <v>13</v>
      </c>
      <c r="I4265" s="7" t="s">
        <v>1510</v>
      </c>
      <c r="J4265" s="152" t="str">
        <f>VLOOKUP(PORVORIM!$I4265,Code2Loc,2,FALSE)</f>
        <v>ST. ESTEVE</v>
      </c>
    </row>
    <row r="4266" spans="1:10" ht="15.75" customHeight="1" x14ac:dyDescent="0.25">
      <c r="A4266" s="5" t="s">
        <v>1511</v>
      </c>
      <c r="B4266" s="6">
        <v>168</v>
      </c>
      <c r="C4266" s="6" t="s">
        <v>11</v>
      </c>
      <c r="D4266" s="6">
        <v>1</v>
      </c>
      <c r="E4266" s="6">
        <v>0</v>
      </c>
      <c r="F4266" s="6" t="s">
        <v>12</v>
      </c>
      <c r="G4266" s="6"/>
      <c r="H4266" s="6" t="s">
        <v>13</v>
      </c>
      <c r="I4266" s="7" t="s">
        <v>14</v>
      </c>
      <c r="J4266" s="152" t="str">
        <f>VLOOKUP(PORVORIM!$I4266,Code2Loc,2,FALSE)</f>
        <v>PANAJI</v>
      </c>
    </row>
    <row r="4267" spans="1:10" ht="15.75" customHeight="1" x14ac:dyDescent="0.25">
      <c r="A4267" s="5" t="s">
        <v>1511</v>
      </c>
      <c r="B4267" s="6">
        <v>168</v>
      </c>
      <c r="C4267" s="6" t="s">
        <v>206</v>
      </c>
      <c r="D4267" s="6">
        <v>2</v>
      </c>
      <c r="E4267" s="6">
        <v>2</v>
      </c>
      <c r="F4267" s="6" t="s">
        <v>12</v>
      </c>
      <c r="G4267" s="6"/>
      <c r="H4267" s="6" t="s">
        <v>13</v>
      </c>
      <c r="I4267" s="7" t="s">
        <v>207</v>
      </c>
      <c r="J4267" s="152" t="str">
        <f>VLOOKUP(PORVORIM!$I4267,Code2Loc,2,FALSE)</f>
        <v>R. PATTO</v>
      </c>
    </row>
    <row r="4268" spans="1:10" ht="15.75" customHeight="1" x14ac:dyDescent="0.25">
      <c r="A4268" s="5" t="s">
        <v>1511</v>
      </c>
      <c r="B4268" s="6">
        <v>168</v>
      </c>
      <c r="C4268" s="6" t="s">
        <v>208</v>
      </c>
      <c r="D4268" s="6">
        <v>3</v>
      </c>
      <c r="E4268" s="6">
        <v>3</v>
      </c>
      <c r="F4268" s="6" t="s">
        <v>12</v>
      </c>
      <c r="G4268" s="6"/>
      <c r="H4268" s="6" t="s">
        <v>13</v>
      </c>
      <c r="I4268" s="7" t="s">
        <v>209</v>
      </c>
      <c r="J4268" s="152" t="str">
        <f>VLOOKUP(PORVORIM!$I4268,Code2Loc,2,FALSE)</f>
        <v>RBDR FERRY</v>
      </c>
    </row>
    <row r="4269" spans="1:10" ht="15.75" customHeight="1" x14ac:dyDescent="0.25">
      <c r="A4269" s="5" t="s">
        <v>1511</v>
      </c>
      <c r="B4269" s="6">
        <v>168</v>
      </c>
      <c r="C4269" s="6" t="s">
        <v>210</v>
      </c>
      <c r="D4269" s="6">
        <v>4</v>
      </c>
      <c r="E4269" s="6">
        <v>4</v>
      </c>
      <c r="F4269" s="6" t="s">
        <v>12</v>
      </c>
      <c r="G4269" s="6"/>
      <c r="H4269" s="6" t="s">
        <v>13</v>
      </c>
      <c r="I4269" s="7" t="s">
        <v>211</v>
      </c>
      <c r="J4269" s="152" t="str">
        <f>VLOOKUP(PORVORIM!$I4269,Code2Loc,2,FALSE)</f>
        <v>RIBANDAR</v>
      </c>
    </row>
    <row r="4270" spans="1:10" ht="15.75" customHeight="1" x14ac:dyDescent="0.25">
      <c r="A4270" s="5" t="s">
        <v>1511</v>
      </c>
      <c r="B4270" s="6">
        <v>168</v>
      </c>
      <c r="C4270" s="6" t="s">
        <v>212</v>
      </c>
      <c r="D4270" s="6">
        <v>5</v>
      </c>
      <c r="E4270" s="6">
        <v>5</v>
      </c>
      <c r="F4270" s="6" t="s">
        <v>12</v>
      </c>
      <c r="G4270" s="6"/>
      <c r="H4270" s="6" t="s">
        <v>13</v>
      </c>
      <c r="I4270" s="7" t="s">
        <v>213</v>
      </c>
      <c r="J4270" s="152" t="str">
        <f>VLOOKUP(PORVORIM!$I4270,Code2Loc,2,FALSE)</f>
        <v>RBDR SCHOOL</v>
      </c>
    </row>
    <row r="4271" spans="1:10" ht="15.75" customHeight="1" x14ac:dyDescent="0.25">
      <c r="A4271" s="5" t="s">
        <v>1511</v>
      </c>
      <c r="B4271" s="6">
        <v>168</v>
      </c>
      <c r="C4271" s="6" t="s">
        <v>214</v>
      </c>
      <c r="D4271" s="6">
        <v>6</v>
      </c>
      <c r="E4271" s="6">
        <v>6</v>
      </c>
      <c r="F4271" s="6" t="s">
        <v>12</v>
      </c>
      <c r="G4271" s="6"/>
      <c r="H4271" s="6" t="s">
        <v>13</v>
      </c>
      <c r="I4271" s="7" t="s">
        <v>215</v>
      </c>
      <c r="J4271" s="152" t="str">
        <f>VLOOKUP(PORVORIM!$I4271,Code2Loc,2,FALSE)</f>
        <v>ST.PEDRO</v>
      </c>
    </row>
    <row r="4272" spans="1:10" ht="15.75" customHeight="1" x14ac:dyDescent="0.25">
      <c r="A4272" s="5" t="s">
        <v>1511</v>
      </c>
      <c r="B4272" s="6">
        <v>168</v>
      </c>
      <c r="C4272" s="6" t="s">
        <v>216</v>
      </c>
      <c r="D4272" s="6">
        <v>7</v>
      </c>
      <c r="E4272" s="6">
        <v>7</v>
      </c>
      <c r="F4272" s="6" t="s">
        <v>12</v>
      </c>
      <c r="G4272" s="6"/>
      <c r="H4272" s="6" t="s">
        <v>13</v>
      </c>
      <c r="I4272" s="7" t="s">
        <v>217</v>
      </c>
      <c r="J4272" s="152" t="str">
        <f>VLOOKUP(PORVORIM!$I4272,Code2Loc,2,FALSE)</f>
        <v>BAINGINI</v>
      </c>
    </row>
    <row r="4273" spans="1:10" ht="15.75" customHeight="1" x14ac:dyDescent="0.25">
      <c r="A4273" s="5" t="s">
        <v>1511</v>
      </c>
      <c r="B4273" s="6">
        <v>168</v>
      </c>
      <c r="C4273" s="6" t="s">
        <v>218</v>
      </c>
      <c r="D4273" s="6">
        <v>8</v>
      </c>
      <c r="E4273" s="6">
        <v>9</v>
      </c>
      <c r="F4273" s="6" t="s">
        <v>12</v>
      </c>
      <c r="G4273" s="6"/>
      <c r="H4273" s="6" t="s">
        <v>13</v>
      </c>
      <c r="I4273" s="7" t="s">
        <v>219</v>
      </c>
      <c r="J4273" s="152" t="str">
        <f>VLOOKUP(PORVORIM!$I4273,Code2Loc,2,FALSE)</f>
        <v>OLD GOA</v>
      </c>
    </row>
    <row r="4274" spans="1:10" ht="15.75" customHeight="1" x14ac:dyDescent="0.25">
      <c r="A4274" s="5" t="s">
        <v>1511</v>
      </c>
      <c r="B4274" s="6">
        <v>168</v>
      </c>
      <c r="C4274" s="6" t="s">
        <v>220</v>
      </c>
      <c r="D4274" s="6">
        <v>9</v>
      </c>
      <c r="E4274" s="6">
        <v>11</v>
      </c>
      <c r="F4274" s="6" t="s">
        <v>12</v>
      </c>
      <c r="G4274" s="6"/>
      <c r="H4274" s="6" t="s">
        <v>13</v>
      </c>
      <c r="I4274" s="7" t="s">
        <v>221</v>
      </c>
      <c r="J4274" s="152" t="str">
        <f>VLOOKUP(PORVORIM!$I4274,Code2Loc,2,FALSE)</f>
        <v>CORLI PUMP</v>
      </c>
    </row>
    <row r="4275" spans="1:10" ht="15.75" customHeight="1" x14ac:dyDescent="0.25">
      <c r="A4275" s="5" t="s">
        <v>1511</v>
      </c>
      <c r="B4275" s="6">
        <v>168</v>
      </c>
      <c r="C4275" s="6" t="s">
        <v>222</v>
      </c>
      <c r="D4275" s="6">
        <v>10</v>
      </c>
      <c r="E4275" s="6">
        <v>12</v>
      </c>
      <c r="F4275" s="6" t="s">
        <v>12</v>
      </c>
      <c r="G4275" s="6"/>
      <c r="H4275" s="6" t="s">
        <v>13</v>
      </c>
      <c r="I4275" s="7" t="s">
        <v>223</v>
      </c>
      <c r="J4275" s="152" t="str">
        <f>VLOOKUP(PORVORIM!$I4275,Code2Loc,2,FALSE)</f>
        <v>CORLIM</v>
      </c>
    </row>
    <row r="4276" spans="1:10" ht="15.75" customHeight="1" x14ac:dyDescent="0.25">
      <c r="A4276" s="5" t="s">
        <v>1511</v>
      </c>
      <c r="B4276" s="6">
        <v>168</v>
      </c>
      <c r="C4276" s="6" t="s">
        <v>224</v>
      </c>
      <c r="D4276" s="6">
        <v>11</v>
      </c>
      <c r="E4276" s="6">
        <v>13</v>
      </c>
      <c r="F4276" s="6" t="s">
        <v>12</v>
      </c>
      <c r="G4276" s="6"/>
      <c r="H4276" s="6" t="s">
        <v>13</v>
      </c>
      <c r="I4276" s="7" t="s">
        <v>225</v>
      </c>
      <c r="J4276" s="152" t="str">
        <f>VLOOKUP(PORVORIM!$I4276,Code2Loc,2,FALSE)</f>
        <v>DHULAPI</v>
      </c>
    </row>
    <row r="4277" spans="1:10" ht="15.75" customHeight="1" x14ac:dyDescent="0.25">
      <c r="A4277" s="5" t="s">
        <v>1511</v>
      </c>
      <c r="B4277" s="6">
        <v>168</v>
      </c>
      <c r="C4277" s="6" t="s">
        <v>163</v>
      </c>
      <c r="D4277" s="6">
        <v>12</v>
      </c>
      <c r="E4277" s="6">
        <v>14</v>
      </c>
      <c r="F4277" s="6" t="s">
        <v>12</v>
      </c>
      <c r="G4277" s="6"/>
      <c r="H4277" s="6" t="s">
        <v>13</v>
      </c>
      <c r="I4277" s="7" t="s">
        <v>164</v>
      </c>
      <c r="J4277" s="152" t="str">
        <f>VLOOKUP(PORVORIM!$I4277,Code2Loc,2,FALSE)</f>
        <v>BANASTARI</v>
      </c>
    </row>
    <row r="4278" spans="1:10" ht="15.75" customHeight="1" x14ac:dyDescent="0.25">
      <c r="A4278" s="5" t="s">
        <v>1511</v>
      </c>
      <c r="B4278" s="6">
        <v>168</v>
      </c>
      <c r="C4278" s="6" t="s">
        <v>161</v>
      </c>
      <c r="D4278" s="6">
        <v>13</v>
      </c>
      <c r="E4278" s="6">
        <v>15</v>
      </c>
      <c r="F4278" s="6" t="s">
        <v>12</v>
      </c>
      <c r="G4278" s="6"/>
      <c r="H4278" s="6" t="s">
        <v>13</v>
      </c>
      <c r="I4278" s="7" t="s">
        <v>162</v>
      </c>
      <c r="J4278" s="152" t="str">
        <f>VLOOKUP(PORVORIM!$I4278,Code2Loc,2,FALSE)</f>
        <v>TIVRE BUILD</v>
      </c>
    </row>
    <row r="4279" spans="1:10" ht="15.75" customHeight="1" x14ac:dyDescent="0.25">
      <c r="A4279" s="5" t="s">
        <v>1511</v>
      </c>
      <c r="B4279" s="6">
        <v>168</v>
      </c>
      <c r="C4279" s="6" t="s">
        <v>159</v>
      </c>
      <c r="D4279" s="6">
        <v>14</v>
      </c>
      <c r="E4279" s="6">
        <v>16</v>
      </c>
      <c r="F4279" s="6" t="s">
        <v>12</v>
      </c>
      <c r="G4279" s="6"/>
      <c r="H4279" s="6" t="s">
        <v>13</v>
      </c>
      <c r="I4279" s="7" t="s">
        <v>160</v>
      </c>
      <c r="J4279" s="152" t="str">
        <f>VLOOKUP(PORVORIM!$I4279,Code2Loc,2,FALSE)</f>
        <v>TIVREM</v>
      </c>
    </row>
    <row r="4280" spans="1:10" ht="15.75" customHeight="1" x14ac:dyDescent="0.25">
      <c r="A4280" s="5" t="s">
        <v>1511</v>
      </c>
      <c r="B4280" s="6">
        <v>168</v>
      </c>
      <c r="C4280" s="6" t="s">
        <v>157</v>
      </c>
      <c r="D4280" s="6">
        <v>15</v>
      </c>
      <c r="E4280" s="6">
        <v>18</v>
      </c>
      <c r="F4280" s="6" t="s">
        <v>12</v>
      </c>
      <c r="G4280" s="6"/>
      <c r="H4280" s="6" t="s">
        <v>30</v>
      </c>
      <c r="I4280" s="7" t="s">
        <v>158</v>
      </c>
      <c r="J4280" s="152" t="str">
        <f>VLOOKUP(PORVORIM!$I4280,Code2Loc,2,FALSE)</f>
        <v>MARCEL</v>
      </c>
    </row>
    <row r="4281" spans="1:10" ht="15.75" customHeight="1" x14ac:dyDescent="0.25">
      <c r="A4281" s="5" t="s">
        <v>1511</v>
      </c>
      <c r="B4281" s="6">
        <v>168</v>
      </c>
      <c r="C4281" s="6" t="s">
        <v>1063</v>
      </c>
      <c r="D4281" s="6">
        <v>16</v>
      </c>
      <c r="E4281" s="6">
        <v>20</v>
      </c>
      <c r="F4281" s="6" t="s">
        <v>12</v>
      </c>
      <c r="G4281" s="6"/>
      <c r="H4281" s="6" t="s">
        <v>13</v>
      </c>
      <c r="I4281" s="7" t="s">
        <v>1064</v>
      </c>
      <c r="J4281" s="152" t="str">
        <f>VLOOKUP(PORVORIM!$I4281,Code2Loc,2,FALSE)</f>
        <v>TAMSULI</v>
      </c>
    </row>
    <row r="4282" spans="1:10" ht="15.75" customHeight="1" x14ac:dyDescent="0.25">
      <c r="A4282" s="5" t="s">
        <v>1511</v>
      </c>
      <c r="B4282" s="6">
        <v>168</v>
      </c>
      <c r="C4282" s="6" t="s">
        <v>1065</v>
      </c>
      <c r="D4282" s="6">
        <v>17</v>
      </c>
      <c r="E4282" s="6">
        <v>21</v>
      </c>
      <c r="F4282" s="6" t="s">
        <v>12</v>
      </c>
      <c r="G4282" s="6"/>
      <c r="H4282" s="6" t="s">
        <v>13</v>
      </c>
      <c r="I4282" s="7" t="s">
        <v>1066</v>
      </c>
      <c r="J4282" s="152" t="str">
        <f>VLOOKUP(PORVORIM!$I4282,Code2Loc,2,FALSE)</f>
        <v>BETKI HSPTL</v>
      </c>
    </row>
    <row r="4283" spans="1:10" ht="15.75" customHeight="1" x14ac:dyDescent="0.25">
      <c r="A4283" s="5" t="s">
        <v>1511</v>
      </c>
      <c r="B4283" s="6">
        <v>168</v>
      </c>
      <c r="C4283" s="6" t="s">
        <v>1067</v>
      </c>
      <c r="D4283" s="6">
        <v>18</v>
      </c>
      <c r="E4283" s="6">
        <v>22</v>
      </c>
      <c r="F4283" s="6" t="s">
        <v>12</v>
      </c>
      <c r="G4283" s="6"/>
      <c r="H4283" s="6" t="s">
        <v>13</v>
      </c>
      <c r="I4283" s="7" t="s">
        <v>1068</v>
      </c>
      <c r="J4283" s="152" t="str">
        <f>VLOOKUP(PORVORIM!$I4283,Code2Loc,2,FALSE)</f>
        <v>BETKI</v>
      </c>
    </row>
    <row r="4284" spans="1:10" ht="15.75" customHeight="1" x14ac:dyDescent="0.25">
      <c r="A4284" s="5" t="s">
        <v>1511</v>
      </c>
      <c r="B4284" s="6">
        <v>168</v>
      </c>
      <c r="C4284" s="6" t="s">
        <v>1069</v>
      </c>
      <c r="D4284" s="6">
        <v>19</v>
      </c>
      <c r="E4284" s="6">
        <v>24</v>
      </c>
      <c r="F4284" s="6" t="s">
        <v>12</v>
      </c>
      <c r="G4284" s="6"/>
      <c r="H4284" s="6" t="s">
        <v>13</v>
      </c>
      <c r="I4284" s="7" t="s">
        <v>1070</v>
      </c>
      <c r="J4284" s="152" t="str">
        <f>VLOOKUP(PORVORIM!$I4284,Code2Loc,2,FALSE)</f>
        <v>GHANO</v>
      </c>
    </row>
    <row r="4285" spans="1:10" ht="15.75" customHeight="1" x14ac:dyDescent="0.25">
      <c r="A4285" s="5" t="s">
        <v>1511</v>
      </c>
      <c r="B4285" s="6">
        <v>168</v>
      </c>
      <c r="C4285" s="6" t="s">
        <v>1071</v>
      </c>
      <c r="D4285" s="6">
        <v>20</v>
      </c>
      <c r="E4285" s="6">
        <v>27</v>
      </c>
      <c r="F4285" s="6" t="s">
        <v>12</v>
      </c>
      <c r="G4285" s="6"/>
      <c r="H4285" s="6" t="s">
        <v>13</v>
      </c>
      <c r="I4285" s="7" t="s">
        <v>1072</v>
      </c>
      <c r="J4285" s="152" t="str">
        <f>VLOOKUP(PORVORIM!$I4285,Code2Loc,2,FALSE)</f>
        <v>SAVAI</v>
      </c>
    </row>
    <row r="4286" spans="1:10" ht="15.75" customHeight="1" x14ac:dyDescent="0.25">
      <c r="A4286" s="5" t="s">
        <v>1511</v>
      </c>
      <c r="B4286" s="6">
        <v>168</v>
      </c>
      <c r="C4286" s="6" t="s">
        <v>1073</v>
      </c>
      <c r="D4286" s="6">
        <v>21</v>
      </c>
      <c r="E4286" s="6">
        <v>28</v>
      </c>
      <c r="F4286" s="6" t="s">
        <v>12</v>
      </c>
      <c r="G4286" s="6"/>
      <c r="H4286" s="6" t="s">
        <v>13</v>
      </c>
      <c r="I4286" s="7" t="s">
        <v>1074</v>
      </c>
      <c r="J4286" s="152" t="str">
        <f>VLOOKUP(PORVORIM!$I4286,Code2Loc,2,FALSE)</f>
        <v>SATERI BHAT</v>
      </c>
    </row>
    <row r="4287" spans="1:10" ht="15.75" customHeight="1" x14ac:dyDescent="0.25">
      <c r="A4287" s="5" t="s">
        <v>1511</v>
      </c>
      <c r="B4287" s="6">
        <v>168</v>
      </c>
      <c r="C4287" s="6" t="s">
        <v>1075</v>
      </c>
      <c r="D4287" s="6">
        <v>22</v>
      </c>
      <c r="E4287" s="6">
        <v>29</v>
      </c>
      <c r="F4287" s="6" t="s">
        <v>12</v>
      </c>
      <c r="G4287" s="6"/>
      <c r="H4287" s="6" t="s">
        <v>13</v>
      </c>
      <c r="I4287" s="7" t="s">
        <v>1076</v>
      </c>
      <c r="J4287" s="152" t="str">
        <f>VLOOKUP(PORVORIM!$I4287,Code2Loc,2,FALSE)</f>
        <v>VOLVOI</v>
      </c>
    </row>
    <row r="4288" spans="1:10" ht="15.75" customHeight="1" x14ac:dyDescent="0.25">
      <c r="A4288" s="5" t="s">
        <v>1512</v>
      </c>
      <c r="B4288" s="6">
        <v>169</v>
      </c>
      <c r="C4288" s="6" t="s">
        <v>141</v>
      </c>
      <c r="D4288" s="6">
        <v>1</v>
      </c>
      <c r="E4288" s="6">
        <v>0</v>
      </c>
      <c r="F4288" s="6" t="s">
        <v>12</v>
      </c>
      <c r="G4288" s="6"/>
      <c r="H4288" s="6" t="s">
        <v>13</v>
      </c>
      <c r="I4288" s="7" t="s">
        <v>142</v>
      </c>
      <c r="J4288" s="152" t="str">
        <f>VLOOKUP(PORVORIM!$I4288,Code2Loc,2,FALSE)</f>
        <v>SANKHALI</v>
      </c>
    </row>
    <row r="4289" spans="1:10" ht="15.75" customHeight="1" x14ac:dyDescent="0.25">
      <c r="A4289" s="5" t="s">
        <v>1512</v>
      </c>
      <c r="B4289" s="6">
        <v>169</v>
      </c>
      <c r="C4289" s="6" t="s">
        <v>272</v>
      </c>
      <c r="D4289" s="6">
        <v>2</v>
      </c>
      <c r="E4289" s="6">
        <v>2</v>
      </c>
      <c r="F4289" s="6" t="s">
        <v>12</v>
      </c>
      <c r="G4289" s="6"/>
      <c r="H4289" s="6" t="s">
        <v>13</v>
      </c>
      <c r="I4289" s="7" t="s">
        <v>273</v>
      </c>
      <c r="J4289" s="152" t="str">
        <f>VLOOKUP(PORVORIM!$I4289,Code2Loc,2,FALSE)</f>
        <v>HOUSIN BRD</v>
      </c>
    </row>
    <row r="4290" spans="1:10" ht="15.75" customHeight="1" x14ac:dyDescent="0.25">
      <c r="A4290" s="5" t="s">
        <v>1512</v>
      </c>
      <c r="B4290" s="6">
        <v>169</v>
      </c>
      <c r="C4290" s="6" t="s">
        <v>274</v>
      </c>
      <c r="D4290" s="6">
        <v>3</v>
      </c>
      <c r="E4290" s="6">
        <v>3</v>
      </c>
      <c r="F4290" s="6" t="s">
        <v>12</v>
      </c>
      <c r="G4290" s="6"/>
      <c r="H4290" s="6" t="s">
        <v>13</v>
      </c>
      <c r="I4290" s="7" t="s">
        <v>275</v>
      </c>
      <c r="J4290" s="152" t="str">
        <f>VLOOKUP(PORVORIM!$I4290,Code2Loc,2,FALSE)</f>
        <v>HARVALE</v>
      </c>
    </row>
    <row r="4291" spans="1:10" ht="15.75" customHeight="1" x14ac:dyDescent="0.25">
      <c r="A4291" s="5" t="s">
        <v>1512</v>
      </c>
      <c r="B4291" s="6">
        <v>169</v>
      </c>
      <c r="C4291" s="6" t="s">
        <v>276</v>
      </c>
      <c r="D4291" s="6">
        <v>4</v>
      </c>
      <c r="E4291" s="6">
        <v>4</v>
      </c>
      <c r="F4291" s="6" t="s">
        <v>12</v>
      </c>
      <c r="G4291" s="6"/>
      <c r="H4291" s="6" t="s">
        <v>13</v>
      </c>
      <c r="I4291" s="7" t="s">
        <v>277</v>
      </c>
      <c r="J4291" s="152" t="str">
        <f>VLOOKUP(PORVORIM!$I4291,Code2Loc,2,FALSE)</f>
        <v>PRATAP NAGR</v>
      </c>
    </row>
    <row r="4292" spans="1:10" ht="15.75" customHeight="1" x14ac:dyDescent="0.25">
      <c r="A4292" s="5" t="s">
        <v>1512</v>
      </c>
      <c r="B4292" s="6">
        <v>169</v>
      </c>
      <c r="C4292" s="6" t="s">
        <v>278</v>
      </c>
      <c r="D4292" s="6">
        <v>5</v>
      </c>
      <c r="E4292" s="6">
        <v>5</v>
      </c>
      <c r="F4292" s="6" t="s">
        <v>12</v>
      </c>
      <c r="G4292" s="6"/>
      <c r="H4292" s="6" t="s">
        <v>13</v>
      </c>
      <c r="I4292" s="7" t="s">
        <v>279</v>
      </c>
      <c r="J4292" s="152" t="str">
        <f>VLOOKUP(PORVORIM!$I4292,Code2Loc,2,FALSE)</f>
        <v>SUPACHI PUD</v>
      </c>
    </row>
    <row r="4293" spans="1:10" ht="15.75" customHeight="1" x14ac:dyDescent="0.25">
      <c r="A4293" s="5" t="s">
        <v>1512</v>
      </c>
      <c r="B4293" s="6">
        <v>169</v>
      </c>
      <c r="C4293" s="6" t="s">
        <v>280</v>
      </c>
      <c r="D4293" s="6">
        <v>6</v>
      </c>
      <c r="E4293" s="6">
        <v>6</v>
      </c>
      <c r="F4293" s="6" t="s">
        <v>12</v>
      </c>
      <c r="G4293" s="6"/>
      <c r="H4293" s="6" t="s">
        <v>30</v>
      </c>
      <c r="I4293" s="7" t="s">
        <v>281</v>
      </c>
      <c r="J4293" s="152" t="str">
        <f>VLOOKUP(PORVORIM!$I4293,Code2Loc,2,FALSE)</f>
        <v>HONDA</v>
      </c>
    </row>
    <row r="4294" spans="1:10" ht="15.75" customHeight="1" x14ac:dyDescent="0.25">
      <c r="A4294" s="5" t="s">
        <v>1512</v>
      </c>
      <c r="B4294" s="6">
        <v>169</v>
      </c>
      <c r="C4294" s="6" t="s">
        <v>282</v>
      </c>
      <c r="D4294" s="6">
        <v>7</v>
      </c>
      <c r="E4294" s="6">
        <v>7</v>
      </c>
      <c r="F4294" s="6" t="s">
        <v>12</v>
      </c>
      <c r="G4294" s="6"/>
      <c r="H4294" s="6" t="s">
        <v>13</v>
      </c>
      <c r="I4294" s="7" t="s">
        <v>283</v>
      </c>
      <c r="J4294" s="152" t="str">
        <f>VLOOKUP(PORVORIM!$I4294,Code2Loc,2,FALSE)</f>
        <v>HONDA VADAK</v>
      </c>
    </row>
    <row r="4295" spans="1:10" ht="15.75" customHeight="1" x14ac:dyDescent="0.25">
      <c r="A4295" s="5" t="s">
        <v>1512</v>
      </c>
      <c r="B4295" s="6">
        <v>169</v>
      </c>
      <c r="C4295" s="6" t="s">
        <v>301</v>
      </c>
      <c r="D4295" s="6">
        <v>8</v>
      </c>
      <c r="E4295" s="6">
        <v>10</v>
      </c>
      <c r="F4295" s="6" t="s">
        <v>12</v>
      </c>
      <c r="G4295" s="6"/>
      <c r="H4295" s="6" t="s">
        <v>13</v>
      </c>
      <c r="I4295" s="7" t="s">
        <v>302</v>
      </c>
      <c r="J4295" s="152" t="str">
        <f>VLOOKUP(PORVORIM!$I4295,Code2Loc,2,FALSE)</f>
        <v>PISSURLEM</v>
      </c>
    </row>
    <row r="4296" spans="1:10" ht="15.75" customHeight="1" x14ac:dyDescent="0.25">
      <c r="A4296" s="5" t="s">
        <v>1512</v>
      </c>
      <c r="B4296" s="6">
        <v>169</v>
      </c>
      <c r="C4296" s="6" t="s">
        <v>303</v>
      </c>
      <c r="D4296" s="6">
        <v>9</v>
      </c>
      <c r="E4296" s="6">
        <v>11</v>
      </c>
      <c r="F4296" s="6" t="s">
        <v>12</v>
      </c>
      <c r="G4296" s="6"/>
      <c r="H4296" s="6" t="s">
        <v>13</v>
      </c>
      <c r="I4296" s="7" t="s">
        <v>304</v>
      </c>
      <c r="J4296" s="152" t="str">
        <f>VLOOKUP(PORVORIM!$I4296,Code2Loc,2,FALSE)</f>
        <v>SHIGNE</v>
      </c>
    </row>
    <row r="4297" spans="1:10" ht="15.75" customHeight="1" x14ac:dyDescent="0.25">
      <c r="A4297" s="5" t="s">
        <v>1512</v>
      </c>
      <c r="B4297" s="6">
        <v>169</v>
      </c>
      <c r="C4297" s="6" t="s">
        <v>305</v>
      </c>
      <c r="D4297" s="6">
        <v>10</v>
      </c>
      <c r="E4297" s="6">
        <v>12</v>
      </c>
      <c r="F4297" s="6" t="s">
        <v>12</v>
      </c>
      <c r="G4297" s="6"/>
      <c r="H4297" s="6" t="s">
        <v>13</v>
      </c>
      <c r="I4297" s="7" t="s">
        <v>306</v>
      </c>
      <c r="J4297" s="152" t="str">
        <f>VLOOKUP(PORVORIM!$I4297,Code2Loc,2,FALSE)</f>
        <v>VAGURE</v>
      </c>
    </row>
    <row r="4298" spans="1:10" ht="15.75" customHeight="1" x14ac:dyDescent="0.25">
      <c r="A4298" s="5" t="s">
        <v>1512</v>
      </c>
      <c r="B4298" s="6">
        <v>169</v>
      </c>
      <c r="C4298" s="6" t="s">
        <v>307</v>
      </c>
      <c r="D4298" s="6">
        <v>11</v>
      </c>
      <c r="E4298" s="6">
        <v>14</v>
      </c>
      <c r="F4298" s="6" t="s">
        <v>12</v>
      </c>
      <c r="G4298" s="6"/>
      <c r="H4298" s="6" t="s">
        <v>13</v>
      </c>
      <c r="I4298" s="7" t="s">
        <v>308</v>
      </c>
      <c r="J4298" s="152" t="str">
        <f>VLOOKUP(PORVORIM!$I4298,Code2Loc,2,FALSE)</f>
        <v>ADVOI</v>
      </c>
    </row>
    <row r="4299" spans="1:10" ht="15.75" customHeight="1" x14ac:dyDescent="0.25">
      <c r="A4299" s="5" t="s">
        <v>1512</v>
      </c>
      <c r="B4299" s="6">
        <v>169</v>
      </c>
      <c r="C4299" s="6" t="s">
        <v>309</v>
      </c>
      <c r="D4299" s="6">
        <v>12</v>
      </c>
      <c r="E4299" s="6">
        <v>15</v>
      </c>
      <c r="F4299" s="6" t="s">
        <v>12</v>
      </c>
      <c r="G4299" s="6"/>
      <c r="H4299" s="6" t="s">
        <v>13</v>
      </c>
      <c r="I4299" s="7" t="s">
        <v>310</v>
      </c>
      <c r="J4299" s="152" t="str">
        <f>VLOOKUP(PORVORIM!$I4299,Code2Loc,2,FALSE)</f>
        <v>MHADAI</v>
      </c>
    </row>
    <row r="4300" spans="1:10" ht="15.75" customHeight="1" x14ac:dyDescent="0.25">
      <c r="A4300" s="5" t="s">
        <v>1512</v>
      </c>
      <c r="B4300" s="6">
        <v>169</v>
      </c>
      <c r="C4300" s="6" t="s">
        <v>313</v>
      </c>
      <c r="D4300" s="6">
        <v>13</v>
      </c>
      <c r="E4300" s="6">
        <v>17</v>
      </c>
      <c r="F4300" s="6" t="s">
        <v>12</v>
      </c>
      <c r="G4300" s="6"/>
      <c r="H4300" s="6" t="s">
        <v>13</v>
      </c>
      <c r="I4300" s="7" t="s">
        <v>314</v>
      </c>
      <c r="J4300" s="152" t="str">
        <f>VLOOKUP(PORVORIM!$I4300,Code2Loc,2,FALSE)</f>
        <v>BHIRONDA</v>
      </c>
    </row>
    <row r="4301" spans="1:10" ht="15.75" customHeight="1" x14ac:dyDescent="0.25">
      <c r="A4301" s="5" t="s">
        <v>1513</v>
      </c>
      <c r="B4301" s="6">
        <v>174</v>
      </c>
      <c r="C4301" s="6" t="s">
        <v>294</v>
      </c>
      <c r="D4301" s="6">
        <v>1</v>
      </c>
      <c r="E4301" s="6">
        <v>0</v>
      </c>
      <c r="F4301" s="6" t="s">
        <v>12</v>
      </c>
      <c r="G4301" s="6"/>
      <c r="H4301" s="6" t="s">
        <v>13</v>
      </c>
      <c r="I4301" s="7" t="s">
        <v>295</v>
      </c>
      <c r="J4301" s="152" t="str">
        <f>VLOOKUP(PORVORIM!$I4301,Code2Loc,2,FALSE)</f>
        <v>VALPOI</v>
      </c>
    </row>
    <row r="4302" spans="1:10" ht="15.75" customHeight="1" x14ac:dyDescent="0.25">
      <c r="A4302" s="5" t="s">
        <v>1513</v>
      </c>
      <c r="B4302" s="6">
        <v>174</v>
      </c>
      <c r="C4302" s="6" t="s">
        <v>355</v>
      </c>
      <c r="D4302" s="6">
        <v>2</v>
      </c>
      <c r="E4302" s="6">
        <v>2</v>
      </c>
      <c r="F4302" s="6" t="s">
        <v>12</v>
      </c>
      <c r="G4302" s="6"/>
      <c r="H4302" s="6" t="s">
        <v>13</v>
      </c>
      <c r="I4302" s="7" t="s">
        <v>356</v>
      </c>
      <c r="J4302" s="152" t="str">
        <f>VLOOKUP(PORVORIM!$I4302,Code2Loc,2,FALSE)</f>
        <v>SONAL CROSS</v>
      </c>
    </row>
    <row r="4303" spans="1:10" ht="15.75" customHeight="1" x14ac:dyDescent="0.25">
      <c r="A4303" s="5" t="s">
        <v>1513</v>
      </c>
      <c r="B4303" s="6">
        <v>174</v>
      </c>
      <c r="C4303" s="6" t="s">
        <v>332</v>
      </c>
      <c r="D4303" s="6">
        <v>3</v>
      </c>
      <c r="E4303" s="6">
        <v>4</v>
      </c>
      <c r="F4303" s="6" t="s">
        <v>12</v>
      </c>
      <c r="G4303" s="6"/>
      <c r="H4303" s="6" t="s">
        <v>30</v>
      </c>
      <c r="I4303" s="7" t="s">
        <v>333</v>
      </c>
      <c r="J4303" s="152" t="str">
        <f>VLOOKUP(PORVORIM!$I4303,Code2Loc,2,FALSE)</f>
        <v>NAGARGAO</v>
      </c>
    </row>
    <row r="4304" spans="1:10" ht="15.75" customHeight="1" x14ac:dyDescent="0.25">
      <c r="A4304" s="5" t="s">
        <v>1513</v>
      </c>
      <c r="B4304" s="6">
        <v>174</v>
      </c>
      <c r="C4304" s="6" t="s">
        <v>357</v>
      </c>
      <c r="D4304" s="6">
        <v>4</v>
      </c>
      <c r="E4304" s="6">
        <v>7</v>
      </c>
      <c r="F4304" s="6" t="s">
        <v>12</v>
      </c>
      <c r="G4304" s="6"/>
      <c r="H4304" s="6" t="s">
        <v>13</v>
      </c>
      <c r="I4304" s="7" t="s">
        <v>358</v>
      </c>
      <c r="J4304" s="152" t="str">
        <f>VLOOKUP(PORVORIM!$I4304,Code2Loc,2,FALSE)</f>
        <v>KARMALI</v>
      </c>
    </row>
    <row r="4305" spans="1:10" ht="15.75" customHeight="1" x14ac:dyDescent="0.25">
      <c r="A4305" s="5" t="s">
        <v>1513</v>
      </c>
      <c r="B4305" s="6">
        <v>174</v>
      </c>
      <c r="C4305" s="6" t="s">
        <v>359</v>
      </c>
      <c r="D4305" s="6">
        <v>5</v>
      </c>
      <c r="E4305" s="6">
        <v>9</v>
      </c>
      <c r="F4305" s="6" t="s">
        <v>12</v>
      </c>
      <c r="G4305" s="6"/>
      <c r="H4305" s="6" t="s">
        <v>13</v>
      </c>
      <c r="I4305" s="7" t="s">
        <v>360</v>
      </c>
      <c r="J4305" s="152" t="str">
        <f>VLOOKUP(PORVORIM!$I4305,Code2Loc,2,FALSE)</f>
        <v>SHLEP</v>
      </c>
    </row>
    <row r="4306" spans="1:10" ht="15.75" customHeight="1" x14ac:dyDescent="0.25">
      <c r="A4306" s="5" t="s">
        <v>1513</v>
      </c>
      <c r="B4306" s="6">
        <v>174</v>
      </c>
      <c r="C4306" s="6" t="s">
        <v>303</v>
      </c>
      <c r="D4306" s="6">
        <v>6</v>
      </c>
      <c r="E4306" s="6">
        <v>11</v>
      </c>
      <c r="F4306" s="6" t="s">
        <v>12</v>
      </c>
      <c r="G4306" s="6"/>
      <c r="H4306" s="6" t="s">
        <v>13</v>
      </c>
      <c r="I4306" s="7" t="s">
        <v>304</v>
      </c>
      <c r="J4306" s="152" t="str">
        <f>VLOOKUP(PORVORIM!$I4306,Code2Loc,2,FALSE)</f>
        <v>SHIGNE</v>
      </c>
    </row>
    <row r="4307" spans="1:10" ht="15.75" customHeight="1" x14ac:dyDescent="0.25">
      <c r="A4307" s="5" t="s">
        <v>1514</v>
      </c>
      <c r="B4307" s="6">
        <v>175</v>
      </c>
      <c r="C4307" s="6" t="s">
        <v>121</v>
      </c>
      <c r="D4307" s="6">
        <v>1</v>
      </c>
      <c r="E4307" s="6">
        <v>0</v>
      </c>
      <c r="F4307" s="6" t="s">
        <v>12</v>
      </c>
      <c r="G4307" s="6"/>
      <c r="H4307" s="6" t="s">
        <v>13</v>
      </c>
      <c r="I4307" s="7" t="s">
        <v>122</v>
      </c>
      <c r="J4307" s="152" t="str">
        <f>VLOOKUP(PORVORIM!$I4307,Code2Loc,2,FALSE)</f>
        <v>ASSNODA</v>
      </c>
    </row>
    <row r="4308" spans="1:10" ht="15.75" customHeight="1" x14ac:dyDescent="0.25">
      <c r="A4308" s="5" t="s">
        <v>1514</v>
      </c>
      <c r="B4308" s="6">
        <v>175</v>
      </c>
      <c r="C4308" s="6" t="s">
        <v>119</v>
      </c>
      <c r="D4308" s="6">
        <v>2</v>
      </c>
      <c r="E4308" s="6">
        <v>1</v>
      </c>
      <c r="F4308" s="6" t="s">
        <v>12</v>
      </c>
      <c r="G4308" s="6"/>
      <c r="H4308" s="6" t="s">
        <v>13</v>
      </c>
      <c r="I4308" s="7" t="s">
        <v>120</v>
      </c>
      <c r="J4308" s="152" t="str">
        <f>VLOOKUP(PORVORIM!$I4308,Code2Loc,2,FALSE)</f>
        <v>CLERRA SCOL</v>
      </c>
    </row>
    <row r="4309" spans="1:10" ht="15.75" customHeight="1" x14ac:dyDescent="0.25">
      <c r="A4309" s="5" t="s">
        <v>1514</v>
      </c>
      <c r="B4309" s="6">
        <v>175</v>
      </c>
      <c r="C4309" s="6" t="s">
        <v>117</v>
      </c>
      <c r="D4309" s="6">
        <v>3</v>
      </c>
      <c r="E4309" s="6">
        <v>2</v>
      </c>
      <c r="F4309" s="6" t="s">
        <v>12</v>
      </c>
      <c r="G4309" s="6"/>
      <c r="H4309" s="6" t="s">
        <v>13</v>
      </c>
      <c r="I4309" s="7" t="s">
        <v>118</v>
      </c>
      <c r="J4309" s="152" t="str">
        <f>VLOOKUP(PORVORIM!$I4309,Code2Loc,2,FALSE)</f>
        <v>SIRSAI COPL</v>
      </c>
    </row>
    <row r="4310" spans="1:10" ht="15.75" customHeight="1" x14ac:dyDescent="0.25">
      <c r="A4310" s="5" t="s">
        <v>1514</v>
      </c>
      <c r="B4310" s="6">
        <v>175</v>
      </c>
      <c r="C4310" s="6" t="s">
        <v>115</v>
      </c>
      <c r="D4310" s="6">
        <v>4</v>
      </c>
      <c r="E4310" s="6">
        <v>3</v>
      </c>
      <c r="F4310" s="6" t="s">
        <v>12</v>
      </c>
      <c r="G4310" s="6"/>
      <c r="H4310" s="6" t="s">
        <v>13</v>
      </c>
      <c r="I4310" s="7" t="s">
        <v>116</v>
      </c>
      <c r="J4310" s="152" t="str">
        <f>VLOOKUP(PORVORIM!$I4310,Code2Loc,2,FALSE)</f>
        <v>SIRSAI RLY</v>
      </c>
    </row>
    <row r="4311" spans="1:10" ht="15.75" customHeight="1" x14ac:dyDescent="0.25">
      <c r="A4311" s="5" t="s">
        <v>1514</v>
      </c>
      <c r="B4311" s="6">
        <v>175</v>
      </c>
      <c r="C4311" s="6" t="s">
        <v>113</v>
      </c>
      <c r="D4311" s="6">
        <v>5</v>
      </c>
      <c r="E4311" s="6">
        <v>4</v>
      </c>
      <c r="F4311" s="6" t="s">
        <v>12</v>
      </c>
      <c r="G4311" s="6"/>
      <c r="H4311" s="6" t="s">
        <v>13</v>
      </c>
      <c r="I4311" s="7" t="s">
        <v>114</v>
      </c>
      <c r="J4311" s="152" t="str">
        <f>VLOOKUP(PORVORIM!$I4311,Code2Loc,2,FALSE)</f>
        <v>CANSA BRD</v>
      </c>
    </row>
    <row r="4312" spans="1:10" ht="15.75" customHeight="1" x14ac:dyDescent="0.25">
      <c r="A4312" s="5" t="s">
        <v>1514</v>
      </c>
      <c r="B4312" s="6">
        <v>175</v>
      </c>
      <c r="C4312" s="6" t="s">
        <v>111</v>
      </c>
      <c r="D4312" s="6">
        <v>6</v>
      </c>
      <c r="E4312" s="6">
        <v>5</v>
      </c>
      <c r="F4312" s="6" t="s">
        <v>12</v>
      </c>
      <c r="G4312" s="6"/>
      <c r="H4312" s="6" t="s">
        <v>13</v>
      </c>
      <c r="I4312" s="7" t="s">
        <v>112</v>
      </c>
      <c r="J4312" s="152" t="str">
        <f>VLOOKUP(PORVORIM!$I4312,Code2Loc,2,FALSE)</f>
        <v>TIVI GROUND</v>
      </c>
    </row>
    <row r="4313" spans="1:10" ht="15.75" customHeight="1" x14ac:dyDescent="0.25">
      <c r="A4313" s="5" t="s">
        <v>1514</v>
      </c>
      <c r="B4313" s="6">
        <v>175</v>
      </c>
      <c r="C4313" s="6" t="s">
        <v>109</v>
      </c>
      <c r="D4313" s="6">
        <v>7</v>
      </c>
      <c r="E4313" s="6">
        <v>6</v>
      </c>
      <c r="F4313" s="6" t="s">
        <v>12</v>
      </c>
      <c r="G4313" s="6"/>
      <c r="H4313" s="6" t="s">
        <v>13</v>
      </c>
      <c r="I4313" s="7" t="s">
        <v>110</v>
      </c>
      <c r="J4313" s="152" t="str">
        <f>VLOOKUP(PORVORIM!$I4313,Code2Loc,2,FALSE)</f>
        <v>TIVIM</v>
      </c>
    </row>
    <row r="4314" spans="1:10" ht="15.75" customHeight="1" x14ac:dyDescent="0.25">
      <c r="A4314" s="5" t="s">
        <v>1514</v>
      </c>
      <c r="B4314" s="6">
        <v>175</v>
      </c>
      <c r="C4314" s="6" t="s">
        <v>107</v>
      </c>
      <c r="D4314" s="6">
        <v>8</v>
      </c>
      <c r="E4314" s="6">
        <v>7</v>
      </c>
      <c r="F4314" s="6" t="s">
        <v>12</v>
      </c>
      <c r="G4314" s="6"/>
      <c r="H4314" s="6" t="s">
        <v>13</v>
      </c>
      <c r="I4314" s="7" t="s">
        <v>108</v>
      </c>
      <c r="J4314" s="152" t="str">
        <f>VLOOKUP(PORVORIM!$I4314,Code2Loc,2,FALSE)</f>
        <v>MADEL</v>
      </c>
    </row>
    <row r="4315" spans="1:10" ht="15.75" customHeight="1" x14ac:dyDescent="0.25">
      <c r="A4315" s="5" t="s">
        <v>1514</v>
      </c>
      <c r="B4315" s="6">
        <v>175</v>
      </c>
      <c r="C4315" s="6" t="s">
        <v>105</v>
      </c>
      <c r="D4315" s="6">
        <v>9</v>
      </c>
      <c r="E4315" s="6">
        <v>8</v>
      </c>
      <c r="F4315" s="6" t="s">
        <v>12</v>
      </c>
      <c r="G4315" s="6"/>
      <c r="H4315" s="6" t="s">
        <v>13</v>
      </c>
      <c r="I4315" s="7" t="s">
        <v>106</v>
      </c>
      <c r="J4315" s="152" t="str">
        <f>VLOOKUP(PORVORIM!$I4315,Code2Loc,2,FALSE)</f>
        <v>KARASWADA</v>
      </c>
    </row>
    <row r="4316" spans="1:10" ht="15.75" customHeight="1" x14ac:dyDescent="0.25">
      <c r="A4316" s="5" t="s">
        <v>1514</v>
      </c>
      <c r="B4316" s="6">
        <v>175</v>
      </c>
      <c r="C4316" s="6" t="s">
        <v>103</v>
      </c>
      <c r="D4316" s="6">
        <v>10</v>
      </c>
      <c r="E4316" s="6">
        <v>9</v>
      </c>
      <c r="F4316" s="6" t="s">
        <v>12</v>
      </c>
      <c r="G4316" s="6"/>
      <c r="H4316" s="6" t="s">
        <v>13</v>
      </c>
      <c r="I4316" s="7" t="s">
        <v>104</v>
      </c>
      <c r="J4316" s="152" t="str">
        <f>VLOOKUP(PORVORIM!$I4316,Code2Loc,2,FALSE)</f>
        <v>PDEM/KRWDA</v>
      </c>
    </row>
    <row r="4317" spans="1:10" ht="15.75" customHeight="1" x14ac:dyDescent="0.25">
      <c r="A4317" s="5" t="s">
        <v>1514</v>
      </c>
      <c r="B4317" s="6">
        <v>175</v>
      </c>
      <c r="C4317" s="6" t="s">
        <v>101</v>
      </c>
      <c r="D4317" s="6">
        <v>11</v>
      </c>
      <c r="E4317" s="6">
        <v>10</v>
      </c>
      <c r="F4317" s="6" t="s">
        <v>12</v>
      </c>
      <c r="G4317" s="6"/>
      <c r="H4317" s="6" t="s">
        <v>13</v>
      </c>
      <c r="I4317" s="7" t="s">
        <v>102</v>
      </c>
      <c r="J4317" s="152" t="str">
        <f>VLOOKUP(PORVORIM!$I4317,Code2Loc,2,FALSE)</f>
        <v>DULER</v>
      </c>
    </row>
    <row r="4318" spans="1:10" ht="15.75" customHeight="1" x14ac:dyDescent="0.25">
      <c r="A4318" s="5" t="s">
        <v>1514</v>
      </c>
      <c r="B4318" s="6">
        <v>175</v>
      </c>
      <c r="C4318" s="6" t="s">
        <v>99</v>
      </c>
      <c r="D4318" s="6">
        <v>12</v>
      </c>
      <c r="E4318" s="6">
        <v>11</v>
      </c>
      <c r="F4318" s="6" t="s">
        <v>12</v>
      </c>
      <c r="G4318" s="6"/>
      <c r="H4318" s="6" t="s">
        <v>13</v>
      </c>
      <c r="I4318" s="7" t="s">
        <v>100</v>
      </c>
      <c r="J4318" s="152" t="str">
        <f>VLOOKUP(PORVORIM!$I4318,Code2Loc,2,FALSE)</f>
        <v>MPS COURT</v>
      </c>
    </row>
    <row r="4319" spans="1:10" ht="15.75" customHeight="1" x14ac:dyDescent="0.25">
      <c r="A4319" s="5" t="s">
        <v>1514</v>
      </c>
      <c r="B4319" s="6">
        <v>175</v>
      </c>
      <c r="C4319" s="6" t="s">
        <v>95</v>
      </c>
      <c r="D4319" s="6">
        <v>13</v>
      </c>
      <c r="E4319" s="6">
        <v>12</v>
      </c>
      <c r="F4319" s="6" t="s">
        <v>12</v>
      </c>
      <c r="G4319" s="6"/>
      <c r="H4319" s="6" t="s">
        <v>13</v>
      </c>
      <c r="I4319" s="7" t="s">
        <v>96</v>
      </c>
      <c r="J4319" s="152" t="str">
        <f>VLOOKUP(PORVORIM!$I4319,Code2Loc,2,FALSE)</f>
        <v>MAPUSA</v>
      </c>
    </row>
    <row r="4320" spans="1:10" ht="15.75" customHeight="1" x14ac:dyDescent="0.25">
      <c r="A4320" s="5" t="s">
        <v>1514</v>
      </c>
      <c r="B4320" s="6">
        <v>175</v>
      </c>
      <c r="C4320" s="6" t="s">
        <v>93</v>
      </c>
      <c r="D4320" s="6">
        <v>14</v>
      </c>
      <c r="E4320" s="6">
        <v>14</v>
      </c>
      <c r="F4320" s="6" t="s">
        <v>12</v>
      </c>
      <c r="G4320" s="6"/>
      <c r="H4320" s="6" t="s">
        <v>13</v>
      </c>
      <c r="I4320" s="7" t="s">
        <v>94</v>
      </c>
      <c r="J4320" s="152" t="str">
        <f>VLOOKUP(PORVORIM!$I4320,Code2Loc,2,FALSE)</f>
        <v>GIRI CHAPEL</v>
      </c>
    </row>
    <row r="4321" spans="1:10" ht="15.75" customHeight="1" x14ac:dyDescent="0.25">
      <c r="A4321" s="5" t="s">
        <v>1514</v>
      </c>
      <c r="B4321" s="6">
        <v>175</v>
      </c>
      <c r="C4321" s="6" t="s">
        <v>91</v>
      </c>
      <c r="D4321" s="6">
        <v>15</v>
      </c>
      <c r="E4321" s="6">
        <v>15</v>
      </c>
      <c r="F4321" s="6" t="s">
        <v>12</v>
      </c>
      <c r="G4321" s="6"/>
      <c r="H4321" s="6" t="s">
        <v>13</v>
      </c>
      <c r="I4321" s="7" t="s">
        <v>92</v>
      </c>
      <c r="J4321" s="152" t="str">
        <f>VLOOKUP(PORVORIM!$I4321,Code2Loc,2,FALSE)</f>
        <v>GREEN PARK</v>
      </c>
    </row>
    <row r="4322" spans="1:10" ht="15.75" customHeight="1" x14ac:dyDescent="0.25">
      <c r="A4322" s="5" t="s">
        <v>1514</v>
      </c>
      <c r="B4322" s="6">
        <v>175</v>
      </c>
      <c r="C4322" s="6" t="s">
        <v>89</v>
      </c>
      <c r="D4322" s="6">
        <v>16</v>
      </c>
      <c r="E4322" s="6">
        <v>16</v>
      </c>
      <c r="F4322" s="6" t="s">
        <v>12</v>
      </c>
      <c r="G4322" s="6"/>
      <c r="H4322" s="6" t="s">
        <v>13</v>
      </c>
      <c r="I4322" s="7" t="s">
        <v>90</v>
      </c>
      <c r="J4322" s="152" t="str">
        <f>VLOOKUP(PORVORIM!$I4322,Code2Loc,2,FALSE)</f>
        <v>GIRI CROSS</v>
      </c>
    </row>
    <row r="4323" spans="1:10" ht="15.75" customHeight="1" x14ac:dyDescent="0.25">
      <c r="A4323" s="5" t="s">
        <v>1514</v>
      </c>
      <c r="B4323" s="6">
        <v>175</v>
      </c>
      <c r="C4323" s="6" t="s">
        <v>87</v>
      </c>
      <c r="D4323" s="6">
        <v>17</v>
      </c>
      <c r="E4323" s="6">
        <v>17</v>
      </c>
      <c r="F4323" s="6" t="s">
        <v>12</v>
      </c>
      <c r="G4323" s="6"/>
      <c r="H4323" s="6" t="s">
        <v>13</v>
      </c>
      <c r="I4323" s="7" t="s">
        <v>88</v>
      </c>
      <c r="J4323" s="152" t="str">
        <f>VLOOKUP(PORVORIM!$I4323,Code2Loc,2,FALSE)</f>
        <v>PRV BAZAR</v>
      </c>
    </row>
    <row r="4324" spans="1:10" ht="15.75" customHeight="1" x14ac:dyDescent="0.25">
      <c r="A4324" s="5" t="s">
        <v>1514</v>
      </c>
      <c r="B4324" s="6">
        <v>175</v>
      </c>
      <c r="C4324" s="6" t="s">
        <v>1515</v>
      </c>
      <c r="D4324" s="6">
        <v>18</v>
      </c>
      <c r="E4324" s="6">
        <v>18</v>
      </c>
      <c r="F4324" s="6" t="s">
        <v>12</v>
      </c>
      <c r="G4324" s="6"/>
      <c r="H4324" s="6" t="s">
        <v>13</v>
      </c>
      <c r="I4324" s="7" t="s">
        <v>86</v>
      </c>
      <c r="J4324" s="152" t="str">
        <f>VLOOKUP(PORVORIM!$I4324,Code2Loc,2,FALSE)</f>
        <v>PRV WADAKAD</v>
      </c>
    </row>
    <row r="4325" spans="1:10" ht="15.75" customHeight="1" x14ac:dyDescent="0.25">
      <c r="A4325" s="5" t="s">
        <v>1514</v>
      </c>
      <c r="B4325" s="6">
        <v>175</v>
      </c>
      <c r="C4325" s="6" t="s">
        <v>83</v>
      </c>
      <c r="D4325" s="6">
        <v>19</v>
      </c>
      <c r="E4325" s="6">
        <v>19</v>
      </c>
      <c r="F4325" s="6" t="s">
        <v>12</v>
      </c>
      <c r="G4325" s="6"/>
      <c r="H4325" s="6" t="s">
        <v>13</v>
      </c>
      <c r="I4325" s="7" t="s">
        <v>84</v>
      </c>
      <c r="J4325" s="152" t="str">
        <f>VLOOKUP(PORVORIM!$I4325,Code2Loc,2,FALSE)</f>
        <v>PRV COPEL</v>
      </c>
    </row>
    <row r="4326" spans="1:10" ht="15.75" customHeight="1" x14ac:dyDescent="0.25">
      <c r="A4326" s="5" t="s">
        <v>1514</v>
      </c>
      <c r="B4326" s="6">
        <v>175</v>
      </c>
      <c r="C4326" s="6" t="s">
        <v>1516</v>
      </c>
      <c r="D4326" s="6">
        <v>20</v>
      </c>
      <c r="E4326" s="6">
        <v>20</v>
      </c>
      <c r="F4326" s="6" t="s">
        <v>12</v>
      </c>
      <c r="G4326" s="6"/>
      <c r="H4326" s="6" t="s">
        <v>13</v>
      </c>
      <c r="I4326" s="7" t="s">
        <v>82</v>
      </c>
      <c r="J4326" s="152" t="str">
        <f>VLOOKUP(PORVORIM!$I4326,Code2Loc,2,FALSE)</f>
        <v>GULYAKADE</v>
      </c>
    </row>
    <row r="4327" spans="1:10" ht="15.75" customHeight="1" x14ac:dyDescent="0.25">
      <c r="A4327" s="5" t="s">
        <v>1514</v>
      </c>
      <c r="B4327" s="6">
        <v>175</v>
      </c>
      <c r="C4327" s="6" t="s">
        <v>79</v>
      </c>
      <c r="D4327" s="6">
        <v>21</v>
      </c>
      <c r="E4327" s="6">
        <v>21</v>
      </c>
      <c r="F4327" s="6" t="s">
        <v>12</v>
      </c>
      <c r="G4327" s="6"/>
      <c r="H4327" s="6" t="s">
        <v>13</v>
      </c>
      <c r="I4327" s="7" t="s">
        <v>80</v>
      </c>
      <c r="J4327" s="152" t="str">
        <f>VLOOKUP(PORVORIM!$I4327,Code2Loc,2,FALSE)</f>
        <v>TIN BLD/COL</v>
      </c>
    </row>
    <row r="4328" spans="1:10" ht="15.75" customHeight="1" x14ac:dyDescent="0.25">
      <c r="A4328" s="5" t="s">
        <v>1514</v>
      </c>
      <c r="B4328" s="6">
        <v>175</v>
      </c>
      <c r="C4328" s="6" t="s">
        <v>77</v>
      </c>
      <c r="D4328" s="6">
        <v>22</v>
      </c>
      <c r="E4328" s="6">
        <v>22</v>
      </c>
      <c r="F4328" s="6" t="s">
        <v>12</v>
      </c>
      <c r="G4328" s="6"/>
      <c r="H4328" s="6" t="s">
        <v>13</v>
      </c>
      <c r="I4328" s="7" t="s">
        <v>78</v>
      </c>
      <c r="J4328" s="152" t="str">
        <f>VLOOKUP(PORVORIM!$I4328,Code2Loc,2,FALSE)</f>
        <v>SAI SERVICE</v>
      </c>
    </row>
    <row r="4329" spans="1:10" ht="15.75" customHeight="1" x14ac:dyDescent="0.25">
      <c r="A4329" s="5" t="s">
        <v>1514</v>
      </c>
      <c r="B4329" s="6">
        <v>175</v>
      </c>
      <c r="C4329" s="6" t="s">
        <v>11</v>
      </c>
      <c r="D4329" s="6">
        <v>23</v>
      </c>
      <c r="E4329" s="6">
        <v>24</v>
      </c>
      <c r="F4329" s="6" t="s">
        <v>12</v>
      </c>
      <c r="G4329" s="6"/>
      <c r="H4329" s="6" t="s">
        <v>30</v>
      </c>
      <c r="I4329" s="7" t="s">
        <v>14</v>
      </c>
      <c r="J4329" s="152" t="str">
        <f>VLOOKUP(PORVORIM!$I4329,Code2Loc,2,FALSE)</f>
        <v>PANAJI</v>
      </c>
    </row>
    <row r="4330" spans="1:10" ht="15.75" customHeight="1" x14ac:dyDescent="0.25">
      <c r="A4330" s="5" t="s">
        <v>1514</v>
      </c>
      <c r="B4330" s="6">
        <v>175</v>
      </c>
      <c r="C4330" s="6" t="s">
        <v>15</v>
      </c>
      <c r="D4330" s="6">
        <v>24</v>
      </c>
      <c r="E4330" s="6">
        <v>27</v>
      </c>
      <c r="F4330" s="6" t="s">
        <v>12</v>
      </c>
      <c r="G4330" s="6"/>
      <c r="H4330" s="6" t="s">
        <v>13</v>
      </c>
      <c r="I4330" s="7" t="s">
        <v>16</v>
      </c>
      <c r="J4330" s="152" t="str">
        <f>VLOOKUP(PORVORIM!$I4330,Code2Loc,2,FALSE)</f>
        <v>ST. CRUZ X</v>
      </c>
    </row>
    <row r="4331" spans="1:10" ht="15.75" customHeight="1" x14ac:dyDescent="0.25">
      <c r="A4331" s="5" t="s">
        <v>1514</v>
      </c>
      <c r="B4331" s="6">
        <v>175</v>
      </c>
      <c r="C4331" s="6" t="s">
        <v>17</v>
      </c>
      <c r="D4331" s="6">
        <v>25</v>
      </c>
      <c r="E4331" s="6">
        <v>28</v>
      </c>
      <c r="F4331" s="6" t="s">
        <v>12</v>
      </c>
      <c r="G4331" s="6"/>
      <c r="H4331" s="6" t="s">
        <v>13</v>
      </c>
      <c r="I4331" s="7" t="s">
        <v>18</v>
      </c>
      <c r="J4331" s="152" t="str">
        <f>VLOOKUP(PORVORIM!$I4331,Code2Loc,2,FALSE)</f>
        <v>BAMBOLI GMC</v>
      </c>
    </row>
    <row r="4332" spans="1:10" ht="15.75" customHeight="1" x14ac:dyDescent="0.25">
      <c r="A4332" s="5" t="s">
        <v>1514</v>
      </c>
      <c r="B4332" s="6">
        <v>175</v>
      </c>
      <c r="C4332" s="6" t="s">
        <v>19</v>
      </c>
      <c r="D4332" s="6">
        <v>26</v>
      </c>
      <c r="E4332" s="6">
        <v>29</v>
      </c>
      <c r="F4332" s="6" t="s">
        <v>12</v>
      </c>
      <c r="G4332" s="6"/>
      <c r="H4332" s="6" t="s">
        <v>13</v>
      </c>
      <c r="I4332" s="7" t="s">
        <v>20</v>
      </c>
      <c r="J4332" s="152" t="str">
        <f>VLOOKUP(PORVORIM!$I4332,Code2Loc,2,FALSE)</f>
        <v>BAMBOLI W/S</v>
      </c>
    </row>
    <row r="4333" spans="1:10" ht="15.75" customHeight="1" x14ac:dyDescent="0.25">
      <c r="A4333" s="5" t="s">
        <v>1514</v>
      </c>
      <c r="B4333" s="6">
        <v>175</v>
      </c>
      <c r="C4333" s="6" t="s">
        <v>21</v>
      </c>
      <c r="D4333" s="6">
        <v>27</v>
      </c>
      <c r="E4333" s="6">
        <v>32</v>
      </c>
      <c r="F4333" s="6" t="s">
        <v>12</v>
      </c>
      <c r="G4333" s="6"/>
      <c r="H4333" s="6" t="s">
        <v>13</v>
      </c>
      <c r="I4333" s="7" t="s">
        <v>22</v>
      </c>
      <c r="J4333" s="152" t="str">
        <f>VLOOKUP(PORVORIM!$I4333,Code2Loc,2,FALSE)</f>
        <v>SIRDON/ZUAR</v>
      </c>
    </row>
    <row r="4334" spans="1:10" ht="15.75" customHeight="1" x14ac:dyDescent="0.25">
      <c r="A4334" s="5" t="s">
        <v>1514</v>
      </c>
      <c r="B4334" s="6">
        <v>175</v>
      </c>
      <c r="C4334" s="6" t="s">
        <v>23</v>
      </c>
      <c r="D4334" s="6">
        <v>28</v>
      </c>
      <c r="E4334" s="6">
        <v>34</v>
      </c>
      <c r="F4334" s="6" t="s">
        <v>12</v>
      </c>
      <c r="G4334" s="6"/>
      <c r="H4334" s="6" t="s">
        <v>13</v>
      </c>
      <c r="I4334" s="7" t="s">
        <v>24</v>
      </c>
      <c r="J4334" s="152" t="str">
        <f>VLOOKUP(PORVORIM!$I4334,Code2Loc,2,FALSE)</f>
        <v>GOA VELHA</v>
      </c>
    </row>
    <row r="4335" spans="1:10" ht="15.75" customHeight="1" x14ac:dyDescent="0.25">
      <c r="A4335" s="5" t="s">
        <v>1514</v>
      </c>
      <c r="B4335" s="6">
        <v>175</v>
      </c>
      <c r="C4335" s="6" t="s">
        <v>25</v>
      </c>
      <c r="D4335" s="6">
        <v>29</v>
      </c>
      <c r="E4335" s="6">
        <v>36</v>
      </c>
      <c r="F4335" s="6" t="s">
        <v>12</v>
      </c>
      <c r="G4335" s="6"/>
      <c r="H4335" s="6" t="s">
        <v>13</v>
      </c>
      <c r="I4335" s="7" t="s">
        <v>26</v>
      </c>
      <c r="J4335" s="152" t="str">
        <f>VLOOKUP(PORVORIM!$I4335,Code2Loc,2,FALSE)</f>
        <v>PILLAR</v>
      </c>
    </row>
    <row r="4336" spans="1:10" ht="15.75" customHeight="1" x14ac:dyDescent="0.25">
      <c r="A4336" s="5" t="s">
        <v>1514</v>
      </c>
      <c r="B4336" s="6">
        <v>175</v>
      </c>
      <c r="C4336" s="6" t="s">
        <v>27</v>
      </c>
      <c r="D4336" s="6">
        <v>30</v>
      </c>
      <c r="E4336" s="6">
        <v>38</v>
      </c>
      <c r="F4336" s="6" t="s">
        <v>12</v>
      </c>
      <c r="G4336" s="6"/>
      <c r="H4336" s="6" t="s">
        <v>13</v>
      </c>
      <c r="I4336" s="7" t="s">
        <v>28</v>
      </c>
      <c r="J4336" s="152" t="str">
        <f>VLOOKUP(PORVORIM!$I4336,Code2Loc,2,FALSE)</f>
        <v>AGASSAIM</v>
      </c>
    </row>
    <row r="4337" spans="1:10" ht="15.75" customHeight="1" x14ac:dyDescent="0.25">
      <c r="A4337" s="5" t="s">
        <v>1514</v>
      </c>
      <c r="B4337" s="6">
        <v>175</v>
      </c>
      <c r="C4337" s="6" t="s">
        <v>29</v>
      </c>
      <c r="D4337" s="6">
        <v>31</v>
      </c>
      <c r="E4337" s="6">
        <v>40</v>
      </c>
      <c r="F4337" s="6" t="s">
        <v>12</v>
      </c>
      <c r="G4337" s="6"/>
      <c r="H4337" s="6" t="s">
        <v>13</v>
      </c>
      <c r="I4337" s="7" t="s">
        <v>31</v>
      </c>
      <c r="J4337" s="152" t="str">
        <f>VLOOKUP(PORVORIM!$I4337,Code2Loc,2,FALSE)</f>
        <v>CORTALIM</v>
      </c>
    </row>
    <row r="4338" spans="1:10" ht="15.75" customHeight="1" x14ac:dyDescent="0.25">
      <c r="A4338" s="5" t="s">
        <v>1514</v>
      </c>
      <c r="B4338" s="6">
        <v>175</v>
      </c>
      <c r="C4338" s="6" t="s">
        <v>32</v>
      </c>
      <c r="D4338" s="6">
        <v>32</v>
      </c>
      <c r="E4338" s="6">
        <v>42</v>
      </c>
      <c r="F4338" s="6" t="s">
        <v>12</v>
      </c>
      <c r="G4338" s="6"/>
      <c r="H4338" s="6" t="s">
        <v>13</v>
      </c>
      <c r="I4338" s="7" t="s">
        <v>33</v>
      </c>
      <c r="J4338" s="152" t="str">
        <f>VLOOKUP(PORVORIM!$I4338,Code2Loc,2,FALSE)</f>
        <v>PAJENTAR</v>
      </c>
    </row>
    <row r="4339" spans="1:10" ht="15.75" customHeight="1" x14ac:dyDescent="0.25">
      <c r="A4339" s="5" t="s">
        <v>1514</v>
      </c>
      <c r="B4339" s="6">
        <v>175</v>
      </c>
      <c r="C4339" s="6" t="s">
        <v>34</v>
      </c>
      <c r="D4339" s="6">
        <v>33</v>
      </c>
      <c r="E4339" s="6">
        <v>43</v>
      </c>
      <c r="F4339" s="6" t="s">
        <v>12</v>
      </c>
      <c r="G4339" s="6"/>
      <c r="H4339" s="6" t="s">
        <v>13</v>
      </c>
      <c r="I4339" s="7" t="s">
        <v>35</v>
      </c>
      <c r="J4339" s="152" t="str">
        <f>VLOOKUP(PORVORIM!$I4339,Code2Loc,2,FALSE)</f>
        <v>KSRL/BRLA X</v>
      </c>
    </row>
    <row r="4340" spans="1:10" ht="15.75" customHeight="1" x14ac:dyDescent="0.25">
      <c r="A4340" s="5" t="s">
        <v>1514</v>
      </c>
      <c r="B4340" s="6">
        <v>175</v>
      </c>
      <c r="C4340" s="6" t="s">
        <v>36</v>
      </c>
      <c r="D4340" s="6">
        <v>34</v>
      </c>
      <c r="E4340" s="6">
        <v>44</v>
      </c>
      <c r="F4340" s="6" t="s">
        <v>12</v>
      </c>
      <c r="G4340" s="6"/>
      <c r="H4340" s="6" t="s">
        <v>13</v>
      </c>
      <c r="I4340" s="7" t="s">
        <v>37</v>
      </c>
      <c r="J4340" s="152" t="str">
        <f>VLOOKUP(PORVORIM!$I4340,Code2Loc,2,FALSE)</f>
        <v>TITAN</v>
      </c>
    </row>
    <row r="4341" spans="1:10" ht="15.75" customHeight="1" x14ac:dyDescent="0.25">
      <c r="A4341" s="5" t="s">
        <v>1514</v>
      </c>
      <c r="B4341" s="6">
        <v>175</v>
      </c>
      <c r="C4341" s="6" t="s">
        <v>1517</v>
      </c>
      <c r="D4341" s="6">
        <v>35</v>
      </c>
      <c r="E4341" s="6">
        <v>47</v>
      </c>
      <c r="F4341" s="6" t="s">
        <v>12</v>
      </c>
      <c r="G4341" s="6"/>
      <c r="H4341" s="6" t="s">
        <v>13</v>
      </c>
      <c r="I4341" s="7" t="s">
        <v>1518</v>
      </c>
      <c r="J4341" s="152" t="str">
        <f>VLOOKUP(PORVORIM!$I4341,Code2Loc,2,FALSE)</f>
        <v>VERNA IND</v>
      </c>
    </row>
    <row r="4342" spans="1:10" ht="15.75" customHeight="1" x14ac:dyDescent="0.25">
      <c r="A4342" s="5" t="s">
        <v>1519</v>
      </c>
      <c r="B4342" s="6">
        <v>176</v>
      </c>
      <c r="C4342" s="6" t="s">
        <v>554</v>
      </c>
      <c r="D4342" s="6">
        <v>1</v>
      </c>
      <c r="E4342" s="6">
        <v>0</v>
      </c>
      <c r="F4342" s="6" t="s">
        <v>12</v>
      </c>
      <c r="G4342" s="6"/>
      <c r="H4342" s="6" t="s">
        <v>13</v>
      </c>
      <c r="I4342" s="7" t="s">
        <v>555</v>
      </c>
      <c r="J4342" s="152" t="str">
        <f>VLOOKUP(PORVORIM!$I4342,Code2Loc,2,FALSE)</f>
        <v>QUITLA</v>
      </c>
    </row>
    <row r="4343" spans="1:10" ht="15.75" customHeight="1" x14ac:dyDescent="0.25">
      <c r="A4343" s="5" t="s">
        <v>1519</v>
      </c>
      <c r="B4343" s="6">
        <v>176</v>
      </c>
      <c r="C4343" s="6" t="s">
        <v>552</v>
      </c>
      <c r="D4343" s="6">
        <v>2</v>
      </c>
      <c r="E4343" s="6">
        <v>1</v>
      </c>
      <c r="F4343" s="6" t="s">
        <v>12</v>
      </c>
      <c r="G4343" s="6"/>
      <c r="H4343" s="6" t="s">
        <v>13</v>
      </c>
      <c r="I4343" s="7" t="s">
        <v>553</v>
      </c>
      <c r="J4343" s="152" t="str">
        <f>VLOOKUP(PORVORIM!$I4343,Code2Loc,2,FALSE)</f>
        <v>KHORJVE BDG</v>
      </c>
    </row>
    <row r="4344" spans="1:10" ht="15.75" customHeight="1" x14ac:dyDescent="0.25">
      <c r="A4344" s="5" t="s">
        <v>1519</v>
      </c>
      <c r="B4344" s="6">
        <v>176</v>
      </c>
      <c r="C4344" s="6" t="s">
        <v>550</v>
      </c>
      <c r="D4344" s="6">
        <v>3</v>
      </c>
      <c r="E4344" s="6">
        <v>2</v>
      </c>
      <c r="F4344" s="6" t="s">
        <v>12</v>
      </c>
      <c r="G4344" s="6"/>
      <c r="H4344" s="6" t="s">
        <v>30</v>
      </c>
      <c r="I4344" s="7" t="s">
        <v>551</v>
      </c>
      <c r="J4344" s="152" t="str">
        <f>VLOOKUP(PORVORIM!$I4344,Code2Loc,2,FALSE)</f>
        <v>ALDONA</v>
      </c>
    </row>
    <row r="4345" spans="1:10" ht="15.75" customHeight="1" x14ac:dyDescent="0.25">
      <c r="A4345" s="5" t="s">
        <v>1519</v>
      </c>
      <c r="B4345" s="6">
        <v>176</v>
      </c>
      <c r="C4345" s="6" t="s">
        <v>548</v>
      </c>
      <c r="D4345" s="6">
        <v>4</v>
      </c>
      <c r="E4345" s="6">
        <v>3</v>
      </c>
      <c r="F4345" s="6" t="s">
        <v>12</v>
      </c>
      <c r="G4345" s="6"/>
      <c r="H4345" s="6" t="s">
        <v>13</v>
      </c>
      <c r="I4345" s="7" t="s">
        <v>549</v>
      </c>
      <c r="J4345" s="152" t="str">
        <f>VLOOKUP(PORVORIM!$I4345,Code2Loc,2,FALSE)</f>
        <v>BHGWATI TMP</v>
      </c>
    </row>
    <row r="4346" spans="1:10" ht="15.75" customHeight="1" x14ac:dyDescent="0.25">
      <c r="A4346" s="5" t="s">
        <v>1519</v>
      </c>
      <c r="B4346" s="6">
        <v>176</v>
      </c>
      <c r="C4346" s="6" t="s">
        <v>546</v>
      </c>
      <c r="D4346" s="6">
        <v>5</v>
      </c>
      <c r="E4346" s="6">
        <v>4</v>
      </c>
      <c r="F4346" s="6" t="s">
        <v>12</v>
      </c>
      <c r="G4346" s="6"/>
      <c r="H4346" s="6" t="s">
        <v>13</v>
      </c>
      <c r="I4346" s="7" t="s">
        <v>547</v>
      </c>
      <c r="J4346" s="152" t="str">
        <f>VLOOKUP(PORVORIM!$I4346,Code2Loc,2,FALSE)</f>
        <v>CARONA</v>
      </c>
    </row>
    <row r="4347" spans="1:10" ht="15.75" customHeight="1" x14ac:dyDescent="0.25">
      <c r="A4347" s="5" t="s">
        <v>1519</v>
      </c>
      <c r="B4347" s="6">
        <v>176</v>
      </c>
      <c r="C4347" s="6" t="s">
        <v>1520</v>
      </c>
      <c r="D4347" s="6">
        <v>6</v>
      </c>
      <c r="E4347" s="6">
        <v>5</v>
      </c>
      <c r="F4347" s="6" t="s">
        <v>12</v>
      </c>
      <c r="G4347" s="6"/>
      <c r="H4347" s="6" t="s">
        <v>13</v>
      </c>
      <c r="I4347" s="7" t="s">
        <v>545</v>
      </c>
      <c r="J4347" s="152" t="str">
        <f>VLOOKUP(PORVORIM!$I4347,Code2Loc,2,FALSE)</f>
        <v>GALVAR</v>
      </c>
    </row>
    <row r="4348" spans="1:10" ht="15.75" customHeight="1" x14ac:dyDescent="0.25">
      <c r="A4348" s="5" t="s">
        <v>1521</v>
      </c>
      <c r="B4348" s="6">
        <v>177</v>
      </c>
      <c r="C4348" s="6" t="s">
        <v>297</v>
      </c>
      <c r="D4348" s="6">
        <v>1</v>
      </c>
      <c r="E4348" s="6">
        <v>0</v>
      </c>
      <c r="F4348" s="6" t="s">
        <v>12</v>
      </c>
      <c r="G4348" s="6"/>
      <c r="H4348" s="6" t="s">
        <v>13</v>
      </c>
      <c r="I4348" s="7" t="s">
        <v>298</v>
      </c>
      <c r="J4348" s="152" t="str">
        <f>VLOOKUP(PORVORIM!$I4348,Code2Loc,2,FALSE)</f>
        <v>PANAJI MKT</v>
      </c>
    </row>
    <row r="4349" spans="1:10" ht="15.75" customHeight="1" x14ac:dyDescent="0.25">
      <c r="A4349" s="5" t="s">
        <v>1521</v>
      </c>
      <c r="B4349" s="6">
        <v>177</v>
      </c>
      <c r="C4349" s="6" t="s">
        <v>299</v>
      </c>
      <c r="D4349" s="6">
        <v>2</v>
      </c>
      <c r="E4349" s="6">
        <v>1</v>
      </c>
      <c r="F4349" s="6" t="s">
        <v>12</v>
      </c>
      <c r="G4349" s="6"/>
      <c r="H4349" s="6" t="s">
        <v>13</v>
      </c>
      <c r="I4349" s="7" t="s">
        <v>300</v>
      </c>
      <c r="J4349" s="152" t="str">
        <f>VLOOKUP(PORVORIM!$I4349,Code2Loc,2,FALSE)</f>
        <v>FERRY BOAT</v>
      </c>
    </row>
    <row r="4350" spans="1:10" ht="15.75" customHeight="1" x14ac:dyDescent="0.25">
      <c r="A4350" s="5" t="s">
        <v>1521</v>
      </c>
      <c r="B4350" s="6">
        <v>177</v>
      </c>
      <c r="C4350" s="6" t="s">
        <v>11</v>
      </c>
      <c r="D4350" s="6">
        <v>3</v>
      </c>
      <c r="E4350" s="6">
        <v>3</v>
      </c>
      <c r="F4350" s="6" t="s">
        <v>12</v>
      </c>
      <c r="G4350" s="6"/>
      <c r="H4350" s="6" t="s">
        <v>13</v>
      </c>
      <c r="I4350" s="7" t="s">
        <v>14</v>
      </c>
      <c r="J4350" s="152" t="str">
        <f>VLOOKUP(PORVORIM!$I4350,Code2Loc,2,FALSE)</f>
        <v>PANAJI</v>
      </c>
    </row>
    <row r="4351" spans="1:10" ht="15.75" customHeight="1" x14ac:dyDescent="0.25">
      <c r="A4351" s="5" t="s">
        <v>1521</v>
      </c>
      <c r="B4351" s="6">
        <v>177</v>
      </c>
      <c r="C4351" s="6" t="s">
        <v>77</v>
      </c>
      <c r="D4351" s="6">
        <v>4</v>
      </c>
      <c r="E4351" s="6">
        <v>5</v>
      </c>
      <c r="F4351" s="6" t="s">
        <v>12</v>
      </c>
      <c r="G4351" s="6"/>
      <c r="H4351" s="6" t="s">
        <v>13</v>
      </c>
      <c r="I4351" s="7" t="s">
        <v>78</v>
      </c>
      <c r="J4351" s="152" t="str">
        <f>VLOOKUP(PORVORIM!$I4351,Code2Loc,2,FALSE)</f>
        <v>SAI SERVICE</v>
      </c>
    </row>
    <row r="4352" spans="1:10" ht="15.75" customHeight="1" x14ac:dyDescent="0.25">
      <c r="A4352" s="5" t="s">
        <v>1521</v>
      </c>
      <c r="B4352" s="6">
        <v>177</v>
      </c>
      <c r="C4352" s="6" t="s">
        <v>79</v>
      </c>
      <c r="D4352" s="6">
        <v>5</v>
      </c>
      <c r="E4352" s="6">
        <v>6</v>
      </c>
      <c r="F4352" s="6" t="s">
        <v>12</v>
      </c>
      <c r="G4352" s="6"/>
      <c r="H4352" s="6" t="s">
        <v>13</v>
      </c>
      <c r="I4352" s="7" t="s">
        <v>80</v>
      </c>
      <c r="J4352" s="152" t="str">
        <f>VLOOKUP(PORVORIM!$I4352,Code2Loc,2,FALSE)</f>
        <v>TIN BLD/COL</v>
      </c>
    </row>
    <row r="4353" spans="1:10" ht="15.75" customHeight="1" x14ac:dyDescent="0.25">
      <c r="A4353" s="5" t="s">
        <v>1521</v>
      </c>
      <c r="B4353" s="6">
        <v>177</v>
      </c>
      <c r="C4353" s="6" t="s">
        <v>81</v>
      </c>
      <c r="D4353" s="6">
        <v>6</v>
      </c>
      <c r="E4353" s="6">
        <v>7</v>
      </c>
      <c r="F4353" s="6" t="s">
        <v>12</v>
      </c>
      <c r="G4353" s="6"/>
      <c r="H4353" s="6" t="s">
        <v>13</v>
      </c>
      <c r="I4353" s="7" t="s">
        <v>82</v>
      </c>
      <c r="J4353" s="152" t="str">
        <f>VLOOKUP(PORVORIM!$I4353,Code2Loc,2,FALSE)</f>
        <v>GULYAKADE</v>
      </c>
    </row>
    <row r="4354" spans="1:10" ht="15.75" customHeight="1" x14ac:dyDescent="0.25">
      <c r="A4354" s="5" t="s">
        <v>1521</v>
      </c>
      <c r="B4354" s="6">
        <v>177</v>
      </c>
      <c r="C4354" s="6" t="s">
        <v>83</v>
      </c>
      <c r="D4354" s="6">
        <v>7</v>
      </c>
      <c r="E4354" s="6">
        <v>8</v>
      </c>
      <c r="F4354" s="6" t="s">
        <v>12</v>
      </c>
      <c r="G4354" s="6"/>
      <c r="H4354" s="6" t="s">
        <v>13</v>
      </c>
      <c r="I4354" s="7" t="s">
        <v>84</v>
      </c>
      <c r="J4354" s="152" t="str">
        <f>VLOOKUP(PORVORIM!$I4354,Code2Loc,2,FALSE)</f>
        <v>PRV COPEL</v>
      </c>
    </row>
    <row r="4355" spans="1:10" ht="15.75" customHeight="1" x14ac:dyDescent="0.25">
      <c r="A4355" s="5" t="s">
        <v>1521</v>
      </c>
      <c r="B4355" s="6">
        <v>177</v>
      </c>
      <c r="C4355" s="6" t="s">
        <v>1522</v>
      </c>
      <c r="D4355" s="6">
        <v>8</v>
      </c>
      <c r="E4355" s="6">
        <v>9</v>
      </c>
      <c r="F4355" s="6" t="s">
        <v>12</v>
      </c>
      <c r="G4355" s="6"/>
      <c r="H4355" s="6" t="s">
        <v>13</v>
      </c>
      <c r="I4355" s="7" t="s">
        <v>86</v>
      </c>
      <c r="J4355" s="152" t="str">
        <f>VLOOKUP(PORVORIM!$I4355,Code2Loc,2,FALSE)</f>
        <v>PRV WADAKAD</v>
      </c>
    </row>
    <row r="4356" spans="1:10" ht="15.75" customHeight="1" x14ac:dyDescent="0.25">
      <c r="A4356" s="5" t="s">
        <v>1521</v>
      </c>
      <c r="B4356" s="6">
        <v>177</v>
      </c>
      <c r="C4356" s="6" t="s">
        <v>87</v>
      </c>
      <c r="D4356" s="6">
        <v>9</v>
      </c>
      <c r="E4356" s="6">
        <v>10</v>
      </c>
      <c r="F4356" s="6" t="s">
        <v>12</v>
      </c>
      <c r="G4356" s="6"/>
      <c r="H4356" s="6" t="s">
        <v>13</v>
      </c>
      <c r="I4356" s="7" t="s">
        <v>88</v>
      </c>
      <c r="J4356" s="152" t="str">
        <f>VLOOKUP(PORVORIM!$I4356,Code2Loc,2,FALSE)</f>
        <v>PRV BAZAR</v>
      </c>
    </row>
    <row r="4357" spans="1:10" ht="15.75" customHeight="1" x14ac:dyDescent="0.25">
      <c r="A4357" s="5" t="s">
        <v>1521</v>
      </c>
      <c r="B4357" s="6">
        <v>177</v>
      </c>
      <c r="C4357" s="6" t="s">
        <v>89</v>
      </c>
      <c r="D4357" s="6">
        <v>10</v>
      </c>
      <c r="E4357" s="6">
        <v>11</v>
      </c>
      <c r="F4357" s="6" t="s">
        <v>12</v>
      </c>
      <c r="G4357" s="6"/>
      <c r="H4357" s="6" t="s">
        <v>13</v>
      </c>
      <c r="I4357" s="7" t="s">
        <v>90</v>
      </c>
      <c r="J4357" s="152" t="str">
        <f>VLOOKUP(PORVORIM!$I4357,Code2Loc,2,FALSE)</f>
        <v>GIRI CROSS</v>
      </c>
    </row>
    <row r="4358" spans="1:10" ht="15.75" customHeight="1" x14ac:dyDescent="0.25">
      <c r="A4358" s="5" t="s">
        <v>1521</v>
      </c>
      <c r="B4358" s="6">
        <v>177</v>
      </c>
      <c r="C4358" s="6" t="s">
        <v>91</v>
      </c>
      <c r="D4358" s="6">
        <v>11</v>
      </c>
      <c r="E4358" s="6">
        <v>12</v>
      </c>
      <c r="F4358" s="6" t="s">
        <v>12</v>
      </c>
      <c r="G4358" s="6"/>
      <c r="H4358" s="6" t="s">
        <v>13</v>
      </c>
      <c r="I4358" s="7" t="s">
        <v>92</v>
      </c>
      <c r="J4358" s="152" t="str">
        <f>VLOOKUP(PORVORIM!$I4358,Code2Loc,2,FALSE)</f>
        <v>GREEN PARK</v>
      </c>
    </row>
    <row r="4359" spans="1:10" ht="15.75" customHeight="1" x14ac:dyDescent="0.25">
      <c r="A4359" s="5" t="s">
        <v>1521</v>
      </c>
      <c r="B4359" s="6">
        <v>177</v>
      </c>
      <c r="C4359" s="6" t="s">
        <v>93</v>
      </c>
      <c r="D4359" s="6">
        <v>12</v>
      </c>
      <c r="E4359" s="6">
        <v>13</v>
      </c>
      <c r="F4359" s="6" t="s">
        <v>12</v>
      </c>
      <c r="G4359" s="6"/>
      <c r="H4359" s="6" t="s">
        <v>13</v>
      </c>
      <c r="I4359" s="7" t="s">
        <v>94</v>
      </c>
      <c r="J4359" s="152" t="str">
        <f>VLOOKUP(PORVORIM!$I4359,Code2Loc,2,FALSE)</f>
        <v>GIRI CHAPEL</v>
      </c>
    </row>
    <row r="4360" spans="1:10" ht="15.75" customHeight="1" x14ac:dyDescent="0.25">
      <c r="A4360" s="5" t="s">
        <v>1521</v>
      </c>
      <c r="B4360" s="6">
        <v>177</v>
      </c>
      <c r="C4360" s="6" t="s">
        <v>95</v>
      </c>
      <c r="D4360" s="6">
        <v>13</v>
      </c>
      <c r="E4360" s="6">
        <v>15</v>
      </c>
      <c r="F4360" s="6" t="s">
        <v>12</v>
      </c>
      <c r="G4360" s="6"/>
      <c r="H4360" s="6" t="s">
        <v>13</v>
      </c>
      <c r="I4360" s="7" t="s">
        <v>96</v>
      </c>
      <c r="J4360" s="152" t="str">
        <f>VLOOKUP(PORVORIM!$I4360,Code2Loc,2,FALSE)</f>
        <v>MAPUSA</v>
      </c>
    </row>
    <row r="4361" spans="1:10" ht="15.75" customHeight="1" x14ac:dyDescent="0.25">
      <c r="A4361" s="5" t="s">
        <v>1521</v>
      </c>
      <c r="B4361" s="6">
        <v>177</v>
      </c>
      <c r="C4361" s="6" t="s">
        <v>99</v>
      </c>
      <c r="D4361" s="6">
        <v>14</v>
      </c>
      <c r="E4361" s="6">
        <v>16</v>
      </c>
      <c r="F4361" s="6" t="s">
        <v>12</v>
      </c>
      <c r="G4361" s="6"/>
      <c r="H4361" s="6" t="s">
        <v>13</v>
      </c>
      <c r="I4361" s="7" t="s">
        <v>100</v>
      </c>
      <c r="J4361" s="152" t="str">
        <f>VLOOKUP(PORVORIM!$I4361,Code2Loc,2,FALSE)</f>
        <v>MPS COURT</v>
      </c>
    </row>
    <row r="4362" spans="1:10" ht="15.75" customHeight="1" x14ac:dyDescent="0.25">
      <c r="A4362" s="5" t="s">
        <v>1521</v>
      </c>
      <c r="B4362" s="6">
        <v>177</v>
      </c>
      <c r="C4362" s="6" t="s">
        <v>101</v>
      </c>
      <c r="D4362" s="6">
        <v>15</v>
      </c>
      <c r="E4362" s="6">
        <v>17</v>
      </c>
      <c r="F4362" s="6" t="s">
        <v>12</v>
      </c>
      <c r="G4362" s="6"/>
      <c r="H4362" s="6" t="s">
        <v>13</v>
      </c>
      <c r="I4362" s="7" t="s">
        <v>102</v>
      </c>
      <c r="J4362" s="152" t="str">
        <f>VLOOKUP(PORVORIM!$I4362,Code2Loc,2,FALSE)</f>
        <v>DULER</v>
      </c>
    </row>
    <row r="4363" spans="1:10" ht="15.75" customHeight="1" x14ac:dyDescent="0.25">
      <c r="A4363" s="5" t="s">
        <v>1521</v>
      </c>
      <c r="B4363" s="6">
        <v>177</v>
      </c>
      <c r="C4363" s="6" t="s">
        <v>1523</v>
      </c>
      <c r="D4363" s="6">
        <v>16</v>
      </c>
      <c r="E4363" s="6">
        <v>18</v>
      </c>
      <c r="F4363" s="6" t="s">
        <v>12</v>
      </c>
      <c r="G4363" s="6"/>
      <c r="H4363" s="6" t="s">
        <v>13</v>
      </c>
      <c r="I4363" s="7" t="s">
        <v>1524</v>
      </c>
      <c r="J4363" s="152" t="str">
        <f>VLOOKUP(PORVORIM!$I4363,Code2Loc,2,FALSE)</f>
        <v>PEDDEM</v>
      </c>
    </row>
    <row r="4364" spans="1:10" ht="15.75" customHeight="1" x14ac:dyDescent="0.25">
      <c r="A4364" s="5" t="s">
        <v>1521</v>
      </c>
      <c r="B4364" s="6">
        <v>177</v>
      </c>
      <c r="C4364" s="6" t="s">
        <v>105</v>
      </c>
      <c r="D4364" s="6">
        <v>17</v>
      </c>
      <c r="E4364" s="6">
        <v>19</v>
      </c>
      <c r="F4364" s="6" t="s">
        <v>12</v>
      </c>
      <c r="G4364" s="6"/>
      <c r="H4364" s="6" t="s">
        <v>13</v>
      </c>
      <c r="I4364" s="7" t="s">
        <v>106</v>
      </c>
      <c r="J4364" s="152" t="str">
        <f>VLOOKUP(PORVORIM!$I4364,Code2Loc,2,FALSE)</f>
        <v>KARASWADA</v>
      </c>
    </row>
    <row r="4365" spans="1:10" ht="15.75" customHeight="1" x14ac:dyDescent="0.25">
      <c r="A4365" s="5" t="s">
        <v>1521</v>
      </c>
      <c r="B4365" s="6">
        <v>177</v>
      </c>
      <c r="C4365" s="6" t="s">
        <v>1525</v>
      </c>
      <c r="D4365" s="6">
        <v>18</v>
      </c>
      <c r="E4365" s="6">
        <v>21</v>
      </c>
      <c r="F4365" s="6" t="s">
        <v>12</v>
      </c>
      <c r="G4365" s="6"/>
      <c r="H4365" s="6" t="s">
        <v>13</v>
      </c>
      <c r="I4365" s="7" t="s">
        <v>708</v>
      </c>
      <c r="J4365" s="152" t="str">
        <f>VLOOKUP(PORVORIM!$I4365,Code2Loc,2,FALSE)</f>
        <v>C HUSIG BRD</v>
      </c>
    </row>
    <row r="4366" spans="1:10" ht="15.75" customHeight="1" x14ac:dyDescent="0.25">
      <c r="A4366" s="5" t="s">
        <v>1521</v>
      </c>
      <c r="B4366" s="6">
        <v>177</v>
      </c>
      <c r="C4366" s="6" t="s">
        <v>709</v>
      </c>
      <c r="D4366" s="6">
        <v>19</v>
      </c>
      <c r="E4366" s="6">
        <v>22</v>
      </c>
      <c r="F4366" s="6" t="s">
        <v>12</v>
      </c>
      <c r="G4366" s="6"/>
      <c r="H4366" s="6" t="s">
        <v>13</v>
      </c>
      <c r="I4366" s="7" t="s">
        <v>710</v>
      </c>
      <c r="J4366" s="152" t="str">
        <f>VLOOKUP(PORVORIM!$I4366,Code2Loc,2,FALSE)</f>
        <v>BINANI</v>
      </c>
    </row>
    <row r="4367" spans="1:10" ht="15.75" customHeight="1" x14ac:dyDescent="0.25">
      <c r="A4367" s="5" t="s">
        <v>1521</v>
      </c>
      <c r="B4367" s="6">
        <v>177</v>
      </c>
      <c r="C4367" s="6" t="s">
        <v>711</v>
      </c>
      <c r="D4367" s="6">
        <v>20</v>
      </c>
      <c r="E4367" s="6">
        <v>23</v>
      </c>
      <c r="F4367" s="6" t="s">
        <v>12</v>
      </c>
      <c r="G4367" s="6"/>
      <c r="H4367" s="6" t="s">
        <v>13</v>
      </c>
      <c r="I4367" s="7" t="s">
        <v>712</v>
      </c>
      <c r="J4367" s="152" t="str">
        <f>VLOOKUP(PORVORIM!$I4367,Code2Loc,2,FALSE)</f>
        <v>COLVALE</v>
      </c>
    </row>
    <row r="4368" spans="1:10" ht="15.75" customHeight="1" x14ac:dyDescent="0.25">
      <c r="A4368" s="5" t="s">
        <v>1521</v>
      </c>
      <c r="B4368" s="6">
        <v>177</v>
      </c>
      <c r="C4368" s="6" t="s">
        <v>713</v>
      </c>
      <c r="D4368" s="6">
        <v>21</v>
      </c>
      <c r="E4368" s="6">
        <v>24</v>
      </c>
      <c r="F4368" s="6" t="s">
        <v>12</v>
      </c>
      <c r="G4368" s="6"/>
      <c r="H4368" s="6" t="s">
        <v>13</v>
      </c>
      <c r="I4368" s="7" t="s">
        <v>714</v>
      </c>
      <c r="J4368" s="152" t="str">
        <f>VLOOKUP(PORVORIM!$I4368,Code2Loc,2,FALSE)</f>
        <v>MAHAKHAJAN</v>
      </c>
    </row>
    <row r="4369" spans="1:10" ht="15.75" customHeight="1" x14ac:dyDescent="0.25">
      <c r="A4369" s="5" t="s">
        <v>1521</v>
      </c>
      <c r="B4369" s="6">
        <v>177</v>
      </c>
      <c r="C4369" s="6" t="s">
        <v>715</v>
      </c>
      <c r="D4369" s="6">
        <v>22</v>
      </c>
      <c r="E4369" s="6">
        <v>25</v>
      </c>
      <c r="F4369" s="6" t="s">
        <v>12</v>
      </c>
      <c r="G4369" s="6"/>
      <c r="H4369" s="6" t="s">
        <v>13</v>
      </c>
      <c r="I4369" s="7" t="s">
        <v>716</v>
      </c>
      <c r="J4369" s="152" t="str">
        <f>VLOOKUP(PORVORIM!$I4369,Code2Loc,2,FALSE)</f>
        <v>DHARGAL</v>
      </c>
    </row>
    <row r="4370" spans="1:10" ht="15.75" customHeight="1" x14ac:dyDescent="0.25">
      <c r="A4370" s="5" t="s">
        <v>1521</v>
      </c>
      <c r="B4370" s="6">
        <v>177</v>
      </c>
      <c r="C4370" s="6" t="s">
        <v>717</v>
      </c>
      <c r="D4370" s="6">
        <v>23</v>
      </c>
      <c r="E4370" s="6">
        <v>27</v>
      </c>
      <c r="F4370" s="6" t="s">
        <v>12</v>
      </c>
      <c r="G4370" s="6"/>
      <c r="H4370" s="6" t="s">
        <v>13</v>
      </c>
      <c r="I4370" s="7" t="s">
        <v>718</v>
      </c>
      <c r="J4370" s="152" t="str">
        <f>VLOOKUP(PORVORIM!$I4370,Code2Loc,2,FALSE)</f>
        <v>KULAN</v>
      </c>
    </row>
    <row r="4371" spans="1:10" ht="15.75" customHeight="1" x14ac:dyDescent="0.25">
      <c r="A4371" s="5" t="s">
        <v>1521</v>
      </c>
      <c r="B4371" s="6">
        <v>177</v>
      </c>
      <c r="C4371" s="6" t="s">
        <v>817</v>
      </c>
      <c r="D4371" s="6">
        <v>24</v>
      </c>
      <c r="E4371" s="6">
        <v>28</v>
      </c>
      <c r="F4371" s="6" t="s">
        <v>12</v>
      </c>
      <c r="G4371" s="6"/>
      <c r="H4371" s="6" t="s">
        <v>13</v>
      </c>
      <c r="I4371" s="7" t="s">
        <v>818</v>
      </c>
      <c r="J4371" s="152" t="str">
        <f>VLOOKUP(PORVORIM!$I4371,Code2Loc,2,FALSE)</f>
        <v>OSHELBAG</v>
      </c>
    </row>
    <row r="4372" spans="1:10" ht="15.75" customHeight="1" x14ac:dyDescent="0.25">
      <c r="A4372" s="5" t="s">
        <v>1521</v>
      </c>
      <c r="B4372" s="6">
        <v>177</v>
      </c>
      <c r="C4372" s="6" t="s">
        <v>819</v>
      </c>
      <c r="D4372" s="6">
        <v>25</v>
      </c>
      <c r="E4372" s="6">
        <v>29</v>
      </c>
      <c r="F4372" s="6" t="s">
        <v>12</v>
      </c>
      <c r="G4372" s="6"/>
      <c r="H4372" s="6" t="s">
        <v>13</v>
      </c>
      <c r="I4372" s="7" t="s">
        <v>820</v>
      </c>
      <c r="J4372" s="152" t="str">
        <f>VLOOKUP(PORVORIM!$I4372,Code2Loc,2,FALSE)</f>
        <v>WALPE</v>
      </c>
    </row>
    <row r="4373" spans="1:10" ht="15.75" customHeight="1" x14ac:dyDescent="0.25">
      <c r="A4373" s="5" t="s">
        <v>1521</v>
      </c>
      <c r="B4373" s="6">
        <v>177</v>
      </c>
      <c r="C4373" s="6" t="s">
        <v>821</v>
      </c>
      <c r="D4373" s="6">
        <v>26</v>
      </c>
      <c r="E4373" s="6">
        <v>30</v>
      </c>
      <c r="F4373" s="6" t="s">
        <v>12</v>
      </c>
      <c r="G4373" s="6"/>
      <c r="H4373" s="6" t="s">
        <v>13</v>
      </c>
      <c r="I4373" s="7" t="s">
        <v>822</v>
      </c>
      <c r="J4373" s="152" t="str">
        <f>VLOOKUP(PORVORIM!$I4373,Code2Loc,2,FALSE)</f>
        <v>WALPE COLGE</v>
      </c>
    </row>
    <row r="4374" spans="1:10" ht="15.75" customHeight="1" x14ac:dyDescent="0.25">
      <c r="A4374" s="5" t="s">
        <v>1521</v>
      </c>
      <c r="B4374" s="6">
        <v>177</v>
      </c>
      <c r="C4374" s="6" t="s">
        <v>823</v>
      </c>
      <c r="D4374" s="6">
        <v>27</v>
      </c>
      <c r="E4374" s="6">
        <v>31</v>
      </c>
      <c r="F4374" s="6" t="s">
        <v>12</v>
      </c>
      <c r="G4374" s="6"/>
      <c r="H4374" s="6" t="s">
        <v>13</v>
      </c>
      <c r="I4374" s="7" t="s">
        <v>824</v>
      </c>
      <c r="J4374" s="152" t="str">
        <f>VLOOKUP(PORVORIM!$I4374,Code2Loc,2,FALSE)</f>
        <v>MALPE</v>
      </c>
    </row>
    <row r="4375" spans="1:10" ht="15.75" customHeight="1" x14ac:dyDescent="0.25">
      <c r="A4375" s="5" t="s">
        <v>1521</v>
      </c>
      <c r="B4375" s="6">
        <v>177</v>
      </c>
      <c r="C4375" s="6" t="s">
        <v>825</v>
      </c>
      <c r="D4375" s="6">
        <v>28</v>
      </c>
      <c r="E4375" s="6">
        <v>33</v>
      </c>
      <c r="F4375" s="6" t="s">
        <v>12</v>
      </c>
      <c r="G4375" s="6"/>
      <c r="H4375" s="6" t="s">
        <v>13</v>
      </c>
      <c r="I4375" s="7" t="s">
        <v>826</v>
      </c>
      <c r="J4375" s="152" t="str">
        <f>VLOOKUP(PORVORIM!$I4375,Code2Loc,2,FALSE)</f>
        <v>PEDNE</v>
      </c>
    </row>
    <row r="4376" spans="1:10" ht="15.75" customHeight="1" x14ac:dyDescent="0.25">
      <c r="A4376" s="5" t="s">
        <v>1521</v>
      </c>
      <c r="B4376" s="6">
        <v>177</v>
      </c>
      <c r="C4376" s="6" t="s">
        <v>827</v>
      </c>
      <c r="D4376" s="6">
        <v>29</v>
      </c>
      <c r="E4376" s="6">
        <v>35</v>
      </c>
      <c r="F4376" s="6" t="s">
        <v>12</v>
      </c>
      <c r="G4376" s="6"/>
      <c r="H4376" s="6" t="s">
        <v>13</v>
      </c>
      <c r="I4376" s="7" t="s">
        <v>828</v>
      </c>
      <c r="J4376" s="152" t="str">
        <f>VLOOKUP(PORVORIM!$I4376,Code2Loc,2,FALSE)</f>
        <v>NAIBAG</v>
      </c>
    </row>
    <row r="4377" spans="1:10" ht="15.75" customHeight="1" x14ac:dyDescent="0.25">
      <c r="A4377" s="5" t="s">
        <v>1521</v>
      </c>
      <c r="B4377" s="6">
        <v>177</v>
      </c>
      <c r="C4377" s="6" t="s">
        <v>1526</v>
      </c>
      <c r="D4377" s="6">
        <v>30</v>
      </c>
      <c r="E4377" s="6">
        <v>36</v>
      </c>
      <c r="F4377" s="6" t="s">
        <v>12</v>
      </c>
      <c r="G4377" s="6"/>
      <c r="H4377" s="6" t="s">
        <v>13</v>
      </c>
      <c r="I4377" s="7" t="s">
        <v>800</v>
      </c>
      <c r="J4377" s="152" t="str">
        <f>VLOOKUP(PORVORIM!$I4377,Code2Loc,2,FALSE)</f>
        <v>STD. BRIDGE</v>
      </c>
    </row>
    <row r="4378" spans="1:10" ht="15.75" customHeight="1" x14ac:dyDescent="0.25">
      <c r="A4378" s="5" t="s">
        <v>1521</v>
      </c>
      <c r="B4378" s="6">
        <v>177</v>
      </c>
      <c r="C4378" s="6" t="s">
        <v>801</v>
      </c>
      <c r="D4378" s="6">
        <v>31</v>
      </c>
      <c r="E4378" s="6">
        <v>37</v>
      </c>
      <c r="F4378" s="6" t="s">
        <v>12</v>
      </c>
      <c r="G4378" s="6"/>
      <c r="H4378" s="6" t="s">
        <v>13</v>
      </c>
      <c r="I4378" s="7" t="s">
        <v>802</v>
      </c>
      <c r="J4378" s="152" t="str">
        <f>VLOOKUP(PORVORIM!$I4378,Code2Loc,2,FALSE)</f>
        <v>PORASKADE</v>
      </c>
    </row>
    <row r="4379" spans="1:10" ht="15.75" customHeight="1" x14ac:dyDescent="0.25">
      <c r="A4379" s="5" t="s">
        <v>1521</v>
      </c>
      <c r="B4379" s="6">
        <v>177</v>
      </c>
      <c r="C4379" s="6" t="s">
        <v>1527</v>
      </c>
      <c r="D4379" s="6">
        <v>32</v>
      </c>
      <c r="E4379" s="6">
        <v>39</v>
      </c>
      <c r="F4379" s="6" t="s">
        <v>12</v>
      </c>
      <c r="G4379" s="6"/>
      <c r="H4379" s="6" t="s">
        <v>13</v>
      </c>
      <c r="I4379" s="7" t="s">
        <v>796</v>
      </c>
      <c r="J4379" s="152" t="str">
        <f>VLOOKUP(PORVORIM!$I4379,Code2Loc,2,FALSE)</f>
        <v>KHAJNE</v>
      </c>
    </row>
    <row r="4380" spans="1:10" ht="15.75" customHeight="1" x14ac:dyDescent="0.25">
      <c r="A4380" s="5" t="s">
        <v>1521</v>
      </c>
      <c r="B4380" s="6">
        <v>177</v>
      </c>
      <c r="C4380" s="6" t="s">
        <v>787</v>
      </c>
      <c r="D4380" s="6">
        <v>33</v>
      </c>
      <c r="E4380" s="6">
        <v>41</v>
      </c>
      <c r="F4380" s="6" t="s">
        <v>12</v>
      </c>
      <c r="G4380" s="6"/>
      <c r="H4380" s="6" t="s">
        <v>13</v>
      </c>
      <c r="I4380" s="7" t="s">
        <v>788</v>
      </c>
      <c r="J4380" s="152" t="str">
        <f>VLOOKUP(PORVORIM!$I4380,Code2Loc,2,FALSE)</f>
        <v>WARKHAND</v>
      </c>
    </row>
    <row r="4381" spans="1:10" ht="15.75" customHeight="1" x14ac:dyDescent="0.25">
      <c r="A4381" s="5" t="s">
        <v>1521</v>
      </c>
      <c r="B4381" s="6">
        <v>177</v>
      </c>
      <c r="C4381" s="6" t="s">
        <v>1527</v>
      </c>
      <c r="D4381" s="6">
        <v>34</v>
      </c>
      <c r="E4381" s="6">
        <v>43</v>
      </c>
      <c r="F4381" s="6" t="s">
        <v>12</v>
      </c>
      <c r="G4381" s="6"/>
      <c r="H4381" s="6" t="s">
        <v>13</v>
      </c>
      <c r="I4381" s="7" t="s">
        <v>796</v>
      </c>
      <c r="J4381" s="152" t="str">
        <f>VLOOKUP(PORVORIM!$I4381,Code2Loc,2,FALSE)</f>
        <v>KHAJNE</v>
      </c>
    </row>
    <row r="4382" spans="1:10" ht="15.75" customHeight="1" x14ac:dyDescent="0.25">
      <c r="A4382" s="5" t="s">
        <v>1521</v>
      </c>
      <c r="B4382" s="6">
        <v>177</v>
      </c>
      <c r="C4382" s="6" t="s">
        <v>801</v>
      </c>
      <c r="D4382" s="6">
        <v>35</v>
      </c>
      <c r="E4382" s="6">
        <v>45</v>
      </c>
      <c r="F4382" s="6" t="s">
        <v>12</v>
      </c>
      <c r="G4382" s="6"/>
      <c r="H4382" s="6" t="s">
        <v>13</v>
      </c>
      <c r="I4382" s="7" t="s">
        <v>802</v>
      </c>
      <c r="J4382" s="152" t="str">
        <f>VLOOKUP(PORVORIM!$I4382,Code2Loc,2,FALSE)</f>
        <v>PORASKADE</v>
      </c>
    </row>
    <row r="4383" spans="1:10" ht="15.75" customHeight="1" x14ac:dyDescent="0.25">
      <c r="A4383" s="5" t="s">
        <v>1521</v>
      </c>
      <c r="B4383" s="6">
        <v>177</v>
      </c>
      <c r="C4383" s="6" t="s">
        <v>1528</v>
      </c>
      <c r="D4383" s="6">
        <v>36</v>
      </c>
      <c r="E4383" s="6">
        <v>46</v>
      </c>
      <c r="F4383" s="6" t="s">
        <v>12</v>
      </c>
      <c r="G4383" s="6"/>
      <c r="H4383" s="6" t="s">
        <v>13</v>
      </c>
      <c r="I4383" s="7" t="s">
        <v>830</v>
      </c>
      <c r="J4383" s="152" t="str">
        <f>VLOOKUP(PORVORIM!$I4383,Code2Loc,2,FALSE)</f>
        <v>RLY O/BRIDG</v>
      </c>
    </row>
    <row r="4384" spans="1:10" ht="15.75" customHeight="1" x14ac:dyDescent="0.25">
      <c r="A4384" s="5" t="s">
        <v>1521</v>
      </c>
      <c r="B4384" s="6">
        <v>177</v>
      </c>
      <c r="C4384" s="6" t="s">
        <v>831</v>
      </c>
      <c r="D4384" s="6">
        <v>37</v>
      </c>
      <c r="E4384" s="6">
        <v>48</v>
      </c>
      <c r="F4384" s="6" t="s">
        <v>12</v>
      </c>
      <c r="G4384" s="6"/>
      <c r="H4384" s="6" t="s">
        <v>13</v>
      </c>
      <c r="I4384" s="7" t="s">
        <v>832</v>
      </c>
      <c r="J4384" s="152" t="str">
        <f>VLOOKUP(PORVORIM!$I4384,Code2Loc,2,FALSE)</f>
        <v>UGVE</v>
      </c>
    </row>
    <row r="4385" spans="1:10" ht="15.75" customHeight="1" x14ac:dyDescent="0.25">
      <c r="A4385" s="5" t="s">
        <v>1521</v>
      </c>
      <c r="B4385" s="6">
        <v>177</v>
      </c>
      <c r="C4385" s="6" t="s">
        <v>833</v>
      </c>
      <c r="D4385" s="6">
        <v>38</v>
      </c>
      <c r="E4385" s="6">
        <v>49</v>
      </c>
      <c r="F4385" s="6" t="s">
        <v>12</v>
      </c>
      <c r="G4385" s="6"/>
      <c r="H4385" s="6" t="s">
        <v>13</v>
      </c>
      <c r="I4385" s="7" t="s">
        <v>834</v>
      </c>
      <c r="J4385" s="152" t="str">
        <f>VLOOKUP(PORVORIM!$I4385,Code2Loc,2,FALSE)</f>
        <v>TAMBOSHE</v>
      </c>
    </row>
    <row r="4386" spans="1:10" ht="15.75" customHeight="1" x14ac:dyDescent="0.25">
      <c r="A4386" s="5" t="s">
        <v>1521</v>
      </c>
      <c r="B4386" s="6">
        <v>177</v>
      </c>
      <c r="C4386" s="6" t="s">
        <v>1200</v>
      </c>
      <c r="D4386" s="6">
        <v>39</v>
      </c>
      <c r="E4386" s="6">
        <v>51</v>
      </c>
      <c r="F4386" s="6" t="s">
        <v>12</v>
      </c>
      <c r="G4386" s="6"/>
      <c r="H4386" s="6" t="s">
        <v>13</v>
      </c>
      <c r="I4386" s="7" t="s">
        <v>1201</v>
      </c>
      <c r="J4386" s="152" t="str">
        <f>VLOOKUP(PORVORIM!$I4386,Code2Loc,2,FALSE)</f>
        <v>TORSHE</v>
      </c>
    </row>
    <row r="4387" spans="1:10" ht="15.75" customHeight="1" x14ac:dyDescent="0.25">
      <c r="A4387" s="5" t="s">
        <v>1529</v>
      </c>
      <c r="B4387" s="6">
        <v>178</v>
      </c>
      <c r="C4387" s="6" t="s">
        <v>95</v>
      </c>
      <c r="D4387" s="6">
        <v>1</v>
      </c>
      <c r="E4387" s="6">
        <v>0</v>
      </c>
      <c r="F4387" s="6" t="s">
        <v>12</v>
      </c>
      <c r="G4387" s="6"/>
      <c r="H4387" s="6" t="s">
        <v>13</v>
      </c>
      <c r="I4387" s="7" t="s">
        <v>96</v>
      </c>
      <c r="J4387" s="152" t="str">
        <f>VLOOKUP(PORVORIM!$I4387,Code2Loc,2,FALSE)</f>
        <v>MAPUSA</v>
      </c>
    </row>
    <row r="4388" spans="1:10" ht="15.75" customHeight="1" x14ac:dyDescent="0.25">
      <c r="A4388" s="5" t="s">
        <v>1529</v>
      </c>
      <c r="B4388" s="6">
        <v>178</v>
      </c>
      <c r="C4388" s="6" t="s">
        <v>1530</v>
      </c>
      <c r="D4388" s="6">
        <v>2</v>
      </c>
      <c r="E4388" s="6">
        <v>2</v>
      </c>
      <c r="F4388" s="6" t="s">
        <v>12</v>
      </c>
      <c r="G4388" s="6"/>
      <c r="H4388" s="6" t="s">
        <v>13</v>
      </c>
      <c r="I4388" s="7" t="s">
        <v>94</v>
      </c>
      <c r="J4388" s="152" t="str">
        <f>VLOOKUP(PORVORIM!$I4388,Code2Loc,2,FALSE)</f>
        <v>GIRI CHAPEL</v>
      </c>
    </row>
    <row r="4389" spans="1:10" ht="15.75" customHeight="1" x14ac:dyDescent="0.25">
      <c r="A4389" s="5" t="s">
        <v>1529</v>
      </c>
      <c r="B4389" s="6">
        <v>178</v>
      </c>
      <c r="C4389" s="6" t="s">
        <v>556</v>
      </c>
      <c r="D4389" s="6">
        <v>3</v>
      </c>
      <c r="E4389" s="6">
        <v>3</v>
      </c>
      <c r="F4389" s="6" t="s">
        <v>12</v>
      </c>
      <c r="G4389" s="6"/>
      <c r="H4389" s="6" t="s">
        <v>13</v>
      </c>
      <c r="I4389" s="7" t="s">
        <v>556</v>
      </c>
      <c r="J4389" s="152" t="str">
        <f>VLOOKUP(PORVORIM!$I4389,Code2Loc,2,FALSE)</f>
        <v>TAR</v>
      </c>
    </row>
    <row r="4390" spans="1:10" ht="15.75" customHeight="1" x14ac:dyDescent="0.25">
      <c r="A4390" s="5" t="s">
        <v>1529</v>
      </c>
      <c r="B4390" s="6">
        <v>178</v>
      </c>
      <c r="C4390" s="6" t="s">
        <v>557</v>
      </c>
      <c r="D4390" s="6">
        <v>4</v>
      </c>
      <c r="E4390" s="6">
        <v>4</v>
      </c>
      <c r="F4390" s="6" t="s">
        <v>12</v>
      </c>
      <c r="G4390" s="6"/>
      <c r="H4390" s="6" t="s">
        <v>13</v>
      </c>
      <c r="I4390" s="7" t="s">
        <v>558</v>
      </c>
      <c r="J4390" s="152" t="str">
        <f>VLOOKUP(PORVORIM!$I4390,Code2Loc,2,FALSE)</f>
        <v>SAW MILL</v>
      </c>
    </row>
    <row r="4391" spans="1:10" ht="15.75" customHeight="1" x14ac:dyDescent="0.25">
      <c r="A4391" s="5" t="s">
        <v>1529</v>
      </c>
      <c r="B4391" s="6">
        <v>178</v>
      </c>
      <c r="C4391" s="6" t="s">
        <v>559</v>
      </c>
      <c r="D4391" s="6">
        <v>5</v>
      </c>
      <c r="E4391" s="6">
        <v>5</v>
      </c>
      <c r="F4391" s="6" t="s">
        <v>12</v>
      </c>
      <c r="G4391" s="6"/>
      <c r="H4391" s="6" t="s">
        <v>13</v>
      </c>
      <c r="I4391" s="7" t="s">
        <v>560</v>
      </c>
      <c r="J4391" s="152" t="str">
        <f>VLOOKUP(PORVORIM!$I4391,Code2Loc,2,FALSE)</f>
        <v>MOIRA BRDG</v>
      </c>
    </row>
    <row r="4392" spans="1:10" ht="15.75" customHeight="1" x14ac:dyDescent="0.25">
      <c r="A4392" s="5" t="s">
        <v>1529</v>
      </c>
      <c r="B4392" s="6">
        <v>178</v>
      </c>
      <c r="C4392" s="6" t="s">
        <v>561</v>
      </c>
      <c r="D4392" s="6">
        <v>6</v>
      </c>
      <c r="E4392" s="6">
        <v>6</v>
      </c>
      <c r="F4392" s="6" t="s">
        <v>12</v>
      </c>
      <c r="G4392" s="6"/>
      <c r="H4392" s="6" t="s">
        <v>13</v>
      </c>
      <c r="I4392" s="7" t="s">
        <v>562</v>
      </c>
      <c r="J4392" s="152" t="str">
        <f>VLOOKUP(PORVORIM!$I4392,Code2Loc,2,FALSE)</f>
        <v>MOIRA CLUB</v>
      </c>
    </row>
    <row r="4393" spans="1:10" ht="15.75" customHeight="1" x14ac:dyDescent="0.25">
      <c r="A4393" s="5" t="s">
        <v>1529</v>
      </c>
      <c r="B4393" s="6">
        <v>178</v>
      </c>
      <c r="C4393" s="6" t="s">
        <v>563</v>
      </c>
      <c r="D4393" s="6">
        <v>7</v>
      </c>
      <c r="E4393" s="6">
        <v>7</v>
      </c>
      <c r="F4393" s="6" t="s">
        <v>12</v>
      </c>
      <c r="G4393" s="6"/>
      <c r="H4393" s="6" t="s">
        <v>13</v>
      </c>
      <c r="I4393" s="7" t="s">
        <v>564</v>
      </c>
      <c r="J4393" s="152" t="str">
        <f>VLOOKUP(PORVORIM!$I4393,Code2Loc,2,FALSE)</f>
        <v>NACHNOLA</v>
      </c>
    </row>
    <row r="4394" spans="1:10" ht="15.75" customHeight="1" x14ac:dyDescent="0.25">
      <c r="A4394" s="5" t="s">
        <v>1529</v>
      </c>
      <c r="B4394" s="6">
        <v>178</v>
      </c>
      <c r="C4394" s="6" t="s">
        <v>565</v>
      </c>
      <c r="D4394" s="6">
        <v>8</v>
      </c>
      <c r="E4394" s="6">
        <v>8</v>
      </c>
      <c r="F4394" s="6" t="s">
        <v>12</v>
      </c>
      <c r="G4394" s="6"/>
      <c r="H4394" s="6" t="s">
        <v>13</v>
      </c>
      <c r="I4394" s="7" t="s">
        <v>566</v>
      </c>
      <c r="J4394" s="152" t="str">
        <f>VLOOKUP(PORVORIM!$I4394,Code2Loc,2,FALSE)</f>
        <v>NACHNL PNCH</v>
      </c>
    </row>
    <row r="4395" spans="1:10" ht="15.75" customHeight="1" x14ac:dyDescent="0.25">
      <c r="A4395" s="5" t="s">
        <v>1529</v>
      </c>
      <c r="B4395" s="6">
        <v>178</v>
      </c>
      <c r="C4395" s="6" t="s">
        <v>567</v>
      </c>
      <c r="D4395" s="6">
        <v>9</v>
      </c>
      <c r="E4395" s="6">
        <v>9</v>
      </c>
      <c r="F4395" s="6" t="s">
        <v>12</v>
      </c>
      <c r="G4395" s="6"/>
      <c r="H4395" s="6" t="s">
        <v>13</v>
      </c>
      <c r="I4395" s="7" t="s">
        <v>568</v>
      </c>
      <c r="J4395" s="152" t="str">
        <f>VLOOKUP(PORVORIM!$I4395,Code2Loc,2,FALSE)</f>
        <v>TALYAKADE</v>
      </c>
    </row>
    <row r="4396" spans="1:10" ht="15.75" customHeight="1" x14ac:dyDescent="0.25">
      <c r="A4396" s="5" t="s">
        <v>1529</v>
      </c>
      <c r="B4396" s="6">
        <v>178</v>
      </c>
      <c r="C4396" s="6" t="s">
        <v>550</v>
      </c>
      <c r="D4396" s="6">
        <v>10</v>
      </c>
      <c r="E4396" s="6">
        <v>10</v>
      </c>
      <c r="F4396" s="6" t="s">
        <v>12</v>
      </c>
      <c r="G4396" s="6"/>
      <c r="H4396" s="6" t="s">
        <v>30</v>
      </c>
      <c r="I4396" s="7" t="s">
        <v>551</v>
      </c>
      <c r="J4396" s="152" t="str">
        <f>VLOOKUP(PORVORIM!$I4396,Code2Loc,2,FALSE)</f>
        <v>ALDONA</v>
      </c>
    </row>
    <row r="4397" spans="1:10" ht="15.75" customHeight="1" x14ac:dyDescent="0.25">
      <c r="A4397" s="5" t="s">
        <v>1529</v>
      </c>
      <c r="B4397" s="6">
        <v>178</v>
      </c>
      <c r="C4397" s="6" t="s">
        <v>552</v>
      </c>
      <c r="D4397" s="6">
        <v>11</v>
      </c>
      <c r="E4397" s="6">
        <v>11</v>
      </c>
      <c r="F4397" s="6" t="s">
        <v>12</v>
      </c>
      <c r="G4397" s="6"/>
      <c r="H4397" s="6" t="s">
        <v>13</v>
      </c>
      <c r="I4397" s="7" t="s">
        <v>553</v>
      </c>
      <c r="J4397" s="152" t="str">
        <f>VLOOKUP(PORVORIM!$I4397,Code2Loc,2,FALSE)</f>
        <v>KHORJVE BDG</v>
      </c>
    </row>
    <row r="4398" spans="1:10" ht="15.75" customHeight="1" x14ac:dyDescent="0.25">
      <c r="A4398" s="5" t="s">
        <v>1529</v>
      </c>
      <c r="B4398" s="6">
        <v>178</v>
      </c>
      <c r="C4398" s="6" t="s">
        <v>554</v>
      </c>
      <c r="D4398" s="6">
        <v>12</v>
      </c>
      <c r="E4398" s="6">
        <v>12</v>
      </c>
      <c r="F4398" s="6" t="s">
        <v>12</v>
      </c>
      <c r="G4398" s="6"/>
      <c r="H4398" s="6" t="s">
        <v>13</v>
      </c>
      <c r="I4398" s="7" t="s">
        <v>555</v>
      </c>
      <c r="J4398" s="152" t="str">
        <f>VLOOKUP(PORVORIM!$I4398,Code2Loc,2,FALSE)</f>
        <v>QUITLA</v>
      </c>
    </row>
    <row r="4399" spans="1:10" ht="15.75" customHeight="1" x14ac:dyDescent="0.25">
      <c r="A4399" s="5" t="s">
        <v>1529</v>
      </c>
      <c r="B4399" s="6">
        <v>179</v>
      </c>
      <c r="C4399" s="6" t="s">
        <v>95</v>
      </c>
      <c r="D4399" s="6">
        <v>1</v>
      </c>
      <c r="E4399" s="6">
        <v>0</v>
      </c>
      <c r="F4399" s="6" t="s">
        <v>12</v>
      </c>
      <c r="G4399" s="6"/>
      <c r="H4399" s="6" t="s">
        <v>13</v>
      </c>
      <c r="I4399" s="7" t="s">
        <v>96</v>
      </c>
      <c r="J4399" s="152" t="str">
        <f>VLOOKUP(PORVORIM!$I4399,Code2Loc,2,FALSE)</f>
        <v>MAPUSA</v>
      </c>
    </row>
    <row r="4400" spans="1:10" ht="15.75" customHeight="1" x14ac:dyDescent="0.25">
      <c r="A4400" s="5" t="s">
        <v>1529</v>
      </c>
      <c r="B4400" s="6">
        <v>179</v>
      </c>
      <c r="C4400" s="6" t="s">
        <v>1530</v>
      </c>
      <c r="D4400" s="6">
        <v>2</v>
      </c>
      <c r="E4400" s="6">
        <v>2</v>
      </c>
      <c r="F4400" s="6" t="s">
        <v>12</v>
      </c>
      <c r="G4400" s="6"/>
      <c r="H4400" s="6" t="s">
        <v>13</v>
      </c>
      <c r="I4400" s="7" t="s">
        <v>94</v>
      </c>
      <c r="J4400" s="152" t="str">
        <f>VLOOKUP(PORVORIM!$I4400,Code2Loc,2,FALSE)</f>
        <v>GIRI CHAPEL</v>
      </c>
    </row>
    <row r="4401" spans="1:10" ht="15.75" customHeight="1" x14ac:dyDescent="0.25">
      <c r="A4401" s="5" t="s">
        <v>1529</v>
      </c>
      <c r="B4401" s="6">
        <v>179</v>
      </c>
      <c r="C4401" s="6" t="s">
        <v>556</v>
      </c>
      <c r="D4401" s="6">
        <v>3</v>
      </c>
      <c r="E4401" s="6">
        <v>3</v>
      </c>
      <c r="F4401" s="6" t="s">
        <v>12</v>
      </c>
      <c r="G4401" s="6"/>
      <c r="H4401" s="6" t="s">
        <v>13</v>
      </c>
      <c r="I4401" s="7" t="s">
        <v>556</v>
      </c>
      <c r="J4401" s="152" t="str">
        <f>VLOOKUP(PORVORIM!$I4401,Code2Loc,2,FALSE)</f>
        <v>TAR</v>
      </c>
    </row>
    <row r="4402" spans="1:10" ht="15.75" customHeight="1" x14ac:dyDescent="0.25">
      <c r="A4402" s="5" t="s">
        <v>1529</v>
      </c>
      <c r="B4402" s="6">
        <v>179</v>
      </c>
      <c r="C4402" s="6" t="s">
        <v>557</v>
      </c>
      <c r="D4402" s="6">
        <v>4</v>
      </c>
      <c r="E4402" s="6">
        <v>4</v>
      </c>
      <c r="F4402" s="6" t="s">
        <v>12</v>
      </c>
      <c r="G4402" s="6"/>
      <c r="H4402" s="6" t="s">
        <v>13</v>
      </c>
      <c r="I4402" s="7" t="s">
        <v>558</v>
      </c>
      <c r="J4402" s="152" t="str">
        <f>VLOOKUP(PORVORIM!$I4402,Code2Loc,2,FALSE)</f>
        <v>SAW MILL</v>
      </c>
    </row>
    <row r="4403" spans="1:10" ht="15.75" customHeight="1" x14ac:dyDescent="0.25">
      <c r="A4403" s="5" t="s">
        <v>1529</v>
      </c>
      <c r="B4403" s="6">
        <v>179</v>
      </c>
      <c r="C4403" s="6" t="s">
        <v>559</v>
      </c>
      <c r="D4403" s="6">
        <v>5</v>
      </c>
      <c r="E4403" s="6">
        <v>5</v>
      </c>
      <c r="F4403" s="6" t="s">
        <v>12</v>
      </c>
      <c r="G4403" s="6"/>
      <c r="H4403" s="6" t="s">
        <v>13</v>
      </c>
      <c r="I4403" s="7" t="s">
        <v>560</v>
      </c>
      <c r="J4403" s="152" t="str">
        <f>VLOOKUP(PORVORIM!$I4403,Code2Loc,2,FALSE)</f>
        <v>MOIRA BRDG</v>
      </c>
    </row>
    <row r="4404" spans="1:10" ht="15.75" customHeight="1" x14ac:dyDescent="0.25">
      <c r="A4404" s="5" t="s">
        <v>1529</v>
      </c>
      <c r="B4404" s="6">
        <v>179</v>
      </c>
      <c r="C4404" s="6" t="s">
        <v>561</v>
      </c>
      <c r="D4404" s="6">
        <v>6</v>
      </c>
      <c r="E4404" s="6">
        <v>6</v>
      </c>
      <c r="F4404" s="6" t="s">
        <v>12</v>
      </c>
      <c r="G4404" s="6"/>
      <c r="H4404" s="6" t="s">
        <v>13</v>
      </c>
      <c r="I4404" s="7" t="s">
        <v>562</v>
      </c>
      <c r="J4404" s="152" t="str">
        <f>VLOOKUP(PORVORIM!$I4404,Code2Loc,2,FALSE)</f>
        <v>MOIRA CLUB</v>
      </c>
    </row>
    <row r="4405" spans="1:10" ht="15.75" customHeight="1" x14ac:dyDescent="0.25">
      <c r="A4405" s="5" t="s">
        <v>1529</v>
      </c>
      <c r="B4405" s="6">
        <v>179</v>
      </c>
      <c r="C4405" s="6" t="s">
        <v>563</v>
      </c>
      <c r="D4405" s="6">
        <v>7</v>
      </c>
      <c r="E4405" s="6">
        <v>7</v>
      </c>
      <c r="F4405" s="6" t="s">
        <v>12</v>
      </c>
      <c r="G4405" s="6"/>
      <c r="H4405" s="6" t="s">
        <v>13</v>
      </c>
      <c r="I4405" s="7" t="s">
        <v>564</v>
      </c>
      <c r="J4405" s="152" t="str">
        <f>VLOOKUP(PORVORIM!$I4405,Code2Loc,2,FALSE)</f>
        <v>NACHNOLA</v>
      </c>
    </row>
    <row r="4406" spans="1:10" ht="15.75" customHeight="1" x14ac:dyDescent="0.25">
      <c r="A4406" s="5" t="s">
        <v>1529</v>
      </c>
      <c r="B4406" s="6">
        <v>179</v>
      </c>
      <c r="C4406" s="6" t="s">
        <v>565</v>
      </c>
      <c r="D4406" s="6">
        <v>8</v>
      </c>
      <c r="E4406" s="6">
        <v>8</v>
      </c>
      <c r="F4406" s="6" t="s">
        <v>12</v>
      </c>
      <c r="G4406" s="6"/>
      <c r="H4406" s="6" t="s">
        <v>13</v>
      </c>
      <c r="I4406" s="7" t="s">
        <v>566</v>
      </c>
      <c r="J4406" s="152" t="str">
        <f>VLOOKUP(PORVORIM!$I4406,Code2Loc,2,FALSE)</f>
        <v>NACHNL PNCH</v>
      </c>
    </row>
    <row r="4407" spans="1:10" ht="15.75" customHeight="1" x14ac:dyDescent="0.25">
      <c r="A4407" s="5" t="s">
        <v>1529</v>
      </c>
      <c r="B4407" s="6">
        <v>179</v>
      </c>
      <c r="C4407" s="6" t="s">
        <v>1531</v>
      </c>
      <c r="D4407" s="6">
        <v>9</v>
      </c>
      <c r="E4407" s="6">
        <v>10</v>
      </c>
      <c r="F4407" s="6" t="s">
        <v>12</v>
      </c>
      <c r="G4407" s="6"/>
      <c r="H4407" s="6" t="s">
        <v>13</v>
      </c>
      <c r="I4407" s="7" t="s">
        <v>1532</v>
      </c>
      <c r="J4407" s="152" t="str">
        <f>VLOOKUP(PORVORIM!$I4407,Code2Loc,2,FALSE)</f>
        <v>PANARI</v>
      </c>
    </row>
    <row r="4408" spans="1:10" ht="15.75" customHeight="1" x14ac:dyDescent="0.25">
      <c r="A4408" s="5" t="s">
        <v>1529</v>
      </c>
      <c r="B4408" s="6">
        <v>179</v>
      </c>
      <c r="C4408" s="6" t="s">
        <v>567</v>
      </c>
      <c r="D4408" s="6">
        <v>10</v>
      </c>
      <c r="E4408" s="6">
        <v>11</v>
      </c>
      <c r="F4408" s="6" t="s">
        <v>12</v>
      </c>
      <c r="G4408" s="6"/>
      <c r="H4408" s="6" t="s">
        <v>13</v>
      </c>
      <c r="I4408" s="7" t="s">
        <v>568</v>
      </c>
      <c r="J4408" s="152" t="str">
        <f>VLOOKUP(PORVORIM!$I4408,Code2Loc,2,FALSE)</f>
        <v>TALYAKADE</v>
      </c>
    </row>
    <row r="4409" spans="1:10" ht="15.75" customHeight="1" x14ac:dyDescent="0.25">
      <c r="A4409" s="5" t="s">
        <v>1529</v>
      </c>
      <c r="B4409" s="6">
        <v>179</v>
      </c>
      <c r="C4409" s="6" t="s">
        <v>550</v>
      </c>
      <c r="D4409" s="6">
        <v>11</v>
      </c>
      <c r="E4409" s="6">
        <v>12</v>
      </c>
      <c r="F4409" s="6" t="s">
        <v>12</v>
      </c>
      <c r="G4409" s="6"/>
      <c r="H4409" s="6" t="s">
        <v>13</v>
      </c>
      <c r="I4409" s="7" t="s">
        <v>551</v>
      </c>
      <c r="J4409" s="152" t="str">
        <f>VLOOKUP(PORVORIM!$I4409,Code2Loc,2,FALSE)</f>
        <v>ALDONA</v>
      </c>
    </row>
    <row r="4410" spans="1:10" ht="15.75" customHeight="1" x14ac:dyDescent="0.25">
      <c r="A4410" s="5" t="s">
        <v>1529</v>
      </c>
      <c r="B4410" s="6">
        <v>179</v>
      </c>
      <c r="C4410" s="6" t="s">
        <v>552</v>
      </c>
      <c r="D4410" s="6">
        <v>12</v>
      </c>
      <c r="E4410" s="6">
        <v>13</v>
      </c>
      <c r="F4410" s="6" t="s">
        <v>12</v>
      </c>
      <c r="G4410" s="6"/>
      <c r="H4410" s="6" t="s">
        <v>13</v>
      </c>
      <c r="I4410" s="7" t="s">
        <v>553</v>
      </c>
      <c r="J4410" s="152" t="str">
        <f>VLOOKUP(PORVORIM!$I4410,Code2Loc,2,FALSE)</f>
        <v>KHORJVE BDG</v>
      </c>
    </row>
    <row r="4411" spans="1:10" ht="15.75" customHeight="1" x14ac:dyDescent="0.25">
      <c r="A4411" s="5" t="s">
        <v>1529</v>
      </c>
      <c r="B4411" s="6">
        <v>179</v>
      </c>
      <c r="C4411" s="6" t="s">
        <v>554</v>
      </c>
      <c r="D4411" s="6">
        <v>13</v>
      </c>
      <c r="E4411" s="6">
        <v>14</v>
      </c>
      <c r="F4411" s="6" t="s">
        <v>12</v>
      </c>
      <c r="G4411" s="6"/>
      <c r="H4411" s="6" t="s">
        <v>13</v>
      </c>
      <c r="I4411" s="7" t="s">
        <v>555</v>
      </c>
      <c r="J4411" s="152" t="str">
        <f>VLOOKUP(PORVORIM!$I4411,Code2Loc,2,FALSE)</f>
        <v>QUITLA</v>
      </c>
    </row>
    <row r="4412" spans="1:10" ht="15.75" customHeight="1" x14ac:dyDescent="0.25">
      <c r="A4412" s="5" t="s">
        <v>10</v>
      </c>
      <c r="B4412" s="6">
        <v>180</v>
      </c>
      <c r="C4412" s="6" t="s">
        <v>11</v>
      </c>
      <c r="D4412" s="6">
        <v>1</v>
      </c>
      <c r="E4412" s="6">
        <v>0</v>
      </c>
      <c r="F4412" s="6" t="s">
        <v>1171</v>
      </c>
      <c r="G4412" s="6"/>
      <c r="H4412" s="6" t="s">
        <v>13</v>
      </c>
      <c r="I4412" s="7" t="s">
        <v>14</v>
      </c>
      <c r="J4412" s="152" t="str">
        <f>VLOOKUP(PORVORIM!$I4412,Code2Loc,2,FALSE)</f>
        <v>PANAJI</v>
      </c>
    </row>
    <row r="4413" spans="1:10" ht="15.75" customHeight="1" x14ac:dyDescent="0.25">
      <c r="A4413" s="5" t="s">
        <v>10</v>
      </c>
      <c r="B4413" s="6">
        <v>180</v>
      </c>
      <c r="C4413" s="6" t="s">
        <v>50</v>
      </c>
      <c r="D4413" s="6">
        <v>2</v>
      </c>
      <c r="E4413" s="6">
        <v>32</v>
      </c>
      <c r="F4413" s="6" t="s">
        <v>1171</v>
      </c>
      <c r="G4413" s="6"/>
      <c r="H4413" s="6" t="s">
        <v>13</v>
      </c>
      <c r="I4413" s="7" t="s">
        <v>51</v>
      </c>
      <c r="J4413" s="152" t="str">
        <f>VLOOKUP(PORVORIM!$I4413,Code2Loc,2,FALSE)</f>
        <v>MARGAO</v>
      </c>
    </row>
    <row r="4414" spans="1:10" ht="15.75" customHeight="1" x14ac:dyDescent="0.25">
      <c r="A4414" s="5" t="s">
        <v>1533</v>
      </c>
      <c r="B4414" s="6">
        <v>183</v>
      </c>
      <c r="C4414" s="6" t="s">
        <v>95</v>
      </c>
      <c r="D4414" s="6">
        <v>1</v>
      </c>
      <c r="E4414" s="6">
        <v>0</v>
      </c>
      <c r="F4414" s="6" t="s">
        <v>12</v>
      </c>
      <c r="G4414" s="6"/>
      <c r="H4414" s="6" t="s">
        <v>13</v>
      </c>
      <c r="I4414" s="7" t="s">
        <v>96</v>
      </c>
      <c r="J4414" s="152" t="str">
        <f>VLOOKUP(PORVORIM!$I4414,Code2Loc,2,FALSE)</f>
        <v>MAPUSA</v>
      </c>
    </row>
    <row r="4415" spans="1:10" ht="15.75" customHeight="1" x14ac:dyDescent="0.25">
      <c r="A4415" s="5" t="s">
        <v>1533</v>
      </c>
      <c r="B4415" s="6">
        <v>183</v>
      </c>
      <c r="C4415" s="6" t="s">
        <v>997</v>
      </c>
      <c r="D4415" s="6">
        <v>2</v>
      </c>
      <c r="E4415" s="6">
        <v>2</v>
      </c>
      <c r="F4415" s="6" t="s">
        <v>12</v>
      </c>
      <c r="G4415" s="6"/>
      <c r="H4415" s="6" t="s">
        <v>30</v>
      </c>
      <c r="I4415" s="7" t="s">
        <v>998</v>
      </c>
      <c r="J4415" s="152" t="str">
        <f>VLOOKUP(PORVORIM!$I4415,Code2Loc,2,FALSE)</f>
        <v>KHORLIM</v>
      </c>
    </row>
    <row r="4416" spans="1:10" ht="15.75" customHeight="1" x14ac:dyDescent="0.25">
      <c r="A4416" s="5" t="s">
        <v>1533</v>
      </c>
      <c r="B4416" s="6">
        <v>183</v>
      </c>
      <c r="C4416" s="6" t="s">
        <v>999</v>
      </c>
      <c r="D4416" s="6">
        <v>3</v>
      </c>
      <c r="E4416" s="6">
        <v>3</v>
      </c>
      <c r="F4416" s="6" t="s">
        <v>12</v>
      </c>
      <c r="G4416" s="6"/>
      <c r="H4416" s="6" t="s">
        <v>13</v>
      </c>
      <c r="I4416" s="7" t="s">
        <v>1000</v>
      </c>
      <c r="J4416" s="152" t="str">
        <f>VLOOKUP(PORVORIM!$I4416,Code2Loc,2,FALSE)</f>
        <v>DMC COLLAGE</v>
      </c>
    </row>
    <row r="4417" spans="1:10" ht="15.75" customHeight="1" x14ac:dyDescent="0.25">
      <c r="A4417" s="5" t="s">
        <v>1534</v>
      </c>
      <c r="B4417" s="6">
        <v>184</v>
      </c>
      <c r="C4417" s="6" t="s">
        <v>95</v>
      </c>
      <c r="D4417" s="6">
        <v>1</v>
      </c>
      <c r="E4417" s="6">
        <v>0</v>
      </c>
      <c r="F4417" s="6" t="s">
        <v>12</v>
      </c>
      <c r="G4417" s="6"/>
      <c r="H4417" s="6" t="s">
        <v>13</v>
      </c>
      <c r="I4417" s="7" t="s">
        <v>96</v>
      </c>
      <c r="J4417" s="152" t="str">
        <f>VLOOKUP(PORVORIM!$I4417,Code2Loc,2,FALSE)</f>
        <v>MAPUSA</v>
      </c>
    </row>
    <row r="4418" spans="1:10" ht="15.75" customHeight="1" x14ac:dyDescent="0.25">
      <c r="A4418" s="5" t="s">
        <v>1534</v>
      </c>
      <c r="B4418" s="6">
        <v>184</v>
      </c>
      <c r="C4418" s="6" t="s">
        <v>93</v>
      </c>
      <c r="D4418" s="6">
        <v>2</v>
      </c>
      <c r="E4418" s="6">
        <v>2</v>
      </c>
      <c r="F4418" s="6" t="s">
        <v>12</v>
      </c>
      <c r="G4418" s="6"/>
      <c r="H4418" s="6" t="s">
        <v>13</v>
      </c>
      <c r="I4418" s="7" t="s">
        <v>94</v>
      </c>
      <c r="J4418" s="152" t="str">
        <f>VLOOKUP(PORVORIM!$I4418,Code2Loc,2,FALSE)</f>
        <v>GIRI CHAPEL</v>
      </c>
    </row>
    <row r="4419" spans="1:10" ht="15.75" customHeight="1" x14ac:dyDescent="0.25">
      <c r="A4419" s="5" t="s">
        <v>1534</v>
      </c>
      <c r="B4419" s="6">
        <v>184</v>
      </c>
      <c r="C4419" s="6" t="s">
        <v>91</v>
      </c>
      <c r="D4419" s="6">
        <v>3</v>
      </c>
      <c r="E4419" s="6">
        <v>3</v>
      </c>
      <c r="F4419" s="6" t="s">
        <v>12</v>
      </c>
      <c r="G4419" s="6"/>
      <c r="H4419" s="6" t="s">
        <v>13</v>
      </c>
      <c r="I4419" s="7" t="s">
        <v>92</v>
      </c>
      <c r="J4419" s="152" t="str">
        <f>VLOOKUP(PORVORIM!$I4419,Code2Loc,2,FALSE)</f>
        <v>GREEN PARK</v>
      </c>
    </row>
    <row r="4420" spans="1:10" ht="15.75" customHeight="1" x14ac:dyDescent="0.25">
      <c r="A4420" s="5" t="s">
        <v>1534</v>
      </c>
      <c r="B4420" s="6">
        <v>184</v>
      </c>
      <c r="C4420" s="6" t="s">
        <v>1017</v>
      </c>
      <c r="D4420" s="6">
        <v>4</v>
      </c>
      <c r="E4420" s="6">
        <v>4</v>
      </c>
      <c r="F4420" s="6" t="s">
        <v>12</v>
      </c>
      <c r="G4420" s="6"/>
      <c r="H4420" s="6" t="s">
        <v>13</v>
      </c>
      <c r="I4420" s="7" t="s">
        <v>1018</v>
      </c>
      <c r="J4420" s="152" t="str">
        <f>VLOOKUP(PORVORIM!$I4420,Code2Loc,2,FALSE)</f>
        <v>SHELIN</v>
      </c>
    </row>
    <row r="4421" spans="1:10" ht="15.75" customHeight="1" x14ac:dyDescent="0.25">
      <c r="A4421" s="5" t="s">
        <v>1534</v>
      </c>
      <c r="B4421" s="6">
        <v>184</v>
      </c>
      <c r="C4421" s="6" t="s">
        <v>1535</v>
      </c>
      <c r="D4421" s="6">
        <v>5</v>
      </c>
      <c r="E4421" s="6">
        <v>5</v>
      </c>
      <c r="F4421" s="6" t="s">
        <v>12</v>
      </c>
      <c r="G4421" s="6"/>
      <c r="H4421" s="6" t="s">
        <v>13</v>
      </c>
      <c r="I4421" s="7" t="s">
        <v>1020</v>
      </c>
      <c r="J4421" s="152" t="str">
        <f>VLOOKUP(PORVORIM!$I4421,Code2Loc,2,FALSE)</f>
        <v>BASTODA</v>
      </c>
    </row>
    <row r="4422" spans="1:10" ht="15.75" customHeight="1" x14ac:dyDescent="0.25">
      <c r="A4422" s="5" t="s">
        <v>1534</v>
      </c>
      <c r="B4422" s="6">
        <v>184</v>
      </c>
      <c r="C4422" s="6" t="s">
        <v>1536</v>
      </c>
      <c r="D4422" s="6">
        <v>6</v>
      </c>
      <c r="E4422" s="6">
        <v>6</v>
      </c>
      <c r="F4422" s="6" t="s">
        <v>12</v>
      </c>
      <c r="G4422" s="6"/>
      <c r="H4422" s="6" t="s">
        <v>13</v>
      </c>
      <c r="I4422" s="7" t="s">
        <v>532</v>
      </c>
      <c r="J4422" s="152" t="str">
        <f>VLOOKUP(PORVORIM!$I4422,Code2Loc,2,FALSE)</f>
        <v>PALYE</v>
      </c>
    </row>
    <row r="4423" spans="1:10" ht="15.75" customHeight="1" x14ac:dyDescent="0.25">
      <c r="A4423" s="5" t="s">
        <v>1534</v>
      </c>
      <c r="B4423" s="6">
        <v>184</v>
      </c>
      <c r="C4423" s="6" t="s">
        <v>65</v>
      </c>
      <c r="D4423" s="6">
        <v>7</v>
      </c>
      <c r="E4423" s="6">
        <v>7</v>
      </c>
      <c r="F4423" s="6" t="s">
        <v>12</v>
      </c>
      <c r="G4423" s="6"/>
      <c r="H4423" s="6" t="s">
        <v>13</v>
      </c>
      <c r="I4423" s="7" t="s">
        <v>66</v>
      </c>
      <c r="J4423" s="152" t="str">
        <f>VLOOKUP(PORVORIM!$I4423,Code2Loc,2,FALSE)</f>
        <v>VADEM</v>
      </c>
    </row>
    <row r="4424" spans="1:10" ht="15.75" customHeight="1" x14ac:dyDescent="0.25">
      <c r="A4424" s="5" t="s">
        <v>1534</v>
      </c>
      <c r="B4424" s="6">
        <v>184</v>
      </c>
      <c r="C4424" s="6" t="s">
        <v>527</v>
      </c>
      <c r="D4424" s="6">
        <v>8</v>
      </c>
      <c r="E4424" s="6">
        <v>8</v>
      </c>
      <c r="F4424" s="6" t="s">
        <v>12</v>
      </c>
      <c r="G4424" s="6"/>
      <c r="H4424" s="6" t="s">
        <v>13</v>
      </c>
      <c r="I4424" s="7" t="s">
        <v>528</v>
      </c>
      <c r="J4424" s="152" t="str">
        <f>VLOOKUP(PORVORIM!$I4424,Code2Loc,2,FALSE)</f>
        <v>KHIREE</v>
      </c>
    </row>
    <row r="4425" spans="1:10" ht="15.75" customHeight="1" x14ac:dyDescent="0.25">
      <c r="A4425" s="5" t="s">
        <v>1534</v>
      </c>
      <c r="B4425" s="6">
        <v>184</v>
      </c>
      <c r="C4425" s="6" t="s">
        <v>1537</v>
      </c>
      <c r="D4425" s="6">
        <v>9</v>
      </c>
      <c r="E4425" s="6">
        <v>10</v>
      </c>
      <c r="F4425" s="6" t="s">
        <v>12</v>
      </c>
      <c r="G4425" s="6"/>
      <c r="H4425" s="6" t="s">
        <v>13</v>
      </c>
      <c r="I4425" s="7" t="s">
        <v>526</v>
      </c>
      <c r="J4425" s="152" t="str">
        <f>VLOOKUP(PORVORIM!$I4425,Code2Loc,2,FALSE)</f>
        <v>SUCCURRO</v>
      </c>
    </row>
    <row r="4426" spans="1:10" ht="15.75" customHeight="1" x14ac:dyDescent="0.25">
      <c r="A4426" s="5" t="s">
        <v>1534</v>
      </c>
      <c r="B4426" s="6">
        <v>184</v>
      </c>
      <c r="C4426" s="6" t="s">
        <v>1538</v>
      </c>
      <c r="D4426" s="6">
        <v>10</v>
      </c>
      <c r="E4426" s="6">
        <v>11</v>
      </c>
      <c r="F4426" s="6" t="s">
        <v>12</v>
      </c>
      <c r="G4426" s="6"/>
      <c r="H4426" s="6" t="s">
        <v>13</v>
      </c>
      <c r="I4426" s="7" t="s">
        <v>1539</v>
      </c>
      <c r="J4426" s="152" t="str">
        <f>VLOOKUP(PORVORIM!$I4426,Code2Loc,2,FALSE)</f>
        <v>DONWADO</v>
      </c>
    </row>
    <row r="4427" spans="1:10" ht="15.75" customHeight="1" x14ac:dyDescent="0.25">
      <c r="A4427" s="5" t="s">
        <v>1534</v>
      </c>
      <c r="B4427" s="6">
        <v>184</v>
      </c>
      <c r="C4427" s="6" t="s">
        <v>1540</v>
      </c>
      <c r="D4427" s="6">
        <v>11</v>
      </c>
      <c r="E4427" s="6">
        <v>13</v>
      </c>
      <c r="F4427" s="6" t="s">
        <v>12</v>
      </c>
      <c r="G4427" s="6"/>
      <c r="H4427" s="6" t="s">
        <v>13</v>
      </c>
      <c r="I4427" s="7" t="s">
        <v>1541</v>
      </c>
      <c r="J4427" s="152" t="str">
        <f>VLOOKUP(PORVORIM!$I4427,Code2Loc,2,FALSE)</f>
        <v>QUITLA U</v>
      </c>
    </row>
    <row r="4428" spans="1:10" ht="15.75" customHeight="1" x14ac:dyDescent="0.25">
      <c r="A4428" s="5" t="s">
        <v>1534</v>
      </c>
      <c r="B4428" s="6">
        <v>184</v>
      </c>
      <c r="C4428" s="6" t="s">
        <v>534</v>
      </c>
      <c r="D4428" s="6">
        <v>12</v>
      </c>
      <c r="E4428" s="6">
        <v>14</v>
      </c>
      <c r="F4428" s="6" t="s">
        <v>12</v>
      </c>
      <c r="G4428" s="6"/>
      <c r="H4428" s="6" t="s">
        <v>13</v>
      </c>
      <c r="I4428" s="7" t="s">
        <v>535</v>
      </c>
      <c r="J4428" s="152" t="str">
        <f>VLOOKUP(PORVORIM!$I4428,Code2Loc,2,FALSE)</f>
        <v>SALVADOR</v>
      </c>
    </row>
    <row r="4429" spans="1:10" ht="15.75" customHeight="1" x14ac:dyDescent="0.25">
      <c r="A4429" s="5" t="s">
        <v>935</v>
      </c>
      <c r="B4429" s="6">
        <v>185</v>
      </c>
      <c r="C4429" s="6" t="s">
        <v>95</v>
      </c>
      <c r="D4429" s="6">
        <v>1</v>
      </c>
      <c r="E4429" s="6">
        <v>0</v>
      </c>
      <c r="F4429" s="6" t="s">
        <v>12</v>
      </c>
      <c r="G4429" s="6"/>
      <c r="H4429" s="6" t="s">
        <v>13</v>
      </c>
      <c r="I4429" s="7" t="s">
        <v>96</v>
      </c>
      <c r="J4429" s="152" t="str">
        <f>VLOOKUP(PORVORIM!$I4429,Code2Loc,2,FALSE)</f>
        <v>MAPUSA</v>
      </c>
    </row>
    <row r="4430" spans="1:10" ht="15.75" customHeight="1" x14ac:dyDescent="0.25">
      <c r="A4430" s="5" t="s">
        <v>935</v>
      </c>
      <c r="B4430" s="6">
        <v>185</v>
      </c>
      <c r="C4430" s="6" t="s">
        <v>99</v>
      </c>
      <c r="D4430" s="6">
        <v>2</v>
      </c>
      <c r="E4430" s="6">
        <v>1</v>
      </c>
      <c r="F4430" s="6" t="s">
        <v>12</v>
      </c>
      <c r="G4430" s="6"/>
      <c r="H4430" s="6" t="s">
        <v>13</v>
      </c>
      <c r="I4430" s="7" t="s">
        <v>100</v>
      </c>
      <c r="J4430" s="152" t="str">
        <f>VLOOKUP(PORVORIM!$I4430,Code2Loc,2,FALSE)</f>
        <v>MPS COURT</v>
      </c>
    </row>
    <row r="4431" spans="1:10" ht="15.75" customHeight="1" x14ac:dyDescent="0.25">
      <c r="A4431" s="5" t="s">
        <v>935</v>
      </c>
      <c r="B4431" s="6">
        <v>185</v>
      </c>
      <c r="C4431" s="6" t="s">
        <v>101</v>
      </c>
      <c r="D4431" s="6">
        <v>3</v>
      </c>
      <c r="E4431" s="6">
        <v>2</v>
      </c>
      <c r="F4431" s="6" t="s">
        <v>12</v>
      </c>
      <c r="G4431" s="6"/>
      <c r="H4431" s="6" t="s">
        <v>13</v>
      </c>
      <c r="I4431" s="7" t="s">
        <v>102</v>
      </c>
      <c r="J4431" s="152" t="str">
        <f>VLOOKUP(PORVORIM!$I4431,Code2Loc,2,FALSE)</f>
        <v>DULER</v>
      </c>
    </row>
    <row r="4432" spans="1:10" ht="15.75" customHeight="1" x14ac:dyDescent="0.25">
      <c r="A4432" s="5" t="s">
        <v>935</v>
      </c>
      <c r="B4432" s="6">
        <v>185</v>
      </c>
      <c r="C4432" s="6" t="s">
        <v>103</v>
      </c>
      <c r="D4432" s="6">
        <v>4</v>
      </c>
      <c r="E4432" s="6">
        <v>3</v>
      </c>
      <c r="F4432" s="6" t="s">
        <v>12</v>
      </c>
      <c r="G4432" s="6"/>
      <c r="H4432" s="6" t="s">
        <v>13</v>
      </c>
      <c r="I4432" s="7" t="s">
        <v>104</v>
      </c>
      <c r="J4432" s="152" t="str">
        <f>VLOOKUP(PORVORIM!$I4432,Code2Loc,2,FALSE)</f>
        <v>PDEM/KRWDA</v>
      </c>
    </row>
    <row r="4433" spans="1:10" ht="15.75" customHeight="1" x14ac:dyDescent="0.25">
      <c r="A4433" s="5" t="s">
        <v>935</v>
      </c>
      <c r="B4433" s="6">
        <v>185</v>
      </c>
      <c r="C4433" s="6" t="s">
        <v>105</v>
      </c>
      <c r="D4433" s="6">
        <v>5</v>
      </c>
      <c r="E4433" s="6">
        <v>4</v>
      </c>
      <c r="F4433" s="6" t="s">
        <v>12</v>
      </c>
      <c r="G4433" s="6"/>
      <c r="H4433" s="6" t="s">
        <v>13</v>
      </c>
      <c r="I4433" s="7" t="s">
        <v>106</v>
      </c>
      <c r="J4433" s="152" t="str">
        <f>VLOOKUP(PORVORIM!$I4433,Code2Loc,2,FALSE)</f>
        <v>KARASWADA</v>
      </c>
    </row>
    <row r="4434" spans="1:10" ht="15.75" customHeight="1" x14ac:dyDescent="0.25">
      <c r="A4434" s="5" t="s">
        <v>935</v>
      </c>
      <c r="B4434" s="6">
        <v>185</v>
      </c>
      <c r="C4434" s="6" t="s">
        <v>707</v>
      </c>
      <c r="D4434" s="6">
        <v>6</v>
      </c>
      <c r="E4434" s="6">
        <v>6</v>
      </c>
      <c r="F4434" s="6" t="s">
        <v>12</v>
      </c>
      <c r="G4434" s="6"/>
      <c r="H4434" s="6" t="s">
        <v>13</v>
      </c>
      <c r="I4434" s="7" t="s">
        <v>708</v>
      </c>
      <c r="J4434" s="152" t="str">
        <f>VLOOKUP(PORVORIM!$I4434,Code2Loc,2,FALSE)</f>
        <v>C HUSIG BRD</v>
      </c>
    </row>
    <row r="4435" spans="1:10" ht="15.75" customHeight="1" x14ac:dyDescent="0.25">
      <c r="A4435" s="5" t="s">
        <v>935</v>
      </c>
      <c r="B4435" s="6">
        <v>185</v>
      </c>
      <c r="C4435" s="6" t="s">
        <v>709</v>
      </c>
      <c r="D4435" s="6">
        <v>7</v>
      </c>
      <c r="E4435" s="6">
        <v>7</v>
      </c>
      <c r="F4435" s="6" t="s">
        <v>12</v>
      </c>
      <c r="G4435" s="6"/>
      <c r="H4435" s="6" t="s">
        <v>13</v>
      </c>
      <c r="I4435" s="7" t="s">
        <v>710</v>
      </c>
      <c r="J4435" s="152" t="str">
        <f>VLOOKUP(PORVORIM!$I4435,Code2Loc,2,FALSE)</f>
        <v>BINANI</v>
      </c>
    </row>
    <row r="4436" spans="1:10" ht="15.75" customHeight="1" x14ac:dyDescent="0.25">
      <c r="A4436" s="5" t="s">
        <v>935</v>
      </c>
      <c r="B4436" s="6">
        <v>185</v>
      </c>
      <c r="C4436" s="6" t="s">
        <v>711</v>
      </c>
      <c r="D4436" s="6">
        <v>8</v>
      </c>
      <c r="E4436" s="6">
        <v>8</v>
      </c>
      <c r="F4436" s="6" t="s">
        <v>12</v>
      </c>
      <c r="G4436" s="6"/>
      <c r="H4436" s="6" t="s">
        <v>13</v>
      </c>
      <c r="I4436" s="7" t="s">
        <v>712</v>
      </c>
      <c r="J4436" s="152" t="str">
        <f>VLOOKUP(PORVORIM!$I4436,Code2Loc,2,FALSE)</f>
        <v>COLVALE</v>
      </c>
    </row>
    <row r="4437" spans="1:10" ht="15.75" customHeight="1" x14ac:dyDescent="0.25">
      <c r="A4437" s="5" t="s">
        <v>935</v>
      </c>
      <c r="B4437" s="6">
        <v>185</v>
      </c>
      <c r="C4437" s="6" t="s">
        <v>713</v>
      </c>
      <c r="D4437" s="6">
        <v>9</v>
      </c>
      <c r="E4437" s="6">
        <v>9</v>
      </c>
      <c r="F4437" s="6" t="s">
        <v>12</v>
      </c>
      <c r="G4437" s="6"/>
      <c r="H4437" s="6" t="s">
        <v>13</v>
      </c>
      <c r="I4437" s="7" t="s">
        <v>714</v>
      </c>
      <c r="J4437" s="152" t="str">
        <f>VLOOKUP(PORVORIM!$I4437,Code2Loc,2,FALSE)</f>
        <v>MAHAKHAJAN</v>
      </c>
    </row>
    <row r="4438" spans="1:10" ht="15.75" customHeight="1" x14ac:dyDescent="0.25">
      <c r="A4438" s="5" t="s">
        <v>935</v>
      </c>
      <c r="B4438" s="6">
        <v>185</v>
      </c>
      <c r="C4438" s="6" t="s">
        <v>781</v>
      </c>
      <c r="D4438" s="6">
        <v>10</v>
      </c>
      <c r="E4438" s="6">
        <v>10</v>
      </c>
      <c r="F4438" s="6" t="s">
        <v>12</v>
      </c>
      <c r="G4438" s="6"/>
      <c r="H4438" s="6" t="s">
        <v>13</v>
      </c>
      <c r="I4438" s="7" t="s">
        <v>782</v>
      </c>
      <c r="J4438" s="152" t="str">
        <f>VLOOKUP(PORVORIM!$I4438,Code2Loc,2,FALSE)</f>
        <v>DHARGAL DK</v>
      </c>
    </row>
    <row r="4439" spans="1:10" ht="15.75" customHeight="1" x14ac:dyDescent="0.25">
      <c r="A4439" s="5" t="s">
        <v>935</v>
      </c>
      <c r="B4439" s="6">
        <v>185</v>
      </c>
      <c r="C4439" s="6" t="s">
        <v>857</v>
      </c>
      <c r="D4439" s="6">
        <v>11</v>
      </c>
      <c r="E4439" s="6">
        <v>11</v>
      </c>
      <c r="F4439" s="6" t="s">
        <v>12</v>
      </c>
      <c r="G4439" s="6"/>
      <c r="H4439" s="6" t="s">
        <v>13</v>
      </c>
      <c r="I4439" s="7" t="s">
        <v>858</v>
      </c>
      <c r="J4439" s="152" t="str">
        <f>VLOOKUP(PORVORIM!$I4439,Code2Loc,2,FALSE)</f>
        <v>SHIRGAL</v>
      </c>
    </row>
    <row r="4440" spans="1:10" ht="15.75" customHeight="1" x14ac:dyDescent="0.25">
      <c r="A4440" s="5" t="s">
        <v>935</v>
      </c>
      <c r="B4440" s="6">
        <v>185</v>
      </c>
      <c r="C4440" s="6" t="s">
        <v>859</v>
      </c>
      <c r="D4440" s="6">
        <v>12</v>
      </c>
      <c r="E4440" s="6">
        <v>12</v>
      </c>
      <c r="F4440" s="6" t="s">
        <v>12</v>
      </c>
      <c r="G4440" s="6"/>
      <c r="H4440" s="6" t="s">
        <v>30</v>
      </c>
      <c r="I4440" s="7" t="s">
        <v>860</v>
      </c>
      <c r="J4440" s="152" t="str">
        <f>VLOOKUP(PORVORIM!$I4440,Code2Loc,2,FALSE)</f>
        <v>ARABO</v>
      </c>
    </row>
    <row r="4441" spans="1:10" ht="15.75" customHeight="1" x14ac:dyDescent="0.25">
      <c r="A4441" s="5" t="s">
        <v>935</v>
      </c>
      <c r="B4441" s="6">
        <v>185</v>
      </c>
      <c r="C4441" s="6" t="s">
        <v>861</v>
      </c>
      <c r="D4441" s="6">
        <v>13</v>
      </c>
      <c r="E4441" s="6">
        <v>13</v>
      </c>
      <c r="F4441" s="6" t="s">
        <v>12</v>
      </c>
      <c r="G4441" s="6"/>
      <c r="H4441" s="6" t="s">
        <v>13</v>
      </c>
      <c r="I4441" s="7" t="s">
        <v>862</v>
      </c>
      <c r="J4441" s="152" t="str">
        <f>VLOOKUP(PORVORIM!$I4441,Code2Loc,2,FALSE)</f>
        <v>TUEM CROSS</v>
      </c>
    </row>
    <row r="4442" spans="1:10" ht="15.75" customHeight="1" x14ac:dyDescent="0.25">
      <c r="A4442" s="5" t="s">
        <v>935</v>
      </c>
      <c r="B4442" s="6">
        <v>185</v>
      </c>
      <c r="C4442" s="6" t="s">
        <v>1542</v>
      </c>
      <c r="D4442" s="6">
        <v>14</v>
      </c>
      <c r="E4442" s="6">
        <v>14</v>
      </c>
      <c r="F4442" s="6" t="s">
        <v>12</v>
      </c>
      <c r="G4442" s="6"/>
      <c r="H4442" s="6" t="s">
        <v>13</v>
      </c>
      <c r="I4442" s="7" t="s">
        <v>864</v>
      </c>
      <c r="J4442" s="152" t="str">
        <f>VLOOKUP(PORVORIM!$I4442,Code2Loc,2,FALSE)</f>
        <v>TUEM V.TMP</v>
      </c>
    </row>
    <row r="4443" spans="1:10" ht="15.75" customHeight="1" x14ac:dyDescent="0.25">
      <c r="A4443" s="5" t="s">
        <v>935</v>
      </c>
      <c r="B4443" s="6">
        <v>185</v>
      </c>
      <c r="C4443" s="6" t="s">
        <v>865</v>
      </c>
      <c r="D4443" s="6">
        <v>15</v>
      </c>
      <c r="E4443" s="6">
        <v>16</v>
      </c>
      <c r="F4443" s="6" t="s">
        <v>12</v>
      </c>
      <c r="G4443" s="6"/>
      <c r="H4443" s="6" t="s">
        <v>13</v>
      </c>
      <c r="I4443" s="7" t="s">
        <v>866</v>
      </c>
      <c r="J4443" s="152" t="str">
        <f>VLOOKUP(PORVORIM!$I4443,Code2Loc,2,FALSE)</f>
        <v>TUEM</v>
      </c>
    </row>
    <row r="4444" spans="1:10" ht="15.75" customHeight="1" x14ac:dyDescent="0.25">
      <c r="A4444" s="5" t="s">
        <v>935</v>
      </c>
      <c r="B4444" s="6">
        <v>185</v>
      </c>
      <c r="C4444" s="6" t="s">
        <v>867</v>
      </c>
      <c r="D4444" s="6">
        <v>16</v>
      </c>
      <c r="E4444" s="6">
        <v>17</v>
      </c>
      <c r="F4444" s="6" t="s">
        <v>12</v>
      </c>
      <c r="G4444" s="6"/>
      <c r="H4444" s="6" t="s">
        <v>13</v>
      </c>
      <c r="I4444" s="7" t="s">
        <v>868</v>
      </c>
      <c r="J4444" s="152" t="str">
        <f>VLOOKUP(PORVORIM!$I4444,Code2Loc,2,FALSE)</f>
        <v>T.BGWTI TMP</v>
      </c>
    </row>
    <row r="4445" spans="1:10" ht="15.75" customHeight="1" x14ac:dyDescent="0.25">
      <c r="A4445" s="5" t="s">
        <v>935</v>
      </c>
      <c r="B4445" s="6">
        <v>185</v>
      </c>
      <c r="C4445" s="6" t="s">
        <v>869</v>
      </c>
      <c r="D4445" s="6">
        <v>17</v>
      </c>
      <c r="E4445" s="6">
        <v>19</v>
      </c>
      <c r="F4445" s="6" t="s">
        <v>12</v>
      </c>
      <c r="G4445" s="6"/>
      <c r="H4445" s="6" t="s">
        <v>13</v>
      </c>
      <c r="I4445" s="7" t="s">
        <v>870</v>
      </c>
      <c r="J4445" s="152" t="str">
        <f>VLOOKUP(PORVORIM!$I4445,Code2Loc,2,FALSE)</f>
        <v>TUEM IDC</v>
      </c>
    </row>
    <row r="4446" spans="1:10" ht="15.75" customHeight="1" x14ac:dyDescent="0.25">
      <c r="A4446" s="5" t="s">
        <v>935</v>
      </c>
      <c r="B4446" s="6">
        <v>185</v>
      </c>
      <c r="C4446" s="6" t="s">
        <v>871</v>
      </c>
      <c r="D4446" s="6">
        <v>18</v>
      </c>
      <c r="E4446" s="6">
        <v>20</v>
      </c>
      <c r="F4446" s="6" t="s">
        <v>12</v>
      </c>
      <c r="G4446" s="6"/>
      <c r="H4446" s="6" t="s">
        <v>13</v>
      </c>
      <c r="I4446" s="7" t="s">
        <v>872</v>
      </c>
      <c r="J4446" s="152" t="str">
        <f>VLOOKUP(PORVORIM!$I4446,Code2Loc,2,FALSE)</f>
        <v>TUEM HSPTL</v>
      </c>
    </row>
    <row r="4447" spans="1:10" ht="15.75" customHeight="1" x14ac:dyDescent="0.25">
      <c r="A4447" s="5" t="s">
        <v>935</v>
      </c>
      <c r="B4447" s="6">
        <v>185</v>
      </c>
      <c r="C4447" s="6" t="s">
        <v>873</v>
      </c>
      <c r="D4447" s="6">
        <v>19</v>
      </c>
      <c r="E4447" s="6">
        <v>24</v>
      </c>
      <c r="F4447" s="6" t="s">
        <v>12</v>
      </c>
      <c r="G4447" s="6"/>
      <c r="H4447" s="6" t="s">
        <v>13</v>
      </c>
      <c r="I4447" s="7" t="s">
        <v>874</v>
      </c>
      <c r="J4447" s="152" t="str">
        <f>VLOOKUP(PORVORIM!$I4447,Code2Loc,2,FALSE)</f>
        <v>BHAIDWADA</v>
      </c>
    </row>
    <row r="4448" spans="1:10" ht="15.75" customHeight="1" x14ac:dyDescent="0.25">
      <c r="A4448" s="5" t="s">
        <v>935</v>
      </c>
      <c r="B4448" s="6">
        <v>185</v>
      </c>
      <c r="C4448" s="6" t="s">
        <v>875</v>
      </c>
      <c r="D4448" s="6">
        <v>20</v>
      </c>
      <c r="E4448" s="6">
        <v>25</v>
      </c>
      <c r="F4448" s="6" t="s">
        <v>12</v>
      </c>
      <c r="G4448" s="6"/>
      <c r="H4448" s="6" t="s">
        <v>13</v>
      </c>
      <c r="I4448" s="7" t="s">
        <v>876</v>
      </c>
      <c r="J4448" s="152" t="str">
        <f>VLOOKUP(PORVORIM!$I4448,Code2Loc,2,FALSE)</f>
        <v>PETECHAWADA</v>
      </c>
    </row>
    <row r="4449" spans="1:10" ht="15.75" customHeight="1" x14ac:dyDescent="0.25">
      <c r="A4449" s="5" t="s">
        <v>935</v>
      </c>
      <c r="B4449" s="6">
        <v>185</v>
      </c>
      <c r="C4449" s="6" t="s">
        <v>909</v>
      </c>
      <c r="D4449" s="6">
        <v>21</v>
      </c>
      <c r="E4449" s="6">
        <v>28</v>
      </c>
      <c r="F4449" s="6" t="s">
        <v>12</v>
      </c>
      <c r="G4449" s="6"/>
      <c r="H4449" s="6" t="s">
        <v>13</v>
      </c>
      <c r="I4449" s="7" t="s">
        <v>910</v>
      </c>
      <c r="J4449" s="152" t="str">
        <f>VLOOKUP(PORVORIM!$I4449,Code2Loc,2,FALSE)</f>
        <v>SACCHE BHAT</v>
      </c>
    </row>
    <row r="4450" spans="1:10" ht="15.75" customHeight="1" x14ac:dyDescent="0.25">
      <c r="A4450" s="5" t="s">
        <v>935</v>
      </c>
      <c r="B4450" s="6">
        <v>185</v>
      </c>
      <c r="C4450" s="6" t="s">
        <v>911</v>
      </c>
      <c r="D4450" s="6">
        <v>22</v>
      </c>
      <c r="E4450" s="6">
        <v>30</v>
      </c>
      <c r="F4450" s="6" t="s">
        <v>12</v>
      </c>
      <c r="G4450" s="6"/>
      <c r="H4450" s="6" t="s">
        <v>13</v>
      </c>
      <c r="I4450" s="7" t="s">
        <v>912</v>
      </c>
      <c r="J4450" s="152" t="str">
        <f>VLOOKUP(PORVORIM!$I4450,Code2Loc,2,FALSE)</f>
        <v>NAIKWADA</v>
      </c>
    </row>
    <row r="4451" spans="1:10" ht="15.75" customHeight="1" x14ac:dyDescent="0.25">
      <c r="A4451" s="5" t="s">
        <v>935</v>
      </c>
      <c r="B4451" s="6">
        <v>185</v>
      </c>
      <c r="C4451" s="6" t="s">
        <v>913</v>
      </c>
      <c r="D4451" s="6">
        <v>23</v>
      </c>
      <c r="E4451" s="6">
        <v>32</v>
      </c>
      <c r="F4451" s="6" t="s">
        <v>12</v>
      </c>
      <c r="G4451" s="6"/>
      <c r="H4451" s="6" t="s">
        <v>13</v>
      </c>
      <c r="I4451" s="7" t="s">
        <v>914</v>
      </c>
      <c r="J4451" s="152" t="str">
        <f>VLOOKUP(PORVORIM!$I4451,Code2Loc,2,FALSE)</f>
        <v>ASKAWADA</v>
      </c>
    </row>
    <row r="4452" spans="1:10" ht="15.75" customHeight="1" x14ac:dyDescent="0.25">
      <c r="A4452" s="5" t="s">
        <v>935</v>
      </c>
      <c r="B4452" s="6">
        <v>185</v>
      </c>
      <c r="C4452" s="6" t="s">
        <v>469</v>
      </c>
      <c r="D4452" s="6">
        <v>24</v>
      </c>
      <c r="E4452" s="6">
        <v>33</v>
      </c>
      <c r="F4452" s="6" t="s">
        <v>12</v>
      </c>
      <c r="G4452" s="6"/>
      <c r="H4452" s="6" t="s">
        <v>13</v>
      </c>
      <c r="I4452" s="7" t="s">
        <v>470</v>
      </c>
      <c r="J4452" s="152" t="str">
        <f>VLOOKUP(PORVORIM!$I4452,Code2Loc,2,FALSE)</f>
        <v>DEULWADA</v>
      </c>
    </row>
    <row r="4453" spans="1:10" ht="15.75" customHeight="1" x14ac:dyDescent="0.25">
      <c r="A4453" s="5" t="s">
        <v>935</v>
      </c>
      <c r="B4453" s="6">
        <v>185</v>
      </c>
      <c r="C4453" s="6" t="s">
        <v>933</v>
      </c>
      <c r="D4453" s="6">
        <v>25</v>
      </c>
      <c r="E4453" s="6">
        <v>35</v>
      </c>
      <c r="F4453" s="6" t="s">
        <v>12</v>
      </c>
      <c r="G4453" s="6"/>
      <c r="H4453" s="6" t="s">
        <v>13</v>
      </c>
      <c r="I4453" s="7" t="s">
        <v>934</v>
      </c>
      <c r="J4453" s="152" t="str">
        <f>VLOOKUP(PORVORIM!$I4453,Code2Loc,2,FALSE)</f>
        <v>MANDRE MDMZ</v>
      </c>
    </row>
    <row r="4454" spans="1:10" ht="15.75" customHeight="1" x14ac:dyDescent="0.25">
      <c r="A4454" s="13" t="s">
        <v>919</v>
      </c>
      <c r="B4454" s="11">
        <v>186</v>
      </c>
      <c r="C4454" s="13" t="s">
        <v>11</v>
      </c>
      <c r="D4454" s="13">
        <v>1</v>
      </c>
      <c r="E4454" s="13">
        <v>0</v>
      </c>
      <c r="F4454" s="13" t="s">
        <v>12</v>
      </c>
      <c r="G4454" s="13"/>
      <c r="H4454" s="13" t="s">
        <v>13</v>
      </c>
      <c r="I4454" s="13" t="s">
        <v>14</v>
      </c>
      <c r="J4454" s="152" t="str">
        <f>VLOOKUP(PORVORIM!$I4454,Code2Loc,2,FALSE)</f>
        <v>PANAJI</v>
      </c>
    </row>
    <row r="4455" spans="1:10" ht="15.75" customHeight="1" x14ac:dyDescent="0.25">
      <c r="A4455" s="13" t="s">
        <v>919</v>
      </c>
      <c r="B4455" s="11">
        <v>186</v>
      </c>
      <c r="C4455" s="13" t="s">
        <v>77</v>
      </c>
      <c r="D4455" s="13">
        <v>2</v>
      </c>
      <c r="E4455" s="13">
        <v>2</v>
      </c>
      <c r="F4455" s="13" t="s">
        <v>12</v>
      </c>
      <c r="G4455" s="13"/>
      <c r="H4455" s="13" t="s">
        <v>13</v>
      </c>
      <c r="I4455" s="13" t="s">
        <v>78</v>
      </c>
      <c r="J4455" s="152" t="str">
        <f>VLOOKUP(PORVORIM!$I4455,Code2Loc,2,FALSE)</f>
        <v>SAI SERVICE</v>
      </c>
    </row>
    <row r="4456" spans="1:10" ht="15.75" customHeight="1" x14ac:dyDescent="0.25">
      <c r="A4456" s="13" t="s">
        <v>919</v>
      </c>
      <c r="B4456" s="11">
        <v>186</v>
      </c>
      <c r="C4456" s="13" t="s">
        <v>79</v>
      </c>
      <c r="D4456" s="13">
        <v>3</v>
      </c>
      <c r="E4456" s="13">
        <v>3</v>
      </c>
      <c r="F4456" s="13" t="s">
        <v>12</v>
      </c>
      <c r="G4456" s="13"/>
      <c r="H4456" s="13" t="s">
        <v>13</v>
      </c>
      <c r="I4456" s="13" t="s">
        <v>80</v>
      </c>
      <c r="J4456" s="152" t="str">
        <f>VLOOKUP(PORVORIM!$I4456,Code2Loc,2,FALSE)</f>
        <v>TIN BLD/COL</v>
      </c>
    </row>
    <row r="4457" spans="1:10" ht="15.75" customHeight="1" x14ac:dyDescent="0.25">
      <c r="A4457" s="13" t="s">
        <v>919</v>
      </c>
      <c r="B4457" s="11">
        <v>186</v>
      </c>
      <c r="C4457" s="13" t="s">
        <v>81</v>
      </c>
      <c r="D4457" s="13">
        <v>4</v>
      </c>
      <c r="E4457" s="13">
        <v>4</v>
      </c>
      <c r="F4457" s="13" t="s">
        <v>12</v>
      </c>
      <c r="G4457" s="13"/>
      <c r="H4457" s="13" t="s">
        <v>13</v>
      </c>
      <c r="I4457" s="13" t="s">
        <v>82</v>
      </c>
      <c r="J4457" s="152" t="str">
        <f>VLOOKUP(PORVORIM!$I4457,Code2Loc,2,FALSE)</f>
        <v>GULYAKADE</v>
      </c>
    </row>
    <row r="4458" spans="1:10" ht="15.75" customHeight="1" x14ac:dyDescent="0.25">
      <c r="A4458" s="13" t="s">
        <v>919</v>
      </c>
      <c r="B4458" s="11">
        <v>186</v>
      </c>
      <c r="C4458" s="13" t="s">
        <v>83</v>
      </c>
      <c r="D4458" s="13">
        <v>5</v>
      </c>
      <c r="E4458" s="13">
        <v>5</v>
      </c>
      <c r="F4458" s="13" t="s">
        <v>12</v>
      </c>
      <c r="G4458" s="13"/>
      <c r="H4458" s="13" t="s">
        <v>13</v>
      </c>
      <c r="I4458" s="13" t="s">
        <v>84</v>
      </c>
      <c r="J4458" s="152" t="str">
        <f>VLOOKUP(PORVORIM!$I4458,Code2Loc,2,FALSE)</f>
        <v>PRV COPEL</v>
      </c>
    </row>
    <row r="4459" spans="1:10" ht="15.75" customHeight="1" x14ac:dyDescent="0.25">
      <c r="A4459" s="13" t="s">
        <v>919</v>
      </c>
      <c r="B4459" s="11">
        <v>186</v>
      </c>
      <c r="C4459" s="13" t="s">
        <v>85</v>
      </c>
      <c r="D4459" s="13">
        <v>6</v>
      </c>
      <c r="E4459" s="13">
        <v>6</v>
      </c>
      <c r="F4459" s="13" t="s">
        <v>12</v>
      </c>
      <c r="G4459" s="13"/>
      <c r="H4459" s="13" t="s">
        <v>13</v>
      </c>
      <c r="I4459" s="13" t="s">
        <v>86</v>
      </c>
      <c r="J4459" s="152" t="str">
        <f>VLOOKUP(PORVORIM!$I4459,Code2Loc,2,FALSE)</f>
        <v>PRV WADAKAD</v>
      </c>
    </row>
    <row r="4460" spans="1:10" ht="15.75" customHeight="1" x14ac:dyDescent="0.25">
      <c r="A4460" s="13" t="s">
        <v>919</v>
      </c>
      <c r="B4460" s="11">
        <v>186</v>
      </c>
      <c r="C4460" s="13" t="s">
        <v>87</v>
      </c>
      <c r="D4460" s="13">
        <v>7</v>
      </c>
      <c r="E4460" s="13">
        <v>7</v>
      </c>
      <c r="F4460" s="13" t="s">
        <v>12</v>
      </c>
      <c r="G4460" s="13"/>
      <c r="H4460" s="13" t="s">
        <v>13</v>
      </c>
      <c r="I4460" s="13" t="s">
        <v>88</v>
      </c>
      <c r="J4460" s="152" t="str">
        <f>VLOOKUP(PORVORIM!$I4460,Code2Loc,2,FALSE)</f>
        <v>PRV BAZAR</v>
      </c>
    </row>
    <row r="4461" spans="1:10" ht="15.75" customHeight="1" x14ac:dyDescent="0.25">
      <c r="A4461" s="13" t="s">
        <v>919</v>
      </c>
      <c r="B4461" s="11">
        <v>186</v>
      </c>
      <c r="C4461" s="13" t="s">
        <v>89</v>
      </c>
      <c r="D4461" s="13">
        <v>8</v>
      </c>
      <c r="E4461" s="13">
        <v>8</v>
      </c>
      <c r="F4461" s="13" t="s">
        <v>12</v>
      </c>
      <c r="G4461" s="13"/>
      <c r="H4461" s="13" t="s">
        <v>13</v>
      </c>
      <c r="I4461" s="13" t="s">
        <v>90</v>
      </c>
      <c r="J4461" s="152" t="str">
        <f>VLOOKUP(PORVORIM!$I4461,Code2Loc,2,FALSE)</f>
        <v>GIRI CROSS</v>
      </c>
    </row>
    <row r="4462" spans="1:10" ht="15.75" customHeight="1" x14ac:dyDescent="0.25">
      <c r="A4462" s="13" t="s">
        <v>919</v>
      </c>
      <c r="B4462" s="11">
        <v>186</v>
      </c>
      <c r="C4462" s="13" t="s">
        <v>91</v>
      </c>
      <c r="D4462" s="13">
        <v>9</v>
      </c>
      <c r="E4462" s="13">
        <v>9</v>
      </c>
      <c r="F4462" s="13" t="s">
        <v>12</v>
      </c>
      <c r="G4462" s="13"/>
      <c r="H4462" s="13" t="s">
        <v>13</v>
      </c>
      <c r="I4462" s="13" t="s">
        <v>92</v>
      </c>
      <c r="J4462" s="152" t="str">
        <f>VLOOKUP(PORVORIM!$I4462,Code2Loc,2,FALSE)</f>
        <v>GREEN PARK</v>
      </c>
    </row>
    <row r="4463" spans="1:10" ht="15.75" customHeight="1" x14ac:dyDescent="0.25">
      <c r="A4463" s="13" t="s">
        <v>919</v>
      </c>
      <c r="B4463" s="11">
        <v>186</v>
      </c>
      <c r="C4463" s="13" t="s">
        <v>93</v>
      </c>
      <c r="D4463" s="13">
        <v>10</v>
      </c>
      <c r="E4463" s="13">
        <v>10</v>
      </c>
      <c r="F4463" s="13" t="s">
        <v>12</v>
      </c>
      <c r="G4463" s="13"/>
      <c r="H4463" s="13" t="s">
        <v>13</v>
      </c>
      <c r="I4463" s="13" t="s">
        <v>94</v>
      </c>
      <c r="J4463" s="152" t="str">
        <f>VLOOKUP(PORVORIM!$I4463,Code2Loc,2,FALSE)</f>
        <v>GIRI CHAPEL</v>
      </c>
    </row>
    <row r="4464" spans="1:10" ht="15.75" customHeight="1" x14ac:dyDescent="0.25">
      <c r="A4464" s="13" t="s">
        <v>919</v>
      </c>
      <c r="B4464" s="11">
        <v>186</v>
      </c>
      <c r="C4464" s="11" t="s">
        <v>95</v>
      </c>
      <c r="D4464" s="11">
        <v>11</v>
      </c>
      <c r="E4464" s="11">
        <v>12</v>
      </c>
      <c r="F4464" s="11" t="s">
        <v>12</v>
      </c>
      <c r="G4464" s="11"/>
      <c r="H4464" s="11" t="s">
        <v>13</v>
      </c>
      <c r="I4464" s="14" t="s">
        <v>96</v>
      </c>
      <c r="J4464" s="152" t="str">
        <f>VLOOKUP(PORVORIM!$I4464,Code2Loc,2,FALSE)</f>
        <v>MAPUSA</v>
      </c>
    </row>
    <row r="4465" spans="1:10" ht="15.75" customHeight="1" x14ac:dyDescent="0.25">
      <c r="A4465" s="13" t="s">
        <v>919</v>
      </c>
      <c r="B4465" s="11">
        <v>186</v>
      </c>
      <c r="C4465" s="11" t="s">
        <v>99</v>
      </c>
      <c r="D4465" s="11">
        <v>12</v>
      </c>
      <c r="E4465" s="11">
        <v>13</v>
      </c>
      <c r="F4465" s="11" t="s">
        <v>12</v>
      </c>
      <c r="G4465" s="11"/>
      <c r="H4465" s="11" t="s">
        <v>13</v>
      </c>
      <c r="I4465" s="14" t="s">
        <v>100</v>
      </c>
      <c r="J4465" s="152" t="str">
        <f>VLOOKUP(PORVORIM!$I4465,Code2Loc,2,FALSE)</f>
        <v>MPS COURT</v>
      </c>
    </row>
    <row r="4466" spans="1:10" ht="15.75" customHeight="1" x14ac:dyDescent="0.25">
      <c r="A4466" s="13" t="s">
        <v>919</v>
      </c>
      <c r="B4466" s="11">
        <v>186</v>
      </c>
      <c r="C4466" s="11" t="s">
        <v>101</v>
      </c>
      <c r="D4466" s="11">
        <v>13</v>
      </c>
      <c r="E4466" s="11">
        <v>14</v>
      </c>
      <c r="F4466" s="11" t="s">
        <v>12</v>
      </c>
      <c r="G4466" s="11"/>
      <c r="H4466" s="11" t="s">
        <v>13</v>
      </c>
      <c r="I4466" s="14" t="s">
        <v>102</v>
      </c>
      <c r="J4466" s="152" t="str">
        <f>VLOOKUP(PORVORIM!$I4466,Code2Loc,2,FALSE)</f>
        <v>DULER</v>
      </c>
    </row>
    <row r="4467" spans="1:10" ht="15.75" customHeight="1" x14ac:dyDescent="0.25">
      <c r="A4467" s="13" t="s">
        <v>919</v>
      </c>
      <c r="B4467" s="11">
        <v>186</v>
      </c>
      <c r="C4467" s="11" t="s">
        <v>103</v>
      </c>
      <c r="D4467" s="11">
        <v>14</v>
      </c>
      <c r="E4467" s="11">
        <v>15</v>
      </c>
      <c r="F4467" s="11" t="s">
        <v>12</v>
      </c>
      <c r="G4467" s="11"/>
      <c r="H4467" s="11" t="s">
        <v>13</v>
      </c>
      <c r="I4467" s="14" t="s">
        <v>104</v>
      </c>
      <c r="J4467" s="152" t="str">
        <f>VLOOKUP(PORVORIM!$I4467,Code2Loc,2,FALSE)</f>
        <v>PDEM/KRWDA</v>
      </c>
    </row>
    <row r="4468" spans="1:10" ht="15.75" customHeight="1" x14ac:dyDescent="0.25">
      <c r="A4468" s="13" t="s">
        <v>919</v>
      </c>
      <c r="B4468" s="11">
        <v>186</v>
      </c>
      <c r="C4468" s="11" t="s">
        <v>105</v>
      </c>
      <c r="D4468" s="11">
        <v>15</v>
      </c>
      <c r="E4468" s="11">
        <v>16</v>
      </c>
      <c r="F4468" s="11" t="s">
        <v>12</v>
      </c>
      <c r="G4468" s="11"/>
      <c r="H4468" s="11" t="s">
        <v>13</v>
      </c>
      <c r="I4468" s="14" t="s">
        <v>106</v>
      </c>
      <c r="J4468" s="152" t="str">
        <f>VLOOKUP(PORVORIM!$I4468,Code2Loc,2,FALSE)</f>
        <v>KARASWADA</v>
      </c>
    </row>
    <row r="4469" spans="1:10" ht="15.75" customHeight="1" x14ac:dyDescent="0.25">
      <c r="A4469" s="13" t="s">
        <v>919</v>
      </c>
      <c r="B4469" s="11">
        <v>186</v>
      </c>
      <c r="C4469" s="11" t="s">
        <v>707</v>
      </c>
      <c r="D4469" s="11">
        <v>16</v>
      </c>
      <c r="E4469" s="11">
        <v>18</v>
      </c>
      <c r="F4469" s="11" t="s">
        <v>12</v>
      </c>
      <c r="G4469" s="11"/>
      <c r="H4469" s="11" t="s">
        <v>13</v>
      </c>
      <c r="I4469" s="14" t="s">
        <v>708</v>
      </c>
      <c r="J4469" s="152" t="str">
        <f>VLOOKUP(PORVORIM!$I4469,Code2Loc,2,FALSE)</f>
        <v>C HUSIG BRD</v>
      </c>
    </row>
    <row r="4470" spans="1:10" ht="15.75" customHeight="1" x14ac:dyDescent="0.25">
      <c r="A4470" s="13" t="s">
        <v>919</v>
      </c>
      <c r="B4470" s="11">
        <v>186</v>
      </c>
      <c r="C4470" s="11" t="s">
        <v>709</v>
      </c>
      <c r="D4470" s="11">
        <v>17</v>
      </c>
      <c r="E4470" s="11">
        <v>19</v>
      </c>
      <c r="F4470" s="11" t="s">
        <v>12</v>
      </c>
      <c r="G4470" s="11"/>
      <c r="H4470" s="11" t="s">
        <v>13</v>
      </c>
      <c r="I4470" s="14" t="s">
        <v>710</v>
      </c>
      <c r="J4470" s="152" t="str">
        <f>VLOOKUP(PORVORIM!$I4470,Code2Loc,2,FALSE)</f>
        <v>BINANI</v>
      </c>
    </row>
    <row r="4471" spans="1:10" ht="15.75" customHeight="1" x14ac:dyDescent="0.25">
      <c r="A4471" s="13" t="s">
        <v>919</v>
      </c>
      <c r="B4471" s="11">
        <v>186</v>
      </c>
      <c r="C4471" s="11" t="s">
        <v>711</v>
      </c>
      <c r="D4471" s="11">
        <v>18</v>
      </c>
      <c r="E4471" s="11">
        <v>20</v>
      </c>
      <c r="F4471" s="11" t="s">
        <v>12</v>
      </c>
      <c r="G4471" s="11"/>
      <c r="H4471" s="11" t="s">
        <v>13</v>
      </c>
      <c r="I4471" s="14" t="s">
        <v>712</v>
      </c>
      <c r="J4471" s="152" t="str">
        <f>VLOOKUP(PORVORIM!$I4471,Code2Loc,2,FALSE)</f>
        <v>COLVALE</v>
      </c>
    </row>
    <row r="4472" spans="1:10" ht="15.75" customHeight="1" x14ac:dyDescent="0.25">
      <c r="A4472" s="13" t="s">
        <v>919</v>
      </c>
      <c r="B4472" s="11">
        <v>186</v>
      </c>
      <c r="C4472" s="11" t="s">
        <v>713</v>
      </c>
      <c r="D4472" s="11">
        <v>19</v>
      </c>
      <c r="E4472" s="11">
        <v>21</v>
      </c>
      <c r="F4472" s="11" t="s">
        <v>12</v>
      </c>
      <c r="G4472" s="11"/>
      <c r="H4472" s="11" t="s">
        <v>13</v>
      </c>
      <c r="I4472" s="14" t="s">
        <v>714</v>
      </c>
      <c r="J4472" s="152" t="str">
        <f>VLOOKUP(PORVORIM!$I4472,Code2Loc,2,FALSE)</f>
        <v>MAHAKHAJAN</v>
      </c>
    </row>
    <row r="4473" spans="1:10" ht="15.75" customHeight="1" x14ac:dyDescent="0.25">
      <c r="A4473" s="13" t="s">
        <v>919</v>
      </c>
      <c r="B4473" s="11">
        <v>186</v>
      </c>
      <c r="C4473" s="11" t="s">
        <v>781</v>
      </c>
      <c r="D4473" s="11">
        <v>20</v>
      </c>
      <c r="E4473" s="11">
        <v>22</v>
      </c>
      <c r="F4473" s="11" t="s">
        <v>12</v>
      </c>
      <c r="G4473" s="11"/>
      <c r="H4473" s="11" t="s">
        <v>13</v>
      </c>
      <c r="I4473" s="14" t="s">
        <v>782</v>
      </c>
      <c r="J4473" s="152" t="str">
        <f>VLOOKUP(PORVORIM!$I4473,Code2Loc,2,FALSE)</f>
        <v>DHARGAL DK</v>
      </c>
    </row>
    <row r="4474" spans="1:10" ht="15.75" customHeight="1" x14ac:dyDescent="0.25">
      <c r="A4474" s="13" t="s">
        <v>919</v>
      </c>
      <c r="B4474" s="11">
        <v>186</v>
      </c>
      <c r="C4474" s="11" t="s">
        <v>857</v>
      </c>
      <c r="D4474" s="11">
        <v>21</v>
      </c>
      <c r="E4474" s="11">
        <v>23</v>
      </c>
      <c r="F4474" s="11" t="s">
        <v>12</v>
      </c>
      <c r="G4474" s="11"/>
      <c r="H4474" s="11" t="s">
        <v>13</v>
      </c>
      <c r="I4474" s="14" t="s">
        <v>858</v>
      </c>
      <c r="J4474" s="152" t="str">
        <f>VLOOKUP(PORVORIM!$I4474,Code2Loc,2,FALSE)</f>
        <v>SHIRGAL</v>
      </c>
    </row>
    <row r="4475" spans="1:10" ht="15.75" customHeight="1" x14ac:dyDescent="0.25">
      <c r="A4475" s="13" t="s">
        <v>919</v>
      </c>
      <c r="B4475" s="11">
        <v>186</v>
      </c>
      <c r="C4475" s="11" t="s">
        <v>859</v>
      </c>
      <c r="D4475" s="11">
        <v>22</v>
      </c>
      <c r="E4475" s="11">
        <v>24</v>
      </c>
      <c r="F4475" s="11" t="s">
        <v>12</v>
      </c>
      <c r="G4475" s="11"/>
      <c r="H4475" s="11" t="s">
        <v>30</v>
      </c>
      <c r="I4475" s="14" t="s">
        <v>860</v>
      </c>
      <c r="J4475" s="152" t="str">
        <f>VLOOKUP(PORVORIM!$I4475,Code2Loc,2,FALSE)</f>
        <v>ARABO</v>
      </c>
    </row>
    <row r="4476" spans="1:10" ht="15.75" customHeight="1" x14ac:dyDescent="0.25">
      <c r="A4476" s="13" t="s">
        <v>919</v>
      </c>
      <c r="B4476" s="11">
        <v>186</v>
      </c>
      <c r="C4476" s="11" t="s">
        <v>861</v>
      </c>
      <c r="D4476" s="11">
        <v>23</v>
      </c>
      <c r="E4476" s="11">
        <v>25</v>
      </c>
      <c r="F4476" s="11" t="s">
        <v>12</v>
      </c>
      <c r="G4476" s="11"/>
      <c r="H4476" s="11" t="s">
        <v>13</v>
      </c>
      <c r="I4476" s="14" t="s">
        <v>862</v>
      </c>
      <c r="J4476" s="152" t="str">
        <f>VLOOKUP(PORVORIM!$I4476,Code2Loc,2,FALSE)</f>
        <v>TUEM CROSS</v>
      </c>
    </row>
    <row r="4477" spans="1:10" ht="15.75" customHeight="1" x14ac:dyDescent="0.25">
      <c r="A4477" s="13" t="s">
        <v>919</v>
      </c>
      <c r="B4477" s="11">
        <v>186</v>
      </c>
      <c r="C4477" s="11" t="s">
        <v>1542</v>
      </c>
      <c r="D4477" s="11">
        <v>24</v>
      </c>
      <c r="E4477" s="11">
        <v>26</v>
      </c>
      <c r="F4477" s="11" t="s">
        <v>12</v>
      </c>
      <c r="G4477" s="11"/>
      <c r="H4477" s="11" t="s">
        <v>13</v>
      </c>
      <c r="I4477" s="14" t="s">
        <v>864</v>
      </c>
      <c r="J4477" s="152" t="str">
        <f>VLOOKUP(PORVORIM!$I4477,Code2Loc,2,FALSE)</f>
        <v>TUEM V.TMP</v>
      </c>
    </row>
    <row r="4478" spans="1:10" ht="15.75" customHeight="1" x14ac:dyDescent="0.25">
      <c r="A4478" s="13" t="s">
        <v>919</v>
      </c>
      <c r="B4478" s="11">
        <v>186</v>
      </c>
      <c r="C4478" s="11" t="s">
        <v>865</v>
      </c>
      <c r="D4478" s="11">
        <v>25</v>
      </c>
      <c r="E4478" s="11">
        <v>28</v>
      </c>
      <c r="F4478" s="11" t="s">
        <v>12</v>
      </c>
      <c r="G4478" s="11"/>
      <c r="H4478" s="11" t="s">
        <v>13</v>
      </c>
      <c r="I4478" s="14" t="s">
        <v>866</v>
      </c>
      <c r="J4478" s="152" t="str">
        <f>VLOOKUP(PORVORIM!$I4478,Code2Loc,2,FALSE)</f>
        <v>TUEM</v>
      </c>
    </row>
    <row r="4479" spans="1:10" ht="15.75" customHeight="1" x14ac:dyDescent="0.25">
      <c r="A4479" s="13" t="s">
        <v>919</v>
      </c>
      <c r="B4479" s="11">
        <v>186</v>
      </c>
      <c r="C4479" s="11" t="s">
        <v>867</v>
      </c>
      <c r="D4479" s="11">
        <v>26</v>
      </c>
      <c r="E4479" s="11">
        <v>29</v>
      </c>
      <c r="F4479" s="11" t="s">
        <v>12</v>
      </c>
      <c r="G4479" s="11"/>
      <c r="H4479" s="11" t="s">
        <v>13</v>
      </c>
      <c r="I4479" s="14" t="s">
        <v>868</v>
      </c>
      <c r="J4479" s="152" t="str">
        <f>VLOOKUP(PORVORIM!$I4479,Code2Loc,2,FALSE)</f>
        <v>T.BGWTI TMP</v>
      </c>
    </row>
    <row r="4480" spans="1:10" ht="15.75" customHeight="1" x14ac:dyDescent="0.25">
      <c r="A4480" s="13" t="s">
        <v>919</v>
      </c>
      <c r="B4480" s="11">
        <v>186</v>
      </c>
      <c r="C4480" s="11" t="s">
        <v>869</v>
      </c>
      <c r="D4480" s="11">
        <v>27</v>
      </c>
      <c r="E4480" s="11">
        <v>31</v>
      </c>
      <c r="F4480" s="11" t="s">
        <v>12</v>
      </c>
      <c r="G4480" s="11"/>
      <c r="H4480" s="11" t="s">
        <v>13</v>
      </c>
      <c r="I4480" s="14" t="s">
        <v>870</v>
      </c>
      <c r="J4480" s="152" t="str">
        <f>VLOOKUP(PORVORIM!$I4480,Code2Loc,2,FALSE)</f>
        <v>TUEM IDC</v>
      </c>
    </row>
    <row r="4481" spans="1:10" ht="15.75" customHeight="1" x14ac:dyDescent="0.25">
      <c r="A4481" s="13" t="s">
        <v>919</v>
      </c>
      <c r="B4481" s="11">
        <v>186</v>
      </c>
      <c r="C4481" s="11" t="s">
        <v>871</v>
      </c>
      <c r="D4481" s="11">
        <v>28</v>
      </c>
      <c r="E4481" s="11">
        <v>32</v>
      </c>
      <c r="F4481" s="11" t="s">
        <v>12</v>
      </c>
      <c r="G4481" s="11"/>
      <c r="H4481" s="11" t="s">
        <v>13</v>
      </c>
      <c r="I4481" s="14" t="s">
        <v>872</v>
      </c>
      <c r="J4481" s="152" t="str">
        <f>VLOOKUP(PORVORIM!$I4481,Code2Loc,2,FALSE)</f>
        <v>TUEM HSPTL</v>
      </c>
    </row>
    <row r="4482" spans="1:10" ht="15.75" customHeight="1" x14ac:dyDescent="0.25">
      <c r="A4482" s="13" t="s">
        <v>919</v>
      </c>
      <c r="B4482" s="11">
        <v>186</v>
      </c>
      <c r="C4482" s="11" t="s">
        <v>873</v>
      </c>
      <c r="D4482" s="11">
        <v>29</v>
      </c>
      <c r="E4482" s="11">
        <v>36</v>
      </c>
      <c r="F4482" s="11" t="s">
        <v>12</v>
      </c>
      <c r="G4482" s="11"/>
      <c r="H4482" s="11" t="s">
        <v>13</v>
      </c>
      <c r="I4482" s="14" t="s">
        <v>874</v>
      </c>
      <c r="J4482" s="152" t="str">
        <f>VLOOKUP(PORVORIM!$I4482,Code2Loc,2,FALSE)</f>
        <v>BHAIDWADA</v>
      </c>
    </row>
    <row r="4483" spans="1:10" ht="15.75" customHeight="1" x14ac:dyDescent="0.25">
      <c r="A4483" s="13" t="s">
        <v>919</v>
      </c>
      <c r="B4483" s="11">
        <v>186</v>
      </c>
      <c r="C4483" s="11" t="s">
        <v>875</v>
      </c>
      <c r="D4483" s="11">
        <v>30</v>
      </c>
      <c r="E4483" s="11">
        <v>37</v>
      </c>
      <c r="F4483" s="11" t="s">
        <v>12</v>
      </c>
      <c r="G4483" s="11"/>
      <c r="H4483" s="11" t="s">
        <v>13</v>
      </c>
      <c r="I4483" s="14" t="s">
        <v>876</v>
      </c>
      <c r="J4483" s="152" t="str">
        <f>VLOOKUP(PORVORIM!$I4483,Code2Loc,2,FALSE)</f>
        <v>PETECHAWADA</v>
      </c>
    </row>
    <row r="4484" spans="1:10" ht="15.75" customHeight="1" x14ac:dyDescent="0.25">
      <c r="A4484" s="13" t="s">
        <v>919</v>
      </c>
      <c r="B4484" s="11">
        <v>186</v>
      </c>
      <c r="C4484" s="11" t="s">
        <v>909</v>
      </c>
      <c r="D4484" s="11">
        <v>31</v>
      </c>
      <c r="E4484" s="11">
        <v>40</v>
      </c>
      <c r="F4484" s="11" t="s">
        <v>12</v>
      </c>
      <c r="G4484" s="11"/>
      <c r="H4484" s="11" t="s">
        <v>13</v>
      </c>
      <c r="I4484" s="14" t="s">
        <v>910</v>
      </c>
      <c r="J4484" s="152" t="str">
        <f>VLOOKUP(PORVORIM!$I4484,Code2Loc,2,FALSE)</f>
        <v>SACCHE BHAT</v>
      </c>
    </row>
    <row r="4485" spans="1:10" ht="15.75" customHeight="1" x14ac:dyDescent="0.25">
      <c r="A4485" s="13" t="s">
        <v>919</v>
      </c>
      <c r="B4485" s="11">
        <v>186</v>
      </c>
      <c r="C4485" s="11" t="s">
        <v>911</v>
      </c>
      <c r="D4485" s="11">
        <v>32</v>
      </c>
      <c r="E4485" s="11">
        <v>42</v>
      </c>
      <c r="F4485" s="11" t="s">
        <v>12</v>
      </c>
      <c r="G4485" s="11"/>
      <c r="H4485" s="11" t="s">
        <v>13</v>
      </c>
      <c r="I4485" s="14" t="s">
        <v>912</v>
      </c>
      <c r="J4485" s="152" t="str">
        <f>VLOOKUP(PORVORIM!$I4485,Code2Loc,2,FALSE)</f>
        <v>NAIKWADA</v>
      </c>
    </row>
    <row r="4486" spans="1:10" ht="15.75" customHeight="1" x14ac:dyDescent="0.25">
      <c r="A4486" s="13" t="s">
        <v>919</v>
      </c>
      <c r="B4486" s="11">
        <v>186</v>
      </c>
      <c r="C4486" s="11" t="s">
        <v>913</v>
      </c>
      <c r="D4486" s="11">
        <v>33</v>
      </c>
      <c r="E4486" s="11">
        <v>44</v>
      </c>
      <c r="F4486" s="11" t="s">
        <v>12</v>
      </c>
      <c r="G4486" s="11"/>
      <c r="H4486" s="11" t="s">
        <v>13</v>
      </c>
      <c r="I4486" s="14" t="s">
        <v>914</v>
      </c>
      <c r="J4486" s="152" t="str">
        <f>VLOOKUP(PORVORIM!$I4486,Code2Loc,2,FALSE)</f>
        <v>ASKAWADA</v>
      </c>
    </row>
    <row r="4487" spans="1:10" ht="15.75" customHeight="1" x14ac:dyDescent="0.25">
      <c r="A4487" s="13" t="s">
        <v>919</v>
      </c>
      <c r="B4487" s="11">
        <v>186</v>
      </c>
      <c r="C4487" s="11" t="s">
        <v>469</v>
      </c>
      <c r="D4487" s="11">
        <v>34</v>
      </c>
      <c r="E4487" s="11">
        <v>45</v>
      </c>
      <c r="F4487" s="11" t="s">
        <v>12</v>
      </c>
      <c r="G4487" s="11"/>
      <c r="H4487" s="11" t="s">
        <v>13</v>
      </c>
      <c r="I4487" s="14" t="s">
        <v>470</v>
      </c>
      <c r="J4487" s="152" t="str">
        <f>VLOOKUP(PORVORIM!$I4487,Code2Loc,2,FALSE)</f>
        <v>DEULWADA</v>
      </c>
    </row>
    <row r="4488" spans="1:10" ht="15.75" customHeight="1" x14ac:dyDescent="0.25">
      <c r="A4488" s="13" t="s">
        <v>919</v>
      </c>
      <c r="B4488" s="11">
        <v>186</v>
      </c>
      <c r="C4488" s="11" t="s">
        <v>933</v>
      </c>
      <c r="D4488" s="11">
        <v>35</v>
      </c>
      <c r="E4488" s="11">
        <v>47</v>
      </c>
      <c r="F4488" s="11" t="s">
        <v>12</v>
      </c>
      <c r="G4488" s="11"/>
      <c r="H4488" s="11" t="s">
        <v>13</v>
      </c>
      <c r="I4488" s="14" t="s">
        <v>934</v>
      </c>
      <c r="J4488" s="152" t="str">
        <f>VLOOKUP(PORVORIM!$I4488,Code2Loc,2,FALSE)</f>
        <v>MANDRE MDMZ</v>
      </c>
    </row>
    <row r="4489" spans="1:10" ht="15.75" customHeight="1" x14ac:dyDescent="0.25">
      <c r="A4489" s="13" t="s">
        <v>919</v>
      </c>
      <c r="B4489" s="11">
        <v>186</v>
      </c>
      <c r="C4489" s="11" t="s">
        <v>931</v>
      </c>
      <c r="D4489" s="11">
        <v>36</v>
      </c>
      <c r="E4489" s="11">
        <v>48</v>
      </c>
      <c r="F4489" s="11" t="s">
        <v>12</v>
      </c>
      <c r="G4489" s="11"/>
      <c r="H4489" s="11" t="s">
        <v>13</v>
      </c>
      <c r="I4489" s="14" t="s">
        <v>932</v>
      </c>
      <c r="J4489" s="152" t="str">
        <f>VLOOKUP(PORVORIM!$I4489,Code2Loc,2,FALSE)</f>
        <v>JUNUSWADA</v>
      </c>
    </row>
    <row r="4490" spans="1:10" ht="15.75" customHeight="1" x14ac:dyDescent="0.25">
      <c r="A4490" s="13" t="s">
        <v>919</v>
      </c>
      <c r="B4490" s="11">
        <v>186</v>
      </c>
      <c r="C4490" s="11" t="s">
        <v>966</v>
      </c>
      <c r="D4490" s="11">
        <v>37</v>
      </c>
      <c r="E4490" s="11">
        <v>50</v>
      </c>
      <c r="F4490" s="11" t="s">
        <v>12</v>
      </c>
      <c r="G4490" s="11"/>
      <c r="H4490" s="11" t="s">
        <v>13</v>
      </c>
      <c r="I4490" s="14" t="s">
        <v>967</v>
      </c>
      <c r="J4490" s="152" t="str">
        <f>VLOOKUP(PORVORIM!$I4490,Code2Loc,2,FALSE)</f>
        <v>KEPKARWADA</v>
      </c>
    </row>
    <row r="4491" spans="1:10" ht="15.75" customHeight="1" x14ac:dyDescent="0.25">
      <c r="A4491" s="13" t="s">
        <v>919</v>
      </c>
      <c r="B4491" s="11">
        <v>186</v>
      </c>
      <c r="C4491" s="11" t="s">
        <v>922</v>
      </c>
      <c r="D4491" s="11">
        <v>38</v>
      </c>
      <c r="E4491" s="11">
        <v>52</v>
      </c>
      <c r="F4491" s="11" t="s">
        <v>12</v>
      </c>
      <c r="G4491" s="11"/>
      <c r="H4491" s="11" t="s">
        <v>13</v>
      </c>
      <c r="I4491" s="14" t="s">
        <v>923</v>
      </c>
      <c r="J4491" s="152" t="str">
        <f>VLOOKUP(PORVORIM!$I4491,Code2Loc,2,FALSE)</f>
        <v>HARMAL</v>
      </c>
    </row>
    <row r="4492" spans="1:10" ht="15.75" customHeight="1" x14ac:dyDescent="0.25">
      <c r="A4492" s="5" t="s">
        <v>1543</v>
      </c>
      <c r="B4492" s="6">
        <v>188</v>
      </c>
      <c r="C4492" s="6" t="s">
        <v>11</v>
      </c>
      <c r="D4492" s="6">
        <v>1</v>
      </c>
      <c r="E4492" s="6">
        <v>0</v>
      </c>
      <c r="F4492" s="6" t="s">
        <v>12</v>
      </c>
      <c r="G4492" s="6"/>
      <c r="H4492" s="6" t="s">
        <v>13</v>
      </c>
      <c r="I4492" s="7" t="s">
        <v>14</v>
      </c>
      <c r="J4492" s="152" t="str">
        <f>VLOOKUP(PORVORIM!$I4492,Code2Loc,2,FALSE)</f>
        <v>PANAJI</v>
      </c>
    </row>
    <row r="4493" spans="1:10" ht="15.75" customHeight="1" x14ac:dyDescent="0.25">
      <c r="A4493" s="5" t="s">
        <v>1543</v>
      </c>
      <c r="B4493" s="6">
        <v>188</v>
      </c>
      <c r="C4493" s="6" t="s">
        <v>77</v>
      </c>
      <c r="D4493" s="6">
        <v>2</v>
      </c>
      <c r="E4493" s="6">
        <v>2</v>
      </c>
      <c r="F4493" s="6" t="s">
        <v>12</v>
      </c>
      <c r="G4493" s="6"/>
      <c r="H4493" s="6" t="s">
        <v>13</v>
      </c>
      <c r="I4493" s="7" t="s">
        <v>78</v>
      </c>
      <c r="J4493" s="152" t="str">
        <f>VLOOKUP(PORVORIM!$I4493,Code2Loc,2,FALSE)</f>
        <v>SAI SERVICE</v>
      </c>
    </row>
    <row r="4494" spans="1:10" ht="15.75" customHeight="1" x14ac:dyDescent="0.25">
      <c r="A4494" s="5" t="s">
        <v>1543</v>
      </c>
      <c r="B4494" s="6">
        <v>188</v>
      </c>
      <c r="C4494" s="6" t="s">
        <v>79</v>
      </c>
      <c r="D4494" s="6">
        <v>3</v>
      </c>
      <c r="E4494" s="6">
        <v>3</v>
      </c>
      <c r="F4494" s="6" t="s">
        <v>12</v>
      </c>
      <c r="G4494" s="6"/>
      <c r="H4494" s="6" t="s">
        <v>13</v>
      </c>
      <c r="I4494" s="7" t="s">
        <v>80</v>
      </c>
      <c r="J4494" s="152" t="str">
        <f>VLOOKUP(PORVORIM!$I4494,Code2Loc,2,FALSE)</f>
        <v>TIN BLD/COL</v>
      </c>
    </row>
    <row r="4495" spans="1:10" ht="15.75" customHeight="1" x14ac:dyDescent="0.25">
      <c r="A4495" s="5" t="s">
        <v>1543</v>
      </c>
      <c r="B4495" s="6">
        <v>188</v>
      </c>
      <c r="C4495" s="6" t="s">
        <v>81</v>
      </c>
      <c r="D4495" s="6">
        <v>4</v>
      </c>
      <c r="E4495" s="6">
        <v>4</v>
      </c>
      <c r="F4495" s="6" t="s">
        <v>12</v>
      </c>
      <c r="G4495" s="6"/>
      <c r="H4495" s="6" t="s">
        <v>13</v>
      </c>
      <c r="I4495" s="7" t="s">
        <v>82</v>
      </c>
      <c r="J4495" s="152" t="str">
        <f>VLOOKUP(PORVORIM!$I4495,Code2Loc,2,FALSE)</f>
        <v>GULYAKADE</v>
      </c>
    </row>
    <row r="4496" spans="1:10" ht="15.75" customHeight="1" x14ac:dyDescent="0.25">
      <c r="A4496" s="5" t="s">
        <v>1543</v>
      </c>
      <c r="B4496" s="6">
        <v>188</v>
      </c>
      <c r="C4496" s="6" t="s">
        <v>83</v>
      </c>
      <c r="D4496" s="6">
        <v>5</v>
      </c>
      <c r="E4496" s="6">
        <v>5</v>
      </c>
      <c r="F4496" s="6" t="s">
        <v>12</v>
      </c>
      <c r="G4496" s="6"/>
      <c r="H4496" s="6" t="s">
        <v>13</v>
      </c>
      <c r="I4496" s="7" t="s">
        <v>84</v>
      </c>
      <c r="J4496" s="152" t="str">
        <f>VLOOKUP(PORVORIM!$I4496,Code2Loc,2,FALSE)</f>
        <v>PRV COPEL</v>
      </c>
    </row>
    <row r="4497" spans="1:10" ht="15.75" customHeight="1" x14ac:dyDescent="0.25">
      <c r="A4497" s="5" t="s">
        <v>1543</v>
      </c>
      <c r="B4497" s="6">
        <v>188</v>
      </c>
      <c r="C4497" s="6" t="s">
        <v>85</v>
      </c>
      <c r="D4497" s="6">
        <v>6</v>
      </c>
      <c r="E4497" s="6">
        <v>6</v>
      </c>
      <c r="F4497" s="6" t="s">
        <v>12</v>
      </c>
      <c r="G4497" s="6"/>
      <c r="H4497" s="6" t="s">
        <v>13</v>
      </c>
      <c r="I4497" s="7" t="s">
        <v>86</v>
      </c>
      <c r="J4497" s="152" t="str">
        <f>VLOOKUP(PORVORIM!$I4497,Code2Loc,2,FALSE)</f>
        <v>PRV WADAKAD</v>
      </c>
    </row>
    <row r="4498" spans="1:10" ht="15.75" customHeight="1" x14ac:dyDescent="0.25">
      <c r="A4498" s="5" t="s">
        <v>1543</v>
      </c>
      <c r="B4498" s="6">
        <v>188</v>
      </c>
      <c r="C4498" s="6" t="s">
        <v>87</v>
      </c>
      <c r="D4498" s="6">
        <v>7</v>
      </c>
      <c r="E4498" s="6">
        <v>7</v>
      </c>
      <c r="F4498" s="6" t="s">
        <v>12</v>
      </c>
      <c r="G4498" s="6"/>
      <c r="H4498" s="6" t="s">
        <v>13</v>
      </c>
      <c r="I4498" s="7" t="s">
        <v>88</v>
      </c>
      <c r="J4498" s="152" t="str">
        <f>VLOOKUP(PORVORIM!$I4498,Code2Loc,2,FALSE)</f>
        <v>PRV BAZAR</v>
      </c>
    </row>
    <row r="4499" spans="1:10" ht="15.75" customHeight="1" x14ac:dyDescent="0.25">
      <c r="A4499" s="5" t="s">
        <v>1543</v>
      </c>
      <c r="B4499" s="6">
        <v>188</v>
      </c>
      <c r="C4499" s="6" t="s">
        <v>89</v>
      </c>
      <c r="D4499" s="6">
        <v>8</v>
      </c>
      <c r="E4499" s="6">
        <v>8</v>
      </c>
      <c r="F4499" s="6" t="s">
        <v>12</v>
      </c>
      <c r="G4499" s="6"/>
      <c r="H4499" s="6" t="s">
        <v>13</v>
      </c>
      <c r="I4499" s="7" t="s">
        <v>90</v>
      </c>
      <c r="J4499" s="152" t="str">
        <f>VLOOKUP(PORVORIM!$I4499,Code2Loc,2,FALSE)</f>
        <v>GIRI CROSS</v>
      </c>
    </row>
    <row r="4500" spans="1:10" ht="15.75" customHeight="1" x14ac:dyDescent="0.25">
      <c r="A4500" s="5" t="s">
        <v>1543</v>
      </c>
      <c r="B4500" s="6">
        <v>188</v>
      </c>
      <c r="C4500" s="6" t="s">
        <v>91</v>
      </c>
      <c r="D4500" s="6">
        <v>9</v>
      </c>
      <c r="E4500" s="6">
        <v>9</v>
      </c>
      <c r="F4500" s="6" t="s">
        <v>12</v>
      </c>
      <c r="G4500" s="6"/>
      <c r="H4500" s="6" t="s">
        <v>13</v>
      </c>
      <c r="I4500" s="7" t="s">
        <v>92</v>
      </c>
      <c r="J4500" s="152" t="str">
        <f>VLOOKUP(PORVORIM!$I4500,Code2Loc,2,FALSE)</f>
        <v>GREEN PARK</v>
      </c>
    </row>
    <row r="4501" spans="1:10" ht="15.75" customHeight="1" x14ac:dyDescent="0.25">
      <c r="A4501" s="5" t="s">
        <v>1543</v>
      </c>
      <c r="B4501" s="6">
        <v>188</v>
      </c>
      <c r="C4501" s="6" t="s">
        <v>93</v>
      </c>
      <c r="D4501" s="6">
        <v>10</v>
      </c>
      <c r="E4501" s="6">
        <v>10</v>
      </c>
      <c r="F4501" s="6" t="s">
        <v>12</v>
      </c>
      <c r="G4501" s="6"/>
      <c r="H4501" s="6" t="s">
        <v>13</v>
      </c>
      <c r="I4501" s="7" t="s">
        <v>94</v>
      </c>
      <c r="J4501" s="152" t="str">
        <f>VLOOKUP(PORVORIM!$I4501,Code2Loc,2,FALSE)</f>
        <v>GIRI CHAPEL</v>
      </c>
    </row>
    <row r="4502" spans="1:10" ht="15.75" customHeight="1" x14ac:dyDescent="0.25">
      <c r="A4502" s="5" t="s">
        <v>1543</v>
      </c>
      <c r="B4502" s="6">
        <v>188</v>
      </c>
      <c r="C4502" s="6" t="s">
        <v>95</v>
      </c>
      <c r="D4502" s="6">
        <v>11</v>
      </c>
      <c r="E4502" s="6">
        <v>12</v>
      </c>
      <c r="F4502" s="6" t="s">
        <v>12</v>
      </c>
      <c r="G4502" s="6"/>
      <c r="H4502" s="6" t="s">
        <v>13</v>
      </c>
      <c r="I4502" s="7" t="s">
        <v>96</v>
      </c>
      <c r="J4502" s="152" t="str">
        <f>VLOOKUP(PORVORIM!$I4502,Code2Loc,2,FALSE)</f>
        <v>MAPUSA</v>
      </c>
    </row>
    <row r="4503" spans="1:10" ht="15.75" customHeight="1" x14ac:dyDescent="0.25">
      <c r="A4503" s="5" t="s">
        <v>1543</v>
      </c>
      <c r="B4503" s="6">
        <v>188</v>
      </c>
      <c r="C4503" s="6" t="s">
        <v>99</v>
      </c>
      <c r="D4503" s="6">
        <v>12</v>
      </c>
      <c r="E4503" s="6">
        <v>13</v>
      </c>
      <c r="F4503" s="6" t="s">
        <v>12</v>
      </c>
      <c r="G4503" s="6"/>
      <c r="H4503" s="6" t="s">
        <v>13</v>
      </c>
      <c r="I4503" s="7" t="s">
        <v>100</v>
      </c>
      <c r="J4503" s="152" t="str">
        <f>VLOOKUP(PORVORIM!$I4503,Code2Loc,2,FALSE)</f>
        <v>MPS COURT</v>
      </c>
    </row>
    <row r="4504" spans="1:10" ht="15.75" customHeight="1" x14ac:dyDescent="0.25">
      <c r="A4504" s="5" t="s">
        <v>1543</v>
      </c>
      <c r="B4504" s="6">
        <v>188</v>
      </c>
      <c r="C4504" s="6" t="s">
        <v>101</v>
      </c>
      <c r="D4504" s="6">
        <v>13</v>
      </c>
      <c r="E4504" s="6">
        <v>14</v>
      </c>
      <c r="F4504" s="6" t="s">
        <v>12</v>
      </c>
      <c r="G4504" s="6"/>
      <c r="H4504" s="6" t="s">
        <v>13</v>
      </c>
      <c r="I4504" s="7" t="s">
        <v>102</v>
      </c>
      <c r="J4504" s="152" t="str">
        <f>VLOOKUP(PORVORIM!$I4504,Code2Loc,2,FALSE)</f>
        <v>DULER</v>
      </c>
    </row>
    <row r="4505" spans="1:10" ht="15.75" customHeight="1" x14ac:dyDescent="0.25">
      <c r="A4505" s="5" t="s">
        <v>1543</v>
      </c>
      <c r="B4505" s="6">
        <v>188</v>
      </c>
      <c r="C4505" s="6" t="s">
        <v>103</v>
      </c>
      <c r="D4505" s="6">
        <v>14</v>
      </c>
      <c r="E4505" s="6">
        <v>15</v>
      </c>
      <c r="F4505" s="6" t="s">
        <v>12</v>
      </c>
      <c r="G4505" s="6"/>
      <c r="H4505" s="6" t="s">
        <v>13</v>
      </c>
      <c r="I4505" s="7" t="s">
        <v>104</v>
      </c>
      <c r="J4505" s="152" t="str">
        <f>VLOOKUP(PORVORIM!$I4505,Code2Loc,2,FALSE)</f>
        <v>PDEM/KRWDA</v>
      </c>
    </row>
    <row r="4506" spans="1:10" ht="15.75" customHeight="1" x14ac:dyDescent="0.25">
      <c r="A4506" s="5" t="s">
        <v>1543</v>
      </c>
      <c r="B4506" s="6">
        <v>188</v>
      </c>
      <c r="C4506" s="6" t="s">
        <v>105</v>
      </c>
      <c r="D4506" s="6">
        <v>15</v>
      </c>
      <c r="E4506" s="6">
        <v>16</v>
      </c>
      <c r="F4506" s="6" t="s">
        <v>12</v>
      </c>
      <c r="G4506" s="6"/>
      <c r="H4506" s="6" t="s">
        <v>13</v>
      </c>
      <c r="I4506" s="7" t="s">
        <v>106</v>
      </c>
      <c r="J4506" s="152" t="str">
        <f>VLOOKUP(PORVORIM!$I4506,Code2Loc,2,FALSE)</f>
        <v>KARASWADA</v>
      </c>
    </row>
    <row r="4507" spans="1:10" ht="15.75" customHeight="1" x14ac:dyDescent="0.25">
      <c r="A4507" s="5" t="s">
        <v>1543</v>
      </c>
      <c r="B4507" s="6">
        <v>188</v>
      </c>
      <c r="C4507" s="6" t="s">
        <v>707</v>
      </c>
      <c r="D4507" s="6">
        <v>16</v>
      </c>
      <c r="E4507" s="6">
        <v>18</v>
      </c>
      <c r="F4507" s="6" t="s">
        <v>12</v>
      </c>
      <c r="G4507" s="6"/>
      <c r="H4507" s="6" t="s">
        <v>13</v>
      </c>
      <c r="I4507" s="7" t="s">
        <v>708</v>
      </c>
      <c r="J4507" s="152" t="str">
        <f>VLOOKUP(PORVORIM!$I4507,Code2Loc,2,FALSE)</f>
        <v>C HUSIG BRD</v>
      </c>
    </row>
    <row r="4508" spans="1:10" ht="15.75" customHeight="1" x14ac:dyDescent="0.25">
      <c r="A4508" s="5" t="s">
        <v>1543</v>
      </c>
      <c r="B4508" s="6">
        <v>188</v>
      </c>
      <c r="C4508" s="6" t="s">
        <v>709</v>
      </c>
      <c r="D4508" s="6">
        <v>17</v>
      </c>
      <c r="E4508" s="6">
        <v>19</v>
      </c>
      <c r="F4508" s="6" t="s">
        <v>12</v>
      </c>
      <c r="G4508" s="6"/>
      <c r="H4508" s="6" t="s">
        <v>13</v>
      </c>
      <c r="I4508" s="7" t="s">
        <v>710</v>
      </c>
      <c r="J4508" s="152" t="str">
        <f>VLOOKUP(PORVORIM!$I4508,Code2Loc,2,FALSE)</f>
        <v>BINANI</v>
      </c>
    </row>
    <row r="4509" spans="1:10" ht="15.75" customHeight="1" x14ac:dyDescent="0.25">
      <c r="A4509" s="5" t="s">
        <v>1543</v>
      </c>
      <c r="B4509" s="6">
        <v>188</v>
      </c>
      <c r="C4509" s="6" t="s">
        <v>711</v>
      </c>
      <c r="D4509" s="6">
        <v>18</v>
      </c>
      <c r="E4509" s="6">
        <v>20</v>
      </c>
      <c r="F4509" s="6" t="s">
        <v>12</v>
      </c>
      <c r="G4509" s="6"/>
      <c r="H4509" s="6" t="s">
        <v>13</v>
      </c>
      <c r="I4509" s="7" t="s">
        <v>712</v>
      </c>
      <c r="J4509" s="152" t="str">
        <f>VLOOKUP(PORVORIM!$I4509,Code2Loc,2,FALSE)</f>
        <v>COLVALE</v>
      </c>
    </row>
    <row r="4510" spans="1:10" ht="15.75" customHeight="1" x14ac:dyDescent="0.25">
      <c r="A4510" s="5" t="s">
        <v>1543</v>
      </c>
      <c r="B4510" s="6">
        <v>188</v>
      </c>
      <c r="C4510" s="6" t="s">
        <v>713</v>
      </c>
      <c r="D4510" s="6">
        <v>19</v>
      </c>
      <c r="E4510" s="6">
        <v>21</v>
      </c>
      <c r="F4510" s="6" t="s">
        <v>12</v>
      </c>
      <c r="G4510" s="6"/>
      <c r="H4510" s="6" t="s">
        <v>13</v>
      </c>
      <c r="I4510" s="7" t="s">
        <v>714</v>
      </c>
      <c r="J4510" s="152" t="str">
        <f>VLOOKUP(PORVORIM!$I4510,Code2Loc,2,FALSE)</f>
        <v>MAHAKHAJAN</v>
      </c>
    </row>
    <row r="4511" spans="1:10" ht="15.75" customHeight="1" x14ac:dyDescent="0.25">
      <c r="A4511" s="5" t="s">
        <v>1543</v>
      </c>
      <c r="B4511" s="6">
        <v>188</v>
      </c>
      <c r="C4511" s="6" t="s">
        <v>715</v>
      </c>
      <c r="D4511" s="6">
        <v>20</v>
      </c>
      <c r="E4511" s="6">
        <v>22</v>
      </c>
      <c r="F4511" s="6" t="s">
        <v>12</v>
      </c>
      <c r="G4511" s="6"/>
      <c r="H4511" s="6" t="s">
        <v>13</v>
      </c>
      <c r="I4511" s="7" t="s">
        <v>716</v>
      </c>
      <c r="J4511" s="152" t="str">
        <f>VLOOKUP(PORVORIM!$I4511,Code2Loc,2,FALSE)</f>
        <v>DHARGAL</v>
      </c>
    </row>
    <row r="4512" spans="1:10" ht="15.75" customHeight="1" x14ac:dyDescent="0.25">
      <c r="A4512" s="5" t="s">
        <v>1543</v>
      </c>
      <c r="B4512" s="6">
        <v>188</v>
      </c>
      <c r="C4512" s="6" t="s">
        <v>717</v>
      </c>
      <c r="D4512" s="6">
        <v>21</v>
      </c>
      <c r="E4512" s="6">
        <v>24</v>
      </c>
      <c r="F4512" s="6" t="s">
        <v>12</v>
      </c>
      <c r="G4512" s="6"/>
      <c r="H4512" s="6" t="s">
        <v>13</v>
      </c>
      <c r="I4512" s="7" t="s">
        <v>718</v>
      </c>
      <c r="J4512" s="152" t="str">
        <f>VLOOKUP(PORVORIM!$I4512,Code2Loc,2,FALSE)</f>
        <v>KULAN</v>
      </c>
    </row>
    <row r="4513" spans="1:10" ht="15.75" customHeight="1" x14ac:dyDescent="0.25">
      <c r="A4513" s="5" t="s">
        <v>1543</v>
      </c>
      <c r="B4513" s="6">
        <v>188</v>
      </c>
      <c r="C4513" s="6" t="s">
        <v>817</v>
      </c>
      <c r="D4513" s="6">
        <v>22</v>
      </c>
      <c r="E4513" s="6">
        <v>25</v>
      </c>
      <c r="F4513" s="6" t="s">
        <v>12</v>
      </c>
      <c r="G4513" s="6"/>
      <c r="H4513" s="6" t="s">
        <v>13</v>
      </c>
      <c r="I4513" s="7" t="s">
        <v>818</v>
      </c>
      <c r="J4513" s="152" t="str">
        <f>VLOOKUP(PORVORIM!$I4513,Code2Loc,2,FALSE)</f>
        <v>OSHELBAG</v>
      </c>
    </row>
    <row r="4514" spans="1:10" ht="15.75" customHeight="1" x14ac:dyDescent="0.25">
      <c r="A4514" s="5" t="s">
        <v>1543</v>
      </c>
      <c r="B4514" s="6">
        <v>188</v>
      </c>
      <c r="C4514" s="6" t="s">
        <v>819</v>
      </c>
      <c r="D4514" s="6">
        <v>23</v>
      </c>
      <c r="E4514" s="6">
        <v>26</v>
      </c>
      <c r="F4514" s="6" t="s">
        <v>12</v>
      </c>
      <c r="G4514" s="6"/>
      <c r="H4514" s="6" t="s">
        <v>13</v>
      </c>
      <c r="I4514" s="7" t="s">
        <v>820</v>
      </c>
      <c r="J4514" s="152" t="str">
        <f>VLOOKUP(PORVORIM!$I4514,Code2Loc,2,FALSE)</f>
        <v>WALPE</v>
      </c>
    </row>
    <row r="4515" spans="1:10" ht="15.75" customHeight="1" x14ac:dyDescent="0.25">
      <c r="A4515" s="5" t="s">
        <v>1543</v>
      </c>
      <c r="B4515" s="6">
        <v>188</v>
      </c>
      <c r="C4515" s="6" t="s">
        <v>821</v>
      </c>
      <c r="D4515" s="6">
        <v>24</v>
      </c>
      <c r="E4515" s="6">
        <v>27</v>
      </c>
      <c r="F4515" s="6" t="s">
        <v>12</v>
      </c>
      <c r="G4515" s="6"/>
      <c r="H4515" s="6" t="s">
        <v>13</v>
      </c>
      <c r="I4515" s="7" t="s">
        <v>822</v>
      </c>
      <c r="J4515" s="152" t="str">
        <f>VLOOKUP(PORVORIM!$I4515,Code2Loc,2,FALSE)</f>
        <v>WALPE COLGE</v>
      </c>
    </row>
    <row r="4516" spans="1:10" ht="15.75" customHeight="1" x14ac:dyDescent="0.25">
      <c r="A4516" s="5" t="s">
        <v>1543</v>
      </c>
      <c r="B4516" s="6">
        <v>188</v>
      </c>
      <c r="C4516" s="6" t="s">
        <v>823</v>
      </c>
      <c r="D4516" s="6">
        <v>25</v>
      </c>
      <c r="E4516" s="6">
        <v>28</v>
      </c>
      <c r="F4516" s="6" t="s">
        <v>12</v>
      </c>
      <c r="G4516" s="6"/>
      <c r="H4516" s="6" t="s">
        <v>13</v>
      </c>
      <c r="I4516" s="7" t="s">
        <v>824</v>
      </c>
      <c r="J4516" s="152" t="str">
        <f>VLOOKUP(PORVORIM!$I4516,Code2Loc,2,FALSE)</f>
        <v>MALPE</v>
      </c>
    </row>
    <row r="4517" spans="1:10" ht="15.75" customHeight="1" x14ac:dyDescent="0.25">
      <c r="A4517" s="5" t="s">
        <v>1543</v>
      </c>
      <c r="B4517" s="6">
        <v>188</v>
      </c>
      <c r="C4517" s="6" t="s">
        <v>825</v>
      </c>
      <c r="D4517" s="6">
        <v>26</v>
      </c>
      <c r="E4517" s="6">
        <v>30</v>
      </c>
      <c r="F4517" s="6" t="s">
        <v>12</v>
      </c>
      <c r="G4517" s="6"/>
      <c r="H4517" s="6" t="s">
        <v>30</v>
      </c>
      <c r="I4517" s="7" t="s">
        <v>826</v>
      </c>
      <c r="J4517" s="152" t="str">
        <f>VLOOKUP(PORVORIM!$I4517,Code2Loc,2,FALSE)</f>
        <v>PEDNE</v>
      </c>
    </row>
    <row r="4518" spans="1:10" ht="15.75" customHeight="1" x14ac:dyDescent="0.25">
      <c r="A4518" s="5" t="s">
        <v>1543</v>
      </c>
      <c r="B4518" s="6">
        <v>188</v>
      </c>
      <c r="C4518" s="6" t="s">
        <v>827</v>
      </c>
      <c r="D4518" s="6">
        <v>27</v>
      </c>
      <c r="E4518" s="6">
        <v>32</v>
      </c>
      <c r="F4518" s="6" t="s">
        <v>12</v>
      </c>
      <c r="G4518" s="6"/>
      <c r="H4518" s="6" t="s">
        <v>13</v>
      </c>
      <c r="I4518" s="7" t="s">
        <v>828</v>
      </c>
      <c r="J4518" s="152" t="str">
        <f>VLOOKUP(PORVORIM!$I4518,Code2Loc,2,FALSE)</f>
        <v>NAIBAG</v>
      </c>
    </row>
    <row r="4519" spans="1:10" ht="15.75" customHeight="1" x14ac:dyDescent="0.25">
      <c r="A4519" s="5" t="s">
        <v>1543</v>
      </c>
      <c r="B4519" s="6">
        <v>188</v>
      </c>
      <c r="C4519" s="6" t="s">
        <v>799</v>
      </c>
      <c r="D4519" s="6">
        <v>28</v>
      </c>
      <c r="E4519" s="6">
        <v>33</v>
      </c>
      <c r="F4519" s="6" t="s">
        <v>12</v>
      </c>
      <c r="G4519" s="6"/>
      <c r="H4519" s="6" t="s">
        <v>13</v>
      </c>
      <c r="I4519" s="7" t="s">
        <v>800</v>
      </c>
      <c r="J4519" s="152" t="str">
        <f>VLOOKUP(PORVORIM!$I4519,Code2Loc,2,FALSE)</f>
        <v>STD. BRIDGE</v>
      </c>
    </row>
    <row r="4520" spans="1:10" ht="15.75" customHeight="1" x14ac:dyDescent="0.25">
      <c r="A4520" s="5" t="s">
        <v>1543</v>
      </c>
      <c r="B4520" s="6">
        <v>188</v>
      </c>
      <c r="C4520" s="6" t="s">
        <v>801</v>
      </c>
      <c r="D4520" s="6">
        <v>29</v>
      </c>
      <c r="E4520" s="6">
        <v>34</v>
      </c>
      <c r="F4520" s="6" t="s">
        <v>12</v>
      </c>
      <c r="G4520" s="6"/>
      <c r="H4520" s="6" t="s">
        <v>13</v>
      </c>
      <c r="I4520" s="7" t="s">
        <v>802</v>
      </c>
      <c r="J4520" s="152" t="str">
        <f>VLOOKUP(PORVORIM!$I4520,Code2Loc,2,FALSE)</f>
        <v>PORASKADE</v>
      </c>
    </row>
    <row r="4521" spans="1:10" ht="15.75" customHeight="1" x14ac:dyDescent="0.25">
      <c r="A4521" s="5" t="s">
        <v>1543</v>
      </c>
      <c r="B4521" s="6">
        <v>188</v>
      </c>
      <c r="C4521" s="6" t="s">
        <v>829</v>
      </c>
      <c r="D4521" s="6">
        <v>30</v>
      </c>
      <c r="E4521" s="6">
        <v>35</v>
      </c>
      <c r="F4521" s="6" t="s">
        <v>12</v>
      </c>
      <c r="G4521" s="6"/>
      <c r="H4521" s="6" t="s">
        <v>13</v>
      </c>
      <c r="I4521" s="7" t="s">
        <v>830</v>
      </c>
      <c r="J4521" s="152" t="str">
        <f>VLOOKUP(PORVORIM!$I4521,Code2Loc,2,FALSE)</f>
        <v>RLY O/BRIDG</v>
      </c>
    </row>
    <row r="4522" spans="1:10" ht="15.75" customHeight="1" x14ac:dyDescent="0.25">
      <c r="A4522" s="5" t="s">
        <v>1543</v>
      </c>
      <c r="B4522" s="6">
        <v>188</v>
      </c>
      <c r="C4522" s="6" t="s">
        <v>831</v>
      </c>
      <c r="D4522" s="6">
        <v>31</v>
      </c>
      <c r="E4522" s="6">
        <v>37</v>
      </c>
      <c r="F4522" s="6" t="s">
        <v>12</v>
      </c>
      <c r="G4522" s="6"/>
      <c r="H4522" s="6" t="s">
        <v>13</v>
      </c>
      <c r="I4522" s="7" t="s">
        <v>832</v>
      </c>
      <c r="J4522" s="152" t="str">
        <f>VLOOKUP(PORVORIM!$I4522,Code2Loc,2,FALSE)</f>
        <v>UGVE</v>
      </c>
    </row>
    <row r="4523" spans="1:10" ht="15.75" customHeight="1" x14ac:dyDescent="0.25">
      <c r="A4523" s="5" t="s">
        <v>1543</v>
      </c>
      <c r="B4523" s="6">
        <v>188</v>
      </c>
      <c r="C4523" s="6" t="s">
        <v>833</v>
      </c>
      <c r="D4523" s="6">
        <v>32</v>
      </c>
      <c r="E4523" s="6">
        <v>38</v>
      </c>
      <c r="F4523" s="6" t="s">
        <v>12</v>
      </c>
      <c r="G4523" s="6"/>
      <c r="H4523" s="6" t="s">
        <v>13</v>
      </c>
      <c r="I4523" s="7" t="s">
        <v>834</v>
      </c>
      <c r="J4523" s="152" t="str">
        <f>VLOOKUP(PORVORIM!$I4523,Code2Loc,2,FALSE)</f>
        <v>TAMBOSHE</v>
      </c>
    </row>
    <row r="4524" spans="1:10" ht="15.75" customHeight="1" x14ac:dyDescent="0.25">
      <c r="A4524" s="5" t="s">
        <v>1543</v>
      </c>
      <c r="B4524" s="6">
        <v>188</v>
      </c>
      <c r="C4524" s="6" t="s">
        <v>835</v>
      </c>
      <c r="D4524" s="6">
        <v>33</v>
      </c>
      <c r="E4524" s="6">
        <v>40</v>
      </c>
      <c r="F4524" s="6" t="s">
        <v>12</v>
      </c>
      <c r="G4524" s="6"/>
      <c r="H4524" s="6" t="s">
        <v>13</v>
      </c>
      <c r="I4524" s="7" t="s">
        <v>836</v>
      </c>
      <c r="J4524" s="152" t="str">
        <f>VLOOKUP(PORVORIM!$I4524,Code2Loc,2,FALSE)</f>
        <v>KARULWADA</v>
      </c>
    </row>
    <row r="4525" spans="1:10" ht="15.75" customHeight="1" x14ac:dyDescent="0.25">
      <c r="A4525" s="5" t="s">
        <v>1543</v>
      </c>
      <c r="B4525" s="6">
        <v>188</v>
      </c>
      <c r="C4525" s="6" t="s">
        <v>837</v>
      </c>
      <c r="D4525" s="6">
        <v>34</v>
      </c>
      <c r="E4525" s="6">
        <v>42</v>
      </c>
      <c r="F4525" s="6" t="s">
        <v>12</v>
      </c>
      <c r="G4525" s="6"/>
      <c r="H4525" s="6" t="s">
        <v>13</v>
      </c>
      <c r="I4525" s="7" t="s">
        <v>838</v>
      </c>
      <c r="J4525" s="152" t="str">
        <f>VLOOKUP(PORVORIM!$I4525,Code2Loc,2,FALSE)</f>
        <v>MOPA</v>
      </c>
    </row>
    <row r="4526" spans="1:10" ht="15.75" customHeight="1" x14ac:dyDescent="0.25">
      <c r="A4526" s="5" t="s">
        <v>1543</v>
      </c>
      <c r="B4526" s="6">
        <v>188</v>
      </c>
      <c r="C4526" s="6" t="s">
        <v>839</v>
      </c>
      <c r="D4526" s="6">
        <v>35</v>
      </c>
      <c r="E4526" s="6">
        <v>43</v>
      </c>
      <c r="F4526" s="6" t="s">
        <v>12</v>
      </c>
      <c r="G4526" s="6"/>
      <c r="H4526" s="6" t="s">
        <v>13</v>
      </c>
      <c r="I4526" s="7" t="s">
        <v>840</v>
      </c>
      <c r="J4526" s="152" t="str">
        <f>VLOOKUP(PORVORIM!$I4526,Code2Loc,2,FALSE)</f>
        <v>MOP. P.WADA</v>
      </c>
    </row>
    <row r="4527" spans="1:10" ht="15.75" customHeight="1" x14ac:dyDescent="0.25">
      <c r="A4527" s="5" t="s">
        <v>1544</v>
      </c>
      <c r="B4527" s="6">
        <v>189</v>
      </c>
      <c r="C4527" s="6" t="s">
        <v>95</v>
      </c>
      <c r="D4527" s="6">
        <v>1</v>
      </c>
      <c r="E4527" s="6">
        <v>0</v>
      </c>
      <c r="F4527" s="6" t="s">
        <v>12</v>
      </c>
      <c r="G4527" s="6"/>
      <c r="H4527" s="6" t="s">
        <v>13</v>
      </c>
      <c r="I4527" s="7" t="s">
        <v>96</v>
      </c>
      <c r="J4527" s="152" t="str">
        <f>VLOOKUP(PORVORIM!$I4527,Code2Loc,2,FALSE)</f>
        <v>MAPUSA</v>
      </c>
    </row>
    <row r="4528" spans="1:10" ht="15.75" customHeight="1" x14ac:dyDescent="0.25">
      <c r="A4528" s="5" t="s">
        <v>1544</v>
      </c>
      <c r="B4528" s="6">
        <v>189</v>
      </c>
      <c r="C4528" s="6" t="s">
        <v>99</v>
      </c>
      <c r="D4528" s="6">
        <v>2</v>
      </c>
      <c r="E4528" s="6">
        <v>1</v>
      </c>
      <c r="F4528" s="6" t="s">
        <v>12</v>
      </c>
      <c r="G4528" s="6"/>
      <c r="H4528" s="6" t="s">
        <v>13</v>
      </c>
      <c r="I4528" s="7" t="s">
        <v>100</v>
      </c>
      <c r="J4528" s="152" t="str">
        <f>VLOOKUP(PORVORIM!$I4528,Code2Loc,2,FALSE)</f>
        <v>MPS COURT</v>
      </c>
    </row>
    <row r="4529" spans="1:10" ht="15.75" customHeight="1" x14ac:dyDescent="0.25">
      <c r="A4529" s="5" t="s">
        <v>1544</v>
      </c>
      <c r="B4529" s="6">
        <v>189</v>
      </c>
      <c r="C4529" s="6" t="s">
        <v>101</v>
      </c>
      <c r="D4529" s="6">
        <v>3</v>
      </c>
      <c r="E4529" s="6">
        <v>2</v>
      </c>
      <c r="F4529" s="6" t="s">
        <v>12</v>
      </c>
      <c r="G4529" s="6"/>
      <c r="H4529" s="6" t="s">
        <v>13</v>
      </c>
      <c r="I4529" s="7" t="s">
        <v>102</v>
      </c>
      <c r="J4529" s="152" t="str">
        <f>VLOOKUP(PORVORIM!$I4529,Code2Loc,2,FALSE)</f>
        <v>DULER</v>
      </c>
    </row>
    <row r="4530" spans="1:10" ht="15.75" customHeight="1" x14ac:dyDescent="0.25">
      <c r="A4530" s="5" t="s">
        <v>1544</v>
      </c>
      <c r="B4530" s="6">
        <v>189</v>
      </c>
      <c r="C4530" s="6" t="s">
        <v>103</v>
      </c>
      <c r="D4530" s="6">
        <v>4</v>
      </c>
      <c r="E4530" s="6">
        <v>3</v>
      </c>
      <c r="F4530" s="6" t="s">
        <v>12</v>
      </c>
      <c r="G4530" s="6"/>
      <c r="H4530" s="6" t="s">
        <v>13</v>
      </c>
      <c r="I4530" s="7" t="s">
        <v>104</v>
      </c>
      <c r="J4530" s="152" t="str">
        <f>VLOOKUP(PORVORIM!$I4530,Code2Loc,2,FALSE)</f>
        <v>PDEM/KRWDA</v>
      </c>
    </row>
    <row r="4531" spans="1:10" ht="15.75" customHeight="1" x14ac:dyDescent="0.25">
      <c r="A4531" s="5" t="s">
        <v>1544</v>
      </c>
      <c r="B4531" s="6">
        <v>189</v>
      </c>
      <c r="C4531" s="6" t="s">
        <v>105</v>
      </c>
      <c r="D4531" s="6">
        <v>5</v>
      </c>
      <c r="E4531" s="6">
        <v>4</v>
      </c>
      <c r="F4531" s="6" t="s">
        <v>12</v>
      </c>
      <c r="G4531" s="6"/>
      <c r="H4531" s="6" t="s">
        <v>13</v>
      </c>
      <c r="I4531" s="7" t="s">
        <v>106</v>
      </c>
      <c r="J4531" s="152" t="str">
        <f>VLOOKUP(PORVORIM!$I4531,Code2Loc,2,FALSE)</f>
        <v>KARASWADA</v>
      </c>
    </row>
    <row r="4532" spans="1:10" ht="15.75" customHeight="1" x14ac:dyDescent="0.25">
      <c r="A4532" s="5" t="s">
        <v>1544</v>
      </c>
      <c r="B4532" s="6">
        <v>189</v>
      </c>
      <c r="C4532" s="6" t="s">
        <v>707</v>
      </c>
      <c r="D4532" s="6">
        <v>6</v>
      </c>
      <c r="E4532" s="6">
        <v>6</v>
      </c>
      <c r="F4532" s="6" t="s">
        <v>12</v>
      </c>
      <c r="G4532" s="6"/>
      <c r="H4532" s="6" t="s">
        <v>13</v>
      </c>
      <c r="I4532" s="7" t="s">
        <v>708</v>
      </c>
      <c r="J4532" s="152" t="str">
        <f>VLOOKUP(PORVORIM!$I4532,Code2Loc,2,FALSE)</f>
        <v>C HUSIG BRD</v>
      </c>
    </row>
    <row r="4533" spans="1:10" ht="15.75" customHeight="1" x14ac:dyDescent="0.25">
      <c r="A4533" s="5" t="s">
        <v>1544</v>
      </c>
      <c r="B4533" s="6">
        <v>189</v>
      </c>
      <c r="C4533" s="6" t="s">
        <v>709</v>
      </c>
      <c r="D4533" s="6">
        <v>7</v>
      </c>
      <c r="E4533" s="6">
        <v>7</v>
      </c>
      <c r="F4533" s="6" t="s">
        <v>12</v>
      </c>
      <c r="G4533" s="6"/>
      <c r="H4533" s="6" t="s">
        <v>13</v>
      </c>
      <c r="I4533" s="7" t="s">
        <v>710</v>
      </c>
      <c r="J4533" s="152" t="str">
        <f>VLOOKUP(PORVORIM!$I4533,Code2Loc,2,FALSE)</f>
        <v>BINANI</v>
      </c>
    </row>
    <row r="4534" spans="1:10" ht="15.75" customHeight="1" x14ac:dyDescent="0.25">
      <c r="A4534" s="5" t="s">
        <v>1544</v>
      </c>
      <c r="B4534" s="6">
        <v>189</v>
      </c>
      <c r="C4534" s="6" t="s">
        <v>711</v>
      </c>
      <c r="D4534" s="6">
        <v>8</v>
      </c>
      <c r="E4534" s="6">
        <v>8</v>
      </c>
      <c r="F4534" s="6" t="s">
        <v>12</v>
      </c>
      <c r="G4534" s="6"/>
      <c r="H4534" s="6" t="s">
        <v>13</v>
      </c>
      <c r="I4534" s="7" t="s">
        <v>712</v>
      </c>
      <c r="J4534" s="152" t="str">
        <f>VLOOKUP(PORVORIM!$I4534,Code2Loc,2,FALSE)</f>
        <v>COLVALE</v>
      </c>
    </row>
    <row r="4535" spans="1:10" ht="15.75" customHeight="1" x14ac:dyDescent="0.25">
      <c r="A4535" s="5" t="s">
        <v>1544</v>
      </c>
      <c r="B4535" s="6">
        <v>189</v>
      </c>
      <c r="C4535" s="6" t="s">
        <v>713</v>
      </c>
      <c r="D4535" s="6">
        <v>9</v>
      </c>
      <c r="E4535" s="6">
        <v>9</v>
      </c>
      <c r="F4535" s="6" t="s">
        <v>12</v>
      </c>
      <c r="G4535" s="6"/>
      <c r="H4535" s="6" t="s">
        <v>13</v>
      </c>
      <c r="I4535" s="7" t="s">
        <v>714</v>
      </c>
      <c r="J4535" s="152" t="str">
        <f>VLOOKUP(PORVORIM!$I4535,Code2Loc,2,FALSE)</f>
        <v>MAHAKHAJAN</v>
      </c>
    </row>
    <row r="4536" spans="1:10" ht="15.75" customHeight="1" x14ac:dyDescent="0.25">
      <c r="A4536" s="5" t="s">
        <v>1544</v>
      </c>
      <c r="B4536" s="6">
        <v>189</v>
      </c>
      <c r="C4536" s="6" t="s">
        <v>715</v>
      </c>
      <c r="D4536" s="6">
        <v>10</v>
      </c>
      <c r="E4536" s="6">
        <v>10</v>
      </c>
      <c r="F4536" s="6" t="s">
        <v>12</v>
      </c>
      <c r="G4536" s="6"/>
      <c r="H4536" s="6" t="s">
        <v>13</v>
      </c>
      <c r="I4536" s="7" t="s">
        <v>716</v>
      </c>
      <c r="J4536" s="152" t="str">
        <f>VLOOKUP(PORVORIM!$I4536,Code2Loc,2,FALSE)</f>
        <v>DHARGAL</v>
      </c>
    </row>
    <row r="4537" spans="1:10" ht="15.75" customHeight="1" x14ac:dyDescent="0.25">
      <c r="A4537" s="5" t="s">
        <v>1544</v>
      </c>
      <c r="B4537" s="6">
        <v>189</v>
      </c>
      <c r="C4537" s="6" t="s">
        <v>717</v>
      </c>
      <c r="D4537" s="6">
        <v>11</v>
      </c>
      <c r="E4537" s="6">
        <v>12</v>
      </c>
      <c r="F4537" s="6" t="s">
        <v>12</v>
      </c>
      <c r="G4537" s="6"/>
      <c r="H4537" s="6" t="s">
        <v>13</v>
      </c>
      <c r="I4537" s="7" t="s">
        <v>718</v>
      </c>
      <c r="J4537" s="152" t="str">
        <f>VLOOKUP(PORVORIM!$I4537,Code2Loc,2,FALSE)</f>
        <v>KULAN</v>
      </c>
    </row>
    <row r="4538" spans="1:10" ht="15.75" customHeight="1" x14ac:dyDescent="0.25">
      <c r="A4538" s="5" t="s">
        <v>1544</v>
      </c>
      <c r="B4538" s="6">
        <v>189</v>
      </c>
      <c r="C4538" s="6" t="s">
        <v>817</v>
      </c>
      <c r="D4538" s="6">
        <v>12</v>
      </c>
      <c r="E4538" s="6">
        <v>13</v>
      </c>
      <c r="F4538" s="6" t="s">
        <v>12</v>
      </c>
      <c r="G4538" s="6"/>
      <c r="H4538" s="6" t="s">
        <v>13</v>
      </c>
      <c r="I4538" s="7" t="s">
        <v>818</v>
      </c>
      <c r="J4538" s="152" t="str">
        <f>VLOOKUP(PORVORIM!$I4538,Code2Loc,2,FALSE)</f>
        <v>OSHELBAG</v>
      </c>
    </row>
    <row r="4539" spans="1:10" ht="15.75" customHeight="1" x14ac:dyDescent="0.25">
      <c r="A4539" s="5" t="s">
        <v>1544</v>
      </c>
      <c r="B4539" s="6">
        <v>189</v>
      </c>
      <c r="C4539" s="6" t="s">
        <v>819</v>
      </c>
      <c r="D4539" s="6">
        <v>13</v>
      </c>
      <c r="E4539" s="6">
        <v>14</v>
      </c>
      <c r="F4539" s="6" t="s">
        <v>12</v>
      </c>
      <c r="G4539" s="6"/>
      <c r="H4539" s="6" t="s">
        <v>13</v>
      </c>
      <c r="I4539" s="7" t="s">
        <v>820</v>
      </c>
      <c r="J4539" s="152" t="str">
        <f>VLOOKUP(PORVORIM!$I4539,Code2Loc,2,FALSE)</f>
        <v>WALPE</v>
      </c>
    </row>
    <row r="4540" spans="1:10" ht="15.75" customHeight="1" x14ac:dyDescent="0.25">
      <c r="A4540" s="5" t="s">
        <v>1544</v>
      </c>
      <c r="B4540" s="6">
        <v>189</v>
      </c>
      <c r="C4540" s="6" t="s">
        <v>821</v>
      </c>
      <c r="D4540" s="6">
        <v>14</v>
      </c>
      <c r="E4540" s="6">
        <v>15</v>
      </c>
      <c r="F4540" s="6" t="s">
        <v>12</v>
      </c>
      <c r="G4540" s="6"/>
      <c r="H4540" s="6" t="s">
        <v>13</v>
      </c>
      <c r="I4540" s="7" t="s">
        <v>822</v>
      </c>
      <c r="J4540" s="152" t="str">
        <f>VLOOKUP(PORVORIM!$I4540,Code2Loc,2,FALSE)</f>
        <v>WALPE COLGE</v>
      </c>
    </row>
    <row r="4541" spans="1:10" ht="15.75" customHeight="1" x14ac:dyDescent="0.25">
      <c r="A4541" s="5" t="s">
        <v>1544</v>
      </c>
      <c r="B4541" s="6">
        <v>189</v>
      </c>
      <c r="C4541" s="6" t="s">
        <v>823</v>
      </c>
      <c r="D4541" s="6">
        <v>15</v>
      </c>
      <c r="E4541" s="6">
        <v>16</v>
      </c>
      <c r="F4541" s="6" t="s">
        <v>12</v>
      </c>
      <c r="G4541" s="6"/>
      <c r="H4541" s="6" t="s">
        <v>13</v>
      </c>
      <c r="I4541" s="7" t="s">
        <v>824</v>
      </c>
      <c r="J4541" s="152" t="str">
        <f>VLOOKUP(PORVORIM!$I4541,Code2Loc,2,FALSE)</f>
        <v>MALPE</v>
      </c>
    </row>
    <row r="4542" spans="1:10" ht="15.75" customHeight="1" x14ac:dyDescent="0.25">
      <c r="A4542" s="5" t="s">
        <v>1544</v>
      </c>
      <c r="B4542" s="6">
        <v>189</v>
      </c>
      <c r="C4542" s="6" t="s">
        <v>825</v>
      </c>
      <c r="D4542" s="6">
        <v>16</v>
      </c>
      <c r="E4542" s="6">
        <v>18</v>
      </c>
      <c r="F4542" s="6" t="s">
        <v>12</v>
      </c>
      <c r="G4542" s="6"/>
      <c r="H4542" s="6" t="s">
        <v>30</v>
      </c>
      <c r="I4542" s="7" t="s">
        <v>826</v>
      </c>
      <c r="J4542" s="152" t="str">
        <f>VLOOKUP(PORVORIM!$I4542,Code2Loc,2,FALSE)</f>
        <v>PEDNE</v>
      </c>
    </row>
    <row r="4543" spans="1:10" ht="15.75" customHeight="1" x14ac:dyDescent="0.25">
      <c r="A4543" s="5" t="s">
        <v>1544</v>
      </c>
      <c r="B4543" s="6">
        <v>189</v>
      </c>
      <c r="C4543" s="6" t="s">
        <v>845</v>
      </c>
      <c r="D4543" s="6">
        <v>17</v>
      </c>
      <c r="E4543" s="6">
        <v>20</v>
      </c>
      <c r="F4543" s="6" t="s">
        <v>12</v>
      </c>
      <c r="G4543" s="6"/>
      <c r="H4543" s="6" t="s">
        <v>13</v>
      </c>
      <c r="I4543" s="7" t="s">
        <v>846</v>
      </c>
      <c r="J4543" s="152" t="str">
        <f>VLOOKUP(PORVORIM!$I4543,Code2Loc,2,FALSE)</f>
        <v>PARASHTE</v>
      </c>
    </row>
    <row r="4544" spans="1:10" ht="15.75" customHeight="1" x14ac:dyDescent="0.25">
      <c r="A4544" s="5" t="s">
        <v>1544</v>
      </c>
      <c r="B4544" s="6">
        <v>189</v>
      </c>
      <c r="C4544" s="6" t="s">
        <v>847</v>
      </c>
      <c r="D4544" s="6">
        <v>18</v>
      </c>
      <c r="E4544" s="6">
        <v>21</v>
      </c>
      <c r="F4544" s="6" t="s">
        <v>12</v>
      </c>
      <c r="G4544" s="6"/>
      <c r="H4544" s="6" t="s">
        <v>13</v>
      </c>
      <c r="I4544" s="7" t="s">
        <v>848</v>
      </c>
      <c r="J4544" s="152" t="str">
        <f>VLOOKUP(PORVORIM!$I4544,Code2Loc,2,FALSE)</f>
        <v>KALOBA TMP</v>
      </c>
    </row>
    <row r="4545" spans="1:10" ht="15.75" customHeight="1" x14ac:dyDescent="0.25">
      <c r="A4545" s="5" t="s">
        <v>1544</v>
      </c>
      <c r="B4545" s="6">
        <v>189</v>
      </c>
      <c r="C4545" s="6" t="s">
        <v>849</v>
      </c>
      <c r="D4545" s="6">
        <v>19</v>
      </c>
      <c r="E4545" s="6">
        <v>22</v>
      </c>
      <c r="F4545" s="6" t="s">
        <v>12</v>
      </c>
      <c r="G4545" s="6"/>
      <c r="H4545" s="6" t="s">
        <v>13</v>
      </c>
      <c r="I4545" s="7" t="s">
        <v>850</v>
      </c>
      <c r="J4545" s="152" t="str">
        <f>VLOOKUP(PORVORIM!$I4545,Code2Loc,2,FALSE)</f>
        <v>GOLIBA TMP</v>
      </c>
    </row>
    <row r="4546" spans="1:10" ht="15.75" customHeight="1" x14ac:dyDescent="0.25">
      <c r="A4546" s="5" t="s">
        <v>1544</v>
      </c>
      <c r="B4546" s="6">
        <v>189</v>
      </c>
      <c r="C4546" s="6" t="s">
        <v>851</v>
      </c>
      <c r="D4546" s="6">
        <v>20</v>
      </c>
      <c r="E4546" s="6">
        <v>23</v>
      </c>
      <c r="F4546" s="6" t="s">
        <v>12</v>
      </c>
      <c r="G4546" s="6"/>
      <c r="H4546" s="6" t="s">
        <v>13</v>
      </c>
      <c r="I4546" s="7" t="s">
        <v>852</v>
      </c>
      <c r="J4546" s="152" t="str">
        <f>VLOOKUP(PORVORIM!$I4546,Code2Loc,2,FALSE)</f>
        <v>KONADI</v>
      </c>
    </row>
    <row r="4547" spans="1:10" ht="15.75" customHeight="1" x14ac:dyDescent="0.25">
      <c r="A4547" s="5" t="s">
        <v>1544</v>
      </c>
      <c r="B4547" s="6">
        <v>189</v>
      </c>
      <c r="C4547" s="6" t="s">
        <v>853</v>
      </c>
      <c r="D4547" s="6">
        <v>21</v>
      </c>
      <c r="E4547" s="6">
        <v>24</v>
      </c>
      <c r="F4547" s="6" t="s">
        <v>12</v>
      </c>
      <c r="G4547" s="6"/>
      <c r="H4547" s="6" t="s">
        <v>13</v>
      </c>
      <c r="I4547" s="7" t="s">
        <v>854</v>
      </c>
      <c r="J4547" s="152" t="str">
        <f>VLOOKUP(PORVORIM!$I4547,Code2Loc,2,FALSE)</f>
        <v>DEVSU</v>
      </c>
    </row>
    <row r="4548" spans="1:10" ht="15.75" customHeight="1" x14ac:dyDescent="0.25">
      <c r="A4548" s="5" t="s">
        <v>1544</v>
      </c>
      <c r="B4548" s="6">
        <v>189</v>
      </c>
      <c r="C4548" s="6" t="s">
        <v>855</v>
      </c>
      <c r="D4548" s="6">
        <v>22</v>
      </c>
      <c r="E4548" s="6">
        <v>25</v>
      </c>
      <c r="F4548" s="6" t="s">
        <v>12</v>
      </c>
      <c r="G4548" s="6"/>
      <c r="H4548" s="6" t="s">
        <v>13</v>
      </c>
      <c r="I4548" s="7" t="s">
        <v>856</v>
      </c>
      <c r="J4548" s="152" t="str">
        <f>VLOOKUP(PORVORIM!$I4548,Code2Loc,2,FALSE)</f>
        <v>KORGAO</v>
      </c>
    </row>
    <row r="4549" spans="1:10" ht="15.75" customHeight="1" x14ac:dyDescent="0.25">
      <c r="A4549" s="5" t="s">
        <v>1544</v>
      </c>
      <c r="B4549" s="6">
        <v>189</v>
      </c>
      <c r="C4549" s="6" t="s">
        <v>920</v>
      </c>
      <c r="D4549" s="6">
        <v>23</v>
      </c>
      <c r="E4549" s="6">
        <v>28</v>
      </c>
      <c r="F4549" s="6" t="s">
        <v>12</v>
      </c>
      <c r="G4549" s="6"/>
      <c r="H4549" s="6" t="s">
        <v>13</v>
      </c>
      <c r="I4549" s="7" t="s">
        <v>921</v>
      </c>
      <c r="J4549" s="152" t="str">
        <f>VLOOKUP(PORVORIM!$I4549,Code2Loc,2,FALSE)</f>
        <v>BHATWADI</v>
      </c>
    </row>
    <row r="4550" spans="1:10" ht="15.75" customHeight="1" x14ac:dyDescent="0.25">
      <c r="A4550" s="5" t="s">
        <v>1544</v>
      </c>
      <c r="B4550" s="6">
        <v>189</v>
      </c>
      <c r="C4550" s="6" t="s">
        <v>922</v>
      </c>
      <c r="D4550" s="6">
        <v>24</v>
      </c>
      <c r="E4550" s="6">
        <v>30</v>
      </c>
      <c r="F4550" s="6" t="s">
        <v>12</v>
      </c>
      <c r="G4550" s="6"/>
      <c r="H4550" s="6" t="s">
        <v>13</v>
      </c>
      <c r="I4550" s="7" t="s">
        <v>923</v>
      </c>
      <c r="J4550" s="152" t="str">
        <f>VLOOKUP(PORVORIM!$I4550,Code2Loc,2,FALSE)</f>
        <v>HARMAL</v>
      </c>
    </row>
    <row r="4551" spans="1:10" ht="15.75" customHeight="1" x14ac:dyDescent="0.25">
      <c r="A4551" s="5" t="s">
        <v>1545</v>
      </c>
      <c r="B4551" s="6">
        <v>190</v>
      </c>
      <c r="C4551" s="6" t="s">
        <v>95</v>
      </c>
      <c r="D4551" s="6">
        <v>1</v>
      </c>
      <c r="E4551" s="6">
        <v>0</v>
      </c>
      <c r="F4551" s="6" t="s">
        <v>12</v>
      </c>
      <c r="G4551" s="6"/>
      <c r="H4551" s="6" t="s">
        <v>13</v>
      </c>
      <c r="I4551" s="7" t="s">
        <v>96</v>
      </c>
      <c r="J4551" s="152" t="str">
        <f>VLOOKUP(PORVORIM!$I4551,Code2Loc,2,FALSE)</f>
        <v>MAPUSA</v>
      </c>
    </row>
    <row r="4552" spans="1:10" ht="15.75" customHeight="1" x14ac:dyDescent="0.25">
      <c r="A4552" s="5" t="s">
        <v>1545</v>
      </c>
      <c r="B4552" s="6">
        <v>190</v>
      </c>
      <c r="C4552" s="6" t="s">
        <v>99</v>
      </c>
      <c r="D4552" s="6">
        <v>2</v>
      </c>
      <c r="E4552" s="6">
        <v>1</v>
      </c>
      <c r="F4552" s="6" t="s">
        <v>12</v>
      </c>
      <c r="G4552" s="6"/>
      <c r="H4552" s="6" t="s">
        <v>13</v>
      </c>
      <c r="I4552" s="7" t="s">
        <v>100</v>
      </c>
      <c r="J4552" s="152" t="str">
        <f>VLOOKUP(PORVORIM!$I4552,Code2Loc,2,FALSE)</f>
        <v>MPS COURT</v>
      </c>
    </row>
    <row r="4553" spans="1:10" ht="15.75" customHeight="1" x14ac:dyDescent="0.25">
      <c r="A4553" s="5" t="s">
        <v>1545</v>
      </c>
      <c r="B4553" s="6">
        <v>190</v>
      </c>
      <c r="C4553" s="6" t="s">
        <v>101</v>
      </c>
      <c r="D4553" s="6">
        <v>3</v>
      </c>
      <c r="E4553" s="6">
        <v>2</v>
      </c>
      <c r="F4553" s="6" t="s">
        <v>12</v>
      </c>
      <c r="G4553" s="6"/>
      <c r="H4553" s="6" t="s">
        <v>13</v>
      </c>
      <c r="I4553" s="7" t="s">
        <v>102</v>
      </c>
      <c r="J4553" s="152" t="str">
        <f>VLOOKUP(PORVORIM!$I4553,Code2Loc,2,FALSE)</f>
        <v>DULER</v>
      </c>
    </row>
    <row r="4554" spans="1:10" ht="15.75" customHeight="1" x14ac:dyDescent="0.25">
      <c r="A4554" s="5" t="s">
        <v>1545</v>
      </c>
      <c r="B4554" s="6">
        <v>190</v>
      </c>
      <c r="C4554" s="6" t="s">
        <v>103</v>
      </c>
      <c r="D4554" s="6">
        <v>4</v>
      </c>
      <c r="E4554" s="6">
        <v>3</v>
      </c>
      <c r="F4554" s="6" t="s">
        <v>12</v>
      </c>
      <c r="G4554" s="6"/>
      <c r="H4554" s="6" t="s">
        <v>13</v>
      </c>
      <c r="I4554" s="7" t="s">
        <v>104</v>
      </c>
      <c r="J4554" s="152" t="str">
        <f>VLOOKUP(PORVORIM!$I4554,Code2Loc,2,FALSE)</f>
        <v>PDEM/KRWDA</v>
      </c>
    </row>
    <row r="4555" spans="1:10" ht="15.75" customHeight="1" x14ac:dyDescent="0.25">
      <c r="A4555" s="5" t="s">
        <v>1545</v>
      </c>
      <c r="B4555" s="6">
        <v>190</v>
      </c>
      <c r="C4555" s="6" t="s">
        <v>105</v>
      </c>
      <c r="D4555" s="6">
        <v>5</v>
      </c>
      <c r="E4555" s="6">
        <v>4</v>
      </c>
      <c r="F4555" s="6" t="s">
        <v>12</v>
      </c>
      <c r="G4555" s="6"/>
      <c r="H4555" s="6" t="s">
        <v>13</v>
      </c>
      <c r="I4555" s="7" t="s">
        <v>106</v>
      </c>
      <c r="J4555" s="152" t="str">
        <f>VLOOKUP(PORVORIM!$I4555,Code2Loc,2,FALSE)</f>
        <v>KARASWADA</v>
      </c>
    </row>
    <row r="4556" spans="1:10" ht="15.75" customHeight="1" x14ac:dyDescent="0.25">
      <c r="A4556" s="5" t="s">
        <v>1545</v>
      </c>
      <c r="B4556" s="6">
        <v>190</v>
      </c>
      <c r="C4556" s="6" t="s">
        <v>1525</v>
      </c>
      <c r="D4556" s="6">
        <v>6</v>
      </c>
      <c r="E4556" s="6">
        <v>6</v>
      </c>
      <c r="F4556" s="6" t="s">
        <v>12</v>
      </c>
      <c r="G4556" s="6"/>
      <c r="H4556" s="6" t="s">
        <v>13</v>
      </c>
      <c r="I4556" s="7" t="s">
        <v>708</v>
      </c>
      <c r="J4556" s="152" t="str">
        <f>VLOOKUP(PORVORIM!$I4556,Code2Loc,2,FALSE)</f>
        <v>C HUSIG BRD</v>
      </c>
    </row>
    <row r="4557" spans="1:10" ht="15.75" customHeight="1" x14ac:dyDescent="0.25">
      <c r="A4557" s="5" t="s">
        <v>1545</v>
      </c>
      <c r="B4557" s="6">
        <v>190</v>
      </c>
      <c r="C4557" s="6" t="s">
        <v>709</v>
      </c>
      <c r="D4557" s="6">
        <v>7</v>
      </c>
      <c r="E4557" s="6">
        <v>7</v>
      </c>
      <c r="F4557" s="6" t="s">
        <v>12</v>
      </c>
      <c r="G4557" s="6"/>
      <c r="H4557" s="6" t="s">
        <v>13</v>
      </c>
      <c r="I4557" s="7" t="s">
        <v>710</v>
      </c>
      <c r="J4557" s="152" t="str">
        <f>VLOOKUP(PORVORIM!$I4557,Code2Loc,2,FALSE)</f>
        <v>BINANI</v>
      </c>
    </row>
    <row r="4558" spans="1:10" ht="15.75" customHeight="1" x14ac:dyDescent="0.25">
      <c r="A4558" s="5" t="s">
        <v>1545</v>
      </c>
      <c r="B4558" s="6">
        <v>190</v>
      </c>
      <c r="C4558" s="6" t="s">
        <v>711</v>
      </c>
      <c r="D4558" s="6">
        <v>8</v>
      </c>
      <c r="E4558" s="6">
        <v>8</v>
      </c>
      <c r="F4558" s="6" t="s">
        <v>12</v>
      </c>
      <c r="G4558" s="6"/>
      <c r="H4558" s="6" t="s">
        <v>13</v>
      </c>
      <c r="I4558" s="7" t="s">
        <v>712</v>
      </c>
      <c r="J4558" s="152" t="str">
        <f>VLOOKUP(PORVORIM!$I4558,Code2Loc,2,FALSE)</f>
        <v>COLVALE</v>
      </c>
    </row>
    <row r="4559" spans="1:10" ht="15.75" customHeight="1" x14ac:dyDescent="0.25">
      <c r="A4559" s="5" t="s">
        <v>1545</v>
      </c>
      <c r="B4559" s="6">
        <v>190</v>
      </c>
      <c r="C4559" s="6" t="s">
        <v>713</v>
      </c>
      <c r="D4559" s="6">
        <v>9</v>
      </c>
      <c r="E4559" s="6">
        <v>9</v>
      </c>
      <c r="F4559" s="6" t="s">
        <v>12</v>
      </c>
      <c r="G4559" s="6"/>
      <c r="H4559" s="6" t="s">
        <v>13</v>
      </c>
      <c r="I4559" s="7" t="s">
        <v>714</v>
      </c>
      <c r="J4559" s="152" t="str">
        <f>VLOOKUP(PORVORIM!$I4559,Code2Loc,2,FALSE)</f>
        <v>MAHAKHAJAN</v>
      </c>
    </row>
    <row r="4560" spans="1:10" ht="15.75" customHeight="1" x14ac:dyDescent="0.25">
      <c r="A4560" s="5" t="s">
        <v>1545</v>
      </c>
      <c r="B4560" s="6">
        <v>190</v>
      </c>
      <c r="C4560" s="6" t="s">
        <v>715</v>
      </c>
      <c r="D4560" s="6">
        <v>10</v>
      </c>
      <c r="E4560" s="6">
        <v>10</v>
      </c>
      <c r="F4560" s="6" t="s">
        <v>12</v>
      </c>
      <c r="G4560" s="6"/>
      <c r="H4560" s="6" t="s">
        <v>13</v>
      </c>
      <c r="I4560" s="7" t="s">
        <v>716</v>
      </c>
      <c r="J4560" s="152" t="str">
        <f>VLOOKUP(PORVORIM!$I4560,Code2Loc,2,FALSE)</f>
        <v>DHARGAL</v>
      </c>
    </row>
    <row r="4561" spans="1:10" ht="15.75" customHeight="1" x14ac:dyDescent="0.25">
      <c r="A4561" s="5" t="s">
        <v>1545</v>
      </c>
      <c r="B4561" s="6">
        <v>190</v>
      </c>
      <c r="C4561" s="6" t="s">
        <v>717</v>
      </c>
      <c r="D4561" s="6">
        <v>11</v>
      </c>
      <c r="E4561" s="6">
        <v>12</v>
      </c>
      <c r="F4561" s="6" t="s">
        <v>12</v>
      </c>
      <c r="G4561" s="6"/>
      <c r="H4561" s="6" t="s">
        <v>30</v>
      </c>
      <c r="I4561" s="7" t="s">
        <v>718</v>
      </c>
      <c r="J4561" s="152" t="str">
        <f>VLOOKUP(PORVORIM!$I4561,Code2Loc,2,FALSE)</f>
        <v>KULAN</v>
      </c>
    </row>
    <row r="4562" spans="1:10" ht="15.75" customHeight="1" x14ac:dyDescent="0.25">
      <c r="A4562" s="5" t="s">
        <v>1545</v>
      </c>
      <c r="B4562" s="6">
        <v>190</v>
      </c>
      <c r="C4562" s="6" t="s">
        <v>719</v>
      </c>
      <c r="D4562" s="6">
        <v>12</v>
      </c>
      <c r="E4562" s="6">
        <v>14</v>
      </c>
      <c r="F4562" s="6" t="s">
        <v>12</v>
      </c>
      <c r="G4562" s="6"/>
      <c r="H4562" s="6" t="s">
        <v>13</v>
      </c>
      <c r="I4562" s="7" t="s">
        <v>720</v>
      </c>
      <c r="J4562" s="152" t="str">
        <f>VLOOKUP(PORVORIM!$I4562,Code2Loc,2,FALSE)</f>
        <v>PALYA X</v>
      </c>
    </row>
    <row r="4563" spans="1:10" ht="15.75" customHeight="1" x14ac:dyDescent="0.25">
      <c r="A4563" s="5" t="s">
        <v>1545</v>
      </c>
      <c r="B4563" s="6">
        <v>190</v>
      </c>
      <c r="C4563" s="6" t="s">
        <v>721</v>
      </c>
      <c r="D4563" s="6">
        <v>13</v>
      </c>
      <c r="E4563" s="6">
        <v>16</v>
      </c>
      <c r="F4563" s="6" t="s">
        <v>12</v>
      </c>
      <c r="G4563" s="6"/>
      <c r="H4563" s="6" t="s">
        <v>13</v>
      </c>
      <c r="I4563" s="7" t="s">
        <v>722</v>
      </c>
      <c r="J4563" s="152" t="str">
        <f>VLOOKUP(PORVORIM!$I4563,Code2Loc,2,FALSE)</f>
        <v>DADACHI XOR</v>
      </c>
    </row>
    <row r="4564" spans="1:10" ht="15.75" customHeight="1" x14ac:dyDescent="0.25">
      <c r="A4564" s="5" t="s">
        <v>1545</v>
      </c>
      <c r="B4564" s="6">
        <v>190</v>
      </c>
      <c r="C4564" s="6" t="s">
        <v>723</v>
      </c>
      <c r="D4564" s="6">
        <v>14</v>
      </c>
      <c r="E4564" s="6">
        <v>17</v>
      </c>
      <c r="F4564" s="6" t="s">
        <v>12</v>
      </c>
      <c r="G4564" s="6"/>
      <c r="H4564" s="6" t="s">
        <v>13</v>
      </c>
      <c r="I4564" s="7" t="s">
        <v>724</v>
      </c>
      <c r="J4564" s="152" t="str">
        <f>VLOOKUP(PORVORIM!$I4564,Code2Loc,2,FALSE)</f>
        <v>NAGZAR</v>
      </c>
    </row>
    <row r="4565" spans="1:10" ht="15.75" customHeight="1" x14ac:dyDescent="0.25">
      <c r="A4565" s="5" t="s">
        <v>1545</v>
      </c>
      <c r="B4565" s="6">
        <v>190</v>
      </c>
      <c r="C4565" s="6" t="s">
        <v>725</v>
      </c>
      <c r="D4565" s="6">
        <v>15</v>
      </c>
      <c r="E4565" s="6">
        <v>18</v>
      </c>
      <c r="F4565" s="6" t="s">
        <v>12</v>
      </c>
      <c r="G4565" s="6"/>
      <c r="H4565" s="6" t="s">
        <v>13</v>
      </c>
      <c r="I4565" s="7" t="s">
        <v>726</v>
      </c>
      <c r="J4565" s="152" t="str">
        <f>VLOOKUP(PORVORIM!$I4565,Code2Loc,2,FALSE)</f>
        <v>PURVA</v>
      </c>
    </row>
    <row r="4566" spans="1:10" ht="15.75" customHeight="1" x14ac:dyDescent="0.25">
      <c r="A4566" s="5" t="s">
        <v>1545</v>
      </c>
      <c r="B4566" s="6">
        <v>190</v>
      </c>
      <c r="C4566" s="6" t="s">
        <v>727</v>
      </c>
      <c r="D4566" s="6">
        <v>16</v>
      </c>
      <c r="E4566" s="6">
        <v>19</v>
      </c>
      <c r="F4566" s="6" t="s">
        <v>12</v>
      </c>
      <c r="G4566" s="6"/>
      <c r="H4566" s="6" t="s">
        <v>13</v>
      </c>
      <c r="I4566" s="7" t="s">
        <v>728</v>
      </c>
      <c r="J4566" s="152" t="str">
        <f>VLOOKUP(PORVORIM!$I4566,Code2Loc,2,FALSE)</f>
        <v>PURVA HSPTL</v>
      </c>
    </row>
    <row r="4567" spans="1:10" ht="15.75" customHeight="1" x14ac:dyDescent="0.25">
      <c r="A4567" s="5" t="s">
        <v>1545</v>
      </c>
      <c r="B4567" s="6">
        <v>190</v>
      </c>
      <c r="C4567" s="6" t="s">
        <v>729</v>
      </c>
      <c r="D4567" s="6">
        <v>17</v>
      </c>
      <c r="E4567" s="6">
        <v>21</v>
      </c>
      <c r="F4567" s="6" t="s">
        <v>12</v>
      </c>
      <c r="G4567" s="6"/>
      <c r="H4567" s="6" t="s">
        <v>13</v>
      </c>
      <c r="I4567" s="7" t="s">
        <v>730</v>
      </c>
      <c r="J4567" s="152" t="str">
        <f>VLOOKUP(PORVORIM!$I4567,Code2Loc,2,FALSE)</f>
        <v>CASARVARNE</v>
      </c>
    </row>
    <row r="4568" spans="1:10" ht="15.75" customHeight="1" x14ac:dyDescent="0.25">
      <c r="A4568" s="5" t="s">
        <v>1545</v>
      </c>
      <c r="B4568" s="6">
        <v>190</v>
      </c>
      <c r="C4568" s="6" t="s">
        <v>731</v>
      </c>
      <c r="D4568" s="6">
        <v>18</v>
      </c>
      <c r="E4568" s="6">
        <v>22</v>
      </c>
      <c r="F4568" s="6" t="s">
        <v>12</v>
      </c>
      <c r="G4568" s="6"/>
      <c r="H4568" s="6" t="s">
        <v>13</v>
      </c>
      <c r="I4568" s="7" t="s">
        <v>732</v>
      </c>
      <c r="J4568" s="152" t="str">
        <f>VLOOKUP(PORVORIM!$I4568,Code2Loc,2,FALSE)</f>
        <v>BAILPAR</v>
      </c>
    </row>
    <row r="4569" spans="1:10" ht="15.75" customHeight="1" x14ac:dyDescent="0.25">
      <c r="A4569" s="5" t="s">
        <v>1545</v>
      </c>
      <c r="B4569" s="6">
        <v>190</v>
      </c>
      <c r="C4569" s="6" t="s">
        <v>733</v>
      </c>
      <c r="D4569" s="6">
        <v>19</v>
      </c>
      <c r="E4569" s="6">
        <v>23</v>
      </c>
      <c r="F4569" s="6" t="s">
        <v>12</v>
      </c>
      <c r="G4569" s="6"/>
      <c r="H4569" s="6" t="s">
        <v>13</v>
      </c>
      <c r="I4569" s="20" t="s">
        <v>734</v>
      </c>
      <c r="J4569" s="152" t="str">
        <f>VLOOKUP(PORVORIM!$I4569,Code2Loc,2,FALSE)</f>
        <v>CHANDEL X</v>
      </c>
    </row>
    <row r="4570" spans="1:10" ht="15.75" customHeight="1" x14ac:dyDescent="0.25">
      <c r="A4570" s="5" t="s">
        <v>1545</v>
      </c>
      <c r="B4570" s="6">
        <v>190</v>
      </c>
      <c r="C4570" s="6" t="s">
        <v>735</v>
      </c>
      <c r="D4570" s="6">
        <v>20</v>
      </c>
      <c r="E4570" s="6">
        <v>24</v>
      </c>
      <c r="F4570" s="6" t="s">
        <v>12</v>
      </c>
      <c r="G4570" s="6"/>
      <c r="H4570" s="6" t="s">
        <v>13</v>
      </c>
      <c r="I4570" s="7" t="s">
        <v>736</v>
      </c>
      <c r="J4570" s="152" t="str">
        <f>VLOOKUP(PORVORIM!$I4570,Code2Loc,2,FALSE)</f>
        <v>HASAPUR</v>
      </c>
    </row>
    <row r="4571" spans="1:10" ht="15.75" customHeight="1" x14ac:dyDescent="0.25">
      <c r="A4571" s="5" t="s">
        <v>1545</v>
      </c>
      <c r="B4571" s="6">
        <v>190</v>
      </c>
      <c r="C4571" s="6" t="s">
        <v>1546</v>
      </c>
      <c r="D4571" s="6">
        <v>21</v>
      </c>
      <c r="E4571" s="6">
        <v>25</v>
      </c>
      <c r="F4571" s="6" t="s">
        <v>12</v>
      </c>
      <c r="G4571" s="6"/>
      <c r="H4571" s="6" t="s">
        <v>13</v>
      </c>
      <c r="I4571" s="7" t="s">
        <v>1547</v>
      </c>
      <c r="J4571" s="152" t="str">
        <f>VLOOKUP(PORVORIM!$I4571,Code2Loc,2,FALSE)</f>
        <v>CHANDEL</v>
      </c>
    </row>
    <row r="4572" spans="1:10" ht="15.75" customHeight="1" x14ac:dyDescent="0.25">
      <c r="A4572" s="5" t="s">
        <v>1545</v>
      </c>
      <c r="B4572" s="6">
        <v>190</v>
      </c>
      <c r="C4572" s="6" t="s">
        <v>742</v>
      </c>
      <c r="D4572" s="6">
        <v>22</v>
      </c>
      <c r="E4572" s="6">
        <v>26</v>
      </c>
      <c r="F4572" s="6" t="s">
        <v>12</v>
      </c>
      <c r="G4572" s="6"/>
      <c r="H4572" s="6" t="s">
        <v>13</v>
      </c>
      <c r="I4572" s="7" t="s">
        <v>743</v>
      </c>
      <c r="J4572" s="152" t="str">
        <f>VLOOKUP(PORVORIM!$I4572,Code2Loc,2,FALSE)</f>
        <v>HALI</v>
      </c>
    </row>
    <row r="4573" spans="1:10" ht="15.75" customHeight="1" x14ac:dyDescent="0.25">
      <c r="A4573" s="5" t="s">
        <v>1545</v>
      </c>
      <c r="B4573" s="6">
        <v>190</v>
      </c>
      <c r="C4573" s="6" t="s">
        <v>1548</v>
      </c>
      <c r="D4573" s="6">
        <v>23</v>
      </c>
      <c r="E4573" s="6">
        <v>28</v>
      </c>
      <c r="F4573" s="6" t="s">
        <v>12</v>
      </c>
      <c r="G4573" s="6"/>
      <c r="H4573" s="6" t="s">
        <v>13</v>
      </c>
      <c r="I4573" s="7" t="s">
        <v>144</v>
      </c>
      <c r="J4573" s="152" t="str">
        <f>VLOOKUP(PORVORIM!$I4573,Code2Loc,2,FALSE)</f>
        <v>GAWTHAN</v>
      </c>
    </row>
    <row r="4574" spans="1:10" ht="15.75" customHeight="1" x14ac:dyDescent="0.25">
      <c r="A4574" s="5" t="s">
        <v>1545</v>
      </c>
      <c r="B4574" s="6">
        <v>190</v>
      </c>
      <c r="C4574" s="6" t="s">
        <v>1549</v>
      </c>
      <c r="D4574" s="6">
        <v>24</v>
      </c>
      <c r="E4574" s="6">
        <v>29</v>
      </c>
      <c r="F4574" s="6" t="s">
        <v>12</v>
      </c>
      <c r="G4574" s="6"/>
      <c r="H4574" s="6" t="s">
        <v>13</v>
      </c>
      <c r="I4574" s="7" t="s">
        <v>1550</v>
      </c>
      <c r="J4574" s="152" t="str">
        <f>VLOOKUP(PORVORIM!$I4574,Code2Loc,2,FALSE)</f>
        <v>NETARDE</v>
      </c>
    </row>
    <row r="4575" spans="1:10" ht="15.75" customHeight="1" x14ac:dyDescent="0.25">
      <c r="A4575" s="5" t="s">
        <v>1545</v>
      </c>
      <c r="B4575" s="6">
        <v>190</v>
      </c>
      <c r="C4575" s="6" t="s">
        <v>1551</v>
      </c>
      <c r="D4575" s="6">
        <v>25</v>
      </c>
      <c r="E4575" s="6">
        <v>33</v>
      </c>
      <c r="F4575" s="6" t="s">
        <v>12</v>
      </c>
      <c r="G4575" s="6"/>
      <c r="H4575" s="6" t="s">
        <v>13</v>
      </c>
      <c r="I4575" s="7" t="s">
        <v>1552</v>
      </c>
      <c r="J4575" s="152" t="str">
        <f>VLOOKUP(PORVORIM!$I4575,Code2Loc,2,FALSE)</f>
        <v>FAKIRFATA</v>
      </c>
    </row>
    <row r="4576" spans="1:10" ht="15.75" customHeight="1" x14ac:dyDescent="0.25">
      <c r="A4576" s="5" t="s">
        <v>1545</v>
      </c>
      <c r="B4576" s="6">
        <v>190</v>
      </c>
      <c r="C4576" s="6" t="s">
        <v>1553</v>
      </c>
      <c r="D4576" s="6">
        <v>26</v>
      </c>
      <c r="E4576" s="6">
        <v>35</v>
      </c>
      <c r="F4576" s="6" t="s">
        <v>12</v>
      </c>
      <c r="G4576" s="6"/>
      <c r="H4576" s="6" t="s">
        <v>13</v>
      </c>
      <c r="I4576" s="7" t="s">
        <v>1554</v>
      </c>
      <c r="J4576" s="152" t="str">
        <f>VLOOKUP(PORVORIM!$I4576,Code2Loc,2,FALSE)</f>
        <v>KUMYACHOWAL</v>
      </c>
    </row>
    <row r="4577" spans="1:10" ht="15.75" customHeight="1" x14ac:dyDescent="0.25">
      <c r="A4577" s="5" t="s">
        <v>1545</v>
      </c>
      <c r="B4577" s="6">
        <v>190</v>
      </c>
      <c r="C4577" s="6" t="s">
        <v>1206</v>
      </c>
      <c r="D4577" s="6">
        <v>27</v>
      </c>
      <c r="E4577" s="6">
        <v>37</v>
      </c>
      <c r="F4577" s="6" t="s">
        <v>12</v>
      </c>
      <c r="G4577" s="6"/>
      <c r="H4577" s="6" t="s">
        <v>13</v>
      </c>
      <c r="I4577" s="7" t="s">
        <v>1207</v>
      </c>
      <c r="J4577" s="152" t="str">
        <f>VLOOKUP(PORVORIM!$I4577,Code2Loc,2,FALSE)</f>
        <v>PATRADEVI</v>
      </c>
    </row>
    <row r="4578" spans="1:10" ht="15.75" customHeight="1" x14ac:dyDescent="0.25">
      <c r="A4578" s="5" t="s">
        <v>1555</v>
      </c>
      <c r="B4578" s="6">
        <v>191</v>
      </c>
      <c r="C4578" s="6" t="s">
        <v>95</v>
      </c>
      <c r="D4578" s="6">
        <v>1</v>
      </c>
      <c r="E4578" s="6">
        <v>0</v>
      </c>
      <c r="F4578" s="6" t="s">
        <v>12</v>
      </c>
      <c r="G4578" s="6"/>
      <c r="H4578" s="6" t="s">
        <v>13</v>
      </c>
      <c r="I4578" s="7" t="s">
        <v>96</v>
      </c>
      <c r="J4578" s="152" t="str">
        <f>VLOOKUP(PORVORIM!$I4578,Code2Loc,2,FALSE)</f>
        <v>MAPUSA</v>
      </c>
    </row>
    <row r="4579" spans="1:10" ht="15.75" customHeight="1" x14ac:dyDescent="0.25">
      <c r="A4579" s="5" t="s">
        <v>1555</v>
      </c>
      <c r="B4579" s="6">
        <v>191</v>
      </c>
      <c r="C4579" s="6" t="s">
        <v>99</v>
      </c>
      <c r="D4579" s="6">
        <v>2</v>
      </c>
      <c r="E4579" s="6">
        <v>1</v>
      </c>
      <c r="F4579" s="6" t="s">
        <v>12</v>
      </c>
      <c r="G4579" s="6"/>
      <c r="H4579" s="6" t="s">
        <v>13</v>
      </c>
      <c r="I4579" s="7" t="s">
        <v>100</v>
      </c>
      <c r="J4579" s="152" t="str">
        <f>VLOOKUP(PORVORIM!$I4579,Code2Loc,2,FALSE)</f>
        <v>MPS COURT</v>
      </c>
    </row>
    <row r="4580" spans="1:10" ht="15.75" customHeight="1" x14ac:dyDescent="0.25">
      <c r="A4580" s="5" t="s">
        <v>1555</v>
      </c>
      <c r="B4580" s="6">
        <v>191</v>
      </c>
      <c r="C4580" s="6" t="s">
        <v>101</v>
      </c>
      <c r="D4580" s="6">
        <v>3</v>
      </c>
      <c r="E4580" s="6">
        <v>2</v>
      </c>
      <c r="F4580" s="6" t="s">
        <v>12</v>
      </c>
      <c r="G4580" s="6"/>
      <c r="H4580" s="6" t="s">
        <v>13</v>
      </c>
      <c r="I4580" s="7" t="s">
        <v>102</v>
      </c>
      <c r="J4580" s="152" t="str">
        <f>VLOOKUP(PORVORIM!$I4580,Code2Loc,2,FALSE)</f>
        <v>DULER</v>
      </c>
    </row>
    <row r="4581" spans="1:10" ht="15.75" customHeight="1" x14ac:dyDescent="0.25">
      <c r="A4581" s="5" t="s">
        <v>1555</v>
      </c>
      <c r="B4581" s="6">
        <v>191</v>
      </c>
      <c r="C4581" s="6" t="s">
        <v>103</v>
      </c>
      <c r="D4581" s="6">
        <v>4</v>
      </c>
      <c r="E4581" s="6">
        <v>3</v>
      </c>
      <c r="F4581" s="6" t="s">
        <v>12</v>
      </c>
      <c r="G4581" s="6"/>
      <c r="H4581" s="6" t="s">
        <v>13</v>
      </c>
      <c r="I4581" s="7" t="s">
        <v>104</v>
      </c>
      <c r="J4581" s="152" t="str">
        <f>VLOOKUP(PORVORIM!$I4581,Code2Loc,2,FALSE)</f>
        <v>PDEM/KRWDA</v>
      </c>
    </row>
    <row r="4582" spans="1:10" ht="15.75" customHeight="1" x14ac:dyDescent="0.25">
      <c r="A4582" s="5" t="s">
        <v>1555</v>
      </c>
      <c r="B4582" s="6">
        <v>191</v>
      </c>
      <c r="C4582" s="6" t="s">
        <v>105</v>
      </c>
      <c r="D4582" s="6">
        <v>5</v>
      </c>
      <c r="E4582" s="6">
        <v>4</v>
      </c>
      <c r="F4582" s="6" t="s">
        <v>12</v>
      </c>
      <c r="G4582" s="6"/>
      <c r="H4582" s="6" t="s">
        <v>13</v>
      </c>
      <c r="I4582" s="7" t="s">
        <v>106</v>
      </c>
      <c r="J4582" s="152" t="str">
        <f>VLOOKUP(PORVORIM!$I4582,Code2Loc,2,FALSE)</f>
        <v>KARASWADA</v>
      </c>
    </row>
    <row r="4583" spans="1:10" ht="15.75" customHeight="1" x14ac:dyDescent="0.25">
      <c r="A4583" s="5" t="s">
        <v>1555</v>
      </c>
      <c r="B4583" s="6">
        <v>191</v>
      </c>
      <c r="C4583" s="6" t="s">
        <v>1525</v>
      </c>
      <c r="D4583" s="6">
        <v>6</v>
      </c>
      <c r="E4583" s="6">
        <v>6</v>
      </c>
      <c r="F4583" s="6" t="s">
        <v>12</v>
      </c>
      <c r="G4583" s="6"/>
      <c r="H4583" s="6" t="s">
        <v>13</v>
      </c>
      <c r="I4583" s="7" t="s">
        <v>708</v>
      </c>
      <c r="J4583" s="152" t="str">
        <f>VLOOKUP(PORVORIM!$I4583,Code2Loc,2,FALSE)</f>
        <v>C HUSIG BRD</v>
      </c>
    </row>
    <row r="4584" spans="1:10" ht="15.75" customHeight="1" x14ac:dyDescent="0.25">
      <c r="A4584" s="5" t="s">
        <v>1555</v>
      </c>
      <c r="B4584" s="6">
        <v>191</v>
      </c>
      <c r="C4584" s="6" t="s">
        <v>709</v>
      </c>
      <c r="D4584" s="6">
        <v>7</v>
      </c>
      <c r="E4584" s="6">
        <v>7</v>
      </c>
      <c r="F4584" s="6" t="s">
        <v>12</v>
      </c>
      <c r="G4584" s="6"/>
      <c r="H4584" s="6" t="s">
        <v>13</v>
      </c>
      <c r="I4584" s="7" t="s">
        <v>710</v>
      </c>
      <c r="J4584" s="152" t="str">
        <f>VLOOKUP(PORVORIM!$I4584,Code2Loc,2,FALSE)</f>
        <v>BINANI</v>
      </c>
    </row>
    <row r="4585" spans="1:10" ht="15.75" customHeight="1" x14ac:dyDescent="0.25">
      <c r="A4585" s="5" t="s">
        <v>1555</v>
      </c>
      <c r="B4585" s="6">
        <v>191</v>
      </c>
      <c r="C4585" s="6" t="s">
        <v>711</v>
      </c>
      <c r="D4585" s="6">
        <v>8</v>
      </c>
      <c r="E4585" s="6">
        <v>8</v>
      </c>
      <c r="F4585" s="6" t="s">
        <v>12</v>
      </c>
      <c r="G4585" s="6"/>
      <c r="H4585" s="6" t="s">
        <v>13</v>
      </c>
      <c r="I4585" s="7" t="s">
        <v>712</v>
      </c>
      <c r="J4585" s="152" t="str">
        <f>VLOOKUP(PORVORIM!$I4585,Code2Loc,2,FALSE)</f>
        <v>COLVALE</v>
      </c>
    </row>
    <row r="4586" spans="1:10" ht="15.75" customHeight="1" x14ac:dyDescent="0.25">
      <c r="A4586" s="5" t="s">
        <v>1555</v>
      </c>
      <c r="B4586" s="6">
        <v>191</v>
      </c>
      <c r="C4586" s="6" t="s">
        <v>713</v>
      </c>
      <c r="D4586" s="6">
        <v>9</v>
      </c>
      <c r="E4586" s="6">
        <v>9</v>
      </c>
      <c r="F4586" s="6" t="s">
        <v>12</v>
      </c>
      <c r="G4586" s="6"/>
      <c r="H4586" s="6" t="s">
        <v>13</v>
      </c>
      <c r="I4586" s="7" t="s">
        <v>714</v>
      </c>
      <c r="J4586" s="152" t="str">
        <f>VLOOKUP(PORVORIM!$I4586,Code2Loc,2,FALSE)</f>
        <v>MAHAKHAJAN</v>
      </c>
    </row>
    <row r="4587" spans="1:10" ht="15.75" customHeight="1" x14ac:dyDescent="0.25">
      <c r="A4587" s="5" t="s">
        <v>1555</v>
      </c>
      <c r="B4587" s="6">
        <v>191</v>
      </c>
      <c r="C4587" s="6" t="s">
        <v>715</v>
      </c>
      <c r="D4587" s="6">
        <v>10</v>
      </c>
      <c r="E4587" s="6">
        <v>10</v>
      </c>
      <c r="F4587" s="6" t="s">
        <v>12</v>
      </c>
      <c r="G4587" s="6"/>
      <c r="H4587" s="6" t="s">
        <v>13</v>
      </c>
      <c r="I4587" s="7" t="s">
        <v>716</v>
      </c>
      <c r="J4587" s="152" t="str">
        <f>VLOOKUP(PORVORIM!$I4587,Code2Loc,2,FALSE)</f>
        <v>DHARGAL</v>
      </c>
    </row>
    <row r="4588" spans="1:10" ht="15.75" customHeight="1" x14ac:dyDescent="0.25">
      <c r="A4588" s="5" t="s">
        <v>1555</v>
      </c>
      <c r="B4588" s="6">
        <v>191</v>
      </c>
      <c r="C4588" s="6" t="s">
        <v>717</v>
      </c>
      <c r="D4588" s="6">
        <v>11</v>
      </c>
      <c r="E4588" s="6">
        <v>12</v>
      </c>
      <c r="F4588" s="6" t="s">
        <v>12</v>
      </c>
      <c r="G4588" s="6"/>
      <c r="H4588" s="6" t="s">
        <v>13</v>
      </c>
      <c r="I4588" s="7" t="s">
        <v>718</v>
      </c>
      <c r="J4588" s="152" t="str">
        <f>VLOOKUP(PORVORIM!$I4588,Code2Loc,2,FALSE)</f>
        <v>KULAN</v>
      </c>
    </row>
    <row r="4589" spans="1:10" ht="15.75" customHeight="1" x14ac:dyDescent="0.25">
      <c r="A4589" s="5" t="s">
        <v>1555</v>
      </c>
      <c r="B4589" s="6">
        <v>191</v>
      </c>
      <c r="C4589" s="6" t="s">
        <v>719</v>
      </c>
      <c r="D4589" s="6">
        <v>12</v>
      </c>
      <c r="E4589" s="6">
        <v>14</v>
      </c>
      <c r="F4589" s="6" t="s">
        <v>12</v>
      </c>
      <c r="G4589" s="6"/>
      <c r="H4589" s="6" t="s">
        <v>13</v>
      </c>
      <c r="I4589" s="7" t="s">
        <v>720</v>
      </c>
      <c r="J4589" s="152" t="str">
        <f>VLOOKUP(PORVORIM!$I4589,Code2Loc,2,FALSE)</f>
        <v>PALYA X</v>
      </c>
    </row>
    <row r="4590" spans="1:10" ht="15.75" customHeight="1" x14ac:dyDescent="0.25">
      <c r="A4590" s="5" t="s">
        <v>1555</v>
      </c>
      <c r="B4590" s="6">
        <v>191</v>
      </c>
      <c r="C4590" s="6" t="s">
        <v>721</v>
      </c>
      <c r="D4590" s="6">
        <v>13</v>
      </c>
      <c r="E4590" s="6">
        <v>16</v>
      </c>
      <c r="F4590" s="6" t="s">
        <v>12</v>
      </c>
      <c r="G4590" s="6"/>
      <c r="H4590" s="6" t="s">
        <v>13</v>
      </c>
      <c r="I4590" s="7" t="s">
        <v>722</v>
      </c>
      <c r="J4590" s="152" t="str">
        <f>VLOOKUP(PORVORIM!$I4590,Code2Loc,2,FALSE)</f>
        <v>DADACHI XOR</v>
      </c>
    </row>
    <row r="4591" spans="1:10" ht="15.75" customHeight="1" x14ac:dyDescent="0.25">
      <c r="A4591" s="5" t="s">
        <v>1555</v>
      </c>
      <c r="B4591" s="6">
        <v>191</v>
      </c>
      <c r="C4591" s="6" t="s">
        <v>723</v>
      </c>
      <c r="D4591" s="6">
        <v>14</v>
      </c>
      <c r="E4591" s="6">
        <v>17</v>
      </c>
      <c r="F4591" s="6" t="s">
        <v>12</v>
      </c>
      <c r="G4591" s="6"/>
      <c r="H4591" s="6" t="s">
        <v>13</v>
      </c>
      <c r="I4591" s="7" t="s">
        <v>724</v>
      </c>
      <c r="J4591" s="152" t="str">
        <f>VLOOKUP(PORVORIM!$I4591,Code2Loc,2,FALSE)</f>
        <v>NAGZAR</v>
      </c>
    </row>
    <row r="4592" spans="1:10" ht="15.75" customHeight="1" x14ac:dyDescent="0.25">
      <c r="A4592" s="5" t="s">
        <v>1555</v>
      </c>
      <c r="B4592" s="6">
        <v>191</v>
      </c>
      <c r="C4592" s="6" t="s">
        <v>725</v>
      </c>
      <c r="D4592" s="6">
        <v>15</v>
      </c>
      <c r="E4592" s="6">
        <v>18</v>
      </c>
      <c r="F4592" s="6" t="s">
        <v>12</v>
      </c>
      <c r="G4592" s="6"/>
      <c r="H4592" s="6" t="s">
        <v>13</v>
      </c>
      <c r="I4592" s="7" t="s">
        <v>726</v>
      </c>
      <c r="J4592" s="152" t="str">
        <f>VLOOKUP(PORVORIM!$I4592,Code2Loc,2,FALSE)</f>
        <v>PURVA</v>
      </c>
    </row>
    <row r="4593" spans="1:10" ht="15.75" customHeight="1" x14ac:dyDescent="0.25">
      <c r="A4593" s="5" t="s">
        <v>1555</v>
      </c>
      <c r="B4593" s="6">
        <v>191</v>
      </c>
      <c r="C4593" s="6" t="s">
        <v>727</v>
      </c>
      <c r="D4593" s="6">
        <v>16</v>
      </c>
      <c r="E4593" s="6">
        <v>19</v>
      </c>
      <c r="F4593" s="6" t="s">
        <v>12</v>
      </c>
      <c r="G4593" s="6"/>
      <c r="H4593" s="6" t="s">
        <v>13</v>
      </c>
      <c r="I4593" s="7" t="s">
        <v>728</v>
      </c>
      <c r="J4593" s="152" t="str">
        <f>VLOOKUP(PORVORIM!$I4593,Code2Loc,2,FALSE)</f>
        <v>PURVA HSPTL</v>
      </c>
    </row>
    <row r="4594" spans="1:10" ht="15.75" customHeight="1" x14ac:dyDescent="0.25">
      <c r="A4594" s="5" t="s">
        <v>1555</v>
      </c>
      <c r="B4594" s="6">
        <v>191</v>
      </c>
      <c r="C4594" s="6" t="s">
        <v>729</v>
      </c>
      <c r="D4594" s="6">
        <v>17</v>
      </c>
      <c r="E4594" s="6">
        <v>21</v>
      </c>
      <c r="F4594" s="6" t="s">
        <v>12</v>
      </c>
      <c r="G4594" s="6"/>
      <c r="H4594" s="6" t="s">
        <v>13</v>
      </c>
      <c r="I4594" s="7" t="s">
        <v>730</v>
      </c>
      <c r="J4594" s="152" t="str">
        <f>VLOOKUP(PORVORIM!$I4594,Code2Loc,2,FALSE)</f>
        <v>CASARVARNE</v>
      </c>
    </row>
    <row r="4595" spans="1:10" ht="15.75" customHeight="1" x14ac:dyDescent="0.25">
      <c r="A4595" s="5" t="s">
        <v>1555</v>
      </c>
      <c r="B4595" s="6">
        <v>191</v>
      </c>
      <c r="C4595" s="6" t="s">
        <v>731</v>
      </c>
      <c r="D4595" s="6">
        <v>18</v>
      </c>
      <c r="E4595" s="6">
        <v>22</v>
      </c>
      <c r="F4595" s="6" t="s">
        <v>12</v>
      </c>
      <c r="G4595" s="6"/>
      <c r="H4595" s="6" t="s">
        <v>13</v>
      </c>
      <c r="I4595" s="7" t="s">
        <v>732</v>
      </c>
      <c r="J4595" s="152" t="str">
        <f>VLOOKUP(PORVORIM!$I4595,Code2Loc,2,FALSE)</f>
        <v>BAILPAR</v>
      </c>
    </row>
    <row r="4596" spans="1:10" ht="15.75" customHeight="1" x14ac:dyDescent="0.25">
      <c r="A4596" s="5" t="s">
        <v>1555</v>
      </c>
      <c r="B4596" s="6">
        <v>191</v>
      </c>
      <c r="C4596" s="6" t="s">
        <v>733</v>
      </c>
      <c r="D4596" s="6">
        <v>19</v>
      </c>
      <c r="E4596" s="6">
        <v>23</v>
      </c>
      <c r="F4596" s="6" t="s">
        <v>12</v>
      </c>
      <c r="G4596" s="6"/>
      <c r="H4596" s="6" t="s">
        <v>13</v>
      </c>
      <c r="I4596" s="20" t="s">
        <v>734</v>
      </c>
      <c r="J4596" s="152" t="str">
        <f>VLOOKUP(PORVORIM!$I4596,Code2Loc,2,FALSE)</f>
        <v>CHANDEL X</v>
      </c>
    </row>
    <row r="4597" spans="1:10" ht="15.75" customHeight="1" x14ac:dyDescent="0.25">
      <c r="A4597" s="5" t="s">
        <v>1555</v>
      </c>
      <c r="B4597" s="6">
        <v>191</v>
      </c>
      <c r="C4597" s="6" t="s">
        <v>735</v>
      </c>
      <c r="D4597" s="6">
        <v>20</v>
      </c>
      <c r="E4597" s="6">
        <v>24</v>
      </c>
      <c r="F4597" s="6" t="s">
        <v>12</v>
      </c>
      <c r="G4597" s="6"/>
      <c r="H4597" s="6" t="s">
        <v>13</v>
      </c>
      <c r="I4597" s="7" t="s">
        <v>736</v>
      </c>
      <c r="J4597" s="152" t="str">
        <f>VLOOKUP(PORVORIM!$I4597,Code2Loc,2,FALSE)</f>
        <v>HASAPUR</v>
      </c>
    </row>
    <row r="4598" spans="1:10" ht="15.75" customHeight="1" x14ac:dyDescent="0.25">
      <c r="A4598" s="5" t="s">
        <v>1555</v>
      </c>
      <c r="B4598" s="6">
        <v>191</v>
      </c>
      <c r="C4598" s="6" t="s">
        <v>1546</v>
      </c>
      <c r="D4598" s="6">
        <v>21</v>
      </c>
      <c r="E4598" s="6">
        <v>25</v>
      </c>
      <c r="F4598" s="6" t="s">
        <v>12</v>
      </c>
      <c r="G4598" s="6"/>
      <c r="H4598" s="6" t="s">
        <v>13</v>
      </c>
      <c r="I4598" s="7" t="s">
        <v>1547</v>
      </c>
      <c r="J4598" s="152" t="str">
        <f>VLOOKUP(PORVORIM!$I4598,Code2Loc,2,FALSE)</f>
        <v>CHANDEL</v>
      </c>
    </row>
    <row r="4599" spans="1:10" ht="15.75" customHeight="1" x14ac:dyDescent="0.25">
      <c r="A4599" s="5" t="s">
        <v>1555</v>
      </c>
      <c r="B4599" s="6">
        <v>191</v>
      </c>
      <c r="C4599" s="6" t="s">
        <v>742</v>
      </c>
      <c r="D4599" s="6">
        <v>22</v>
      </c>
      <c r="E4599" s="6">
        <v>26</v>
      </c>
      <c r="F4599" s="6" t="s">
        <v>12</v>
      </c>
      <c r="G4599" s="6"/>
      <c r="H4599" s="6" t="s">
        <v>13</v>
      </c>
      <c r="I4599" s="7" t="s">
        <v>743</v>
      </c>
      <c r="J4599" s="152" t="str">
        <f>VLOOKUP(PORVORIM!$I4599,Code2Loc,2,FALSE)</f>
        <v>HALI</v>
      </c>
    </row>
    <row r="4600" spans="1:10" ht="15.75" customHeight="1" x14ac:dyDescent="0.25">
      <c r="A4600" s="5" t="s">
        <v>1555</v>
      </c>
      <c r="B4600" s="6">
        <v>191</v>
      </c>
      <c r="C4600" s="6" t="s">
        <v>1548</v>
      </c>
      <c r="D4600" s="6">
        <v>23</v>
      </c>
      <c r="E4600" s="6">
        <v>28</v>
      </c>
      <c r="F4600" s="6" t="s">
        <v>12</v>
      </c>
      <c r="G4600" s="6"/>
      <c r="H4600" s="6" t="s">
        <v>13</v>
      </c>
      <c r="I4600" s="7" t="s">
        <v>144</v>
      </c>
      <c r="J4600" s="152" t="str">
        <f>VLOOKUP(PORVORIM!$I4600,Code2Loc,2,FALSE)</f>
        <v>GAWTHAN</v>
      </c>
    </row>
    <row r="4601" spans="1:10" ht="15.75" customHeight="1" x14ac:dyDescent="0.25">
      <c r="A4601" s="5" t="s">
        <v>1555</v>
      </c>
      <c r="B4601" s="6">
        <v>191</v>
      </c>
      <c r="C4601" s="6" t="s">
        <v>1549</v>
      </c>
      <c r="D4601" s="6">
        <v>24</v>
      </c>
      <c r="E4601" s="6">
        <v>29</v>
      </c>
      <c r="F4601" s="6" t="s">
        <v>12</v>
      </c>
      <c r="G4601" s="6"/>
      <c r="H4601" s="6" t="s">
        <v>13</v>
      </c>
      <c r="I4601" s="7" t="s">
        <v>1550</v>
      </c>
      <c r="J4601" s="152" t="str">
        <f>VLOOKUP(PORVORIM!$I4601,Code2Loc,2,FALSE)</f>
        <v>NETARDE</v>
      </c>
    </row>
    <row r="4602" spans="1:10" ht="15.75" customHeight="1" x14ac:dyDescent="0.25">
      <c r="A4602" s="5" t="s">
        <v>1556</v>
      </c>
      <c r="B4602" s="6">
        <v>192</v>
      </c>
      <c r="C4602" s="6" t="s">
        <v>1557</v>
      </c>
      <c r="D4602" s="6">
        <v>1</v>
      </c>
      <c r="E4602" s="6">
        <v>0</v>
      </c>
      <c r="F4602" s="6" t="s">
        <v>12</v>
      </c>
      <c r="G4602" s="6"/>
      <c r="H4602" s="6" t="s">
        <v>13</v>
      </c>
      <c r="I4602" s="7" t="s">
        <v>96</v>
      </c>
      <c r="J4602" s="152" t="str">
        <f>VLOOKUP(PORVORIM!$I4602,Code2Loc,2,FALSE)</f>
        <v>MAPUSA</v>
      </c>
    </row>
    <row r="4603" spans="1:10" ht="15.75" customHeight="1" x14ac:dyDescent="0.25">
      <c r="A4603" s="5" t="s">
        <v>1556</v>
      </c>
      <c r="B4603" s="6">
        <v>192</v>
      </c>
      <c r="C4603" s="6" t="s">
        <v>99</v>
      </c>
      <c r="D4603" s="6">
        <v>2</v>
      </c>
      <c r="E4603" s="6">
        <v>1</v>
      </c>
      <c r="F4603" s="6" t="s">
        <v>12</v>
      </c>
      <c r="G4603" s="6"/>
      <c r="H4603" s="6" t="s">
        <v>13</v>
      </c>
      <c r="I4603" s="7" t="s">
        <v>100</v>
      </c>
      <c r="J4603" s="152" t="str">
        <f>VLOOKUP(PORVORIM!$I4603,Code2Loc,2,FALSE)</f>
        <v>MPS COURT</v>
      </c>
    </row>
    <row r="4604" spans="1:10" ht="15.75" customHeight="1" x14ac:dyDescent="0.25">
      <c r="A4604" s="5" t="s">
        <v>1556</v>
      </c>
      <c r="B4604" s="6">
        <v>192</v>
      </c>
      <c r="C4604" s="6" t="s">
        <v>101</v>
      </c>
      <c r="D4604" s="6">
        <v>3</v>
      </c>
      <c r="E4604" s="6">
        <v>2</v>
      </c>
      <c r="F4604" s="6" t="s">
        <v>12</v>
      </c>
      <c r="G4604" s="6"/>
      <c r="H4604" s="6" t="s">
        <v>13</v>
      </c>
      <c r="I4604" s="7" t="s">
        <v>102</v>
      </c>
      <c r="J4604" s="152" t="str">
        <f>VLOOKUP(PORVORIM!$I4604,Code2Loc,2,FALSE)</f>
        <v>DULER</v>
      </c>
    </row>
    <row r="4605" spans="1:10" ht="15.75" customHeight="1" x14ac:dyDescent="0.25">
      <c r="A4605" s="5" t="s">
        <v>1556</v>
      </c>
      <c r="B4605" s="6">
        <v>192</v>
      </c>
      <c r="C4605" s="6" t="s">
        <v>103</v>
      </c>
      <c r="D4605" s="6">
        <v>4</v>
      </c>
      <c r="E4605" s="6">
        <v>3</v>
      </c>
      <c r="F4605" s="6" t="s">
        <v>12</v>
      </c>
      <c r="G4605" s="6"/>
      <c r="H4605" s="6" t="s">
        <v>13</v>
      </c>
      <c r="I4605" s="7" t="s">
        <v>104</v>
      </c>
      <c r="J4605" s="152" t="str">
        <f>VLOOKUP(PORVORIM!$I4605,Code2Loc,2,FALSE)</f>
        <v>PDEM/KRWDA</v>
      </c>
    </row>
    <row r="4606" spans="1:10" ht="15.75" customHeight="1" x14ac:dyDescent="0.25">
      <c r="A4606" s="5" t="s">
        <v>1556</v>
      </c>
      <c r="B4606" s="6">
        <v>192</v>
      </c>
      <c r="C4606" s="6" t="s">
        <v>105</v>
      </c>
      <c r="D4606" s="6">
        <v>5</v>
      </c>
      <c r="E4606" s="6">
        <v>4</v>
      </c>
      <c r="F4606" s="6" t="s">
        <v>12</v>
      </c>
      <c r="G4606" s="6"/>
      <c r="H4606" s="6" t="s">
        <v>13</v>
      </c>
      <c r="I4606" s="7" t="s">
        <v>106</v>
      </c>
      <c r="J4606" s="152" t="str">
        <f>VLOOKUP(PORVORIM!$I4606,Code2Loc,2,FALSE)</f>
        <v>KARASWADA</v>
      </c>
    </row>
    <row r="4607" spans="1:10" ht="15.75" customHeight="1" x14ac:dyDescent="0.25">
      <c r="A4607" s="5" t="s">
        <v>1556</v>
      </c>
      <c r="B4607" s="6">
        <v>192</v>
      </c>
      <c r="C4607" s="6" t="s">
        <v>107</v>
      </c>
      <c r="D4607" s="6">
        <v>6</v>
      </c>
      <c r="E4607" s="6">
        <v>5</v>
      </c>
      <c r="F4607" s="6" t="s">
        <v>12</v>
      </c>
      <c r="G4607" s="6"/>
      <c r="H4607" s="6" t="s">
        <v>13</v>
      </c>
      <c r="I4607" s="7" t="s">
        <v>108</v>
      </c>
      <c r="J4607" s="152" t="str">
        <f>VLOOKUP(PORVORIM!$I4607,Code2Loc,2,FALSE)</f>
        <v>MADEL</v>
      </c>
    </row>
    <row r="4608" spans="1:10" ht="15.75" customHeight="1" x14ac:dyDescent="0.25">
      <c r="A4608" s="5" t="s">
        <v>1556</v>
      </c>
      <c r="B4608" s="6">
        <v>192</v>
      </c>
      <c r="C4608" s="6" t="s">
        <v>109</v>
      </c>
      <c r="D4608" s="6">
        <v>7</v>
      </c>
      <c r="E4608" s="6">
        <v>6</v>
      </c>
      <c r="F4608" s="6" t="s">
        <v>12</v>
      </c>
      <c r="G4608" s="6"/>
      <c r="H4608" s="6" t="s">
        <v>13</v>
      </c>
      <c r="I4608" s="7" t="s">
        <v>110</v>
      </c>
      <c r="J4608" s="152" t="str">
        <f>VLOOKUP(PORVORIM!$I4608,Code2Loc,2,FALSE)</f>
        <v>TIVIM</v>
      </c>
    </row>
    <row r="4609" spans="1:10" ht="15.75" customHeight="1" x14ac:dyDescent="0.25">
      <c r="A4609" s="5" t="s">
        <v>1556</v>
      </c>
      <c r="B4609" s="6">
        <v>192</v>
      </c>
      <c r="C4609" s="6" t="s">
        <v>111</v>
      </c>
      <c r="D4609" s="6">
        <v>8</v>
      </c>
      <c r="E4609" s="6">
        <v>7</v>
      </c>
      <c r="F4609" s="6" t="s">
        <v>12</v>
      </c>
      <c r="G4609" s="6"/>
      <c r="H4609" s="6" t="s">
        <v>13</v>
      </c>
      <c r="I4609" s="7" t="s">
        <v>112</v>
      </c>
      <c r="J4609" s="152" t="str">
        <f>VLOOKUP(PORVORIM!$I4609,Code2Loc,2,FALSE)</f>
        <v>TIVI GROUND</v>
      </c>
    </row>
    <row r="4610" spans="1:10" ht="15.75" customHeight="1" x14ac:dyDescent="0.25">
      <c r="A4610" s="5" t="s">
        <v>1556</v>
      </c>
      <c r="B4610" s="6">
        <v>192</v>
      </c>
      <c r="C4610" s="6" t="s">
        <v>113</v>
      </c>
      <c r="D4610" s="6">
        <v>9</v>
      </c>
      <c r="E4610" s="6">
        <v>8</v>
      </c>
      <c r="F4610" s="6" t="s">
        <v>12</v>
      </c>
      <c r="G4610" s="6"/>
      <c r="H4610" s="6" t="s">
        <v>13</v>
      </c>
      <c r="I4610" s="7" t="s">
        <v>114</v>
      </c>
      <c r="J4610" s="152" t="str">
        <f>VLOOKUP(PORVORIM!$I4610,Code2Loc,2,FALSE)</f>
        <v>CANSA BRD</v>
      </c>
    </row>
    <row r="4611" spans="1:10" ht="15.75" customHeight="1" x14ac:dyDescent="0.25">
      <c r="A4611" s="5" t="s">
        <v>1556</v>
      </c>
      <c r="B4611" s="6">
        <v>192</v>
      </c>
      <c r="C4611" s="6" t="s">
        <v>115</v>
      </c>
      <c r="D4611" s="6">
        <v>10</v>
      </c>
      <c r="E4611" s="6">
        <v>9</v>
      </c>
      <c r="F4611" s="6" t="s">
        <v>12</v>
      </c>
      <c r="G4611" s="6"/>
      <c r="H4611" s="6" t="s">
        <v>13</v>
      </c>
      <c r="I4611" s="7" t="s">
        <v>116</v>
      </c>
      <c r="J4611" s="152" t="str">
        <f>VLOOKUP(PORVORIM!$I4611,Code2Loc,2,FALSE)</f>
        <v>SIRSAI RLY</v>
      </c>
    </row>
    <row r="4612" spans="1:10" ht="15.75" customHeight="1" x14ac:dyDescent="0.25">
      <c r="A4612" s="5" t="s">
        <v>1556</v>
      </c>
      <c r="B4612" s="6">
        <v>192</v>
      </c>
      <c r="C4612" s="6" t="s">
        <v>117</v>
      </c>
      <c r="D4612" s="6">
        <v>11</v>
      </c>
      <c r="E4612" s="6">
        <v>10</v>
      </c>
      <c r="F4612" s="6" t="s">
        <v>12</v>
      </c>
      <c r="G4612" s="6"/>
      <c r="H4612" s="6" t="s">
        <v>13</v>
      </c>
      <c r="I4612" s="7" t="s">
        <v>118</v>
      </c>
      <c r="J4612" s="152" t="str">
        <f>VLOOKUP(PORVORIM!$I4612,Code2Loc,2,FALSE)</f>
        <v>SIRSAI COPL</v>
      </c>
    </row>
    <row r="4613" spans="1:10" ht="15.75" customHeight="1" x14ac:dyDescent="0.25">
      <c r="A4613" s="5" t="s">
        <v>1556</v>
      </c>
      <c r="B4613" s="6">
        <v>192</v>
      </c>
      <c r="C4613" s="6" t="s">
        <v>119</v>
      </c>
      <c r="D4613" s="6">
        <v>12</v>
      </c>
      <c r="E4613" s="6">
        <v>11</v>
      </c>
      <c r="F4613" s="6" t="s">
        <v>12</v>
      </c>
      <c r="G4613" s="6"/>
      <c r="H4613" s="6" t="s">
        <v>13</v>
      </c>
      <c r="I4613" s="7" t="s">
        <v>120</v>
      </c>
      <c r="J4613" s="152" t="str">
        <f>VLOOKUP(PORVORIM!$I4613,Code2Loc,2,FALSE)</f>
        <v>CLERRA SCOL</v>
      </c>
    </row>
    <row r="4614" spans="1:10" ht="15.75" customHeight="1" x14ac:dyDescent="0.25">
      <c r="A4614" s="5" t="s">
        <v>1556</v>
      </c>
      <c r="B4614" s="6">
        <v>192</v>
      </c>
      <c r="C4614" s="6" t="s">
        <v>1558</v>
      </c>
      <c r="D4614" s="6">
        <v>13</v>
      </c>
      <c r="E4614" s="6">
        <v>12</v>
      </c>
      <c r="F4614" s="6" t="s">
        <v>12</v>
      </c>
      <c r="G4614" s="6"/>
      <c r="H4614" s="6" t="s">
        <v>13</v>
      </c>
      <c r="I4614" s="7" t="s">
        <v>122</v>
      </c>
      <c r="J4614" s="152" t="str">
        <f>VLOOKUP(PORVORIM!$I4614,Code2Loc,2,FALSE)</f>
        <v>ASSNODA</v>
      </c>
    </row>
    <row r="4615" spans="1:10" ht="15.75" customHeight="1" x14ac:dyDescent="0.25">
      <c r="A4615" s="5" t="s">
        <v>1556</v>
      </c>
      <c r="B4615" s="6">
        <v>192</v>
      </c>
      <c r="C4615" s="6" t="s">
        <v>123</v>
      </c>
      <c r="D4615" s="6">
        <v>14</v>
      </c>
      <c r="E4615" s="6">
        <v>14</v>
      </c>
      <c r="F4615" s="6" t="s">
        <v>12</v>
      </c>
      <c r="G4615" s="6"/>
      <c r="H4615" s="6" t="s">
        <v>13</v>
      </c>
      <c r="I4615" s="7" t="s">
        <v>124</v>
      </c>
      <c r="J4615" s="152" t="str">
        <f>VLOOKUP(PORVORIM!$I4615,Code2Loc,2,FALSE)</f>
        <v>MULGAO B/S</v>
      </c>
    </row>
    <row r="4616" spans="1:10" ht="15.75" customHeight="1" x14ac:dyDescent="0.25">
      <c r="A4616" s="5" t="s">
        <v>1556</v>
      </c>
      <c r="B4616" s="6">
        <v>192</v>
      </c>
      <c r="C4616" s="6" t="s">
        <v>125</v>
      </c>
      <c r="D4616" s="6">
        <v>15</v>
      </c>
      <c r="E4616" s="6">
        <v>16</v>
      </c>
      <c r="F4616" s="6" t="s">
        <v>12</v>
      </c>
      <c r="G4616" s="6"/>
      <c r="H4616" s="6" t="s">
        <v>13</v>
      </c>
      <c r="I4616" s="7" t="s">
        <v>126</v>
      </c>
      <c r="J4616" s="152" t="str">
        <f>VLOOKUP(PORVORIM!$I4616,Code2Loc,2,FALSE)</f>
        <v>MULGAO TMP</v>
      </c>
    </row>
    <row r="4617" spans="1:10" ht="15.75" customHeight="1" x14ac:dyDescent="0.25">
      <c r="A4617" s="5" t="s">
        <v>1556</v>
      </c>
      <c r="B4617" s="6">
        <v>192</v>
      </c>
      <c r="C4617" s="6" t="s">
        <v>127</v>
      </c>
      <c r="D4617" s="6">
        <v>16</v>
      </c>
      <c r="E4617" s="6">
        <v>17</v>
      </c>
      <c r="F4617" s="6" t="s">
        <v>12</v>
      </c>
      <c r="G4617" s="6"/>
      <c r="H4617" s="6" t="s">
        <v>13</v>
      </c>
      <c r="I4617" s="7" t="s">
        <v>128</v>
      </c>
      <c r="J4617" s="152" t="str">
        <f>VLOOKUP(PORVORIM!$I4617,Code2Loc,2,FALSE)</f>
        <v>VALSHI</v>
      </c>
    </row>
    <row r="4618" spans="1:10" ht="15.75" customHeight="1" x14ac:dyDescent="0.25">
      <c r="A4618" s="5" t="s">
        <v>1556</v>
      </c>
      <c r="B4618" s="6">
        <v>192</v>
      </c>
      <c r="C4618" s="6" t="s">
        <v>129</v>
      </c>
      <c r="D4618" s="6">
        <v>17</v>
      </c>
      <c r="E4618" s="6">
        <v>18</v>
      </c>
      <c r="F4618" s="6" t="s">
        <v>12</v>
      </c>
      <c r="G4618" s="6"/>
      <c r="H4618" s="6" t="s">
        <v>30</v>
      </c>
      <c r="I4618" s="7" t="s">
        <v>130</v>
      </c>
      <c r="J4618" s="152" t="str">
        <f>VLOOKUP(PORVORIM!$I4618,Code2Loc,2,FALSE)</f>
        <v>BICHOLIM</v>
      </c>
    </row>
    <row r="4619" spans="1:10" ht="15.75" customHeight="1" x14ac:dyDescent="0.25">
      <c r="A4619" s="5" t="s">
        <v>1556</v>
      </c>
      <c r="B4619" s="6">
        <v>192</v>
      </c>
      <c r="C4619" s="6" t="s">
        <v>1559</v>
      </c>
      <c r="D4619" s="6">
        <v>18</v>
      </c>
      <c r="E4619" s="6">
        <v>20</v>
      </c>
      <c r="F4619" s="6" t="s">
        <v>12</v>
      </c>
      <c r="G4619" s="6"/>
      <c r="H4619" s="6" t="s">
        <v>13</v>
      </c>
      <c r="I4619" s="7" t="s">
        <v>1560</v>
      </c>
      <c r="J4619" s="152" t="str">
        <f>VLOOKUP(PORVORIM!$I4619,Code2Loc,2,FALSE)</f>
        <v>LAKERE</v>
      </c>
    </row>
    <row r="4620" spans="1:10" ht="15.75" customHeight="1" x14ac:dyDescent="0.25">
      <c r="A4620" s="5" t="s">
        <v>1556</v>
      </c>
      <c r="B4620" s="6">
        <v>192</v>
      </c>
      <c r="C4620" s="6" t="s">
        <v>1561</v>
      </c>
      <c r="D4620" s="6">
        <v>19</v>
      </c>
      <c r="E4620" s="6">
        <v>21</v>
      </c>
      <c r="F4620" s="6" t="s">
        <v>12</v>
      </c>
      <c r="G4620" s="6"/>
      <c r="H4620" s="6" t="s">
        <v>13</v>
      </c>
      <c r="I4620" s="7" t="s">
        <v>1561</v>
      </c>
      <c r="J4620" s="152" t="str">
        <f>VLOOKUP(PORVORIM!$I4620,Code2Loc,2,FALSE)</f>
        <v>VAN</v>
      </c>
    </row>
    <row r="4621" spans="1:10" ht="15.75" customHeight="1" x14ac:dyDescent="0.25">
      <c r="A4621" s="5" t="s">
        <v>1556</v>
      </c>
      <c r="B4621" s="6">
        <v>192</v>
      </c>
      <c r="C4621" s="6" t="s">
        <v>1236</v>
      </c>
      <c r="D4621" s="6">
        <v>20</v>
      </c>
      <c r="E4621" s="6">
        <v>22</v>
      </c>
      <c r="F4621" s="6" t="s">
        <v>12</v>
      </c>
      <c r="G4621" s="6"/>
      <c r="H4621" s="6" t="s">
        <v>13</v>
      </c>
      <c r="I4621" s="7" t="s">
        <v>1237</v>
      </c>
      <c r="J4621" s="152" t="str">
        <f>VLOOKUP(PORVORIM!$I4621,Code2Loc,2,FALSE)</f>
        <v>CHECK POST</v>
      </c>
    </row>
    <row r="4622" spans="1:10" ht="15.75" customHeight="1" x14ac:dyDescent="0.25">
      <c r="A4622" s="5" t="s">
        <v>1556</v>
      </c>
      <c r="B4622" s="6">
        <v>192</v>
      </c>
      <c r="C4622" s="6" t="s">
        <v>1562</v>
      </c>
      <c r="D4622" s="6">
        <v>21</v>
      </c>
      <c r="E4622" s="6">
        <v>24</v>
      </c>
      <c r="F4622" s="6" t="s">
        <v>12</v>
      </c>
      <c r="G4622" s="6"/>
      <c r="H4622" s="6" t="s">
        <v>13</v>
      </c>
      <c r="I4622" s="7" t="s">
        <v>1563</v>
      </c>
      <c r="J4622" s="152" t="str">
        <f>VLOOKUP(PORVORIM!$I4622,Code2Loc,2,FALSE)</f>
        <v>LADFE</v>
      </c>
    </row>
    <row r="4623" spans="1:10" ht="15.75" customHeight="1" x14ac:dyDescent="0.25">
      <c r="A4623" s="5" t="s">
        <v>1556</v>
      </c>
      <c r="B4623" s="6">
        <v>192</v>
      </c>
      <c r="C4623" s="6" t="s">
        <v>484</v>
      </c>
      <c r="D4623" s="6">
        <v>22</v>
      </c>
      <c r="E4623" s="6">
        <v>27</v>
      </c>
      <c r="F4623" s="6" t="s">
        <v>12</v>
      </c>
      <c r="G4623" s="6"/>
      <c r="H4623" s="6" t="s">
        <v>13</v>
      </c>
      <c r="I4623" s="7" t="s">
        <v>485</v>
      </c>
      <c r="J4623" s="152" t="str">
        <f>VLOOKUP(PORVORIM!$I4623,Code2Loc,2,FALSE)</f>
        <v>GA DDMRG</v>
      </c>
    </row>
    <row r="4624" spans="1:10" ht="15.75" customHeight="1" x14ac:dyDescent="0.25">
      <c r="A4624" s="5" t="s">
        <v>1556</v>
      </c>
      <c r="B4624" s="6">
        <v>192</v>
      </c>
      <c r="C4624" s="6" t="s">
        <v>1564</v>
      </c>
      <c r="D4624" s="6">
        <v>23</v>
      </c>
      <c r="E4624" s="6">
        <v>29</v>
      </c>
      <c r="F4624" s="6" t="s">
        <v>12</v>
      </c>
      <c r="G4624" s="6"/>
      <c r="H4624" s="6" t="s">
        <v>13</v>
      </c>
      <c r="I4624" s="7" t="s">
        <v>1565</v>
      </c>
      <c r="J4624" s="152" t="str">
        <f>VLOOKUP(PORVORIM!$I4624,Code2Loc,2,FALSE)</f>
        <v>KHARPAL</v>
      </c>
    </row>
    <row r="4625" spans="1:10" ht="15.75" customHeight="1" x14ac:dyDescent="0.25">
      <c r="A4625" s="5" t="s">
        <v>1566</v>
      </c>
      <c r="B4625" s="6">
        <v>193</v>
      </c>
      <c r="C4625" s="6" t="s">
        <v>1567</v>
      </c>
      <c r="D4625" s="6">
        <v>1</v>
      </c>
      <c r="E4625" s="6">
        <v>0</v>
      </c>
      <c r="F4625" s="6" t="s">
        <v>1175</v>
      </c>
      <c r="G4625" s="6"/>
      <c r="H4625" s="6" t="s">
        <v>13</v>
      </c>
      <c r="I4625" s="7" t="s">
        <v>51</v>
      </c>
      <c r="J4625" s="152" t="str">
        <f>VLOOKUP(PORVORIM!$I4625,Code2Loc,2,FALSE)</f>
        <v>MARGAO</v>
      </c>
    </row>
    <row r="4626" spans="1:10" ht="15.75" customHeight="1" x14ac:dyDescent="0.25">
      <c r="A4626" s="5" t="s">
        <v>1566</v>
      </c>
      <c r="B4626" s="6">
        <v>193</v>
      </c>
      <c r="C4626" s="6" t="s">
        <v>1568</v>
      </c>
      <c r="D4626" s="6">
        <v>2</v>
      </c>
      <c r="E4626" s="6">
        <v>3</v>
      </c>
      <c r="F4626" s="6" t="s">
        <v>1175</v>
      </c>
      <c r="G4626" s="6"/>
      <c r="H4626" s="6" t="s">
        <v>13</v>
      </c>
      <c r="I4626" s="7" t="s">
        <v>49</v>
      </c>
      <c r="J4626" s="152" t="str">
        <f>VLOOKUP(PORVORIM!$I4626,Code2Loc,2,FALSE)</f>
        <v>NUVEM</v>
      </c>
    </row>
    <row r="4627" spans="1:10" ht="15.75" customHeight="1" x14ac:dyDescent="0.25">
      <c r="A4627" s="5" t="s">
        <v>1566</v>
      </c>
      <c r="B4627" s="6">
        <v>193</v>
      </c>
      <c r="C4627" s="6" t="s">
        <v>1569</v>
      </c>
      <c r="D4627" s="6">
        <v>3</v>
      </c>
      <c r="E4627" s="6">
        <v>4</v>
      </c>
      <c r="F4627" s="6" t="s">
        <v>1175</v>
      </c>
      <c r="G4627" s="6"/>
      <c r="H4627" s="6" t="s">
        <v>13</v>
      </c>
      <c r="I4627" s="7" t="s">
        <v>47</v>
      </c>
      <c r="J4627" s="152" t="str">
        <f>VLOOKUP(PORVORIM!$I4627,Code2Loc,2,FALSE)</f>
        <v>RUMDER</v>
      </c>
    </row>
    <row r="4628" spans="1:10" ht="15.75" customHeight="1" x14ac:dyDescent="0.25">
      <c r="A4628" s="5" t="s">
        <v>1566</v>
      </c>
      <c r="B4628" s="6">
        <v>193</v>
      </c>
      <c r="C4628" s="6" t="s">
        <v>1570</v>
      </c>
      <c r="D4628" s="6">
        <v>4</v>
      </c>
      <c r="E4628" s="6">
        <v>6</v>
      </c>
      <c r="F4628" s="6" t="s">
        <v>1175</v>
      </c>
      <c r="G4628" s="6"/>
      <c r="H4628" s="6" t="s">
        <v>13</v>
      </c>
      <c r="I4628" s="7" t="s">
        <v>45</v>
      </c>
      <c r="J4628" s="152" t="str">
        <f>VLOOKUP(PORVORIM!$I4628,Code2Loc,2,FALSE)</f>
        <v>AGNEL ASHRM</v>
      </c>
    </row>
    <row r="4629" spans="1:10" ht="15.75" customHeight="1" x14ac:dyDescent="0.25">
      <c r="A4629" s="5" t="s">
        <v>1566</v>
      </c>
      <c r="B4629" s="6">
        <v>193</v>
      </c>
      <c r="C4629" s="6" t="s">
        <v>1571</v>
      </c>
      <c r="D4629" s="6">
        <v>5</v>
      </c>
      <c r="E4629" s="6">
        <v>7</v>
      </c>
      <c r="F4629" s="6" t="s">
        <v>1175</v>
      </c>
      <c r="G4629" s="6"/>
      <c r="H4629" s="6" t="s">
        <v>13</v>
      </c>
      <c r="I4629" s="7" t="s">
        <v>43</v>
      </c>
      <c r="J4629" s="152" t="str">
        <f>VLOOKUP(PORVORIM!$I4629,Code2Loc,2,FALSE)</f>
        <v>SONAULIM</v>
      </c>
    </row>
    <row r="4630" spans="1:10" ht="15.75" customHeight="1" x14ac:dyDescent="0.25">
      <c r="A4630" s="5" t="s">
        <v>1566</v>
      </c>
      <c r="B4630" s="6">
        <v>193</v>
      </c>
      <c r="C4630" s="6" t="s">
        <v>1572</v>
      </c>
      <c r="D4630" s="6">
        <v>6</v>
      </c>
      <c r="E4630" s="6">
        <v>8</v>
      </c>
      <c r="F4630" s="6" t="s">
        <v>1175</v>
      </c>
      <c r="G4630" s="6"/>
      <c r="H4630" s="6" t="s">
        <v>13</v>
      </c>
      <c r="I4630" s="7" t="s">
        <v>41</v>
      </c>
      <c r="J4630" s="152" t="str">
        <f>VLOOKUP(PORVORIM!$I4630,Code2Loc,2,FALSE)</f>
        <v>VERNA</v>
      </c>
    </row>
    <row r="4631" spans="1:10" ht="15.75" customHeight="1" x14ac:dyDescent="0.25">
      <c r="A4631" s="5" t="s">
        <v>1566</v>
      </c>
      <c r="B4631" s="6">
        <v>193</v>
      </c>
      <c r="C4631" s="6" t="s">
        <v>1573</v>
      </c>
      <c r="D4631" s="6">
        <v>7</v>
      </c>
      <c r="E4631" s="6">
        <v>10</v>
      </c>
      <c r="F4631" s="6" t="s">
        <v>1175</v>
      </c>
      <c r="G4631" s="6"/>
      <c r="H4631" s="6" t="s">
        <v>13</v>
      </c>
      <c r="I4631" s="7" t="s">
        <v>39</v>
      </c>
      <c r="J4631" s="152" t="str">
        <f>VLOOKUP(PORVORIM!$I4631,Code2Loc,2,FALSE)</f>
        <v>PIRNI</v>
      </c>
    </row>
    <row r="4632" spans="1:10" ht="15.75" customHeight="1" x14ac:dyDescent="0.25">
      <c r="A4632" s="5" t="s">
        <v>1566</v>
      </c>
      <c r="B4632" s="6">
        <v>193</v>
      </c>
      <c r="C4632" s="6" t="s">
        <v>1574</v>
      </c>
      <c r="D4632" s="6">
        <v>8</v>
      </c>
      <c r="E4632" s="6">
        <v>11</v>
      </c>
      <c r="F4632" s="6" t="s">
        <v>1175</v>
      </c>
      <c r="G4632" s="6"/>
      <c r="H4632" s="6" t="s">
        <v>13</v>
      </c>
      <c r="I4632" s="7" t="s">
        <v>37</v>
      </c>
      <c r="J4632" s="152" t="str">
        <f>VLOOKUP(PORVORIM!$I4632,Code2Loc,2,FALSE)</f>
        <v>TITAN</v>
      </c>
    </row>
    <row r="4633" spans="1:10" ht="15.75" customHeight="1" x14ac:dyDescent="0.25">
      <c r="A4633" s="5" t="s">
        <v>1566</v>
      </c>
      <c r="B4633" s="6">
        <v>193</v>
      </c>
      <c r="C4633" s="6" t="s">
        <v>1575</v>
      </c>
      <c r="D4633" s="6">
        <v>9</v>
      </c>
      <c r="E4633" s="6">
        <v>12</v>
      </c>
      <c r="F4633" s="6" t="s">
        <v>1175</v>
      </c>
      <c r="G4633" s="6"/>
      <c r="H4633" s="6" t="s">
        <v>13</v>
      </c>
      <c r="I4633" s="7" t="s">
        <v>35</v>
      </c>
      <c r="J4633" s="152" t="str">
        <f>VLOOKUP(PORVORIM!$I4633,Code2Loc,2,FALSE)</f>
        <v>KSRL/BRLA X</v>
      </c>
    </row>
    <row r="4634" spans="1:10" ht="15.75" customHeight="1" x14ac:dyDescent="0.25">
      <c r="A4634" s="5" t="s">
        <v>1566</v>
      </c>
      <c r="B4634" s="6">
        <v>193</v>
      </c>
      <c r="C4634" s="6" t="s">
        <v>1576</v>
      </c>
      <c r="D4634" s="6">
        <v>10</v>
      </c>
      <c r="E4634" s="6">
        <v>13</v>
      </c>
      <c r="F4634" s="6" t="s">
        <v>1175</v>
      </c>
      <c r="G4634" s="6"/>
      <c r="H4634" s="6" t="s">
        <v>13</v>
      </c>
      <c r="I4634" s="7" t="s">
        <v>33</v>
      </c>
      <c r="J4634" s="152" t="str">
        <f>VLOOKUP(PORVORIM!$I4634,Code2Loc,2,FALSE)</f>
        <v>PAJENTAR</v>
      </c>
    </row>
    <row r="4635" spans="1:10" ht="15.75" customHeight="1" x14ac:dyDescent="0.25">
      <c r="A4635" s="5" t="s">
        <v>1566</v>
      </c>
      <c r="B4635" s="6">
        <v>193</v>
      </c>
      <c r="C4635" s="6" t="s">
        <v>1577</v>
      </c>
      <c r="D4635" s="6">
        <v>11</v>
      </c>
      <c r="E4635" s="6">
        <v>15</v>
      </c>
      <c r="F4635" s="6" t="s">
        <v>1175</v>
      </c>
      <c r="G4635" s="6"/>
      <c r="H4635" s="6" t="s">
        <v>30</v>
      </c>
      <c r="I4635" s="7" t="s">
        <v>31</v>
      </c>
      <c r="J4635" s="152" t="str">
        <f>VLOOKUP(PORVORIM!$I4635,Code2Loc,2,FALSE)</f>
        <v>CORTALIM</v>
      </c>
    </row>
    <row r="4636" spans="1:10" ht="15.75" customHeight="1" x14ac:dyDescent="0.25">
      <c r="A4636" s="5" t="s">
        <v>1566</v>
      </c>
      <c r="B4636" s="6">
        <v>193</v>
      </c>
      <c r="C4636" s="6" t="s">
        <v>1578</v>
      </c>
      <c r="D4636" s="6">
        <v>12</v>
      </c>
      <c r="E4636" s="6">
        <v>17</v>
      </c>
      <c r="F4636" s="6" t="s">
        <v>1175</v>
      </c>
      <c r="G4636" s="6"/>
      <c r="H4636" s="6" t="s">
        <v>13</v>
      </c>
      <c r="I4636" s="7" t="s">
        <v>28</v>
      </c>
      <c r="J4636" s="152" t="str">
        <f>VLOOKUP(PORVORIM!$I4636,Code2Loc,2,FALSE)</f>
        <v>AGASSAIM</v>
      </c>
    </row>
    <row r="4637" spans="1:10" ht="15.75" customHeight="1" x14ac:dyDescent="0.25">
      <c r="A4637" s="5" t="s">
        <v>1566</v>
      </c>
      <c r="B4637" s="6">
        <v>193</v>
      </c>
      <c r="C4637" s="6" t="s">
        <v>1579</v>
      </c>
      <c r="D4637" s="6">
        <v>13</v>
      </c>
      <c r="E4637" s="6">
        <v>19</v>
      </c>
      <c r="F4637" s="6" t="s">
        <v>1175</v>
      </c>
      <c r="G4637" s="6"/>
      <c r="H4637" s="6" t="s">
        <v>13</v>
      </c>
      <c r="I4637" s="7" t="s">
        <v>26</v>
      </c>
      <c r="J4637" s="152" t="str">
        <f>VLOOKUP(PORVORIM!$I4637,Code2Loc,2,FALSE)</f>
        <v>PILLAR</v>
      </c>
    </row>
    <row r="4638" spans="1:10" ht="15.75" customHeight="1" x14ac:dyDescent="0.25">
      <c r="A4638" s="5" t="s">
        <v>1566</v>
      </c>
      <c r="B4638" s="6">
        <v>193</v>
      </c>
      <c r="C4638" s="6" t="s">
        <v>1580</v>
      </c>
      <c r="D4638" s="6">
        <v>14</v>
      </c>
      <c r="E4638" s="6">
        <v>21</v>
      </c>
      <c r="F4638" s="6" t="s">
        <v>1175</v>
      </c>
      <c r="G4638" s="6"/>
      <c r="H4638" s="6" t="s">
        <v>13</v>
      </c>
      <c r="I4638" s="7" t="s">
        <v>24</v>
      </c>
      <c r="J4638" s="152" t="str">
        <f>VLOOKUP(PORVORIM!$I4638,Code2Loc,2,FALSE)</f>
        <v>GOA VELHA</v>
      </c>
    </row>
    <row r="4639" spans="1:10" ht="15.75" customHeight="1" x14ac:dyDescent="0.25">
      <c r="A4639" s="5" t="s">
        <v>1566</v>
      </c>
      <c r="B4639" s="6">
        <v>193</v>
      </c>
      <c r="C4639" s="6" t="s">
        <v>1581</v>
      </c>
      <c r="D4639" s="6">
        <v>15</v>
      </c>
      <c r="E4639" s="6">
        <v>23</v>
      </c>
      <c r="F4639" s="6" t="s">
        <v>1175</v>
      </c>
      <c r="G4639" s="6"/>
      <c r="H4639" s="6" t="s">
        <v>13</v>
      </c>
      <c r="I4639" s="7" t="s">
        <v>22</v>
      </c>
      <c r="J4639" s="152" t="str">
        <f>VLOOKUP(PORVORIM!$I4639,Code2Loc,2,FALSE)</f>
        <v>SIRDON/ZUAR</v>
      </c>
    </row>
    <row r="4640" spans="1:10" ht="15.75" customHeight="1" x14ac:dyDescent="0.25">
      <c r="A4640" s="5" t="s">
        <v>1566</v>
      </c>
      <c r="B4640" s="6">
        <v>193</v>
      </c>
      <c r="C4640" s="6" t="s">
        <v>1582</v>
      </c>
      <c r="D4640" s="6">
        <v>16</v>
      </c>
      <c r="E4640" s="6">
        <v>25</v>
      </c>
      <c r="F4640" s="6" t="s">
        <v>1175</v>
      </c>
      <c r="G4640" s="6"/>
      <c r="H4640" s="6" t="s">
        <v>13</v>
      </c>
      <c r="I4640" s="7" t="s">
        <v>20</v>
      </c>
      <c r="J4640" s="152" t="str">
        <f>VLOOKUP(PORVORIM!$I4640,Code2Loc,2,FALSE)</f>
        <v>BAMBOLI W/S</v>
      </c>
    </row>
    <row r="4641" spans="1:10" ht="15.75" customHeight="1" x14ac:dyDescent="0.25">
      <c r="A4641" s="5" t="s">
        <v>1566</v>
      </c>
      <c r="B4641" s="6">
        <v>193</v>
      </c>
      <c r="C4641" s="6" t="s">
        <v>1583</v>
      </c>
      <c r="D4641" s="6">
        <v>17</v>
      </c>
      <c r="E4641" s="6">
        <v>27</v>
      </c>
      <c r="F4641" s="6" t="s">
        <v>1175</v>
      </c>
      <c r="G4641" s="6"/>
      <c r="H4641" s="6" t="s">
        <v>13</v>
      </c>
      <c r="I4641" s="7" t="s">
        <v>18</v>
      </c>
      <c r="J4641" s="152" t="str">
        <f>VLOOKUP(PORVORIM!$I4641,Code2Loc,2,FALSE)</f>
        <v>BAMBOLI GMC</v>
      </c>
    </row>
    <row r="4642" spans="1:10" ht="15.75" customHeight="1" x14ac:dyDescent="0.25">
      <c r="A4642" s="5" t="s">
        <v>1566</v>
      </c>
      <c r="B4642" s="6">
        <v>193</v>
      </c>
      <c r="C4642" s="6" t="s">
        <v>1584</v>
      </c>
      <c r="D4642" s="6">
        <v>18</v>
      </c>
      <c r="E4642" s="6">
        <v>28</v>
      </c>
      <c r="F4642" s="6" t="s">
        <v>1175</v>
      </c>
      <c r="G4642" s="6"/>
      <c r="H4642" s="6" t="s">
        <v>13</v>
      </c>
      <c r="I4642" s="7" t="s">
        <v>16</v>
      </c>
      <c r="J4642" s="152" t="str">
        <f>VLOOKUP(PORVORIM!$I4642,Code2Loc,2,FALSE)</f>
        <v>ST. CRUZ X</v>
      </c>
    </row>
    <row r="4643" spans="1:10" ht="15.75" customHeight="1" x14ac:dyDescent="0.25">
      <c r="A4643" s="5" t="s">
        <v>1566</v>
      </c>
      <c r="B4643" s="6">
        <v>193</v>
      </c>
      <c r="C4643" s="6" t="s">
        <v>1585</v>
      </c>
      <c r="D4643" s="6">
        <v>19</v>
      </c>
      <c r="E4643" s="6">
        <v>31</v>
      </c>
      <c r="F4643" s="6" t="s">
        <v>1175</v>
      </c>
      <c r="G4643" s="6"/>
      <c r="H4643" s="6" t="s">
        <v>13</v>
      </c>
      <c r="I4643" s="7" t="s">
        <v>14</v>
      </c>
      <c r="J4643" s="152" t="str">
        <f>VLOOKUP(PORVORIM!$I4643,Code2Loc,2,FALSE)</f>
        <v>PANAJI</v>
      </c>
    </row>
    <row r="4644" spans="1:10" ht="15.75" customHeight="1" x14ac:dyDescent="0.25">
      <c r="A4644" s="5" t="s">
        <v>1586</v>
      </c>
      <c r="B4644" s="6">
        <v>197</v>
      </c>
      <c r="C4644" s="6" t="s">
        <v>1585</v>
      </c>
      <c r="D4644" s="6">
        <v>1</v>
      </c>
      <c r="E4644" s="6">
        <v>0</v>
      </c>
      <c r="F4644" s="6" t="s">
        <v>1175</v>
      </c>
      <c r="G4644" s="6"/>
      <c r="H4644" s="6" t="s">
        <v>13</v>
      </c>
      <c r="I4644" s="7" t="s">
        <v>14</v>
      </c>
      <c r="J4644" s="152" t="str">
        <f>VLOOKUP(PORVORIM!$I4644,Code2Loc,2,FALSE)</f>
        <v>PANAJI</v>
      </c>
    </row>
    <row r="4645" spans="1:10" ht="15.75" customHeight="1" x14ac:dyDescent="0.25">
      <c r="A4645" s="5" t="s">
        <v>1586</v>
      </c>
      <c r="B4645" s="6">
        <v>197</v>
      </c>
      <c r="C4645" s="6" t="s">
        <v>1587</v>
      </c>
      <c r="D4645" s="6">
        <v>2</v>
      </c>
      <c r="E4645" s="6">
        <v>3</v>
      </c>
      <c r="F4645" s="6" t="s">
        <v>1175</v>
      </c>
      <c r="G4645" s="6"/>
      <c r="H4645" s="6" t="s">
        <v>13</v>
      </c>
      <c r="I4645" s="7" t="s">
        <v>16</v>
      </c>
      <c r="J4645" s="152" t="str">
        <f>VLOOKUP(PORVORIM!$I4645,Code2Loc,2,FALSE)</f>
        <v>ST. CRUZ X</v>
      </c>
    </row>
    <row r="4646" spans="1:10" ht="15.75" customHeight="1" x14ac:dyDescent="0.25">
      <c r="A4646" s="5" t="s">
        <v>1586</v>
      </c>
      <c r="B4646" s="6">
        <v>197</v>
      </c>
      <c r="C4646" s="6" t="s">
        <v>1583</v>
      </c>
      <c r="D4646" s="6">
        <v>3</v>
      </c>
      <c r="E4646" s="6">
        <v>4</v>
      </c>
      <c r="F4646" s="6" t="s">
        <v>1175</v>
      </c>
      <c r="G4646" s="6"/>
      <c r="H4646" s="6" t="s">
        <v>13</v>
      </c>
      <c r="I4646" s="7" t="s">
        <v>18</v>
      </c>
      <c r="J4646" s="152" t="str">
        <f>VLOOKUP(PORVORIM!$I4646,Code2Loc,2,FALSE)</f>
        <v>BAMBOLI GMC</v>
      </c>
    </row>
    <row r="4647" spans="1:10" ht="15.75" customHeight="1" x14ac:dyDescent="0.25">
      <c r="A4647" s="5" t="s">
        <v>1586</v>
      </c>
      <c r="B4647" s="6">
        <v>197</v>
      </c>
      <c r="C4647" s="6" t="s">
        <v>1588</v>
      </c>
      <c r="D4647" s="6">
        <v>4</v>
      </c>
      <c r="E4647" s="6">
        <v>6</v>
      </c>
      <c r="F4647" s="6" t="s">
        <v>1175</v>
      </c>
      <c r="G4647" s="6"/>
      <c r="H4647" s="6" t="s">
        <v>13</v>
      </c>
      <c r="I4647" s="7" t="s">
        <v>20</v>
      </c>
      <c r="J4647" s="152" t="str">
        <f>VLOOKUP(PORVORIM!$I4647,Code2Loc,2,FALSE)</f>
        <v>BAMBOLI W/S</v>
      </c>
    </row>
    <row r="4648" spans="1:10" ht="15.75" customHeight="1" x14ac:dyDescent="0.25">
      <c r="A4648" s="5" t="s">
        <v>1586</v>
      </c>
      <c r="B4648" s="6">
        <v>197</v>
      </c>
      <c r="C4648" s="6" t="s">
        <v>1589</v>
      </c>
      <c r="D4648" s="6">
        <v>5</v>
      </c>
      <c r="E4648" s="6">
        <v>8</v>
      </c>
      <c r="F4648" s="6" t="s">
        <v>1175</v>
      </c>
      <c r="G4648" s="6"/>
      <c r="H4648" s="6" t="s">
        <v>13</v>
      </c>
      <c r="I4648" s="7" t="s">
        <v>22</v>
      </c>
      <c r="J4648" s="152" t="str">
        <f>VLOOKUP(PORVORIM!$I4648,Code2Loc,2,FALSE)</f>
        <v>SIRDON/ZUAR</v>
      </c>
    </row>
    <row r="4649" spans="1:10" ht="15.75" customHeight="1" x14ac:dyDescent="0.25">
      <c r="A4649" s="5" t="s">
        <v>1586</v>
      </c>
      <c r="B4649" s="6">
        <v>197</v>
      </c>
      <c r="C4649" s="6" t="s">
        <v>1590</v>
      </c>
      <c r="D4649" s="6">
        <v>6</v>
      </c>
      <c r="E4649" s="6">
        <v>10</v>
      </c>
      <c r="F4649" s="6" t="s">
        <v>1175</v>
      </c>
      <c r="G4649" s="6"/>
      <c r="H4649" s="6" t="s">
        <v>13</v>
      </c>
      <c r="I4649" s="7" t="s">
        <v>24</v>
      </c>
      <c r="J4649" s="152" t="str">
        <f>VLOOKUP(PORVORIM!$I4649,Code2Loc,2,FALSE)</f>
        <v>GOA VELHA</v>
      </c>
    </row>
    <row r="4650" spans="1:10" ht="15.75" customHeight="1" x14ac:dyDescent="0.25">
      <c r="A4650" s="5" t="s">
        <v>1586</v>
      </c>
      <c r="B4650" s="6">
        <v>197</v>
      </c>
      <c r="C4650" s="6" t="s">
        <v>1579</v>
      </c>
      <c r="D4650" s="6">
        <v>7</v>
      </c>
      <c r="E4650" s="6">
        <v>12</v>
      </c>
      <c r="F4650" s="6" t="s">
        <v>1175</v>
      </c>
      <c r="G4650" s="6"/>
      <c r="H4650" s="6" t="s">
        <v>13</v>
      </c>
      <c r="I4650" s="7" t="s">
        <v>26</v>
      </c>
      <c r="J4650" s="152" t="str">
        <f>VLOOKUP(PORVORIM!$I4650,Code2Loc,2,FALSE)</f>
        <v>PILLAR</v>
      </c>
    </row>
    <row r="4651" spans="1:10" ht="15.75" customHeight="1" x14ac:dyDescent="0.25">
      <c r="A4651" s="5" t="s">
        <v>1586</v>
      </c>
      <c r="B4651" s="6">
        <v>197</v>
      </c>
      <c r="C4651" s="6" t="s">
        <v>1578</v>
      </c>
      <c r="D4651" s="6">
        <v>8</v>
      </c>
      <c r="E4651" s="6">
        <v>14</v>
      </c>
      <c r="F4651" s="6" t="s">
        <v>1175</v>
      </c>
      <c r="G4651" s="6"/>
      <c r="H4651" s="6" t="s">
        <v>13</v>
      </c>
      <c r="I4651" s="7" t="s">
        <v>28</v>
      </c>
      <c r="J4651" s="152" t="str">
        <f>VLOOKUP(PORVORIM!$I4651,Code2Loc,2,FALSE)</f>
        <v>AGASSAIM</v>
      </c>
    </row>
    <row r="4652" spans="1:10" ht="15.75" customHeight="1" x14ac:dyDescent="0.25">
      <c r="A4652" s="5" t="s">
        <v>1586</v>
      </c>
      <c r="B4652" s="6">
        <v>197</v>
      </c>
      <c r="C4652" s="6" t="s">
        <v>1577</v>
      </c>
      <c r="D4652" s="6">
        <v>9</v>
      </c>
      <c r="E4652" s="6">
        <v>16</v>
      </c>
      <c r="F4652" s="6" t="s">
        <v>1175</v>
      </c>
      <c r="G4652" s="6"/>
      <c r="H4652" s="6" t="s">
        <v>30</v>
      </c>
      <c r="I4652" s="7" t="s">
        <v>31</v>
      </c>
      <c r="J4652" s="152" t="str">
        <f>VLOOKUP(PORVORIM!$I4652,Code2Loc,2,FALSE)</f>
        <v>CORTALIM</v>
      </c>
    </row>
    <row r="4653" spans="1:10" ht="15.75" customHeight="1" x14ac:dyDescent="0.25">
      <c r="A4653" s="5" t="s">
        <v>1586</v>
      </c>
      <c r="B4653" s="6">
        <v>197</v>
      </c>
      <c r="C4653" s="6" t="s">
        <v>1591</v>
      </c>
      <c r="D4653" s="6">
        <v>10</v>
      </c>
      <c r="E4653" s="6">
        <v>18</v>
      </c>
      <c r="F4653" s="6" t="s">
        <v>1175</v>
      </c>
      <c r="G4653" s="6"/>
      <c r="H4653" s="6" t="s">
        <v>13</v>
      </c>
      <c r="I4653" s="7" t="s">
        <v>54</v>
      </c>
      <c r="J4653" s="152" t="str">
        <f>VLOOKUP(PORVORIM!$I4653,Code2Loc,2,FALSE)</f>
        <v>SANCOALE</v>
      </c>
    </row>
    <row r="4654" spans="1:10" ht="15.75" customHeight="1" x14ac:dyDescent="0.25">
      <c r="A4654" s="5" t="s">
        <v>1586</v>
      </c>
      <c r="B4654" s="6">
        <v>197</v>
      </c>
      <c r="C4654" s="6" t="s">
        <v>1592</v>
      </c>
      <c r="D4654" s="6">
        <v>11</v>
      </c>
      <c r="E4654" s="6">
        <v>19</v>
      </c>
      <c r="F4654" s="6" t="s">
        <v>1175</v>
      </c>
      <c r="G4654" s="6"/>
      <c r="H4654" s="6" t="s">
        <v>13</v>
      </c>
      <c r="I4654" s="7" t="s">
        <v>1593</v>
      </c>
      <c r="J4654" s="152" t="str">
        <f>VLOOKUP(PORVORIM!$I4654,Code2Loc,2,FALSE)</f>
        <v>CONVENT</v>
      </c>
    </row>
    <row r="4655" spans="1:10" ht="15.75" customHeight="1" x14ac:dyDescent="0.25">
      <c r="A4655" s="5" t="s">
        <v>1586</v>
      </c>
      <c r="B4655" s="6">
        <v>197</v>
      </c>
      <c r="C4655" s="6" t="s">
        <v>1594</v>
      </c>
      <c r="D4655" s="6">
        <v>12</v>
      </c>
      <c r="E4655" s="6">
        <v>21</v>
      </c>
      <c r="F4655" s="6" t="s">
        <v>1175</v>
      </c>
      <c r="G4655" s="6"/>
      <c r="H4655" s="6" t="s">
        <v>13</v>
      </c>
      <c r="I4655" s="7" t="s">
        <v>58</v>
      </c>
      <c r="J4655" s="152" t="str">
        <f>VLOOKUP(PORVORIM!$I4655,Code2Loc,2,FALSE)</f>
        <v>ZAREER</v>
      </c>
    </row>
    <row r="4656" spans="1:10" ht="15.75" customHeight="1" x14ac:dyDescent="0.25">
      <c r="A4656" s="5" t="s">
        <v>1586</v>
      </c>
      <c r="B4656" s="6">
        <v>197</v>
      </c>
      <c r="C4656" s="6" t="s">
        <v>1595</v>
      </c>
      <c r="D4656" s="6">
        <v>13</v>
      </c>
      <c r="E4656" s="6">
        <v>23</v>
      </c>
      <c r="F4656" s="6" t="s">
        <v>1175</v>
      </c>
      <c r="G4656" s="6"/>
      <c r="H4656" s="6" t="s">
        <v>13</v>
      </c>
      <c r="I4656" s="7" t="s">
        <v>60</v>
      </c>
      <c r="J4656" s="152" t="str">
        <f>VLOOKUP(PORVORIM!$I4656,Code2Loc,2,FALSE)</f>
        <v>ZUYAR</v>
      </c>
    </row>
    <row r="4657" spans="1:10" ht="15.75" customHeight="1" x14ac:dyDescent="0.25">
      <c r="A4657" s="5" t="s">
        <v>1586</v>
      </c>
      <c r="B4657" s="6">
        <v>197</v>
      </c>
      <c r="C4657" s="6" t="s">
        <v>1596</v>
      </c>
      <c r="D4657" s="6">
        <v>14</v>
      </c>
      <c r="E4657" s="6">
        <v>24</v>
      </c>
      <c r="F4657" s="6" t="s">
        <v>1175</v>
      </c>
      <c r="G4657" s="6"/>
      <c r="H4657" s="6" t="s">
        <v>13</v>
      </c>
      <c r="I4657" s="7" t="s">
        <v>62</v>
      </c>
      <c r="J4657" s="152" t="str">
        <f>VLOOKUP(PORVORIM!$I4657,Code2Loc,2,FALSE)</f>
        <v>DABOLIM</v>
      </c>
    </row>
    <row r="4658" spans="1:10" ht="15.75" customHeight="1" x14ac:dyDescent="0.25">
      <c r="A4658" s="5" t="s">
        <v>1586</v>
      </c>
      <c r="B4658" s="6">
        <v>197</v>
      </c>
      <c r="C4658" s="6" t="s">
        <v>1597</v>
      </c>
      <c r="D4658" s="6">
        <v>15</v>
      </c>
      <c r="E4658" s="6">
        <v>26</v>
      </c>
      <c r="F4658" s="6" t="s">
        <v>1175</v>
      </c>
      <c r="G4658" s="6"/>
      <c r="H4658" s="6" t="s">
        <v>13</v>
      </c>
      <c r="I4658" s="7" t="s">
        <v>64</v>
      </c>
      <c r="J4658" s="152" t="str">
        <f>VLOOKUP(PORVORIM!$I4658,Code2Loc,2,FALSE)</f>
        <v>CHICALIM</v>
      </c>
    </row>
    <row r="4659" spans="1:10" ht="15.75" customHeight="1" x14ac:dyDescent="0.25">
      <c r="A4659" s="5" t="s">
        <v>1586</v>
      </c>
      <c r="B4659" s="6">
        <v>197</v>
      </c>
      <c r="C4659" s="6" t="s">
        <v>1598</v>
      </c>
      <c r="D4659" s="6">
        <v>16</v>
      </c>
      <c r="E4659" s="6">
        <v>28</v>
      </c>
      <c r="F4659" s="6" t="s">
        <v>1175</v>
      </c>
      <c r="G4659" s="6"/>
      <c r="H4659" s="6" t="s">
        <v>13</v>
      </c>
      <c r="I4659" s="7" t="s">
        <v>66</v>
      </c>
      <c r="J4659" s="152" t="str">
        <f>VLOOKUP(PORVORIM!$I4659,Code2Loc,2,FALSE)</f>
        <v>VADEM</v>
      </c>
    </row>
    <row r="4660" spans="1:10" ht="15.75" customHeight="1" x14ac:dyDescent="0.25">
      <c r="A4660" s="5" t="s">
        <v>1586</v>
      </c>
      <c r="B4660" s="6">
        <v>197</v>
      </c>
      <c r="C4660" s="6" t="s">
        <v>1599</v>
      </c>
      <c r="D4660" s="6">
        <v>17</v>
      </c>
      <c r="E4660" s="6">
        <v>29</v>
      </c>
      <c r="F4660" s="6" t="s">
        <v>1175</v>
      </c>
      <c r="G4660" s="6"/>
      <c r="H4660" s="6" t="s">
        <v>13</v>
      </c>
      <c r="I4660" s="7" t="s">
        <v>68</v>
      </c>
      <c r="J4660" s="152" t="str">
        <f>VLOOKUP(PORVORIM!$I4660,Code2Loc,2,FALSE)</f>
        <v>SHIPYARD</v>
      </c>
    </row>
    <row r="4661" spans="1:10" ht="15.75" customHeight="1" x14ac:dyDescent="0.25">
      <c r="A4661" s="5" t="s">
        <v>1586</v>
      </c>
      <c r="B4661" s="6">
        <v>197</v>
      </c>
      <c r="C4661" s="6" t="s">
        <v>1600</v>
      </c>
      <c r="D4661" s="6">
        <v>18</v>
      </c>
      <c r="E4661" s="6">
        <v>30</v>
      </c>
      <c r="F4661" s="6" t="s">
        <v>1175</v>
      </c>
      <c r="G4661" s="6"/>
      <c r="H4661" s="6" t="s">
        <v>13</v>
      </c>
      <c r="I4661" s="7" t="s">
        <v>70</v>
      </c>
      <c r="J4661" s="152" t="str">
        <f>VLOOKUP(PORVORIM!$I4661,Code2Loc,2,FALSE)</f>
        <v>VASCO</v>
      </c>
    </row>
    <row r="4662" spans="1:10" ht="15.75" customHeight="1" x14ac:dyDescent="0.25">
      <c r="A4662" s="5" t="s">
        <v>1601</v>
      </c>
      <c r="B4662" s="6">
        <v>200</v>
      </c>
      <c r="C4662" s="6" t="s">
        <v>11</v>
      </c>
      <c r="D4662" s="6">
        <v>1</v>
      </c>
      <c r="E4662" s="6">
        <v>0</v>
      </c>
      <c r="F4662" s="6" t="s">
        <v>1175</v>
      </c>
      <c r="G4662" s="6"/>
      <c r="H4662" s="6" t="s">
        <v>13</v>
      </c>
      <c r="I4662" s="7" t="s">
        <v>14</v>
      </c>
      <c r="J4662" s="152" t="str">
        <f>VLOOKUP(PORVORIM!$I4662,Code2Loc,2,FALSE)</f>
        <v>PANAJI</v>
      </c>
    </row>
    <row r="4663" spans="1:10" ht="15.75" customHeight="1" x14ac:dyDescent="0.25">
      <c r="A4663" s="5" t="s">
        <v>1601</v>
      </c>
      <c r="B4663" s="6">
        <v>200</v>
      </c>
      <c r="C4663" s="6" t="s">
        <v>77</v>
      </c>
      <c r="D4663" s="6">
        <v>2</v>
      </c>
      <c r="E4663" s="6">
        <v>2</v>
      </c>
      <c r="F4663" s="6" t="s">
        <v>1175</v>
      </c>
      <c r="G4663" s="6"/>
      <c r="H4663" s="6" t="s">
        <v>13</v>
      </c>
      <c r="I4663" s="7" t="s">
        <v>78</v>
      </c>
      <c r="J4663" s="152" t="str">
        <f>VLOOKUP(PORVORIM!$I4663,Code2Loc,2,FALSE)</f>
        <v>SAI SERVICE</v>
      </c>
    </row>
    <row r="4664" spans="1:10" ht="15.75" customHeight="1" x14ac:dyDescent="0.25">
      <c r="A4664" s="5" t="s">
        <v>1601</v>
      </c>
      <c r="B4664" s="6">
        <v>200</v>
      </c>
      <c r="C4664" s="6" t="s">
        <v>79</v>
      </c>
      <c r="D4664" s="6">
        <v>3</v>
      </c>
      <c r="E4664" s="6">
        <v>3</v>
      </c>
      <c r="F4664" s="6" t="s">
        <v>1175</v>
      </c>
      <c r="G4664" s="6"/>
      <c r="H4664" s="6" t="s">
        <v>13</v>
      </c>
      <c r="I4664" s="7" t="s">
        <v>80</v>
      </c>
      <c r="J4664" s="152" t="str">
        <f>VLOOKUP(PORVORIM!$I4664,Code2Loc,2,FALSE)</f>
        <v>TIN BLD/COL</v>
      </c>
    </row>
    <row r="4665" spans="1:10" ht="15.75" customHeight="1" x14ac:dyDescent="0.25">
      <c r="A4665" s="5" t="s">
        <v>1601</v>
      </c>
      <c r="B4665" s="6">
        <v>200</v>
      </c>
      <c r="C4665" s="6" t="s">
        <v>81</v>
      </c>
      <c r="D4665" s="6">
        <v>4</v>
      </c>
      <c r="E4665" s="6">
        <v>4</v>
      </c>
      <c r="F4665" s="6" t="s">
        <v>1175</v>
      </c>
      <c r="G4665" s="6"/>
      <c r="H4665" s="6" t="s">
        <v>13</v>
      </c>
      <c r="I4665" s="7" t="s">
        <v>82</v>
      </c>
      <c r="J4665" s="152" t="str">
        <f>VLOOKUP(PORVORIM!$I4665,Code2Loc,2,FALSE)</f>
        <v>GULYAKADE</v>
      </c>
    </row>
    <row r="4666" spans="1:10" ht="15.75" customHeight="1" x14ac:dyDescent="0.25">
      <c r="A4666" s="5" t="s">
        <v>1601</v>
      </c>
      <c r="B4666" s="6">
        <v>200</v>
      </c>
      <c r="C4666" s="6" t="s">
        <v>83</v>
      </c>
      <c r="D4666" s="6">
        <v>5</v>
      </c>
      <c r="E4666" s="6">
        <v>5</v>
      </c>
      <c r="F4666" s="6" t="s">
        <v>1175</v>
      </c>
      <c r="G4666" s="6"/>
      <c r="H4666" s="6" t="s">
        <v>13</v>
      </c>
      <c r="I4666" s="7" t="s">
        <v>84</v>
      </c>
      <c r="J4666" s="152" t="str">
        <f>VLOOKUP(PORVORIM!$I4666,Code2Loc,2,FALSE)</f>
        <v>PRV COPEL</v>
      </c>
    </row>
    <row r="4667" spans="1:10" ht="15.75" customHeight="1" x14ac:dyDescent="0.25">
      <c r="A4667" s="5" t="s">
        <v>1601</v>
      </c>
      <c r="B4667" s="6">
        <v>200</v>
      </c>
      <c r="C4667" s="6" t="s">
        <v>85</v>
      </c>
      <c r="D4667" s="6">
        <v>6</v>
      </c>
      <c r="E4667" s="6">
        <v>6</v>
      </c>
      <c r="F4667" s="6" t="s">
        <v>1175</v>
      </c>
      <c r="G4667" s="6"/>
      <c r="H4667" s="6" t="s">
        <v>13</v>
      </c>
      <c r="I4667" s="7" t="s">
        <v>86</v>
      </c>
      <c r="J4667" s="152" t="str">
        <f>VLOOKUP(PORVORIM!$I4667,Code2Loc,2,FALSE)</f>
        <v>PRV WADAKAD</v>
      </c>
    </row>
    <row r="4668" spans="1:10" ht="15.75" customHeight="1" x14ac:dyDescent="0.25">
      <c r="A4668" s="5" t="s">
        <v>1601</v>
      </c>
      <c r="B4668" s="6">
        <v>200</v>
      </c>
      <c r="C4668" s="6" t="s">
        <v>87</v>
      </c>
      <c r="D4668" s="6">
        <v>7</v>
      </c>
      <c r="E4668" s="6">
        <v>7</v>
      </c>
      <c r="F4668" s="6" t="s">
        <v>1175</v>
      </c>
      <c r="G4668" s="6"/>
      <c r="H4668" s="6" t="s">
        <v>13</v>
      </c>
      <c r="I4668" s="7" t="s">
        <v>88</v>
      </c>
      <c r="J4668" s="152" t="str">
        <f>VLOOKUP(PORVORIM!$I4668,Code2Loc,2,FALSE)</f>
        <v>PRV BAZAR</v>
      </c>
    </row>
    <row r="4669" spans="1:10" ht="15.75" customHeight="1" x14ac:dyDescent="0.25">
      <c r="A4669" s="5" t="s">
        <v>1601</v>
      </c>
      <c r="B4669" s="6">
        <v>200</v>
      </c>
      <c r="C4669" s="6" t="s">
        <v>89</v>
      </c>
      <c r="D4669" s="6">
        <v>8</v>
      </c>
      <c r="E4669" s="6">
        <v>8</v>
      </c>
      <c r="F4669" s="6" t="s">
        <v>1175</v>
      </c>
      <c r="G4669" s="6"/>
      <c r="H4669" s="6" t="s">
        <v>13</v>
      </c>
      <c r="I4669" s="7" t="s">
        <v>90</v>
      </c>
      <c r="J4669" s="152" t="str">
        <f>VLOOKUP(PORVORIM!$I4669,Code2Loc,2,FALSE)</f>
        <v>GIRI CROSS</v>
      </c>
    </row>
    <row r="4670" spans="1:10" ht="15.75" customHeight="1" x14ac:dyDescent="0.25">
      <c r="A4670" s="5" t="s">
        <v>1601</v>
      </c>
      <c r="B4670" s="6">
        <v>200</v>
      </c>
      <c r="C4670" s="6" t="s">
        <v>91</v>
      </c>
      <c r="D4670" s="6">
        <v>9</v>
      </c>
      <c r="E4670" s="6">
        <v>9</v>
      </c>
      <c r="F4670" s="6" t="s">
        <v>1175</v>
      </c>
      <c r="G4670" s="6"/>
      <c r="H4670" s="6" t="s">
        <v>13</v>
      </c>
      <c r="I4670" s="7" t="s">
        <v>92</v>
      </c>
      <c r="J4670" s="152" t="str">
        <f>VLOOKUP(PORVORIM!$I4670,Code2Loc,2,FALSE)</f>
        <v>GREEN PARK</v>
      </c>
    </row>
    <row r="4671" spans="1:10" ht="15.75" customHeight="1" x14ac:dyDescent="0.25">
      <c r="A4671" s="5" t="s">
        <v>1601</v>
      </c>
      <c r="B4671" s="6">
        <v>200</v>
      </c>
      <c r="C4671" s="6" t="s">
        <v>93</v>
      </c>
      <c r="D4671" s="6">
        <v>10</v>
      </c>
      <c r="E4671" s="6">
        <v>10</v>
      </c>
      <c r="F4671" s="6" t="s">
        <v>1175</v>
      </c>
      <c r="G4671" s="6"/>
      <c r="H4671" s="6" t="s">
        <v>13</v>
      </c>
      <c r="I4671" s="7" t="s">
        <v>94</v>
      </c>
      <c r="J4671" s="152" t="str">
        <f>VLOOKUP(PORVORIM!$I4671,Code2Loc,2,FALSE)</f>
        <v>GIRI CHAPEL</v>
      </c>
    </row>
    <row r="4672" spans="1:10" ht="15.75" customHeight="1" x14ac:dyDescent="0.25">
      <c r="A4672" s="5" t="s">
        <v>1601</v>
      </c>
      <c r="B4672" s="6">
        <v>200</v>
      </c>
      <c r="C4672" s="6" t="s">
        <v>95</v>
      </c>
      <c r="D4672" s="6">
        <v>11</v>
      </c>
      <c r="E4672" s="6">
        <v>12</v>
      </c>
      <c r="F4672" s="6" t="s">
        <v>1175</v>
      </c>
      <c r="G4672" s="6"/>
      <c r="H4672" s="6" t="s">
        <v>13</v>
      </c>
      <c r="I4672" s="7" t="s">
        <v>96</v>
      </c>
      <c r="J4672" s="152" t="str">
        <f>VLOOKUP(PORVORIM!$I4672,Code2Loc,2,FALSE)</f>
        <v>MAPUSA</v>
      </c>
    </row>
    <row r="4673" spans="1:10" ht="15.75" customHeight="1" x14ac:dyDescent="0.25">
      <c r="A4673" s="5" t="s">
        <v>1601</v>
      </c>
      <c r="B4673" s="6">
        <v>200</v>
      </c>
      <c r="C4673" s="6" t="s">
        <v>99</v>
      </c>
      <c r="D4673" s="6">
        <v>12</v>
      </c>
      <c r="E4673" s="6">
        <v>13</v>
      </c>
      <c r="F4673" s="6" t="s">
        <v>1175</v>
      </c>
      <c r="G4673" s="6"/>
      <c r="H4673" s="6" t="s">
        <v>13</v>
      </c>
      <c r="I4673" s="7" t="s">
        <v>100</v>
      </c>
      <c r="J4673" s="152" t="str">
        <f>VLOOKUP(PORVORIM!$I4673,Code2Loc,2,FALSE)</f>
        <v>MPS COURT</v>
      </c>
    </row>
    <row r="4674" spans="1:10" ht="15.75" customHeight="1" x14ac:dyDescent="0.25">
      <c r="A4674" s="5" t="s">
        <v>1601</v>
      </c>
      <c r="B4674" s="6">
        <v>200</v>
      </c>
      <c r="C4674" s="6" t="s">
        <v>101</v>
      </c>
      <c r="D4674" s="6">
        <v>13</v>
      </c>
      <c r="E4674" s="6">
        <v>14</v>
      </c>
      <c r="F4674" s="6" t="s">
        <v>1175</v>
      </c>
      <c r="G4674" s="6"/>
      <c r="H4674" s="6" t="s">
        <v>13</v>
      </c>
      <c r="I4674" s="7" t="s">
        <v>102</v>
      </c>
      <c r="J4674" s="152" t="str">
        <f>VLOOKUP(PORVORIM!$I4674,Code2Loc,2,FALSE)</f>
        <v>DULER</v>
      </c>
    </row>
    <row r="4675" spans="1:10" ht="15.75" customHeight="1" x14ac:dyDescent="0.25">
      <c r="A4675" s="5" t="s">
        <v>1601</v>
      </c>
      <c r="B4675" s="6">
        <v>200</v>
      </c>
      <c r="C4675" s="6" t="s">
        <v>103</v>
      </c>
      <c r="D4675" s="6">
        <v>14</v>
      </c>
      <c r="E4675" s="6">
        <v>15</v>
      </c>
      <c r="F4675" s="6" t="s">
        <v>1175</v>
      </c>
      <c r="G4675" s="6"/>
      <c r="H4675" s="6" t="s">
        <v>13</v>
      </c>
      <c r="I4675" s="7" t="s">
        <v>104</v>
      </c>
      <c r="J4675" s="152" t="str">
        <f>VLOOKUP(PORVORIM!$I4675,Code2Loc,2,FALSE)</f>
        <v>PDEM/KRWDA</v>
      </c>
    </row>
    <row r="4676" spans="1:10" ht="15.75" customHeight="1" x14ac:dyDescent="0.25">
      <c r="A4676" s="5" t="s">
        <v>1601</v>
      </c>
      <c r="B4676" s="6">
        <v>200</v>
      </c>
      <c r="C4676" s="6" t="s">
        <v>105</v>
      </c>
      <c r="D4676" s="6">
        <v>15</v>
      </c>
      <c r="E4676" s="6">
        <v>16</v>
      </c>
      <c r="F4676" s="6" t="s">
        <v>1175</v>
      </c>
      <c r="G4676" s="6"/>
      <c r="H4676" s="6" t="s">
        <v>13</v>
      </c>
      <c r="I4676" s="7" t="s">
        <v>106</v>
      </c>
      <c r="J4676" s="152" t="str">
        <f>VLOOKUP(PORVORIM!$I4676,Code2Loc,2,FALSE)</f>
        <v>KARASWADA</v>
      </c>
    </row>
    <row r="4677" spans="1:10" ht="15.75" customHeight="1" x14ac:dyDescent="0.25">
      <c r="A4677" s="5" t="s">
        <v>1601</v>
      </c>
      <c r="B4677" s="6">
        <v>200</v>
      </c>
      <c r="C4677" s="6" t="s">
        <v>107</v>
      </c>
      <c r="D4677" s="6">
        <v>16</v>
      </c>
      <c r="E4677" s="6">
        <v>17</v>
      </c>
      <c r="F4677" s="6" t="s">
        <v>1175</v>
      </c>
      <c r="G4677" s="6"/>
      <c r="H4677" s="6" t="s">
        <v>13</v>
      </c>
      <c r="I4677" s="7" t="s">
        <v>108</v>
      </c>
      <c r="J4677" s="152" t="str">
        <f>VLOOKUP(PORVORIM!$I4677,Code2Loc,2,FALSE)</f>
        <v>MADEL</v>
      </c>
    </row>
    <row r="4678" spans="1:10" ht="15.75" customHeight="1" x14ac:dyDescent="0.25">
      <c r="A4678" s="5" t="s">
        <v>1601</v>
      </c>
      <c r="B4678" s="6">
        <v>200</v>
      </c>
      <c r="C4678" s="6" t="s">
        <v>109</v>
      </c>
      <c r="D4678" s="6">
        <v>17</v>
      </c>
      <c r="E4678" s="6">
        <v>18</v>
      </c>
      <c r="F4678" s="6" t="s">
        <v>1175</v>
      </c>
      <c r="G4678" s="6"/>
      <c r="H4678" s="6" t="s">
        <v>13</v>
      </c>
      <c r="I4678" s="7" t="s">
        <v>110</v>
      </c>
      <c r="J4678" s="152" t="str">
        <f>VLOOKUP(PORVORIM!$I4678,Code2Loc,2,FALSE)</f>
        <v>TIVIM</v>
      </c>
    </row>
    <row r="4679" spans="1:10" ht="15.75" customHeight="1" x14ac:dyDescent="0.25">
      <c r="A4679" s="5" t="s">
        <v>1601</v>
      </c>
      <c r="B4679" s="6">
        <v>200</v>
      </c>
      <c r="C4679" s="6" t="s">
        <v>111</v>
      </c>
      <c r="D4679" s="6">
        <v>18</v>
      </c>
      <c r="E4679" s="6">
        <v>19</v>
      </c>
      <c r="F4679" s="6" t="s">
        <v>1175</v>
      </c>
      <c r="G4679" s="6"/>
      <c r="H4679" s="6" t="s">
        <v>13</v>
      </c>
      <c r="I4679" s="7" t="s">
        <v>112</v>
      </c>
      <c r="J4679" s="152" t="str">
        <f>VLOOKUP(PORVORIM!$I4679,Code2Loc,2,FALSE)</f>
        <v>TIVI GROUND</v>
      </c>
    </row>
    <row r="4680" spans="1:10" ht="15.75" customHeight="1" x14ac:dyDescent="0.25">
      <c r="A4680" s="5" t="s">
        <v>1601</v>
      </c>
      <c r="B4680" s="6">
        <v>200</v>
      </c>
      <c r="C4680" s="6" t="s">
        <v>113</v>
      </c>
      <c r="D4680" s="6">
        <v>19</v>
      </c>
      <c r="E4680" s="6">
        <v>20</v>
      </c>
      <c r="F4680" s="6" t="s">
        <v>1175</v>
      </c>
      <c r="G4680" s="6"/>
      <c r="H4680" s="6" t="s">
        <v>13</v>
      </c>
      <c r="I4680" s="7" t="s">
        <v>114</v>
      </c>
      <c r="J4680" s="152" t="str">
        <f>VLOOKUP(PORVORIM!$I4680,Code2Loc,2,FALSE)</f>
        <v>CANSA BRD</v>
      </c>
    </row>
    <row r="4681" spans="1:10" ht="15.75" customHeight="1" x14ac:dyDescent="0.25">
      <c r="A4681" s="5" t="s">
        <v>1601</v>
      </c>
      <c r="B4681" s="6">
        <v>200</v>
      </c>
      <c r="C4681" s="6" t="s">
        <v>115</v>
      </c>
      <c r="D4681" s="6">
        <v>20</v>
      </c>
      <c r="E4681" s="6">
        <v>21</v>
      </c>
      <c r="F4681" s="6" t="s">
        <v>1175</v>
      </c>
      <c r="G4681" s="6"/>
      <c r="H4681" s="6" t="s">
        <v>13</v>
      </c>
      <c r="I4681" s="7" t="s">
        <v>116</v>
      </c>
      <c r="J4681" s="152" t="str">
        <f>VLOOKUP(PORVORIM!$I4681,Code2Loc,2,FALSE)</f>
        <v>SIRSAI RLY</v>
      </c>
    </row>
    <row r="4682" spans="1:10" ht="15.75" customHeight="1" x14ac:dyDescent="0.25">
      <c r="A4682" s="5" t="s">
        <v>1601</v>
      </c>
      <c r="B4682" s="6">
        <v>200</v>
      </c>
      <c r="C4682" s="6" t="s">
        <v>117</v>
      </c>
      <c r="D4682" s="6">
        <v>21</v>
      </c>
      <c r="E4682" s="6">
        <v>22</v>
      </c>
      <c r="F4682" s="6" t="s">
        <v>1175</v>
      </c>
      <c r="G4682" s="6"/>
      <c r="H4682" s="6" t="s">
        <v>13</v>
      </c>
      <c r="I4682" s="7" t="s">
        <v>118</v>
      </c>
      <c r="J4682" s="152" t="str">
        <f>VLOOKUP(PORVORIM!$I4682,Code2Loc,2,FALSE)</f>
        <v>SIRSAI COPL</v>
      </c>
    </row>
    <row r="4683" spans="1:10" ht="15.75" customHeight="1" x14ac:dyDescent="0.25">
      <c r="A4683" s="5" t="s">
        <v>1601</v>
      </c>
      <c r="B4683" s="6">
        <v>200</v>
      </c>
      <c r="C4683" s="6" t="s">
        <v>119</v>
      </c>
      <c r="D4683" s="6">
        <v>22</v>
      </c>
      <c r="E4683" s="6">
        <v>23</v>
      </c>
      <c r="F4683" s="6" t="s">
        <v>1175</v>
      </c>
      <c r="G4683" s="6"/>
      <c r="H4683" s="6" t="s">
        <v>13</v>
      </c>
      <c r="I4683" s="7" t="s">
        <v>120</v>
      </c>
      <c r="J4683" s="152" t="str">
        <f>VLOOKUP(PORVORIM!$I4683,Code2Loc,2,FALSE)</f>
        <v>CLERRA SCOL</v>
      </c>
    </row>
    <row r="4684" spans="1:10" ht="15.75" customHeight="1" x14ac:dyDescent="0.25">
      <c r="A4684" s="5" t="s">
        <v>1601</v>
      </c>
      <c r="B4684" s="6">
        <v>200</v>
      </c>
      <c r="C4684" s="6" t="s">
        <v>121</v>
      </c>
      <c r="D4684" s="6">
        <v>23</v>
      </c>
      <c r="E4684" s="6">
        <v>24</v>
      </c>
      <c r="F4684" s="6" t="s">
        <v>1175</v>
      </c>
      <c r="G4684" s="6"/>
      <c r="H4684" s="6" t="s">
        <v>13</v>
      </c>
      <c r="I4684" s="7" t="s">
        <v>122</v>
      </c>
      <c r="J4684" s="152" t="str">
        <f>VLOOKUP(PORVORIM!$I4684,Code2Loc,2,FALSE)</f>
        <v>ASSNODA</v>
      </c>
    </row>
    <row r="4685" spans="1:10" ht="15.75" customHeight="1" x14ac:dyDescent="0.25">
      <c r="A4685" s="5" t="s">
        <v>1601</v>
      </c>
      <c r="B4685" s="6">
        <v>200</v>
      </c>
      <c r="C4685" s="6" t="s">
        <v>123</v>
      </c>
      <c r="D4685" s="6">
        <v>24</v>
      </c>
      <c r="E4685" s="6">
        <v>26</v>
      </c>
      <c r="F4685" s="6" t="s">
        <v>1175</v>
      </c>
      <c r="G4685" s="6"/>
      <c r="H4685" s="6" t="s">
        <v>13</v>
      </c>
      <c r="I4685" s="7" t="s">
        <v>124</v>
      </c>
      <c r="J4685" s="152" t="str">
        <f>VLOOKUP(PORVORIM!$I4685,Code2Loc,2,FALSE)</f>
        <v>MULGAO B/S</v>
      </c>
    </row>
    <row r="4686" spans="1:10" ht="15.75" customHeight="1" x14ac:dyDescent="0.25">
      <c r="A4686" s="5" t="s">
        <v>1601</v>
      </c>
      <c r="B4686" s="6">
        <v>200</v>
      </c>
      <c r="C4686" s="6" t="s">
        <v>125</v>
      </c>
      <c r="D4686" s="6">
        <v>25</v>
      </c>
      <c r="E4686" s="6">
        <v>28</v>
      </c>
      <c r="F4686" s="6" t="s">
        <v>1175</v>
      </c>
      <c r="G4686" s="6"/>
      <c r="H4686" s="6" t="s">
        <v>13</v>
      </c>
      <c r="I4686" s="7" t="s">
        <v>126</v>
      </c>
      <c r="J4686" s="152" t="str">
        <f>VLOOKUP(PORVORIM!$I4686,Code2Loc,2,FALSE)</f>
        <v>MULGAO TMP</v>
      </c>
    </row>
    <row r="4687" spans="1:10" ht="15.75" customHeight="1" x14ac:dyDescent="0.25">
      <c r="A4687" s="5" t="s">
        <v>1601</v>
      </c>
      <c r="B4687" s="6">
        <v>200</v>
      </c>
      <c r="C4687" s="6" t="s">
        <v>127</v>
      </c>
      <c r="D4687" s="6">
        <v>26</v>
      </c>
      <c r="E4687" s="6">
        <v>29</v>
      </c>
      <c r="F4687" s="6" t="s">
        <v>1175</v>
      </c>
      <c r="G4687" s="6"/>
      <c r="H4687" s="6" t="s">
        <v>13</v>
      </c>
      <c r="I4687" s="7" t="s">
        <v>128</v>
      </c>
      <c r="J4687" s="152" t="str">
        <f>VLOOKUP(PORVORIM!$I4687,Code2Loc,2,FALSE)</f>
        <v>VALSHI</v>
      </c>
    </row>
    <row r="4688" spans="1:10" ht="15.75" customHeight="1" x14ac:dyDescent="0.25">
      <c r="A4688" s="5" t="s">
        <v>1601</v>
      </c>
      <c r="B4688" s="6">
        <v>200</v>
      </c>
      <c r="C4688" s="6" t="s">
        <v>129</v>
      </c>
      <c r="D4688" s="6">
        <v>27</v>
      </c>
      <c r="E4688" s="6">
        <v>30</v>
      </c>
      <c r="F4688" s="6" t="s">
        <v>1175</v>
      </c>
      <c r="G4688" s="6"/>
      <c r="H4688" s="6" t="s">
        <v>13</v>
      </c>
      <c r="I4688" s="7" t="s">
        <v>130</v>
      </c>
      <c r="J4688" s="152" t="str">
        <f>VLOOKUP(PORVORIM!$I4688,Code2Loc,2,FALSE)</f>
        <v>BICHOLIM</v>
      </c>
    </row>
    <row r="4689" spans="1:10" ht="15.75" customHeight="1" x14ac:dyDescent="0.25">
      <c r="A4689" s="5" t="s">
        <v>1601</v>
      </c>
      <c r="B4689" s="6">
        <v>200</v>
      </c>
      <c r="C4689" s="6" t="s">
        <v>131</v>
      </c>
      <c r="D4689" s="6">
        <v>28</v>
      </c>
      <c r="E4689" s="6">
        <v>32</v>
      </c>
      <c r="F4689" s="6" t="s">
        <v>1175</v>
      </c>
      <c r="G4689" s="6"/>
      <c r="H4689" s="6" t="s">
        <v>13</v>
      </c>
      <c r="I4689" s="7" t="s">
        <v>132</v>
      </c>
      <c r="J4689" s="152" t="str">
        <f>VLOOKUP(PORVORIM!$I4689,Code2Loc,2,FALSE)</f>
        <v>ZATYE COLGE</v>
      </c>
    </row>
    <row r="4690" spans="1:10" ht="15.75" customHeight="1" x14ac:dyDescent="0.25">
      <c r="A4690" s="5" t="s">
        <v>1601</v>
      </c>
      <c r="B4690" s="6">
        <v>200</v>
      </c>
      <c r="C4690" s="6" t="s">
        <v>133</v>
      </c>
      <c r="D4690" s="6">
        <v>29</v>
      </c>
      <c r="E4690" s="6">
        <v>34</v>
      </c>
      <c r="F4690" s="6" t="s">
        <v>1175</v>
      </c>
      <c r="G4690" s="6"/>
      <c r="H4690" s="6" t="s">
        <v>13</v>
      </c>
      <c r="I4690" s="7" t="s">
        <v>134</v>
      </c>
      <c r="J4690" s="152" t="str">
        <f>VLOOKUP(PORVORIM!$I4690,Code2Loc,2,FALSE)</f>
        <v>SARVAN X</v>
      </c>
    </row>
    <row r="4691" spans="1:10" ht="15.75" customHeight="1" x14ac:dyDescent="0.25">
      <c r="A4691" s="5" t="s">
        <v>1601</v>
      </c>
      <c r="B4691" s="6">
        <v>200</v>
      </c>
      <c r="C4691" s="6" t="s">
        <v>135</v>
      </c>
      <c r="D4691" s="6">
        <v>30</v>
      </c>
      <c r="E4691" s="6">
        <v>35</v>
      </c>
      <c r="F4691" s="6" t="s">
        <v>1175</v>
      </c>
      <c r="G4691" s="6"/>
      <c r="H4691" s="6" t="s">
        <v>13</v>
      </c>
      <c r="I4691" s="7" t="s">
        <v>136</v>
      </c>
      <c r="J4691" s="152" t="str">
        <f>VLOOKUP(PORVORIM!$I4691,Code2Loc,2,FALSE)</f>
        <v>ADHAR HSPTL</v>
      </c>
    </row>
    <row r="4692" spans="1:10" ht="15.75" customHeight="1" x14ac:dyDescent="0.25">
      <c r="A4692" s="5" t="s">
        <v>1601</v>
      </c>
      <c r="B4692" s="6">
        <v>200</v>
      </c>
      <c r="C4692" s="6" t="s">
        <v>137</v>
      </c>
      <c r="D4692" s="6">
        <v>31</v>
      </c>
      <c r="E4692" s="6">
        <v>36</v>
      </c>
      <c r="F4692" s="6" t="s">
        <v>1175</v>
      </c>
      <c r="G4692" s="6"/>
      <c r="H4692" s="6" t="s">
        <v>13</v>
      </c>
      <c r="I4692" s="7" t="s">
        <v>138</v>
      </c>
      <c r="J4692" s="152" t="str">
        <f>VLOOKUP(PORVORIM!$I4692,Code2Loc,2,FALSE)</f>
        <v>VIJAY NAGAR</v>
      </c>
    </row>
    <row r="4693" spans="1:10" ht="15.75" customHeight="1" x14ac:dyDescent="0.25">
      <c r="A4693" s="5" t="s">
        <v>1601</v>
      </c>
      <c r="B4693" s="6">
        <v>200</v>
      </c>
      <c r="C4693" s="6" t="s">
        <v>139</v>
      </c>
      <c r="D4693" s="6">
        <v>32</v>
      </c>
      <c r="E4693" s="6">
        <v>37</v>
      </c>
      <c r="F4693" s="6" t="s">
        <v>1175</v>
      </c>
      <c r="G4693" s="6"/>
      <c r="H4693" s="6" t="s">
        <v>13</v>
      </c>
      <c r="I4693" s="7" t="s">
        <v>140</v>
      </c>
      <c r="J4693" s="152" t="str">
        <f>VLOOKUP(PORVORIM!$I4693,Code2Loc,2,FALSE)</f>
        <v>KARAPUR TSK</v>
      </c>
    </row>
    <row r="4694" spans="1:10" ht="15.75" customHeight="1" x14ac:dyDescent="0.25">
      <c r="A4694" s="5" t="s">
        <v>1601</v>
      </c>
      <c r="B4694" s="6">
        <v>200</v>
      </c>
      <c r="C4694" s="6" t="s">
        <v>141</v>
      </c>
      <c r="D4694" s="6">
        <v>33</v>
      </c>
      <c r="E4694" s="6">
        <v>38</v>
      </c>
      <c r="F4694" s="6" t="s">
        <v>1175</v>
      </c>
      <c r="G4694" s="6"/>
      <c r="H4694" s="6" t="s">
        <v>13</v>
      </c>
      <c r="I4694" s="7" t="s">
        <v>142</v>
      </c>
      <c r="J4694" s="152" t="str">
        <f>VLOOKUP(PORVORIM!$I4694,Code2Loc,2,FALSE)</f>
        <v>SANKHALI</v>
      </c>
    </row>
    <row r="4695" spans="1:10" ht="15.75" customHeight="1" x14ac:dyDescent="0.25">
      <c r="A4695" s="5" t="s">
        <v>1601</v>
      </c>
      <c r="B4695" s="6">
        <v>200</v>
      </c>
      <c r="C4695" s="6" t="s">
        <v>272</v>
      </c>
      <c r="D4695" s="6">
        <v>34</v>
      </c>
      <c r="E4695" s="6">
        <v>40</v>
      </c>
      <c r="F4695" s="6" t="s">
        <v>1175</v>
      </c>
      <c r="G4695" s="6"/>
      <c r="H4695" s="6" t="s">
        <v>13</v>
      </c>
      <c r="I4695" s="7" t="s">
        <v>273</v>
      </c>
      <c r="J4695" s="152" t="str">
        <f>VLOOKUP(PORVORIM!$I4695,Code2Loc,2,FALSE)</f>
        <v>HOUSIN BRD</v>
      </c>
    </row>
    <row r="4696" spans="1:10" ht="15.75" customHeight="1" x14ac:dyDescent="0.25">
      <c r="A4696" s="5" t="s">
        <v>1601</v>
      </c>
      <c r="B4696" s="6">
        <v>200</v>
      </c>
      <c r="C4696" s="6" t="s">
        <v>274</v>
      </c>
      <c r="D4696" s="6">
        <v>35</v>
      </c>
      <c r="E4696" s="6">
        <v>41</v>
      </c>
      <c r="F4696" s="6" t="s">
        <v>1175</v>
      </c>
      <c r="G4696" s="6"/>
      <c r="H4696" s="6" t="s">
        <v>13</v>
      </c>
      <c r="I4696" s="7" t="s">
        <v>275</v>
      </c>
      <c r="J4696" s="152" t="str">
        <f>VLOOKUP(PORVORIM!$I4696,Code2Loc,2,FALSE)</f>
        <v>HARVALE</v>
      </c>
    </row>
    <row r="4697" spans="1:10" ht="15.75" customHeight="1" x14ac:dyDescent="0.25">
      <c r="A4697" s="5" t="s">
        <v>1601</v>
      </c>
      <c r="B4697" s="6">
        <v>200</v>
      </c>
      <c r="C4697" s="6" t="s">
        <v>276</v>
      </c>
      <c r="D4697" s="6">
        <v>36</v>
      </c>
      <c r="E4697" s="6">
        <v>42</v>
      </c>
      <c r="F4697" s="6" t="s">
        <v>1175</v>
      </c>
      <c r="G4697" s="6"/>
      <c r="H4697" s="6" t="s">
        <v>13</v>
      </c>
      <c r="I4697" s="7" t="s">
        <v>277</v>
      </c>
      <c r="J4697" s="152" t="str">
        <f>VLOOKUP(PORVORIM!$I4697,Code2Loc,2,FALSE)</f>
        <v>PRATAP NAGR</v>
      </c>
    </row>
    <row r="4698" spans="1:10" ht="15.75" customHeight="1" x14ac:dyDescent="0.25">
      <c r="A4698" s="5" t="s">
        <v>1601</v>
      </c>
      <c r="B4698" s="6">
        <v>200</v>
      </c>
      <c r="C4698" s="6" t="s">
        <v>278</v>
      </c>
      <c r="D4698" s="6">
        <v>37</v>
      </c>
      <c r="E4698" s="6">
        <v>43</v>
      </c>
      <c r="F4698" s="6" t="s">
        <v>1175</v>
      </c>
      <c r="G4698" s="6"/>
      <c r="H4698" s="6" t="s">
        <v>13</v>
      </c>
      <c r="I4698" s="7" t="s">
        <v>279</v>
      </c>
      <c r="J4698" s="152" t="str">
        <f>VLOOKUP(PORVORIM!$I4698,Code2Loc,2,FALSE)</f>
        <v>SUPACHI PUD</v>
      </c>
    </row>
    <row r="4699" spans="1:10" ht="15.75" customHeight="1" x14ac:dyDescent="0.25">
      <c r="A4699" s="5" t="s">
        <v>1601</v>
      </c>
      <c r="B4699" s="6">
        <v>200</v>
      </c>
      <c r="C4699" s="6" t="s">
        <v>280</v>
      </c>
      <c r="D4699" s="6">
        <v>38</v>
      </c>
      <c r="E4699" s="6">
        <v>44</v>
      </c>
      <c r="F4699" s="6" t="s">
        <v>1175</v>
      </c>
      <c r="G4699" s="6"/>
      <c r="H4699" s="6" t="s">
        <v>13</v>
      </c>
      <c r="I4699" s="7" t="s">
        <v>281</v>
      </c>
      <c r="J4699" s="152" t="str">
        <f>VLOOKUP(PORVORIM!$I4699,Code2Loc,2,FALSE)</f>
        <v>HONDA</v>
      </c>
    </row>
    <row r="4700" spans="1:10" ht="15.75" customHeight="1" x14ac:dyDescent="0.25">
      <c r="A4700" s="5" t="s">
        <v>1601</v>
      </c>
      <c r="B4700" s="6">
        <v>200</v>
      </c>
      <c r="C4700" s="6" t="s">
        <v>282</v>
      </c>
      <c r="D4700" s="6">
        <v>39</v>
      </c>
      <c r="E4700" s="6">
        <v>45</v>
      </c>
      <c r="F4700" s="6" t="s">
        <v>1175</v>
      </c>
      <c r="G4700" s="6"/>
      <c r="H4700" s="6" t="s">
        <v>13</v>
      </c>
      <c r="I4700" s="7" t="s">
        <v>283</v>
      </c>
      <c r="J4700" s="152" t="str">
        <f>VLOOKUP(PORVORIM!$I4700,Code2Loc,2,FALSE)</f>
        <v>HONDA VADAK</v>
      </c>
    </row>
    <row r="4701" spans="1:10" ht="15.75" customHeight="1" x14ac:dyDescent="0.25">
      <c r="A4701" s="5" t="s">
        <v>1601</v>
      </c>
      <c r="B4701" s="6">
        <v>200</v>
      </c>
      <c r="C4701" s="6" t="s">
        <v>284</v>
      </c>
      <c r="D4701" s="6">
        <v>40</v>
      </c>
      <c r="E4701" s="6">
        <v>47</v>
      </c>
      <c r="F4701" s="6" t="s">
        <v>1175</v>
      </c>
      <c r="G4701" s="6"/>
      <c r="H4701" s="6" t="s">
        <v>13</v>
      </c>
      <c r="I4701" s="7" t="s">
        <v>285</v>
      </c>
      <c r="J4701" s="152" t="str">
        <f>VLOOKUP(PORVORIM!$I4701,Code2Loc,2,FALSE)</f>
        <v>ACGL/SALELI</v>
      </c>
    </row>
    <row r="4702" spans="1:10" ht="15.75" customHeight="1" x14ac:dyDescent="0.25">
      <c r="A4702" s="5" t="s">
        <v>1601</v>
      </c>
      <c r="B4702" s="6">
        <v>200</v>
      </c>
      <c r="C4702" s="6" t="s">
        <v>286</v>
      </c>
      <c r="D4702" s="6">
        <v>41</v>
      </c>
      <c r="E4702" s="6">
        <v>48</v>
      </c>
      <c r="F4702" s="6" t="s">
        <v>1175</v>
      </c>
      <c r="G4702" s="6"/>
      <c r="H4702" s="6" t="s">
        <v>13</v>
      </c>
      <c r="I4702" s="7" t="s">
        <v>287</v>
      </c>
      <c r="J4702" s="152" t="str">
        <f>VLOOKUP(PORVORIM!$I4702,Code2Loc,2,FALSE)</f>
        <v>BHUIPAL</v>
      </c>
    </row>
    <row r="4703" spans="1:10" ht="15.75" customHeight="1" x14ac:dyDescent="0.25">
      <c r="A4703" s="5" t="s">
        <v>1601</v>
      </c>
      <c r="B4703" s="6">
        <v>200</v>
      </c>
      <c r="C4703" s="6" t="s">
        <v>288</v>
      </c>
      <c r="D4703" s="6">
        <v>42</v>
      </c>
      <c r="E4703" s="6">
        <v>49</v>
      </c>
      <c r="F4703" s="6" t="s">
        <v>1175</v>
      </c>
      <c r="G4703" s="6"/>
      <c r="H4703" s="6" t="s">
        <v>13</v>
      </c>
      <c r="I4703" s="7" t="s">
        <v>289</v>
      </c>
      <c r="J4703" s="152" t="str">
        <f>VLOOKUP(PORVORIM!$I4703,Code2Loc,2,FALSE)</f>
        <v>KUMARKHAN</v>
      </c>
    </row>
    <row r="4704" spans="1:10" ht="15.75" customHeight="1" x14ac:dyDescent="0.25">
      <c r="A4704" s="5" t="s">
        <v>1601</v>
      </c>
      <c r="B4704" s="6">
        <v>200</v>
      </c>
      <c r="C4704" s="6" t="s">
        <v>290</v>
      </c>
      <c r="D4704" s="6">
        <v>43</v>
      </c>
      <c r="E4704" s="6">
        <v>51</v>
      </c>
      <c r="F4704" s="6" t="s">
        <v>1175</v>
      </c>
      <c r="G4704" s="6"/>
      <c r="H4704" s="6" t="s">
        <v>13</v>
      </c>
      <c r="I4704" s="7" t="s">
        <v>291</v>
      </c>
      <c r="J4704" s="152" t="str">
        <f>VLOOKUP(PORVORIM!$I4704,Code2Loc,2,FALSE)</f>
        <v>REDIGHAT</v>
      </c>
    </row>
    <row r="4705" spans="1:10" ht="15.75" customHeight="1" x14ac:dyDescent="0.25">
      <c r="A4705" s="5" t="s">
        <v>1601</v>
      </c>
      <c r="B4705" s="6">
        <v>200</v>
      </c>
      <c r="C4705" s="6" t="s">
        <v>292</v>
      </c>
      <c r="D4705" s="6">
        <v>44</v>
      </c>
      <c r="E4705" s="6">
        <v>53</v>
      </c>
      <c r="F4705" s="6" t="s">
        <v>1175</v>
      </c>
      <c r="G4705" s="6"/>
      <c r="H4705" s="6" t="s">
        <v>13</v>
      </c>
      <c r="I4705" s="7" t="s">
        <v>293</v>
      </c>
      <c r="J4705" s="152" t="str">
        <f>VLOOKUP(PORVORIM!$I4705,Code2Loc,2,FALSE)</f>
        <v>NGVE/N.CROS</v>
      </c>
    </row>
    <row r="4706" spans="1:10" ht="15.75" customHeight="1" x14ac:dyDescent="0.25">
      <c r="A4706" s="5" t="s">
        <v>1601</v>
      </c>
      <c r="B4706" s="6">
        <v>200</v>
      </c>
      <c r="C4706" s="6" t="s">
        <v>294</v>
      </c>
      <c r="D4706" s="6">
        <v>45</v>
      </c>
      <c r="E4706" s="6">
        <v>54</v>
      </c>
      <c r="F4706" s="6" t="s">
        <v>1175</v>
      </c>
      <c r="G4706" s="6"/>
      <c r="H4706" s="6" t="s">
        <v>13</v>
      </c>
      <c r="I4706" s="7" t="s">
        <v>295</v>
      </c>
      <c r="J4706" s="152" t="str">
        <f>VLOOKUP(PORVORIM!$I4706,Code2Loc,2,FALSE)</f>
        <v>VALPOI</v>
      </c>
    </row>
    <row r="4707" spans="1:10" ht="15.75" customHeight="1" x14ac:dyDescent="0.25">
      <c r="A4707" s="5" t="s">
        <v>1601</v>
      </c>
      <c r="B4707" s="6">
        <v>200</v>
      </c>
      <c r="C4707" s="6" t="s">
        <v>330</v>
      </c>
      <c r="D4707" s="6">
        <v>46</v>
      </c>
      <c r="E4707" s="6">
        <v>56</v>
      </c>
      <c r="F4707" s="6" t="s">
        <v>1175</v>
      </c>
      <c r="G4707" s="6"/>
      <c r="H4707" s="6" t="s">
        <v>13</v>
      </c>
      <c r="I4707" s="7" t="s">
        <v>331</v>
      </c>
      <c r="J4707" s="152" t="str">
        <f>VLOOKUP(PORVORIM!$I4707,Code2Loc,2,FALSE)</f>
        <v>SONAL TISK</v>
      </c>
    </row>
    <row r="4708" spans="1:10" ht="15.75" customHeight="1" x14ac:dyDescent="0.25">
      <c r="A4708" s="5" t="s">
        <v>1601</v>
      </c>
      <c r="B4708" s="6">
        <v>200</v>
      </c>
      <c r="C4708" s="6" t="s">
        <v>332</v>
      </c>
      <c r="D4708" s="6">
        <v>47</v>
      </c>
      <c r="E4708" s="6">
        <v>58</v>
      </c>
      <c r="F4708" s="6" t="s">
        <v>1175</v>
      </c>
      <c r="G4708" s="6"/>
      <c r="H4708" s="6" t="s">
        <v>13</v>
      </c>
      <c r="I4708" s="7" t="s">
        <v>333</v>
      </c>
      <c r="J4708" s="152" t="str">
        <f>VLOOKUP(PORVORIM!$I4708,Code2Loc,2,FALSE)</f>
        <v>NAGARGAO</v>
      </c>
    </row>
    <row r="4709" spans="1:10" ht="15.75" customHeight="1" x14ac:dyDescent="0.25">
      <c r="A4709" s="5" t="s">
        <v>1601</v>
      </c>
      <c r="B4709" s="6">
        <v>200</v>
      </c>
      <c r="C4709" s="6" t="s">
        <v>334</v>
      </c>
      <c r="D4709" s="6">
        <v>48</v>
      </c>
      <c r="E4709" s="6">
        <v>62</v>
      </c>
      <c r="F4709" s="6" t="s">
        <v>1175</v>
      </c>
      <c r="G4709" s="6"/>
      <c r="H4709" s="6" t="s">
        <v>13</v>
      </c>
      <c r="I4709" s="7" t="s">
        <v>335</v>
      </c>
      <c r="J4709" s="152" t="str">
        <f>VLOOKUP(PORVORIM!$I4709,Code2Loc,2,FALSE)</f>
        <v>DHAVE</v>
      </c>
    </row>
    <row r="4710" spans="1:10" ht="15.75" customHeight="1" x14ac:dyDescent="0.25">
      <c r="A4710" s="5" t="s">
        <v>1602</v>
      </c>
      <c r="B4710" s="6">
        <v>204</v>
      </c>
      <c r="C4710" s="6" t="s">
        <v>11</v>
      </c>
      <c r="D4710" s="6">
        <v>1</v>
      </c>
      <c r="E4710" s="6">
        <v>0</v>
      </c>
      <c r="F4710" s="6" t="s">
        <v>1175</v>
      </c>
      <c r="G4710" s="6"/>
      <c r="H4710" s="6" t="s">
        <v>13</v>
      </c>
      <c r="I4710" s="7" t="s">
        <v>14</v>
      </c>
      <c r="J4710" s="152" t="str">
        <f>VLOOKUP(PORVORIM!$I4710,Code2Loc,2,FALSE)</f>
        <v>PANAJI</v>
      </c>
    </row>
    <row r="4711" spans="1:10" ht="15.75" customHeight="1" x14ac:dyDescent="0.25">
      <c r="A4711" s="5" t="s">
        <v>1602</v>
      </c>
      <c r="B4711" s="6">
        <v>204</v>
      </c>
      <c r="C4711" s="6" t="s">
        <v>15</v>
      </c>
      <c r="D4711" s="6">
        <v>2</v>
      </c>
      <c r="E4711" s="6">
        <v>3</v>
      </c>
      <c r="F4711" s="6" t="s">
        <v>1175</v>
      </c>
      <c r="G4711" s="6"/>
      <c r="H4711" s="6" t="s">
        <v>13</v>
      </c>
      <c r="I4711" s="7" t="s">
        <v>16</v>
      </c>
      <c r="J4711" s="152" t="str">
        <f>VLOOKUP(PORVORIM!$I4711,Code2Loc,2,FALSE)</f>
        <v>ST. CRUZ X</v>
      </c>
    </row>
    <row r="4712" spans="1:10" ht="15.75" customHeight="1" x14ac:dyDescent="0.25">
      <c r="A4712" s="5" t="s">
        <v>1602</v>
      </c>
      <c r="B4712" s="6">
        <v>204</v>
      </c>
      <c r="C4712" s="6" t="s">
        <v>17</v>
      </c>
      <c r="D4712" s="6">
        <v>3</v>
      </c>
      <c r="E4712" s="6">
        <v>4</v>
      </c>
      <c r="F4712" s="6" t="s">
        <v>1175</v>
      </c>
      <c r="G4712" s="6"/>
      <c r="H4712" s="6" t="s">
        <v>13</v>
      </c>
      <c r="I4712" s="7" t="s">
        <v>18</v>
      </c>
      <c r="J4712" s="152" t="str">
        <f>VLOOKUP(PORVORIM!$I4712,Code2Loc,2,FALSE)</f>
        <v>BAMBOLI GMC</v>
      </c>
    </row>
    <row r="4713" spans="1:10" ht="15.75" customHeight="1" x14ac:dyDescent="0.25">
      <c r="A4713" s="5" t="s">
        <v>1602</v>
      </c>
      <c r="B4713" s="6">
        <v>204</v>
      </c>
      <c r="C4713" s="6" t="s">
        <v>19</v>
      </c>
      <c r="D4713" s="6">
        <v>4</v>
      </c>
      <c r="E4713" s="6">
        <v>5</v>
      </c>
      <c r="F4713" s="6" t="s">
        <v>1175</v>
      </c>
      <c r="G4713" s="6"/>
      <c r="H4713" s="6" t="s">
        <v>13</v>
      </c>
      <c r="I4713" s="7" t="s">
        <v>20</v>
      </c>
      <c r="J4713" s="152" t="str">
        <f>VLOOKUP(PORVORIM!$I4713,Code2Loc,2,FALSE)</f>
        <v>BAMBOLI W/S</v>
      </c>
    </row>
    <row r="4714" spans="1:10" ht="15.75" customHeight="1" x14ac:dyDescent="0.25">
      <c r="A4714" s="5" t="s">
        <v>1602</v>
      </c>
      <c r="B4714" s="6">
        <v>204</v>
      </c>
      <c r="C4714" s="6" t="s">
        <v>21</v>
      </c>
      <c r="D4714" s="6">
        <v>5</v>
      </c>
      <c r="E4714" s="6">
        <v>8</v>
      </c>
      <c r="F4714" s="6" t="s">
        <v>1175</v>
      </c>
      <c r="G4714" s="6"/>
      <c r="H4714" s="6" t="s">
        <v>13</v>
      </c>
      <c r="I4714" s="7" t="s">
        <v>22</v>
      </c>
      <c r="J4714" s="152" t="str">
        <f>VLOOKUP(PORVORIM!$I4714,Code2Loc,2,FALSE)</f>
        <v>SIRDON/ZUAR</v>
      </c>
    </row>
    <row r="4715" spans="1:10" ht="15.75" customHeight="1" x14ac:dyDescent="0.25">
      <c r="A4715" s="5" t="s">
        <v>1602</v>
      </c>
      <c r="B4715" s="6">
        <v>204</v>
      </c>
      <c r="C4715" s="6" t="s">
        <v>23</v>
      </c>
      <c r="D4715" s="6">
        <v>6</v>
      </c>
      <c r="E4715" s="6">
        <v>10</v>
      </c>
      <c r="F4715" s="6" t="s">
        <v>1175</v>
      </c>
      <c r="G4715" s="6"/>
      <c r="H4715" s="6" t="s">
        <v>13</v>
      </c>
      <c r="I4715" s="7" t="s">
        <v>24</v>
      </c>
      <c r="J4715" s="152" t="str">
        <f>VLOOKUP(PORVORIM!$I4715,Code2Loc,2,FALSE)</f>
        <v>GOA VELHA</v>
      </c>
    </row>
    <row r="4716" spans="1:10" ht="15.75" customHeight="1" x14ac:dyDescent="0.25">
      <c r="A4716" s="5" t="s">
        <v>1602</v>
      </c>
      <c r="B4716" s="6">
        <v>204</v>
      </c>
      <c r="C4716" s="6" t="s">
        <v>25</v>
      </c>
      <c r="D4716" s="6">
        <v>7</v>
      </c>
      <c r="E4716" s="6">
        <v>12</v>
      </c>
      <c r="F4716" s="6" t="s">
        <v>1175</v>
      </c>
      <c r="G4716" s="6"/>
      <c r="H4716" s="6" t="s">
        <v>13</v>
      </c>
      <c r="I4716" s="7" t="s">
        <v>26</v>
      </c>
      <c r="J4716" s="152" t="str">
        <f>VLOOKUP(PORVORIM!$I4716,Code2Loc,2,FALSE)</f>
        <v>PILLAR</v>
      </c>
    </row>
    <row r="4717" spans="1:10" ht="15.75" customHeight="1" x14ac:dyDescent="0.25">
      <c r="A4717" s="5" t="s">
        <v>1602</v>
      </c>
      <c r="B4717" s="6">
        <v>204</v>
      </c>
      <c r="C4717" s="6" t="s">
        <v>27</v>
      </c>
      <c r="D4717" s="6">
        <v>8</v>
      </c>
      <c r="E4717" s="6">
        <v>14</v>
      </c>
      <c r="F4717" s="6" t="s">
        <v>1175</v>
      </c>
      <c r="G4717" s="6"/>
      <c r="H4717" s="6" t="s">
        <v>13</v>
      </c>
      <c r="I4717" s="7" t="s">
        <v>28</v>
      </c>
      <c r="J4717" s="152" t="str">
        <f>VLOOKUP(PORVORIM!$I4717,Code2Loc,2,FALSE)</f>
        <v>AGASSAIM</v>
      </c>
    </row>
    <row r="4718" spans="1:10" ht="15.75" customHeight="1" x14ac:dyDescent="0.25">
      <c r="A4718" s="5" t="s">
        <v>1602</v>
      </c>
      <c r="B4718" s="6">
        <v>204</v>
      </c>
      <c r="C4718" s="6" t="s">
        <v>29</v>
      </c>
      <c r="D4718" s="6">
        <v>9</v>
      </c>
      <c r="E4718" s="6">
        <v>16</v>
      </c>
      <c r="F4718" s="6" t="s">
        <v>1175</v>
      </c>
      <c r="G4718" s="6"/>
      <c r="H4718" s="6" t="s">
        <v>13</v>
      </c>
      <c r="I4718" s="7" t="s">
        <v>31</v>
      </c>
      <c r="J4718" s="152" t="str">
        <f>VLOOKUP(PORVORIM!$I4718,Code2Loc,2,FALSE)</f>
        <v>CORTALIM</v>
      </c>
    </row>
    <row r="4719" spans="1:10" ht="15.75" customHeight="1" x14ac:dyDescent="0.25">
      <c r="A4719" s="5" t="s">
        <v>1602</v>
      </c>
      <c r="B4719" s="6">
        <v>204</v>
      </c>
      <c r="C4719" s="6" t="s">
        <v>32</v>
      </c>
      <c r="D4719" s="6">
        <v>10</v>
      </c>
      <c r="E4719" s="6">
        <v>18</v>
      </c>
      <c r="F4719" s="6" t="s">
        <v>1175</v>
      </c>
      <c r="G4719" s="6"/>
      <c r="H4719" s="6" t="s">
        <v>13</v>
      </c>
      <c r="I4719" s="7" t="s">
        <v>33</v>
      </c>
      <c r="J4719" s="152" t="str">
        <f>VLOOKUP(PORVORIM!$I4719,Code2Loc,2,FALSE)</f>
        <v>PAJENTAR</v>
      </c>
    </row>
    <row r="4720" spans="1:10" ht="15.75" customHeight="1" x14ac:dyDescent="0.25">
      <c r="A4720" s="5" t="s">
        <v>1602</v>
      </c>
      <c r="B4720" s="6">
        <v>204</v>
      </c>
      <c r="C4720" s="6" t="s">
        <v>34</v>
      </c>
      <c r="D4720" s="6">
        <v>11</v>
      </c>
      <c r="E4720" s="6">
        <v>19</v>
      </c>
      <c r="F4720" s="6" t="s">
        <v>1175</v>
      </c>
      <c r="G4720" s="6"/>
      <c r="H4720" s="6" t="s">
        <v>13</v>
      </c>
      <c r="I4720" s="7" t="s">
        <v>35</v>
      </c>
      <c r="J4720" s="152" t="str">
        <f>VLOOKUP(PORVORIM!$I4720,Code2Loc,2,FALSE)</f>
        <v>KSRL/BRLA X</v>
      </c>
    </row>
    <row r="4721" spans="1:10" ht="15.75" customHeight="1" x14ac:dyDescent="0.25">
      <c r="A4721" s="5" t="s">
        <v>1602</v>
      </c>
      <c r="B4721" s="6">
        <v>204</v>
      </c>
      <c r="C4721" s="6" t="s">
        <v>36</v>
      </c>
      <c r="D4721" s="6">
        <v>12</v>
      </c>
      <c r="E4721" s="6">
        <v>20</v>
      </c>
      <c r="F4721" s="6" t="s">
        <v>1175</v>
      </c>
      <c r="G4721" s="6"/>
      <c r="H4721" s="6" t="s">
        <v>13</v>
      </c>
      <c r="I4721" s="7" t="s">
        <v>37</v>
      </c>
      <c r="J4721" s="152" t="str">
        <f>VLOOKUP(PORVORIM!$I4721,Code2Loc,2,FALSE)</f>
        <v>TITAN</v>
      </c>
    </row>
    <row r="4722" spans="1:10" ht="15.75" customHeight="1" x14ac:dyDescent="0.25">
      <c r="A4722" s="5" t="s">
        <v>1602</v>
      </c>
      <c r="B4722" s="6">
        <v>204</v>
      </c>
      <c r="C4722" s="6" t="s">
        <v>38</v>
      </c>
      <c r="D4722" s="6">
        <v>13</v>
      </c>
      <c r="E4722" s="6">
        <v>21</v>
      </c>
      <c r="F4722" s="6" t="s">
        <v>1175</v>
      </c>
      <c r="G4722" s="6"/>
      <c r="H4722" s="6" t="s">
        <v>13</v>
      </c>
      <c r="I4722" s="7" t="s">
        <v>39</v>
      </c>
      <c r="J4722" s="152" t="str">
        <f>VLOOKUP(PORVORIM!$I4722,Code2Loc,2,FALSE)</f>
        <v>PIRNI</v>
      </c>
    </row>
    <row r="4723" spans="1:10" ht="15.75" customHeight="1" x14ac:dyDescent="0.25">
      <c r="A4723" s="5" t="s">
        <v>1602</v>
      </c>
      <c r="B4723" s="6">
        <v>204</v>
      </c>
      <c r="C4723" s="6" t="s">
        <v>40</v>
      </c>
      <c r="D4723" s="6">
        <v>14</v>
      </c>
      <c r="E4723" s="6">
        <v>23</v>
      </c>
      <c r="F4723" s="6" t="s">
        <v>1175</v>
      </c>
      <c r="G4723" s="6"/>
      <c r="H4723" s="6" t="s">
        <v>13</v>
      </c>
      <c r="I4723" s="7" t="s">
        <v>41</v>
      </c>
      <c r="J4723" s="152" t="str">
        <f>VLOOKUP(PORVORIM!$I4723,Code2Loc,2,FALSE)</f>
        <v>VERNA</v>
      </c>
    </row>
    <row r="4724" spans="1:10" ht="15.75" customHeight="1" x14ac:dyDescent="0.25">
      <c r="A4724" s="5" t="s">
        <v>1602</v>
      </c>
      <c r="B4724" s="6">
        <v>204</v>
      </c>
      <c r="C4724" s="6" t="s">
        <v>42</v>
      </c>
      <c r="D4724" s="6">
        <v>15</v>
      </c>
      <c r="E4724" s="6">
        <v>24</v>
      </c>
      <c r="F4724" s="6" t="s">
        <v>1175</v>
      </c>
      <c r="G4724" s="6"/>
      <c r="H4724" s="6" t="s">
        <v>13</v>
      </c>
      <c r="I4724" s="7" t="s">
        <v>43</v>
      </c>
      <c r="J4724" s="152" t="str">
        <f>VLOOKUP(PORVORIM!$I4724,Code2Loc,2,FALSE)</f>
        <v>SONAULIM</v>
      </c>
    </row>
    <row r="4725" spans="1:10" ht="15.75" customHeight="1" x14ac:dyDescent="0.25">
      <c r="A4725" s="5" t="s">
        <v>1602</v>
      </c>
      <c r="B4725" s="6">
        <v>204</v>
      </c>
      <c r="C4725" s="6" t="s">
        <v>44</v>
      </c>
      <c r="D4725" s="6">
        <v>16</v>
      </c>
      <c r="E4725" s="6">
        <v>25</v>
      </c>
      <c r="F4725" s="6" t="s">
        <v>1175</v>
      </c>
      <c r="G4725" s="6"/>
      <c r="H4725" s="6" t="s">
        <v>13</v>
      </c>
      <c r="I4725" s="7" t="s">
        <v>45</v>
      </c>
      <c r="J4725" s="152" t="str">
        <f>VLOOKUP(PORVORIM!$I4725,Code2Loc,2,FALSE)</f>
        <v>AGNEL ASHRM</v>
      </c>
    </row>
    <row r="4726" spans="1:10" ht="15.75" customHeight="1" x14ac:dyDescent="0.25">
      <c r="A4726" s="5" t="s">
        <v>1602</v>
      </c>
      <c r="B4726" s="6">
        <v>204</v>
      </c>
      <c r="C4726" s="6" t="s">
        <v>46</v>
      </c>
      <c r="D4726" s="6">
        <v>17</v>
      </c>
      <c r="E4726" s="6">
        <v>27</v>
      </c>
      <c r="F4726" s="6" t="s">
        <v>1175</v>
      </c>
      <c r="G4726" s="6"/>
      <c r="H4726" s="6" t="s">
        <v>13</v>
      </c>
      <c r="I4726" s="7" t="s">
        <v>47</v>
      </c>
      <c r="J4726" s="152" t="str">
        <f>VLOOKUP(PORVORIM!$I4726,Code2Loc,2,FALSE)</f>
        <v>RUMDER</v>
      </c>
    </row>
    <row r="4727" spans="1:10" ht="15.75" customHeight="1" x14ac:dyDescent="0.25">
      <c r="A4727" s="5" t="s">
        <v>1602</v>
      </c>
      <c r="B4727" s="6">
        <v>204</v>
      </c>
      <c r="C4727" s="6" t="s">
        <v>48</v>
      </c>
      <c r="D4727" s="6">
        <v>18</v>
      </c>
      <c r="E4727" s="6">
        <v>28</v>
      </c>
      <c r="F4727" s="6" t="s">
        <v>1175</v>
      </c>
      <c r="G4727" s="6"/>
      <c r="H4727" s="6" t="s">
        <v>13</v>
      </c>
      <c r="I4727" s="7" t="s">
        <v>49</v>
      </c>
      <c r="J4727" s="152" t="str">
        <f>VLOOKUP(PORVORIM!$I4727,Code2Loc,2,FALSE)</f>
        <v>NUVEM</v>
      </c>
    </row>
    <row r="4728" spans="1:10" ht="15.75" customHeight="1" x14ac:dyDescent="0.25">
      <c r="A4728" s="5" t="s">
        <v>1602</v>
      </c>
      <c r="B4728" s="6">
        <v>204</v>
      </c>
      <c r="C4728" s="6" t="s">
        <v>50</v>
      </c>
      <c r="D4728" s="6">
        <v>19</v>
      </c>
      <c r="E4728" s="6">
        <v>31</v>
      </c>
      <c r="F4728" s="6" t="s">
        <v>1175</v>
      </c>
      <c r="G4728" s="6"/>
      <c r="H4728" s="6" t="s">
        <v>13</v>
      </c>
      <c r="I4728" s="7" t="s">
        <v>51</v>
      </c>
      <c r="J4728" s="152" t="str">
        <f>VLOOKUP(PORVORIM!$I4728,Code2Loc,2,FALSE)</f>
        <v>MARGAO</v>
      </c>
    </row>
    <row r="4729" spans="1:10" ht="15.75" customHeight="1" x14ac:dyDescent="0.25">
      <c r="A4729" s="5" t="s">
        <v>1603</v>
      </c>
      <c r="B4729" s="6">
        <v>205</v>
      </c>
      <c r="C4729" s="6" t="s">
        <v>95</v>
      </c>
      <c r="D4729" s="6">
        <v>1</v>
      </c>
      <c r="E4729" s="6">
        <v>0</v>
      </c>
      <c r="F4729" s="6" t="s">
        <v>1604</v>
      </c>
      <c r="G4729" s="6"/>
      <c r="H4729" s="6" t="s">
        <v>13</v>
      </c>
      <c r="I4729" s="7" t="s">
        <v>96</v>
      </c>
      <c r="J4729" s="152" t="str">
        <f>VLOOKUP(PORVORIM!$I4729,Code2Loc,2,FALSE)</f>
        <v>MAPUSA</v>
      </c>
    </row>
    <row r="4730" spans="1:10" ht="15.75" customHeight="1" x14ac:dyDescent="0.25">
      <c r="A4730" s="5" t="s">
        <v>1603</v>
      </c>
      <c r="B4730" s="6">
        <v>205</v>
      </c>
      <c r="C4730" s="6" t="s">
        <v>11</v>
      </c>
      <c r="D4730" s="6">
        <v>2</v>
      </c>
      <c r="E4730" s="6">
        <v>12</v>
      </c>
      <c r="F4730" s="6" t="s">
        <v>1604</v>
      </c>
      <c r="G4730" s="6"/>
      <c r="H4730" s="6" t="s">
        <v>13</v>
      </c>
      <c r="I4730" s="7" t="s">
        <v>14</v>
      </c>
      <c r="J4730" s="152" t="str">
        <f>VLOOKUP(PORVORIM!$I4730,Code2Loc,2,FALSE)</f>
        <v>PANAJI</v>
      </c>
    </row>
    <row r="4731" spans="1:10" ht="15.75" customHeight="1" x14ac:dyDescent="0.25">
      <c r="A4731" s="5" t="s">
        <v>1605</v>
      </c>
      <c r="B4731" s="6">
        <v>207</v>
      </c>
      <c r="C4731" s="6" t="s">
        <v>95</v>
      </c>
      <c r="D4731" s="6">
        <v>1</v>
      </c>
      <c r="E4731" s="6">
        <v>0</v>
      </c>
      <c r="F4731" s="6" t="s">
        <v>1189</v>
      </c>
      <c r="G4731" s="6"/>
      <c r="H4731" s="6" t="s">
        <v>13</v>
      </c>
      <c r="I4731" s="7" t="s">
        <v>96</v>
      </c>
      <c r="J4731" s="152" t="str">
        <f>VLOOKUP(PORVORIM!$I4731,Code2Loc,2,FALSE)</f>
        <v>MAPUSA</v>
      </c>
    </row>
    <row r="4732" spans="1:10" ht="15.75" customHeight="1" x14ac:dyDescent="0.25">
      <c r="A4732" s="5" t="s">
        <v>1605</v>
      </c>
      <c r="B4732" s="6">
        <v>207</v>
      </c>
      <c r="C4732" s="6" t="s">
        <v>99</v>
      </c>
      <c r="D4732" s="6">
        <v>2</v>
      </c>
      <c r="E4732" s="6">
        <v>1</v>
      </c>
      <c r="F4732" s="6" t="s">
        <v>1189</v>
      </c>
      <c r="G4732" s="6"/>
      <c r="H4732" s="6" t="s">
        <v>13</v>
      </c>
      <c r="I4732" s="7" t="s">
        <v>100</v>
      </c>
      <c r="J4732" s="152" t="str">
        <f>VLOOKUP(PORVORIM!$I4732,Code2Loc,2,FALSE)</f>
        <v>MPS COURT</v>
      </c>
    </row>
    <row r="4733" spans="1:10" ht="15.75" customHeight="1" x14ac:dyDescent="0.25">
      <c r="A4733" s="5" t="s">
        <v>1605</v>
      </c>
      <c r="B4733" s="6">
        <v>207</v>
      </c>
      <c r="C4733" s="6" t="s">
        <v>101</v>
      </c>
      <c r="D4733" s="6">
        <v>3</v>
      </c>
      <c r="E4733" s="6">
        <v>2</v>
      </c>
      <c r="F4733" s="6" t="s">
        <v>1189</v>
      </c>
      <c r="G4733" s="6"/>
      <c r="H4733" s="6" t="s">
        <v>13</v>
      </c>
      <c r="I4733" s="7" t="s">
        <v>102</v>
      </c>
      <c r="J4733" s="152" t="str">
        <f>VLOOKUP(PORVORIM!$I4733,Code2Loc,2,FALSE)</f>
        <v>DULER</v>
      </c>
    </row>
    <row r="4734" spans="1:10" ht="15.75" customHeight="1" x14ac:dyDescent="0.25">
      <c r="A4734" s="5" t="s">
        <v>1605</v>
      </c>
      <c r="B4734" s="6">
        <v>207</v>
      </c>
      <c r="C4734" s="6" t="s">
        <v>103</v>
      </c>
      <c r="D4734" s="6">
        <v>4</v>
      </c>
      <c r="E4734" s="6">
        <v>3</v>
      </c>
      <c r="F4734" s="6" t="s">
        <v>1189</v>
      </c>
      <c r="G4734" s="6"/>
      <c r="H4734" s="6" t="s">
        <v>13</v>
      </c>
      <c r="I4734" s="7" t="s">
        <v>104</v>
      </c>
      <c r="J4734" s="152" t="str">
        <f>VLOOKUP(PORVORIM!$I4734,Code2Loc,2,FALSE)</f>
        <v>PDEM/KRWDA</v>
      </c>
    </row>
    <row r="4735" spans="1:10" ht="15.75" customHeight="1" x14ac:dyDescent="0.25">
      <c r="A4735" s="5" t="s">
        <v>1605</v>
      </c>
      <c r="B4735" s="6">
        <v>207</v>
      </c>
      <c r="C4735" s="6" t="s">
        <v>105</v>
      </c>
      <c r="D4735" s="6">
        <v>5</v>
      </c>
      <c r="E4735" s="6">
        <v>4</v>
      </c>
      <c r="F4735" s="6" t="s">
        <v>1189</v>
      </c>
      <c r="G4735" s="6"/>
      <c r="H4735" s="6" t="s">
        <v>13</v>
      </c>
      <c r="I4735" s="7" t="s">
        <v>106</v>
      </c>
      <c r="J4735" s="152" t="str">
        <f>VLOOKUP(PORVORIM!$I4735,Code2Loc,2,FALSE)</f>
        <v>KARASWADA</v>
      </c>
    </row>
    <row r="4736" spans="1:10" ht="15.75" customHeight="1" x14ac:dyDescent="0.25">
      <c r="A4736" s="5" t="s">
        <v>1605</v>
      </c>
      <c r="B4736" s="6">
        <v>207</v>
      </c>
      <c r="C4736" s="6" t="s">
        <v>707</v>
      </c>
      <c r="D4736" s="6">
        <v>6</v>
      </c>
      <c r="E4736" s="6">
        <v>6</v>
      </c>
      <c r="F4736" s="6" t="s">
        <v>1189</v>
      </c>
      <c r="G4736" s="6"/>
      <c r="H4736" s="6" t="s">
        <v>13</v>
      </c>
      <c r="I4736" s="7" t="s">
        <v>708</v>
      </c>
      <c r="J4736" s="152" t="str">
        <f>VLOOKUP(PORVORIM!$I4736,Code2Loc,2,FALSE)</f>
        <v>C HUSIG BRD</v>
      </c>
    </row>
    <row r="4737" spans="1:10" ht="15.75" customHeight="1" x14ac:dyDescent="0.25">
      <c r="A4737" s="5" t="s">
        <v>1605</v>
      </c>
      <c r="B4737" s="6">
        <v>207</v>
      </c>
      <c r="C4737" s="6" t="s">
        <v>709</v>
      </c>
      <c r="D4737" s="6">
        <v>7</v>
      </c>
      <c r="E4737" s="6">
        <v>7</v>
      </c>
      <c r="F4737" s="6" t="s">
        <v>1189</v>
      </c>
      <c r="G4737" s="6"/>
      <c r="H4737" s="6" t="s">
        <v>13</v>
      </c>
      <c r="I4737" s="7" t="s">
        <v>710</v>
      </c>
      <c r="J4737" s="152" t="str">
        <f>VLOOKUP(PORVORIM!$I4737,Code2Loc,2,FALSE)</f>
        <v>BINANI</v>
      </c>
    </row>
    <row r="4738" spans="1:10" ht="15.75" customHeight="1" x14ac:dyDescent="0.25">
      <c r="A4738" s="5" t="s">
        <v>1605</v>
      </c>
      <c r="B4738" s="6">
        <v>207</v>
      </c>
      <c r="C4738" s="6" t="s">
        <v>711</v>
      </c>
      <c r="D4738" s="6">
        <v>8</v>
      </c>
      <c r="E4738" s="6">
        <v>8</v>
      </c>
      <c r="F4738" s="6" t="s">
        <v>1189</v>
      </c>
      <c r="G4738" s="6"/>
      <c r="H4738" s="6" t="s">
        <v>13</v>
      </c>
      <c r="I4738" s="7" t="s">
        <v>712</v>
      </c>
      <c r="J4738" s="152" t="str">
        <f>VLOOKUP(PORVORIM!$I4738,Code2Loc,2,FALSE)</f>
        <v>COLVALE</v>
      </c>
    </row>
    <row r="4739" spans="1:10" ht="15.75" customHeight="1" x14ac:dyDescent="0.25">
      <c r="A4739" s="5" t="s">
        <v>1605</v>
      </c>
      <c r="B4739" s="6">
        <v>207</v>
      </c>
      <c r="C4739" s="6" t="s">
        <v>713</v>
      </c>
      <c r="D4739" s="6">
        <v>9</v>
      </c>
      <c r="E4739" s="6">
        <v>9</v>
      </c>
      <c r="F4739" s="6" t="s">
        <v>1189</v>
      </c>
      <c r="G4739" s="6"/>
      <c r="H4739" s="6" t="s">
        <v>13</v>
      </c>
      <c r="I4739" s="7" t="s">
        <v>714</v>
      </c>
      <c r="J4739" s="152" t="str">
        <f>VLOOKUP(PORVORIM!$I4739,Code2Loc,2,FALSE)</f>
        <v>MAHAKHAJAN</v>
      </c>
    </row>
    <row r="4740" spans="1:10" ht="15.75" customHeight="1" x14ac:dyDescent="0.25">
      <c r="A4740" s="5" t="s">
        <v>1605</v>
      </c>
      <c r="B4740" s="6">
        <v>207</v>
      </c>
      <c r="C4740" s="6" t="s">
        <v>715</v>
      </c>
      <c r="D4740" s="6">
        <v>10</v>
      </c>
      <c r="E4740" s="6">
        <v>10</v>
      </c>
      <c r="F4740" s="6" t="s">
        <v>1189</v>
      </c>
      <c r="G4740" s="6"/>
      <c r="H4740" s="6" t="s">
        <v>13</v>
      </c>
      <c r="I4740" s="7" t="s">
        <v>716</v>
      </c>
      <c r="J4740" s="152" t="str">
        <f>VLOOKUP(PORVORIM!$I4740,Code2Loc,2,FALSE)</f>
        <v>DHARGAL</v>
      </c>
    </row>
    <row r="4741" spans="1:10" ht="15.75" customHeight="1" x14ac:dyDescent="0.25">
      <c r="A4741" s="5" t="s">
        <v>1605</v>
      </c>
      <c r="B4741" s="6">
        <v>207</v>
      </c>
      <c r="C4741" s="6" t="s">
        <v>717</v>
      </c>
      <c r="D4741" s="6">
        <v>11</v>
      </c>
      <c r="E4741" s="6">
        <v>12</v>
      </c>
      <c r="F4741" s="6" t="s">
        <v>1189</v>
      </c>
      <c r="G4741" s="6"/>
      <c r="H4741" s="6" t="s">
        <v>13</v>
      </c>
      <c r="I4741" s="7" t="s">
        <v>718</v>
      </c>
      <c r="J4741" s="152" t="str">
        <f>VLOOKUP(PORVORIM!$I4741,Code2Loc,2,FALSE)</f>
        <v>KULAN</v>
      </c>
    </row>
    <row r="4742" spans="1:10" ht="15.75" customHeight="1" x14ac:dyDescent="0.25">
      <c r="A4742" s="5" t="s">
        <v>1605</v>
      </c>
      <c r="B4742" s="6">
        <v>207</v>
      </c>
      <c r="C4742" s="6" t="s">
        <v>719</v>
      </c>
      <c r="D4742" s="6">
        <v>12</v>
      </c>
      <c r="E4742" s="6">
        <v>14</v>
      </c>
      <c r="F4742" s="6" t="s">
        <v>1189</v>
      </c>
      <c r="G4742" s="6"/>
      <c r="H4742" s="6" t="s">
        <v>13</v>
      </c>
      <c r="I4742" s="7" t="s">
        <v>720</v>
      </c>
      <c r="J4742" s="152" t="str">
        <f>VLOOKUP(PORVORIM!$I4742,Code2Loc,2,FALSE)</f>
        <v>PALYA X</v>
      </c>
    </row>
    <row r="4743" spans="1:10" ht="15.75" customHeight="1" x14ac:dyDescent="0.25">
      <c r="A4743" s="5" t="s">
        <v>1605</v>
      </c>
      <c r="B4743" s="6">
        <v>207</v>
      </c>
      <c r="C4743" s="6" t="s">
        <v>721</v>
      </c>
      <c r="D4743" s="6">
        <v>13</v>
      </c>
      <c r="E4743" s="6">
        <v>16</v>
      </c>
      <c r="F4743" s="6" t="s">
        <v>1189</v>
      </c>
      <c r="G4743" s="6"/>
      <c r="H4743" s="6" t="s">
        <v>13</v>
      </c>
      <c r="I4743" s="7" t="s">
        <v>722</v>
      </c>
      <c r="J4743" s="152" t="str">
        <f>VLOOKUP(PORVORIM!$I4743,Code2Loc,2,FALSE)</f>
        <v>DADACHI XOR</v>
      </c>
    </row>
    <row r="4744" spans="1:10" ht="15.75" customHeight="1" x14ac:dyDescent="0.25">
      <c r="A4744" s="5" t="s">
        <v>1605</v>
      </c>
      <c r="B4744" s="6">
        <v>207</v>
      </c>
      <c r="C4744" s="6" t="s">
        <v>723</v>
      </c>
      <c r="D4744" s="6">
        <v>14</v>
      </c>
      <c r="E4744" s="6">
        <v>17</v>
      </c>
      <c r="F4744" s="6" t="s">
        <v>1189</v>
      </c>
      <c r="G4744" s="6"/>
      <c r="H4744" s="6" t="s">
        <v>13</v>
      </c>
      <c r="I4744" s="7" t="s">
        <v>724</v>
      </c>
      <c r="J4744" s="152" t="str">
        <f>VLOOKUP(PORVORIM!$I4744,Code2Loc,2,FALSE)</f>
        <v>NAGZAR</v>
      </c>
    </row>
    <row r="4745" spans="1:10" ht="15.75" customHeight="1" x14ac:dyDescent="0.25">
      <c r="A4745" s="5" t="s">
        <v>1605</v>
      </c>
      <c r="B4745" s="6">
        <v>207</v>
      </c>
      <c r="C4745" s="6" t="s">
        <v>725</v>
      </c>
      <c r="D4745" s="6">
        <v>15</v>
      </c>
      <c r="E4745" s="6">
        <v>18</v>
      </c>
      <c r="F4745" s="6" t="s">
        <v>1189</v>
      </c>
      <c r="G4745" s="6"/>
      <c r="H4745" s="6" t="s">
        <v>13</v>
      </c>
      <c r="I4745" s="7" t="s">
        <v>726</v>
      </c>
      <c r="J4745" s="152" t="str">
        <f>VLOOKUP(PORVORIM!$I4745,Code2Loc,2,FALSE)</f>
        <v>PURVA</v>
      </c>
    </row>
    <row r="4746" spans="1:10" ht="15.75" customHeight="1" x14ac:dyDescent="0.25">
      <c r="A4746" s="5" t="s">
        <v>1605</v>
      </c>
      <c r="B4746" s="6">
        <v>207</v>
      </c>
      <c r="C4746" s="6" t="s">
        <v>727</v>
      </c>
      <c r="D4746" s="6">
        <v>16</v>
      </c>
      <c r="E4746" s="6">
        <v>19</v>
      </c>
      <c r="F4746" s="6" t="s">
        <v>1189</v>
      </c>
      <c r="G4746" s="6"/>
      <c r="H4746" s="6" t="s">
        <v>13</v>
      </c>
      <c r="I4746" s="7" t="s">
        <v>728</v>
      </c>
      <c r="J4746" s="152" t="str">
        <f>VLOOKUP(PORVORIM!$I4746,Code2Loc,2,FALSE)</f>
        <v>PURVA HSPTL</v>
      </c>
    </row>
    <row r="4747" spans="1:10" ht="15.75" customHeight="1" x14ac:dyDescent="0.25">
      <c r="A4747" s="5" t="s">
        <v>1605</v>
      </c>
      <c r="B4747" s="6">
        <v>207</v>
      </c>
      <c r="C4747" s="6" t="s">
        <v>729</v>
      </c>
      <c r="D4747" s="6">
        <v>17</v>
      </c>
      <c r="E4747" s="6">
        <v>21</v>
      </c>
      <c r="F4747" s="6" t="s">
        <v>1189</v>
      </c>
      <c r="G4747" s="6"/>
      <c r="H4747" s="6" t="s">
        <v>13</v>
      </c>
      <c r="I4747" s="7" t="s">
        <v>730</v>
      </c>
      <c r="J4747" s="152" t="str">
        <f>VLOOKUP(PORVORIM!$I4747,Code2Loc,2,FALSE)</f>
        <v>CASARVARNE</v>
      </c>
    </row>
    <row r="4748" spans="1:10" ht="15.75" customHeight="1" x14ac:dyDescent="0.25">
      <c r="A4748" s="5" t="s">
        <v>1605</v>
      </c>
      <c r="B4748" s="6">
        <v>207</v>
      </c>
      <c r="C4748" s="6" t="s">
        <v>731</v>
      </c>
      <c r="D4748" s="6">
        <v>18</v>
      </c>
      <c r="E4748" s="6">
        <v>22</v>
      </c>
      <c r="F4748" s="6" t="s">
        <v>1189</v>
      </c>
      <c r="G4748" s="6"/>
      <c r="H4748" s="6" t="s">
        <v>13</v>
      </c>
      <c r="I4748" s="7" t="s">
        <v>732</v>
      </c>
      <c r="J4748" s="152" t="str">
        <f>VLOOKUP(PORVORIM!$I4748,Code2Loc,2,FALSE)</f>
        <v>BAILPAR</v>
      </c>
    </row>
    <row r="4749" spans="1:10" ht="15.75" customHeight="1" x14ac:dyDescent="0.25">
      <c r="A4749" s="5" t="s">
        <v>1605</v>
      </c>
      <c r="B4749" s="6">
        <v>207</v>
      </c>
      <c r="C4749" s="6" t="s">
        <v>733</v>
      </c>
      <c r="D4749" s="6">
        <v>19</v>
      </c>
      <c r="E4749" s="6">
        <v>23</v>
      </c>
      <c r="F4749" s="6" t="s">
        <v>1189</v>
      </c>
      <c r="G4749" s="6"/>
      <c r="H4749" s="6" t="s">
        <v>13</v>
      </c>
      <c r="I4749" s="20" t="s">
        <v>734</v>
      </c>
      <c r="J4749" s="152" t="str">
        <f>VLOOKUP(PORVORIM!$I4749,Code2Loc,2,FALSE)</f>
        <v>CHANDEL X</v>
      </c>
    </row>
    <row r="4750" spans="1:10" ht="15.75" customHeight="1" x14ac:dyDescent="0.25">
      <c r="A4750" s="5" t="s">
        <v>1605</v>
      </c>
      <c r="B4750" s="6">
        <v>207</v>
      </c>
      <c r="C4750" s="6" t="s">
        <v>742</v>
      </c>
      <c r="D4750" s="6">
        <v>20</v>
      </c>
      <c r="E4750" s="6">
        <v>24</v>
      </c>
      <c r="F4750" s="6" t="s">
        <v>1189</v>
      </c>
      <c r="G4750" s="6"/>
      <c r="H4750" s="6" t="s">
        <v>13</v>
      </c>
      <c r="I4750" s="7" t="s">
        <v>743</v>
      </c>
      <c r="J4750" s="152" t="str">
        <f>VLOOKUP(PORVORIM!$I4750,Code2Loc,2,FALSE)</f>
        <v>HALI</v>
      </c>
    </row>
    <row r="4751" spans="1:10" ht="15.75" customHeight="1" x14ac:dyDescent="0.25">
      <c r="A4751" s="5" t="s">
        <v>1605</v>
      </c>
      <c r="B4751" s="6">
        <v>207</v>
      </c>
      <c r="C4751" s="6" t="s">
        <v>735</v>
      </c>
      <c r="D4751" s="6">
        <v>21</v>
      </c>
      <c r="E4751" s="6">
        <v>25</v>
      </c>
      <c r="F4751" s="6" t="s">
        <v>1189</v>
      </c>
      <c r="G4751" s="6">
        <v>1</v>
      </c>
      <c r="H4751" s="6" t="s">
        <v>13</v>
      </c>
      <c r="I4751" s="7" t="s">
        <v>736</v>
      </c>
      <c r="J4751" s="152" t="str">
        <f>VLOOKUP(PORVORIM!$I4751,Code2Loc,2,FALSE)</f>
        <v>HASAPUR</v>
      </c>
    </row>
    <row r="4752" spans="1:10" ht="15.75" customHeight="1" x14ac:dyDescent="0.25">
      <c r="A4752" s="5" t="s">
        <v>1605</v>
      </c>
      <c r="B4752" s="6">
        <v>207</v>
      </c>
      <c r="C4752" s="6" t="s">
        <v>1606</v>
      </c>
      <c r="D4752" s="6">
        <v>22</v>
      </c>
      <c r="E4752" s="6">
        <v>26</v>
      </c>
      <c r="F4752" s="6" t="s">
        <v>1189</v>
      </c>
      <c r="G4752" s="6">
        <v>2</v>
      </c>
      <c r="H4752" s="6" t="s">
        <v>13</v>
      </c>
      <c r="I4752" s="7" t="s">
        <v>1607</v>
      </c>
      <c r="J4752" s="152" t="str">
        <f>VLOOKUP(PORVORIM!$I4752,Code2Loc,2,FALSE)</f>
        <v>KARMALWADI</v>
      </c>
    </row>
    <row r="4753" spans="1:10" ht="15.75" customHeight="1" x14ac:dyDescent="0.25">
      <c r="A4753" s="5" t="s">
        <v>1605</v>
      </c>
      <c r="B4753" s="6">
        <v>207</v>
      </c>
      <c r="C4753" s="6" t="s">
        <v>1608</v>
      </c>
      <c r="D4753" s="6">
        <v>23</v>
      </c>
      <c r="E4753" s="6">
        <v>27</v>
      </c>
      <c r="F4753" s="6" t="s">
        <v>1189</v>
      </c>
      <c r="G4753" s="6"/>
      <c r="H4753" s="6" t="s">
        <v>13</v>
      </c>
      <c r="I4753" s="7" t="s">
        <v>1609</v>
      </c>
      <c r="J4753" s="152" t="str">
        <f>VLOOKUP(PORVORIM!$I4753,Code2Loc,2,FALSE)</f>
        <v>PODAYE</v>
      </c>
    </row>
    <row r="4754" spans="1:10" ht="15.75" customHeight="1" x14ac:dyDescent="0.25">
      <c r="A4754" s="5" t="s">
        <v>1605</v>
      </c>
      <c r="B4754" s="6">
        <v>207</v>
      </c>
      <c r="C4754" s="6" t="s">
        <v>1610</v>
      </c>
      <c r="D4754" s="6">
        <v>24</v>
      </c>
      <c r="E4754" s="6">
        <v>29</v>
      </c>
      <c r="F4754" s="6" t="s">
        <v>1189</v>
      </c>
      <c r="G4754" s="6"/>
      <c r="H4754" s="6" t="s">
        <v>13</v>
      </c>
      <c r="I4754" s="7" t="s">
        <v>1611</v>
      </c>
      <c r="J4754" s="152" t="str">
        <f>VLOOKUP(PORVORIM!$I4754,Code2Loc,2,FALSE)</f>
        <v>KALNE CROSS</v>
      </c>
    </row>
    <row r="4755" spans="1:10" ht="15.75" customHeight="1" x14ac:dyDescent="0.25">
      <c r="A4755" s="5" t="s">
        <v>1605</v>
      </c>
      <c r="B4755" s="6">
        <v>207</v>
      </c>
      <c r="C4755" s="6" t="s">
        <v>1612</v>
      </c>
      <c r="D4755" s="6">
        <v>25</v>
      </c>
      <c r="E4755" s="6">
        <v>32</v>
      </c>
      <c r="F4755" s="6" t="s">
        <v>1189</v>
      </c>
      <c r="G4755" s="6"/>
      <c r="H4755" s="6" t="s">
        <v>13</v>
      </c>
      <c r="I4755" s="7" t="s">
        <v>1613</v>
      </c>
      <c r="J4755" s="152" t="str">
        <f>VLOOKUP(PORVORIM!$I4755,Code2Loc,2,FALSE)</f>
        <v>UGADE</v>
      </c>
    </row>
    <row r="4756" spans="1:10" ht="15.75" customHeight="1" x14ac:dyDescent="0.25">
      <c r="A4756" s="5" t="s">
        <v>1605</v>
      </c>
      <c r="B4756" s="6">
        <v>207</v>
      </c>
      <c r="C4756" s="6" t="s">
        <v>1614</v>
      </c>
      <c r="D4756" s="6">
        <v>26</v>
      </c>
      <c r="E4756" s="6">
        <v>35</v>
      </c>
      <c r="F4756" s="6" t="s">
        <v>1189</v>
      </c>
      <c r="G4756" s="6"/>
      <c r="H4756" s="6" t="s">
        <v>13</v>
      </c>
      <c r="I4756" s="7" t="s">
        <v>1615</v>
      </c>
      <c r="J4756" s="152" t="str">
        <f>VLOOKUP(PORVORIM!$I4756,Code2Loc,2,FALSE)</f>
        <v>TALKAT</v>
      </c>
    </row>
    <row r="4757" spans="1:10" ht="15.75" customHeight="1" x14ac:dyDescent="0.25">
      <c r="A4757" s="5" t="s">
        <v>1605</v>
      </c>
      <c r="B4757" s="6">
        <v>207</v>
      </c>
      <c r="C4757" s="6" t="s">
        <v>920</v>
      </c>
      <c r="D4757" s="6">
        <v>27</v>
      </c>
      <c r="E4757" s="6">
        <v>36</v>
      </c>
      <c r="F4757" s="6" t="s">
        <v>1189</v>
      </c>
      <c r="G4757" s="6"/>
      <c r="H4757" s="6" t="s">
        <v>13</v>
      </c>
      <c r="I4757" s="7" t="s">
        <v>921</v>
      </c>
      <c r="J4757" s="152" t="str">
        <f>VLOOKUP(PORVORIM!$I4757,Code2Loc,2,FALSE)</f>
        <v>BHATWADI</v>
      </c>
    </row>
    <row r="4758" spans="1:10" ht="15.75" customHeight="1" x14ac:dyDescent="0.25">
      <c r="A4758" s="5" t="s">
        <v>1605</v>
      </c>
      <c r="B4758" s="6">
        <v>207</v>
      </c>
      <c r="C4758" s="6" t="s">
        <v>1616</v>
      </c>
      <c r="D4758" s="6">
        <v>28</v>
      </c>
      <c r="E4758" s="6">
        <v>37</v>
      </c>
      <c r="F4758" s="6" t="s">
        <v>1189</v>
      </c>
      <c r="G4758" s="6"/>
      <c r="H4758" s="6" t="s">
        <v>13</v>
      </c>
      <c r="I4758" s="7" t="s">
        <v>1617</v>
      </c>
      <c r="J4758" s="152" t="str">
        <f>VLOOKUP(PORVORIM!$I4758,Code2Loc,2,FALSE)</f>
        <v>NAGARE</v>
      </c>
    </row>
    <row r="4759" spans="1:10" ht="15.75" customHeight="1" x14ac:dyDescent="0.25">
      <c r="A4759" s="5" t="s">
        <v>1605</v>
      </c>
      <c r="B4759" s="6">
        <v>207</v>
      </c>
      <c r="C4759" s="6" t="s">
        <v>1618</v>
      </c>
      <c r="D4759" s="6">
        <v>29</v>
      </c>
      <c r="E4759" s="6">
        <v>38</v>
      </c>
      <c r="F4759" s="6" t="s">
        <v>1189</v>
      </c>
      <c r="G4759" s="6"/>
      <c r="H4759" s="6" t="s">
        <v>13</v>
      </c>
      <c r="I4759" s="7" t="s">
        <v>1131</v>
      </c>
      <c r="J4759" s="152" t="str">
        <f>VLOOKUP(PORVORIM!$I4759,Code2Loc,2,FALSE)</f>
        <v>AMBELI</v>
      </c>
    </row>
    <row r="4760" spans="1:10" ht="15.75" customHeight="1" x14ac:dyDescent="0.25">
      <c r="A4760" s="5" t="s">
        <v>1605</v>
      </c>
      <c r="B4760" s="6">
        <v>207</v>
      </c>
      <c r="C4760" s="6" t="s">
        <v>1619</v>
      </c>
      <c r="D4760" s="6">
        <v>30</v>
      </c>
      <c r="E4760" s="6">
        <v>39</v>
      </c>
      <c r="F4760" s="6" t="s">
        <v>1189</v>
      </c>
      <c r="G4760" s="6"/>
      <c r="H4760" s="6" t="s">
        <v>13</v>
      </c>
      <c r="I4760" s="7" t="s">
        <v>1620</v>
      </c>
      <c r="J4760" s="152" t="str">
        <f>VLOOKUP(PORVORIM!$I4760,Code2Loc,2,FALSE)</f>
        <v>ZOLAMBE PANCHAYAT</v>
      </c>
    </row>
    <row r="4761" spans="1:10" ht="15.75" customHeight="1" x14ac:dyDescent="0.25">
      <c r="A4761" s="5" t="s">
        <v>1605</v>
      </c>
      <c r="B4761" s="6">
        <v>207</v>
      </c>
      <c r="C4761" s="6" t="s">
        <v>1621</v>
      </c>
      <c r="D4761" s="6">
        <v>31</v>
      </c>
      <c r="E4761" s="6">
        <v>40</v>
      </c>
      <c r="F4761" s="6" t="s">
        <v>1189</v>
      </c>
      <c r="G4761" s="6"/>
      <c r="H4761" s="6" t="s">
        <v>13</v>
      </c>
      <c r="I4761" s="7" t="s">
        <v>1622</v>
      </c>
      <c r="J4761" s="152" t="str">
        <f>VLOOKUP(PORVORIM!$I4761,Code2Loc,2,FALSE)</f>
        <v>ZOLAMBE</v>
      </c>
    </row>
    <row r="4762" spans="1:10" ht="15.75" customHeight="1" x14ac:dyDescent="0.25">
      <c r="A4762" s="5" t="s">
        <v>1623</v>
      </c>
      <c r="B4762" s="6">
        <v>209</v>
      </c>
      <c r="C4762" s="6" t="s">
        <v>11</v>
      </c>
      <c r="D4762" s="6">
        <v>1</v>
      </c>
      <c r="E4762" s="6">
        <v>0</v>
      </c>
      <c r="F4762" s="6" t="s">
        <v>1175</v>
      </c>
      <c r="G4762" s="6"/>
      <c r="H4762" s="6" t="s">
        <v>13</v>
      </c>
      <c r="I4762" s="7" t="s">
        <v>14</v>
      </c>
      <c r="J4762" s="152" t="str">
        <f>VLOOKUP(PORVORIM!$I4762,Code2Loc,2,FALSE)</f>
        <v>PANAJI</v>
      </c>
    </row>
    <row r="4763" spans="1:10" ht="15.75" customHeight="1" x14ac:dyDescent="0.25">
      <c r="A4763" s="5" t="s">
        <v>1623</v>
      </c>
      <c r="B4763" s="6">
        <v>209</v>
      </c>
      <c r="C4763" s="6" t="s">
        <v>206</v>
      </c>
      <c r="D4763" s="6">
        <v>2</v>
      </c>
      <c r="E4763" s="6">
        <v>2</v>
      </c>
      <c r="F4763" s="6" t="s">
        <v>1175</v>
      </c>
      <c r="G4763" s="6"/>
      <c r="H4763" s="6" t="s">
        <v>13</v>
      </c>
      <c r="I4763" s="7" t="s">
        <v>207</v>
      </c>
      <c r="J4763" s="152" t="str">
        <f>VLOOKUP(PORVORIM!$I4763,Code2Loc,2,FALSE)</f>
        <v>R. PATTO</v>
      </c>
    </row>
    <row r="4764" spans="1:10" ht="15.75" customHeight="1" x14ac:dyDescent="0.25">
      <c r="A4764" s="5" t="s">
        <v>1623</v>
      </c>
      <c r="B4764" s="6">
        <v>209</v>
      </c>
      <c r="C4764" s="6" t="s">
        <v>208</v>
      </c>
      <c r="D4764" s="6">
        <v>3</v>
      </c>
      <c r="E4764" s="6">
        <v>3</v>
      </c>
      <c r="F4764" s="6" t="s">
        <v>1175</v>
      </c>
      <c r="G4764" s="6"/>
      <c r="H4764" s="6" t="s">
        <v>13</v>
      </c>
      <c r="I4764" s="7" t="s">
        <v>209</v>
      </c>
      <c r="J4764" s="152" t="str">
        <f>VLOOKUP(PORVORIM!$I4764,Code2Loc,2,FALSE)</f>
        <v>RBDR FERRY</v>
      </c>
    </row>
    <row r="4765" spans="1:10" ht="15.75" customHeight="1" x14ac:dyDescent="0.25">
      <c r="A4765" s="5" t="s">
        <v>1623</v>
      </c>
      <c r="B4765" s="6">
        <v>209</v>
      </c>
      <c r="C4765" s="6" t="s">
        <v>210</v>
      </c>
      <c r="D4765" s="6">
        <v>4</v>
      </c>
      <c r="E4765" s="6">
        <v>4</v>
      </c>
      <c r="F4765" s="6" t="s">
        <v>1175</v>
      </c>
      <c r="G4765" s="6"/>
      <c r="H4765" s="6" t="s">
        <v>13</v>
      </c>
      <c r="I4765" s="7" t="s">
        <v>211</v>
      </c>
      <c r="J4765" s="152" t="str">
        <f>VLOOKUP(PORVORIM!$I4765,Code2Loc,2,FALSE)</f>
        <v>RIBANDAR</v>
      </c>
    </row>
    <row r="4766" spans="1:10" ht="15.75" customHeight="1" x14ac:dyDescent="0.25">
      <c r="A4766" s="5" t="s">
        <v>1623</v>
      </c>
      <c r="B4766" s="6">
        <v>209</v>
      </c>
      <c r="C4766" s="6" t="s">
        <v>212</v>
      </c>
      <c r="D4766" s="6">
        <v>5</v>
      </c>
      <c r="E4766" s="6">
        <v>5</v>
      </c>
      <c r="F4766" s="6" t="s">
        <v>1175</v>
      </c>
      <c r="G4766" s="6"/>
      <c r="H4766" s="6" t="s">
        <v>13</v>
      </c>
      <c r="I4766" s="7" t="s">
        <v>213</v>
      </c>
      <c r="J4766" s="152" t="str">
        <f>VLOOKUP(PORVORIM!$I4766,Code2Loc,2,FALSE)</f>
        <v>RBDR SCHOOL</v>
      </c>
    </row>
    <row r="4767" spans="1:10" ht="15.75" customHeight="1" x14ac:dyDescent="0.25">
      <c r="A4767" s="5" t="s">
        <v>1623</v>
      </c>
      <c r="B4767" s="6">
        <v>209</v>
      </c>
      <c r="C4767" s="6" t="s">
        <v>214</v>
      </c>
      <c r="D4767" s="6">
        <v>6</v>
      </c>
      <c r="E4767" s="6">
        <v>6</v>
      </c>
      <c r="F4767" s="6" t="s">
        <v>1175</v>
      </c>
      <c r="G4767" s="6"/>
      <c r="H4767" s="6" t="s">
        <v>13</v>
      </c>
      <c r="I4767" s="7" t="s">
        <v>215</v>
      </c>
      <c r="J4767" s="152" t="str">
        <f>VLOOKUP(PORVORIM!$I4767,Code2Loc,2,FALSE)</f>
        <v>ST.PEDRO</v>
      </c>
    </row>
    <row r="4768" spans="1:10" ht="15.75" customHeight="1" x14ac:dyDescent="0.25">
      <c r="A4768" s="5" t="s">
        <v>1623</v>
      </c>
      <c r="B4768" s="6">
        <v>209</v>
      </c>
      <c r="C4768" s="6" t="s">
        <v>216</v>
      </c>
      <c r="D4768" s="6">
        <v>7</v>
      </c>
      <c r="E4768" s="6">
        <v>7</v>
      </c>
      <c r="F4768" s="6" t="s">
        <v>1175</v>
      </c>
      <c r="G4768" s="6"/>
      <c r="H4768" s="6" t="s">
        <v>13</v>
      </c>
      <c r="I4768" s="7" t="s">
        <v>217</v>
      </c>
      <c r="J4768" s="152" t="str">
        <f>VLOOKUP(PORVORIM!$I4768,Code2Loc,2,FALSE)</f>
        <v>BAINGINI</v>
      </c>
    </row>
    <row r="4769" spans="1:10" ht="15.75" customHeight="1" x14ac:dyDescent="0.25">
      <c r="A4769" s="5" t="s">
        <v>1623</v>
      </c>
      <c r="B4769" s="6">
        <v>209</v>
      </c>
      <c r="C4769" s="6" t="s">
        <v>218</v>
      </c>
      <c r="D4769" s="6">
        <v>8</v>
      </c>
      <c r="E4769" s="6">
        <v>9</v>
      </c>
      <c r="F4769" s="6" t="s">
        <v>1175</v>
      </c>
      <c r="G4769" s="6"/>
      <c r="H4769" s="6" t="s">
        <v>13</v>
      </c>
      <c r="I4769" s="7" t="s">
        <v>219</v>
      </c>
      <c r="J4769" s="152" t="str">
        <f>VLOOKUP(PORVORIM!$I4769,Code2Loc,2,FALSE)</f>
        <v>OLD GOA</v>
      </c>
    </row>
    <row r="4770" spans="1:10" ht="15.75" customHeight="1" x14ac:dyDescent="0.25">
      <c r="A4770" s="5" t="s">
        <v>1623</v>
      </c>
      <c r="B4770" s="6">
        <v>209</v>
      </c>
      <c r="C4770" s="6" t="s">
        <v>220</v>
      </c>
      <c r="D4770" s="6">
        <v>9</v>
      </c>
      <c r="E4770" s="6">
        <v>11</v>
      </c>
      <c r="F4770" s="6" t="s">
        <v>1175</v>
      </c>
      <c r="G4770" s="6"/>
      <c r="H4770" s="6" t="s">
        <v>13</v>
      </c>
      <c r="I4770" s="7" t="s">
        <v>221</v>
      </c>
      <c r="J4770" s="152" t="str">
        <f>VLOOKUP(PORVORIM!$I4770,Code2Loc,2,FALSE)</f>
        <v>CORLI PUMP</v>
      </c>
    </row>
    <row r="4771" spans="1:10" ht="15.75" customHeight="1" x14ac:dyDescent="0.25">
      <c r="A4771" s="5" t="s">
        <v>1623</v>
      </c>
      <c r="B4771" s="6">
        <v>209</v>
      </c>
      <c r="C4771" s="6" t="s">
        <v>222</v>
      </c>
      <c r="D4771" s="6">
        <v>10</v>
      </c>
      <c r="E4771" s="6">
        <v>12</v>
      </c>
      <c r="F4771" s="6" t="s">
        <v>1175</v>
      </c>
      <c r="G4771" s="6"/>
      <c r="H4771" s="6" t="s">
        <v>13</v>
      </c>
      <c r="I4771" s="7" t="s">
        <v>223</v>
      </c>
      <c r="J4771" s="152" t="str">
        <f>VLOOKUP(PORVORIM!$I4771,Code2Loc,2,FALSE)</f>
        <v>CORLIM</v>
      </c>
    </row>
    <row r="4772" spans="1:10" ht="15.75" customHeight="1" x14ac:dyDescent="0.25">
      <c r="A4772" s="5" t="s">
        <v>1623</v>
      </c>
      <c r="B4772" s="6">
        <v>209</v>
      </c>
      <c r="C4772" s="6" t="s">
        <v>224</v>
      </c>
      <c r="D4772" s="6">
        <v>11</v>
      </c>
      <c r="E4772" s="6">
        <v>13</v>
      </c>
      <c r="F4772" s="6" t="s">
        <v>1175</v>
      </c>
      <c r="G4772" s="6"/>
      <c r="H4772" s="6" t="s">
        <v>13</v>
      </c>
      <c r="I4772" s="7" t="s">
        <v>225</v>
      </c>
      <c r="J4772" s="152" t="str">
        <f>VLOOKUP(PORVORIM!$I4772,Code2Loc,2,FALSE)</f>
        <v>DHULAPI</v>
      </c>
    </row>
    <row r="4773" spans="1:10" ht="15.75" customHeight="1" x14ac:dyDescent="0.25">
      <c r="A4773" s="5" t="s">
        <v>1623</v>
      </c>
      <c r="B4773" s="6">
        <v>209</v>
      </c>
      <c r="C4773" s="6" t="s">
        <v>163</v>
      </c>
      <c r="D4773" s="6">
        <v>12</v>
      </c>
      <c r="E4773" s="6">
        <v>14</v>
      </c>
      <c r="F4773" s="6" t="s">
        <v>1175</v>
      </c>
      <c r="G4773" s="6"/>
      <c r="H4773" s="6" t="s">
        <v>13</v>
      </c>
      <c r="I4773" s="7" t="s">
        <v>164</v>
      </c>
      <c r="J4773" s="152" t="str">
        <f>VLOOKUP(PORVORIM!$I4773,Code2Loc,2,FALSE)</f>
        <v>BANASTARI</v>
      </c>
    </row>
    <row r="4774" spans="1:10" ht="15.75" customHeight="1" x14ac:dyDescent="0.25">
      <c r="A4774" s="5" t="s">
        <v>1623</v>
      </c>
      <c r="B4774" s="6">
        <v>209</v>
      </c>
      <c r="C4774" s="6" t="s">
        <v>161</v>
      </c>
      <c r="D4774" s="6">
        <v>13</v>
      </c>
      <c r="E4774" s="6">
        <v>15</v>
      </c>
      <c r="F4774" s="6" t="s">
        <v>1175</v>
      </c>
      <c r="G4774" s="6"/>
      <c r="H4774" s="6" t="s">
        <v>13</v>
      </c>
      <c r="I4774" s="7" t="s">
        <v>162</v>
      </c>
      <c r="J4774" s="152" t="str">
        <f>VLOOKUP(PORVORIM!$I4774,Code2Loc,2,FALSE)</f>
        <v>TIVRE BUILD</v>
      </c>
    </row>
    <row r="4775" spans="1:10" ht="15.75" customHeight="1" x14ac:dyDescent="0.25">
      <c r="A4775" s="5" t="s">
        <v>1623</v>
      </c>
      <c r="B4775" s="6">
        <v>209</v>
      </c>
      <c r="C4775" s="6" t="s">
        <v>159</v>
      </c>
      <c r="D4775" s="6">
        <v>14</v>
      </c>
      <c r="E4775" s="6">
        <v>16</v>
      </c>
      <c r="F4775" s="6" t="s">
        <v>1175</v>
      </c>
      <c r="G4775" s="6"/>
      <c r="H4775" s="6" t="s">
        <v>13</v>
      </c>
      <c r="I4775" s="7" t="s">
        <v>160</v>
      </c>
      <c r="J4775" s="152" t="str">
        <f>VLOOKUP(PORVORIM!$I4775,Code2Loc,2,FALSE)</f>
        <v>TIVREM</v>
      </c>
    </row>
    <row r="4776" spans="1:10" ht="15.75" customHeight="1" x14ac:dyDescent="0.25">
      <c r="A4776" s="5" t="s">
        <v>1623</v>
      </c>
      <c r="B4776" s="6">
        <v>209</v>
      </c>
      <c r="C4776" s="6" t="s">
        <v>157</v>
      </c>
      <c r="D4776" s="6">
        <v>15</v>
      </c>
      <c r="E4776" s="6">
        <v>18</v>
      </c>
      <c r="F4776" s="6" t="s">
        <v>1175</v>
      </c>
      <c r="G4776" s="6"/>
      <c r="H4776" s="6" t="s">
        <v>13</v>
      </c>
      <c r="I4776" s="7" t="s">
        <v>158</v>
      </c>
      <c r="J4776" s="152" t="str">
        <f>VLOOKUP(PORVORIM!$I4776,Code2Loc,2,FALSE)</f>
        <v>MARCEL</v>
      </c>
    </row>
    <row r="4777" spans="1:10" ht="15.75" customHeight="1" x14ac:dyDescent="0.25">
      <c r="A4777" s="5" t="s">
        <v>1623</v>
      </c>
      <c r="B4777" s="6">
        <v>209</v>
      </c>
      <c r="C4777" s="6" t="s">
        <v>155</v>
      </c>
      <c r="D4777" s="6">
        <v>16</v>
      </c>
      <c r="E4777" s="6">
        <v>19</v>
      </c>
      <c r="F4777" s="6" t="s">
        <v>1175</v>
      </c>
      <c r="G4777" s="6"/>
      <c r="H4777" s="6" t="s">
        <v>13</v>
      </c>
      <c r="I4777" s="7" t="s">
        <v>156</v>
      </c>
      <c r="J4777" s="152" t="str">
        <f>VLOOKUP(PORVORIM!$I4777,Code2Loc,2,FALSE)</f>
        <v>KANDOL TMP</v>
      </c>
    </row>
    <row r="4778" spans="1:10" ht="15.75" customHeight="1" x14ac:dyDescent="0.25">
      <c r="A4778" s="5" t="s">
        <v>1623</v>
      </c>
      <c r="B4778" s="6">
        <v>209</v>
      </c>
      <c r="C4778" s="6" t="s">
        <v>153</v>
      </c>
      <c r="D4778" s="6">
        <v>17</v>
      </c>
      <c r="E4778" s="6">
        <v>20</v>
      </c>
      <c r="F4778" s="6" t="s">
        <v>1175</v>
      </c>
      <c r="G4778" s="6"/>
      <c r="H4778" s="6" t="s">
        <v>13</v>
      </c>
      <c r="I4778" s="7" t="s">
        <v>154</v>
      </c>
      <c r="J4778" s="152" t="str">
        <f>VLOOKUP(PORVORIM!$I4778,Code2Loc,2,FALSE)</f>
        <v>AMONA</v>
      </c>
    </row>
    <row r="4779" spans="1:10" ht="15.75" customHeight="1" x14ac:dyDescent="0.25">
      <c r="A4779" s="5" t="s">
        <v>1623</v>
      </c>
      <c r="B4779" s="6">
        <v>209</v>
      </c>
      <c r="C4779" s="6" t="s">
        <v>151</v>
      </c>
      <c r="D4779" s="6">
        <v>18</v>
      </c>
      <c r="E4779" s="6">
        <v>21</v>
      </c>
      <c r="F4779" s="6" t="s">
        <v>1175</v>
      </c>
      <c r="G4779" s="6"/>
      <c r="H4779" s="6" t="s">
        <v>13</v>
      </c>
      <c r="I4779" s="7" t="s">
        <v>152</v>
      </c>
      <c r="J4779" s="152" t="str">
        <f>VLOOKUP(PORVORIM!$I4779,Code2Loc,2,FALSE)</f>
        <v>SEZA GATE</v>
      </c>
    </row>
    <row r="4780" spans="1:10" ht="15.75" customHeight="1" x14ac:dyDescent="0.25">
      <c r="A4780" s="5" t="s">
        <v>1623</v>
      </c>
      <c r="B4780" s="6">
        <v>209</v>
      </c>
      <c r="C4780" s="6" t="s">
        <v>149</v>
      </c>
      <c r="D4780" s="6">
        <v>19</v>
      </c>
      <c r="E4780" s="6">
        <v>22</v>
      </c>
      <c r="F4780" s="6" t="s">
        <v>1175</v>
      </c>
      <c r="G4780" s="6"/>
      <c r="H4780" s="6" t="s">
        <v>13</v>
      </c>
      <c r="I4780" s="7" t="s">
        <v>150</v>
      </c>
      <c r="J4780" s="152" t="str">
        <f>VLOOKUP(PORVORIM!$I4780,Code2Loc,2,FALSE)</f>
        <v>NHAVELI TMP</v>
      </c>
    </row>
    <row r="4781" spans="1:10" ht="15.75" customHeight="1" x14ac:dyDescent="0.25">
      <c r="A4781" s="5" t="s">
        <v>1623</v>
      </c>
      <c r="B4781" s="6">
        <v>209</v>
      </c>
      <c r="C4781" s="6" t="s">
        <v>147</v>
      </c>
      <c r="D4781" s="6">
        <v>20</v>
      </c>
      <c r="E4781" s="6">
        <v>23</v>
      </c>
      <c r="F4781" s="6" t="s">
        <v>1175</v>
      </c>
      <c r="G4781" s="6"/>
      <c r="H4781" s="6" t="s">
        <v>13</v>
      </c>
      <c r="I4781" s="7" t="s">
        <v>148</v>
      </c>
      <c r="J4781" s="152" t="str">
        <f>VLOOKUP(PORVORIM!$I4781,Code2Loc,2,FALSE)</f>
        <v>NHAVELI</v>
      </c>
    </row>
    <row r="4782" spans="1:10" ht="15.75" customHeight="1" x14ac:dyDescent="0.25">
      <c r="A4782" s="5" t="s">
        <v>1623</v>
      </c>
      <c r="B4782" s="6">
        <v>209</v>
      </c>
      <c r="C4782" s="6" t="s">
        <v>145</v>
      </c>
      <c r="D4782" s="6">
        <v>21</v>
      </c>
      <c r="E4782" s="6">
        <v>25</v>
      </c>
      <c r="F4782" s="6" t="s">
        <v>1175</v>
      </c>
      <c r="G4782" s="6"/>
      <c r="H4782" s="6" t="s">
        <v>13</v>
      </c>
      <c r="I4782" s="7" t="s">
        <v>146</v>
      </c>
      <c r="J4782" s="152" t="str">
        <f>VLOOKUP(PORVORIM!$I4782,Code2Loc,2,FALSE)</f>
        <v>KUDNE</v>
      </c>
    </row>
    <row r="4783" spans="1:10" ht="15.75" customHeight="1" x14ac:dyDescent="0.25">
      <c r="A4783" s="5" t="s">
        <v>1623</v>
      </c>
      <c r="B4783" s="6">
        <v>209</v>
      </c>
      <c r="C4783" s="6" t="s">
        <v>143</v>
      </c>
      <c r="D4783" s="6">
        <v>22</v>
      </c>
      <c r="E4783" s="6">
        <v>27</v>
      </c>
      <c r="F4783" s="6" t="s">
        <v>1175</v>
      </c>
      <c r="G4783" s="6"/>
      <c r="H4783" s="6" t="s">
        <v>13</v>
      </c>
      <c r="I4783" s="7" t="s">
        <v>144</v>
      </c>
      <c r="J4783" s="152" t="str">
        <f>VLOOKUP(PORVORIM!$I4783,Code2Loc,2,FALSE)</f>
        <v>GAWTHAN</v>
      </c>
    </row>
    <row r="4784" spans="1:10" ht="15.75" customHeight="1" x14ac:dyDescent="0.25">
      <c r="A4784" s="5" t="s">
        <v>1623</v>
      </c>
      <c r="B4784" s="6">
        <v>209</v>
      </c>
      <c r="C4784" s="6" t="s">
        <v>141</v>
      </c>
      <c r="D4784" s="6">
        <v>23</v>
      </c>
      <c r="E4784" s="6">
        <v>28</v>
      </c>
      <c r="F4784" s="6" t="s">
        <v>1175</v>
      </c>
      <c r="G4784" s="6"/>
      <c r="H4784" s="6" t="s">
        <v>13</v>
      </c>
      <c r="I4784" s="7" t="s">
        <v>142</v>
      </c>
      <c r="J4784" s="152" t="str">
        <f>VLOOKUP(PORVORIM!$I4784,Code2Loc,2,FALSE)</f>
        <v>SANKHALI</v>
      </c>
    </row>
    <row r="4785" spans="1:10" ht="15.75" customHeight="1" x14ac:dyDescent="0.25">
      <c r="A4785" s="5" t="s">
        <v>1623</v>
      </c>
      <c r="B4785" s="6">
        <v>209</v>
      </c>
      <c r="C4785" s="6" t="s">
        <v>272</v>
      </c>
      <c r="D4785" s="6">
        <v>24</v>
      </c>
      <c r="E4785" s="6">
        <v>30</v>
      </c>
      <c r="F4785" s="6" t="s">
        <v>1175</v>
      </c>
      <c r="G4785" s="6"/>
      <c r="H4785" s="6" t="s">
        <v>13</v>
      </c>
      <c r="I4785" s="7" t="s">
        <v>273</v>
      </c>
      <c r="J4785" s="152" t="str">
        <f>VLOOKUP(PORVORIM!$I4785,Code2Loc,2,FALSE)</f>
        <v>HOUSIN BRD</v>
      </c>
    </row>
    <row r="4786" spans="1:10" ht="15.75" customHeight="1" x14ac:dyDescent="0.25">
      <c r="A4786" s="5" t="s">
        <v>1623</v>
      </c>
      <c r="B4786" s="6">
        <v>209</v>
      </c>
      <c r="C4786" s="6" t="s">
        <v>274</v>
      </c>
      <c r="D4786" s="6">
        <v>25</v>
      </c>
      <c r="E4786" s="6">
        <v>31</v>
      </c>
      <c r="F4786" s="6" t="s">
        <v>1175</v>
      </c>
      <c r="G4786" s="6"/>
      <c r="H4786" s="6" t="s">
        <v>13</v>
      </c>
      <c r="I4786" s="7" t="s">
        <v>275</v>
      </c>
      <c r="J4786" s="152" t="str">
        <f>VLOOKUP(PORVORIM!$I4786,Code2Loc,2,FALSE)</f>
        <v>HARVALE</v>
      </c>
    </row>
    <row r="4787" spans="1:10" ht="15.75" customHeight="1" x14ac:dyDescent="0.25">
      <c r="A4787" s="5" t="s">
        <v>1623</v>
      </c>
      <c r="B4787" s="6">
        <v>209</v>
      </c>
      <c r="C4787" s="6" t="s">
        <v>276</v>
      </c>
      <c r="D4787" s="6">
        <v>26</v>
      </c>
      <c r="E4787" s="6">
        <v>32</v>
      </c>
      <c r="F4787" s="6" t="s">
        <v>1175</v>
      </c>
      <c r="G4787" s="6"/>
      <c r="H4787" s="6" t="s">
        <v>13</v>
      </c>
      <c r="I4787" s="7" t="s">
        <v>277</v>
      </c>
      <c r="J4787" s="152" t="str">
        <f>VLOOKUP(PORVORIM!$I4787,Code2Loc,2,FALSE)</f>
        <v>PRATAP NAGR</v>
      </c>
    </row>
    <row r="4788" spans="1:10" ht="15.75" customHeight="1" x14ac:dyDescent="0.25">
      <c r="A4788" s="5" t="s">
        <v>1623</v>
      </c>
      <c r="B4788" s="6">
        <v>209</v>
      </c>
      <c r="C4788" s="6" t="s">
        <v>278</v>
      </c>
      <c r="D4788" s="6">
        <v>27</v>
      </c>
      <c r="E4788" s="6">
        <v>33</v>
      </c>
      <c r="F4788" s="6" t="s">
        <v>1175</v>
      </c>
      <c r="G4788" s="6"/>
      <c r="H4788" s="6" t="s">
        <v>13</v>
      </c>
      <c r="I4788" s="7" t="s">
        <v>279</v>
      </c>
      <c r="J4788" s="152" t="str">
        <f>VLOOKUP(PORVORIM!$I4788,Code2Loc,2,FALSE)</f>
        <v>SUPACHI PUD</v>
      </c>
    </row>
    <row r="4789" spans="1:10" ht="15.75" customHeight="1" x14ac:dyDescent="0.25">
      <c r="A4789" s="5" t="s">
        <v>1623</v>
      </c>
      <c r="B4789" s="6">
        <v>209</v>
      </c>
      <c r="C4789" s="6" t="s">
        <v>280</v>
      </c>
      <c r="D4789" s="6">
        <v>28</v>
      </c>
      <c r="E4789" s="6">
        <v>34</v>
      </c>
      <c r="F4789" s="6" t="s">
        <v>1175</v>
      </c>
      <c r="G4789" s="6"/>
      <c r="H4789" s="6" t="s">
        <v>13</v>
      </c>
      <c r="I4789" s="7" t="s">
        <v>281</v>
      </c>
      <c r="J4789" s="152" t="str">
        <f>VLOOKUP(PORVORIM!$I4789,Code2Loc,2,FALSE)</f>
        <v>HONDA</v>
      </c>
    </row>
    <row r="4790" spans="1:10" ht="15.75" customHeight="1" x14ac:dyDescent="0.25">
      <c r="A4790" s="5" t="s">
        <v>1623</v>
      </c>
      <c r="B4790" s="6">
        <v>210</v>
      </c>
      <c r="C4790" s="6" t="s">
        <v>11</v>
      </c>
      <c r="D4790" s="6">
        <v>1</v>
      </c>
      <c r="E4790" s="6">
        <v>0</v>
      </c>
      <c r="F4790" s="6" t="s">
        <v>1175</v>
      </c>
      <c r="G4790" s="6"/>
      <c r="H4790" s="6" t="s">
        <v>13</v>
      </c>
      <c r="I4790" s="7" t="s">
        <v>14</v>
      </c>
      <c r="J4790" s="152" t="str">
        <f>VLOOKUP(PORVORIM!$I4790,Code2Loc,2,FALSE)</f>
        <v>PANAJI</v>
      </c>
    </row>
    <row r="4791" spans="1:10" ht="15.75" customHeight="1" x14ac:dyDescent="0.25">
      <c r="A4791" s="5" t="s">
        <v>1623</v>
      </c>
      <c r="B4791" s="6">
        <v>210</v>
      </c>
      <c r="C4791" s="6" t="s">
        <v>77</v>
      </c>
      <c r="D4791" s="6">
        <v>2</v>
      </c>
      <c r="E4791" s="6">
        <v>2</v>
      </c>
      <c r="F4791" s="6" t="s">
        <v>1175</v>
      </c>
      <c r="G4791" s="6"/>
      <c r="H4791" s="6" t="s">
        <v>13</v>
      </c>
      <c r="I4791" s="7" t="s">
        <v>78</v>
      </c>
      <c r="J4791" s="152" t="str">
        <f>VLOOKUP(PORVORIM!$I4791,Code2Loc,2,FALSE)</f>
        <v>SAI SERVICE</v>
      </c>
    </row>
    <row r="4792" spans="1:10" ht="15.75" customHeight="1" x14ac:dyDescent="0.25">
      <c r="A4792" s="5" t="s">
        <v>1623</v>
      </c>
      <c r="B4792" s="6">
        <v>210</v>
      </c>
      <c r="C4792" s="6" t="s">
        <v>79</v>
      </c>
      <c r="D4792" s="6">
        <v>3</v>
      </c>
      <c r="E4792" s="6">
        <v>3</v>
      </c>
      <c r="F4792" s="6" t="s">
        <v>1175</v>
      </c>
      <c r="G4792" s="6"/>
      <c r="H4792" s="6" t="s">
        <v>13</v>
      </c>
      <c r="I4792" s="7" t="s">
        <v>80</v>
      </c>
      <c r="J4792" s="152" t="str">
        <f>VLOOKUP(PORVORIM!$I4792,Code2Loc,2,FALSE)</f>
        <v>TIN BLD/COL</v>
      </c>
    </row>
    <row r="4793" spans="1:10" ht="15.75" customHeight="1" x14ac:dyDescent="0.25">
      <c r="A4793" s="5" t="s">
        <v>1623</v>
      </c>
      <c r="B4793" s="6">
        <v>210</v>
      </c>
      <c r="C4793" s="6" t="s">
        <v>81</v>
      </c>
      <c r="D4793" s="6">
        <v>4</v>
      </c>
      <c r="E4793" s="6">
        <v>4</v>
      </c>
      <c r="F4793" s="6" t="s">
        <v>1175</v>
      </c>
      <c r="G4793" s="6"/>
      <c r="H4793" s="6" t="s">
        <v>13</v>
      </c>
      <c r="I4793" s="7" t="s">
        <v>82</v>
      </c>
      <c r="J4793" s="152" t="str">
        <f>VLOOKUP(PORVORIM!$I4793,Code2Loc,2,FALSE)</f>
        <v>GULYAKADE</v>
      </c>
    </row>
    <row r="4794" spans="1:10" ht="15.75" customHeight="1" x14ac:dyDescent="0.25">
      <c r="A4794" s="5" t="s">
        <v>1623</v>
      </c>
      <c r="B4794" s="6">
        <v>210</v>
      </c>
      <c r="C4794" s="6" t="s">
        <v>83</v>
      </c>
      <c r="D4794" s="6">
        <v>5</v>
      </c>
      <c r="E4794" s="6">
        <v>5</v>
      </c>
      <c r="F4794" s="6" t="s">
        <v>1175</v>
      </c>
      <c r="G4794" s="6"/>
      <c r="H4794" s="6" t="s">
        <v>13</v>
      </c>
      <c r="I4794" s="7" t="s">
        <v>84</v>
      </c>
      <c r="J4794" s="152" t="str">
        <f>VLOOKUP(PORVORIM!$I4794,Code2Loc,2,FALSE)</f>
        <v>PRV COPEL</v>
      </c>
    </row>
    <row r="4795" spans="1:10" ht="15.75" customHeight="1" x14ac:dyDescent="0.25">
      <c r="A4795" s="5" t="s">
        <v>1623</v>
      </c>
      <c r="B4795" s="6">
        <v>210</v>
      </c>
      <c r="C4795" s="6" t="s">
        <v>85</v>
      </c>
      <c r="D4795" s="6">
        <v>6</v>
      </c>
      <c r="E4795" s="6">
        <v>6</v>
      </c>
      <c r="F4795" s="6" t="s">
        <v>1175</v>
      </c>
      <c r="G4795" s="6"/>
      <c r="H4795" s="6" t="s">
        <v>13</v>
      </c>
      <c r="I4795" s="7" t="s">
        <v>86</v>
      </c>
      <c r="J4795" s="152" t="str">
        <f>VLOOKUP(PORVORIM!$I4795,Code2Loc,2,FALSE)</f>
        <v>PRV WADAKAD</v>
      </c>
    </row>
    <row r="4796" spans="1:10" ht="15.75" customHeight="1" x14ac:dyDescent="0.25">
      <c r="A4796" s="5" t="s">
        <v>1623</v>
      </c>
      <c r="B4796" s="6">
        <v>210</v>
      </c>
      <c r="C4796" s="6" t="s">
        <v>87</v>
      </c>
      <c r="D4796" s="6">
        <v>7</v>
      </c>
      <c r="E4796" s="6">
        <v>7</v>
      </c>
      <c r="F4796" s="6" t="s">
        <v>1175</v>
      </c>
      <c r="G4796" s="6"/>
      <c r="H4796" s="6" t="s">
        <v>13</v>
      </c>
      <c r="I4796" s="7" t="s">
        <v>88</v>
      </c>
      <c r="J4796" s="152" t="str">
        <f>VLOOKUP(PORVORIM!$I4796,Code2Loc,2,FALSE)</f>
        <v>PRV BAZAR</v>
      </c>
    </row>
    <row r="4797" spans="1:10" ht="15.75" customHeight="1" x14ac:dyDescent="0.25">
      <c r="A4797" s="5" t="s">
        <v>1623</v>
      </c>
      <c r="B4797" s="6">
        <v>210</v>
      </c>
      <c r="C4797" s="6" t="s">
        <v>89</v>
      </c>
      <c r="D4797" s="6">
        <v>8</v>
      </c>
      <c r="E4797" s="6">
        <v>8</v>
      </c>
      <c r="F4797" s="6" t="s">
        <v>1175</v>
      </c>
      <c r="G4797" s="6"/>
      <c r="H4797" s="6" t="s">
        <v>13</v>
      </c>
      <c r="I4797" s="7" t="s">
        <v>90</v>
      </c>
      <c r="J4797" s="152" t="str">
        <f>VLOOKUP(PORVORIM!$I4797,Code2Loc,2,FALSE)</f>
        <v>GIRI CROSS</v>
      </c>
    </row>
    <row r="4798" spans="1:10" ht="15.75" customHeight="1" x14ac:dyDescent="0.25">
      <c r="A4798" s="5" t="s">
        <v>1623</v>
      </c>
      <c r="B4798" s="6">
        <v>210</v>
      </c>
      <c r="C4798" s="6" t="s">
        <v>91</v>
      </c>
      <c r="D4798" s="6">
        <v>9</v>
      </c>
      <c r="E4798" s="6">
        <v>9</v>
      </c>
      <c r="F4798" s="6" t="s">
        <v>1175</v>
      </c>
      <c r="G4798" s="6"/>
      <c r="H4798" s="6" t="s">
        <v>13</v>
      </c>
      <c r="I4798" s="7" t="s">
        <v>92</v>
      </c>
      <c r="J4798" s="152" t="str">
        <f>VLOOKUP(PORVORIM!$I4798,Code2Loc,2,FALSE)</f>
        <v>GREEN PARK</v>
      </c>
    </row>
    <row r="4799" spans="1:10" ht="15.75" customHeight="1" x14ac:dyDescent="0.25">
      <c r="A4799" s="5" t="s">
        <v>1623</v>
      </c>
      <c r="B4799" s="6">
        <v>210</v>
      </c>
      <c r="C4799" s="6" t="s">
        <v>93</v>
      </c>
      <c r="D4799" s="6">
        <v>10</v>
      </c>
      <c r="E4799" s="6">
        <v>10</v>
      </c>
      <c r="F4799" s="6" t="s">
        <v>1175</v>
      </c>
      <c r="G4799" s="6"/>
      <c r="H4799" s="6" t="s">
        <v>13</v>
      </c>
      <c r="I4799" s="7" t="s">
        <v>94</v>
      </c>
      <c r="J4799" s="152" t="str">
        <f>VLOOKUP(PORVORIM!$I4799,Code2Loc,2,FALSE)</f>
        <v>GIRI CHAPEL</v>
      </c>
    </row>
    <row r="4800" spans="1:10" ht="15.75" customHeight="1" x14ac:dyDescent="0.25">
      <c r="A4800" s="5" t="s">
        <v>1623</v>
      </c>
      <c r="B4800" s="6">
        <v>210</v>
      </c>
      <c r="C4800" s="6" t="s">
        <v>95</v>
      </c>
      <c r="D4800" s="6">
        <v>11</v>
      </c>
      <c r="E4800" s="6">
        <v>12</v>
      </c>
      <c r="F4800" s="6" t="s">
        <v>1175</v>
      </c>
      <c r="G4800" s="6"/>
      <c r="H4800" s="6" t="s">
        <v>13</v>
      </c>
      <c r="I4800" s="7" t="s">
        <v>96</v>
      </c>
      <c r="J4800" s="152" t="str">
        <f>VLOOKUP(PORVORIM!$I4800,Code2Loc,2,FALSE)</f>
        <v>MAPUSA</v>
      </c>
    </row>
    <row r="4801" spans="1:10" ht="15.75" customHeight="1" x14ac:dyDescent="0.25">
      <c r="A4801" s="5" t="s">
        <v>1623</v>
      </c>
      <c r="B4801" s="6">
        <v>210</v>
      </c>
      <c r="C4801" s="6" t="s">
        <v>99</v>
      </c>
      <c r="D4801" s="6">
        <v>12</v>
      </c>
      <c r="E4801" s="6">
        <v>13</v>
      </c>
      <c r="F4801" s="6" t="s">
        <v>1175</v>
      </c>
      <c r="G4801" s="6"/>
      <c r="H4801" s="6" t="s">
        <v>13</v>
      </c>
      <c r="I4801" s="7" t="s">
        <v>100</v>
      </c>
      <c r="J4801" s="152" t="str">
        <f>VLOOKUP(PORVORIM!$I4801,Code2Loc,2,FALSE)</f>
        <v>MPS COURT</v>
      </c>
    </row>
    <row r="4802" spans="1:10" ht="15.75" customHeight="1" x14ac:dyDescent="0.25">
      <c r="A4802" s="5" t="s">
        <v>1623</v>
      </c>
      <c r="B4802" s="6">
        <v>210</v>
      </c>
      <c r="C4802" s="6" t="s">
        <v>101</v>
      </c>
      <c r="D4802" s="6">
        <v>13</v>
      </c>
      <c r="E4802" s="6">
        <v>14</v>
      </c>
      <c r="F4802" s="6" t="s">
        <v>1175</v>
      </c>
      <c r="G4802" s="6"/>
      <c r="H4802" s="6" t="s">
        <v>13</v>
      </c>
      <c r="I4802" s="7" t="s">
        <v>102</v>
      </c>
      <c r="J4802" s="152" t="str">
        <f>VLOOKUP(PORVORIM!$I4802,Code2Loc,2,FALSE)</f>
        <v>DULER</v>
      </c>
    </row>
    <row r="4803" spans="1:10" ht="15.75" customHeight="1" x14ac:dyDescent="0.25">
      <c r="A4803" s="5" t="s">
        <v>1623</v>
      </c>
      <c r="B4803" s="6">
        <v>210</v>
      </c>
      <c r="C4803" s="6" t="s">
        <v>103</v>
      </c>
      <c r="D4803" s="6">
        <v>14</v>
      </c>
      <c r="E4803" s="6">
        <v>15</v>
      </c>
      <c r="F4803" s="6" t="s">
        <v>1175</v>
      </c>
      <c r="G4803" s="6"/>
      <c r="H4803" s="6" t="s">
        <v>13</v>
      </c>
      <c r="I4803" s="7" t="s">
        <v>104</v>
      </c>
      <c r="J4803" s="152" t="str">
        <f>VLOOKUP(PORVORIM!$I4803,Code2Loc,2,FALSE)</f>
        <v>PDEM/KRWDA</v>
      </c>
    </row>
    <row r="4804" spans="1:10" ht="15.75" customHeight="1" x14ac:dyDescent="0.25">
      <c r="A4804" s="5" t="s">
        <v>1623</v>
      </c>
      <c r="B4804" s="6">
        <v>210</v>
      </c>
      <c r="C4804" s="6" t="s">
        <v>105</v>
      </c>
      <c r="D4804" s="6">
        <v>15</v>
      </c>
      <c r="E4804" s="6">
        <v>16</v>
      </c>
      <c r="F4804" s="6" t="s">
        <v>1175</v>
      </c>
      <c r="G4804" s="6"/>
      <c r="H4804" s="6" t="s">
        <v>13</v>
      </c>
      <c r="I4804" s="7" t="s">
        <v>106</v>
      </c>
      <c r="J4804" s="152" t="str">
        <f>VLOOKUP(PORVORIM!$I4804,Code2Loc,2,FALSE)</f>
        <v>KARASWADA</v>
      </c>
    </row>
    <row r="4805" spans="1:10" ht="15.75" customHeight="1" x14ac:dyDescent="0.25">
      <c r="A4805" s="5" t="s">
        <v>1623</v>
      </c>
      <c r="B4805" s="6">
        <v>210</v>
      </c>
      <c r="C4805" s="6" t="s">
        <v>107</v>
      </c>
      <c r="D4805" s="6">
        <v>16</v>
      </c>
      <c r="E4805" s="6">
        <v>17</v>
      </c>
      <c r="F4805" s="6" t="s">
        <v>1175</v>
      </c>
      <c r="G4805" s="6"/>
      <c r="H4805" s="6" t="s">
        <v>13</v>
      </c>
      <c r="I4805" s="7" t="s">
        <v>108</v>
      </c>
      <c r="J4805" s="152" t="str">
        <f>VLOOKUP(PORVORIM!$I4805,Code2Loc,2,FALSE)</f>
        <v>MADEL</v>
      </c>
    </row>
    <row r="4806" spans="1:10" ht="15.75" customHeight="1" x14ac:dyDescent="0.25">
      <c r="A4806" s="5" t="s">
        <v>1623</v>
      </c>
      <c r="B4806" s="6">
        <v>210</v>
      </c>
      <c r="C4806" s="6" t="s">
        <v>109</v>
      </c>
      <c r="D4806" s="6">
        <v>17</v>
      </c>
      <c r="E4806" s="6">
        <v>18</v>
      </c>
      <c r="F4806" s="6" t="s">
        <v>1175</v>
      </c>
      <c r="G4806" s="6"/>
      <c r="H4806" s="6" t="s">
        <v>13</v>
      </c>
      <c r="I4806" s="7" t="s">
        <v>110</v>
      </c>
      <c r="J4806" s="152" t="str">
        <f>VLOOKUP(PORVORIM!$I4806,Code2Loc,2,FALSE)</f>
        <v>TIVIM</v>
      </c>
    </row>
    <row r="4807" spans="1:10" ht="15.75" customHeight="1" x14ac:dyDescent="0.25">
      <c r="A4807" s="5" t="s">
        <v>1623</v>
      </c>
      <c r="B4807" s="6">
        <v>210</v>
      </c>
      <c r="C4807" s="6" t="s">
        <v>111</v>
      </c>
      <c r="D4807" s="6">
        <v>18</v>
      </c>
      <c r="E4807" s="6">
        <v>19</v>
      </c>
      <c r="F4807" s="6" t="s">
        <v>1175</v>
      </c>
      <c r="G4807" s="6"/>
      <c r="H4807" s="6" t="s">
        <v>13</v>
      </c>
      <c r="I4807" s="7" t="s">
        <v>112</v>
      </c>
      <c r="J4807" s="152" t="str">
        <f>VLOOKUP(PORVORIM!$I4807,Code2Loc,2,FALSE)</f>
        <v>TIVI GROUND</v>
      </c>
    </row>
    <row r="4808" spans="1:10" ht="15.75" customHeight="1" x14ac:dyDescent="0.25">
      <c r="A4808" s="5" t="s">
        <v>1623</v>
      </c>
      <c r="B4808" s="6">
        <v>210</v>
      </c>
      <c r="C4808" s="6" t="s">
        <v>113</v>
      </c>
      <c r="D4808" s="6">
        <v>19</v>
      </c>
      <c r="E4808" s="6">
        <v>20</v>
      </c>
      <c r="F4808" s="6" t="s">
        <v>1175</v>
      </c>
      <c r="G4808" s="6"/>
      <c r="H4808" s="6" t="s">
        <v>13</v>
      </c>
      <c r="I4808" s="7" t="s">
        <v>114</v>
      </c>
      <c r="J4808" s="152" t="str">
        <f>VLOOKUP(PORVORIM!$I4808,Code2Loc,2,FALSE)</f>
        <v>CANSA BRD</v>
      </c>
    </row>
    <row r="4809" spans="1:10" ht="15.75" customHeight="1" x14ac:dyDescent="0.25">
      <c r="A4809" s="5" t="s">
        <v>1623</v>
      </c>
      <c r="B4809" s="6">
        <v>210</v>
      </c>
      <c r="C4809" s="6" t="s">
        <v>115</v>
      </c>
      <c r="D4809" s="6">
        <v>20</v>
      </c>
      <c r="E4809" s="6">
        <v>21</v>
      </c>
      <c r="F4809" s="6" t="s">
        <v>1175</v>
      </c>
      <c r="G4809" s="6"/>
      <c r="H4809" s="6" t="s">
        <v>13</v>
      </c>
      <c r="I4809" s="7" t="s">
        <v>116</v>
      </c>
      <c r="J4809" s="152" t="str">
        <f>VLOOKUP(PORVORIM!$I4809,Code2Loc,2,FALSE)</f>
        <v>SIRSAI RLY</v>
      </c>
    </row>
    <row r="4810" spans="1:10" ht="15.75" customHeight="1" x14ac:dyDescent="0.25">
      <c r="A4810" s="5" t="s">
        <v>1623</v>
      </c>
      <c r="B4810" s="6">
        <v>210</v>
      </c>
      <c r="C4810" s="6" t="s">
        <v>117</v>
      </c>
      <c r="D4810" s="6">
        <v>21</v>
      </c>
      <c r="E4810" s="6">
        <v>22</v>
      </c>
      <c r="F4810" s="6" t="s">
        <v>1175</v>
      </c>
      <c r="G4810" s="6"/>
      <c r="H4810" s="6" t="s">
        <v>13</v>
      </c>
      <c r="I4810" s="7" t="s">
        <v>118</v>
      </c>
      <c r="J4810" s="152" t="str">
        <f>VLOOKUP(PORVORIM!$I4810,Code2Loc,2,FALSE)</f>
        <v>SIRSAI COPL</v>
      </c>
    </row>
    <row r="4811" spans="1:10" ht="15.75" customHeight="1" x14ac:dyDescent="0.25">
      <c r="A4811" s="5" t="s">
        <v>1623</v>
      </c>
      <c r="B4811" s="6">
        <v>210</v>
      </c>
      <c r="C4811" s="6" t="s">
        <v>119</v>
      </c>
      <c r="D4811" s="6">
        <v>22</v>
      </c>
      <c r="E4811" s="6">
        <v>23</v>
      </c>
      <c r="F4811" s="6" t="s">
        <v>1175</v>
      </c>
      <c r="G4811" s="6"/>
      <c r="H4811" s="6" t="s">
        <v>13</v>
      </c>
      <c r="I4811" s="7" t="s">
        <v>120</v>
      </c>
      <c r="J4811" s="152" t="str">
        <f>VLOOKUP(PORVORIM!$I4811,Code2Loc,2,FALSE)</f>
        <v>CLERRA SCOL</v>
      </c>
    </row>
    <row r="4812" spans="1:10" ht="15.75" customHeight="1" x14ac:dyDescent="0.25">
      <c r="A4812" s="5" t="s">
        <v>1623</v>
      </c>
      <c r="B4812" s="6">
        <v>210</v>
      </c>
      <c r="C4812" s="6" t="s">
        <v>121</v>
      </c>
      <c r="D4812" s="6">
        <v>23</v>
      </c>
      <c r="E4812" s="6">
        <v>24</v>
      </c>
      <c r="F4812" s="6" t="s">
        <v>1175</v>
      </c>
      <c r="G4812" s="6"/>
      <c r="H4812" s="6" t="s">
        <v>13</v>
      </c>
      <c r="I4812" s="7" t="s">
        <v>122</v>
      </c>
      <c r="J4812" s="152" t="str">
        <f>VLOOKUP(PORVORIM!$I4812,Code2Loc,2,FALSE)</f>
        <v>ASSNODA</v>
      </c>
    </row>
    <row r="4813" spans="1:10" ht="15.75" customHeight="1" x14ac:dyDescent="0.25">
      <c r="A4813" s="5" t="s">
        <v>1623</v>
      </c>
      <c r="B4813" s="6">
        <v>210</v>
      </c>
      <c r="C4813" s="6" t="s">
        <v>123</v>
      </c>
      <c r="D4813" s="6">
        <v>24</v>
      </c>
      <c r="E4813" s="6">
        <v>26</v>
      </c>
      <c r="F4813" s="6" t="s">
        <v>1175</v>
      </c>
      <c r="G4813" s="6"/>
      <c r="H4813" s="6" t="s">
        <v>13</v>
      </c>
      <c r="I4813" s="7" t="s">
        <v>124</v>
      </c>
      <c r="J4813" s="152" t="str">
        <f>VLOOKUP(PORVORIM!$I4813,Code2Loc,2,FALSE)</f>
        <v>MULGAO B/S</v>
      </c>
    </row>
    <row r="4814" spans="1:10" ht="15.75" customHeight="1" x14ac:dyDescent="0.25">
      <c r="A4814" s="5" t="s">
        <v>1623</v>
      </c>
      <c r="B4814" s="6">
        <v>210</v>
      </c>
      <c r="C4814" s="6" t="s">
        <v>125</v>
      </c>
      <c r="D4814" s="6">
        <v>25</v>
      </c>
      <c r="E4814" s="6">
        <v>28</v>
      </c>
      <c r="F4814" s="6" t="s">
        <v>1175</v>
      </c>
      <c r="G4814" s="6"/>
      <c r="H4814" s="6" t="s">
        <v>13</v>
      </c>
      <c r="I4814" s="7" t="s">
        <v>126</v>
      </c>
      <c r="J4814" s="152" t="str">
        <f>VLOOKUP(PORVORIM!$I4814,Code2Loc,2,FALSE)</f>
        <v>MULGAO TMP</v>
      </c>
    </row>
    <row r="4815" spans="1:10" ht="15.75" customHeight="1" x14ac:dyDescent="0.25">
      <c r="A4815" s="5" t="s">
        <v>1623</v>
      </c>
      <c r="B4815" s="6">
        <v>210</v>
      </c>
      <c r="C4815" s="6" t="s">
        <v>127</v>
      </c>
      <c r="D4815" s="6">
        <v>26</v>
      </c>
      <c r="E4815" s="6">
        <v>29</v>
      </c>
      <c r="F4815" s="6" t="s">
        <v>1175</v>
      </c>
      <c r="G4815" s="6"/>
      <c r="H4815" s="6" t="s">
        <v>13</v>
      </c>
      <c r="I4815" s="7" t="s">
        <v>128</v>
      </c>
      <c r="J4815" s="152" t="str">
        <f>VLOOKUP(PORVORIM!$I4815,Code2Loc,2,FALSE)</f>
        <v>VALSHI</v>
      </c>
    </row>
    <row r="4816" spans="1:10" ht="15.75" customHeight="1" x14ac:dyDescent="0.25">
      <c r="A4816" s="5" t="s">
        <v>1623</v>
      </c>
      <c r="B4816" s="6">
        <v>210</v>
      </c>
      <c r="C4816" s="6" t="s">
        <v>129</v>
      </c>
      <c r="D4816" s="6">
        <v>27</v>
      </c>
      <c r="E4816" s="6">
        <v>30</v>
      </c>
      <c r="F4816" s="6" t="s">
        <v>1175</v>
      </c>
      <c r="G4816" s="6"/>
      <c r="H4816" s="6" t="s">
        <v>13</v>
      </c>
      <c r="I4816" s="7" t="s">
        <v>130</v>
      </c>
      <c r="J4816" s="152" t="str">
        <f>VLOOKUP(PORVORIM!$I4816,Code2Loc,2,FALSE)</f>
        <v>BICHOLIM</v>
      </c>
    </row>
    <row r="4817" spans="1:10" ht="15.75" customHeight="1" x14ac:dyDescent="0.25">
      <c r="A4817" s="5" t="s">
        <v>1623</v>
      </c>
      <c r="B4817" s="6">
        <v>210</v>
      </c>
      <c r="C4817" s="6" t="s">
        <v>131</v>
      </c>
      <c r="D4817" s="6">
        <v>28</v>
      </c>
      <c r="E4817" s="6">
        <v>32</v>
      </c>
      <c r="F4817" s="6" t="s">
        <v>1175</v>
      </c>
      <c r="G4817" s="6"/>
      <c r="H4817" s="6" t="s">
        <v>13</v>
      </c>
      <c r="I4817" s="7" t="s">
        <v>132</v>
      </c>
      <c r="J4817" s="152" t="str">
        <f>VLOOKUP(PORVORIM!$I4817,Code2Loc,2,FALSE)</f>
        <v>ZATYE COLGE</v>
      </c>
    </row>
    <row r="4818" spans="1:10" ht="15.75" customHeight="1" x14ac:dyDescent="0.25">
      <c r="A4818" s="5" t="s">
        <v>1623</v>
      </c>
      <c r="B4818" s="6">
        <v>210</v>
      </c>
      <c r="C4818" s="6" t="s">
        <v>133</v>
      </c>
      <c r="D4818" s="6">
        <v>29</v>
      </c>
      <c r="E4818" s="6">
        <v>34</v>
      </c>
      <c r="F4818" s="6" t="s">
        <v>1175</v>
      </c>
      <c r="G4818" s="6"/>
      <c r="H4818" s="6" t="s">
        <v>13</v>
      </c>
      <c r="I4818" s="7" t="s">
        <v>134</v>
      </c>
      <c r="J4818" s="152" t="str">
        <f>VLOOKUP(PORVORIM!$I4818,Code2Loc,2,FALSE)</f>
        <v>SARVAN X</v>
      </c>
    </row>
    <row r="4819" spans="1:10" ht="15.75" customHeight="1" x14ac:dyDescent="0.25">
      <c r="A4819" s="5" t="s">
        <v>1623</v>
      </c>
      <c r="B4819" s="6">
        <v>210</v>
      </c>
      <c r="C4819" s="6" t="s">
        <v>135</v>
      </c>
      <c r="D4819" s="6">
        <v>30</v>
      </c>
      <c r="E4819" s="6">
        <v>35</v>
      </c>
      <c r="F4819" s="6" t="s">
        <v>1175</v>
      </c>
      <c r="G4819" s="6"/>
      <c r="H4819" s="6" t="s">
        <v>13</v>
      </c>
      <c r="I4819" s="7" t="s">
        <v>136</v>
      </c>
      <c r="J4819" s="152" t="str">
        <f>VLOOKUP(PORVORIM!$I4819,Code2Loc,2,FALSE)</f>
        <v>ADHAR HSPTL</v>
      </c>
    </row>
    <row r="4820" spans="1:10" ht="15.75" customHeight="1" x14ac:dyDescent="0.25">
      <c r="A4820" s="5" t="s">
        <v>1623</v>
      </c>
      <c r="B4820" s="6">
        <v>210</v>
      </c>
      <c r="C4820" s="6" t="s">
        <v>137</v>
      </c>
      <c r="D4820" s="6">
        <v>31</v>
      </c>
      <c r="E4820" s="6">
        <v>36</v>
      </c>
      <c r="F4820" s="6" t="s">
        <v>1175</v>
      </c>
      <c r="G4820" s="6"/>
      <c r="H4820" s="6" t="s">
        <v>13</v>
      </c>
      <c r="I4820" s="7" t="s">
        <v>138</v>
      </c>
      <c r="J4820" s="152" t="str">
        <f>VLOOKUP(PORVORIM!$I4820,Code2Loc,2,FALSE)</f>
        <v>VIJAY NAGAR</v>
      </c>
    </row>
    <row r="4821" spans="1:10" ht="15.75" customHeight="1" x14ac:dyDescent="0.25">
      <c r="A4821" s="5" t="s">
        <v>1623</v>
      </c>
      <c r="B4821" s="6">
        <v>210</v>
      </c>
      <c r="C4821" s="6" t="s">
        <v>139</v>
      </c>
      <c r="D4821" s="6">
        <v>32</v>
      </c>
      <c r="E4821" s="6">
        <v>37</v>
      </c>
      <c r="F4821" s="6" t="s">
        <v>1175</v>
      </c>
      <c r="G4821" s="6"/>
      <c r="H4821" s="6" t="s">
        <v>13</v>
      </c>
      <c r="I4821" s="7" t="s">
        <v>140</v>
      </c>
      <c r="J4821" s="152" t="str">
        <f>VLOOKUP(PORVORIM!$I4821,Code2Loc,2,FALSE)</f>
        <v>KARAPUR TSK</v>
      </c>
    </row>
    <row r="4822" spans="1:10" ht="15.75" customHeight="1" x14ac:dyDescent="0.25">
      <c r="A4822" s="5" t="s">
        <v>1623</v>
      </c>
      <c r="B4822" s="6">
        <v>210</v>
      </c>
      <c r="C4822" s="6" t="s">
        <v>141</v>
      </c>
      <c r="D4822" s="6">
        <v>33</v>
      </c>
      <c r="E4822" s="6">
        <v>38</v>
      </c>
      <c r="F4822" s="6" t="s">
        <v>1175</v>
      </c>
      <c r="G4822" s="6"/>
      <c r="H4822" s="6" t="s">
        <v>13</v>
      </c>
      <c r="I4822" s="7" t="s">
        <v>142</v>
      </c>
      <c r="J4822" s="152" t="str">
        <f>VLOOKUP(PORVORIM!$I4822,Code2Loc,2,FALSE)</f>
        <v>SANKHALI</v>
      </c>
    </row>
    <row r="4823" spans="1:10" ht="15.75" customHeight="1" x14ac:dyDescent="0.25">
      <c r="A4823" s="5" t="s">
        <v>1623</v>
      </c>
      <c r="B4823" s="6">
        <v>210</v>
      </c>
      <c r="C4823" s="6" t="s">
        <v>272</v>
      </c>
      <c r="D4823" s="6">
        <v>34</v>
      </c>
      <c r="E4823" s="6">
        <v>40</v>
      </c>
      <c r="F4823" s="6" t="s">
        <v>1175</v>
      </c>
      <c r="G4823" s="6"/>
      <c r="H4823" s="6" t="s">
        <v>13</v>
      </c>
      <c r="I4823" s="7" t="s">
        <v>273</v>
      </c>
      <c r="J4823" s="152" t="str">
        <f>VLOOKUP(PORVORIM!$I4823,Code2Loc,2,FALSE)</f>
        <v>HOUSIN BRD</v>
      </c>
    </row>
    <row r="4824" spans="1:10" ht="15.75" customHeight="1" x14ac:dyDescent="0.25">
      <c r="A4824" s="5" t="s">
        <v>1623</v>
      </c>
      <c r="B4824" s="6">
        <v>210</v>
      </c>
      <c r="C4824" s="6" t="s">
        <v>274</v>
      </c>
      <c r="D4824" s="6">
        <v>35</v>
      </c>
      <c r="E4824" s="6">
        <v>41</v>
      </c>
      <c r="F4824" s="6" t="s">
        <v>1175</v>
      </c>
      <c r="G4824" s="6"/>
      <c r="H4824" s="6" t="s">
        <v>13</v>
      </c>
      <c r="I4824" s="7" t="s">
        <v>275</v>
      </c>
      <c r="J4824" s="152" t="str">
        <f>VLOOKUP(PORVORIM!$I4824,Code2Loc,2,FALSE)</f>
        <v>HARVALE</v>
      </c>
    </row>
    <row r="4825" spans="1:10" ht="15.75" customHeight="1" x14ac:dyDescent="0.25">
      <c r="A4825" s="5" t="s">
        <v>1623</v>
      </c>
      <c r="B4825" s="6">
        <v>210</v>
      </c>
      <c r="C4825" s="6" t="s">
        <v>276</v>
      </c>
      <c r="D4825" s="6">
        <v>36</v>
      </c>
      <c r="E4825" s="6">
        <v>42</v>
      </c>
      <c r="F4825" s="6" t="s">
        <v>1175</v>
      </c>
      <c r="G4825" s="6"/>
      <c r="H4825" s="6" t="s">
        <v>13</v>
      </c>
      <c r="I4825" s="7" t="s">
        <v>277</v>
      </c>
      <c r="J4825" s="152" t="str">
        <f>VLOOKUP(PORVORIM!$I4825,Code2Loc,2,FALSE)</f>
        <v>PRATAP NAGR</v>
      </c>
    </row>
    <row r="4826" spans="1:10" ht="15.75" customHeight="1" x14ac:dyDescent="0.25">
      <c r="A4826" s="5" t="s">
        <v>1623</v>
      </c>
      <c r="B4826" s="6">
        <v>210</v>
      </c>
      <c r="C4826" s="6" t="s">
        <v>278</v>
      </c>
      <c r="D4826" s="6">
        <v>37</v>
      </c>
      <c r="E4826" s="6">
        <v>43</v>
      </c>
      <c r="F4826" s="6" t="s">
        <v>1175</v>
      </c>
      <c r="G4826" s="6"/>
      <c r="H4826" s="6" t="s">
        <v>13</v>
      </c>
      <c r="I4826" s="7" t="s">
        <v>279</v>
      </c>
      <c r="J4826" s="152" t="str">
        <f>VLOOKUP(PORVORIM!$I4826,Code2Loc,2,FALSE)</f>
        <v>SUPACHI PUD</v>
      </c>
    </row>
    <row r="4827" spans="1:10" ht="15.75" customHeight="1" x14ac:dyDescent="0.25">
      <c r="A4827" s="5" t="s">
        <v>1623</v>
      </c>
      <c r="B4827" s="6">
        <v>210</v>
      </c>
      <c r="C4827" s="6" t="s">
        <v>280</v>
      </c>
      <c r="D4827" s="6">
        <v>38</v>
      </c>
      <c r="E4827" s="6">
        <v>44</v>
      </c>
      <c r="F4827" s="6" t="s">
        <v>1175</v>
      </c>
      <c r="G4827" s="6"/>
      <c r="H4827" s="6" t="s">
        <v>13</v>
      </c>
      <c r="I4827" s="7" t="s">
        <v>281</v>
      </c>
      <c r="J4827" s="152" t="str">
        <f>VLOOKUP(PORVORIM!$I4827,Code2Loc,2,FALSE)</f>
        <v>HONDA</v>
      </c>
    </row>
    <row r="4828" spans="1:10" ht="15.75" customHeight="1" x14ac:dyDescent="0.25">
      <c r="A4828" s="5" t="s">
        <v>1624</v>
      </c>
      <c r="B4828" s="6">
        <v>211</v>
      </c>
      <c r="C4828" s="6" t="s">
        <v>95</v>
      </c>
      <c r="D4828" s="6">
        <v>1</v>
      </c>
      <c r="E4828" s="6">
        <v>0</v>
      </c>
      <c r="F4828" s="6" t="s">
        <v>1171</v>
      </c>
      <c r="G4828" s="6"/>
      <c r="H4828" s="6" t="s">
        <v>13</v>
      </c>
      <c r="I4828" s="7" t="s">
        <v>96</v>
      </c>
      <c r="J4828" s="152" t="str">
        <f>VLOOKUP(PORVORIM!$I4828,Code2Loc,2,FALSE)</f>
        <v>MAPUSA</v>
      </c>
    </row>
    <row r="4829" spans="1:10" ht="15.75" customHeight="1" x14ac:dyDescent="0.25">
      <c r="A4829" s="5" t="s">
        <v>1624</v>
      </c>
      <c r="B4829" s="6">
        <v>211</v>
      </c>
      <c r="C4829" s="6" t="s">
        <v>11</v>
      </c>
      <c r="D4829" s="6">
        <v>2</v>
      </c>
      <c r="E4829" s="6">
        <v>12</v>
      </c>
      <c r="F4829" s="6" t="s">
        <v>1171</v>
      </c>
      <c r="G4829" s="6"/>
      <c r="H4829" s="6" t="s">
        <v>13</v>
      </c>
      <c r="I4829" s="7" t="s">
        <v>14</v>
      </c>
      <c r="J4829" s="152" t="str">
        <f>VLOOKUP(PORVORIM!$I4829,Code2Loc,2,FALSE)</f>
        <v>PANAJI</v>
      </c>
    </row>
    <row r="4830" spans="1:10" ht="15.75" customHeight="1" x14ac:dyDescent="0.25">
      <c r="A4830" s="5" t="s">
        <v>1624</v>
      </c>
      <c r="B4830" s="6">
        <v>211</v>
      </c>
      <c r="C4830" s="6" t="s">
        <v>175</v>
      </c>
      <c r="D4830" s="6">
        <v>3</v>
      </c>
      <c r="E4830" s="6">
        <v>43</v>
      </c>
      <c r="F4830" s="6" t="s">
        <v>1171</v>
      </c>
      <c r="G4830" s="6"/>
      <c r="H4830" s="6" t="s">
        <v>13</v>
      </c>
      <c r="I4830" s="7" t="s">
        <v>176</v>
      </c>
      <c r="J4830" s="152" t="str">
        <f>VLOOKUP(PORVORIM!$I4830,Code2Loc,2,FALSE)</f>
        <v>FARMAGUDI</v>
      </c>
    </row>
    <row r="4831" spans="1:10" ht="15.75" customHeight="1" x14ac:dyDescent="0.25">
      <c r="A4831" s="5" t="s">
        <v>1625</v>
      </c>
      <c r="B4831" s="6">
        <v>212</v>
      </c>
      <c r="C4831" s="6" t="s">
        <v>11</v>
      </c>
      <c r="D4831" s="6">
        <v>1</v>
      </c>
      <c r="E4831" s="6">
        <v>0</v>
      </c>
      <c r="F4831" s="6" t="s">
        <v>1171</v>
      </c>
      <c r="G4831" s="6"/>
      <c r="H4831" s="6" t="s">
        <v>13</v>
      </c>
      <c r="I4831" s="7" t="s">
        <v>14</v>
      </c>
      <c r="J4831" s="152" t="str">
        <f>VLOOKUP(PORVORIM!$I4831,Code2Loc,2,FALSE)</f>
        <v>PANAJI</v>
      </c>
    </row>
    <row r="4832" spans="1:10" ht="15.75" customHeight="1" x14ac:dyDescent="0.25">
      <c r="A4832" s="5" t="s">
        <v>1625</v>
      </c>
      <c r="B4832" s="6">
        <v>212</v>
      </c>
      <c r="C4832" s="6" t="s">
        <v>218</v>
      </c>
      <c r="D4832" s="6">
        <v>2</v>
      </c>
      <c r="E4832" s="6">
        <v>14</v>
      </c>
      <c r="F4832" s="6" t="s">
        <v>1171</v>
      </c>
      <c r="G4832" s="6"/>
      <c r="H4832" s="6" t="s">
        <v>13</v>
      </c>
      <c r="I4832" s="7" t="s">
        <v>219</v>
      </c>
      <c r="J4832" s="152" t="str">
        <f>VLOOKUP(PORVORIM!$I4832,Code2Loc,2,FALSE)</f>
        <v>OLD GOA</v>
      </c>
    </row>
    <row r="4833" spans="1:10" ht="15.75" customHeight="1" x14ac:dyDescent="0.25">
      <c r="A4833" s="5" t="s">
        <v>1626</v>
      </c>
      <c r="B4833" s="6">
        <v>213</v>
      </c>
      <c r="C4833" s="6" t="s">
        <v>1627</v>
      </c>
      <c r="D4833" s="6">
        <v>1</v>
      </c>
      <c r="E4833" s="6">
        <v>0</v>
      </c>
      <c r="F4833" s="6" t="s">
        <v>12</v>
      </c>
      <c r="G4833" s="6"/>
      <c r="H4833" s="6" t="s">
        <v>13</v>
      </c>
      <c r="I4833" s="7" t="s">
        <v>219</v>
      </c>
      <c r="J4833" s="152" t="str">
        <f>VLOOKUP(PORVORIM!$I4833,Code2Loc,2,FALSE)</f>
        <v>OLD GOA</v>
      </c>
    </row>
    <row r="4834" spans="1:10" ht="15.75" customHeight="1" x14ac:dyDescent="0.25">
      <c r="A4834" s="5" t="s">
        <v>1626</v>
      </c>
      <c r="B4834" s="6">
        <v>213</v>
      </c>
      <c r="C4834" s="6" t="s">
        <v>1628</v>
      </c>
      <c r="D4834" s="6">
        <v>2</v>
      </c>
      <c r="E4834" s="6">
        <v>2</v>
      </c>
      <c r="F4834" s="6" t="s">
        <v>12</v>
      </c>
      <c r="G4834" s="6"/>
      <c r="H4834" s="6" t="s">
        <v>13</v>
      </c>
      <c r="I4834" s="7" t="s">
        <v>1629</v>
      </c>
      <c r="J4834" s="152" t="str">
        <f>VLOOKUP(PORVORIM!$I4834,Code2Loc,2,FALSE)</f>
        <v>ELA FARM</v>
      </c>
    </row>
    <row r="4835" spans="1:10" ht="15.75" customHeight="1" x14ac:dyDescent="0.25">
      <c r="A4835" s="5" t="s">
        <v>1630</v>
      </c>
      <c r="B4835" s="6">
        <v>214</v>
      </c>
      <c r="C4835" s="6" t="s">
        <v>1627</v>
      </c>
      <c r="D4835" s="6">
        <v>1</v>
      </c>
      <c r="E4835" s="6">
        <v>0</v>
      </c>
      <c r="F4835" s="6" t="s">
        <v>12</v>
      </c>
      <c r="G4835" s="6"/>
      <c r="H4835" s="6" t="s">
        <v>13</v>
      </c>
      <c r="I4835" s="7" t="s">
        <v>219</v>
      </c>
      <c r="J4835" s="152" t="str">
        <f>VLOOKUP(PORVORIM!$I4835,Code2Loc,2,FALSE)</f>
        <v>OLD GOA</v>
      </c>
    </row>
    <row r="4836" spans="1:10" ht="15.75" customHeight="1" x14ac:dyDescent="0.25">
      <c r="A4836" s="5" t="s">
        <v>1630</v>
      </c>
      <c r="B4836" s="6">
        <v>214</v>
      </c>
      <c r="C4836" s="6" t="s">
        <v>1631</v>
      </c>
      <c r="D4836" s="6">
        <v>2</v>
      </c>
      <c r="E4836" s="6">
        <v>2</v>
      </c>
      <c r="F4836" s="6" t="s">
        <v>12</v>
      </c>
      <c r="G4836" s="6"/>
      <c r="H4836" s="6" t="s">
        <v>13</v>
      </c>
      <c r="I4836" s="7" t="s">
        <v>1632</v>
      </c>
      <c r="J4836" s="152" t="str">
        <f>VLOOKUP(PORVORIM!$I4836,Code2Loc,2,FALSE)</f>
        <v>PINTO GARAGE</v>
      </c>
    </row>
    <row r="4837" spans="1:10" ht="15.75" customHeight="1" x14ac:dyDescent="0.25">
      <c r="A4837" s="5" t="s">
        <v>1633</v>
      </c>
      <c r="B4837" s="6">
        <v>215</v>
      </c>
      <c r="C4837" s="6" t="s">
        <v>1634</v>
      </c>
      <c r="D4837" s="6">
        <v>1</v>
      </c>
      <c r="E4837" s="6">
        <v>0</v>
      </c>
      <c r="F4837" s="6" t="s">
        <v>12</v>
      </c>
      <c r="G4837" s="6"/>
      <c r="H4837" s="6" t="s">
        <v>13</v>
      </c>
      <c r="I4837" s="7" t="s">
        <v>1635</v>
      </c>
      <c r="J4837" s="152" t="str">
        <f>VLOOKUP(PORVORIM!$I4837,Code2Loc,2,FALSE)</f>
        <v>BAKIA PARKING</v>
      </c>
    </row>
    <row r="4838" spans="1:10" ht="15.75" customHeight="1" x14ac:dyDescent="0.25">
      <c r="A4838" s="5" t="s">
        <v>1633</v>
      </c>
      <c r="B4838" s="6">
        <v>215</v>
      </c>
      <c r="C4838" s="6" t="s">
        <v>1627</v>
      </c>
      <c r="D4838" s="6">
        <v>2</v>
      </c>
      <c r="E4838" s="6">
        <v>1</v>
      </c>
      <c r="F4838" s="6" t="s">
        <v>12</v>
      </c>
      <c r="G4838" s="6"/>
      <c r="H4838" s="6" t="s">
        <v>13</v>
      </c>
      <c r="I4838" s="7" t="s">
        <v>219</v>
      </c>
      <c r="J4838" s="152" t="str">
        <f>VLOOKUP(PORVORIM!$I4838,Code2Loc,2,FALSE)</f>
        <v>OLD GOA</v>
      </c>
    </row>
    <row r="4839" spans="1:10" ht="15.75" customHeight="1" x14ac:dyDescent="0.25">
      <c r="A4839" s="16" t="s">
        <v>1636</v>
      </c>
      <c r="B4839" s="11">
        <v>216</v>
      </c>
      <c r="C4839" s="11" t="s">
        <v>50</v>
      </c>
      <c r="D4839" s="11">
        <v>1</v>
      </c>
      <c r="E4839" s="17">
        <v>0</v>
      </c>
      <c r="F4839" s="11" t="s">
        <v>1637</v>
      </c>
      <c r="G4839" s="11"/>
      <c r="H4839" s="11" t="s">
        <v>13</v>
      </c>
      <c r="I4839" s="14" t="s">
        <v>51</v>
      </c>
      <c r="J4839" s="152" t="str">
        <f>VLOOKUP(PORVORIM!$I4839,Code2Loc,2,FALSE)</f>
        <v>MARGAO</v>
      </c>
    </row>
    <row r="4840" spans="1:10" ht="15.75" customHeight="1" x14ac:dyDescent="0.25">
      <c r="A4840" s="16" t="s">
        <v>1636</v>
      </c>
      <c r="B4840" s="11">
        <v>216</v>
      </c>
      <c r="C4840" s="11" t="s">
        <v>11</v>
      </c>
      <c r="D4840" s="11">
        <v>2</v>
      </c>
      <c r="E4840" s="17">
        <v>31</v>
      </c>
      <c r="F4840" s="11" t="s">
        <v>1637</v>
      </c>
      <c r="G4840" s="11"/>
      <c r="H4840" s="11" t="s">
        <v>13</v>
      </c>
      <c r="I4840" s="14" t="s">
        <v>14</v>
      </c>
      <c r="J4840" s="152" t="str">
        <f>VLOOKUP(PORVORIM!$I4840,Code2Loc,2,FALSE)</f>
        <v>PANAJI</v>
      </c>
    </row>
    <row r="4841" spans="1:10" ht="15.75" customHeight="1" x14ac:dyDescent="0.25">
      <c r="A4841" s="16" t="s">
        <v>1636</v>
      </c>
      <c r="B4841" s="11">
        <v>216</v>
      </c>
      <c r="C4841" s="11" t="s">
        <v>95</v>
      </c>
      <c r="D4841" s="11">
        <v>3</v>
      </c>
      <c r="E4841" s="17">
        <v>43</v>
      </c>
      <c r="F4841" s="11" t="s">
        <v>1637</v>
      </c>
      <c r="G4841" s="11"/>
      <c r="H4841" s="11" t="s">
        <v>13</v>
      </c>
      <c r="I4841" s="14" t="s">
        <v>96</v>
      </c>
      <c r="J4841" s="152" t="str">
        <f>VLOOKUP(PORVORIM!$I4841,Code2Loc,2,FALSE)</f>
        <v>MAPUSA</v>
      </c>
    </row>
    <row r="4842" spans="1:10" ht="15.75" customHeight="1" x14ac:dyDescent="0.25">
      <c r="A4842" s="16" t="s">
        <v>1636</v>
      </c>
      <c r="B4842" s="11">
        <v>216</v>
      </c>
      <c r="C4842" s="11" t="s">
        <v>1638</v>
      </c>
      <c r="D4842" s="11">
        <v>4</v>
      </c>
      <c r="E4842" s="17">
        <v>63</v>
      </c>
      <c r="F4842" s="11" t="s">
        <v>1637</v>
      </c>
      <c r="G4842" s="11"/>
      <c r="H4842" s="11" t="s">
        <v>13</v>
      </c>
      <c r="I4842" s="14" t="s">
        <v>1639</v>
      </c>
      <c r="J4842" s="152" t="str">
        <f>VLOOKUP(PORVORIM!$I4842,Code2Loc,2,FALSE)</f>
        <v>MOPA AIRPORT</v>
      </c>
    </row>
    <row r="4843" spans="1:10" ht="15.75" customHeight="1" x14ac:dyDescent="0.25">
      <c r="A4843" s="16" t="s">
        <v>1640</v>
      </c>
      <c r="B4843" s="11">
        <v>217</v>
      </c>
      <c r="C4843" s="11" t="s">
        <v>1174</v>
      </c>
      <c r="D4843" s="11">
        <v>1</v>
      </c>
      <c r="E4843" s="17">
        <v>4</v>
      </c>
      <c r="F4843" s="11" t="s">
        <v>1637</v>
      </c>
      <c r="G4843" s="11"/>
      <c r="H4843" s="11" t="s">
        <v>13</v>
      </c>
      <c r="I4843" s="14" t="s">
        <v>1176</v>
      </c>
      <c r="J4843" s="152" t="str">
        <f>VLOOKUP(PORVORIM!$I4843,Code2Loc,2,FALSE)</f>
        <v>CALANGUTE</v>
      </c>
    </row>
    <row r="4844" spans="1:10" ht="15.75" customHeight="1" x14ac:dyDescent="0.25">
      <c r="A4844" s="16" t="s">
        <v>1640</v>
      </c>
      <c r="B4844" s="11">
        <v>217</v>
      </c>
      <c r="C4844" s="11" t="s">
        <v>95</v>
      </c>
      <c r="D4844" s="11">
        <v>2</v>
      </c>
      <c r="E4844" s="17">
        <v>11</v>
      </c>
      <c r="F4844" s="11" t="s">
        <v>1637</v>
      </c>
      <c r="G4844" s="11"/>
      <c r="H4844" s="11" t="s">
        <v>13</v>
      </c>
      <c r="I4844" s="14" t="s">
        <v>96</v>
      </c>
      <c r="J4844" s="152" t="str">
        <f>VLOOKUP(PORVORIM!$I4844,Code2Loc,2,FALSE)</f>
        <v>MAPUSA</v>
      </c>
    </row>
    <row r="4845" spans="1:10" ht="15.75" customHeight="1" x14ac:dyDescent="0.25">
      <c r="A4845" s="16" t="s">
        <v>1640</v>
      </c>
      <c r="B4845" s="11">
        <v>217</v>
      </c>
      <c r="C4845" s="11" t="s">
        <v>1638</v>
      </c>
      <c r="D4845" s="11">
        <v>3</v>
      </c>
      <c r="E4845" s="11">
        <v>27</v>
      </c>
      <c r="F4845" s="11" t="s">
        <v>1637</v>
      </c>
      <c r="G4845" s="11"/>
      <c r="H4845" s="11" t="s">
        <v>13</v>
      </c>
      <c r="I4845" s="14" t="s">
        <v>1639</v>
      </c>
      <c r="J4845" s="152" t="str">
        <f>VLOOKUP(PORVORIM!$I4845,Code2Loc,2,FALSE)</f>
        <v>MOPA AIRPORT</v>
      </c>
    </row>
    <row r="4846" spans="1:10" ht="15.75" customHeight="1" x14ac:dyDescent="0.25">
      <c r="A4846" s="5" t="s">
        <v>1641</v>
      </c>
      <c r="B4846" s="6">
        <v>218</v>
      </c>
      <c r="C4846" s="6" t="s">
        <v>1206</v>
      </c>
      <c r="D4846" s="6">
        <v>1</v>
      </c>
      <c r="E4846" s="6">
        <v>0</v>
      </c>
      <c r="F4846" s="6" t="s">
        <v>12</v>
      </c>
      <c r="G4846" s="6"/>
      <c r="H4846" s="6" t="s">
        <v>13</v>
      </c>
      <c r="I4846" s="7" t="s">
        <v>1207</v>
      </c>
      <c r="J4846" s="152" t="str">
        <f>VLOOKUP(PORVORIM!$I4846,Code2Loc,2,FALSE)</f>
        <v>PATRADEVI</v>
      </c>
    </row>
    <row r="4847" spans="1:10" ht="15.75" customHeight="1" x14ac:dyDescent="0.25">
      <c r="A4847" s="5" t="s">
        <v>1641</v>
      </c>
      <c r="B4847" s="6">
        <v>218</v>
      </c>
      <c r="C4847" s="6" t="s">
        <v>1202</v>
      </c>
      <c r="D4847" s="6">
        <v>2</v>
      </c>
      <c r="E4847" s="6">
        <v>1</v>
      </c>
      <c r="F4847" s="6" t="s">
        <v>12</v>
      </c>
      <c r="G4847" s="6"/>
      <c r="H4847" s="6" t="s">
        <v>13</v>
      </c>
      <c r="I4847" s="7" t="s">
        <v>1203</v>
      </c>
      <c r="J4847" s="152" t="str">
        <f>VLOOKUP(PORVORIM!$I4847,Code2Loc,2,FALSE)</f>
        <v>DHUSKI</v>
      </c>
    </row>
    <row r="4848" spans="1:10" ht="15.75" customHeight="1" x14ac:dyDescent="0.25">
      <c r="A4848" s="5" t="s">
        <v>1641</v>
      </c>
      <c r="B4848" s="6">
        <v>218</v>
      </c>
      <c r="C4848" s="6" t="s">
        <v>1200</v>
      </c>
      <c r="D4848" s="6">
        <v>3</v>
      </c>
      <c r="E4848" s="6">
        <v>3</v>
      </c>
      <c r="F4848" s="6" t="s">
        <v>12</v>
      </c>
      <c r="G4848" s="6"/>
      <c r="H4848" s="6" t="s">
        <v>13</v>
      </c>
      <c r="I4848" s="7" t="s">
        <v>1201</v>
      </c>
      <c r="J4848" s="152" t="str">
        <f>VLOOKUP(PORVORIM!$I4848,Code2Loc,2,FALSE)</f>
        <v>TORSHE</v>
      </c>
    </row>
    <row r="4849" spans="1:10" ht="15.75" customHeight="1" x14ac:dyDescent="0.25">
      <c r="A4849" s="5" t="s">
        <v>1641</v>
      </c>
      <c r="B4849" s="6">
        <v>218</v>
      </c>
      <c r="C4849" s="6" t="s">
        <v>833</v>
      </c>
      <c r="D4849" s="6">
        <v>4</v>
      </c>
      <c r="E4849" s="6">
        <v>5</v>
      </c>
      <c r="F4849" s="6" t="s">
        <v>12</v>
      </c>
      <c r="G4849" s="6"/>
      <c r="H4849" s="6" t="s">
        <v>13</v>
      </c>
      <c r="I4849" s="7" t="s">
        <v>834</v>
      </c>
      <c r="J4849" s="152" t="str">
        <f>VLOOKUP(PORVORIM!$I4849,Code2Loc,2,FALSE)</f>
        <v>TAMBOSHE</v>
      </c>
    </row>
    <row r="4850" spans="1:10" ht="15.75" customHeight="1" x14ac:dyDescent="0.25">
      <c r="A4850" s="5" t="s">
        <v>1641</v>
      </c>
      <c r="B4850" s="6">
        <v>218</v>
      </c>
      <c r="C4850" s="6" t="s">
        <v>831</v>
      </c>
      <c r="D4850" s="6">
        <v>5</v>
      </c>
      <c r="E4850" s="6">
        <v>6</v>
      </c>
      <c r="F4850" s="6" t="s">
        <v>12</v>
      </c>
      <c r="G4850" s="6"/>
      <c r="H4850" s="6" t="s">
        <v>13</v>
      </c>
      <c r="I4850" s="7" t="s">
        <v>832</v>
      </c>
      <c r="J4850" s="152" t="str">
        <f>VLOOKUP(PORVORIM!$I4850,Code2Loc,2,FALSE)</f>
        <v>UGVE</v>
      </c>
    </row>
    <row r="4851" spans="1:10" ht="15.75" customHeight="1" x14ac:dyDescent="0.25">
      <c r="A4851" s="5" t="s">
        <v>1641</v>
      </c>
      <c r="B4851" s="6">
        <v>218</v>
      </c>
      <c r="C4851" s="6" t="s">
        <v>829</v>
      </c>
      <c r="D4851" s="6">
        <v>6</v>
      </c>
      <c r="E4851" s="6">
        <v>8</v>
      </c>
      <c r="F4851" s="6" t="s">
        <v>12</v>
      </c>
      <c r="G4851" s="6"/>
      <c r="H4851" s="6" t="s">
        <v>13</v>
      </c>
      <c r="I4851" s="7" t="s">
        <v>830</v>
      </c>
      <c r="J4851" s="152" t="str">
        <f>VLOOKUP(PORVORIM!$I4851,Code2Loc,2,FALSE)</f>
        <v>RLY O/BRIDG</v>
      </c>
    </row>
    <row r="4852" spans="1:10" ht="15.75" customHeight="1" x14ac:dyDescent="0.25">
      <c r="A4852" s="126" t="s">
        <v>5877</v>
      </c>
      <c r="B4852" s="127">
        <v>218</v>
      </c>
      <c r="C4852" s="127" t="s">
        <v>801</v>
      </c>
      <c r="D4852" s="127">
        <v>7</v>
      </c>
      <c r="E4852" s="127">
        <v>9</v>
      </c>
      <c r="F4852" s="127" t="s">
        <v>12</v>
      </c>
      <c r="G4852" s="127"/>
      <c r="H4852" s="127" t="s">
        <v>13</v>
      </c>
      <c r="I4852" s="128" t="s">
        <v>802</v>
      </c>
      <c r="J4852" s="152" t="str">
        <f>VLOOKUP(PORVORIM!$I4852,Code2Loc,2,FALSE)</f>
        <v>PORASKADE</v>
      </c>
    </row>
    <row r="4853" spans="1:10" ht="15.75" customHeight="1" x14ac:dyDescent="0.25">
      <c r="A4853" s="126" t="s">
        <v>5877</v>
      </c>
      <c r="B4853" s="127">
        <v>218</v>
      </c>
      <c r="C4853" s="127" t="s">
        <v>799</v>
      </c>
      <c r="D4853" s="127">
        <v>8</v>
      </c>
      <c r="E4853" s="127">
        <v>10</v>
      </c>
      <c r="F4853" s="127" t="s">
        <v>12</v>
      </c>
      <c r="G4853" s="127"/>
      <c r="H4853" s="127" t="s">
        <v>13</v>
      </c>
      <c r="I4853" s="128" t="s">
        <v>800</v>
      </c>
      <c r="J4853" s="152" t="str">
        <f>VLOOKUP(PORVORIM!$I4853,Code2Loc,2,FALSE)</f>
        <v>STD. BRIDGE</v>
      </c>
    </row>
    <row r="4854" spans="1:10" ht="15.75" customHeight="1" x14ac:dyDescent="0.25">
      <c r="A4854" s="126" t="s">
        <v>5877</v>
      </c>
      <c r="B4854" s="127">
        <v>218</v>
      </c>
      <c r="C4854" s="127" t="s">
        <v>827</v>
      </c>
      <c r="D4854" s="127">
        <v>9</v>
      </c>
      <c r="E4854" s="127">
        <v>11</v>
      </c>
      <c r="F4854" s="127" t="s">
        <v>12</v>
      </c>
      <c r="G4854" s="127"/>
      <c r="H4854" s="127" t="s">
        <v>13</v>
      </c>
      <c r="I4854" s="128" t="s">
        <v>828</v>
      </c>
      <c r="J4854" s="152" t="str">
        <f>VLOOKUP(PORVORIM!$I4854,Code2Loc,2,FALSE)</f>
        <v>NAIBAG</v>
      </c>
    </row>
    <row r="4855" spans="1:10" ht="15.75" customHeight="1" x14ac:dyDescent="0.25">
      <c r="A4855" s="126" t="s">
        <v>5877</v>
      </c>
      <c r="B4855" s="127">
        <v>218</v>
      </c>
      <c r="C4855" s="127" t="s">
        <v>825</v>
      </c>
      <c r="D4855" s="127">
        <v>10</v>
      </c>
      <c r="E4855" s="127">
        <v>13</v>
      </c>
      <c r="F4855" s="127" t="s">
        <v>12</v>
      </c>
      <c r="G4855" s="127"/>
      <c r="H4855" s="127" t="s">
        <v>13</v>
      </c>
      <c r="I4855" s="128" t="s">
        <v>826</v>
      </c>
      <c r="J4855" s="152" t="str">
        <f>VLOOKUP(PORVORIM!$I4855,Code2Loc,2,FALSE)</f>
        <v>PEDNE</v>
      </c>
    </row>
    <row r="4856" spans="1:10" ht="15.75" customHeight="1" x14ac:dyDescent="0.25">
      <c r="A4856" s="126" t="s">
        <v>5877</v>
      </c>
      <c r="B4856" s="127">
        <v>218</v>
      </c>
      <c r="C4856" s="127" t="s">
        <v>871</v>
      </c>
      <c r="D4856" s="127">
        <v>11</v>
      </c>
      <c r="E4856" s="127">
        <v>16</v>
      </c>
      <c r="F4856" s="127" t="s">
        <v>12</v>
      </c>
      <c r="G4856" s="127"/>
      <c r="H4856" s="127" t="s">
        <v>13</v>
      </c>
      <c r="I4856" s="128" t="s">
        <v>872</v>
      </c>
      <c r="J4856" s="152" t="str">
        <f>VLOOKUP(PORVORIM!$I4856,Code2Loc,2,FALSE)</f>
        <v>TUEM HSPTL</v>
      </c>
    </row>
    <row r="4857" spans="1:10" ht="15.75" customHeight="1" x14ac:dyDescent="0.25">
      <c r="A4857" s="126" t="s">
        <v>5877</v>
      </c>
      <c r="B4857" s="127">
        <v>218</v>
      </c>
      <c r="C4857" s="127" t="s">
        <v>878</v>
      </c>
      <c r="D4857" s="127">
        <v>12</v>
      </c>
      <c r="E4857" s="127">
        <v>19</v>
      </c>
      <c r="F4857" s="127" t="s">
        <v>12</v>
      </c>
      <c r="G4857" s="127"/>
      <c r="H4857" s="127" t="s">
        <v>13</v>
      </c>
      <c r="I4857" s="128" t="s">
        <v>879</v>
      </c>
      <c r="J4857" s="152" t="str">
        <f>VLOOKUP(PORVORIM!$I4857,Code2Loc,2,FALSE)</f>
        <v>KADPAKADE</v>
      </c>
    </row>
    <row r="4858" spans="1:10" ht="15.75" customHeight="1" x14ac:dyDescent="0.25">
      <c r="A4858" s="126" t="s">
        <v>5877</v>
      </c>
      <c r="B4858" s="127">
        <v>218</v>
      </c>
      <c r="C4858" s="127" t="s">
        <v>880</v>
      </c>
      <c r="D4858" s="127">
        <v>13</v>
      </c>
      <c r="E4858" s="127">
        <v>20</v>
      </c>
      <c r="F4858" s="127" t="s">
        <v>12</v>
      </c>
      <c r="G4858" s="127"/>
      <c r="H4858" s="127" t="s">
        <v>13</v>
      </c>
      <c r="I4858" s="128" t="s">
        <v>881</v>
      </c>
      <c r="J4858" s="152" t="str">
        <f>VLOOKUP(PORVORIM!$I4858,Code2Loc,2,FALSE)</f>
        <v>PARSEM</v>
      </c>
    </row>
    <row r="4859" spans="1:10" ht="15.75" customHeight="1" x14ac:dyDescent="0.25">
      <c r="A4859" s="126" t="s">
        <v>5877</v>
      </c>
      <c r="B4859" s="127">
        <v>218</v>
      </c>
      <c r="C4859" s="127" t="s">
        <v>882</v>
      </c>
      <c r="D4859" s="127">
        <v>14</v>
      </c>
      <c r="E4859" s="127">
        <v>21</v>
      </c>
      <c r="F4859" s="127" t="s">
        <v>12</v>
      </c>
      <c r="G4859" s="127"/>
      <c r="H4859" s="127" t="s">
        <v>13</v>
      </c>
      <c r="I4859" s="128" t="s">
        <v>883</v>
      </c>
      <c r="J4859" s="152" t="str">
        <f>VLOOKUP(PORVORIM!$I4859,Code2Loc,2,FALSE)</f>
        <v>PRC MADLA</v>
      </c>
    </row>
    <row r="4860" spans="1:10" ht="15.75" customHeight="1" x14ac:dyDescent="0.25">
      <c r="A4860" s="126" t="s">
        <v>5877</v>
      </c>
      <c r="B4860" s="127">
        <v>218</v>
      </c>
      <c r="C4860" s="127" t="s">
        <v>884</v>
      </c>
      <c r="D4860" s="127">
        <v>15</v>
      </c>
      <c r="E4860" s="127">
        <v>22</v>
      </c>
      <c r="F4860" s="127" t="s">
        <v>12</v>
      </c>
      <c r="G4860" s="127"/>
      <c r="H4860" s="127" t="s">
        <v>13</v>
      </c>
      <c r="I4860" s="128" t="s">
        <v>885</v>
      </c>
      <c r="J4860" s="152" t="str">
        <f>VLOOKUP(PORVORIM!$I4860,Code2Loc,2,FALSE)</f>
        <v>P. CHONSAI</v>
      </c>
    </row>
    <row r="4861" spans="1:10" ht="15.75" customHeight="1" x14ac:dyDescent="0.25">
      <c r="A4861" s="126" t="s">
        <v>5877</v>
      </c>
      <c r="B4861" s="127">
        <v>218</v>
      </c>
      <c r="C4861" s="127" t="s">
        <v>886</v>
      </c>
      <c r="D4861" s="127">
        <v>16</v>
      </c>
      <c r="E4861" s="127">
        <v>23</v>
      </c>
      <c r="F4861" s="127" t="s">
        <v>12</v>
      </c>
      <c r="G4861" s="127"/>
      <c r="H4861" s="127" t="s">
        <v>13</v>
      </c>
      <c r="I4861" s="128" t="s">
        <v>887</v>
      </c>
      <c r="J4861" s="152" t="str">
        <f>VLOOKUP(PORVORIM!$I4861,Code2Loc,2,FALSE)</f>
        <v>AGARWADA</v>
      </c>
    </row>
    <row r="4862" spans="1:10" ht="15.75" customHeight="1" x14ac:dyDescent="0.25">
      <c r="A4862" s="126" t="s">
        <v>5877</v>
      </c>
      <c r="B4862" s="127">
        <v>218</v>
      </c>
      <c r="C4862" s="127" t="s">
        <v>888</v>
      </c>
      <c r="D4862" s="127">
        <v>17</v>
      </c>
      <c r="E4862" s="127">
        <v>24</v>
      </c>
      <c r="F4862" s="127" t="s">
        <v>12</v>
      </c>
      <c r="G4862" s="127"/>
      <c r="H4862" s="127" t="s">
        <v>13</v>
      </c>
      <c r="I4862" s="128" t="s">
        <v>889</v>
      </c>
      <c r="J4862" s="152" t="str">
        <f>VLOOKUP(PORVORIM!$I4862,Code2Loc,2,FALSE)</f>
        <v>AGARWADA DP</v>
      </c>
    </row>
    <row r="4863" spans="1:10" ht="15.75" customHeight="1" x14ac:dyDescent="0.25">
      <c r="A4863" s="129" t="s">
        <v>5877</v>
      </c>
      <c r="B4863" s="127">
        <v>218</v>
      </c>
      <c r="C4863" s="127" t="s">
        <v>890</v>
      </c>
      <c r="D4863" s="127">
        <v>18</v>
      </c>
      <c r="E4863" s="127">
        <v>25</v>
      </c>
      <c r="F4863" s="127" t="s">
        <v>12</v>
      </c>
      <c r="G4863" s="127"/>
      <c r="H4863" s="127"/>
      <c r="I4863" s="128"/>
      <c r="J4863" s="152" t="e">
        <f>VLOOKUP(PORVORIM!$I4863,Code2Loc,2,FALSE)</f>
        <v>#N/A</v>
      </c>
    </row>
    <row r="4864" spans="1:10" ht="15.75" customHeight="1" x14ac:dyDescent="0.25">
      <c r="A4864" s="129" t="s">
        <v>5877</v>
      </c>
      <c r="B4864" s="127">
        <v>218</v>
      </c>
      <c r="C4864" s="127" t="s">
        <v>892</v>
      </c>
      <c r="D4864" s="127">
        <v>19</v>
      </c>
      <c r="E4864" s="127">
        <v>26</v>
      </c>
      <c r="F4864" s="127" t="s">
        <v>12</v>
      </c>
      <c r="G4864" s="127"/>
      <c r="H4864" s="127"/>
      <c r="I4864" s="128"/>
      <c r="J4864" s="152" t="e">
        <f>VLOOKUP(PORVORIM!$I4864,Code2Loc,2,FALSE)</f>
        <v>#N/A</v>
      </c>
    </row>
    <row r="4865" spans="1:10" ht="15.75" customHeight="1" x14ac:dyDescent="0.25">
      <c r="A4865" s="129" t="s">
        <v>5877</v>
      </c>
      <c r="B4865" s="127">
        <v>218</v>
      </c>
      <c r="C4865" s="127" t="s">
        <v>894</v>
      </c>
      <c r="D4865" s="127">
        <v>20</v>
      </c>
      <c r="E4865" s="127">
        <v>27</v>
      </c>
      <c r="F4865" s="127" t="s">
        <v>12</v>
      </c>
      <c r="G4865" s="127"/>
      <c r="H4865" s="127"/>
      <c r="I4865" s="128"/>
      <c r="J4865" s="152" t="e">
        <f>VLOOKUP(PORVORIM!$I4865,Code2Loc,2,FALSE)</f>
        <v>#N/A</v>
      </c>
    </row>
    <row r="4866" spans="1:10" ht="15.75" customHeight="1" x14ac:dyDescent="0.25">
      <c r="A4866" s="129" t="s">
        <v>5877</v>
      </c>
      <c r="B4866" s="127">
        <v>218</v>
      </c>
      <c r="C4866" s="127" t="s">
        <v>896</v>
      </c>
      <c r="D4866" s="127">
        <v>21</v>
      </c>
      <c r="E4866" s="127">
        <v>28</v>
      </c>
      <c r="F4866" s="127" t="s">
        <v>12</v>
      </c>
      <c r="G4866" s="127"/>
      <c r="H4866" s="127"/>
      <c r="I4866" s="128"/>
      <c r="J4866" s="152" t="e">
        <f>VLOOKUP(PORVORIM!$I4866,Code2Loc,2,FALSE)</f>
        <v>#N/A</v>
      </c>
    </row>
    <row r="4867" spans="1:10" ht="15.75" customHeight="1" x14ac:dyDescent="0.25">
      <c r="A4867" s="129" t="s">
        <v>5877</v>
      </c>
      <c r="B4867" s="127">
        <v>218</v>
      </c>
      <c r="C4867" s="127" t="s">
        <v>898</v>
      </c>
      <c r="D4867" s="127">
        <v>22</v>
      </c>
      <c r="E4867" s="127">
        <v>29</v>
      </c>
      <c r="F4867" s="127" t="s">
        <v>12</v>
      </c>
      <c r="G4867" s="127"/>
      <c r="H4867" s="127"/>
      <c r="I4867" s="128"/>
      <c r="J4867" s="152" t="e">
        <f>VLOOKUP(PORVORIM!$I4867,Code2Loc,2,FALSE)</f>
        <v>#N/A</v>
      </c>
    </row>
    <row r="4868" spans="1:10" ht="15.75" customHeight="1" x14ac:dyDescent="0.25">
      <c r="A4868" s="129" t="s">
        <v>5877</v>
      </c>
      <c r="B4868" s="127">
        <v>218</v>
      </c>
      <c r="C4868" s="127" t="s">
        <v>900</v>
      </c>
      <c r="D4868" s="127">
        <v>23</v>
      </c>
      <c r="E4868" s="127">
        <v>32</v>
      </c>
      <c r="F4868" s="127" t="s">
        <v>12</v>
      </c>
      <c r="G4868" s="127"/>
      <c r="H4868" s="127"/>
      <c r="I4868" s="128"/>
      <c r="J4868" s="152" t="e">
        <f>VLOOKUP(PORVORIM!$I4868,Code2Loc,2,FALSE)</f>
        <v>#N/A</v>
      </c>
    </row>
    <row r="4869" spans="1:10" ht="15.75" customHeight="1" x14ac:dyDescent="0.25">
      <c r="A4869" s="126" t="s">
        <v>5877</v>
      </c>
      <c r="B4869" s="127">
        <v>218</v>
      </c>
      <c r="C4869" s="127" t="s">
        <v>1676</v>
      </c>
      <c r="D4869" s="127">
        <v>24</v>
      </c>
      <c r="E4869" s="127">
        <v>41</v>
      </c>
      <c r="F4869" s="127" t="s">
        <v>12</v>
      </c>
      <c r="G4869" s="127"/>
      <c r="H4869" s="127" t="s">
        <v>13</v>
      </c>
      <c r="I4869" s="128" t="s">
        <v>891</v>
      </c>
      <c r="J4869" s="152" t="str">
        <f>VLOOKUP(PORVORIM!$I4869,Code2Loc,2,FALSE)</f>
        <v>CHOPDE</v>
      </c>
    </row>
    <row r="4870" spans="1:10" ht="15.75" customHeight="1" x14ac:dyDescent="0.25">
      <c r="A4870" s="126" t="s">
        <v>5877</v>
      </c>
      <c r="B4870" s="127">
        <v>218</v>
      </c>
      <c r="C4870" s="127" t="s">
        <v>917</v>
      </c>
      <c r="D4870" s="127">
        <v>25</v>
      </c>
      <c r="E4870" s="127">
        <v>43</v>
      </c>
      <c r="F4870" s="127" t="s">
        <v>12</v>
      </c>
      <c r="G4870" s="127"/>
      <c r="H4870" s="127" t="s">
        <v>13</v>
      </c>
      <c r="I4870" s="128" t="s">
        <v>893</v>
      </c>
      <c r="J4870" s="152" t="str">
        <f>VLOOKUP(PORVORIM!$I4870,Code2Loc,2,FALSE)</f>
        <v>KHANDIR</v>
      </c>
    </row>
    <row r="4871" spans="1:10" ht="15.75" customHeight="1" x14ac:dyDescent="0.25">
      <c r="A4871" s="126" t="s">
        <v>5877</v>
      </c>
      <c r="B4871" s="127">
        <v>218</v>
      </c>
      <c r="C4871" s="127" t="s">
        <v>933</v>
      </c>
      <c r="D4871" s="127">
        <v>26</v>
      </c>
      <c r="E4871" s="127">
        <v>45</v>
      </c>
      <c r="F4871" s="127" t="s">
        <v>12</v>
      </c>
      <c r="G4871" s="127"/>
      <c r="H4871" s="127" t="s">
        <v>13</v>
      </c>
      <c r="I4871" s="128" t="s">
        <v>895</v>
      </c>
      <c r="J4871" s="152" t="str">
        <f>VLOOKUP(PORVORIM!$I4871,Code2Loc,2,FALSE)</f>
        <v>M.BEACH CRO</v>
      </c>
    </row>
    <row r="4872" spans="1:10" ht="15.75" customHeight="1" x14ac:dyDescent="0.25">
      <c r="A4872" s="126" t="s">
        <v>5877</v>
      </c>
      <c r="B4872" s="127">
        <v>218</v>
      </c>
      <c r="C4872" s="127" t="s">
        <v>931</v>
      </c>
      <c r="D4872" s="127">
        <v>27</v>
      </c>
      <c r="E4872" s="127">
        <v>46</v>
      </c>
      <c r="F4872" s="127" t="s">
        <v>12</v>
      </c>
      <c r="G4872" s="127"/>
      <c r="H4872" s="127" t="s">
        <v>13</v>
      </c>
      <c r="I4872" s="128" t="s">
        <v>897</v>
      </c>
      <c r="J4872" s="152" t="str">
        <f>VLOOKUP(PORVORIM!$I4872,Code2Loc,2,FALSE)</f>
        <v>MORJI DEULW</v>
      </c>
    </row>
    <row r="4873" spans="1:10" ht="15.75" customHeight="1" x14ac:dyDescent="0.25">
      <c r="A4873" s="126" t="s">
        <v>5877</v>
      </c>
      <c r="B4873" s="127">
        <v>218</v>
      </c>
      <c r="C4873" s="127" t="s">
        <v>966</v>
      </c>
      <c r="D4873" s="127">
        <v>28</v>
      </c>
      <c r="E4873" s="127">
        <v>48</v>
      </c>
      <c r="F4873" s="127" t="s">
        <v>12</v>
      </c>
      <c r="G4873" s="127"/>
      <c r="H4873" s="127" t="s">
        <v>13</v>
      </c>
      <c r="I4873" s="128" t="s">
        <v>899</v>
      </c>
      <c r="J4873" s="152" t="str">
        <f>VLOOKUP(PORVORIM!$I4873,Code2Loc,2,FALSE)</f>
        <v>MORJI SCHOL</v>
      </c>
    </row>
    <row r="4874" spans="1:10" ht="15.75" customHeight="1" x14ac:dyDescent="0.25">
      <c r="A4874" s="126" t="s">
        <v>5877</v>
      </c>
      <c r="B4874" s="127">
        <v>218</v>
      </c>
      <c r="C4874" s="127" t="s">
        <v>922</v>
      </c>
      <c r="D4874" s="127">
        <v>29</v>
      </c>
      <c r="E4874" s="127">
        <v>50</v>
      </c>
      <c r="F4874" s="127" t="s">
        <v>12</v>
      </c>
      <c r="G4874" s="127"/>
      <c r="H4874" s="127" t="s">
        <v>13</v>
      </c>
      <c r="I4874" s="128" t="s">
        <v>901</v>
      </c>
      <c r="J4874" s="152" t="str">
        <f>VLOOKUP(PORVORIM!$I4874,Code2Loc,2,FALSE)</f>
        <v>MORJIM</v>
      </c>
    </row>
    <row r="4875" spans="1:10" ht="15.75" customHeight="1" x14ac:dyDescent="0.25">
      <c r="A4875" s="5" t="s">
        <v>1545</v>
      </c>
      <c r="B4875" s="6">
        <v>218</v>
      </c>
      <c r="C4875" s="6" t="s">
        <v>95</v>
      </c>
      <c r="D4875" s="6">
        <v>1</v>
      </c>
      <c r="E4875" s="6">
        <v>0</v>
      </c>
      <c r="F4875" s="6" t="s">
        <v>12</v>
      </c>
      <c r="G4875" s="6"/>
      <c r="H4875" s="6" t="s">
        <v>13</v>
      </c>
      <c r="I4875" s="7" t="s">
        <v>96</v>
      </c>
      <c r="J4875" s="152" t="str">
        <f>VLOOKUP(PORVORIM!$I4875,Code2Loc,2,FALSE)</f>
        <v>MAPUSA</v>
      </c>
    </row>
    <row r="4876" spans="1:10" ht="15.75" customHeight="1" x14ac:dyDescent="0.25">
      <c r="A4876" s="5" t="s">
        <v>1545</v>
      </c>
      <c r="B4876" s="6">
        <v>218</v>
      </c>
      <c r="C4876" s="6" t="s">
        <v>99</v>
      </c>
      <c r="D4876" s="6">
        <v>2</v>
      </c>
      <c r="E4876" s="6">
        <v>1</v>
      </c>
      <c r="F4876" s="6" t="s">
        <v>12</v>
      </c>
      <c r="G4876" s="6"/>
      <c r="H4876" s="6" t="s">
        <v>13</v>
      </c>
      <c r="I4876" s="7" t="s">
        <v>100</v>
      </c>
      <c r="J4876" s="152" t="str">
        <f>VLOOKUP(PORVORIM!$I4876,Code2Loc,2,FALSE)</f>
        <v>MPS COURT</v>
      </c>
    </row>
    <row r="4877" spans="1:10" ht="15.75" customHeight="1" x14ac:dyDescent="0.25">
      <c r="A4877" s="5" t="s">
        <v>1545</v>
      </c>
      <c r="B4877" s="6">
        <v>218</v>
      </c>
      <c r="C4877" s="6" t="s">
        <v>101</v>
      </c>
      <c r="D4877" s="6">
        <v>3</v>
      </c>
      <c r="E4877" s="6">
        <v>2</v>
      </c>
      <c r="F4877" s="6" t="s">
        <v>12</v>
      </c>
      <c r="G4877" s="6"/>
      <c r="H4877" s="6" t="s">
        <v>13</v>
      </c>
      <c r="I4877" s="7" t="s">
        <v>102</v>
      </c>
      <c r="J4877" s="152" t="str">
        <f>VLOOKUP(PORVORIM!$I4877,Code2Loc,2,FALSE)</f>
        <v>DULER</v>
      </c>
    </row>
    <row r="4878" spans="1:10" ht="15.75" customHeight="1" x14ac:dyDescent="0.25">
      <c r="A4878" s="5" t="s">
        <v>1545</v>
      </c>
      <c r="B4878" s="6">
        <v>218</v>
      </c>
      <c r="C4878" s="6" t="s">
        <v>103</v>
      </c>
      <c r="D4878" s="6">
        <v>4</v>
      </c>
      <c r="E4878" s="6">
        <v>3</v>
      </c>
      <c r="F4878" s="6" t="s">
        <v>12</v>
      </c>
      <c r="G4878" s="6"/>
      <c r="H4878" s="6" t="s">
        <v>13</v>
      </c>
      <c r="I4878" s="7" t="s">
        <v>104</v>
      </c>
      <c r="J4878" s="152" t="str">
        <f>VLOOKUP(PORVORIM!$I4878,Code2Loc,2,FALSE)</f>
        <v>PDEM/KRWDA</v>
      </c>
    </row>
    <row r="4879" spans="1:10" ht="15.75" customHeight="1" x14ac:dyDescent="0.25">
      <c r="A4879" s="5" t="s">
        <v>1545</v>
      </c>
      <c r="B4879" s="6">
        <v>218</v>
      </c>
      <c r="C4879" s="6" t="s">
        <v>105</v>
      </c>
      <c r="D4879" s="6">
        <v>5</v>
      </c>
      <c r="E4879" s="6">
        <v>4</v>
      </c>
      <c r="F4879" s="6" t="s">
        <v>12</v>
      </c>
      <c r="G4879" s="6"/>
      <c r="H4879" s="6" t="s">
        <v>13</v>
      </c>
      <c r="I4879" s="7" t="s">
        <v>106</v>
      </c>
      <c r="J4879" s="152" t="str">
        <f>VLOOKUP(PORVORIM!$I4879,Code2Loc,2,FALSE)</f>
        <v>KARASWADA</v>
      </c>
    </row>
    <row r="4880" spans="1:10" ht="15.75" customHeight="1" x14ac:dyDescent="0.25">
      <c r="A4880" s="5" t="s">
        <v>1545</v>
      </c>
      <c r="B4880" s="6">
        <v>218</v>
      </c>
      <c r="C4880" s="6" t="s">
        <v>707</v>
      </c>
      <c r="D4880" s="6">
        <v>6</v>
      </c>
      <c r="E4880" s="6">
        <v>6</v>
      </c>
      <c r="F4880" s="6" t="s">
        <v>12</v>
      </c>
      <c r="G4880" s="6"/>
      <c r="H4880" s="6" t="s">
        <v>13</v>
      </c>
      <c r="I4880" s="7" t="s">
        <v>708</v>
      </c>
      <c r="J4880" s="152" t="str">
        <f>VLOOKUP(PORVORIM!$I4880,Code2Loc,2,FALSE)</f>
        <v>C HUSIG BRD</v>
      </c>
    </row>
    <row r="4881" spans="1:10" ht="15.75" customHeight="1" x14ac:dyDescent="0.25">
      <c r="A4881" s="5" t="s">
        <v>1545</v>
      </c>
      <c r="B4881" s="6">
        <v>219</v>
      </c>
      <c r="C4881" s="6" t="s">
        <v>709</v>
      </c>
      <c r="D4881" s="6">
        <v>7</v>
      </c>
      <c r="E4881" s="6">
        <v>7</v>
      </c>
      <c r="F4881" s="6" t="s">
        <v>12</v>
      </c>
      <c r="G4881" s="6"/>
      <c r="H4881" s="6" t="s">
        <v>13</v>
      </c>
      <c r="I4881" s="7" t="s">
        <v>710</v>
      </c>
      <c r="J4881" s="152" t="str">
        <f>VLOOKUP(PORVORIM!$I4881,Code2Loc,2,FALSE)</f>
        <v>BINANI</v>
      </c>
    </row>
    <row r="4882" spans="1:10" ht="15.75" customHeight="1" x14ac:dyDescent="0.25">
      <c r="A4882" s="5" t="s">
        <v>1545</v>
      </c>
      <c r="B4882" s="6">
        <v>219</v>
      </c>
      <c r="C4882" s="6" t="s">
        <v>711</v>
      </c>
      <c r="D4882" s="6">
        <v>8</v>
      </c>
      <c r="E4882" s="6">
        <v>8</v>
      </c>
      <c r="F4882" s="6" t="s">
        <v>12</v>
      </c>
      <c r="G4882" s="6"/>
      <c r="H4882" s="6" t="s">
        <v>13</v>
      </c>
      <c r="I4882" s="7" t="s">
        <v>712</v>
      </c>
      <c r="J4882" s="152" t="str">
        <f>VLOOKUP(PORVORIM!$I4882,Code2Loc,2,FALSE)</f>
        <v>COLVALE</v>
      </c>
    </row>
    <row r="4883" spans="1:10" ht="15.75" customHeight="1" x14ac:dyDescent="0.25">
      <c r="A4883" s="5" t="s">
        <v>1545</v>
      </c>
      <c r="B4883" s="6">
        <v>219</v>
      </c>
      <c r="C4883" s="6" t="s">
        <v>713</v>
      </c>
      <c r="D4883" s="6">
        <v>9</v>
      </c>
      <c r="E4883" s="6">
        <v>9</v>
      </c>
      <c r="F4883" s="6" t="s">
        <v>12</v>
      </c>
      <c r="G4883" s="6"/>
      <c r="H4883" s="6" t="s">
        <v>13</v>
      </c>
      <c r="I4883" s="7" t="s">
        <v>714</v>
      </c>
      <c r="J4883" s="152" t="str">
        <f>VLOOKUP(PORVORIM!$I4883,Code2Loc,2,FALSE)</f>
        <v>MAHAKHAJAN</v>
      </c>
    </row>
    <row r="4884" spans="1:10" ht="15.75" customHeight="1" x14ac:dyDescent="0.25">
      <c r="A4884" s="5" t="s">
        <v>1545</v>
      </c>
      <c r="B4884" s="6">
        <v>219</v>
      </c>
      <c r="C4884" s="6" t="s">
        <v>715</v>
      </c>
      <c r="D4884" s="6">
        <v>10</v>
      </c>
      <c r="E4884" s="6">
        <v>10</v>
      </c>
      <c r="F4884" s="6" t="s">
        <v>12</v>
      </c>
      <c r="G4884" s="6"/>
      <c r="H4884" s="6" t="s">
        <v>13</v>
      </c>
      <c r="I4884" s="7" t="s">
        <v>716</v>
      </c>
      <c r="J4884" s="152" t="str">
        <f>VLOOKUP(PORVORIM!$I4884,Code2Loc,2,FALSE)</f>
        <v>DHARGAL</v>
      </c>
    </row>
    <row r="4885" spans="1:10" ht="15.75" customHeight="1" x14ac:dyDescent="0.25">
      <c r="A4885" s="5" t="s">
        <v>1545</v>
      </c>
      <c r="B4885" s="6">
        <v>219</v>
      </c>
      <c r="C4885" s="6" t="s">
        <v>717</v>
      </c>
      <c r="D4885" s="6">
        <v>11</v>
      </c>
      <c r="E4885" s="6">
        <v>12</v>
      </c>
      <c r="F4885" s="6" t="s">
        <v>12</v>
      </c>
      <c r="G4885" s="6"/>
      <c r="H4885" s="6" t="s">
        <v>13</v>
      </c>
      <c r="I4885" s="7" t="s">
        <v>718</v>
      </c>
      <c r="J4885" s="152" t="str">
        <f>VLOOKUP(PORVORIM!$I4885,Code2Loc,2,FALSE)</f>
        <v>KULAN</v>
      </c>
    </row>
    <row r="4886" spans="1:10" ht="15.75" customHeight="1" x14ac:dyDescent="0.25">
      <c r="A4886" s="5" t="s">
        <v>1545</v>
      </c>
      <c r="B4886" s="6">
        <v>219</v>
      </c>
      <c r="C4886" s="6" t="s">
        <v>719</v>
      </c>
      <c r="D4886" s="6">
        <v>12</v>
      </c>
      <c r="E4886" s="6">
        <v>14</v>
      </c>
      <c r="F4886" s="6" t="s">
        <v>12</v>
      </c>
      <c r="G4886" s="6"/>
      <c r="H4886" s="6" t="s">
        <v>13</v>
      </c>
      <c r="I4886" s="7" t="s">
        <v>720</v>
      </c>
      <c r="J4886" s="152" t="str">
        <f>VLOOKUP(PORVORIM!$I4886,Code2Loc,2,FALSE)</f>
        <v>PALYA X</v>
      </c>
    </row>
    <row r="4887" spans="1:10" ht="15.75" customHeight="1" x14ac:dyDescent="0.25">
      <c r="A4887" s="5" t="s">
        <v>1545</v>
      </c>
      <c r="B4887" s="6">
        <v>219</v>
      </c>
      <c r="C4887" s="6" t="s">
        <v>721</v>
      </c>
      <c r="D4887" s="6">
        <v>13</v>
      </c>
      <c r="E4887" s="6">
        <v>16</v>
      </c>
      <c r="F4887" s="6" t="s">
        <v>12</v>
      </c>
      <c r="G4887" s="6"/>
      <c r="H4887" s="6" t="s">
        <v>13</v>
      </c>
      <c r="I4887" s="7" t="s">
        <v>722</v>
      </c>
      <c r="J4887" s="152" t="str">
        <f>VLOOKUP(PORVORIM!$I4887,Code2Loc,2,FALSE)</f>
        <v>DADACHI XOR</v>
      </c>
    </row>
    <row r="4888" spans="1:10" ht="15.75" customHeight="1" x14ac:dyDescent="0.25">
      <c r="A4888" s="5" t="s">
        <v>1545</v>
      </c>
      <c r="B4888" s="6">
        <v>219</v>
      </c>
      <c r="C4888" s="6" t="s">
        <v>723</v>
      </c>
      <c r="D4888" s="6">
        <v>14</v>
      </c>
      <c r="E4888" s="6">
        <v>17</v>
      </c>
      <c r="F4888" s="6" t="s">
        <v>12</v>
      </c>
      <c r="G4888" s="6"/>
      <c r="H4888" s="6" t="s">
        <v>13</v>
      </c>
      <c r="I4888" s="7" t="s">
        <v>724</v>
      </c>
      <c r="J4888" s="152" t="str">
        <f>VLOOKUP(PORVORIM!$I4888,Code2Loc,2,FALSE)</f>
        <v>NAGZAR</v>
      </c>
    </row>
    <row r="4889" spans="1:10" ht="15.75" customHeight="1" x14ac:dyDescent="0.25">
      <c r="A4889" s="5" t="s">
        <v>1545</v>
      </c>
      <c r="B4889" s="6">
        <v>219</v>
      </c>
      <c r="C4889" s="6" t="s">
        <v>787</v>
      </c>
      <c r="D4889" s="6">
        <v>15</v>
      </c>
      <c r="E4889" s="6">
        <v>20</v>
      </c>
      <c r="F4889" s="6" t="s">
        <v>12</v>
      </c>
      <c r="G4889" s="6"/>
      <c r="H4889" s="6" t="s">
        <v>13</v>
      </c>
      <c r="I4889" s="7" t="s">
        <v>788</v>
      </c>
      <c r="J4889" s="152" t="str">
        <f>VLOOKUP(PORVORIM!$I4889,Code2Loc,2,FALSE)</f>
        <v>WARKHAND</v>
      </c>
    </row>
    <row r="4890" spans="1:10" ht="15.75" customHeight="1" x14ac:dyDescent="0.25">
      <c r="A4890" s="5" t="s">
        <v>1545</v>
      </c>
      <c r="B4890" s="6">
        <v>219</v>
      </c>
      <c r="C4890" s="6" t="s">
        <v>795</v>
      </c>
      <c r="D4890" s="6">
        <v>16</v>
      </c>
      <c r="E4890" s="6">
        <v>22</v>
      </c>
      <c r="F4890" s="6" t="s">
        <v>12</v>
      </c>
      <c r="G4890" s="6"/>
      <c r="H4890" s="6" t="s">
        <v>13</v>
      </c>
      <c r="I4890" s="7" t="s">
        <v>796</v>
      </c>
      <c r="J4890" s="152" t="str">
        <f>VLOOKUP(PORVORIM!$I4890,Code2Loc,2,FALSE)</f>
        <v>KHAJNE</v>
      </c>
    </row>
    <row r="4891" spans="1:10" ht="15.75" customHeight="1" x14ac:dyDescent="0.25">
      <c r="A4891" s="5" t="s">
        <v>1545</v>
      </c>
      <c r="B4891" s="6">
        <v>219</v>
      </c>
      <c r="C4891" s="6" t="s">
        <v>801</v>
      </c>
      <c r="D4891" s="6">
        <v>17</v>
      </c>
      <c r="E4891" s="6">
        <v>24</v>
      </c>
      <c r="F4891" s="6" t="s">
        <v>12</v>
      </c>
      <c r="G4891" s="6"/>
      <c r="H4891" s="6" t="s">
        <v>13</v>
      </c>
      <c r="I4891" s="7" t="s">
        <v>802</v>
      </c>
      <c r="J4891" s="152" t="str">
        <f>VLOOKUP(PORVORIM!$I4891,Code2Loc,2,FALSE)</f>
        <v>PORASKADE</v>
      </c>
    </row>
    <row r="4892" spans="1:10" ht="15.75" customHeight="1" x14ac:dyDescent="0.25">
      <c r="A4892" s="5" t="s">
        <v>1545</v>
      </c>
      <c r="B4892" s="6">
        <v>219</v>
      </c>
      <c r="C4892" s="6" t="s">
        <v>829</v>
      </c>
      <c r="D4892" s="6">
        <v>18</v>
      </c>
      <c r="E4892" s="6">
        <v>25</v>
      </c>
      <c r="F4892" s="6" t="s">
        <v>12</v>
      </c>
      <c r="G4892" s="6"/>
      <c r="H4892" s="6" t="s">
        <v>13</v>
      </c>
      <c r="I4892" s="7" t="s">
        <v>830</v>
      </c>
      <c r="J4892" s="152" t="str">
        <f>VLOOKUP(PORVORIM!$I4892,Code2Loc,2,FALSE)</f>
        <v>RLY O/BRIDG</v>
      </c>
    </row>
    <row r="4893" spans="1:10" ht="15.75" customHeight="1" x14ac:dyDescent="0.25">
      <c r="A4893" s="5" t="s">
        <v>1545</v>
      </c>
      <c r="B4893" s="6">
        <v>219</v>
      </c>
      <c r="C4893" s="6" t="s">
        <v>831</v>
      </c>
      <c r="D4893" s="6">
        <v>19</v>
      </c>
      <c r="E4893" s="6">
        <v>27</v>
      </c>
      <c r="F4893" s="6" t="s">
        <v>12</v>
      </c>
      <c r="G4893" s="6"/>
      <c r="H4893" s="6" t="s">
        <v>13</v>
      </c>
      <c r="I4893" s="7" t="s">
        <v>832</v>
      </c>
      <c r="J4893" s="152" t="str">
        <f>VLOOKUP(PORVORIM!$I4893,Code2Loc,2,FALSE)</f>
        <v>UGVE</v>
      </c>
    </row>
    <row r="4894" spans="1:10" ht="15.75" customHeight="1" x14ac:dyDescent="0.25">
      <c r="A4894" s="5" t="s">
        <v>1545</v>
      </c>
      <c r="B4894" s="6">
        <v>219</v>
      </c>
      <c r="C4894" s="6" t="s">
        <v>833</v>
      </c>
      <c r="D4894" s="6">
        <v>20</v>
      </c>
      <c r="E4894" s="6">
        <v>28</v>
      </c>
      <c r="F4894" s="6" t="s">
        <v>12</v>
      </c>
      <c r="G4894" s="6"/>
      <c r="H4894" s="6" t="s">
        <v>13</v>
      </c>
      <c r="I4894" s="7" t="s">
        <v>834</v>
      </c>
      <c r="J4894" s="152" t="str">
        <f>VLOOKUP(PORVORIM!$I4894,Code2Loc,2,FALSE)</f>
        <v>TAMBOSHE</v>
      </c>
    </row>
    <row r="4895" spans="1:10" ht="15.75" customHeight="1" x14ac:dyDescent="0.25">
      <c r="A4895" s="5" t="s">
        <v>1545</v>
      </c>
      <c r="B4895" s="6">
        <v>219</v>
      </c>
      <c r="C4895" s="6" t="s">
        <v>1200</v>
      </c>
      <c r="D4895" s="6">
        <v>21</v>
      </c>
      <c r="E4895" s="6">
        <v>30</v>
      </c>
      <c r="F4895" s="6" t="s">
        <v>12</v>
      </c>
      <c r="G4895" s="6"/>
      <c r="H4895" s="6" t="s">
        <v>13</v>
      </c>
      <c r="I4895" s="7" t="s">
        <v>1201</v>
      </c>
      <c r="J4895" s="152" t="str">
        <f>VLOOKUP(PORVORIM!$I4895,Code2Loc,2,FALSE)</f>
        <v>TORSHE</v>
      </c>
    </row>
    <row r="4896" spans="1:10" ht="15.75" customHeight="1" x14ac:dyDescent="0.25">
      <c r="A4896" s="5" t="s">
        <v>1545</v>
      </c>
      <c r="B4896" s="6">
        <v>219</v>
      </c>
      <c r="C4896" s="6" t="s">
        <v>1202</v>
      </c>
      <c r="D4896" s="6">
        <v>22</v>
      </c>
      <c r="E4896" s="6">
        <v>32</v>
      </c>
      <c r="F4896" s="6" t="s">
        <v>12</v>
      </c>
      <c r="G4896" s="6"/>
      <c r="H4896" s="6" t="s">
        <v>13</v>
      </c>
      <c r="I4896" s="7" t="s">
        <v>1203</v>
      </c>
      <c r="J4896" s="152" t="str">
        <f>VLOOKUP(PORVORIM!$I4896,Code2Loc,2,FALSE)</f>
        <v>DHUSKI</v>
      </c>
    </row>
    <row r="4897" spans="1:10" ht="15.75" customHeight="1" x14ac:dyDescent="0.25">
      <c r="A4897" s="5" t="s">
        <v>1545</v>
      </c>
      <c r="B4897" s="6">
        <v>219</v>
      </c>
      <c r="C4897" s="6" t="s">
        <v>1206</v>
      </c>
      <c r="D4897" s="6">
        <v>23</v>
      </c>
      <c r="E4897" s="6">
        <v>33</v>
      </c>
      <c r="F4897" s="6" t="s">
        <v>12</v>
      </c>
      <c r="G4897" s="6"/>
      <c r="H4897" s="6" t="s">
        <v>13</v>
      </c>
      <c r="I4897" s="7" t="s">
        <v>1207</v>
      </c>
      <c r="J4897" s="152" t="str">
        <f>VLOOKUP(PORVORIM!$I4897,Code2Loc,2,FALSE)</f>
        <v>PATRADEVI</v>
      </c>
    </row>
    <row r="4898" spans="1:10" ht="15.75" customHeight="1" x14ac:dyDescent="0.25">
      <c r="A4898" s="5" t="s">
        <v>1642</v>
      </c>
      <c r="B4898" s="6">
        <v>220</v>
      </c>
      <c r="C4898" s="6" t="s">
        <v>50</v>
      </c>
      <c r="D4898" s="6">
        <v>1</v>
      </c>
      <c r="E4898" s="6">
        <v>0</v>
      </c>
      <c r="F4898" s="6" t="s">
        <v>12</v>
      </c>
      <c r="G4898" s="6"/>
      <c r="H4898" s="6" t="s">
        <v>13</v>
      </c>
      <c r="I4898" s="7" t="s">
        <v>51</v>
      </c>
      <c r="J4898" s="152" t="str">
        <f>VLOOKUP(PORVORIM!$I4898,Code2Loc,2,FALSE)</f>
        <v>MARGAO</v>
      </c>
    </row>
    <row r="4899" spans="1:10" ht="15.75" customHeight="1" x14ac:dyDescent="0.25">
      <c r="A4899" s="5" t="s">
        <v>1642</v>
      </c>
      <c r="B4899" s="6">
        <v>220</v>
      </c>
      <c r="C4899" s="6" t="s">
        <v>48</v>
      </c>
      <c r="D4899" s="6">
        <v>2</v>
      </c>
      <c r="E4899" s="6">
        <v>3</v>
      </c>
      <c r="F4899" s="6" t="s">
        <v>12</v>
      </c>
      <c r="G4899" s="6"/>
      <c r="H4899" s="6" t="s">
        <v>13</v>
      </c>
      <c r="I4899" s="7" t="s">
        <v>49</v>
      </c>
      <c r="J4899" s="152" t="str">
        <f>VLOOKUP(PORVORIM!$I4899,Code2Loc,2,FALSE)</f>
        <v>NUVEM</v>
      </c>
    </row>
    <row r="4900" spans="1:10" ht="15.75" customHeight="1" x14ac:dyDescent="0.25">
      <c r="A4900" s="5" t="s">
        <v>1642</v>
      </c>
      <c r="B4900" s="6">
        <v>220</v>
      </c>
      <c r="C4900" s="6" t="s">
        <v>1643</v>
      </c>
      <c r="D4900" s="6">
        <v>3</v>
      </c>
      <c r="E4900" s="6">
        <v>4</v>
      </c>
      <c r="F4900" s="6" t="s">
        <v>12</v>
      </c>
      <c r="G4900" s="6"/>
      <c r="H4900" s="6" t="s">
        <v>13</v>
      </c>
      <c r="I4900" s="7" t="s">
        <v>1644</v>
      </c>
      <c r="J4900" s="152" t="str">
        <f>VLOOKUP(PORVORIM!$I4900,Code2Loc,2,FALSE)</f>
        <v>MURIDA/CLTA</v>
      </c>
    </row>
    <row r="4901" spans="1:10" ht="15.75" customHeight="1" x14ac:dyDescent="0.25">
      <c r="A4901" s="5" t="s">
        <v>1642</v>
      </c>
      <c r="B4901" s="6">
        <v>220</v>
      </c>
      <c r="C4901" s="6" t="s">
        <v>1645</v>
      </c>
      <c r="D4901" s="6">
        <v>4</v>
      </c>
      <c r="E4901" s="6">
        <v>6</v>
      </c>
      <c r="F4901" s="6" t="s">
        <v>12</v>
      </c>
      <c r="G4901" s="6"/>
      <c r="H4901" s="6" t="s">
        <v>13</v>
      </c>
      <c r="I4901" s="7" t="s">
        <v>1646</v>
      </c>
      <c r="J4901" s="152" t="str">
        <f>VLOOKUP(PORVORIM!$I4901,Code2Loc,2,FALSE)</f>
        <v>RAILWAY X</v>
      </c>
    </row>
    <row r="4902" spans="1:10" ht="15.75" customHeight="1" x14ac:dyDescent="0.25">
      <c r="A4902" s="5" t="s">
        <v>1642</v>
      </c>
      <c r="B4902" s="6">
        <v>220</v>
      </c>
      <c r="C4902" s="6" t="s">
        <v>1647</v>
      </c>
      <c r="D4902" s="6">
        <v>5</v>
      </c>
      <c r="E4902" s="6">
        <v>7</v>
      </c>
      <c r="F4902" s="6" t="s">
        <v>12</v>
      </c>
      <c r="G4902" s="6"/>
      <c r="H4902" s="6" t="s">
        <v>13</v>
      </c>
      <c r="I4902" s="7" t="s">
        <v>1648</v>
      </c>
      <c r="J4902" s="152" t="str">
        <f>VLOOKUP(PORVORIM!$I4902,Code2Loc,2,FALSE)</f>
        <v>MAJORDA</v>
      </c>
    </row>
    <row r="4903" spans="1:10" ht="15.75" customHeight="1" x14ac:dyDescent="0.25">
      <c r="A4903" s="5" t="s">
        <v>1642</v>
      </c>
      <c r="B4903" s="6">
        <v>220</v>
      </c>
      <c r="C4903" s="6" t="s">
        <v>1649</v>
      </c>
      <c r="D4903" s="6">
        <v>6</v>
      </c>
      <c r="E4903" s="6">
        <v>9</v>
      </c>
      <c r="F4903" s="6" t="s">
        <v>12</v>
      </c>
      <c r="G4903" s="6"/>
      <c r="H4903" s="6" t="s">
        <v>13</v>
      </c>
      <c r="I4903" s="7" t="s">
        <v>1650</v>
      </c>
      <c r="J4903" s="152" t="str">
        <f>VLOOKUP(PORVORIM!$I4903,Code2Loc,2,FALSE)</f>
        <v>UTTORDA</v>
      </c>
    </row>
    <row r="4904" spans="1:10" ht="15.75" customHeight="1" x14ac:dyDescent="0.25">
      <c r="A4904" s="5" t="s">
        <v>1642</v>
      </c>
      <c r="B4904" s="6">
        <v>220</v>
      </c>
      <c r="C4904" s="6" t="s">
        <v>1651</v>
      </c>
      <c r="D4904" s="6">
        <v>7</v>
      </c>
      <c r="E4904" s="6">
        <v>10</v>
      </c>
      <c r="F4904" s="6" t="s">
        <v>12</v>
      </c>
      <c r="G4904" s="6"/>
      <c r="H4904" s="6" t="s">
        <v>13</v>
      </c>
      <c r="I4904" s="7" t="s">
        <v>1652</v>
      </c>
      <c r="J4904" s="152" t="str">
        <f>VLOOKUP(PORVORIM!$I4904,Code2Loc,2,FALSE)</f>
        <v>AROSSIM</v>
      </c>
    </row>
    <row r="4905" spans="1:10" ht="15.75" customHeight="1" x14ac:dyDescent="0.25">
      <c r="A4905" s="5" t="s">
        <v>1642</v>
      </c>
      <c r="B4905" s="6">
        <v>220</v>
      </c>
      <c r="C4905" s="6" t="s">
        <v>1653</v>
      </c>
      <c r="D4905" s="6">
        <v>8</v>
      </c>
      <c r="E4905" s="6">
        <v>12</v>
      </c>
      <c r="F4905" s="6" t="s">
        <v>12</v>
      </c>
      <c r="G4905" s="6"/>
      <c r="H4905" s="6" t="s">
        <v>13</v>
      </c>
      <c r="I4905" s="7" t="s">
        <v>1654</v>
      </c>
      <c r="J4905" s="152" t="str">
        <f>VLOOKUP(PORVORIM!$I4905,Code2Loc,2,FALSE)</f>
        <v>CANSAULIM</v>
      </c>
    </row>
    <row r="4906" spans="1:10" ht="15.75" customHeight="1" x14ac:dyDescent="0.25">
      <c r="A4906" s="5" t="s">
        <v>1642</v>
      </c>
      <c r="B4906" s="6">
        <v>220</v>
      </c>
      <c r="C4906" s="6" t="s">
        <v>1655</v>
      </c>
      <c r="D4906" s="6">
        <v>9</v>
      </c>
      <c r="E4906" s="6">
        <v>14</v>
      </c>
      <c r="F4906" s="6" t="s">
        <v>12</v>
      </c>
      <c r="G4906" s="6"/>
      <c r="H4906" s="6" t="s">
        <v>13</v>
      </c>
      <c r="I4906" s="7" t="s">
        <v>1656</v>
      </c>
      <c r="J4906" s="152" t="str">
        <f>VLOOKUP(PORVORIM!$I4906,Code2Loc,2,FALSE)</f>
        <v>VELSAO</v>
      </c>
    </row>
    <row r="4907" spans="1:10" ht="15.75" customHeight="1" x14ac:dyDescent="0.25">
      <c r="A4907" s="5" t="s">
        <v>1642</v>
      </c>
      <c r="B4907" s="6">
        <v>220</v>
      </c>
      <c r="C4907" s="6" t="s">
        <v>1657</v>
      </c>
      <c r="D4907" s="6">
        <v>10</v>
      </c>
      <c r="E4907" s="6">
        <v>15</v>
      </c>
      <c r="F4907" s="6" t="s">
        <v>12</v>
      </c>
      <c r="G4907" s="6"/>
      <c r="H4907" s="6" t="s">
        <v>13</v>
      </c>
      <c r="I4907" s="7" t="s">
        <v>1658</v>
      </c>
      <c r="J4907" s="152" t="str">
        <f>VLOOKUP(PORVORIM!$I4907,Code2Loc,2,FALSE)</f>
        <v>VELSAO B/S</v>
      </c>
    </row>
    <row r="4908" spans="1:10" ht="15.75" customHeight="1" x14ac:dyDescent="0.25">
      <c r="A4908" s="5" t="s">
        <v>1642</v>
      </c>
      <c r="B4908" s="6">
        <v>220</v>
      </c>
      <c r="C4908" s="6" t="s">
        <v>1659</v>
      </c>
      <c r="D4908" s="6">
        <v>11</v>
      </c>
      <c r="E4908" s="6">
        <v>16</v>
      </c>
      <c r="F4908" s="6" t="s">
        <v>12</v>
      </c>
      <c r="G4908" s="6"/>
      <c r="H4908" s="6" t="s">
        <v>13</v>
      </c>
      <c r="I4908" s="7" t="s">
        <v>1660</v>
      </c>
      <c r="J4908" s="152" t="str">
        <f>VLOOKUP(PORVORIM!$I4908,Code2Loc,2,FALSE)</f>
        <v>DMDR TMP/MR</v>
      </c>
    </row>
    <row r="4909" spans="1:10" ht="15.75" customHeight="1" x14ac:dyDescent="0.25">
      <c r="A4909" s="5" t="s">
        <v>1642</v>
      </c>
      <c r="B4909" s="6">
        <v>220</v>
      </c>
      <c r="C4909" s="6" t="s">
        <v>1661</v>
      </c>
      <c r="D4909" s="6">
        <v>12</v>
      </c>
      <c r="E4909" s="6">
        <v>17</v>
      </c>
      <c r="F4909" s="6" t="s">
        <v>12</v>
      </c>
      <c r="G4909" s="6"/>
      <c r="H4909" s="6" t="s">
        <v>13</v>
      </c>
      <c r="I4909" s="7" t="s">
        <v>1662</v>
      </c>
      <c r="J4909" s="152" t="str">
        <f>VLOOKUP(PORVORIM!$I4909,Code2Loc,2,FALSE)</f>
        <v>UPAS NAGAR</v>
      </c>
    </row>
    <row r="4910" spans="1:10" ht="15.75" customHeight="1" x14ac:dyDescent="0.25">
      <c r="A4910" s="5" t="s">
        <v>1642</v>
      </c>
      <c r="B4910" s="6">
        <v>220</v>
      </c>
      <c r="C4910" s="6" t="s">
        <v>53</v>
      </c>
      <c r="D4910" s="6">
        <v>13</v>
      </c>
      <c r="E4910" s="6">
        <v>20</v>
      </c>
      <c r="F4910" s="6" t="s">
        <v>12</v>
      </c>
      <c r="G4910" s="6"/>
      <c r="H4910" s="6" t="s">
        <v>13</v>
      </c>
      <c r="I4910" s="7" t="s">
        <v>54</v>
      </c>
      <c r="J4910" s="152" t="str">
        <f>VLOOKUP(PORVORIM!$I4910,Code2Loc,2,FALSE)</f>
        <v>SANCOALE</v>
      </c>
    </row>
    <row r="4911" spans="1:10" ht="15.75" customHeight="1" x14ac:dyDescent="0.25">
      <c r="A4911" s="5" t="s">
        <v>1642</v>
      </c>
      <c r="B4911" s="6">
        <v>220</v>
      </c>
      <c r="C4911" s="6" t="s">
        <v>1663</v>
      </c>
      <c r="D4911" s="6">
        <v>14</v>
      </c>
      <c r="E4911" s="6">
        <v>21</v>
      </c>
      <c r="F4911" s="6" t="s">
        <v>12</v>
      </c>
      <c r="G4911" s="6"/>
      <c r="H4911" s="6" t="s">
        <v>13</v>
      </c>
      <c r="I4911" s="7" t="s">
        <v>1664</v>
      </c>
      <c r="J4911" s="152" t="str">
        <f>VLOOKUP(PORVORIM!$I4911,Code2Loc,2,FALSE)</f>
        <v>SNC TMP/JNC</v>
      </c>
    </row>
    <row r="4912" spans="1:10" ht="15.75" customHeight="1" x14ac:dyDescent="0.25">
      <c r="A4912" s="5" t="s">
        <v>1642</v>
      </c>
      <c r="B4912" s="6">
        <v>220</v>
      </c>
      <c r="C4912" s="6" t="s">
        <v>1665</v>
      </c>
      <c r="D4912" s="6">
        <v>15</v>
      </c>
      <c r="E4912" s="6">
        <v>22</v>
      </c>
      <c r="F4912" s="6" t="s">
        <v>12</v>
      </c>
      <c r="G4912" s="6"/>
      <c r="H4912" s="6" t="s">
        <v>13</v>
      </c>
      <c r="I4912" s="7" t="s">
        <v>1666</v>
      </c>
      <c r="J4912" s="152" t="str">
        <f>VLOOKUP(PORVORIM!$I4912,Code2Loc,2,FALSE)</f>
        <v>SNC BANK</v>
      </c>
    </row>
    <row r="4913" spans="1:10" ht="15.75" customHeight="1" x14ac:dyDescent="0.25">
      <c r="A4913" s="5" t="s">
        <v>1642</v>
      </c>
      <c r="B4913" s="6">
        <v>220</v>
      </c>
      <c r="C4913" s="6" t="s">
        <v>1667</v>
      </c>
      <c r="D4913" s="6">
        <v>16</v>
      </c>
      <c r="E4913" s="6">
        <v>23</v>
      </c>
      <c r="F4913" s="6" t="s">
        <v>12</v>
      </c>
      <c r="G4913" s="6"/>
      <c r="H4913" s="6" t="s">
        <v>13</v>
      </c>
      <c r="I4913" s="7" t="s">
        <v>1668</v>
      </c>
      <c r="J4913" s="152" t="str">
        <f>VLOOKUP(PORVORIM!$I4913,Code2Loc,2,FALSE)</f>
        <v>CORTALIM X</v>
      </c>
    </row>
    <row r="4914" spans="1:10" ht="15.75" customHeight="1" x14ac:dyDescent="0.25">
      <c r="A4914" s="5" t="s">
        <v>1642</v>
      </c>
      <c r="B4914" s="6">
        <v>220</v>
      </c>
      <c r="C4914" s="6" t="s">
        <v>29</v>
      </c>
      <c r="D4914" s="6">
        <v>17</v>
      </c>
      <c r="E4914" s="6">
        <v>24</v>
      </c>
      <c r="F4914" s="6" t="s">
        <v>12</v>
      </c>
      <c r="G4914" s="6"/>
      <c r="H4914" s="6" t="s">
        <v>13</v>
      </c>
      <c r="I4914" s="7" t="s">
        <v>31</v>
      </c>
      <c r="J4914" s="152" t="str">
        <f>VLOOKUP(PORVORIM!$I4914,Code2Loc,2,FALSE)</f>
        <v>CORTALIM</v>
      </c>
    </row>
    <row r="4915" spans="1:10" ht="15.75" customHeight="1" x14ac:dyDescent="0.25">
      <c r="A4915" s="5" t="s">
        <v>1642</v>
      </c>
      <c r="B4915" s="6">
        <v>220</v>
      </c>
      <c r="C4915" s="6" t="s">
        <v>27</v>
      </c>
      <c r="D4915" s="6">
        <v>18</v>
      </c>
      <c r="E4915" s="6">
        <v>26</v>
      </c>
      <c r="F4915" s="6" t="s">
        <v>12</v>
      </c>
      <c r="G4915" s="6"/>
      <c r="H4915" s="6" t="s">
        <v>13</v>
      </c>
      <c r="I4915" s="7" t="s">
        <v>28</v>
      </c>
      <c r="J4915" s="152" t="str">
        <f>VLOOKUP(PORVORIM!$I4915,Code2Loc,2,FALSE)</f>
        <v>AGASSAIM</v>
      </c>
    </row>
    <row r="4916" spans="1:10" ht="15.75" customHeight="1" x14ac:dyDescent="0.25">
      <c r="A4916" s="5" t="s">
        <v>1642</v>
      </c>
      <c r="B4916" s="6">
        <v>220</v>
      </c>
      <c r="C4916" s="6" t="s">
        <v>25</v>
      </c>
      <c r="D4916" s="6">
        <v>19</v>
      </c>
      <c r="E4916" s="6">
        <v>28</v>
      </c>
      <c r="F4916" s="6" t="s">
        <v>12</v>
      </c>
      <c r="G4916" s="6"/>
      <c r="H4916" s="6" t="s">
        <v>13</v>
      </c>
      <c r="I4916" s="7" t="s">
        <v>26</v>
      </c>
      <c r="J4916" s="152" t="str">
        <f>VLOOKUP(PORVORIM!$I4916,Code2Loc,2,FALSE)</f>
        <v>PILLAR</v>
      </c>
    </row>
    <row r="4917" spans="1:10" ht="15.75" customHeight="1" x14ac:dyDescent="0.25">
      <c r="A4917" s="5" t="s">
        <v>1642</v>
      </c>
      <c r="B4917" s="6">
        <v>220</v>
      </c>
      <c r="C4917" s="6" t="s">
        <v>23</v>
      </c>
      <c r="D4917" s="6">
        <v>20</v>
      </c>
      <c r="E4917" s="6">
        <v>30</v>
      </c>
      <c r="F4917" s="6" t="s">
        <v>12</v>
      </c>
      <c r="G4917" s="6"/>
      <c r="H4917" s="6" t="s">
        <v>13</v>
      </c>
      <c r="I4917" s="7" t="s">
        <v>24</v>
      </c>
      <c r="J4917" s="152" t="str">
        <f>VLOOKUP(PORVORIM!$I4917,Code2Loc,2,FALSE)</f>
        <v>GOA VELHA</v>
      </c>
    </row>
    <row r="4918" spans="1:10" ht="15.75" customHeight="1" x14ac:dyDescent="0.25">
      <c r="A4918" s="5" t="s">
        <v>1642</v>
      </c>
      <c r="B4918" s="6">
        <v>220</v>
      </c>
      <c r="C4918" s="6" t="s">
        <v>21</v>
      </c>
      <c r="D4918" s="6">
        <v>21</v>
      </c>
      <c r="E4918" s="6">
        <v>32</v>
      </c>
      <c r="F4918" s="6" t="s">
        <v>12</v>
      </c>
      <c r="G4918" s="6"/>
      <c r="H4918" s="6" t="s">
        <v>13</v>
      </c>
      <c r="I4918" s="7" t="s">
        <v>22</v>
      </c>
      <c r="J4918" s="152" t="str">
        <f>VLOOKUP(PORVORIM!$I4918,Code2Loc,2,FALSE)</f>
        <v>SIRDON/ZUAR</v>
      </c>
    </row>
    <row r="4919" spans="1:10" ht="15.75" customHeight="1" x14ac:dyDescent="0.25">
      <c r="A4919" s="5" t="s">
        <v>1642</v>
      </c>
      <c r="B4919" s="6">
        <v>220</v>
      </c>
      <c r="C4919" s="6" t="s">
        <v>19</v>
      </c>
      <c r="D4919" s="6">
        <v>22</v>
      </c>
      <c r="E4919" s="6">
        <v>33</v>
      </c>
      <c r="F4919" s="6" t="s">
        <v>12</v>
      </c>
      <c r="G4919" s="6"/>
      <c r="H4919" s="6" t="s">
        <v>13</v>
      </c>
      <c r="I4919" s="7" t="s">
        <v>20</v>
      </c>
      <c r="J4919" s="152" t="str">
        <f>VLOOKUP(PORVORIM!$I4919,Code2Loc,2,FALSE)</f>
        <v>BAMBOLI W/S</v>
      </c>
    </row>
    <row r="4920" spans="1:10" ht="15.75" customHeight="1" x14ac:dyDescent="0.25">
      <c r="A4920" s="5" t="s">
        <v>1642</v>
      </c>
      <c r="B4920" s="6">
        <v>220</v>
      </c>
      <c r="C4920" s="6" t="s">
        <v>17</v>
      </c>
      <c r="D4920" s="6">
        <v>23</v>
      </c>
      <c r="E4920" s="6">
        <v>36</v>
      </c>
      <c r="F4920" s="6" t="s">
        <v>12</v>
      </c>
      <c r="G4920" s="6"/>
      <c r="H4920" s="6" t="s">
        <v>13</v>
      </c>
      <c r="I4920" s="7" t="s">
        <v>18</v>
      </c>
      <c r="J4920" s="152" t="str">
        <f>VLOOKUP(PORVORIM!$I4920,Code2Loc,2,FALSE)</f>
        <v>BAMBOLI GMC</v>
      </c>
    </row>
    <row r="4921" spans="1:10" ht="15.75" customHeight="1" x14ac:dyDescent="0.25">
      <c r="A4921" s="5" t="s">
        <v>1642</v>
      </c>
      <c r="B4921" s="6">
        <v>220</v>
      </c>
      <c r="C4921" s="6" t="s">
        <v>15</v>
      </c>
      <c r="D4921" s="6">
        <v>24</v>
      </c>
      <c r="E4921" s="6">
        <v>37</v>
      </c>
      <c r="F4921" s="6" t="s">
        <v>12</v>
      </c>
      <c r="G4921" s="6"/>
      <c r="H4921" s="6" t="s">
        <v>13</v>
      </c>
      <c r="I4921" s="7" t="s">
        <v>16</v>
      </c>
      <c r="J4921" s="152" t="str">
        <f>VLOOKUP(PORVORIM!$I4921,Code2Loc,2,FALSE)</f>
        <v>ST. CRUZ X</v>
      </c>
    </row>
    <row r="4922" spans="1:10" ht="15.75" customHeight="1" x14ac:dyDescent="0.25">
      <c r="A4922" s="5" t="s">
        <v>1642</v>
      </c>
      <c r="B4922" s="6">
        <v>220</v>
      </c>
      <c r="C4922" s="6" t="s">
        <v>11</v>
      </c>
      <c r="D4922" s="6">
        <v>25</v>
      </c>
      <c r="E4922" s="6">
        <v>40</v>
      </c>
      <c r="F4922" s="6" t="s">
        <v>12</v>
      </c>
      <c r="G4922" s="6"/>
      <c r="H4922" s="6" t="s">
        <v>13</v>
      </c>
      <c r="I4922" s="7" t="s">
        <v>14</v>
      </c>
      <c r="J4922" s="152" t="str">
        <f>VLOOKUP(PORVORIM!$I4922,Code2Loc,2,FALSE)</f>
        <v>PANAJI</v>
      </c>
    </row>
    <row r="4923" spans="1:10" ht="15.75" customHeight="1" x14ac:dyDescent="0.25">
      <c r="A4923" s="5" t="s">
        <v>1545</v>
      </c>
      <c r="B4923" s="6">
        <v>221</v>
      </c>
      <c r="C4923" s="6" t="s">
        <v>95</v>
      </c>
      <c r="D4923" s="6">
        <v>1</v>
      </c>
      <c r="E4923" s="6">
        <v>0</v>
      </c>
      <c r="F4923" s="6" t="s">
        <v>12</v>
      </c>
      <c r="G4923" s="6"/>
      <c r="H4923" s="6" t="s">
        <v>13</v>
      </c>
      <c r="I4923" s="18" t="s">
        <v>96</v>
      </c>
      <c r="J4923" s="152" t="str">
        <f>VLOOKUP(PORVORIM!$I4923,Code2Loc,2,FALSE)</f>
        <v>MAPUSA</v>
      </c>
    </row>
    <row r="4924" spans="1:10" ht="15.75" customHeight="1" x14ac:dyDescent="0.25">
      <c r="A4924" s="5" t="s">
        <v>1545</v>
      </c>
      <c r="B4924" s="6">
        <v>221</v>
      </c>
      <c r="C4924" s="6" t="s">
        <v>99</v>
      </c>
      <c r="D4924" s="6">
        <v>2</v>
      </c>
      <c r="E4924" s="6">
        <v>1</v>
      </c>
      <c r="F4924" s="6" t="s">
        <v>12</v>
      </c>
      <c r="G4924" s="6"/>
      <c r="H4924" s="6" t="s">
        <v>13</v>
      </c>
      <c r="I4924" s="18" t="s">
        <v>100</v>
      </c>
      <c r="J4924" s="152" t="str">
        <f>VLOOKUP(PORVORIM!$I4924,Code2Loc,2,FALSE)</f>
        <v>MPS COURT</v>
      </c>
    </row>
    <row r="4925" spans="1:10" ht="15.75" customHeight="1" x14ac:dyDescent="0.25">
      <c r="A4925" s="5" t="s">
        <v>1545</v>
      </c>
      <c r="B4925" s="6">
        <v>221</v>
      </c>
      <c r="C4925" s="6" t="s">
        <v>101</v>
      </c>
      <c r="D4925" s="6">
        <v>3</v>
      </c>
      <c r="E4925" s="6">
        <v>2</v>
      </c>
      <c r="F4925" s="6" t="s">
        <v>12</v>
      </c>
      <c r="G4925" s="6"/>
      <c r="H4925" s="6" t="s">
        <v>13</v>
      </c>
      <c r="I4925" s="18" t="s">
        <v>102</v>
      </c>
      <c r="J4925" s="152" t="str">
        <f>VLOOKUP(PORVORIM!$I4925,Code2Loc,2,FALSE)</f>
        <v>DULER</v>
      </c>
    </row>
    <row r="4926" spans="1:10" ht="15.75" customHeight="1" x14ac:dyDescent="0.25">
      <c r="A4926" s="5" t="s">
        <v>1545</v>
      </c>
      <c r="B4926" s="6">
        <v>221</v>
      </c>
      <c r="C4926" s="6" t="s">
        <v>103</v>
      </c>
      <c r="D4926" s="6">
        <v>4</v>
      </c>
      <c r="E4926" s="6">
        <v>3</v>
      </c>
      <c r="F4926" s="6" t="s">
        <v>12</v>
      </c>
      <c r="G4926" s="6"/>
      <c r="H4926" s="6" t="s">
        <v>13</v>
      </c>
      <c r="I4926" s="18" t="s">
        <v>104</v>
      </c>
      <c r="J4926" s="152" t="str">
        <f>VLOOKUP(PORVORIM!$I4926,Code2Loc,2,FALSE)</f>
        <v>PDEM/KRWDA</v>
      </c>
    </row>
    <row r="4927" spans="1:10" ht="15.75" customHeight="1" x14ac:dyDescent="0.25">
      <c r="A4927" s="5" t="s">
        <v>1545</v>
      </c>
      <c r="B4927" s="6">
        <v>221</v>
      </c>
      <c r="C4927" s="6" t="s">
        <v>105</v>
      </c>
      <c r="D4927" s="6">
        <v>5</v>
      </c>
      <c r="E4927" s="6">
        <v>4</v>
      </c>
      <c r="F4927" s="6" t="s">
        <v>12</v>
      </c>
      <c r="G4927" s="6"/>
      <c r="H4927" s="6" t="s">
        <v>13</v>
      </c>
      <c r="I4927" s="18" t="s">
        <v>106</v>
      </c>
      <c r="J4927" s="152" t="str">
        <f>VLOOKUP(PORVORIM!$I4927,Code2Loc,2,FALSE)</f>
        <v>KARASWADA</v>
      </c>
    </row>
    <row r="4928" spans="1:10" ht="15.75" customHeight="1" x14ac:dyDescent="0.25">
      <c r="A4928" s="5" t="s">
        <v>1545</v>
      </c>
      <c r="B4928" s="6">
        <v>221</v>
      </c>
      <c r="C4928" s="6" t="s">
        <v>707</v>
      </c>
      <c r="D4928" s="6">
        <v>6</v>
      </c>
      <c r="E4928" s="6">
        <v>6</v>
      </c>
      <c r="F4928" s="6" t="s">
        <v>12</v>
      </c>
      <c r="G4928" s="6"/>
      <c r="H4928" s="6" t="s">
        <v>13</v>
      </c>
      <c r="I4928" s="18" t="s">
        <v>708</v>
      </c>
      <c r="J4928" s="152" t="str">
        <f>VLOOKUP(PORVORIM!$I4928,Code2Loc,2,FALSE)</f>
        <v>C HUSIG BRD</v>
      </c>
    </row>
    <row r="4929" spans="1:10" ht="15.75" customHeight="1" x14ac:dyDescent="0.25">
      <c r="A4929" s="5" t="s">
        <v>1545</v>
      </c>
      <c r="B4929" s="6">
        <v>221</v>
      </c>
      <c r="C4929" s="6" t="s">
        <v>709</v>
      </c>
      <c r="D4929" s="6">
        <v>7</v>
      </c>
      <c r="E4929" s="6">
        <v>7</v>
      </c>
      <c r="F4929" s="6" t="s">
        <v>12</v>
      </c>
      <c r="G4929" s="6"/>
      <c r="H4929" s="6" t="s">
        <v>13</v>
      </c>
      <c r="I4929" s="18" t="s">
        <v>710</v>
      </c>
      <c r="J4929" s="152" t="str">
        <f>VLOOKUP(PORVORIM!$I4929,Code2Loc,2,FALSE)</f>
        <v>BINANI</v>
      </c>
    </row>
    <row r="4930" spans="1:10" ht="15.75" customHeight="1" x14ac:dyDescent="0.25">
      <c r="A4930" s="5" t="s">
        <v>1545</v>
      </c>
      <c r="B4930" s="6">
        <v>221</v>
      </c>
      <c r="C4930" s="6" t="s">
        <v>711</v>
      </c>
      <c r="D4930" s="6">
        <v>8</v>
      </c>
      <c r="E4930" s="6">
        <v>8</v>
      </c>
      <c r="F4930" s="6" t="s">
        <v>12</v>
      </c>
      <c r="G4930" s="6"/>
      <c r="H4930" s="6" t="s">
        <v>13</v>
      </c>
      <c r="I4930" s="18" t="s">
        <v>712</v>
      </c>
      <c r="J4930" s="152" t="str">
        <f>VLOOKUP(PORVORIM!$I4930,Code2Loc,2,FALSE)</f>
        <v>COLVALE</v>
      </c>
    </row>
    <row r="4931" spans="1:10" ht="15.75" customHeight="1" x14ac:dyDescent="0.25">
      <c r="A4931" s="5" t="s">
        <v>1545</v>
      </c>
      <c r="B4931" s="6">
        <v>221</v>
      </c>
      <c r="C4931" s="6" t="s">
        <v>713</v>
      </c>
      <c r="D4931" s="6">
        <v>9</v>
      </c>
      <c r="E4931" s="6">
        <v>9</v>
      </c>
      <c r="F4931" s="6" t="s">
        <v>12</v>
      </c>
      <c r="G4931" s="6"/>
      <c r="H4931" s="6" t="s">
        <v>13</v>
      </c>
      <c r="I4931" s="18" t="s">
        <v>714</v>
      </c>
      <c r="J4931" s="152" t="str">
        <f>VLOOKUP(PORVORIM!$I4931,Code2Loc,2,FALSE)</f>
        <v>MAHAKHAJAN</v>
      </c>
    </row>
    <row r="4932" spans="1:10" ht="15.75" customHeight="1" x14ac:dyDescent="0.25">
      <c r="A4932" s="5" t="s">
        <v>1545</v>
      </c>
      <c r="B4932" s="6">
        <v>221</v>
      </c>
      <c r="C4932" s="6" t="s">
        <v>715</v>
      </c>
      <c r="D4932" s="6">
        <v>10</v>
      </c>
      <c r="E4932" s="6">
        <v>10</v>
      </c>
      <c r="F4932" s="6" t="s">
        <v>12</v>
      </c>
      <c r="G4932" s="6"/>
      <c r="H4932" s="6" t="s">
        <v>13</v>
      </c>
      <c r="I4932" s="18" t="s">
        <v>716</v>
      </c>
      <c r="J4932" s="152" t="str">
        <f>VLOOKUP(PORVORIM!$I4932,Code2Loc,2,FALSE)</f>
        <v>DHARGAL</v>
      </c>
    </row>
    <row r="4933" spans="1:10" ht="15.75" customHeight="1" x14ac:dyDescent="0.25">
      <c r="A4933" s="5" t="s">
        <v>1545</v>
      </c>
      <c r="B4933" s="6">
        <v>221</v>
      </c>
      <c r="C4933" s="6" t="s">
        <v>1669</v>
      </c>
      <c r="D4933" s="6">
        <v>11</v>
      </c>
      <c r="E4933" s="6">
        <v>12</v>
      </c>
      <c r="F4933" s="6" t="s">
        <v>12</v>
      </c>
      <c r="G4933" s="6"/>
      <c r="H4933" s="6" t="s">
        <v>13</v>
      </c>
      <c r="I4933" s="18" t="s">
        <v>1670</v>
      </c>
      <c r="J4933" s="152" t="str">
        <f>VLOOKUP(PORVORIM!$I4933,Code2Loc,2,FALSE)</f>
        <v>KULAN/AIIA</v>
      </c>
    </row>
    <row r="4934" spans="1:10" ht="15.75" customHeight="1" x14ac:dyDescent="0.25">
      <c r="A4934" s="5" t="s">
        <v>1545</v>
      </c>
      <c r="B4934" s="6">
        <v>221</v>
      </c>
      <c r="C4934" s="6" t="s">
        <v>817</v>
      </c>
      <c r="D4934" s="6">
        <v>12</v>
      </c>
      <c r="E4934" s="6">
        <v>13</v>
      </c>
      <c r="F4934" s="6" t="s">
        <v>12</v>
      </c>
      <c r="G4934" s="6"/>
      <c r="H4934" s="6" t="s">
        <v>13</v>
      </c>
      <c r="I4934" s="18" t="s">
        <v>818</v>
      </c>
      <c r="J4934" s="152" t="str">
        <f>VLOOKUP(PORVORIM!$I4934,Code2Loc,2,FALSE)</f>
        <v>OSHELBAG</v>
      </c>
    </row>
    <row r="4935" spans="1:10" ht="15.75" customHeight="1" x14ac:dyDescent="0.25">
      <c r="A4935" s="5" t="s">
        <v>1545</v>
      </c>
      <c r="B4935" s="6">
        <v>221</v>
      </c>
      <c r="C4935" s="6" t="s">
        <v>819</v>
      </c>
      <c r="D4935" s="6">
        <v>13</v>
      </c>
      <c r="E4935" s="6">
        <v>14</v>
      </c>
      <c r="F4935" s="6" t="s">
        <v>12</v>
      </c>
      <c r="G4935" s="6"/>
      <c r="H4935" s="6" t="s">
        <v>13</v>
      </c>
      <c r="I4935" s="18" t="s">
        <v>820</v>
      </c>
      <c r="J4935" s="152" t="str">
        <f>VLOOKUP(PORVORIM!$I4935,Code2Loc,2,FALSE)</f>
        <v>WALPE</v>
      </c>
    </row>
    <row r="4936" spans="1:10" ht="15.75" customHeight="1" x14ac:dyDescent="0.25">
      <c r="A4936" s="5" t="s">
        <v>1545</v>
      </c>
      <c r="B4936" s="6">
        <v>221</v>
      </c>
      <c r="C4936" s="6" t="s">
        <v>821</v>
      </c>
      <c r="D4936" s="6">
        <v>14</v>
      </c>
      <c r="E4936" s="6">
        <v>15</v>
      </c>
      <c r="F4936" s="6" t="s">
        <v>12</v>
      </c>
      <c r="G4936" s="6"/>
      <c r="H4936" s="6" t="s">
        <v>13</v>
      </c>
      <c r="I4936" s="18" t="s">
        <v>822</v>
      </c>
      <c r="J4936" s="152" t="str">
        <f>VLOOKUP(PORVORIM!$I4936,Code2Loc,2,FALSE)</f>
        <v>WALPE COLGE</v>
      </c>
    </row>
    <row r="4937" spans="1:10" ht="15.75" customHeight="1" x14ac:dyDescent="0.25">
      <c r="A4937" s="5" t="s">
        <v>1545</v>
      </c>
      <c r="B4937" s="6">
        <v>221</v>
      </c>
      <c r="C4937" s="6" t="s">
        <v>823</v>
      </c>
      <c r="D4937" s="6">
        <v>15</v>
      </c>
      <c r="E4937" s="6">
        <v>16</v>
      </c>
      <c r="F4937" s="6" t="s">
        <v>12</v>
      </c>
      <c r="G4937" s="6"/>
      <c r="H4937" s="6" t="s">
        <v>13</v>
      </c>
      <c r="I4937" s="18" t="s">
        <v>824</v>
      </c>
      <c r="J4937" s="152" t="str">
        <f>VLOOKUP(PORVORIM!$I4937,Code2Loc,2,FALSE)</f>
        <v>MALPE</v>
      </c>
    </row>
    <row r="4938" spans="1:10" ht="15.75" customHeight="1" x14ac:dyDescent="0.25">
      <c r="A4938" s="5" t="s">
        <v>1545</v>
      </c>
      <c r="B4938" s="6">
        <v>221</v>
      </c>
      <c r="C4938" s="6" t="s">
        <v>825</v>
      </c>
      <c r="D4938" s="6">
        <v>16</v>
      </c>
      <c r="E4938" s="6">
        <v>18</v>
      </c>
      <c r="F4938" s="6" t="s">
        <v>12</v>
      </c>
      <c r="G4938" s="6"/>
      <c r="H4938" s="6" t="s">
        <v>13</v>
      </c>
      <c r="I4938" s="18" t="s">
        <v>826</v>
      </c>
      <c r="J4938" s="152" t="str">
        <f>VLOOKUP(PORVORIM!$I4938,Code2Loc,2,FALSE)</f>
        <v>PEDNE</v>
      </c>
    </row>
    <row r="4939" spans="1:10" ht="15.75" customHeight="1" x14ac:dyDescent="0.25">
      <c r="A4939" s="5" t="s">
        <v>1545</v>
      </c>
      <c r="B4939" s="6">
        <v>221</v>
      </c>
      <c r="C4939" s="6" t="s">
        <v>827</v>
      </c>
      <c r="D4939" s="6">
        <v>17</v>
      </c>
      <c r="E4939" s="6">
        <v>20</v>
      </c>
      <c r="F4939" s="6" t="s">
        <v>12</v>
      </c>
      <c r="G4939" s="6"/>
      <c r="H4939" s="6" t="s">
        <v>13</v>
      </c>
      <c r="I4939" s="18" t="s">
        <v>828</v>
      </c>
      <c r="J4939" s="152" t="str">
        <f>VLOOKUP(PORVORIM!$I4939,Code2Loc,2,FALSE)</f>
        <v>NAIBAG</v>
      </c>
    </row>
    <row r="4940" spans="1:10" ht="15.75" customHeight="1" x14ac:dyDescent="0.25">
      <c r="A4940" s="5" t="s">
        <v>1545</v>
      </c>
      <c r="B4940" s="6">
        <v>221</v>
      </c>
      <c r="C4940" s="6" t="s">
        <v>799</v>
      </c>
      <c r="D4940" s="6">
        <v>18</v>
      </c>
      <c r="E4940" s="6">
        <v>21</v>
      </c>
      <c r="F4940" s="6" t="s">
        <v>12</v>
      </c>
      <c r="G4940" s="6"/>
      <c r="H4940" s="6" t="s">
        <v>13</v>
      </c>
      <c r="I4940" s="18" t="s">
        <v>800</v>
      </c>
      <c r="J4940" s="152" t="str">
        <f>VLOOKUP(PORVORIM!$I4940,Code2Loc,2,FALSE)</f>
        <v>STD. BRIDGE</v>
      </c>
    </row>
    <row r="4941" spans="1:10" ht="15.75" customHeight="1" x14ac:dyDescent="0.25">
      <c r="A4941" s="5" t="s">
        <v>1545</v>
      </c>
      <c r="B4941" s="6">
        <v>221</v>
      </c>
      <c r="C4941" s="6" t="s">
        <v>801</v>
      </c>
      <c r="D4941" s="6">
        <v>19</v>
      </c>
      <c r="E4941" s="6">
        <v>22</v>
      </c>
      <c r="F4941" s="6" t="s">
        <v>12</v>
      </c>
      <c r="G4941" s="6"/>
      <c r="H4941" s="6" t="s">
        <v>13</v>
      </c>
      <c r="I4941" s="18" t="s">
        <v>802</v>
      </c>
      <c r="J4941" s="152" t="str">
        <f>VLOOKUP(PORVORIM!$I4941,Code2Loc,2,FALSE)</f>
        <v>PORASKADE</v>
      </c>
    </row>
    <row r="4942" spans="1:10" ht="15.75" customHeight="1" x14ac:dyDescent="0.25">
      <c r="A4942" s="5" t="s">
        <v>1545</v>
      </c>
      <c r="B4942" s="6">
        <v>221</v>
      </c>
      <c r="C4942" s="6" t="s">
        <v>829</v>
      </c>
      <c r="D4942" s="6">
        <v>20</v>
      </c>
      <c r="E4942" s="6">
        <v>23</v>
      </c>
      <c r="F4942" s="6" t="s">
        <v>12</v>
      </c>
      <c r="G4942" s="6"/>
      <c r="H4942" s="6" t="s">
        <v>13</v>
      </c>
      <c r="I4942" s="18" t="s">
        <v>830</v>
      </c>
      <c r="J4942" s="152" t="str">
        <f>VLOOKUP(PORVORIM!$I4942,Code2Loc,2,FALSE)</f>
        <v>RLY O/BRIDG</v>
      </c>
    </row>
    <row r="4943" spans="1:10" ht="15.75" customHeight="1" x14ac:dyDescent="0.25">
      <c r="A4943" s="5" t="s">
        <v>1545</v>
      </c>
      <c r="B4943" s="6">
        <v>221</v>
      </c>
      <c r="C4943" s="6" t="s">
        <v>831</v>
      </c>
      <c r="D4943" s="6">
        <v>21</v>
      </c>
      <c r="E4943" s="6">
        <v>25</v>
      </c>
      <c r="F4943" s="6" t="s">
        <v>12</v>
      </c>
      <c r="G4943" s="6"/>
      <c r="H4943" s="6" t="s">
        <v>13</v>
      </c>
      <c r="I4943" s="18" t="s">
        <v>832</v>
      </c>
      <c r="J4943" s="152" t="str">
        <f>VLOOKUP(PORVORIM!$I4943,Code2Loc,2,FALSE)</f>
        <v>UGVE</v>
      </c>
    </row>
    <row r="4944" spans="1:10" ht="15.75" customHeight="1" x14ac:dyDescent="0.25">
      <c r="A4944" s="5" t="s">
        <v>1545</v>
      </c>
      <c r="B4944" s="6">
        <v>221</v>
      </c>
      <c r="C4944" s="6" t="s">
        <v>833</v>
      </c>
      <c r="D4944" s="6">
        <v>22</v>
      </c>
      <c r="E4944" s="6">
        <v>26</v>
      </c>
      <c r="F4944" s="6" t="s">
        <v>12</v>
      </c>
      <c r="G4944" s="6"/>
      <c r="H4944" s="6" t="s">
        <v>13</v>
      </c>
      <c r="I4944" s="18" t="s">
        <v>834</v>
      </c>
      <c r="J4944" s="152" t="str">
        <f>VLOOKUP(PORVORIM!$I4944,Code2Loc,2,FALSE)</f>
        <v>TAMBOSHE</v>
      </c>
    </row>
    <row r="4945" spans="1:10" ht="15.75" customHeight="1" x14ac:dyDescent="0.25">
      <c r="A4945" s="5" t="s">
        <v>1545</v>
      </c>
      <c r="B4945" s="6">
        <v>221</v>
      </c>
      <c r="C4945" s="6" t="s">
        <v>1200</v>
      </c>
      <c r="D4945" s="6">
        <v>23</v>
      </c>
      <c r="E4945" s="6">
        <v>28</v>
      </c>
      <c r="F4945" s="6" t="s">
        <v>12</v>
      </c>
      <c r="G4945" s="6"/>
      <c r="H4945" s="6" t="s">
        <v>13</v>
      </c>
      <c r="I4945" s="18" t="s">
        <v>1201</v>
      </c>
      <c r="J4945" s="152" t="str">
        <f>VLOOKUP(PORVORIM!$I4945,Code2Loc,2,FALSE)</f>
        <v>TORSHE</v>
      </c>
    </row>
    <row r="4946" spans="1:10" ht="15.75" customHeight="1" x14ac:dyDescent="0.25">
      <c r="A4946" s="5" t="s">
        <v>1545</v>
      </c>
      <c r="B4946" s="6">
        <v>221</v>
      </c>
      <c r="C4946" s="6" t="s">
        <v>1202</v>
      </c>
      <c r="D4946" s="6">
        <v>24</v>
      </c>
      <c r="E4946" s="6">
        <v>30</v>
      </c>
      <c r="F4946" s="6" t="s">
        <v>12</v>
      </c>
      <c r="G4946" s="6"/>
      <c r="H4946" s="6" t="s">
        <v>13</v>
      </c>
      <c r="I4946" s="18" t="s">
        <v>1203</v>
      </c>
      <c r="J4946" s="152" t="str">
        <f>VLOOKUP(PORVORIM!$I4946,Code2Loc,2,FALSE)</f>
        <v>DHUSKI</v>
      </c>
    </row>
    <row r="4947" spans="1:10" ht="15.75" customHeight="1" x14ac:dyDescent="0.25">
      <c r="A4947" s="5" t="s">
        <v>1545</v>
      </c>
      <c r="B4947" s="6">
        <v>221</v>
      </c>
      <c r="C4947" s="6" t="s">
        <v>1206</v>
      </c>
      <c r="D4947" s="6">
        <v>25</v>
      </c>
      <c r="E4947" s="6">
        <v>32</v>
      </c>
      <c r="F4947" s="6" t="s">
        <v>12</v>
      </c>
      <c r="G4947" s="6"/>
      <c r="H4947" s="6" t="s">
        <v>13</v>
      </c>
      <c r="I4947" s="18" t="s">
        <v>1207</v>
      </c>
      <c r="J4947" s="152" t="str">
        <f>VLOOKUP(PORVORIM!$I4947,Code2Loc,2,FALSE)</f>
        <v>PATRADEVI</v>
      </c>
    </row>
    <row r="4948" spans="1:10" ht="15.75" customHeight="1" x14ac:dyDescent="0.25">
      <c r="A4948" s="5" t="s">
        <v>1671</v>
      </c>
      <c r="B4948" s="6">
        <v>222</v>
      </c>
      <c r="C4948" s="6" t="s">
        <v>50</v>
      </c>
      <c r="D4948" s="6">
        <v>1</v>
      </c>
      <c r="E4948" s="6">
        <v>0</v>
      </c>
      <c r="F4948" s="6" t="s">
        <v>12</v>
      </c>
      <c r="G4948" s="6"/>
      <c r="H4948" s="6" t="s">
        <v>13</v>
      </c>
      <c r="I4948" s="7" t="s">
        <v>51</v>
      </c>
      <c r="J4948" s="152" t="str">
        <f>VLOOKUP(PORVORIM!$I4948,Code2Loc,2,FALSE)</f>
        <v>MARGAO</v>
      </c>
    </row>
    <row r="4949" spans="1:10" ht="15.75" customHeight="1" x14ac:dyDescent="0.25">
      <c r="A4949" s="5" t="s">
        <v>1671</v>
      </c>
      <c r="B4949" s="6">
        <v>222</v>
      </c>
      <c r="C4949" s="6" t="s">
        <v>48</v>
      </c>
      <c r="D4949" s="6">
        <v>2</v>
      </c>
      <c r="E4949" s="6">
        <v>3</v>
      </c>
      <c r="F4949" s="6" t="s">
        <v>12</v>
      </c>
      <c r="G4949" s="6"/>
      <c r="H4949" s="6" t="s">
        <v>13</v>
      </c>
      <c r="I4949" s="7" t="s">
        <v>49</v>
      </c>
      <c r="J4949" s="152" t="str">
        <f>VLOOKUP(PORVORIM!$I4949,Code2Loc,2,FALSE)</f>
        <v>NUVEM</v>
      </c>
    </row>
    <row r="4950" spans="1:10" ht="15.75" customHeight="1" x14ac:dyDescent="0.25">
      <c r="A4950" s="5" t="s">
        <v>1671</v>
      </c>
      <c r="B4950" s="6">
        <v>222</v>
      </c>
      <c r="C4950" s="6" t="s">
        <v>46</v>
      </c>
      <c r="D4950" s="6">
        <v>3</v>
      </c>
      <c r="E4950" s="6">
        <v>4</v>
      </c>
      <c r="F4950" s="6" t="s">
        <v>12</v>
      </c>
      <c r="G4950" s="6"/>
      <c r="H4950" s="6" t="s">
        <v>13</v>
      </c>
      <c r="I4950" s="7" t="s">
        <v>47</v>
      </c>
      <c r="J4950" s="152" t="str">
        <f>VLOOKUP(PORVORIM!$I4950,Code2Loc,2,FALSE)</f>
        <v>RUMDER</v>
      </c>
    </row>
    <row r="4951" spans="1:10" ht="15.75" customHeight="1" x14ac:dyDescent="0.25">
      <c r="A4951" s="5" t="s">
        <v>1671</v>
      </c>
      <c r="B4951" s="6">
        <v>222</v>
      </c>
      <c r="C4951" s="6" t="s">
        <v>44</v>
      </c>
      <c r="D4951" s="6">
        <v>4</v>
      </c>
      <c r="E4951" s="6">
        <v>6</v>
      </c>
      <c r="F4951" s="6" t="s">
        <v>12</v>
      </c>
      <c r="G4951" s="6"/>
      <c r="H4951" s="6" t="s">
        <v>13</v>
      </c>
      <c r="I4951" s="7" t="s">
        <v>45</v>
      </c>
      <c r="J4951" s="152" t="str">
        <f>VLOOKUP(PORVORIM!$I4951,Code2Loc,2,FALSE)</f>
        <v>AGNEL ASHRM</v>
      </c>
    </row>
    <row r="4952" spans="1:10" ht="15.75" customHeight="1" x14ac:dyDescent="0.25">
      <c r="A4952" s="5" t="s">
        <v>1671</v>
      </c>
      <c r="B4952" s="6">
        <v>222</v>
      </c>
      <c r="C4952" s="6" t="s">
        <v>42</v>
      </c>
      <c r="D4952" s="6">
        <v>5</v>
      </c>
      <c r="E4952" s="6">
        <v>7</v>
      </c>
      <c r="F4952" s="6" t="s">
        <v>12</v>
      </c>
      <c r="G4952" s="6"/>
      <c r="H4952" s="6" t="s">
        <v>13</v>
      </c>
      <c r="I4952" s="7" t="s">
        <v>43</v>
      </c>
      <c r="J4952" s="152" t="str">
        <f>VLOOKUP(PORVORIM!$I4952,Code2Loc,2,FALSE)</f>
        <v>SONAULIM</v>
      </c>
    </row>
    <row r="4953" spans="1:10" ht="15.75" customHeight="1" x14ac:dyDescent="0.25">
      <c r="A4953" s="5" t="s">
        <v>1671</v>
      </c>
      <c r="B4953" s="6">
        <v>222</v>
      </c>
      <c r="C4953" s="6" t="s">
        <v>40</v>
      </c>
      <c r="D4953" s="6">
        <v>6</v>
      </c>
      <c r="E4953" s="6">
        <v>8</v>
      </c>
      <c r="F4953" s="6" t="s">
        <v>12</v>
      </c>
      <c r="G4953" s="6"/>
      <c r="H4953" s="6" t="s">
        <v>13</v>
      </c>
      <c r="I4953" s="7" t="s">
        <v>41</v>
      </c>
      <c r="J4953" s="152" t="str">
        <f>VLOOKUP(PORVORIM!$I4953,Code2Loc,2,FALSE)</f>
        <v>VERNA</v>
      </c>
    </row>
    <row r="4954" spans="1:10" ht="15.75" customHeight="1" x14ac:dyDescent="0.25">
      <c r="A4954" s="5" t="s">
        <v>1671</v>
      </c>
      <c r="B4954" s="6">
        <v>222</v>
      </c>
      <c r="C4954" s="6" t="s">
        <v>38</v>
      </c>
      <c r="D4954" s="6">
        <v>7</v>
      </c>
      <c r="E4954" s="6">
        <v>10</v>
      </c>
      <c r="F4954" s="6" t="s">
        <v>12</v>
      </c>
      <c r="G4954" s="6"/>
      <c r="H4954" s="6" t="s">
        <v>13</v>
      </c>
      <c r="I4954" s="7" t="s">
        <v>39</v>
      </c>
      <c r="J4954" s="152" t="str">
        <f>VLOOKUP(PORVORIM!$I4954,Code2Loc,2,FALSE)</f>
        <v>PIRNI</v>
      </c>
    </row>
    <row r="4955" spans="1:10" ht="15.75" customHeight="1" x14ac:dyDescent="0.25">
      <c r="A4955" s="5" t="s">
        <v>1671</v>
      </c>
      <c r="B4955" s="6">
        <v>222</v>
      </c>
      <c r="C4955" s="6" t="s">
        <v>36</v>
      </c>
      <c r="D4955" s="6">
        <v>8</v>
      </c>
      <c r="E4955" s="6">
        <v>11</v>
      </c>
      <c r="F4955" s="6" t="s">
        <v>12</v>
      </c>
      <c r="G4955" s="6"/>
      <c r="H4955" s="6" t="s">
        <v>13</v>
      </c>
      <c r="I4955" s="7" t="s">
        <v>37</v>
      </c>
      <c r="J4955" s="152" t="str">
        <f>VLOOKUP(PORVORIM!$I4955,Code2Loc,2,FALSE)</f>
        <v>TITAN</v>
      </c>
    </row>
    <row r="4956" spans="1:10" ht="15.75" customHeight="1" x14ac:dyDescent="0.25">
      <c r="A4956" s="5" t="s">
        <v>1671</v>
      </c>
      <c r="B4956" s="6">
        <v>222</v>
      </c>
      <c r="C4956" s="6" t="s">
        <v>240</v>
      </c>
      <c r="D4956" s="6">
        <v>9</v>
      </c>
      <c r="E4956" s="6">
        <v>14</v>
      </c>
      <c r="F4956" s="6" t="s">
        <v>12</v>
      </c>
      <c r="G4956" s="6"/>
      <c r="H4956" s="6" t="s">
        <v>13</v>
      </c>
      <c r="I4956" s="7" t="s">
        <v>241</v>
      </c>
      <c r="J4956" s="152" t="str">
        <f>VLOOKUP(PORVORIM!$I4956,Code2Loc,2,FALSE)</f>
        <v>CIPLA</v>
      </c>
    </row>
    <row r="4957" spans="1:10" ht="15.75" customHeight="1" x14ac:dyDescent="0.25">
      <c r="A4957" s="5" t="s">
        <v>1671</v>
      </c>
      <c r="B4957" s="6">
        <v>222</v>
      </c>
      <c r="C4957" s="6" t="s">
        <v>36</v>
      </c>
      <c r="D4957" s="6">
        <v>10</v>
      </c>
      <c r="E4957" s="6">
        <v>17</v>
      </c>
      <c r="F4957" s="6" t="s">
        <v>12</v>
      </c>
      <c r="G4957" s="6"/>
      <c r="H4957" s="6" t="s">
        <v>13</v>
      </c>
      <c r="I4957" s="7" t="s">
        <v>37</v>
      </c>
      <c r="J4957" s="152" t="str">
        <f>VLOOKUP(PORVORIM!$I4957,Code2Loc,2,FALSE)</f>
        <v>TITAN</v>
      </c>
    </row>
    <row r="4958" spans="1:10" ht="15.75" customHeight="1" x14ac:dyDescent="0.25">
      <c r="A4958" s="5" t="s">
        <v>1671</v>
      </c>
      <c r="B4958" s="6">
        <v>222</v>
      </c>
      <c r="C4958" s="6" t="s">
        <v>34</v>
      </c>
      <c r="D4958" s="6">
        <v>11</v>
      </c>
      <c r="E4958" s="6">
        <v>18</v>
      </c>
      <c r="F4958" s="6" t="s">
        <v>12</v>
      </c>
      <c r="G4958" s="6"/>
      <c r="H4958" s="6" t="s">
        <v>13</v>
      </c>
      <c r="I4958" s="7" t="s">
        <v>35</v>
      </c>
      <c r="J4958" s="152" t="str">
        <f>VLOOKUP(PORVORIM!$I4958,Code2Loc,2,FALSE)</f>
        <v>KSRL/BRLA X</v>
      </c>
    </row>
    <row r="4959" spans="1:10" ht="15.75" customHeight="1" x14ac:dyDescent="0.25">
      <c r="A4959" s="5" t="s">
        <v>1671</v>
      </c>
      <c r="B4959" s="6">
        <v>222</v>
      </c>
      <c r="C4959" s="6" t="s">
        <v>238</v>
      </c>
      <c r="D4959" s="6">
        <v>12</v>
      </c>
      <c r="E4959" s="6">
        <v>21</v>
      </c>
      <c r="F4959" s="6" t="s">
        <v>12</v>
      </c>
      <c r="G4959" s="6"/>
      <c r="H4959" s="6" t="s">
        <v>13</v>
      </c>
      <c r="I4959" s="7" t="s">
        <v>239</v>
      </c>
      <c r="J4959" s="152" t="str">
        <f>VLOOKUP(PORVORIM!$I4959,Code2Loc,2,FALSE)</f>
        <v>THANA</v>
      </c>
    </row>
    <row r="4960" spans="1:10" ht="15.75" customHeight="1" x14ac:dyDescent="0.25">
      <c r="A4960" s="5" t="s">
        <v>1671</v>
      </c>
      <c r="B4960" s="6">
        <v>222</v>
      </c>
      <c r="C4960" s="6" t="s">
        <v>236</v>
      </c>
      <c r="D4960" s="6">
        <v>13</v>
      </c>
      <c r="E4960" s="6">
        <v>22</v>
      </c>
      <c r="F4960" s="6" t="s">
        <v>12</v>
      </c>
      <c r="G4960" s="6"/>
      <c r="H4960" s="6" t="s">
        <v>13</v>
      </c>
      <c r="I4960" s="7" t="s">
        <v>237</v>
      </c>
      <c r="J4960" s="152" t="str">
        <f>VLOOKUP(PORVORIM!$I4960,Code2Loc,2,FALSE)</f>
        <v>CORPAWADA</v>
      </c>
    </row>
    <row r="4961" spans="1:10" ht="15.75" customHeight="1" x14ac:dyDescent="0.25">
      <c r="A4961" s="5" t="s">
        <v>1671</v>
      </c>
      <c r="B4961" s="6">
        <v>222</v>
      </c>
      <c r="C4961" s="6" t="s">
        <v>234</v>
      </c>
      <c r="D4961" s="6">
        <v>14</v>
      </c>
      <c r="E4961" s="6">
        <v>24</v>
      </c>
      <c r="F4961" s="6" t="s">
        <v>12</v>
      </c>
      <c r="G4961" s="6"/>
      <c r="H4961" s="6" t="s">
        <v>13</v>
      </c>
      <c r="I4961" s="7" t="s">
        <v>235</v>
      </c>
      <c r="J4961" s="152" t="str">
        <f>VLOOKUP(PORVORIM!$I4961,Code2Loc,2,FALSE)</f>
        <v>KELOSI</v>
      </c>
    </row>
    <row r="4962" spans="1:10" ht="15.75" customHeight="1" x14ac:dyDescent="0.25">
      <c r="A4962" s="5" t="s">
        <v>1671</v>
      </c>
      <c r="B4962" s="6">
        <v>222</v>
      </c>
      <c r="C4962" s="6" t="s">
        <v>232</v>
      </c>
      <c r="D4962" s="6">
        <v>15</v>
      </c>
      <c r="E4962" s="6">
        <v>26</v>
      </c>
      <c r="F4962" s="6" t="s">
        <v>12</v>
      </c>
      <c r="G4962" s="6"/>
      <c r="H4962" s="6" t="s">
        <v>13</v>
      </c>
      <c r="I4962" s="7" t="s">
        <v>233</v>
      </c>
      <c r="J4962" s="152" t="str">
        <f>VLOOKUP(PORVORIM!$I4962,Code2Loc,2,FALSE)</f>
        <v>RASSAIM DOK</v>
      </c>
    </row>
    <row r="4963" spans="1:10" ht="15.75" customHeight="1" x14ac:dyDescent="0.25">
      <c r="A4963" s="5" t="s">
        <v>1671</v>
      </c>
      <c r="B4963" s="6">
        <v>222</v>
      </c>
      <c r="C4963" s="6" t="s">
        <v>230</v>
      </c>
      <c r="D4963" s="6">
        <v>16</v>
      </c>
      <c r="E4963" s="6">
        <v>27</v>
      </c>
      <c r="F4963" s="6" t="s">
        <v>12</v>
      </c>
      <c r="G4963" s="6"/>
      <c r="H4963" s="6" t="s">
        <v>13</v>
      </c>
      <c r="I4963" s="7" t="s">
        <v>231</v>
      </c>
      <c r="J4963" s="152" t="str">
        <f>VLOOKUP(PORVORIM!$I4963,Code2Loc,2,FALSE)</f>
        <v>RASSAIM FRY</v>
      </c>
    </row>
    <row r="4964" spans="1:10" ht="15.75" customHeight="1" x14ac:dyDescent="0.25">
      <c r="A4964" s="5" t="s">
        <v>1671</v>
      </c>
      <c r="B4964" s="6">
        <v>222</v>
      </c>
      <c r="C4964" s="6" t="s">
        <v>228</v>
      </c>
      <c r="D4964" s="6">
        <v>17</v>
      </c>
      <c r="E4964" s="6">
        <v>29</v>
      </c>
      <c r="F4964" s="6" t="s">
        <v>12</v>
      </c>
      <c r="G4964" s="6"/>
      <c r="H4964" s="6" t="s">
        <v>13</v>
      </c>
      <c r="I4964" s="7" t="s">
        <v>229</v>
      </c>
      <c r="J4964" s="152" t="str">
        <f>VLOOKUP(PORVORIM!$I4964,Code2Loc,2,FALSE)</f>
        <v>ANGDI</v>
      </c>
    </row>
    <row r="4965" spans="1:10" ht="15.75" customHeight="1" x14ac:dyDescent="0.25">
      <c r="A4965" s="5" t="s">
        <v>1671</v>
      </c>
      <c r="B4965" s="6">
        <v>222</v>
      </c>
      <c r="C4965" s="6" t="s">
        <v>226</v>
      </c>
      <c r="D4965" s="6">
        <v>18</v>
      </c>
      <c r="E4965" s="6">
        <v>30</v>
      </c>
      <c r="F4965" s="6" t="s">
        <v>12</v>
      </c>
      <c r="G4965" s="6"/>
      <c r="H4965" s="6" t="s">
        <v>13</v>
      </c>
      <c r="I4965" s="7" t="s">
        <v>227</v>
      </c>
      <c r="J4965" s="152" t="str">
        <f>VLOOKUP(PORVORIM!$I4965,Code2Loc,2,FALSE)</f>
        <v>LOTULIM</v>
      </c>
    </row>
    <row r="4966" spans="1:10" ht="15.75" customHeight="1" x14ac:dyDescent="0.25">
      <c r="A4966" s="5" t="s">
        <v>1671</v>
      </c>
      <c r="B4966" s="6">
        <v>222</v>
      </c>
      <c r="C4966" s="6" t="s">
        <v>191</v>
      </c>
      <c r="D4966" s="6">
        <v>19</v>
      </c>
      <c r="E4966" s="6">
        <v>31</v>
      </c>
      <c r="F4966" s="6" t="s">
        <v>12</v>
      </c>
      <c r="G4966" s="6"/>
      <c r="H4966" s="6" t="s">
        <v>13</v>
      </c>
      <c r="I4966" s="7" t="s">
        <v>192</v>
      </c>
      <c r="J4966" s="152" t="str">
        <f>VLOOKUP(PORVORIM!$I4966,Code2Loc,2,FALSE)</f>
        <v>CHWGULE DOK</v>
      </c>
    </row>
    <row r="4967" spans="1:10" ht="15.75" customHeight="1" x14ac:dyDescent="0.25">
      <c r="A4967" s="5" t="s">
        <v>1671</v>
      </c>
      <c r="B4967" s="6">
        <v>222</v>
      </c>
      <c r="C4967" s="6" t="s">
        <v>189</v>
      </c>
      <c r="D4967" s="6">
        <v>20</v>
      </c>
      <c r="E4967" s="6">
        <v>32</v>
      </c>
      <c r="F4967" s="6" t="s">
        <v>12</v>
      </c>
      <c r="G4967" s="6"/>
      <c r="H4967" s="6" t="s">
        <v>13</v>
      </c>
      <c r="I4967" s="7" t="s">
        <v>190</v>
      </c>
      <c r="J4967" s="152" t="str">
        <f>VLOOKUP(PORVORIM!$I4967,Code2Loc,2,FALSE)</f>
        <v>BORI BRDG</v>
      </c>
    </row>
    <row r="4968" spans="1:10" ht="15.75" customHeight="1" x14ac:dyDescent="0.25">
      <c r="A4968" s="5" t="s">
        <v>1671</v>
      </c>
      <c r="B4968" s="6">
        <v>222</v>
      </c>
      <c r="C4968" s="6" t="s">
        <v>187</v>
      </c>
      <c r="D4968" s="6">
        <v>21</v>
      </c>
      <c r="E4968" s="6">
        <v>34</v>
      </c>
      <c r="F4968" s="6" t="s">
        <v>12</v>
      </c>
      <c r="G4968" s="6"/>
      <c r="H4968" s="6" t="s">
        <v>13</v>
      </c>
      <c r="I4968" s="7" t="s">
        <v>188</v>
      </c>
      <c r="J4968" s="152" t="str">
        <f>VLOOKUP(PORVORIM!$I4968,Code2Loc,2,FALSE)</f>
        <v>SAI TMPLE</v>
      </c>
    </row>
    <row r="4969" spans="1:10" ht="15.75" customHeight="1" x14ac:dyDescent="0.25">
      <c r="A4969" s="5" t="s">
        <v>1671</v>
      </c>
      <c r="B4969" s="6">
        <v>222</v>
      </c>
      <c r="C4969" s="6" t="s">
        <v>185</v>
      </c>
      <c r="D4969" s="6">
        <v>22</v>
      </c>
      <c r="E4969" s="6">
        <v>35</v>
      </c>
      <c r="F4969" s="6" t="s">
        <v>12</v>
      </c>
      <c r="G4969" s="6"/>
      <c r="H4969" s="6" t="s">
        <v>13</v>
      </c>
      <c r="I4969" s="7" t="s">
        <v>186</v>
      </c>
      <c r="J4969" s="152" t="str">
        <f>VLOOKUP(PORVORIM!$I4969,Code2Loc,2,FALSE)</f>
        <v>BORI SKVR</v>
      </c>
    </row>
    <row r="4970" spans="1:10" ht="15.75" customHeight="1" x14ac:dyDescent="0.25">
      <c r="A4970" s="5" t="s">
        <v>1671</v>
      </c>
      <c r="B4970" s="6">
        <v>222</v>
      </c>
      <c r="C4970" s="6" t="s">
        <v>183</v>
      </c>
      <c r="D4970" s="6">
        <v>23</v>
      </c>
      <c r="E4970" s="6">
        <v>36</v>
      </c>
      <c r="F4970" s="6" t="s">
        <v>12</v>
      </c>
      <c r="G4970" s="6"/>
      <c r="H4970" s="6" t="s">
        <v>13</v>
      </c>
      <c r="I4970" s="7" t="s">
        <v>184</v>
      </c>
      <c r="J4970" s="152" t="str">
        <f>VLOOKUP(PORVORIM!$I4970,Code2Loc,2,FALSE)</f>
        <v>TOP COLA</v>
      </c>
    </row>
    <row r="4971" spans="1:10" ht="15.75" customHeight="1" x14ac:dyDescent="0.25">
      <c r="A4971" s="5" t="s">
        <v>1671</v>
      </c>
      <c r="B4971" s="6">
        <v>222</v>
      </c>
      <c r="C4971" s="6" t="s">
        <v>181</v>
      </c>
      <c r="D4971" s="6">
        <v>24</v>
      </c>
      <c r="E4971" s="6">
        <v>38</v>
      </c>
      <c r="F4971" s="6" t="s">
        <v>12</v>
      </c>
      <c r="G4971" s="6"/>
      <c r="H4971" s="6" t="s">
        <v>13</v>
      </c>
      <c r="I4971" s="7" t="s">
        <v>182</v>
      </c>
      <c r="J4971" s="152" t="str">
        <f>VLOOKUP(PORVORIM!$I4971,Code2Loc,2,FALSE)</f>
        <v>DHAVLI</v>
      </c>
    </row>
    <row r="4972" spans="1:10" ht="15.75" customHeight="1" x14ac:dyDescent="0.25">
      <c r="A4972" s="5" t="s">
        <v>1671</v>
      </c>
      <c r="B4972" s="6">
        <v>222</v>
      </c>
      <c r="C4972" s="6" t="s">
        <v>179</v>
      </c>
      <c r="D4972" s="6">
        <v>25</v>
      </c>
      <c r="E4972" s="6">
        <v>40</v>
      </c>
      <c r="F4972" s="6" t="s">
        <v>12</v>
      </c>
      <c r="G4972" s="6"/>
      <c r="H4972" s="6" t="s">
        <v>13</v>
      </c>
      <c r="I4972" s="7" t="s">
        <v>180</v>
      </c>
      <c r="J4972" s="152" t="str">
        <f>VLOOKUP(PORVORIM!$I4972,Code2Loc,2,FALSE)</f>
        <v>PONDA</v>
      </c>
    </row>
    <row r="4973" spans="1:10" ht="15.75" customHeight="1" x14ac:dyDescent="0.25">
      <c r="A4973" s="5" t="s">
        <v>1671</v>
      </c>
      <c r="B4973" s="6">
        <v>222</v>
      </c>
      <c r="C4973" s="6" t="s">
        <v>1042</v>
      </c>
      <c r="D4973" s="6">
        <v>26</v>
      </c>
      <c r="E4973" s="6">
        <v>41</v>
      </c>
      <c r="F4973" s="6" t="s">
        <v>12</v>
      </c>
      <c r="G4973" s="6"/>
      <c r="H4973" s="6" t="s">
        <v>13</v>
      </c>
      <c r="I4973" s="7" t="s">
        <v>1043</v>
      </c>
      <c r="J4973" s="152" t="str">
        <f>VLOOKUP(PORVORIM!$I4973,Code2Loc,2,FALSE)</f>
        <v>UPPER BAZAR</v>
      </c>
    </row>
    <row r="4974" spans="1:10" ht="15.75" customHeight="1" x14ac:dyDescent="0.25">
      <c r="A4974" s="5" t="s">
        <v>1671</v>
      </c>
      <c r="B4974" s="6">
        <v>222</v>
      </c>
      <c r="C4974" s="6" t="s">
        <v>1044</v>
      </c>
      <c r="D4974" s="6">
        <v>27</v>
      </c>
      <c r="E4974" s="6">
        <v>43</v>
      </c>
      <c r="F4974" s="6" t="s">
        <v>12</v>
      </c>
      <c r="G4974" s="6"/>
      <c r="H4974" s="6" t="s">
        <v>13</v>
      </c>
      <c r="I4974" s="7" t="s">
        <v>1045</v>
      </c>
      <c r="J4974" s="152" t="str">
        <f>VLOOKUP(PORVORIM!$I4974,Code2Loc,2,FALSE)</f>
        <v>CURTI</v>
      </c>
    </row>
    <row r="4975" spans="1:10" ht="15.75" customHeight="1" x14ac:dyDescent="0.25">
      <c r="A4975" s="5" t="s">
        <v>1671</v>
      </c>
      <c r="B4975" s="6">
        <v>222</v>
      </c>
      <c r="C4975" s="6" t="s">
        <v>1046</v>
      </c>
      <c r="D4975" s="6">
        <v>28</v>
      </c>
      <c r="E4975" s="6">
        <v>45</v>
      </c>
      <c r="F4975" s="6" t="s">
        <v>12</v>
      </c>
      <c r="G4975" s="6"/>
      <c r="H4975" s="6" t="s">
        <v>13</v>
      </c>
      <c r="I4975" s="7" t="s">
        <v>1047</v>
      </c>
      <c r="J4975" s="152" t="str">
        <f>VLOOKUP(PORVORIM!$I4975,Code2Loc,2,FALSE)</f>
        <v>APEWAL</v>
      </c>
    </row>
    <row r="4976" spans="1:10" ht="15.75" customHeight="1" x14ac:dyDescent="0.25">
      <c r="A4976" s="5" t="s">
        <v>1671</v>
      </c>
      <c r="B4976" s="6">
        <v>222</v>
      </c>
      <c r="C4976" s="6" t="s">
        <v>1048</v>
      </c>
      <c r="D4976" s="6">
        <v>29</v>
      </c>
      <c r="E4976" s="6">
        <v>46</v>
      </c>
      <c r="F4976" s="6" t="s">
        <v>12</v>
      </c>
      <c r="G4976" s="6"/>
      <c r="H4976" s="6" t="s">
        <v>13</v>
      </c>
      <c r="I4976" s="7" t="s">
        <v>1049</v>
      </c>
      <c r="J4976" s="152" t="str">
        <f>VLOOKUP(PORVORIM!$I4976,Code2Loc,2,FALSE)</f>
        <v>KARMANE</v>
      </c>
    </row>
    <row r="4977" spans="1:10" ht="15.75" customHeight="1" x14ac:dyDescent="0.25">
      <c r="A4977" s="5" t="s">
        <v>1671</v>
      </c>
      <c r="B4977" s="6">
        <v>222</v>
      </c>
      <c r="C4977" s="6" t="s">
        <v>1050</v>
      </c>
      <c r="D4977" s="6">
        <v>30</v>
      </c>
      <c r="E4977" s="6">
        <v>47</v>
      </c>
      <c r="F4977" s="6" t="s">
        <v>12</v>
      </c>
      <c r="G4977" s="6"/>
      <c r="H4977" s="6" t="s">
        <v>13</v>
      </c>
      <c r="I4977" s="7" t="s">
        <v>1051</v>
      </c>
      <c r="J4977" s="152" t="str">
        <f>VLOOKUP(PORVORIM!$I4977,Code2Loc,2,FALSE)</f>
        <v>ARLA</v>
      </c>
    </row>
    <row r="4978" spans="1:10" ht="15.75" customHeight="1" x14ac:dyDescent="0.25">
      <c r="A4978" s="5" t="s">
        <v>1671</v>
      </c>
      <c r="B4978" s="6">
        <v>222</v>
      </c>
      <c r="C4978" s="6" t="s">
        <v>1085</v>
      </c>
      <c r="D4978" s="6">
        <v>31</v>
      </c>
      <c r="E4978" s="6">
        <v>48</v>
      </c>
      <c r="F4978" s="6" t="s">
        <v>12</v>
      </c>
      <c r="G4978" s="6"/>
      <c r="H4978" s="6" t="s">
        <v>13</v>
      </c>
      <c r="I4978" s="7" t="s">
        <v>1086</v>
      </c>
      <c r="J4978" s="152" t="str">
        <f>VLOOKUP(PORVORIM!$I4978,Code2Loc,2,FALSE)</f>
        <v>V KERI</v>
      </c>
    </row>
    <row r="4979" spans="1:10" ht="15.75" customHeight="1" x14ac:dyDescent="0.25">
      <c r="A4979" s="5" t="s">
        <v>1671</v>
      </c>
      <c r="B4979" s="6">
        <v>222</v>
      </c>
      <c r="C4979" s="6" t="s">
        <v>1083</v>
      </c>
      <c r="D4979" s="6">
        <v>32</v>
      </c>
      <c r="E4979" s="6">
        <v>49</v>
      </c>
      <c r="F4979" s="6" t="s">
        <v>12</v>
      </c>
      <c r="G4979" s="6"/>
      <c r="H4979" s="6" t="s">
        <v>13</v>
      </c>
      <c r="I4979" s="7" t="s">
        <v>1084</v>
      </c>
      <c r="J4979" s="152" t="str">
        <f>VLOOKUP(PORVORIM!$I4979,Code2Loc,2,FALSE)</f>
        <v>VELKASI</v>
      </c>
    </row>
    <row r="4980" spans="1:10" ht="15.75" customHeight="1" x14ac:dyDescent="0.25">
      <c r="A4980" s="5" t="s">
        <v>1671</v>
      </c>
      <c r="B4980" s="6">
        <v>222</v>
      </c>
      <c r="C4980" s="6" t="s">
        <v>1081</v>
      </c>
      <c r="D4980" s="6">
        <v>33</v>
      </c>
      <c r="E4980" s="6">
        <v>52</v>
      </c>
      <c r="F4980" s="6" t="s">
        <v>12</v>
      </c>
      <c r="G4980" s="6"/>
      <c r="H4980" s="6" t="s">
        <v>13</v>
      </c>
      <c r="I4980" s="7" t="s">
        <v>1082</v>
      </c>
      <c r="J4980" s="152" t="str">
        <f>VLOOKUP(PORVORIM!$I4980,Code2Loc,2,FALSE)</f>
        <v>SADYAR HALI</v>
      </c>
    </row>
    <row r="4981" spans="1:10" ht="15.75" customHeight="1" x14ac:dyDescent="0.25">
      <c r="A4981" s="5" t="s">
        <v>1671</v>
      </c>
      <c r="B4981" s="6">
        <v>222</v>
      </c>
      <c r="C4981" s="6" t="s">
        <v>1079</v>
      </c>
      <c r="D4981" s="6">
        <v>34</v>
      </c>
      <c r="E4981" s="6">
        <v>53</v>
      </c>
      <c r="F4981" s="6" t="s">
        <v>12</v>
      </c>
      <c r="G4981" s="6"/>
      <c r="H4981" s="6" t="s">
        <v>13</v>
      </c>
      <c r="I4981" s="7" t="s">
        <v>1080</v>
      </c>
      <c r="J4981" s="152" t="str">
        <f>VLOOKUP(PORVORIM!$I4981,Code2Loc,2,FALSE)</f>
        <v>CHAIEWADA</v>
      </c>
    </row>
    <row r="4982" spans="1:10" ht="12.75" customHeight="1" x14ac:dyDescent="0.25">
      <c r="A4982" s="5" t="s">
        <v>1671</v>
      </c>
      <c r="B4982" s="6">
        <v>222</v>
      </c>
      <c r="C4982" s="6" t="s">
        <v>1077</v>
      </c>
      <c r="D4982" s="6">
        <v>35</v>
      </c>
      <c r="E4982" s="6">
        <v>55</v>
      </c>
      <c r="F4982" s="6" t="s">
        <v>12</v>
      </c>
      <c r="G4982" s="6"/>
      <c r="H4982" s="6" t="s">
        <v>13</v>
      </c>
      <c r="I4982" s="7" t="s">
        <v>1078</v>
      </c>
      <c r="J4982" s="152" t="str">
        <f>VLOOKUP(PORVORIM!$I4982,Code2Loc,2,FALSE)</f>
        <v>VEREM</v>
      </c>
    </row>
    <row r="4983" spans="1:10" ht="15.75" customHeight="1" x14ac:dyDescent="0.25">
      <c r="A4983" s="5" t="s">
        <v>1671</v>
      </c>
      <c r="B4983" s="6">
        <v>222</v>
      </c>
      <c r="C4983" s="6" t="s">
        <v>1075</v>
      </c>
      <c r="D4983" s="6">
        <v>36</v>
      </c>
      <c r="E4983" s="6">
        <v>56</v>
      </c>
      <c r="F4983" s="6" t="s">
        <v>12</v>
      </c>
      <c r="G4983" s="6"/>
      <c r="H4983" s="6" t="s">
        <v>13</v>
      </c>
      <c r="I4983" s="7" t="s">
        <v>1076</v>
      </c>
      <c r="J4983" s="152" t="str">
        <f>VLOOKUP(PORVORIM!$I4983,Code2Loc,2,FALSE)</f>
        <v>VOLVOI</v>
      </c>
    </row>
    <row r="4984" spans="1:10" ht="15.75" customHeight="1" x14ac:dyDescent="0.25">
      <c r="A4984" s="5" t="s">
        <v>1671</v>
      </c>
      <c r="B4984" s="6">
        <v>222</v>
      </c>
      <c r="C4984" s="6" t="s">
        <v>1073</v>
      </c>
      <c r="D4984" s="6">
        <v>37</v>
      </c>
      <c r="E4984" s="6">
        <v>57</v>
      </c>
      <c r="F4984" s="6" t="s">
        <v>12</v>
      </c>
      <c r="G4984" s="6"/>
      <c r="H4984" s="6" t="s">
        <v>13</v>
      </c>
      <c r="I4984" s="7" t="s">
        <v>1074</v>
      </c>
      <c r="J4984" s="152" t="str">
        <f>VLOOKUP(PORVORIM!$I4984,Code2Loc,2,FALSE)</f>
        <v>SATERI BHAT</v>
      </c>
    </row>
    <row r="4985" spans="1:10" ht="15.75" customHeight="1" x14ac:dyDescent="0.25">
      <c r="A4985" s="5" t="s">
        <v>1671</v>
      </c>
      <c r="B4985" s="6">
        <v>222</v>
      </c>
      <c r="C4985" s="6" t="s">
        <v>1071</v>
      </c>
      <c r="D4985" s="6">
        <v>38</v>
      </c>
      <c r="E4985" s="6">
        <v>58</v>
      </c>
      <c r="F4985" s="6" t="s">
        <v>12</v>
      </c>
      <c r="G4985" s="6"/>
      <c r="H4985" s="6" t="s">
        <v>13</v>
      </c>
      <c r="I4985" s="7" t="s">
        <v>1072</v>
      </c>
      <c r="J4985" s="152" t="str">
        <f>VLOOKUP(PORVORIM!$I4985,Code2Loc,2,FALSE)</f>
        <v>SAVAI</v>
      </c>
    </row>
    <row r="4986" spans="1:10" ht="15.75" customHeight="1" x14ac:dyDescent="0.25">
      <c r="A4986" s="5" t="s">
        <v>635</v>
      </c>
      <c r="B4986" s="6">
        <v>223</v>
      </c>
      <c r="C4986" s="6" t="s">
        <v>11</v>
      </c>
      <c r="D4986" s="6">
        <v>1</v>
      </c>
      <c r="E4986" s="6">
        <v>0</v>
      </c>
      <c r="F4986" s="6" t="s">
        <v>12</v>
      </c>
      <c r="G4986" s="6"/>
      <c r="H4986" s="6" t="s">
        <v>13</v>
      </c>
      <c r="I4986" s="7" t="s">
        <v>14</v>
      </c>
      <c r="J4986" s="152" t="str">
        <f>VLOOKUP(PORVORIM!$I4986,Code2Loc,2,FALSE)</f>
        <v>PANAJI</v>
      </c>
    </row>
    <row r="4987" spans="1:10" ht="15.75" customHeight="1" x14ac:dyDescent="0.25">
      <c r="A4987" s="5" t="s">
        <v>635</v>
      </c>
      <c r="B4987" s="6">
        <v>223</v>
      </c>
      <c r="C4987" s="6" t="s">
        <v>515</v>
      </c>
      <c r="D4987" s="6">
        <v>2</v>
      </c>
      <c r="E4987" s="6">
        <v>2</v>
      </c>
      <c r="F4987" s="6" t="s">
        <v>12</v>
      </c>
      <c r="G4987" s="6"/>
      <c r="H4987" s="6" t="s">
        <v>13</v>
      </c>
      <c r="I4987" s="7" t="s">
        <v>516</v>
      </c>
      <c r="J4987" s="152" t="str">
        <f>VLOOKUP(PORVORIM!$I4987,Code2Loc,2,FALSE)</f>
        <v>MALIM</v>
      </c>
    </row>
    <row r="4988" spans="1:10" ht="15.75" customHeight="1" x14ac:dyDescent="0.25">
      <c r="A4988" s="5" t="s">
        <v>635</v>
      </c>
      <c r="B4988" s="6">
        <v>223</v>
      </c>
      <c r="C4988" s="6" t="s">
        <v>517</v>
      </c>
      <c r="D4988" s="6">
        <v>3</v>
      </c>
      <c r="E4988" s="6">
        <v>3</v>
      </c>
      <c r="F4988" s="6" t="s">
        <v>12</v>
      </c>
      <c r="G4988" s="6"/>
      <c r="H4988" s="6" t="s">
        <v>13</v>
      </c>
      <c r="I4988" s="7" t="s">
        <v>518</v>
      </c>
      <c r="J4988" s="152" t="str">
        <f>VLOOKUP(PORVORIM!$I4988,Code2Loc,2,FALSE)</f>
        <v>VIRLOSA</v>
      </c>
    </row>
    <row r="4989" spans="1:10" ht="15.75" customHeight="1" x14ac:dyDescent="0.25">
      <c r="A4989" s="5" t="s">
        <v>635</v>
      </c>
      <c r="B4989" s="6">
        <v>223</v>
      </c>
      <c r="C4989" s="6" t="s">
        <v>519</v>
      </c>
      <c r="D4989" s="6">
        <v>4</v>
      </c>
      <c r="E4989" s="6">
        <v>4</v>
      </c>
      <c r="F4989" s="6" t="s">
        <v>12</v>
      </c>
      <c r="G4989" s="6"/>
      <c r="H4989" s="6" t="s">
        <v>13</v>
      </c>
      <c r="I4989" s="7" t="s">
        <v>520</v>
      </c>
      <c r="J4989" s="152" t="str">
        <f>VLOOKUP(PORVORIM!$I4989,Code2Loc,2,FALSE)</f>
        <v>BRITTONA</v>
      </c>
    </row>
    <row r="4990" spans="1:10" ht="15.75" customHeight="1" x14ac:dyDescent="0.25">
      <c r="A4990" s="5" t="s">
        <v>635</v>
      </c>
      <c r="B4990" s="6">
        <v>223</v>
      </c>
      <c r="C4990" s="6" t="s">
        <v>534</v>
      </c>
      <c r="D4990" s="6">
        <v>5</v>
      </c>
      <c r="E4990" s="6">
        <v>6</v>
      </c>
      <c r="F4990" s="6" t="s">
        <v>12</v>
      </c>
      <c r="G4990" s="6"/>
      <c r="H4990" s="6" t="s">
        <v>13</v>
      </c>
      <c r="I4990" s="7" t="s">
        <v>535</v>
      </c>
      <c r="J4990" s="152" t="str">
        <f>VLOOKUP(PORVORIM!$I4990,Code2Loc,2,FALSE)</f>
        <v>SALVADOR</v>
      </c>
    </row>
    <row r="4991" spans="1:10" ht="15.75" customHeight="1" x14ac:dyDescent="0.25">
      <c r="A4991" s="5" t="s">
        <v>635</v>
      </c>
      <c r="B4991" s="6">
        <v>223</v>
      </c>
      <c r="C4991" s="6" t="s">
        <v>536</v>
      </c>
      <c r="D4991" s="6">
        <v>6</v>
      </c>
      <c r="E4991" s="6">
        <v>8</v>
      </c>
      <c r="F4991" s="6" t="s">
        <v>12</v>
      </c>
      <c r="G4991" s="6"/>
      <c r="H4991" s="6" t="s">
        <v>13</v>
      </c>
      <c r="I4991" s="7" t="s">
        <v>537</v>
      </c>
      <c r="J4991" s="152" t="str">
        <f>VLOOKUP(PORVORIM!$I4991,Code2Loc,2,FALSE)</f>
        <v>ECOXIM</v>
      </c>
    </row>
    <row r="4992" spans="1:10" ht="15.75" customHeight="1" x14ac:dyDescent="0.25">
      <c r="A4992" s="5" t="s">
        <v>635</v>
      </c>
      <c r="B4992" s="6">
        <v>223</v>
      </c>
      <c r="C4992" s="6" t="s">
        <v>538</v>
      </c>
      <c r="D4992" s="6">
        <v>7</v>
      </c>
      <c r="E4992" s="6">
        <v>9</v>
      </c>
      <c r="F4992" s="6" t="s">
        <v>12</v>
      </c>
      <c r="G4992" s="6"/>
      <c r="H4992" s="6" t="s">
        <v>13</v>
      </c>
      <c r="I4992" s="7" t="s">
        <v>539</v>
      </c>
      <c r="J4992" s="152" t="str">
        <f>VLOOKUP(PORVORIM!$I4992,Code2Loc,2,FALSE)</f>
        <v>POMBURPA</v>
      </c>
    </row>
    <row r="4993" spans="1:10" ht="15.75" customHeight="1" x14ac:dyDescent="0.25">
      <c r="A4993" s="5" t="s">
        <v>635</v>
      </c>
      <c r="B4993" s="6">
        <v>223</v>
      </c>
      <c r="C4993" s="6" t="s">
        <v>540</v>
      </c>
      <c r="D4993" s="6">
        <v>8</v>
      </c>
      <c r="E4993" s="6">
        <v>11</v>
      </c>
      <c r="F4993" s="6" t="s">
        <v>12</v>
      </c>
      <c r="G4993" s="6"/>
      <c r="H4993" s="6" t="s">
        <v>13</v>
      </c>
      <c r="I4993" s="7" t="s">
        <v>541</v>
      </c>
      <c r="J4993" s="152" t="str">
        <f>VLOOKUP(PORVORIM!$I4993,Code2Loc,2,FALSE)</f>
        <v>GOYNA</v>
      </c>
    </row>
    <row r="4994" spans="1:10" ht="15.75" customHeight="1" x14ac:dyDescent="0.25">
      <c r="A4994" s="5" t="s">
        <v>635</v>
      </c>
      <c r="B4994" s="6">
        <v>223</v>
      </c>
      <c r="C4994" s="6" t="s">
        <v>542</v>
      </c>
      <c r="D4994" s="6">
        <v>9</v>
      </c>
      <c r="E4994" s="6">
        <v>12</v>
      </c>
      <c r="F4994" s="6" t="s">
        <v>12</v>
      </c>
      <c r="G4994" s="6"/>
      <c r="H4994" s="6" t="s">
        <v>13</v>
      </c>
      <c r="I4994" s="7" t="s">
        <v>543</v>
      </c>
      <c r="J4994" s="152" t="str">
        <f>VLOOKUP(PORVORIM!$I4994,Code2Loc,2,FALSE)</f>
        <v>OLAULIM</v>
      </c>
    </row>
    <row r="4995" spans="1:10" ht="15.75" customHeight="1" x14ac:dyDescent="0.25">
      <c r="A4995" s="5" t="s">
        <v>635</v>
      </c>
      <c r="B4995" s="6">
        <v>223</v>
      </c>
      <c r="C4995" s="6" t="s">
        <v>544</v>
      </c>
      <c r="D4995" s="6">
        <v>10</v>
      </c>
      <c r="E4995" s="6">
        <v>13</v>
      </c>
      <c r="F4995" s="6" t="s">
        <v>12</v>
      </c>
      <c r="G4995" s="6"/>
      <c r="H4995" s="6" t="s">
        <v>13</v>
      </c>
      <c r="I4995" s="7" t="s">
        <v>545</v>
      </c>
      <c r="J4995" s="152" t="str">
        <f>VLOOKUP(PORVORIM!$I4995,Code2Loc,2,FALSE)</f>
        <v>GALVAR</v>
      </c>
    </row>
    <row r="4996" spans="1:10" ht="15.75" customHeight="1" x14ac:dyDescent="0.25">
      <c r="A4996" s="5" t="s">
        <v>635</v>
      </c>
      <c r="B4996" s="6">
        <v>223</v>
      </c>
      <c r="C4996" s="6" t="s">
        <v>546</v>
      </c>
      <c r="D4996" s="6">
        <v>11</v>
      </c>
      <c r="E4996" s="6">
        <v>14</v>
      </c>
      <c r="F4996" s="6" t="s">
        <v>12</v>
      </c>
      <c r="G4996" s="6"/>
      <c r="H4996" s="6" t="s">
        <v>13</v>
      </c>
      <c r="I4996" s="7" t="s">
        <v>547</v>
      </c>
      <c r="J4996" s="152" t="str">
        <f>VLOOKUP(PORVORIM!$I4996,Code2Loc,2,FALSE)</f>
        <v>CARONA</v>
      </c>
    </row>
    <row r="4997" spans="1:10" ht="15.75" customHeight="1" x14ac:dyDescent="0.25">
      <c r="A4997" s="5" t="s">
        <v>635</v>
      </c>
      <c r="B4997" s="6">
        <v>223</v>
      </c>
      <c r="C4997" s="6" t="s">
        <v>595</v>
      </c>
      <c r="D4997" s="6">
        <v>12</v>
      </c>
      <c r="E4997" s="6">
        <v>15</v>
      </c>
      <c r="F4997" s="6" t="s">
        <v>12</v>
      </c>
      <c r="G4997" s="6"/>
      <c r="H4997" s="6" t="s">
        <v>13</v>
      </c>
      <c r="I4997" s="7" t="s">
        <v>596</v>
      </c>
      <c r="J4997" s="152" t="str">
        <f>VLOOKUP(PORVORIM!$I4997,Code2Loc,2,FALSE)</f>
        <v>CALVI TAR</v>
      </c>
    </row>
    <row r="4998" spans="1:10" ht="15.75" customHeight="1" x14ac:dyDescent="0.25">
      <c r="A4998" s="5" t="s">
        <v>635</v>
      </c>
      <c r="B4998" s="6">
        <v>223</v>
      </c>
      <c r="C4998" s="6" t="s">
        <v>607</v>
      </c>
      <c r="D4998" s="6">
        <v>13</v>
      </c>
      <c r="E4998" s="6">
        <v>16</v>
      </c>
      <c r="F4998" s="6" t="s">
        <v>12</v>
      </c>
      <c r="G4998" s="6"/>
      <c r="H4998" s="6" t="s">
        <v>13</v>
      </c>
      <c r="I4998" s="7" t="s">
        <v>608</v>
      </c>
      <c r="J4998" s="152" t="str">
        <f>VLOOKUP(PORVORIM!$I4998,Code2Loc,2,FALSE)</f>
        <v>BHAVKAI</v>
      </c>
    </row>
    <row r="4999" spans="1:10" ht="15.75" customHeight="1" x14ac:dyDescent="0.25">
      <c r="A4999" s="5" t="s">
        <v>635</v>
      </c>
      <c r="B4999" s="6">
        <v>223</v>
      </c>
      <c r="C4999" s="6" t="s">
        <v>609</v>
      </c>
      <c r="D4999" s="6">
        <v>14</v>
      </c>
      <c r="E4999" s="6">
        <v>17</v>
      </c>
      <c r="F4999" s="6" t="s">
        <v>12</v>
      </c>
      <c r="G4999" s="6"/>
      <c r="H4999" s="6" t="s">
        <v>13</v>
      </c>
      <c r="I4999" s="7" t="s">
        <v>610</v>
      </c>
      <c r="J4999" s="152" t="str">
        <f>VLOOKUP(PORVORIM!$I4999,Code2Loc,2,FALSE)</f>
        <v>VAINGINE</v>
      </c>
    </row>
    <row r="5000" spans="1:10" ht="15.75" customHeight="1" x14ac:dyDescent="0.25">
      <c r="A5000" s="5" t="s">
        <v>635</v>
      </c>
      <c r="B5000" s="6">
        <v>223</v>
      </c>
      <c r="C5000" s="6" t="s">
        <v>611</v>
      </c>
      <c r="D5000" s="6">
        <v>15</v>
      </c>
      <c r="E5000" s="6">
        <v>18</v>
      </c>
      <c r="F5000" s="6" t="s">
        <v>12</v>
      </c>
      <c r="G5000" s="6"/>
      <c r="H5000" s="6" t="s">
        <v>13</v>
      </c>
      <c r="I5000" s="7" t="s">
        <v>612</v>
      </c>
      <c r="J5000" s="152" t="str">
        <f>VLOOKUP(PORVORIM!$I5000,Code2Loc,2,FALSE)</f>
        <v>TIKHAJAN</v>
      </c>
    </row>
    <row r="5001" spans="1:10" ht="15.75" customHeight="1" x14ac:dyDescent="0.25">
      <c r="A5001" s="5" t="s">
        <v>635</v>
      </c>
      <c r="B5001" s="6">
        <v>223</v>
      </c>
      <c r="C5001" s="6" t="s">
        <v>622</v>
      </c>
      <c r="D5001" s="6">
        <v>16</v>
      </c>
      <c r="E5001" s="6">
        <v>19</v>
      </c>
      <c r="F5001" s="6" t="s">
        <v>12</v>
      </c>
      <c r="G5001" s="6"/>
      <c r="H5001" s="6" t="s">
        <v>13</v>
      </c>
      <c r="I5001" s="7" t="s">
        <v>623</v>
      </c>
      <c r="J5001" s="152" t="str">
        <f>VLOOKUP(PORVORIM!$I5001,Code2Loc,2,FALSE)</f>
        <v>SADETIR</v>
      </c>
    </row>
    <row r="5002" spans="1:10" ht="15.75" customHeight="1" x14ac:dyDescent="0.25">
      <c r="A5002" s="5" t="s">
        <v>635</v>
      </c>
      <c r="B5002" s="6">
        <v>223</v>
      </c>
      <c r="C5002" s="6" t="s">
        <v>624</v>
      </c>
      <c r="D5002" s="6">
        <v>17</v>
      </c>
      <c r="E5002" s="6">
        <v>21</v>
      </c>
      <c r="F5002" s="6" t="s">
        <v>12</v>
      </c>
      <c r="G5002" s="6"/>
      <c r="H5002" s="6" t="s">
        <v>13</v>
      </c>
      <c r="I5002" s="7" t="s">
        <v>625</v>
      </c>
      <c r="J5002" s="152" t="str">
        <f>VLOOKUP(PORVORIM!$I5002,Code2Loc,2,FALSE)</f>
        <v>SAUD CHURCH</v>
      </c>
    </row>
    <row r="5003" spans="1:10" ht="15.75" customHeight="1" x14ac:dyDescent="0.25">
      <c r="A5003" s="5" t="s">
        <v>635</v>
      </c>
      <c r="B5003" s="6">
        <v>223</v>
      </c>
      <c r="C5003" s="6" t="s">
        <v>636</v>
      </c>
      <c r="D5003" s="6">
        <v>18</v>
      </c>
      <c r="E5003" s="6">
        <v>22</v>
      </c>
      <c r="F5003" s="6" t="s">
        <v>12</v>
      </c>
      <c r="G5003" s="6"/>
      <c r="H5003" s="6" t="s">
        <v>13</v>
      </c>
      <c r="I5003" s="7" t="s">
        <v>637</v>
      </c>
      <c r="J5003" s="152" t="str">
        <f>VLOOKUP(PORVORIM!$I5003,Code2Loc,2,FALSE)</f>
        <v>DEVGIN</v>
      </c>
    </row>
    <row r="5004" spans="1:10" ht="15.75" customHeight="1" x14ac:dyDescent="0.25">
      <c r="A5004" s="5" t="s">
        <v>635</v>
      </c>
      <c r="B5004" s="6">
        <v>223</v>
      </c>
      <c r="C5004" s="6" t="s">
        <v>628</v>
      </c>
      <c r="D5004" s="6">
        <v>19</v>
      </c>
      <c r="E5004" s="6">
        <v>23</v>
      </c>
      <c r="F5004" s="6" t="s">
        <v>12</v>
      </c>
      <c r="G5004" s="6"/>
      <c r="H5004" s="6" t="s">
        <v>13</v>
      </c>
      <c r="I5004" s="7" t="s">
        <v>629</v>
      </c>
      <c r="J5004" s="152" t="str">
        <f>VLOOKUP(PORVORIM!$I5004,Code2Loc,2,FALSE)</f>
        <v>CHEMRAN</v>
      </c>
    </row>
    <row r="5005" spans="1:10" ht="15.75" customHeight="1" x14ac:dyDescent="0.25">
      <c r="A5005" s="5" t="s">
        <v>635</v>
      </c>
      <c r="B5005" s="6">
        <v>223</v>
      </c>
      <c r="C5005" s="6" t="s">
        <v>107</v>
      </c>
      <c r="D5005" s="6">
        <v>20</v>
      </c>
      <c r="E5005" s="6">
        <v>26</v>
      </c>
      <c r="F5005" s="6" t="s">
        <v>12</v>
      </c>
      <c r="G5005" s="6"/>
      <c r="H5005" s="6" t="s">
        <v>13</v>
      </c>
      <c r="I5005" s="7" t="s">
        <v>108</v>
      </c>
      <c r="J5005" s="152" t="str">
        <f>VLOOKUP(PORVORIM!$I5005,Code2Loc,2,FALSE)</f>
        <v>MADEL</v>
      </c>
    </row>
    <row r="5006" spans="1:10" ht="15.75" customHeight="1" x14ac:dyDescent="0.25">
      <c r="A5006" s="5" t="s">
        <v>1672</v>
      </c>
      <c r="B5006" s="6">
        <v>224</v>
      </c>
      <c r="C5006" s="6" t="s">
        <v>50</v>
      </c>
      <c r="D5006" s="6">
        <v>1</v>
      </c>
      <c r="E5006" s="6">
        <v>0</v>
      </c>
      <c r="F5006" s="6" t="s">
        <v>12</v>
      </c>
      <c r="G5006" s="6"/>
      <c r="H5006" s="6" t="s">
        <v>13</v>
      </c>
      <c r="I5006" s="7" t="s">
        <v>51</v>
      </c>
      <c r="J5006" s="152" t="str">
        <f>VLOOKUP(PORVORIM!$I5006,Code2Loc,2,FALSE)</f>
        <v>MARGAO</v>
      </c>
    </row>
    <row r="5007" spans="1:10" ht="15.75" customHeight="1" x14ac:dyDescent="0.25">
      <c r="A5007" s="5" t="s">
        <v>1672</v>
      </c>
      <c r="B5007" s="6">
        <v>224</v>
      </c>
      <c r="C5007" s="6" t="s">
        <v>48</v>
      </c>
      <c r="D5007" s="6">
        <v>2</v>
      </c>
      <c r="E5007" s="6">
        <v>3</v>
      </c>
      <c r="F5007" s="6" t="s">
        <v>12</v>
      </c>
      <c r="G5007" s="6"/>
      <c r="H5007" s="6" t="s">
        <v>13</v>
      </c>
      <c r="I5007" s="7" t="s">
        <v>49</v>
      </c>
      <c r="J5007" s="152" t="str">
        <f>VLOOKUP(PORVORIM!$I5007,Code2Loc,2,FALSE)</f>
        <v>NUVEM</v>
      </c>
    </row>
    <row r="5008" spans="1:10" ht="15.75" customHeight="1" x14ac:dyDescent="0.25">
      <c r="A5008" s="5" t="s">
        <v>1672</v>
      </c>
      <c r="B5008" s="6">
        <v>224</v>
      </c>
      <c r="C5008" s="6" t="s">
        <v>46</v>
      </c>
      <c r="D5008" s="6">
        <v>3</v>
      </c>
      <c r="E5008" s="6">
        <v>4</v>
      </c>
      <c r="F5008" s="6" t="s">
        <v>12</v>
      </c>
      <c r="G5008" s="6"/>
      <c r="H5008" s="6" t="s">
        <v>13</v>
      </c>
      <c r="I5008" s="7" t="s">
        <v>47</v>
      </c>
      <c r="J5008" s="152" t="str">
        <f>VLOOKUP(PORVORIM!$I5008,Code2Loc,2,FALSE)</f>
        <v>RUMDER</v>
      </c>
    </row>
    <row r="5009" spans="1:10" ht="15.75" customHeight="1" x14ac:dyDescent="0.25">
      <c r="A5009" s="5" t="s">
        <v>1672</v>
      </c>
      <c r="B5009" s="6">
        <v>224</v>
      </c>
      <c r="C5009" s="6" t="s">
        <v>44</v>
      </c>
      <c r="D5009" s="6">
        <v>4</v>
      </c>
      <c r="E5009" s="6">
        <v>6</v>
      </c>
      <c r="F5009" s="6" t="s">
        <v>12</v>
      </c>
      <c r="G5009" s="6"/>
      <c r="H5009" s="6" t="s">
        <v>13</v>
      </c>
      <c r="I5009" s="7" t="s">
        <v>45</v>
      </c>
      <c r="J5009" s="152" t="str">
        <f>VLOOKUP(PORVORIM!$I5009,Code2Loc,2,FALSE)</f>
        <v>AGNEL ASHRM</v>
      </c>
    </row>
    <row r="5010" spans="1:10" ht="15.75" customHeight="1" x14ac:dyDescent="0.25">
      <c r="A5010" s="5" t="s">
        <v>1672</v>
      </c>
      <c r="B5010" s="6">
        <v>224</v>
      </c>
      <c r="C5010" s="6" t="s">
        <v>42</v>
      </c>
      <c r="D5010" s="6">
        <v>5</v>
      </c>
      <c r="E5010" s="6">
        <v>7</v>
      </c>
      <c r="F5010" s="6" t="s">
        <v>12</v>
      </c>
      <c r="G5010" s="6"/>
      <c r="H5010" s="6" t="s">
        <v>13</v>
      </c>
      <c r="I5010" s="7" t="s">
        <v>43</v>
      </c>
      <c r="J5010" s="152" t="str">
        <f>VLOOKUP(PORVORIM!$I5010,Code2Loc,2,FALSE)</f>
        <v>SONAULIM</v>
      </c>
    </row>
    <row r="5011" spans="1:10" ht="15.75" customHeight="1" x14ac:dyDescent="0.25">
      <c r="A5011" s="5" t="s">
        <v>1672</v>
      </c>
      <c r="B5011" s="6">
        <v>224</v>
      </c>
      <c r="C5011" s="6" t="s">
        <v>40</v>
      </c>
      <c r="D5011" s="6">
        <v>6</v>
      </c>
      <c r="E5011" s="6">
        <v>8</v>
      </c>
      <c r="F5011" s="6" t="s">
        <v>12</v>
      </c>
      <c r="G5011" s="6"/>
      <c r="H5011" s="6" t="s">
        <v>13</v>
      </c>
      <c r="I5011" s="7" t="s">
        <v>41</v>
      </c>
      <c r="J5011" s="152" t="str">
        <f>VLOOKUP(PORVORIM!$I5011,Code2Loc,2,FALSE)</f>
        <v>VERNA</v>
      </c>
    </row>
    <row r="5012" spans="1:10" ht="15.75" customHeight="1" x14ac:dyDescent="0.25">
      <c r="A5012" s="5" t="s">
        <v>1672</v>
      </c>
      <c r="B5012" s="6">
        <v>224</v>
      </c>
      <c r="C5012" s="6" t="s">
        <v>38</v>
      </c>
      <c r="D5012" s="6">
        <v>7</v>
      </c>
      <c r="E5012" s="6">
        <v>10</v>
      </c>
      <c r="F5012" s="6" t="s">
        <v>12</v>
      </c>
      <c r="G5012" s="6"/>
      <c r="H5012" s="6" t="s">
        <v>13</v>
      </c>
      <c r="I5012" s="7" t="s">
        <v>39</v>
      </c>
      <c r="J5012" s="152" t="str">
        <f>VLOOKUP(PORVORIM!$I5012,Code2Loc,2,FALSE)</f>
        <v>PIRNI</v>
      </c>
    </row>
    <row r="5013" spans="1:10" ht="15.75" customHeight="1" x14ac:dyDescent="0.25">
      <c r="A5013" s="5" t="s">
        <v>1672</v>
      </c>
      <c r="B5013" s="6">
        <v>224</v>
      </c>
      <c r="C5013" s="6" t="s">
        <v>36</v>
      </c>
      <c r="D5013" s="6">
        <v>8</v>
      </c>
      <c r="E5013" s="6">
        <v>11</v>
      </c>
      <c r="F5013" s="6" t="s">
        <v>12</v>
      </c>
      <c r="G5013" s="6"/>
      <c r="H5013" s="6" t="s">
        <v>13</v>
      </c>
      <c r="I5013" s="7" t="s">
        <v>37</v>
      </c>
      <c r="J5013" s="152" t="str">
        <f>VLOOKUP(PORVORIM!$I5013,Code2Loc,2,FALSE)</f>
        <v>TITAN</v>
      </c>
    </row>
    <row r="5014" spans="1:10" ht="15.75" customHeight="1" x14ac:dyDescent="0.25">
      <c r="A5014" s="5" t="s">
        <v>1672</v>
      </c>
      <c r="B5014" s="6">
        <v>224</v>
      </c>
      <c r="C5014" s="6" t="s">
        <v>240</v>
      </c>
      <c r="D5014" s="6">
        <v>9</v>
      </c>
      <c r="E5014" s="6">
        <v>14</v>
      </c>
      <c r="F5014" s="6" t="s">
        <v>12</v>
      </c>
      <c r="G5014" s="6"/>
      <c r="H5014" s="6" t="s">
        <v>13</v>
      </c>
      <c r="I5014" s="7" t="s">
        <v>241</v>
      </c>
      <c r="J5014" s="152" t="str">
        <f>VLOOKUP(PORVORIM!$I5014,Code2Loc,2,FALSE)</f>
        <v>CIPLA</v>
      </c>
    </row>
    <row r="5015" spans="1:10" ht="15.75" customHeight="1" x14ac:dyDescent="0.25">
      <c r="A5015" s="5" t="s">
        <v>1672</v>
      </c>
      <c r="B5015" s="6">
        <v>224</v>
      </c>
      <c r="C5015" s="6" t="s">
        <v>36</v>
      </c>
      <c r="D5015" s="6">
        <v>10</v>
      </c>
      <c r="E5015" s="6">
        <v>17</v>
      </c>
      <c r="F5015" s="6" t="s">
        <v>12</v>
      </c>
      <c r="G5015" s="6"/>
      <c r="H5015" s="6" t="s">
        <v>13</v>
      </c>
      <c r="I5015" s="7" t="s">
        <v>37</v>
      </c>
      <c r="J5015" s="152" t="str">
        <f>VLOOKUP(PORVORIM!$I5015,Code2Loc,2,FALSE)</f>
        <v>TITAN</v>
      </c>
    </row>
    <row r="5016" spans="1:10" ht="15.75" customHeight="1" x14ac:dyDescent="0.25">
      <c r="A5016" s="5" t="s">
        <v>1672</v>
      </c>
      <c r="B5016" s="6">
        <v>224</v>
      </c>
      <c r="C5016" s="6" t="s">
        <v>34</v>
      </c>
      <c r="D5016" s="6">
        <v>11</v>
      </c>
      <c r="E5016" s="6">
        <v>18</v>
      </c>
      <c r="F5016" s="6" t="s">
        <v>12</v>
      </c>
      <c r="G5016" s="6"/>
      <c r="H5016" s="6" t="s">
        <v>13</v>
      </c>
      <c r="I5016" s="7" t="s">
        <v>35</v>
      </c>
      <c r="J5016" s="152" t="str">
        <f>VLOOKUP(PORVORIM!$I5016,Code2Loc,2,FALSE)</f>
        <v>KSRL/BRLA X</v>
      </c>
    </row>
    <row r="5017" spans="1:10" ht="15.75" customHeight="1" x14ac:dyDescent="0.25">
      <c r="A5017" s="5" t="s">
        <v>1672</v>
      </c>
      <c r="B5017" s="6">
        <v>224</v>
      </c>
      <c r="C5017" s="6" t="s">
        <v>238</v>
      </c>
      <c r="D5017" s="6">
        <v>12</v>
      </c>
      <c r="E5017" s="6">
        <v>21</v>
      </c>
      <c r="F5017" s="6" t="s">
        <v>12</v>
      </c>
      <c r="G5017" s="6"/>
      <c r="H5017" s="6" t="s">
        <v>13</v>
      </c>
      <c r="I5017" s="7" t="s">
        <v>239</v>
      </c>
      <c r="J5017" s="152" t="str">
        <f>VLOOKUP(PORVORIM!$I5017,Code2Loc,2,FALSE)</f>
        <v>THANA</v>
      </c>
    </row>
    <row r="5018" spans="1:10" ht="15.75" customHeight="1" x14ac:dyDescent="0.25">
      <c r="A5018" s="5" t="s">
        <v>1672</v>
      </c>
      <c r="B5018" s="6">
        <v>224</v>
      </c>
      <c r="C5018" s="6" t="s">
        <v>236</v>
      </c>
      <c r="D5018" s="6">
        <v>13</v>
      </c>
      <c r="E5018" s="6">
        <v>22</v>
      </c>
      <c r="F5018" s="6" t="s">
        <v>12</v>
      </c>
      <c r="G5018" s="6"/>
      <c r="H5018" s="6" t="s">
        <v>13</v>
      </c>
      <c r="I5018" s="7" t="s">
        <v>237</v>
      </c>
      <c r="J5018" s="152" t="str">
        <f>VLOOKUP(PORVORIM!$I5018,Code2Loc,2,FALSE)</f>
        <v>CORPAWADA</v>
      </c>
    </row>
    <row r="5019" spans="1:10" ht="15.75" customHeight="1" x14ac:dyDescent="0.25">
      <c r="A5019" s="5" t="s">
        <v>1672</v>
      </c>
      <c r="B5019" s="6">
        <v>224</v>
      </c>
      <c r="C5019" s="6" t="s">
        <v>234</v>
      </c>
      <c r="D5019" s="6">
        <v>14</v>
      </c>
      <c r="E5019" s="6">
        <v>24</v>
      </c>
      <c r="F5019" s="6" t="s">
        <v>12</v>
      </c>
      <c r="G5019" s="6"/>
      <c r="H5019" s="6" t="s">
        <v>13</v>
      </c>
      <c r="I5019" s="7" t="s">
        <v>235</v>
      </c>
      <c r="J5019" s="152" t="str">
        <f>VLOOKUP(PORVORIM!$I5019,Code2Loc,2,FALSE)</f>
        <v>KELOSI</v>
      </c>
    </row>
    <row r="5020" spans="1:10" ht="15.75" customHeight="1" x14ac:dyDescent="0.25">
      <c r="A5020" s="5" t="s">
        <v>1672</v>
      </c>
      <c r="B5020" s="6">
        <v>224</v>
      </c>
      <c r="C5020" s="6" t="s">
        <v>232</v>
      </c>
      <c r="D5020" s="6">
        <v>15</v>
      </c>
      <c r="E5020" s="6">
        <v>26</v>
      </c>
      <c r="F5020" s="6" t="s">
        <v>12</v>
      </c>
      <c r="G5020" s="6"/>
      <c r="H5020" s="6" t="s">
        <v>13</v>
      </c>
      <c r="I5020" s="7" t="s">
        <v>233</v>
      </c>
      <c r="J5020" s="152" t="str">
        <f>VLOOKUP(PORVORIM!$I5020,Code2Loc,2,FALSE)</f>
        <v>RASSAIM DOK</v>
      </c>
    </row>
    <row r="5021" spans="1:10" ht="15.75" customHeight="1" x14ac:dyDescent="0.25">
      <c r="A5021" s="5" t="s">
        <v>1672</v>
      </c>
      <c r="B5021" s="6">
        <v>224</v>
      </c>
      <c r="C5021" s="6" t="s">
        <v>230</v>
      </c>
      <c r="D5021" s="6">
        <v>16</v>
      </c>
      <c r="E5021" s="6">
        <v>27</v>
      </c>
      <c r="F5021" s="6" t="s">
        <v>12</v>
      </c>
      <c r="G5021" s="6"/>
      <c r="H5021" s="6" t="s">
        <v>13</v>
      </c>
      <c r="I5021" s="7" t="s">
        <v>231</v>
      </c>
      <c r="J5021" s="152" t="str">
        <f>VLOOKUP(PORVORIM!$I5021,Code2Loc,2,FALSE)</f>
        <v>RASSAIM FRY</v>
      </c>
    </row>
    <row r="5022" spans="1:10" ht="15.75" customHeight="1" x14ac:dyDescent="0.25">
      <c r="A5022" s="5" t="s">
        <v>1672</v>
      </c>
      <c r="B5022" s="6">
        <v>224</v>
      </c>
      <c r="C5022" s="6" t="s">
        <v>228</v>
      </c>
      <c r="D5022" s="6">
        <v>17</v>
      </c>
      <c r="E5022" s="6">
        <v>29</v>
      </c>
      <c r="F5022" s="6" t="s">
        <v>12</v>
      </c>
      <c r="G5022" s="6"/>
      <c r="H5022" s="6" t="s">
        <v>13</v>
      </c>
      <c r="I5022" s="7" t="s">
        <v>229</v>
      </c>
      <c r="J5022" s="152" t="str">
        <f>VLOOKUP(PORVORIM!$I5022,Code2Loc,2,FALSE)</f>
        <v>ANGDI</v>
      </c>
    </row>
    <row r="5023" spans="1:10" ht="15.75" customHeight="1" x14ac:dyDescent="0.25">
      <c r="A5023" s="5" t="s">
        <v>1672</v>
      </c>
      <c r="B5023" s="6">
        <v>224</v>
      </c>
      <c r="C5023" s="6" t="s">
        <v>226</v>
      </c>
      <c r="D5023" s="6">
        <v>18</v>
      </c>
      <c r="E5023" s="6">
        <v>30</v>
      </c>
      <c r="F5023" s="6" t="s">
        <v>12</v>
      </c>
      <c r="G5023" s="6"/>
      <c r="H5023" s="6" t="s">
        <v>13</v>
      </c>
      <c r="I5023" s="7" t="s">
        <v>227</v>
      </c>
      <c r="J5023" s="152" t="str">
        <f>VLOOKUP(PORVORIM!$I5023,Code2Loc,2,FALSE)</f>
        <v>LOTULIM</v>
      </c>
    </row>
    <row r="5024" spans="1:10" ht="15.75" customHeight="1" x14ac:dyDescent="0.25">
      <c r="A5024" s="5" t="s">
        <v>1672</v>
      </c>
      <c r="B5024" s="6">
        <v>224</v>
      </c>
      <c r="C5024" s="6" t="s">
        <v>191</v>
      </c>
      <c r="D5024" s="6">
        <v>19</v>
      </c>
      <c r="E5024" s="6">
        <v>31</v>
      </c>
      <c r="F5024" s="6" t="s">
        <v>12</v>
      </c>
      <c r="G5024" s="6"/>
      <c r="H5024" s="6" t="s">
        <v>13</v>
      </c>
      <c r="I5024" s="7" t="s">
        <v>192</v>
      </c>
      <c r="J5024" s="152" t="str">
        <f>VLOOKUP(PORVORIM!$I5024,Code2Loc,2,FALSE)</f>
        <v>CHWGULE DOK</v>
      </c>
    </row>
    <row r="5025" spans="1:10" ht="15.75" customHeight="1" x14ac:dyDescent="0.25">
      <c r="A5025" s="5" t="s">
        <v>1672</v>
      </c>
      <c r="B5025" s="6">
        <v>224</v>
      </c>
      <c r="C5025" s="6" t="s">
        <v>189</v>
      </c>
      <c r="D5025" s="6">
        <v>20</v>
      </c>
      <c r="E5025" s="6">
        <v>32</v>
      </c>
      <c r="F5025" s="6" t="s">
        <v>12</v>
      </c>
      <c r="G5025" s="6"/>
      <c r="H5025" s="6" t="s">
        <v>13</v>
      </c>
      <c r="I5025" s="7" t="s">
        <v>190</v>
      </c>
      <c r="J5025" s="152" t="str">
        <f>VLOOKUP(PORVORIM!$I5025,Code2Loc,2,FALSE)</f>
        <v>BORI BRDG</v>
      </c>
    </row>
    <row r="5026" spans="1:10" ht="15.75" customHeight="1" x14ac:dyDescent="0.25">
      <c r="A5026" s="5" t="s">
        <v>1672</v>
      </c>
      <c r="B5026" s="6">
        <v>224</v>
      </c>
      <c r="C5026" s="6" t="s">
        <v>187</v>
      </c>
      <c r="D5026" s="6">
        <v>21</v>
      </c>
      <c r="E5026" s="6">
        <v>34</v>
      </c>
      <c r="F5026" s="6" t="s">
        <v>12</v>
      </c>
      <c r="G5026" s="6"/>
      <c r="H5026" s="6" t="s">
        <v>13</v>
      </c>
      <c r="I5026" s="7" t="s">
        <v>188</v>
      </c>
      <c r="J5026" s="152" t="str">
        <f>VLOOKUP(PORVORIM!$I5026,Code2Loc,2,FALSE)</f>
        <v>SAI TMPLE</v>
      </c>
    </row>
    <row r="5027" spans="1:10" ht="15.75" customHeight="1" x14ac:dyDescent="0.25">
      <c r="A5027" s="5" t="s">
        <v>1672</v>
      </c>
      <c r="B5027" s="6">
        <v>224</v>
      </c>
      <c r="C5027" s="6" t="s">
        <v>185</v>
      </c>
      <c r="D5027" s="6">
        <v>22</v>
      </c>
      <c r="E5027" s="6">
        <v>35</v>
      </c>
      <c r="F5027" s="6" t="s">
        <v>12</v>
      </c>
      <c r="G5027" s="6"/>
      <c r="H5027" s="6" t="s">
        <v>13</v>
      </c>
      <c r="I5027" s="7" t="s">
        <v>186</v>
      </c>
      <c r="J5027" s="152" t="str">
        <f>VLOOKUP(PORVORIM!$I5027,Code2Loc,2,FALSE)</f>
        <v>BORI SKVR</v>
      </c>
    </row>
    <row r="5028" spans="1:10" ht="15.75" customHeight="1" x14ac:dyDescent="0.25">
      <c r="A5028" s="5" t="s">
        <v>1672</v>
      </c>
      <c r="B5028" s="6">
        <v>224</v>
      </c>
      <c r="C5028" s="6" t="s">
        <v>183</v>
      </c>
      <c r="D5028" s="6">
        <v>23</v>
      </c>
      <c r="E5028" s="6">
        <v>36</v>
      </c>
      <c r="F5028" s="6" t="s">
        <v>12</v>
      </c>
      <c r="G5028" s="6"/>
      <c r="H5028" s="6" t="s">
        <v>13</v>
      </c>
      <c r="I5028" s="7" t="s">
        <v>184</v>
      </c>
      <c r="J5028" s="152" t="str">
        <f>VLOOKUP(PORVORIM!$I5028,Code2Loc,2,FALSE)</f>
        <v>TOP COLA</v>
      </c>
    </row>
    <row r="5029" spans="1:10" ht="15.75" customHeight="1" x14ac:dyDescent="0.25">
      <c r="A5029" s="5" t="s">
        <v>1672</v>
      </c>
      <c r="B5029" s="6">
        <v>224</v>
      </c>
      <c r="C5029" s="6" t="s">
        <v>181</v>
      </c>
      <c r="D5029" s="6">
        <v>24</v>
      </c>
      <c r="E5029" s="6">
        <v>38</v>
      </c>
      <c r="F5029" s="6" t="s">
        <v>12</v>
      </c>
      <c r="G5029" s="6"/>
      <c r="H5029" s="6" t="s">
        <v>13</v>
      </c>
      <c r="I5029" s="7" t="s">
        <v>182</v>
      </c>
      <c r="J5029" s="152" t="str">
        <f>VLOOKUP(PORVORIM!$I5029,Code2Loc,2,FALSE)</f>
        <v>DHAVLI</v>
      </c>
    </row>
    <row r="5030" spans="1:10" ht="15.75" customHeight="1" x14ac:dyDescent="0.25">
      <c r="A5030" s="5" t="s">
        <v>1672</v>
      </c>
      <c r="B5030" s="6">
        <v>224</v>
      </c>
      <c r="C5030" s="6" t="s">
        <v>179</v>
      </c>
      <c r="D5030" s="6">
        <v>25</v>
      </c>
      <c r="E5030" s="6">
        <v>40</v>
      </c>
      <c r="F5030" s="6" t="s">
        <v>12</v>
      </c>
      <c r="G5030" s="6"/>
      <c r="H5030" s="6" t="s">
        <v>13</v>
      </c>
      <c r="I5030" s="7" t="s">
        <v>180</v>
      </c>
      <c r="J5030" s="152" t="str">
        <f>VLOOKUP(PORVORIM!$I5030,Code2Loc,2,FALSE)</f>
        <v>PONDA</v>
      </c>
    </row>
    <row r="5031" spans="1:10" ht="15.75" customHeight="1" x14ac:dyDescent="0.25">
      <c r="A5031" s="5" t="s">
        <v>1672</v>
      </c>
      <c r="B5031" s="6">
        <v>224</v>
      </c>
      <c r="C5031" s="6" t="s">
        <v>1042</v>
      </c>
      <c r="D5031" s="6">
        <v>26</v>
      </c>
      <c r="E5031" s="6">
        <v>41</v>
      </c>
      <c r="F5031" s="6" t="s">
        <v>12</v>
      </c>
      <c r="G5031" s="6"/>
      <c r="H5031" s="6" t="s">
        <v>13</v>
      </c>
      <c r="I5031" s="7" t="s">
        <v>1043</v>
      </c>
      <c r="J5031" s="152" t="str">
        <f>VLOOKUP(PORVORIM!$I5031,Code2Loc,2,FALSE)</f>
        <v>UPPER BAZAR</v>
      </c>
    </row>
    <row r="5032" spans="1:10" ht="15.75" customHeight="1" x14ac:dyDescent="0.25">
      <c r="A5032" s="5" t="s">
        <v>1672</v>
      </c>
      <c r="B5032" s="6">
        <v>224</v>
      </c>
      <c r="C5032" s="6" t="s">
        <v>1044</v>
      </c>
      <c r="D5032" s="6">
        <v>27</v>
      </c>
      <c r="E5032" s="6">
        <v>43</v>
      </c>
      <c r="F5032" s="6" t="s">
        <v>12</v>
      </c>
      <c r="G5032" s="6"/>
      <c r="H5032" s="6" t="s">
        <v>13</v>
      </c>
      <c r="I5032" s="7" t="s">
        <v>1045</v>
      </c>
      <c r="J5032" s="152" t="str">
        <f>VLOOKUP(PORVORIM!$I5032,Code2Loc,2,FALSE)</f>
        <v>CURTI</v>
      </c>
    </row>
    <row r="5033" spans="1:10" ht="15.75" customHeight="1" x14ac:dyDescent="0.25">
      <c r="A5033" s="5" t="s">
        <v>1672</v>
      </c>
      <c r="B5033" s="6">
        <v>224</v>
      </c>
      <c r="C5033" s="6" t="s">
        <v>1046</v>
      </c>
      <c r="D5033" s="6">
        <v>28</v>
      </c>
      <c r="E5033" s="6">
        <v>45</v>
      </c>
      <c r="F5033" s="6" t="s">
        <v>12</v>
      </c>
      <c r="G5033" s="6"/>
      <c r="H5033" s="6" t="s">
        <v>13</v>
      </c>
      <c r="I5033" s="7" t="s">
        <v>1047</v>
      </c>
      <c r="J5033" s="152" t="str">
        <f>VLOOKUP(PORVORIM!$I5033,Code2Loc,2,FALSE)</f>
        <v>APEWAL</v>
      </c>
    </row>
    <row r="5034" spans="1:10" ht="15.75" customHeight="1" x14ac:dyDescent="0.25">
      <c r="A5034" s="5" t="s">
        <v>1672</v>
      </c>
      <c r="B5034" s="6">
        <v>224</v>
      </c>
      <c r="C5034" s="6" t="s">
        <v>1048</v>
      </c>
      <c r="D5034" s="6">
        <v>29</v>
      </c>
      <c r="E5034" s="6">
        <v>46</v>
      </c>
      <c r="F5034" s="6" t="s">
        <v>12</v>
      </c>
      <c r="G5034" s="6"/>
      <c r="H5034" s="6" t="s">
        <v>13</v>
      </c>
      <c r="I5034" s="7" t="s">
        <v>1049</v>
      </c>
      <c r="J5034" s="152" t="str">
        <f>VLOOKUP(PORVORIM!$I5034,Code2Loc,2,FALSE)</f>
        <v>KARMANE</v>
      </c>
    </row>
    <row r="5035" spans="1:10" ht="15.75" customHeight="1" x14ac:dyDescent="0.25">
      <c r="A5035" s="5" t="s">
        <v>1672</v>
      </c>
      <c r="B5035" s="6">
        <v>224</v>
      </c>
      <c r="C5035" s="6" t="s">
        <v>1050</v>
      </c>
      <c r="D5035" s="6">
        <v>30</v>
      </c>
      <c r="E5035" s="6">
        <v>47</v>
      </c>
      <c r="F5035" s="6" t="s">
        <v>12</v>
      </c>
      <c r="G5035" s="6"/>
      <c r="H5035" s="6" t="s">
        <v>13</v>
      </c>
      <c r="I5035" s="7" t="s">
        <v>1051</v>
      </c>
      <c r="J5035" s="152" t="str">
        <f>VLOOKUP(PORVORIM!$I5035,Code2Loc,2,FALSE)</f>
        <v>ARLA</v>
      </c>
    </row>
    <row r="5036" spans="1:10" ht="15.75" customHeight="1" x14ac:dyDescent="0.25">
      <c r="A5036" s="5" t="s">
        <v>1672</v>
      </c>
      <c r="B5036" s="6">
        <v>224</v>
      </c>
      <c r="C5036" s="6" t="s">
        <v>1085</v>
      </c>
      <c r="D5036" s="6">
        <v>31</v>
      </c>
      <c r="E5036" s="6">
        <v>48</v>
      </c>
      <c r="F5036" s="6" t="s">
        <v>12</v>
      </c>
      <c r="G5036" s="6"/>
      <c r="H5036" s="6" t="s">
        <v>13</v>
      </c>
      <c r="I5036" s="7" t="s">
        <v>1086</v>
      </c>
      <c r="J5036" s="152" t="str">
        <f>VLOOKUP(PORVORIM!$I5036,Code2Loc,2,FALSE)</f>
        <v>V KERI</v>
      </c>
    </row>
    <row r="5037" spans="1:10" ht="15.75" customHeight="1" x14ac:dyDescent="0.25">
      <c r="A5037" s="5" t="s">
        <v>1672</v>
      </c>
      <c r="B5037" s="6">
        <v>224</v>
      </c>
      <c r="C5037" s="6" t="s">
        <v>1083</v>
      </c>
      <c r="D5037" s="6">
        <v>32</v>
      </c>
      <c r="E5037" s="6">
        <v>49</v>
      </c>
      <c r="F5037" s="6" t="s">
        <v>12</v>
      </c>
      <c r="G5037" s="6"/>
      <c r="H5037" s="6" t="s">
        <v>13</v>
      </c>
      <c r="I5037" s="7" t="s">
        <v>1084</v>
      </c>
      <c r="J5037" s="152" t="str">
        <f>VLOOKUP(PORVORIM!$I5037,Code2Loc,2,FALSE)</f>
        <v>VELKASI</v>
      </c>
    </row>
    <row r="5038" spans="1:10" ht="15.75" customHeight="1" x14ac:dyDescent="0.25">
      <c r="A5038" s="5" t="s">
        <v>1672</v>
      </c>
      <c r="B5038" s="6">
        <v>224</v>
      </c>
      <c r="C5038" s="6" t="s">
        <v>1081</v>
      </c>
      <c r="D5038" s="6">
        <v>33</v>
      </c>
      <c r="E5038" s="6">
        <v>52</v>
      </c>
      <c r="F5038" s="6" t="s">
        <v>12</v>
      </c>
      <c r="G5038" s="6"/>
      <c r="H5038" s="6" t="s">
        <v>13</v>
      </c>
      <c r="I5038" s="7" t="s">
        <v>1082</v>
      </c>
      <c r="J5038" s="152" t="str">
        <f>VLOOKUP(PORVORIM!$I5038,Code2Loc,2,FALSE)</f>
        <v>SADYAR HALI</v>
      </c>
    </row>
    <row r="5039" spans="1:10" ht="15.75" customHeight="1" x14ac:dyDescent="0.25">
      <c r="A5039" s="5" t="s">
        <v>1672</v>
      </c>
      <c r="B5039" s="6">
        <v>224</v>
      </c>
      <c r="C5039" s="6" t="s">
        <v>1079</v>
      </c>
      <c r="D5039" s="6">
        <v>34</v>
      </c>
      <c r="E5039" s="6">
        <v>53</v>
      </c>
      <c r="F5039" s="6" t="s">
        <v>12</v>
      </c>
      <c r="G5039" s="6"/>
      <c r="H5039" s="6" t="s">
        <v>13</v>
      </c>
      <c r="I5039" s="7" t="s">
        <v>1080</v>
      </c>
      <c r="J5039" s="152" t="str">
        <f>VLOOKUP(PORVORIM!$I5039,Code2Loc,2,FALSE)</f>
        <v>CHAIEWADA</v>
      </c>
    </row>
    <row r="5040" spans="1:10" ht="15.75" customHeight="1" x14ac:dyDescent="0.25">
      <c r="A5040" s="5" t="s">
        <v>1672</v>
      </c>
      <c r="B5040" s="6">
        <v>224</v>
      </c>
      <c r="C5040" s="6" t="s">
        <v>1077</v>
      </c>
      <c r="D5040" s="6">
        <v>35</v>
      </c>
      <c r="E5040" s="6">
        <v>57</v>
      </c>
      <c r="F5040" s="6" t="s">
        <v>12</v>
      </c>
      <c r="G5040" s="6"/>
      <c r="H5040" s="6" t="s">
        <v>13</v>
      </c>
      <c r="I5040" s="7" t="s">
        <v>1078</v>
      </c>
      <c r="J5040" s="152" t="str">
        <f>VLOOKUP(PORVORIM!$I5040,Code2Loc,2,FALSE)</f>
        <v>VEREM</v>
      </c>
    </row>
    <row r="5041" spans="1:10" ht="15.75" customHeight="1" x14ac:dyDescent="0.25">
      <c r="A5041" s="5" t="s">
        <v>1672</v>
      </c>
      <c r="B5041" s="6">
        <v>224</v>
      </c>
      <c r="C5041" s="6" t="s">
        <v>1075</v>
      </c>
      <c r="D5041" s="6">
        <v>36</v>
      </c>
      <c r="E5041" s="6">
        <v>58</v>
      </c>
      <c r="F5041" s="6" t="s">
        <v>12</v>
      </c>
      <c r="G5041" s="6"/>
      <c r="H5041" s="6" t="s">
        <v>13</v>
      </c>
      <c r="I5041" s="7" t="s">
        <v>1076</v>
      </c>
      <c r="J5041" s="152" t="str">
        <f>VLOOKUP(PORVORIM!$I5041,Code2Loc,2,FALSE)</f>
        <v>VOLVOI</v>
      </c>
    </row>
    <row r="5042" spans="1:10" ht="15.75" customHeight="1" x14ac:dyDescent="0.25">
      <c r="A5042" s="5" t="s">
        <v>1673</v>
      </c>
      <c r="B5042" s="6">
        <v>225</v>
      </c>
      <c r="C5042" s="6" t="s">
        <v>297</v>
      </c>
      <c r="D5042" s="6">
        <v>1</v>
      </c>
      <c r="E5042" s="6">
        <v>0</v>
      </c>
      <c r="F5042" s="6" t="s">
        <v>12</v>
      </c>
      <c r="G5042" s="6"/>
      <c r="H5042" s="6" t="s">
        <v>13</v>
      </c>
      <c r="I5042" s="7" t="s">
        <v>298</v>
      </c>
      <c r="J5042" s="152" t="str">
        <f>VLOOKUP(PORVORIM!$I5042,Code2Loc,2,FALSE)</f>
        <v>PANAJI MKT</v>
      </c>
    </row>
    <row r="5043" spans="1:10" ht="15.75" customHeight="1" x14ac:dyDescent="0.25">
      <c r="A5043" s="5" t="s">
        <v>1673</v>
      </c>
      <c r="B5043" s="6">
        <v>225</v>
      </c>
      <c r="C5043" s="6" t="s">
        <v>299</v>
      </c>
      <c r="D5043" s="6">
        <v>2</v>
      </c>
      <c r="E5043" s="6">
        <v>1</v>
      </c>
      <c r="F5043" s="6" t="s">
        <v>12</v>
      </c>
      <c r="G5043" s="6"/>
      <c r="H5043" s="6" t="s">
        <v>13</v>
      </c>
      <c r="I5043" s="7" t="s">
        <v>300</v>
      </c>
      <c r="J5043" s="152" t="str">
        <f>VLOOKUP(PORVORIM!$I5043,Code2Loc,2,FALSE)</f>
        <v>FERRY BOAT</v>
      </c>
    </row>
    <row r="5044" spans="1:10" ht="15.75" customHeight="1" x14ac:dyDescent="0.25">
      <c r="A5044" s="5" t="s">
        <v>1673</v>
      </c>
      <c r="B5044" s="6">
        <v>225</v>
      </c>
      <c r="C5044" s="6" t="s">
        <v>11</v>
      </c>
      <c r="D5044" s="6">
        <v>3</v>
      </c>
      <c r="E5044" s="6">
        <v>3</v>
      </c>
      <c r="F5044" s="6" t="s">
        <v>12</v>
      </c>
      <c r="G5044" s="6"/>
      <c r="H5044" s="6" t="s">
        <v>13</v>
      </c>
      <c r="I5044" s="7" t="s">
        <v>14</v>
      </c>
      <c r="J5044" s="152" t="str">
        <f>VLOOKUP(PORVORIM!$I5044,Code2Loc,2,FALSE)</f>
        <v>PANAJI</v>
      </c>
    </row>
    <row r="5045" spans="1:10" ht="15.75" customHeight="1" x14ac:dyDescent="0.25">
      <c r="A5045" s="5" t="s">
        <v>1673</v>
      </c>
      <c r="B5045" s="6">
        <v>225</v>
      </c>
      <c r="C5045" s="6" t="s">
        <v>15</v>
      </c>
      <c r="D5045" s="6">
        <v>4</v>
      </c>
      <c r="E5045" s="6">
        <v>6</v>
      </c>
      <c r="F5045" s="6" t="s">
        <v>12</v>
      </c>
      <c r="G5045" s="6"/>
      <c r="H5045" s="6" t="s">
        <v>13</v>
      </c>
      <c r="I5045" s="7" t="s">
        <v>16</v>
      </c>
      <c r="J5045" s="152" t="str">
        <f>VLOOKUP(PORVORIM!$I5045,Code2Loc,2,FALSE)</f>
        <v>ST. CRUZ X</v>
      </c>
    </row>
    <row r="5046" spans="1:10" ht="15.75" customHeight="1" x14ac:dyDescent="0.25">
      <c r="A5046" s="5" t="s">
        <v>1673</v>
      </c>
      <c r="B5046" s="6">
        <v>225</v>
      </c>
      <c r="C5046" s="6" t="s">
        <v>17</v>
      </c>
      <c r="D5046" s="6">
        <v>5</v>
      </c>
      <c r="E5046" s="6">
        <v>7</v>
      </c>
      <c r="F5046" s="6" t="s">
        <v>12</v>
      </c>
      <c r="G5046" s="6"/>
      <c r="H5046" s="6" t="s">
        <v>13</v>
      </c>
      <c r="I5046" s="7" t="s">
        <v>18</v>
      </c>
      <c r="J5046" s="152" t="str">
        <f>VLOOKUP(PORVORIM!$I5046,Code2Loc,2,FALSE)</f>
        <v>BAMBOLI GMC</v>
      </c>
    </row>
    <row r="5047" spans="1:10" ht="15.75" customHeight="1" x14ac:dyDescent="0.25">
      <c r="A5047" s="5" t="s">
        <v>1673</v>
      </c>
      <c r="B5047" s="6">
        <v>225</v>
      </c>
      <c r="C5047" s="6" t="s">
        <v>19</v>
      </c>
      <c r="D5047" s="6">
        <v>6</v>
      </c>
      <c r="E5047" s="6">
        <v>9</v>
      </c>
      <c r="F5047" s="6" t="s">
        <v>12</v>
      </c>
      <c r="G5047" s="6"/>
      <c r="H5047" s="6" t="s">
        <v>13</v>
      </c>
      <c r="I5047" s="7" t="s">
        <v>20</v>
      </c>
      <c r="J5047" s="152" t="str">
        <f>VLOOKUP(PORVORIM!$I5047,Code2Loc,2,FALSE)</f>
        <v>BAMBOLI W/S</v>
      </c>
    </row>
    <row r="5048" spans="1:10" ht="15.75" customHeight="1" x14ac:dyDescent="0.25">
      <c r="A5048" s="5" t="s">
        <v>1673</v>
      </c>
      <c r="B5048" s="6">
        <v>225</v>
      </c>
      <c r="C5048" s="6" t="s">
        <v>21</v>
      </c>
      <c r="D5048" s="6">
        <v>7</v>
      </c>
      <c r="E5048" s="6">
        <v>11</v>
      </c>
      <c r="F5048" s="6" t="s">
        <v>12</v>
      </c>
      <c r="G5048" s="6"/>
      <c r="H5048" s="6" t="s">
        <v>13</v>
      </c>
      <c r="I5048" s="7" t="s">
        <v>22</v>
      </c>
      <c r="J5048" s="152" t="str">
        <f>VLOOKUP(PORVORIM!$I5048,Code2Loc,2,FALSE)</f>
        <v>SIRDON/ZUAR</v>
      </c>
    </row>
    <row r="5049" spans="1:10" ht="15.75" customHeight="1" x14ac:dyDescent="0.25">
      <c r="A5049" s="5" t="s">
        <v>1673</v>
      </c>
      <c r="B5049" s="6">
        <v>225</v>
      </c>
      <c r="C5049" s="6" t="s">
        <v>23</v>
      </c>
      <c r="D5049" s="6">
        <v>8</v>
      </c>
      <c r="E5049" s="6">
        <v>13</v>
      </c>
      <c r="F5049" s="6" t="s">
        <v>12</v>
      </c>
      <c r="G5049" s="6"/>
      <c r="H5049" s="6" t="s">
        <v>13</v>
      </c>
      <c r="I5049" s="7" t="s">
        <v>24</v>
      </c>
      <c r="J5049" s="152" t="str">
        <f>VLOOKUP(PORVORIM!$I5049,Code2Loc,2,FALSE)</f>
        <v>GOA VELHA</v>
      </c>
    </row>
    <row r="5050" spans="1:10" ht="15.75" customHeight="1" x14ac:dyDescent="0.25">
      <c r="A5050" s="5" t="s">
        <v>1673</v>
      </c>
      <c r="B5050" s="6">
        <v>225</v>
      </c>
      <c r="C5050" s="6" t="s">
        <v>25</v>
      </c>
      <c r="D5050" s="6">
        <v>9</v>
      </c>
      <c r="E5050" s="6">
        <v>15</v>
      </c>
      <c r="F5050" s="6" t="s">
        <v>12</v>
      </c>
      <c r="G5050" s="6"/>
      <c r="H5050" s="6" t="s">
        <v>13</v>
      </c>
      <c r="I5050" s="7" t="s">
        <v>26</v>
      </c>
      <c r="J5050" s="152" t="str">
        <f>VLOOKUP(PORVORIM!$I5050,Code2Loc,2,FALSE)</f>
        <v>PILLAR</v>
      </c>
    </row>
    <row r="5051" spans="1:10" ht="15.75" customHeight="1" x14ac:dyDescent="0.25">
      <c r="A5051" s="5" t="s">
        <v>1673</v>
      </c>
      <c r="B5051" s="6">
        <v>225</v>
      </c>
      <c r="C5051" s="6" t="s">
        <v>27</v>
      </c>
      <c r="D5051" s="6">
        <v>10</v>
      </c>
      <c r="E5051" s="6">
        <v>17</v>
      </c>
      <c r="F5051" s="6" t="s">
        <v>12</v>
      </c>
      <c r="G5051" s="6"/>
      <c r="H5051" s="6" t="s">
        <v>13</v>
      </c>
      <c r="I5051" s="7" t="s">
        <v>28</v>
      </c>
      <c r="J5051" s="152" t="str">
        <f>VLOOKUP(PORVORIM!$I5051,Code2Loc,2,FALSE)</f>
        <v>AGASSAIM</v>
      </c>
    </row>
    <row r="5052" spans="1:10" ht="15.75" customHeight="1" x14ac:dyDescent="0.25">
      <c r="A5052" s="5" t="s">
        <v>1673</v>
      </c>
      <c r="B5052" s="6">
        <v>225</v>
      </c>
      <c r="C5052" s="6" t="s">
        <v>29</v>
      </c>
      <c r="D5052" s="6">
        <v>11</v>
      </c>
      <c r="E5052" s="6">
        <v>19</v>
      </c>
      <c r="F5052" s="6" t="s">
        <v>12</v>
      </c>
      <c r="G5052" s="6"/>
      <c r="H5052" s="6" t="s">
        <v>13</v>
      </c>
      <c r="I5052" s="7" t="s">
        <v>31</v>
      </c>
      <c r="J5052" s="152" t="str">
        <f>VLOOKUP(PORVORIM!$I5052,Code2Loc,2,FALSE)</f>
        <v>CORTALIM</v>
      </c>
    </row>
    <row r="5053" spans="1:10" ht="15.75" customHeight="1" x14ac:dyDescent="0.25">
      <c r="A5053" s="5" t="s">
        <v>1673</v>
      </c>
      <c r="B5053" s="6">
        <v>225</v>
      </c>
      <c r="C5053" s="6" t="s">
        <v>53</v>
      </c>
      <c r="D5053" s="6">
        <v>12</v>
      </c>
      <c r="E5053" s="6">
        <v>21</v>
      </c>
      <c r="F5053" s="6" t="s">
        <v>12</v>
      </c>
      <c r="G5053" s="6"/>
      <c r="H5053" s="6" t="s">
        <v>13</v>
      </c>
      <c r="I5053" s="7" t="s">
        <v>54</v>
      </c>
      <c r="J5053" s="152" t="str">
        <f>VLOOKUP(PORVORIM!$I5053,Code2Loc,2,FALSE)</f>
        <v>SANCOALE</v>
      </c>
    </row>
    <row r="5054" spans="1:10" ht="15.75" customHeight="1" x14ac:dyDescent="0.25">
      <c r="A5054" s="5" t="s">
        <v>1673</v>
      </c>
      <c r="B5054" s="6">
        <v>225</v>
      </c>
      <c r="C5054" s="6" t="s">
        <v>55</v>
      </c>
      <c r="D5054" s="6">
        <v>13</v>
      </c>
      <c r="E5054" s="6">
        <v>22</v>
      </c>
      <c r="F5054" s="6" t="s">
        <v>12</v>
      </c>
      <c r="G5054" s="6"/>
      <c r="H5054" s="6" t="s">
        <v>13</v>
      </c>
      <c r="I5054" s="7" t="s">
        <v>56</v>
      </c>
      <c r="J5054" s="152" t="str">
        <f>VLOOKUP(PORVORIM!$I5054,Code2Loc,2,FALSE)</f>
        <v>S CONVENT</v>
      </c>
    </row>
    <row r="5055" spans="1:10" ht="15.75" customHeight="1" x14ac:dyDescent="0.25">
      <c r="A5055" s="5" t="s">
        <v>1673</v>
      </c>
      <c r="B5055" s="6">
        <v>225</v>
      </c>
      <c r="C5055" s="6" t="s">
        <v>57</v>
      </c>
      <c r="D5055" s="6">
        <v>14</v>
      </c>
      <c r="E5055" s="6">
        <v>24</v>
      </c>
      <c r="F5055" s="6" t="s">
        <v>12</v>
      </c>
      <c r="G5055" s="6"/>
      <c r="H5055" s="6" t="s">
        <v>13</v>
      </c>
      <c r="I5055" s="7" t="s">
        <v>58</v>
      </c>
      <c r="J5055" s="152" t="str">
        <f>VLOOKUP(PORVORIM!$I5055,Code2Loc,2,FALSE)</f>
        <v>ZAREER</v>
      </c>
    </row>
    <row r="5056" spans="1:10" ht="15.75" customHeight="1" x14ac:dyDescent="0.25">
      <c r="A5056" s="5" t="s">
        <v>1673</v>
      </c>
      <c r="B5056" s="6">
        <v>225</v>
      </c>
      <c r="C5056" s="6" t="s">
        <v>59</v>
      </c>
      <c r="D5056" s="6">
        <v>15</v>
      </c>
      <c r="E5056" s="6">
        <v>26</v>
      </c>
      <c r="F5056" s="6" t="s">
        <v>12</v>
      </c>
      <c r="G5056" s="6"/>
      <c r="H5056" s="6" t="s">
        <v>13</v>
      </c>
      <c r="I5056" s="7" t="s">
        <v>60</v>
      </c>
      <c r="J5056" s="152" t="str">
        <f>VLOOKUP(PORVORIM!$I5056,Code2Loc,2,FALSE)</f>
        <v>ZUYAR</v>
      </c>
    </row>
    <row r="5057" spans="1:10" ht="15.75" customHeight="1" x14ac:dyDescent="0.25">
      <c r="A5057" s="5" t="s">
        <v>1673</v>
      </c>
      <c r="B5057" s="6">
        <v>225</v>
      </c>
      <c r="C5057" s="6" t="s">
        <v>61</v>
      </c>
      <c r="D5057" s="6">
        <v>16</v>
      </c>
      <c r="E5057" s="6">
        <v>27</v>
      </c>
      <c r="F5057" s="6" t="s">
        <v>12</v>
      </c>
      <c r="G5057" s="6"/>
      <c r="H5057" s="6" t="s">
        <v>13</v>
      </c>
      <c r="I5057" s="7" t="s">
        <v>62</v>
      </c>
      <c r="J5057" s="152" t="str">
        <f>VLOOKUP(PORVORIM!$I5057,Code2Loc,2,FALSE)</f>
        <v>DABOLIM</v>
      </c>
    </row>
    <row r="5058" spans="1:10" ht="15.75" customHeight="1" x14ac:dyDescent="0.25">
      <c r="A5058" s="5" t="s">
        <v>1673</v>
      </c>
      <c r="B5058" s="6">
        <v>225</v>
      </c>
      <c r="C5058" s="6" t="s">
        <v>63</v>
      </c>
      <c r="D5058" s="6">
        <v>17</v>
      </c>
      <c r="E5058" s="6">
        <v>29</v>
      </c>
      <c r="F5058" s="6" t="s">
        <v>12</v>
      </c>
      <c r="G5058" s="6"/>
      <c r="H5058" s="6" t="s">
        <v>13</v>
      </c>
      <c r="I5058" s="7" t="s">
        <v>64</v>
      </c>
      <c r="J5058" s="152" t="str">
        <f>VLOOKUP(PORVORIM!$I5058,Code2Loc,2,FALSE)</f>
        <v>CHICALIM</v>
      </c>
    </row>
    <row r="5059" spans="1:10" ht="15.75" customHeight="1" x14ac:dyDescent="0.25">
      <c r="A5059" s="5" t="s">
        <v>1673</v>
      </c>
      <c r="B5059" s="6">
        <v>225</v>
      </c>
      <c r="C5059" s="6" t="s">
        <v>65</v>
      </c>
      <c r="D5059" s="6">
        <v>18</v>
      </c>
      <c r="E5059" s="6">
        <v>31</v>
      </c>
      <c r="F5059" s="6" t="s">
        <v>12</v>
      </c>
      <c r="G5059" s="6"/>
      <c r="H5059" s="6" t="s">
        <v>13</v>
      </c>
      <c r="I5059" s="7" t="s">
        <v>66</v>
      </c>
      <c r="J5059" s="152" t="str">
        <f>VLOOKUP(PORVORIM!$I5059,Code2Loc,2,FALSE)</f>
        <v>VADEM</v>
      </c>
    </row>
    <row r="5060" spans="1:10" ht="15.75" customHeight="1" x14ac:dyDescent="0.25">
      <c r="A5060" s="5" t="s">
        <v>1673</v>
      </c>
      <c r="B5060" s="6">
        <v>225</v>
      </c>
      <c r="C5060" s="6" t="s">
        <v>67</v>
      </c>
      <c r="D5060" s="6">
        <v>19</v>
      </c>
      <c r="E5060" s="6">
        <v>32</v>
      </c>
      <c r="F5060" s="6" t="s">
        <v>12</v>
      </c>
      <c r="G5060" s="6"/>
      <c r="H5060" s="6" t="s">
        <v>13</v>
      </c>
      <c r="I5060" s="7" t="s">
        <v>68</v>
      </c>
      <c r="J5060" s="152" t="str">
        <f>VLOOKUP(PORVORIM!$I5060,Code2Loc,2,FALSE)</f>
        <v>SHIPYARD</v>
      </c>
    </row>
    <row r="5061" spans="1:10" ht="15.75" customHeight="1" x14ac:dyDescent="0.25">
      <c r="A5061" s="5" t="s">
        <v>1673</v>
      </c>
      <c r="B5061" s="6">
        <v>225</v>
      </c>
      <c r="C5061" s="6" t="s">
        <v>69</v>
      </c>
      <c r="D5061" s="6">
        <v>20</v>
      </c>
      <c r="E5061" s="6">
        <v>33</v>
      </c>
      <c r="F5061" s="6" t="s">
        <v>12</v>
      </c>
      <c r="G5061" s="6"/>
      <c r="H5061" s="6" t="s">
        <v>13</v>
      </c>
      <c r="I5061" s="7" t="s">
        <v>70</v>
      </c>
      <c r="J5061" s="152" t="str">
        <f>VLOOKUP(PORVORIM!$I5061,Code2Loc,2,FALSE)</f>
        <v>VASCO</v>
      </c>
    </row>
    <row r="5062" spans="1:10" ht="15.75" customHeight="1" x14ac:dyDescent="0.25">
      <c r="A5062" s="5" t="s">
        <v>1399</v>
      </c>
      <c r="B5062" s="6">
        <v>226</v>
      </c>
      <c r="C5062" s="6" t="s">
        <v>11</v>
      </c>
      <c r="D5062" s="6">
        <v>1</v>
      </c>
      <c r="E5062" s="6">
        <v>0</v>
      </c>
      <c r="F5062" s="6" t="s">
        <v>1463</v>
      </c>
      <c r="G5062" s="6"/>
      <c r="H5062" s="6" t="s">
        <v>13</v>
      </c>
      <c r="I5062" s="7" t="s">
        <v>14</v>
      </c>
      <c r="J5062" s="152" t="str">
        <f>VLOOKUP(PORVORIM!$I5062,Code2Loc,2,FALSE)</f>
        <v>PANAJI</v>
      </c>
    </row>
    <row r="5063" spans="1:10" ht="15.75" customHeight="1" x14ac:dyDescent="0.25">
      <c r="A5063" s="19" t="s">
        <v>1399</v>
      </c>
      <c r="B5063" s="6">
        <v>226</v>
      </c>
      <c r="C5063" s="6" t="s">
        <v>1412</v>
      </c>
      <c r="D5063" s="6">
        <v>2</v>
      </c>
      <c r="E5063" s="6">
        <v>200</v>
      </c>
      <c r="F5063" s="6" t="s">
        <v>1463</v>
      </c>
      <c r="G5063" s="6"/>
      <c r="H5063" s="6" t="s">
        <v>13</v>
      </c>
      <c r="I5063" s="7" t="s">
        <v>1413</v>
      </c>
      <c r="J5063" s="152" t="str">
        <f>VLOOKUP(PORVORIM!$I5063,Code2Loc,2,FALSE)</f>
        <v>HUBALI</v>
      </c>
    </row>
    <row r="5064" spans="1:10" ht="15.75" customHeight="1" x14ac:dyDescent="0.25">
      <c r="A5064" s="19" t="s">
        <v>1674</v>
      </c>
      <c r="B5064" s="6">
        <v>187</v>
      </c>
      <c r="C5064" s="6" t="s">
        <v>95</v>
      </c>
      <c r="D5064" s="6">
        <v>1</v>
      </c>
      <c r="E5064" s="6">
        <v>0</v>
      </c>
      <c r="F5064" s="6" t="s">
        <v>12</v>
      </c>
      <c r="G5064" s="6"/>
      <c r="H5064" s="6" t="s">
        <v>13</v>
      </c>
      <c r="I5064" s="7" t="s">
        <v>96</v>
      </c>
      <c r="J5064" s="152" t="str">
        <f>VLOOKUP(PORVORIM!$I5064,Code2Loc,2,FALSE)</f>
        <v>MAPUSA</v>
      </c>
    </row>
    <row r="5065" spans="1:10" ht="15.75" customHeight="1" x14ac:dyDescent="0.25">
      <c r="A5065" s="19" t="s">
        <v>1674</v>
      </c>
      <c r="B5065" s="6">
        <v>187</v>
      </c>
      <c r="C5065" s="6" t="s">
        <v>99</v>
      </c>
      <c r="D5065" s="6">
        <v>2</v>
      </c>
      <c r="E5065" s="6">
        <v>1</v>
      </c>
      <c r="F5065" s="6" t="s">
        <v>12</v>
      </c>
      <c r="G5065" s="6"/>
      <c r="H5065" s="6" t="s">
        <v>13</v>
      </c>
      <c r="I5065" s="20" t="s">
        <v>100</v>
      </c>
      <c r="J5065" s="152" t="str">
        <f>VLOOKUP(PORVORIM!$I5065,Code2Loc,2,FALSE)</f>
        <v>MPS COURT</v>
      </c>
    </row>
    <row r="5066" spans="1:10" ht="15.75" customHeight="1" x14ac:dyDescent="0.25">
      <c r="A5066" s="19" t="s">
        <v>1674</v>
      </c>
      <c r="B5066" s="6">
        <v>187</v>
      </c>
      <c r="C5066" s="6" t="s">
        <v>101</v>
      </c>
      <c r="D5066" s="6">
        <v>3</v>
      </c>
      <c r="E5066" s="6">
        <v>2</v>
      </c>
      <c r="F5066" s="6" t="s">
        <v>12</v>
      </c>
      <c r="G5066" s="6"/>
      <c r="H5066" s="6" t="s">
        <v>13</v>
      </c>
      <c r="I5066" s="7" t="s">
        <v>102</v>
      </c>
      <c r="J5066" s="152" t="str">
        <f>VLOOKUP(PORVORIM!$I5066,Code2Loc,2,FALSE)</f>
        <v>DULER</v>
      </c>
    </row>
    <row r="5067" spans="1:10" ht="15.75" customHeight="1" x14ac:dyDescent="0.25">
      <c r="A5067" s="19" t="s">
        <v>1674</v>
      </c>
      <c r="B5067" s="6">
        <v>187</v>
      </c>
      <c r="C5067" s="6" t="s">
        <v>103</v>
      </c>
      <c r="D5067" s="6">
        <v>4</v>
      </c>
      <c r="E5067" s="6">
        <v>3</v>
      </c>
      <c r="F5067" s="6" t="s">
        <v>12</v>
      </c>
      <c r="G5067" s="6"/>
      <c r="H5067" s="6" t="s">
        <v>13</v>
      </c>
      <c r="I5067" s="7" t="s">
        <v>104</v>
      </c>
      <c r="J5067" s="152" t="str">
        <f>VLOOKUP(PORVORIM!$I5067,Code2Loc,2,FALSE)</f>
        <v>PDEM/KRWDA</v>
      </c>
    </row>
    <row r="5068" spans="1:10" ht="15.75" customHeight="1" x14ac:dyDescent="0.25">
      <c r="A5068" s="19" t="s">
        <v>1674</v>
      </c>
      <c r="B5068" s="6">
        <v>187</v>
      </c>
      <c r="C5068" s="6" t="s">
        <v>105</v>
      </c>
      <c r="D5068" s="6">
        <v>5</v>
      </c>
      <c r="E5068" s="6">
        <v>4</v>
      </c>
      <c r="F5068" s="6" t="s">
        <v>12</v>
      </c>
      <c r="G5068" s="6"/>
      <c r="H5068" s="6" t="s">
        <v>13</v>
      </c>
      <c r="I5068" s="7" t="s">
        <v>106</v>
      </c>
      <c r="J5068" s="152" t="str">
        <f>VLOOKUP(PORVORIM!$I5068,Code2Loc,2,FALSE)</f>
        <v>KARASWADA</v>
      </c>
    </row>
    <row r="5069" spans="1:10" ht="15.75" customHeight="1" x14ac:dyDescent="0.25">
      <c r="A5069" s="19" t="s">
        <v>1674</v>
      </c>
      <c r="B5069" s="6">
        <v>187</v>
      </c>
      <c r="C5069" s="6" t="s">
        <v>707</v>
      </c>
      <c r="D5069" s="6">
        <v>6</v>
      </c>
      <c r="E5069" s="6">
        <v>6</v>
      </c>
      <c r="F5069" s="6" t="s">
        <v>12</v>
      </c>
      <c r="G5069" s="6"/>
      <c r="H5069" s="6" t="s">
        <v>13</v>
      </c>
      <c r="I5069" s="7" t="s">
        <v>708</v>
      </c>
      <c r="J5069" s="152" t="str">
        <f>VLOOKUP(PORVORIM!$I5069,Code2Loc,2,FALSE)</f>
        <v>C HUSIG BRD</v>
      </c>
    </row>
    <row r="5070" spans="1:10" ht="15.75" customHeight="1" x14ac:dyDescent="0.25">
      <c r="A5070" s="19" t="s">
        <v>1674</v>
      </c>
      <c r="B5070" s="6">
        <v>187</v>
      </c>
      <c r="C5070" s="6" t="s">
        <v>709</v>
      </c>
      <c r="D5070" s="6">
        <v>7</v>
      </c>
      <c r="E5070" s="6">
        <v>7</v>
      </c>
      <c r="F5070" s="6" t="s">
        <v>12</v>
      </c>
      <c r="G5070" s="6"/>
      <c r="H5070" s="6" t="s">
        <v>13</v>
      </c>
      <c r="I5070" s="7" t="s">
        <v>710</v>
      </c>
      <c r="J5070" s="152" t="str">
        <f>VLOOKUP(PORVORIM!$I5070,Code2Loc,2,FALSE)</f>
        <v>BINANI</v>
      </c>
    </row>
    <row r="5071" spans="1:10" ht="15.75" customHeight="1" x14ac:dyDescent="0.25">
      <c r="A5071" s="19" t="s">
        <v>1674</v>
      </c>
      <c r="B5071" s="6">
        <v>187</v>
      </c>
      <c r="C5071" s="6" t="s">
        <v>711</v>
      </c>
      <c r="D5071" s="6">
        <v>8</v>
      </c>
      <c r="E5071" s="6">
        <v>8</v>
      </c>
      <c r="F5071" s="6" t="s">
        <v>12</v>
      </c>
      <c r="G5071" s="6"/>
      <c r="H5071" s="6" t="s">
        <v>13</v>
      </c>
      <c r="I5071" s="7" t="s">
        <v>712</v>
      </c>
      <c r="J5071" s="152" t="str">
        <f>VLOOKUP(PORVORIM!$I5071,Code2Loc,2,FALSE)</f>
        <v>COLVALE</v>
      </c>
    </row>
    <row r="5072" spans="1:10" ht="15.75" customHeight="1" x14ac:dyDescent="0.25">
      <c r="A5072" s="19" t="s">
        <v>1674</v>
      </c>
      <c r="B5072" s="6">
        <v>187</v>
      </c>
      <c r="C5072" s="6" t="s">
        <v>758</v>
      </c>
      <c r="D5072" s="6">
        <v>9</v>
      </c>
      <c r="E5072" s="6">
        <v>9</v>
      </c>
      <c r="F5072" s="6" t="s">
        <v>12</v>
      </c>
      <c r="G5072" s="6"/>
      <c r="H5072" s="6" t="s">
        <v>13</v>
      </c>
      <c r="I5072" s="7" t="s">
        <v>759</v>
      </c>
      <c r="J5072" s="152" t="str">
        <f>VLOOKUP(PORVORIM!$I5072,Code2Loc,2,FALSE)</f>
        <v>COLVALE TAR</v>
      </c>
    </row>
    <row r="5073" spans="1:10" ht="15.75" customHeight="1" x14ac:dyDescent="0.25">
      <c r="A5073" s="19" t="s">
        <v>1674</v>
      </c>
      <c r="B5073" s="6">
        <v>187</v>
      </c>
      <c r="C5073" s="6" t="s">
        <v>760</v>
      </c>
      <c r="D5073" s="6">
        <v>10</v>
      </c>
      <c r="E5073" s="6">
        <v>10</v>
      </c>
      <c r="F5073" s="6" t="s">
        <v>12</v>
      </c>
      <c r="G5073" s="6"/>
      <c r="H5073" s="6" t="s">
        <v>13</v>
      </c>
      <c r="I5073" s="7" t="s">
        <v>761</v>
      </c>
      <c r="J5073" s="152" t="str">
        <f>VLOOKUP(PORVORIM!$I5073,Code2Loc,2,FALSE)</f>
        <v>MANSHER</v>
      </c>
    </row>
    <row r="5074" spans="1:10" ht="15.75" customHeight="1" x14ac:dyDescent="0.25">
      <c r="A5074" s="19" t="s">
        <v>1674</v>
      </c>
      <c r="B5074" s="6">
        <v>187</v>
      </c>
      <c r="C5074" s="6" t="s">
        <v>762</v>
      </c>
      <c r="D5074" s="6">
        <v>11</v>
      </c>
      <c r="E5074" s="6">
        <v>11</v>
      </c>
      <c r="F5074" s="6" t="s">
        <v>12</v>
      </c>
      <c r="G5074" s="6"/>
      <c r="H5074" s="6" t="s">
        <v>13</v>
      </c>
      <c r="I5074" s="7" t="s">
        <v>763</v>
      </c>
      <c r="J5074" s="152" t="str">
        <f>VLOOKUP(PORVORIM!$I5074,Code2Loc,2,FALSE)</f>
        <v>REVODA BANK</v>
      </c>
    </row>
    <row r="5075" spans="1:10" ht="15.75" customHeight="1" x14ac:dyDescent="0.25">
      <c r="A5075" s="19" t="s">
        <v>1674</v>
      </c>
      <c r="B5075" s="6">
        <v>187</v>
      </c>
      <c r="C5075" s="6" t="s">
        <v>764</v>
      </c>
      <c r="D5075" s="6">
        <v>12</v>
      </c>
      <c r="E5075" s="6">
        <v>12</v>
      </c>
      <c r="F5075" s="6" t="s">
        <v>12</v>
      </c>
      <c r="G5075" s="6"/>
      <c r="H5075" s="6" t="s">
        <v>13</v>
      </c>
      <c r="I5075" s="7" t="s">
        <v>765</v>
      </c>
      <c r="J5075" s="152" t="str">
        <f>VLOOKUP(PORVORIM!$I5075,Code2Loc,2,FALSE)</f>
        <v>REVDA CHRCH</v>
      </c>
    </row>
    <row r="5076" spans="1:10" ht="15.75" customHeight="1" x14ac:dyDescent="0.25">
      <c r="A5076" s="19" t="s">
        <v>1674</v>
      </c>
      <c r="B5076" s="6">
        <v>187</v>
      </c>
      <c r="C5076" s="6" t="s">
        <v>766</v>
      </c>
      <c r="D5076" s="6">
        <v>13</v>
      </c>
      <c r="E5076" s="6">
        <v>13</v>
      </c>
      <c r="F5076" s="6" t="s">
        <v>12</v>
      </c>
      <c r="G5076" s="6"/>
      <c r="H5076" s="6" t="s">
        <v>13</v>
      </c>
      <c r="I5076" s="7" t="s">
        <v>767</v>
      </c>
      <c r="J5076" s="152" t="str">
        <f>VLOOKUP(PORVORIM!$I5076,Code2Loc,2,FALSE)</f>
        <v>NDA WADI</v>
      </c>
    </row>
    <row r="5077" spans="1:10" ht="15.75" customHeight="1" x14ac:dyDescent="0.25">
      <c r="A5077" s="19" t="s">
        <v>1674</v>
      </c>
      <c r="B5077" s="6">
        <v>187</v>
      </c>
      <c r="C5077" s="6" t="s">
        <v>768</v>
      </c>
      <c r="D5077" s="6">
        <v>14</v>
      </c>
      <c r="E5077" s="6">
        <v>14</v>
      </c>
      <c r="F5077" s="6" t="s">
        <v>12</v>
      </c>
      <c r="G5077" s="6"/>
      <c r="H5077" s="6" t="s">
        <v>13</v>
      </c>
      <c r="I5077" s="7" t="s">
        <v>769</v>
      </c>
      <c r="J5077" s="152" t="str">
        <f>VLOOKUP(PORVORIM!$I5077,Code2Loc,2,FALSE)</f>
        <v>NDA MADANI</v>
      </c>
    </row>
    <row r="5078" spans="1:10" ht="15.75" customHeight="1" x14ac:dyDescent="0.25">
      <c r="A5078" s="19" t="s">
        <v>1674</v>
      </c>
      <c r="B5078" s="6">
        <v>187</v>
      </c>
      <c r="C5078" s="6" t="s">
        <v>770</v>
      </c>
      <c r="D5078" s="6">
        <v>15</v>
      </c>
      <c r="E5078" s="6">
        <v>15</v>
      </c>
      <c r="F5078" s="6" t="s">
        <v>12</v>
      </c>
      <c r="G5078" s="6"/>
      <c r="H5078" s="6" t="s">
        <v>13</v>
      </c>
      <c r="I5078" s="7" t="s">
        <v>771</v>
      </c>
      <c r="J5078" s="152" t="str">
        <f>VLOOKUP(PORVORIM!$I5078,Code2Loc,2,FALSE)</f>
        <v>NADORA</v>
      </c>
    </row>
    <row r="5079" spans="1:10" ht="15.75" customHeight="1" x14ac:dyDescent="0.25">
      <c r="A5079" s="19" t="s">
        <v>1674</v>
      </c>
      <c r="B5079" s="6">
        <v>187</v>
      </c>
      <c r="C5079" s="6" t="s">
        <v>772</v>
      </c>
      <c r="D5079" s="6">
        <v>16</v>
      </c>
      <c r="E5079" s="6">
        <v>16</v>
      </c>
      <c r="F5079" s="6" t="s">
        <v>12</v>
      </c>
      <c r="G5079" s="6"/>
      <c r="H5079" s="6" t="s">
        <v>13</v>
      </c>
      <c r="I5079" s="7" t="s">
        <v>773</v>
      </c>
      <c r="J5079" s="152" t="str">
        <f>VLOOKUP(PORVORIM!$I5079,Code2Loc,2,FALSE)</f>
        <v>CHAPEL X</v>
      </c>
    </row>
    <row r="5080" spans="1:10" ht="15.75" customHeight="1" x14ac:dyDescent="0.25">
      <c r="A5080" s="19" t="s">
        <v>1674</v>
      </c>
      <c r="B5080" s="6">
        <v>187</v>
      </c>
      <c r="C5080" s="6" t="s">
        <v>502</v>
      </c>
      <c r="D5080" s="6">
        <v>17</v>
      </c>
      <c r="E5080" s="6">
        <v>17</v>
      </c>
      <c r="F5080" s="6" t="s">
        <v>12</v>
      </c>
      <c r="G5080" s="6"/>
      <c r="H5080" s="6" t="s">
        <v>13</v>
      </c>
      <c r="I5080" s="7" t="s">
        <v>503</v>
      </c>
      <c r="J5080" s="152" t="str">
        <f>VLOOKUP(PORVORIM!$I5080,Code2Loc,2,FALSE)</f>
        <v>PIRNA</v>
      </c>
    </row>
    <row r="5081" spans="1:10" ht="15.75" customHeight="1" x14ac:dyDescent="0.25">
      <c r="A5081" s="19" t="s">
        <v>1674</v>
      </c>
      <c r="B5081" s="6">
        <v>187</v>
      </c>
      <c r="C5081" s="6" t="s">
        <v>504</v>
      </c>
      <c r="D5081" s="6">
        <v>18</v>
      </c>
      <c r="E5081" s="6">
        <v>18</v>
      </c>
      <c r="F5081" s="6" t="s">
        <v>12</v>
      </c>
      <c r="G5081" s="6"/>
      <c r="H5081" s="6" t="s">
        <v>13</v>
      </c>
      <c r="I5081" s="7" t="s">
        <v>505</v>
      </c>
      <c r="J5081" s="152" t="str">
        <f>VLOOKUP(PORVORIM!$I5081,Code2Loc,2,FALSE)</f>
        <v>OZRIM BRDGE</v>
      </c>
    </row>
    <row r="5082" spans="1:10" ht="15.75" customHeight="1" x14ac:dyDescent="0.25">
      <c r="A5082" s="19" t="s">
        <v>1674</v>
      </c>
      <c r="B5082" s="6">
        <v>187</v>
      </c>
      <c r="C5082" s="6" t="s">
        <v>774</v>
      </c>
      <c r="D5082" s="6">
        <v>19</v>
      </c>
      <c r="E5082" s="6">
        <v>19</v>
      </c>
      <c r="F5082" s="6" t="s">
        <v>12</v>
      </c>
      <c r="G5082" s="6"/>
      <c r="H5082" s="6" t="s">
        <v>13</v>
      </c>
      <c r="I5082" s="7" t="s">
        <v>775</v>
      </c>
      <c r="J5082" s="152" t="str">
        <f>VLOOKUP(PORVORIM!$I5082,Code2Loc,2,FALSE)</f>
        <v>OZRIM</v>
      </c>
    </row>
    <row r="5083" spans="1:10" ht="15.75" customHeight="1" x14ac:dyDescent="0.25">
      <c r="A5083" s="19" t="s">
        <v>1674</v>
      </c>
      <c r="B5083" s="6">
        <v>187</v>
      </c>
      <c r="C5083" s="6" t="s">
        <v>776</v>
      </c>
      <c r="D5083" s="6">
        <v>20</v>
      </c>
      <c r="E5083" s="6">
        <v>20</v>
      </c>
      <c r="F5083" s="6" t="s">
        <v>12</v>
      </c>
      <c r="G5083" s="6"/>
      <c r="H5083" s="6" t="s">
        <v>13</v>
      </c>
      <c r="I5083" s="7" t="s">
        <v>777</v>
      </c>
      <c r="J5083" s="152" t="str">
        <f>VLOOKUP(PORVORIM!$I5083,Code2Loc,2,FALSE)</f>
        <v>SANGWADA</v>
      </c>
    </row>
    <row r="5084" spans="1:10" ht="15.75" customHeight="1" x14ac:dyDescent="0.25">
      <c r="A5084" s="19" t="s">
        <v>1674</v>
      </c>
      <c r="B5084" s="6">
        <v>187</v>
      </c>
      <c r="C5084" s="6" t="s">
        <v>749</v>
      </c>
      <c r="D5084" s="6">
        <v>21</v>
      </c>
      <c r="E5084" s="6">
        <v>21</v>
      </c>
      <c r="F5084" s="6" t="s">
        <v>12</v>
      </c>
      <c r="G5084" s="6"/>
      <c r="H5084" s="6" t="s">
        <v>13</v>
      </c>
      <c r="I5084" s="7" t="s">
        <v>750</v>
      </c>
      <c r="J5084" s="152" t="str">
        <f>VLOOKUP(PORVORIM!$I5084,Code2Loc,2,FALSE)</f>
        <v>TARMAS</v>
      </c>
    </row>
    <row r="5085" spans="1:10" ht="15.75" customHeight="1" x14ac:dyDescent="0.25">
      <c r="A5085" s="19" t="s">
        <v>1674</v>
      </c>
      <c r="B5085" s="6">
        <v>187</v>
      </c>
      <c r="C5085" s="6" t="s">
        <v>778</v>
      </c>
      <c r="D5085" s="6">
        <v>22</v>
      </c>
      <c r="E5085" s="6">
        <v>22</v>
      </c>
      <c r="F5085" s="6" t="s">
        <v>12</v>
      </c>
      <c r="G5085" s="6"/>
      <c r="H5085" s="6" t="s">
        <v>13</v>
      </c>
      <c r="I5085" s="7" t="s">
        <v>779</v>
      </c>
      <c r="J5085" s="152" t="str">
        <f>VLOOKUP(PORVORIM!$I5085,Code2Loc,2,FALSE)</f>
        <v>TALARNA</v>
      </c>
    </row>
    <row r="5086" spans="1:10" ht="15.75" customHeight="1" x14ac:dyDescent="0.25">
      <c r="A5086" s="19" t="s">
        <v>1674</v>
      </c>
      <c r="B5086" s="6">
        <v>187</v>
      </c>
      <c r="C5086" s="6" t="s">
        <v>745</v>
      </c>
      <c r="D5086" s="6">
        <v>23</v>
      </c>
      <c r="E5086" s="6">
        <v>23</v>
      </c>
      <c r="F5086" s="6" t="s">
        <v>12</v>
      </c>
      <c r="G5086" s="6"/>
      <c r="H5086" s="6" t="s">
        <v>13</v>
      </c>
      <c r="I5086" s="7" t="s">
        <v>746</v>
      </c>
      <c r="J5086" s="152" t="str">
        <f>VLOOKUP(PORVORIM!$I5086,Code2Loc,2,FALSE)</f>
        <v>KHUTWAL</v>
      </c>
    </row>
    <row r="5087" spans="1:10" ht="15.75" customHeight="1" x14ac:dyDescent="0.25">
      <c r="A5087" s="19" t="s">
        <v>1674</v>
      </c>
      <c r="B5087" s="6">
        <v>187</v>
      </c>
      <c r="C5087" s="6" t="s">
        <v>731</v>
      </c>
      <c r="D5087" s="6">
        <v>24</v>
      </c>
      <c r="E5087" s="6">
        <v>24</v>
      </c>
      <c r="F5087" s="6" t="s">
        <v>12</v>
      </c>
      <c r="G5087" s="6"/>
      <c r="H5087" s="6" t="s">
        <v>13</v>
      </c>
      <c r="I5087" s="7" t="s">
        <v>732</v>
      </c>
      <c r="J5087" s="152" t="str">
        <f>VLOOKUP(PORVORIM!$I5087,Code2Loc,2,FALSE)</f>
        <v>BAILPAR</v>
      </c>
    </row>
    <row r="5088" spans="1:10" ht="15.75" customHeight="1" x14ac:dyDescent="0.25">
      <c r="A5088" s="19" t="s">
        <v>1674</v>
      </c>
      <c r="B5088" s="6">
        <v>187</v>
      </c>
      <c r="C5088" s="6" t="s">
        <v>733</v>
      </c>
      <c r="D5088" s="6">
        <v>25</v>
      </c>
      <c r="E5088" s="6">
        <v>25</v>
      </c>
      <c r="F5088" s="6" t="s">
        <v>12</v>
      </c>
      <c r="G5088" s="6"/>
      <c r="H5088" s="6" t="s">
        <v>13</v>
      </c>
      <c r="I5088" s="20" t="s">
        <v>734</v>
      </c>
      <c r="J5088" s="152" t="str">
        <f>VLOOKUP(PORVORIM!$I5088,Code2Loc,2,FALSE)</f>
        <v>CHANDEL X</v>
      </c>
    </row>
    <row r="5089" spans="1:10" ht="15.75" customHeight="1" x14ac:dyDescent="0.25">
      <c r="A5089" s="19" t="s">
        <v>1674</v>
      </c>
      <c r="B5089" s="6">
        <v>187</v>
      </c>
      <c r="C5089" s="6" t="s">
        <v>1546</v>
      </c>
      <c r="D5089" s="6">
        <v>26</v>
      </c>
      <c r="E5089" s="6">
        <v>26</v>
      </c>
      <c r="F5089" s="6" t="s">
        <v>12</v>
      </c>
      <c r="G5089" s="6"/>
      <c r="H5089" s="6" t="s">
        <v>13</v>
      </c>
      <c r="I5089" s="7" t="s">
        <v>1547</v>
      </c>
      <c r="J5089" s="152" t="str">
        <f>VLOOKUP(PORVORIM!$I5089,Code2Loc,2,FALSE)</f>
        <v>CHANDEL</v>
      </c>
    </row>
    <row r="5090" spans="1:10" ht="15.75" customHeight="1" x14ac:dyDescent="0.25">
      <c r="A5090" s="5" t="s">
        <v>1675</v>
      </c>
      <c r="B5090" s="6">
        <v>206</v>
      </c>
      <c r="C5090" s="6" t="s">
        <v>922</v>
      </c>
      <c r="D5090" s="6">
        <v>1</v>
      </c>
      <c r="E5090" s="6">
        <v>0</v>
      </c>
      <c r="F5090" s="6" t="s">
        <v>12</v>
      </c>
      <c r="G5090" s="6"/>
      <c r="H5090" s="6" t="s">
        <v>13</v>
      </c>
      <c r="I5090" s="7" t="s">
        <v>923</v>
      </c>
      <c r="J5090" s="152" t="str">
        <f>VLOOKUP(PORVORIM!$I5090,Code2Loc,2,FALSE)</f>
        <v>HARMAL</v>
      </c>
    </row>
    <row r="5091" spans="1:10" ht="15.75" customHeight="1" x14ac:dyDescent="0.25">
      <c r="A5091" s="5" t="s">
        <v>1675</v>
      </c>
      <c r="B5091" s="6">
        <v>206</v>
      </c>
      <c r="C5091" s="6" t="s">
        <v>966</v>
      </c>
      <c r="D5091" s="6">
        <v>2</v>
      </c>
      <c r="E5091" s="6">
        <v>2</v>
      </c>
      <c r="F5091" s="6" t="s">
        <v>12</v>
      </c>
      <c r="G5091" s="6"/>
      <c r="H5091" s="6" t="s">
        <v>13</v>
      </c>
      <c r="I5091" s="7" t="s">
        <v>967</v>
      </c>
      <c r="J5091" s="152" t="str">
        <f>VLOOKUP(PORVORIM!$I5091,Code2Loc,2,FALSE)</f>
        <v>KEPKARWADA</v>
      </c>
    </row>
    <row r="5092" spans="1:10" ht="15.75" customHeight="1" x14ac:dyDescent="0.25">
      <c r="A5092" s="5" t="s">
        <v>1675</v>
      </c>
      <c r="B5092" s="6">
        <v>206</v>
      </c>
      <c r="C5092" s="6" t="s">
        <v>964</v>
      </c>
      <c r="D5092" s="6">
        <v>3</v>
      </c>
      <c r="E5092" s="6">
        <v>4</v>
      </c>
      <c r="F5092" s="6" t="s">
        <v>12</v>
      </c>
      <c r="G5092" s="6"/>
      <c r="H5092" s="6" t="s">
        <v>13</v>
      </c>
      <c r="I5092" s="7" t="s">
        <v>965</v>
      </c>
      <c r="J5092" s="152" t="str">
        <f>VLOOKUP(PORVORIM!$I5092,Code2Loc,2,FALSE)</f>
        <v>JUNUSWADA X</v>
      </c>
    </row>
    <row r="5093" spans="1:10" ht="15.75" customHeight="1" x14ac:dyDescent="0.25">
      <c r="A5093" s="5" t="s">
        <v>1675</v>
      </c>
      <c r="B5093" s="6">
        <v>206</v>
      </c>
      <c r="C5093" s="6" t="s">
        <v>915</v>
      </c>
      <c r="D5093" s="6">
        <v>4</v>
      </c>
      <c r="E5093" s="6">
        <v>5</v>
      </c>
      <c r="F5093" s="6" t="s">
        <v>12</v>
      </c>
      <c r="G5093" s="6"/>
      <c r="H5093" s="6" t="s">
        <v>13</v>
      </c>
      <c r="I5093" s="7" t="s">
        <v>916</v>
      </c>
      <c r="J5093" s="152" t="str">
        <f>VLOOKUP(PORVORIM!$I5093,Code2Loc,2,FALSE)</f>
        <v>MADLAMAZ</v>
      </c>
    </row>
    <row r="5094" spans="1:10" ht="15.75" customHeight="1" x14ac:dyDescent="0.25">
      <c r="A5094" s="5" t="s">
        <v>1675</v>
      </c>
      <c r="B5094" s="6">
        <v>206</v>
      </c>
      <c r="C5094" s="6" t="s">
        <v>469</v>
      </c>
      <c r="D5094" s="6">
        <v>5</v>
      </c>
      <c r="E5094" s="6">
        <v>7</v>
      </c>
      <c r="F5094" s="6" t="s">
        <v>12</v>
      </c>
      <c r="G5094" s="6"/>
      <c r="H5094" s="6" t="s">
        <v>13</v>
      </c>
      <c r="I5094" s="7" t="s">
        <v>470</v>
      </c>
      <c r="J5094" s="152" t="str">
        <f>VLOOKUP(PORVORIM!$I5094,Code2Loc,2,FALSE)</f>
        <v>DEULWADA</v>
      </c>
    </row>
    <row r="5095" spans="1:10" ht="15.75" customHeight="1" x14ac:dyDescent="0.25">
      <c r="A5095" s="5" t="s">
        <v>1675</v>
      </c>
      <c r="B5095" s="6">
        <v>206</v>
      </c>
      <c r="C5095" s="6" t="s">
        <v>933</v>
      </c>
      <c r="D5095" s="6">
        <v>6</v>
      </c>
      <c r="E5095" s="6">
        <v>9</v>
      </c>
      <c r="F5095" s="6" t="s">
        <v>12</v>
      </c>
      <c r="G5095" s="6"/>
      <c r="H5095" s="6" t="s">
        <v>13</v>
      </c>
      <c r="I5095" s="7" t="s">
        <v>934</v>
      </c>
      <c r="J5095" s="152" t="str">
        <f>VLOOKUP(PORVORIM!$I5095,Code2Loc,2,FALSE)</f>
        <v>MANDRE MDMZ</v>
      </c>
    </row>
    <row r="5096" spans="1:10" ht="15.75" customHeight="1" x14ac:dyDescent="0.25">
      <c r="A5096" s="5" t="s">
        <v>1675</v>
      </c>
      <c r="B5096" s="6">
        <v>206</v>
      </c>
      <c r="C5096" s="6" t="s">
        <v>917</v>
      </c>
      <c r="D5096" s="6">
        <v>7</v>
      </c>
      <c r="E5096" s="6">
        <v>10</v>
      </c>
      <c r="F5096" s="6" t="s">
        <v>12</v>
      </c>
      <c r="G5096" s="6"/>
      <c r="H5096" s="6" t="s">
        <v>13</v>
      </c>
      <c r="I5096" s="7" t="s">
        <v>918</v>
      </c>
      <c r="J5096" s="152" t="str">
        <f>VLOOKUP(PORVORIM!$I5096,Code2Loc,2,FALSE)</f>
        <v>ASHVE</v>
      </c>
    </row>
    <row r="5097" spans="1:10" ht="15.75" customHeight="1" x14ac:dyDescent="0.25">
      <c r="A5097" s="5" t="s">
        <v>1675</v>
      </c>
      <c r="B5097" s="6">
        <v>206</v>
      </c>
      <c r="C5097" s="6" t="s">
        <v>1676</v>
      </c>
      <c r="D5097" s="6">
        <v>8</v>
      </c>
      <c r="E5097" s="6">
        <v>11</v>
      </c>
      <c r="F5097" s="6" t="s">
        <v>12</v>
      </c>
      <c r="G5097" s="6"/>
      <c r="H5097" s="6" t="s">
        <v>13</v>
      </c>
      <c r="I5097" s="7" t="s">
        <v>1677</v>
      </c>
      <c r="J5097" s="152" t="str">
        <f>VLOOKUP(PORVORIM!$I5097,Code2Loc,2,FALSE)</f>
        <v>NEW WADA</v>
      </c>
    </row>
    <row r="5098" spans="1:10" ht="15.75" customHeight="1" x14ac:dyDescent="0.25">
      <c r="A5098" s="5" t="s">
        <v>1675</v>
      </c>
      <c r="B5098" s="6">
        <v>206</v>
      </c>
      <c r="C5098" s="6" t="s">
        <v>900</v>
      </c>
      <c r="D5098" s="6">
        <v>9</v>
      </c>
      <c r="E5098" s="6">
        <v>12</v>
      </c>
      <c r="F5098" s="6" t="s">
        <v>12</v>
      </c>
      <c r="G5098" s="6"/>
      <c r="H5098" s="6" t="s">
        <v>13</v>
      </c>
      <c r="I5098" s="7" t="s">
        <v>901</v>
      </c>
      <c r="J5098" s="152" t="str">
        <f>VLOOKUP(PORVORIM!$I5098,Code2Loc,2,FALSE)</f>
        <v>MORJIM</v>
      </c>
    </row>
    <row r="5099" spans="1:10" ht="15.75" customHeight="1" x14ac:dyDescent="0.25">
      <c r="A5099" s="5" t="s">
        <v>1675</v>
      </c>
      <c r="B5099" s="6">
        <v>206</v>
      </c>
      <c r="C5099" s="6" t="s">
        <v>898</v>
      </c>
      <c r="D5099" s="6">
        <v>10</v>
      </c>
      <c r="E5099" s="6">
        <v>13</v>
      </c>
      <c r="F5099" s="6" t="s">
        <v>12</v>
      </c>
      <c r="G5099" s="6"/>
      <c r="H5099" s="6" t="s">
        <v>13</v>
      </c>
      <c r="I5099" s="7" t="s">
        <v>899</v>
      </c>
      <c r="J5099" s="152" t="str">
        <f>VLOOKUP(PORVORIM!$I5099,Code2Loc,2,FALSE)</f>
        <v>MORJI SCHOL</v>
      </c>
    </row>
    <row r="5100" spans="1:10" ht="15.75" customHeight="1" x14ac:dyDescent="0.25">
      <c r="A5100" s="5" t="s">
        <v>1675</v>
      </c>
      <c r="B5100" s="6">
        <v>206</v>
      </c>
      <c r="C5100" s="6" t="s">
        <v>896</v>
      </c>
      <c r="D5100" s="6">
        <v>11</v>
      </c>
      <c r="E5100" s="6">
        <v>14</v>
      </c>
      <c r="F5100" s="6" t="s">
        <v>12</v>
      </c>
      <c r="G5100" s="6"/>
      <c r="H5100" s="6" t="s">
        <v>13</v>
      </c>
      <c r="I5100" s="7" t="s">
        <v>897</v>
      </c>
      <c r="J5100" s="152" t="str">
        <f>VLOOKUP(PORVORIM!$I5100,Code2Loc,2,FALSE)</f>
        <v>MORJI DEULW</v>
      </c>
    </row>
    <row r="5101" spans="1:10" ht="15.75" customHeight="1" x14ac:dyDescent="0.25">
      <c r="A5101" s="5" t="s">
        <v>1675</v>
      </c>
      <c r="B5101" s="6">
        <v>206</v>
      </c>
      <c r="C5101" s="6" t="s">
        <v>894</v>
      </c>
      <c r="D5101" s="6">
        <v>12</v>
      </c>
      <c r="E5101" s="6">
        <v>15</v>
      </c>
      <c r="F5101" s="6" t="s">
        <v>12</v>
      </c>
      <c r="G5101" s="6"/>
      <c r="H5101" s="6" t="s">
        <v>13</v>
      </c>
      <c r="I5101" s="7" t="s">
        <v>895</v>
      </c>
      <c r="J5101" s="152" t="str">
        <f>VLOOKUP(PORVORIM!$I5101,Code2Loc,2,FALSE)</f>
        <v>M.BEACH CRO</v>
      </c>
    </row>
    <row r="5102" spans="1:10" ht="15.75" customHeight="1" x14ac:dyDescent="0.25">
      <c r="A5102" s="5" t="s">
        <v>1675</v>
      </c>
      <c r="B5102" s="6">
        <v>206</v>
      </c>
      <c r="C5102" s="6" t="s">
        <v>892</v>
      </c>
      <c r="D5102" s="6">
        <v>13</v>
      </c>
      <c r="E5102" s="6">
        <v>16</v>
      </c>
      <c r="F5102" s="6" t="s">
        <v>12</v>
      </c>
      <c r="G5102" s="6"/>
      <c r="H5102" s="6" t="s">
        <v>13</v>
      </c>
      <c r="I5102" s="7" t="s">
        <v>893</v>
      </c>
      <c r="J5102" s="152" t="str">
        <f>VLOOKUP(PORVORIM!$I5102,Code2Loc,2,FALSE)</f>
        <v>KHANDIR</v>
      </c>
    </row>
    <row r="5103" spans="1:10" ht="15.75" customHeight="1" x14ac:dyDescent="0.25">
      <c r="A5103" s="5" t="s">
        <v>1675</v>
      </c>
      <c r="B5103" s="6">
        <v>206</v>
      </c>
      <c r="C5103" s="6" t="s">
        <v>890</v>
      </c>
      <c r="D5103" s="6">
        <v>14</v>
      </c>
      <c r="E5103" s="6">
        <v>17</v>
      </c>
      <c r="F5103" s="6" t="s">
        <v>12</v>
      </c>
      <c r="G5103" s="6"/>
      <c r="H5103" s="6" t="s">
        <v>13</v>
      </c>
      <c r="I5103" s="7" t="s">
        <v>891</v>
      </c>
      <c r="J5103" s="152" t="str">
        <f>VLOOKUP(PORVORIM!$I5103,Code2Loc,2,FALSE)</f>
        <v>CHOPDE</v>
      </c>
    </row>
    <row r="5104" spans="1:10" ht="15.75" customHeight="1" x14ac:dyDescent="0.25">
      <c r="A5104" s="5" t="s">
        <v>1675</v>
      </c>
      <c r="B5104" s="6">
        <v>206</v>
      </c>
      <c r="C5104" s="6" t="s">
        <v>888</v>
      </c>
      <c r="D5104" s="6">
        <v>15</v>
      </c>
      <c r="E5104" s="6">
        <v>18</v>
      </c>
      <c r="F5104" s="6" t="s">
        <v>12</v>
      </c>
      <c r="G5104" s="6"/>
      <c r="H5104" s="6" t="s">
        <v>13</v>
      </c>
      <c r="I5104" s="7" t="s">
        <v>889</v>
      </c>
      <c r="J5104" s="152" t="str">
        <f>VLOOKUP(PORVORIM!$I5104,Code2Loc,2,FALSE)</f>
        <v>AGARWADA DP</v>
      </c>
    </row>
    <row r="5105" spans="1:10" ht="15.75" customHeight="1" x14ac:dyDescent="0.25">
      <c r="A5105" s="5" t="s">
        <v>1675</v>
      </c>
      <c r="B5105" s="6">
        <v>206</v>
      </c>
      <c r="C5105" s="6" t="s">
        <v>886</v>
      </c>
      <c r="D5105" s="6">
        <v>16</v>
      </c>
      <c r="E5105" s="6">
        <v>19</v>
      </c>
      <c r="F5105" s="6" t="s">
        <v>12</v>
      </c>
      <c r="G5105" s="6"/>
      <c r="H5105" s="6" t="s">
        <v>13</v>
      </c>
      <c r="I5105" s="7" t="s">
        <v>887</v>
      </c>
      <c r="J5105" s="152" t="str">
        <f>VLOOKUP(PORVORIM!$I5105,Code2Loc,2,FALSE)</f>
        <v>AGARWADA</v>
      </c>
    </row>
    <row r="5106" spans="1:10" ht="15.75" customHeight="1" x14ac:dyDescent="0.25">
      <c r="A5106" s="5" t="s">
        <v>1675</v>
      </c>
      <c r="B5106" s="6">
        <v>206</v>
      </c>
      <c r="C5106" s="6" t="s">
        <v>884</v>
      </c>
      <c r="D5106" s="6">
        <v>17</v>
      </c>
      <c r="E5106" s="6">
        <v>20</v>
      </c>
      <c r="F5106" s="6" t="s">
        <v>12</v>
      </c>
      <c r="G5106" s="6"/>
      <c r="H5106" s="6" t="s">
        <v>13</v>
      </c>
      <c r="I5106" s="7" t="s">
        <v>885</v>
      </c>
      <c r="J5106" s="152" t="str">
        <f>VLOOKUP(PORVORIM!$I5106,Code2Loc,2,FALSE)</f>
        <v>P. CHONSAI</v>
      </c>
    </row>
    <row r="5107" spans="1:10" ht="15.75" customHeight="1" x14ac:dyDescent="0.25">
      <c r="A5107" s="5" t="s">
        <v>1675</v>
      </c>
      <c r="B5107" s="6">
        <v>206</v>
      </c>
      <c r="C5107" s="6" t="s">
        <v>882</v>
      </c>
      <c r="D5107" s="6">
        <v>18</v>
      </c>
      <c r="E5107" s="6">
        <v>21</v>
      </c>
      <c r="F5107" s="6" t="s">
        <v>12</v>
      </c>
      <c r="G5107" s="6"/>
      <c r="H5107" s="6" t="s">
        <v>13</v>
      </c>
      <c r="I5107" s="7" t="s">
        <v>883</v>
      </c>
      <c r="J5107" s="152" t="str">
        <f>VLOOKUP(PORVORIM!$I5107,Code2Loc,2,FALSE)</f>
        <v>PRC MADLA</v>
      </c>
    </row>
    <row r="5108" spans="1:10" ht="15.75" customHeight="1" x14ac:dyDescent="0.25">
      <c r="A5108" s="5" t="s">
        <v>1675</v>
      </c>
      <c r="B5108" s="6">
        <v>206</v>
      </c>
      <c r="C5108" s="6" t="s">
        <v>880</v>
      </c>
      <c r="D5108" s="6">
        <v>19</v>
      </c>
      <c r="E5108" s="6">
        <v>22</v>
      </c>
      <c r="F5108" s="6" t="s">
        <v>12</v>
      </c>
      <c r="G5108" s="6"/>
      <c r="H5108" s="6" t="s">
        <v>13</v>
      </c>
      <c r="I5108" s="7" t="s">
        <v>881</v>
      </c>
      <c r="J5108" s="152" t="str">
        <f>VLOOKUP(PORVORIM!$I5108,Code2Loc,2,FALSE)</f>
        <v>PARSEM</v>
      </c>
    </row>
    <row r="5109" spans="1:10" ht="15.75" customHeight="1" x14ac:dyDescent="0.25">
      <c r="A5109" s="5" t="s">
        <v>1675</v>
      </c>
      <c r="B5109" s="6">
        <v>206</v>
      </c>
      <c r="C5109" s="6" t="s">
        <v>878</v>
      </c>
      <c r="D5109" s="6">
        <v>20</v>
      </c>
      <c r="E5109" s="6">
        <v>23</v>
      </c>
      <c r="F5109" s="6" t="s">
        <v>12</v>
      </c>
      <c r="G5109" s="6"/>
      <c r="H5109" s="6" t="s">
        <v>13</v>
      </c>
      <c r="I5109" s="7" t="s">
        <v>879</v>
      </c>
      <c r="J5109" s="152" t="str">
        <f>VLOOKUP(PORVORIM!$I5109,Code2Loc,2,FALSE)</f>
        <v>KADPAKADE</v>
      </c>
    </row>
    <row r="5110" spans="1:10" ht="15.75" customHeight="1" x14ac:dyDescent="0.25">
      <c r="A5110" s="5" t="s">
        <v>1675</v>
      </c>
      <c r="B5110" s="6">
        <v>206</v>
      </c>
      <c r="C5110" s="6" t="s">
        <v>871</v>
      </c>
      <c r="D5110" s="6">
        <v>21</v>
      </c>
      <c r="E5110" s="6">
        <v>26</v>
      </c>
      <c r="F5110" s="6" t="s">
        <v>12</v>
      </c>
      <c r="G5110" s="6"/>
      <c r="H5110" s="6" t="s">
        <v>13</v>
      </c>
      <c r="I5110" s="7" t="s">
        <v>872</v>
      </c>
      <c r="J5110" s="152" t="str">
        <f>VLOOKUP(PORVORIM!$I5110,Code2Loc,2,FALSE)</f>
        <v>TUEM HSPTL</v>
      </c>
    </row>
    <row r="5111" spans="1:10" ht="15.75" customHeight="1" x14ac:dyDescent="0.25">
      <c r="A5111" s="5" t="s">
        <v>1675</v>
      </c>
      <c r="B5111" s="6">
        <v>206</v>
      </c>
      <c r="C5111" s="6" t="s">
        <v>825</v>
      </c>
      <c r="D5111" s="6">
        <v>22</v>
      </c>
      <c r="E5111" s="6">
        <v>29</v>
      </c>
      <c r="F5111" s="6" t="s">
        <v>12</v>
      </c>
      <c r="G5111" s="6"/>
      <c r="H5111" s="6" t="s">
        <v>13</v>
      </c>
      <c r="I5111" s="7" t="s">
        <v>826</v>
      </c>
      <c r="J5111" s="152" t="str">
        <f>VLOOKUP(PORVORIM!$I5111,Code2Loc,2,FALSE)</f>
        <v>PEDNE</v>
      </c>
    </row>
    <row r="5112" spans="1:10" ht="15.75" customHeight="1" x14ac:dyDescent="0.25">
      <c r="A5112" s="5" t="s">
        <v>1675</v>
      </c>
      <c r="B5112" s="6">
        <v>206</v>
      </c>
      <c r="C5112" s="6" t="s">
        <v>827</v>
      </c>
      <c r="D5112" s="6">
        <v>23</v>
      </c>
      <c r="E5112" s="6">
        <v>31</v>
      </c>
      <c r="F5112" s="6" t="s">
        <v>12</v>
      </c>
      <c r="G5112" s="6"/>
      <c r="H5112" s="6" t="s">
        <v>13</v>
      </c>
      <c r="I5112" s="7" t="s">
        <v>828</v>
      </c>
      <c r="J5112" s="152" t="str">
        <f>VLOOKUP(PORVORIM!$I5112,Code2Loc,2,FALSE)</f>
        <v>NAIBAG</v>
      </c>
    </row>
    <row r="5113" spans="1:10" ht="15.75" customHeight="1" x14ac:dyDescent="0.25">
      <c r="A5113" s="5" t="s">
        <v>1675</v>
      </c>
      <c r="B5113" s="6">
        <v>206</v>
      </c>
      <c r="C5113" s="6" t="s">
        <v>799</v>
      </c>
      <c r="D5113" s="6">
        <v>24</v>
      </c>
      <c r="E5113" s="6">
        <v>32</v>
      </c>
      <c r="F5113" s="6" t="s">
        <v>12</v>
      </c>
      <c r="G5113" s="6"/>
      <c r="H5113" s="6" t="s">
        <v>13</v>
      </c>
      <c r="I5113" s="7" t="s">
        <v>800</v>
      </c>
      <c r="J5113" s="152" t="str">
        <f>VLOOKUP(PORVORIM!$I5113,Code2Loc,2,FALSE)</f>
        <v>STD. BRIDGE</v>
      </c>
    </row>
    <row r="5114" spans="1:10" ht="15.75" customHeight="1" x14ac:dyDescent="0.25">
      <c r="A5114" s="5" t="s">
        <v>1675</v>
      </c>
      <c r="B5114" s="6">
        <v>206</v>
      </c>
      <c r="C5114" s="6" t="s">
        <v>801</v>
      </c>
      <c r="D5114" s="6">
        <v>25</v>
      </c>
      <c r="E5114" s="6">
        <v>33</v>
      </c>
      <c r="F5114" s="6" t="s">
        <v>12</v>
      </c>
      <c r="G5114" s="6"/>
      <c r="H5114" s="6" t="s">
        <v>13</v>
      </c>
      <c r="I5114" s="7" t="s">
        <v>802</v>
      </c>
      <c r="J5114" s="152" t="str">
        <f>VLOOKUP(PORVORIM!$I5114,Code2Loc,2,FALSE)</f>
        <v>PORASKADE</v>
      </c>
    </row>
    <row r="5115" spans="1:10" ht="15.75" customHeight="1" x14ac:dyDescent="0.25">
      <c r="A5115" s="5" t="s">
        <v>1675</v>
      </c>
      <c r="B5115" s="6">
        <v>206</v>
      </c>
      <c r="C5115" s="6" t="s">
        <v>829</v>
      </c>
      <c r="D5115" s="6">
        <v>26</v>
      </c>
      <c r="E5115" s="6">
        <v>34</v>
      </c>
      <c r="F5115" s="6" t="s">
        <v>12</v>
      </c>
      <c r="G5115" s="6"/>
      <c r="H5115" s="6" t="s">
        <v>13</v>
      </c>
      <c r="I5115" s="7" t="s">
        <v>830</v>
      </c>
      <c r="J5115" s="152" t="str">
        <f>VLOOKUP(PORVORIM!$I5115,Code2Loc,2,FALSE)</f>
        <v>RLY O/BRIDG</v>
      </c>
    </row>
    <row r="5116" spans="1:10" ht="15.75" customHeight="1" x14ac:dyDescent="0.25">
      <c r="A5116" s="5" t="s">
        <v>1675</v>
      </c>
      <c r="B5116" s="6">
        <v>206</v>
      </c>
      <c r="C5116" s="6" t="s">
        <v>831</v>
      </c>
      <c r="D5116" s="6">
        <v>27</v>
      </c>
      <c r="E5116" s="6">
        <v>35</v>
      </c>
      <c r="F5116" s="6" t="s">
        <v>12</v>
      </c>
      <c r="G5116" s="6"/>
      <c r="H5116" s="6" t="s">
        <v>13</v>
      </c>
      <c r="I5116" s="7" t="s">
        <v>832</v>
      </c>
      <c r="J5116" s="152" t="str">
        <f>VLOOKUP(PORVORIM!$I5116,Code2Loc,2,FALSE)</f>
        <v>UGVE</v>
      </c>
    </row>
    <row r="5117" spans="1:10" ht="15.75" customHeight="1" x14ac:dyDescent="0.25">
      <c r="A5117" s="5" t="s">
        <v>1675</v>
      </c>
      <c r="B5117" s="6">
        <v>206</v>
      </c>
      <c r="C5117" s="6" t="s">
        <v>833</v>
      </c>
      <c r="D5117" s="6">
        <v>28</v>
      </c>
      <c r="E5117" s="6">
        <v>36</v>
      </c>
      <c r="F5117" s="6" t="s">
        <v>12</v>
      </c>
      <c r="G5117" s="6"/>
      <c r="H5117" s="6" t="s">
        <v>13</v>
      </c>
      <c r="I5117" s="7" t="s">
        <v>834</v>
      </c>
      <c r="J5117" s="152" t="str">
        <f>VLOOKUP(PORVORIM!$I5117,Code2Loc,2,FALSE)</f>
        <v>TAMBOSHE</v>
      </c>
    </row>
    <row r="5118" spans="1:10" ht="15.75" customHeight="1" x14ac:dyDescent="0.25">
      <c r="A5118" s="5" t="s">
        <v>1675</v>
      </c>
      <c r="B5118" s="6">
        <v>206</v>
      </c>
      <c r="C5118" s="6" t="s">
        <v>1200</v>
      </c>
      <c r="D5118" s="6">
        <v>29</v>
      </c>
      <c r="E5118" s="6">
        <v>37</v>
      </c>
      <c r="F5118" s="6" t="s">
        <v>12</v>
      </c>
      <c r="G5118" s="6"/>
      <c r="H5118" s="6" t="s">
        <v>13</v>
      </c>
      <c r="I5118" s="7" t="s">
        <v>1201</v>
      </c>
      <c r="J5118" s="152" t="str">
        <f>VLOOKUP(PORVORIM!$I5118,Code2Loc,2,FALSE)</f>
        <v>TORSHE</v>
      </c>
    </row>
    <row r="5119" spans="1:10" ht="15.75" customHeight="1" x14ac:dyDescent="0.25">
      <c r="A5119" s="5" t="s">
        <v>1675</v>
      </c>
      <c r="B5119" s="6">
        <v>206</v>
      </c>
      <c r="C5119" s="6" t="s">
        <v>1202</v>
      </c>
      <c r="D5119" s="6">
        <v>30</v>
      </c>
      <c r="E5119" s="6">
        <v>38</v>
      </c>
      <c r="F5119" s="6" t="s">
        <v>12</v>
      </c>
      <c r="G5119" s="6"/>
      <c r="H5119" s="6" t="s">
        <v>13</v>
      </c>
      <c r="I5119" s="7" t="s">
        <v>1203</v>
      </c>
      <c r="J5119" s="152" t="str">
        <f>VLOOKUP(PORVORIM!$I5119,Code2Loc,2,FALSE)</f>
        <v>DHUSKI</v>
      </c>
    </row>
    <row r="5120" spans="1:10" ht="15.75" customHeight="1" x14ac:dyDescent="0.25">
      <c r="A5120" s="5" t="s">
        <v>1675</v>
      </c>
      <c r="B5120" s="6">
        <v>206</v>
      </c>
      <c r="C5120" s="6" t="s">
        <v>1206</v>
      </c>
      <c r="D5120" s="6">
        <v>31</v>
      </c>
      <c r="E5120" s="6">
        <v>39</v>
      </c>
      <c r="F5120" s="6" t="s">
        <v>12</v>
      </c>
      <c r="G5120" s="6"/>
      <c r="H5120" s="6" t="s">
        <v>13</v>
      </c>
      <c r="I5120" s="7" t="s">
        <v>1207</v>
      </c>
      <c r="J5120" s="152" t="str">
        <f>VLOOKUP(PORVORIM!$I5120,Code2Loc,2,FALSE)</f>
        <v>PATRADEVI</v>
      </c>
    </row>
    <row r="5121" spans="1:10" ht="15.75" customHeight="1" x14ac:dyDescent="0.25">
      <c r="A5121" s="16" t="s">
        <v>1678</v>
      </c>
      <c r="B5121" s="11">
        <v>208</v>
      </c>
      <c r="C5121" s="11" t="s">
        <v>95</v>
      </c>
      <c r="D5121" s="11">
        <v>1</v>
      </c>
      <c r="E5121" s="11">
        <v>0</v>
      </c>
      <c r="F5121" s="11" t="s">
        <v>12</v>
      </c>
      <c r="G5121" s="11"/>
      <c r="H5121" s="11" t="s">
        <v>13</v>
      </c>
      <c r="I5121" s="14" t="s">
        <v>96</v>
      </c>
      <c r="J5121" s="152" t="str">
        <f>VLOOKUP(PORVORIM!$I5121,Code2Loc,2,FALSE)</f>
        <v>MAPUSA</v>
      </c>
    </row>
    <row r="5122" spans="1:10" ht="15.75" customHeight="1" x14ac:dyDescent="0.25">
      <c r="A5122" s="16" t="s">
        <v>1678</v>
      </c>
      <c r="B5122" s="11">
        <v>208</v>
      </c>
      <c r="C5122" s="11" t="s">
        <v>99</v>
      </c>
      <c r="D5122" s="11">
        <v>2</v>
      </c>
      <c r="E5122" s="11">
        <v>1</v>
      </c>
      <c r="F5122" s="11" t="s">
        <v>12</v>
      </c>
      <c r="G5122" s="11"/>
      <c r="H5122" s="11" t="s">
        <v>13</v>
      </c>
      <c r="I5122" s="14" t="s">
        <v>100</v>
      </c>
      <c r="J5122" s="152" t="str">
        <f>VLOOKUP(PORVORIM!$I5122,Code2Loc,2,FALSE)</f>
        <v>MPS COURT</v>
      </c>
    </row>
    <row r="5123" spans="1:10" ht="15.75" customHeight="1" x14ac:dyDescent="0.25">
      <c r="A5123" s="16" t="s">
        <v>1678</v>
      </c>
      <c r="B5123" s="11">
        <v>208</v>
      </c>
      <c r="C5123" s="11" t="s">
        <v>101</v>
      </c>
      <c r="D5123" s="11">
        <v>3</v>
      </c>
      <c r="E5123" s="11">
        <v>2</v>
      </c>
      <c r="F5123" s="11" t="s">
        <v>12</v>
      </c>
      <c r="G5123" s="11"/>
      <c r="H5123" s="11" t="s">
        <v>13</v>
      </c>
      <c r="I5123" s="14" t="s">
        <v>102</v>
      </c>
      <c r="J5123" s="152" t="str">
        <f>VLOOKUP(PORVORIM!$I5123,Code2Loc,2,FALSE)</f>
        <v>DULER</v>
      </c>
    </row>
    <row r="5124" spans="1:10" ht="15.75" customHeight="1" x14ac:dyDescent="0.25">
      <c r="A5124" s="16" t="s">
        <v>1678</v>
      </c>
      <c r="B5124" s="11">
        <v>208</v>
      </c>
      <c r="C5124" s="11" t="s">
        <v>103</v>
      </c>
      <c r="D5124" s="11">
        <v>4</v>
      </c>
      <c r="E5124" s="11">
        <v>3</v>
      </c>
      <c r="F5124" s="11" t="s">
        <v>12</v>
      </c>
      <c r="G5124" s="11"/>
      <c r="H5124" s="11" t="s">
        <v>13</v>
      </c>
      <c r="I5124" s="14" t="s">
        <v>104</v>
      </c>
      <c r="J5124" s="152" t="str">
        <f>VLOOKUP(PORVORIM!$I5124,Code2Loc,2,FALSE)</f>
        <v>PDEM/KRWDA</v>
      </c>
    </row>
    <row r="5125" spans="1:10" ht="15.75" customHeight="1" x14ac:dyDescent="0.25">
      <c r="A5125" s="16" t="s">
        <v>1678</v>
      </c>
      <c r="B5125" s="11">
        <v>208</v>
      </c>
      <c r="C5125" s="11" t="s">
        <v>105</v>
      </c>
      <c r="D5125" s="11">
        <v>5</v>
      </c>
      <c r="E5125" s="11">
        <v>4</v>
      </c>
      <c r="F5125" s="11" t="s">
        <v>12</v>
      </c>
      <c r="G5125" s="11"/>
      <c r="H5125" s="11" t="s">
        <v>13</v>
      </c>
      <c r="I5125" s="14" t="s">
        <v>106</v>
      </c>
      <c r="J5125" s="152" t="str">
        <f>VLOOKUP(PORVORIM!$I5125,Code2Loc,2,FALSE)</f>
        <v>KARASWADA</v>
      </c>
    </row>
    <row r="5126" spans="1:10" ht="15.75" customHeight="1" x14ac:dyDescent="0.25">
      <c r="A5126" s="16" t="s">
        <v>1678</v>
      </c>
      <c r="B5126" s="11">
        <v>208</v>
      </c>
      <c r="C5126" s="11" t="s">
        <v>707</v>
      </c>
      <c r="D5126" s="11">
        <v>6</v>
      </c>
      <c r="E5126" s="11">
        <v>6</v>
      </c>
      <c r="F5126" s="11" t="s">
        <v>12</v>
      </c>
      <c r="G5126" s="11"/>
      <c r="H5126" s="11" t="s">
        <v>13</v>
      </c>
      <c r="I5126" s="14" t="s">
        <v>708</v>
      </c>
      <c r="J5126" s="152" t="str">
        <f>VLOOKUP(PORVORIM!$I5126,Code2Loc,2,FALSE)</f>
        <v>C HUSIG BRD</v>
      </c>
    </row>
    <row r="5127" spans="1:10" ht="15.75" customHeight="1" x14ac:dyDescent="0.25">
      <c r="A5127" s="16" t="s">
        <v>1678</v>
      </c>
      <c r="B5127" s="11">
        <v>208</v>
      </c>
      <c r="C5127" s="11" t="s">
        <v>709</v>
      </c>
      <c r="D5127" s="11">
        <v>7</v>
      </c>
      <c r="E5127" s="11">
        <v>7</v>
      </c>
      <c r="F5127" s="11" t="s">
        <v>12</v>
      </c>
      <c r="G5127" s="11"/>
      <c r="H5127" s="11" t="s">
        <v>13</v>
      </c>
      <c r="I5127" s="14" t="s">
        <v>710</v>
      </c>
      <c r="J5127" s="152" t="str">
        <f>VLOOKUP(PORVORIM!$I5127,Code2Loc,2,FALSE)</f>
        <v>BINANI</v>
      </c>
    </row>
    <row r="5128" spans="1:10" ht="15.75" customHeight="1" x14ac:dyDescent="0.25">
      <c r="A5128" s="16" t="s">
        <v>1678</v>
      </c>
      <c r="B5128" s="11">
        <v>208</v>
      </c>
      <c r="C5128" s="11" t="s">
        <v>711</v>
      </c>
      <c r="D5128" s="11">
        <v>8</v>
      </c>
      <c r="E5128" s="11">
        <v>8</v>
      </c>
      <c r="F5128" s="11" t="s">
        <v>12</v>
      </c>
      <c r="G5128" s="11"/>
      <c r="H5128" s="11" t="s">
        <v>13</v>
      </c>
      <c r="I5128" s="14" t="s">
        <v>712</v>
      </c>
      <c r="J5128" s="152" t="str">
        <f>VLOOKUP(PORVORIM!$I5128,Code2Loc,2,FALSE)</f>
        <v>COLVALE</v>
      </c>
    </row>
    <row r="5129" spans="1:10" ht="15.75" customHeight="1" x14ac:dyDescent="0.25">
      <c r="A5129" s="16" t="s">
        <v>1678</v>
      </c>
      <c r="B5129" s="11">
        <v>208</v>
      </c>
      <c r="C5129" s="11" t="s">
        <v>758</v>
      </c>
      <c r="D5129" s="11">
        <v>9</v>
      </c>
      <c r="E5129" s="11">
        <v>9</v>
      </c>
      <c r="F5129" s="11" t="s">
        <v>12</v>
      </c>
      <c r="G5129" s="11"/>
      <c r="H5129" s="11" t="s">
        <v>13</v>
      </c>
      <c r="I5129" s="14" t="s">
        <v>759</v>
      </c>
      <c r="J5129" s="152" t="str">
        <f>VLOOKUP(PORVORIM!$I5129,Code2Loc,2,FALSE)</f>
        <v>COLVALE TAR</v>
      </c>
    </row>
    <row r="5130" spans="1:10" ht="15.75" customHeight="1" x14ac:dyDescent="0.25">
      <c r="A5130" s="16" t="s">
        <v>1678</v>
      </c>
      <c r="B5130" s="11">
        <v>208</v>
      </c>
      <c r="C5130" s="11" t="s">
        <v>760</v>
      </c>
      <c r="D5130" s="11">
        <v>10</v>
      </c>
      <c r="E5130" s="11">
        <v>10</v>
      </c>
      <c r="F5130" s="11" t="s">
        <v>12</v>
      </c>
      <c r="G5130" s="11"/>
      <c r="H5130" s="11" t="s">
        <v>13</v>
      </c>
      <c r="I5130" s="14" t="s">
        <v>761</v>
      </c>
      <c r="J5130" s="152" t="str">
        <f>VLOOKUP(PORVORIM!$I5130,Code2Loc,2,FALSE)</f>
        <v>MANSHER</v>
      </c>
    </row>
    <row r="5131" spans="1:10" ht="15.75" customHeight="1" x14ac:dyDescent="0.25">
      <c r="A5131" s="16" t="s">
        <v>1678</v>
      </c>
      <c r="B5131" s="11">
        <v>208</v>
      </c>
      <c r="C5131" s="11" t="s">
        <v>762</v>
      </c>
      <c r="D5131" s="11">
        <v>11</v>
      </c>
      <c r="E5131" s="11">
        <v>11</v>
      </c>
      <c r="F5131" s="11" t="s">
        <v>12</v>
      </c>
      <c r="G5131" s="11"/>
      <c r="H5131" s="11" t="s">
        <v>13</v>
      </c>
      <c r="I5131" s="14" t="s">
        <v>763</v>
      </c>
      <c r="J5131" s="152" t="str">
        <f>VLOOKUP(PORVORIM!$I5131,Code2Loc,2,FALSE)</f>
        <v>REVODA BANK</v>
      </c>
    </row>
    <row r="5132" spans="1:10" ht="15.75" customHeight="1" x14ac:dyDescent="0.25">
      <c r="A5132" s="16" t="s">
        <v>1678</v>
      </c>
      <c r="B5132" s="11">
        <v>208</v>
      </c>
      <c r="C5132" s="11" t="s">
        <v>764</v>
      </c>
      <c r="D5132" s="11">
        <v>12</v>
      </c>
      <c r="E5132" s="11">
        <v>12</v>
      </c>
      <c r="F5132" s="11" t="s">
        <v>12</v>
      </c>
      <c r="G5132" s="11"/>
      <c r="H5132" s="11" t="s">
        <v>13</v>
      </c>
      <c r="I5132" s="14" t="s">
        <v>765</v>
      </c>
      <c r="J5132" s="152" t="str">
        <f>VLOOKUP(PORVORIM!$I5132,Code2Loc,2,FALSE)</f>
        <v>REVDA CHRCH</v>
      </c>
    </row>
    <row r="5133" spans="1:10" ht="15.75" customHeight="1" x14ac:dyDescent="0.25">
      <c r="A5133" s="16" t="s">
        <v>1678</v>
      </c>
      <c r="B5133" s="11">
        <v>208</v>
      </c>
      <c r="C5133" s="11" t="s">
        <v>766</v>
      </c>
      <c r="D5133" s="11">
        <v>13</v>
      </c>
      <c r="E5133" s="11">
        <v>13</v>
      </c>
      <c r="F5133" s="11" t="s">
        <v>12</v>
      </c>
      <c r="G5133" s="11"/>
      <c r="H5133" s="11" t="s">
        <v>13</v>
      </c>
      <c r="I5133" s="14" t="s">
        <v>767</v>
      </c>
      <c r="J5133" s="152" t="str">
        <f>VLOOKUP(PORVORIM!$I5133,Code2Loc,2,FALSE)</f>
        <v>NDA WADI</v>
      </c>
    </row>
    <row r="5134" spans="1:10" ht="15.75" customHeight="1" x14ac:dyDescent="0.25">
      <c r="A5134" s="16" t="s">
        <v>1678</v>
      </c>
      <c r="B5134" s="11">
        <v>208</v>
      </c>
      <c r="C5134" s="11" t="s">
        <v>768</v>
      </c>
      <c r="D5134" s="11">
        <v>14</v>
      </c>
      <c r="E5134" s="11">
        <v>14</v>
      </c>
      <c r="F5134" s="11" t="s">
        <v>12</v>
      </c>
      <c r="G5134" s="11"/>
      <c r="H5134" s="11" t="s">
        <v>13</v>
      </c>
      <c r="I5134" s="14" t="s">
        <v>769</v>
      </c>
      <c r="J5134" s="152" t="str">
        <f>VLOOKUP(PORVORIM!$I5134,Code2Loc,2,FALSE)</f>
        <v>NDA MADANI</v>
      </c>
    </row>
    <row r="5135" spans="1:10" ht="15.75" customHeight="1" x14ac:dyDescent="0.25">
      <c r="A5135" s="16" t="s">
        <v>1678</v>
      </c>
      <c r="B5135" s="11">
        <v>208</v>
      </c>
      <c r="C5135" s="11" t="s">
        <v>480</v>
      </c>
      <c r="D5135" s="11">
        <v>15</v>
      </c>
      <c r="E5135" s="11">
        <v>15</v>
      </c>
      <c r="F5135" s="11" t="s">
        <v>12</v>
      </c>
      <c r="G5135" s="11"/>
      <c r="H5135" s="11" t="s">
        <v>13</v>
      </c>
      <c r="I5135" s="14" t="s">
        <v>481</v>
      </c>
      <c r="J5135" s="152" t="str">
        <f>VLOOKUP(PORVORIM!$I5135,Code2Loc,2,FALSE)</f>
        <v>NANORA</v>
      </c>
    </row>
    <row r="5136" spans="1:10" ht="15.75" customHeight="1" x14ac:dyDescent="0.25">
      <c r="A5136" s="16" t="s">
        <v>1678</v>
      </c>
      <c r="B5136" s="11">
        <v>208</v>
      </c>
      <c r="C5136" s="11" t="s">
        <v>772</v>
      </c>
      <c r="D5136" s="11">
        <v>16</v>
      </c>
      <c r="E5136" s="11">
        <v>16</v>
      </c>
      <c r="F5136" s="11" t="s">
        <v>12</v>
      </c>
      <c r="G5136" s="11"/>
      <c r="H5136" s="11" t="s">
        <v>13</v>
      </c>
      <c r="I5136" s="14" t="s">
        <v>773</v>
      </c>
      <c r="J5136" s="152" t="str">
        <f>VLOOKUP(PORVORIM!$I5136,Code2Loc,2,FALSE)</f>
        <v>CHAPEL X</v>
      </c>
    </row>
    <row r="5137" spans="1:10" ht="15.75" customHeight="1" x14ac:dyDescent="0.25">
      <c r="A5137" s="16" t="s">
        <v>1678</v>
      </c>
      <c r="B5137" s="11">
        <v>208</v>
      </c>
      <c r="C5137" s="11" t="s">
        <v>502</v>
      </c>
      <c r="D5137" s="11">
        <v>17</v>
      </c>
      <c r="E5137" s="11">
        <v>17</v>
      </c>
      <c r="F5137" s="11" t="s">
        <v>12</v>
      </c>
      <c r="G5137" s="11"/>
      <c r="H5137" s="11" t="s">
        <v>13</v>
      </c>
      <c r="I5137" s="14" t="s">
        <v>503</v>
      </c>
      <c r="J5137" s="152" t="str">
        <f>VLOOKUP(PORVORIM!$I5137,Code2Loc,2,FALSE)</f>
        <v>PIRNA</v>
      </c>
    </row>
    <row r="5138" spans="1:10" ht="15.75" customHeight="1" x14ac:dyDescent="0.25">
      <c r="A5138" s="16" t="s">
        <v>1678</v>
      </c>
      <c r="B5138" s="11">
        <v>208</v>
      </c>
      <c r="C5138" s="11" t="s">
        <v>504</v>
      </c>
      <c r="D5138" s="11">
        <v>18</v>
      </c>
      <c r="E5138" s="11">
        <v>18</v>
      </c>
      <c r="F5138" s="11" t="s">
        <v>12</v>
      </c>
      <c r="G5138" s="11"/>
      <c r="H5138" s="11" t="s">
        <v>13</v>
      </c>
      <c r="I5138" s="14" t="s">
        <v>505</v>
      </c>
      <c r="J5138" s="152" t="str">
        <f>VLOOKUP(PORVORIM!$I5138,Code2Loc,2,FALSE)</f>
        <v>OZRIM BRDGE</v>
      </c>
    </row>
    <row r="5139" spans="1:10" ht="15.75" customHeight="1" x14ac:dyDescent="0.25">
      <c r="A5139" s="16" t="s">
        <v>1678</v>
      </c>
      <c r="B5139" s="11">
        <v>208</v>
      </c>
      <c r="C5139" s="11" t="s">
        <v>506</v>
      </c>
      <c r="D5139" s="11">
        <v>19</v>
      </c>
      <c r="E5139" s="11">
        <v>21</v>
      </c>
      <c r="F5139" s="11" t="s">
        <v>12</v>
      </c>
      <c r="G5139" s="11"/>
      <c r="H5139" s="11" t="s">
        <v>13</v>
      </c>
      <c r="I5139" s="14" t="s">
        <v>507</v>
      </c>
      <c r="J5139" s="152" t="str">
        <f>VLOOKUP(PORVORIM!$I5139,Code2Loc,2,FALSE)</f>
        <v>MENKURE</v>
      </c>
    </row>
    <row r="5140" spans="1:10" ht="15.75" customHeight="1" x14ac:dyDescent="0.25">
      <c r="A5140" s="5" t="s">
        <v>1679</v>
      </c>
      <c r="B5140" s="6">
        <v>203</v>
      </c>
      <c r="C5140" s="6" t="s">
        <v>11</v>
      </c>
      <c r="D5140" s="6">
        <v>1</v>
      </c>
      <c r="E5140" s="6">
        <v>0</v>
      </c>
      <c r="F5140" s="6" t="s">
        <v>1175</v>
      </c>
      <c r="G5140" s="6"/>
      <c r="H5140" s="6" t="s">
        <v>13</v>
      </c>
      <c r="I5140" s="7" t="s">
        <v>14</v>
      </c>
      <c r="J5140" s="152" t="str">
        <f>VLOOKUP(PORVORIM!$I5140,Code2Loc,2,FALSE)</f>
        <v>PANAJI</v>
      </c>
    </row>
    <row r="5141" spans="1:10" ht="15.75" customHeight="1" x14ac:dyDescent="0.25">
      <c r="A5141" s="5" t="s">
        <v>1679</v>
      </c>
      <c r="B5141" s="6">
        <v>203</v>
      </c>
      <c r="C5141" s="6" t="s">
        <v>77</v>
      </c>
      <c r="D5141" s="6">
        <v>2</v>
      </c>
      <c r="E5141" s="6">
        <v>2</v>
      </c>
      <c r="F5141" s="6" t="s">
        <v>1175</v>
      </c>
      <c r="G5141" s="6"/>
      <c r="H5141" s="6" t="s">
        <v>13</v>
      </c>
      <c r="I5141" s="7" t="s">
        <v>78</v>
      </c>
      <c r="J5141" s="152" t="str">
        <f>VLOOKUP(PORVORIM!$I5141,Code2Loc,2,FALSE)</f>
        <v>SAI SERVICE</v>
      </c>
    </row>
    <row r="5142" spans="1:10" ht="15.75" customHeight="1" x14ac:dyDescent="0.25">
      <c r="A5142" s="5" t="s">
        <v>1679</v>
      </c>
      <c r="B5142" s="6">
        <v>203</v>
      </c>
      <c r="C5142" s="6" t="s">
        <v>79</v>
      </c>
      <c r="D5142" s="6">
        <v>3</v>
      </c>
      <c r="E5142" s="6">
        <v>3</v>
      </c>
      <c r="F5142" s="6" t="s">
        <v>1175</v>
      </c>
      <c r="G5142" s="6"/>
      <c r="H5142" s="6" t="s">
        <v>13</v>
      </c>
      <c r="I5142" s="7" t="s">
        <v>80</v>
      </c>
      <c r="J5142" s="152" t="str">
        <f>VLOOKUP(PORVORIM!$I5142,Code2Loc,2,FALSE)</f>
        <v>TIN BLD/COL</v>
      </c>
    </row>
    <row r="5143" spans="1:10" ht="15.75" customHeight="1" x14ac:dyDescent="0.25">
      <c r="A5143" s="5" t="s">
        <v>1679</v>
      </c>
      <c r="B5143" s="6">
        <v>203</v>
      </c>
      <c r="C5143" s="6" t="s">
        <v>81</v>
      </c>
      <c r="D5143" s="6">
        <v>4</v>
      </c>
      <c r="E5143" s="6">
        <v>4</v>
      </c>
      <c r="F5143" s="6" t="s">
        <v>1175</v>
      </c>
      <c r="G5143" s="6"/>
      <c r="H5143" s="6" t="s">
        <v>13</v>
      </c>
      <c r="I5143" s="7" t="s">
        <v>82</v>
      </c>
      <c r="J5143" s="152" t="str">
        <f>VLOOKUP(PORVORIM!$I5143,Code2Loc,2,FALSE)</f>
        <v>GULYAKADE</v>
      </c>
    </row>
    <row r="5144" spans="1:10" ht="15.75" customHeight="1" x14ac:dyDescent="0.25">
      <c r="A5144" s="5" t="s">
        <v>1679</v>
      </c>
      <c r="B5144" s="6">
        <v>203</v>
      </c>
      <c r="C5144" s="6" t="s">
        <v>83</v>
      </c>
      <c r="D5144" s="6">
        <v>5</v>
      </c>
      <c r="E5144" s="6">
        <v>5</v>
      </c>
      <c r="F5144" s="6" t="s">
        <v>1175</v>
      </c>
      <c r="G5144" s="6"/>
      <c r="H5144" s="6" t="s">
        <v>13</v>
      </c>
      <c r="I5144" s="7" t="s">
        <v>84</v>
      </c>
      <c r="J5144" s="152" t="str">
        <f>VLOOKUP(PORVORIM!$I5144,Code2Loc,2,FALSE)</f>
        <v>PRV COPEL</v>
      </c>
    </row>
    <row r="5145" spans="1:10" ht="15.75" customHeight="1" x14ac:dyDescent="0.25">
      <c r="A5145" s="5" t="s">
        <v>1679</v>
      </c>
      <c r="B5145" s="6">
        <v>203</v>
      </c>
      <c r="C5145" s="6" t="s">
        <v>85</v>
      </c>
      <c r="D5145" s="6">
        <v>6</v>
      </c>
      <c r="E5145" s="6">
        <v>6</v>
      </c>
      <c r="F5145" s="6" t="s">
        <v>1175</v>
      </c>
      <c r="G5145" s="6"/>
      <c r="H5145" s="6" t="s">
        <v>13</v>
      </c>
      <c r="I5145" s="7" t="s">
        <v>86</v>
      </c>
      <c r="J5145" s="152" t="str">
        <f>VLOOKUP(PORVORIM!$I5145,Code2Loc,2,FALSE)</f>
        <v>PRV WADAKAD</v>
      </c>
    </row>
    <row r="5146" spans="1:10" ht="15.75" customHeight="1" x14ac:dyDescent="0.25">
      <c r="A5146" s="5" t="s">
        <v>1679</v>
      </c>
      <c r="B5146" s="6">
        <v>203</v>
      </c>
      <c r="C5146" s="6" t="s">
        <v>87</v>
      </c>
      <c r="D5146" s="6">
        <v>7</v>
      </c>
      <c r="E5146" s="6">
        <v>7</v>
      </c>
      <c r="F5146" s="6" t="s">
        <v>1175</v>
      </c>
      <c r="G5146" s="6"/>
      <c r="H5146" s="6" t="s">
        <v>13</v>
      </c>
      <c r="I5146" s="7" t="s">
        <v>88</v>
      </c>
      <c r="J5146" s="152" t="str">
        <f>VLOOKUP(PORVORIM!$I5146,Code2Loc,2,FALSE)</f>
        <v>PRV BAZAR</v>
      </c>
    </row>
    <row r="5147" spans="1:10" ht="15.75" customHeight="1" x14ac:dyDescent="0.25">
      <c r="A5147" s="5" t="s">
        <v>1679</v>
      </c>
      <c r="B5147" s="6">
        <v>203</v>
      </c>
      <c r="C5147" s="6" t="s">
        <v>89</v>
      </c>
      <c r="D5147" s="6">
        <v>8</v>
      </c>
      <c r="E5147" s="6">
        <v>8</v>
      </c>
      <c r="F5147" s="6" t="s">
        <v>1175</v>
      </c>
      <c r="G5147" s="6"/>
      <c r="H5147" s="6" t="s">
        <v>13</v>
      </c>
      <c r="I5147" s="7" t="s">
        <v>90</v>
      </c>
      <c r="J5147" s="152" t="str">
        <f>VLOOKUP(PORVORIM!$I5147,Code2Loc,2,FALSE)</f>
        <v>GIRI CROSS</v>
      </c>
    </row>
    <row r="5148" spans="1:10" ht="15.75" customHeight="1" x14ac:dyDescent="0.25">
      <c r="A5148" s="5" t="s">
        <v>1679</v>
      </c>
      <c r="B5148" s="6">
        <v>203</v>
      </c>
      <c r="C5148" s="6" t="s">
        <v>91</v>
      </c>
      <c r="D5148" s="6">
        <v>9</v>
      </c>
      <c r="E5148" s="6">
        <v>9</v>
      </c>
      <c r="F5148" s="6" t="s">
        <v>1175</v>
      </c>
      <c r="G5148" s="6"/>
      <c r="H5148" s="6" t="s">
        <v>13</v>
      </c>
      <c r="I5148" s="7" t="s">
        <v>92</v>
      </c>
      <c r="J5148" s="152" t="str">
        <f>VLOOKUP(PORVORIM!$I5148,Code2Loc,2,FALSE)</f>
        <v>GREEN PARK</v>
      </c>
    </row>
    <row r="5149" spans="1:10" ht="15.75" customHeight="1" x14ac:dyDescent="0.25">
      <c r="A5149" s="5" t="s">
        <v>1679</v>
      </c>
      <c r="B5149" s="6">
        <v>203</v>
      </c>
      <c r="C5149" s="6" t="s">
        <v>93</v>
      </c>
      <c r="D5149" s="6">
        <v>10</v>
      </c>
      <c r="E5149" s="6">
        <v>10</v>
      </c>
      <c r="F5149" s="6" t="s">
        <v>1175</v>
      </c>
      <c r="G5149" s="6"/>
      <c r="H5149" s="6" t="s">
        <v>13</v>
      </c>
      <c r="I5149" s="7" t="s">
        <v>94</v>
      </c>
      <c r="J5149" s="152" t="str">
        <f>VLOOKUP(PORVORIM!$I5149,Code2Loc,2,FALSE)</f>
        <v>GIRI CHAPEL</v>
      </c>
    </row>
    <row r="5150" spans="1:10" ht="15.75" customHeight="1" x14ac:dyDescent="0.25">
      <c r="A5150" s="5" t="s">
        <v>1679</v>
      </c>
      <c r="B5150" s="6">
        <v>203</v>
      </c>
      <c r="C5150" s="6" t="s">
        <v>95</v>
      </c>
      <c r="D5150" s="6">
        <v>11</v>
      </c>
      <c r="E5150" s="6">
        <v>12</v>
      </c>
      <c r="F5150" s="6" t="s">
        <v>1175</v>
      </c>
      <c r="G5150" s="6"/>
      <c r="H5150" s="6" t="s">
        <v>13</v>
      </c>
      <c r="I5150" s="7" t="s">
        <v>96</v>
      </c>
      <c r="J5150" s="152" t="str">
        <f>VLOOKUP(PORVORIM!$I5150,Code2Loc,2,FALSE)</f>
        <v>MAPUSA</v>
      </c>
    </row>
    <row r="5151" spans="1:10" ht="15.75" customHeight="1" x14ac:dyDescent="0.25">
      <c r="A5151" s="5" t="s">
        <v>1679</v>
      </c>
      <c r="B5151" s="6">
        <v>203</v>
      </c>
      <c r="C5151" s="6" t="s">
        <v>99</v>
      </c>
      <c r="D5151" s="6">
        <v>12</v>
      </c>
      <c r="E5151" s="6">
        <v>13</v>
      </c>
      <c r="F5151" s="6" t="s">
        <v>1175</v>
      </c>
      <c r="G5151" s="6"/>
      <c r="H5151" s="6" t="s">
        <v>13</v>
      </c>
      <c r="I5151" s="7" t="s">
        <v>100</v>
      </c>
      <c r="J5151" s="152" t="str">
        <f>VLOOKUP(PORVORIM!$I5151,Code2Loc,2,FALSE)</f>
        <v>MPS COURT</v>
      </c>
    </row>
    <row r="5152" spans="1:10" ht="15.75" customHeight="1" x14ac:dyDescent="0.25">
      <c r="A5152" s="5" t="s">
        <v>1679</v>
      </c>
      <c r="B5152" s="6">
        <v>203</v>
      </c>
      <c r="C5152" s="6" t="s">
        <v>101</v>
      </c>
      <c r="D5152" s="6">
        <v>13</v>
      </c>
      <c r="E5152" s="6">
        <v>14</v>
      </c>
      <c r="F5152" s="6" t="s">
        <v>1175</v>
      </c>
      <c r="G5152" s="6"/>
      <c r="H5152" s="6" t="s">
        <v>13</v>
      </c>
      <c r="I5152" s="7" t="s">
        <v>102</v>
      </c>
      <c r="J5152" s="152" t="str">
        <f>VLOOKUP(PORVORIM!$I5152,Code2Loc,2,FALSE)</f>
        <v>DULER</v>
      </c>
    </row>
    <row r="5153" spans="1:10" ht="15.75" customHeight="1" x14ac:dyDescent="0.25">
      <c r="A5153" s="5" t="s">
        <v>1679</v>
      </c>
      <c r="B5153" s="6">
        <v>203</v>
      </c>
      <c r="C5153" s="6" t="s">
        <v>103</v>
      </c>
      <c r="D5153" s="6">
        <v>14</v>
      </c>
      <c r="E5153" s="6">
        <v>15</v>
      </c>
      <c r="F5153" s="6" t="s">
        <v>1175</v>
      </c>
      <c r="G5153" s="6"/>
      <c r="H5153" s="6" t="s">
        <v>13</v>
      </c>
      <c r="I5153" s="7" t="s">
        <v>104</v>
      </c>
      <c r="J5153" s="152" t="str">
        <f>VLOOKUP(PORVORIM!$I5153,Code2Loc,2,FALSE)</f>
        <v>PDEM/KRWDA</v>
      </c>
    </row>
    <row r="5154" spans="1:10" ht="15.75" customHeight="1" x14ac:dyDescent="0.25">
      <c r="A5154" s="5" t="s">
        <v>1679</v>
      </c>
      <c r="B5154" s="6">
        <v>203</v>
      </c>
      <c r="C5154" s="6" t="s">
        <v>105</v>
      </c>
      <c r="D5154" s="6">
        <v>15</v>
      </c>
      <c r="E5154" s="6">
        <v>16</v>
      </c>
      <c r="F5154" s="6" t="s">
        <v>1175</v>
      </c>
      <c r="G5154" s="6"/>
      <c r="H5154" s="6" t="s">
        <v>13</v>
      </c>
      <c r="I5154" s="7" t="s">
        <v>106</v>
      </c>
      <c r="J5154" s="152" t="str">
        <f>VLOOKUP(PORVORIM!$I5154,Code2Loc,2,FALSE)</f>
        <v>KARASWADA</v>
      </c>
    </row>
    <row r="5155" spans="1:10" ht="15.75" customHeight="1" x14ac:dyDescent="0.25">
      <c r="A5155" s="5" t="s">
        <v>1679</v>
      </c>
      <c r="B5155" s="6">
        <v>203</v>
      </c>
      <c r="C5155" s="6" t="s">
        <v>707</v>
      </c>
      <c r="D5155" s="6">
        <v>16</v>
      </c>
      <c r="E5155" s="6">
        <v>18</v>
      </c>
      <c r="F5155" s="6" t="s">
        <v>1175</v>
      </c>
      <c r="G5155" s="6"/>
      <c r="H5155" s="6" t="s">
        <v>13</v>
      </c>
      <c r="I5155" s="7" t="s">
        <v>708</v>
      </c>
      <c r="J5155" s="152" t="str">
        <f>VLOOKUP(PORVORIM!$I5155,Code2Loc,2,FALSE)</f>
        <v>C HUSIG BRD</v>
      </c>
    </row>
    <row r="5156" spans="1:10" ht="15.75" customHeight="1" x14ac:dyDescent="0.25">
      <c r="A5156" s="5" t="s">
        <v>1679</v>
      </c>
      <c r="B5156" s="6">
        <v>203</v>
      </c>
      <c r="C5156" s="6" t="s">
        <v>709</v>
      </c>
      <c r="D5156" s="6">
        <v>17</v>
      </c>
      <c r="E5156" s="6">
        <v>19</v>
      </c>
      <c r="F5156" s="6" t="s">
        <v>1175</v>
      </c>
      <c r="G5156" s="6"/>
      <c r="H5156" s="6" t="s">
        <v>13</v>
      </c>
      <c r="I5156" s="7" t="s">
        <v>710</v>
      </c>
      <c r="J5156" s="152" t="str">
        <f>VLOOKUP(PORVORIM!$I5156,Code2Loc,2,FALSE)</f>
        <v>BINANI</v>
      </c>
    </row>
    <row r="5157" spans="1:10" ht="15.75" customHeight="1" x14ac:dyDescent="0.25">
      <c r="A5157" s="5" t="s">
        <v>1679</v>
      </c>
      <c r="B5157" s="6">
        <v>203</v>
      </c>
      <c r="C5157" s="6" t="s">
        <v>711</v>
      </c>
      <c r="D5157" s="6">
        <v>18</v>
      </c>
      <c r="E5157" s="6">
        <v>20</v>
      </c>
      <c r="F5157" s="6" t="s">
        <v>1175</v>
      </c>
      <c r="G5157" s="6"/>
      <c r="H5157" s="6" t="s">
        <v>13</v>
      </c>
      <c r="I5157" s="7" t="s">
        <v>712</v>
      </c>
      <c r="J5157" s="152" t="str">
        <f>VLOOKUP(PORVORIM!$I5157,Code2Loc,2,FALSE)</f>
        <v>COLVALE</v>
      </c>
    </row>
    <row r="5158" spans="1:10" ht="15.75" customHeight="1" x14ac:dyDescent="0.25">
      <c r="A5158" s="5" t="s">
        <v>1679</v>
      </c>
      <c r="B5158" s="6">
        <v>203</v>
      </c>
      <c r="C5158" s="6" t="s">
        <v>713</v>
      </c>
      <c r="D5158" s="6">
        <v>19</v>
      </c>
      <c r="E5158" s="6">
        <v>21</v>
      </c>
      <c r="F5158" s="6" t="s">
        <v>1175</v>
      </c>
      <c r="G5158" s="6"/>
      <c r="H5158" s="6" t="s">
        <v>13</v>
      </c>
      <c r="I5158" s="7" t="s">
        <v>714</v>
      </c>
      <c r="J5158" s="152" t="str">
        <f>VLOOKUP(PORVORIM!$I5158,Code2Loc,2,FALSE)</f>
        <v>MAHAKHAJAN</v>
      </c>
    </row>
    <row r="5159" spans="1:10" ht="15.75" customHeight="1" x14ac:dyDescent="0.25">
      <c r="A5159" s="5" t="s">
        <v>1679</v>
      </c>
      <c r="B5159" s="6">
        <v>203</v>
      </c>
      <c r="C5159" s="6" t="s">
        <v>715</v>
      </c>
      <c r="D5159" s="6">
        <v>20</v>
      </c>
      <c r="E5159" s="6">
        <v>22</v>
      </c>
      <c r="F5159" s="6" t="s">
        <v>1175</v>
      </c>
      <c r="G5159" s="6"/>
      <c r="H5159" s="6" t="s">
        <v>13</v>
      </c>
      <c r="I5159" s="7" t="s">
        <v>716</v>
      </c>
      <c r="J5159" s="152" t="str">
        <f>VLOOKUP(PORVORIM!$I5159,Code2Loc,2,FALSE)</f>
        <v>DHARGAL</v>
      </c>
    </row>
    <row r="5160" spans="1:10" ht="15.75" customHeight="1" x14ac:dyDescent="0.25">
      <c r="A5160" s="5" t="s">
        <v>1679</v>
      </c>
      <c r="B5160" s="6">
        <v>203</v>
      </c>
      <c r="C5160" s="6" t="s">
        <v>717</v>
      </c>
      <c r="D5160" s="6">
        <v>21</v>
      </c>
      <c r="E5160" s="6">
        <v>24</v>
      </c>
      <c r="F5160" s="6" t="s">
        <v>1175</v>
      </c>
      <c r="G5160" s="6"/>
      <c r="H5160" s="6" t="s">
        <v>13</v>
      </c>
      <c r="I5160" s="7" t="s">
        <v>718</v>
      </c>
      <c r="J5160" s="152" t="str">
        <f>VLOOKUP(PORVORIM!$I5160,Code2Loc,2,FALSE)</f>
        <v>KULAN</v>
      </c>
    </row>
    <row r="5161" spans="1:10" ht="15.75" customHeight="1" x14ac:dyDescent="0.25">
      <c r="A5161" s="5" t="s">
        <v>1679</v>
      </c>
      <c r="B5161" s="6">
        <v>203</v>
      </c>
      <c r="C5161" s="6" t="s">
        <v>817</v>
      </c>
      <c r="D5161" s="6">
        <v>22</v>
      </c>
      <c r="E5161" s="6">
        <v>25</v>
      </c>
      <c r="F5161" s="6" t="s">
        <v>1175</v>
      </c>
      <c r="G5161" s="6"/>
      <c r="H5161" s="6" t="s">
        <v>13</v>
      </c>
      <c r="I5161" s="7" t="s">
        <v>818</v>
      </c>
      <c r="J5161" s="152" t="str">
        <f>VLOOKUP(PORVORIM!$I5161,Code2Loc,2,FALSE)</f>
        <v>OSHELBAG</v>
      </c>
    </row>
    <row r="5162" spans="1:10" ht="15.75" customHeight="1" x14ac:dyDescent="0.25">
      <c r="A5162" s="5" t="s">
        <v>1679</v>
      </c>
      <c r="B5162" s="6">
        <v>203</v>
      </c>
      <c r="C5162" s="6" t="s">
        <v>819</v>
      </c>
      <c r="D5162" s="6">
        <v>23</v>
      </c>
      <c r="E5162" s="6">
        <v>26</v>
      </c>
      <c r="F5162" s="6" t="s">
        <v>1175</v>
      </c>
      <c r="G5162" s="6"/>
      <c r="H5162" s="6" t="s">
        <v>13</v>
      </c>
      <c r="I5162" s="7" t="s">
        <v>820</v>
      </c>
      <c r="J5162" s="152" t="str">
        <f>VLOOKUP(PORVORIM!$I5162,Code2Loc,2,FALSE)</f>
        <v>WALPE</v>
      </c>
    </row>
    <row r="5163" spans="1:10" ht="15.75" customHeight="1" x14ac:dyDescent="0.25">
      <c r="A5163" s="5" t="s">
        <v>1679</v>
      </c>
      <c r="B5163" s="6">
        <v>203</v>
      </c>
      <c r="C5163" s="6" t="s">
        <v>821</v>
      </c>
      <c r="D5163" s="6">
        <v>24</v>
      </c>
      <c r="E5163" s="6">
        <v>27</v>
      </c>
      <c r="F5163" s="6" t="s">
        <v>1175</v>
      </c>
      <c r="G5163" s="6"/>
      <c r="H5163" s="6" t="s">
        <v>13</v>
      </c>
      <c r="I5163" s="7" t="s">
        <v>822</v>
      </c>
      <c r="J5163" s="152" t="str">
        <f>VLOOKUP(PORVORIM!$I5163,Code2Loc,2,FALSE)</f>
        <v>WALPE COLGE</v>
      </c>
    </row>
    <row r="5164" spans="1:10" ht="15.75" customHeight="1" x14ac:dyDescent="0.25">
      <c r="A5164" s="5" t="s">
        <v>1679</v>
      </c>
      <c r="B5164" s="6">
        <v>203</v>
      </c>
      <c r="C5164" s="6" t="s">
        <v>823</v>
      </c>
      <c r="D5164" s="6">
        <v>25</v>
      </c>
      <c r="E5164" s="6">
        <v>28</v>
      </c>
      <c r="F5164" s="6" t="s">
        <v>1175</v>
      </c>
      <c r="G5164" s="6"/>
      <c r="H5164" s="6" t="s">
        <v>13</v>
      </c>
      <c r="I5164" s="7" t="s">
        <v>824</v>
      </c>
      <c r="J5164" s="152" t="str">
        <f>VLOOKUP(PORVORIM!$I5164,Code2Loc,2,FALSE)</f>
        <v>MALPE</v>
      </c>
    </row>
    <row r="5165" spans="1:10" ht="15.75" customHeight="1" x14ac:dyDescent="0.25">
      <c r="A5165" s="5" t="s">
        <v>1679</v>
      </c>
      <c r="B5165" s="6">
        <v>203</v>
      </c>
      <c r="C5165" s="6" t="s">
        <v>825</v>
      </c>
      <c r="D5165" s="6">
        <v>26</v>
      </c>
      <c r="E5165" s="6">
        <v>30</v>
      </c>
      <c r="F5165" s="6" t="s">
        <v>1175</v>
      </c>
      <c r="G5165" s="6"/>
      <c r="H5165" s="6" t="s">
        <v>13</v>
      </c>
      <c r="I5165" s="7" t="s">
        <v>826</v>
      </c>
      <c r="J5165" s="152" t="str">
        <f>VLOOKUP(PORVORIM!$I5165,Code2Loc,2,FALSE)</f>
        <v>PEDNE</v>
      </c>
    </row>
    <row r="5166" spans="1:10" ht="15.75" customHeight="1" x14ac:dyDescent="0.25">
      <c r="A5166" s="5" t="s">
        <v>1679</v>
      </c>
      <c r="B5166" s="6">
        <v>203</v>
      </c>
      <c r="C5166" s="6" t="s">
        <v>827</v>
      </c>
      <c r="D5166" s="6">
        <v>27</v>
      </c>
      <c r="E5166" s="6">
        <v>32</v>
      </c>
      <c r="F5166" s="6" t="s">
        <v>1175</v>
      </c>
      <c r="G5166" s="6"/>
      <c r="H5166" s="6" t="s">
        <v>13</v>
      </c>
      <c r="I5166" s="7" t="s">
        <v>828</v>
      </c>
      <c r="J5166" s="152" t="str">
        <f>VLOOKUP(PORVORIM!$I5166,Code2Loc,2,FALSE)</f>
        <v>NAIBAG</v>
      </c>
    </row>
    <row r="5167" spans="1:10" ht="15.75" customHeight="1" x14ac:dyDescent="0.25">
      <c r="A5167" s="5" t="s">
        <v>1679</v>
      </c>
      <c r="B5167" s="6">
        <v>203</v>
      </c>
      <c r="C5167" s="6" t="s">
        <v>799</v>
      </c>
      <c r="D5167" s="6">
        <v>28</v>
      </c>
      <c r="E5167" s="6">
        <v>33</v>
      </c>
      <c r="F5167" s="6" t="s">
        <v>1175</v>
      </c>
      <c r="G5167" s="6"/>
      <c r="H5167" s="6" t="s">
        <v>13</v>
      </c>
      <c r="I5167" s="7" t="s">
        <v>800</v>
      </c>
      <c r="J5167" s="152" t="str">
        <f>VLOOKUP(PORVORIM!$I5167,Code2Loc,2,FALSE)</f>
        <v>STD. BRIDGE</v>
      </c>
    </row>
    <row r="5168" spans="1:10" ht="15.75" customHeight="1" x14ac:dyDescent="0.25">
      <c r="A5168" s="5" t="s">
        <v>1679</v>
      </c>
      <c r="B5168" s="6">
        <v>203</v>
      </c>
      <c r="C5168" s="6" t="s">
        <v>801</v>
      </c>
      <c r="D5168" s="6">
        <v>29</v>
      </c>
      <c r="E5168" s="6">
        <v>34</v>
      </c>
      <c r="F5168" s="6" t="s">
        <v>1175</v>
      </c>
      <c r="G5168" s="6"/>
      <c r="H5168" s="6" t="s">
        <v>13</v>
      </c>
      <c r="I5168" s="7" t="s">
        <v>802</v>
      </c>
      <c r="J5168" s="152" t="str">
        <f>VLOOKUP(PORVORIM!$I5168,Code2Loc,2,FALSE)</f>
        <v>PORASKADE</v>
      </c>
    </row>
    <row r="5169" spans="1:10" ht="15.75" customHeight="1" x14ac:dyDescent="0.25">
      <c r="A5169" s="5" t="s">
        <v>1679</v>
      </c>
      <c r="B5169" s="6">
        <v>203</v>
      </c>
      <c r="C5169" s="6" t="s">
        <v>829</v>
      </c>
      <c r="D5169" s="6">
        <v>30</v>
      </c>
      <c r="E5169" s="6">
        <v>35</v>
      </c>
      <c r="F5169" s="6" t="s">
        <v>1175</v>
      </c>
      <c r="G5169" s="6"/>
      <c r="H5169" s="6" t="s">
        <v>13</v>
      </c>
      <c r="I5169" s="7" t="s">
        <v>830</v>
      </c>
      <c r="J5169" s="152" t="str">
        <f>VLOOKUP(PORVORIM!$I5169,Code2Loc,2,FALSE)</f>
        <v>RLY O/BRIDG</v>
      </c>
    </row>
    <row r="5170" spans="1:10" ht="15.75" customHeight="1" x14ac:dyDescent="0.25">
      <c r="A5170" s="5" t="s">
        <v>1679</v>
      </c>
      <c r="B5170" s="6">
        <v>203</v>
      </c>
      <c r="C5170" s="6" t="s">
        <v>831</v>
      </c>
      <c r="D5170" s="6">
        <v>31</v>
      </c>
      <c r="E5170" s="6">
        <v>37</v>
      </c>
      <c r="F5170" s="6" t="s">
        <v>1175</v>
      </c>
      <c r="G5170" s="6"/>
      <c r="H5170" s="6" t="s">
        <v>13</v>
      </c>
      <c r="I5170" s="7" t="s">
        <v>832</v>
      </c>
      <c r="J5170" s="152" t="str">
        <f>VLOOKUP(PORVORIM!$I5170,Code2Loc,2,FALSE)</f>
        <v>UGVE</v>
      </c>
    </row>
    <row r="5171" spans="1:10" ht="15.75" customHeight="1" x14ac:dyDescent="0.25">
      <c r="A5171" s="5" t="s">
        <v>1679</v>
      </c>
      <c r="B5171" s="6">
        <v>203</v>
      </c>
      <c r="C5171" s="6" t="s">
        <v>833</v>
      </c>
      <c r="D5171" s="6">
        <v>32</v>
      </c>
      <c r="E5171" s="6">
        <v>38</v>
      </c>
      <c r="F5171" s="6" t="s">
        <v>1175</v>
      </c>
      <c r="G5171" s="6"/>
      <c r="H5171" s="6"/>
      <c r="I5171" s="7" t="s">
        <v>834</v>
      </c>
      <c r="J5171" s="152" t="str">
        <f>VLOOKUP(PORVORIM!$I5171,Code2Loc,2,FALSE)</f>
        <v>TAMBOSHE</v>
      </c>
    </row>
    <row r="5172" spans="1:10" ht="15.75" customHeight="1" x14ac:dyDescent="0.25">
      <c r="A5172" s="5" t="s">
        <v>1679</v>
      </c>
      <c r="B5172" s="6">
        <v>203</v>
      </c>
      <c r="C5172" s="6" t="s">
        <v>1200</v>
      </c>
      <c r="D5172" s="6">
        <v>33</v>
      </c>
      <c r="E5172" s="6">
        <v>40</v>
      </c>
      <c r="F5172" s="6" t="s">
        <v>1175</v>
      </c>
      <c r="G5172" s="6"/>
      <c r="H5172" s="6"/>
      <c r="I5172" s="7" t="s">
        <v>1201</v>
      </c>
      <c r="J5172" s="152" t="str">
        <f>VLOOKUP(PORVORIM!$I5172,Code2Loc,2,FALSE)</f>
        <v>TORSHE</v>
      </c>
    </row>
    <row r="5173" spans="1:10" ht="15.75" customHeight="1" x14ac:dyDescent="0.25">
      <c r="A5173" s="5" t="s">
        <v>1679</v>
      </c>
      <c r="B5173" s="6">
        <v>203</v>
      </c>
      <c r="C5173" s="6" t="s">
        <v>1202</v>
      </c>
      <c r="D5173" s="6">
        <v>34</v>
      </c>
      <c r="E5173" s="6">
        <v>42</v>
      </c>
      <c r="F5173" s="6" t="s">
        <v>1175</v>
      </c>
      <c r="G5173" s="6"/>
      <c r="H5173" s="6" t="s">
        <v>13</v>
      </c>
      <c r="I5173" s="7" t="s">
        <v>1203</v>
      </c>
      <c r="J5173" s="152" t="str">
        <f>VLOOKUP(PORVORIM!$I5173,Code2Loc,2,FALSE)</f>
        <v>DHUSKI</v>
      </c>
    </row>
    <row r="5174" spans="1:10" ht="15.75" customHeight="1" x14ac:dyDescent="0.25">
      <c r="A5174" s="5" t="s">
        <v>1679</v>
      </c>
      <c r="B5174" s="6">
        <v>203</v>
      </c>
      <c r="C5174" s="6" t="s">
        <v>1206</v>
      </c>
      <c r="D5174" s="6">
        <v>35</v>
      </c>
      <c r="E5174" s="6">
        <v>44</v>
      </c>
      <c r="F5174" s="6" t="s">
        <v>1175</v>
      </c>
      <c r="G5174" s="6"/>
      <c r="H5174" s="6" t="s">
        <v>13</v>
      </c>
      <c r="I5174" s="7" t="s">
        <v>1207</v>
      </c>
      <c r="J5174" s="152" t="str">
        <f>VLOOKUP(PORVORIM!$I5174,Code2Loc,2,FALSE)</f>
        <v>PATRADEVI</v>
      </c>
    </row>
    <row r="5175" spans="1:10" ht="15.75" customHeight="1" x14ac:dyDescent="0.25">
      <c r="A5175" s="21" t="s">
        <v>1680</v>
      </c>
      <c r="B5175" s="22">
        <v>227</v>
      </c>
      <c r="C5175" s="22" t="s">
        <v>11</v>
      </c>
      <c r="D5175" s="22">
        <v>1</v>
      </c>
      <c r="E5175" s="22">
        <v>0</v>
      </c>
      <c r="F5175" s="22" t="s">
        <v>12</v>
      </c>
      <c r="G5175" s="22"/>
      <c r="H5175" s="22"/>
      <c r="I5175" s="23" t="s">
        <v>14</v>
      </c>
      <c r="J5175" s="152" t="str">
        <f>VLOOKUP(PORVORIM!$I5175,Code2Loc,2,FALSE)</f>
        <v>PANAJI</v>
      </c>
    </row>
    <row r="5176" spans="1:10" ht="15.75" customHeight="1" x14ac:dyDescent="0.25">
      <c r="A5176" s="21" t="s">
        <v>1680</v>
      </c>
      <c r="B5176" s="22">
        <v>227</v>
      </c>
      <c r="C5176" s="6" t="s">
        <v>77</v>
      </c>
      <c r="D5176" s="6">
        <v>2</v>
      </c>
      <c r="E5176" s="6">
        <v>2</v>
      </c>
      <c r="F5176" s="6" t="s">
        <v>12</v>
      </c>
      <c r="G5176" s="6"/>
      <c r="H5176" s="6"/>
      <c r="I5176" s="7" t="s">
        <v>78</v>
      </c>
      <c r="J5176" s="152" t="str">
        <f>VLOOKUP(PORVORIM!$I5176,Code2Loc,2,FALSE)</f>
        <v>SAI SERVICE</v>
      </c>
    </row>
    <row r="5177" spans="1:10" ht="15.75" customHeight="1" x14ac:dyDescent="0.25">
      <c r="A5177" s="21" t="s">
        <v>1680</v>
      </c>
      <c r="B5177" s="22">
        <v>227</v>
      </c>
      <c r="C5177" s="6" t="s">
        <v>79</v>
      </c>
      <c r="D5177" s="6">
        <v>3</v>
      </c>
      <c r="E5177" s="6">
        <v>3</v>
      </c>
      <c r="F5177" s="6" t="s">
        <v>12</v>
      </c>
      <c r="G5177" s="6"/>
      <c r="H5177" s="6"/>
      <c r="I5177" s="7" t="s">
        <v>80</v>
      </c>
      <c r="J5177" s="152" t="str">
        <f>VLOOKUP(PORVORIM!$I5177,Code2Loc,2,FALSE)</f>
        <v>TIN BLD/COL</v>
      </c>
    </row>
    <row r="5178" spans="1:10" ht="15.75" customHeight="1" x14ac:dyDescent="0.25">
      <c r="A5178" s="16" t="s">
        <v>1681</v>
      </c>
      <c r="B5178" s="11">
        <v>228</v>
      </c>
      <c r="C5178" s="11" t="s">
        <v>95</v>
      </c>
      <c r="D5178" s="11">
        <v>1</v>
      </c>
      <c r="E5178" s="11">
        <v>0</v>
      </c>
      <c r="F5178" s="11" t="s">
        <v>12</v>
      </c>
      <c r="G5178" s="11"/>
      <c r="H5178" s="11"/>
      <c r="I5178" s="24" t="s">
        <v>96</v>
      </c>
      <c r="J5178" s="152" t="str">
        <f>VLOOKUP(PORVORIM!$I5178,Code2Loc,2,FALSE)</f>
        <v>MAPUSA</v>
      </c>
    </row>
    <row r="5179" spans="1:10" ht="15.75" customHeight="1" x14ac:dyDescent="0.25">
      <c r="A5179" s="16" t="s">
        <v>1681</v>
      </c>
      <c r="B5179" s="11">
        <v>228</v>
      </c>
      <c r="C5179" s="11" t="s">
        <v>99</v>
      </c>
      <c r="D5179" s="11">
        <v>2</v>
      </c>
      <c r="E5179" s="11">
        <v>1</v>
      </c>
      <c r="F5179" s="11" t="s">
        <v>12</v>
      </c>
      <c r="G5179" s="11"/>
      <c r="H5179" s="11"/>
      <c r="I5179" s="24" t="s">
        <v>100</v>
      </c>
      <c r="J5179" s="152" t="str">
        <f>VLOOKUP(PORVORIM!$I5179,Code2Loc,2,FALSE)</f>
        <v>MPS COURT</v>
      </c>
    </row>
    <row r="5180" spans="1:10" ht="15.75" customHeight="1" x14ac:dyDescent="0.25">
      <c r="A5180" s="16" t="s">
        <v>1681</v>
      </c>
      <c r="B5180" s="11">
        <v>228</v>
      </c>
      <c r="C5180" s="11" t="s">
        <v>101</v>
      </c>
      <c r="D5180" s="11">
        <v>3</v>
      </c>
      <c r="E5180" s="11">
        <v>2</v>
      </c>
      <c r="F5180" s="11" t="s">
        <v>12</v>
      </c>
      <c r="G5180" s="11"/>
      <c r="H5180" s="11"/>
      <c r="I5180" s="24" t="s">
        <v>102</v>
      </c>
      <c r="J5180" s="152" t="str">
        <f>VLOOKUP(PORVORIM!$I5180,Code2Loc,2,FALSE)</f>
        <v>DULER</v>
      </c>
    </row>
    <row r="5181" spans="1:10" ht="15.75" customHeight="1" x14ac:dyDescent="0.25">
      <c r="A5181" s="16" t="s">
        <v>1681</v>
      </c>
      <c r="B5181" s="11">
        <v>228</v>
      </c>
      <c r="C5181" s="11" t="s">
        <v>103</v>
      </c>
      <c r="D5181" s="11">
        <v>4</v>
      </c>
      <c r="E5181" s="11">
        <v>3</v>
      </c>
      <c r="F5181" s="11" t="s">
        <v>12</v>
      </c>
      <c r="G5181" s="11"/>
      <c r="H5181" s="11"/>
      <c r="I5181" s="24" t="s">
        <v>104</v>
      </c>
      <c r="J5181" s="152" t="str">
        <f>VLOOKUP(PORVORIM!$I5181,Code2Loc,2,FALSE)</f>
        <v>PDEM/KRWDA</v>
      </c>
    </row>
    <row r="5182" spans="1:10" ht="15.75" customHeight="1" x14ac:dyDescent="0.25">
      <c r="A5182" s="16" t="s">
        <v>1681</v>
      </c>
      <c r="B5182" s="11">
        <v>228</v>
      </c>
      <c r="C5182" s="11" t="s">
        <v>105</v>
      </c>
      <c r="D5182" s="11">
        <v>5</v>
      </c>
      <c r="E5182" s="11">
        <v>4</v>
      </c>
      <c r="F5182" s="11" t="s">
        <v>12</v>
      </c>
      <c r="G5182" s="11"/>
      <c r="H5182" s="11"/>
      <c r="I5182" s="24" t="s">
        <v>106</v>
      </c>
      <c r="J5182" s="152" t="str">
        <f>VLOOKUP(PORVORIM!$I5182,Code2Loc,2,FALSE)</f>
        <v>KARASWADA</v>
      </c>
    </row>
    <row r="5183" spans="1:10" ht="15.75" customHeight="1" x14ac:dyDescent="0.25">
      <c r="A5183" s="16" t="s">
        <v>1681</v>
      </c>
      <c r="B5183" s="11">
        <v>228</v>
      </c>
      <c r="C5183" s="11" t="s">
        <v>707</v>
      </c>
      <c r="D5183" s="11">
        <v>6</v>
      </c>
      <c r="E5183" s="11">
        <v>6</v>
      </c>
      <c r="F5183" s="11" t="s">
        <v>12</v>
      </c>
      <c r="G5183" s="11"/>
      <c r="H5183" s="11"/>
      <c r="I5183" s="24" t="s">
        <v>708</v>
      </c>
      <c r="J5183" s="152" t="str">
        <f>VLOOKUP(PORVORIM!$I5183,Code2Loc,2,FALSE)</f>
        <v>C HUSIG BRD</v>
      </c>
    </row>
    <row r="5184" spans="1:10" ht="15.75" customHeight="1" x14ac:dyDescent="0.25">
      <c r="A5184" s="16" t="s">
        <v>1681</v>
      </c>
      <c r="B5184" s="11">
        <v>228</v>
      </c>
      <c r="C5184" s="11" t="s">
        <v>709</v>
      </c>
      <c r="D5184" s="11">
        <v>7</v>
      </c>
      <c r="E5184" s="11">
        <v>7</v>
      </c>
      <c r="F5184" s="11" t="s">
        <v>12</v>
      </c>
      <c r="G5184" s="11"/>
      <c r="H5184" s="11"/>
      <c r="I5184" s="24" t="s">
        <v>710</v>
      </c>
      <c r="J5184" s="152" t="str">
        <f>VLOOKUP(PORVORIM!$I5184,Code2Loc,2,FALSE)</f>
        <v>BINANI</v>
      </c>
    </row>
    <row r="5185" spans="1:10" ht="15.75" customHeight="1" x14ac:dyDescent="0.25">
      <c r="A5185" s="16" t="s">
        <v>1681</v>
      </c>
      <c r="B5185" s="11">
        <v>228</v>
      </c>
      <c r="C5185" s="11" t="s">
        <v>711</v>
      </c>
      <c r="D5185" s="11">
        <v>8</v>
      </c>
      <c r="E5185" s="11">
        <v>8</v>
      </c>
      <c r="F5185" s="11" t="s">
        <v>12</v>
      </c>
      <c r="G5185" s="11"/>
      <c r="H5185" s="11"/>
      <c r="I5185" s="24" t="s">
        <v>712</v>
      </c>
      <c r="J5185" s="152" t="str">
        <f>VLOOKUP(PORVORIM!$I5185,Code2Loc,2,FALSE)</f>
        <v>COLVALE</v>
      </c>
    </row>
    <row r="5186" spans="1:10" ht="15.75" customHeight="1" x14ac:dyDescent="0.25">
      <c r="A5186" s="16" t="s">
        <v>1681</v>
      </c>
      <c r="B5186" s="11">
        <v>228</v>
      </c>
      <c r="C5186" s="11" t="s">
        <v>713</v>
      </c>
      <c r="D5186" s="11">
        <v>9</v>
      </c>
      <c r="E5186" s="11">
        <v>9</v>
      </c>
      <c r="F5186" s="11" t="s">
        <v>12</v>
      </c>
      <c r="G5186" s="11"/>
      <c r="H5186" s="11"/>
      <c r="I5186" s="24" t="s">
        <v>714</v>
      </c>
      <c r="J5186" s="152" t="str">
        <f>VLOOKUP(PORVORIM!$I5186,Code2Loc,2,FALSE)</f>
        <v>MAHAKHAJAN</v>
      </c>
    </row>
    <row r="5187" spans="1:10" ht="15.75" customHeight="1" x14ac:dyDescent="0.25">
      <c r="A5187" s="16" t="s">
        <v>1681</v>
      </c>
      <c r="B5187" s="11">
        <v>228</v>
      </c>
      <c r="C5187" s="11" t="s">
        <v>715</v>
      </c>
      <c r="D5187" s="11">
        <v>10</v>
      </c>
      <c r="E5187" s="11">
        <v>10</v>
      </c>
      <c r="F5187" s="11" t="s">
        <v>12</v>
      </c>
      <c r="G5187" s="11"/>
      <c r="H5187" s="11"/>
      <c r="I5187" s="24" t="s">
        <v>716</v>
      </c>
      <c r="J5187" s="152" t="str">
        <f>VLOOKUP(PORVORIM!$I5187,Code2Loc,2,FALSE)</f>
        <v>DHARGAL</v>
      </c>
    </row>
    <row r="5188" spans="1:10" ht="15.75" customHeight="1" x14ac:dyDescent="0.25">
      <c r="A5188" s="16" t="s">
        <v>1681</v>
      </c>
      <c r="B5188" s="11">
        <v>228</v>
      </c>
      <c r="C5188" s="11" t="s">
        <v>717</v>
      </c>
      <c r="D5188" s="11">
        <v>11</v>
      </c>
      <c r="E5188" s="11">
        <v>12</v>
      </c>
      <c r="F5188" s="11" t="s">
        <v>12</v>
      </c>
      <c r="G5188" s="11"/>
      <c r="H5188" s="11"/>
      <c r="I5188" s="24" t="s">
        <v>718</v>
      </c>
      <c r="J5188" s="152" t="str">
        <f>VLOOKUP(PORVORIM!$I5188,Code2Loc,2,FALSE)</f>
        <v>KULAN</v>
      </c>
    </row>
    <row r="5189" spans="1:10" ht="15.75" customHeight="1" x14ac:dyDescent="0.25">
      <c r="A5189" s="16" t="s">
        <v>1681</v>
      </c>
      <c r="B5189" s="11">
        <v>228</v>
      </c>
      <c r="C5189" s="11" t="s">
        <v>817</v>
      </c>
      <c r="D5189" s="11">
        <v>12</v>
      </c>
      <c r="E5189" s="11">
        <v>13</v>
      </c>
      <c r="F5189" s="11" t="s">
        <v>12</v>
      </c>
      <c r="G5189" s="11"/>
      <c r="H5189" s="11"/>
      <c r="I5189" s="24" t="s">
        <v>818</v>
      </c>
      <c r="J5189" s="152" t="str">
        <f>VLOOKUP(PORVORIM!$I5189,Code2Loc,2,FALSE)</f>
        <v>OSHELBAG</v>
      </c>
    </row>
    <row r="5190" spans="1:10" ht="15.75" customHeight="1" x14ac:dyDescent="0.25">
      <c r="A5190" s="16" t="s">
        <v>1681</v>
      </c>
      <c r="B5190" s="11">
        <v>228</v>
      </c>
      <c r="C5190" s="11" t="s">
        <v>819</v>
      </c>
      <c r="D5190" s="11">
        <v>13</v>
      </c>
      <c r="E5190" s="11">
        <v>14</v>
      </c>
      <c r="F5190" s="11" t="s">
        <v>12</v>
      </c>
      <c r="G5190" s="11"/>
      <c r="H5190" s="11"/>
      <c r="I5190" s="24" t="s">
        <v>820</v>
      </c>
      <c r="J5190" s="152" t="str">
        <f>VLOOKUP(PORVORIM!$I5190,Code2Loc,2,FALSE)</f>
        <v>WALPE</v>
      </c>
    </row>
    <row r="5191" spans="1:10" ht="15.75" customHeight="1" x14ac:dyDescent="0.25">
      <c r="A5191" s="16" t="s">
        <v>1681</v>
      </c>
      <c r="B5191" s="11">
        <v>228</v>
      </c>
      <c r="C5191" s="11" t="s">
        <v>821</v>
      </c>
      <c r="D5191" s="11">
        <v>14</v>
      </c>
      <c r="E5191" s="11">
        <v>15</v>
      </c>
      <c r="F5191" s="11" t="s">
        <v>12</v>
      </c>
      <c r="G5191" s="11"/>
      <c r="H5191" s="11"/>
      <c r="I5191" s="24" t="s">
        <v>822</v>
      </c>
      <c r="J5191" s="152" t="str">
        <f>VLOOKUP(PORVORIM!$I5191,Code2Loc,2,FALSE)</f>
        <v>WALPE COLGE</v>
      </c>
    </row>
    <row r="5192" spans="1:10" ht="15.75" customHeight="1" x14ac:dyDescent="0.25">
      <c r="A5192" s="16" t="s">
        <v>1681</v>
      </c>
      <c r="B5192" s="11">
        <v>228</v>
      </c>
      <c r="C5192" s="11" t="s">
        <v>823</v>
      </c>
      <c r="D5192" s="11">
        <v>15</v>
      </c>
      <c r="E5192" s="11">
        <v>16</v>
      </c>
      <c r="F5192" s="11" t="s">
        <v>12</v>
      </c>
      <c r="G5192" s="11"/>
      <c r="H5192" s="11"/>
      <c r="I5192" s="24" t="s">
        <v>824</v>
      </c>
      <c r="J5192" s="152" t="str">
        <f>VLOOKUP(PORVORIM!$I5192,Code2Loc,2,FALSE)</f>
        <v>MALPE</v>
      </c>
    </row>
    <row r="5193" spans="1:10" ht="15.75" customHeight="1" x14ac:dyDescent="0.25">
      <c r="A5193" s="16" t="s">
        <v>1681</v>
      </c>
      <c r="B5193" s="11">
        <v>228</v>
      </c>
      <c r="C5193" s="25" t="s">
        <v>825</v>
      </c>
      <c r="D5193" s="11">
        <v>16</v>
      </c>
      <c r="E5193" s="25">
        <v>18</v>
      </c>
      <c r="F5193" s="25" t="s">
        <v>12</v>
      </c>
      <c r="G5193" s="25"/>
      <c r="H5193" s="25"/>
      <c r="I5193" s="24" t="s">
        <v>826</v>
      </c>
      <c r="J5193" s="152" t="str">
        <f>VLOOKUP(PORVORIM!$I5193,Code2Loc,2,FALSE)</f>
        <v>PEDNE</v>
      </c>
    </row>
    <row r="5194" spans="1:10" ht="15.75" customHeight="1" x14ac:dyDescent="0.25">
      <c r="A5194" s="16" t="s">
        <v>1682</v>
      </c>
      <c r="B5194" s="11">
        <v>229</v>
      </c>
      <c r="C5194" s="11" t="s">
        <v>735</v>
      </c>
      <c r="D5194" s="11">
        <v>1</v>
      </c>
      <c r="E5194" s="11">
        <v>0</v>
      </c>
      <c r="F5194" s="11" t="s">
        <v>12</v>
      </c>
      <c r="G5194" s="11"/>
      <c r="H5194" s="11" t="s">
        <v>13</v>
      </c>
      <c r="I5194" s="14" t="s">
        <v>736</v>
      </c>
      <c r="J5194" s="152" t="str">
        <f>VLOOKUP(PORVORIM!$I5194,Code2Loc,2,FALSE)</f>
        <v>HASAPUR</v>
      </c>
    </row>
    <row r="5195" spans="1:10" ht="15.75" customHeight="1" x14ac:dyDescent="0.25">
      <c r="A5195" s="16" t="s">
        <v>1682</v>
      </c>
      <c r="B5195" s="11">
        <v>229</v>
      </c>
      <c r="C5195" s="11" t="s">
        <v>1546</v>
      </c>
      <c r="D5195" s="11">
        <v>2</v>
      </c>
      <c r="E5195" s="11">
        <v>1</v>
      </c>
      <c r="F5195" s="11" t="s">
        <v>12</v>
      </c>
      <c r="G5195" s="11"/>
      <c r="H5195" s="11" t="s">
        <v>13</v>
      </c>
      <c r="I5195" s="14" t="s">
        <v>1547</v>
      </c>
      <c r="J5195" s="152" t="str">
        <f>VLOOKUP(PORVORIM!$I5195,Code2Loc,2,FALSE)</f>
        <v>CHANDEL</v>
      </c>
    </row>
    <row r="5196" spans="1:10" ht="15.75" customHeight="1" x14ac:dyDescent="0.25">
      <c r="A5196" s="16" t="s">
        <v>1682</v>
      </c>
      <c r="B5196" s="11">
        <v>229</v>
      </c>
      <c r="C5196" s="11" t="s">
        <v>742</v>
      </c>
      <c r="D5196" s="11">
        <v>3</v>
      </c>
      <c r="E5196" s="11">
        <v>2</v>
      </c>
      <c r="F5196" s="11" t="s">
        <v>12</v>
      </c>
      <c r="G5196" s="11"/>
      <c r="H5196" s="11" t="s">
        <v>13</v>
      </c>
      <c r="I5196" s="14" t="s">
        <v>743</v>
      </c>
      <c r="J5196" s="152" t="str">
        <f>VLOOKUP(PORVORIM!$I5196,Code2Loc,2,FALSE)</f>
        <v>HALI</v>
      </c>
    </row>
    <row r="5197" spans="1:10" ht="15.75" customHeight="1" x14ac:dyDescent="0.25">
      <c r="A5197" s="16" t="s">
        <v>1682</v>
      </c>
      <c r="B5197" s="11">
        <v>229</v>
      </c>
      <c r="C5197" s="11" t="s">
        <v>1548</v>
      </c>
      <c r="D5197" s="11">
        <v>4</v>
      </c>
      <c r="E5197" s="11">
        <v>4</v>
      </c>
      <c r="F5197" s="11" t="s">
        <v>12</v>
      </c>
      <c r="G5197" s="11"/>
      <c r="H5197" s="11" t="s">
        <v>13</v>
      </c>
      <c r="I5197" s="14" t="s">
        <v>144</v>
      </c>
      <c r="J5197" s="152" t="str">
        <f>VLOOKUP(PORVORIM!$I5197,Code2Loc,2,FALSE)</f>
        <v>GAWTHAN</v>
      </c>
    </row>
    <row r="5198" spans="1:10" ht="15.75" customHeight="1" x14ac:dyDescent="0.25">
      <c r="A5198" s="16" t="s">
        <v>1682</v>
      </c>
      <c r="B5198" s="11">
        <v>229</v>
      </c>
      <c r="C5198" s="11" t="s">
        <v>1549</v>
      </c>
      <c r="D5198" s="11">
        <v>5</v>
      </c>
      <c r="E5198" s="11">
        <v>5</v>
      </c>
      <c r="F5198" s="11" t="s">
        <v>12</v>
      </c>
      <c r="G5198" s="11"/>
      <c r="H5198" s="11" t="s">
        <v>13</v>
      </c>
      <c r="I5198" s="14" t="s">
        <v>1550</v>
      </c>
      <c r="J5198" s="152" t="str">
        <f>VLOOKUP(PORVORIM!$I5198,Code2Loc,2,FALSE)</f>
        <v>NETARDE</v>
      </c>
    </row>
    <row r="5199" spans="1:10" ht="15.75" customHeight="1" x14ac:dyDescent="0.25">
      <c r="A5199" s="16" t="s">
        <v>1682</v>
      </c>
      <c r="B5199" s="11">
        <v>229</v>
      </c>
      <c r="C5199" s="11" t="s">
        <v>1551</v>
      </c>
      <c r="D5199" s="11">
        <v>6</v>
      </c>
      <c r="E5199" s="11">
        <v>9</v>
      </c>
      <c r="F5199" s="11" t="s">
        <v>12</v>
      </c>
      <c r="G5199" s="11"/>
      <c r="H5199" s="11" t="s">
        <v>13</v>
      </c>
      <c r="I5199" s="14" t="s">
        <v>1552</v>
      </c>
      <c r="J5199" s="152" t="str">
        <f>VLOOKUP(PORVORIM!$I5199,Code2Loc,2,FALSE)</f>
        <v>FAKIRFATA</v>
      </c>
    </row>
    <row r="5200" spans="1:10" ht="15.75" customHeight="1" x14ac:dyDescent="0.25">
      <c r="A5200" s="16" t="s">
        <v>1682</v>
      </c>
      <c r="B5200" s="11">
        <v>229</v>
      </c>
      <c r="C5200" s="11" t="s">
        <v>1553</v>
      </c>
      <c r="D5200" s="11">
        <v>7</v>
      </c>
      <c r="E5200" s="11">
        <v>11</v>
      </c>
      <c r="F5200" s="11" t="s">
        <v>12</v>
      </c>
      <c r="G5200" s="11"/>
      <c r="H5200" s="11" t="s">
        <v>13</v>
      </c>
      <c r="I5200" s="14" t="s">
        <v>1554</v>
      </c>
      <c r="J5200" s="152" t="str">
        <f>VLOOKUP(PORVORIM!$I5200,Code2Loc,2,FALSE)</f>
        <v>KUMYACHOWAL</v>
      </c>
    </row>
    <row r="5201" spans="1:10" ht="15.75" customHeight="1" x14ac:dyDescent="0.25">
      <c r="A5201" s="16" t="s">
        <v>1682</v>
      </c>
      <c r="B5201" s="11">
        <v>229</v>
      </c>
      <c r="C5201" s="25" t="s">
        <v>1206</v>
      </c>
      <c r="D5201" s="11">
        <v>8</v>
      </c>
      <c r="E5201" s="25">
        <v>13</v>
      </c>
      <c r="F5201" s="25" t="s">
        <v>12</v>
      </c>
      <c r="G5201" s="25"/>
      <c r="H5201" s="25" t="s">
        <v>13</v>
      </c>
      <c r="I5201" s="26" t="s">
        <v>1207</v>
      </c>
      <c r="J5201" s="152" t="str">
        <f>VLOOKUP(PORVORIM!$I5201,Code2Loc,2,FALSE)</f>
        <v>PATRADEVI</v>
      </c>
    </row>
    <row r="5202" spans="1:10" ht="15.75" customHeight="1" x14ac:dyDescent="0.25">
      <c r="A5202" s="16" t="s">
        <v>1683</v>
      </c>
      <c r="B5202" s="11">
        <v>230</v>
      </c>
      <c r="C5202" s="11" t="s">
        <v>307</v>
      </c>
      <c r="D5202" s="11">
        <v>1</v>
      </c>
      <c r="E5202" s="11">
        <v>0</v>
      </c>
      <c r="F5202" s="11" t="s">
        <v>12</v>
      </c>
      <c r="G5202" s="11"/>
      <c r="H5202" s="11" t="s">
        <v>13</v>
      </c>
      <c r="I5202" s="14" t="s">
        <v>308</v>
      </c>
      <c r="J5202" s="152" t="str">
        <f>VLOOKUP(PORVORIM!$I5202,Code2Loc,2,FALSE)</f>
        <v>ADVOI</v>
      </c>
    </row>
    <row r="5203" spans="1:10" ht="15.75" customHeight="1" x14ac:dyDescent="0.25">
      <c r="A5203" s="16" t="s">
        <v>1683</v>
      </c>
      <c r="B5203" s="11">
        <v>230</v>
      </c>
      <c r="C5203" s="11" t="s">
        <v>305</v>
      </c>
      <c r="D5203" s="11">
        <v>2</v>
      </c>
      <c r="E5203" s="11">
        <v>2</v>
      </c>
      <c r="F5203" s="11" t="s">
        <v>12</v>
      </c>
      <c r="G5203" s="11"/>
      <c r="H5203" s="11" t="s">
        <v>13</v>
      </c>
      <c r="I5203" s="14" t="s">
        <v>306</v>
      </c>
      <c r="J5203" s="152" t="str">
        <f>VLOOKUP(PORVORIM!$I5203,Code2Loc,2,FALSE)</f>
        <v>VAGURE</v>
      </c>
    </row>
    <row r="5204" spans="1:10" ht="15.75" customHeight="1" x14ac:dyDescent="0.25">
      <c r="A5204" s="16" t="s">
        <v>1683</v>
      </c>
      <c r="B5204" s="11">
        <v>230</v>
      </c>
      <c r="C5204" s="11" t="s">
        <v>303</v>
      </c>
      <c r="D5204" s="11">
        <v>3</v>
      </c>
      <c r="E5204" s="11">
        <v>3</v>
      </c>
      <c r="F5204" s="11" t="s">
        <v>12</v>
      </c>
      <c r="G5204" s="11"/>
      <c r="H5204" s="11" t="s">
        <v>13</v>
      </c>
      <c r="I5204" s="14" t="s">
        <v>304</v>
      </c>
      <c r="J5204" s="152" t="str">
        <f>VLOOKUP(PORVORIM!$I5204,Code2Loc,2,FALSE)</f>
        <v>SHIGNE</v>
      </c>
    </row>
    <row r="5205" spans="1:10" ht="15.75" customHeight="1" x14ac:dyDescent="0.25">
      <c r="A5205" s="16" t="s">
        <v>1683</v>
      </c>
      <c r="B5205" s="11">
        <v>230</v>
      </c>
      <c r="C5205" s="11" t="s">
        <v>301</v>
      </c>
      <c r="D5205" s="11">
        <v>4</v>
      </c>
      <c r="E5205" s="11">
        <v>4</v>
      </c>
      <c r="F5205" s="11" t="s">
        <v>12</v>
      </c>
      <c r="G5205" s="11"/>
      <c r="H5205" s="11" t="s">
        <v>13</v>
      </c>
      <c r="I5205" s="14" t="s">
        <v>302</v>
      </c>
      <c r="J5205" s="152" t="str">
        <f>VLOOKUP(PORVORIM!$I5205,Code2Loc,2,FALSE)</f>
        <v>PISSURLEM</v>
      </c>
    </row>
    <row r="5206" spans="1:10" ht="15.75" customHeight="1" x14ac:dyDescent="0.25">
      <c r="A5206" s="16" t="s">
        <v>1683</v>
      </c>
      <c r="B5206" s="11">
        <v>230</v>
      </c>
      <c r="C5206" s="11" t="s">
        <v>282</v>
      </c>
      <c r="D5206" s="11">
        <v>5</v>
      </c>
      <c r="E5206" s="11">
        <v>7</v>
      </c>
      <c r="F5206" s="11" t="s">
        <v>12</v>
      </c>
      <c r="G5206" s="11"/>
      <c r="H5206" s="11" t="s">
        <v>13</v>
      </c>
      <c r="I5206" s="14" t="s">
        <v>283</v>
      </c>
      <c r="J5206" s="152" t="str">
        <f>VLOOKUP(PORVORIM!$I5206,Code2Loc,2,FALSE)</f>
        <v>HONDA VADAK</v>
      </c>
    </row>
    <row r="5207" spans="1:10" ht="15.75" customHeight="1" x14ac:dyDescent="0.25">
      <c r="A5207" s="16" t="s">
        <v>1683</v>
      </c>
      <c r="B5207" s="11">
        <v>230</v>
      </c>
      <c r="C5207" s="11" t="s">
        <v>280</v>
      </c>
      <c r="D5207" s="11">
        <v>6</v>
      </c>
      <c r="E5207" s="11">
        <v>8</v>
      </c>
      <c r="F5207" s="11" t="s">
        <v>12</v>
      </c>
      <c r="G5207" s="11"/>
      <c r="H5207" s="11"/>
      <c r="I5207" s="14" t="s">
        <v>281</v>
      </c>
      <c r="J5207" s="152" t="str">
        <f>VLOOKUP(PORVORIM!$I5207,Code2Loc,2,FALSE)</f>
        <v>HONDA</v>
      </c>
    </row>
    <row r="5208" spans="1:10" ht="15.75" customHeight="1" x14ac:dyDescent="0.25">
      <c r="A5208" s="16" t="s">
        <v>1683</v>
      </c>
      <c r="B5208" s="11">
        <v>230</v>
      </c>
      <c r="C5208" s="11" t="s">
        <v>423</v>
      </c>
      <c r="D5208" s="11">
        <v>7</v>
      </c>
      <c r="E5208" s="11">
        <v>10</v>
      </c>
      <c r="F5208" s="11" t="s">
        <v>12</v>
      </c>
      <c r="G5208" s="11"/>
      <c r="H5208" s="11" t="s">
        <v>13</v>
      </c>
      <c r="I5208" s="14" t="s">
        <v>424</v>
      </c>
      <c r="J5208" s="152" t="str">
        <f>VLOOKUP(PORVORIM!$I5208,Code2Loc,2,FALSE)</f>
        <v>GAONKAR WDO</v>
      </c>
    </row>
    <row r="5209" spans="1:10" ht="15.75" customHeight="1" x14ac:dyDescent="0.25">
      <c r="A5209" s="16" t="s">
        <v>1683</v>
      </c>
      <c r="B5209" s="11">
        <v>230</v>
      </c>
      <c r="C5209" s="11" t="s">
        <v>425</v>
      </c>
      <c r="D5209" s="11">
        <v>8</v>
      </c>
      <c r="E5209" s="11">
        <v>11</v>
      </c>
      <c r="F5209" s="11" t="s">
        <v>12</v>
      </c>
      <c r="G5209" s="11"/>
      <c r="H5209" s="11" t="s">
        <v>13</v>
      </c>
      <c r="I5209" s="14" t="s">
        <v>426</v>
      </c>
      <c r="J5209" s="152" t="str">
        <f>VLOOKUP(PORVORIM!$I5209,Code2Loc,2,FALSE)</f>
        <v>ARVALEM</v>
      </c>
    </row>
    <row r="5210" spans="1:10" ht="15.75" customHeight="1" x14ac:dyDescent="0.25">
      <c r="A5210" s="16" t="s">
        <v>1683</v>
      </c>
      <c r="B5210" s="11">
        <v>230</v>
      </c>
      <c r="C5210" s="11" t="s">
        <v>427</v>
      </c>
      <c r="D5210" s="11">
        <v>9</v>
      </c>
      <c r="E5210" s="11">
        <v>12</v>
      </c>
      <c r="F5210" s="11" t="s">
        <v>12</v>
      </c>
      <c r="G5210" s="11"/>
      <c r="H5210" s="11" t="s">
        <v>13</v>
      </c>
      <c r="I5210" s="14" t="s">
        <v>428</v>
      </c>
      <c r="J5210" s="152" t="str">
        <f>VLOOKUP(PORVORIM!$I5210,Code2Loc,2,FALSE)</f>
        <v>MORLLEM GAO</v>
      </c>
    </row>
    <row r="5211" spans="1:10" ht="15.75" customHeight="1" x14ac:dyDescent="0.25">
      <c r="A5211" s="16" t="s">
        <v>1683</v>
      </c>
      <c r="B5211" s="11">
        <v>230</v>
      </c>
      <c r="C5211" s="11" t="s">
        <v>429</v>
      </c>
      <c r="D5211" s="11">
        <v>10</v>
      </c>
      <c r="E5211" s="11">
        <v>14</v>
      </c>
      <c r="F5211" s="11" t="s">
        <v>12</v>
      </c>
      <c r="G5211" s="11"/>
      <c r="H5211" s="11" t="s">
        <v>13</v>
      </c>
      <c r="I5211" s="14" t="s">
        <v>430</v>
      </c>
      <c r="J5211" s="152" t="str">
        <f>VLOOKUP(PORVORIM!$I5211,Code2Loc,2,FALSE)</f>
        <v>MORLLEM</v>
      </c>
    </row>
    <row r="5212" spans="1:10" ht="15.75" customHeight="1" x14ac:dyDescent="0.25">
      <c r="A5212" s="16" t="s">
        <v>1684</v>
      </c>
      <c r="B5212" s="11">
        <v>232</v>
      </c>
      <c r="C5212" s="11" t="s">
        <v>11</v>
      </c>
      <c r="D5212" s="11">
        <v>1</v>
      </c>
      <c r="E5212" s="11">
        <v>0</v>
      </c>
      <c r="F5212" s="11" t="s">
        <v>12</v>
      </c>
      <c r="G5212" s="11"/>
      <c r="H5212" s="11" t="s">
        <v>13</v>
      </c>
      <c r="I5212" s="14" t="s">
        <v>14</v>
      </c>
      <c r="J5212" s="152" t="str">
        <f>VLOOKUP(PORVORIM!$I5212,Code2Loc,2,FALSE)</f>
        <v>PANAJI</v>
      </c>
    </row>
    <row r="5213" spans="1:10" ht="15.75" customHeight="1" x14ac:dyDescent="0.25">
      <c r="A5213" s="16" t="s">
        <v>1684</v>
      </c>
      <c r="B5213" s="11">
        <v>232</v>
      </c>
      <c r="C5213" s="11" t="s">
        <v>77</v>
      </c>
      <c r="D5213" s="11">
        <v>2</v>
      </c>
      <c r="E5213" s="11">
        <v>2</v>
      </c>
      <c r="F5213" s="11" t="s">
        <v>12</v>
      </c>
      <c r="G5213" s="11"/>
      <c r="H5213" s="11" t="s">
        <v>13</v>
      </c>
      <c r="I5213" s="14" t="s">
        <v>78</v>
      </c>
      <c r="J5213" s="152" t="str">
        <f>VLOOKUP(PORVORIM!$I5213,Code2Loc,2,FALSE)</f>
        <v>SAI SERVICE</v>
      </c>
    </row>
    <row r="5214" spans="1:10" ht="15.75" customHeight="1" x14ac:dyDescent="0.25">
      <c r="A5214" s="16" t="s">
        <v>1684</v>
      </c>
      <c r="B5214" s="11">
        <v>232</v>
      </c>
      <c r="C5214" s="11" t="s">
        <v>79</v>
      </c>
      <c r="D5214" s="11">
        <v>3</v>
      </c>
      <c r="E5214" s="11">
        <v>3</v>
      </c>
      <c r="F5214" s="11" t="s">
        <v>12</v>
      </c>
      <c r="G5214" s="11"/>
      <c r="H5214" s="11" t="s">
        <v>13</v>
      </c>
      <c r="I5214" s="14" t="s">
        <v>80</v>
      </c>
      <c r="J5214" s="152" t="str">
        <f>VLOOKUP(PORVORIM!$I5214,Code2Loc,2,FALSE)</f>
        <v>TIN BLD/COL</v>
      </c>
    </row>
    <row r="5215" spans="1:10" ht="15.75" customHeight="1" x14ac:dyDescent="0.25">
      <c r="A5215" s="16" t="s">
        <v>1684</v>
      </c>
      <c r="B5215" s="11">
        <v>232</v>
      </c>
      <c r="C5215" s="11" t="s">
        <v>81</v>
      </c>
      <c r="D5215" s="11">
        <v>4</v>
      </c>
      <c r="E5215" s="11">
        <v>4</v>
      </c>
      <c r="F5215" s="11" t="s">
        <v>12</v>
      </c>
      <c r="G5215" s="11"/>
      <c r="H5215" s="11" t="s">
        <v>13</v>
      </c>
      <c r="I5215" s="14" t="s">
        <v>82</v>
      </c>
      <c r="J5215" s="152" t="str">
        <f>VLOOKUP(PORVORIM!$I5215,Code2Loc,2,FALSE)</f>
        <v>GULYAKADE</v>
      </c>
    </row>
    <row r="5216" spans="1:10" ht="15.75" customHeight="1" x14ac:dyDescent="0.25">
      <c r="A5216" s="16" t="s">
        <v>1684</v>
      </c>
      <c r="B5216" s="11">
        <v>232</v>
      </c>
      <c r="C5216" s="11" t="s">
        <v>83</v>
      </c>
      <c r="D5216" s="11">
        <v>5</v>
      </c>
      <c r="E5216" s="11">
        <v>5</v>
      </c>
      <c r="F5216" s="11" t="s">
        <v>12</v>
      </c>
      <c r="G5216" s="11"/>
      <c r="H5216" s="11" t="s">
        <v>13</v>
      </c>
      <c r="I5216" s="14" t="s">
        <v>84</v>
      </c>
      <c r="J5216" s="152" t="str">
        <f>VLOOKUP(PORVORIM!$I5216,Code2Loc,2,FALSE)</f>
        <v>PRV COPEL</v>
      </c>
    </row>
    <row r="5217" spans="1:10" ht="15.75" customHeight="1" x14ac:dyDescent="0.25">
      <c r="A5217" s="27" t="s">
        <v>1684</v>
      </c>
      <c r="B5217" s="11">
        <v>232</v>
      </c>
      <c r="C5217" s="25" t="s">
        <v>85</v>
      </c>
      <c r="D5217" s="25">
        <v>6</v>
      </c>
      <c r="E5217" s="25">
        <v>6</v>
      </c>
      <c r="F5217" s="25" t="s">
        <v>12</v>
      </c>
      <c r="G5217" s="25"/>
      <c r="H5217" s="25" t="s">
        <v>13</v>
      </c>
      <c r="I5217" s="26" t="s">
        <v>86</v>
      </c>
      <c r="J5217" s="152" t="str">
        <f>VLOOKUP(PORVORIM!$I5217,Code2Loc,2,FALSE)</f>
        <v>PRV WADAKAD</v>
      </c>
    </row>
    <row r="5218" spans="1:10" ht="15.75" customHeight="1" x14ac:dyDescent="0.25">
      <c r="A5218" s="16" t="s">
        <v>1684</v>
      </c>
      <c r="B5218" s="11">
        <v>232</v>
      </c>
      <c r="C5218" s="11" t="s">
        <v>87</v>
      </c>
      <c r="D5218" s="11">
        <v>7</v>
      </c>
      <c r="E5218" s="11">
        <v>7</v>
      </c>
      <c r="F5218" s="11" t="s">
        <v>12</v>
      </c>
      <c r="G5218" s="11"/>
      <c r="H5218" s="11" t="s">
        <v>13</v>
      </c>
      <c r="I5218" s="14" t="s">
        <v>88</v>
      </c>
      <c r="J5218" s="152" t="str">
        <f>VLOOKUP(PORVORIM!$I5218,Code2Loc,2,FALSE)</f>
        <v>PRV BAZAR</v>
      </c>
    </row>
    <row r="5219" spans="1:10" ht="15.75" customHeight="1" x14ac:dyDescent="0.25">
      <c r="A5219" s="16" t="s">
        <v>1684</v>
      </c>
      <c r="B5219" s="11">
        <v>232</v>
      </c>
      <c r="C5219" s="11" t="s">
        <v>89</v>
      </c>
      <c r="D5219" s="11">
        <v>8</v>
      </c>
      <c r="E5219" s="11">
        <v>8</v>
      </c>
      <c r="F5219" s="11" t="s">
        <v>12</v>
      </c>
      <c r="G5219" s="11"/>
      <c r="H5219" s="11" t="s">
        <v>13</v>
      </c>
      <c r="I5219" s="14" t="s">
        <v>90</v>
      </c>
      <c r="J5219" s="152" t="str">
        <f>VLOOKUP(PORVORIM!$I5219,Code2Loc,2,FALSE)</f>
        <v>GIRI CROSS</v>
      </c>
    </row>
    <row r="5220" spans="1:10" ht="15.75" customHeight="1" x14ac:dyDescent="0.25">
      <c r="A5220" s="16" t="s">
        <v>1684</v>
      </c>
      <c r="B5220" s="11">
        <v>232</v>
      </c>
      <c r="C5220" s="11" t="s">
        <v>91</v>
      </c>
      <c r="D5220" s="11">
        <v>9</v>
      </c>
      <c r="E5220" s="11">
        <v>9</v>
      </c>
      <c r="F5220" s="11" t="s">
        <v>12</v>
      </c>
      <c r="G5220" s="11"/>
      <c r="H5220" s="11" t="s">
        <v>13</v>
      </c>
      <c r="I5220" s="14" t="s">
        <v>92</v>
      </c>
      <c r="J5220" s="152" t="str">
        <f>VLOOKUP(PORVORIM!$I5220,Code2Loc,2,FALSE)</f>
        <v>GREEN PARK</v>
      </c>
    </row>
    <row r="5221" spans="1:10" ht="15.75" customHeight="1" x14ac:dyDescent="0.25">
      <c r="A5221" s="16" t="s">
        <v>1684</v>
      </c>
      <c r="B5221" s="11">
        <v>232</v>
      </c>
      <c r="C5221" s="11" t="s">
        <v>93</v>
      </c>
      <c r="D5221" s="11">
        <v>10</v>
      </c>
      <c r="E5221" s="11">
        <v>10</v>
      </c>
      <c r="F5221" s="11" t="s">
        <v>12</v>
      </c>
      <c r="G5221" s="11"/>
      <c r="H5221" s="11" t="s">
        <v>13</v>
      </c>
      <c r="I5221" s="14" t="s">
        <v>94</v>
      </c>
      <c r="J5221" s="152" t="str">
        <f>VLOOKUP(PORVORIM!$I5221,Code2Loc,2,FALSE)</f>
        <v>GIRI CHAPEL</v>
      </c>
    </row>
    <row r="5222" spans="1:10" ht="15.75" customHeight="1" x14ac:dyDescent="0.25">
      <c r="A5222" s="16" t="s">
        <v>1684</v>
      </c>
      <c r="B5222" s="11">
        <v>232</v>
      </c>
      <c r="C5222" s="11" t="s">
        <v>95</v>
      </c>
      <c r="D5222" s="11">
        <v>11</v>
      </c>
      <c r="E5222" s="11">
        <v>12</v>
      </c>
      <c r="F5222" s="11" t="s">
        <v>12</v>
      </c>
      <c r="G5222" s="11"/>
      <c r="H5222" s="11" t="s">
        <v>13</v>
      </c>
      <c r="I5222" s="14" t="s">
        <v>96</v>
      </c>
      <c r="J5222" s="152" t="str">
        <f>VLOOKUP(PORVORIM!$I5222,Code2Loc,2,FALSE)</f>
        <v>MAPUSA</v>
      </c>
    </row>
    <row r="5223" spans="1:10" ht="15.75" customHeight="1" x14ac:dyDescent="0.25">
      <c r="A5223" s="16" t="s">
        <v>1684</v>
      </c>
      <c r="B5223" s="11">
        <v>232</v>
      </c>
      <c r="C5223" s="11" t="s">
        <v>99</v>
      </c>
      <c r="D5223" s="11">
        <v>12</v>
      </c>
      <c r="E5223" s="11">
        <v>13</v>
      </c>
      <c r="F5223" s="11" t="s">
        <v>12</v>
      </c>
      <c r="G5223" s="11"/>
      <c r="H5223" s="11" t="s">
        <v>13</v>
      </c>
      <c r="I5223" s="14" t="s">
        <v>100</v>
      </c>
      <c r="J5223" s="152" t="str">
        <f>VLOOKUP(PORVORIM!$I5223,Code2Loc,2,FALSE)</f>
        <v>MPS COURT</v>
      </c>
    </row>
    <row r="5224" spans="1:10" ht="15" customHeight="1" x14ac:dyDescent="0.25">
      <c r="A5224" s="16" t="s">
        <v>1684</v>
      </c>
      <c r="B5224" s="11">
        <v>232</v>
      </c>
      <c r="C5224" s="11" t="s">
        <v>101</v>
      </c>
      <c r="D5224" s="11">
        <v>13</v>
      </c>
      <c r="E5224" s="11">
        <v>14</v>
      </c>
      <c r="F5224" s="11" t="s">
        <v>12</v>
      </c>
      <c r="G5224" s="11"/>
      <c r="H5224" s="11" t="s">
        <v>13</v>
      </c>
      <c r="I5224" s="14" t="s">
        <v>102</v>
      </c>
      <c r="J5224" s="152" t="str">
        <f>VLOOKUP(PORVORIM!$I5224,Code2Loc,2,FALSE)</f>
        <v>DULER</v>
      </c>
    </row>
    <row r="5225" spans="1:10" ht="15" customHeight="1" x14ac:dyDescent="0.25">
      <c r="A5225" s="16" t="s">
        <v>1684</v>
      </c>
      <c r="B5225" s="11">
        <v>232</v>
      </c>
      <c r="C5225" s="11" t="s">
        <v>103</v>
      </c>
      <c r="D5225" s="11">
        <v>14</v>
      </c>
      <c r="E5225" s="11">
        <v>15</v>
      </c>
      <c r="F5225" s="11" t="s">
        <v>12</v>
      </c>
      <c r="G5225" s="11"/>
      <c r="H5225" s="11" t="s">
        <v>13</v>
      </c>
      <c r="I5225" s="14" t="s">
        <v>104</v>
      </c>
      <c r="J5225" s="152" t="str">
        <f>VLOOKUP(PORVORIM!$I5225,Code2Loc,2,FALSE)</f>
        <v>PDEM/KRWDA</v>
      </c>
    </row>
    <row r="5226" spans="1:10" ht="15" customHeight="1" x14ac:dyDescent="0.25">
      <c r="A5226" s="16" t="s">
        <v>1684</v>
      </c>
      <c r="B5226" s="11">
        <v>232</v>
      </c>
      <c r="C5226" s="11" t="s">
        <v>105</v>
      </c>
      <c r="D5226" s="11">
        <v>15</v>
      </c>
      <c r="E5226" s="11">
        <v>16</v>
      </c>
      <c r="F5226" s="11" t="s">
        <v>12</v>
      </c>
      <c r="G5226" s="11"/>
      <c r="H5226" s="11" t="s">
        <v>13</v>
      </c>
      <c r="I5226" s="14" t="s">
        <v>106</v>
      </c>
      <c r="J5226" s="152" t="str">
        <f>VLOOKUP(PORVORIM!$I5226,Code2Loc,2,FALSE)</f>
        <v>KARASWADA</v>
      </c>
    </row>
    <row r="5227" spans="1:10" ht="15" customHeight="1" x14ac:dyDescent="0.25">
      <c r="A5227" s="16" t="s">
        <v>1684</v>
      </c>
      <c r="B5227" s="11">
        <v>232</v>
      </c>
      <c r="C5227" s="11" t="s">
        <v>707</v>
      </c>
      <c r="D5227" s="11">
        <v>16</v>
      </c>
      <c r="E5227" s="11">
        <v>18</v>
      </c>
      <c r="F5227" s="11" t="s">
        <v>12</v>
      </c>
      <c r="G5227" s="11"/>
      <c r="H5227" s="11" t="s">
        <v>13</v>
      </c>
      <c r="I5227" s="14" t="s">
        <v>708</v>
      </c>
      <c r="J5227" s="152" t="str">
        <f>VLOOKUP(PORVORIM!$I5227,Code2Loc,2,FALSE)</f>
        <v>C HUSIG BRD</v>
      </c>
    </row>
    <row r="5228" spans="1:10" ht="15" customHeight="1" x14ac:dyDescent="0.25">
      <c r="A5228" s="16" t="s">
        <v>1684</v>
      </c>
      <c r="B5228" s="11">
        <v>232</v>
      </c>
      <c r="C5228" s="11" t="s">
        <v>709</v>
      </c>
      <c r="D5228" s="11">
        <v>17</v>
      </c>
      <c r="E5228" s="11">
        <v>19</v>
      </c>
      <c r="F5228" s="11" t="s">
        <v>12</v>
      </c>
      <c r="G5228" s="11"/>
      <c r="H5228" s="11" t="s">
        <v>13</v>
      </c>
      <c r="I5228" s="14" t="s">
        <v>710</v>
      </c>
      <c r="J5228" s="152" t="str">
        <f>VLOOKUP(PORVORIM!$I5228,Code2Loc,2,FALSE)</f>
        <v>BINANI</v>
      </c>
    </row>
    <row r="5229" spans="1:10" ht="15" customHeight="1" x14ac:dyDescent="0.25">
      <c r="A5229" s="16" t="s">
        <v>1684</v>
      </c>
      <c r="B5229" s="11">
        <v>232</v>
      </c>
      <c r="C5229" s="11" t="s">
        <v>711</v>
      </c>
      <c r="D5229" s="11">
        <v>18</v>
      </c>
      <c r="E5229" s="11">
        <v>20</v>
      </c>
      <c r="F5229" s="11" t="s">
        <v>12</v>
      </c>
      <c r="G5229" s="11"/>
      <c r="H5229" s="11" t="s">
        <v>13</v>
      </c>
      <c r="I5229" s="14" t="s">
        <v>712</v>
      </c>
      <c r="J5229" s="152" t="str">
        <f>VLOOKUP(PORVORIM!$I5229,Code2Loc,2,FALSE)</f>
        <v>COLVALE</v>
      </c>
    </row>
    <row r="5230" spans="1:10" ht="15" customHeight="1" x14ac:dyDescent="0.25">
      <c r="A5230" s="16" t="s">
        <v>1684</v>
      </c>
      <c r="B5230" s="11">
        <v>232</v>
      </c>
      <c r="C5230" s="11" t="s">
        <v>713</v>
      </c>
      <c r="D5230" s="11">
        <v>19</v>
      </c>
      <c r="E5230" s="11">
        <v>21</v>
      </c>
      <c r="F5230" s="11" t="s">
        <v>12</v>
      </c>
      <c r="G5230" s="11"/>
      <c r="H5230" s="11" t="s">
        <v>13</v>
      </c>
      <c r="I5230" s="14" t="s">
        <v>714</v>
      </c>
      <c r="J5230" s="152" t="str">
        <f>VLOOKUP(PORVORIM!$I5230,Code2Loc,2,FALSE)</f>
        <v>MAHAKHAJAN</v>
      </c>
    </row>
    <row r="5231" spans="1:10" ht="15" customHeight="1" x14ac:dyDescent="0.25">
      <c r="A5231" s="16" t="s">
        <v>1684</v>
      </c>
      <c r="B5231" s="11">
        <v>232</v>
      </c>
      <c r="C5231" s="11" t="s">
        <v>715</v>
      </c>
      <c r="D5231" s="11">
        <v>20</v>
      </c>
      <c r="E5231" s="11">
        <v>22</v>
      </c>
      <c r="F5231" s="11" t="s">
        <v>12</v>
      </c>
      <c r="G5231" s="11"/>
      <c r="H5231" s="11" t="s">
        <v>13</v>
      </c>
      <c r="I5231" s="14" t="s">
        <v>716</v>
      </c>
      <c r="J5231" s="152" t="str">
        <f>VLOOKUP(PORVORIM!$I5231,Code2Loc,2,FALSE)</f>
        <v>DHARGAL</v>
      </c>
    </row>
    <row r="5232" spans="1:10" ht="15" customHeight="1" x14ac:dyDescent="0.25">
      <c r="A5232" s="16" t="s">
        <v>1684</v>
      </c>
      <c r="B5232" s="11">
        <v>232</v>
      </c>
      <c r="C5232" s="11" t="s">
        <v>1669</v>
      </c>
      <c r="D5232" s="11">
        <v>21</v>
      </c>
      <c r="E5232" s="11">
        <v>24</v>
      </c>
      <c r="F5232" s="11" t="s">
        <v>12</v>
      </c>
      <c r="G5232" s="11"/>
      <c r="H5232" s="11" t="s">
        <v>13</v>
      </c>
      <c r="I5232" s="14" t="s">
        <v>1670</v>
      </c>
      <c r="J5232" s="152" t="str">
        <f>VLOOKUP(PORVORIM!$I5232,Code2Loc,2,FALSE)</f>
        <v>KULAN/AIIA</v>
      </c>
    </row>
    <row r="5233" spans="1:10" ht="15" customHeight="1" x14ac:dyDescent="0.25">
      <c r="A5233" s="16" t="s">
        <v>1684</v>
      </c>
      <c r="B5233" s="11">
        <v>232</v>
      </c>
      <c r="C5233" s="11" t="s">
        <v>817</v>
      </c>
      <c r="D5233" s="11">
        <v>22</v>
      </c>
      <c r="E5233" s="11">
        <v>25</v>
      </c>
      <c r="F5233" s="11" t="s">
        <v>12</v>
      </c>
      <c r="G5233" s="11"/>
      <c r="H5233" s="11" t="s">
        <v>13</v>
      </c>
      <c r="I5233" s="14" t="s">
        <v>818</v>
      </c>
      <c r="J5233" s="152" t="str">
        <f>VLOOKUP(PORVORIM!$I5233,Code2Loc,2,FALSE)</f>
        <v>OSHELBAG</v>
      </c>
    </row>
    <row r="5234" spans="1:10" ht="15" customHeight="1" x14ac:dyDescent="0.25">
      <c r="A5234" s="16" t="s">
        <v>1684</v>
      </c>
      <c r="B5234" s="11">
        <v>232</v>
      </c>
      <c r="C5234" s="11" t="s">
        <v>819</v>
      </c>
      <c r="D5234" s="11">
        <v>23</v>
      </c>
      <c r="E5234" s="11">
        <v>26</v>
      </c>
      <c r="F5234" s="11" t="s">
        <v>12</v>
      </c>
      <c r="G5234" s="11"/>
      <c r="H5234" s="11" t="s">
        <v>13</v>
      </c>
      <c r="I5234" s="14" t="s">
        <v>820</v>
      </c>
      <c r="J5234" s="152" t="str">
        <f>VLOOKUP(PORVORIM!$I5234,Code2Loc,2,FALSE)</f>
        <v>WALPE</v>
      </c>
    </row>
    <row r="5235" spans="1:10" ht="15" customHeight="1" x14ac:dyDescent="0.25">
      <c r="A5235" s="16" t="s">
        <v>1684</v>
      </c>
      <c r="B5235" s="11">
        <v>232</v>
      </c>
      <c r="C5235" s="11" t="s">
        <v>821</v>
      </c>
      <c r="D5235" s="11">
        <v>24</v>
      </c>
      <c r="E5235" s="11">
        <v>27</v>
      </c>
      <c r="F5235" s="11" t="s">
        <v>12</v>
      </c>
      <c r="G5235" s="11"/>
      <c r="H5235" s="11" t="s">
        <v>13</v>
      </c>
      <c r="I5235" s="14" t="s">
        <v>822</v>
      </c>
      <c r="J5235" s="152" t="str">
        <f>VLOOKUP(PORVORIM!$I5235,Code2Loc,2,FALSE)</f>
        <v>WALPE COLGE</v>
      </c>
    </row>
    <row r="5236" spans="1:10" ht="15" customHeight="1" x14ac:dyDescent="0.25">
      <c r="A5236" s="16" t="s">
        <v>1684</v>
      </c>
      <c r="B5236" s="11">
        <v>232</v>
      </c>
      <c r="C5236" s="11" t="s">
        <v>823</v>
      </c>
      <c r="D5236" s="11">
        <v>25</v>
      </c>
      <c r="E5236" s="11">
        <v>28</v>
      </c>
      <c r="F5236" s="11" t="s">
        <v>12</v>
      </c>
      <c r="G5236" s="11"/>
      <c r="H5236" s="11" t="s">
        <v>13</v>
      </c>
      <c r="I5236" s="14" t="s">
        <v>824</v>
      </c>
      <c r="J5236" s="152" t="str">
        <f>VLOOKUP(PORVORIM!$I5236,Code2Loc,2,FALSE)</f>
        <v>MALPE</v>
      </c>
    </row>
    <row r="5237" spans="1:10" ht="15" customHeight="1" x14ac:dyDescent="0.25">
      <c r="A5237" s="16" t="s">
        <v>1684</v>
      </c>
      <c r="B5237" s="11">
        <v>232</v>
      </c>
      <c r="C5237" s="11" t="s">
        <v>825</v>
      </c>
      <c r="D5237" s="11">
        <v>26</v>
      </c>
      <c r="E5237" s="11">
        <v>30</v>
      </c>
      <c r="F5237" s="11" t="s">
        <v>12</v>
      </c>
      <c r="G5237" s="11"/>
      <c r="H5237" s="11" t="s">
        <v>13</v>
      </c>
      <c r="I5237" s="14" t="s">
        <v>826</v>
      </c>
      <c r="J5237" s="152" t="str">
        <f>VLOOKUP(PORVORIM!$I5237,Code2Loc,2,FALSE)</f>
        <v>PEDNE</v>
      </c>
    </row>
    <row r="5238" spans="1:10" ht="15" customHeight="1" x14ac:dyDescent="0.25">
      <c r="A5238" s="16" t="s">
        <v>1684</v>
      </c>
      <c r="B5238" s="11">
        <v>232</v>
      </c>
      <c r="C5238" s="11" t="s">
        <v>827</v>
      </c>
      <c r="D5238" s="11">
        <v>27</v>
      </c>
      <c r="E5238" s="11">
        <v>32</v>
      </c>
      <c r="F5238" s="11" t="s">
        <v>12</v>
      </c>
      <c r="G5238" s="11"/>
      <c r="H5238" s="11" t="s">
        <v>13</v>
      </c>
      <c r="I5238" s="14" t="s">
        <v>828</v>
      </c>
      <c r="J5238" s="152" t="str">
        <f>VLOOKUP(PORVORIM!$I5238,Code2Loc,2,FALSE)</f>
        <v>NAIBAG</v>
      </c>
    </row>
    <row r="5239" spans="1:10" ht="15" customHeight="1" x14ac:dyDescent="0.25">
      <c r="A5239" s="16" t="s">
        <v>1684</v>
      </c>
      <c r="B5239" s="11">
        <v>232</v>
      </c>
      <c r="C5239" s="11" t="s">
        <v>799</v>
      </c>
      <c r="D5239" s="11">
        <v>28</v>
      </c>
      <c r="E5239" s="11">
        <v>33</v>
      </c>
      <c r="F5239" s="11" t="s">
        <v>12</v>
      </c>
      <c r="G5239" s="11"/>
      <c r="H5239" s="11" t="s">
        <v>13</v>
      </c>
      <c r="I5239" s="14" t="s">
        <v>800</v>
      </c>
      <c r="J5239" s="152" t="str">
        <f>VLOOKUP(PORVORIM!$I5239,Code2Loc,2,FALSE)</f>
        <v>STD. BRIDGE</v>
      </c>
    </row>
    <row r="5240" spans="1:10" ht="15" customHeight="1" x14ac:dyDescent="0.25">
      <c r="A5240" s="16" t="s">
        <v>1684</v>
      </c>
      <c r="B5240" s="11">
        <v>232</v>
      </c>
      <c r="C5240" s="11" t="s">
        <v>801</v>
      </c>
      <c r="D5240" s="11">
        <v>29</v>
      </c>
      <c r="E5240" s="11">
        <v>34</v>
      </c>
      <c r="F5240" s="11" t="s">
        <v>12</v>
      </c>
      <c r="G5240" s="11"/>
      <c r="H5240" s="11" t="s">
        <v>13</v>
      </c>
      <c r="I5240" s="14" t="s">
        <v>802</v>
      </c>
      <c r="J5240" s="152" t="str">
        <f>VLOOKUP(PORVORIM!$I5240,Code2Loc,2,FALSE)</f>
        <v>PORASKADE</v>
      </c>
    </row>
    <row r="5241" spans="1:10" ht="15" customHeight="1" x14ac:dyDescent="0.25">
      <c r="A5241" s="16" t="s">
        <v>1684</v>
      </c>
      <c r="B5241" s="11">
        <v>232</v>
      </c>
      <c r="C5241" s="11" t="s">
        <v>829</v>
      </c>
      <c r="D5241" s="11">
        <v>30</v>
      </c>
      <c r="E5241" s="11">
        <v>35</v>
      </c>
      <c r="F5241" s="11" t="s">
        <v>12</v>
      </c>
      <c r="G5241" s="11"/>
      <c r="H5241" s="11" t="s">
        <v>13</v>
      </c>
      <c r="I5241" s="14" t="s">
        <v>830</v>
      </c>
      <c r="J5241" s="152" t="str">
        <f>VLOOKUP(PORVORIM!$I5241,Code2Loc,2,FALSE)</f>
        <v>RLY O/BRIDG</v>
      </c>
    </row>
    <row r="5242" spans="1:10" ht="15" customHeight="1" x14ac:dyDescent="0.25">
      <c r="A5242" s="16" t="s">
        <v>1684</v>
      </c>
      <c r="B5242" s="11">
        <v>232</v>
      </c>
      <c r="C5242" s="11" t="s">
        <v>831</v>
      </c>
      <c r="D5242" s="11">
        <v>31</v>
      </c>
      <c r="E5242" s="11">
        <v>37</v>
      </c>
      <c r="F5242" s="11" t="s">
        <v>12</v>
      </c>
      <c r="G5242" s="11"/>
      <c r="H5242" s="11" t="s">
        <v>13</v>
      </c>
      <c r="I5242" s="14" t="s">
        <v>832</v>
      </c>
      <c r="J5242" s="152" t="str">
        <f>VLOOKUP(PORVORIM!$I5242,Code2Loc,2,FALSE)</f>
        <v>UGVE</v>
      </c>
    </row>
    <row r="5243" spans="1:10" ht="15" customHeight="1" x14ac:dyDescent="0.25">
      <c r="A5243" s="16" t="s">
        <v>1684</v>
      </c>
      <c r="B5243" s="11">
        <v>232</v>
      </c>
      <c r="C5243" s="11" t="s">
        <v>833</v>
      </c>
      <c r="D5243" s="11">
        <v>32</v>
      </c>
      <c r="E5243" s="11">
        <v>38</v>
      </c>
      <c r="F5243" s="11" t="s">
        <v>12</v>
      </c>
      <c r="G5243" s="11"/>
      <c r="H5243" s="11" t="s">
        <v>13</v>
      </c>
      <c r="I5243" s="14" t="s">
        <v>834</v>
      </c>
      <c r="J5243" s="152" t="str">
        <f>VLOOKUP(PORVORIM!$I5243,Code2Loc,2,FALSE)</f>
        <v>TAMBOSHE</v>
      </c>
    </row>
    <row r="5244" spans="1:10" ht="15" customHeight="1" x14ac:dyDescent="0.25">
      <c r="A5244" s="16" t="s">
        <v>1684</v>
      </c>
      <c r="B5244" s="11">
        <v>232</v>
      </c>
      <c r="C5244" s="11" t="s">
        <v>1200</v>
      </c>
      <c r="D5244" s="11">
        <v>33</v>
      </c>
      <c r="E5244" s="11">
        <v>40</v>
      </c>
      <c r="F5244" s="11" t="s">
        <v>12</v>
      </c>
      <c r="G5244" s="11"/>
      <c r="H5244" s="11" t="s">
        <v>13</v>
      </c>
      <c r="I5244" s="14" t="s">
        <v>1201</v>
      </c>
      <c r="J5244" s="152" t="str">
        <f>VLOOKUP(PORVORIM!$I5244,Code2Loc,2,FALSE)</f>
        <v>TORSHE</v>
      </c>
    </row>
    <row r="5245" spans="1:10" ht="15" customHeight="1" x14ac:dyDescent="0.25">
      <c r="A5245" s="16" t="s">
        <v>1684</v>
      </c>
      <c r="B5245" s="11">
        <v>232</v>
      </c>
      <c r="C5245" s="11" t="s">
        <v>1202</v>
      </c>
      <c r="D5245" s="11">
        <v>34</v>
      </c>
      <c r="E5245" s="11">
        <v>42</v>
      </c>
      <c r="F5245" s="11" t="s">
        <v>12</v>
      </c>
      <c r="G5245" s="11"/>
      <c r="H5245" s="11" t="s">
        <v>13</v>
      </c>
      <c r="I5245" s="14" t="s">
        <v>1203</v>
      </c>
      <c r="J5245" s="152" t="str">
        <f>VLOOKUP(PORVORIM!$I5245,Code2Loc,2,FALSE)</f>
        <v>DHUSKI</v>
      </c>
    </row>
    <row r="5246" spans="1:10" ht="15" customHeight="1" x14ac:dyDescent="0.25">
      <c r="A5246" s="16" t="s">
        <v>1684</v>
      </c>
      <c r="B5246" s="11">
        <v>232</v>
      </c>
      <c r="C5246" s="11" t="s">
        <v>1206</v>
      </c>
      <c r="D5246" s="11">
        <v>35</v>
      </c>
      <c r="E5246" s="11">
        <v>44</v>
      </c>
      <c r="F5246" s="11" t="s">
        <v>12</v>
      </c>
      <c r="G5246" s="11"/>
      <c r="H5246" s="11" t="s">
        <v>13</v>
      </c>
      <c r="I5246" s="14" t="s">
        <v>1207</v>
      </c>
      <c r="J5246" s="152" t="str">
        <f>VLOOKUP(PORVORIM!$I5246,Code2Loc,2,FALSE)</f>
        <v>PATRADEVI</v>
      </c>
    </row>
    <row r="5247" spans="1:10" ht="15" customHeight="1" x14ac:dyDescent="0.25">
      <c r="A5247" s="16" t="s">
        <v>1685</v>
      </c>
      <c r="B5247" s="11">
        <v>233</v>
      </c>
      <c r="C5247" s="11" t="s">
        <v>129</v>
      </c>
      <c r="D5247" s="11">
        <v>1</v>
      </c>
      <c r="E5247" s="11">
        <v>0</v>
      </c>
      <c r="F5247" s="11" t="s">
        <v>12</v>
      </c>
      <c r="G5247" s="11"/>
      <c r="H5247" s="11" t="s">
        <v>13</v>
      </c>
      <c r="I5247" s="14" t="s">
        <v>130</v>
      </c>
      <c r="J5247" s="152" t="str">
        <f>VLOOKUP(PORVORIM!$I5247,Code2Loc,2,FALSE)</f>
        <v>BICHOLIM</v>
      </c>
    </row>
    <row r="5248" spans="1:10" ht="15" customHeight="1" x14ac:dyDescent="0.25">
      <c r="A5248" s="16" t="s">
        <v>1685</v>
      </c>
      <c r="B5248" s="11">
        <v>233</v>
      </c>
      <c r="C5248" s="11" t="s">
        <v>639</v>
      </c>
      <c r="D5248" s="11">
        <v>2</v>
      </c>
      <c r="E5248" s="11">
        <v>1</v>
      </c>
      <c r="F5248" s="11" t="s">
        <v>12</v>
      </c>
      <c r="G5248" s="11"/>
      <c r="H5248" s="11" t="s">
        <v>13</v>
      </c>
      <c r="I5248" s="14" t="s">
        <v>639</v>
      </c>
      <c r="J5248" s="152" t="str">
        <f>VLOOKUP(PORVORIM!$I5248,Code2Loc,2,FALSE)</f>
        <v>PAZ</v>
      </c>
    </row>
    <row r="5249" spans="1:10" ht="15" customHeight="1" x14ac:dyDescent="0.25">
      <c r="A5249" s="16" t="s">
        <v>1685</v>
      </c>
      <c r="B5249" s="11">
        <v>233</v>
      </c>
      <c r="C5249" s="11" t="s">
        <v>676</v>
      </c>
      <c r="D5249" s="11">
        <v>3</v>
      </c>
      <c r="E5249" s="11">
        <v>3</v>
      </c>
      <c r="F5249" s="11" t="s">
        <v>12</v>
      </c>
      <c r="G5249" s="11"/>
      <c r="H5249" s="11" t="s">
        <v>13</v>
      </c>
      <c r="I5249" s="14" t="s">
        <v>677</v>
      </c>
      <c r="J5249" s="152" t="str">
        <f>VLOOKUP(PORVORIM!$I5249,Code2Loc,2,FALSE)</f>
        <v>MAYEM LAKE</v>
      </c>
    </row>
    <row r="5250" spans="1:10" ht="15" customHeight="1" x14ac:dyDescent="0.25">
      <c r="A5250" s="16" t="s">
        <v>1685</v>
      </c>
      <c r="B5250" s="11">
        <v>233</v>
      </c>
      <c r="C5250" s="11" t="s">
        <v>410</v>
      </c>
      <c r="D5250" s="11">
        <v>4</v>
      </c>
      <c r="E5250" s="11">
        <v>5</v>
      </c>
      <c r="F5250" s="11" t="s">
        <v>12</v>
      </c>
      <c r="G5250" s="11"/>
      <c r="H5250" s="11" t="s">
        <v>13</v>
      </c>
      <c r="I5250" s="14" t="s">
        <v>411</v>
      </c>
      <c r="J5250" s="152" t="str">
        <f>VLOOKUP(PORVORIM!$I5250,Code2Loc,2,FALSE)</f>
        <v>KUMARWADA</v>
      </c>
    </row>
    <row r="5251" spans="1:10" ht="15" customHeight="1" x14ac:dyDescent="0.25">
      <c r="A5251" s="16" t="s">
        <v>1685</v>
      </c>
      <c r="B5251" s="11">
        <v>233</v>
      </c>
      <c r="C5251" s="11" t="s">
        <v>607</v>
      </c>
      <c r="D5251" s="11">
        <v>5</v>
      </c>
      <c r="E5251" s="11">
        <v>6</v>
      </c>
      <c r="F5251" s="11" t="s">
        <v>12</v>
      </c>
      <c r="G5251" s="11"/>
      <c r="H5251" s="11" t="s">
        <v>13</v>
      </c>
      <c r="I5251" s="14" t="s">
        <v>608</v>
      </c>
      <c r="J5251" s="152" t="str">
        <f>VLOOKUP(PORVORIM!$I5251,Code2Loc,2,FALSE)</f>
        <v>BHAVKAI</v>
      </c>
    </row>
    <row r="5252" spans="1:10" ht="15" customHeight="1" x14ac:dyDescent="0.25">
      <c r="A5252" s="16" t="s">
        <v>1685</v>
      </c>
      <c r="B5252" s="11">
        <v>233</v>
      </c>
      <c r="C5252" s="11" t="s">
        <v>609</v>
      </c>
      <c r="D5252" s="11">
        <v>6</v>
      </c>
      <c r="E5252" s="11">
        <v>7</v>
      </c>
      <c r="F5252" s="11" t="s">
        <v>12</v>
      </c>
      <c r="G5252" s="11"/>
      <c r="H5252" s="11" t="s">
        <v>13</v>
      </c>
      <c r="I5252" s="14" t="s">
        <v>610</v>
      </c>
      <c r="J5252" s="152" t="str">
        <f>VLOOKUP(PORVORIM!$I5252,Code2Loc,2,FALSE)</f>
        <v>VAINGINE</v>
      </c>
    </row>
    <row r="5253" spans="1:10" ht="15" customHeight="1" x14ac:dyDescent="0.25">
      <c r="A5253" s="16" t="s">
        <v>1685</v>
      </c>
      <c r="B5253" s="11">
        <v>233</v>
      </c>
      <c r="C5253" s="11" t="s">
        <v>611</v>
      </c>
      <c r="D5253" s="11">
        <v>7</v>
      </c>
      <c r="E5253" s="11">
        <v>8</v>
      </c>
      <c r="F5253" s="11" t="s">
        <v>12</v>
      </c>
      <c r="G5253" s="11"/>
      <c r="H5253" s="11" t="s">
        <v>13</v>
      </c>
      <c r="I5253" s="14" t="s">
        <v>612</v>
      </c>
      <c r="J5253" s="152" t="str">
        <f>VLOOKUP(PORVORIM!$I5253,Code2Loc,2,FALSE)</f>
        <v>TIKHAJAN</v>
      </c>
    </row>
    <row r="5254" spans="1:10" ht="15" customHeight="1" x14ac:dyDescent="0.25">
      <c r="A5254" s="16" t="s">
        <v>1685</v>
      </c>
      <c r="B5254" s="11">
        <v>233</v>
      </c>
      <c r="C5254" s="25" t="s">
        <v>613</v>
      </c>
      <c r="D5254" s="25">
        <v>8</v>
      </c>
      <c r="E5254" s="25">
        <v>9</v>
      </c>
      <c r="F5254" s="25" t="s">
        <v>12</v>
      </c>
      <c r="G5254" s="25"/>
      <c r="H5254" s="25"/>
      <c r="I5254" s="26" t="s">
        <v>614</v>
      </c>
      <c r="J5254" s="152" t="str">
        <f>VLOOKUP(PORVORIM!$I5254,Code2Loc,2,FALSE)</f>
        <v>HATURLI</v>
      </c>
    </row>
    <row r="5255" spans="1:10" ht="15" customHeight="1" x14ac:dyDescent="0.25">
      <c r="A5255" s="16" t="s">
        <v>1686</v>
      </c>
      <c r="B5255" s="11">
        <v>234</v>
      </c>
      <c r="C5255" s="11" t="s">
        <v>107</v>
      </c>
      <c r="D5255" s="11">
        <v>1</v>
      </c>
      <c r="E5255" s="11">
        <v>0</v>
      </c>
      <c r="F5255" s="11" t="s">
        <v>12</v>
      </c>
      <c r="G5255" s="11"/>
      <c r="H5255" s="11"/>
      <c r="I5255" s="14" t="s">
        <v>108</v>
      </c>
      <c r="J5255" s="152" t="str">
        <f>VLOOKUP(PORVORIM!$I5255,Code2Loc,2,FALSE)</f>
        <v>MADEL</v>
      </c>
    </row>
    <row r="5256" spans="1:10" ht="15" customHeight="1" x14ac:dyDescent="0.25">
      <c r="A5256" s="16" t="s">
        <v>1686</v>
      </c>
      <c r="B5256" s="11">
        <v>234</v>
      </c>
      <c r="C5256" s="11" t="s">
        <v>628</v>
      </c>
      <c r="D5256" s="11">
        <v>2</v>
      </c>
      <c r="E5256" s="11">
        <v>2</v>
      </c>
      <c r="F5256" s="11" t="s">
        <v>12</v>
      </c>
      <c r="G5256" s="11"/>
      <c r="H5256" s="11"/>
      <c r="I5256" s="14" t="s">
        <v>629</v>
      </c>
      <c r="J5256" s="152" t="str">
        <f>VLOOKUP(PORVORIM!$I5256,Code2Loc,2,FALSE)</f>
        <v>CHEMRAN</v>
      </c>
    </row>
    <row r="5257" spans="1:10" ht="15" customHeight="1" x14ac:dyDescent="0.25">
      <c r="A5257" s="16" t="s">
        <v>1686</v>
      </c>
      <c r="B5257" s="11">
        <v>234</v>
      </c>
      <c r="C5257" s="11" t="s">
        <v>636</v>
      </c>
      <c r="D5257" s="11">
        <v>3</v>
      </c>
      <c r="E5257" s="11">
        <v>4</v>
      </c>
      <c r="F5257" s="11" t="s">
        <v>12</v>
      </c>
      <c r="G5257" s="11"/>
      <c r="H5257" s="11"/>
      <c r="I5257" s="14" t="s">
        <v>637</v>
      </c>
      <c r="J5257" s="152" t="str">
        <f>VLOOKUP(PORVORIM!$I5257,Code2Loc,2,FALSE)</f>
        <v>DEVGIN</v>
      </c>
    </row>
    <row r="5258" spans="1:10" ht="15" customHeight="1" x14ac:dyDescent="0.25">
      <c r="A5258" s="16" t="s">
        <v>1686</v>
      </c>
      <c r="B5258" s="11">
        <v>234</v>
      </c>
      <c r="C5258" s="11" t="s">
        <v>624</v>
      </c>
      <c r="D5258" s="11">
        <v>4</v>
      </c>
      <c r="E5258" s="11">
        <v>5</v>
      </c>
      <c r="F5258" s="11" t="s">
        <v>12</v>
      </c>
      <c r="G5258" s="11"/>
      <c r="H5258" s="11"/>
      <c r="I5258" s="14" t="s">
        <v>625</v>
      </c>
      <c r="J5258" s="152" t="str">
        <f>VLOOKUP(PORVORIM!$I5258,Code2Loc,2,FALSE)</f>
        <v>SAUD CHURCH</v>
      </c>
    </row>
    <row r="5259" spans="1:10" ht="15" customHeight="1" x14ac:dyDescent="0.25">
      <c r="A5259" s="16" t="s">
        <v>1686</v>
      </c>
      <c r="B5259" s="11">
        <v>234</v>
      </c>
      <c r="C5259" s="11" t="s">
        <v>622</v>
      </c>
      <c r="D5259" s="11">
        <v>5</v>
      </c>
      <c r="E5259" s="11">
        <v>7</v>
      </c>
      <c r="F5259" s="11" t="s">
        <v>12</v>
      </c>
      <c r="G5259" s="11"/>
      <c r="H5259" s="11"/>
      <c r="I5259" s="14" t="s">
        <v>623</v>
      </c>
      <c r="J5259" s="152" t="str">
        <f>VLOOKUP(PORVORIM!$I5259,Code2Loc,2,FALSE)</f>
        <v>SADETIR</v>
      </c>
    </row>
    <row r="5260" spans="1:10" ht="15" customHeight="1" x14ac:dyDescent="0.25">
      <c r="A5260" s="16" t="s">
        <v>1686</v>
      </c>
      <c r="B5260" s="11">
        <v>234</v>
      </c>
      <c r="C5260" s="11" t="s">
        <v>611</v>
      </c>
      <c r="D5260" s="11">
        <v>6</v>
      </c>
      <c r="E5260" s="11">
        <v>8</v>
      </c>
      <c r="F5260" s="11" t="s">
        <v>12</v>
      </c>
      <c r="G5260" s="11"/>
      <c r="H5260" s="11"/>
      <c r="I5260" s="14" t="s">
        <v>612</v>
      </c>
      <c r="J5260" s="152" t="str">
        <f>VLOOKUP(PORVORIM!$I5260,Code2Loc,2,FALSE)</f>
        <v>TIKHAJAN</v>
      </c>
    </row>
    <row r="5261" spans="1:10" ht="15" customHeight="1" x14ac:dyDescent="0.25">
      <c r="A5261" s="16" t="s">
        <v>1686</v>
      </c>
      <c r="B5261" s="11">
        <v>234</v>
      </c>
      <c r="C5261" s="11" t="s">
        <v>622</v>
      </c>
      <c r="D5261" s="11">
        <v>7</v>
      </c>
      <c r="E5261" s="11">
        <v>9</v>
      </c>
      <c r="F5261" s="11" t="s">
        <v>12</v>
      </c>
      <c r="G5261" s="11"/>
      <c r="H5261" s="11"/>
      <c r="I5261" s="14" t="s">
        <v>623</v>
      </c>
      <c r="J5261" s="152" t="str">
        <f>VLOOKUP(PORVORIM!$I5261,Code2Loc,2,FALSE)</f>
        <v>SADETIR</v>
      </c>
    </row>
    <row r="5262" spans="1:10" ht="15" customHeight="1" x14ac:dyDescent="0.25">
      <c r="A5262" s="16" t="s">
        <v>1686</v>
      </c>
      <c r="B5262" s="11">
        <v>234</v>
      </c>
      <c r="C5262" s="11" t="s">
        <v>624</v>
      </c>
      <c r="D5262" s="11">
        <v>8</v>
      </c>
      <c r="E5262" s="11">
        <v>11</v>
      </c>
      <c r="F5262" s="11" t="s">
        <v>12</v>
      </c>
      <c r="G5262" s="11"/>
      <c r="H5262" s="11" t="s">
        <v>13</v>
      </c>
      <c r="I5262" s="14" t="s">
        <v>625</v>
      </c>
      <c r="J5262" s="152" t="str">
        <f>VLOOKUP(PORVORIM!$I5262,Code2Loc,2,FALSE)</f>
        <v>SAUD CHURCH</v>
      </c>
    </row>
    <row r="5263" spans="1:10" ht="15" customHeight="1" x14ac:dyDescent="0.25">
      <c r="A5263" s="16" t="s">
        <v>1686</v>
      </c>
      <c r="B5263" s="11">
        <v>234</v>
      </c>
      <c r="C5263" s="11" t="s">
        <v>636</v>
      </c>
      <c r="D5263" s="11">
        <v>9</v>
      </c>
      <c r="E5263" s="11">
        <v>12</v>
      </c>
      <c r="F5263" s="11" t="s">
        <v>12</v>
      </c>
      <c r="G5263" s="11"/>
      <c r="H5263" s="11" t="s">
        <v>13</v>
      </c>
      <c r="I5263" s="14" t="s">
        <v>637</v>
      </c>
      <c r="J5263" s="152" t="str">
        <f>VLOOKUP(PORVORIM!$I5263,Code2Loc,2,FALSE)</f>
        <v>DEVGIN</v>
      </c>
    </row>
    <row r="5264" spans="1:10" ht="15" customHeight="1" x14ac:dyDescent="0.25">
      <c r="A5264" s="16" t="s">
        <v>1686</v>
      </c>
      <c r="B5264" s="11">
        <v>234</v>
      </c>
      <c r="C5264" s="25" t="s">
        <v>628</v>
      </c>
      <c r="D5264" s="25">
        <v>10</v>
      </c>
      <c r="E5264" s="25">
        <v>14</v>
      </c>
      <c r="F5264" s="25" t="s">
        <v>12</v>
      </c>
      <c r="G5264" s="25"/>
      <c r="H5264" s="25" t="s">
        <v>13</v>
      </c>
      <c r="I5264" s="26" t="s">
        <v>629</v>
      </c>
      <c r="J5264" s="152" t="str">
        <f>VLOOKUP(PORVORIM!$I5264,Code2Loc,2,FALSE)</f>
        <v>CHEMRAN</v>
      </c>
    </row>
    <row r="5265" spans="1:10" ht="15" customHeight="1" x14ac:dyDescent="0.25">
      <c r="A5265" s="16" t="s">
        <v>1686</v>
      </c>
      <c r="B5265" s="11">
        <v>234</v>
      </c>
      <c r="C5265" s="11" t="s">
        <v>107</v>
      </c>
      <c r="D5265" s="11">
        <v>11</v>
      </c>
      <c r="E5265" s="11">
        <v>16</v>
      </c>
      <c r="F5265" s="11" t="s">
        <v>12</v>
      </c>
      <c r="G5265" s="11"/>
      <c r="H5265" s="11" t="s">
        <v>13</v>
      </c>
      <c r="I5265" s="14" t="s">
        <v>108</v>
      </c>
      <c r="J5265" s="152" t="str">
        <f>VLOOKUP(PORVORIM!$I5265,Code2Loc,2,FALSE)</f>
        <v>MADEL</v>
      </c>
    </row>
    <row r="5266" spans="1:10" ht="15" customHeight="1" x14ac:dyDescent="0.25">
      <c r="A5266" s="16" t="s">
        <v>1687</v>
      </c>
      <c r="B5266" s="11">
        <v>231</v>
      </c>
      <c r="C5266" s="11" t="s">
        <v>95</v>
      </c>
      <c r="D5266" s="11">
        <v>1</v>
      </c>
      <c r="E5266" s="11">
        <v>0</v>
      </c>
      <c r="F5266" s="11" t="s">
        <v>12</v>
      </c>
      <c r="G5266" s="11"/>
      <c r="H5266" s="11" t="s">
        <v>13</v>
      </c>
      <c r="I5266" s="14" t="s">
        <v>96</v>
      </c>
      <c r="J5266" s="152" t="str">
        <f>VLOOKUP(PORVORIM!$I5266,Code2Loc,2,FALSE)</f>
        <v>MAPUSA</v>
      </c>
    </row>
    <row r="5267" spans="1:10" ht="15" customHeight="1" x14ac:dyDescent="0.25">
      <c r="A5267" s="16" t="s">
        <v>1687</v>
      </c>
      <c r="B5267" s="11">
        <v>231</v>
      </c>
      <c r="C5267" s="11" t="s">
        <v>99</v>
      </c>
      <c r="D5267" s="11">
        <v>2</v>
      </c>
      <c r="E5267" s="11">
        <v>1</v>
      </c>
      <c r="F5267" s="11" t="s">
        <v>12</v>
      </c>
      <c r="G5267" s="11"/>
      <c r="H5267" s="11" t="s">
        <v>13</v>
      </c>
      <c r="I5267" s="14" t="s">
        <v>100</v>
      </c>
      <c r="J5267" s="152" t="str">
        <f>VLOOKUP(PORVORIM!$I5267,Code2Loc,2,FALSE)</f>
        <v>MPS COURT</v>
      </c>
    </row>
    <row r="5268" spans="1:10" ht="15" customHeight="1" x14ac:dyDescent="0.25">
      <c r="A5268" s="16" t="s">
        <v>1687</v>
      </c>
      <c r="B5268" s="11">
        <v>231</v>
      </c>
      <c r="C5268" s="11" t="s">
        <v>101</v>
      </c>
      <c r="D5268" s="11">
        <v>3</v>
      </c>
      <c r="E5268" s="11">
        <v>2</v>
      </c>
      <c r="F5268" s="11" t="s">
        <v>12</v>
      </c>
      <c r="G5268" s="11"/>
      <c r="H5268" s="11" t="s">
        <v>13</v>
      </c>
      <c r="I5268" s="14" t="s">
        <v>102</v>
      </c>
      <c r="J5268" s="152" t="str">
        <f>VLOOKUP(PORVORIM!$I5268,Code2Loc,2,FALSE)</f>
        <v>DULER</v>
      </c>
    </row>
    <row r="5269" spans="1:10" ht="15" customHeight="1" x14ac:dyDescent="0.25">
      <c r="A5269" s="16" t="s">
        <v>1687</v>
      </c>
      <c r="B5269" s="11">
        <v>231</v>
      </c>
      <c r="C5269" s="25" t="s">
        <v>936</v>
      </c>
      <c r="D5269" s="25">
        <v>4</v>
      </c>
      <c r="E5269" s="25">
        <v>3</v>
      </c>
      <c r="F5269" s="25" t="s">
        <v>12</v>
      </c>
      <c r="G5269" s="25"/>
      <c r="H5269" s="25" t="s">
        <v>13</v>
      </c>
      <c r="I5269" s="26" t="s">
        <v>937</v>
      </c>
      <c r="J5269" s="152" t="str">
        <f>VLOOKUP(PORVORIM!$I5269,Code2Loc,2,FALSE)</f>
        <v>XELPE/HSPTL</v>
      </c>
    </row>
    <row r="5270" spans="1:10" ht="15" customHeight="1" x14ac:dyDescent="0.25">
      <c r="A5270" s="16" t="s">
        <v>1687</v>
      </c>
      <c r="B5270" s="11">
        <v>231</v>
      </c>
      <c r="C5270" s="11" t="s">
        <v>938</v>
      </c>
      <c r="D5270" s="11">
        <v>5</v>
      </c>
      <c r="E5270" s="11">
        <v>4</v>
      </c>
      <c r="F5270" s="11" t="s">
        <v>12</v>
      </c>
      <c r="G5270" s="11"/>
      <c r="H5270" s="11" t="s">
        <v>13</v>
      </c>
      <c r="I5270" s="14" t="s">
        <v>939</v>
      </c>
      <c r="J5270" s="152" t="str">
        <f>VLOOKUP(PORVORIM!$I5270,Code2Loc,2,FALSE)</f>
        <v>KUCHELI</v>
      </c>
    </row>
    <row r="5271" spans="1:10" ht="15" customHeight="1" x14ac:dyDescent="0.25">
      <c r="A5271" s="16" t="s">
        <v>1687</v>
      </c>
      <c r="B5271" s="11">
        <v>231</v>
      </c>
      <c r="C5271" s="11" t="s">
        <v>936</v>
      </c>
      <c r="D5271" s="11">
        <v>6</v>
      </c>
      <c r="E5271" s="11">
        <v>5</v>
      </c>
      <c r="F5271" s="11" t="s">
        <v>12</v>
      </c>
      <c r="G5271" s="11"/>
      <c r="H5271" s="11" t="s">
        <v>13</v>
      </c>
      <c r="I5271" s="14" t="s">
        <v>937</v>
      </c>
      <c r="J5271" s="152" t="str">
        <f>VLOOKUP(PORVORIM!$I5271,Code2Loc,2,FALSE)</f>
        <v>XELPE/HSPTL</v>
      </c>
    </row>
    <row r="5272" spans="1:10" ht="15" customHeight="1" x14ac:dyDescent="0.25">
      <c r="A5272" s="16" t="s">
        <v>1687</v>
      </c>
      <c r="B5272" s="11">
        <v>231</v>
      </c>
      <c r="C5272" s="11" t="s">
        <v>101</v>
      </c>
      <c r="D5272" s="11">
        <v>7</v>
      </c>
      <c r="E5272" s="11">
        <v>6</v>
      </c>
      <c r="F5272" s="11" t="s">
        <v>12</v>
      </c>
      <c r="G5272" s="11"/>
      <c r="H5272" s="11" t="s">
        <v>13</v>
      </c>
      <c r="I5272" s="14" t="s">
        <v>102</v>
      </c>
      <c r="J5272" s="152" t="str">
        <f>VLOOKUP(PORVORIM!$I5272,Code2Loc,2,FALSE)</f>
        <v>DULER</v>
      </c>
    </row>
    <row r="5273" spans="1:10" ht="15" customHeight="1" x14ac:dyDescent="0.25">
      <c r="A5273" s="16" t="s">
        <v>1687</v>
      </c>
      <c r="B5273" s="11">
        <v>231</v>
      </c>
      <c r="C5273" s="11" t="s">
        <v>99</v>
      </c>
      <c r="D5273" s="11">
        <v>8</v>
      </c>
      <c r="E5273" s="11">
        <v>7</v>
      </c>
      <c r="F5273" s="11" t="s">
        <v>12</v>
      </c>
      <c r="G5273" s="11"/>
      <c r="H5273" s="11" t="s">
        <v>13</v>
      </c>
      <c r="I5273" s="14" t="s">
        <v>100</v>
      </c>
      <c r="J5273" s="152" t="str">
        <f>VLOOKUP(PORVORIM!$I5273,Code2Loc,2,FALSE)</f>
        <v>MPS COURT</v>
      </c>
    </row>
    <row r="5274" spans="1:10" ht="15" customHeight="1" x14ac:dyDescent="0.25">
      <c r="A5274" s="27" t="s">
        <v>1687</v>
      </c>
      <c r="B5274" s="25">
        <v>231</v>
      </c>
      <c r="C5274" s="25" t="s">
        <v>95</v>
      </c>
      <c r="D5274" s="25">
        <v>9</v>
      </c>
      <c r="E5274" s="25">
        <v>8</v>
      </c>
      <c r="F5274" s="25" t="s">
        <v>12</v>
      </c>
      <c r="G5274" s="25"/>
      <c r="H5274" s="25" t="s">
        <v>13</v>
      </c>
      <c r="I5274" s="26" t="s">
        <v>96</v>
      </c>
      <c r="J5274" s="152" t="str">
        <f>VLOOKUP(PORVORIM!$I5274,Code2Loc,2,FALSE)</f>
        <v>MAPUSA</v>
      </c>
    </row>
    <row r="5275" spans="1:10" ht="15" customHeight="1" x14ac:dyDescent="0.25">
      <c r="A5275" s="130" t="s">
        <v>1544</v>
      </c>
      <c r="B5275" s="130">
        <v>232</v>
      </c>
      <c r="C5275" s="130" t="s">
        <v>95</v>
      </c>
      <c r="D5275" s="130">
        <v>1</v>
      </c>
      <c r="E5275" s="130">
        <v>0</v>
      </c>
      <c r="F5275" s="130" t="s">
        <v>12</v>
      </c>
      <c r="G5275" s="130"/>
      <c r="H5275" s="131"/>
      <c r="I5275" s="150" t="s">
        <v>96</v>
      </c>
      <c r="J5275" s="152" t="str">
        <f>VLOOKUP(PORVORIM!$I5275,Code2Loc,2,FALSE)</f>
        <v>MAPUSA</v>
      </c>
    </row>
    <row r="5276" spans="1:10" ht="15" customHeight="1" x14ac:dyDescent="0.25">
      <c r="A5276" s="130" t="s">
        <v>1544</v>
      </c>
      <c r="B5276" s="130">
        <v>232</v>
      </c>
      <c r="C5276" s="130" t="s">
        <v>99</v>
      </c>
      <c r="D5276" s="130">
        <v>2</v>
      </c>
      <c r="E5276" s="130">
        <v>1</v>
      </c>
      <c r="F5276" s="130" t="s">
        <v>12</v>
      </c>
      <c r="G5276" s="130"/>
      <c r="H5276" s="131"/>
      <c r="I5276" s="150" t="s">
        <v>100</v>
      </c>
      <c r="J5276" s="152" t="str">
        <f>VLOOKUP(PORVORIM!$I5276,Code2Loc,2,FALSE)</f>
        <v>MPS COURT</v>
      </c>
    </row>
    <row r="5277" spans="1:10" ht="15" customHeight="1" x14ac:dyDescent="0.25">
      <c r="A5277" s="130" t="s">
        <v>1544</v>
      </c>
      <c r="B5277" s="130">
        <v>232</v>
      </c>
      <c r="C5277" s="130" t="s">
        <v>101</v>
      </c>
      <c r="D5277" s="130">
        <v>3</v>
      </c>
      <c r="E5277" s="130">
        <v>2</v>
      </c>
      <c r="F5277" s="130" t="s">
        <v>12</v>
      </c>
      <c r="G5277" s="130"/>
      <c r="H5277" s="131"/>
      <c r="I5277" s="150"/>
      <c r="J5277" s="152" t="e">
        <f>VLOOKUP(PORVORIM!$I5277,Code2Loc,2,FALSE)</f>
        <v>#N/A</v>
      </c>
    </row>
    <row r="5278" spans="1:10" ht="15" customHeight="1" x14ac:dyDescent="0.25">
      <c r="A5278" s="130" t="s">
        <v>1544</v>
      </c>
      <c r="B5278" s="130">
        <v>232</v>
      </c>
      <c r="C5278" s="130" t="s">
        <v>103</v>
      </c>
      <c r="D5278" s="130">
        <v>4</v>
      </c>
      <c r="E5278" s="130">
        <v>3</v>
      </c>
      <c r="F5278" s="130" t="s">
        <v>12</v>
      </c>
      <c r="G5278" s="130"/>
      <c r="H5278" s="131"/>
      <c r="I5278" s="150"/>
      <c r="J5278" s="152" t="e">
        <f>VLOOKUP(PORVORIM!$I5278,Code2Loc,2,FALSE)</f>
        <v>#N/A</v>
      </c>
    </row>
    <row r="5279" spans="1:10" ht="15" customHeight="1" x14ac:dyDescent="0.25">
      <c r="A5279" s="130" t="s">
        <v>1544</v>
      </c>
      <c r="B5279" s="130">
        <v>232</v>
      </c>
      <c r="C5279" s="130" t="s">
        <v>105</v>
      </c>
      <c r="D5279" s="130">
        <v>5</v>
      </c>
      <c r="E5279" s="130">
        <v>4</v>
      </c>
      <c r="F5279" s="130" t="s">
        <v>12</v>
      </c>
      <c r="G5279" s="130"/>
      <c r="H5279" s="131"/>
      <c r="I5279" s="150"/>
      <c r="J5279" s="152" t="e">
        <f>VLOOKUP(PORVORIM!$I5279,Code2Loc,2,FALSE)</f>
        <v>#N/A</v>
      </c>
    </row>
    <row r="5280" spans="1:10" ht="15" customHeight="1" x14ac:dyDescent="0.25">
      <c r="A5280" s="130" t="s">
        <v>1544</v>
      </c>
      <c r="B5280" s="130">
        <v>232</v>
      </c>
      <c r="C5280" s="130" t="s">
        <v>707</v>
      </c>
      <c r="D5280" s="130">
        <v>6</v>
      </c>
      <c r="E5280" s="130">
        <v>6</v>
      </c>
      <c r="F5280" s="130" t="s">
        <v>12</v>
      </c>
      <c r="G5280" s="130"/>
      <c r="H5280" s="131"/>
      <c r="I5280" s="150"/>
      <c r="J5280" s="152" t="e">
        <f>VLOOKUP(PORVORIM!$I5280,Code2Loc,2,FALSE)</f>
        <v>#N/A</v>
      </c>
    </row>
    <row r="5281" spans="1:10" ht="15" customHeight="1" x14ac:dyDescent="0.25">
      <c r="A5281" s="130" t="s">
        <v>1544</v>
      </c>
      <c r="B5281" s="130">
        <v>232</v>
      </c>
      <c r="C5281" s="130" t="s">
        <v>709</v>
      </c>
      <c r="D5281" s="130">
        <v>7</v>
      </c>
      <c r="E5281" s="130">
        <v>7</v>
      </c>
      <c r="F5281" s="130" t="s">
        <v>12</v>
      </c>
      <c r="G5281" s="130"/>
      <c r="H5281" s="131"/>
      <c r="I5281" s="150"/>
      <c r="J5281" s="152" t="e">
        <f>VLOOKUP(PORVORIM!$I5281,Code2Loc,2,FALSE)</f>
        <v>#N/A</v>
      </c>
    </row>
    <row r="5282" spans="1:10" ht="15" customHeight="1" x14ac:dyDescent="0.25">
      <c r="A5282" s="130" t="s">
        <v>1544</v>
      </c>
      <c r="B5282" s="130">
        <v>232</v>
      </c>
      <c r="C5282" s="130" t="s">
        <v>711</v>
      </c>
      <c r="D5282" s="130">
        <v>8</v>
      </c>
      <c r="E5282" s="130">
        <v>8</v>
      </c>
      <c r="F5282" s="130" t="s">
        <v>12</v>
      </c>
      <c r="G5282" s="130"/>
      <c r="H5282" s="131"/>
      <c r="I5282" s="150"/>
      <c r="J5282" s="152" t="e">
        <f>VLOOKUP(PORVORIM!$I5282,Code2Loc,2,FALSE)</f>
        <v>#N/A</v>
      </c>
    </row>
    <row r="5283" spans="1:10" ht="15" customHeight="1" x14ac:dyDescent="0.25">
      <c r="A5283" s="133" t="s">
        <v>1544</v>
      </c>
      <c r="B5283" s="130">
        <v>232</v>
      </c>
      <c r="C5283" s="133" t="s">
        <v>713</v>
      </c>
      <c r="D5283" s="133">
        <v>9</v>
      </c>
      <c r="E5283" s="133">
        <v>9</v>
      </c>
      <c r="F5283" s="133" t="s">
        <v>12</v>
      </c>
      <c r="G5283" s="133"/>
      <c r="H5283" s="132"/>
      <c r="I5283" s="151"/>
      <c r="J5283" s="152" t="e">
        <f>VLOOKUP(PORVORIM!$I5283,Code2Loc,2,FALSE)</f>
        <v>#N/A</v>
      </c>
    </row>
    <row r="5284" spans="1:10" ht="15" customHeight="1" x14ac:dyDescent="0.25">
      <c r="A5284" s="133" t="s">
        <v>1544</v>
      </c>
      <c r="B5284" s="130">
        <v>232</v>
      </c>
      <c r="C5284" s="133" t="s">
        <v>715</v>
      </c>
      <c r="D5284" s="133">
        <v>10</v>
      </c>
      <c r="E5284" s="133">
        <v>10</v>
      </c>
      <c r="F5284" s="133" t="s">
        <v>12</v>
      </c>
      <c r="G5284" s="133"/>
      <c r="H5284" s="132"/>
      <c r="I5284" s="151"/>
      <c r="J5284" s="152" t="e">
        <f>VLOOKUP(PORVORIM!$I5284,Code2Loc,2,FALSE)</f>
        <v>#N/A</v>
      </c>
    </row>
    <row r="5285" spans="1:10" ht="15" customHeight="1" x14ac:dyDescent="0.25">
      <c r="A5285" s="133" t="s">
        <v>1544</v>
      </c>
      <c r="B5285" s="130">
        <v>232</v>
      </c>
      <c r="C5285" s="133" t="s">
        <v>717</v>
      </c>
      <c r="D5285" s="133">
        <v>11</v>
      </c>
      <c r="E5285" s="133">
        <v>12</v>
      </c>
      <c r="F5285" s="133" t="s">
        <v>12</v>
      </c>
      <c r="G5285" s="133"/>
      <c r="H5285" s="132"/>
      <c r="I5285" s="151"/>
      <c r="J5285" s="152" t="e">
        <f>VLOOKUP(PORVORIM!$I5285,Code2Loc,2,FALSE)</f>
        <v>#N/A</v>
      </c>
    </row>
    <row r="5286" spans="1:10" ht="15" customHeight="1" x14ac:dyDescent="0.25">
      <c r="A5286" s="133" t="s">
        <v>1544</v>
      </c>
      <c r="B5286" s="130">
        <v>232</v>
      </c>
      <c r="C5286" s="133" t="s">
        <v>817</v>
      </c>
      <c r="D5286" s="133">
        <v>12</v>
      </c>
      <c r="E5286" s="133">
        <v>13</v>
      </c>
      <c r="F5286" s="133" t="s">
        <v>12</v>
      </c>
      <c r="G5286" s="133"/>
      <c r="H5286" s="132"/>
      <c r="I5286" s="151"/>
      <c r="J5286" s="152" t="e">
        <f>VLOOKUP(PORVORIM!$I5286,Code2Loc,2,FALSE)</f>
        <v>#N/A</v>
      </c>
    </row>
    <row r="5287" spans="1:10" ht="15" customHeight="1" x14ac:dyDescent="0.25">
      <c r="A5287" s="133" t="s">
        <v>1544</v>
      </c>
      <c r="B5287" s="130">
        <v>232</v>
      </c>
      <c r="C5287" s="133" t="s">
        <v>819</v>
      </c>
      <c r="D5287" s="133">
        <v>13</v>
      </c>
      <c r="E5287" s="133">
        <v>14</v>
      </c>
      <c r="F5287" s="133" t="s">
        <v>12</v>
      </c>
      <c r="G5287" s="133"/>
      <c r="H5287" s="132"/>
      <c r="I5287" s="151"/>
      <c r="J5287" s="152" t="e">
        <f>VLOOKUP(PORVORIM!$I5287,Code2Loc,2,FALSE)</f>
        <v>#N/A</v>
      </c>
    </row>
    <row r="5288" spans="1:10" ht="15" customHeight="1" x14ac:dyDescent="0.25">
      <c r="A5288" s="133" t="s">
        <v>1544</v>
      </c>
      <c r="B5288" s="130">
        <v>232</v>
      </c>
      <c r="C5288" s="133" t="s">
        <v>821</v>
      </c>
      <c r="D5288" s="133">
        <v>14</v>
      </c>
      <c r="E5288" s="133">
        <v>15</v>
      </c>
      <c r="F5288" s="133" t="s">
        <v>12</v>
      </c>
      <c r="G5288" s="133"/>
      <c r="H5288" s="132"/>
      <c r="I5288" s="151"/>
      <c r="J5288" s="152" t="e">
        <f>VLOOKUP(PORVORIM!$I5288,Code2Loc,2,FALSE)</f>
        <v>#N/A</v>
      </c>
    </row>
    <row r="5289" spans="1:10" ht="15" customHeight="1" x14ac:dyDescent="0.25">
      <c r="A5289" s="133" t="s">
        <v>1544</v>
      </c>
      <c r="B5289" s="130">
        <v>232</v>
      </c>
      <c r="C5289" s="133" t="s">
        <v>823</v>
      </c>
      <c r="D5289" s="133">
        <v>15</v>
      </c>
      <c r="E5289" s="133">
        <v>16</v>
      </c>
      <c r="F5289" s="133" t="s">
        <v>12</v>
      </c>
      <c r="G5289" s="133"/>
      <c r="H5289" s="132"/>
      <c r="I5289" s="151"/>
      <c r="J5289" s="152" t="e">
        <f>VLOOKUP(PORVORIM!$I5289,Code2Loc,2,FALSE)</f>
        <v>#N/A</v>
      </c>
    </row>
    <row r="5290" spans="1:10" ht="15" customHeight="1" x14ac:dyDescent="0.25">
      <c r="A5290" s="133" t="s">
        <v>1544</v>
      </c>
      <c r="B5290" s="130">
        <v>232</v>
      </c>
      <c r="C5290" s="133" t="s">
        <v>825</v>
      </c>
      <c r="D5290" s="133">
        <v>16</v>
      </c>
      <c r="E5290" s="133">
        <v>18</v>
      </c>
      <c r="F5290" s="133" t="s">
        <v>12</v>
      </c>
      <c r="G5290" s="133"/>
      <c r="H5290" s="132"/>
      <c r="I5290" s="151"/>
      <c r="J5290" s="152" t="e">
        <f>VLOOKUP(PORVORIM!$I5290,Code2Loc,2,FALSE)</f>
        <v>#N/A</v>
      </c>
    </row>
    <row r="5291" spans="1:10" ht="15" customHeight="1" x14ac:dyDescent="0.25">
      <c r="A5291" s="133" t="s">
        <v>1544</v>
      </c>
      <c r="B5291" s="130">
        <v>232</v>
      </c>
      <c r="C5291" s="133" t="s">
        <v>871</v>
      </c>
      <c r="D5291" s="133">
        <v>17</v>
      </c>
      <c r="E5291" s="133">
        <v>21</v>
      </c>
      <c r="F5291" s="133" t="s">
        <v>12</v>
      </c>
      <c r="G5291" s="133"/>
      <c r="H5291" s="132"/>
      <c r="I5291" s="151"/>
      <c r="J5291" s="152" t="e">
        <f>VLOOKUP(PORVORIM!$I5291,Code2Loc,2,FALSE)</f>
        <v>#N/A</v>
      </c>
    </row>
    <row r="5292" spans="1:10" ht="15" customHeight="1" x14ac:dyDescent="0.25">
      <c r="A5292" s="133" t="s">
        <v>1544</v>
      </c>
      <c r="B5292" s="130">
        <v>232</v>
      </c>
      <c r="C5292" s="133" t="s">
        <v>878</v>
      </c>
      <c r="D5292" s="133">
        <v>18</v>
      </c>
      <c r="E5292" s="133">
        <v>24</v>
      </c>
      <c r="F5292" s="133" t="s">
        <v>12</v>
      </c>
      <c r="G5292" s="133"/>
      <c r="H5292" s="132"/>
      <c r="I5292" s="151"/>
      <c r="J5292" s="152" t="e">
        <f>VLOOKUP(PORVORIM!$I5292,Code2Loc,2,FALSE)</f>
        <v>#N/A</v>
      </c>
    </row>
    <row r="5293" spans="1:10" ht="15" customHeight="1" x14ac:dyDescent="0.25">
      <c r="A5293" s="133" t="s">
        <v>1544</v>
      </c>
      <c r="B5293" s="130">
        <v>232</v>
      </c>
      <c r="C5293" s="133" t="s">
        <v>5878</v>
      </c>
      <c r="D5293" s="133">
        <v>19</v>
      </c>
      <c r="E5293" s="133">
        <v>27</v>
      </c>
      <c r="F5293" s="133" t="s">
        <v>12</v>
      </c>
      <c r="G5293" s="133"/>
      <c r="H5293" s="132"/>
      <c r="I5293" s="151"/>
      <c r="J5293" s="152" t="e">
        <f>VLOOKUP(PORVORIM!$I5293,Code2Loc,2,FALSE)</f>
        <v>#N/A</v>
      </c>
    </row>
    <row r="5294" spans="1:10" ht="15" customHeight="1" x14ac:dyDescent="0.25">
      <c r="A5294" s="133" t="s">
        <v>1544</v>
      </c>
      <c r="B5294" s="130">
        <v>232</v>
      </c>
      <c r="C5294" s="133" t="s">
        <v>855</v>
      </c>
      <c r="D5294" s="133">
        <v>20</v>
      </c>
      <c r="E5294" s="133">
        <v>30</v>
      </c>
      <c r="F5294" s="133" t="s">
        <v>12</v>
      </c>
      <c r="G5294" s="133"/>
      <c r="H5294" s="132"/>
      <c r="I5294" s="151"/>
      <c r="J5294" s="152" t="e">
        <f>VLOOKUP(PORVORIM!$I5294,Code2Loc,2,FALSE)</f>
        <v>#N/A</v>
      </c>
    </row>
    <row r="5295" spans="1:10" ht="15" customHeight="1" x14ac:dyDescent="0.25">
      <c r="A5295" s="133" t="s">
        <v>1544</v>
      </c>
      <c r="B5295" s="130">
        <v>232</v>
      </c>
      <c r="C5295" s="133" t="s">
        <v>920</v>
      </c>
      <c r="D5295" s="133">
        <v>21</v>
      </c>
      <c r="E5295" s="133">
        <v>32</v>
      </c>
      <c r="F5295" s="133" t="s">
        <v>12</v>
      </c>
      <c r="G5295" s="133"/>
      <c r="H5295" s="132"/>
      <c r="I5295" s="151"/>
      <c r="J5295" s="152" t="e">
        <f>VLOOKUP(PORVORIM!$I5295,Code2Loc,2,FALSE)</f>
        <v>#N/A</v>
      </c>
    </row>
    <row r="5296" spans="1:10" ht="15" customHeight="1" x14ac:dyDescent="0.25">
      <c r="A5296" s="133" t="s">
        <v>1544</v>
      </c>
      <c r="B5296" s="130">
        <v>232</v>
      </c>
      <c r="C5296" s="133" t="s">
        <v>922</v>
      </c>
      <c r="D5296" s="133">
        <v>22</v>
      </c>
      <c r="E5296" s="133">
        <v>34</v>
      </c>
      <c r="F5296" s="133" t="s">
        <v>12</v>
      </c>
      <c r="G5296" s="133"/>
      <c r="H5296" s="132"/>
      <c r="I5296" s="151"/>
      <c r="J5296" s="152" t="e">
        <f>VLOOKUP(PORVORIM!$I5296,Code2Loc,2,FALSE)</f>
        <v>#N/A</v>
      </c>
    </row>
  </sheetData>
  <conditionalFormatting sqref="D2167:D4456">
    <cfRule type="expression" dxfId="30" priority="1">
      <formula>AND(LEN(B1045770)&lt;&gt;0,B1045770=B1045769,D1045770&lt;&gt;(D1045769+1))</formula>
    </cfRule>
  </conditionalFormatting>
  <conditionalFormatting sqref="D4457:D4460">
    <cfRule type="expression" dxfId="29" priority="2">
      <formula>AND(LEN(B1048057)&lt;&gt;0,B1048057=B1048056,D1048057&lt;&gt;(D1048056+1))</formula>
    </cfRule>
  </conditionalFormatting>
  <conditionalFormatting sqref="D4461:D4462">
    <cfRule type="expression" dxfId="28" priority="3">
      <formula>AND(LEN(B1048057)&lt;&gt;0,B1048057=B1048056,D1048057&lt;&gt;(D1048056+1))</formula>
    </cfRule>
  </conditionalFormatting>
  <conditionalFormatting sqref="D4463">
    <cfRule type="expression" dxfId="27" priority="4">
      <formula>AND(LEN(B1048057)&lt;&gt;0,B1048057=B1048056,D1048057&lt;&gt;(D1048056+1))</formula>
    </cfRule>
  </conditionalFormatting>
  <conditionalFormatting sqref="D4464:D4838">
    <cfRule type="expression" dxfId="26" priority="5">
      <formula>AND(LEN(B1048059)&lt;&gt;0,B1048059=B1048058,D1048059&lt;&gt;(D1048058+1))</formula>
    </cfRule>
  </conditionalFormatting>
  <conditionalFormatting sqref="D4869:D5120">
    <cfRule type="expression" dxfId="25" priority="6">
      <formula>AND(LEN(B1048430)&lt;&gt;0,B1048430=B1048429,D1048430&lt;&gt;(D1048429+1))</formula>
    </cfRule>
  </conditionalFormatting>
  <conditionalFormatting sqref="D5121:D5172">
    <cfRule type="expression" dxfId="24" priority="7">
      <formula>AND(LEN(B117)&lt;&gt;0,B117=B116,D117&lt;&gt;(D116+1))</formula>
    </cfRule>
  </conditionalFormatting>
  <conditionalFormatting sqref="D5173:D5174">
    <cfRule type="expression" dxfId="23" priority="8">
      <formula>AND(LEN(B167)&lt;&gt;0,B167=B166,D167&lt;&gt;(D166+1))</formula>
    </cfRule>
  </conditionalFormatting>
  <conditionalFormatting sqref="D5175:D5177">
    <cfRule type="expression" dxfId="22" priority="9">
      <formula>AND(LEN(B161)&lt;&gt;0,B161=B160,D161&lt;&gt;(D160+1))</formula>
    </cfRule>
  </conditionalFormatting>
  <conditionalFormatting sqref="D5178:D5211">
    <cfRule type="expression" dxfId="21" priority="10">
      <formula>AND(LEN(B162)&lt;&gt;0,B162=B161,D162&lt;&gt;(D161+1))</formula>
    </cfRule>
  </conditionalFormatting>
  <conditionalFormatting sqref="D5212:D5246">
    <cfRule type="expression" dxfId="20" priority="11">
      <formula>AND(LEN(B201)&lt;&gt;0,B201=B200,D201&lt;&gt;(D200+1))</formula>
    </cfRule>
  </conditionalFormatting>
  <conditionalFormatting sqref="D5247:D5274">
    <cfRule type="expression" dxfId="19" priority="12">
      <formula>AND(LEN(B207)&lt;&gt;0,B207=B206,D207&lt;&gt;(D206+1))</formula>
    </cfRule>
  </conditionalFormatting>
  <conditionalFormatting sqref="D5275:D5282">
    <cfRule type="expression" dxfId="18" priority="13">
      <formula>AND(LEN(B230)&lt;&gt;0,B230=B229,D230&lt;&gt;(D229+1))</formula>
    </cfRule>
  </conditionalFormatting>
  <conditionalFormatting sqref="D1:D2166">
    <cfRule type="expression" dxfId="17" priority="14">
      <formula>AND(LEN(B1043614)&lt;&gt;0,B1043614=B1043613,D1043614&lt;&gt;(D1043613+1))</formula>
    </cfRule>
  </conditionalFormatting>
  <conditionalFormatting sqref="D4839:D4868">
    <cfRule type="expression" dxfId="16" priority="15">
      <formula>AND(LEN(B1048406)&lt;&gt;0,B1048406=B1048405,D1048406&lt;&gt;(D1048405+1))</formula>
    </cfRule>
  </conditionalFormatting>
  <dataValidations count="1">
    <dataValidation type="list" allowBlank="1" showErrorMessage="1" sqref="I1:I2145 I2167:I2240 I2242:I2282 I2284:I2339 I2341:I3912 I3914:I5282">
      <formula1>Codes</formula1>
    </dataValidation>
  </dataValidations>
  <pageMargins left="0.7" right="0.7" top="0.75" bottom="0.75" header="0" footer="0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outlinePr summaryBelow="0" summaryRight="0"/>
  </sheetPr>
  <dimension ref="A1:J3909"/>
  <sheetViews>
    <sheetView tabSelected="1" workbookViewId="0">
      <pane ySplit="1" topLeftCell="A2" activePane="bottomLeft" state="frozen"/>
      <selection pane="bottomLeft" activeCell="A2116" sqref="A2116:J2140"/>
    </sheetView>
  </sheetViews>
  <sheetFormatPr defaultColWidth="12.5703125" defaultRowHeight="15" customHeight="1" x14ac:dyDescent="0.2"/>
  <cols>
    <col min="1" max="1" width="27.42578125" customWidth="1"/>
    <col min="2" max="2" width="22.28515625" customWidth="1"/>
    <col min="3" max="5" width="19.140625" customWidth="1"/>
    <col min="6" max="6" width="29.140625" customWidth="1"/>
    <col min="7" max="7" width="17.42578125" customWidth="1"/>
    <col min="8" max="8" width="18.140625" customWidth="1"/>
    <col min="9" max="9" width="19.140625" style="141" customWidth="1"/>
    <col min="10" max="10" width="22.28515625" customWidth="1"/>
  </cols>
  <sheetData>
    <row r="1" spans="1:10" ht="27" customHeight="1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8" t="s">
        <v>9</v>
      </c>
    </row>
    <row r="2" spans="1:10" ht="15.75" hidden="1" customHeight="1" x14ac:dyDescent="0.25">
      <c r="A2" s="29" t="s">
        <v>10</v>
      </c>
      <c r="B2" s="30">
        <v>1</v>
      </c>
      <c r="C2" s="30" t="s">
        <v>11</v>
      </c>
      <c r="D2" s="30">
        <v>1</v>
      </c>
      <c r="E2" s="30">
        <v>0</v>
      </c>
      <c r="F2" s="30" t="s">
        <v>12</v>
      </c>
      <c r="G2" s="31"/>
      <c r="H2" s="31" t="s">
        <v>13</v>
      </c>
      <c r="I2" s="18" t="s">
        <v>14</v>
      </c>
      <c r="J2" s="32" t="str">
        <f>VLOOKUP(PANAJI!$I2,Code2Loc,2,FALSE)</f>
        <v>PANAJI</v>
      </c>
    </row>
    <row r="3" spans="1:10" ht="15.75" hidden="1" customHeight="1" x14ac:dyDescent="0.25">
      <c r="A3" s="29" t="s">
        <v>10</v>
      </c>
      <c r="B3" s="30">
        <v>1</v>
      </c>
      <c r="C3" s="30" t="s">
        <v>15</v>
      </c>
      <c r="D3" s="30">
        <v>2</v>
      </c>
      <c r="E3" s="30">
        <v>3</v>
      </c>
      <c r="F3" s="30" t="s">
        <v>12</v>
      </c>
      <c r="G3" s="31"/>
      <c r="H3" s="31" t="s">
        <v>13</v>
      </c>
      <c r="I3" s="18" t="s">
        <v>16</v>
      </c>
      <c r="J3" s="32" t="str">
        <f>VLOOKUP(PANAJI!$I3,Code2Loc,2,FALSE)</f>
        <v>ST. CRUZ X</v>
      </c>
    </row>
    <row r="4" spans="1:10" ht="15.75" hidden="1" customHeight="1" x14ac:dyDescent="0.25">
      <c r="A4" s="29" t="s">
        <v>10</v>
      </c>
      <c r="B4" s="30">
        <v>1</v>
      </c>
      <c r="C4" s="30" t="s">
        <v>17</v>
      </c>
      <c r="D4" s="30">
        <v>3</v>
      </c>
      <c r="E4" s="30">
        <v>4</v>
      </c>
      <c r="F4" s="30" t="s">
        <v>12</v>
      </c>
      <c r="G4" s="31"/>
      <c r="H4" s="31" t="s">
        <v>13</v>
      </c>
      <c r="I4" s="18" t="s">
        <v>18</v>
      </c>
      <c r="J4" s="32" t="str">
        <f>VLOOKUP(PANAJI!$I4,Code2Loc,2,FALSE)</f>
        <v>BAMBOLI GMC</v>
      </c>
    </row>
    <row r="5" spans="1:10" ht="15.75" hidden="1" customHeight="1" x14ac:dyDescent="0.25">
      <c r="A5" s="29" t="s">
        <v>10</v>
      </c>
      <c r="B5" s="30">
        <v>1</v>
      </c>
      <c r="C5" s="30" t="s">
        <v>19</v>
      </c>
      <c r="D5" s="30">
        <v>4</v>
      </c>
      <c r="E5" s="30">
        <v>6</v>
      </c>
      <c r="F5" s="30" t="s">
        <v>12</v>
      </c>
      <c r="G5" s="31"/>
      <c r="H5" s="31" t="s">
        <v>13</v>
      </c>
      <c r="I5" s="18" t="s">
        <v>20</v>
      </c>
      <c r="J5" s="32" t="str">
        <f>VLOOKUP(PANAJI!$I5,Code2Loc,2,FALSE)</f>
        <v>BAMBOLI W/S</v>
      </c>
    </row>
    <row r="6" spans="1:10" ht="15.75" hidden="1" customHeight="1" x14ac:dyDescent="0.25">
      <c r="A6" s="29" t="s">
        <v>10</v>
      </c>
      <c r="B6" s="30">
        <v>1</v>
      </c>
      <c r="C6" s="30" t="s">
        <v>21</v>
      </c>
      <c r="D6" s="30">
        <v>5</v>
      </c>
      <c r="E6" s="30">
        <v>8</v>
      </c>
      <c r="F6" s="30" t="s">
        <v>12</v>
      </c>
      <c r="G6" s="31"/>
      <c r="H6" s="31" t="s">
        <v>13</v>
      </c>
      <c r="I6" s="18" t="s">
        <v>22</v>
      </c>
      <c r="J6" s="32" t="str">
        <f>VLOOKUP(PANAJI!$I6,Code2Loc,2,FALSE)</f>
        <v>SIRDON/ZUAR</v>
      </c>
    </row>
    <row r="7" spans="1:10" ht="15.75" hidden="1" customHeight="1" x14ac:dyDescent="0.25">
      <c r="A7" s="29" t="s">
        <v>10</v>
      </c>
      <c r="B7" s="30">
        <v>1</v>
      </c>
      <c r="C7" s="30" t="s">
        <v>23</v>
      </c>
      <c r="D7" s="30">
        <v>6</v>
      </c>
      <c r="E7" s="30">
        <v>10</v>
      </c>
      <c r="F7" s="30" t="s">
        <v>12</v>
      </c>
      <c r="G7" s="31"/>
      <c r="H7" s="31" t="s">
        <v>13</v>
      </c>
      <c r="I7" s="18" t="s">
        <v>24</v>
      </c>
      <c r="J7" s="32" t="str">
        <f>VLOOKUP(PANAJI!$I7,Code2Loc,2,FALSE)</f>
        <v>GOA VELHA</v>
      </c>
    </row>
    <row r="8" spans="1:10" ht="15.75" hidden="1" customHeight="1" x14ac:dyDescent="0.25">
      <c r="A8" s="29" t="s">
        <v>10</v>
      </c>
      <c r="B8" s="30">
        <v>1</v>
      </c>
      <c r="C8" s="30" t="s">
        <v>25</v>
      </c>
      <c r="D8" s="30">
        <v>7</v>
      </c>
      <c r="E8" s="30">
        <v>12</v>
      </c>
      <c r="F8" s="30" t="s">
        <v>12</v>
      </c>
      <c r="G8" s="31"/>
      <c r="H8" s="31" t="s">
        <v>13</v>
      </c>
      <c r="I8" s="18" t="s">
        <v>26</v>
      </c>
      <c r="J8" s="32" t="str">
        <f>VLOOKUP(PANAJI!$I8,Code2Loc,2,FALSE)</f>
        <v>PILLAR</v>
      </c>
    </row>
    <row r="9" spans="1:10" ht="15.75" hidden="1" customHeight="1" x14ac:dyDescent="0.25">
      <c r="A9" s="29" t="s">
        <v>10</v>
      </c>
      <c r="B9" s="30">
        <v>1</v>
      </c>
      <c r="C9" s="30" t="s">
        <v>27</v>
      </c>
      <c r="D9" s="30">
        <v>8</v>
      </c>
      <c r="E9" s="30">
        <v>14</v>
      </c>
      <c r="F9" s="30" t="s">
        <v>12</v>
      </c>
      <c r="G9" s="31"/>
      <c r="H9" s="31" t="s">
        <v>13</v>
      </c>
      <c r="I9" s="18" t="s">
        <v>28</v>
      </c>
      <c r="J9" s="32" t="str">
        <f>VLOOKUP(PANAJI!$I9,Code2Loc,2,FALSE)</f>
        <v>AGASSAIM</v>
      </c>
    </row>
    <row r="10" spans="1:10" ht="15.75" hidden="1" customHeight="1" x14ac:dyDescent="0.25">
      <c r="A10" s="29" t="s">
        <v>10</v>
      </c>
      <c r="B10" s="30">
        <v>1</v>
      </c>
      <c r="C10" s="30" t="s">
        <v>29</v>
      </c>
      <c r="D10" s="30">
        <v>9</v>
      </c>
      <c r="E10" s="30">
        <v>16</v>
      </c>
      <c r="F10" s="30" t="s">
        <v>12</v>
      </c>
      <c r="G10" s="31"/>
      <c r="H10" s="31" t="s">
        <v>30</v>
      </c>
      <c r="I10" s="18" t="s">
        <v>31</v>
      </c>
      <c r="J10" s="32" t="str">
        <f>VLOOKUP(PANAJI!$I10,Code2Loc,2,FALSE)</f>
        <v>CORTALIM</v>
      </c>
    </row>
    <row r="11" spans="1:10" ht="15.75" hidden="1" customHeight="1" x14ac:dyDescent="0.25">
      <c r="A11" s="29" t="s">
        <v>10</v>
      </c>
      <c r="B11" s="30">
        <v>1</v>
      </c>
      <c r="C11" s="30" t="s">
        <v>32</v>
      </c>
      <c r="D11" s="30">
        <v>10</v>
      </c>
      <c r="E11" s="30">
        <v>18</v>
      </c>
      <c r="F11" s="30" t="s">
        <v>12</v>
      </c>
      <c r="G11" s="31"/>
      <c r="H11" s="31" t="s">
        <v>13</v>
      </c>
      <c r="I11" s="18" t="s">
        <v>33</v>
      </c>
      <c r="J11" s="32" t="str">
        <f>VLOOKUP(PANAJI!$I11,Code2Loc,2,FALSE)</f>
        <v>PAJENTAR</v>
      </c>
    </row>
    <row r="12" spans="1:10" ht="15.75" hidden="1" customHeight="1" x14ac:dyDescent="0.25">
      <c r="A12" s="29" t="s">
        <v>10</v>
      </c>
      <c r="B12" s="30">
        <v>1</v>
      </c>
      <c r="C12" s="30" t="s">
        <v>34</v>
      </c>
      <c r="D12" s="30">
        <v>11</v>
      </c>
      <c r="E12" s="30">
        <v>19</v>
      </c>
      <c r="F12" s="30" t="s">
        <v>12</v>
      </c>
      <c r="G12" s="31"/>
      <c r="H12" s="31" t="s">
        <v>13</v>
      </c>
      <c r="I12" s="18" t="s">
        <v>35</v>
      </c>
      <c r="J12" s="32" t="str">
        <f>VLOOKUP(PANAJI!$I12,Code2Loc,2,FALSE)</f>
        <v>KSRL/BRLA X</v>
      </c>
    </row>
    <row r="13" spans="1:10" ht="15.75" hidden="1" customHeight="1" x14ac:dyDescent="0.25">
      <c r="A13" s="29" t="s">
        <v>10</v>
      </c>
      <c r="B13" s="30">
        <v>1</v>
      </c>
      <c r="C13" s="30" t="s">
        <v>36</v>
      </c>
      <c r="D13" s="30">
        <v>12</v>
      </c>
      <c r="E13" s="30">
        <v>20</v>
      </c>
      <c r="F13" s="30" t="s">
        <v>12</v>
      </c>
      <c r="G13" s="31"/>
      <c r="H13" s="31" t="s">
        <v>13</v>
      </c>
      <c r="I13" s="18" t="s">
        <v>37</v>
      </c>
      <c r="J13" s="32" t="str">
        <f>VLOOKUP(PANAJI!$I13,Code2Loc,2,FALSE)</f>
        <v>TITAN</v>
      </c>
    </row>
    <row r="14" spans="1:10" ht="15.75" hidden="1" customHeight="1" x14ac:dyDescent="0.25">
      <c r="A14" s="29" t="s">
        <v>10</v>
      </c>
      <c r="B14" s="30">
        <v>1</v>
      </c>
      <c r="C14" s="30" t="s">
        <v>38</v>
      </c>
      <c r="D14" s="30">
        <v>13</v>
      </c>
      <c r="E14" s="30">
        <v>21</v>
      </c>
      <c r="F14" s="30" t="s">
        <v>12</v>
      </c>
      <c r="G14" s="31"/>
      <c r="H14" s="31" t="s">
        <v>13</v>
      </c>
      <c r="I14" s="18" t="s">
        <v>39</v>
      </c>
      <c r="J14" s="32" t="str">
        <f>VLOOKUP(PANAJI!$I14,Code2Loc,2,FALSE)</f>
        <v>PIRNI</v>
      </c>
    </row>
    <row r="15" spans="1:10" ht="15.75" hidden="1" customHeight="1" x14ac:dyDescent="0.25">
      <c r="A15" s="29" t="s">
        <v>10</v>
      </c>
      <c r="B15" s="30">
        <v>1</v>
      </c>
      <c r="C15" s="30" t="s">
        <v>40</v>
      </c>
      <c r="D15" s="30">
        <v>14</v>
      </c>
      <c r="E15" s="30">
        <v>23</v>
      </c>
      <c r="F15" s="30" t="s">
        <v>12</v>
      </c>
      <c r="G15" s="31"/>
      <c r="H15" s="31" t="s">
        <v>13</v>
      </c>
      <c r="I15" s="18" t="s">
        <v>41</v>
      </c>
      <c r="J15" s="32" t="str">
        <f>VLOOKUP(PANAJI!$I15,Code2Loc,2,FALSE)</f>
        <v>VERNA</v>
      </c>
    </row>
    <row r="16" spans="1:10" ht="15.75" hidden="1" customHeight="1" x14ac:dyDescent="0.25">
      <c r="A16" s="29" t="s">
        <v>10</v>
      </c>
      <c r="B16" s="30">
        <v>1</v>
      </c>
      <c r="C16" s="30" t="s">
        <v>42</v>
      </c>
      <c r="D16" s="30">
        <v>15</v>
      </c>
      <c r="E16" s="30">
        <v>24</v>
      </c>
      <c r="F16" s="30" t="s">
        <v>12</v>
      </c>
      <c r="G16" s="31"/>
      <c r="H16" s="31" t="s">
        <v>13</v>
      </c>
      <c r="I16" s="18" t="s">
        <v>43</v>
      </c>
      <c r="J16" s="32" t="str">
        <f>VLOOKUP(PANAJI!$I16,Code2Loc,2,FALSE)</f>
        <v>SONAULIM</v>
      </c>
    </row>
    <row r="17" spans="1:10" ht="15.75" hidden="1" customHeight="1" x14ac:dyDescent="0.25">
      <c r="A17" s="29" t="s">
        <v>10</v>
      </c>
      <c r="B17" s="30">
        <v>1</v>
      </c>
      <c r="C17" s="30" t="s">
        <v>44</v>
      </c>
      <c r="D17" s="30">
        <v>16</v>
      </c>
      <c r="E17" s="30">
        <v>25</v>
      </c>
      <c r="F17" s="30" t="s">
        <v>12</v>
      </c>
      <c r="G17" s="31"/>
      <c r="H17" s="31" t="s">
        <v>13</v>
      </c>
      <c r="I17" s="18" t="s">
        <v>45</v>
      </c>
      <c r="J17" s="32" t="str">
        <f>VLOOKUP(PANAJI!$I17,Code2Loc,2,FALSE)</f>
        <v>AGNEL ASHRM</v>
      </c>
    </row>
    <row r="18" spans="1:10" ht="15.75" hidden="1" customHeight="1" x14ac:dyDescent="0.25">
      <c r="A18" s="29" t="s">
        <v>10</v>
      </c>
      <c r="B18" s="30">
        <v>1</v>
      </c>
      <c r="C18" s="30" t="s">
        <v>46</v>
      </c>
      <c r="D18" s="30">
        <v>17</v>
      </c>
      <c r="E18" s="30">
        <v>27</v>
      </c>
      <c r="F18" s="30" t="s">
        <v>12</v>
      </c>
      <c r="G18" s="31"/>
      <c r="H18" s="31" t="s">
        <v>13</v>
      </c>
      <c r="I18" s="18" t="s">
        <v>47</v>
      </c>
      <c r="J18" s="32" t="str">
        <f>VLOOKUP(PANAJI!$I18,Code2Loc,2,FALSE)</f>
        <v>RUMDER</v>
      </c>
    </row>
    <row r="19" spans="1:10" ht="15.75" hidden="1" customHeight="1" x14ac:dyDescent="0.25">
      <c r="A19" s="29" t="s">
        <v>10</v>
      </c>
      <c r="B19" s="30">
        <v>1</v>
      </c>
      <c r="C19" s="30" t="s">
        <v>48</v>
      </c>
      <c r="D19" s="30">
        <v>18</v>
      </c>
      <c r="E19" s="30">
        <v>28</v>
      </c>
      <c r="F19" s="30" t="s">
        <v>12</v>
      </c>
      <c r="G19" s="31"/>
      <c r="H19" s="31" t="s">
        <v>13</v>
      </c>
      <c r="I19" s="18" t="s">
        <v>49</v>
      </c>
      <c r="J19" s="32" t="str">
        <f>VLOOKUP(PANAJI!$I19,Code2Loc,2,FALSE)</f>
        <v>NUVEM</v>
      </c>
    </row>
    <row r="20" spans="1:10" ht="15.75" hidden="1" customHeight="1" x14ac:dyDescent="0.25">
      <c r="A20" s="29" t="s">
        <v>10</v>
      </c>
      <c r="B20" s="30">
        <v>1</v>
      </c>
      <c r="C20" s="30" t="s">
        <v>50</v>
      </c>
      <c r="D20" s="30">
        <v>19</v>
      </c>
      <c r="E20" s="30">
        <v>31</v>
      </c>
      <c r="F20" s="30" t="s">
        <v>12</v>
      </c>
      <c r="G20" s="31"/>
      <c r="H20" s="31" t="s">
        <v>13</v>
      </c>
      <c r="I20" s="18" t="s">
        <v>51</v>
      </c>
      <c r="J20" s="32" t="str">
        <f>VLOOKUP(PANAJI!$I20,Code2Loc,2,FALSE)</f>
        <v>MARGAO</v>
      </c>
    </row>
    <row r="21" spans="1:10" ht="15.75" hidden="1" customHeight="1" x14ac:dyDescent="0.25">
      <c r="A21" s="29" t="s">
        <v>52</v>
      </c>
      <c r="B21" s="30">
        <v>2</v>
      </c>
      <c r="C21" s="30" t="s">
        <v>11</v>
      </c>
      <c r="D21" s="30">
        <v>1</v>
      </c>
      <c r="E21" s="30">
        <v>0</v>
      </c>
      <c r="F21" s="30" t="s">
        <v>12</v>
      </c>
      <c r="G21" s="31"/>
      <c r="H21" s="31" t="s">
        <v>13</v>
      </c>
      <c r="I21" s="18" t="s">
        <v>14</v>
      </c>
      <c r="J21" s="32" t="str">
        <f>VLOOKUP(PANAJI!$I21,Code2Loc,2,FALSE)</f>
        <v>PANAJI</v>
      </c>
    </row>
    <row r="22" spans="1:10" ht="15.75" hidden="1" customHeight="1" x14ac:dyDescent="0.25">
      <c r="A22" s="29" t="s">
        <v>52</v>
      </c>
      <c r="B22" s="30">
        <v>2</v>
      </c>
      <c r="C22" s="30" t="s">
        <v>15</v>
      </c>
      <c r="D22" s="30">
        <v>2</v>
      </c>
      <c r="E22" s="30">
        <v>3</v>
      </c>
      <c r="F22" s="30" t="s">
        <v>12</v>
      </c>
      <c r="G22" s="31"/>
      <c r="H22" s="31" t="s">
        <v>13</v>
      </c>
      <c r="I22" s="18" t="s">
        <v>16</v>
      </c>
      <c r="J22" s="32" t="str">
        <f>VLOOKUP(PANAJI!$I22,Code2Loc,2,FALSE)</f>
        <v>ST. CRUZ X</v>
      </c>
    </row>
    <row r="23" spans="1:10" ht="15.75" hidden="1" customHeight="1" x14ac:dyDescent="0.25">
      <c r="A23" s="29" t="s">
        <v>52</v>
      </c>
      <c r="B23" s="30">
        <v>2</v>
      </c>
      <c r="C23" s="30" t="s">
        <v>17</v>
      </c>
      <c r="D23" s="30">
        <v>3</v>
      </c>
      <c r="E23" s="30">
        <v>4</v>
      </c>
      <c r="F23" s="30" t="s">
        <v>12</v>
      </c>
      <c r="G23" s="31"/>
      <c r="H23" s="31" t="s">
        <v>13</v>
      </c>
      <c r="I23" s="18" t="s">
        <v>18</v>
      </c>
      <c r="J23" s="32" t="str">
        <f>VLOOKUP(PANAJI!$I23,Code2Loc,2,FALSE)</f>
        <v>BAMBOLI GMC</v>
      </c>
    </row>
    <row r="24" spans="1:10" ht="15.75" hidden="1" customHeight="1" x14ac:dyDescent="0.25">
      <c r="A24" s="29" t="s">
        <v>52</v>
      </c>
      <c r="B24" s="30">
        <v>2</v>
      </c>
      <c r="C24" s="30" t="s">
        <v>19</v>
      </c>
      <c r="D24" s="30">
        <v>4</v>
      </c>
      <c r="E24" s="30">
        <v>6</v>
      </c>
      <c r="F24" s="30" t="s">
        <v>12</v>
      </c>
      <c r="G24" s="31"/>
      <c r="H24" s="31" t="s">
        <v>13</v>
      </c>
      <c r="I24" s="18" t="s">
        <v>20</v>
      </c>
      <c r="J24" s="32" t="str">
        <f>VLOOKUP(PANAJI!$I24,Code2Loc,2,FALSE)</f>
        <v>BAMBOLI W/S</v>
      </c>
    </row>
    <row r="25" spans="1:10" ht="15.75" hidden="1" customHeight="1" x14ac:dyDescent="0.25">
      <c r="A25" s="29" t="s">
        <v>52</v>
      </c>
      <c r="B25" s="30">
        <v>2</v>
      </c>
      <c r="C25" s="30" t="s">
        <v>21</v>
      </c>
      <c r="D25" s="30">
        <v>5</v>
      </c>
      <c r="E25" s="30">
        <v>8</v>
      </c>
      <c r="F25" s="30" t="s">
        <v>12</v>
      </c>
      <c r="G25" s="31"/>
      <c r="H25" s="31" t="s">
        <v>13</v>
      </c>
      <c r="I25" s="18" t="s">
        <v>22</v>
      </c>
      <c r="J25" s="32" t="str">
        <f>VLOOKUP(PANAJI!$I25,Code2Loc,2,FALSE)</f>
        <v>SIRDON/ZUAR</v>
      </c>
    </row>
    <row r="26" spans="1:10" ht="15.75" hidden="1" customHeight="1" x14ac:dyDescent="0.25">
      <c r="A26" s="29" t="s">
        <v>52</v>
      </c>
      <c r="B26" s="30">
        <v>2</v>
      </c>
      <c r="C26" s="30" t="s">
        <v>23</v>
      </c>
      <c r="D26" s="30">
        <v>6</v>
      </c>
      <c r="E26" s="30">
        <v>10</v>
      </c>
      <c r="F26" s="30" t="s">
        <v>12</v>
      </c>
      <c r="G26" s="31"/>
      <c r="H26" s="31" t="s">
        <v>13</v>
      </c>
      <c r="I26" s="18" t="s">
        <v>24</v>
      </c>
      <c r="J26" s="32" t="str">
        <f>VLOOKUP(PANAJI!$I26,Code2Loc,2,FALSE)</f>
        <v>GOA VELHA</v>
      </c>
    </row>
    <row r="27" spans="1:10" ht="15.75" hidden="1" customHeight="1" x14ac:dyDescent="0.25">
      <c r="A27" s="29" t="s">
        <v>52</v>
      </c>
      <c r="B27" s="30">
        <v>2</v>
      </c>
      <c r="C27" s="30" t="s">
        <v>25</v>
      </c>
      <c r="D27" s="30">
        <v>7</v>
      </c>
      <c r="E27" s="30">
        <v>12</v>
      </c>
      <c r="F27" s="30" t="s">
        <v>12</v>
      </c>
      <c r="G27" s="31"/>
      <c r="H27" s="31" t="s">
        <v>13</v>
      </c>
      <c r="I27" s="18" t="s">
        <v>26</v>
      </c>
      <c r="J27" s="32" t="str">
        <f>VLOOKUP(PANAJI!$I27,Code2Loc,2,FALSE)</f>
        <v>PILLAR</v>
      </c>
    </row>
    <row r="28" spans="1:10" ht="15.75" hidden="1" customHeight="1" x14ac:dyDescent="0.25">
      <c r="A28" s="29" t="s">
        <v>52</v>
      </c>
      <c r="B28" s="30">
        <v>2</v>
      </c>
      <c r="C28" s="30" t="s">
        <v>27</v>
      </c>
      <c r="D28" s="30">
        <v>8</v>
      </c>
      <c r="E28" s="30">
        <v>14</v>
      </c>
      <c r="F28" s="30" t="s">
        <v>12</v>
      </c>
      <c r="G28" s="31"/>
      <c r="H28" s="31" t="s">
        <v>13</v>
      </c>
      <c r="I28" s="18" t="s">
        <v>28</v>
      </c>
      <c r="J28" s="32" t="str">
        <f>VLOOKUP(PANAJI!$I28,Code2Loc,2,FALSE)</f>
        <v>AGASSAIM</v>
      </c>
    </row>
    <row r="29" spans="1:10" ht="15.75" hidden="1" customHeight="1" x14ac:dyDescent="0.25">
      <c r="A29" s="29" t="s">
        <v>52</v>
      </c>
      <c r="B29" s="30">
        <v>2</v>
      </c>
      <c r="C29" s="30" t="s">
        <v>29</v>
      </c>
      <c r="D29" s="30">
        <v>9</v>
      </c>
      <c r="E29" s="30">
        <v>16</v>
      </c>
      <c r="F29" s="30" t="s">
        <v>12</v>
      </c>
      <c r="G29" s="31"/>
      <c r="H29" s="31" t="s">
        <v>30</v>
      </c>
      <c r="I29" s="18" t="s">
        <v>31</v>
      </c>
      <c r="J29" s="32" t="str">
        <f>VLOOKUP(PANAJI!$I29,Code2Loc,2,FALSE)</f>
        <v>CORTALIM</v>
      </c>
    </row>
    <row r="30" spans="1:10" ht="15.75" hidden="1" customHeight="1" x14ac:dyDescent="0.25">
      <c r="A30" s="29" t="s">
        <v>52</v>
      </c>
      <c r="B30" s="30">
        <v>2</v>
      </c>
      <c r="C30" s="30" t="s">
        <v>53</v>
      </c>
      <c r="D30" s="30">
        <v>10</v>
      </c>
      <c r="E30" s="30">
        <v>18</v>
      </c>
      <c r="F30" s="30" t="s">
        <v>12</v>
      </c>
      <c r="G30" s="31"/>
      <c r="H30" s="31" t="s">
        <v>13</v>
      </c>
      <c r="I30" s="18" t="s">
        <v>54</v>
      </c>
      <c r="J30" s="32" t="str">
        <f>VLOOKUP(PANAJI!$I30,Code2Loc,2,FALSE)</f>
        <v>SANCOALE</v>
      </c>
    </row>
    <row r="31" spans="1:10" ht="15.75" hidden="1" customHeight="1" x14ac:dyDescent="0.25">
      <c r="A31" s="29" t="s">
        <v>52</v>
      </c>
      <c r="B31" s="30">
        <v>2</v>
      </c>
      <c r="C31" s="30" t="s">
        <v>55</v>
      </c>
      <c r="D31" s="30">
        <v>11</v>
      </c>
      <c r="E31" s="30">
        <v>19</v>
      </c>
      <c r="F31" s="30" t="s">
        <v>12</v>
      </c>
      <c r="G31" s="31"/>
      <c r="H31" s="31" t="s">
        <v>13</v>
      </c>
      <c r="I31" s="18" t="s">
        <v>56</v>
      </c>
      <c r="J31" s="32" t="str">
        <f>VLOOKUP(PANAJI!$I31,Code2Loc,2,FALSE)</f>
        <v>S CONVENT</v>
      </c>
    </row>
    <row r="32" spans="1:10" ht="15.75" hidden="1" customHeight="1" x14ac:dyDescent="0.25">
      <c r="A32" s="29" t="s">
        <v>52</v>
      </c>
      <c r="B32" s="30">
        <v>2</v>
      </c>
      <c r="C32" s="30" t="s">
        <v>57</v>
      </c>
      <c r="D32" s="30">
        <v>12</v>
      </c>
      <c r="E32" s="30">
        <v>21</v>
      </c>
      <c r="F32" s="30" t="s">
        <v>12</v>
      </c>
      <c r="G32" s="31"/>
      <c r="H32" s="31" t="s">
        <v>13</v>
      </c>
      <c r="I32" s="18" t="s">
        <v>58</v>
      </c>
      <c r="J32" s="32" t="str">
        <f>VLOOKUP(PANAJI!$I32,Code2Loc,2,FALSE)</f>
        <v>ZAREER</v>
      </c>
    </row>
    <row r="33" spans="1:10" ht="15.75" hidden="1" customHeight="1" x14ac:dyDescent="0.25">
      <c r="A33" s="29" t="s">
        <v>52</v>
      </c>
      <c r="B33" s="30">
        <v>2</v>
      </c>
      <c r="C33" s="30" t="s">
        <v>59</v>
      </c>
      <c r="D33" s="30">
        <v>13</v>
      </c>
      <c r="E33" s="30">
        <v>23</v>
      </c>
      <c r="F33" s="30" t="s">
        <v>12</v>
      </c>
      <c r="G33" s="31"/>
      <c r="H33" s="31" t="s">
        <v>13</v>
      </c>
      <c r="I33" s="18" t="s">
        <v>60</v>
      </c>
      <c r="J33" s="32" t="str">
        <f>VLOOKUP(PANAJI!$I33,Code2Loc,2,FALSE)</f>
        <v>ZUYAR</v>
      </c>
    </row>
    <row r="34" spans="1:10" ht="15.75" hidden="1" customHeight="1" x14ac:dyDescent="0.25">
      <c r="A34" s="29" t="s">
        <v>52</v>
      </c>
      <c r="B34" s="30">
        <v>2</v>
      </c>
      <c r="C34" s="30" t="s">
        <v>249</v>
      </c>
      <c r="D34" s="30">
        <v>14</v>
      </c>
      <c r="E34" s="30">
        <v>24</v>
      </c>
      <c r="F34" s="30" t="s">
        <v>12</v>
      </c>
      <c r="G34" s="31"/>
      <c r="H34" s="31" t="s">
        <v>13</v>
      </c>
      <c r="I34" s="18" t="s">
        <v>250</v>
      </c>
      <c r="J34" s="32" t="str">
        <f>VLOOKUP(PANAJI!$I34,Code2Loc,2,FALSE)</f>
        <v>DABOLI</v>
      </c>
    </row>
    <row r="35" spans="1:10" ht="15.75" hidden="1" customHeight="1" x14ac:dyDescent="0.25">
      <c r="A35" s="29" t="s">
        <v>52</v>
      </c>
      <c r="B35" s="30">
        <v>2</v>
      </c>
      <c r="C35" s="30" t="s">
        <v>63</v>
      </c>
      <c r="D35" s="30">
        <v>15</v>
      </c>
      <c r="E35" s="30">
        <v>26</v>
      </c>
      <c r="F35" s="30" t="s">
        <v>12</v>
      </c>
      <c r="G35" s="31"/>
      <c r="H35" s="31" t="s">
        <v>13</v>
      </c>
      <c r="I35" s="18" t="s">
        <v>64</v>
      </c>
      <c r="J35" s="32" t="str">
        <f>VLOOKUP(PANAJI!$I35,Code2Loc,2,FALSE)</f>
        <v>CHICALIM</v>
      </c>
    </row>
    <row r="36" spans="1:10" ht="15.75" hidden="1" customHeight="1" x14ac:dyDescent="0.25">
      <c r="A36" s="29" t="s">
        <v>52</v>
      </c>
      <c r="B36" s="30">
        <v>2</v>
      </c>
      <c r="C36" s="30" t="s">
        <v>65</v>
      </c>
      <c r="D36" s="30">
        <v>16</v>
      </c>
      <c r="E36" s="30">
        <v>28</v>
      </c>
      <c r="F36" s="30" t="s">
        <v>12</v>
      </c>
      <c r="G36" s="31"/>
      <c r="H36" s="31" t="s">
        <v>13</v>
      </c>
      <c r="I36" s="18" t="s">
        <v>66</v>
      </c>
      <c r="J36" s="32" t="str">
        <f>VLOOKUP(PANAJI!$I36,Code2Loc,2,FALSE)</f>
        <v>VADEM</v>
      </c>
    </row>
    <row r="37" spans="1:10" ht="15.75" hidden="1" customHeight="1" x14ac:dyDescent="0.25">
      <c r="A37" s="29" t="s">
        <v>52</v>
      </c>
      <c r="B37" s="30">
        <v>2</v>
      </c>
      <c r="C37" s="30" t="s">
        <v>67</v>
      </c>
      <c r="D37" s="30">
        <v>17</v>
      </c>
      <c r="E37" s="30">
        <v>29</v>
      </c>
      <c r="F37" s="30" t="s">
        <v>12</v>
      </c>
      <c r="G37" s="31"/>
      <c r="H37" s="31" t="s">
        <v>13</v>
      </c>
      <c r="I37" s="18" t="s">
        <v>68</v>
      </c>
      <c r="J37" s="32" t="str">
        <f>VLOOKUP(PANAJI!$I37,Code2Loc,2,FALSE)</f>
        <v>SHIPYARD</v>
      </c>
    </row>
    <row r="38" spans="1:10" ht="15.75" hidden="1" customHeight="1" x14ac:dyDescent="0.25">
      <c r="A38" s="29" t="s">
        <v>52</v>
      </c>
      <c r="B38" s="30">
        <v>2</v>
      </c>
      <c r="C38" s="30" t="s">
        <v>69</v>
      </c>
      <c r="D38" s="30">
        <v>18</v>
      </c>
      <c r="E38" s="30">
        <v>30</v>
      </c>
      <c r="F38" s="30" t="s">
        <v>12</v>
      </c>
      <c r="G38" s="31"/>
      <c r="H38" s="31" t="s">
        <v>13</v>
      </c>
      <c r="I38" s="18" t="s">
        <v>70</v>
      </c>
      <c r="J38" s="32" t="str">
        <f>VLOOKUP(PANAJI!$I38,Code2Loc,2,FALSE)</f>
        <v>VASCO</v>
      </c>
    </row>
    <row r="39" spans="1:10" ht="15.75" hidden="1" customHeight="1" x14ac:dyDescent="0.25">
      <c r="A39" s="29" t="s">
        <v>52</v>
      </c>
      <c r="B39" s="30">
        <v>3</v>
      </c>
      <c r="C39" s="30" t="s">
        <v>11</v>
      </c>
      <c r="D39" s="30">
        <v>1</v>
      </c>
      <c r="E39" s="30">
        <v>0</v>
      </c>
      <c r="F39" s="30" t="s">
        <v>12</v>
      </c>
      <c r="G39" s="31"/>
      <c r="H39" s="31" t="s">
        <v>13</v>
      </c>
      <c r="I39" s="18" t="s">
        <v>14</v>
      </c>
      <c r="J39" s="32" t="str">
        <f>VLOOKUP(PANAJI!$I39,Code2Loc,2,FALSE)</f>
        <v>PANAJI</v>
      </c>
    </row>
    <row r="40" spans="1:10" ht="15.75" hidden="1" customHeight="1" x14ac:dyDescent="0.25">
      <c r="A40" s="29" t="s">
        <v>52</v>
      </c>
      <c r="B40" s="30">
        <v>3</v>
      </c>
      <c r="C40" s="30" t="s">
        <v>15</v>
      </c>
      <c r="D40" s="30">
        <v>2</v>
      </c>
      <c r="E40" s="30">
        <v>3</v>
      </c>
      <c r="F40" s="30" t="s">
        <v>12</v>
      </c>
      <c r="G40" s="31"/>
      <c r="H40" s="31" t="s">
        <v>13</v>
      </c>
      <c r="I40" s="18" t="s">
        <v>16</v>
      </c>
      <c r="J40" s="32" t="str">
        <f>VLOOKUP(PANAJI!$I40,Code2Loc,2,FALSE)</f>
        <v>ST. CRUZ X</v>
      </c>
    </row>
    <row r="41" spans="1:10" ht="15.75" hidden="1" customHeight="1" x14ac:dyDescent="0.25">
      <c r="A41" s="29" t="s">
        <v>52</v>
      </c>
      <c r="B41" s="30">
        <v>3</v>
      </c>
      <c r="C41" s="30" t="s">
        <v>17</v>
      </c>
      <c r="D41" s="30">
        <v>3</v>
      </c>
      <c r="E41" s="30">
        <v>4</v>
      </c>
      <c r="F41" s="30" t="s">
        <v>12</v>
      </c>
      <c r="G41" s="31"/>
      <c r="H41" s="31" t="s">
        <v>13</v>
      </c>
      <c r="I41" s="18" t="s">
        <v>18</v>
      </c>
      <c r="J41" s="32" t="str">
        <f>VLOOKUP(PANAJI!$I41,Code2Loc,2,FALSE)</f>
        <v>BAMBOLI GMC</v>
      </c>
    </row>
    <row r="42" spans="1:10" ht="15.75" hidden="1" customHeight="1" x14ac:dyDescent="0.25">
      <c r="A42" s="29" t="s">
        <v>52</v>
      </c>
      <c r="B42" s="30">
        <v>3</v>
      </c>
      <c r="C42" s="30" t="s">
        <v>19</v>
      </c>
      <c r="D42" s="30">
        <v>4</v>
      </c>
      <c r="E42" s="30">
        <v>6</v>
      </c>
      <c r="F42" s="30" t="s">
        <v>12</v>
      </c>
      <c r="G42" s="31"/>
      <c r="H42" s="31" t="s">
        <v>13</v>
      </c>
      <c r="I42" s="18" t="s">
        <v>20</v>
      </c>
      <c r="J42" s="32" t="str">
        <f>VLOOKUP(PANAJI!$I42,Code2Loc,2,FALSE)</f>
        <v>BAMBOLI W/S</v>
      </c>
    </row>
    <row r="43" spans="1:10" ht="15.75" hidden="1" customHeight="1" x14ac:dyDescent="0.25">
      <c r="A43" s="29" t="s">
        <v>52</v>
      </c>
      <c r="B43" s="30">
        <v>3</v>
      </c>
      <c r="C43" s="30" t="s">
        <v>21</v>
      </c>
      <c r="D43" s="30">
        <v>5</v>
      </c>
      <c r="E43" s="30">
        <v>8</v>
      </c>
      <c r="F43" s="30" t="s">
        <v>12</v>
      </c>
      <c r="G43" s="31"/>
      <c r="H43" s="31" t="s">
        <v>13</v>
      </c>
      <c r="I43" s="18" t="s">
        <v>22</v>
      </c>
      <c r="J43" s="32" t="str">
        <f>VLOOKUP(PANAJI!$I43,Code2Loc,2,FALSE)</f>
        <v>SIRDON/ZUAR</v>
      </c>
    </row>
    <row r="44" spans="1:10" ht="15.75" hidden="1" customHeight="1" x14ac:dyDescent="0.25">
      <c r="A44" s="29" t="s">
        <v>52</v>
      </c>
      <c r="B44" s="30">
        <v>3</v>
      </c>
      <c r="C44" s="30" t="s">
        <v>23</v>
      </c>
      <c r="D44" s="30">
        <v>6</v>
      </c>
      <c r="E44" s="30">
        <v>10</v>
      </c>
      <c r="F44" s="30" t="s">
        <v>12</v>
      </c>
      <c r="G44" s="31"/>
      <c r="H44" s="31" t="s">
        <v>13</v>
      </c>
      <c r="I44" s="18" t="s">
        <v>24</v>
      </c>
      <c r="J44" s="32" t="str">
        <f>VLOOKUP(PANAJI!$I44,Code2Loc,2,FALSE)</f>
        <v>GOA VELHA</v>
      </c>
    </row>
    <row r="45" spans="1:10" ht="15.75" hidden="1" customHeight="1" x14ac:dyDescent="0.25">
      <c r="A45" s="29" t="s">
        <v>52</v>
      </c>
      <c r="B45" s="30">
        <v>3</v>
      </c>
      <c r="C45" s="30" t="s">
        <v>25</v>
      </c>
      <c r="D45" s="30">
        <v>7</v>
      </c>
      <c r="E45" s="30">
        <v>12</v>
      </c>
      <c r="F45" s="30" t="s">
        <v>12</v>
      </c>
      <c r="G45" s="31"/>
      <c r="H45" s="31" t="s">
        <v>13</v>
      </c>
      <c r="I45" s="18" t="s">
        <v>26</v>
      </c>
      <c r="J45" s="32" t="str">
        <f>VLOOKUP(PANAJI!$I45,Code2Loc,2,FALSE)</f>
        <v>PILLAR</v>
      </c>
    </row>
    <row r="46" spans="1:10" ht="15.75" hidden="1" customHeight="1" x14ac:dyDescent="0.25">
      <c r="A46" s="29" t="s">
        <v>52</v>
      </c>
      <c r="B46" s="30">
        <v>3</v>
      </c>
      <c r="C46" s="30" t="s">
        <v>27</v>
      </c>
      <c r="D46" s="30">
        <v>8</v>
      </c>
      <c r="E46" s="30">
        <v>14</v>
      </c>
      <c r="F46" s="30" t="s">
        <v>12</v>
      </c>
      <c r="G46" s="31"/>
      <c r="H46" s="31" t="s">
        <v>13</v>
      </c>
      <c r="I46" s="18" t="s">
        <v>28</v>
      </c>
      <c r="J46" s="32" t="str">
        <f>VLOOKUP(PANAJI!$I46,Code2Loc,2,FALSE)</f>
        <v>AGASSAIM</v>
      </c>
    </row>
    <row r="47" spans="1:10" ht="15.75" hidden="1" customHeight="1" x14ac:dyDescent="0.25">
      <c r="A47" s="29" t="s">
        <v>52</v>
      </c>
      <c r="B47" s="30">
        <v>3</v>
      </c>
      <c r="C47" s="30" t="s">
        <v>29</v>
      </c>
      <c r="D47" s="30">
        <v>9</v>
      </c>
      <c r="E47" s="30">
        <v>16</v>
      </c>
      <c r="F47" s="30" t="s">
        <v>12</v>
      </c>
      <c r="G47" s="31"/>
      <c r="H47" s="31" t="s">
        <v>13</v>
      </c>
      <c r="I47" s="18" t="s">
        <v>31</v>
      </c>
      <c r="J47" s="32" t="str">
        <f>VLOOKUP(PANAJI!$I47,Code2Loc,2,FALSE)</f>
        <v>CORTALIM</v>
      </c>
    </row>
    <row r="48" spans="1:10" ht="15.75" hidden="1" customHeight="1" x14ac:dyDescent="0.25">
      <c r="A48" s="29" t="s">
        <v>52</v>
      </c>
      <c r="B48" s="30">
        <v>3</v>
      </c>
      <c r="C48" s="30" t="s">
        <v>1667</v>
      </c>
      <c r="D48" s="30">
        <v>10</v>
      </c>
      <c r="E48" s="30">
        <v>17</v>
      </c>
      <c r="F48" s="30" t="s">
        <v>12</v>
      </c>
      <c r="G48" s="31"/>
      <c r="H48" s="31" t="s">
        <v>13</v>
      </c>
      <c r="I48" s="18" t="s">
        <v>1668</v>
      </c>
      <c r="J48" s="32" t="str">
        <f>VLOOKUP(PANAJI!$I48,Code2Loc,2,FALSE)</f>
        <v>CORTALIM X</v>
      </c>
    </row>
    <row r="49" spans="1:10" ht="15.75" hidden="1" customHeight="1" x14ac:dyDescent="0.25">
      <c r="A49" s="29" t="s">
        <v>52</v>
      </c>
      <c r="B49" s="30">
        <v>3</v>
      </c>
      <c r="C49" s="30" t="s">
        <v>1665</v>
      </c>
      <c r="D49" s="30">
        <v>11</v>
      </c>
      <c r="E49" s="30">
        <v>18</v>
      </c>
      <c r="F49" s="30" t="s">
        <v>12</v>
      </c>
      <c r="G49" s="31"/>
      <c r="H49" s="31" t="s">
        <v>13</v>
      </c>
      <c r="I49" s="18" t="s">
        <v>1666</v>
      </c>
      <c r="J49" s="32" t="str">
        <f>VLOOKUP(PANAJI!$I49,Code2Loc,2,FALSE)</f>
        <v>SNC BANK</v>
      </c>
    </row>
    <row r="50" spans="1:10" ht="15.75" hidden="1" customHeight="1" x14ac:dyDescent="0.25">
      <c r="A50" s="29" t="s">
        <v>52</v>
      </c>
      <c r="B50" s="30">
        <v>3</v>
      </c>
      <c r="C50" s="30" t="s">
        <v>1663</v>
      </c>
      <c r="D50" s="30">
        <v>12</v>
      </c>
      <c r="E50" s="30">
        <v>19</v>
      </c>
      <c r="F50" s="30" t="s">
        <v>12</v>
      </c>
      <c r="G50" s="31"/>
      <c r="H50" s="31" t="s">
        <v>13</v>
      </c>
      <c r="I50" s="18" t="s">
        <v>1664</v>
      </c>
      <c r="J50" s="32" t="str">
        <f>VLOOKUP(PANAJI!$I50,Code2Loc,2,FALSE)</f>
        <v>SNC TMP/JNC</v>
      </c>
    </row>
    <row r="51" spans="1:10" ht="15.75" hidden="1" customHeight="1" x14ac:dyDescent="0.25">
      <c r="A51" s="29" t="s">
        <v>52</v>
      </c>
      <c r="B51" s="30">
        <v>3</v>
      </c>
      <c r="C51" s="30" t="s">
        <v>53</v>
      </c>
      <c r="D51" s="30">
        <v>13</v>
      </c>
      <c r="E51" s="30">
        <v>20</v>
      </c>
      <c r="F51" s="30" t="s">
        <v>12</v>
      </c>
      <c r="G51" s="31"/>
      <c r="H51" s="31" t="s">
        <v>13</v>
      </c>
      <c r="I51" s="18" t="s">
        <v>54</v>
      </c>
      <c r="J51" s="32" t="str">
        <f>VLOOKUP(PANAJI!$I51,Code2Loc,2,FALSE)</f>
        <v>SANCOALE</v>
      </c>
    </row>
    <row r="52" spans="1:10" ht="15.75" hidden="1" customHeight="1" x14ac:dyDescent="0.25">
      <c r="A52" s="29" t="s">
        <v>52</v>
      </c>
      <c r="B52" s="30">
        <v>3</v>
      </c>
      <c r="C52" s="30" t="s">
        <v>1661</v>
      </c>
      <c r="D52" s="30">
        <v>14</v>
      </c>
      <c r="E52" s="30">
        <v>23</v>
      </c>
      <c r="F52" s="30" t="s">
        <v>12</v>
      </c>
      <c r="G52" s="31"/>
      <c r="H52" s="31" t="s">
        <v>13</v>
      </c>
      <c r="I52" s="18" t="s">
        <v>1662</v>
      </c>
      <c r="J52" s="32" t="str">
        <f>VLOOKUP(PANAJI!$I52,Code2Loc,2,FALSE)</f>
        <v>UPAS NAGAR</v>
      </c>
    </row>
    <row r="53" spans="1:10" ht="15.75" hidden="1" customHeight="1" x14ac:dyDescent="0.25">
      <c r="A53" s="29" t="s">
        <v>52</v>
      </c>
      <c r="B53" s="30">
        <v>3</v>
      </c>
      <c r="C53" s="30" t="s">
        <v>1715</v>
      </c>
      <c r="D53" s="30">
        <v>15</v>
      </c>
      <c r="E53" s="30">
        <v>24</v>
      </c>
      <c r="F53" s="30" t="s">
        <v>12</v>
      </c>
      <c r="G53" s="31"/>
      <c r="H53" s="31" t="s">
        <v>13</v>
      </c>
      <c r="I53" s="18" t="s">
        <v>1716</v>
      </c>
      <c r="J53" s="32" t="str">
        <f>VLOOKUP(PANAJI!$I53,Code2Loc,2,FALSE)</f>
        <v>ZUARINAGAR</v>
      </c>
    </row>
    <row r="54" spans="1:10" ht="15.75" hidden="1" customHeight="1" x14ac:dyDescent="0.25">
      <c r="A54" s="29" t="s">
        <v>52</v>
      </c>
      <c r="B54" s="30">
        <v>3</v>
      </c>
      <c r="C54" s="30" t="s">
        <v>1717</v>
      </c>
      <c r="D54" s="30">
        <v>16</v>
      </c>
      <c r="E54" s="30">
        <v>25</v>
      </c>
      <c r="F54" s="30" t="s">
        <v>12</v>
      </c>
      <c r="G54" s="31"/>
      <c r="H54" s="31" t="s">
        <v>13</v>
      </c>
      <c r="I54" s="18" t="s">
        <v>1718</v>
      </c>
      <c r="J54" s="32" t="str">
        <f>VLOOKUP(PANAJI!$I54,Code2Loc,2,FALSE)</f>
        <v>ZHARI</v>
      </c>
    </row>
    <row r="55" spans="1:10" ht="15.75" hidden="1" customHeight="1" x14ac:dyDescent="0.25">
      <c r="A55" s="29" t="s">
        <v>52</v>
      </c>
      <c r="B55" s="30">
        <v>3</v>
      </c>
      <c r="C55" s="30" t="s">
        <v>1719</v>
      </c>
      <c r="D55" s="30">
        <v>17</v>
      </c>
      <c r="E55" s="30">
        <v>26</v>
      </c>
      <c r="F55" s="30" t="s">
        <v>12</v>
      </c>
      <c r="G55" s="31"/>
      <c r="H55" s="31" t="s">
        <v>13</v>
      </c>
      <c r="I55" s="18" t="s">
        <v>1720</v>
      </c>
      <c r="J55" s="32" t="str">
        <f>VLOOKUP(PANAJI!$I55,Code2Loc,2,FALSE)</f>
        <v>BIRLA</v>
      </c>
    </row>
    <row r="56" spans="1:10" ht="15.75" hidden="1" customHeight="1" x14ac:dyDescent="0.25">
      <c r="A56" s="29" t="s">
        <v>52</v>
      </c>
      <c r="B56" s="30">
        <v>3</v>
      </c>
      <c r="C56" s="30" t="s">
        <v>1721</v>
      </c>
      <c r="D56" s="30">
        <v>18</v>
      </c>
      <c r="E56" s="30">
        <v>27</v>
      </c>
      <c r="F56" s="30" t="s">
        <v>12</v>
      </c>
      <c r="G56" s="31"/>
      <c r="H56" s="31" t="s">
        <v>13</v>
      </c>
      <c r="I56" s="18" t="s">
        <v>1722</v>
      </c>
      <c r="J56" s="32" t="str">
        <f>VLOOKUP(PANAJI!$I56,Code2Loc,2,FALSE)</f>
        <v>MES COLLEGE</v>
      </c>
    </row>
    <row r="57" spans="1:10" ht="15.75" hidden="1" customHeight="1" x14ac:dyDescent="0.25">
      <c r="A57" s="29" t="s">
        <v>52</v>
      </c>
      <c r="B57" s="30">
        <v>3</v>
      </c>
      <c r="C57" s="30" t="s">
        <v>249</v>
      </c>
      <c r="D57" s="30">
        <v>19</v>
      </c>
      <c r="E57" s="30">
        <v>28</v>
      </c>
      <c r="F57" s="30" t="s">
        <v>12</v>
      </c>
      <c r="G57" s="31"/>
      <c r="H57" s="31" t="s">
        <v>13</v>
      </c>
      <c r="I57" s="18" t="s">
        <v>250</v>
      </c>
      <c r="J57" s="32" t="str">
        <f>VLOOKUP(PANAJI!$I57,Code2Loc,2,FALSE)</f>
        <v>DABOLI</v>
      </c>
    </row>
    <row r="58" spans="1:10" ht="15.75" hidden="1" customHeight="1" x14ac:dyDescent="0.25">
      <c r="A58" s="29" t="s">
        <v>52</v>
      </c>
      <c r="B58" s="30">
        <v>3</v>
      </c>
      <c r="C58" s="30" t="s">
        <v>1177</v>
      </c>
      <c r="D58" s="30">
        <v>20</v>
      </c>
      <c r="E58" s="30">
        <v>29</v>
      </c>
      <c r="F58" s="30" t="s">
        <v>12</v>
      </c>
      <c r="G58" s="31"/>
      <c r="H58" s="31" t="s">
        <v>13</v>
      </c>
      <c r="I58" s="18" t="s">
        <v>1178</v>
      </c>
      <c r="J58" s="32" t="str">
        <f>VLOOKUP(PANAJI!$I58,Code2Loc,2,FALSE)</f>
        <v>AIRPORT</v>
      </c>
    </row>
    <row r="59" spans="1:10" ht="15.75" hidden="1" customHeight="1" x14ac:dyDescent="0.25">
      <c r="A59" s="29" t="s">
        <v>52</v>
      </c>
      <c r="B59" s="30">
        <v>3</v>
      </c>
      <c r="C59" s="30" t="s">
        <v>1723</v>
      </c>
      <c r="D59" s="30">
        <v>21</v>
      </c>
      <c r="E59" s="30">
        <v>30</v>
      </c>
      <c r="F59" s="30" t="s">
        <v>12</v>
      </c>
      <c r="G59" s="31"/>
      <c r="H59" s="31" t="s">
        <v>13</v>
      </c>
      <c r="I59" s="18" t="s">
        <v>1724</v>
      </c>
      <c r="J59" s="32" t="str">
        <f>VLOOKUP(PANAJI!$I59,Code2Loc,2,FALSE)</f>
        <v>VIDYA/RIGIN</v>
      </c>
    </row>
    <row r="60" spans="1:10" ht="15.75" hidden="1" customHeight="1" x14ac:dyDescent="0.25">
      <c r="A60" s="29" t="s">
        <v>52</v>
      </c>
      <c r="B60" s="30">
        <v>3</v>
      </c>
      <c r="C60" s="30" t="s">
        <v>63</v>
      </c>
      <c r="D60" s="30">
        <v>22</v>
      </c>
      <c r="E60" s="30">
        <v>31</v>
      </c>
      <c r="F60" s="30" t="s">
        <v>12</v>
      </c>
      <c r="G60" s="31"/>
      <c r="H60" s="31" t="s">
        <v>13</v>
      </c>
      <c r="I60" s="18" t="s">
        <v>64</v>
      </c>
      <c r="J60" s="32" t="str">
        <f>VLOOKUP(PANAJI!$I60,Code2Loc,2,FALSE)</f>
        <v>CHICALIM</v>
      </c>
    </row>
    <row r="61" spans="1:10" ht="15.75" hidden="1" customHeight="1" x14ac:dyDescent="0.25">
      <c r="A61" s="29" t="s">
        <v>52</v>
      </c>
      <c r="B61" s="30">
        <v>3</v>
      </c>
      <c r="C61" s="30" t="s">
        <v>65</v>
      </c>
      <c r="D61" s="30">
        <v>23</v>
      </c>
      <c r="E61" s="30">
        <v>33</v>
      </c>
      <c r="F61" s="30" t="s">
        <v>12</v>
      </c>
      <c r="G61" s="31"/>
      <c r="H61" s="31" t="s">
        <v>13</v>
      </c>
      <c r="I61" s="18" t="s">
        <v>66</v>
      </c>
      <c r="J61" s="32" t="str">
        <f>VLOOKUP(PANAJI!$I61,Code2Loc,2,FALSE)</f>
        <v>VADEM</v>
      </c>
    </row>
    <row r="62" spans="1:10" ht="15.75" hidden="1" customHeight="1" x14ac:dyDescent="0.25">
      <c r="A62" s="29" t="s">
        <v>52</v>
      </c>
      <c r="B62" s="30">
        <v>3</v>
      </c>
      <c r="C62" s="30" t="s">
        <v>67</v>
      </c>
      <c r="D62" s="30">
        <v>24</v>
      </c>
      <c r="E62" s="30">
        <v>34</v>
      </c>
      <c r="F62" s="30" t="s">
        <v>12</v>
      </c>
      <c r="G62" s="31"/>
      <c r="H62" s="31" t="s">
        <v>13</v>
      </c>
      <c r="I62" s="18" t="s">
        <v>68</v>
      </c>
      <c r="J62" s="32" t="str">
        <f>VLOOKUP(PANAJI!$I62,Code2Loc,2,FALSE)</f>
        <v>SHIPYARD</v>
      </c>
    </row>
    <row r="63" spans="1:10" ht="15.75" hidden="1" customHeight="1" x14ac:dyDescent="0.25">
      <c r="A63" s="29" t="s">
        <v>52</v>
      </c>
      <c r="B63" s="30">
        <v>3</v>
      </c>
      <c r="C63" s="30" t="s">
        <v>69</v>
      </c>
      <c r="D63" s="30">
        <v>25</v>
      </c>
      <c r="E63" s="30">
        <v>35</v>
      </c>
      <c r="F63" s="30" t="s">
        <v>12</v>
      </c>
      <c r="G63" s="31"/>
      <c r="H63" s="31" t="s">
        <v>13</v>
      </c>
      <c r="I63" s="18" t="s">
        <v>70</v>
      </c>
      <c r="J63" s="32" t="str">
        <f>VLOOKUP(PANAJI!$I63,Code2Loc,2,FALSE)</f>
        <v>VASCO</v>
      </c>
    </row>
    <row r="64" spans="1:10" ht="15.75" hidden="1" customHeight="1" x14ac:dyDescent="0.25">
      <c r="A64" s="29" t="s">
        <v>71</v>
      </c>
      <c r="B64" s="30">
        <v>4</v>
      </c>
      <c r="C64" s="30" t="s">
        <v>11</v>
      </c>
      <c r="D64" s="30">
        <v>1</v>
      </c>
      <c r="E64" s="30">
        <v>0</v>
      </c>
      <c r="F64" s="30" t="s">
        <v>12</v>
      </c>
      <c r="G64" s="31"/>
      <c r="H64" s="31" t="s">
        <v>13</v>
      </c>
      <c r="I64" s="18" t="s">
        <v>14</v>
      </c>
      <c r="J64" s="32" t="str">
        <f>VLOOKUP(PANAJI!$I64,Code2Loc,2,FALSE)</f>
        <v>PANAJI</v>
      </c>
    </row>
    <row r="65" spans="1:10" ht="15.75" hidden="1" customHeight="1" x14ac:dyDescent="0.25">
      <c r="A65" s="29" t="s">
        <v>71</v>
      </c>
      <c r="B65" s="30">
        <v>4</v>
      </c>
      <c r="C65" s="30" t="s">
        <v>15</v>
      </c>
      <c r="D65" s="30">
        <v>2</v>
      </c>
      <c r="E65" s="30">
        <v>3</v>
      </c>
      <c r="F65" s="30" t="s">
        <v>12</v>
      </c>
      <c r="G65" s="31"/>
      <c r="H65" s="31" t="s">
        <v>13</v>
      </c>
      <c r="I65" s="18" t="s">
        <v>16</v>
      </c>
      <c r="J65" s="32" t="str">
        <f>VLOOKUP(PANAJI!$I65,Code2Loc,2,FALSE)</f>
        <v>ST. CRUZ X</v>
      </c>
    </row>
    <row r="66" spans="1:10" ht="15.75" hidden="1" customHeight="1" x14ac:dyDescent="0.25">
      <c r="A66" s="29" t="s">
        <v>71</v>
      </c>
      <c r="B66" s="30">
        <v>4</v>
      </c>
      <c r="C66" s="30" t="s">
        <v>17</v>
      </c>
      <c r="D66" s="30">
        <v>3</v>
      </c>
      <c r="E66" s="30">
        <v>4</v>
      </c>
      <c r="F66" s="30" t="s">
        <v>12</v>
      </c>
      <c r="G66" s="31"/>
      <c r="H66" s="31" t="s">
        <v>13</v>
      </c>
      <c r="I66" s="18" t="s">
        <v>18</v>
      </c>
      <c r="J66" s="32" t="str">
        <f>VLOOKUP(PANAJI!$I66,Code2Loc,2,FALSE)</f>
        <v>BAMBOLI GMC</v>
      </c>
    </row>
    <row r="67" spans="1:10" ht="15.75" hidden="1" customHeight="1" x14ac:dyDescent="0.25">
      <c r="A67" s="29" t="s">
        <v>71</v>
      </c>
      <c r="B67" s="30">
        <v>4</v>
      </c>
      <c r="C67" s="30" t="s">
        <v>19</v>
      </c>
      <c r="D67" s="30">
        <v>4</v>
      </c>
      <c r="E67" s="30">
        <v>6</v>
      </c>
      <c r="F67" s="30" t="s">
        <v>12</v>
      </c>
      <c r="G67" s="31"/>
      <c r="H67" s="31" t="s">
        <v>13</v>
      </c>
      <c r="I67" s="18" t="s">
        <v>20</v>
      </c>
      <c r="J67" s="32" t="str">
        <f>VLOOKUP(PANAJI!$I67,Code2Loc,2,FALSE)</f>
        <v>BAMBOLI W/S</v>
      </c>
    </row>
    <row r="68" spans="1:10" ht="15.75" hidden="1" customHeight="1" x14ac:dyDescent="0.25">
      <c r="A68" s="29" t="s">
        <v>71</v>
      </c>
      <c r="B68" s="30">
        <v>4</v>
      </c>
      <c r="C68" s="30" t="s">
        <v>21</v>
      </c>
      <c r="D68" s="30">
        <v>5</v>
      </c>
      <c r="E68" s="30">
        <v>8</v>
      </c>
      <c r="F68" s="30" t="s">
        <v>12</v>
      </c>
      <c r="G68" s="31"/>
      <c r="H68" s="31" t="s">
        <v>13</v>
      </c>
      <c r="I68" s="18" t="s">
        <v>22</v>
      </c>
      <c r="J68" s="32" t="str">
        <f>VLOOKUP(PANAJI!$I68,Code2Loc,2,FALSE)</f>
        <v>SIRDON/ZUAR</v>
      </c>
    </row>
    <row r="69" spans="1:10" ht="15.75" hidden="1" customHeight="1" x14ac:dyDescent="0.25">
      <c r="A69" s="29" t="s">
        <v>71</v>
      </c>
      <c r="B69" s="30">
        <v>4</v>
      </c>
      <c r="C69" s="30" t="s">
        <v>23</v>
      </c>
      <c r="D69" s="30">
        <v>6</v>
      </c>
      <c r="E69" s="30">
        <v>10</v>
      </c>
      <c r="F69" s="30" t="s">
        <v>12</v>
      </c>
      <c r="G69" s="31"/>
      <c r="H69" s="31" t="s">
        <v>13</v>
      </c>
      <c r="I69" s="18" t="s">
        <v>24</v>
      </c>
      <c r="J69" s="32" t="str">
        <f>VLOOKUP(PANAJI!$I69,Code2Loc,2,FALSE)</f>
        <v>GOA VELHA</v>
      </c>
    </row>
    <row r="70" spans="1:10" ht="15.75" hidden="1" customHeight="1" x14ac:dyDescent="0.25">
      <c r="A70" s="29" t="s">
        <v>71</v>
      </c>
      <c r="B70" s="30">
        <v>4</v>
      </c>
      <c r="C70" s="30" t="s">
        <v>25</v>
      </c>
      <c r="D70" s="30">
        <v>7</v>
      </c>
      <c r="E70" s="30">
        <v>12</v>
      </c>
      <c r="F70" s="30" t="s">
        <v>12</v>
      </c>
      <c r="G70" s="31"/>
      <c r="H70" s="31" t="s">
        <v>13</v>
      </c>
      <c r="I70" s="18" t="s">
        <v>26</v>
      </c>
      <c r="J70" s="32" t="str">
        <f>VLOOKUP(PANAJI!$I70,Code2Loc,2,FALSE)</f>
        <v>PILLAR</v>
      </c>
    </row>
    <row r="71" spans="1:10" ht="15.75" hidden="1" customHeight="1" x14ac:dyDescent="0.25">
      <c r="A71" s="29" t="s">
        <v>71</v>
      </c>
      <c r="B71" s="30">
        <v>4</v>
      </c>
      <c r="C71" s="30" t="s">
        <v>27</v>
      </c>
      <c r="D71" s="30">
        <v>8</v>
      </c>
      <c r="E71" s="30">
        <v>14</v>
      </c>
      <c r="F71" s="30" t="s">
        <v>12</v>
      </c>
      <c r="G71" s="31"/>
      <c r="H71" s="31" t="s">
        <v>13</v>
      </c>
      <c r="I71" s="18" t="s">
        <v>28</v>
      </c>
      <c r="J71" s="32" t="str">
        <f>VLOOKUP(PANAJI!$I71,Code2Loc,2,FALSE)</f>
        <v>AGASSAIM</v>
      </c>
    </row>
    <row r="72" spans="1:10" ht="15.75" hidden="1" customHeight="1" x14ac:dyDescent="0.25">
      <c r="A72" s="29" t="s">
        <v>71</v>
      </c>
      <c r="B72" s="30">
        <v>4</v>
      </c>
      <c r="C72" s="30" t="s">
        <v>29</v>
      </c>
      <c r="D72" s="30">
        <v>9</v>
      </c>
      <c r="E72" s="30">
        <v>16</v>
      </c>
      <c r="F72" s="30" t="s">
        <v>12</v>
      </c>
      <c r="G72" s="31"/>
      <c r="H72" s="31" t="s">
        <v>30</v>
      </c>
      <c r="I72" s="18" t="s">
        <v>31</v>
      </c>
      <c r="J72" s="32" t="str">
        <f>VLOOKUP(PANAJI!$I72,Code2Loc,2,FALSE)</f>
        <v>CORTALIM</v>
      </c>
    </row>
    <row r="73" spans="1:10" ht="15.75" hidden="1" customHeight="1" x14ac:dyDescent="0.25">
      <c r="A73" s="29" t="s">
        <v>71</v>
      </c>
      <c r="B73" s="30">
        <v>4</v>
      </c>
      <c r="C73" s="30" t="s">
        <v>53</v>
      </c>
      <c r="D73" s="30">
        <v>10</v>
      </c>
      <c r="E73" s="30">
        <v>18</v>
      </c>
      <c r="F73" s="30" t="s">
        <v>12</v>
      </c>
      <c r="G73" s="31"/>
      <c r="H73" s="31" t="s">
        <v>13</v>
      </c>
      <c r="I73" s="18" t="s">
        <v>54</v>
      </c>
      <c r="J73" s="32" t="str">
        <f>VLOOKUP(PANAJI!$I73,Code2Loc,2,FALSE)</f>
        <v>SANCOALE</v>
      </c>
    </row>
    <row r="74" spans="1:10" ht="15.75" hidden="1" customHeight="1" x14ac:dyDescent="0.25">
      <c r="A74" s="29" t="s">
        <v>71</v>
      </c>
      <c r="B74" s="30">
        <v>4</v>
      </c>
      <c r="C74" s="30" t="s">
        <v>55</v>
      </c>
      <c r="D74" s="30">
        <v>11</v>
      </c>
      <c r="E74" s="30">
        <v>19</v>
      </c>
      <c r="F74" s="30" t="s">
        <v>12</v>
      </c>
      <c r="G74" s="31"/>
      <c r="H74" s="31" t="s">
        <v>13</v>
      </c>
      <c r="I74" s="18" t="s">
        <v>56</v>
      </c>
      <c r="J74" s="32" t="str">
        <f>VLOOKUP(PANAJI!$I74,Code2Loc,2,FALSE)</f>
        <v>S CONVENT</v>
      </c>
    </row>
    <row r="75" spans="1:10" ht="15.75" hidden="1" customHeight="1" x14ac:dyDescent="0.25">
      <c r="A75" s="29" t="s">
        <v>71</v>
      </c>
      <c r="B75" s="30">
        <v>4</v>
      </c>
      <c r="C75" s="30" t="s">
        <v>57</v>
      </c>
      <c r="D75" s="30">
        <v>12</v>
      </c>
      <c r="E75" s="30">
        <v>21</v>
      </c>
      <c r="F75" s="30" t="s">
        <v>12</v>
      </c>
      <c r="G75" s="31"/>
      <c r="H75" s="31" t="s">
        <v>13</v>
      </c>
      <c r="I75" s="18" t="s">
        <v>58</v>
      </c>
      <c r="J75" s="32" t="str">
        <f>VLOOKUP(PANAJI!$I75,Code2Loc,2,FALSE)</f>
        <v>ZAREER</v>
      </c>
    </row>
    <row r="76" spans="1:10" ht="15.75" hidden="1" customHeight="1" x14ac:dyDescent="0.25">
      <c r="A76" s="29" t="s">
        <v>71</v>
      </c>
      <c r="B76" s="30">
        <v>4</v>
      </c>
      <c r="C76" s="30" t="s">
        <v>59</v>
      </c>
      <c r="D76" s="30">
        <v>13</v>
      </c>
      <c r="E76" s="30">
        <v>23</v>
      </c>
      <c r="F76" s="30" t="s">
        <v>12</v>
      </c>
      <c r="G76" s="31"/>
      <c r="H76" s="31" t="s">
        <v>13</v>
      </c>
      <c r="I76" s="18" t="s">
        <v>60</v>
      </c>
      <c r="J76" s="32" t="str">
        <f>VLOOKUP(PANAJI!$I76,Code2Loc,2,FALSE)</f>
        <v>ZUYAR</v>
      </c>
    </row>
    <row r="77" spans="1:10" ht="15.75" hidden="1" customHeight="1" x14ac:dyDescent="0.25">
      <c r="A77" s="29" t="s">
        <v>71</v>
      </c>
      <c r="B77" s="30">
        <v>4</v>
      </c>
      <c r="C77" s="30" t="s">
        <v>249</v>
      </c>
      <c r="D77" s="30">
        <v>14</v>
      </c>
      <c r="E77" s="30">
        <v>24</v>
      </c>
      <c r="F77" s="30" t="s">
        <v>12</v>
      </c>
      <c r="G77" s="31"/>
      <c r="H77" s="31" t="s">
        <v>13</v>
      </c>
      <c r="I77" s="18" t="s">
        <v>250</v>
      </c>
      <c r="J77" s="32" t="str">
        <f>VLOOKUP(PANAJI!$I77,Code2Loc,2,FALSE)</f>
        <v>DABOLI</v>
      </c>
    </row>
    <row r="78" spans="1:10" ht="15.75" hidden="1" customHeight="1" x14ac:dyDescent="0.25">
      <c r="A78" s="29" t="s">
        <v>71</v>
      </c>
      <c r="B78" s="30">
        <v>4</v>
      </c>
      <c r="C78" s="30" t="s">
        <v>63</v>
      </c>
      <c r="D78" s="30">
        <v>15</v>
      </c>
      <c r="E78" s="30">
        <v>26</v>
      </c>
      <c r="F78" s="30" t="s">
        <v>12</v>
      </c>
      <c r="G78" s="31"/>
      <c r="H78" s="31" t="s">
        <v>13</v>
      </c>
      <c r="I78" s="18" t="s">
        <v>64</v>
      </c>
      <c r="J78" s="32" t="str">
        <f>VLOOKUP(PANAJI!$I78,Code2Loc,2,FALSE)</f>
        <v>CHICALIM</v>
      </c>
    </row>
    <row r="79" spans="1:10" ht="15.75" hidden="1" customHeight="1" x14ac:dyDescent="0.25">
      <c r="A79" s="29" t="s">
        <v>71</v>
      </c>
      <c r="B79" s="30">
        <v>4</v>
      </c>
      <c r="C79" s="30" t="s">
        <v>65</v>
      </c>
      <c r="D79" s="30">
        <v>16</v>
      </c>
      <c r="E79" s="30">
        <v>28</v>
      </c>
      <c r="F79" s="30" t="s">
        <v>12</v>
      </c>
      <c r="G79" s="31"/>
      <c r="H79" s="31" t="s">
        <v>13</v>
      </c>
      <c r="I79" s="18" t="s">
        <v>66</v>
      </c>
      <c r="J79" s="32" t="str">
        <f>VLOOKUP(PANAJI!$I79,Code2Loc,2,FALSE)</f>
        <v>VADEM</v>
      </c>
    </row>
    <row r="80" spans="1:10" ht="15.75" hidden="1" customHeight="1" x14ac:dyDescent="0.25">
      <c r="A80" s="29" t="s">
        <v>71</v>
      </c>
      <c r="B80" s="30">
        <v>4</v>
      </c>
      <c r="C80" s="30" t="s">
        <v>67</v>
      </c>
      <c r="D80" s="30">
        <v>17</v>
      </c>
      <c r="E80" s="30">
        <v>29</v>
      </c>
      <c r="F80" s="30" t="s">
        <v>12</v>
      </c>
      <c r="G80" s="31"/>
      <c r="H80" s="31" t="s">
        <v>13</v>
      </c>
      <c r="I80" s="18" t="s">
        <v>68</v>
      </c>
      <c r="J80" s="32" t="str">
        <f>VLOOKUP(PANAJI!$I80,Code2Loc,2,FALSE)</f>
        <v>SHIPYARD</v>
      </c>
    </row>
    <row r="81" spans="1:10" ht="15.75" hidden="1" customHeight="1" x14ac:dyDescent="0.25">
      <c r="A81" s="29" t="s">
        <v>71</v>
      </c>
      <c r="B81" s="30">
        <v>4</v>
      </c>
      <c r="C81" s="30" t="s">
        <v>69</v>
      </c>
      <c r="D81" s="30">
        <v>18</v>
      </c>
      <c r="E81" s="30">
        <v>30</v>
      </c>
      <c r="F81" s="30" t="s">
        <v>12</v>
      </c>
      <c r="G81" s="31"/>
      <c r="H81" s="31" t="s">
        <v>13</v>
      </c>
      <c r="I81" s="18" t="s">
        <v>70</v>
      </c>
      <c r="J81" s="32" t="str">
        <f>VLOOKUP(PANAJI!$I81,Code2Loc,2,FALSE)</f>
        <v>VASCO</v>
      </c>
    </row>
    <row r="82" spans="1:10" ht="15.75" hidden="1" customHeight="1" x14ac:dyDescent="0.25">
      <c r="A82" s="29" t="s">
        <v>71</v>
      </c>
      <c r="B82" s="30">
        <v>4</v>
      </c>
      <c r="C82" s="30" t="s">
        <v>72</v>
      </c>
      <c r="D82" s="30">
        <v>19</v>
      </c>
      <c r="E82" s="30">
        <v>32</v>
      </c>
      <c r="F82" s="30" t="s">
        <v>12</v>
      </c>
      <c r="G82" s="31"/>
      <c r="H82" s="31" t="s">
        <v>13</v>
      </c>
      <c r="I82" s="18" t="s">
        <v>73</v>
      </c>
      <c r="J82" s="32" t="str">
        <f>VLOOKUP(PANAJI!$I82,Code2Loc,2,FALSE)</f>
        <v>SADA</v>
      </c>
    </row>
    <row r="83" spans="1:10" ht="15.75" hidden="1" customHeight="1" x14ac:dyDescent="0.25">
      <c r="A83" s="29" t="s">
        <v>71</v>
      </c>
      <c r="B83" s="30">
        <v>4</v>
      </c>
      <c r="C83" s="30" t="s">
        <v>74</v>
      </c>
      <c r="D83" s="30">
        <v>20</v>
      </c>
      <c r="E83" s="30">
        <v>34</v>
      </c>
      <c r="F83" s="30" t="s">
        <v>12</v>
      </c>
      <c r="G83" s="31"/>
      <c r="H83" s="31" t="s">
        <v>13</v>
      </c>
      <c r="I83" s="18" t="s">
        <v>75</v>
      </c>
      <c r="J83" s="32" t="str">
        <f>VLOOKUP(PANAJI!$I83,Code2Loc,2,FALSE)</f>
        <v>HARBOUR</v>
      </c>
    </row>
    <row r="84" spans="1:10" ht="15.75" hidden="1" customHeight="1" x14ac:dyDescent="0.25">
      <c r="A84" s="29" t="s">
        <v>10</v>
      </c>
      <c r="B84" s="30">
        <v>5</v>
      </c>
      <c r="C84" s="30" t="s">
        <v>11</v>
      </c>
      <c r="D84" s="30">
        <v>1</v>
      </c>
      <c r="E84" s="30">
        <v>0</v>
      </c>
      <c r="F84" s="30" t="s">
        <v>12</v>
      </c>
      <c r="G84" s="31"/>
      <c r="H84" s="31" t="s">
        <v>13</v>
      </c>
      <c r="I84" s="18" t="s">
        <v>14</v>
      </c>
      <c r="J84" s="32" t="str">
        <f>VLOOKUP(PANAJI!$I84,Code2Loc,2,FALSE)</f>
        <v>PANAJI</v>
      </c>
    </row>
    <row r="85" spans="1:10" ht="15.75" hidden="1" customHeight="1" x14ac:dyDescent="0.25">
      <c r="A85" s="29" t="s">
        <v>10</v>
      </c>
      <c r="B85" s="30">
        <v>5</v>
      </c>
      <c r="C85" s="30" t="s">
        <v>206</v>
      </c>
      <c r="D85" s="30">
        <v>2</v>
      </c>
      <c r="E85" s="30">
        <v>2</v>
      </c>
      <c r="F85" s="30" t="s">
        <v>12</v>
      </c>
      <c r="G85" s="31"/>
      <c r="H85" s="31" t="s">
        <v>13</v>
      </c>
      <c r="I85" s="18" t="s">
        <v>207</v>
      </c>
      <c r="J85" s="32" t="str">
        <f>VLOOKUP(PANAJI!$I85,Code2Loc,2,FALSE)</f>
        <v>R. PATTO</v>
      </c>
    </row>
    <row r="86" spans="1:10" ht="15.75" hidden="1" customHeight="1" x14ac:dyDescent="0.25">
      <c r="A86" s="29" t="s">
        <v>10</v>
      </c>
      <c r="B86" s="30">
        <v>5</v>
      </c>
      <c r="C86" s="30" t="s">
        <v>208</v>
      </c>
      <c r="D86" s="30">
        <v>3</v>
      </c>
      <c r="E86" s="30">
        <v>3</v>
      </c>
      <c r="F86" s="30" t="s">
        <v>12</v>
      </c>
      <c r="G86" s="31"/>
      <c r="H86" s="31" t="s">
        <v>13</v>
      </c>
      <c r="I86" s="18" t="s">
        <v>209</v>
      </c>
      <c r="J86" s="32" t="str">
        <f>VLOOKUP(PANAJI!$I86,Code2Loc,2,FALSE)</f>
        <v>RBDR FERRY</v>
      </c>
    </row>
    <row r="87" spans="1:10" ht="15.75" hidden="1" customHeight="1" x14ac:dyDescent="0.25">
      <c r="A87" s="29" t="s">
        <v>10</v>
      </c>
      <c r="B87" s="30">
        <v>5</v>
      </c>
      <c r="C87" s="30" t="s">
        <v>210</v>
      </c>
      <c r="D87" s="30">
        <v>4</v>
      </c>
      <c r="E87" s="30">
        <v>4</v>
      </c>
      <c r="F87" s="30" t="s">
        <v>12</v>
      </c>
      <c r="G87" s="31"/>
      <c r="H87" s="31" t="s">
        <v>13</v>
      </c>
      <c r="I87" s="18" t="s">
        <v>211</v>
      </c>
      <c r="J87" s="32" t="str">
        <f>VLOOKUP(PANAJI!$I87,Code2Loc,2,FALSE)</f>
        <v>RIBANDAR</v>
      </c>
    </row>
    <row r="88" spans="1:10" ht="15.75" hidden="1" customHeight="1" x14ac:dyDescent="0.25">
      <c r="A88" s="29" t="s">
        <v>10</v>
      </c>
      <c r="B88" s="30">
        <v>5</v>
      </c>
      <c r="C88" s="30" t="s">
        <v>212</v>
      </c>
      <c r="D88" s="30">
        <v>5</v>
      </c>
      <c r="E88" s="30">
        <v>5</v>
      </c>
      <c r="F88" s="30" t="s">
        <v>12</v>
      </c>
      <c r="G88" s="31"/>
      <c r="H88" s="31" t="s">
        <v>13</v>
      </c>
      <c r="I88" s="18" t="s">
        <v>213</v>
      </c>
      <c r="J88" s="32" t="str">
        <f>VLOOKUP(PANAJI!$I88,Code2Loc,2,FALSE)</f>
        <v>RBDR SCHOOL</v>
      </c>
    </row>
    <row r="89" spans="1:10" ht="15.75" hidden="1" customHeight="1" x14ac:dyDescent="0.25">
      <c r="A89" s="29" t="s">
        <v>10</v>
      </c>
      <c r="B89" s="30">
        <v>5</v>
      </c>
      <c r="C89" s="30" t="s">
        <v>214</v>
      </c>
      <c r="D89" s="30">
        <v>6</v>
      </c>
      <c r="E89" s="30">
        <v>6</v>
      </c>
      <c r="F89" s="30" t="s">
        <v>12</v>
      </c>
      <c r="G89" s="31"/>
      <c r="H89" s="31" t="s">
        <v>13</v>
      </c>
      <c r="I89" s="18" t="s">
        <v>215</v>
      </c>
      <c r="J89" s="32" t="str">
        <f>VLOOKUP(PANAJI!$I89,Code2Loc,2,FALSE)</f>
        <v>ST.PEDRO</v>
      </c>
    </row>
    <row r="90" spans="1:10" ht="15.75" hidden="1" customHeight="1" x14ac:dyDescent="0.25">
      <c r="A90" s="29" t="s">
        <v>10</v>
      </c>
      <c r="B90" s="30">
        <v>5</v>
      </c>
      <c r="C90" s="30" t="s">
        <v>216</v>
      </c>
      <c r="D90" s="30">
        <v>7</v>
      </c>
      <c r="E90" s="30">
        <v>7</v>
      </c>
      <c r="F90" s="30" t="s">
        <v>12</v>
      </c>
      <c r="G90" s="31"/>
      <c r="H90" s="31" t="s">
        <v>13</v>
      </c>
      <c r="I90" s="18" t="s">
        <v>217</v>
      </c>
      <c r="J90" s="32" t="str">
        <f>VLOOKUP(PANAJI!$I90,Code2Loc,2,FALSE)</f>
        <v>BAINGINI</v>
      </c>
    </row>
    <row r="91" spans="1:10" ht="15.75" hidden="1" customHeight="1" x14ac:dyDescent="0.25">
      <c r="A91" s="29" t="s">
        <v>10</v>
      </c>
      <c r="B91" s="30">
        <v>5</v>
      </c>
      <c r="C91" s="30" t="s">
        <v>218</v>
      </c>
      <c r="D91" s="30">
        <v>8</v>
      </c>
      <c r="E91" s="30">
        <v>9</v>
      </c>
      <c r="F91" s="30" t="s">
        <v>12</v>
      </c>
      <c r="G91" s="31"/>
      <c r="H91" s="31" t="s">
        <v>13</v>
      </c>
      <c r="I91" s="18" t="s">
        <v>219</v>
      </c>
      <c r="J91" s="32" t="str">
        <f>VLOOKUP(PANAJI!$I91,Code2Loc,2,FALSE)</f>
        <v>OLD GOA</v>
      </c>
    </row>
    <row r="92" spans="1:10" ht="15.75" hidden="1" customHeight="1" x14ac:dyDescent="0.25">
      <c r="A92" s="29" t="s">
        <v>10</v>
      </c>
      <c r="B92" s="30">
        <v>5</v>
      </c>
      <c r="C92" s="30" t="s">
        <v>220</v>
      </c>
      <c r="D92" s="30">
        <v>9</v>
      </c>
      <c r="E92" s="30">
        <v>11</v>
      </c>
      <c r="F92" s="30" t="s">
        <v>12</v>
      </c>
      <c r="G92" s="31"/>
      <c r="H92" s="31" t="s">
        <v>13</v>
      </c>
      <c r="I92" s="18" t="s">
        <v>221</v>
      </c>
      <c r="J92" s="32" t="str">
        <f>VLOOKUP(PANAJI!$I92,Code2Loc,2,FALSE)</f>
        <v>CORLI PUMP</v>
      </c>
    </row>
    <row r="93" spans="1:10" ht="15.75" hidden="1" customHeight="1" x14ac:dyDescent="0.25">
      <c r="A93" s="29" t="s">
        <v>10</v>
      </c>
      <c r="B93" s="30">
        <v>5</v>
      </c>
      <c r="C93" s="30" t="s">
        <v>222</v>
      </c>
      <c r="D93" s="30">
        <v>10</v>
      </c>
      <c r="E93" s="30">
        <v>12</v>
      </c>
      <c r="F93" s="30" t="s">
        <v>12</v>
      </c>
      <c r="G93" s="31"/>
      <c r="H93" s="31" t="s">
        <v>13</v>
      </c>
      <c r="I93" s="18" t="s">
        <v>223</v>
      </c>
      <c r="J93" s="32" t="str">
        <f>VLOOKUP(PANAJI!$I93,Code2Loc,2,FALSE)</f>
        <v>CORLIM</v>
      </c>
    </row>
    <row r="94" spans="1:10" ht="15.75" hidden="1" customHeight="1" x14ac:dyDescent="0.25">
      <c r="A94" s="29" t="s">
        <v>10</v>
      </c>
      <c r="B94" s="30">
        <v>5</v>
      </c>
      <c r="C94" s="30" t="s">
        <v>224</v>
      </c>
      <c r="D94" s="30">
        <v>11</v>
      </c>
      <c r="E94" s="30">
        <v>13</v>
      </c>
      <c r="F94" s="30" t="s">
        <v>12</v>
      </c>
      <c r="G94" s="31"/>
      <c r="H94" s="31" t="s">
        <v>13</v>
      </c>
      <c r="I94" s="18" t="s">
        <v>225</v>
      </c>
      <c r="J94" s="32" t="str">
        <f>VLOOKUP(PANAJI!$I94,Code2Loc,2,FALSE)</f>
        <v>DHULAPI</v>
      </c>
    </row>
    <row r="95" spans="1:10" ht="15.75" hidden="1" customHeight="1" x14ac:dyDescent="0.25">
      <c r="A95" s="29" t="s">
        <v>10</v>
      </c>
      <c r="B95" s="30">
        <v>5</v>
      </c>
      <c r="C95" s="30" t="s">
        <v>163</v>
      </c>
      <c r="D95" s="30">
        <v>12</v>
      </c>
      <c r="E95" s="30">
        <v>14</v>
      </c>
      <c r="F95" s="30" t="s">
        <v>12</v>
      </c>
      <c r="G95" s="31"/>
      <c r="H95" s="31" t="s">
        <v>13</v>
      </c>
      <c r="I95" s="18" t="s">
        <v>164</v>
      </c>
      <c r="J95" s="32" t="str">
        <f>VLOOKUP(PANAJI!$I95,Code2Loc,2,FALSE)</f>
        <v>BANASTARI</v>
      </c>
    </row>
    <row r="96" spans="1:10" ht="15.75" hidden="1" customHeight="1" x14ac:dyDescent="0.25">
      <c r="A96" s="29" t="s">
        <v>10</v>
      </c>
      <c r="B96" s="30">
        <v>5</v>
      </c>
      <c r="C96" s="30" t="s">
        <v>165</v>
      </c>
      <c r="D96" s="30">
        <v>13</v>
      </c>
      <c r="E96" s="30">
        <v>16</v>
      </c>
      <c r="F96" s="30" t="s">
        <v>12</v>
      </c>
      <c r="G96" s="31"/>
      <c r="H96" s="31" t="s">
        <v>13</v>
      </c>
      <c r="I96" s="18" t="s">
        <v>166</v>
      </c>
      <c r="J96" s="32" t="str">
        <f>VLOOKUP(PANAJI!$I96,Code2Loc,2,FALSE)</f>
        <v>BHOMA</v>
      </c>
    </row>
    <row r="97" spans="1:10" ht="15.75" hidden="1" customHeight="1" x14ac:dyDescent="0.25">
      <c r="A97" s="29" t="s">
        <v>10</v>
      </c>
      <c r="B97" s="30">
        <v>5</v>
      </c>
      <c r="C97" s="30" t="s">
        <v>167</v>
      </c>
      <c r="D97" s="30">
        <v>14</v>
      </c>
      <c r="E97" s="30">
        <v>18</v>
      </c>
      <c r="F97" s="30" t="s">
        <v>12</v>
      </c>
      <c r="G97" s="31"/>
      <c r="H97" s="31" t="s">
        <v>13</v>
      </c>
      <c r="I97" s="18" t="s">
        <v>168</v>
      </c>
      <c r="J97" s="32" t="str">
        <f>VLOOKUP(PANAJI!$I97,Code2Loc,2,FALSE)</f>
        <v>KUNDAI</v>
      </c>
    </row>
    <row r="98" spans="1:10" ht="15.75" hidden="1" customHeight="1" x14ac:dyDescent="0.25">
      <c r="A98" s="29" t="s">
        <v>10</v>
      </c>
      <c r="B98" s="30">
        <v>5</v>
      </c>
      <c r="C98" s="30" t="s">
        <v>169</v>
      </c>
      <c r="D98" s="30">
        <v>15</v>
      </c>
      <c r="E98" s="30">
        <v>20</v>
      </c>
      <c r="F98" s="30" t="s">
        <v>12</v>
      </c>
      <c r="G98" s="31"/>
      <c r="H98" s="31" t="s">
        <v>13</v>
      </c>
      <c r="I98" s="18" t="s">
        <v>170</v>
      </c>
      <c r="J98" s="32" t="str">
        <f>VLOOKUP(PANAJI!$I98,Code2Loc,2,FALSE)</f>
        <v>MANGESHI</v>
      </c>
    </row>
    <row r="99" spans="1:10" ht="15.75" hidden="1" customHeight="1" x14ac:dyDescent="0.25">
      <c r="A99" s="29" t="s">
        <v>10</v>
      </c>
      <c r="B99" s="30">
        <v>5</v>
      </c>
      <c r="C99" s="30" t="s">
        <v>171</v>
      </c>
      <c r="D99" s="30">
        <v>16</v>
      </c>
      <c r="E99" s="30">
        <v>21</v>
      </c>
      <c r="F99" s="30" t="s">
        <v>12</v>
      </c>
      <c r="G99" s="31"/>
      <c r="H99" s="31" t="s">
        <v>13</v>
      </c>
      <c r="I99" s="18" t="s">
        <v>172</v>
      </c>
      <c r="J99" s="32" t="str">
        <f>VLOOKUP(PANAJI!$I99,Code2Loc,2,FALSE)</f>
        <v>MARDOL</v>
      </c>
    </row>
    <row r="100" spans="1:10" ht="15.75" hidden="1" customHeight="1" x14ac:dyDescent="0.25">
      <c r="A100" s="29" t="s">
        <v>10</v>
      </c>
      <c r="B100" s="30">
        <v>5</v>
      </c>
      <c r="C100" s="30" t="s">
        <v>173</v>
      </c>
      <c r="D100" s="30">
        <v>17</v>
      </c>
      <c r="E100" s="30">
        <v>23</v>
      </c>
      <c r="F100" s="30" t="s">
        <v>12</v>
      </c>
      <c r="G100" s="31"/>
      <c r="H100" s="31" t="s">
        <v>13</v>
      </c>
      <c r="I100" s="18" t="s">
        <v>174</v>
      </c>
      <c r="J100" s="32" t="str">
        <f>VLOOKUP(PANAJI!$I100,Code2Loc,2,FALSE)</f>
        <v>PATYEKADE</v>
      </c>
    </row>
    <row r="101" spans="1:10" ht="15.75" hidden="1" customHeight="1" x14ac:dyDescent="0.25">
      <c r="A101" s="29" t="s">
        <v>10</v>
      </c>
      <c r="B101" s="30">
        <v>5</v>
      </c>
      <c r="C101" s="30" t="s">
        <v>175</v>
      </c>
      <c r="D101" s="30">
        <v>18</v>
      </c>
      <c r="E101" s="30">
        <v>25</v>
      </c>
      <c r="F101" s="30" t="s">
        <v>12</v>
      </c>
      <c r="G101" s="31"/>
      <c r="H101" s="31" t="s">
        <v>13</v>
      </c>
      <c r="I101" s="18" t="s">
        <v>176</v>
      </c>
      <c r="J101" s="32" t="str">
        <f>VLOOKUP(PANAJI!$I101,Code2Loc,2,FALSE)</f>
        <v>FARMAGUDI</v>
      </c>
    </row>
    <row r="102" spans="1:10" ht="15.75" hidden="1" customHeight="1" x14ac:dyDescent="0.25">
      <c r="A102" s="29" t="s">
        <v>10</v>
      </c>
      <c r="B102" s="30">
        <v>5</v>
      </c>
      <c r="C102" s="30" t="s">
        <v>177</v>
      </c>
      <c r="D102" s="30">
        <v>19</v>
      </c>
      <c r="E102" s="30">
        <v>26</v>
      </c>
      <c r="F102" s="30" t="s">
        <v>12</v>
      </c>
      <c r="G102" s="31"/>
      <c r="H102" s="31" t="s">
        <v>13</v>
      </c>
      <c r="I102" s="18" t="s">
        <v>178</v>
      </c>
      <c r="J102" s="32" t="str">
        <f>VLOOKUP(PANAJI!$I102,Code2Loc,2,FALSE)</f>
        <v>FMD CIRCLE</v>
      </c>
    </row>
    <row r="103" spans="1:10" ht="15.75" hidden="1" customHeight="1" x14ac:dyDescent="0.25">
      <c r="A103" s="29" t="s">
        <v>10</v>
      </c>
      <c r="B103" s="30">
        <v>5</v>
      </c>
      <c r="C103" s="30" t="s">
        <v>179</v>
      </c>
      <c r="D103" s="30">
        <v>20</v>
      </c>
      <c r="E103" s="30">
        <v>28</v>
      </c>
      <c r="F103" s="30" t="s">
        <v>12</v>
      </c>
      <c r="G103" s="31"/>
      <c r="H103" s="31" t="s">
        <v>30</v>
      </c>
      <c r="I103" s="18" t="s">
        <v>180</v>
      </c>
      <c r="J103" s="32" t="str">
        <f>VLOOKUP(PANAJI!$I103,Code2Loc,2,FALSE)</f>
        <v>PONDA</v>
      </c>
    </row>
    <row r="104" spans="1:10" ht="15.75" hidden="1" customHeight="1" x14ac:dyDescent="0.25">
      <c r="A104" s="29" t="s">
        <v>10</v>
      </c>
      <c r="B104" s="30">
        <v>5</v>
      </c>
      <c r="C104" s="30" t="s">
        <v>181</v>
      </c>
      <c r="D104" s="30">
        <v>21</v>
      </c>
      <c r="E104" s="30">
        <v>30</v>
      </c>
      <c r="F104" s="30" t="s">
        <v>12</v>
      </c>
      <c r="G104" s="31"/>
      <c r="H104" s="31" t="s">
        <v>13</v>
      </c>
      <c r="I104" s="18" t="s">
        <v>182</v>
      </c>
      <c r="J104" s="32" t="str">
        <f>VLOOKUP(PANAJI!$I104,Code2Loc,2,FALSE)</f>
        <v>DHAVLI</v>
      </c>
    </row>
    <row r="105" spans="1:10" ht="15.75" hidden="1" customHeight="1" x14ac:dyDescent="0.25">
      <c r="A105" s="29" t="s">
        <v>10</v>
      </c>
      <c r="B105" s="30">
        <v>5</v>
      </c>
      <c r="C105" s="30" t="s">
        <v>183</v>
      </c>
      <c r="D105" s="30">
        <v>22</v>
      </c>
      <c r="E105" s="30">
        <v>32</v>
      </c>
      <c r="F105" s="30" t="s">
        <v>12</v>
      </c>
      <c r="G105" s="31"/>
      <c r="H105" s="31" t="s">
        <v>13</v>
      </c>
      <c r="I105" s="18" t="s">
        <v>184</v>
      </c>
      <c r="J105" s="32" t="str">
        <f>VLOOKUP(PANAJI!$I105,Code2Loc,2,FALSE)</f>
        <v>TOP COLA</v>
      </c>
    </row>
    <row r="106" spans="1:10" ht="15.75" hidden="1" customHeight="1" x14ac:dyDescent="0.25">
      <c r="A106" s="29" t="s">
        <v>10</v>
      </c>
      <c r="B106" s="30">
        <v>5</v>
      </c>
      <c r="C106" s="30" t="s">
        <v>185</v>
      </c>
      <c r="D106" s="30">
        <v>23</v>
      </c>
      <c r="E106" s="30">
        <v>33</v>
      </c>
      <c r="F106" s="30" t="s">
        <v>12</v>
      </c>
      <c r="G106" s="31"/>
      <c r="H106" s="31" t="s">
        <v>13</v>
      </c>
      <c r="I106" s="18" t="s">
        <v>186</v>
      </c>
      <c r="J106" s="32" t="str">
        <f>VLOOKUP(PANAJI!$I106,Code2Loc,2,FALSE)</f>
        <v>BORI SKVR</v>
      </c>
    </row>
    <row r="107" spans="1:10" ht="15.75" hidden="1" customHeight="1" x14ac:dyDescent="0.25">
      <c r="A107" s="29" t="s">
        <v>10</v>
      </c>
      <c r="B107" s="30">
        <v>5</v>
      </c>
      <c r="C107" s="30" t="s">
        <v>187</v>
      </c>
      <c r="D107" s="30">
        <v>24</v>
      </c>
      <c r="E107" s="30">
        <v>34</v>
      </c>
      <c r="F107" s="30" t="s">
        <v>12</v>
      </c>
      <c r="G107" s="31"/>
      <c r="H107" s="31" t="s">
        <v>13</v>
      </c>
      <c r="I107" s="18" t="s">
        <v>188</v>
      </c>
      <c r="J107" s="32" t="str">
        <f>VLOOKUP(PANAJI!$I107,Code2Loc,2,FALSE)</f>
        <v>SAI TMPLE</v>
      </c>
    </row>
    <row r="108" spans="1:10" ht="15.75" hidden="1" customHeight="1" x14ac:dyDescent="0.25">
      <c r="A108" s="29" t="s">
        <v>10</v>
      </c>
      <c r="B108" s="30">
        <v>5</v>
      </c>
      <c r="C108" s="30" t="s">
        <v>189</v>
      </c>
      <c r="D108" s="30">
        <v>25</v>
      </c>
      <c r="E108" s="30">
        <v>36</v>
      </c>
      <c r="F108" s="30" t="s">
        <v>12</v>
      </c>
      <c r="G108" s="31"/>
      <c r="H108" s="31" t="s">
        <v>13</v>
      </c>
      <c r="I108" s="18" t="s">
        <v>190</v>
      </c>
      <c r="J108" s="32" t="str">
        <f>VLOOKUP(PANAJI!$I108,Code2Loc,2,FALSE)</f>
        <v>BORI BRDG</v>
      </c>
    </row>
    <row r="109" spans="1:10" ht="15.75" hidden="1" customHeight="1" x14ac:dyDescent="0.25">
      <c r="A109" s="29" t="s">
        <v>10</v>
      </c>
      <c r="B109" s="30">
        <v>5</v>
      </c>
      <c r="C109" s="30" t="s">
        <v>191</v>
      </c>
      <c r="D109" s="30">
        <v>26</v>
      </c>
      <c r="E109" s="30">
        <v>37</v>
      </c>
      <c r="F109" s="30" t="s">
        <v>12</v>
      </c>
      <c r="G109" s="31"/>
      <c r="H109" s="31" t="s">
        <v>13</v>
      </c>
      <c r="I109" s="18" t="s">
        <v>192</v>
      </c>
      <c r="J109" s="32" t="str">
        <f>VLOOKUP(PANAJI!$I109,Code2Loc,2,FALSE)</f>
        <v>CHWGULE DOK</v>
      </c>
    </row>
    <row r="110" spans="1:10" ht="15.75" hidden="1" customHeight="1" x14ac:dyDescent="0.25">
      <c r="A110" s="29" t="s">
        <v>10</v>
      </c>
      <c r="B110" s="30">
        <v>5</v>
      </c>
      <c r="C110" s="30" t="s">
        <v>193</v>
      </c>
      <c r="D110" s="30">
        <v>27</v>
      </c>
      <c r="E110" s="30">
        <v>38</v>
      </c>
      <c r="F110" s="30" t="s">
        <v>12</v>
      </c>
      <c r="G110" s="31"/>
      <c r="H110" s="31" t="s">
        <v>13</v>
      </c>
      <c r="I110" s="18" t="s">
        <v>194</v>
      </c>
      <c r="J110" s="32" t="str">
        <f>VLOOKUP(PANAJI!$I110,Code2Loc,2,FALSE)</f>
        <v>AMORA</v>
      </c>
    </row>
    <row r="111" spans="1:10" ht="15.75" hidden="1" customHeight="1" x14ac:dyDescent="0.25">
      <c r="A111" s="29" t="s">
        <v>10</v>
      </c>
      <c r="B111" s="30">
        <v>5</v>
      </c>
      <c r="C111" s="30" t="s">
        <v>195</v>
      </c>
      <c r="D111" s="30">
        <v>28</v>
      </c>
      <c r="E111" s="30">
        <v>39</v>
      </c>
      <c r="F111" s="30" t="s">
        <v>12</v>
      </c>
      <c r="G111" s="31"/>
      <c r="H111" s="31" t="s">
        <v>13</v>
      </c>
      <c r="I111" s="18" t="s">
        <v>196</v>
      </c>
      <c r="J111" s="32" t="str">
        <f>VLOOKUP(PANAJI!$I111,Code2Loc,2,FALSE)</f>
        <v>TEMBER</v>
      </c>
    </row>
    <row r="112" spans="1:10" ht="15.75" hidden="1" customHeight="1" x14ac:dyDescent="0.25">
      <c r="A112" s="29" t="s">
        <v>10</v>
      </c>
      <c r="B112" s="30">
        <v>5</v>
      </c>
      <c r="C112" s="30" t="s">
        <v>197</v>
      </c>
      <c r="D112" s="30">
        <v>29</v>
      </c>
      <c r="E112" s="30">
        <v>40</v>
      </c>
      <c r="F112" s="30" t="s">
        <v>12</v>
      </c>
      <c r="G112" s="31"/>
      <c r="H112" s="31" t="s">
        <v>13</v>
      </c>
      <c r="I112" s="18" t="s">
        <v>198</v>
      </c>
      <c r="J112" s="32" t="str">
        <f>VLOOKUP(PANAJI!$I112,Code2Loc,2,FALSE)</f>
        <v>RAI AMYAKDE</v>
      </c>
    </row>
    <row r="113" spans="1:10" ht="15.75" hidden="1" customHeight="1" x14ac:dyDescent="0.25">
      <c r="A113" s="29" t="s">
        <v>10</v>
      </c>
      <c r="B113" s="30">
        <v>5</v>
      </c>
      <c r="C113" s="30" t="s">
        <v>199</v>
      </c>
      <c r="D113" s="30">
        <v>30</v>
      </c>
      <c r="E113" s="30">
        <v>41</v>
      </c>
      <c r="F113" s="30" t="s">
        <v>12</v>
      </c>
      <c r="G113" s="31"/>
      <c r="H113" s="31" t="s">
        <v>13</v>
      </c>
      <c r="I113" s="18" t="s">
        <v>199</v>
      </c>
      <c r="J113" s="32" t="str">
        <f>VLOOKUP(PANAJI!$I113,Code2Loc,2,FALSE)</f>
        <v>RAI</v>
      </c>
    </row>
    <row r="114" spans="1:10" ht="15.75" hidden="1" customHeight="1" x14ac:dyDescent="0.25">
      <c r="A114" s="29" t="s">
        <v>10</v>
      </c>
      <c r="B114" s="30">
        <v>5</v>
      </c>
      <c r="C114" s="30" t="s">
        <v>200</v>
      </c>
      <c r="D114" s="30">
        <v>31</v>
      </c>
      <c r="E114" s="30">
        <v>43</v>
      </c>
      <c r="F114" s="30" t="s">
        <v>12</v>
      </c>
      <c r="G114" s="31"/>
      <c r="H114" s="31" t="s">
        <v>13</v>
      </c>
      <c r="I114" s="18" t="s">
        <v>201</v>
      </c>
      <c r="J114" s="32" t="str">
        <f>VLOOKUP(PANAJI!$I114,Code2Loc,2,FALSE)</f>
        <v>ARLEM</v>
      </c>
    </row>
    <row r="115" spans="1:10" ht="15.75" hidden="1" customHeight="1" x14ac:dyDescent="0.25">
      <c r="A115" s="29" t="s">
        <v>10</v>
      </c>
      <c r="B115" s="30">
        <v>5</v>
      </c>
      <c r="C115" s="30" t="s">
        <v>202</v>
      </c>
      <c r="D115" s="30">
        <v>32</v>
      </c>
      <c r="E115" s="30">
        <v>44</v>
      </c>
      <c r="F115" s="30" t="s">
        <v>12</v>
      </c>
      <c r="G115" s="31"/>
      <c r="H115" s="31" t="s">
        <v>13</v>
      </c>
      <c r="I115" s="18" t="s">
        <v>203</v>
      </c>
      <c r="J115" s="32" t="str">
        <f>VLOOKUP(PANAJI!$I115,Code2Loc,2,FALSE)</f>
        <v>MARGAO PWD</v>
      </c>
    </row>
    <row r="116" spans="1:10" ht="15.75" hidden="1" customHeight="1" x14ac:dyDescent="0.25">
      <c r="A116" s="29" t="s">
        <v>10</v>
      </c>
      <c r="B116" s="30">
        <v>5</v>
      </c>
      <c r="C116" s="30" t="s">
        <v>204</v>
      </c>
      <c r="D116" s="30">
        <v>33</v>
      </c>
      <c r="E116" s="30">
        <v>45</v>
      </c>
      <c r="F116" s="30" t="s">
        <v>12</v>
      </c>
      <c r="G116" s="31"/>
      <c r="H116" s="31" t="s">
        <v>13</v>
      </c>
      <c r="I116" s="18" t="s">
        <v>205</v>
      </c>
      <c r="J116" s="32" t="str">
        <f>VLOOKUP(PANAJI!$I116,Code2Loc,2,FALSE)</f>
        <v>FATORDA</v>
      </c>
    </row>
    <row r="117" spans="1:10" ht="15.75" hidden="1" customHeight="1" x14ac:dyDescent="0.25">
      <c r="A117" s="29" t="s">
        <v>10</v>
      </c>
      <c r="B117" s="30">
        <v>5</v>
      </c>
      <c r="C117" s="30" t="s">
        <v>50</v>
      </c>
      <c r="D117" s="30">
        <v>34</v>
      </c>
      <c r="E117" s="30">
        <v>46</v>
      </c>
      <c r="F117" s="30" t="s">
        <v>12</v>
      </c>
      <c r="G117" s="31"/>
      <c r="H117" s="31" t="s">
        <v>13</v>
      </c>
      <c r="I117" s="18" t="s">
        <v>51</v>
      </c>
      <c r="J117" s="32" t="str">
        <f>VLOOKUP(PANAJI!$I117,Code2Loc,2,FALSE)</f>
        <v>MARGAO</v>
      </c>
    </row>
    <row r="118" spans="1:10" ht="15.75" hidden="1" customHeight="1" x14ac:dyDescent="0.25">
      <c r="A118" s="29" t="s">
        <v>10</v>
      </c>
      <c r="B118" s="30">
        <v>6</v>
      </c>
      <c r="C118" s="30" t="s">
        <v>11</v>
      </c>
      <c r="D118" s="30">
        <v>1</v>
      </c>
      <c r="E118" s="30">
        <v>0</v>
      </c>
      <c r="F118" s="30" t="s">
        <v>12</v>
      </c>
      <c r="G118" s="31"/>
      <c r="H118" s="31" t="s">
        <v>13</v>
      </c>
      <c r="I118" s="18" t="s">
        <v>14</v>
      </c>
      <c r="J118" s="32" t="str">
        <f>VLOOKUP(PANAJI!$I118,Code2Loc,2,FALSE)</f>
        <v>PANAJI</v>
      </c>
    </row>
    <row r="119" spans="1:10" ht="15.75" hidden="1" customHeight="1" x14ac:dyDescent="0.25">
      <c r="A119" s="29" t="s">
        <v>10</v>
      </c>
      <c r="B119" s="30">
        <v>6</v>
      </c>
      <c r="C119" s="30" t="s">
        <v>77</v>
      </c>
      <c r="D119" s="30">
        <v>2</v>
      </c>
      <c r="E119" s="30">
        <v>2</v>
      </c>
      <c r="F119" s="30" t="s">
        <v>12</v>
      </c>
      <c r="G119" s="31"/>
      <c r="H119" s="31" t="s">
        <v>13</v>
      </c>
      <c r="I119" s="18" t="s">
        <v>78</v>
      </c>
      <c r="J119" s="32" t="str">
        <f>VLOOKUP(PANAJI!$I119,Code2Loc,2,FALSE)</f>
        <v>SAI SERVICE</v>
      </c>
    </row>
    <row r="120" spans="1:10" ht="15.75" hidden="1" customHeight="1" x14ac:dyDescent="0.25">
      <c r="A120" s="29" t="s">
        <v>10</v>
      </c>
      <c r="B120" s="30">
        <v>6</v>
      </c>
      <c r="C120" s="30" t="s">
        <v>79</v>
      </c>
      <c r="D120" s="30">
        <v>3</v>
      </c>
      <c r="E120" s="30">
        <v>3</v>
      </c>
      <c r="F120" s="30" t="s">
        <v>12</v>
      </c>
      <c r="G120" s="31"/>
      <c r="H120" s="31" t="s">
        <v>13</v>
      </c>
      <c r="I120" s="18" t="s">
        <v>80</v>
      </c>
      <c r="J120" s="32" t="str">
        <f>VLOOKUP(PANAJI!$I120,Code2Loc,2,FALSE)</f>
        <v>TIN BLD/COL</v>
      </c>
    </row>
    <row r="121" spans="1:10" ht="15.75" hidden="1" customHeight="1" x14ac:dyDescent="0.25">
      <c r="A121" s="29" t="s">
        <v>10</v>
      </c>
      <c r="B121" s="30">
        <v>6</v>
      </c>
      <c r="C121" s="30" t="s">
        <v>81</v>
      </c>
      <c r="D121" s="30">
        <v>4</v>
      </c>
      <c r="E121" s="30">
        <v>4</v>
      </c>
      <c r="F121" s="30" t="s">
        <v>12</v>
      </c>
      <c r="G121" s="31"/>
      <c r="H121" s="31" t="s">
        <v>13</v>
      </c>
      <c r="I121" s="18" t="s">
        <v>82</v>
      </c>
      <c r="J121" s="32" t="str">
        <f>VLOOKUP(PANAJI!$I121,Code2Loc,2,FALSE)</f>
        <v>GULYAKADE</v>
      </c>
    </row>
    <row r="122" spans="1:10" ht="15.75" hidden="1" customHeight="1" x14ac:dyDescent="0.25">
      <c r="A122" s="29" t="s">
        <v>10</v>
      </c>
      <c r="B122" s="30">
        <v>6</v>
      </c>
      <c r="C122" s="30" t="s">
        <v>83</v>
      </c>
      <c r="D122" s="30">
        <v>5</v>
      </c>
      <c r="E122" s="30">
        <v>5</v>
      </c>
      <c r="F122" s="30" t="s">
        <v>12</v>
      </c>
      <c r="G122" s="31"/>
      <c r="H122" s="31" t="s">
        <v>13</v>
      </c>
      <c r="I122" s="18" t="s">
        <v>84</v>
      </c>
      <c r="J122" s="32" t="str">
        <f>VLOOKUP(PANAJI!$I122,Code2Loc,2,FALSE)</f>
        <v>PRV COPEL</v>
      </c>
    </row>
    <row r="123" spans="1:10" ht="15.75" hidden="1" customHeight="1" x14ac:dyDescent="0.25">
      <c r="A123" s="29" t="s">
        <v>10</v>
      </c>
      <c r="B123" s="30">
        <v>6</v>
      </c>
      <c r="C123" s="30" t="s">
        <v>85</v>
      </c>
      <c r="D123" s="30">
        <v>6</v>
      </c>
      <c r="E123" s="30">
        <v>6</v>
      </c>
      <c r="F123" s="30" t="s">
        <v>12</v>
      </c>
      <c r="G123" s="31"/>
      <c r="H123" s="31" t="s">
        <v>13</v>
      </c>
      <c r="I123" s="18" t="s">
        <v>86</v>
      </c>
      <c r="J123" s="32" t="str">
        <f>VLOOKUP(PANAJI!$I123,Code2Loc,2,FALSE)</f>
        <v>PRV WADAKAD</v>
      </c>
    </row>
    <row r="124" spans="1:10" ht="15.75" hidden="1" customHeight="1" x14ac:dyDescent="0.25">
      <c r="A124" s="29" t="s">
        <v>10</v>
      </c>
      <c r="B124" s="30">
        <v>6</v>
      </c>
      <c r="C124" s="30" t="s">
        <v>87</v>
      </c>
      <c r="D124" s="30">
        <v>7</v>
      </c>
      <c r="E124" s="30">
        <v>7</v>
      </c>
      <c r="F124" s="30" t="s">
        <v>12</v>
      </c>
      <c r="G124" s="31"/>
      <c r="H124" s="31" t="s">
        <v>13</v>
      </c>
      <c r="I124" s="18" t="s">
        <v>88</v>
      </c>
      <c r="J124" s="32" t="str">
        <f>VLOOKUP(PANAJI!$I124,Code2Loc,2,FALSE)</f>
        <v>PRV BAZAR</v>
      </c>
    </row>
    <row r="125" spans="1:10" ht="15.75" hidden="1" customHeight="1" x14ac:dyDescent="0.25">
      <c r="A125" s="29" t="s">
        <v>10</v>
      </c>
      <c r="B125" s="30">
        <v>6</v>
      </c>
      <c r="C125" s="30" t="s">
        <v>89</v>
      </c>
      <c r="D125" s="30">
        <v>8</v>
      </c>
      <c r="E125" s="30">
        <v>8</v>
      </c>
      <c r="F125" s="30" t="s">
        <v>12</v>
      </c>
      <c r="G125" s="31"/>
      <c r="H125" s="31" t="s">
        <v>13</v>
      </c>
      <c r="I125" s="18" t="s">
        <v>90</v>
      </c>
      <c r="J125" s="32" t="str">
        <f>VLOOKUP(PANAJI!$I125,Code2Loc,2,FALSE)</f>
        <v>GIRI CROSS</v>
      </c>
    </row>
    <row r="126" spans="1:10" ht="15.75" hidden="1" customHeight="1" x14ac:dyDescent="0.25">
      <c r="A126" s="29" t="s">
        <v>10</v>
      </c>
      <c r="B126" s="30">
        <v>6</v>
      </c>
      <c r="C126" s="30" t="s">
        <v>91</v>
      </c>
      <c r="D126" s="30">
        <v>9</v>
      </c>
      <c r="E126" s="30">
        <v>9</v>
      </c>
      <c r="F126" s="30" t="s">
        <v>12</v>
      </c>
      <c r="G126" s="31"/>
      <c r="H126" s="31" t="s">
        <v>13</v>
      </c>
      <c r="I126" s="18" t="s">
        <v>92</v>
      </c>
      <c r="J126" s="32" t="str">
        <f>VLOOKUP(PANAJI!$I126,Code2Loc,2,FALSE)</f>
        <v>GREEN PARK</v>
      </c>
    </row>
    <row r="127" spans="1:10" ht="15.75" hidden="1" customHeight="1" x14ac:dyDescent="0.25">
      <c r="A127" s="29" t="s">
        <v>10</v>
      </c>
      <c r="B127" s="30">
        <v>6</v>
      </c>
      <c r="C127" s="30" t="s">
        <v>93</v>
      </c>
      <c r="D127" s="30">
        <v>10</v>
      </c>
      <c r="E127" s="30">
        <v>10</v>
      </c>
      <c r="F127" s="30" t="s">
        <v>12</v>
      </c>
      <c r="G127" s="31"/>
      <c r="H127" s="31" t="s">
        <v>13</v>
      </c>
      <c r="I127" s="18" t="s">
        <v>94</v>
      </c>
      <c r="J127" s="32" t="str">
        <f>VLOOKUP(PANAJI!$I127,Code2Loc,2,FALSE)</f>
        <v>GIRI CHAPEL</v>
      </c>
    </row>
    <row r="128" spans="1:10" ht="15.75" hidden="1" customHeight="1" x14ac:dyDescent="0.25">
      <c r="A128" s="29" t="s">
        <v>10</v>
      </c>
      <c r="B128" s="30">
        <v>6</v>
      </c>
      <c r="C128" s="30" t="s">
        <v>95</v>
      </c>
      <c r="D128" s="30">
        <v>11</v>
      </c>
      <c r="E128" s="30">
        <v>12</v>
      </c>
      <c r="F128" s="30" t="s">
        <v>12</v>
      </c>
      <c r="G128" s="31"/>
      <c r="H128" s="31" t="s">
        <v>13</v>
      </c>
      <c r="I128" s="18" t="s">
        <v>96</v>
      </c>
      <c r="J128" s="32" t="str">
        <f>VLOOKUP(PANAJI!$I128,Code2Loc,2,FALSE)</f>
        <v>MAPUSA</v>
      </c>
    </row>
    <row r="129" spans="1:10" ht="15.75" hidden="1" customHeight="1" x14ac:dyDescent="0.25">
      <c r="A129" s="29" t="s">
        <v>10</v>
      </c>
      <c r="B129" s="30">
        <v>6</v>
      </c>
      <c r="C129" s="30" t="s">
        <v>99</v>
      </c>
      <c r="D129" s="30">
        <v>12</v>
      </c>
      <c r="E129" s="30">
        <v>13</v>
      </c>
      <c r="F129" s="30" t="s">
        <v>12</v>
      </c>
      <c r="G129" s="31"/>
      <c r="H129" s="31" t="s">
        <v>13</v>
      </c>
      <c r="I129" s="18" t="s">
        <v>100</v>
      </c>
      <c r="J129" s="32" t="str">
        <f>VLOOKUP(PANAJI!$I129,Code2Loc,2,FALSE)</f>
        <v>MPS COURT</v>
      </c>
    </row>
    <row r="130" spans="1:10" ht="15.75" hidden="1" customHeight="1" x14ac:dyDescent="0.25">
      <c r="A130" s="29" t="s">
        <v>10</v>
      </c>
      <c r="B130" s="30">
        <v>6</v>
      </c>
      <c r="C130" s="30" t="s">
        <v>101</v>
      </c>
      <c r="D130" s="30">
        <v>13</v>
      </c>
      <c r="E130" s="30">
        <v>14</v>
      </c>
      <c r="F130" s="30" t="s">
        <v>12</v>
      </c>
      <c r="G130" s="31"/>
      <c r="H130" s="31" t="s">
        <v>13</v>
      </c>
      <c r="I130" s="18" t="s">
        <v>102</v>
      </c>
      <c r="J130" s="32" t="str">
        <f>VLOOKUP(PANAJI!$I130,Code2Loc,2,FALSE)</f>
        <v>DULER</v>
      </c>
    </row>
    <row r="131" spans="1:10" ht="15.75" hidden="1" customHeight="1" x14ac:dyDescent="0.25">
      <c r="A131" s="29" t="s">
        <v>10</v>
      </c>
      <c r="B131" s="30">
        <v>6</v>
      </c>
      <c r="C131" s="30" t="s">
        <v>103</v>
      </c>
      <c r="D131" s="30">
        <v>14</v>
      </c>
      <c r="E131" s="30">
        <v>15</v>
      </c>
      <c r="F131" s="30" t="s">
        <v>12</v>
      </c>
      <c r="G131" s="31"/>
      <c r="H131" s="31" t="s">
        <v>13</v>
      </c>
      <c r="I131" s="18" t="s">
        <v>104</v>
      </c>
      <c r="J131" s="32" t="str">
        <f>VLOOKUP(PANAJI!$I131,Code2Loc,2,FALSE)</f>
        <v>PDEM/KRWDA</v>
      </c>
    </row>
    <row r="132" spans="1:10" ht="15.75" hidden="1" customHeight="1" x14ac:dyDescent="0.25">
      <c r="A132" s="29" t="s">
        <v>10</v>
      </c>
      <c r="B132" s="30">
        <v>6</v>
      </c>
      <c r="C132" s="30" t="s">
        <v>105</v>
      </c>
      <c r="D132" s="30">
        <v>15</v>
      </c>
      <c r="E132" s="30">
        <v>16</v>
      </c>
      <c r="F132" s="30" t="s">
        <v>12</v>
      </c>
      <c r="G132" s="31"/>
      <c r="H132" s="31" t="s">
        <v>13</v>
      </c>
      <c r="I132" s="18" t="s">
        <v>106</v>
      </c>
      <c r="J132" s="32" t="str">
        <f>VLOOKUP(PANAJI!$I132,Code2Loc,2,FALSE)</f>
        <v>KARASWADA</v>
      </c>
    </row>
    <row r="133" spans="1:10" ht="15.75" hidden="1" customHeight="1" x14ac:dyDescent="0.25">
      <c r="A133" s="29" t="s">
        <v>10</v>
      </c>
      <c r="B133" s="30">
        <v>6</v>
      </c>
      <c r="C133" s="30" t="s">
        <v>107</v>
      </c>
      <c r="D133" s="30">
        <v>16</v>
      </c>
      <c r="E133" s="30">
        <v>17</v>
      </c>
      <c r="F133" s="30" t="s">
        <v>12</v>
      </c>
      <c r="G133" s="31"/>
      <c r="H133" s="31" t="s">
        <v>13</v>
      </c>
      <c r="I133" s="18" t="s">
        <v>108</v>
      </c>
      <c r="J133" s="32" t="str">
        <f>VLOOKUP(PANAJI!$I133,Code2Loc,2,FALSE)</f>
        <v>MADEL</v>
      </c>
    </row>
    <row r="134" spans="1:10" ht="15.75" hidden="1" customHeight="1" x14ac:dyDescent="0.25">
      <c r="A134" s="29" t="s">
        <v>10</v>
      </c>
      <c r="B134" s="30">
        <v>6</v>
      </c>
      <c r="C134" s="30" t="s">
        <v>109</v>
      </c>
      <c r="D134" s="30">
        <v>17</v>
      </c>
      <c r="E134" s="30">
        <v>18</v>
      </c>
      <c r="F134" s="30" t="s">
        <v>12</v>
      </c>
      <c r="G134" s="31"/>
      <c r="H134" s="31" t="s">
        <v>13</v>
      </c>
      <c r="I134" s="18" t="s">
        <v>110</v>
      </c>
      <c r="J134" s="32" t="str">
        <f>VLOOKUP(PANAJI!$I134,Code2Loc,2,FALSE)</f>
        <v>TIVIM</v>
      </c>
    </row>
    <row r="135" spans="1:10" ht="15.75" hidden="1" customHeight="1" x14ac:dyDescent="0.25">
      <c r="A135" s="29" t="s">
        <v>10</v>
      </c>
      <c r="B135" s="30">
        <v>6</v>
      </c>
      <c r="C135" s="30" t="s">
        <v>111</v>
      </c>
      <c r="D135" s="30">
        <v>18</v>
      </c>
      <c r="E135" s="30">
        <v>19</v>
      </c>
      <c r="F135" s="30" t="s">
        <v>12</v>
      </c>
      <c r="G135" s="31"/>
      <c r="H135" s="31" t="s">
        <v>13</v>
      </c>
      <c r="I135" s="18" t="s">
        <v>112</v>
      </c>
      <c r="J135" s="32" t="str">
        <f>VLOOKUP(PANAJI!$I135,Code2Loc,2,FALSE)</f>
        <v>TIVI GROUND</v>
      </c>
    </row>
    <row r="136" spans="1:10" ht="15.75" hidden="1" customHeight="1" x14ac:dyDescent="0.25">
      <c r="A136" s="29" t="s">
        <v>10</v>
      </c>
      <c r="B136" s="30">
        <v>6</v>
      </c>
      <c r="C136" s="30" t="s">
        <v>113</v>
      </c>
      <c r="D136" s="30">
        <v>19</v>
      </c>
      <c r="E136" s="30">
        <v>20</v>
      </c>
      <c r="F136" s="30" t="s">
        <v>12</v>
      </c>
      <c r="G136" s="31"/>
      <c r="H136" s="31" t="s">
        <v>13</v>
      </c>
      <c r="I136" s="18" t="s">
        <v>114</v>
      </c>
      <c r="J136" s="32" t="str">
        <f>VLOOKUP(PANAJI!$I136,Code2Loc,2,FALSE)</f>
        <v>CANSA BRD</v>
      </c>
    </row>
    <row r="137" spans="1:10" ht="15.75" hidden="1" customHeight="1" x14ac:dyDescent="0.25">
      <c r="A137" s="29" t="s">
        <v>10</v>
      </c>
      <c r="B137" s="30">
        <v>6</v>
      </c>
      <c r="C137" s="30" t="s">
        <v>115</v>
      </c>
      <c r="D137" s="30">
        <v>20</v>
      </c>
      <c r="E137" s="30">
        <v>21</v>
      </c>
      <c r="F137" s="30" t="s">
        <v>12</v>
      </c>
      <c r="G137" s="31"/>
      <c r="H137" s="31" t="s">
        <v>13</v>
      </c>
      <c r="I137" s="18" t="s">
        <v>116</v>
      </c>
      <c r="J137" s="32" t="str">
        <f>VLOOKUP(PANAJI!$I137,Code2Loc,2,FALSE)</f>
        <v>SIRSAI RLY</v>
      </c>
    </row>
    <row r="138" spans="1:10" ht="15.75" hidden="1" customHeight="1" x14ac:dyDescent="0.25">
      <c r="A138" s="29" t="s">
        <v>10</v>
      </c>
      <c r="B138" s="30">
        <v>6</v>
      </c>
      <c r="C138" s="30" t="s">
        <v>117</v>
      </c>
      <c r="D138" s="30">
        <v>21</v>
      </c>
      <c r="E138" s="30">
        <v>22</v>
      </c>
      <c r="F138" s="30" t="s">
        <v>12</v>
      </c>
      <c r="G138" s="31"/>
      <c r="H138" s="31" t="s">
        <v>13</v>
      </c>
      <c r="I138" s="18" t="s">
        <v>118</v>
      </c>
      <c r="J138" s="32" t="str">
        <f>VLOOKUP(PANAJI!$I138,Code2Loc,2,FALSE)</f>
        <v>SIRSAI COPL</v>
      </c>
    </row>
    <row r="139" spans="1:10" ht="15.75" hidden="1" customHeight="1" x14ac:dyDescent="0.25">
      <c r="A139" s="29" t="s">
        <v>10</v>
      </c>
      <c r="B139" s="30">
        <v>6</v>
      </c>
      <c r="C139" s="30" t="s">
        <v>119</v>
      </c>
      <c r="D139" s="30">
        <v>22</v>
      </c>
      <c r="E139" s="30">
        <v>23</v>
      </c>
      <c r="F139" s="30" t="s">
        <v>12</v>
      </c>
      <c r="G139" s="31"/>
      <c r="H139" s="31" t="s">
        <v>13</v>
      </c>
      <c r="I139" s="18" t="s">
        <v>120</v>
      </c>
      <c r="J139" s="32" t="str">
        <f>VLOOKUP(PANAJI!$I139,Code2Loc,2,FALSE)</f>
        <v>CLERRA SCOL</v>
      </c>
    </row>
    <row r="140" spans="1:10" ht="15.75" hidden="1" customHeight="1" x14ac:dyDescent="0.25">
      <c r="A140" s="29" t="s">
        <v>10</v>
      </c>
      <c r="B140" s="30">
        <v>6</v>
      </c>
      <c r="C140" s="30" t="s">
        <v>121</v>
      </c>
      <c r="D140" s="30">
        <v>23</v>
      </c>
      <c r="E140" s="30">
        <v>24</v>
      </c>
      <c r="F140" s="30" t="s">
        <v>12</v>
      </c>
      <c r="G140" s="31"/>
      <c r="H140" s="31" t="s">
        <v>13</v>
      </c>
      <c r="I140" s="18" t="s">
        <v>122</v>
      </c>
      <c r="J140" s="32" t="str">
        <f>VLOOKUP(PANAJI!$I140,Code2Loc,2,FALSE)</f>
        <v>ASSNODA</v>
      </c>
    </row>
    <row r="141" spans="1:10" ht="15.75" hidden="1" customHeight="1" x14ac:dyDescent="0.25">
      <c r="A141" s="29" t="s">
        <v>10</v>
      </c>
      <c r="B141" s="30">
        <v>6</v>
      </c>
      <c r="C141" s="30" t="s">
        <v>123</v>
      </c>
      <c r="D141" s="30">
        <v>24</v>
      </c>
      <c r="E141" s="30">
        <v>26</v>
      </c>
      <c r="F141" s="30" t="s">
        <v>12</v>
      </c>
      <c r="G141" s="31"/>
      <c r="H141" s="31" t="s">
        <v>13</v>
      </c>
      <c r="I141" s="18" t="s">
        <v>124</v>
      </c>
      <c r="J141" s="32" t="str">
        <f>VLOOKUP(PANAJI!$I141,Code2Loc,2,FALSE)</f>
        <v>MULGAO B/S</v>
      </c>
    </row>
    <row r="142" spans="1:10" ht="15.75" hidden="1" customHeight="1" x14ac:dyDescent="0.25">
      <c r="A142" s="29" t="s">
        <v>10</v>
      </c>
      <c r="B142" s="30">
        <v>6</v>
      </c>
      <c r="C142" s="30" t="s">
        <v>125</v>
      </c>
      <c r="D142" s="30">
        <v>25</v>
      </c>
      <c r="E142" s="30">
        <v>28</v>
      </c>
      <c r="F142" s="30" t="s">
        <v>12</v>
      </c>
      <c r="G142" s="31"/>
      <c r="H142" s="31" t="s">
        <v>13</v>
      </c>
      <c r="I142" s="18" t="s">
        <v>126</v>
      </c>
      <c r="J142" s="32" t="str">
        <f>VLOOKUP(PANAJI!$I142,Code2Loc,2,FALSE)</f>
        <v>MULGAO TMP</v>
      </c>
    </row>
    <row r="143" spans="1:10" ht="15.75" hidden="1" customHeight="1" x14ac:dyDescent="0.25">
      <c r="A143" s="29" t="s">
        <v>10</v>
      </c>
      <c r="B143" s="30">
        <v>6</v>
      </c>
      <c r="C143" s="30" t="s">
        <v>127</v>
      </c>
      <c r="D143" s="30">
        <v>26</v>
      </c>
      <c r="E143" s="30">
        <v>29</v>
      </c>
      <c r="F143" s="30" t="s">
        <v>12</v>
      </c>
      <c r="G143" s="31"/>
      <c r="H143" s="31" t="s">
        <v>13</v>
      </c>
      <c r="I143" s="18" t="s">
        <v>128</v>
      </c>
      <c r="J143" s="32" t="str">
        <f>VLOOKUP(PANAJI!$I143,Code2Loc,2,FALSE)</f>
        <v>VALSHI</v>
      </c>
    </row>
    <row r="144" spans="1:10" ht="15.75" hidden="1" customHeight="1" x14ac:dyDescent="0.25">
      <c r="A144" s="29" t="s">
        <v>10</v>
      </c>
      <c r="B144" s="30">
        <v>6</v>
      </c>
      <c r="C144" s="30" t="s">
        <v>129</v>
      </c>
      <c r="D144" s="30">
        <v>27</v>
      </c>
      <c r="E144" s="30">
        <v>30</v>
      </c>
      <c r="F144" s="30" t="s">
        <v>12</v>
      </c>
      <c r="G144" s="31"/>
      <c r="H144" s="31" t="s">
        <v>13</v>
      </c>
      <c r="I144" s="18" t="s">
        <v>130</v>
      </c>
      <c r="J144" s="32" t="str">
        <f>VLOOKUP(PANAJI!$I144,Code2Loc,2,FALSE)</f>
        <v>BICHOLIM</v>
      </c>
    </row>
    <row r="145" spans="1:10" ht="15.75" hidden="1" customHeight="1" x14ac:dyDescent="0.25">
      <c r="A145" s="29" t="s">
        <v>10</v>
      </c>
      <c r="B145" s="30">
        <v>6</v>
      </c>
      <c r="C145" s="30" t="s">
        <v>131</v>
      </c>
      <c r="D145" s="30">
        <v>28</v>
      </c>
      <c r="E145" s="30">
        <v>32</v>
      </c>
      <c r="F145" s="30" t="s">
        <v>12</v>
      </c>
      <c r="G145" s="31"/>
      <c r="H145" s="31" t="s">
        <v>13</v>
      </c>
      <c r="I145" s="18" t="s">
        <v>132</v>
      </c>
      <c r="J145" s="32" t="str">
        <f>VLOOKUP(PANAJI!$I145,Code2Loc,2,FALSE)</f>
        <v>ZATYE COLGE</v>
      </c>
    </row>
    <row r="146" spans="1:10" ht="15.75" hidden="1" customHeight="1" x14ac:dyDescent="0.25">
      <c r="A146" s="29" t="s">
        <v>10</v>
      </c>
      <c r="B146" s="30">
        <v>6</v>
      </c>
      <c r="C146" s="30" t="s">
        <v>133</v>
      </c>
      <c r="D146" s="30">
        <v>29</v>
      </c>
      <c r="E146" s="30">
        <v>34</v>
      </c>
      <c r="F146" s="30" t="s">
        <v>12</v>
      </c>
      <c r="G146" s="31"/>
      <c r="H146" s="31" t="s">
        <v>13</v>
      </c>
      <c r="I146" s="18" t="s">
        <v>134</v>
      </c>
      <c r="J146" s="32" t="str">
        <f>VLOOKUP(PANAJI!$I146,Code2Loc,2,FALSE)</f>
        <v>SARVAN X</v>
      </c>
    </row>
    <row r="147" spans="1:10" ht="15.75" hidden="1" customHeight="1" x14ac:dyDescent="0.25">
      <c r="A147" s="29" t="s">
        <v>10</v>
      </c>
      <c r="B147" s="30">
        <v>6</v>
      </c>
      <c r="C147" s="30" t="s">
        <v>135</v>
      </c>
      <c r="D147" s="30">
        <v>30</v>
      </c>
      <c r="E147" s="30">
        <v>35</v>
      </c>
      <c r="F147" s="30" t="s">
        <v>12</v>
      </c>
      <c r="G147" s="31"/>
      <c r="H147" s="31" t="s">
        <v>13</v>
      </c>
      <c r="I147" s="18" t="s">
        <v>136</v>
      </c>
      <c r="J147" s="32" t="str">
        <f>VLOOKUP(PANAJI!$I147,Code2Loc,2,FALSE)</f>
        <v>ADHAR HSPTL</v>
      </c>
    </row>
    <row r="148" spans="1:10" ht="15.75" hidden="1" customHeight="1" x14ac:dyDescent="0.25">
      <c r="A148" s="29" t="s">
        <v>10</v>
      </c>
      <c r="B148" s="30">
        <v>6</v>
      </c>
      <c r="C148" s="30" t="s">
        <v>137</v>
      </c>
      <c r="D148" s="30">
        <v>31</v>
      </c>
      <c r="E148" s="30">
        <v>36</v>
      </c>
      <c r="F148" s="30" t="s">
        <v>12</v>
      </c>
      <c r="G148" s="31"/>
      <c r="H148" s="31" t="s">
        <v>13</v>
      </c>
      <c r="I148" s="18" t="s">
        <v>138</v>
      </c>
      <c r="J148" s="32" t="str">
        <f>VLOOKUP(PANAJI!$I148,Code2Loc,2,FALSE)</f>
        <v>VIJAY NAGAR</v>
      </c>
    </row>
    <row r="149" spans="1:10" ht="15.75" hidden="1" customHeight="1" x14ac:dyDescent="0.25">
      <c r="A149" s="29" t="s">
        <v>10</v>
      </c>
      <c r="B149" s="30">
        <v>6</v>
      </c>
      <c r="C149" s="30" t="s">
        <v>139</v>
      </c>
      <c r="D149" s="30">
        <v>32</v>
      </c>
      <c r="E149" s="30">
        <v>37</v>
      </c>
      <c r="F149" s="30" t="s">
        <v>12</v>
      </c>
      <c r="G149" s="31"/>
      <c r="H149" s="31" t="s">
        <v>13</v>
      </c>
      <c r="I149" s="18" t="s">
        <v>140</v>
      </c>
      <c r="J149" s="32" t="str">
        <f>VLOOKUP(PANAJI!$I149,Code2Loc,2,FALSE)</f>
        <v>KARAPUR TSK</v>
      </c>
    </row>
    <row r="150" spans="1:10" ht="15.75" hidden="1" customHeight="1" x14ac:dyDescent="0.25">
      <c r="A150" s="29" t="s">
        <v>10</v>
      </c>
      <c r="B150" s="30">
        <v>6</v>
      </c>
      <c r="C150" s="30" t="s">
        <v>141</v>
      </c>
      <c r="D150" s="30">
        <v>33</v>
      </c>
      <c r="E150" s="30">
        <v>38</v>
      </c>
      <c r="F150" s="30" t="s">
        <v>12</v>
      </c>
      <c r="G150" s="31"/>
      <c r="H150" s="31" t="s">
        <v>13</v>
      </c>
      <c r="I150" s="18" t="s">
        <v>142</v>
      </c>
      <c r="J150" s="32" t="str">
        <f>VLOOKUP(PANAJI!$I150,Code2Loc,2,FALSE)</f>
        <v>SANKHALI</v>
      </c>
    </row>
    <row r="151" spans="1:10" ht="15.75" hidden="1" customHeight="1" x14ac:dyDescent="0.25">
      <c r="A151" s="29" t="s">
        <v>10</v>
      </c>
      <c r="B151" s="30">
        <v>6</v>
      </c>
      <c r="C151" s="30" t="s">
        <v>143</v>
      </c>
      <c r="D151" s="30">
        <v>34</v>
      </c>
      <c r="E151" s="30">
        <v>39</v>
      </c>
      <c r="F151" s="30" t="s">
        <v>12</v>
      </c>
      <c r="G151" s="31"/>
      <c r="H151" s="31" t="s">
        <v>13</v>
      </c>
      <c r="I151" s="18" t="s">
        <v>144</v>
      </c>
      <c r="J151" s="32" t="str">
        <f>VLOOKUP(PANAJI!$I151,Code2Loc,2,FALSE)</f>
        <v>GAWTHAN</v>
      </c>
    </row>
    <row r="152" spans="1:10" ht="15.75" hidden="1" customHeight="1" x14ac:dyDescent="0.25">
      <c r="A152" s="29" t="s">
        <v>10</v>
      </c>
      <c r="B152" s="30">
        <v>6</v>
      </c>
      <c r="C152" s="30" t="s">
        <v>145</v>
      </c>
      <c r="D152" s="30">
        <v>35</v>
      </c>
      <c r="E152" s="30">
        <v>41</v>
      </c>
      <c r="F152" s="30" t="s">
        <v>12</v>
      </c>
      <c r="G152" s="31"/>
      <c r="H152" s="31" t="s">
        <v>13</v>
      </c>
      <c r="I152" s="18" t="s">
        <v>146</v>
      </c>
      <c r="J152" s="32" t="str">
        <f>VLOOKUP(PANAJI!$I152,Code2Loc,2,FALSE)</f>
        <v>KUDNE</v>
      </c>
    </row>
    <row r="153" spans="1:10" ht="15.75" hidden="1" customHeight="1" x14ac:dyDescent="0.25">
      <c r="A153" s="29" t="s">
        <v>10</v>
      </c>
      <c r="B153" s="30">
        <v>6</v>
      </c>
      <c r="C153" s="30" t="s">
        <v>147</v>
      </c>
      <c r="D153" s="30">
        <v>36</v>
      </c>
      <c r="E153" s="30">
        <v>43</v>
      </c>
      <c r="F153" s="30" t="s">
        <v>12</v>
      </c>
      <c r="G153" s="31"/>
      <c r="H153" s="31" t="s">
        <v>13</v>
      </c>
      <c r="I153" s="18" t="s">
        <v>148</v>
      </c>
      <c r="J153" s="32" t="str">
        <f>VLOOKUP(PANAJI!$I153,Code2Loc,2,FALSE)</f>
        <v>NHAVELI</v>
      </c>
    </row>
    <row r="154" spans="1:10" ht="15.75" hidden="1" customHeight="1" x14ac:dyDescent="0.25">
      <c r="A154" s="29" t="s">
        <v>10</v>
      </c>
      <c r="B154" s="30">
        <v>6</v>
      </c>
      <c r="C154" s="30" t="s">
        <v>149</v>
      </c>
      <c r="D154" s="30">
        <v>37</v>
      </c>
      <c r="E154" s="30">
        <v>44</v>
      </c>
      <c r="F154" s="30" t="s">
        <v>12</v>
      </c>
      <c r="G154" s="31"/>
      <c r="H154" s="31" t="s">
        <v>13</v>
      </c>
      <c r="I154" s="18" t="s">
        <v>150</v>
      </c>
      <c r="J154" s="32" t="str">
        <f>VLOOKUP(PANAJI!$I154,Code2Loc,2,FALSE)</f>
        <v>NHAVELI TMP</v>
      </c>
    </row>
    <row r="155" spans="1:10" ht="15.75" hidden="1" customHeight="1" x14ac:dyDescent="0.25">
      <c r="A155" s="29" t="s">
        <v>10</v>
      </c>
      <c r="B155" s="30">
        <v>6</v>
      </c>
      <c r="C155" s="30" t="s">
        <v>151</v>
      </c>
      <c r="D155" s="30">
        <v>38</v>
      </c>
      <c r="E155" s="30">
        <v>45</v>
      </c>
      <c r="F155" s="30" t="s">
        <v>12</v>
      </c>
      <c r="G155" s="31"/>
      <c r="H155" s="31" t="s">
        <v>13</v>
      </c>
      <c r="I155" s="18" t="s">
        <v>152</v>
      </c>
      <c r="J155" s="32" t="str">
        <f>VLOOKUP(PANAJI!$I155,Code2Loc,2,FALSE)</f>
        <v>SEZA GATE</v>
      </c>
    </row>
    <row r="156" spans="1:10" ht="15.75" hidden="1" customHeight="1" x14ac:dyDescent="0.25">
      <c r="A156" s="29" t="s">
        <v>10</v>
      </c>
      <c r="B156" s="30">
        <v>6</v>
      </c>
      <c r="C156" s="30" t="s">
        <v>153</v>
      </c>
      <c r="D156" s="30">
        <v>39</v>
      </c>
      <c r="E156" s="30">
        <v>46</v>
      </c>
      <c r="F156" s="30" t="s">
        <v>12</v>
      </c>
      <c r="G156" s="31"/>
      <c r="H156" s="31" t="s">
        <v>13</v>
      </c>
      <c r="I156" s="18" t="s">
        <v>154</v>
      </c>
      <c r="J156" s="32" t="str">
        <f>VLOOKUP(PANAJI!$I156,Code2Loc,2,FALSE)</f>
        <v>AMONA</v>
      </c>
    </row>
    <row r="157" spans="1:10" ht="15.75" hidden="1" customHeight="1" x14ac:dyDescent="0.25">
      <c r="A157" s="29" t="s">
        <v>10</v>
      </c>
      <c r="B157" s="30">
        <v>6</v>
      </c>
      <c r="C157" s="30" t="s">
        <v>155</v>
      </c>
      <c r="D157" s="30">
        <v>40</v>
      </c>
      <c r="E157" s="30">
        <v>47</v>
      </c>
      <c r="F157" s="30" t="s">
        <v>12</v>
      </c>
      <c r="G157" s="31"/>
      <c r="H157" s="31" t="s">
        <v>13</v>
      </c>
      <c r="I157" s="18" t="s">
        <v>156</v>
      </c>
      <c r="J157" s="32" t="str">
        <f>VLOOKUP(PANAJI!$I157,Code2Loc,2,FALSE)</f>
        <v>KANDOL TMP</v>
      </c>
    </row>
    <row r="158" spans="1:10" ht="15.75" hidden="1" customHeight="1" x14ac:dyDescent="0.25">
      <c r="A158" s="29" t="s">
        <v>10</v>
      </c>
      <c r="B158" s="30">
        <v>6</v>
      </c>
      <c r="C158" s="30" t="s">
        <v>157</v>
      </c>
      <c r="D158" s="30">
        <v>41</v>
      </c>
      <c r="E158" s="30">
        <v>48</v>
      </c>
      <c r="F158" s="30" t="s">
        <v>12</v>
      </c>
      <c r="G158" s="31"/>
      <c r="H158" s="31" t="s">
        <v>13</v>
      </c>
      <c r="I158" s="18" t="s">
        <v>158</v>
      </c>
      <c r="J158" s="32" t="str">
        <f>VLOOKUP(PANAJI!$I158,Code2Loc,2,FALSE)</f>
        <v>MARCEL</v>
      </c>
    </row>
    <row r="159" spans="1:10" ht="15.75" hidden="1" customHeight="1" x14ac:dyDescent="0.25">
      <c r="A159" s="29" t="s">
        <v>10</v>
      </c>
      <c r="B159" s="30">
        <v>6</v>
      </c>
      <c r="C159" s="30" t="s">
        <v>159</v>
      </c>
      <c r="D159" s="30">
        <v>42</v>
      </c>
      <c r="E159" s="30">
        <v>50</v>
      </c>
      <c r="F159" s="30" t="s">
        <v>12</v>
      </c>
      <c r="G159" s="31"/>
      <c r="H159" s="31" t="s">
        <v>13</v>
      </c>
      <c r="I159" s="18" t="s">
        <v>160</v>
      </c>
      <c r="J159" s="32" t="str">
        <f>VLOOKUP(PANAJI!$I159,Code2Loc,2,FALSE)</f>
        <v>TIVREM</v>
      </c>
    </row>
    <row r="160" spans="1:10" ht="15.75" hidden="1" customHeight="1" x14ac:dyDescent="0.25">
      <c r="A160" s="29" t="s">
        <v>10</v>
      </c>
      <c r="B160" s="30">
        <v>6</v>
      </c>
      <c r="C160" s="30" t="s">
        <v>161</v>
      </c>
      <c r="D160" s="30">
        <v>43</v>
      </c>
      <c r="E160" s="30">
        <v>51</v>
      </c>
      <c r="F160" s="30" t="s">
        <v>12</v>
      </c>
      <c r="G160" s="31"/>
      <c r="H160" s="31" t="s">
        <v>13</v>
      </c>
      <c r="I160" s="18" t="s">
        <v>162</v>
      </c>
      <c r="J160" s="32" t="str">
        <f>VLOOKUP(PANAJI!$I160,Code2Loc,2,FALSE)</f>
        <v>TIVRE BUILD</v>
      </c>
    </row>
    <row r="161" spans="1:10" ht="15.75" hidden="1" customHeight="1" x14ac:dyDescent="0.25">
      <c r="A161" s="29" t="s">
        <v>10</v>
      </c>
      <c r="B161" s="30">
        <v>6</v>
      </c>
      <c r="C161" s="30" t="s">
        <v>163</v>
      </c>
      <c r="D161" s="30">
        <v>44</v>
      </c>
      <c r="E161" s="30">
        <v>52</v>
      </c>
      <c r="F161" s="30" t="s">
        <v>12</v>
      </c>
      <c r="G161" s="31"/>
      <c r="H161" s="31" t="s">
        <v>13</v>
      </c>
      <c r="I161" s="18" t="s">
        <v>164</v>
      </c>
      <c r="J161" s="32" t="str">
        <f>VLOOKUP(PANAJI!$I161,Code2Loc,2,FALSE)</f>
        <v>BANASTARI</v>
      </c>
    </row>
    <row r="162" spans="1:10" ht="15.75" hidden="1" customHeight="1" x14ac:dyDescent="0.25">
      <c r="A162" s="29" t="s">
        <v>10</v>
      </c>
      <c r="B162" s="30">
        <v>6</v>
      </c>
      <c r="C162" s="30" t="s">
        <v>165</v>
      </c>
      <c r="D162" s="30">
        <v>45</v>
      </c>
      <c r="E162" s="30">
        <v>54</v>
      </c>
      <c r="F162" s="30" t="s">
        <v>12</v>
      </c>
      <c r="G162" s="31"/>
      <c r="H162" s="31" t="s">
        <v>13</v>
      </c>
      <c r="I162" s="18" t="s">
        <v>166</v>
      </c>
      <c r="J162" s="32" t="str">
        <f>VLOOKUP(PANAJI!$I162,Code2Loc,2,FALSE)</f>
        <v>BHOMA</v>
      </c>
    </row>
    <row r="163" spans="1:10" ht="15.75" hidden="1" customHeight="1" x14ac:dyDescent="0.25">
      <c r="A163" s="29" t="s">
        <v>10</v>
      </c>
      <c r="B163" s="30">
        <v>6</v>
      </c>
      <c r="C163" s="30" t="s">
        <v>167</v>
      </c>
      <c r="D163" s="30">
        <v>46</v>
      </c>
      <c r="E163" s="30">
        <v>56</v>
      </c>
      <c r="F163" s="30" t="s">
        <v>12</v>
      </c>
      <c r="G163" s="31"/>
      <c r="H163" s="31" t="s">
        <v>13</v>
      </c>
      <c r="I163" s="18" t="s">
        <v>168</v>
      </c>
      <c r="J163" s="32" t="str">
        <f>VLOOKUP(PANAJI!$I163,Code2Loc,2,FALSE)</f>
        <v>KUNDAI</v>
      </c>
    </row>
    <row r="164" spans="1:10" ht="15.75" hidden="1" customHeight="1" x14ac:dyDescent="0.25">
      <c r="A164" s="29" t="s">
        <v>10</v>
      </c>
      <c r="B164" s="30">
        <v>6</v>
      </c>
      <c r="C164" s="30" t="s">
        <v>169</v>
      </c>
      <c r="D164" s="30">
        <v>47</v>
      </c>
      <c r="E164" s="30">
        <v>57</v>
      </c>
      <c r="F164" s="30" t="s">
        <v>12</v>
      </c>
      <c r="G164" s="31"/>
      <c r="H164" s="31" t="s">
        <v>13</v>
      </c>
      <c r="I164" s="18" t="s">
        <v>170</v>
      </c>
      <c r="J164" s="32" t="str">
        <f>VLOOKUP(PANAJI!$I164,Code2Loc,2,FALSE)</f>
        <v>MANGESHI</v>
      </c>
    </row>
    <row r="165" spans="1:10" ht="15.75" hidden="1" customHeight="1" x14ac:dyDescent="0.25">
      <c r="A165" s="29" t="s">
        <v>10</v>
      </c>
      <c r="B165" s="30">
        <v>6</v>
      </c>
      <c r="C165" s="30" t="s">
        <v>171</v>
      </c>
      <c r="D165" s="30">
        <v>48</v>
      </c>
      <c r="E165" s="30">
        <v>59</v>
      </c>
      <c r="F165" s="30" t="s">
        <v>12</v>
      </c>
      <c r="G165" s="31"/>
      <c r="H165" s="31" t="s">
        <v>13</v>
      </c>
      <c r="I165" s="18" t="s">
        <v>172</v>
      </c>
      <c r="J165" s="32" t="str">
        <f>VLOOKUP(PANAJI!$I165,Code2Loc,2,FALSE)</f>
        <v>MARDOL</v>
      </c>
    </row>
    <row r="166" spans="1:10" ht="15.75" hidden="1" customHeight="1" x14ac:dyDescent="0.25">
      <c r="A166" s="29" t="s">
        <v>10</v>
      </c>
      <c r="B166" s="30">
        <v>6</v>
      </c>
      <c r="C166" s="30" t="s">
        <v>173</v>
      </c>
      <c r="D166" s="30">
        <v>49</v>
      </c>
      <c r="E166" s="30">
        <v>61</v>
      </c>
      <c r="F166" s="30" t="s">
        <v>12</v>
      </c>
      <c r="G166" s="31"/>
      <c r="H166" s="31" t="s">
        <v>13</v>
      </c>
      <c r="I166" s="18" t="s">
        <v>174</v>
      </c>
      <c r="J166" s="32" t="str">
        <f>VLOOKUP(PANAJI!$I166,Code2Loc,2,FALSE)</f>
        <v>PATYEKADE</v>
      </c>
    </row>
    <row r="167" spans="1:10" ht="15.75" hidden="1" customHeight="1" x14ac:dyDescent="0.25">
      <c r="A167" s="29" t="s">
        <v>10</v>
      </c>
      <c r="B167" s="30">
        <v>6</v>
      </c>
      <c r="C167" s="30" t="s">
        <v>175</v>
      </c>
      <c r="D167" s="30">
        <v>50</v>
      </c>
      <c r="E167" s="30">
        <v>62</v>
      </c>
      <c r="F167" s="30" t="s">
        <v>12</v>
      </c>
      <c r="G167" s="31"/>
      <c r="H167" s="31" t="s">
        <v>13</v>
      </c>
      <c r="I167" s="18" t="s">
        <v>176</v>
      </c>
      <c r="J167" s="32" t="str">
        <f>VLOOKUP(PANAJI!$I167,Code2Loc,2,FALSE)</f>
        <v>FARMAGUDI</v>
      </c>
    </row>
    <row r="168" spans="1:10" ht="15.75" hidden="1" customHeight="1" x14ac:dyDescent="0.25">
      <c r="A168" s="29" t="s">
        <v>10</v>
      </c>
      <c r="B168" s="30">
        <v>6</v>
      </c>
      <c r="C168" s="30" t="s">
        <v>177</v>
      </c>
      <c r="D168" s="30">
        <v>51</v>
      </c>
      <c r="E168" s="30">
        <v>64</v>
      </c>
      <c r="F168" s="30" t="s">
        <v>12</v>
      </c>
      <c r="G168" s="31"/>
      <c r="H168" s="31" t="s">
        <v>13</v>
      </c>
      <c r="I168" s="18" t="s">
        <v>178</v>
      </c>
      <c r="J168" s="32" t="str">
        <f>VLOOKUP(PANAJI!$I168,Code2Loc,2,FALSE)</f>
        <v>FMD CIRCLE</v>
      </c>
    </row>
    <row r="169" spans="1:10" ht="15.75" hidden="1" customHeight="1" x14ac:dyDescent="0.25">
      <c r="A169" s="29" t="s">
        <v>10</v>
      </c>
      <c r="B169" s="30">
        <v>6</v>
      </c>
      <c r="C169" s="30" t="s">
        <v>179</v>
      </c>
      <c r="D169" s="30">
        <v>52</v>
      </c>
      <c r="E169" s="30">
        <v>66</v>
      </c>
      <c r="F169" s="30" t="s">
        <v>12</v>
      </c>
      <c r="G169" s="31"/>
      <c r="H169" s="31" t="s">
        <v>13</v>
      </c>
      <c r="I169" s="18" t="s">
        <v>180</v>
      </c>
      <c r="J169" s="32" t="str">
        <f>VLOOKUP(PANAJI!$I169,Code2Loc,2,FALSE)</f>
        <v>PONDA</v>
      </c>
    </row>
    <row r="170" spans="1:10" ht="15.75" hidden="1" customHeight="1" x14ac:dyDescent="0.25">
      <c r="A170" s="29" t="s">
        <v>10</v>
      </c>
      <c r="B170" s="30">
        <v>6</v>
      </c>
      <c r="C170" s="30" t="s">
        <v>181</v>
      </c>
      <c r="D170" s="30">
        <v>53</v>
      </c>
      <c r="E170" s="30">
        <v>68</v>
      </c>
      <c r="F170" s="30" t="s">
        <v>12</v>
      </c>
      <c r="G170" s="31"/>
      <c r="H170" s="31" t="s">
        <v>13</v>
      </c>
      <c r="I170" s="18" t="s">
        <v>182</v>
      </c>
      <c r="J170" s="32" t="str">
        <f>VLOOKUP(PANAJI!$I170,Code2Loc,2,FALSE)</f>
        <v>DHAVLI</v>
      </c>
    </row>
    <row r="171" spans="1:10" ht="15.75" hidden="1" customHeight="1" x14ac:dyDescent="0.25">
      <c r="A171" s="29" t="s">
        <v>10</v>
      </c>
      <c r="B171" s="30">
        <v>6</v>
      </c>
      <c r="C171" s="30" t="s">
        <v>183</v>
      </c>
      <c r="D171" s="30">
        <v>54</v>
      </c>
      <c r="E171" s="30">
        <v>70</v>
      </c>
      <c r="F171" s="30" t="s">
        <v>12</v>
      </c>
      <c r="G171" s="31"/>
      <c r="H171" s="31" t="s">
        <v>13</v>
      </c>
      <c r="I171" s="18" t="s">
        <v>184</v>
      </c>
      <c r="J171" s="32" t="str">
        <f>VLOOKUP(PANAJI!$I171,Code2Loc,2,FALSE)</f>
        <v>TOP COLA</v>
      </c>
    </row>
    <row r="172" spans="1:10" ht="15.75" hidden="1" customHeight="1" x14ac:dyDescent="0.25">
      <c r="A172" s="29" t="s">
        <v>10</v>
      </c>
      <c r="B172" s="30">
        <v>6</v>
      </c>
      <c r="C172" s="30" t="s">
        <v>185</v>
      </c>
      <c r="D172" s="30">
        <v>55</v>
      </c>
      <c r="E172" s="30">
        <v>71</v>
      </c>
      <c r="F172" s="30" t="s">
        <v>12</v>
      </c>
      <c r="G172" s="31"/>
      <c r="H172" s="31" t="s">
        <v>13</v>
      </c>
      <c r="I172" s="18" t="s">
        <v>186</v>
      </c>
      <c r="J172" s="32" t="str">
        <f>VLOOKUP(PANAJI!$I172,Code2Loc,2,FALSE)</f>
        <v>BORI SKVR</v>
      </c>
    </row>
    <row r="173" spans="1:10" ht="15.75" hidden="1" customHeight="1" x14ac:dyDescent="0.25">
      <c r="A173" s="29" t="s">
        <v>10</v>
      </c>
      <c r="B173" s="30">
        <v>6</v>
      </c>
      <c r="C173" s="30" t="s">
        <v>187</v>
      </c>
      <c r="D173" s="30">
        <v>56</v>
      </c>
      <c r="E173" s="30">
        <v>72</v>
      </c>
      <c r="F173" s="30" t="s">
        <v>12</v>
      </c>
      <c r="G173" s="31"/>
      <c r="H173" s="31" t="s">
        <v>13</v>
      </c>
      <c r="I173" s="18" t="s">
        <v>188</v>
      </c>
      <c r="J173" s="32" t="str">
        <f>VLOOKUP(PANAJI!$I173,Code2Loc,2,FALSE)</f>
        <v>SAI TMPLE</v>
      </c>
    </row>
    <row r="174" spans="1:10" ht="15.75" hidden="1" customHeight="1" x14ac:dyDescent="0.25">
      <c r="A174" s="29" t="s">
        <v>10</v>
      </c>
      <c r="B174" s="30">
        <v>6</v>
      </c>
      <c r="C174" s="30" t="s">
        <v>189</v>
      </c>
      <c r="D174" s="30">
        <v>57</v>
      </c>
      <c r="E174" s="30">
        <v>74</v>
      </c>
      <c r="F174" s="30" t="s">
        <v>12</v>
      </c>
      <c r="G174" s="31"/>
      <c r="H174" s="31" t="s">
        <v>13</v>
      </c>
      <c r="I174" s="18" t="s">
        <v>190</v>
      </c>
      <c r="J174" s="32" t="str">
        <f>VLOOKUP(PANAJI!$I174,Code2Loc,2,FALSE)</f>
        <v>BORI BRDG</v>
      </c>
    </row>
    <row r="175" spans="1:10" ht="15.75" hidden="1" customHeight="1" x14ac:dyDescent="0.25">
      <c r="A175" s="29" t="s">
        <v>10</v>
      </c>
      <c r="B175" s="30">
        <v>6</v>
      </c>
      <c r="C175" s="30" t="s">
        <v>191</v>
      </c>
      <c r="D175" s="30">
        <v>58</v>
      </c>
      <c r="E175" s="30">
        <v>75</v>
      </c>
      <c r="F175" s="30" t="s">
        <v>12</v>
      </c>
      <c r="G175" s="31"/>
      <c r="H175" s="31" t="s">
        <v>13</v>
      </c>
      <c r="I175" s="18" t="s">
        <v>192</v>
      </c>
      <c r="J175" s="32" t="str">
        <f>VLOOKUP(PANAJI!$I175,Code2Loc,2,FALSE)</f>
        <v>CHWGULE DOK</v>
      </c>
    </row>
    <row r="176" spans="1:10" ht="15.75" hidden="1" customHeight="1" x14ac:dyDescent="0.25">
      <c r="A176" s="29" t="s">
        <v>10</v>
      </c>
      <c r="B176" s="30">
        <v>6</v>
      </c>
      <c r="C176" s="30" t="s">
        <v>193</v>
      </c>
      <c r="D176" s="30">
        <v>59</v>
      </c>
      <c r="E176" s="30">
        <v>76</v>
      </c>
      <c r="F176" s="30" t="s">
        <v>12</v>
      </c>
      <c r="G176" s="31"/>
      <c r="H176" s="31" t="s">
        <v>13</v>
      </c>
      <c r="I176" s="18" t="s">
        <v>194</v>
      </c>
      <c r="J176" s="32" t="str">
        <f>VLOOKUP(PANAJI!$I176,Code2Loc,2,FALSE)</f>
        <v>AMORA</v>
      </c>
    </row>
    <row r="177" spans="1:10" ht="15.75" hidden="1" customHeight="1" x14ac:dyDescent="0.25">
      <c r="A177" s="29" t="s">
        <v>10</v>
      </c>
      <c r="B177" s="30">
        <v>6</v>
      </c>
      <c r="C177" s="30" t="s">
        <v>195</v>
      </c>
      <c r="D177" s="30">
        <v>60</v>
      </c>
      <c r="E177" s="30">
        <v>77</v>
      </c>
      <c r="F177" s="30" t="s">
        <v>12</v>
      </c>
      <c r="G177" s="31"/>
      <c r="H177" s="31" t="s">
        <v>13</v>
      </c>
      <c r="I177" s="18" t="s">
        <v>196</v>
      </c>
      <c r="J177" s="32" t="str">
        <f>VLOOKUP(PANAJI!$I177,Code2Loc,2,FALSE)</f>
        <v>TEMBER</v>
      </c>
    </row>
    <row r="178" spans="1:10" ht="15.75" hidden="1" customHeight="1" x14ac:dyDescent="0.25">
      <c r="A178" s="29" t="s">
        <v>10</v>
      </c>
      <c r="B178" s="30">
        <v>6</v>
      </c>
      <c r="C178" s="30" t="s">
        <v>197</v>
      </c>
      <c r="D178" s="30">
        <v>61</v>
      </c>
      <c r="E178" s="30">
        <v>78</v>
      </c>
      <c r="F178" s="30" t="s">
        <v>12</v>
      </c>
      <c r="G178" s="31"/>
      <c r="H178" s="31" t="s">
        <v>13</v>
      </c>
      <c r="I178" s="18" t="s">
        <v>198</v>
      </c>
      <c r="J178" s="32" t="str">
        <f>VLOOKUP(PANAJI!$I178,Code2Loc,2,FALSE)</f>
        <v>RAI AMYAKDE</v>
      </c>
    </row>
    <row r="179" spans="1:10" ht="15.75" hidden="1" customHeight="1" x14ac:dyDescent="0.25">
      <c r="A179" s="29" t="s">
        <v>10</v>
      </c>
      <c r="B179" s="30">
        <v>6</v>
      </c>
      <c r="C179" s="30" t="s">
        <v>199</v>
      </c>
      <c r="D179" s="30">
        <v>62</v>
      </c>
      <c r="E179" s="30">
        <v>79</v>
      </c>
      <c r="F179" s="30" t="s">
        <v>12</v>
      </c>
      <c r="G179" s="31"/>
      <c r="H179" s="31" t="s">
        <v>13</v>
      </c>
      <c r="I179" s="18" t="s">
        <v>199</v>
      </c>
      <c r="J179" s="32" t="str">
        <f>VLOOKUP(PANAJI!$I179,Code2Loc,2,FALSE)</f>
        <v>RAI</v>
      </c>
    </row>
    <row r="180" spans="1:10" ht="15.75" hidden="1" customHeight="1" x14ac:dyDescent="0.25">
      <c r="A180" s="29" t="s">
        <v>10</v>
      </c>
      <c r="B180" s="30">
        <v>6</v>
      </c>
      <c r="C180" s="30" t="s">
        <v>200</v>
      </c>
      <c r="D180" s="30">
        <v>63</v>
      </c>
      <c r="E180" s="30">
        <v>81</v>
      </c>
      <c r="F180" s="30" t="s">
        <v>12</v>
      </c>
      <c r="G180" s="31"/>
      <c r="H180" s="31" t="s">
        <v>13</v>
      </c>
      <c r="I180" s="18" t="s">
        <v>201</v>
      </c>
      <c r="J180" s="32" t="str">
        <f>VLOOKUP(PANAJI!$I180,Code2Loc,2,FALSE)</f>
        <v>ARLEM</v>
      </c>
    </row>
    <row r="181" spans="1:10" ht="15.75" hidden="1" customHeight="1" x14ac:dyDescent="0.25">
      <c r="A181" s="29" t="s">
        <v>10</v>
      </c>
      <c r="B181" s="30">
        <v>6</v>
      </c>
      <c r="C181" s="30" t="s">
        <v>202</v>
      </c>
      <c r="D181" s="30">
        <v>64</v>
      </c>
      <c r="E181" s="30">
        <v>82</v>
      </c>
      <c r="F181" s="30" t="s">
        <v>12</v>
      </c>
      <c r="G181" s="31"/>
      <c r="H181" s="31" t="s">
        <v>13</v>
      </c>
      <c r="I181" s="18" t="s">
        <v>203</v>
      </c>
      <c r="J181" s="32" t="str">
        <f>VLOOKUP(PANAJI!$I181,Code2Loc,2,FALSE)</f>
        <v>MARGAO PWD</v>
      </c>
    </row>
    <row r="182" spans="1:10" ht="15.75" hidden="1" customHeight="1" x14ac:dyDescent="0.25">
      <c r="A182" s="29" t="s">
        <v>10</v>
      </c>
      <c r="B182" s="30">
        <v>6</v>
      </c>
      <c r="C182" s="30" t="s">
        <v>204</v>
      </c>
      <c r="D182" s="30">
        <v>65</v>
      </c>
      <c r="E182" s="30">
        <v>83</v>
      </c>
      <c r="F182" s="30" t="s">
        <v>12</v>
      </c>
      <c r="G182" s="31"/>
      <c r="H182" s="31" t="s">
        <v>13</v>
      </c>
      <c r="I182" s="18" t="s">
        <v>205</v>
      </c>
      <c r="J182" s="32" t="str">
        <f>VLOOKUP(PANAJI!$I182,Code2Loc,2,FALSE)</f>
        <v>FATORDA</v>
      </c>
    </row>
    <row r="183" spans="1:10" ht="15.75" hidden="1" customHeight="1" x14ac:dyDescent="0.25">
      <c r="A183" s="29" t="s">
        <v>10</v>
      </c>
      <c r="B183" s="30">
        <v>6</v>
      </c>
      <c r="C183" s="30" t="s">
        <v>50</v>
      </c>
      <c r="D183" s="30">
        <v>66</v>
      </c>
      <c r="E183" s="30">
        <v>84</v>
      </c>
      <c r="F183" s="30" t="s">
        <v>12</v>
      </c>
      <c r="G183" s="31"/>
      <c r="H183" s="31" t="s">
        <v>13</v>
      </c>
      <c r="I183" s="18" t="s">
        <v>51</v>
      </c>
      <c r="J183" s="32" t="str">
        <f>VLOOKUP(PANAJI!$I183,Code2Loc,2,FALSE)</f>
        <v>MARGAO</v>
      </c>
    </row>
    <row r="184" spans="1:10" ht="15.75" hidden="1" customHeight="1" x14ac:dyDescent="0.25">
      <c r="A184" s="29" t="s">
        <v>76</v>
      </c>
      <c r="B184" s="30">
        <v>7</v>
      </c>
      <c r="C184" s="30" t="s">
        <v>11</v>
      </c>
      <c r="D184" s="30">
        <v>1</v>
      </c>
      <c r="E184" s="30">
        <v>0</v>
      </c>
      <c r="F184" s="30" t="s">
        <v>12</v>
      </c>
      <c r="G184" s="31"/>
      <c r="H184" s="31" t="s">
        <v>13</v>
      </c>
      <c r="I184" s="18" t="s">
        <v>14</v>
      </c>
      <c r="J184" s="32" t="str">
        <f>VLOOKUP(PANAJI!$I184,Code2Loc,2,FALSE)</f>
        <v>PANAJI</v>
      </c>
    </row>
    <row r="185" spans="1:10" ht="15.75" hidden="1" customHeight="1" x14ac:dyDescent="0.25">
      <c r="A185" s="29" t="s">
        <v>76</v>
      </c>
      <c r="B185" s="30">
        <v>7</v>
      </c>
      <c r="C185" s="30" t="s">
        <v>77</v>
      </c>
      <c r="D185" s="30">
        <v>2</v>
      </c>
      <c r="E185" s="30">
        <v>2</v>
      </c>
      <c r="F185" s="30" t="s">
        <v>12</v>
      </c>
      <c r="G185" s="31"/>
      <c r="H185" s="31" t="s">
        <v>13</v>
      </c>
      <c r="I185" s="18" t="s">
        <v>78</v>
      </c>
      <c r="J185" s="32" t="str">
        <f>VLOOKUP(PANAJI!$I185,Code2Loc,2,FALSE)</f>
        <v>SAI SERVICE</v>
      </c>
    </row>
    <row r="186" spans="1:10" ht="15.75" hidden="1" customHeight="1" x14ac:dyDescent="0.25">
      <c r="A186" s="29" t="s">
        <v>76</v>
      </c>
      <c r="B186" s="30">
        <v>7</v>
      </c>
      <c r="C186" s="30" t="s">
        <v>79</v>
      </c>
      <c r="D186" s="30">
        <v>3</v>
      </c>
      <c r="E186" s="30">
        <v>3</v>
      </c>
      <c r="F186" s="30" t="s">
        <v>12</v>
      </c>
      <c r="G186" s="31"/>
      <c r="H186" s="31" t="s">
        <v>13</v>
      </c>
      <c r="I186" s="18" t="s">
        <v>80</v>
      </c>
      <c r="J186" s="32" t="str">
        <f>VLOOKUP(PANAJI!$I186,Code2Loc,2,FALSE)</f>
        <v>TIN BLD/COL</v>
      </c>
    </row>
    <row r="187" spans="1:10" ht="15.75" hidden="1" customHeight="1" x14ac:dyDescent="0.25">
      <c r="A187" s="29" t="s">
        <v>76</v>
      </c>
      <c r="B187" s="30">
        <v>7</v>
      </c>
      <c r="C187" s="30" t="s">
        <v>81</v>
      </c>
      <c r="D187" s="30">
        <v>4</v>
      </c>
      <c r="E187" s="30">
        <v>4</v>
      </c>
      <c r="F187" s="30" t="s">
        <v>12</v>
      </c>
      <c r="G187" s="31"/>
      <c r="H187" s="31" t="s">
        <v>13</v>
      </c>
      <c r="I187" s="18" t="s">
        <v>82</v>
      </c>
      <c r="J187" s="32" t="str">
        <f>VLOOKUP(PANAJI!$I187,Code2Loc,2,FALSE)</f>
        <v>GULYAKADE</v>
      </c>
    </row>
    <row r="188" spans="1:10" ht="15.75" hidden="1" customHeight="1" x14ac:dyDescent="0.25">
      <c r="A188" s="29" t="s">
        <v>76</v>
      </c>
      <c r="B188" s="30">
        <v>7</v>
      </c>
      <c r="C188" s="30" t="s">
        <v>83</v>
      </c>
      <c r="D188" s="30">
        <v>5</v>
      </c>
      <c r="E188" s="30">
        <v>5</v>
      </c>
      <c r="F188" s="30" t="s">
        <v>12</v>
      </c>
      <c r="G188" s="31"/>
      <c r="H188" s="31" t="s">
        <v>13</v>
      </c>
      <c r="I188" s="18" t="s">
        <v>84</v>
      </c>
      <c r="J188" s="32" t="str">
        <f>VLOOKUP(PANAJI!$I188,Code2Loc,2,FALSE)</f>
        <v>PRV COPEL</v>
      </c>
    </row>
    <row r="189" spans="1:10" ht="15.75" hidden="1" customHeight="1" x14ac:dyDescent="0.25">
      <c r="A189" s="29" t="s">
        <v>76</v>
      </c>
      <c r="B189" s="30">
        <v>7</v>
      </c>
      <c r="C189" s="30" t="s">
        <v>85</v>
      </c>
      <c r="D189" s="30">
        <v>6</v>
      </c>
      <c r="E189" s="30">
        <v>6</v>
      </c>
      <c r="F189" s="30" t="s">
        <v>12</v>
      </c>
      <c r="G189" s="31"/>
      <c r="H189" s="31" t="s">
        <v>13</v>
      </c>
      <c r="I189" s="18" t="s">
        <v>86</v>
      </c>
      <c r="J189" s="32" t="str">
        <f>VLOOKUP(PANAJI!$I189,Code2Loc,2,FALSE)</f>
        <v>PRV WADAKAD</v>
      </c>
    </row>
    <row r="190" spans="1:10" ht="15.75" hidden="1" customHeight="1" x14ac:dyDescent="0.25">
      <c r="A190" s="29" t="s">
        <v>76</v>
      </c>
      <c r="B190" s="30">
        <v>7</v>
      </c>
      <c r="C190" s="30" t="s">
        <v>87</v>
      </c>
      <c r="D190" s="30">
        <v>7</v>
      </c>
      <c r="E190" s="30">
        <v>7</v>
      </c>
      <c r="F190" s="30" t="s">
        <v>12</v>
      </c>
      <c r="G190" s="31"/>
      <c r="H190" s="31" t="s">
        <v>13</v>
      </c>
      <c r="I190" s="18" t="s">
        <v>88</v>
      </c>
      <c r="J190" s="32" t="str">
        <f>VLOOKUP(PANAJI!$I190,Code2Loc,2,FALSE)</f>
        <v>PRV BAZAR</v>
      </c>
    </row>
    <row r="191" spans="1:10" ht="15.75" hidden="1" customHeight="1" x14ac:dyDescent="0.25">
      <c r="A191" s="29" t="s">
        <v>76</v>
      </c>
      <c r="B191" s="30">
        <v>7</v>
      </c>
      <c r="C191" s="30" t="s">
        <v>89</v>
      </c>
      <c r="D191" s="30">
        <v>8</v>
      </c>
      <c r="E191" s="30">
        <v>8</v>
      </c>
      <c r="F191" s="30" t="s">
        <v>12</v>
      </c>
      <c r="G191" s="31"/>
      <c r="H191" s="31" t="s">
        <v>13</v>
      </c>
      <c r="I191" s="18" t="s">
        <v>90</v>
      </c>
      <c r="J191" s="32" t="str">
        <f>VLOOKUP(PANAJI!$I191,Code2Loc,2,FALSE)</f>
        <v>GIRI CROSS</v>
      </c>
    </row>
    <row r="192" spans="1:10" ht="15.75" hidden="1" customHeight="1" x14ac:dyDescent="0.25">
      <c r="A192" s="29" t="s">
        <v>76</v>
      </c>
      <c r="B192" s="30">
        <v>7</v>
      </c>
      <c r="C192" s="30" t="s">
        <v>91</v>
      </c>
      <c r="D192" s="30">
        <v>9</v>
      </c>
      <c r="E192" s="30">
        <v>9</v>
      </c>
      <c r="F192" s="30" t="s">
        <v>12</v>
      </c>
      <c r="G192" s="31"/>
      <c r="H192" s="31" t="s">
        <v>13</v>
      </c>
      <c r="I192" s="18" t="s">
        <v>92</v>
      </c>
      <c r="J192" s="32" t="str">
        <f>VLOOKUP(PANAJI!$I192,Code2Loc,2,FALSE)</f>
        <v>GREEN PARK</v>
      </c>
    </row>
    <row r="193" spans="1:10" ht="15.75" hidden="1" customHeight="1" x14ac:dyDescent="0.25">
      <c r="A193" s="29" t="s">
        <v>76</v>
      </c>
      <c r="B193" s="30">
        <v>7</v>
      </c>
      <c r="C193" s="30" t="s">
        <v>93</v>
      </c>
      <c r="D193" s="30">
        <v>10</v>
      </c>
      <c r="E193" s="30">
        <v>10</v>
      </c>
      <c r="F193" s="30" t="s">
        <v>12</v>
      </c>
      <c r="G193" s="31"/>
      <c r="H193" s="31" t="s">
        <v>13</v>
      </c>
      <c r="I193" s="18" t="s">
        <v>94</v>
      </c>
      <c r="J193" s="32" t="str">
        <f>VLOOKUP(PANAJI!$I193,Code2Loc,2,FALSE)</f>
        <v>GIRI CHAPEL</v>
      </c>
    </row>
    <row r="194" spans="1:10" ht="15.75" hidden="1" customHeight="1" x14ac:dyDescent="0.25">
      <c r="A194" s="29" t="s">
        <v>76</v>
      </c>
      <c r="B194" s="30">
        <v>7</v>
      </c>
      <c r="C194" s="30" t="s">
        <v>95</v>
      </c>
      <c r="D194" s="30">
        <v>11</v>
      </c>
      <c r="E194" s="30">
        <v>12</v>
      </c>
      <c r="F194" s="30" t="s">
        <v>12</v>
      </c>
      <c r="G194" s="31"/>
      <c r="H194" s="31" t="s">
        <v>13</v>
      </c>
      <c r="I194" s="18" t="s">
        <v>96</v>
      </c>
      <c r="J194" s="32" t="str">
        <f>VLOOKUP(PANAJI!$I194,Code2Loc,2,FALSE)</f>
        <v>MAPUSA</v>
      </c>
    </row>
    <row r="195" spans="1:10" ht="15.75" hidden="1" customHeight="1" x14ac:dyDescent="0.25">
      <c r="A195" s="29" t="s">
        <v>323</v>
      </c>
      <c r="B195" s="30">
        <v>8</v>
      </c>
      <c r="C195" s="30" t="s">
        <v>11</v>
      </c>
      <c r="D195" s="30">
        <v>1</v>
      </c>
      <c r="E195" s="30">
        <v>0</v>
      </c>
      <c r="F195" s="30" t="s">
        <v>12</v>
      </c>
      <c r="G195" s="31"/>
      <c r="H195" s="31" t="s">
        <v>13</v>
      </c>
      <c r="I195" s="18" t="s">
        <v>14</v>
      </c>
      <c r="J195" s="32" t="str">
        <f>VLOOKUP(PANAJI!$I195,Code2Loc,2,FALSE)</f>
        <v>PANAJI</v>
      </c>
    </row>
    <row r="196" spans="1:10" ht="15.75" hidden="1" customHeight="1" x14ac:dyDescent="0.25">
      <c r="A196" s="29" t="s">
        <v>323</v>
      </c>
      <c r="B196" s="30">
        <v>8</v>
      </c>
      <c r="C196" s="30" t="s">
        <v>77</v>
      </c>
      <c r="D196" s="30">
        <v>2</v>
      </c>
      <c r="E196" s="30">
        <v>2</v>
      </c>
      <c r="F196" s="30" t="s">
        <v>12</v>
      </c>
      <c r="G196" s="31"/>
      <c r="H196" s="31" t="s">
        <v>13</v>
      </c>
      <c r="I196" s="18" t="s">
        <v>78</v>
      </c>
      <c r="J196" s="32" t="str">
        <f>VLOOKUP(PANAJI!$I196,Code2Loc,2,FALSE)</f>
        <v>SAI SERVICE</v>
      </c>
    </row>
    <row r="197" spans="1:10" ht="15.75" hidden="1" customHeight="1" x14ac:dyDescent="0.25">
      <c r="A197" s="29" t="s">
        <v>323</v>
      </c>
      <c r="B197" s="30">
        <v>8</v>
      </c>
      <c r="C197" s="30" t="s">
        <v>79</v>
      </c>
      <c r="D197" s="30">
        <v>3</v>
      </c>
      <c r="E197" s="30">
        <v>3</v>
      </c>
      <c r="F197" s="30" t="s">
        <v>12</v>
      </c>
      <c r="G197" s="31"/>
      <c r="H197" s="31" t="s">
        <v>13</v>
      </c>
      <c r="I197" s="18" t="s">
        <v>80</v>
      </c>
      <c r="J197" s="32" t="str">
        <f>VLOOKUP(PANAJI!$I197,Code2Loc,2,FALSE)</f>
        <v>TIN BLD/COL</v>
      </c>
    </row>
    <row r="198" spans="1:10" ht="15.75" hidden="1" customHeight="1" x14ac:dyDescent="0.25">
      <c r="A198" s="29" t="s">
        <v>323</v>
      </c>
      <c r="B198" s="30">
        <v>8</v>
      </c>
      <c r="C198" s="30" t="s">
        <v>81</v>
      </c>
      <c r="D198" s="30">
        <v>4</v>
      </c>
      <c r="E198" s="30">
        <v>4</v>
      </c>
      <c r="F198" s="30" t="s">
        <v>12</v>
      </c>
      <c r="G198" s="31"/>
      <c r="H198" s="31" t="s">
        <v>13</v>
      </c>
      <c r="I198" s="18" t="s">
        <v>82</v>
      </c>
      <c r="J198" s="32" t="str">
        <f>VLOOKUP(PANAJI!$I198,Code2Loc,2,FALSE)</f>
        <v>GULYAKADE</v>
      </c>
    </row>
    <row r="199" spans="1:10" ht="15.75" hidden="1" customHeight="1" x14ac:dyDescent="0.25">
      <c r="A199" s="29" t="s">
        <v>323</v>
      </c>
      <c r="B199" s="30">
        <v>8</v>
      </c>
      <c r="C199" s="30" t="s">
        <v>83</v>
      </c>
      <c r="D199" s="30">
        <v>5</v>
      </c>
      <c r="E199" s="30">
        <v>5</v>
      </c>
      <c r="F199" s="30" t="s">
        <v>12</v>
      </c>
      <c r="G199" s="31"/>
      <c r="H199" s="31" t="s">
        <v>13</v>
      </c>
      <c r="I199" s="18" t="s">
        <v>84</v>
      </c>
      <c r="J199" s="32" t="str">
        <f>VLOOKUP(PANAJI!$I199,Code2Loc,2,FALSE)</f>
        <v>PRV COPEL</v>
      </c>
    </row>
    <row r="200" spans="1:10" ht="15.75" hidden="1" customHeight="1" x14ac:dyDescent="0.25">
      <c r="A200" s="29" t="s">
        <v>323</v>
      </c>
      <c r="B200" s="30">
        <v>8</v>
      </c>
      <c r="C200" s="30" t="s">
        <v>85</v>
      </c>
      <c r="D200" s="30">
        <v>6</v>
      </c>
      <c r="E200" s="30">
        <v>6</v>
      </c>
      <c r="F200" s="30" t="s">
        <v>12</v>
      </c>
      <c r="G200" s="31"/>
      <c r="H200" s="31" t="s">
        <v>13</v>
      </c>
      <c r="I200" s="18" t="s">
        <v>86</v>
      </c>
      <c r="J200" s="32" t="str">
        <f>VLOOKUP(PANAJI!$I200,Code2Loc,2,FALSE)</f>
        <v>PRV WADAKAD</v>
      </c>
    </row>
    <row r="201" spans="1:10" ht="15.75" hidden="1" customHeight="1" x14ac:dyDescent="0.25">
      <c r="A201" s="29" t="s">
        <v>323</v>
      </c>
      <c r="B201" s="30">
        <v>8</v>
      </c>
      <c r="C201" s="30" t="s">
        <v>87</v>
      </c>
      <c r="D201" s="30">
        <v>7</v>
      </c>
      <c r="E201" s="30">
        <v>7</v>
      </c>
      <c r="F201" s="30" t="s">
        <v>12</v>
      </c>
      <c r="G201" s="31"/>
      <c r="H201" s="31" t="s">
        <v>13</v>
      </c>
      <c r="I201" s="18" t="s">
        <v>88</v>
      </c>
      <c r="J201" s="32" t="str">
        <f>VLOOKUP(PANAJI!$I201,Code2Loc,2,FALSE)</f>
        <v>PRV BAZAR</v>
      </c>
    </row>
    <row r="202" spans="1:10" ht="15.75" hidden="1" customHeight="1" x14ac:dyDescent="0.25">
      <c r="A202" s="29" t="s">
        <v>323</v>
      </c>
      <c r="B202" s="30">
        <v>8</v>
      </c>
      <c r="C202" s="30" t="s">
        <v>89</v>
      </c>
      <c r="D202" s="30">
        <v>8</v>
      </c>
      <c r="E202" s="30">
        <v>8</v>
      </c>
      <c r="F202" s="30" t="s">
        <v>12</v>
      </c>
      <c r="G202" s="31"/>
      <c r="H202" s="31" t="s">
        <v>13</v>
      </c>
      <c r="I202" s="18" t="s">
        <v>90</v>
      </c>
      <c r="J202" s="32" t="str">
        <f>VLOOKUP(PANAJI!$I202,Code2Loc,2,FALSE)</f>
        <v>GIRI CROSS</v>
      </c>
    </row>
    <row r="203" spans="1:10" ht="15.75" hidden="1" customHeight="1" x14ac:dyDescent="0.25">
      <c r="A203" s="29" t="s">
        <v>323</v>
      </c>
      <c r="B203" s="30">
        <v>8</v>
      </c>
      <c r="C203" s="30" t="s">
        <v>91</v>
      </c>
      <c r="D203" s="30">
        <v>9</v>
      </c>
      <c r="E203" s="30">
        <v>9</v>
      </c>
      <c r="F203" s="30" t="s">
        <v>12</v>
      </c>
      <c r="G203" s="31"/>
      <c r="H203" s="31" t="s">
        <v>13</v>
      </c>
      <c r="I203" s="18" t="s">
        <v>92</v>
      </c>
      <c r="J203" s="32" t="str">
        <f>VLOOKUP(PANAJI!$I203,Code2Loc,2,FALSE)</f>
        <v>GREEN PARK</v>
      </c>
    </row>
    <row r="204" spans="1:10" ht="15.75" hidden="1" customHeight="1" x14ac:dyDescent="0.25">
      <c r="A204" s="29" t="s">
        <v>323</v>
      </c>
      <c r="B204" s="30">
        <v>8</v>
      </c>
      <c r="C204" s="30" t="s">
        <v>93</v>
      </c>
      <c r="D204" s="30">
        <v>10</v>
      </c>
      <c r="E204" s="30">
        <v>10</v>
      </c>
      <c r="F204" s="30" t="s">
        <v>12</v>
      </c>
      <c r="G204" s="31"/>
      <c r="H204" s="31" t="s">
        <v>13</v>
      </c>
      <c r="I204" s="18" t="s">
        <v>94</v>
      </c>
      <c r="J204" s="32" t="str">
        <f>VLOOKUP(PANAJI!$I204,Code2Loc,2,FALSE)</f>
        <v>GIRI CHAPEL</v>
      </c>
    </row>
    <row r="205" spans="1:10" ht="15.75" hidden="1" customHeight="1" x14ac:dyDescent="0.25">
      <c r="A205" s="29" t="s">
        <v>323</v>
      </c>
      <c r="B205" s="30">
        <v>8</v>
      </c>
      <c r="C205" s="30" t="s">
        <v>95</v>
      </c>
      <c r="D205" s="30">
        <v>11</v>
      </c>
      <c r="E205" s="30">
        <v>12</v>
      </c>
      <c r="F205" s="30" t="s">
        <v>12</v>
      </c>
      <c r="G205" s="31"/>
      <c r="H205" s="31" t="s">
        <v>30</v>
      </c>
      <c r="I205" s="18" t="s">
        <v>96</v>
      </c>
      <c r="J205" s="32" t="str">
        <f>VLOOKUP(PANAJI!$I205,Code2Loc,2,FALSE)</f>
        <v>MAPUSA</v>
      </c>
    </row>
    <row r="206" spans="1:10" ht="15.75" hidden="1" customHeight="1" x14ac:dyDescent="0.25">
      <c r="A206" s="29" t="s">
        <v>323</v>
      </c>
      <c r="B206" s="30">
        <v>8</v>
      </c>
      <c r="C206" s="30" t="s">
        <v>99</v>
      </c>
      <c r="D206" s="30">
        <v>12</v>
      </c>
      <c r="E206" s="30">
        <v>13</v>
      </c>
      <c r="F206" s="30" t="s">
        <v>12</v>
      </c>
      <c r="G206" s="31"/>
      <c r="H206" s="31" t="s">
        <v>13</v>
      </c>
      <c r="I206" s="18" t="s">
        <v>100</v>
      </c>
      <c r="J206" s="32" t="str">
        <f>VLOOKUP(PANAJI!$I206,Code2Loc,2,FALSE)</f>
        <v>MPS COURT</v>
      </c>
    </row>
    <row r="207" spans="1:10" ht="15.75" hidden="1" customHeight="1" x14ac:dyDescent="0.25">
      <c r="A207" s="29" t="s">
        <v>323</v>
      </c>
      <c r="B207" s="30">
        <v>8</v>
      </c>
      <c r="C207" s="30" t="s">
        <v>101</v>
      </c>
      <c r="D207" s="30">
        <v>13</v>
      </c>
      <c r="E207" s="30">
        <v>14</v>
      </c>
      <c r="F207" s="30" t="s">
        <v>12</v>
      </c>
      <c r="G207" s="31"/>
      <c r="H207" s="31" t="s">
        <v>13</v>
      </c>
      <c r="I207" s="18" t="s">
        <v>102</v>
      </c>
      <c r="J207" s="32" t="str">
        <f>VLOOKUP(PANAJI!$I207,Code2Loc,2,FALSE)</f>
        <v>DULER</v>
      </c>
    </row>
    <row r="208" spans="1:10" ht="15.75" hidden="1" customHeight="1" x14ac:dyDescent="0.25">
      <c r="A208" s="29" t="s">
        <v>323</v>
      </c>
      <c r="B208" s="30">
        <v>8</v>
      </c>
      <c r="C208" s="30" t="s">
        <v>103</v>
      </c>
      <c r="D208" s="30">
        <v>14</v>
      </c>
      <c r="E208" s="30">
        <v>15</v>
      </c>
      <c r="F208" s="30" t="s">
        <v>12</v>
      </c>
      <c r="G208" s="31"/>
      <c r="H208" s="31" t="s">
        <v>13</v>
      </c>
      <c r="I208" s="18" t="s">
        <v>104</v>
      </c>
      <c r="J208" s="32" t="str">
        <f>VLOOKUP(PANAJI!$I208,Code2Loc,2,FALSE)</f>
        <v>PDEM/KRWDA</v>
      </c>
    </row>
    <row r="209" spans="1:10" ht="15.75" hidden="1" customHeight="1" x14ac:dyDescent="0.25">
      <c r="A209" s="29" t="s">
        <v>323</v>
      </c>
      <c r="B209" s="30">
        <v>8</v>
      </c>
      <c r="C209" s="30" t="s">
        <v>105</v>
      </c>
      <c r="D209" s="30">
        <v>15</v>
      </c>
      <c r="E209" s="30">
        <v>16</v>
      </c>
      <c r="F209" s="30" t="s">
        <v>12</v>
      </c>
      <c r="G209" s="31"/>
      <c r="H209" s="31" t="s">
        <v>13</v>
      </c>
      <c r="I209" s="18" t="s">
        <v>106</v>
      </c>
      <c r="J209" s="32" t="str">
        <f>VLOOKUP(PANAJI!$I209,Code2Loc,2,FALSE)</f>
        <v>KARASWADA</v>
      </c>
    </row>
    <row r="210" spans="1:10" ht="15.75" hidden="1" customHeight="1" x14ac:dyDescent="0.25">
      <c r="A210" s="29" t="s">
        <v>323</v>
      </c>
      <c r="B210" s="30">
        <v>8</v>
      </c>
      <c r="C210" s="30" t="s">
        <v>107</v>
      </c>
      <c r="D210" s="30">
        <v>16</v>
      </c>
      <c r="E210" s="30">
        <v>17</v>
      </c>
      <c r="F210" s="30" t="s">
        <v>12</v>
      </c>
      <c r="G210" s="31"/>
      <c r="H210" s="31" t="s">
        <v>13</v>
      </c>
      <c r="I210" s="18" t="s">
        <v>108</v>
      </c>
      <c r="J210" s="32" t="str">
        <f>VLOOKUP(PANAJI!$I210,Code2Loc,2,FALSE)</f>
        <v>MADEL</v>
      </c>
    </row>
    <row r="211" spans="1:10" ht="15.75" hidden="1" customHeight="1" x14ac:dyDescent="0.25">
      <c r="A211" s="29" t="s">
        <v>323</v>
      </c>
      <c r="B211" s="30">
        <v>8</v>
      </c>
      <c r="C211" s="30" t="s">
        <v>109</v>
      </c>
      <c r="D211" s="30">
        <v>17</v>
      </c>
      <c r="E211" s="30">
        <v>18</v>
      </c>
      <c r="F211" s="30" t="s">
        <v>12</v>
      </c>
      <c r="G211" s="31"/>
      <c r="H211" s="31" t="s">
        <v>13</v>
      </c>
      <c r="I211" s="18" t="s">
        <v>110</v>
      </c>
      <c r="J211" s="32" t="str">
        <f>VLOOKUP(PANAJI!$I211,Code2Loc,2,FALSE)</f>
        <v>TIVIM</v>
      </c>
    </row>
    <row r="212" spans="1:10" ht="15.75" hidden="1" customHeight="1" x14ac:dyDescent="0.25">
      <c r="A212" s="29" t="s">
        <v>323</v>
      </c>
      <c r="B212" s="30">
        <v>8</v>
      </c>
      <c r="C212" s="30" t="s">
        <v>111</v>
      </c>
      <c r="D212" s="30">
        <v>18</v>
      </c>
      <c r="E212" s="30">
        <v>19</v>
      </c>
      <c r="F212" s="30" t="s">
        <v>12</v>
      </c>
      <c r="G212" s="31"/>
      <c r="H212" s="31" t="s">
        <v>13</v>
      </c>
      <c r="I212" s="18" t="s">
        <v>112</v>
      </c>
      <c r="J212" s="32" t="str">
        <f>VLOOKUP(PANAJI!$I212,Code2Loc,2,FALSE)</f>
        <v>TIVI GROUND</v>
      </c>
    </row>
    <row r="213" spans="1:10" ht="15.75" hidden="1" customHeight="1" x14ac:dyDescent="0.25">
      <c r="A213" s="29" t="s">
        <v>323</v>
      </c>
      <c r="B213" s="30">
        <v>8</v>
      </c>
      <c r="C213" s="30" t="s">
        <v>113</v>
      </c>
      <c r="D213" s="30">
        <v>19</v>
      </c>
      <c r="E213" s="30">
        <v>20</v>
      </c>
      <c r="F213" s="30" t="s">
        <v>12</v>
      </c>
      <c r="G213" s="31"/>
      <c r="H213" s="31" t="s">
        <v>13</v>
      </c>
      <c r="I213" s="18" t="s">
        <v>114</v>
      </c>
      <c r="J213" s="32" t="str">
        <f>VLOOKUP(PANAJI!$I213,Code2Loc,2,FALSE)</f>
        <v>CANSA BRD</v>
      </c>
    </row>
    <row r="214" spans="1:10" ht="15.75" hidden="1" customHeight="1" x14ac:dyDescent="0.25">
      <c r="A214" s="29" t="s">
        <v>323</v>
      </c>
      <c r="B214" s="30">
        <v>8</v>
      </c>
      <c r="C214" s="30" t="s">
        <v>115</v>
      </c>
      <c r="D214" s="30">
        <v>20</v>
      </c>
      <c r="E214" s="30">
        <v>21</v>
      </c>
      <c r="F214" s="30" t="s">
        <v>12</v>
      </c>
      <c r="G214" s="31"/>
      <c r="H214" s="31" t="s">
        <v>13</v>
      </c>
      <c r="I214" s="18" t="s">
        <v>116</v>
      </c>
      <c r="J214" s="32" t="str">
        <f>VLOOKUP(PANAJI!$I214,Code2Loc,2,FALSE)</f>
        <v>SIRSAI RLY</v>
      </c>
    </row>
    <row r="215" spans="1:10" ht="15.75" hidden="1" customHeight="1" x14ac:dyDescent="0.25">
      <c r="A215" s="29" t="s">
        <v>323</v>
      </c>
      <c r="B215" s="30">
        <v>8</v>
      </c>
      <c r="C215" s="30" t="s">
        <v>117</v>
      </c>
      <c r="D215" s="30">
        <v>21</v>
      </c>
      <c r="E215" s="30">
        <v>22</v>
      </c>
      <c r="F215" s="30" t="s">
        <v>12</v>
      </c>
      <c r="G215" s="31"/>
      <c r="H215" s="31" t="s">
        <v>13</v>
      </c>
      <c r="I215" s="18" t="s">
        <v>118</v>
      </c>
      <c r="J215" s="32" t="str">
        <f>VLOOKUP(PANAJI!$I215,Code2Loc,2,FALSE)</f>
        <v>SIRSAI COPL</v>
      </c>
    </row>
    <row r="216" spans="1:10" ht="15.75" hidden="1" customHeight="1" x14ac:dyDescent="0.25">
      <c r="A216" s="29" t="s">
        <v>323</v>
      </c>
      <c r="B216" s="30">
        <v>8</v>
      </c>
      <c r="C216" s="30" t="s">
        <v>119</v>
      </c>
      <c r="D216" s="30">
        <v>22</v>
      </c>
      <c r="E216" s="30">
        <v>23</v>
      </c>
      <c r="F216" s="30" t="s">
        <v>12</v>
      </c>
      <c r="G216" s="31"/>
      <c r="H216" s="31" t="s">
        <v>13</v>
      </c>
      <c r="I216" s="18" t="s">
        <v>120</v>
      </c>
      <c r="J216" s="32" t="str">
        <f>VLOOKUP(PANAJI!$I216,Code2Loc,2,FALSE)</f>
        <v>CLERRA SCOL</v>
      </c>
    </row>
    <row r="217" spans="1:10" ht="15.75" hidden="1" customHeight="1" x14ac:dyDescent="0.25">
      <c r="A217" s="29" t="s">
        <v>323</v>
      </c>
      <c r="B217" s="30">
        <v>8</v>
      </c>
      <c r="C217" s="30" t="s">
        <v>121</v>
      </c>
      <c r="D217" s="30">
        <v>23</v>
      </c>
      <c r="E217" s="30">
        <v>24</v>
      </c>
      <c r="F217" s="30" t="s">
        <v>12</v>
      </c>
      <c r="G217" s="31"/>
      <c r="H217" s="31" t="s">
        <v>13</v>
      </c>
      <c r="I217" s="18" t="s">
        <v>122</v>
      </c>
      <c r="J217" s="32" t="str">
        <f>VLOOKUP(PANAJI!$I217,Code2Loc,2,FALSE)</f>
        <v>ASSNODA</v>
      </c>
    </row>
    <row r="218" spans="1:10" ht="15.75" hidden="1" customHeight="1" x14ac:dyDescent="0.25">
      <c r="A218" s="29" t="s">
        <v>323</v>
      </c>
      <c r="B218" s="30">
        <v>8</v>
      </c>
      <c r="C218" s="30" t="s">
        <v>123</v>
      </c>
      <c r="D218" s="30">
        <v>24</v>
      </c>
      <c r="E218" s="30">
        <v>26</v>
      </c>
      <c r="F218" s="30" t="s">
        <v>12</v>
      </c>
      <c r="G218" s="31"/>
      <c r="H218" s="31" t="s">
        <v>13</v>
      </c>
      <c r="I218" s="18" t="s">
        <v>124</v>
      </c>
      <c r="J218" s="32" t="str">
        <f>VLOOKUP(PANAJI!$I218,Code2Loc,2,FALSE)</f>
        <v>MULGAO B/S</v>
      </c>
    </row>
    <row r="219" spans="1:10" ht="15.75" hidden="1" customHeight="1" x14ac:dyDescent="0.25">
      <c r="A219" s="29" t="s">
        <v>323</v>
      </c>
      <c r="B219" s="30">
        <v>8</v>
      </c>
      <c r="C219" s="30" t="s">
        <v>125</v>
      </c>
      <c r="D219" s="30">
        <v>25</v>
      </c>
      <c r="E219" s="30">
        <v>28</v>
      </c>
      <c r="F219" s="30" t="s">
        <v>12</v>
      </c>
      <c r="G219" s="31"/>
      <c r="H219" s="31" t="s">
        <v>13</v>
      </c>
      <c r="I219" s="18" t="s">
        <v>126</v>
      </c>
      <c r="J219" s="32" t="str">
        <f>VLOOKUP(PANAJI!$I219,Code2Loc,2,FALSE)</f>
        <v>MULGAO TMP</v>
      </c>
    </row>
    <row r="220" spans="1:10" ht="15.75" hidden="1" customHeight="1" x14ac:dyDescent="0.25">
      <c r="A220" s="29" t="s">
        <v>323</v>
      </c>
      <c r="B220" s="30">
        <v>8</v>
      </c>
      <c r="C220" s="30" t="s">
        <v>127</v>
      </c>
      <c r="D220" s="30">
        <v>26</v>
      </c>
      <c r="E220" s="30">
        <v>29</v>
      </c>
      <c r="F220" s="30" t="s">
        <v>12</v>
      </c>
      <c r="G220" s="31"/>
      <c r="H220" s="31" t="s">
        <v>13</v>
      </c>
      <c r="I220" s="18" t="s">
        <v>128</v>
      </c>
      <c r="J220" s="32" t="str">
        <f>VLOOKUP(PANAJI!$I220,Code2Loc,2,FALSE)</f>
        <v>VALSHI</v>
      </c>
    </row>
    <row r="221" spans="1:10" ht="15.75" hidden="1" customHeight="1" x14ac:dyDescent="0.25">
      <c r="A221" s="29" t="s">
        <v>323</v>
      </c>
      <c r="B221" s="30">
        <v>8</v>
      </c>
      <c r="C221" s="30" t="s">
        <v>129</v>
      </c>
      <c r="D221" s="30">
        <v>27</v>
      </c>
      <c r="E221" s="30">
        <v>30</v>
      </c>
      <c r="F221" s="30" t="s">
        <v>12</v>
      </c>
      <c r="G221" s="31"/>
      <c r="H221" s="31" t="s">
        <v>13</v>
      </c>
      <c r="I221" s="18" t="s">
        <v>130</v>
      </c>
      <c r="J221" s="32" t="str">
        <f>VLOOKUP(PANAJI!$I221,Code2Loc,2,FALSE)</f>
        <v>BICHOLIM</v>
      </c>
    </row>
    <row r="222" spans="1:10" ht="15.75" hidden="1" customHeight="1" x14ac:dyDescent="0.25">
      <c r="A222" s="29" t="s">
        <v>323</v>
      </c>
      <c r="B222" s="30">
        <v>8</v>
      </c>
      <c r="C222" s="30" t="s">
        <v>131</v>
      </c>
      <c r="D222" s="30">
        <v>28</v>
      </c>
      <c r="E222" s="30">
        <v>32</v>
      </c>
      <c r="F222" s="30" t="s">
        <v>12</v>
      </c>
      <c r="G222" s="31"/>
      <c r="H222" s="31" t="s">
        <v>13</v>
      </c>
      <c r="I222" s="18" t="s">
        <v>132</v>
      </c>
      <c r="J222" s="32" t="str">
        <f>VLOOKUP(PANAJI!$I222,Code2Loc,2,FALSE)</f>
        <v>ZATYE COLGE</v>
      </c>
    </row>
    <row r="223" spans="1:10" ht="15.75" hidden="1" customHeight="1" x14ac:dyDescent="0.25">
      <c r="A223" s="29" t="s">
        <v>323</v>
      </c>
      <c r="B223" s="30">
        <v>8</v>
      </c>
      <c r="C223" s="30" t="s">
        <v>133</v>
      </c>
      <c r="D223" s="30">
        <v>29</v>
      </c>
      <c r="E223" s="30">
        <v>34</v>
      </c>
      <c r="F223" s="30" t="s">
        <v>12</v>
      </c>
      <c r="G223" s="31"/>
      <c r="H223" s="31" t="s">
        <v>13</v>
      </c>
      <c r="I223" s="18" t="s">
        <v>134</v>
      </c>
      <c r="J223" s="32" t="str">
        <f>VLOOKUP(PANAJI!$I223,Code2Loc,2,FALSE)</f>
        <v>SARVAN X</v>
      </c>
    </row>
    <row r="224" spans="1:10" ht="15.75" hidden="1" customHeight="1" x14ac:dyDescent="0.25">
      <c r="A224" s="29" t="s">
        <v>323</v>
      </c>
      <c r="B224" s="30">
        <v>8</v>
      </c>
      <c r="C224" s="30" t="s">
        <v>135</v>
      </c>
      <c r="D224" s="30">
        <v>30</v>
      </c>
      <c r="E224" s="30">
        <v>35</v>
      </c>
      <c r="F224" s="30" t="s">
        <v>12</v>
      </c>
      <c r="G224" s="31"/>
      <c r="H224" s="31" t="s">
        <v>13</v>
      </c>
      <c r="I224" s="18" t="s">
        <v>136</v>
      </c>
      <c r="J224" s="32" t="str">
        <f>VLOOKUP(PANAJI!$I224,Code2Loc,2,FALSE)</f>
        <v>ADHAR HSPTL</v>
      </c>
    </row>
    <row r="225" spans="1:10" ht="15.75" hidden="1" customHeight="1" x14ac:dyDescent="0.25">
      <c r="A225" s="29" t="s">
        <v>323</v>
      </c>
      <c r="B225" s="30">
        <v>8</v>
      </c>
      <c r="C225" s="30" t="s">
        <v>137</v>
      </c>
      <c r="D225" s="30">
        <v>31</v>
      </c>
      <c r="E225" s="30">
        <v>36</v>
      </c>
      <c r="F225" s="30" t="s">
        <v>12</v>
      </c>
      <c r="G225" s="31"/>
      <c r="H225" s="31" t="s">
        <v>13</v>
      </c>
      <c r="I225" s="18" t="s">
        <v>138</v>
      </c>
      <c r="J225" s="32" t="str">
        <f>VLOOKUP(PANAJI!$I225,Code2Loc,2,FALSE)</f>
        <v>VIJAY NAGAR</v>
      </c>
    </row>
    <row r="226" spans="1:10" ht="15.75" hidden="1" customHeight="1" x14ac:dyDescent="0.25">
      <c r="A226" s="29" t="s">
        <v>323</v>
      </c>
      <c r="B226" s="30">
        <v>8</v>
      </c>
      <c r="C226" s="30" t="s">
        <v>139</v>
      </c>
      <c r="D226" s="30">
        <v>32</v>
      </c>
      <c r="E226" s="30">
        <v>37</v>
      </c>
      <c r="F226" s="30" t="s">
        <v>12</v>
      </c>
      <c r="G226" s="31"/>
      <c r="H226" s="31" t="s">
        <v>13</v>
      </c>
      <c r="I226" s="18" t="s">
        <v>140</v>
      </c>
      <c r="J226" s="32" t="str">
        <f>VLOOKUP(PANAJI!$I226,Code2Loc,2,FALSE)</f>
        <v>KARAPUR TSK</v>
      </c>
    </row>
    <row r="227" spans="1:10" ht="15.75" hidden="1" customHeight="1" x14ac:dyDescent="0.25">
      <c r="A227" s="29" t="s">
        <v>323</v>
      </c>
      <c r="B227" s="30">
        <v>8</v>
      </c>
      <c r="C227" s="30" t="s">
        <v>141</v>
      </c>
      <c r="D227" s="30">
        <v>33</v>
      </c>
      <c r="E227" s="30">
        <v>38</v>
      </c>
      <c r="F227" s="30" t="s">
        <v>12</v>
      </c>
      <c r="G227" s="31"/>
      <c r="H227" s="31" t="s">
        <v>13</v>
      </c>
      <c r="I227" s="18" t="s">
        <v>142</v>
      </c>
      <c r="J227" s="32" t="str">
        <f>VLOOKUP(PANAJI!$I227,Code2Loc,2,FALSE)</f>
        <v>SANKHALI</v>
      </c>
    </row>
    <row r="228" spans="1:10" ht="15.75" hidden="1" customHeight="1" x14ac:dyDescent="0.25">
      <c r="A228" s="29" t="s">
        <v>323</v>
      </c>
      <c r="B228" s="30">
        <v>9</v>
      </c>
      <c r="C228" s="30" t="s">
        <v>11</v>
      </c>
      <c r="D228" s="30">
        <v>1</v>
      </c>
      <c r="E228" s="30">
        <v>0</v>
      </c>
      <c r="F228" s="30" t="s">
        <v>12</v>
      </c>
      <c r="G228" s="31"/>
      <c r="H228" s="31" t="s">
        <v>13</v>
      </c>
      <c r="I228" s="18" t="s">
        <v>14</v>
      </c>
      <c r="J228" s="32" t="str">
        <f>VLOOKUP(PANAJI!$I228,Code2Loc,2,FALSE)</f>
        <v>PANAJI</v>
      </c>
    </row>
    <row r="229" spans="1:10" ht="15.75" hidden="1" customHeight="1" x14ac:dyDescent="0.25">
      <c r="A229" s="29" t="s">
        <v>323</v>
      </c>
      <c r="B229" s="30">
        <v>9</v>
      </c>
      <c r="C229" s="30" t="s">
        <v>206</v>
      </c>
      <c r="D229" s="30">
        <v>2</v>
      </c>
      <c r="E229" s="30">
        <v>2</v>
      </c>
      <c r="F229" s="30" t="s">
        <v>12</v>
      </c>
      <c r="G229" s="31"/>
      <c r="H229" s="31" t="s">
        <v>13</v>
      </c>
      <c r="I229" s="18" t="s">
        <v>207</v>
      </c>
      <c r="J229" s="32" t="str">
        <f>VLOOKUP(PANAJI!$I229,Code2Loc,2,FALSE)</f>
        <v>R. PATTO</v>
      </c>
    </row>
    <row r="230" spans="1:10" ht="15.75" hidden="1" customHeight="1" x14ac:dyDescent="0.25">
      <c r="A230" s="29" t="s">
        <v>323</v>
      </c>
      <c r="B230" s="30">
        <v>9</v>
      </c>
      <c r="C230" s="30" t="s">
        <v>208</v>
      </c>
      <c r="D230" s="30">
        <v>3</v>
      </c>
      <c r="E230" s="30">
        <v>3</v>
      </c>
      <c r="F230" s="30" t="s">
        <v>12</v>
      </c>
      <c r="G230" s="31"/>
      <c r="H230" s="31" t="s">
        <v>13</v>
      </c>
      <c r="I230" s="18" t="s">
        <v>209</v>
      </c>
      <c r="J230" s="32" t="str">
        <f>VLOOKUP(PANAJI!$I230,Code2Loc,2,FALSE)</f>
        <v>RBDR FERRY</v>
      </c>
    </row>
    <row r="231" spans="1:10" ht="15.75" hidden="1" customHeight="1" x14ac:dyDescent="0.25">
      <c r="A231" s="29" t="s">
        <v>323</v>
      </c>
      <c r="B231" s="30">
        <v>9</v>
      </c>
      <c r="C231" s="30" t="s">
        <v>210</v>
      </c>
      <c r="D231" s="30">
        <v>4</v>
      </c>
      <c r="E231" s="30">
        <v>4</v>
      </c>
      <c r="F231" s="30" t="s">
        <v>12</v>
      </c>
      <c r="G231" s="31"/>
      <c r="H231" s="31" t="s">
        <v>13</v>
      </c>
      <c r="I231" s="18" t="s">
        <v>211</v>
      </c>
      <c r="J231" s="32" t="str">
        <f>VLOOKUP(PANAJI!$I231,Code2Loc,2,FALSE)</f>
        <v>RIBANDAR</v>
      </c>
    </row>
    <row r="232" spans="1:10" ht="15.75" hidden="1" customHeight="1" x14ac:dyDescent="0.25">
      <c r="A232" s="29" t="s">
        <v>323</v>
      </c>
      <c r="B232" s="30">
        <v>9</v>
      </c>
      <c r="C232" s="30" t="s">
        <v>212</v>
      </c>
      <c r="D232" s="30">
        <v>5</v>
      </c>
      <c r="E232" s="30">
        <v>5</v>
      </c>
      <c r="F232" s="30" t="s">
        <v>12</v>
      </c>
      <c r="G232" s="31"/>
      <c r="H232" s="31" t="s">
        <v>13</v>
      </c>
      <c r="I232" s="18" t="s">
        <v>213</v>
      </c>
      <c r="J232" s="32" t="str">
        <f>VLOOKUP(PANAJI!$I232,Code2Loc,2,FALSE)</f>
        <v>RBDR SCHOOL</v>
      </c>
    </row>
    <row r="233" spans="1:10" ht="15.75" hidden="1" customHeight="1" x14ac:dyDescent="0.25">
      <c r="A233" s="29" t="s">
        <v>323</v>
      </c>
      <c r="B233" s="30">
        <v>9</v>
      </c>
      <c r="C233" s="30" t="s">
        <v>214</v>
      </c>
      <c r="D233" s="30">
        <v>6</v>
      </c>
      <c r="E233" s="30">
        <v>6</v>
      </c>
      <c r="F233" s="30" t="s">
        <v>12</v>
      </c>
      <c r="G233" s="31"/>
      <c r="H233" s="31" t="s">
        <v>13</v>
      </c>
      <c r="I233" s="18" t="s">
        <v>215</v>
      </c>
      <c r="J233" s="32" t="str">
        <f>VLOOKUP(PANAJI!$I233,Code2Loc,2,FALSE)</f>
        <v>ST.PEDRO</v>
      </c>
    </row>
    <row r="234" spans="1:10" ht="15.75" hidden="1" customHeight="1" x14ac:dyDescent="0.25">
      <c r="A234" s="29" t="s">
        <v>323</v>
      </c>
      <c r="B234" s="30">
        <v>9</v>
      </c>
      <c r="C234" s="30" t="s">
        <v>216</v>
      </c>
      <c r="D234" s="30">
        <v>7</v>
      </c>
      <c r="E234" s="30">
        <v>7</v>
      </c>
      <c r="F234" s="30" t="s">
        <v>12</v>
      </c>
      <c r="G234" s="31"/>
      <c r="H234" s="31" t="s">
        <v>13</v>
      </c>
      <c r="I234" s="18" t="s">
        <v>217</v>
      </c>
      <c r="J234" s="32" t="str">
        <f>VLOOKUP(PANAJI!$I234,Code2Loc,2,FALSE)</f>
        <v>BAINGINI</v>
      </c>
    </row>
    <row r="235" spans="1:10" ht="15.75" hidden="1" customHeight="1" x14ac:dyDescent="0.25">
      <c r="A235" s="29" t="s">
        <v>323</v>
      </c>
      <c r="B235" s="30">
        <v>9</v>
      </c>
      <c r="C235" s="30" t="s">
        <v>218</v>
      </c>
      <c r="D235" s="30">
        <v>8</v>
      </c>
      <c r="E235" s="30">
        <v>9</v>
      </c>
      <c r="F235" s="30" t="s">
        <v>12</v>
      </c>
      <c r="G235" s="31"/>
      <c r="H235" s="31" t="s">
        <v>13</v>
      </c>
      <c r="I235" s="18" t="s">
        <v>219</v>
      </c>
      <c r="J235" s="32" t="str">
        <f>VLOOKUP(PANAJI!$I235,Code2Loc,2,FALSE)</f>
        <v>OLD GOA</v>
      </c>
    </row>
    <row r="236" spans="1:10" ht="15.75" hidden="1" customHeight="1" x14ac:dyDescent="0.25">
      <c r="A236" s="29" t="s">
        <v>323</v>
      </c>
      <c r="B236" s="30">
        <v>9</v>
      </c>
      <c r="C236" s="30" t="s">
        <v>220</v>
      </c>
      <c r="D236" s="30">
        <v>9</v>
      </c>
      <c r="E236" s="30">
        <v>11</v>
      </c>
      <c r="F236" s="30" t="s">
        <v>12</v>
      </c>
      <c r="G236" s="31"/>
      <c r="H236" s="31" t="s">
        <v>13</v>
      </c>
      <c r="I236" s="18" t="s">
        <v>221</v>
      </c>
      <c r="J236" s="32" t="str">
        <f>VLOOKUP(PANAJI!$I236,Code2Loc,2,FALSE)</f>
        <v>CORLI PUMP</v>
      </c>
    </row>
    <row r="237" spans="1:10" ht="15.75" hidden="1" customHeight="1" x14ac:dyDescent="0.25">
      <c r="A237" s="29" t="s">
        <v>323</v>
      </c>
      <c r="B237" s="30">
        <v>9</v>
      </c>
      <c r="C237" s="30" t="s">
        <v>222</v>
      </c>
      <c r="D237" s="30">
        <v>10</v>
      </c>
      <c r="E237" s="30">
        <v>12</v>
      </c>
      <c r="F237" s="30" t="s">
        <v>12</v>
      </c>
      <c r="G237" s="31"/>
      <c r="H237" s="31" t="s">
        <v>13</v>
      </c>
      <c r="I237" s="18" t="s">
        <v>223</v>
      </c>
      <c r="J237" s="32" t="str">
        <f>VLOOKUP(PANAJI!$I237,Code2Loc,2,FALSE)</f>
        <v>CORLIM</v>
      </c>
    </row>
    <row r="238" spans="1:10" ht="15.75" hidden="1" customHeight="1" x14ac:dyDescent="0.25">
      <c r="A238" s="29" t="s">
        <v>323</v>
      </c>
      <c r="B238" s="30">
        <v>9</v>
      </c>
      <c r="C238" s="30" t="s">
        <v>224</v>
      </c>
      <c r="D238" s="30">
        <v>11</v>
      </c>
      <c r="E238" s="30">
        <v>13</v>
      </c>
      <c r="F238" s="30" t="s">
        <v>12</v>
      </c>
      <c r="G238" s="31"/>
      <c r="H238" s="31" t="s">
        <v>13</v>
      </c>
      <c r="I238" s="18" t="s">
        <v>225</v>
      </c>
      <c r="J238" s="32" t="str">
        <f>VLOOKUP(PANAJI!$I238,Code2Loc,2,FALSE)</f>
        <v>DHULAPI</v>
      </c>
    </row>
    <row r="239" spans="1:10" ht="15.75" hidden="1" customHeight="1" x14ac:dyDescent="0.25">
      <c r="A239" s="29" t="s">
        <v>323</v>
      </c>
      <c r="B239" s="30">
        <v>9</v>
      </c>
      <c r="C239" s="30" t="s">
        <v>163</v>
      </c>
      <c r="D239" s="30">
        <v>12</v>
      </c>
      <c r="E239" s="30">
        <v>14</v>
      </c>
      <c r="F239" s="30" t="s">
        <v>12</v>
      </c>
      <c r="G239" s="31"/>
      <c r="H239" s="31" t="s">
        <v>13</v>
      </c>
      <c r="I239" s="18" t="s">
        <v>164</v>
      </c>
      <c r="J239" s="32" t="str">
        <f>VLOOKUP(PANAJI!$I239,Code2Loc,2,FALSE)</f>
        <v>BANASTARI</v>
      </c>
    </row>
    <row r="240" spans="1:10" ht="15.75" hidden="1" customHeight="1" x14ac:dyDescent="0.25">
      <c r="A240" s="29" t="s">
        <v>323</v>
      </c>
      <c r="B240" s="30">
        <v>9</v>
      </c>
      <c r="C240" s="30" t="s">
        <v>161</v>
      </c>
      <c r="D240" s="30">
        <v>13</v>
      </c>
      <c r="E240" s="30">
        <v>15</v>
      </c>
      <c r="F240" s="30" t="s">
        <v>12</v>
      </c>
      <c r="G240" s="31"/>
      <c r="H240" s="31" t="s">
        <v>13</v>
      </c>
      <c r="I240" s="18" t="s">
        <v>162</v>
      </c>
      <c r="J240" s="32" t="str">
        <f>VLOOKUP(PANAJI!$I240,Code2Loc,2,FALSE)</f>
        <v>TIVRE BUILD</v>
      </c>
    </row>
    <row r="241" spans="1:10" ht="15.75" hidden="1" customHeight="1" x14ac:dyDescent="0.25">
      <c r="A241" s="29" t="s">
        <v>323</v>
      </c>
      <c r="B241" s="30">
        <v>9</v>
      </c>
      <c r="C241" s="30" t="s">
        <v>159</v>
      </c>
      <c r="D241" s="30">
        <v>14</v>
      </c>
      <c r="E241" s="30">
        <v>16</v>
      </c>
      <c r="F241" s="30" t="s">
        <v>12</v>
      </c>
      <c r="G241" s="31"/>
      <c r="H241" s="31" t="s">
        <v>13</v>
      </c>
      <c r="I241" s="18" t="s">
        <v>160</v>
      </c>
      <c r="J241" s="32" t="str">
        <f>VLOOKUP(PANAJI!$I241,Code2Loc,2,FALSE)</f>
        <v>TIVREM</v>
      </c>
    </row>
    <row r="242" spans="1:10" ht="15.75" hidden="1" customHeight="1" x14ac:dyDescent="0.25">
      <c r="A242" s="29" t="s">
        <v>323</v>
      </c>
      <c r="B242" s="30">
        <v>9</v>
      </c>
      <c r="C242" s="30" t="s">
        <v>157</v>
      </c>
      <c r="D242" s="30">
        <v>15</v>
      </c>
      <c r="E242" s="30">
        <v>18</v>
      </c>
      <c r="F242" s="30" t="s">
        <v>12</v>
      </c>
      <c r="G242" s="31"/>
      <c r="H242" s="31" t="s">
        <v>30</v>
      </c>
      <c r="I242" s="18" t="s">
        <v>158</v>
      </c>
      <c r="J242" s="32" t="str">
        <f>VLOOKUP(PANAJI!$I242,Code2Loc,2,FALSE)</f>
        <v>MARCEL</v>
      </c>
    </row>
    <row r="243" spans="1:10" ht="15.75" hidden="1" customHeight="1" x14ac:dyDescent="0.25">
      <c r="A243" s="29" t="s">
        <v>323</v>
      </c>
      <c r="B243" s="30">
        <v>9</v>
      </c>
      <c r="C243" s="30" t="s">
        <v>155</v>
      </c>
      <c r="D243" s="30">
        <v>16</v>
      </c>
      <c r="E243" s="30">
        <v>19</v>
      </c>
      <c r="F243" s="30" t="s">
        <v>12</v>
      </c>
      <c r="G243" s="31"/>
      <c r="H243" s="31" t="s">
        <v>13</v>
      </c>
      <c r="I243" s="18" t="s">
        <v>156</v>
      </c>
      <c r="J243" s="32" t="str">
        <f>VLOOKUP(PANAJI!$I243,Code2Loc,2,FALSE)</f>
        <v>KANDOL TMP</v>
      </c>
    </row>
    <row r="244" spans="1:10" ht="15.75" hidden="1" customHeight="1" x14ac:dyDescent="0.25">
      <c r="A244" s="29" t="s">
        <v>323</v>
      </c>
      <c r="B244" s="30">
        <v>9</v>
      </c>
      <c r="C244" s="30" t="s">
        <v>153</v>
      </c>
      <c r="D244" s="30">
        <v>17</v>
      </c>
      <c r="E244" s="30">
        <v>20</v>
      </c>
      <c r="F244" s="30" t="s">
        <v>12</v>
      </c>
      <c r="G244" s="31"/>
      <c r="H244" s="31" t="s">
        <v>13</v>
      </c>
      <c r="I244" s="18" t="s">
        <v>154</v>
      </c>
      <c r="J244" s="32" t="str">
        <f>VLOOKUP(PANAJI!$I244,Code2Loc,2,FALSE)</f>
        <v>AMONA</v>
      </c>
    </row>
    <row r="245" spans="1:10" ht="15.75" hidden="1" customHeight="1" x14ac:dyDescent="0.25">
      <c r="A245" s="29" t="s">
        <v>323</v>
      </c>
      <c r="B245" s="30">
        <v>9</v>
      </c>
      <c r="C245" s="30" t="s">
        <v>151</v>
      </c>
      <c r="D245" s="30">
        <v>18</v>
      </c>
      <c r="E245" s="30">
        <v>21</v>
      </c>
      <c r="F245" s="30" t="s">
        <v>12</v>
      </c>
      <c r="G245" s="31"/>
      <c r="H245" s="31" t="s">
        <v>13</v>
      </c>
      <c r="I245" s="18" t="s">
        <v>152</v>
      </c>
      <c r="J245" s="32" t="str">
        <f>VLOOKUP(PANAJI!$I245,Code2Loc,2,FALSE)</f>
        <v>SEZA GATE</v>
      </c>
    </row>
    <row r="246" spans="1:10" ht="15.75" hidden="1" customHeight="1" x14ac:dyDescent="0.25">
      <c r="A246" s="29" t="s">
        <v>323</v>
      </c>
      <c r="B246" s="30">
        <v>9</v>
      </c>
      <c r="C246" s="30" t="s">
        <v>149</v>
      </c>
      <c r="D246" s="30">
        <v>19</v>
      </c>
      <c r="E246" s="30">
        <v>22</v>
      </c>
      <c r="F246" s="30" t="s">
        <v>12</v>
      </c>
      <c r="G246" s="31"/>
      <c r="H246" s="31" t="s">
        <v>13</v>
      </c>
      <c r="I246" s="18" t="s">
        <v>150</v>
      </c>
      <c r="J246" s="32" t="str">
        <f>VLOOKUP(PANAJI!$I246,Code2Loc,2,FALSE)</f>
        <v>NHAVELI TMP</v>
      </c>
    </row>
    <row r="247" spans="1:10" ht="15.75" hidden="1" customHeight="1" x14ac:dyDescent="0.25">
      <c r="A247" s="29" t="s">
        <v>323</v>
      </c>
      <c r="B247" s="30">
        <v>9</v>
      </c>
      <c r="C247" s="30" t="s">
        <v>147</v>
      </c>
      <c r="D247" s="30">
        <v>20</v>
      </c>
      <c r="E247" s="30">
        <v>23</v>
      </c>
      <c r="F247" s="30" t="s">
        <v>12</v>
      </c>
      <c r="G247" s="31"/>
      <c r="H247" s="31" t="s">
        <v>13</v>
      </c>
      <c r="I247" s="18" t="s">
        <v>148</v>
      </c>
      <c r="J247" s="32" t="str">
        <f>VLOOKUP(PANAJI!$I247,Code2Loc,2,FALSE)</f>
        <v>NHAVELI</v>
      </c>
    </row>
    <row r="248" spans="1:10" ht="15.75" hidden="1" customHeight="1" x14ac:dyDescent="0.25">
      <c r="A248" s="29" t="s">
        <v>323</v>
      </c>
      <c r="B248" s="30">
        <v>9</v>
      </c>
      <c r="C248" s="30" t="s">
        <v>145</v>
      </c>
      <c r="D248" s="30">
        <v>21</v>
      </c>
      <c r="E248" s="30">
        <v>25</v>
      </c>
      <c r="F248" s="30" t="s">
        <v>12</v>
      </c>
      <c r="G248" s="31"/>
      <c r="H248" s="31" t="s">
        <v>13</v>
      </c>
      <c r="I248" s="18" t="s">
        <v>146</v>
      </c>
      <c r="J248" s="32" t="str">
        <f>VLOOKUP(PANAJI!$I248,Code2Loc,2,FALSE)</f>
        <v>KUDNE</v>
      </c>
    </row>
    <row r="249" spans="1:10" ht="15.75" hidden="1" customHeight="1" x14ac:dyDescent="0.25">
      <c r="A249" s="29" t="s">
        <v>323</v>
      </c>
      <c r="B249" s="30">
        <v>9</v>
      </c>
      <c r="C249" s="30" t="s">
        <v>143</v>
      </c>
      <c r="D249" s="30">
        <v>22</v>
      </c>
      <c r="E249" s="30">
        <v>27</v>
      </c>
      <c r="F249" s="30" t="s">
        <v>12</v>
      </c>
      <c r="G249" s="31"/>
      <c r="H249" s="31" t="s">
        <v>13</v>
      </c>
      <c r="I249" s="18" t="s">
        <v>144</v>
      </c>
      <c r="J249" s="32" t="str">
        <f>VLOOKUP(PANAJI!$I249,Code2Loc,2,FALSE)</f>
        <v>GAWTHAN</v>
      </c>
    </row>
    <row r="250" spans="1:10" ht="15.75" hidden="1" customHeight="1" x14ac:dyDescent="0.25">
      <c r="A250" s="29" t="s">
        <v>323</v>
      </c>
      <c r="B250" s="30">
        <v>9</v>
      </c>
      <c r="C250" s="30" t="s">
        <v>141</v>
      </c>
      <c r="D250" s="30">
        <v>23</v>
      </c>
      <c r="E250" s="30">
        <v>28</v>
      </c>
      <c r="F250" s="30" t="s">
        <v>12</v>
      </c>
      <c r="G250" s="31"/>
      <c r="H250" s="31" t="s">
        <v>13</v>
      </c>
      <c r="I250" s="18" t="s">
        <v>142</v>
      </c>
      <c r="J250" s="32" t="str">
        <f>VLOOKUP(PANAJI!$I250,Code2Loc,2,FALSE)</f>
        <v>SANKHALI</v>
      </c>
    </row>
    <row r="251" spans="1:10" ht="15.75" hidden="1" customHeight="1" x14ac:dyDescent="0.25">
      <c r="A251" s="29" t="s">
        <v>271</v>
      </c>
      <c r="B251" s="30">
        <v>10</v>
      </c>
      <c r="C251" s="30" t="s">
        <v>11</v>
      </c>
      <c r="D251" s="30">
        <v>1</v>
      </c>
      <c r="E251" s="30">
        <v>0</v>
      </c>
      <c r="F251" s="30" t="s">
        <v>12</v>
      </c>
      <c r="G251" s="31"/>
      <c r="H251" s="31" t="s">
        <v>13</v>
      </c>
      <c r="I251" s="18" t="s">
        <v>14</v>
      </c>
      <c r="J251" s="32" t="str">
        <f>VLOOKUP(PANAJI!$I251,Code2Loc,2,FALSE)</f>
        <v>PANAJI</v>
      </c>
    </row>
    <row r="252" spans="1:10" ht="15.75" hidden="1" customHeight="1" x14ac:dyDescent="0.25">
      <c r="A252" s="29" t="s">
        <v>271</v>
      </c>
      <c r="B252" s="30">
        <v>10</v>
      </c>
      <c r="C252" s="30" t="s">
        <v>77</v>
      </c>
      <c r="D252" s="30">
        <v>2</v>
      </c>
      <c r="E252" s="30">
        <v>2</v>
      </c>
      <c r="F252" s="30" t="s">
        <v>12</v>
      </c>
      <c r="G252" s="31"/>
      <c r="H252" s="31" t="s">
        <v>13</v>
      </c>
      <c r="I252" s="18" t="s">
        <v>78</v>
      </c>
      <c r="J252" s="32" t="str">
        <f>VLOOKUP(PANAJI!$I252,Code2Loc,2,FALSE)</f>
        <v>SAI SERVICE</v>
      </c>
    </row>
    <row r="253" spans="1:10" ht="15.75" hidden="1" customHeight="1" x14ac:dyDescent="0.25">
      <c r="A253" s="29" t="s">
        <v>271</v>
      </c>
      <c r="B253" s="30">
        <v>10</v>
      </c>
      <c r="C253" s="30" t="s">
        <v>79</v>
      </c>
      <c r="D253" s="30">
        <v>3</v>
      </c>
      <c r="E253" s="30">
        <v>3</v>
      </c>
      <c r="F253" s="30" t="s">
        <v>12</v>
      </c>
      <c r="G253" s="31"/>
      <c r="H253" s="31" t="s">
        <v>13</v>
      </c>
      <c r="I253" s="18" t="s">
        <v>80</v>
      </c>
      <c r="J253" s="32" t="str">
        <f>VLOOKUP(PANAJI!$I253,Code2Loc,2,FALSE)</f>
        <v>TIN BLD/COL</v>
      </c>
    </row>
    <row r="254" spans="1:10" ht="15.75" hidden="1" customHeight="1" x14ac:dyDescent="0.25">
      <c r="A254" s="29" t="s">
        <v>271</v>
      </c>
      <c r="B254" s="30">
        <v>10</v>
      </c>
      <c r="C254" s="30" t="s">
        <v>81</v>
      </c>
      <c r="D254" s="30">
        <v>4</v>
      </c>
      <c r="E254" s="30">
        <v>4</v>
      </c>
      <c r="F254" s="30" t="s">
        <v>12</v>
      </c>
      <c r="G254" s="31"/>
      <c r="H254" s="31" t="s">
        <v>13</v>
      </c>
      <c r="I254" s="18" t="s">
        <v>82</v>
      </c>
      <c r="J254" s="32" t="str">
        <f>VLOOKUP(PANAJI!$I254,Code2Loc,2,FALSE)</f>
        <v>GULYAKADE</v>
      </c>
    </row>
    <row r="255" spans="1:10" ht="15.75" hidden="1" customHeight="1" x14ac:dyDescent="0.25">
      <c r="A255" s="29" t="s">
        <v>271</v>
      </c>
      <c r="B255" s="30">
        <v>10</v>
      </c>
      <c r="C255" s="30" t="s">
        <v>83</v>
      </c>
      <c r="D255" s="30">
        <v>5</v>
      </c>
      <c r="E255" s="30">
        <v>5</v>
      </c>
      <c r="F255" s="30" t="s">
        <v>12</v>
      </c>
      <c r="G255" s="31"/>
      <c r="H255" s="31" t="s">
        <v>13</v>
      </c>
      <c r="I255" s="18" t="s">
        <v>84</v>
      </c>
      <c r="J255" s="32" t="str">
        <f>VLOOKUP(PANAJI!$I255,Code2Loc,2,FALSE)</f>
        <v>PRV COPEL</v>
      </c>
    </row>
    <row r="256" spans="1:10" ht="15.75" hidden="1" customHeight="1" x14ac:dyDescent="0.25">
      <c r="A256" s="29" t="s">
        <v>271</v>
      </c>
      <c r="B256" s="30">
        <v>10</v>
      </c>
      <c r="C256" s="30" t="s">
        <v>85</v>
      </c>
      <c r="D256" s="30">
        <v>6</v>
      </c>
      <c r="E256" s="30">
        <v>6</v>
      </c>
      <c r="F256" s="30" t="s">
        <v>12</v>
      </c>
      <c r="G256" s="31"/>
      <c r="H256" s="31" t="s">
        <v>13</v>
      </c>
      <c r="I256" s="18" t="s">
        <v>86</v>
      </c>
      <c r="J256" s="32" t="str">
        <f>VLOOKUP(PANAJI!$I256,Code2Loc,2,FALSE)</f>
        <v>PRV WADAKAD</v>
      </c>
    </row>
    <row r="257" spans="1:10" ht="15.75" hidden="1" customHeight="1" x14ac:dyDescent="0.25">
      <c r="A257" s="29" t="s">
        <v>271</v>
      </c>
      <c r="B257" s="30">
        <v>10</v>
      </c>
      <c r="C257" s="30" t="s">
        <v>87</v>
      </c>
      <c r="D257" s="30">
        <v>7</v>
      </c>
      <c r="E257" s="30">
        <v>7</v>
      </c>
      <c r="F257" s="30" t="s">
        <v>12</v>
      </c>
      <c r="G257" s="31"/>
      <c r="H257" s="31" t="s">
        <v>13</v>
      </c>
      <c r="I257" s="18" t="s">
        <v>88</v>
      </c>
      <c r="J257" s="32" t="str">
        <f>VLOOKUP(PANAJI!$I257,Code2Loc,2,FALSE)</f>
        <v>PRV BAZAR</v>
      </c>
    </row>
    <row r="258" spans="1:10" ht="15.75" hidden="1" customHeight="1" x14ac:dyDescent="0.25">
      <c r="A258" s="29" t="s">
        <v>271</v>
      </c>
      <c r="B258" s="30">
        <v>10</v>
      </c>
      <c r="C258" s="30" t="s">
        <v>89</v>
      </c>
      <c r="D258" s="30">
        <v>8</v>
      </c>
      <c r="E258" s="30">
        <v>8</v>
      </c>
      <c r="F258" s="30" t="s">
        <v>12</v>
      </c>
      <c r="G258" s="31"/>
      <c r="H258" s="31" t="s">
        <v>13</v>
      </c>
      <c r="I258" s="18" t="s">
        <v>90</v>
      </c>
      <c r="J258" s="32" t="str">
        <f>VLOOKUP(PANAJI!$I258,Code2Loc,2,FALSE)</f>
        <v>GIRI CROSS</v>
      </c>
    </row>
    <row r="259" spans="1:10" ht="15.75" hidden="1" customHeight="1" x14ac:dyDescent="0.25">
      <c r="A259" s="29" t="s">
        <v>271</v>
      </c>
      <c r="B259" s="30">
        <v>10</v>
      </c>
      <c r="C259" s="30" t="s">
        <v>91</v>
      </c>
      <c r="D259" s="30">
        <v>9</v>
      </c>
      <c r="E259" s="30">
        <v>9</v>
      </c>
      <c r="F259" s="30" t="s">
        <v>12</v>
      </c>
      <c r="G259" s="31"/>
      <c r="H259" s="31" t="s">
        <v>13</v>
      </c>
      <c r="I259" s="18" t="s">
        <v>92</v>
      </c>
      <c r="J259" s="32" t="str">
        <f>VLOOKUP(PANAJI!$I259,Code2Loc,2,FALSE)</f>
        <v>GREEN PARK</v>
      </c>
    </row>
    <row r="260" spans="1:10" ht="15.75" hidden="1" customHeight="1" x14ac:dyDescent="0.25">
      <c r="A260" s="29" t="s">
        <v>271</v>
      </c>
      <c r="B260" s="30">
        <v>10</v>
      </c>
      <c r="C260" s="30" t="s">
        <v>93</v>
      </c>
      <c r="D260" s="30">
        <v>10</v>
      </c>
      <c r="E260" s="30">
        <v>10</v>
      </c>
      <c r="F260" s="30" t="s">
        <v>12</v>
      </c>
      <c r="G260" s="31"/>
      <c r="H260" s="31" t="s">
        <v>13</v>
      </c>
      <c r="I260" s="18" t="s">
        <v>94</v>
      </c>
      <c r="J260" s="32" t="str">
        <f>VLOOKUP(PANAJI!$I260,Code2Loc,2,FALSE)</f>
        <v>GIRI CHAPEL</v>
      </c>
    </row>
    <row r="261" spans="1:10" ht="15.75" hidden="1" customHeight="1" x14ac:dyDescent="0.25">
      <c r="A261" s="29" t="s">
        <v>271</v>
      </c>
      <c r="B261" s="30">
        <v>10</v>
      </c>
      <c r="C261" s="30" t="s">
        <v>95</v>
      </c>
      <c r="D261" s="30">
        <v>11</v>
      </c>
      <c r="E261" s="30">
        <v>12</v>
      </c>
      <c r="F261" s="30" t="s">
        <v>12</v>
      </c>
      <c r="G261" s="31"/>
      <c r="H261" s="31" t="s">
        <v>30</v>
      </c>
      <c r="I261" s="18" t="s">
        <v>96</v>
      </c>
      <c r="J261" s="32" t="str">
        <f>VLOOKUP(PANAJI!$I261,Code2Loc,2,FALSE)</f>
        <v>MAPUSA</v>
      </c>
    </row>
    <row r="262" spans="1:10" ht="15.75" hidden="1" customHeight="1" x14ac:dyDescent="0.25">
      <c r="A262" s="29" t="s">
        <v>271</v>
      </c>
      <c r="B262" s="30">
        <v>10</v>
      </c>
      <c r="C262" s="30" t="s">
        <v>99</v>
      </c>
      <c r="D262" s="30">
        <v>12</v>
      </c>
      <c r="E262" s="30">
        <v>13</v>
      </c>
      <c r="F262" s="30" t="s">
        <v>12</v>
      </c>
      <c r="G262" s="31"/>
      <c r="H262" s="31" t="s">
        <v>13</v>
      </c>
      <c r="I262" s="18" t="s">
        <v>100</v>
      </c>
      <c r="J262" s="32" t="str">
        <f>VLOOKUP(PANAJI!$I262,Code2Loc,2,FALSE)</f>
        <v>MPS COURT</v>
      </c>
    </row>
    <row r="263" spans="1:10" ht="15.75" hidden="1" customHeight="1" x14ac:dyDescent="0.25">
      <c r="A263" s="29" t="s">
        <v>271</v>
      </c>
      <c r="B263" s="30">
        <v>10</v>
      </c>
      <c r="C263" s="30" t="s">
        <v>101</v>
      </c>
      <c r="D263" s="30">
        <v>13</v>
      </c>
      <c r="E263" s="30">
        <v>14</v>
      </c>
      <c r="F263" s="30" t="s">
        <v>12</v>
      </c>
      <c r="G263" s="31"/>
      <c r="H263" s="31" t="s">
        <v>13</v>
      </c>
      <c r="I263" s="18" t="s">
        <v>102</v>
      </c>
      <c r="J263" s="32" t="str">
        <f>VLOOKUP(PANAJI!$I263,Code2Loc,2,FALSE)</f>
        <v>DULER</v>
      </c>
    </row>
    <row r="264" spans="1:10" ht="15.75" hidden="1" customHeight="1" x14ac:dyDescent="0.25">
      <c r="A264" s="29" t="s">
        <v>271</v>
      </c>
      <c r="B264" s="30">
        <v>10</v>
      </c>
      <c r="C264" s="30" t="s">
        <v>103</v>
      </c>
      <c r="D264" s="30">
        <v>14</v>
      </c>
      <c r="E264" s="30">
        <v>15</v>
      </c>
      <c r="F264" s="30" t="s">
        <v>12</v>
      </c>
      <c r="G264" s="31"/>
      <c r="H264" s="31" t="s">
        <v>13</v>
      </c>
      <c r="I264" s="18" t="s">
        <v>104</v>
      </c>
      <c r="J264" s="32" t="str">
        <f>VLOOKUP(PANAJI!$I264,Code2Loc,2,FALSE)</f>
        <v>PDEM/KRWDA</v>
      </c>
    </row>
    <row r="265" spans="1:10" ht="15.75" hidden="1" customHeight="1" x14ac:dyDescent="0.25">
      <c r="A265" s="29" t="s">
        <v>271</v>
      </c>
      <c r="B265" s="30">
        <v>10</v>
      </c>
      <c r="C265" s="30" t="s">
        <v>105</v>
      </c>
      <c r="D265" s="30">
        <v>15</v>
      </c>
      <c r="E265" s="30">
        <v>16</v>
      </c>
      <c r="F265" s="30" t="s">
        <v>12</v>
      </c>
      <c r="G265" s="31"/>
      <c r="H265" s="31" t="s">
        <v>13</v>
      </c>
      <c r="I265" s="18" t="s">
        <v>106</v>
      </c>
      <c r="J265" s="32" t="str">
        <f>VLOOKUP(PANAJI!$I265,Code2Loc,2,FALSE)</f>
        <v>KARASWADA</v>
      </c>
    </row>
    <row r="266" spans="1:10" ht="15.75" hidden="1" customHeight="1" x14ac:dyDescent="0.25">
      <c r="A266" s="29" t="s">
        <v>271</v>
      </c>
      <c r="B266" s="30">
        <v>10</v>
      </c>
      <c r="C266" s="30" t="s">
        <v>107</v>
      </c>
      <c r="D266" s="30">
        <v>16</v>
      </c>
      <c r="E266" s="30">
        <v>17</v>
      </c>
      <c r="F266" s="30" t="s">
        <v>12</v>
      </c>
      <c r="G266" s="31"/>
      <c r="H266" s="31" t="s">
        <v>13</v>
      </c>
      <c r="I266" s="18" t="s">
        <v>108</v>
      </c>
      <c r="J266" s="32" t="str">
        <f>VLOOKUP(PANAJI!$I266,Code2Loc,2,FALSE)</f>
        <v>MADEL</v>
      </c>
    </row>
    <row r="267" spans="1:10" ht="15.75" hidden="1" customHeight="1" x14ac:dyDescent="0.25">
      <c r="A267" s="29" t="s">
        <v>271</v>
      </c>
      <c r="B267" s="30">
        <v>10</v>
      </c>
      <c r="C267" s="30" t="s">
        <v>109</v>
      </c>
      <c r="D267" s="30">
        <v>17</v>
      </c>
      <c r="E267" s="30">
        <v>18</v>
      </c>
      <c r="F267" s="30" t="s">
        <v>12</v>
      </c>
      <c r="G267" s="31"/>
      <c r="H267" s="31" t="s">
        <v>13</v>
      </c>
      <c r="I267" s="18" t="s">
        <v>110</v>
      </c>
      <c r="J267" s="32" t="str">
        <f>VLOOKUP(PANAJI!$I267,Code2Loc,2,FALSE)</f>
        <v>TIVIM</v>
      </c>
    </row>
    <row r="268" spans="1:10" ht="15.75" hidden="1" customHeight="1" x14ac:dyDescent="0.25">
      <c r="A268" s="29" t="s">
        <v>271</v>
      </c>
      <c r="B268" s="30">
        <v>10</v>
      </c>
      <c r="C268" s="30" t="s">
        <v>111</v>
      </c>
      <c r="D268" s="30">
        <v>18</v>
      </c>
      <c r="E268" s="30">
        <v>19</v>
      </c>
      <c r="F268" s="30" t="s">
        <v>12</v>
      </c>
      <c r="G268" s="31"/>
      <c r="H268" s="31" t="s">
        <v>13</v>
      </c>
      <c r="I268" s="18" t="s">
        <v>112</v>
      </c>
      <c r="J268" s="32" t="str">
        <f>VLOOKUP(PANAJI!$I268,Code2Loc,2,FALSE)</f>
        <v>TIVI GROUND</v>
      </c>
    </row>
    <row r="269" spans="1:10" ht="15.75" hidden="1" customHeight="1" x14ac:dyDescent="0.25">
      <c r="A269" s="29" t="s">
        <v>271</v>
      </c>
      <c r="B269" s="30">
        <v>10</v>
      </c>
      <c r="C269" s="30" t="s">
        <v>113</v>
      </c>
      <c r="D269" s="30">
        <v>19</v>
      </c>
      <c r="E269" s="30">
        <v>20</v>
      </c>
      <c r="F269" s="30" t="s">
        <v>12</v>
      </c>
      <c r="G269" s="31"/>
      <c r="H269" s="31" t="s">
        <v>13</v>
      </c>
      <c r="I269" s="18" t="s">
        <v>114</v>
      </c>
      <c r="J269" s="32" t="str">
        <f>VLOOKUP(PANAJI!$I269,Code2Loc,2,FALSE)</f>
        <v>CANSA BRD</v>
      </c>
    </row>
    <row r="270" spans="1:10" ht="15.75" hidden="1" customHeight="1" x14ac:dyDescent="0.25">
      <c r="A270" s="29" t="s">
        <v>271</v>
      </c>
      <c r="B270" s="30">
        <v>10</v>
      </c>
      <c r="C270" s="30" t="s">
        <v>115</v>
      </c>
      <c r="D270" s="30">
        <v>20</v>
      </c>
      <c r="E270" s="30">
        <v>21</v>
      </c>
      <c r="F270" s="30" t="s">
        <v>12</v>
      </c>
      <c r="G270" s="31"/>
      <c r="H270" s="31" t="s">
        <v>13</v>
      </c>
      <c r="I270" s="18" t="s">
        <v>116</v>
      </c>
      <c r="J270" s="32" t="str">
        <f>VLOOKUP(PANAJI!$I270,Code2Loc,2,FALSE)</f>
        <v>SIRSAI RLY</v>
      </c>
    </row>
    <row r="271" spans="1:10" ht="15.75" hidden="1" customHeight="1" x14ac:dyDescent="0.25">
      <c r="A271" s="29" t="s">
        <v>271</v>
      </c>
      <c r="B271" s="30">
        <v>10</v>
      </c>
      <c r="C271" s="30" t="s">
        <v>117</v>
      </c>
      <c r="D271" s="30">
        <v>21</v>
      </c>
      <c r="E271" s="30">
        <v>22</v>
      </c>
      <c r="F271" s="30" t="s">
        <v>12</v>
      </c>
      <c r="G271" s="31"/>
      <c r="H271" s="31" t="s">
        <v>13</v>
      </c>
      <c r="I271" s="18" t="s">
        <v>118</v>
      </c>
      <c r="J271" s="32" t="str">
        <f>VLOOKUP(PANAJI!$I271,Code2Loc,2,FALSE)</f>
        <v>SIRSAI COPL</v>
      </c>
    </row>
    <row r="272" spans="1:10" ht="15.75" hidden="1" customHeight="1" x14ac:dyDescent="0.25">
      <c r="A272" s="29" t="s">
        <v>271</v>
      </c>
      <c r="B272" s="30">
        <v>10</v>
      </c>
      <c r="C272" s="30" t="s">
        <v>119</v>
      </c>
      <c r="D272" s="30">
        <v>22</v>
      </c>
      <c r="E272" s="30">
        <v>23</v>
      </c>
      <c r="F272" s="30" t="s">
        <v>12</v>
      </c>
      <c r="G272" s="31"/>
      <c r="H272" s="31" t="s">
        <v>13</v>
      </c>
      <c r="I272" s="18" t="s">
        <v>120</v>
      </c>
      <c r="J272" s="32" t="str">
        <f>VLOOKUP(PANAJI!$I272,Code2Loc,2,FALSE)</f>
        <v>CLERRA SCOL</v>
      </c>
    </row>
    <row r="273" spans="1:10" ht="15.75" hidden="1" customHeight="1" x14ac:dyDescent="0.25">
      <c r="A273" s="29" t="s">
        <v>271</v>
      </c>
      <c r="B273" s="30">
        <v>10</v>
      </c>
      <c r="C273" s="30" t="s">
        <v>121</v>
      </c>
      <c r="D273" s="30">
        <v>23</v>
      </c>
      <c r="E273" s="30">
        <v>24</v>
      </c>
      <c r="F273" s="30" t="s">
        <v>12</v>
      </c>
      <c r="G273" s="31"/>
      <c r="H273" s="31" t="s">
        <v>13</v>
      </c>
      <c r="I273" s="18" t="s">
        <v>122</v>
      </c>
      <c r="J273" s="32" t="str">
        <f>VLOOKUP(PANAJI!$I273,Code2Loc,2,FALSE)</f>
        <v>ASSNODA</v>
      </c>
    </row>
    <row r="274" spans="1:10" ht="15.75" hidden="1" customHeight="1" x14ac:dyDescent="0.25">
      <c r="A274" s="29" t="s">
        <v>271</v>
      </c>
      <c r="B274" s="30">
        <v>10</v>
      </c>
      <c r="C274" s="30" t="s">
        <v>123</v>
      </c>
      <c r="D274" s="30">
        <v>24</v>
      </c>
      <c r="E274" s="30">
        <v>26</v>
      </c>
      <c r="F274" s="30" t="s">
        <v>12</v>
      </c>
      <c r="G274" s="31"/>
      <c r="H274" s="31" t="s">
        <v>13</v>
      </c>
      <c r="I274" s="18" t="s">
        <v>124</v>
      </c>
      <c r="J274" s="32" t="str">
        <f>VLOOKUP(PANAJI!$I274,Code2Loc,2,FALSE)</f>
        <v>MULGAO B/S</v>
      </c>
    </row>
    <row r="275" spans="1:10" ht="15.75" hidden="1" customHeight="1" x14ac:dyDescent="0.25">
      <c r="A275" s="29" t="s">
        <v>271</v>
      </c>
      <c r="B275" s="30">
        <v>10</v>
      </c>
      <c r="C275" s="30" t="s">
        <v>125</v>
      </c>
      <c r="D275" s="30">
        <v>25</v>
      </c>
      <c r="E275" s="30">
        <v>28</v>
      </c>
      <c r="F275" s="30" t="s">
        <v>12</v>
      </c>
      <c r="G275" s="31"/>
      <c r="H275" s="31" t="s">
        <v>13</v>
      </c>
      <c r="I275" s="18" t="s">
        <v>126</v>
      </c>
      <c r="J275" s="32" t="str">
        <f>VLOOKUP(PANAJI!$I275,Code2Loc,2,FALSE)</f>
        <v>MULGAO TMP</v>
      </c>
    </row>
    <row r="276" spans="1:10" ht="15.75" hidden="1" customHeight="1" x14ac:dyDescent="0.25">
      <c r="A276" s="29" t="s">
        <v>271</v>
      </c>
      <c r="B276" s="30">
        <v>10</v>
      </c>
      <c r="C276" s="30" t="s">
        <v>127</v>
      </c>
      <c r="D276" s="30">
        <v>26</v>
      </c>
      <c r="E276" s="30">
        <v>29</v>
      </c>
      <c r="F276" s="30" t="s">
        <v>12</v>
      </c>
      <c r="G276" s="31"/>
      <c r="H276" s="31" t="s">
        <v>13</v>
      </c>
      <c r="I276" s="18" t="s">
        <v>128</v>
      </c>
      <c r="J276" s="32" t="str">
        <f>VLOOKUP(PANAJI!$I276,Code2Loc,2,FALSE)</f>
        <v>VALSHI</v>
      </c>
    </row>
    <row r="277" spans="1:10" ht="15.75" hidden="1" customHeight="1" x14ac:dyDescent="0.25">
      <c r="A277" s="29" t="s">
        <v>271</v>
      </c>
      <c r="B277" s="30">
        <v>10</v>
      </c>
      <c r="C277" s="30" t="s">
        <v>129</v>
      </c>
      <c r="D277" s="30">
        <v>27</v>
      </c>
      <c r="E277" s="30">
        <v>30</v>
      </c>
      <c r="F277" s="30" t="s">
        <v>12</v>
      </c>
      <c r="G277" s="31"/>
      <c r="H277" s="31" t="s">
        <v>13</v>
      </c>
      <c r="I277" s="18" t="s">
        <v>130</v>
      </c>
      <c r="J277" s="32" t="str">
        <f>VLOOKUP(PANAJI!$I277,Code2Loc,2,FALSE)</f>
        <v>BICHOLIM</v>
      </c>
    </row>
    <row r="278" spans="1:10" ht="15.75" hidden="1" customHeight="1" x14ac:dyDescent="0.25">
      <c r="A278" s="29" t="s">
        <v>271</v>
      </c>
      <c r="B278" s="30">
        <v>10</v>
      </c>
      <c r="C278" s="30" t="s">
        <v>131</v>
      </c>
      <c r="D278" s="30">
        <v>28</v>
      </c>
      <c r="E278" s="30">
        <v>32</v>
      </c>
      <c r="F278" s="30" t="s">
        <v>12</v>
      </c>
      <c r="G278" s="31"/>
      <c r="H278" s="31" t="s">
        <v>13</v>
      </c>
      <c r="I278" s="18" t="s">
        <v>132</v>
      </c>
      <c r="J278" s="32" t="str">
        <f>VLOOKUP(PANAJI!$I278,Code2Loc,2,FALSE)</f>
        <v>ZATYE COLGE</v>
      </c>
    </row>
    <row r="279" spans="1:10" ht="15.75" hidden="1" customHeight="1" x14ac:dyDescent="0.25">
      <c r="A279" s="29" t="s">
        <v>271</v>
      </c>
      <c r="B279" s="30">
        <v>10</v>
      </c>
      <c r="C279" s="30" t="s">
        <v>133</v>
      </c>
      <c r="D279" s="30">
        <v>29</v>
      </c>
      <c r="E279" s="30">
        <v>34</v>
      </c>
      <c r="F279" s="30" t="s">
        <v>12</v>
      </c>
      <c r="G279" s="31"/>
      <c r="H279" s="31" t="s">
        <v>13</v>
      </c>
      <c r="I279" s="18" t="s">
        <v>134</v>
      </c>
      <c r="J279" s="32" t="str">
        <f>VLOOKUP(PANAJI!$I279,Code2Loc,2,FALSE)</f>
        <v>SARVAN X</v>
      </c>
    </row>
    <row r="280" spans="1:10" ht="15.75" hidden="1" customHeight="1" x14ac:dyDescent="0.25">
      <c r="A280" s="29" t="s">
        <v>271</v>
      </c>
      <c r="B280" s="30">
        <v>10</v>
      </c>
      <c r="C280" s="30" t="s">
        <v>135</v>
      </c>
      <c r="D280" s="30">
        <v>30</v>
      </c>
      <c r="E280" s="30">
        <v>35</v>
      </c>
      <c r="F280" s="30" t="s">
        <v>12</v>
      </c>
      <c r="G280" s="31"/>
      <c r="H280" s="31" t="s">
        <v>13</v>
      </c>
      <c r="I280" s="18" t="s">
        <v>136</v>
      </c>
      <c r="J280" s="32" t="str">
        <f>VLOOKUP(PANAJI!$I280,Code2Loc,2,FALSE)</f>
        <v>ADHAR HSPTL</v>
      </c>
    </row>
    <row r="281" spans="1:10" ht="15.75" hidden="1" customHeight="1" x14ac:dyDescent="0.25">
      <c r="A281" s="29" t="s">
        <v>271</v>
      </c>
      <c r="B281" s="30">
        <v>10</v>
      </c>
      <c r="C281" s="30" t="s">
        <v>137</v>
      </c>
      <c r="D281" s="30">
        <v>31</v>
      </c>
      <c r="E281" s="30">
        <v>36</v>
      </c>
      <c r="F281" s="30" t="s">
        <v>12</v>
      </c>
      <c r="G281" s="31"/>
      <c r="H281" s="31" t="s">
        <v>13</v>
      </c>
      <c r="I281" s="18" t="s">
        <v>138</v>
      </c>
      <c r="J281" s="32" t="str">
        <f>VLOOKUP(PANAJI!$I281,Code2Loc,2,FALSE)</f>
        <v>VIJAY NAGAR</v>
      </c>
    </row>
    <row r="282" spans="1:10" ht="15.75" hidden="1" customHeight="1" x14ac:dyDescent="0.25">
      <c r="A282" s="29" t="s">
        <v>271</v>
      </c>
      <c r="B282" s="30">
        <v>10</v>
      </c>
      <c r="C282" s="30" t="s">
        <v>139</v>
      </c>
      <c r="D282" s="30">
        <v>32</v>
      </c>
      <c r="E282" s="30">
        <v>37</v>
      </c>
      <c r="F282" s="30" t="s">
        <v>12</v>
      </c>
      <c r="G282" s="31"/>
      <c r="H282" s="31" t="s">
        <v>13</v>
      </c>
      <c r="I282" s="18" t="s">
        <v>140</v>
      </c>
      <c r="J282" s="32" t="str">
        <f>VLOOKUP(PANAJI!$I282,Code2Loc,2,FALSE)</f>
        <v>KARAPUR TSK</v>
      </c>
    </row>
    <row r="283" spans="1:10" ht="15.75" hidden="1" customHeight="1" x14ac:dyDescent="0.25">
      <c r="A283" s="29" t="s">
        <v>271</v>
      </c>
      <c r="B283" s="30">
        <v>10</v>
      </c>
      <c r="C283" s="30" t="s">
        <v>141</v>
      </c>
      <c r="D283" s="30">
        <v>33</v>
      </c>
      <c r="E283" s="30">
        <v>38</v>
      </c>
      <c r="F283" s="30" t="s">
        <v>12</v>
      </c>
      <c r="G283" s="31"/>
      <c r="H283" s="31" t="s">
        <v>13</v>
      </c>
      <c r="I283" s="18" t="s">
        <v>142</v>
      </c>
      <c r="J283" s="32" t="str">
        <f>VLOOKUP(PANAJI!$I283,Code2Loc,2,FALSE)</f>
        <v>SANKHALI</v>
      </c>
    </row>
    <row r="284" spans="1:10" ht="15.75" hidden="1" customHeight="1" x14ac:dyDescent="0.25">
      <c r="A284" s="29" t="s">
        <v>271</v>
      </c>
      <c r="B284" s="30">
        <v>10</v>
      </c>
      <c r="C284" s="30" t="s">
        <v>272</v>
      </c>
      <c r="D284" s="30">
        <v>34</v>
      </c>
      <c r="E284" s="30">
        <v>40</v>
      </c>
      <c r="F284" s="30" t="s">
        <v>12</v>
      </c>
      <c r="G284" s="31"/>
      <c r="H284" s="31" t="s">
        <v>13</v>
      </c>
      <c r="I284" s="18" t="s">
        <v>273</v>
      </c>
      <c r="J284" s="32" t="str">
        <f>VLOOKUP(PANAJI!$I284,Code2Loc,2,FALSE)</f>
        <v>HOUSIN BRD</v>
      </c>
    </row>
    <row r="285" spans="1:10" ht="15.75" hidden="1" customHeight="1" x14ac:dyDescent="0.25">
      <c r="A285" s="29" t="s">
        <v>271</v>
      </c>
      <c r="B285" s="30">
        <v>10</v>
      </c>
      <c r="C285" s="30" t="s">
        <v>274</v>
      </c>
      <c r="D285" s="30">
        <v>35</v>
      </c>
      <c r="E285" s="30">
        <v>41</v>
      </c>
      <c r="F285" s="30" t="s">
        <v>12</v>
      </c>
      <c r="G285" s="31"/>
      <c r="H285" s="31" t="s">
        <v>13</v>
      </c>
      <c r="I285" s="18" t="s">
        <v>275</v>
      </c>
      <c r="J285" s="32" t="str">
        <f>VLOOKUP(PANAJI!$I285,Code2Loc,2,FALSE)</f>
        <v>HARVALE</v>
      </c>
    </row>
    <row r="286" spans="1:10" ht="15.75" hidden="1" customHeight="1" x14ac:dyDescent="0.25">
      <c r="A286" s="29" t="s">
        <v>271</v>
      </c>
      <c r="B286" s="30">
        <v>10</v>
      </c>
      <c r="C286" s="30" t="s">
        <v>276</v>
      </c>
      <c r="D286" s="30">
        <v>36</v>
      </c>
      <c r="E286" s="30">
        <v>42</v>
      </c>
      <c r="F286" s="30" t="s">
        <v>12</v>
      </c>
      <c r="G286" s="31"/>
      <c r="H286" s="31" t="s">
        <v>13</v>
      </c>
      <c r="I286" s="18" t="s">
        <v>277</v>
      </c>
      <c r="J286" s="32" t="str">
        <f>VLOOKUP(PANAJI!$I286,Code2Loc,2,FALSE)</f>
        <v>PRATAP NAGR</v>
      </c>
    </row>
    <row r="287" spans="1:10" ht="15.75" hidden="1" customHeight="1" x14ac:dyDescent="0.25">
      <c r="A287" s="29" t="s">
        <v>271</v>
      </c>
      <c r="B287" s="30">
        <v>10</v>
      </c>
      <c r="C287" s="30" t="s">
        <v>278</v>
      </c>
      <c r="D287" s="30">
        <v>37</v>
      </c>
      <c r="E287" s="30">
        <v>43</v>
      </c>
      <c r="F287" s="30" t="s">
        <v>12</v>
      </c>
      <c r="G287" s="31"/>
      <c r="H287" s="31" t="s">
        <v>13</v>
      </c>
      <c r="I287" s="18" t="s">
        <v>279</v>
      </c>
      <c r="J287" s="32" t="str">
        <f>VLOOKUP(PANAJI!$I287,Code2Loc,2,FALSE)</f>
        <v>SUPACHI PUD</v>
      </c>
    </row>
    <row r="288" spans="1:10" ht="15.75" hidden="1" customHeight="1" x14ac:dyDescent="0.25">
      <c r="A288" s="29" t="s">
        <v>271</v>
      </c>
      <c r="B288" s="30">
        <v>10</v>
      </c>
      <c r="C288" s="30" t="s">
        <v>280</v>
      </c>
      <c r="D288" s="30">
        <v>38</v>
      </c>
      <c r="E288" s="30">
        <v>44</v>
      </c>
      <c r="F288" s="30" t="s">
        <v>12</v>
      </c>
      <c r="G288" s="31"/>
      <c r="H288" s="31" t="s">
        <v>13</v>
      </c>
      <c r="I288" s="18" t="s">
        <v>281</v>
      </c>
      <c r="J288" s="32" t="str">
        <f>VLOOKUP(PANAJI!$I288,Code2Loc,2,FALSE)</f>
        <v>HONDA</v>
      </c>
    </row>
    <row r="289" spans="1:10" ht="15.75" hidden="1" customHeight="1" x14ac:dyDescent="0.25">
      <c r="A289" s="29" t="s">
        <v>271</v>
      </c>
      <c r="B289" s="30">
        <v>10</v>
      </c>
      <c r="C289" s="30" t="s">
        <v>282</v>
      </c>
      <c r="D289" s="30">
        <v>39</v>
      </c>
      <c r="E289" s="30">
        <v>45</v>
      </c>
      <c r="F289" s="30" t="s">
        <v>12</v>
      </c>
      <c r="G289" s="31"/>
      <c r="H289" s="31" t="s">
        <v>13</v>
      </c>
      <c r="I289" s="18" t="s">
        <v>283</v>
      </c>
      <c r="J289" s="32" t="str">
        <f>VLOOKUP(PANAJI!$I289,Code2Loc,2,FALSE)</f>
        <v>HONDA VADAK</v>
      </c>
    </row>
    <row r="290" spans="1:10" ht="15.75" hidden="1" customHeight="1" x14ac:dyDescent="0.25">
      <c r="A290" s="29" t="s">
        <v>271</v>
      </c>
      <c r="B290" s="30">
        <v>10</v>
      </c>
      <c r="C290" s="30" t="s">
        <v>284</v>
      </c>
      <c r="D290" s="30">
        <v>40</v>
      </c>
      <c r="E290" s="30">
        <v>47</v>
      </c>
      <c r="F290" s="30" t="s">
        <v>12</v>
      </c>
      <c r="G290" s="31"/>
      <c r="H290" s="31" t="s">
        <v>13</v>
      </c>
      <c r="I290" s="18" t="s">
        <v>285</v>
      </c>
      <c r="J290" s="32" t="str">
        <f>VLOOKUP(PANAJI!$I290,Code2Loc,2,FALSE)</f>
        <v>ACGL/SALELI</v>
      </c>
    </row>
    <row r="291" spans="1:10" ht="15.75" hidden="1" customHeight="1" x14ac:dyDescent="0.25">
      <c r="A291" s="29" t="s">
        <v>271</v>
      </c>
      <c r="B291" s="30">
        <v>10</v>
      </c>
      <c r="C291" s="30" t="s">
        <v>286</v>
      </c>
      <c r="D291" s="30">
        <v>41</v>
      </c>
      <c r="E291" s="30">
        <v>48</v>
      </c>
      <c r="F291" s="30" t="s">
        <v>12</v>
      </c>
      <c r="G291" s="31"/>
      <c r="H291" s="31" t="s">
        <v>13</v>
      </c>
      <c r="I291" s="18" t="s">
        <v>287</v>
      </c>
      <c r="J291" s="32" t="str">
        <f>VLOOKUP(PANAJI!$I291,Code2Loc,2,FALSE)</f>
        <v>BHUIPAL</v>
      </c>
    </row>
    <row r="292" spans="1:10" ht="15.75" hidden="1" customHeight="1" x14ac:dyDescent="0.25">
      <c r="A292" s="29" t="s">
        <v>271</v>
      </c>
      <c r="B292" s="30">
        <v>10</v>
      </c>
      <c r="C292" s="30" t="s">
        <v>288</v>
      </c>
      <c r="D292" s="30">
        <v>42</v>
      </c>
      <c r="E292" s="30">
        <v>49</v>
      </c>
      <c r="F292" s="30" t="s">
        <v>12</v>
      </c>
      <c r="G292" s="31"/>
      <c r="H292" s="31" t="s">
        <v>13</v>
      </c>
      <c r="I292" s="18" t="s">
        <v>289</v>
      </c>
      <c r="J292" s="32" t="str">
        <f>VLOOKUP(PANAJI!$I292,Code2Loc,2,FALSE)</f>
        <v>KUMARKHAN</v>
      </c>
    </row>
    <row r="293" spans="1:10" ht="15.75" hidden="1" customHeight="1" x14ac:dyDescent="0.25">
      <c r="A293" s="29" t="s">
        <v>271</v>
      </c>
      <c r="B293" s="30">
        <v>10</v>
      </c>
      <c r="C293" s="30" t="s">
        <v>290</v>
      </c>
      <c r="D293" s="30">
        <v>43</v>
      </c>
      <c r="E293" s="30">
        <v>51</v>
      </c>
      <c r="F293" s="30" t="s">
        <v>12</v>
      </c>
      <c r="G293" s="31"/>
      <c r="H293" s="31" t="s">
        <v>13</v>
      </c>
      <c r="I293" s="18" t="s">
        <v>291</v>
      </c>
      <c r="J293" s="32" t="str">
        <f>VLOOKUP(PANAJI!$I293,Code2Loc,2,FALSE)</f>
        <v>REDIGHAT</v>
      </c>
    </row>
    <row r="294" spans="1:10" ht="15.75" hidden="1" customHeight="1" x14ac:dyDescent="0.25">
      <c r="A294" s="29" t="s">
        <v>271</v>
      </c>
      <c r="B294" s="30">
        <v>10</v>
      </c>
      <c r="C294" s="30" t="s">
        <v>292</v>
      </c>
      <c r="D294" s="30">
        <v>44</v>
      </c>
      <c r="E294" s="30">
        <v>53</v>
      </c>
      <c r="F294" s="30" t="s">
        <v>12</v>
      </c>
      <c r="G294" s="31"/>
      <c r="H294" s="31" t="s">
        <v>13</v>
      </c>
      <c r="I294" s="18" t="s">
        <v>293</v>
      </c>
      <c r="J294" s="32" t="str">
        <f>VLOOKUP(PANAJI!$I294,Code2Loc,2,FALSE)</f>
        <v>NGVE/N.CROS</v>
      </c>
    </row>
    <row r="295" spans="1:10" ht="15.75" hidden="1" customHeight="1" x14ac:dyDescent="0.25">
      <c r="A295" s="29" t="s">
        <v>271</v>
      </c>
      <c r="B295" s="30">
        <v>10</v>
      </c>
      <c r="C295" s="30" t="s">
        <v>294</v>
      </c>
      <c r="D295" s="30">
        <v>45</v>
      </c>
      <c r="E295" s="30">
        <v>54</v>
      </c>
      <c r="F295" s="30" t="s">
        <v>12</v>
      </c>
      <c r="G295" s="31"/>
      <c r="H295" s="31" t="s">
        <v>13</v>
      </c>
      <c r="I295" s="18" t="s">
        <v>295</v>
      </c>
      <c r="J295" s="32" t="str">
        <f>VLOOKUP(PANAJI!$I295,Code2Loc,2,FALSE)</f>
        <v>VALPOI</v>
      </c>
    </row>
    <row r="296" spans="1:10" ht="15.75" hidden="1" customHeight="1" x14ac:dyDescent="0.25">
      <c r="A296" s="29" t="s">
        <v>271</v>
      </c>
      <c r="B296" s="30">
        <v>11</v>
      </c>
      <c r="C296" s="30" t="s">
        <v>11</v>
      </c>
      <c r="D296" s="30">
        <v>1</v>
      </c>
      <c r="E296" s="30">
        <v>0</v>
      </c>
      <c r="F296" s="30" t="s">
        <v>12</v>
      </c>
      <c r="G296" s="31"/>
      <c r="H296" s="31" t="s">
        <v>13</v>
      </c>
      <c r="I296" s="18" t="s">
        <v>14</v>
      </c>
      <c r="J296" s="32" t="str">
        <f>VLOOKUP(PANAJI!$I296,Code2Loc,2,FALSE)</f>
        <v>PANAJI</v>
      </c>
    </row>
    <row r="297" spans="1:10" ht="15.75" hidden="1" customHeight="1" x14ac:dyDescent="0.25">
      <c r="A297" s="29" t="s">
        <v>271</v>
      </c>
      <c r="B297" s="30">
        <v>11</v>
      </c>
      <c r="C297" s="30" t="s">
        <v>206</v>
      </c>
      <c r="D297" s="30">
        <v>2</v>
      </c>
      <c r="E297" s="30">
        <v>2</v>
      </c>
      <c r="F297" s="30" t="s">
        <v>12</v>
      </c>
      <c r="G297" s="31"/>
      <c r="H297" s="31" t="s">
        <v>13</v>
      </c>
      <c r="I297" s="18" t="s">
        <v>207</v>
      </c>
      <c r="J297" s="32" t="str">
        <f>VLOOKUP(PANAJI!$I297,Code2Loc,2,FALSE)</f>
        <v>R. PATTO</v>
      </c>
    </row>
    <row r="298" spans="1:10" ht="15.75" hidden="1" customHeight="1" x14ac:dyDescent="0.25">
      <c r="A298" s="29" t="s">
        <v>271</v>
      </c>
      <c r="B298" s="30">
        <v>11</v>
      </c>
      <c r="C298" s="30" t="s">
        <v>208</v>
      </c>
      <c r="D298" s="30">
        <v>3</v>
      </c>
      <c r="E298" s="30">
        <v>3</v>
      </c>
      <c r="F298" s="30" t="s">
        <v>12</v>
      </c>
      <c r="G298" s="31"/>
      <c r="H298" s="31" t="s">
        <v>13</v>
      </c>
      <c r="I298" s="18" t="s">
        <v>209</v>
      </c>
      <c r="J298" s="32" t="str">
        <f>VLOOKUP(PANAJI!$I298,Code2Loc,2,FALSE)</f>
        <v>RBDR FERRY</v>
      </c>
    </row>
    <row r="299" spans="1:10" ht="15.75" hidden="1" customHeight="1" x14ac:dyDescent="0.25">
      <c r="A299" s="29" t="s">
        <v>271</v>
      </c>
      <c r="B299" s="30">
        <v>11</v>
      </c>
      <c r="C299" s="30" t="s">
        <v>210</v>
      </c>
      <c r="D299" s="30">
        <v>4</v>
      </c>
      <c r="E299" s="30">
        <v>4</v>
      </c>
      <c r="F299" s="30" t="s">
        <v>12</v>
      </c>
      <c r="G299" s="31"/>
      <c r="H299" s="31" t="s">
        <v>13</v>
      </c>
      <c r="I299" s="18" t="s">
        <v>211</v>
      </c>
      <c r="J299" s="32" t="str">
        <f>VLOOKUP(PANAJI!$I299,Code2Loc,2,FALSE)</f>
        <v>RIBANDAR</v>
      </c>
    </row>
    <row r="300" spans="1:10" ht="15.75" hidden="1" customHeight="1" x14ac:dyDescent="0.25">
      <c r="A300" s="29" t="s">
        <v>271</v>
      </c>
      <c r="B300" s="30">
        <v>11</v>
      </c>
      <c r="C300" s="30" t="s">
        <v>212</v>
      </c>
      <c r="D300" s="30">
        <v>5</v>
      </c>
      <c r="E300" s="30">
        <v>5</v>
      </c>
      <c r="F300" s="30" t="s">
        <v>12</v>
      </c>
      <c r="G300" s="31"/>
      <c r="H300" s="31" t="s">
        <v>13</v>
      </c>
      <c r="I300" s="18" t="s">
        <v>213</v>
      </c>
      <c r="J300" s="32" t="str">
        <f>VLOOKUP(PANAJI!$I300,Code2Loc,2,FALSE)</f>
        <v>RBDR SCHOOL</v>
      </c>
    </row>
    <row r="301" spans="1:10" ht="15.75" hidden="1" customHeight="1" x14ac:dyDescent="0.25">
      <c r="A301" s="29" t="s">
        <v>271</v>
      </c>
      <c r="B301" s="30">
        <v>11</v>
      </c>
      <c r="C301" s="30" t="s">
        <v>214</v>
      </c>
      <c r="D301" s="30">
        <v>6</v>
      </c>
      <c r="E301" s="30">
        <v>6</v>
      </c>
      <c r="F301" s="30" t="s">
        <v>12</v>
      </c>
      <c r="G301" s="31"/>
      <c r="H301" s="31" t="s">
        <v>13</v>
      </c>
      <c r="I301" s="18" t="s">
        <v>215</v>
      </c>
      <c r="J301" s="32" t="str">
        <f>VLOOKUP(PANAJI!$I301,Code2Loc,2,FALSE)</f>
        <v>ST.PEDRO</v>
      </c>
    </row>
    <row r="302" spans="1:10" ht="15.75" hidden="1" customHeight="1" x14ac:dyDescent="0.25">
      <c r="A302" s="29" t="s">
        <v>271</v>
      </c>
      <c r="B302" s="30">
        <v>11</v>
      </c>
      <c r="C302" s="30" t="s">
        <v>216</v>
      </c>
      <c r="D302" s="30">
        <v>7</v>
      </c>
      <c r="E302" s="30">
        <v>7</v>
      </c>
      <c r="F302" s="30" t="s">
        <v>12</v>
      </c>
      <c r="G302" s="31"/>
      <c r="H302" s="31" t="s">
        <v>13</v>
      </c>
      <c r="I302" s="18" t="s">
        <v>217</v>
      </c>
      <c r="J302" s="32" t="str">
        <f>VLOOKUP(PANAJI!$I302,Code2Loc,2,FALSE)</f>
        <v>BAINGINI</v>
      </c>
    </row>
    <row r="303" spans="1:10" ht="15.75" hidden="1" customHeight="1" x14ac:dyDescent="0.25">
      <c r="A303" s="29" t="s">
        <v>271</v>
      </c>
      <c r="B303" s="30">
        <v>11</v>
      </c>
      <c r="C303" s="30" t="s">
        <v>218</v>
      </c>
      <c r="D303" s="30">
        <v>8</v>
      </c>
      <c r="E303" s="30">
        <v>9</v>
      </c>
      <c r="F303" s="30" t="s">
        <v>12</v>
      </c>
      <c r="G303" s="31"/>
      <c r="H303" s="31" t="s">
        <v>13</v>
      </c>
      <c r="I303" s="18" t="s">
        <v>219</v>
      </c>
      <c r="J303" s="32" t="str">
        <f>VLOOKUP(PANAJI!$I303,Code2Loc,2,FALSE)</f>
        <v>OLD GOA</v>
      </c>
    </row>
    <row r="304" spans="1:10" ht="15.75" hidden="1" customHeight="1" x14ac:dyDescent="0.25">
      <c r="A304" s="29" t="s">
        <v>271</v>
      </c>
      <c r="B304" s="30">
        <v>11</v>
      </c>
      <c r="C304" s="30" t="s">
        <v>220</v>
      </c>
      <c r="D304" s="30">
        <v>9</v>
      </c>
      <c r="E304" s="30">
        <v>11</v>
      </c>
      <c r="F304" s="30" t="s">
        <v>12</v>
      </c>
      <c r="G304" s="31"/>
      <c r="H304" s="31" t="s">
        <v>13</v>
      </c>
      <c r="I304" s="18" t="s">
        <v>221</v>
      </c>
      <c r="J304" s="32" t="str">
        <f>VLOOKUP(PANAJI!$I304,Code2Loc,2,FALSE)</f>
        <v>CORLI PUMP</v>
      </c>
    </row>
    <row r="305" spans="1:10" ht="15.75" hidden="1" customHeight="1" x14ac:dyDescent="0.25">
      <c r="A305" s="29" t="s">
        <v>271</v>
      </c>
      <c r="B305" s="30">
        <v>11</v>
      </c>
      <c r="C305" s="30" t="s">
        <v>222</v>
      </c>
      <c r="D305" s="30">
        <v>10</v>
      </c>
      <c r="E305" s="30">
        <v>12</v>
      </c>
      <c r="F305" s="30" t="s">
        <v>12</v>
      </c>
      <c r="G305" s="31"/>
      <c r="H305" s="31" t="s">
        <v>13</v>
      </c>
      <c r="I305" s="18" t="s">
        <v>223</v>
      </c>
      <c r="J305" s="32" t="str">
        <f>VLOOKUP(PANAJI!$I305,Code2Loc,2,FALSE)</f>
        <v>CORLIM</v>
      </c>
    </row>
    <row r="306" spans="1:10" ht="15.75" hidden="1" customHeight="1" x14ac:dyDescent="0.25">
      <c r="A306" s="29" t="s">
        <v>271</v>
      </c>
      <c r="B306" s="30">
        <v>11</v>
      </c>
      <c r="C306" s="30" t="s">
        <v>224</v>
      </c>
      <c r="D306" s="30">
        <v>11</v>
      </c>
      <c r="E306" s="30">
        <v>13</v>
      </c>
      <c r="F306" s="30" t="s">
        <v>12</v>
      </c>
      <c r="G306" s="31"/>
      <c r="H306" s="31" t="s">
        <v>13</v>
      </c>
      <c r="I306" s="18" t="s">
        <v>225</v>
      </c>
      <c r="J306" s="32" t="str">
        <f>VLOOKUP(PANAJI!$I306,Code2Loc,2,FALSE)</f>
        <v>DHULAPI</v>
      </c>
    </row>
    <row r="307" spans="1:10" ht="15.75" hidden="1" customHeight="1" x14ac:dyDescent="0.25">
      <c r="A307" s="29" t="s">
        <v>271</v>
      </c>
      <c r="B307" s="30">
        <v>11</v>
      </c>
      <c r="C307" s="30" t="s">
        <v>163</v>
      </c>
      <c r="D307" s="30">
        <v>12</v>
      </c>
      <c r="E307" s="30">
        <v>14</v>
      </c>
      <c r="F307" s="30" t="s">
        <v>12</v>
      </c>
      <c r="G307" s="31"/>
      <c r="H307" s="31" t="s">
        <v>13</v>
      </c>
      <c r="I307" s="18" t="s">
        <v>164</v>
      </c>
      <c r="J307" s="32" t="str">
        <f>VLOOKUP(PANAJI!$I307,Code2Loc,2,FALSE)</f>
        <v>BANASTARI</v>
      </c>
    </row>
    <row r="308" spans="1:10" ht="15.75" hidden="1" customHeight="1" x14ac:dyDescent="0.25">
      <c r="A308" s="29" t="s">
        <v>271</v>
      </c>
      <c r="B308" s="30">
        <v>11</v>
      </c>
      <c r="C308" s="30" t="s">
        <v>161</v>
      </c>
      <c r="D308" s="30">
        <v>13</v>
      </c>
      <c r="E308" s="30">
        <v>15</v>
      </c>
      <c r="F308" s="30" t="s">
        <v>12</v>
      </c>
      <c r="G308" s="31"/>
      <c r="H308" s="31" t="s">
        <v>13</v>
      </c>
      <c r="I308" s="18" t="s">
        <v>162</v>
      </c>
      <c r="J308" s="32" t="str">
        <f>VLOOKUP(PANAJI!$I308,Code2Loc,2,FALSE)</f>
        <v>TIVRE BUILD</v>
      </c>
    </row>
    <row r="309" spans="1:10" ht="15.75" hidden="1" customHeight="1" x14ac:dyDescent="0.25">
      <c r="A309" s="29" t="s">
        <v>271</v>
      </c>
      <c r="B309" s="30">
        <v>11</v>
      </c>
      <c r="C309" s="30" t="s">
        <v>159</v>
      </c>
      <c r="D309" s="30">
        <v>14</v>
      </c>
      <c r="E309" s="30">
        <v>16</v>
      </c>
      <c r="F309" s="30" t="s">
        <v>12</v>
      </c>
      <c r="G309" s="31"/>
      <c r="H309" s="31" t="s">
        <v>13</v>
      </c>
      <c r="I309" s="18" t="s">
        <v>160</v>
      </c>
      <c r="J309" s="32" t="str">
        <f>VLOOKUP(PANAJI!$I309,Code2Loc,2,FALSE)</f>
        <v>TIVREM</v>
      </c>
    </row>
    <row r="310" spans="1:10" ht="15.75" hidden="1" customHeight="1" x14ac:dyDescent="0.25">
      <c r="A310" s="29" t="s">
        <v>271</v>
      </c>
      <c r="B310" s="30">
        <v>11</v>
      </c>
      <c r="C310" s="30" t="s">
        <v>157</v>
      </c>
      <c r="D310" s="30">
        <v>15</v>
      </c>
      <c r="E310" s="30">
        <v>18</v>
      </c>
      <c r="F310" s="30" t="s">
        <v>12</v>
      </c>
      <c r="G310" s="31"/>
      <c r="H310" s="31" t="s">
        <v>30</v>
      </c>
      <c r="I310" s="18" t="s">
        <v>158</v>
      </c>
      <c r="J310" s="32" t="str">
        <f>VLOOKUP(PANAJI!$I310,Code2Loc,2,FALSE)</f>
        <v>MARCEL</v>
      </c>
    </row>
    <row r="311" spans="1:10" ht="15.75" hidden="1" customHeight="1" x14ac:dyDescent="0.25">
      <c r="A311" s="29" t="s">
        <v>271</v>
      </c>
      <c r="B311" s="30">
        <v>11</v>
      </c>
      <c r="C311" s="30" t="s">
        <v>155</v>
      </c>
      <c r="D311" s="30">
        <v>16</v>
      </c>
      <c r="E311" s="30">
        <v>19</v>
      </c>
      <c r="F311" s="30" t="s">
        <v>12</v>
      </c>
      <c r="G311" s="31"/>
      <c r="H311" s="31" t="s">
        <v>13</v>
      </c>
      <c r="I311" s="18" t="s">
        <v>156</v>
      </c>
      <c r="J311" s="32" t="str">
        <f>VLOOKUP(PANAJI!$I311,Code2Loc,2,FALSE)</f>
        <v>KANDOL TMP</v>
      </c>
    </row>
    <row r="312" spans="1:10" ht="15.75" hidden="1" customHeight="1" x14ac:dyDescent="0.25">
      <c r="A312" s="29" t="s">
        <v>271</v>
      </c>
      <c r="B312" s="30">
        <v>11</v>
      </c>
      <c r="C312" s="30" t="s">
        <v>153</v>
      </c>
      <c r="D312" s="30">
        <v>17</v>
      </c>
      <c r="E312" s="30">
        <v>20</v>
      </c>
      <c r="F312" s="30" t="s">
        <v>12</v>
      </c>
      <c r="G312" s="31"/>
      <c r="H312" s="31" t="s">
        <v>13</v>
      </c>
      <c r="I312" s="18" t="s">
        <v>154</v>
      </c>
      <c r="J312" s="32" t="str">
        <f>VLOOKUP(PANAJI!$I312,Code2Loc,2,FALSE)</f>
        <v>AMONA</v>
      </c>
    </row>
    <row r="313" spans="1:10" ht="15.75" hidden="1" customHeight="1" x14ac:dyDescent="0.25">
      <c r="A313" s="29" t="s">
        <v>271</v>
      </c>
      <c r="B313" s="30">
        <v>11</v>
      </c>
      <c r="C313" s="30" t="s">
        <v>151</v>
      </c>
      <c r="D313" s="30">
        <v>18</v>
      </c>
      <c r="E313" s="30">
        <v>21</v>
      </c>
      <c r="F313" s="30" t="s">
        <v>12</v>
      </c>
      <c r="G313" s="31"/>
      <c r="H313" s="31" t="s">
        <v>13</v>
      </c>
      <c r="I313" s="18" t="s">
        <v>152</v>
      </c>
      <c r="J313" s="32" t="str">
        <f>VLOOKUP(PANAJI!$I313,Code2Loc,2,FALSE)</f>
        <v>SEZA GATE</v>
      </c>
    </row>
    <row r="314" spans="1:10" ht="15.75" hidden="1" customHeight="1" x14ac:dyDescent="0.25">
      <c r="A314" s="29" t="s">
        <v>271</v>
      </c>
      <c r="B314" s="30">
        <v>11</v>
      </c>
      <c r="C314" s="30" t="s">
        <v>149</v>
      </c>
      <c r="D314" s="30">
        <v>19</v>
      </c>
      <c r="E314" s="30">
        <v>22</v>
      </c>
      <c r="F314" s="30" t="s">
        <v>12</v>
      </c>
      <c r="G314" s="31"/>
      <c r="H314" s="31" t="s">
        <v>13</v>
      </c>
      <c r="I314" s="18" t="s">
        <v>150</v>
      </c>
      <c r="J314" s="32" t="str">
        <f>VLOOKUP(PANAJI!$I314,Code2Loc,2,FALSE)</f>
        <v>NHAVELI TMP</v>
      </c>
    </row>
    <row r="315" spans="1:10" ht="15.75" hidden="1" customHeight="1" x14ac:dyDescent="0.25">
      <c r="A315" s="29" t="s">
        <v>271</v>
      </c>
      <c r="B315" s="30">
        <v>11</v>
      </c>
      <c r="C315" s="30" t="s">
        <v>147</v>
      </c>
      <c r="D315" s="30">
        <v>20</v>
      </c>
      <c r="E315" s="30">
        <v>23</v>
      </c>
      <c r="F315" s="30" t="s">
        <v>12</v>
      </c>
      <c r="G315" s="31"/>
      <c r="H315" s="31" t="s">
        <v>13</v>
      </c>
      <c r="I315" s="18" t="s">
        <v>148</v>
      </c>
      <c r="J315" s="32" t="str">
        <f>VLOOKUP(PANAJI!$I315,Code2Loc,2,FALSE)</f>
        <v>NHAVELI</v>
      </c>
    </row>
    <row r="316" spans="1:10" ht="15.75" hidden="1" customHeight="1" x14ac:dyDescent="0.25">
      <c r="A316" s="29" t="s">
        <v>271</v>
      </c>
      <c r="B316" s="30">
        <v>11</v>
      </c>
      <c r="C316" s="30" t="s">
        <v>145</v>
      </c>
      <c r="D316" s="30">
        <v>21</v>
      </c>
      <c r="E316" s="30">
        <v>25</v>
      </c>
      <c r="F316" s="30" t="s">
        <v>12</v>
      </c>
      <c r="G316" s="31"/>
      <c r="H316" s="31" t="s">
        <v>13</v>
      </c>
      <c r="I316" s="18" t="s">
        <v>146</v>
      </c>
      <c r="J316" s="32" t="str">
        <f>VLOOKUP(PANAJI!$I316,Code2Loc,2,FALSE)</f>
        <v>KUDNE</v>
      </c>
    </row>
    <row r="317" spans="1:10" ht="15.75" hidden="1" customHeight="1" x14ac:dyDescent="0.25">
      <c r="A317" s="29" t="s">
        <v>271</v>
      </c>
      <c r="B317" s="30">
        <v>11</v>
      </c>
      <c r="C317" s="30" t="s">
        <v>143</v>
      </c>
      <c r="D317" s="30">
        <v>22</v>
      </c>
      <c r="E317" s="30">
        <v>27</v>
      </c>
      <c r="F317" s="30" t="s">
        <v>12</v>
      </c>
      <c r="G317" s="31"/>
      <c r="H317" s="31" t="s">
        <v>13</v>
      </c>
      <c r="I317" s="18" t="s">
        <v>144</v>
      </c>
      <c r="J317" s="32" t="str">
        <f>VLOOKUP(PANAJI!$I317,Code2Loc,2,FALSE)</f>
        <v>GAWTHAN</v>
      </c>
    </row>
    <row r="318" spans="1:10" ht="15.75" hidden="1" customHeight="1" x14ac:dyDescent="0.25">
      <c r="A318" s="29" t="s">
        <v>271</v>
      </c>
      <c r="B318" s="30">
        <v>11</v>
      </c>
      <c r="C318" s="30" t="s">
        <v>141</v>
      </c>
      <c r="D318" s="30">
        <v>23</v>
      </c>
      <c r="E318" s="30">
        <v>28</v>
      </c>
      <c r="F318" s="30" t="s">
        <v>12</v>
      </c>
      <c r="G318" s="31"/>
      <c r="H318" s="31" t="s">
        <v>13</v>
      </c>
      <c r="I318" s="18" t="s">
        <v>142</v>
      </c>
      <c r="J318" s="32" t="str">
        <f>VLOOKUP(PANAJI!$I318,Code2Loc,2,FALSE)</f>
        <v>SANKHALI</v>
      </c>
    </row>
    <row r="319" spans="1:10" ht="15.75" hidden="1" customHeight="1" x14ac:dyDescent="0.25">
      <c r="A319" s="29" t="s">
        <v>271</v>
      </c>
      <c r="B319" s="30">
        <v>11</v>
      </c>
      <c r="C319" s="30" t="s">
        <v>272</v>
      </c>
      <c r="D319" s="30">
        <v>24</v>
      </c>
      <c r="E319" s="30">
        <v>30</v>
      </c>
      <c r="F319" s="30" t="s">
        <v>12</v>
      </c>
      <c r="G319" s="31"/>
      <c r="H319" s="31" t="s">
        <v>13</v>
      </c>
      <c r="I319" s="18" t="s">
        <v>273</v>
      </c>
      <c r="J319" s="32" t="str">
        <f>VLOOKUP(PANAJI!$I319,Code2Loc,2,FALSE)</f>
        <v>HOUSIN BRD</v>
      </c>
    </row>
    <row r="320" spans="1:10" ht="15.75" hidden="1" customHeight="1" x14ac:dyDescent="0.25">
      <c r="A320" s="29" t="s">
        <v>271</v>
      </c>
      <c r="B320" s="30">
        <v>11</v>
      </c>
      <c r="C320" s="30" t="s">
        <v>274</v>
      </c>
      <c r="D320" s="30">
        <v>25</v>
      </c>
      <c r="E320" s="30">
        <v>31</v>
      </c>
      <c r="F320" s="30" t="s">
        <v>12</v>
      </c>
      <c r="G320" s="31"/>
      <c r="H320" s="31" t="s">
        <v>13</v>
      </c>
      <c r="I320" s="18" t="s">
        <v>275</v>
      </c>
      <c r="J320" s="32" t="str">
        <f>VLOOKUP(PANAJI!$I320,Code2Loc,2,FALSE)</f>
        <v>HARVALE</v>
      </c>
    </row>
    <row r="321" spans="1:10" ht="15.75" hidden="1" customHeight="1" x14ac:dyDescent="0.25">
      <c r="A321" s="29" t="s">
        <v>271</v>
      </c>
      <c r="B321" s="30">
        <v>11</v>
      </c>
      <c r="C321" s="30" t="s">
        <v>276</v>
      </c>
      <c r="D321" s="30">
        <v>26</v>
      </c>
      <c r="E321" s="30">
        <v>32</v>
      </c>
      <c r="F321" s="30" t="s">
        <v>12</v>
      </c>
      <c r="G321" s="31"/>
      <c r="H321" s="31" t="s">
        <v>13</v>
      </c>
      <c r="I321" s="18" t="s">
        <v>277</v>
      </c>
      <c r="J321" s="32" t="str">
        <f>VLOOKUP(PANAJI!$I321,Code2Loc,2,FALSE)</f>
        <v>PRATAP NAGR</v>
      </c>
    </row>
    <row r="322" spans="1:10" ht="15.75" hidden="1" customHeight="1" x14ac:dyDescent="0.25">
      <c r="A322" s="29" t="s">
        <v>271</v>
      </c>
      <c r="B322" s="30">
        <v>11</v>
      </c>
      <c r="C322" s="30" t="s">
        <v>278</v>
      </c>
      <c r="D322" s="30">
        <v>27</v>
      </c>
      <c r="E322" s="30">
        <v>33</v>
      </c>
      <c r="F322" s="30" t="s">
        <v>12</v>
      </c>
      <c r="G322" s="31"/>
      <c r="H322" s="31" t="s">
        <v>13</v>
      </c>
      <c r="I322" s="18" t="s">
        <v>279</v>
      </c>
      <c r="J322" s="32" t="str">
        <f>VLOOKUP(PANAJI!$I322,Code2Loc,2,FALSE)</f>
        <v>SUPACHI PUD</v>
      </c>
    </row>
    <row r="323" spans="1:10" ht="15.75" hidden="1" customHeight="1" x14ac:dyDescent="0.25">
      <c r="A323" s="29" t="s">
        <v>271</v>
      </c>
      <c r="B323" s="30">
        <v>11</v>
      </c>
      <c r="C323" s="30" t="s">
        <v>280</v>
      </c>
      <c r="D323" s="30">
        <v>28</v>
      </c>
      <c r="E323" s="30">
        <v>34</v>
      </c>
      <c r="F323" s="30" t="s">
        <v>12</v>
      </c>
      <c r="G323" s="31"/>
      <c r="H323" s="31" t="s">
        <v>13</v>
      </c>
      <c r="I323" s="18" t="s">
        <v>281</v>
      </c>
      <c r="J323" s="32" t="str">
        <f>VLOOKUP(PANAJI!$I323,Code2Loc,2,FALSE)</f>
        <v>HONDA</v>
      </c>
    </row>
    <row r="324" spans="1:10" ht="15.75" hidden="1" customHeight="1" x14ac:dyDescent="0.25">
      <c r="A324" s="29" t="s">
        <v>271</v>
      </c>
      <c r="B324" s="30">
        <v>11</v>
      </c>
      <c r="C324" s="30" t="s">
        <v>282</v>
      </c>
      <c r="D324" s="30">
        <v>29</v>
      </c>
      <c r="E324" s="30">
        <v>35</v>
      </c>
      <c r="F324" s="30" t="s">
        <v>12</v>
      </c>
      <c r="G324" s="31"/>
      <c r="H324" s="31" t="s">
        <v>13</v>
      </c>
      <c r="I324" s="18" t="s">
        <v>283</v>
      </c>
      <c r="J324" s="32" t="str">
        <f>VLOOKUP(PANAJI!$I324,Code2Loc,2,FALSE)</f>
        <v>HONDA VADAK</v>
      </c>
    </row>
    <row r="325" spans="1:10" ht="15.75" hidden="1" customHeight="1" x14ac:dyDescent="0.25">
      <c r="A325" s="29" t="s">
        <v>271</v>
      </c>
      <c r="B325" s="30">
        <v>11</v>
      </c>
      <c r="C325" s="30" t="s">
        <v>284</v>
      </c>
      <c r="D325" s="30">
        <v>30</v>
      </c>
      <c r="E325" s="30">
        <v>37</v>
      </c>
      <c r="F325" s="30" t="s">
        <v>12</v>
      </c>
      <c r="G325" s="31"/>
      <c r="H325" s="31" t="s">
        <v>13</v>
      </c>
      <c r="I325" s="18" t="s">
        <v>285</v>
      </c>
      <c r="J325" s="32" t="str">
        <f>VLOOKUP(PANAJI!$I325,Code2Loc,2,FALSE)</f>
        <v>ACGL/SALELI</v>
      </c>
    </row>
    <row r="326" spans="1:10" ht="15.75" hidden="1" customHeight="1" x14ac:dyDescent="0.25">
      <c r="A326" s="29" t="s">
        <v>271</v>
      </c>
      <c r="B326" s="30">
        <v>11</v>
      </c>
      <c r="C326" s="30" t="s">
        <v>286</v>
      </c>
      <c r="D326" s="30">
        <v>31</v>
      </c>
      <c r="E326" s="30">
        <v>38</v>
      </c>
      <c r="F326" s="30" t="s">
        <v>12</v>
      </c>
      <c r="G326" s="31"/>
      <c r="H326" s="31" t="s">
        <v>13</v>
      </c>
      <c r="I326" s="18" t="s">
        <v>287</v>
      </c>
      <c r="J326" s="32" t="str">
        <f>VLOOKUP(PANAJI!$I326,Code2Loc,2,FALSE)</f>
        <v>BHUIPAL</v>
      </c>
    </row>
    <row r="327" spans="1:10" ht="15.75" hidden="1" customHeight="1" x14ac:dyDescent="0.25">
      <c r="A327" s="29" t="s">
        <v>271</v>
      </c>
      <c r="B327" s="30">
        <v>11</v>
      </c>
      <c r="C327" s="30" t="s">
        <v>288</v>
      </c>
      <c r="D327" s="30">
        <v>32</v>
      </c>
      <c r="E327" s="30">
        <v>39</v>
      </c>
      <c r="F327" s="30" t="s">
        <v>12</v>
      </c>
      <c r="G327" s="31"/>
      <c r="H327" s="31" t="s">
        <v>13</v>
      </c>
      <c r="I327" s="18" t="s">
        <v>289</v>
      </c>
      <c r="J327" s="32" t="str">
        <f>VLOOKUP(PANAJI!$I327,Code2Loc,2,FALSE)</f>
        <v>KUMARKHAN</v>
      </c>
    </row>
    <row r="328" spans="1:10" ht="15.75" hidden="1" customHeight="1" x14ac:dyDescent="0.25">
      <c r="A328" s="29" t="s">
        <v>271</v>
      </c>
      <c r="B328" s="30">
        <v>11</v>
      </c>
      <c r="C328" s="30" t="s">
        <v>290</v>
      </c>
      <c r="D328" s="30">
        <v>33</v>
      </c>
      <c r="E328" s="30">
        <v>41</v>
      </c>
      <c r="F328" s="30" t="s">
        <v>12</v>
      </c>
      <c r="G328" s="31"/>
      <c r="H328" s="31" t="s">
        <v>13</v>
      </c>
      <c r="I328" s="18" t="s">
        <v>291</v>
      </c>
      <c r="J328" s="32" t="str">
        <f>VLOOKUP(PANAJI!$I328,Code2Loc,2,FALSE)</f>
        <v>REDIGHAT</v>
      </c>
    </row>
    <row r="329" spans="1:10" ht="15.75" hidden="1" customHeight="1" x14ac:dyDescent="0.25">
      <c r="A329" s="29" t="s">
        <v>271</v>
      </c>
      <c r="B329" s="30">
        <v>11</v>
      </c>
      <c r="C329" s="30" t="s">
        <v>292</v>
      </c>
      <c r="D329" s="30">
        <v>34</v>
      </c>
      <c r="E329" s="30">
        <v>43</v>
      </c>
      <c r="F329" s="30" t="s">
        <v>12</v>
      </c>
      <c r="G329" s="31"/>
      <c r="H329" s="31" t="s">
        <v>13</v>
      </c>
      <c r="I329" s="18" t="s">
        <v>293</v>
      </c>
      <c r="J329" s="32" t="str">
        <f>VLOOKUP(PANAJI!$I329,Code2Loc,2,FALSE)</f>
        <v>NGVE/N.CROS</v>
      </c>
    </row>
    <row r="330" spans="1:10" ht="15.75" hidden="1" customHeight="1" x14ac:dyDescent="0.25">
      <c r="A330" s="29" t="s">
        <v>271</v>
      </c>
      <c r="B330" s="30">
        <v>11</v>
      </c>
      <c r="C330" s="30" t="s">
        <v>294</v>
      </c>
      <c r="D330" s="30">
        <v>35</v>
      </c>
      <c r="E330" s="30">
        <v>44</v>
      </c>
      <c r="F330" s="30" t="s">
        <v>12</v>
      </c>
      <c r="G330" s="31"/>
      <c r="H330" s="31" t="s">
        <v>13</v>
      </c>
      <c r="I330" s="18" t="s">
        <v>295</v>
      </c>
      <c r="J330" s="32" t="str">
        <f>VLOOKUP(PANAJI!$I330,Code2Loc,2,FALSE)</f>
        <v>VALPOI</v>
      </c>
    </row>
    <row r="331" spans="1:10" ht="15.75" hidden="1" customHeight="1" x14ac:dyDescent="0.25">
      <c r="A331" s="29" t="s">
        <v>325</v>
      </c>
      <c r="B331" s="30">
        <v>12</v>
      </c>
      <c r="C331" s="30" t="s">
        <v>11</v>
      </c>
      <c r="D331" s="30">
        <v>1</v>
      </c>
      <c r="E331" s="30">
        <v>0</v>
      </c>
      <c r="F331" s="30" t="s">
        <v>12</v>
      </c>
      <c r="G331" s="31"/>
      <c r="H331" s="31" t="s">
        <v>13</v>
      </c>
      <c r="I331" s="18" t="s">
        <v>14</v>
      </c>
      <c r="J331" s="32" t="str">
        <f>VLOOKUP(PANAJI!$I331,Code2Loc,2,FALSE)</f>
        <v>PANAJI</v>
      </c>
    </row>
    <row r="332" spans="1:10" ht="15.75" hidden="1" customHeight="1" x14ac:dyDescent="0.25">
      <c r="A332" s="29" t="s">
        <v>325</v>
      </c>
      <c r="B332" s="30">
        <v>12</v>
      </c>
      <c r="C332" s="30" t="s">
        <v>206</v>
      </c>
      <c r="D332" s="30">
        <v>2</v>
      </c>
      <c r="E332" s="30">
        <v>2</v>
      </c>
      <c r="F332" s="30" t="s">
        <v>12</v>
      </c>
      <c r="G332" s="31"/>
      <c r="H332" s="31" t="s">
        <v>13</v>
      </c>
      <c r="I332" s="18" t="s">
        <v>207</v>
      </c>
      <c r="J332" s="32" t="str">
        <f>VLOOKUP(PANAJI!$I332,Code2Loc,2,FALSE)</f>
        <v>R. PATTO</v>
      </c>
    </row>
    <row r="333" spans="1:10" ht="15.75" hidden="1" customHeight="1" x14ac:dyDescent="0.25">
      <c r="A333" s="29" t="s">
        <v>325</v>
      </c>
      <c r="B333" s="30">
        <v>12</v>
      </c>
      <c r="C333" s="30" t="s">
        <v>208</v>
      </c>
      <c r="D333" s="30">
        <v>3</v>
      </c>
      <c r="E333" s="30">
        <v>3</v>
      </c>
      <c r="F333" s="30" t="s">
        <v>12</v>
      </c>
      <c r="G333" s="31"/>
      <c r="H333" s="31" t="s">
        <v>13</v>
      </c>
      <c r="I333" s="18" t="s">
        <v>209</v>
      </c>
      <c r="J333" s="32" t="str">
        <f>VLOOKUP(PANAJI!$I333,Code2Loc,2,FALSE)</f>
        <v>RBDR FERRY</v>
      </c>
    </row>
    <row r="334" spans="1:10" ht="15.75" hidden="1" customHeight="1" x14ac:dyDescent="0.25">
      <c r="A334" s="29" t="s">
        <v>325</v>
      </c>
      <c r="B334" s="30">
        <v>12</v>
      </c>
      <c r="C334" s="30" t="s">
        <v>210</v>
      </c>
      <c r="D334" s="30">
        <v>4</v>
      </c>
      <c r="E334" s="30">
        <v>4</v>
      </c>
      <c r="F334" s="30" t="s">
        <v>12</v>
      </c>
      <c r="G334" s="31"/>
      <c r="H334" s="31" t="s">
        <v>13</v>
      </c>
      <c r="I334" s="18" t="s">
        <v>211</v>
      </c>
      <c r="J334" s="32" t="str">
        <f>VLOOKUP(PANAJI!$I334,Code2Loc,2,FALSE)</f>
        <v>RIBANDAR</v>
      </c>
    </row>
    <row r="335" spans="1:10" ht="15.75" hidden="1" customHeight="1" x14ac:dyDescent="0.25">
      <c r="A335" s="29" t="s">
        <v>325</v>
      </c>
      <c r="B335" s="30">
        <v>12</v>
      </c>
      <c r="C335" s="30" t="s">
        <v>212</v>
      </c>
      <c r="D335" s="30">
        <v>5</v>
      </c>
      <c r="E335" s="30">
        <v>5</v>
      </c>
      <c r="F335" s="30" t="s">
        <v>12</v>
      </c>
      <c r="G335" s="31"/>
      <c r="H335" s="31" t="s">
        <v>13</v>
      </c>
      <c r="I335" s="18" t="s">
        <v>213</v>
      </c>
      <c r="J335" s="32" t="str">
        <f>VLOOKUP(PANAJI!$I335,Code2Loc,2,FALSE)</f>
        <v>RBDR SCHOOL</v>
      </c>
    </row>
    <row r="336" spans="1:10" ht="15.75" hidden="1" customHeight="1" x14ac:dyDescent="0.25">
      <c r="A336" s="29" t="s">
        <v>325</v>
      </c>
      <c r="B336" s="30">
        <v>12</v>
      </c>
      <c r="C336" s="30" t="s">
        <v>214</v>
      </c>
      <c r="D336" s="30">
        <v>6</v>
      </c>
      <c r="E336" s="30">
        <v>6</v>
      </c>
      <c r="F336" s="30" t="s">
        <v>12</v>
      </c>
      <c r="G336" s="31"/>
      <c r="H336" s="31" t="s">
        <v>13</v>
      </c>
      <c r="I336" s="18" t="s">
        <v>215</v>
      </c>
      <c r="J336" s="32" t="str">
        <f>VLOOKUP(PANAJI!$I336,Code2Loc,2,FALSE)</f>
        <v>ST.PEDRO</v>
      </c>
    </row>
    <row r="337" spans="1:10" ht="15.75" hidden="1" customHeight="1" x14ac:dyDescent="0.25">
      <c r="A337" s="29" t="s">
        <v>325</v>
      </c>
      <c r="B337" s="30">
        <v>12</v>
      </c>
      <c r="C337" s="30" t="s">
        <v>216</v>
      </c>
      <c r="D337" s="30">
        <v>7</v>
      </c>
      <c r="E337" s="30">
        <v>7</v>
      </c>
      <c r="F337" s="30" t="s">
        <v>12</v>
      </c>
      <c r="G337" s="31"/>
      <c r="H337" s="31" t="s">
        <v>13</v>
      </c>
      <c r="I337" s="18" t="s">
        <v>217</v>
      </c>
      <c r="J337" s="32" t="str">
        <f>VLOOKUP(PANAJI!$I337,Code2Loc,2,FALSE)</f>
        <v>BAINGINI</v>
      </c>
    </row>
    <row r="338" spans="1:10" ht="15.75" hidden="1" customHeight="1" x14ac:dyDescent="0.25">
      <c r="A338" s="29" t="s">
        <v>325</v>
      </c>
      <c r="B338" s="30">
        <v>12</v>
      </c>
      <c r="C338" s="30" t="s">
        <v>218</v>
      </c>
      <c r="D338" s="30">
        <v>8</v>
      </c>
      <c r="E338" s="30">
        <v>9</v>
      </c>
      <c r="F338" s="30" t="s">
        <v>12</v>
      </c>
      <c r="G338" s="31"/>
      <c r="H338" s="31" t="s">
        <v>13</v>
      </c>
      <c r="I338" s="18" t="s">
        <v>219</v>
      </c>
      <c r="J338" s="32" t="str">
        <f>VLOOKUP(PANAJI!$I338,Code2Loc,2,FALSE)</f>
        <v>OLD GOA</v>
      </c>
    </row>
    <row r="339" spans="1:10" ht="15.75" hidden="1" customHeight="1" x14ac:dyDescent="0.25">
      <c r="A339" s="29" t="s">
        <v>325</v>
      </c>
      <c r="B339" s="30">
        <v>12</v>
      </c>
      <c r="C339" s="30" t="s">
        <v>220</v>
      </c>
      <c r="D339" s="30">
        <v>9</v>
      </c>
      <c r="E339" s="30">
        <v>11</v>
      </c>
      <c r="F339" s="30" t="s">
        <v>12</v>
      </c>
      <c r="G339" s="31"/>
      <c r="H339" s="31" t="s">
        <v>13</v>
      </c>
      <c r="I339" s="18" t="s">
        <v>221</v>
      </c>
      <c r="J339" s="32" t="str">
        <f>VLOOKUP(PANAJI!$I339,Code2Loc,2,FALSE)</f>
        <v>CORLI PUMP</v>
      </c>
    </row>
    <row r="340" spans="1:10" ht="15.75" hidden="1" customHeight="1" x14ac:dyDescent="0.25">
      <c r="A340" s="29" t="s">
        <v>325</v>
      </c>
      <c r="B340" s="30">
        <v>12</v>
      </c>
      <c r="C340" s="30" t="s">
        <v>222</v>
      </c>
      <c r="D340" s="30">
        <v>10</v>
      </c>
      <c r="E340" s="30">
        <v>12</v>
      </c>
      <c r="F340" s="30" t="s">
        <v>12</v>
      </c>
      <c r="G340" s="31"/>
      <c r="H340" s="31" t="s">
        <v>13</v>
      </c>
      <c r="I340" s="18" t="s">
        <v>223</v>
      </c>
      <c r="J340" s="32" t="str">
        <f>VLOOKUP(PANAJI!$I340,Code2Loc,2,FALSE)</f>
        <v>CORLIM</v>
      </c>
    </row>
    <row r="341" spans="1:10" ht="15.75" hidden="1" customHeight="1" x14ac:dyDescent="0.25">
      <c r="A341" s="29" t="s">
        <v>325</v>
      </c>
      <c r="B341" s="30">
        <v>12</v>
      </c>
      <c r="C341" s="30" t="s">
        <v>224</v>
      </c>
      <c r="D341" s="30">
        <v>11</v>
      </c>
      <c r="E341" s="30">
        <v>13</v>
      </c>
      <c r="F341" s="30" t="s">
        <v>12</v>
      </c>
      <c r="G341" s="31"/>
      <c r="H341" s="31" t="s">
        <v>13</v>
      </c>
      <c r="I341" s="18" t="s">
        <v>225</v>
      </c>
      <c r="J341" s="32" t="str">
        <f>VLOOKUP(PANAJI!$I341,Code2Loc,2,FALSE)</f>
        <v>DHULAPI</v>
      </c>
    </row>
    <row r="342" spans="1:10" ht="15.75" hidden="1" customHeight="1" x14ac:dyDescent="0.25">
      <c r="A342" s="29" t="s">
        <v>325</v>
      </c>
      <c r="B342" s="30">
        <v>12</v>
      </c>
      <c r="C342" s="30" t="s">
        <v>163</v>
      </c>
      <c r="D342" s="30">
        <v>12</v>
      </c>
      <c r="E342" s="30">
        <v>14</v>
      </c>
      <c r="F342" s="30" t="s">
        <v>12</v>
      </c>
      <c r="G342" s="31"/>
      <c r="H342" s="31" t="s">
        <v>13</v>
      </c>
      <c r="I342" s="18" t="s">
        <v>164</v>
      </c>
      <c r="J342" s="32" t="str">
        <f>VLOOKUP(PANAJI!$I342,Code2Loc,2,FALSE)</f>
        <v>BANASTARI</v>
      </c>
    </row>
    <row r="343" spans="1:10" ht="15.75" hidden="1" customHeight="1" x14ac:dyDescent="0.25">
      <c r="A343" s="29" t="s">
        <v>325</v>
      </c>
      <c r="B343" s="30">
        <v>12</v>
      </c>
      <c r="C343" s="30" t="s">
        <v>165</v>
      </c>
      <c r="D343" s="30">
        <v>13</v>
      </c>
      <c r="E343" s="30">
        <v>16</v>
      </c>
      <c r="F343" s="30" t="s">
        <v>12</v>
      </c>
      <c r="G343" s="31"/>
      <c r="H343" s="31" t="s">
        <v>13</v>
      </c>
      <c r="I343" s="18" t="s">
        <v>166</v>
      </c>
      <c r="J343" s="32" t="str">
        <f>VLOOKUP(PANAJI!$I343,Code2Loc,2,FALSE)</f>
        <v>BHOMA</v>
      </c>
    </row>
    <row r="344" spans="1:10" ht="15.75" hidden="1" customHeight="1" x14ac:dyDescent="0.25">
      <c r="A344" s="29" t="s">
        <v>325</v>
      </c>
      <c r="B344" s="30">
        <v>12</v>
      </c>
      <c r="C344" s="30" t="s">
        <v>167</v>
      </c>
      <c r="D344" s="30">
        <v>14</v>
      </c>
      <c r="E344" s="30">
        <v>18</v>
      </c>
      <c r="F344" s="30" t="s">
        <v>12</v>
      </c>
      <c r="G344" s="31"/>
      <c r="H344" s="31" t="s">
        <v>30</v>
      </c>
      <c r="I344" s="18" t="s">
        <v>168</v>
      </c>
      <c r="J344" s="32" t="str">
        <f>VLOOKUP(PANAJI!$I344,Code2Loc,2,FALSE)</f>
        <v>KUNDAI</v>
      </c>
    </row>
    <row r="345" spans="1:10" ht="15.75" hidden="1" customHeight="1" x14ac:dyDescent="0.25">
      <c r="A345" s="29" t="s">
        <v>325</v>
      </c>
      <c r="B345" s="30">
        <v>12</v>
      </c>
      <c r="C345" s="30" t="s">
        <v>169</v>
      </c>
      <c r="D345" s="30">
        <v>15</v>
      </c>
      <c r="E345" s="30">
        <v>20</v>
      </c>
      <c r="F345" s="30" t="s">
        <v>12</v>
      </c>
      <c r="G345" s="31"/>
      <c r="H345" s="31" t="s">
        <v>13</v>
      </c>
      <c r="I345" s="18" t="s">
        <v>170</v>
      </c>
      <c r="J345" s="32" t="str">
        <f>VLOOKUP(PANAJI!$I345,Code2Loc,2,FALSE)</f>
        <v>MANGESHI</v>
      </c>
    </row>
    <row r="346" spans="1:10" ht="15.75" hidden="1" customHeight="1" x14ac:dyDescent="0.25">
      <c r="A346" s="29" t="s">
        <v>325</v>
      </c>
      <c r="B346" s="30">
        <v>12</v>
      </c>
      <c r="C346" s="30" t="s">
        <v>171</v>
      </c>
      <c r="D346" s="30">
        <v>16</v>
      </c>
      <c r="E346" s="30">
        <v>21</v>
      </c>
      <c r="F346" s="30" t="s">
        <v>12</v>
      </c>
      <c r="G346" s="31"/>
      <c r="H346" s="31" t="s">
        <v>13</v>
      </c>
      <c r="I346" s="18" t="s">
        <v>172</v>
      </c>
      <c r="J346" s="32" t="str">
        <f>VLOOKUP(PANAJI!$I346,Code2Loc,2,FALSE)</f>
        <v>MARDOL</v>
      </c>
    </row>
    <row r="347" spans="1:10" ht="15.75" hidden="1" customHeight="1" x14ac:dyDescent="0.25">
      <c r="A347" s="29" t="s">
        <v>325</v>
      </c>
      <c r="B347" s="30">
        <v>12</v>
      </c>
      <c r="C347" s="30" t="s">
        <v>173</v>
      </c>
      <c r="D347" s="30">
        <v>17</v>
      </c>
      <c r="E347" s="30">
        <v>23</v>
      </c>
      <c r="F347" s="30" t="s">
        <v>12</v>
      </c>
      <c r="G347" s="31"/>
      <c r="H347" s="31" t="s">
        <v>13</v>
      </c>
      <c r="I347" s="18" t="s">
        <v>174</v>
      </c>
      <c r="J347" s="32" t="str">
        <f>VLOOKUP(PANAJI!$I347,Code2Loc,2,FALSE)</f>
        <v>PATYEKADE</v>
      </c>
    </row>
    <row r="348" spans="1:10" ht="15.75" hidden="1" customHeight="1" x14ac:dyDescent="0.25">
      <c r="A348" s="29" t="s">
        <v>325</v>
      </c>
      <c r="B348" s="30">
        <v>12</v>
      </c>
      <c r="C348" s="30" t="s">
        <v>175</v>
      </c>
      <c r="D348" s="30">
        <v>18</v>
      </c>
      <c r="E348" s="30">
        <v>25</v>
      </c>
      <c r="F348" s="30" t="s">
        <v>12</v>
      </c>
      <c r="G348" s="31"/>
      <c r="H348" s="31" t="s">
        <v>13</v>
      </c>
      <c r="I348" s="18" t="s">
        <v>176</v>
      </c>
      <c r="J348" s="32" t="str">
        <f>VLOOKUP(PANAJI!$I348,Code2Loc,2,FALSE)</f>
        <v>FARMAGUDI</v>
      </c>
    </row>
    <row r="349" spans="1:10" ht="15.75" hidden="1" customHeight="1" x14ac:dyDescent="0.25">
      <c r="A349" s="29" t="s">
        <v>325</v>
      </c>
      <c r="B349" s="30">
        <v>12</v>
      </c>
      <c r="C349" s="30" t="s">
        <v>177</v>
      </c>
      <c r="D349" s="30">
        <v>19</v>
      </c>
      <c r="E349" s="30">
        <v>26</v>
      </c>
      <c r="F349" s="30" t="s">
        <v>12</v>
      </c>
      <c r="G349" s="31"/>
      <c r="H349" s="31" t="s">
        <v>13</v>
      </c>
      <c r="I349" s="18" t="s">
        <v>178</v>
      </c>
      <c r="J349" s="32" t="str">
        <f>VLOOKUP(PANAJI!$I349,Code2Loc,2,FALSE)</f>
        <v>FMD CIRCLE</v>
      </c>
    </row>
    <row r="350" spans="1:10" ht="15.75" hidden="1" customHeight="1" x14ac:dyDescent="0.25">
      <c r="A350" s="29" t="s">
        <v>325</v>
      </c>
      <c r="B350" s="30">
        <v>12</v>
      </c>
      <c r="C350" s="30" t="s">
        <v>179</v>
      </c>
      <c r="D350" s="30">
        <v>20</v>
      </c>
      <c r="E350" s="30">
        <v>28</v>
      </c>
      <c r="F350" s="30" t="s">
        <v>12</v>
      </c>
      <c r="G350" s="31"/>
      <c r="H350" s="31" t="s">
        <v>13</v>
      </c>
      <c r="I350" s="18" t="s">
        <v>180</v>
      </c>
      <c r="J350" s="32" t="str">
        <f>VLOOKUP(PANAJI!$I350,Code2Loc,2,FALSE)</f>
        <v>PONDA</v>
      </c>
    </row>
    <row r="351" spans="1:10" ht="15.75" hidden="1" customHeight="1" x14ac:dyDescent="0.25">
      <c r="A351" s="29" t="s">
        <v>325</v>
      </c>
      <c r="B351" s="30">
        <v>13</v>
      </c>
      <c r="C351" s="30" t="s">
        <v>11</v>
      </c>
      <c r="D351" s="30">
        <v>1</v>
      </c>
      <c r="E351" s="30">
        <v>0</v>
      </c>
      <c r="F351" s="30" t="s">
        <v>12</v>
      </c>
      <c r="G351" s="31"/>
      <c r="H351" s="31" t="s">
        <v>13</v>
      </c>
      <c r="I351" s="18" t="s">
        <v>14</v>
      </c>
      <c r="J351" s="32" t="str">
        <f>VLOOKUP(PANAJI!$I351,Code2Loc,2,FALSE)</f>
        <v>PANAJI</v>
      </c>
    </row>
    <row r="352" spans="1:10" ht="15.75" hidden="1" customHeight="1" x14ac:dyDescent="0.25">
      <c r="A352" s="29" t="s">
        <v>325</v>
      </c>
      <c r="B352" s="30">
        <v>13</v>
      </c>
      <c r="C352" s="30" t="s">
        <v>206</v>
      </c>
      <c r="D352" s="30">
        <v>2</v>
      </c>
      <c r="E352" s="30">
        <v>2</v>
      </c>
      <c r="F352" s="30" t="s">
        <v>12</v>
      </c>
      <c r="G352" s="31"/>
      <c r="H352" s="31" t="s">
        <v>13</v>
      </c>
      <c r="I352" s="18" t="s">
        <v>207</v>
      </c>
      <c r="J352" s="32" t="str">
        <f>VLOOKUP(PANAJI!$I352,Code2Loc,2,FALSE)</f>
        <v>R. PATTO</v>
      </c>
    </row>
    <row r="353" spans="1:10" ht="15.75" hidden="1" customHeight="1" x14ac:dyDescent="0.25">
      <c r="A353" s="29" t="s">
        <v>325</v>
      </c>
      <c r="B353" s="30">
        <v>13</v>
      </c>
      <c r="C353" s="30" t="s">
        <v>208</v>
      </c>
      <c r="D353" s="30">
        <v>3</v>
      </c>
      <c r="E353" s="30">
        <v>3</v>
      </c>
      <c r="F353" s="30" t="s">
        <v>12</v>
      </c>
      <c r="G353" s="31"/>
      <c r="H353" s="31" t="s">
        <v>13</v>
      </c>
      <c r="I353" s="18" t="s">
        <v>209</v>
      </c>
      <c r="J353" s="32" t="str">
        <f>VLOOKUP(PANAJI!$I353,Code2Loc,2,FALSE)</f>
        <v>RBDR FERRY</v>
      </c>
    </row>
    <row r="354" spans="1:10" ht="15.75" hidden="1" customHeight="1" x14ac:dyDescent="0.25">
      <c r="A354" s="29" t="s">
        <v>325</v>
      </c>
      <c r="B354" s="30">
        <v>13</v>
      </c>
      <c r="C354" s="30" t="s">
        <v>210</v>
      </c>
      <c r="D354" s="30">
        <v>4</v>
      </c>
      <c r="E354" s="30">
        <v>4</v>
      </c>
      <c r="F354" s="30" t="s">
        <v>12</v>
      </c>
      <c r="G354" s="31"/>
      <c r="H354" s="31" t="s">
        <v>13</v>
      </c>
      <c r="I354" s="18" t="s">
        <v>211</v>
      </c>
      <c r="J354" s="32" t="str">
        <f>VLOOKUP(PANAJI!$I354,Code2Loc,2,FALSE)</f>
        <v>RIBANDAR</v>
      </c>
    </row>
    <row r="355" spans="1:10" ht="15.75" hidden="1" customHeight="1" x14ac:dyDescent="0.25">
      <c r="A355" s="29" t="s">
        <v>325</v>
      </c>
      <c r="B355" s="30">
        <v>13</v>
      </c>
      <c r="C355" s="30" t="s">
        <v>212</v>
      </c>
      <c r="D355" s="30">
        <v>5</v>
      </c>
      <c r="E355" s="30">
        <v>5</v>
      </c>
      <c r="F355" s="30" t="s">
        <v>12</v>
      </c>
      <c r="G355" s="31"/>
      <c r="H355" s="31" t="s">
        <v>13</v>
      </c>
      <c r="I355" s="18" t="s">
        <v>213</v>
      </c>
      <c r="J355" s="32" t="str">
        <f>VLOOKUP(PANAJI!$I355,Code2Loc,2,FALSE)</f>
        <v>RBDR SCHOOL</v>
      </c>
    </row>
    <row r="356" spans="1:10" ht="15.75" hidden="1" customHeight="1" x14ac:dyDescent="0.25">
      <c r="A356" s="29" t="s">
        <v>325</v>
      </c>
      <c r="B356" s="30">
        <v>13</v>
      </c>
      <c r="C356" s="30" t="s">
        <v>214</v>
      </c>
      <c r="D356" s="30">
        <v>6</v>
      </c>
      <c r="E356" s="30">
        <v>6</v>
      </c>
      <c r="F356" s="30" t="s">
        <v>12</v>
      </c>
      <c r="G356" s="31"/>
      <c r="H356" s="31" t="s">
        <v>13</v>
      </c>
      <c r="I356" s="18" t="s">
        <v>215</v>
      </c>
      <c r="J356" s="32" t="str">
        <f>VLOOKUP(PANAJI!$I356,Code2Loc,2,FALSE)</f>
        <v>ST.PEDRO</v>
      </c>
    </row>
    <row r="357" spans="1:10" ht="15.75" hidden="1" customHeight="1" x14ac:dyDescent="0.25">
      <c r="A357" s="29" t="s">
        <v>325</v>
      </c>
      <c r="B357" s="30">
        <v>13</v>
      </c>
      <c r="C357" s="30" t="s">
        <v>216</v>
      </c>
      <c r="D357" s="30">
        <v>7</v>
      </c>
      <c r="E357" s="30">
        <v>7</v>
      </c>
      <c r="F357" s="30" t="s">
        <v>12</v>
      </c>
      <c r="G357" s="31"/>
      <c r="H357" s="31" t="s">
        <v>13</v>
      </c>
      <c r="I357" s="18" t="s">
        <v>217</v>
      </c>
      <c r="J357" s="32" t="str">
        <f>VLOOKUP(PANAJI!$I357,Code2Loc,2,FALSE)</f>
        <v>BAINGINI</v>
      </c>
    </row>
    <row r="358" spans="1:10" ht="15.75" hidden="1" customHeight="1" x14ac:dyDescent="0.25">
      <c r="A358" s="29" t="s">
        <v>325</v>
      </c>
      <c r="B358" s="30">
        <v>13</v>
      </c>
      <c r="C358" s="30" t="s">
        <v>218</v>
      </c>
      <c r="D358" s="30">
        <v>8</v>
      </c>
      <c r="E358" s="30">
        <v>9</v>
      </c>
      <c r="F358" s="30" t="s">
        <v>12</v>
      </c>
      <c r="G358" s="31"/>
      <c r="H358" s="31" t="s">
        <v>13</v>
      </c>
      <c r="I358" s="18" t="s">
        <v>219</v>
      </c>
      <c r="J358" s="32" t="str">
        <f>VLOOKUP(PANAJI!$I358,Code2Loc,2,FALSE)</f>
        <v>OLD GOA</v>
      </c>
    </row>
    <row r="359" spans="1:10" ht="15.75" hidden="1" customHeight="1" x14ac:dyDescent="0.25">
      <c r="A359" s="29" t="s">
        <v>325</v>
      </c>
      <c r="B359" s="30">
        <v>13</v>
      </c>
      <c r="C359" s="30" t="s">
        <v>220</v>
      </c>
      <c r="D359" s="30">
        <v>9</v>
      </c>
      <c r="E359" s="30">
        <v>11</v>
      </c>
      <c r="F359" s="30" t="s">
        <v>12</v>
      </c>
      <c r="G359" s="31"/>
      <c r="H359" s="31" t="s">
        <v>13</v>
      </c>
      <c r="I359" s="18" t="s">
        <v>221</v>
      </c>
      <c r="J359" s="32" t="str">
        <f>VLOOKUP(PANAJI!$I359,Code2Loc,2,FALSE)</f>
        <v>CORLI PUMP</v>
      </c>
    </row>
    <row r="360" spans="1:10" ht="15.75" hidden="1" customHeight="1" x14ac:dyDescent="0.25">
      <c r="A360" s="29" t="s">
        <v>325</v>
      </c>
      <c r="B360" s="30">
        <v>13</v>
      </c>
      <c r="C360" s="30" t="s">
        <v>222</v>
      </c>
      <c r="D360" s="30">
        <v>10</v>
      </c>
      <c r="E360" s="30">
        <v>12</v>
      </c>
      <c r="F360" s="30" t="s">
        <v>12</v>
      </c>
      <c r="G360" s="31"/>
      <c r="H360" s="31" t="s">
        <v>13</v>
      </c>
      <c r="I360" s="18" t="s">
        <v>223</v>
      </c>
      <c r="J360" s="32" t="str">
        <f>VLOOKUP(PANAJI!$I360,Code2Loc,2,FALSE)</f>
        <v>CORLIM</v>
      </c>
    </row>
    <row r="361" spans="1:10" ht="15.75" hidden="1" customHeight="1" x14ac:dyDescent="0.25">
      <c r="A361" s="29" t="s">
        <v>325</v>
      </c>
      <c r="B361" s="30">
        <v>13</v>
      </c>
      <c r="C361" s="30" t="s">
        <v>224</v>
      </c>
      <c r="D361" s="30">
        <v>11</v>
      </c>
      <c r="E361" s="30">
        <v>13</v>
      </c>
      <c r="F361" s="30" t="s">
        <v>12</v>
      </c>
      <c r="G361" s="31"/>
      <c r="H361" s="31" t="s">
        <v>13</v>
      </c>
      <c r="I361" s="18" t="s">
        <v>225</v>
      </c>
      <c r="J361" s="32" t="str">
        <f>VLOOKUP(PANAJI!$I361,Code2Loc,2,FALSE)</f>
        <v>DHULAPI</v>
      </c>
    </row>
    <row r="362" spans="1:10" ht="15.75" hidden="1" customHeight="1" x14ac:dyDescent="0.25">
      <c r="A362" s="29" t="s">
        <v>325</v>
      </c>
      <c r="B362" s="30">
        <v>13</v>
      </c>
      <c r="C362" s="30" t="s">
        <v>163</v>
      </c>
      <c r="D362" s="30">
        <v>12</v>
      </c>
      <c r="E362" s="30">
        <v>14</v>
      </c>
      <c r="F362" s="30" t="s">
        <v>12</v>
      </c>
      <c r="G362" s="31"/>
      <c r="H362" s="31" t="s">
        <v>13</v>
      </c>
      <c r="I362" s="18" t="s">
        <v>164</v>
      </c>
      <c r="J362" s="32" t="str">
        <f>VLOOKUP(PANAJI!$I362,Code2Loc,2,FALSE)</f>
        <v>BANASTARI</v>
      </c>
    </row>
    <row r="363" spans="1:10" ht="15.75" hidden="1" customHeight="1" x14ac:dyDescent="0.25">
      <c r="A363" s="29" t="s">
        <v>325</v>
      </c>
      <c r="B363" s="30">
        <v>13</v>
      </c>
      <c r="C363" s="30" t="s">
        <v>161</v>
      </c>
      <c r="D363" s="30">
        <v>13</v>
      </c>
      <c r="E363" s="30">
        <v>15</v>
      </c>
      <c r="F363" s="30" t="s">
        <v>12</v>
      </c>
      <c r="G363" s="31"/>
      <c r="H363" s="31" t="s">
        <v>13</v>
      </c>
      <c r="I363" s="18" t="s">
        <v>162</v>
      </c>
      <c r="J363" s="32" t="str">
        <f>VLOOKUP(PANAJI!$I363,Code2Loc,2,FALSE)</f>
        <v>TIVRE BUILD</v>
      </c>
    </row>
    <row r="364" spans="1:10" ht="15.75" hidden="1" customHeight="1" x14ac:dyDescent="0.25">
      <c r="A364" s="29" t="s">
        <v>325</v>
      </c>
      <c r="B364" s="30">
        <v>13</v>
      </c>
      <c r="C364" s="30" t="s">
        <v>159</v>
      </c>
      <c r="D364" s="30">
        <v>14</v>
      </c>
      <c r="E364" s="30">
        <v>16</v>
      </c>
      <c r="F364" s="30" t="s">
        <v>12</v>
      </c>
      <c r="G364" s="31"/>
      <c r="H364" s="31" t="s">
        <v>13</v>
      </c>
      <c r="I364" s="18" t="s">
        <v>160</v>
      </c>
      <c r="J364" s="32" t="str">
        <f>VLOOKUP(PANAJI!$I364,Code2Loc,2,FALSE)</f>
        <v>TIVREM</v>
      </c>
    </row>
    <row r="365" spans="1:10" ht="15.75" hidden="1" customHeight="1" x14ac:dyDescent="0.25">
      <c r="A365" s="29" t="s">
        <v>325</v>
      </c>
      <c r="B365" s="30">
        <v>13</v>
      </c>
      <c r="C365" s="30" t="s">
        <v>157</v>
      </c>
      <c r="D365" s="30">
        <v>15</v>
      </c>
      <c r="E365" s="30">
        <v>18</v>
      </c>
      <c r="F365" s="30" t="s">
        <v>12</v>
      </c>
      <c r="G365" s="31"/>
      <c r="H365" s="31" t="s">
        <v>13</v>
      </c>
      <c r="I365" s="18" t="s">
        <v>158</v>
      </c>
      <c r="J365" s="32" t="str">
        <f>VLOOKUP(PANAJI!$I365,Code2Loc,2,FALSE)</f>
        <v>MARCEL</v>
      </c>
    </row>
    <row r="366" spans="1:10" ht="15.75" hidden="1" customHeight="1" x14ac:dyDescent="0.25">
      <c r="A366" s="29" t="s">
        <v>325</v>
      </c>
      <c r="B366" s="30">
        <v>13</v>
      </c>
      <c r="C366" s="30" t="s">
        <v>1162</v>
      </c>
      <c r="D366" s="30">
        <v>16</v>
      </c>
      <c r="E366" s="30">
        <v>19</v>
      </c>
      <c r="F366" s="30" t="s">
        <v>12</v>
      </c>
      <c r="G366" s="31"/>
      <c r="H366" s="31" t="s">
        <v>13</v>
      </c>
      <c r="I366" s="18" t="s">
        <v>1163</v>
      </c>
      <c r="J366" s="32" t="str">
        <f>VLOOKUP(PANAJI!$I366,Code2Loc,2,FALSE)</f>
        <v>GIMONE</v>
      </c>
    </row>
    <row r="367" spans="1:10" ht="15.75" hidden="1" customHeight="1" x14ac:dyDescent="0.25">
      <c r="A367" s="29" t="s">
        <v>325</v>
      </c>
      <c r="B367" s="30">
        <v>13</v>
      </c>
      <c r="C367" s="30" t="s">
        <v>1164</v>
      </c>
      <c r="D367" s="30">
        <v>17</v>
      </c>
      <c r="E367" s="30">
        <v>21</v>
      </c>
      <c r="F367" s="30" t="s">
        <v>12</v>
      </c>
      <c r="G367" s="31"/>
      <c r="H367" s="31" t="s">
        <v>13</v>
      </c>
      <c r="I367" s="18" t="s">
        <v>1165</v>
      </c>
      <c r="J367" s="32" t="str">
        <f>VLOOKUP(PANAJI!$I367,Code2Loc,2,FALSE)</f>
        <v>DHAMSIRE</v>
      </c>
    </row>
    <row r="368" spans="1:10" ht="15.75" hidden="1" customHeight="1" x14ac:dyDescent="0.25">
      <c r="A368" s="29" t="s">
        <v>325</v>
      </c>
      <c r="B368" s="30">
        <v>13</v>
      </c>
      <c r="C368" s="30" t="s">
        <v>1166</v>
      </c>
      <c r="D368" s="30">
        <v>18</v>
      </c>
      <c r="E368" s="30">
        <v>22</v>
      </c>
      <c r="F368" s="30" t="s">
        <v>12</v>
      </c>
      <c r="G368" s="31"/>
      <c r="H368" s="31" t="s">
        <v>13</v>
      </c>
      <c r="I368" s="18" t="s">
        <v>1167</v>
      </c>
      <c r="J368" s="32" t="str">
        <f>VLOOKUP(PANAJI!$I368,Code2Loc,2,FALSE)</f>
        <v>PALSARE</v>
      </c>
    </row>
    <row r="369" spans="1:10" ht="15.75" hidden="1" customHeight="1" x14ac:dyDescent="0.25">
      <c r="A369" s="29" t="s">
        <v>325</v>
      </c>
      <c r="B369" s="30">
        <v>13</v>
      </c>
      <c r="C369" s="30" t="s">
        <v>598</v>
      </c>
      <c r="D369" s="30">
        <v>19</v>
      </c>
      <c r="E369" s="30">
        <v>23</v>
      </c>
      <c r="F369" s="30" t="s">
        <v>12</v>
      </c>
      <c r="G369" s="31"/>
      <c r="H369" s="31" t="s">
        <v>13</v>
      </c>
      <c r="I369" s="18" t="s">
        <v>599</v>
      </c>
      <c r="J369" s="32" t="str">
        <f>VLOOKUP(PANAJI!$I369,Code2Loc,2,FALSE)</f>
        <v>AMADI</v>
      </c>
    </row>
    <row r="370" spans="1:10" ht="15.75" hidden="1" customHeight="1" x14ac:dyDescent="0.25">
      <c r="A370" s="29" t="s">
        <v>325</v>
      </c>
      <c r="B370" s="30">
        <v>13</v>
      </c>
      <c r="C370" s="30" t="s">
        <v>440</v>
      </c>
      <c r="D370" s="30">
        <v>20</v>
      </c>
      <c r="E370" s="30">
        <v>25</v>
      </c>
      <c r="F370" s="30" t="s">
        <v>12</v>
      </c>
      <c r="G370" s="31"/>
      <c r="H370" s="31" t="s">
        <v>13</v>
      </c>
      <c r="I370" s="18" t="s">
        <v>441</v>
      </c>
      <c r="J370" s="32" t="str">
        <f>VLOOKUP(PANAJI!$I370,Code2Loc,2,FALSE)</f>
        <v>KERI</v>
      </c>
    </row>
    <row r="371" spans="1:10" ht="15.75" hidden="1" customHeight="1" x14ac:dyDescent="0.25">
      <c r="A371" s="29" t="s">
        <v>325</v>
      </c>
      <c r="B371" s="30">
        <v>13</v>
      </c>
      <c r="C371" s="30" t="s">
        <v>1050</v>
      </c>
      <c r="D371" s="30">
        <v>21</v>
      </c>
      <c r="E371" s="30">
        <v>26</v>
      </c>
      <c r="F371" s="30" t="s">
        <v>12</v>
      </c>
      <c r="G371" s="31"/>
      <c r="H371" s="31" t="s">
        <v>13</v>
      </c>
      <c r="I371" s="18" t="s">
        <v>1051</v>
      </c>
      <c r="J371" s="32" t="str">
        <f>VLOOKUP(PANAJI!$I371,Code2Loc,2,FALSE)</f>
        <v>ARLA</v>
      </c>
    </row>
    <row r="372" spans="1:10" ht="15.75" hidden="1" customHeight="1" x14ac:dyDescent="0.25">
      <c r="A372" s="29" t="s">
        <v>325</v>
      </c>
      <c r="B372" s="30">
        <v>13</v>
      </c>
      <c r="C372" s="30" t="s">
        <v>1048</v>
      </c>
      <c r="D372" s="30">
        <v>22</v>
      </c>
      <c r="E372" s="30">
        <v>27</v>
      </c>
      <c r="F372" s="30" t="s">
        <v>12</v>
      </c>
      <c r="G372" s="31"/>
      <c r="H372" s="31" t="s">
        <v>13</v>
      </c>
      <c r="I372" s="18" t="s">
        <v>1049</v>
      </c>
      <c r="J372" s="32" t="str">
        <f>VLOOKUP(PANAJI!$I372,Code2Loc,2,FALSE)</f>
        <v>KARMANE</v>
      </c>
    </row>
    <row r="373" spans="1:10" ht="15.75" hidden="1" customHeight="1" x14ac:dyDescent="0.25">
      <c r="A373" s="29" t="s">
        <v>325</v>
      </c>
      <c r="B373" s="30">
        <v>13</v>
      </c>
      <c r="C373" s="30" t="s">
        <v>1046</v>
      </c>
      <c r="D373" s="30">
        <v>23</v>
      </c>
      <c r="E373" s="30">
        <v>28</v>
      </c>
      <c r="F373" s="30" t="s">
        <v>12</v>
      </c>
      <c r="G373" s="31"/>
      <c r="H373" s="31" t="s">
        <v>13</v>
      </c>
      <c r="I373" s="18" t="s">
        <v>1047</v>
      </c>
      <c r="J373" s="32" t="str">
        <f>VLOOKUP(PANAJI!$I373,Code2Loc,2,FALSE)</f>
        <v>APEWAL</v>
      </c>
    </row>
    <row r="374" spans="1:10" ht="15.75" hidden="1" customHeight="1" x14ac:dyDescent="0.25">
      <c r="A374" s="29" t="s">
        <v>325</v>
      </c>
      <c r="B374" s="30">
        <v>13</v>
      </c>
      <c r="C374" s="30" t="s">
        <v>1044</v>
      </c>
      <c r="D374" s="30">
        <v>24</v>
      </c>
      <c r="E374" s="30">
        <v>30</v>
      </c>
      <c r="F374" s="30" t="s">
        <v>12</v>
      </c>
      <c r="G374" s="31"/>
      <c r="H374" s="31" t="s">
        <v>13</v>
      </c>
      <c r="I374" s="18" t="s">
        <v>1045</v>
      </c>
      <c r="J374" s="32" t="str">
        <f>VLOOKUP(PANAJI!$I374,Code2Loc,2,FALSE)</f>
        <v>CURTI</v>
      </c>
    </row>
    <row r="375" spans="1:10" ht="15.75" hidden="1" customHeight="1" x14ac:dyDescent="0.25">
      <c r="A375" s="29" t="s">
        <v>325</v>
      </c>
      <c r="B375" s="30">
        <v>13</v>
      </c>
      <c r="C375" s="30" t="s">
        <v>1042</v>
      </c>
      <c r="D375" s="30">
        <v>25</v>
      </c>
      <c r="E375" s="30">
        <v>32</v>
      </c>
      <c r="F375" s="30" t="s">
        <v>12</v>
      </c>
      <c r="G375" s="31"/>
      <c r="H375" s="31" t="s">
        <v>13</v>
      </c>
      <c r="I375" s="18" t="s">
        <v>1043</v>
      </c>
      <c r="J375" s="32" t="str">
        <f>VLOOKUP(PANAJI!$I375,Code2Loc,2,FALSE)</f>
        <v>UPPER BAZAR</v>
      </c>
    </row>
    <row r="376" spans="1:10" ht="15.75" hidden="1" customHeight="1" x14ac:dyDescent="0.25">
      <c r="A376" s="29" t="s">
        <v>325</v>
      </c>
      <c r="B376" s="30">
        <v>13</v>
      </c>
      <c r="C376" s="30" t="s">
        <v>179</v>
      </c>
      <c r="D376" s="30">
        <v>26</v>
      </c>
      <c r="E376" s="30">
        <v>33</v>
      </c>
      <c r="F376" s="30" t="s">
        <v>12</v>
      </c>
      <c r="G376" s="31"/>
      <c r="H376" s="31" t="s">
        <v>13</v>
      </c>
      <c r="I376" s="18" t="s">
        <v>180</v>
      </c>
      <c r="J376" s="32" t="str">
        <f>VLOOKUP(PANAJI!$I376,Code2Loc,2,FALSE)</f>
        <v>PONDA</v>
      </c>
    </row>
    <row r="377" spans="1:10" ht="15.75" hidden="1" customHeight="1" x14ac:dyDescent="0.25">
      <c r="A377" s="29" t="s">
        <v>325</v>
      </c>
      <c r="B377" s="30">
        <v>14</v>
      </c>
      <c r="C377" s="30" t="s">
        <v>11</v>
      </c>
      <c r="D377" s="30">
        <v>1</v>
      </c>
      <c r="E377" s="30">
        <v>0</v>
      </c>
      <c r="F377" s="30" t="s">
        <v>12</v>
      </c>
      <c r="G377" s="31"/>
      <c r="H377" s="31" t="s">
        <v>13</v>
      </c>
      <c r="I377" s="18" t="s">
        <v>14</v>
      </c>
      <c r="J377" s="32" t="str">
        <f>VLOOKUP(PANAJI!$I377,Code2Loc,2,FALSE)</f>
        <v>PANAJI</v>
      </c>
    </row>
    <row r="378" spans="1:10" ht="15.75" hidden="1" customHeight="1" x14ac:dyDescent="0.25">
      <c r="A378" s="29" t="s">
        <v>325</v>
      </c>
      <c r="B378" s="30">
        <v>14</v>
      </c>
      <c r="C378" s="30" t="s">
        <v>206</v>
      </c>
      <c r="D378" s="30">
        <v>2</v>
      </c>
      <c r="E378" s="30">
        <v>2</v>
      </c>
      <c r="F378" s="30" t="s">
        <v>12</v>
      </c>
      <c r="G378" s="31"/>
      <c r="H378" s="31" t="s">
        <v>13</v>
      </c>
      <c r="I378" s="18" t="s">
        <v>207</v>
      </c>
      <c r="J378" s="32" t="str">
        <f>VLOOKUP(PANAJI!$I378,Code2Loc,2,FALSE)</f>
        <v>R. PATTO</v>
      </c>
    </row>
    <row r="379" spans="1:10" ht="15.75" hidden="1" customHeight="1" x14ac:dyDescent="0.25">
      <c r="A379" s="29" t="s">
        <v>325</v>
      </c>
      <c r="B379" s="30">
        <v>14</v>
      </c>
      <c r="C379" s="30" t="s">
        <v>208</v>
      </c>
      <c r="D379" s="30">
        <v>3</v>
      </c>
      <c r="E379" s="30">
        <v>3</v>
      </c>
      <c r="F379" s="30" t="s">
        <v>12</v>
      </c>
      <c r="G379" s="31"/>
      <c r="H379" s="31" t="s">
        <v>13</v>
      </c>
      <c r="I379" s="18" t="s">
        <v>209</v>
      </c>
      <c r="J379" s="32" t="str">
        <f>VLOOKUP(PANAJI!$I379,Code2Loc,2,FALSE)</f>
        <v>RBDR FERRY</v>
      </c>
    </row>
    <row r="380" spans="1:10" ht="15.75" hidden="1" customHeight="1" x14ac:dyDescent="0.25">
      <c r="A380" s="29" t="s">
        <v>325</v>
      </c>
      <c r="B380" s="30">
        <v>14</v>
      </c>
      <c r="C380" s="30" t="s">
        <v>210</v>
      </c>
      <c r="D380" s="30">
        <v>4</v>
      </c>
      <c r="E380" s="30">
        <v>4</v>
      </c>
      <c r="F380" s="30" t="s">
        <v>12</v>
      </c>
      <c r="G380" s="31"/>
      <c r="H380" s="31" t="s">
        <v>13</v>
      </c>
      <c r="I380" s="18" t="s">
        <v>211</v>
      </c>
      <c r="J380" s="32" t="str">
        <f>VLOOKUP(PANAJI!$I380,Code2Loc,2,FALSE)</f>
        <v>RIBANDAR</v>
      </c>
    </row>
    <row r="381" spans="1:10" ht="15.75" hidden="1" customHeight="1" x14ac:dyDescent="0.25">
      <c r="A381" s="29" t="s">
        <v>325</v>
      </c>
      <c r="B381" s="30">
        <v>14</v>
      </c>
      <c r="C381" s="30" t="s">
        <v>212</v>
      </c>
      <c r="D381" s="30">
        <v>5</v>
      </c>
      <c r="E381" s="30">
        <v>5</v>
      </c>
      <c r="F381" s="30" t="s">
        <v>12</v>
      </c>
      <c r="G381" s="31"/>
      <c r="H381" s="31" t="s">
        <v>13</v>
      </c>
      <c r="I381" s="18" t="s">
        <v>213</v>
      </c>
      <c r="J381" s="32" t="str">
        <f>VLOOKUP(PANAJI!$I381,Code2Loc,2,FALSE)</f>
        <v>RBDR SCHOOL</v>
      </c>
    </row>
    <row r="382" spans="1:10" ht="15.75" hidden="1" customHeight="1" x14ac:dyDescent="0.25">
      <c r="A382" s="29" t="s">
        <v>325</v>
      </c>
      <c r="B382" s="30">
        <v>14</v>
      </c>
      <c r="C382" s="30" t="s">
        <v>214</v>
      </c>
      <c r="D382" s="30">
        <v>6</v>
      </c>
      <c r="E382" s="30">
        <v>6</v>
      </c>
      <c r="F382" s="30" t="s">
        <v>12</v>
      </c>
      <c r="G382" s="31"/>
      <c r="H382" s="31" t="s">
        <v>13</v>
      </c>
      <c r="I382" s="18" t="s">
        <v>215</v>
      </c>
      <c r="J382" s="32" t="str">
        <f>VLOOKUP(PANAJI!$I382,Code2Loc,2,FALSE)</f>
        <v>ST.PEDRO</v>
      </c>
    </row>
    <row r="383" spans="1:10" ht="15.75" hidden="1" customHeight="1" x14ac:dyDescent="0.25">
      <c r="A383" s="29" t="s">
        <v>325</v>
      </c>
      <c r="B383" s="30">
        <v>14</v>
      </c>
      <c r="C383" s="30" t="s">
        <v>216</v>
      </c>
      <c r="D383" s="30">
        <v>7</v>
      </c>
      <c r="E383" s="30">
        <v>7</v>
      </c>
      <c r="F383" s="30" t="s">
        <v>12</v>
      </c>
      <c r="G383" s="31"/>
      <c r="H383" s="31" t="s">
        <v>13</v>
      </c>
      <c r="I383" s="18" t="s">
        <v>217</v>
      </c>
      <c r="J383" s="32" t="str">
        <f>VLOOKUP(PANAJI!$I383,Code2Loc,2,FALSE)</f>
        <v>BAINGINI</v>
      </c>
    </row>
    <row r="384" spans="1:10" ht="15.75" hidden="1" customHeight="1" x14ac:dyDescent="0.25">
      <c r="A384" s="29" t="s">
        <v>325</v>
      </c>
      <c r="B384" s="30">
        <v>14</v>
      </c>
      <c r="C384" s="30" t="s">
        <v>218</v>
      </c>
      <c r="D384" s="30">
        <v>8</v>
      </c>
      <c r="E384" s="30">
        <v>9</v>
      </c>
      <c r="F384" s="30" t="s">
        <v>12</v>
      </c>
      <c r="G384" s="31"/>
      <c r="H384" s="31" t="s">
        <v>13</v>
      </c>
      <c r="I384" s="18" t="s">
        <v>219</v>
      </c>
      <c r="J384" s="32" t="str">
        <f>VLOOKUP(PANAJI!$I384,Code2Loc,2,FALSE)</f>
        <v>OLD GOA</v>
      </c>
    </row>
    <row r="385" spans="1:10" ht="15.75" hidden="1" customHeight="1" x14ac:dyDescent="0.25">
      <c r="A385" s="29" t="s">
        <v>325</v>
      </c>
      <c r="B385" s="30">
        <v>14</v>
      </c>
      <c r="C385" s="30" t="s">
        <v>220</v>
      </c>
      <c r="D385" s="30">
        <v>9</v>
      </c>
      <c r="E385" s="30">
        <v>11</v>
      </c>
      <c r="F385" s="30" t="s">
        <v>12</v>
      </c>
      <c r="G385" s="31"/>
      <c r="H385" s="31" t="s">
        <v>13</v>
      </c>
      <c r="I385" s="18" t="s">
        <v>221</v>
      </c>
      <c r="J385" s="32" t="str">
        <f>VLOOKUP(PANAJI!$I385,Code2Loc,2,FALSE)</f>
        <v>CORLI PUMP</v>
      </c>
    </row>
    <row r="386" spans="1:10" ht="15.75" hidden="1" customHeight="1" x14ac:dyDescent="0.25">
      <c r="A386" s="29" t="s">
        <v>325</v>
      </c>
      <c r="B386" s="30">
        <v>14</v>
      </c>
      <c r="C386" s="30" t="s">
        <v>222</v>
      </c>
      <c r="D386" s="30">
        <v>10</v>
      </c>
      <c r="E386" s="30">
        <v>12</v>
      </c>
      <c r="F386" s="30" t="s">
        <v>12</v>
      </c>
      <c r="G386" s="31"/>
      <c r="H386" s="31" t="s">
        <v>13</v>
      </c>
      <c r="I386" s="18" t="s">
        <v>223</v>
      </c>
      <c r="J386" s="32" t="str">
        <f>VLOOKUP(PANAJI!$I386,Code2Loc,2,FALSE)</f>
        <v>CORLIM</v>
      </c>
    </row>
    <row r="387" spans="1:10" ht="15.75" hidden="1" customHeight="1" x14ac:dyDescent="0.25">
      <c r="A387" s="29" t="s">
        <v>325</v>
      </c>
      <c r="B387" s="30">
        <v>14</v>
      </c>
      <c r="C387" s="30" t="s">
        <v>224</v>
      </c>
      <c r="D387" s="30">
        <v>11</v>
      </c>
      <c r="E387" s="30">
        <v>13</v>
      </c>
      <c r="F387" s="30" t="s">
        <v>12</v>
      </c>
      <c r="G387" s="31"/>
      <c r="H387" s="31" t="s">
        <v>13</v>
      </c>
      <c r="I387" s="18" t="s">
        <v>225</v>
      </c>
      <c r="J387" s="32" t="str">
        <f>VLOOKUP(PANAJI!$I387,Code2Loc,2,FALSE)</f>
        <v>DHULAPI</v>
      </c>
    </row>
    <row r="388" spans="1:10" ht="15.75" hidden="1" customHeight="1" x14ac:dyDescent="0.25">
      <c r="A388" s="29" t="s">
        <v>325</v>
      </c>
      <c r="B388" s="30">
        <v>14</v>
      </c>
      <c r="C388" s="30" t="s">
        <v>163</v>
      </c>
      <c r="D388" s="30">
        <v>12</v>
      </c>
      <c r="E388" s="30">
        <v>14</v>
      </c>
      <c r="F388" s="30" t="s">
        <v>12</v>
      </c>
      <c r="G388" s="31"/>
      <c r="H388" s="31" t="s">
        <v>13</v>
      </c>
      <c r="I388" s="18" t="s">
        <v>164</v>
      </c>
      <c r="J388" s="32" t="str">
        <f>VLOOKUP(PANAJI!$I388,Code2Loc,2,FALSE)</f>
        <v>BANASTARI</v>
      </c>
    </row>
    <row r="389" spans="1:10" ht="15.75" hidden="1" customHeight="1" x14ac:dyDescent="0.25">
      <c r="A389" s="29" t="s">
        <v>325</v>
      </c>
      <c r="B389" s="30">
        <v>14</v>
      </c>
      <c r="C389" s="30" t="s">
        <v>161</v>
      </c>
      <c r="D389" s="30">
        <v>13</v>
      </c>
      <c r="E389" s="30">
        <v>15</v>
      </c>
      <c r="F389" s="30" t="s">
        <v>12</v>
      </c>
      <c r="G389" s="31"/>
      <c r="H389" s="31" t="s">
        <v>13</v>
      </c>
      <c r="I389" s="18" t="s">
        <v>162</v>
      </c>
      <c r="J389" s="32" t="str">
        <f>VLOOKUP(PANAJI!$I389,Code2Loc,2,FALSE)</f>
        <v>TIVRE BUILD</v>
      </c>
    </row>
    <row r="390" spans="1:10" ht="15.75" hidden="1" customHeight="1" x14ac:dyDescent="0.25">
      <c r="A390" s="29" t="s">
        <v>325</v>
      </c>
      <c r="B390" s="30">
        <v>14</v>
      </c>
      <c r="C390" s="30" t="s">
        <v>159</v>
      </c>
      <c r="D390" s="30">
        <v>14</v>
      </c>
      <c r="E390" s="30">
        <v>16</v>
      </c>
      <c r="F390" s="30" t="s">
        <v>12</v>
      </c>
      <c r="G390" s="31"/>
      <c r="H390" s="31" t="s">
        <v>13</v>
      </c>
      <c r="I390" s="18" t="s">
        <v>160</v>
      </c>
      <c r="J390" s="32" t="str">
        <f>VLOOKUP(PANAJI!$I390,Code2Loc,2,FALSE)</f>
        <v>TIVREM</v>
      </c>
    </row>
    <row r="391" spans="1:10" ht="15.75" hidden="1" customHeight="1" x14ac:dyDescent="0.25">
      <c r="A391" s="29" t="s">
        <v>325</v>
      </c>
      <c r="B391" s="30">
        <v>14</v>
      </c>
      <c r="C391" s="30" t="s">
        <v>157</v>
      </c>
      <c r="D391" s="30">
        <v>15</v>
      </c>
      <c r="E391" s="30">
        <v>18</v>
      </c>
      <c r="F391" s="30" t="s">
        <v>12</v>
      </c>
      <c r="G391" s="31"/>
      <c r="H391" s="31" t="s">
        <v>13</v>
      </c>
      <c r="I391" s="18" t="s">
        <v>158</v>
      </c>
      <c r="J391" s="32" t="str">
        <f>VLOOKUP(PANAJI!$I391,Code2Loc,2,FALSE)</f>
        <v>MARCEL</v>
      </c>
    </row>
    <row r="392" spans="1:10" ht="15.75" hidden="1" customHeight="1" x14ac:dyDescent="0.25">
      <c r="A392" s="29" t="s">
        <v>325</v>
      </c>
      <c r="B392" s="30">
        <v>14</v>
      </c>
      <c r="C392" s="30" t="s">
        <v>1063</v>
      </c>
      <c r="D392" s="30">
        <v>16</v>
      </c>
      <c r="E392" s="30">
        <v>20</v>
      </c>
      <c r="F392" s="30" t="s">
        <v>12</v>
      </c>
      <c r="G392" s="31"/>
      <c r="H392" s="31" t="s">
        <v>13</v>
      </c>
      <c r="I392" s="18" t="s">
        <v>1064</v>
      </c>
      <c r="J392" s="32" t="str">
        <f>VLOOKUP(PANAJI!$I392,Code2Loc,2,FALSE)</f>
        <v>TAMSULI</v>
      </c>
    </row>
    <row r="393" spans="1:10" ht="15.75" hidden="1" customHeight="1" x14ac:dyDescent="0.25">
      <c r="A393" s="29" t="s">
        <v>325</v>
      </c>
      <c r="B393" s="30">
        <v>14</v>
      </c>
      <c r="C393" s="30" t="s">
        <v>1065</v>
      </c>
      <c r="D393" s="30">
        <v>17</v>
      </c>
      <c r="E393" s="30">
        <v>21</v>
      </c>
      <c r="F393" s="30" t="s">
        <v>12</v>
      </c>
      <c r="G393" s="31"/>
      <c r="H393" s="31" t="s">
        <v>13</v>
      </c>
      <c r="I393" s="18" t="s">
        <v>1066</v>
      </c>
      <c r="J393" s="32" t="str">
        <f>VLOOKUP(PANAJI!$I393,Code2Loc,2,FALSE)</f>
        <v>BETKI HSPTL</v>
      </c>
    </row>
    <row r="394" spans="1:10" ht="15.75" hidden="1" customHeight="1" x14ac:dyDescent="0.25">
      <c r="A394" s="29" t="s">
        <v>325</v>
      </c>
      <c r="B394" s="30">
        <v>14</v>
      </c>
      <c r="C394" s="30" t="s">
        <v>1067</v>
      </c>
      <c r="D394" s="30">
        <v>18</v>
      </c>
      <c r="E394" s="30">
        <v>22</v>
      </c>
      <c r="F394" s="30" t="s">
        <v>12</v>
      </c>
      <c r="G394" s="31"/>
      <c r="H394" s="31" t="s">
        <v>13</v>
      </c>
      <c r="I394" s="18" t="s">
        <v>1068</v>
      </c>
      <c r="J394" s="32" t="str">
        <f>VLOOKUP(PANAJI!$I394,Code2Loc,2,FALSE)</f>
        <v>BETKI</v>
      </c>
    </row>
    <row r="395" spans="1:10" ht="15.75" hidden="1" customHeight="1" x14ac:dyDescent="0.25">
      <c r="A395" s="29" t="s">
        <v>325</v>
      </c>
      <c r="B395" s="30">
        <v>14</v>
      </c>
      <c r="C395" s="30" t="s">
        <v>1069</v>
      </c>
      <c r="D395" s="30">
        <v>19</v>
      </c>
      <c r="E395" s="30">
        <v>24</v>
      </c>
      <c r="F395" s="30" t="s">
        <v>12</v>
      </c>
      <c r="G395" s="31"/>
      <c r="H395" s="31" t="s">
        <v>13</v>
      </c>
      <c r="I395" s="18" t="s">
        <v>1070</v>
      </c>
      <c r="J395" s="32" t="str">
        <f>VLOOKUP(PANAJI!$I395,Code2Loc,2,FALSE)</f>
        <v>GHANO</v>
      </c>
    </row>
    <row r="396" spans="1:10" ht="15.75" hidden="1" customHeight="1" x14ac:dyDescent="0.25">
      <c r="A396" s="29" t="s">
        <v>325</v>
      </c>
      <c r="B396" s="30">
        <v>14</v>
      </c>
      <c r="C396" s="30" t="s">
        <v>1071</v>
      </c>
      <c r="D396" s="30">
        <v>20</v>
      </c>
      <c r="E396" s="30">
        <v>27</v>
      </c>
      <c r="F396" s="30" t="s">
        <v>12</v>
      </c>
      <c r="G396" s="31"/>
      <c r="H396" s="31" t="s">
        <v>13</v>
      </c>
      <c r="I396" s="18" t="s">
        <v>1072</v>
      </c>
      <c r="J396" s="32" t="str">
        <f>VLOOKUP(PANAJI!$I396,Code2Loc,2,FALSE)</f>
        <v>SAVAI</v>
      </c>
    </row>
    <row r="397" spans="1:10" ht="15.75" hidden="1" customHeight="1" x14ac:dyDescent="0.25">
      <c r="A397" s="29" t="s">
        <v>325</v>
      </c>
      <c r="B397" s="30">
        <v>14</v>
      </c>
      <c r="C397" s="30" t="s">
        <v>1073</v>
      </c>
      <c r="D397" s="30">
        <v>21</v>
      </c>
      <c r="E397" s="30">
        <v>28</v>
      </c>
      <c r="F397" s="30" t="s">
        <v>12</v>
      </c>
      <c r="G397" s="31"/>
      <c r="H397" s="31" t="s">
        <v>13</v>
      </c>
      <c r="I397" s="18" t="s">
        <v>1074</v>
      </c>
      <c r="J397" s="32" t="str">
        <f>VLOOKUP(PANAJI!$I397,Code2Loc,2,FALSE)</f>
        <v>SATERI BHAT</v>
      </c>
    </row>
    <row r="398" spans="1:10" ht="15.75" hidden="1" customHeight="1" x14ac:dyDescent="0.25">
      <c r="A398" s="29" t="s">
        <v>325</v>
      </c>
      <c r="B398" s="30">
        <v>14</v>
      </c>
      <c r="C398" s="30" t="s">
        <v>1075</v>
      </c>
      <c r="D398" s="30">
        <v>22</v>
      </c>
      <c r="E398" s="30">
        <v>29</v>
      </c>
      <c r="F398" s="30" t="s">
        <v>12</v>
      </c>
      <c r="G398" s="31"/>
      <c r="H398" s="31" t="s">
        <v>13</v>
      </c>
      <c r="I398" s="18" t="s">
        <v>1076</v>
      </c>
      <c r="J398" s="32" t="str">
        <f>VLOOKUP(PANAJI!$I398,Code2Loc,2,FALSE)</f>
        <v>VOLVOI</v>
      </c>
    </row>
    <row r="399" spans="1:10" ht="15.75" hidden="1" customHeight="1" x14ac:dyDescent="0.25">
      <c r="A399" s="29" t="s">
        <v>325</v>
      </c>
      <c r="B399" s="30">
        <v>14</v>
      </c>
      <c r="C399" s="30" t="s">
        <v>1077</v>
      </c>
      <c r="D399" s="30">
        <v>23</v>
      </c>
      <c r="E399" s="30">
        <v>30</v>
      </c>
      <c r="F399" s="30" t="s">
        <v>12</v>
      </c>
      <c r="G399" s="31"/>
      <c r="H399" s="31" t="s">
        <v>13</v>
      </c>
      <c r="I399" s="18" t="s">
        <v>1078</v>
      </c>
      <c r="J399" s="32" t="str">
        <f>VLOOKUP(PANAJI!$I399,Code2Loc,2,FALSE)</f>
        <v>VEREM</v>
      </c>
    </row>
    <row r="400" spans="1:10" ht="15.75" hidden="1" customHeight="1" x14ac:dyDescent="0.25">
      <c r="A400" s="29" t="s">
        <v>325</v>
      </c>
      <c r="B400" s="30">
        <v>14</v>
      </c>
      <c r="C400" s="30" t="s">
        <v>1725</v>
      </c>
      <c r="D400" s="30">
        <v>24</v>
      </c>
      <c r="E400" s="30">
        <v>32</v>
      </c>
      <c r="F400" s="30" t="s">
        <v>12</v>
      </c>
      <c r="G400" s="31"/>
      <c r="H400" s="31" t="s">
        <v>13</v>
      </c>
      <c r="I400" s="18" t="s">
        <v>1726</v>
      </c>
      <c r="J400" s="32" t="str">
        <f>VLOOKUP(PANAJI!$I400,Code2Loc,2,FALSE)</f>
        <v>KANGWADA</v>
      </c>
    </row>
    <row r="401" spans="1:10" ht="15.75" hidden="1" customHeight="1" x14ac:dyDescent="0.25">
      <c r="A401" s="29" t="s">
        <v>325</v>
      </c>
      <c r="B401" s="30">
        <v>14</v>
      </c>
      <c r="C401" s="30" t="s">
        <v>1727</v>
      </c>
      <c r="D401" s="30">
        <v>25</v>
      </c>
      <c r="E401" s="30">
        <v>35</v>
      </c>
      <c r="F401" s="30" t="s">
        <v>12</v>
      </c>
      <c r="G401" s="31"/>
      <c r="H401" s="31" t="s">
        <v>13</v>
      </c>
      <c r="I401" s="18" t="s">
        <v>1728</v>
      </c>
      <c r="J401" s="32" t="str">
        <f>VLOOKUP(PANAJI!$I401,Code2Loc,2,FALSE)</f>
        <v>VAGURME</v>
      </c>
    </row>
    <row r="402" spans="1:10" ht="15.75" hidden="1" customHeight="1" x14ac:dyDescent="0.25">
      <c r="A402" s="29" t="s">
        <v>325</v>
      </c>
      <c r="B402" s="30">
        <v>14</v>
      </c>
      <c r="C402" s="30" t="s">
        <v>687</v>
      </c>
      <c r="D402" s="30">
        <v>26</v>
      </c>
      <c r="E402" s="30">
        <v>38</v>
      </c>
      <c r="F402" s="30" t="s">
        <v>12</v>
      </c>
      <c r="G402" s="31"/>
      <c r="H402" s="31" t="s">
        <v>13</v>
      </c>
      <c r="I402" s="18" t="s">
        <v>688</v>
      </c>
      <c r="J402" s="32" t="str">
        <f>VLOOKUP(PANAJI!$I402,Code2Loc,2,FALSE)</f>
        <v>MURDI</v>
      </c>
    </row>
    <row r="403" spans="1:10" ht="15.75" hidden="1" customHeight="1" x14ac:dyDescent="0.25">
      <c r="A403" s="29" t="s">
        <v>325</v>
      </c>
      <c r="B403" s="30">
        <v>14</v>
      </c>
      <c r="C403" s="30" t="s">
        <v>1729</v>
      </c>
      <c r="D403" s="30">
        <v>27</v>
      </c>
      <c r="E403" s="30">
        <v>39</v>
      </c>
      <c r="F403" s="30" t="s">
        <v>12</v>
      </c>
      <c r="G403" s="31"/>
      <c r="H403" s="31" t="s">
        <v>13</v>
      </c>
      <c r="I403" s="18" t="s">
        <v>1730</v>
      </c>
      <c r="J403" s="32" t="str">
        <f>VLOOKUP(PANAJI!$I403,Code2Loc,2,FALSE)</f>
        <v>MARICO</v>
      </c>
    </row>
    <row r="404" spans="1:10" ht="15.75" hidden="1" customHeight="1" x14ac:dyDescent="0.25">
      <c r="A404" s="29" t="s">
        <v>325</v>
      </c>
      <c r="B404" s="30">
        <v>14</v>
      </c>
      <c r="C404" s="30" t="s">
        <v>1731</v>
      </c>
      <c r="D404" s="30">
        <v>28</v>
      </c>
      <c r="E404" s="30">
        <v>41</v>
      </c>
      <c r="F404" s="30" t="s">
        <v>12</v>
      </c>
      <c r="G404" s="31"/>
      <c r="H404" s="31" t="s">
        <v>13</v>
      </c>
      <c r="I404" s="18" t="s">
        <v>1732</v>
      </c>
      <c r="J404" s="32" t="str">
        <f>VLOOKUP(PANAJI!$I404,Code2Loc,2,FALSE)</f>
        <v>KDPR S. TMP</v>
      </c>
    </row>
    <row r="405" spans="1:10" ht="15.75" hidden="1" customHeight="1" x14ac:dyDescent="0.25">
      <c r="A405" s="29" t="s">
        <v>325</v>
      </c>
      <c r="B405" s="30">
        <v>14</v>
      </c>
      <c r="C405" s="30" t="s">
        <v>1733</v>
      </c>
      <c r="D405" s="30">
        <v>29</v>
      </c>
      <c r="E405" s="30">
        <v>43</v>
      </c>
      <c r="F405" s="30" t="s">
        <v>12</v>
      </c>
      <c r="G405" s="31"/>
      <c r="H405" s="31" t="s">
        <v>13</v>
      </c>
      <c r="I405" s="18" t="s">
        <v>1734</v>
      </c>
      <c r="J405" s="32" t="str">
        <f>VLOOKUP(PANAJI!$I405,Code2Loc,2,FALSE)</f>
        <v>KHANDEPAR</v>
      </c>
    </row>
    <row r="406" spans="1:10" ht="15.75" hidden="1" customHeight="1" x14ac:dyDescent="0.25">
      <c r="A406" s="29" t="s">
        <v>325</v>
      </c>
      <c r="B406" s="30">
        <v>14</v>
      </c>
      <c r="C406" s="30" t="s">
        <v>1044</v>
      </c>
      <c r="D406" s="30">
        <v>30</v>
      </c>
      <c r="E406" s="30">
        <v>44</v>
      </c>
      <c r="F406" s="30" t="s">
        <v>12</v>
      </c>
      <c r="G406" s="31"/>
      <c r="H406" s="31" t="s">
        <v>13</v>
      </c>
      <c r="I406" s="18" t="s">
        <v>1045</v>
      </c>
      <c r="J406" s="32" t="str">
        <f>VLOOKUP(PANAJI!$I406,Code2Loc,2,FALSE)</f>
        <v>CURTI</v>
      </c>
    </row>
    <row r="407" spans="1:10" ht="15.75" hidden="1" customHeight="1" x14ac:dyDescent="0.25">
      <c r="A407" s="29" t="s">
        <v>325</v>
      </c>
      <c r="B407" s="30">
        <v>14</v>
      </c>
      <c r="C407" s="30" t="s">
        <v>1042</v>
      </c>
      <c r="D407" s="30">
        <v>31</v>
      </c>
      <c r="E407" s="30">
        <v>46</v>
      </c>
      <c r="F407" s="30" t="s">
        <v>12</v>
      </c>
      <c r="G407" s="31"/>
      <c r="H407" s="31" t="s">
        <v>13</v>
      </c>
      <c r="I407" s="18" t="s">
        <v>1043</v>
      </c>
      <c r="J407" s="32" t="str">
        <f>VLOOKUP(PANAJI!$I407,Code2Loc,2,FALSE)</f>
        <v>UPPER BAZAR</v>
      </c>
    </row>
    <row r="408" spans="1:10" ht="15.75" hidden="1" customHeight="1" x14ac:dyDescent="0.25">
      <c r="A408" s="29" t="s">
        <v>325</v>
      </c>
      <c r="B408" s="30">
        <v>14</v>
      </c>
      <c r="C408" s="30" t="s">
        <v>179</v>
      </c>
      <c r="D408" s="30">
        <v>32</v>
      </c>
      <c r="E408" s="30">
        <v>47</v>
      </c>
      <c r="F408" s="30" t="s">
        <v>12</v>
      </c>
      <c r="G408" s="31"/>
      <c r="H408" s="31" t="s">
        <v>13</v>
      </c>
      <c r="I408" s="18" t="s">
        <v>180</v>
      </c>
      <c r="J408" s="32" t="str">
        <f>VLOOKUP(PANAJI!$I408,Code2Loc,2,FALSE)</f>
        <v>PONDA</v>
      </c>
    </row>
    <row r="409" spans="1:10" ht="15.75" hidden="1" customHeight="1" x14ac:dyDescent="0.25">
      <c r="A409" s="29" t="s">
        <v>1735</v>
      </c>
      <c r="B409" s="30">
        <v>15</v>
      </c>
      <c r="C409" s="30" t="s">
        <v>297</v>
      </c>
      <c r="D409" s="30">
        <v>1</v>
      </c>
      <c r="E409" s="30">
        <v>0</v>
      </c>
      <c r="F409" s="30" t="s">
        <v>1175</v>
      </c>
      <c r="G409" s="31"/>
      <c r="H409" s="31" t="s">
        <v>13</v>
      </c>
      <c r="I409" s="18" t="s">
        <v>298</v>
      </c>
      <c r="J409" s="32" t="str">
        <f>VLOOKUP(PANAJI!$I409,Code2Loc,2,FALSE)</f>
        <v>PANAJI MKT</v>
      </c>
    </row>
    <row r="410" spans="1:10" ht="15.75" hidden="1" customHeight="1" x14ac:dyDescent="0.25">
      <c r="A410" s="29" t="s">
        <v>1735</v>
      </c>
      <c r="B410" s="30">
        <v>15</v>
      </c>
      <c r="C410" s="30" t="s">
        <v>299</v>
      </c>
      <c r="D410" s="30">
        <v>2</v>
      </c>
      <c r="E410" s="30">
        <v>1</v>
      </c>
      <c r="F410" s="30" t="s">
        <v>1175</v>
      </c>
      <c r="G410" s="31"/>
      <c r="H410" s="31" t="s">
        <v>13</v>
      </c>
      <c r="I410" s="18" t="s">
        <v>300</v>
      </c>
      <c r="J410" s="32" t="str">
        <f>VLOOKUP(PANAJI!$I410,Code2Loc,2,FALSE)</f>
        <v>FERRY BOAT</v>
      </c>
    </row>
    <row r="411" spans="1:10" ht="15.75" hidden="1" customHeight="1" x14ac:dyDescent="0.25">
      <c r="A411" s="29" t="s">
        <v>1735</v>
      </c>
      <c r="B411" s="30">
        <v>15</v>
      </c>
      <c r="C411" s="30" t="s">
        <v>11</v>
      </c>
      <c r="D411" s="30">
        <v>3</v>
      </c>
      <c r="E411" s="30">
        <v>3</v>
      </c>
      <c r="F411" s="30" t="s">
        <v>1175</v>
      </c>
      <c r="G411" s="31"/>
      <c r="H411" s="31" t="s">
        <v>13</v>
      </c>
      <c r="I411" s="18" t="s">
        <v>14</v>
      </c>
      <c r="J411" s="32" t="str">
        <f>VLOOKUP(PANAJI!$I411,Code2Loc,2,FALSE)</f>
        <v>PANAJI</v>
      </c>
    </row>
    <row r="412" spans="1:10" ht="15.75" hidden="1" customHeight="1" x14ac:dyDescent="0.25">
      <c r="A412" s="29" t="s">
        <v>1735</v>
      </c>
      <c r="B412" s="30">
        <v>15</v>
      </c>
      <c r="C412" s="30" t="s">
        <v>206</v>
      </c>
      <c r="D412" s="30">
        <v>4</v>
      </c>
      <c r="E412" s="30">
        <v>5</v>
      </c>
      <c r="F412" s="30" t="s">
        <v>1175</v>
      </c>
      <c r="G412" s="31"/>
      <c r="H412" s="31" t="s">
        <v>13</v>
      </c>
      <c r="I412" s="18" t="s">
        <v>207</v>
      </c>
      <c r="J412" s="32" t="str">
        <f>VLOOKUP(PANAJI!$I412,Code2Loc,2,FALSE)</f>
        <v>R. PATTO</v>
      </c>
    </row>
    <row r="413" spans="1:10" ht="15.75" hidden="1" customHeight="1" x14ac:dyDescent="0.25">
      <c r="A413" s="29" t="s">
        <v>1735</v>
      </c>
      <c r="B413" s="30">
        <v>15</v>
      </c>
      <c r="C413" s="30" t="s">
        <v>208</v>
      </c>
      <c r="D413" s="30">
        <v>5</v>
      </c>
      <c r="E413" s="30">
        <v>6</v>
      </c>
      <c r="F413" s="30" t="s">
        <v>1175</v>
      </c>
      <c r="G413" s="31"/>
      <c r="H413" s="31" t="s">
        <v>13</v>
      </c>
      <c r="I413" s="18" t="s">
        <v>209</v>
      </c>
      <c r="J413" s="32" t="str">
        <f>VLOOKUP(PANAJI!$I413,Code2Loc,2,FALSE)</f>
        <v>RBDR FERRY</v>
      </c>
    </row>
    <row r="414" spans="1:10" ht="15.75" hidden="1" customHeight="1" x14ac:dyDescent="0.25">
      <c r="A414" s="29" t="s">
        <v>1735</v>
      </c>
      <c r="B414" s="30">
        <v>15</v>
      </c>
      <c r="C414" s="30" t="s">
        <v>210</v>
      </c>
      <c r="D414" s="30">
        <v>6</v>
      </c>
      <c r="E414" s="30">
        <v>7</v>
      </c>
      <c r="F414" s="30" t="s">
        <v>1175</v>
      </c>
      <c r="G414" s="31"/>
      <c r="H414" s="31" t="s">
        <v>13</v>
      </c>
      <c r="I414" s="18" t="s">
        <v>211</v>
      </c>
      <c r="J414" s="32" t="str">
        <f>VLOOKUP(PANAJI!$I414,Code2Loc,2,FALSE)</f>
        <v>RIBANDAR</v>
      </c>
    </row>
    <row r="415" spans="1:10" ht="15.75" hidden="1" customHeight="1" x14ac:dyDescent="0.25">
      <c r="A415" s="29" t="s">
        <v>1735</v>
      </c>
      <c r="B415" s="30">
        <v>15</v>
      </c>
      <c r="C415" s="30" t="s">
        <v>212</v>
      </c>
      <c r="D415" s="30">
        <v>7</v>
      </c>
      <c r="E415" s="30">
        <v>8</v>
      </c>
      <c r="F415" s="30" t="s">
        <v>1175</v>
      </c>
      <c r="G415" s="31"/>
      <c r="H415" s="31" t="s">
        <v>13</v>
      </c>
      <c r="I415" s="18" t="s">
        <v>213</v>
      </c>
      <c r="J415" s="32" t="str">
        <f>VLOOKUP(PANAJI!$I415,Code2Loc,2,FALSE)</f>
        <v>RBDR SCHOOL</v>
      </c>
    </row>
    <row r="416" spans="1:10" ht="15.75" hidden="1" customHeight="1" x14ac:dyDescent="0.25">
      <c r="A416" s="29" t="s">
        <v>1735</v>
      </c>
      <c r="B416" s="30">
        <v>15</v>
      </c>
      <c r="C416" s="30" t="s">
        <v>214</v>
      </c>
      <c r="D416" s="30">
        <v>8</v>
      </c>
      <c r="E416" s="30">
        <v>9</v>
      </c>
      <c r="F416" s="30" t="s">
        <v>1175</v>
      </c>
      <c r="G416" s="31"/>
      <c r="H416" s="31" t="s">
        <v>13</v>
      </c>
      <c r="I416" s="18" t="s">
        <v>215</v>
      </c>
      <c r="J416" s="32" t="str">
        <f>VLOOKUP(PANAJI!$I416,Code2Loc,2,FALSE)</f>
        <v>ST.PEDRO</v>
      </c>
    </row>
    <row r="417" spans="1:10" ht="15.75" hidden="1" customHeight="1" x14ac:dyDescent="0.25">
      <c r="A417" s="29" t="s">
        <v>1735</v>
      </c>
      <c r="B417" s="30">
        <v>15</v>
      </c>
      <c r="C417" s="30" t="s">
        <v>216</v>
      </c>
      <c r="D417" s="30">
        <v>9</v>
      </c>
      <c r="E417" s="30">
        <v>10</v>
      </c>
      <c r="F417" s="30" t="s">
        <v>1175</v>
      </c>
      <c r="G417" s="31"/>
      <c r="H417" s="31" t="s">
        <v>13</v>
      </c>
      <c r="I417" s="18" t="s">
        <v>217</v>
      </c>
      <c r="J417" s="32" t="str">
        <f>VLOOKUP(PANAJI!$I417,Code2Loc,2,FALSE)</f>
        <v>BAINGINI</v>
      </c>
    </row>
    <row r="418" spans="1:10" ht="15.75" hidden="1" customHeight="1" x14ac:dyDescent="0.25">
      <c r="A418" s="29" t="s">
        <v>1735</v>
      </c>
      <c r="B418" s="30">
        <v>15</v>
      </c>
      <c r="C418" s="30" t="s">
        <v>218</v>
      </c>
      <c r="D418" s="30">
        <v>10</v>
      </c>
      <c r="E418" s="30">
        <v>12</v>
      </c>
      <c r="F418" s="30" t="s">
        <v>1175</v>
      </c>
      <c r="G418" s="31"/>
      <c r="H418" s="31" t="s">
        <v>13</v>
      </c>
      <c r="I418" s="18" t="s">
        <v>219</v>
      </c>
      <c r="J418" s="32" t="str">
        <f>VLOOKUP(PANAJI!$I418,Code2Loc,2,FALSE)</f>
        <v>OLD GOA</v>
      </c>
    </row>
    <row r="419" spans="1:10" ht="15.75" hidden="1" customHeight="1" x14ac:dyDescent="0.25">
      <c r="A419" s="29" t="s">
        <v>1735</v>
      </c>
      <c r="B419" s="30">
        <v>15</v>
      </c>
      <c r="C419" s="30" t="s">
        <v>220</v>
      </c>
      <c r="D419" s="30">
        <v>11</v>
      </c>
      <c r="E419" s="30">
        <v>14</v>
      </c>
      <c r="F419" s="30" t="s">
        <v>1175</v>
      </c>
      <c r="G419" s="31"/>
      <c r="H419" s="31" t="s">
        <v>13</v>
      </c>
      <c r="I419" s="18" t="s">
        <v>221</v>
      </c>
      <c r="J419" s="32" t="str">
        <f>VLOOKUP(PANAJI!$I419,Code2Loc,2,FALSE)</f>
        <v>CORLI PUMP</v>
      </c>
    </row>
    <row r="420" spans="1:10" ht="15.75" hidden="1" customHeight="1" x14ac:dyDescent="0.25">
      <c r="A420" s="29" t="s">
        <v>1735</v>
      </c>
      <c r="B420" s="30">
        <v>15</v>
      </c>
      <c r="C420" s="30" t="s">
        <v>222</v>
      </c>
      <c r="D420" s="30">
        <v>12</v>
      </c>
      <c r="E420" s="30">
        <v>15</v>
      </c>
      <c r="F420" s="30" t="s">
        <v>1175</v>
      </c>
      <c r="G420" s="31"/>
      <c r="H420" s="31" t="s">
        <v>13</v>
      </c>
      <c r="I420" s="18" t="s">
        <v>223</v>
      </c>
      <c r="J420" s="32" t="str">
        <f>VLOOKUP(PANAJI!$I420,Code2Loc,2,FALSE)</f>
        <v>CORLIM</v>
      </c>
    </row>
    <row r="421" spans="1:10" ht="15.75" hidden="1" customHeight="1" x14ac:dyDescent="0.25">
      <c r="A421" s="29" t="s">
        <v>1735</v>
      </c>
      <c r="B421" s="30">
        <v>15</v>
      </c>
      <c r="C421" s="30" t="s">
        <v>224</v>
      </c>
      <c r="D421" s="30">
        <v>13</v>
      </c>
      <c r="E421" s="30">
        <v>16</v>
      </c>
      <c r="F421" s="30" t="s">
        <v>1175</v>
      </c>
      <c r="G421" s="31"/>
      <c r="H421" s="31" t="s">
        <v>13</v>
      </c>
      <c r="I421" s="18" t="s">
        <v>225</v>
      </c>
      <c r="J421" s="32" t="str">
        <f>VLOOKUP(PANAJI!$I421,Code2Loc,2,FALSE)</f>
        <v>DHULAPI</v>
      </c>
    </row>
    <row r="422" spans="1:10" ht="15.75" hidden="1" customHeight="1" x14ac:dyDescent="0.25">
      <c r="A422" s="29" t="s">
        <v>1735</v>
      </c>
      <c r="B422" s="30">
        <v>15</v>
      </c>
      <c r="C422" s="30" t="s">
        <v>163</v>
      </c>
      <c r="D422" s="30">
        <v>14</v>
      </c>
      <c r="E422" s="30">
        <v>17</v>
      </c>
      <c r="F422" s="30" t="s">
        <v>1175</v>
      </c>
      <c r="G422" s="31"/>
      <c r="H422" s="31" t="s">
        <v>13</v>
      </c>
      <c r="I422" s="18" t="s">
        <v>164</v>
      </c>
      <c r="J422" s="32" t="str">
        <f>VLOOKUP(PANAJI!$I422,Code2Loc,2,FALSE)</f>
        <v>BANASTARI</v>
      </c>
    </row>
    <row r="423" spans="1:10" ht="15.75" hidden="1" customHeight="1" x14ac:dyDescent="0.25">
      <c r="A423" s="29" t="s">
        <v>1735</v>
      </c>
      <c r="B423" s="30">
        <v>15</v>
      </c>
      <c r="C423" s="30" t="s">
        <v>165</v>
      </c>
      <c r="D423" s="30">
        <v>15</v>
      </c>
      <c r="E423" s="30">
        <v>19</v>
      </c>
      <c r="F423" s="30" t="s">
        <v>1175</v>
      </c>
      <c r="G423" s="31"/>
      <c r="H423" s="31" t="s">
        <v>13</v>
      </c>
      <c r="I423" s="18" t="s">
        <v>166</v>
      </c>
      <c r="J423" s="32" t="str">
        <f>VLOOKUP(PANAJI!$I423,Code2Loc,2,FALSE)</f>
        <v>BHOMA</v>
      </c>
    </row>
    <row r="424" spans="1:10" ht="15.75" hidden="1" customHeight="1" x14ac:dyDescent="0.25">
      <c r="A424" s="29" t="s">
        <v>1735</v>
      </c>
      <c r="B424" s="30">
        <v>15</v>
      </c>
      <c r="C424" s="30" t="s">
        <v>167</v>
      </c>
      <c r="D424" s="30">
        <v>16</v>
      </c>
      <c r="E424" s="30">
        <v>21</v>
      </c>
      <c r="F424" s="30" t="s">
        <v>1175</v>
      </c>
      <c r="G424" s="31"/>
      <c r="H424" s="31" t="s">
        <v>13</v>
      </c>
      <c r="I424" s="18" t="s">
        <v>168</v>
      </c>
      <c r="J424" s="32" t="str">
        <f>VLOOKUP(PANAJI!$I424,Code2Loc,2,FALSE)</f>
        <v>KUNDAI</v>
      </c>
    </row>
    <row r="425" spans="1:10" ht="15.75" hidden="1" customHeight="1" x14ac:dyDescent="0.25">
      <c r="A425" s="29" t="s">
        <v>1735</v>
      </c>
      <c r="B425" s="30">
        <v>15</v>
      </c>
      <c r="C425" s="30" t="s">
        <v>169</v>
      </c>
      <c r="D425" s="30">
        <v>17</v>
      </c>
      <c r="E425" s="30">
        <v>23</v>
      </c>
      <c r="F425" s="30" t="s">
        <v>1175</v>
      </c>
      <c r="G425" s="31"/>
      <c r="H425" s="31" t="s">
        <v>13</v>
      </c>
      <c r="I425" s="18" t="s">
        <v>170</v>
      </c>
      <c r="J425" s="32" t="str">
        <f>VLOOKUP(PANAJI!$I425,Code2Loc,2,FALSE)</f>
        <v>MANGESHI</v>
      </c>
    </row>
    <row r="426" spans="1:10" ht="15.75" hidden="1" customHeight="1" x14ac:dyDescent="0.25">
      <c r="A426" s="29" t="s">
        <v>1735</v>
      </c>
      <c r="B426" s="30">
        <v>15</v>
      </c>
      <c r="C426" s="30" t="s">
        <v>171</v>
      </c>
      <c r="D426" s="30">
        <v>18</v>
      </c>
      <c r="E426" s="30">
        <v>24</v>
      </c>
      <c r="F426" s="30" t="s">
        <v>1175</v>
      </c>
      <c r="G426" s="31"/>
      <c r="H426" s="31" t="s">
        <v>13</v>
      </c>
      <c r="I426" s="18" t="s">
        <v>172</v>
      </c>
      <c r="J426" s="32" t="str">
        <f>VLOOKUP(PANAJI!$I426,Code2Loc,2,FALSE)</f>
        <v>MARDOL</v>
      </c>
    </row>
    <row r="427" spans="1:10" ht="15.75" hidden="1" customHeight="1" x14ac:dyDescent="0.25">
      <c r="A427" s="29" t="s">
        <v>1735</v>
      </c>
      <c r="B427" s="30">
        <v>15</v>
      </c>
      <c r="C427" s="30" t="s">
        <v>173</v>
      </c>
      <c r="D427" s="30">
        <v>19</v>
      </c>
      <c r="E427" s="30">
        <v>26</v>
      </c>
      <c r="F427" s="30" t="s">
        <v>1175</v>
      </c>
      <c r="G427" s="31"/>
      <c r="H427" s="31" t="s">
        <v>13</v>
      </c>
      <c r="I427" s="18" t="s">
        <v>174</v>
      </c>
      <c r="J427" s="32" t="str">
        <f>VLOOKUP(PANAJI!$I427,Code2Loc,2,FALSE)</f>
        <v>PATYEKADE</v>
      </c>
    </row>
    <row r="428" spans="1:10" ht="15.75" hidden="1" customHeight="1" x14ac:dyDescent="0.25">
      <c r="A428" s="29" t="s">
        <v>1735</v>
      </c>
      <c r="B428" s="30">
        <v>15</v>
      </c>
      <c r="C428" s="30" t="s">
        <v>175</v>
      </c>
      <c r="D428" s="30">
        <v>20</v>
      </c>
      <c r="E428" s="30">
        <v>28</v>
      </c>
      <c r="F428" s="30" t="s">
        <v>1175</v>
      </c>
      <c r="G428" s="31"/>
      <c r="H428" s="31" t="s">
        <v>13</v>
      </c>
      <c r="I428" s="18" t="s">
        <v>176</v>
      </c>
      <c r="J428" s="32" t="str">
        <f>VLOOKUP(PANAJI!$I428,Code2Loc,2,FALSE)</f>
        <v>FARMAGUDI</v>
      </c>
    </row>
    <row r="429" spans="1:10" ht="15.75" hidden="1" customHeight="1" x14ac:dyDescent="0.25">
      <c r="A429" s="29" t="s">
        <v>1735</v>
      </c>
      <c r="B429" s="30">
        <v>15</v>
      </c>
      <c r="C429" s="30" t="s">
        <v>177</v>
      </c>
      <c r="D429" s="30">
        <v>21</v>
      </c>
      <c r="E429" s="30">
        <v>29</v>
      </c>
      <c r="F429" s="30" t="s">
        <v>1175</v>
      </c>
      <c r="G429" s="31"/>
      <c r="H429" s="31" t="s">
        <v>13</v>
      </c>
      <c r="I429" s="18" t="s">
        <v>178</v>
      </c>
      <c r="J429" s="32" t="str">
        <f>VLOOKUP(PANAJI!$I429,Code2Loc,2,FALSE)</f>
        <v>FMD CIRCLE</v>
      </c>
    </row>
    <row r="430" spans="1:10" ht="15.75" hidden="1" customHeight="1" x14ac:dyDescent="0.25">
      <c r="A430" s="29" t="s">
        <v>1735</v>
      </c>
      <c r="B430" s="30">
        <v>15</v>
      </c>
      <c r="C430" s="30" t="s">
        <v>179</v>
      </c>
      <c r="D430" s="30">
        <v>22</v>
      </c>
      <c r="E430" s="30">
        <v>31</v>
      </c>
      <c r="F430" s="30" t="s">
        <v>1175</v>
      </c>
      <c r="G430" s="31"/>
      <c r="H430" s="31" t="s">
        <v>30</v>
      </c>
      <c r="I430" s="18" t="s">
        <v>180</v>
      </c>
      <c r="J430" s="32" t="str">
        <f>VLOOKUP(PANAJI!$I430,Code2Loc,2,FALSE)</f>
        <v>PONDA</v>
      </c>
    </row>
    <row r="431" spans="1:10" ht="15.75" hidden="1" customHeight="1" x14ac:dyDescent="0.25">
      <c r="A431" s="29" t="s">
        <v>1735</v>
      </c>
      <c r="B431" s="30">
        <v>15</v>
      </c>
      <c r="C431" s="30" t="s">
        <v>181</v>
      </c>
      <c r="D431" s="30">
        <v>23</v>
      </c>
      <c r="E431" s="30">
        <v>33</v>
      </c>
      <c r="F431" s="30" t="s">
        <v>1175</v>
      </c>
      <c r="G431" s="31"/>
      <c r="H431" s="31" t="s">
        <v>13</v>
      </c>
      <c r="I431" s="18" t="s">
        <v>182</v>
      </c>
      <c r="J431" s="32" t="str">
        <f>VLOOKUP(PANAJI!$I431,Code2Loc,2,FALSE)</f>
        <v>DHAVLI</v>
      </c>
    </row>
    <row r="432" spans="1:10" ht="15.75" hidden="1" customHeight="1" x14ac:dyDescent="0.25">
      <c r="A432" s="29" t="s">
        <v>1735</v>
      </c>
      <c r="B432" s="30">
        <v>15</v>
      </c>
      <c r="C432" s="30" t="s">
        <v>183</v>
      </c>
      <c r="D432" s="30">
        <v>24</v>
      </c>
      <c r="E432" s="30">
        <v>35</v>
      </c>
      <c r="F432" s="30" t="s">
        <v>1175</v>
      </c>
      <c r="G432" s="31"/>
      <c r="H432" s="31" t="s">
        <v>13</v>
      </c>
      <c r="I432" s="18" t="s">
        <v>184</v>
      </c>
      <c r="J432" s="32" t="str">
        <f>VLOOKUP(PANAJI!$I432,Code2Loc,2,FALSE)</f>
        <v>TOP COLA</v>
      </c>
    </row>
    <row r="433" spans="1:10" ht="15.75" hidden="1" customHeight="1" x14ac:dyDescent="0.25">
      <c r="A433" s="29" t="s">
        <v>1735</v>
      </c>
      <c r="B433" s="30">
        <v>15</v>
      </c>
      <c r="C433" s="30" t="s">
        <v>185</v>
      </c>
      <c r="D433" s="30">
        <v>25</v>
      </c>
      <c r="E433" s="30">
        <v>36</v>
      </c>
      <c r="F433" s="30" t="s">
        <v>1175</v>
      </c>
      <c r="G433" s="31"/>
      <c r="H433" s="31" t="s">
        <v>13</v>
      </c>
      <c r="I433" s="18" t="s">
        <v>186</v>
      </c>
      <c r="J433" s="32" t="str">
        <f>VLOOKUP(PANAJI!$I433,Code2Loc,2,FALSE)</f>
        <v>BORI SKVR</v>
      </c>
    </row>
    <row r="434" spans="1:10" ht="15.75" hidden="1" customHeight="1" x14ac:dyDescent="0.25">
      <c r="A434" s="29" t="s">
        <v>1735</v>
      </c>
      <c r="B434" s="30">
        <v>15</v>
      </c>
      <c r="C434" s="30" t="s">
        <v>187</v>
      </c>
      <c r="D434" s="30">
        <v>26</v>
      </c>
      <c r="E434" s="30">
        <v>37</v>
      </c>
      <c r="F434" s="30" t="s">
        <v>1175</v>
      </c>
      <c r="G434" s="31"/>
      <c r="H434" s="31" t="s">
        <v>13</v>
      </c>
      <c r="I434" s="18" t="s">
        <v>188</v>
      </c>
      <c r="J434" s="32" t="str">
        <f>VLOOKUP(PANAJI!$I434,Code2Loc,2,FALSE)</f>
        <v>SAI TMPLE</v>
      </c>
    </row>
    <row r="435" spans="1:10" ht="15.75" hidden="1" customHeight="1" x14ac:dyDescent="0.25">
      <c r="A435" s="29" t="s">
        <v>1735</v>
      </c>
      <c r="B435" s="30">
        <v>15</v>
      </c>
      <c r="C435" s="30" t="s">
        <v>189</v>
      </c>
      <c r="D435" s="30">
        <v>27</v>
      </c>
      <c r="E435" s="30">
        <v>39</v>
      </c>
      <c r="F435" s="30" t="s">
        <v>1175</v>
      </c>
      <c r="G435" s="31"/>
      <c r="H435" s="31" t="s">
        <v>13</v>
      </c>
      <c r="I435" s="18" t="s">
        <v>190</v>
      </c>
      <c r="J435" s="32" t="str">
        <f>VLOOKUP(PANAJI!$I435,Code2Loc,2,FALSE)</f>
        <v>BORI BRDG</v>
      </c>
    </row>
    <row r="436" spans="1:10" ht="15.75" hidden="1" customHeight="1" x14ac:dyDescent="0.25">
      <c r="A436" s="29" t="s">
        <v>1735</v>
      </c>
      <c r="B436" s="30">
        <v>15</v>
      </c>
      <c r="C436" s="30" t="s">
        <v>243</v>
      </c>
      <c r="D436" s="30">
        <v>28</v>
      </c>
      <c r="E436" s="30">
        <v>40</v>
      </c>
      <c r="F436" s="30" t="s">
        <v>1175</v>
      </c>
      <c r="G436" s="31"/>
      <c r="H436" s="31" t="s">
        <v>13</v>
      </c>
      <c r="I436" s="18" t="s">
        <v>244</v>
      </c>
      <c r="J436" s="32" t="str">
        <f>VLOOKUP(PANAJI!$I436,Code2Loc,2,FALSE)</f>
        <v>TARVALEM</v>
      </c>
    </row>
    <row r="437" spans="1:10" ht="15.75" hidden="1" customHeight="1" x14ac:dyDescent="0.25">
      <c r="A437" s="29" t="s">
        <v>1735</v>
      </c>
      <c r="B437" s="30">
        <v>15</v>
      </c>
      <c r="C437" s="30" t="s">
        <v>245</v>
      </c>
      <c r="D437" s="30">
        <v>29</v>
      </c>
      <c r="E437" s="30">
        <v>41</v>
      </c>
      <c r="F437" s="30" t="s">
        <v>1175</v>
      </c>
      <c r="G437" s="31"/>
      <c r="H437" s="31" t="s">
        <v>13</v>
      </c>
      <c r="I437" s="18" t="s">
        <v>246</v>
      </c>
      <c r="J437" s="32" t="str">
        <f>VLOOKUP(PANAJI!$I437,Code2Loc,2,FALSE)</f>
        <v>VAZEM</v>
      </c>
    </row>
    <row r="438" spans="1:10" ht="15.75" hidden="1" customHeight="1" x14ac:dyDescent="0.25">
      <c r="A438" s="29" t="s">
        <v>1735</v>
      </c>
      <c r="B438" s="30">
        <v>15</v>
      </c>
      <c r="C438" s="30" t="s">
        <v>247</v>
      </c>
      <c r="D438" s="30">
        <v>30</v>
      </c>
      <c r="E438" s="30">
        <v>43</v>
      </c>
      <c r="F438" s="30" t="s">
        <v>1175</v>
      </c>
      <c r="G438" s="31"/>
      <c r="H438" s="31" t="s">
        <v>13</v>
      </c>
      <c r="I438" s="18" t="s">
        <v>248</v>
      </c>
      <c r="J438" s="32" t="str">
        <f>VLOOKUP(PANAJI!$I438,Code2Loc,2,FALSE)</f>
        <v>SHIRODA</v>
      </c>
    </row>
    <row r="439" spans="1:10" ht="15.75" hidden="1" customHeight="1" x14ac:dyDescent="0.25">
      <c r="A439" s="29" t="s">
        <v>1735</v>
      </c>
      <c r="B439" s="30">
        <v>15</v>
      </c>
      <c r="C439" s="30" t="s">
        <v>249</v>
      </c>
      <c r="D439" s="30">
        <v>31</v>
      </c>
      <c r="E439" s="30">
        <v>45</v>
      </c>
      <c r="F439" s="30" t="s">
        <v>1175</v>
      </c>
      <c r="G439" s="31"/>
      <c r="H439" s="31" t="s">
        <v>13</v>
      </c>
      <c r="I439" s="18" t="s">
        <v>250</v>
      </c>
      <c r="J439" s="32" t="str">
        <f>VLOOKUP(PANAJI!$I439,Code2Loc,2,FALSE)</f>
        <v>DABOLI</v>
      </c>
    </row>
    <row r="440" spans="1:10" ht="15.75" hidden="1" customHeight="1" x14ac:dyDescent="0.25">
      <c r="A440" s="29" t="s">
        <v>1735</v>
      </c>
      <c r="B440" s="30">
        <v>15</v>
      </c>
      <c r="C440" s="30" t="s">
        <v>251</v>
      </c>
      <c r="D440" s="30">
        <v>32</v>
      </c>
      <c r="E440" s="30">
        <v>46</v>
      </c>
      <c r="F440" s="30" t="s">
        <v>1175</v>
      </c>
      <c r="G440" s="31"/>
      <c r="H440" s="31" t="s">
        <v>13</v>
      </c>
      <c r="I440" s="18" t="s">
        <v>252</v>
      </c>
      <c r="J440" s="32" t="str">
        <f>VLOOKUP(PANAJI!$I440,Code2Loc,2,FALSE)</f>
        <v>MANKE</v>
      </c>
    </row>
    <row r="441" spans="1:10" ht="15.75" hidden="1" customHeight="1" x14ac:dyDescent="0.25">
      <c r="A441" s="29" t="s">
        <v>1735</v>
      </c>
      <c r="B441" s="30">
        <v>15</v>
      </c>
      <c r="C441" s="30" t="s">
        <v>253</v>
      </c>
      <c r="D441" s="30">
        <v>33</v>
      </c>
      <c r="E441" s="30">
        <v>48</v>
      </c>
      <c r="F441" s="30" t="s">
        <v>1175</v>
      </c>
      <c r="G441" s="31"/>
      <c r="H441" s="31" t="s">
        <v>13</v>
      </c>
      <c r="I441" s="18" t="s">
        <v>254</v>
      </c>
      <c r="J441" s="32" t="str">
        <f>VLOOKUP(PANAJI!$I441,Code2Loc,2,FALSE)</f>
        <v>VAZANGAL</v>
      </c>
    </row>
    <row r="442" spans="1:10" ht="15.75" hidden="1" customHeight="1" x14ac:dyDescent="0.25">
      <c r="A442" s="29" t="s">
        <v>1735</v>
      </c>
      <c r="B442" s="30">
        <v>15</v>
      </c>
      <c r="C442" s="30" t="s">
        <v>255</v>
      </c>
      <c r="D442" s="30">
        <v>34</v>
      </c>
      <c r="E442" s="30">
        <v>49</v>
      </c>
      <c r="F442" s="30" t="s">
        <v>1175</v>
      </c>
      <c r="G442" s="31"/>
      <c r="H442" s="31" t="s">
        <v>13</v>
      </c>
      <c r="I442" s="18" t="s">
        <v>256</v>
      </c>
      <c r="J442" s="32" t="str">
        <f>VLOOKUP(PANAJI!$I442,Code2Loc,2,FALSE)</f>
        <v>AMLI</v>
      </c>
    </row>
    <row r="443" spans="1:10" ht="15.75" hidden="1" customHeight="1" x14ac:dyDescent="0.25">
      <c r="A443" s="29" t="s">
        <v>1735</v>
      </c>
      <c r="B443" s="30">
        <v>15</v>
      </c>
      <c r="C443" s="30" t="s">
        <v>257</v>
      </c>
      <c r="D443" s="30">
        <v>35</v>
      </c>
      <c r="E443" s="30">
        <v>51</v>
      </c>
      <c r="F443" s="30" t="s">
        <v>1175</v>
      </c>
      <c r="G443" s="31"/>
      <c r="H443" s="31" t="s">
        <v>13</v>
      </c>
      <c r="I443" s="18" t="s">
        <v>258</v>
      </c>
      <c r="J443" s="32" t="str">
        <f>VLOOKUP(PANAJI!$I443,Code2Loc,2,FALSE)</f>
        <v>PANCHWADI</v>
      </c>
    </row>
    <row r="444" spans="1:10" ht="15.75" hidden="1" customHeight="1" x14ac:dyDescent="0.25">
      <c r="A444" s="29" t="s">
        <v>1735</v>
      </c>
      <c r="B444" s="30">
        <v>15</v>
      </c>
      <c r="C444" s="30" t="s">
        <v>259</v>
      </c>
      <c r="D444" s="30">
        <v>36</v>
      </c>
      <c r="E444" s="30">
        <v>52</v>
      </c>
      <c r="F444" s="30" t="s">
        <v>1175</v>
      </c>
      <c r="G444" s="31"/>
      <c r="H444" s="31" t="s">
        <v>13</v>
      </c>
      <c r="I444" s="18" t="s">
        <v>260</v>
      </c>
      <c r="J444" s="32" t="str">
        <f>VLOOKUP(PANAJI!$I444,Code2Loc,2,FALSE)</f>
        <v>P.TEMPLE</v>
      </c>
    </row>
    <row r="445" spans="1:10" ht="15.75" hidden="1" customHeight="1" x14ac:dyDescent="0.25">
      <c r="A445" s="29" t="s">
        <v>1735</v>
      </c>
      <c r="B445" s="30">
        <v>15</v>
      </c>
      <c r="C445" s="30" t="s">
        <v>261</v>
      </c>
      <c r="D445" s="30">
        <v>37</v>
      </c>
      <c r="E445" s="30">
        <v>53</v>
      </c>
      <c r="F445" s="30" t="s">
        <v>1175</v>
      </c>
      <c r="G445" s="31"/>
      <c r="H445" s="31" t="s">
        <v>13</v>
      </c>
      <c r="I445" s="18" t="s">
        <v>262</v>
      </c>
      <c r="J445" s="32" t="str">
        <f>VLOOKUP(PANAJI!$I445,Code2Loc,2,FALSE)</f>
        <v>DAM ROAD</v>
      </c>
    </row>
    <row r="446" spans="1:10" ht="15.75" hidden="1" customHeight="1" x14ac:dyDescent="0.25">
      <c r="A446" s="29" t="s">
        <v>1735</v>
      </c>
      <c r="B446" s="30">
        <v>15</v>
      </c>
      <c r="C446" s="30" t="s">
        <v>263</v>
      </c>
      <c r="D446" s="30">
        <v>38</v>
      </c>
      <c r="E446" s="30">
        <v>54</v>
      </c>
      <c r="F446" s="30" t="s">
        <v>1175</v>
      </c>
      <c r="G446" s="31"/>
      <c r="H446" s="31" t="s">
        <v>13</v>
      </c>
      <c r="I446" s="18" t="s">
        <v>264</v>
      </c>
      <c r="J446" s="32" t="str">
        <f>VLOOKUP(PANAJI!$I446,Code2Loc,2,FALSE)</f>
        <v>MAPA</v>
      </c>
    </row>
    <row r="447" spans="1:10" ht="15.75" hidden="1" customHeight="1" x14ac:dyDescent="0.25">
      <c r="A447" s="29" t="s">
        <v>1735</v>
      </c>
      <c r="B447" s="30">
        <v>15</v>
      </c>
      <c r="C447" s="30" t="s">
        <v>265</v>
      </c>
      <c r="D447" s="30">
        <v>39</v>
      </c>
      <c r="E447" s="30">
        <v>55</v>
      </c>
      <c r="F447" s="30" t="s">
        <v>1175</v>
      </c>
      <c r="G447" s="31"/>
      <c r="H447" s="31" t="s">
        <v>13</v>
      </c>
      <c r="I447" s="18" t="s">
        <v>266</v>
      </c>
      <c r="J447" s="32" t="str">
        <f>VLOOKUP(PANAJI!$I447,Code2Loc,2,FALSE)</f>
        <v>CAPXEM</v>
      </c>
    </row>
    <row r="448" spans="1:10" ht="15.75" hidden="1" customHeight="1" x14ac:dyDescent="0.25">
      <c r="A448" s="29" t="s">
        <v>1735</v>
      </c>
      <c r="B448" s="30">
        <v>15</v>
      </c>
      <c r="C448" s="30" t="s">
        <v>267</v>
      </c>
      <c r="D448" s="30">
        <v>40</v>
      </c>
      <c r="E448" s="30">
        <v>56</v>
      </c>
      <c r="F448" s="30" t="s">
        <v>1175</v>
      </c>
      <c r="G448" s="31"/>
      <c r="H448" s="31" t="s">
        <v>13</v>
      </c>
      <c r="I448" s="18" t="s">
        <v>268</v>
      </c>
      <c r="J448" s="32" t="str">
        <f>VLOOKUP(PANAJI!$I448,Code2Loc,2,FALSE)</f>
        <v>SAVORDE TSK</v>
      </c>
    </row>
    <row r="449" spans="1:10" ht="15.75" hidden="1" customHeight="1" x14ac:dyDescent="0.25">
      <c r="A449" s="29" t="s">
        <v>1735</v>
      </c>
      <c r="B449" s="30">
        <v>15</v>
      </c>
      <c r="C449" s="30" t="s">
        <v>269</v>
      </c>
      <c r="D449" s="30">
        <v>41</v>
      </c>
      <c r="E449" s="30">
        <v>57</v>
      </c>
      <c r="F449" s="30" t="s">
        <v>1175</v>
      </c>
      <c r="G449" s="31"/>
      <c r="H449" s="31" t="s">
        <v>13</v>
      </c>
      <c r="I449" s="18" t="s">
        <v>270</v>
      </c>
      <c r="J449" s="32" t="str">
        <f>VLOOKUP(PANAJI!$I449,Code2Loc,2,FALSE)</f>
        <v>CURCHOREM</v>
      </c>
    </row>
    <row r="450" spans="1:10" ht="15.75" hidden="1" customHeight="1" x14ac:dyDescent="0.25">
      <c r="A450" s="29" t="s">
        <v>1736</v>
      </c>
      <c r="B450" s="30">
        <v>16</v>
      </c>
      <c r="C450" s="30" t="s">
        <v>179</v>
      </c>
      <c r="D450" s="30">
        <v>1</v>
      </c>
      <c r="E450" s="30">
        <v>0</v>
      </c>
      <c r="F450" s="30" t="s">
        <v>12</v>
      </c>
      <c r="G450" s="31"/>
      <c r="H450" s="31" t="s">
        <v>13</v>
      </c>
      <c r="I450" s="18" t="s">
        <v>180</v>
      </c>
      <c r="J450" s="32" t="str">
        <f>VLOOKUP(PANAJI!$I450,Code2Loc,2,FALSE)</f>
        <v>PONDA</v>
      </c>
    </row>
    <row r="451" spans="1:10" ht="15.75" hidden="1" customHeight="1" x14ac:dyDescent="0.25">
      <c r="A451" s="29" t="s">
        <v>1736</v>
      </c>
      <c r="B451" s="30">
        <v>16</v>
      </c>
      <c r="C451" s="30" t="s">
        <v>181</v>
      </c>
      <c r="D451" s="30">
        <v>2</v>
      </c>
      <c r="E451" s="30">
        <v>2</v>
      </c>
      <c r="F451" s="30" t="s">
        <v>12</v>
      </c>
      <c r="G451" s="31"/>
      <c r="H451" s="31" t="s">
        <v>13</v>
      </c>
      <c r="I451" s="18" t="s">
        <v>182</v>
      </c>
      <c r="J451" s="32" t="str">
        <f>VLOOKUP(PANAJI!$I451,Code2Loc,2,FALSE)</f>
        <v>DHAVLI</v>
      </c>
    </row>
    <row r="452" spans="1:10" ht="15.75" hidden="1" customHeight="1" x14ac:dyDescent="0.25">
      <c r="A452" s="29" t="s">
        <v>1736</v>
      </c>
      <c r="B452" s="30">
        <v>16</v>
      </c>
      <c r="C452" s="30" t="s">
        <v>183</v>
      </c>
      <c r="D452" s="30">
        <v>3</v>
      </c>
      <c r="E452" s="30">
        <v>4</v>
      </c>
      <c r="F452" s="30" t="s">
        <v>12</v>
      </c>
      <c r="G452" s="31"/>
      <c r="H452" s="31" t="s">
        <v>13</v>
      </c>
      <c r="I452" s="18" t="s">
        <v>184</v>
      </c>
      <c r="J452" s="32" t="str">
        <f>VLOOKUP(PANAJI!$I452,Code2Loc,2,FALSE)</f>
        <v>TOP COLA</v>
      </c>
    </row>
    <row r="453" spans="1:10" ht="15.75" hidden="1" customHeight="1" x14ac:dyDescent="0.25">
      <c r="A453" s="29" t="s">
        <v>1736</v>
      </c>
      <c r="B453" s="30">
        <v>16</v>
      </c>
      <c r="C453" s="30" t="s">
        <v>185</v>
      </c>
      <c r="D453" s="30">
        <v>4</v>
      </c>
      <c r="E453" s="30">
        <v>5</v>
      </c>
      <c r="F453" s="30" t="s">
        <v>12</v>
      </c>
      <c r="G453" s="31"/>
      <c r="H453" s="31" t="s">
        <v>13</v>
      </c>
      <c r="I453" s="18" t="s">
        <v>186</v>
      </c>
      <c r="J453" s="32" t="str">
        <f>VLOOKUP(PANAJI!$I453,Code2Loc,2,FALSE)</f>
        <v>BORI SKVR</v>
      </c>
    </row>
    <row r="454" spans="1:10" ht="15.75" hidden="1" customHeight="1" x14ac:dyDescent="0.25">
      <c r="A454" s="29" t="s">
        <v>1736</v>
      </c>
      <c r="B454" s="30">
        <v>16</v>
      </c>
      <c r="C454" s="30" t="s">
        <v>187</v>
      </c>
      <c r="D454" s="30">
        <v>5</v>
      </c>
      <c r="E454" s="30">
        <v>6</v>
      </c>
      <c r="F454" s="30" t="s">
        <v>12</v>
      </c>
      <c r="G454" s="31"/>
      <c r="H454" s="31" t="s">
        <v>13</v>
      </c>
      <c r="I454" s="18" t="s">
        <v>188</v>
      </c>
      <c r="J454" s="32" t="str">
        <f>VLOOKUP(PANAJI!$I454,Code2Loc,2,FALSE)</f>
        <v>SAI TMPLE</v>
      </c>
    </row>
    <row r="455" spans="1:10" ht="15.75" hidden="1" customHeight="1" x14ac:dyDescent="0.25">
      <c r="A455" s="29" t="s">
        <v>1736</v>
      </c>
      <c r="B455" s="30">
        <v>16</v>
      </c>
      <c r="C455" s="30" t="s">
        <v>189</v>
      </c>
      <c r="D455" s="30">
        <v>6</v>
      </c>
      <c r="E455" s="30">
        <v>8</v>
      </c>
      <c r="F455" s="30" t="s">
        <v>12</v>
      </c>
      <c r="G455" s="31"/>
      <c r="H455" s="31" t="s">
        <v>13</v>
      </c>
      <c r="I455" s="18" t="s">
        <v>190</v>
      </c>
      <c r="J455" s="32" t="str">
        <f>VLOOKUP(PANAJI!$I455,Code2Loc,2,FALSE)</f>
        <v>BORI BRDG</v>
      </c>
    </row>
    <row r="456" spans="1:10" ht="15.75" hidden="1" customHeight="1" x14ac:dyDescent="0.25">
      <c r="A456" s="29" t="s">
        <v>1736</v>
      </c>
      <c r="B456" s="30">
        <v>16</v>
      </c>
      <c r="C456" s="30" t="s">
        <v>243</v>
      </c>
      <c r="D456" s="30">
        <v>7</v>
      </c>
      <c r="E456" s="30">
        <v>9</v>
      </c>
      <c r="F456" s="30" t="s">
        <v>12</v>
      </c>
      <c r="G456" s="31"/>
      <c r="H456" s="31" t="s">
        <v>13</v>
      </c>
      <c r="I456" s="18" t="s">
        <v>244</v>
      </c>
      <c r="J456" s="32" t="str">
        <f>VLOOKUP(PANAJI!$I456,Code2Loc,2,FALSE)</f>
        <v>TARVALEM</v>
      </c>
    </row>
    <row r="457" spans="1:10" ht="15.75" hidden="1" customHeight="1" x14ac:dyDescent="0.25">
      <c r="A457" s="29" t="s">
        <v>1736</v>
      </c>
      <c r="B457" s="30">
        <v>16</v>
      </c>
      <c r="C457" s="30" t="s">
        <v>245</v>
      </c>
      <c r="D457" s="30">
        <v>8</v>
      </c>
      <c r="E457" s="30">
        <v>10</v>
      </c>
      <c r="F457" s="30" t="s">
        <v>12</v>
      </c>
      <c r="G457" s="31"/>
      <c r="H457" s="31" t="s">
        <v>13</v>
      </c>
      <c r="I457" s="18" t="s">
        <v>246</v>
      </c>
      <c r="J457" s="32" t="str">
        <f>VLOOKUP(PANAJI!$I457,Code2Loc,2,FALSE)</f>
        <v>VAZEM</v>
      </c>
    </row>
    <row r="458" spans="1:10" ht="15.75" hidden="1" customHeight="1" x14ac:dyDescent="0.25">
      <c r="A458" s="29" t="s">
        <v>1736</v>
      </c>
      <c r="B458" s="30">
        <v>16</v>
      </c>
      <c r="C458" s="30" t="s">
        <v>247</v>
      </c>
      <c r="D458" s="30">
        <v>9</v>
      </c>
      <c r="E458" s="30">
        <v>12</v>
      </c>
      <c r="F458" s="30" t="s">
        <v>12</v>
      </c>
      <c r="G458" s="31"/>
      <c r="H458" s="31" t="s">
        <v>30</v>
      </c>
      <c r="I458" s="18" t="s">
        <v>248</v>
      </c>
      <c r="J458" s="32" t="str">
        <f>VLOOKUP(PANAJI!$I458,Code2Loc,2,FALSE)</f>
        <v>SHIRODA</v>
      </c>
    </row>
    <row r="459" spans="1:10" ht="15.75" hidden="1" customHeight="1" x14ac:dyDescent="0.25">
      <c r="A459" s="29" t="s">
        <v>1736</v>
      </c>
      <c r="B459" s="30">
        <v>16</v>
      </c>
      <c r="C459" s="30" t="s">
        <v>249</v>
      </c>
      <c r="D459" s="30">
        <v>10</v>
      </c>
      <c r="E459" s="30">
        <v>14</v>
      </c>
      <c r="F459" s="30" t="s">
        <v>12</v>
      </c>
      <c r="G459" s="31"/>
      <c r="H459" s="31" t="s">
        <v>13</v>
      </c>
      <c r="I459" s="18" t="s">
        <v>250</v>
      </c>
      <c r="J459" s="32" t="str">
        <f>VLOOKUP(PANAJI!$I459,Code2Loc,2,FALSE)</f>
        <v>DABOLI</v>
      </c>
    </row>
    <row r="460" spans="1:10" ht="15.75" hidden="1" customHeight="1" x14ac:dyDescent="0.25">
      <c r="A460" s="29" t="s">
        <v>1736</v>
      </c>
      <c r="B460" s="30">
        <v>16</v>
      </c>
      <c r="C460" s="30" t="s">
        <v>251</v>
      </c>
      <c r="D460" s="30">
        <v>11</v>
      </c>
      <c r="E460" s="30">
        <v>15</v>
      </c>
      <c r="F460" s="30" t="s">
        <v>12</v>
      </c>
      <c r="G460" s="31"/>
      <c r="H460" s="31" t="s">
        <v>13</v>
      </c>
      <c r="I460" s="18" t="s">
        <v>252</v>
      </c>
      <c r="J460" s="32" t="str">
        <f>VLOOKUP(PANAJI!$I460,Code2Loc,2,FALSE)</f>
        <v>MANKE</v>
      </c>
    </row>
    <row r="461" spans="1:10" ht="15.75" hidden="1" customHeight="1" x14ac:dyDescent="0.25">
      <c r="A461" s="29" t="s">
        <v>1736</v>
      </c>
      <c r="B461" s="30">
        <v>16</v>
      </c>
      <c r="C461" s="30" t="s">
        <v>253</v>
      </c>
      <c r="D461" s="30">
        <v>12</v>
      </c>
      <c r="E461" s="30">
        <v>17</v>
      </c>
      <c r="F461" s="30" t="s">
        <v>12</v>
      </c>
      <c r="G461" s="31"/>
      <c r="H461" s="31" t="s">
        <v>13</v>
      </c>
      <c r="I461" s="18" t="s">
        <v>254</v>
      </c>
      <c r="J461" s="32" t="str">
        <f>VLOOKUP(PANAJI!$I461,Code2Loc,2,FALSE)</f>
        <v>VAZANGAL</v>
      </c>
    </row>
    <row r="462" spans="1:10" ht="15.75" hidden="1" customHeight="1" x14ac:dyDescent="0.25">
      <c r="A462" s="29" t="s">
        <v>1736</v>
      </c>
      <c r="B462" s="30">
        <v>16</v>
      </c>
      <c r="C462" s="30" t="s">
        <v>255</v>
      </c>
      <c r="D462" s="30">
        <v>13</v>
      </c>
      <c r="E462" s="30">
        <v>18</v>
      </c>
      <c r="F462" s="30" t="s">
        <v>12</v>
      </c>
      <c r="G462" s="31"/>
      <c r="H462" s="31" t="s">
        <v>13</v>
      </c>
      <c r="I462" s="18" t="s">
        <v>256</v>
      </c>
      <c r="J462" s="32" t="str">
        <f>VLOOKUP(PANAJI!$I462,Code2Loc,2,FALSE)</f>
        <v>AMLI</v>
      </c>
    </row>
    <row r="463" spans="1:10" ht="15.75" hidden="1" customHeight="1" x14ac:dyDescent="0.25">
      <c r="A463" s="29" t="s">
        <v>1736</v>
      </c>
      <c r="B463" s="30">
        <v>16</v>
      </c>
      <c r="C463" s="30" t="s">
        <v>257</v>
      </c>
      <c r="D463" s="30">
        <v>14</v>
      </c>
      <c r="E463" s="30">
        <v>20</v>
      </c>
      <c r="F463" s="30" t="s">
        <v>12</v>
      </c>
      <c r="G463" s="31"/>
      <c r="H463" s="31" t="s">
        <v>13</v>
      </c>
      <c r="I463" s="18" t="s">
        <v>258</v>
      </c>
      <c r="J463" s="32" t="str">
        <f>VLOOKUP(PANAJI!$I463,Code2Loc,2,FALSE)</f>
        <v>PANCHWADI</v>
      </c>
    </row>
    <row r="464" spans="1:10" ht="15.75" hidden="1" customHeight="1" x14ac:dyDescent="0.25">
      <c r="A464" s="29" t="s">
        <v>1736</v>
      </c>
      <c r="B464" s="30">
        <v>16</v>
      </c>
      <c r="C464" s="30" t="s">
        <v>259</v>
      </c>
      <c r="D464" s="30">
        <v>15</v>
      </c>
      <c r="E464" s="30">
        <v>21</v>
      </c>
      <c r="F464" s="30" t="s">
        <v>12</v>
      </c>
      <c r="G464" s="31"/>
      <c r="H464" s="31" t="s">
        <v>13</v>
      </c>
      <c r="I464" s="18" t="s">
        <v>260</v>
      </c>
      <c r="J464" s="32" t="str">
        <f>VLOOKUP(PANAJI!$I464,Code2Loc,2,FALSE)</f>
        <v>P.TEMPLE</v>
      </c>
    </row>
    <row r="465" spans="1:10" ht="15.75" hidden="1" customHeight="1" x14ac:dyDescent="0.25">
      <c r="A465" s="29" t="s">
        <v>1736</v>
      </c>
      <c r="B465" s="30">
        <v>16</v>
      </c>
      <c r="C465" s="30" t="s">
        <v>261</v>
      </c>
      <c r="D465" s="30">
        <v>16</v>
      </c>
      <c r="E465" s="30">
        <v>22</v>
      </c>
      <c r="F465" s="30" t="s">
        <v>12</v>
      </c>
      <c r="G465" s="31"/>
      <c r="H465" s="31" t="s">
        <v>13</v>
      </c>
      <c r="I465" s="18" t="s">
        <v>262</v>
      </c>
      <c r="J465" s="32" t="str">
        <f>VLOOKUP(PANAJI!$I465,Code2Loc,2,FALSE)</f>
        <v>DAM ROAD</v>
      </c>
    </row>
    <row r="466" spans="1:10" ht="15.75" hidden="1" customHeight="1" x14ac:dyDescent="0.25">
      <c r="A466" s="29" t="s">
        <v>1736</v>
      </c>
      <c r="B466" s="30">
        <v>16</v>
      </c>
      <c r="C466" s="30" t="s">
        <v>263</v>
      </c>
      <c r="D466" s="30">
        <v>17</v>
      </c>
      <c r="E466" s="30">
        <v>23</v>
      </c>
      <c r="F466" s="30" t="s">
        <v>12</v>
      </c>
      <c r="G466" s="31"/>
      <c r="H466" s="31" t="s">
        <v>13</v>
      </c>
      <c r="I466" s="18" t="s">
        <v>264</v>
      </c>
      <c r="J466" s="32" t="str">
        <f>VLOOKUP(PANAJI!$I466,Code2Loc,2,FALSE)</f>
        <v>MAPA</v>
      </c>
    </row>
    <row r="467" spans="1:10" ht="15.75" hidden="1" customHeight="1" x14ac:dyDescent="0.25">
      <c r="A467" s="29" t="s">
        <v>1736</v>
      </c>
      <c r="B467" s="30">
        <v>16</v>
      </c>
      <c r="C467" s="30" t="s">
        <v>265</v>
      </c>
      <c r="D467" s="30">
        <v>18</v>
      </c>
      <c r="E467" s="30">
        <v>24</v>
      </c>
      <c r="F467" s="30" t="s">
        <v>12</v>
      </c>
      <c r="G467" s="31"/>
      <c r="H467" s="31" t="s">
        <v>13</v>
      </c>
      <c r="I467" s="18" t="s">
        <v>266</v>
      </c>
      <c r="J467" s="32" t="str">
        <f>VLOOKUP(PANAJI!$I467,Code2Loc,2,FALSE)</f>
        <v>CAPXEM</v>
      </c>
    </row>
    <row r="468" spans="1:10" ht="15.75" hidden="1" customHeight="1" x14ac:dyDescent="0.25">
      <c r="A468" s="29" t="s">
        <v>1736</v>
      </c>
      <c r="B468" s="30">
        <v>16</v>
      </c>
      <c r="C468" s="30" t="s">
        <v>267</v>
      </c>
      <c r="D468" s="30">
        <v>19</v>
      </c>
      <c r="E468" s="30">
        <v>25</v>
      </c>
      <c r="F468" s="30" t="s">
        <v>12</v>
      </c>
      <c r="G468" s="31"/>
      <c r="H468" s="31" t="s">
        <v>13</v>
      </c>
      <c r="I468" s="18" t="s">
        <v>268</v>
      </c>
      <c r="J468" s="32" t="str">
        <f>VLOOKUP(PANAJI!$I468,Code2Loc,2,FALSE)</f>
        <v>SAVORDE TSK</v>
      </c>
    </row>
    <row r="469" spans="1:10" ht="15.75" hidden="1" customHeight="1" x14ac:dyDescent="0.25">
      <c r="A469" s="29" t="s">
        <v>1736</v>
      </c>
      <c r="B469" s="30">
        <v>16</v>
      </c>
      <c r="C469" s="30" t="s">
        <v>269</v>
      </c>
      <c r="D469" s="30">
        <v>20</v>
      </c>
      <c r="E469" s="30">
        <v>26</v>
      </c>
      <c r="F469" s="30" t="s">
        <v>12</v>
      </c>
      <c r="G469" s="31"/>
      <c r="H469" s="31" t="s">
        <v>13</v>
      </c>
      <c r="I469" s="18" t="s">
        <v>270</v>
      </c>
      <c r="J469" s="32" t="str">
        <f>VLOOKUP(PANAJI!$I469,Code2Loc,2,FALSE)</f>
        <v>CURCHOREM</v>
      </c>
    </row>
    <row r="470" spans="1:10" ht="15.75" hidden="1" customHeight="1" x14ac:dyDescent="0.25">
      <c r="A470" s="29" t="s">
        <v>1737</v>
      </c>
      <c r="B470" s="30">
        <v>17</v>
      </c>
      <c r="C470" s="30" t="s">
        <v>179</v>
      </c>
      <c r="D470" s="30">
        <v>1</v>
      </c>
      <c r="E470" s="30">
        <v>0</v>
      </c>
      <c r="F470" s="30" t="s">
        <v>12</v>
      </c>
      <c r="G470" s="31"/>
      <c r="H470" s="31" t="s">
        <v>13</v>
      </c>
      <c r="I470" s="18" t="s">
        <v>180</v>
      </c>
      <c r="J470" s="32" t="str">
        <f>VLOOKUP(PANAJI!$I470,Code2Loc,2,FALSE)</f>
        <v>PONDA</v>
      </c>
    </row>
    <row r="471" spans="1:10" ht="15.75" hidden="1" customHeight="1" x14ac:dyDescent="0.25">
      <c r="A471" s="29" t="s">
        <v>1737</v>
      </c>
      <c r="B471" s="30">
        <v>17</v>
      </c>
      <c r="C471" s="30" t="s">
        <v>177</v>
      </c>
      <c r="D471" s="30">
        <v>2</v>
      </c>
      <c r="E471" s="30">
        <v>2</v>
      </c>
      <c r="F471" s="30" t="s">
        <v>12</v>
      </c>
      <c r="G471" s="31"/>
      <c r="H471" s="31" t="s">
        <v>13</v>
      </c>
      <c r="I471" s="18" t="s">
        <v>178</v>
      </c>
      <c r="J471" s="32" t="str">
        <f>VLOOKUP(PANAJI!$I471,Code2Loc,2,FALSE)</f>
        <v>FMD CIRCLE</v>
      </c>
    </row>
    <row r="472" spans="1:10" ht="15.75" hidden="1" customHeight="1" x14ac:dyDescent="0.25">
      <c r="A472" s="29" t="s">
        <v>1737</v>
      </c>
      <c r="B472" s="30">
        <v>17</v>
      </c>
      <c r="C472" s="30" t="s">
        <v>175</v>
      </c>
      <c r="D472" s="30">
        <v>3</v>
      </c>
      <c r="E472" s="30">
        <v>3</v>
      </c>
      <c r="F472" s="30" t="s">
        <v>12</v>
      </c>
      <c r="G472" s="31"/>
      <c r="H472" s="31" t="s">
        <v>13</v>
      </c>
      <c r="I472" s="18" t="s">
        <v>176</v>
      </c>
      <c r="J472" s="32" t="str">
        <f>VLOOKUP(PANAJI!$I472,Code2Loc,2,FALSE)</f>
        <v>FARMAGUDI</v>
      </c>
    </row>
    <row r="473" spans="1:10" ht="15.75" hidden="1" customHeight="1" x14ac:dyDescent="0.25">
      <c r="A473" s="29" t="s">
        <v>1737</v>
      </c>
      <c r="B473" s="30">
        <v>17</v>
      </c>
      <c r="C473" s="30" t="s">
        <v>173</v>
      </c>
      <c r="D473" s="30">
        <v>4</v>
      </c>
      <c r="E473" s="30">
        <v>5</v>
      </c>
      <c r="F473" s="30" t="s">
        <v>12</v>
      </c>
      <c r="G473" s="31"/>
      <c r="H473" s="31" t="s">
        <v>13</v>
      </c>
      <c r="I473" s="18" t="s">
        <v>174</v>
      </c>
      <c r="J473" s="32" t="str">
        <f>VLOOKUP(PANAJI!$I473,Code2Loc,2,FALSE)</f>
        <v>PATYEKADE</v>
      </c>
    </row>
    <row r="474" spans="1:10" ht="15.75" hidden="1" customHeight="1" x14ac:dyDescent="0.25">
      <c r="A474" s="29" t="s">
        <v>1737</v>
      </c>
      <c r="B474" s="30">
        <v>17</v>
      </c>
      <c r="C474" s="30" t="s">
        <v>171</v>
      </c>
      <c r="D474" s="30">
        <v>5</v>
      </c>
      <c r="E474" s="30">
        <v>7</v>
      </c>
      <c r="F474" s="30" t="s">
        <v>12</v>
      </c>
      <c r="G474" s="31"/>
      <c r="H474" s="31" t="s">
        <v>13</v>
      </c>
      <c r="I474" s="18" t="s">
        <v>172</v>
      </c>
      <c r="J474" s="32" t="str">
        <f>VLOOKUP(PANAJI!$I474,Code2Loc,2,FALSE)</f>
        <v>MARDOL</v>
      </c>
    </row>
    <row r="475" spans="1:10" ht="15.75" hidden="1" customHeight="1" x14ac:dyDescent="0.25">
      <c r="A475" s="29" t="s">
        <v>1737</v>
      </c>
      <c r="B475" s="30">
        <v>17</v>
      </c>
      <c r="C475" s="30" t="s">
        <v>169</v>
      </c>
      <c r="D475" s="30">
        <v>6</v>
      </c>
      <c r="E475" s="30">
        <v>8</v>
      </c>
      <c r="F475" s="30" t="s">
        <v>12</v>
      </c>
      <c r="G475" s="31"/>
      <c r="H475" s="31" t="s">
        <v>13</v>
      </c>
      <c r="I475" s="18" t="s">
        <v>170</v>
      </c>
      <c r="J475" s="32" t="str">
        <f>VLOOKUP(PANAJI!$I475,Code2Loc,2,FALSE)</f>
        <v>MANGESHI</v>
      </c>
    </row>
    <row r="476" spans="1:10" ht="15.75" hidden="1" customHeight="1" x14ac:dyDescent="0.25">
      <c r="A476" s="29" t="s">
        <v>1737</v>
      </c>
      <c r="B476" s="30">
        <v>17</v>
      </c>
      <c r="C476" s="30" t="s">
        <v>167</v>
      </c>
      <c r="D476" s="30">
        <v>7</v>
      </c>
      <c r="E476" s="30">
        <v>10</v>
      </c>
      <c r="F476" s="30" t="s">
        <v>12</v>
      </c>
      <c r="G476" s="31"/>
      <c r="H476" s="31" t="s">
        <v>13</v>
      </c>
      <c r="I476" s="18" t="s">
        <v>168</v>
      </c>
      <c r="J476" s="32" t="str">
        <f>VLOOKUP(PANAJI!$I476,Code2Loc,2,FALSE)</f>
        <v>KUNDAI</v>
      </c>
    </row>
    <row r="477" spans="1:10" ht="15.75" hidden="1" customHeight="1" x14ac:dyDescent="0.25">
      <c r="A477" s="29" t="s">
        <v>1737</v>
      </c>
      <c r="B477" s="30">
        <v>17</v>
      </c>
      <c r="C477" s="30" t="s">
        <v>165</v>
      </c>
      <c r="D477" s="30">
        <v>8</v>
      </c>
      <c r="E477" s="30">
        <v>12</v>
      </c>
      <c r="F477" s="30" t="s">
        <v>12</v>
      </c>
      <c r="G477" s="31"/>
      <c r="H477" s="31" t="s">
        <v>13</v>
      </c>
      <c r="I477" s="18" t="s">
        <v>166</v>
      </c>
      <c r="J477" s="32" t="str">
        <f>VLOOKUP(PANAJI!$I477,Code2Loc,2,FALSE)</f>
        <v>BHOMA</v>
      </c>
    </row>
    <row r="478" spans="1:10" ht="15.75" hidden="1" customHeight="1" x14ac:dyDescent="0.25">
      <c r="A478" s="29" t="s">
        <v>1737</v>
      </c>
      <c r="B478" s="30">
        <v>17</v>
      </c>
      <c r="C478" s="30" t="s">
        <v>163</v>
      </c>
      <c r="D478" s="30">
        <v>9</v>
      </c>
      <c r="E478" s="30">
        <v>14</v>
      </c>
      <c r="F478" s="30" t="s">
        <v>12</v>
      </c>
      <c r="G478" s="31"/>
      <c r="H478" s="31" t="s">
        <v>13</v>
      </c>
      <c r="I478" s="18" t="s">
        <v>164</v>
      </c>
      <c r="J478" s="32" t="str">
        <f>VLOOKUP(PANAJI!$I478,Code2Loc,2,FALSE)</f>
        <v>BANASTARI</v>
      </c>
    </row>
    <row r="479" spans="1:10" ht="15.75" hidden="1" customHeight="1" x14ac:dyDescent="0.25">
      <c r="A479" s="29" t="s">
        <v>1737</v>
      </c>
      <c r="B479" s="30">
        <v>17</v>
      </c>
      <c r="C479" s="30" t="s">
        <v>161</v>
      </c>
      <c r="D479" s="30">
        <v>10</v>
      </c>
      <c r="E479" s="30">
        <v>15</v>
      </c>
      <c r="F479" s="30" t="s">
        <v>12</v>
      </c>
      <c r="G479" s="31"/>
      <c r="H479" s="31" t="s">
        <v>13</v>
      </c>
      <c r="I479" s="18" t="s">
        <v>162</v>
      </c>
      <c r="J479" s="32" t="str">
        <f>VLOOKUP(PANAJI!$I479,Code2Loc,2,FALSE)</f>
        <v>TIVRE BUILD</v>
      </c>
    </row>
    <row r="480" spans="1:10" ht="15.75" hidden="1" customHeight="1" x14ac:dyDescent="0.25">
      <c r="A480" s="29" t="s">
        <v>1737</v>
      </c>
      <c r="B480" s="30">
        <v>17</v>
      </c>
      <c r="C480" s="30" t="s">
        <v>159</v>
      </c>
      <c r="D480" s="30">
        <v>11</v>
      </c>
      <c r="E480" s="30">
        <v>16</v>
      </c>
      <c r="F480" s="30" t="s">
        <v>12</v>
      </c>
      <c r="G480" s="31"/>
      <c r="H480" s="31" t="s">
        <v>13</v>
      </c>
      <c r="I480" s="18" t="s">
        <v>160</v>
      </c>
      <c r="J480" s="32" t="str">
        <f>VLOOKUP(PANAJI!$I480,Code2Loc,2,FALSE)</f>
        <v>TIVREM</v>
      </c>
    </row>
    <row r="481" spans="1:10" ht="15.75" hidden="1" customHeight="1" x14ac:dyDescent="0.25">
      <c r="A481" s="29" t="s">
        <v>1737</v>
      </c>
      <c r="B481" s="30">
        <v>17</v>
      </c>
      <c r="C481" s="30" t="s">
        <v>157</v>
      </c>
      <c r="D481" s="30">
        <v>12</v>
      </c>
      <c r="E481" s="30">
        <v>18</v>
      </c>
      <c r="F481" s="30" t="s">
        <v>12</v>
      </c>
      <c r="G481" s="31"/>
      <c r="H481" s="31" t="s">
        <v>13</v>
      </c>
      <c r="I481" s="18" t="s">
        <v>158</v>
      </c>
      <c r="J481" s="32" t="str">
        <f>VLOOKUP(PANAJI!$I481,Code2Loc,2,FALSE)</f>
        <v>MARCEL</v>
      </c>
    </row>
    <row r="482" spans="1:10" ht="15.75" hidden="1" customHeight="1" x14ac:dyDescent="0.25">
      <c r="A482" s="29" t="s">
        <v>1737</v>
      </c>
      <c r="B482" s="30">
        <v>17</v>
      </c>
      <c r="C482" s="30" t="s">
        <v>155</v>
      </c>
      <c r="D482" s="30">
        <v>13</v>
      </c>
      <c r="E482" s="30">
        <v>19</v>
      </c>
      <c r="F482" s="30" t="s">
        <v>12</v>
      </c>
      <c r="G482" s="31"/>
      <c r="H482" s="31" t="s">
        <v>13</v>
      </c>
      <c r="I482" s="18" t="s">
        <v>156</v>
      </c>
      <c r="J482" s="32" t="str">
        <f>VLOOKUP(PANAJI!$I482,Code2Loc,2,FALSE)</f>
        <v>KANDOL TMP</v>
      </c>
    </row>
    <row r="483" spans="1:10" ht="15.75" hidden="1" customHeight="1" x14ac:dyDescent="0.25">
      <c r="A483" s="29" t="s">
        <v>1737</v>
      </c>
      <c r="B483" s="30">
        <v>17</v>
      </c>
      <c r="C483" s="30" t="s">
        <v>153</v>
      </c>
      <c r="D483" s="30">
        <v>14</v>
      </c>
      <c r="E483" s="30">
        <v>20</v>
      </c>
      <c r="F483" s="30" t="s">
        <v>12</v>
      </c>
      <c r="G483" s="31"/>
      <c r="H483" s="31" t="s">
        <v>13</v>
      </c>
      <c r="I483" s="18" t="s">
        <v>154</v>
      </c>
      <c r="J483" s="32" t="str">
        <f>VLOOKUP(PANAJI!$I483,Code2Loc,2,FALSE)</f>
        <v>AMONA</v>
      </c>
    </row>
    <row r="484" spans="1:10" ht="15.75" hidden="1" customHeight="1" x14ac:dyDescent="0.25">
      <c r="A484" s="29" t="s">
        <v>1737</v>
      </c>
      <c r="B484" s="30">
        <v>17</v>
      </c>
      <c r="C484" s="30" t="s">
        <v>151</v>
      </c>
      <c r="D484" s="30">
        <v>15</v>
      </c>
      <c r="E484" s="30">
        <v>21</v>
      </c>
      <c r="F484" s="30" t="s">
        <v>12</v>
      </c>
      <c r="G484" s="31"/>
      <c r="H484" s="31" t="s">
        <v>13</v>
      </c>
      <c r="I484" s="18" t="s">
        <v>152</v>
      </c>
      <c r="J484" s="32" t="str">
        <f>VLOOKUP(PANAJI!$I484,Code2Loc,2,FALSE)</f>
        <v>SEZA GATE</v>
      </c>
    </row>
    <row r="485" spans="1:10" ht="15.75" hidden="1" customHeight="1" x14ac:dyDescent="0.25">
      <c r="A485" s="29" t="s">
        <v>1737</v>
      </c>
      <c r="B485" s="30">
        <v>17</v>
      </c>
      <c r="C485" s="30" t="s">
        <v>149</v>
      </c>
      <c r="D485" s="30">
        <v>16</v>
      </c>
      <c r="E485" s="30">
        <v>22</v>
      </c>
      <c r="F485" s="30" t="s">
        <v>12</v>
      </c>
      <c r="G485" s="31"/>
      <c r="H485" s="31" t="s">
        <v>13</v>
      </c>
      <c r="I485" s="18" t="s">
        <v>150</v>
      </c>
      <c r="J485" s="32" t="str">
        <f>VLOOKUP(PANAJI!$I485,Code2Loc,2,FALSE)</f>
        <v>NHAVELI TMP</v>
      </c>
    </row>
    <row r="486" spans="1:10" ht="15.75" hidden="1" customHeight="1" x14ac:dyDescent="0.25">
      <c r="A486" s="29" t="s">
        <v>1737</v>
      </c>
      <c r="B486" s="30">
        <v>17</v>
      </c>
      <c r="C486" s="30" t="s">
        <v>147</v>
      </c>
      <c r="D486" s="30">
        <v>17</v>
      </c>
      <c r="E486" s="30">
        <v>23</v>
      </c>
      <c r="F486" s="30" t="s">
        <v>12</v>
      </c>
      <c r="G486" s="31"/>
      <c r="H486" s="31" t="s">
        <v>13</v>
      </c>
      <c r="I486" s="18" t="s">
        <v>148</v>
      </c>
      <c r="J486" s="32" t="str">
        <f>VLOOKUP(PANAJI!$I486,Code2Loc,2,FALSE)</f>
        <v>NHAVELI</v>
      </c>
    </row>
    <row r="487" spans="1:10" ht="15.75" hidden="1" customHeight="1" x14ac:dyDescent="0.25">
      <c r="A487" s="29" t="s">
        <v>1737</v>
      </c>
      <c r="B487" s="30">
        <v>17</v>
      </c>
      <c r="C487" s="30" t="s">
        <v>145</v>
      </c>
      <c r="D487" s="30">
        <v>18</v>
      </c>
      <c r="E487" s="30">
        <v>25</v>
      </c>
      <c r="F487" s="30" t="s">
        <v>12</v>
      </c>
      <c r="G487" s="31"/>
      <c r="H487" s="31" t="s">
        <v>13</v>
      </c>
      <c r="I487" s="18" t="s">
        <v>146</v>
      </c>
      <c r="J487" s="32" t="str">
        <f>VLOOKUP(PANAJI!$I487,Code2Loc,2,FALSE)</f>
        <v>KUDNE</v>
      </c>
    </row>
    <row r="488" spans="1:10" ht="15.75" hidden="1" customHeight="1" x14ac:dyDescent="0.25">
      <c r="A488" s="29" t="s">
        <v>1737</v>
      </c>
      <c r="B488" s="30">
        <v>17</v>
      </c>
      <c r="C488" s="30" t="s">
        <v>143</v>
      </c>
      <c r="D488" s="30">
        <v>19</v>
      </c>
      <c r="E488" s="30">
        <v>27</v>
      </c>
      <c r="F488" s="30" t="s">
        <v>12</v>
      </c>
      <c r="G488" s="31"/>
      <c r="H488" s="31" t="s">
        <v>13</v>
      </c>
      <c r="I488" s="18" t="s">
        <v>144</v>
      </c>
      <c r="J488" s="32" t="str">
        <f>VLOOKUP(PANAJI!$I488,Code2Loc,2,FALSE)</f>
        <v>GAWTHAN</v>
      </c>
    </row>
    <row r="489" spans="1:10" ht="15.75" hidden="1" customHeight="1" x14ac:dyDescent="0.25">
      <c r="A489" s="29" t="s">
        <v>1737</v>
      </c>
      <c r="B489" s="30">
        <v>17</v>
      </c>
      <c r="C489" s="30" t="s">
        <v>141</v>
      </c>
      <c r="D489" s="30">
        <v>20</v>
      </c>
      <c r="E489" s="30">
        <v>28</v>
      </c>
      <c r="F489" s="30" t="s">
        <v>12</v>
      </c>
      <c r="G489" s="31"/>
      <c r="H489" s="31" t="s">
        <v>13</v>
      </c>
      <c r="I489" s="18" t="s">
        <v>142</v>
      </c>
      <c r="J489" s="32" t="str">
        <f>VLOOKUP(PANAJI!$I489,Code2Loc,2,FALSE)</f>
        <v>SANKHALI</v>
      </c>
    </row>
    <row r="490" spans="1:10" ht="15.75" hidden="1" customHeight="1" x14ac:dyDescent="0.25">
      <c r="A490" s="29" t="s">
        <v>1737</v>
      </c>
      <c r="B490" s="30">
        <v>17</v>
      </c>
      <c r="C490" s="30" t="s">
        <v>139</v>
      </c>
      <c r="D490" s="30">
        <v>21</v>
      </c>
      <c r="E490" s="30">
        <v>29</v>
      </c>
      <c r="F490" s="30" t="s">
        <v>12</v>
      </c>
      <c r="G490" s="31"/>
      <c r="H490" s="31" t="s">
        <v>13</v>
      </c>
      <c r="I490" s="18" t="s">
        <v>140</v>
      </c>
      <c r="J490" s="32" t="str">
        <f>VLOOKUP(PANAJI!$I490,Code2Loc,2,FALSE)</f>
        <v>KARAPUR TSK</v>
      </c>
    </row>
    <row r="491" spans="1:10" ht="15.75" hidden="1" customHeight="1" x14ac:dyDescent="0.25">
      <c r="A491" s="29" t="s">
        <v>1737</v>
      </c>
      <c r="B491" s="30">
        <v>17</v>
      </c>
      <c r="C491" s="30" t="s">
        <v>137</v>
      </c>
      <c r="D491" s="30">
        <v>22</v>
      </c>
      <c r="E491" s="30">
        <v>30</v>
      </c>
      <c r="F491" s="30" t="s">
        <v>12</v>
      </c>
      <c r="G491" s="31"/>
      <c r="H491" s="31" t="s">
        <v>13</v>
      </c>
      <c r="I491" s="18" t="s">
        <v>138</v>
      </c>
      <c r="J491" s="32" t="str">
        <f>VLOOKUP(PANAJI!$I491,Code2Loc,2,FALSE)</f>
        <v>VIJAY NAGAR</v>
      </c>
    </row>
    <row r="492" spans="1:10" ht="15.75" hidden="1" customHeight="1" x14ac:dyDescent="0.25">
      <c r="A492" s="29" t="s">
        <v>1737</v>
      </c>
      <c r="B492" s="30">
        <v>17</v>
      </c>
      <c r="C492" s="30" t="s">
        <v>135</v>
      </c>
      <c r="D492" s="30">
        <v>23</v>
      </c>
      <c r="E492" s="30">
        <v>31</v>
      </c>
      <c r="F492" s="30" t="s">
        <v>12</v>
      </c>
      <c r="G492" s="31"/>
      <c r="H492" s="31" t="s">
        <v>13</v>
      </c>
      <c r="I492" s="18" t="s">
        <v>136</v>
      </c>
      <c r="J492" s="32" t="str">
        <f>VLOOKUP(PANAJI!$I492,Code2Loc,2,FALSE)</f>
        <v>ADHAR HSPTL</v>
      </c>
    </row>
    <row r="493" spans="1:10" ht="15.75" hidden="1" customHeight="1" x14ac:dyDescent="0.25">
      <c r="A493" s="29" t="s">
        <v>1737</v>
      </c>
      <c r="B493" s="30">
        <v>17</v>
      </c>
      <c r="C493" s="30" t="s">
        <v>133</v>
      </c>
      <c r="D493" s="30">
        <v>24</v>
      </c>
      <c r="E493" s="30">
        <v>32</v>
      </c>
      <c r="F493" s="30" t="s">
        <v>12</v>
      </c>
      <c r="G493" s="31"/>
      <c r="H493" s="31" t="s">
        <v>13</v>
      </c>
      <c r="I493" s="18" t="s">
        <v>134</v>
      </c>
      <c r="J493" s="32" t="str">
        <f>VLOOKUP(PANAJI!$I493,Code2Loc,2,FALSE)</f>
        <v>SARVAN X</v>
      </c>
    </row>
    <row r="494" spans="1:10" ht="15.75" hidden="1" customHeight="1" x14ac:dyDescent="0.25">
      <c r="A494" s="29" t="s">
        <v>1737</v>
      </c>
      <c r="B494" s="30">
        <v>17</v>
      </c>
      <c r="C494" s="30" t="s">
        <v>131</v>
      </c>
      <c r="D494" s="30">
        <v>25</v>
      </c>
      <c r="E494" s="30">
        <v>34</v>
      </c>
      <c r="F494" s="30" t="s">
        <v>12</v>
      </c>
      <c r="G494" s="31"/>
      <c r="H494" s="31" t="s">
        <v>13</v>
      </c>
      <c r="I494" s="18" t="s">
        <v>132</v>
      </c>
      <c r="J494" s="32" t="str">
        <f>VLOOKUP(PANAJI!$I494,Code2Loc,2,FALSE)</f>
        <v>ZATYE COLGE</v>
      </c>
    </row>
    <row r="495" spans="1:10" ht="15.75" hidden="1" customHeight="1" x14ac:dyDescent="0.25">
      <c r="A495" s="29" t="s">
        <v>1737</v>
      </c>
      <c r="B495" s="30">
        <v>17</v>
      </c>
      <c r="C495" s="30" t="s">
        <v>129</v>
      </c>
      <c r="D495" s="30">
        <v>26</v>
      </c>
      <c r="E495" s="30">
        <v>36</v>
      </c>
      <c r="F495" s="30" t="s">
        <v>12</v>
      </c>
      <c r="G495" s="31"/>
      <c r="H495" s="31" t="s">
        <v>13</v>
      </c>
      <c r="I495" s="18" t="s">
        <v>130</v>
      </c>
      <c r="J495" s="32" t="str">
        <f>VLOOKUP(PANAJI!$I495,Code2Loc,2,FALSE)</f>
        <v>BICHOLIM</v>
      </c>
    </row>
    <row r="496" spans="1:10" ht="15.75" hidden="1" customHeight="1" x14ac:dyDescent="0.25">
      <c r="A496" s="29" t="s">
        <v>1738</v>
      </c>
      <c r="B496" s="30">
        <v>18</v>
      </c>
      <c r="C496" s="30" t="s">
        <v>179</v>
      </c>
      <c r="D496" s="30">
        <v>1</v>
      </c>
      <c r="E496" s="30">
        <v>0</v>
      </c>
      <c r="F496" s="30" t="s">
        <v>12</v>
      </c>
      <c r="G496" s="31"/>
      <c r="H496" s="31" t="s">
        <v>13</v>
      </c>
      <c r="I496" s="18" t="s">
        <v>180</v>
      </c>
      <c r="J496" s="32" t="str">
        <f>VLOOKUP(PANAJI!$I496,Code2Loc,2,FALSE)</f>
        <v>PONDA</v>
      </c>
    </row>
    <row r="497" spans="1:10" ht="15.75" hidden="1" customHeight="1" x14ac:dyDescent="0.25">
      <c r="A497" s="29" t="s">
        <v>1738</v>
      </c>
      <c r="B497" s="30">
        <v>18</v>
      </c>
      <c r="C497" s="30" t="s">
        <v>177</v>
      </c>
      <c r="D497" s="30">
        <v>2</v>
      </c>
      <c r="E497" s="30">
        <v>2</v>
      </c>
      <c r="F497" s="30" t="s">
        <v>12</v>
      </c>
      <c r="G497" s="31"/>
      <c r="H497" s="31" t="s">
        <v>13</v>
      </c>
      <c r="I497" s="18" t="s">
        <v>178</v>
      </c>
      <c r="J497" s="32" t="str">
        <f>VLOOKUP(PANAJI!$I497,Code2Loc,2,FALSE)</f>
        <v>FMD CIRCLE</v>
      </c>
    </row>
    <row r="498" spans="1:10" ht="15.75" hidden="1" customHeight="1" x14ac:dyDescent="0.25">
      <c r="A498" s="29" t="s">
        <v>1738</v>
      </c>
      <c r="B498" s="30">
        <v>18</v>
      </c>
      <c r="C498" s="30" t="s">
        <v>175</v>
      </c>
      <c r="D498" s="30">
        <v>3</v>
      </c>
      <c r="E498" s="30">
        <v>3</v>
      </c>
      <c r="F498" s="30" t="s">
        <v>12</v>
      </c>
      <c r="G498" s="31"/>
      <c r="H498" s="31" t="s">
        <v>13</v>
      </c>
      <c r="I498" s="18" t="s">
        <v>176</v>
      </c>
      <c r="J498" s="32" t="str">
        <f>VLOOKUP(PANAJI!$I498,Code2Loc,2,FALSE)</f>
        <v>FARMAGUDI</v>
      </c>
    </row>
    <row r="499" spans="1:10" ht="15.75" hidden="1" customHeight="1" x14ac:dyDescent="0.25">
      <c r="A499" s="29" t="s">
        <v>1738</v>
      </c>
      <c r="B499" s="30">
        <v>18</v>
      </c>
      <c r="C499" s="30" t="s">
        <v>173</v>
      </c>
      <c r="D499" s="30">
        <v>4</v>
      </c>
      <c r="E499" s="30">
        <v>5</v>
      </c>
      <c r="F499" s="30" t="s">
        <v>12</v>
      </c>
      <c r="G499" s="31"/>
      <c r="H499" s="31" t="s">
        <v>13</v>
      </c>
      <c r="I499" s="18" t="s">
        <v>174</v>
      </c>
      <c r="J499" s="32" t="str">
        <f>VLOOKUP(PANAJI!$I499,Code2Loc,2,FALSE)</f>
        <v>PATYEKADE</v>
      </c>
    </row>
    <row r="500" spans="1:10" ht="15.75" hidden="1" customHeight="1" x14ac:dyDescent="0.25">
      <c r="A500" s="29" t="s">
        <v>1738</v>
      </c>
      <c r="B500" s="30">
        <v>18</v>
      </c>
      <c r="C500" s="30" t="s">
        <v>171</v>
      </c>
      <c r="D500" s="30">
        <v>5</v>
      </c>
      <c r="E500" s="30">
        <v>7</v>
      </c>
      <c r="F500" s="30" t="s">
        <v>12</v>
      </c>
      <c r="G500" s="31"/>
      <c r="H500" s="31" t="s">
        <v>13</v>
      </c>
      <c r="I500" s="18" t="s">
        <v>172</v>
      </c>
      <c r="J500" s="32" t="str">
        <f>VLOOKUP(PANAJI!$I500,Code2Loc,2,FALSE)</f>
        <v>MARDOL</v>
      </c>
    </row>
    <row r="501" spans="1:10" ht="15.75" hidden="1" customHeight="1" x14ac:dyDescent="0.25">
      <c r="A501" s="29" t="s">
        <v>1738</v>
      </c>
      <c r="B501" s="30">
        <v>18</v>
      </c>
      <c r="C501" s="30" t="s">
        <v>169</v>
      </c>
      <c r="D501" s="30">
        <v>6</v>
      </c>
      <c r="E501" s="30">
        <v>8</v>
      </c>
      <c r="F501" s="30" t="s">
        <v>12</v>
      </c>
      <c r="G501" s="31"/>
      <c r="H501" s="31" t="s">
        <v>13</v>
      </c>
      <c r="I501" s="18" t="s">
        <v>170</v>
      </c>
      <c r="J501" s="32" t="str">
        <f>VLOOKUP(PANAJI!$I501,Code2Loc,2,FALSE)</f>
        <v>MANGESHI</v>
      </c>
    </row>
    <row r="502" spans="1:10" ht="15.75" hidden="1" customHeight="1" x14ac:dyDescent="0.25">
      <c r="A502" s="29" t="s">
        <v>1738</v>
      </c>
      <c r="B502" s="30">
        <v>18</v>
      </c>
      <c r="C502" s="30" t="s">
        <v>167</v>
      </c>
      <c r="D502" s="30">
        <v>7</v>
      </c>
      <c r="E502" s="30">
        <v>10</v>
      </c>
      <c r="F502" s="30" t="s">
        <v>12</v>
      </c>
      <c r="G502" s="31"/>
      <c r="H502" s="31" t="s">
        <v>13</v>
      </c>
      <c r="I502" s="18" t="s">
        <v>168</v>
      </c>
      <c r="J502" s="32" t="str">
        <f>VLOOKUP(PANAJI!$I502,Code2Loc,2,FALSE)</f>
        <v>KUNDAI</v>
      </c>
    </row>
    <row r="503" spans="1:10" ht="15.75" hidden="1" customHeight="1" x14ac:dyDescent="0.25">
      <c r="A503" s="29" t="s">
        <v>1738</v>
      </c>
      <c r="B503" s="30">
        <v>18</v>
      </c>
      <c r="C503" s="30" t="s">
        <v>165</v>
      </c>
      <c r="D503" s="30">
        <v>8</v>
      </c>
      <c r="E503" s="30">
        <v>12</v>
      </c>
      <c r="F503" s="30" t="s">
        <v>12</v>
      </c>
      <c r="G503" s="31"/>
      <c r="H503" s="31" t="s">
        <v>13</v>
      </c>
      <c r="I503" s="18" t="s">
        <v>166</v>
      </c>
      <c r="J503" s="32" t="str">
        <f>VLOOKUP(PANAJI!$I503,Code2Loc,2,FALSE)</f>
        <v>BHOMA</v>
      </c>
    </row>
    <row r="504" spans="1:10" ht="15.75" hidden="1" customHeight="1" x14ac:dyDescent="0.25">
      <c r="A504" s="29" t="s">
        <v>1738</v>
      </c>
      <c r="B504" s="30">
        <v>18</v>
      </c>
      <c r="C504" s="30" t="s">
        <v>163</v>
      </c>
      <c r="D504" s="30">
        <v>9</v>
      </c>
      <c r="E504" s="30">
        <v>14</v>
      </c>
      <c r="F504" s="30" t="s">
        <v>12</v>
      </c>
      <c r="G504" s="31"/>
      <c r="H504" s="31" t="s">
        <v>13</v>
      </c>
      <c r="I504" s="18" t="s">
        <v>164</v>
      </c>
      <c r="J504" s="32" t="str">
        <f>VLOOKUP(PANAJI!$I504,Code2Loc,2,FALSE)</f>
        <v>BANASTARI</v>
      </c>
    </row>
    <row r="505" spans="1:10" ht="15.75" hidden="1" customHeight="1" x14ac:dyDescent="0.25">
      <c r="A505" s="29" t="s">
        <v>1738</v>
      </c>
      <c r="B505" s="30">
        <v>18</v>
      </c>
      <c r="C505" s="30" t="s">
        <v>161</v>
      </c>
      <c r="D505" s="30">
        <v>10</v>
      </c>
      <c r="E505" s="30">
        <v>15</v>
      </c>
      <c r="F505" s="30" t="s">
        <v>12</v>
      </c>
      <c r="G505" s="31"/>
      <c r="H505" s="31" t="s">
        <v>13</v>
      </c>
      <c r="I505" s="18" t="s">
        <v>162</v>
      </c>
      <c r="J505" s="32" t="str">
        <f>VLOOKUP(PANAJI!$I505,Code2Loc,2,FALSE)</f>
        <v>TIVRE BUILD</v>
      </c>
    </row>
    <row r="506" spans="1:10" ht="15.75" hidden="1" customHeight="1" x14ac:dyDescent="0.25">
      <c r="A506" s="29" t="s">
        <v>1738</v>
      </c>
      <c r="B506" s="30">
        <v>18</v>
      </c>
      <c r="C506" s="30" t="s">
        <v>159</v>
      </c>
      <c r="D506" s="30">
        <v>11</v>
      </c>
      <c r="E506" s="30">
        <v>16</v>
      </c>
      <c r="F506" s="30" t="s">
        <v>12</v>
      </c>
      <c r="G506" s="31"/>
      <c r="H506" s="31" t="s">
        <v>13</v>
      </c>
      <c r="I506" s="18" t="s">
        <v>160</v>
      </c>
      <c r="J506" s="32" t="str">
        <f>VLOOKUP(PANAJI!$I506,Code2Loc,2,FALSE)</f>
        <v>TIVREM</v>
      </c>
    </row>
    <row r="507" spans="1:10" ht="15.75" hidden="1" customHeight="1" x14ac:dyDescent="0.25">
      <c r="A507" s="29" t="s">
        <v>1738</v>
      </c>
      <c r="B507" s="30">
        <v>18</v>
      </c>
      <c r="C507" s="30" t="s">
        <v>157</v>
      </c>
      <c r="D507" s="30">
        <v>12</v>
      </c>
      <c r="E507" s="30">
        <v>18</v>
      </c>
      <c r="F507" s="30" t="s">
        <v>12</v>
      </c>
      <c r="G507" s="31"/>
      <c r="H507" s="31" t="s">
        <v>13</v>
      </c>
      <c r="I507" s="18" t="s">
        <v>158</v>
      </c>
      <c r="J507" s="32" t="str">
        <f>VLOOKUP(PANAJI!$I507,Code2Loc,2,FALSE)</f>
        <v>MARCEL</v>
      </c>
    </row>
    <row r="508" spans="1:10" ht="15.75" hidden="1" customHeight="1" x14ac:dyDescent="0.25">
      <c r="A508" s="29" t="s">
        <v>1738</v>
      </c>
      <c r="B508" s="30">
        <v>18</v>
      </c>
      <c r="C508" s="30" t="s">
        <v>155</v>
      </c>
      <c r="D508" s="30">
        <v>13</v>
      </c>
      <c r="E508" s="30">
        <v>19</v>
      </c>
      <c r="F508" s="30" t="s">
        <v>12</v>
      </c>
      <c r="G508" s="31"/>
      <c r="H508" s="31" t="s">
        <v>13</v>
      </c>
      <c r="I508" s="18" t="s">
        <v>156</v>
      </c>
      <c r="J508" s="32" t="str">
        <f>VLOOKUP(PANAJI!$I508,Code2Loc,2,FALSE)</f>
        <v>KANDOL TMP</v>
      </c>
    </row>
    <row r="509" spans="1:10" ht="15.75" hidden="1" customHeight="1" x14ac:dyDescent="0.25">
      <c r="A509" s="29" t="s">
        <v>1738</v>
      </c>
      <c r="B509" s="30">
        <v>18</v>
      </c>
      <c r="C509" s="30" t="s">
        <v>153</v>
      </c>
      <c r="D509" s="30">
        <v>14</v>
      </c>
      <c r="E509" s="30">
        <v>20</v>
      </c>
      <c r="F509" s="30" t="s">
        <v>12</v>
      </c>
      <c r="G509" s="31"/>
      <c r="H509" s="31" t="s">
        <v>13</v>
      </c>
      <c r="I509" s="18" t="s">
        <v>154</v>
      </c>
      <c r="J509" s="32" t="str">
        <f>VLOOKUP(PANAJI!$I509,Code2Loc,2,FALSE)</f>
        <v>AMONA</v>
      </c>
    </row>
    <row r="510" spans="1:10" ht="15.75" hidden="1" customHeight="1" x14ac:dyDescent="0.25">
      <c r="A510" s="29" t="s">
        <v>1738</v>
      </c>
      <c r="B510" s="30">
        <v>18</v>
      </c>
      <c r="C510" s="30" t="s">
        <v>151</v>
      </c>
      <c r="D510" s="30">
        <v>15</v>
      </c>
      <c r="E510" s="30">
        <v>21</v>
      </c>
      <c r="F510" s="30" t="s">
        <v>12</v>
      </c>
      <c r="G510" s="31"/>
      <c r="H510" s="31" t="s">
        <v>13</v>
      </c>
      <c r="I510" s="18" t="s">
        <v>152</v>
      </c>
      <c r="J510" s="32" t="str">
        <f>VLOOKUP(PANAJI!$I510,Code2Loc,2,FALSE)</f>
        <v>SEZA GATE</v>
      </c>
    </row>
    <row r="511" spans="1:10" ht="15.75" hidden="1" customHeight="1" x14ac:dyDescent="0.25">
      <c r="A511" s="29" t="s">
        <v>1738</v>
      </c>
      <c r="B511" s="30">
        <v>18</v>
      </c>
      <c r="C511" s="30" t="s">
        <v>149</v>
      </c>
      <c r="D511" s="30">
        <v>16</v>
      </c>
      <c r="E511" s="30">
        <v>22</v>
      </c>
      <c r="F511" s="30" t="s">
        <v>12</v>
      </c>
      <c r="G511" s="31"/>
      <c r="H511" s="31" t="s">
        <v>13</v>
      </c>
      <c r="I511" s="18" t="s">
        <v>150</v>
      </c>
      <c r="J511" s="32" t="str">
        <f>VLOOKUP(PANAJI!$I511,Code2Loc,2,FALSE)</f>
        <v>NHAVELI TMP</v>
      </c>
    </row>
    <row r="512" spans="1:10" ht="15.75" hidden="1" customHeight="1" x14ac:dyDescent="0.25">
      <c r="A512" s="29" t="s">
        <v>1738</v>
      </c>
      <c r="B512" s="30">
        <v>18</v>
      </c>
      <c r="C512" s="30" t="s">
        <v>147</v>
      </c>
      <c r="D512" s="30">
        <v>17</v>
      </c>
      <c r="E512" s="30">
        <v>23</v>
      </c>
      <c r="F512" s="30" t="s">
        <v>12</v>
      </c>
      <c r="G512" s="31"/>
      <c r="H512" s="31" t="s">
        <v>13</v>
      </c>
      <c r="I512" s="18" t="s">
        <v>148</v>
      </c>
      <c r="J512" s="32" t="str">
        <f>VLOOKUP(PANAJI!$I512,Code2Loc,2,FALSE)</f>
        <v>NHAVELI</v>
      </c>
    </row>
    <row r="513" spans="1:10" ht="15.75" hidden="1" customHeight="1" x14ac:dyDescent="0.25">
      <c r="A513" s="29" t="s">
        <v>1738</v>
      </c>
      <c r="B513" s="30">
        <v>18</v>
      </c>
      <c r="C513" s="30" t="s">
        <v>145</v>
      </c>
      <c r="D513" s="30">
        <v>18</v>
      </c>
      <c r="E513" s="30">
        <v>25</v>
      </c>
      <c r="F513" s="30" t="s">
        <v>12</v>
      </c>
      <c r="G513" s="31"/>
      <c r="H513" s="31" t="s">
        <v>13</v>
      </c>
      <c r="I513" s="18" t="s">
        <v>146</v>
      </c>
      <c r="J513" s="32" t="str">
        <f>VLOOKUP(PANAJI!$I513,Code2Loc,2,FALSE)</f>
        <v>KUDNE</v>
      </c>
    </row>
    <row r="514" spans="1:10" ht="15.75" hidden="1" customHeight="1" x14ac:dyDescent="0.25">
      <c r="A514" s="29" t="s">
        <v>1738</v>
      </c>
      <c r="B514" s="30">
        <v>18</v>
      </c>
      <c r="C514" s="30" t="s">
        <v>143</v>
      </c>
      <c r="D514" s="30">
        <v>19</v>
      </c>
      <c r="E514" s="30">
        <v>27</v>
      </c>
      <c r="F514" s="30" t="s">
        <v>12</v>
      </c>
      <c r="G514" s="31"/>
      <c r="H514" s="31" t="s">
        <v>13</v>
      </c>
      <c r="I514" s="18" t="s">
        <v>144</v>
      </c>
      <c r="J514" s="32" t="str">
        <f>VLOOKUP(PANAJI!$I514,Code2Loc,2,FALSE)</f>
        <v>GAWTHAN</v>
      </c>
    </row>
    <row r="515" spans="1:10" ht="15.75" hidden="1" customHeight="1" x14ac:dyDescent="0.25">
      <c r="A515" s="29" t="s">
        <v>1738</v>
      </c>
      <c r="B515" s="30">
        <v>18</v>
      </c>
      <c r="C515" s="30" t="s">
        <v>141</v>
      </c>
      <c r="D515" s="30">
        <v>20</v>
      </c>
      <c r="E515" s="30">
        <v>28</v>
      </c>
      <c r="F515" s="30" t="s">
        <v>12</v>
      </c>
      <c r="G515" s="31"/>
      <c r="H515" s="31" t="s">
        <v>13</v>
      </c>
      <c r="I515" s="18" t="s">
        <v>142</v>
      </c>
      <c r="J515" s="32" t="str">
        <f>VLOOKUP(PANAJI!$I515,Code2Loc,2,FALSE)</f>
        <v>SANKHALI</v>
      </c>
    </row>
    <row r="516" spans="1:10" ht="15.75" hidden="1" customHeight="1" x14ac:dyDescent="0.25">
      <c r="A516" s="29" t="s">
        <v>1088</v>
      </c>
      <c r="B516" s="30">
        <v>19</v>
      </c>
      <c r="C516" s="30" t="s">
        <v>179</v>
      </c>
      <c r="D516" s="30">
        <v>1</v>
      </c>
      <c r="E516" s="30">
        <v>0</v>
      </c>
      <c r="F516" s="30" t="s">
        <v>12</v>
      </c>
      <c r="G516" s="31"/>
      <c r="H516" s="31" t="s">
        <v>13</v>
      </c>
      <c r="I516" s="18" t="s">
        <v>180</v>
      </c>
      <c r="J516" s="32" t="str">
        <f>VLOOKUP(PANAJI!$I516,Code2Loc,2,FALSE)</f>
        <v>PONDA</v>
      </c>
    </row>
    <row r="517" spans="1:10" ht="15.75" hidden="1" customHeight="1" x14ac:dyDescent="0.25">
      <c r="A517" s="29" t="s">
        <v>1088</v>
      </c>
      <c r="B517" s="30">
        <v>19</v>
      </c>
      <c r="C517" s="30" t="s">
        <v>181</v>
      </c>
      <c r="D517" s="30">
        <v>2</v>
      </c>
      <c r="E517" s="30">
        <v>2</v>
      </c>
      <c r="F517" s="30" t="s">
        <v>12</v>
      </c>
      <c r="G517" s="31"/>
      <c r="H517" s="31" t="s">
        <v>13</v>
      </c>
      <c r="I517" s="18" t="s">
        <v>182</v>
      </c>
      <c r="J517" s="32" t="str">
        <f>VLOOKUP(PANAJI!$I517,Code2Loc,2,FALSE)</f>
        <v>DHAVLI</v>
      </c>
    </row>
    <row r="518" spans="1:10" ht="15.75" hidden="1" customHeight="1" x14ac:dyDescent="0.25">
      <c r="A518" s="29" t="s">
        <v>1088</v>
      </c>
      <c r="B518" s="30">
        <v>19</v>
      </c>
      <c r="C518" s="30" t="s">
        <v>183</v>
      </c>
      <c r="D518" s="30">
        <v>3</v>
      </c>
      <c r="E518" s="30">
        <v>4</v>
      </c>
      <c r="F518" s="30" t="s">
        <v>12</v>
      </c>
      <c r="G518" s="31"/>
      <c r="H518" s="31" t="s">
        <v>13</v>
      </c>
      <c r="I518" s="18" t="s">
        <v>184</v>
      </c>
      <c r="J518" s="32" t="str">
        <f>VLOOKUP(PANAJI!$I518,Code2Loc,2,FALSE)</f>
        <v>TOP COLA</v>
      </c>
    </row>
    <row r="519" spans="1:10" ht="15.75" hidden="1" customHeight="1" x14ac:dyDescent="0.25">
      <c r="A519" s="29" t="s">
        <v>1088</v>
      </c>
      <c r="B519" s="30">
        <v>19</v>
      </c>
      <c r="C519" s="30" t="s">
        <v>185</v>
      </c>
      <c r="D519" s="30">
        <v>4</v>
      </c>
      <c r="E519" s="30">
        <v>5</v>
      </c>
      <c r="F519" s="30" t="s">
        <v>12</v>
      </c>
      <c r="G519" s="31"/>
      <c r="H519" s="31" t="s">
        <v>13</v>
      </c>
      <c r="I519" s="18" t="s">
        <v>186</v>
      </c>
      <c r="J519" s="32" t="str">
        <f>VLOOKUP(PANAJI!$I519,Code2Loc,2,FALSE)</f>
        <v>BORI SKVR</v>
      </c>
    </row>
    <row r="520" spans="1:10" ht="15.75" hidden="1" customHeight="1" x14ac:dyDescent="0.25">
      <c r="A520" s="29" t="s">
        <v>1088</v>
      </c>
      <c r="B520" s="30">
        <v>19</v>
      </c>
      <c r="C520" s="30" t="s">
        <v>187</v>
      </c>
      <c r="D520" s="30">
        <v>5</v>
      </c>
      <c r="E520" s="30">
        <v>6</v>
      </c>
      <c r="F520" s="30" t="s">
        <v>12</v>
      </c>
      <c r="G520" s="31"/>
      <c r="H520" s="31" t="s">
        <v>13</v>
      </c>
      <c r="I520" s="18" t="s">
        <v>188</v>
      </c>
      <c r="J520" s="32" t="str">
        <f>VLOOKUP(PANAJI!$I520,Code2Loc,2,FALSE)</f>
        <v>SAI TMPLE</v>
      </c>
    </row>
    <row r="521" spans="1:10" ht="15.75" hidden="1" customHeight="1" x14ac:dyDescent="0.25">
      <c r="A521" s="29" t="s">
        <v>1088</v>
      </c>
      <c r="B521" s="30">
        <v>19</v>
      </c>
      <c r="C521" s="30" t="s">
        <v>189</v>
      </c>
      <c r="D521" s="30">
        <v>6</v>
      </c>
      <c r="E521" s="30">
        <v>8</v>
      </c>
      <c r="F521" s="30" t="s">
        <v>12</v>
      </c>
      <c r="G521" s="31"/>
      <c r="H521" s="31" t="s">
        <v>13</v>
      </c>
      <c r="I521" s="18" t="s">
        <v>190</v>
      </c>
      <c r="J521" s="32" t="str">
        <f>VLOOKUP(PANAJI!$I521,Code2Loc,2,FALSE)</f>
        <v>BORI BRDG</v>
      </c>
    </row>
    <row r="522" spans="1:10" ht="15.75" hidden="1" customHeight="1" x14ac:dyDescent="0.25">
      <c r="A522" s="29" t="s">
        <v>1088</v>
      </c>
      <c r="B522" s="30">
        <v>19</v>
      </c>
      <c r="C522" s="30" t="s">
        <v>191</v>
      </c>
      <c r="D522" s="30">
        <v>7</v>
      </c>
      <c r="E522" s="30">
        <v>9</v>
      </c>
      <c r="F522" s="30" t="s">
        <v>12</v>
      </c>
      <c r="G522" s="31"/>
      <c r="H522" s="31" t="s">
        <v>13</v>
      </c>
      <c r="I522" s="18" t="s">
        <v>192</v>
      </c>
      <c r="J522" s="32" t="str">
        <f>VLOOKUP(PANAJI!$I522,Code2Loc,2,FALSE)</f>
        <v>CHWGULE DOK</v>
      </c>
    </row>
    <row r="523" spans="1:10" ht="15.75" hidden="1" customHeight="1" x14ac:dyDescent="0.25">
      <c r="A523" s="29" t="s">
        <v>1088</v>
      </c>
      <c r="B523" s="30">
        <v>19</v>
      </c>
      <c r="C523" s="30" t="s">
        <v>193</v>
      </c>
      <c r="D523" s="30">
        <v>8</v>
      </c>
      <c r="E523" s="30">
        <v>10</v>
      </c>
      <c r="F523" s="30" t="s">
        <v>12</v>
      </c>
      <c r="G523" s="31"/>
      <c r="H523" s="31" t="s">
        <v>13</v>
      </c>
      <c r="I523" s="18" t="s">
        <v>194</v>
      </c>
      <c r="J523" s="32" t="str">
        <f>VLOOKUP(PANAJI!$I523,Code2Loc,2,FALSE)</f>
        <v>AMORA</v>
      </c>
    </row>
    <row r="524" spans="1:10" ht="15.75" hidden="1" customHeight="1" x14ac:dyDescent="0.25">
      <c r="A524" s="29" t="s">
        <v>1088</v>
      </c>
      <c r="B524" s="30">
        <v>19</v>
      </c>
      <c r="C524" s="30" t="s">
        <v>195</v>
      </c>
      <c r="D524" s="30">
        <v>9</v>
      </c>
      <c r="E524" s="30">
        <v>11</v>
      </c>
      <c r="F524" s="30" t="s">
        <v>12</v>
      </c>
      <c r="G524" s="31"/>
      <c r="H524" s="31" t="s">
        <v>13</v>
      </c>
      <c r="I524" s="18" t="s">
        <v>196</v>
      </c>
      <c r="J524" s="32" t="str">
        <f>VLOOKUP(PANAJI!$I524,Code2Loc,2,FALSE)</f>
        <v>TEMBER</v>
      </c>
    </row>
    <row r="525" spans="1:10" ht="15.75" hidden="1" customHeight="1" x14ac:dyDescent="0.25">
      <c r="A525" s="29" t="s">
        <v>1088</v>
      </c>
      <c r="B525" s="30">
        <v>19</v>
      </c>
      <c r="C525" s="30" t="s">
        <v>197</v>
      </c>
      <c r="D525" s="30">
        <v>10</v>
      </c>
      <c r="E525" s="30">
        <v>12</v>
      </c>
      <c r="F525" s="30" t="s">
        <v>12</v>
      </c>
      <c r="G525" s="31"/>
      <c r="H525" s="31" t="s">
        <v>13</v>
      </c>
      <c r="I525" s="18" t="s">
        <v>198</v>
      </c>
      <c r="J525" s="32" t="str">
        <f>VLOOKUP(PANAJI!$I525,Code2Loc,2,FALSE)</f>
        <v>RAI AMYAKDE</v>
      </c>
    </row>
    <row r="526" spans="1:10" ht="15.75" hidden="1" customHeight="1" x14ac:dyDescent="0.25">
      <c r="A526" s="29" t="s">
        <v>1088</v>
      </c>
      <c r="B526" s="30">
        <v>19</v>
      </c>
      <c r="C526" s="30" t="s">
        <v>199</v>
      </c>
      <c r="D526" s="30">
        <v>11</v>
      </c>
      <c r="E526" s="30">
        <v>13</v>
      </c>
      <c r="F526" s="30" t="s">
        <v>12</v>
      </c>
      <c r="G526" s="31"/>
      <c r="H526" s="31" t="s">
        <v>13</v>
      </c>
      <c r="I526" s="18" t="s">
        <v>199</v>
      </c>
      <c r="J526" s="32" t="str">
        <f>VLOOKUP(PANAJI!$I526,Code2Loc,2,FALSE)</f>
        <v>RAI</v>
      </c>
    </row>
    <row r="527" spans="1:10" ht="15.75" hidden="1" customHeight="1" x14ac:dyDescent="0.25">
      <c r="A527" s="29" t="s">
        <v>1088</v>
      </c>
      <c r="B527" s="30">
        <v>19</v>
      </c>
      <c r="C527" s="30" t="s">
        <v>200</v>
      </c>
      <c r="D527" s="30">
        <v>12</v>
      </c>
      <c r="E527" s="30">
        <v>15</v>
      </c>
      <c r="F527" s="30" t="s">
        <v>12</v>
      </c>
      <c r="G527" s="31"/>
      <c r="H527" s="31" t="s">
        <v>13</v>
      </c>
      <c r="I527" s="18" t="s">
        <v>201</v>
      </c>
      <c r="J527" s="32" t="str">
        <f>VLOOKUP(PANAJI!$I527,Code2Loc,2,FALSE)</f>
        <v>ARLEM</v>
      </c>
    </row>
    <row r="528" spans="1:10" ht="15.75" hidden="1" customHeight="1" x14ac:dyDescent="0.25">
      <c r="A528" s="29" t="s">
        <v>1088</v>
      </c>
      <c r="B528" s="30">
        <v>19</v>
      </c>
      <c r="C528" s="30" t="s">
        <v>202</v>
      </c>
      <c r="D528" s="30">
        <v>13</v>
      </c>
      <c r="E528" s="30">
        <v>16</v>
      </c>
      <c r="F528" s="30" t="s">
        <v>12</v>
      </c>
      <c r="G528" s="31"/>
      <c r="H528" s="31" t="s">
        <v>13</v>
      </c>
      <c r="I528" s="18" t="s">
        <v>203</v>
      </c>
      <c r="J528" s="32" t="str">
        <f>VLOOKUP(PANAJI!$I528,Code2Loc,2,FALSE)</f>
        <v>MARGAO PWD</v>
      </c>
    </row>
    <row r="529" spans="1:10" ht="15.75" hidden="1" customHeight="1" x14ac:dyDescent="0.25">
      <c r="A529" s="29" t="s">
        <v>1088</v>
      </c>
      <c r="B529" s="30">
        <v>19</v>
      </c>
      <c r="C529" s="30" t="s">
        <v>204</v>
      </c>
      <c r="D529" s="30">
        <v>14</v>
      </c>
      <c r="E529" s="30">
        <v>17</v>
      </c>
      <c r="F529" s="30" t="s">
        <v>12</v>
      </c>
      <c r="G529" s="31"/>
      <c r="H529" s="31" t="s">
        <v>13</v>
      </c>
      <c r="I529" s="18" t="s">
        <v>205</v>
      </c>
      <c r="J529" s="32" t="str">
        <f>VLOOKUP(PANAJI!$I529,Code2Loc,2,FALSE)</f>
        <v>FATORDA</v>
      </c>
    </row>
    <row r="530" spans="1:10" ht="15.75" hidden="1" customHeight="1" x14ac:dyDescent="0.25">
      <c r="A530" s="29" t="s">
        <v>1088</v>
      </c>
      <c r="B530" s="30">
        <v>19</v>
      </c>
      <c r="C530" s="30" t="s">
        <v>50</v>
      </c>
      <c r="D530" s="30">
        <v>15</v>
      </c>
      <c r="E530" s="30">
        <v>18</v>
      </c>
      <c r="F530" s="30" t="s">
        <v>12</v>
      </c>
      <c r="G530" s="31"/>
      <c r="H530" s="31" t="s">
        <v>13</v>
      </c>
      <c r="I530" s="18" t="s">
        <v>51</v>
      </c>
      <c r="J530" s="32" t="str">
        <f>VLOOKUP(PANAJI!$I530,Code2Loc,2,FALSE)</f>
        <v>MARGAO</v>
      </c>
    </row>
    <row r="531" spans="1:10" ht="15.75" hidden="1" customHeight="1" x14ac:dyDescent="0.25">
      <c r="A531" s="29" t="s">
        <v>1739</v>
      </c>
      <c r="B531" s="30">
        <v>20</v>
      </c>
      <c r="C531" s="30" t="s">
        <v>179</v>
      </c>
      <c r="D531" s="30">
        <v>1</v>
      </c>
      <c r="E531" s="30">
        <v>0</v>
      </c>
      <c r="F531" s="30" t="s">
        <v>12</v>
      </c>
      <c r="G531" s="31"/>
      <c r="H531" s="31" t="s">
        <v>13</v>
      </c>
      <c r="I531" s="18" t="s">
        <v>180</v>
      </c>
      <c r="J531" s="32" t="str">
        <f>VLOOKUP(PANAJI!$I531,Code2Loc,2,FALSE)</f>
        <v>PONDA</v>
      </c>
    </row>
    <row r="532" spans="1:10" ht="15.75" hidden="1" customHeight="1" x14ac:dyDescent="0.25">
      <c r="A532" s="29" t="s">
        <v>1739</v>
      </c>
      <c r="B532" s="30">
        <v>20</v>
      </c>
      <c r="C532" s="30" t="s">
        <v>181</v>
      </c>
      <c r="D532" s="30">
        <v>2</v>
      </c>
      <c r="E532" s="30">
        <v>2</v>
      </c>
      <c r="F532" s="30" t="s">
        <v>12</v>
      </c>
      <c r="G532" s="31"/>
      <c r="H532" s="31" t="s">
        <v>13</v>
      </c>
      <c r="I532" s="18" t="s">
        <v>182</v>
      </c>
      <c r="J532" s="32" t="str">
        <f>VLOOKUP(PANAJI!$I532,Code2Loc,2,FALSE)</f>
        <v>DHAVLI</v>
      </c>
    </row>
    <row r="533" spans="1:10" ht="15.75" hidden="1" customHeight="1" x14ac:dyDescent="0.25">
      <c r="A533" s="29" t="s">
        <v>1739</v>
      </c>
      <c r="B533" s="30">
        <v>20</v>
      </c>
      <c r="C533" s="30" t="s">
        <v>183</v>
      </c>
      <c r="D533" s="30">
        <v>3</v>
      </c>
      <c r="E533" s="30">
        <v>4</v>
      </c>
      <c r="F533" s="30" t="s">
        <v>12</v>
      </c>
      <c r="G533" s="31"/>
      <c r="H533" s="31" t="s">
        <v>13</v>
      </c>
      <c r="I533" s="18" t="s">
        <v>184</v>
      </c>
      <c r="J533" s="32" t="str">
        <f>VLOOKUP(PANAJI!$I533,Code2Loc,2,FALSE)</f>
        <v>TOP COLA</v>
      </c>
    </row>
    <row r="534" spans="1:10" ht="15.75" hidden="1" customHeight="1" x14ac:dyDescent="0.25">
      <c r="A534" s="29" t="s">
        <v>1739</v>
      </c>
      <c r="B534" s="30">
        <v>20</v>
      </c>
      <c r="C534" s="30" t="s">
        <v>185</v>
      </c>
      <c r="D534" s="30">
        <v>4</v>
      </c>
      <c r="E534" s="30">
        <v>5</v>
      </c>
      <c r="F534" s="30" t="s">
        <v>12</v>
      </c>
      <c r="G534" s="31"/>
      <c r="H534" s="31" t="s">
        <v>13</v>
      </c>
      <c r="I534" s="18" t="s">
        <v>186</v>
      </c>
      <c r="J534" s="32" t="str">
        <f>VLOOKUP(PANAJI!$I534,Code2Loc,2,FALSE)</f>
        <v>BORI SKVR</v>
      </c>
    </row>
    <row r="535" spans="1:10" ht="15.75" hidden="1" customHeight="1" x14ac:dyDescent="0.25">
      <c r="A535" s="29" t="s">
        <v>1739</v>
      </c>
      <c r="B535" s="30">
        <v>20</v>
      </c>
      <c r="C535" s="30" t="s">
        <v>187</v>
      </c>
      <c r="D535" s="30">
        <v>5</v>
      </c>
      <c r="E535" s="30">
        <v>6</v>
      </c>
      <c r="F535" s="30" t="s">
        <v>12</v>
      </c>
      <c r="G535" s="31"/>
      <c r="H535" s="31" t="s">
        <v>13</v>
      </c>
      <c r="I535" s="18" t="s">
        <v>188</v>
      </c>
      <c r="J535" s="32" t="str">
        <f>VLOOKUP(PANAJI!$I535,Code2Loc,2,FALSE)</f>
        <v>SAI TMPLE</v>
      </c>
    </row>
    <row r="536" spans="1:10" ht="15.75" hidden="1" customHeight="1" x14ac:dyDescent="0.25">
      <c r="A536" s="29" t="s">
        <v>1739</v>
      </c>
      <c r="B536" s="30">
        <v>20</v>
      </c>
      <c r="C536" s="30" t="s">
        <v>189</v>
      </c>
      <c r="D536" s="30">
        <v>6</v>
      </c>
      <c r="E536" s="30">
        <v>7</v>
      </c>
      <c r="F536" s="30" t="s">
        <v>12</v>
      </c>
      <c r="G536" s="31"/>
      <c r="H536" s="31" t="s">
        <v>13</v>
      </c>
      <c r="I536" s="18" t="s">
        <v>190</v>
      </c>
      <c r="J536" s="32" t="str">
        <f>VLOOKUP(PANAJI!$I536,Code2Loc,2,FALSE)</f>
        <v>BORI BRDG</v>
      </c>
    </row>
    <row r="537" spans="1:10" ht="15.75" hidden="1" customHeight="1" x14ac:dyDescent="0.25">
      <c r="A537" s="29" t="s">
        <v>1739</v>
      </c>
      <c r="B537" s="30">
        <v>20</v>
      </c>
      <c r="C537" s="30" t="s">
        <v>191</v>
      </c>
      <c r="D537" s="30">
        <v>7</v>
      </c>
      <c r="E537" s="30">
        <v>8</v>
      </c>
      <c r="F537" s="30" t="s">
        <v>12</v>
      </c>
      <c r="G537" s="31"/>
      <c r="H537" s="31" t="s">
        <v>13</v>
      </c>
      <c r="I537" s="18" t="s">
        <v>192</v>
      </c>
      <c r="J537" s="32" t="str">
        <f>VLOOKUP(PANAJI!$I537,Code2Loc,2,FALSE)</f>
        <v>CHWGULE DOK</v>
      </c>
    </row>
    <row r="538" spans="1:10" ht="15.75" hidden="1" customHeight="1" x14ac:dyDescent="0.25">
      <c r="A538" s="29" t="s">
        <v>1739</v>
      </c>
      <c r="B538" s="30">
        <v>20</v>
      </c>
      <c r="C538" s="30" t="s">
        <v>226</v>
      </c>
      <c r="D538" s="30">
        <v>8</v>
      </c>
      <c r="E538" s="30">
        <v>9</v>
      </c>
      <c r="F538" s="30" t="s">
        <v>12</v>
      </c>
      <c r="G538" s="31"/>
      <c r="H538" s="31" t="s">
        <v>13</v>
      </c>
      <c r="I538" s="18" t="s">
        <v>227</v>
      </c>
      <c r="J538" s="32" t="str">
        <f>VLOOKUP(PANAJI!$I538,Code2Loc,2,FALSE)</f>
        <v>LOTULIM</v>
      </c>
    </row>
    <row r="539" spans="1:10" ht="15.75" hidden="1" customHeight="1" x14ac:dyDescent="0.25">
      <c r="A539" s="29" t="s">
        <v>1739</v>
      </c>
      <c r="B539" s="30">
        <v>20</v>
      </c>
      <c r="C539" s="30" t="s">
        <v>228</v>
      </c>
      <c r="D539" s="30">
        <v>9</v>
      </c>
      <c r="E539" s="30">
        <v>11</v>
      </c>
      <c r="F539" s="30" t="s">
        <v>12</v>
      </c>
      <c r="G539" s="31"/>
      <c r="H539" s="31" t="s">
        <v>13</v>
      </c>
      <c r="I539" s="18" t="s">
        <v>229</v>
      </c>
      <c r="J539" s="32" t="str">
        <f>VLOOKUP(PANAJI!$I539,Code2Loc,2,FALSE)</f>
        <v>ANGDI</v>
      </c>
    </row>
    <row r="540" spans="1:10" ht="15.75" hidden="1" customHeight="1" x14ac:dyDescent="0.25">
      <c r="A540" s="29" t="s">
        <v>1739</v>
      </c>
      <c r="B540" s="30">
        <v>20</v>
      </c>
      <c r="C540" s="30" t="s">
        <v>230</v>
      </c>
      <c r="D540" s="30">
        <v>10</v>
      </c>
      <c r="E540" s="30">
        <v>13</v>
      </c>
      <c r="F540" s="30" t="s">
        <v>12</v>
      </c>
      <c r="G540" s="31"/>
      <c r="H540" s="31" t="s">
        <v>13</v>
      </c>
      <c r="I540" s="18" t="s">
        <v>231</v>
      </c>
      <c r="J540" s="32" t="str">
        <f>VLOOKUP(PANAJI!$I540,Code2Loc,2,FALSE)</f>
        <v>RASSAIM FRY</v>
      </c>
    </row>
    <row r="541" spans="1:10" ht="15.75" hidden="1" customHeight="1" x14ac:dyDescent="0.25">
      <c r="A541" s="29" t="s">
        <v>1739</v>
      </c>
      <c r="B541" s="30">
        <v>20</v>
      </c>
      <c r="C541" s="30" t="s">
        <v>232</v>
      </c>
      <c r="D541" s="30">
        <v>11</v>
      </c>
      <c r="E541" s="30">
        <v>14</v>
      </c>
      <c r="F541" s="30" t="s">
        <v>12</v>
      </c>
      <c r="G541" s="31"/>
      <c r="H541" s="31" t="s">
        <v>13</v>
      </c>
      <c r="I541" s="18" t="s">
        <v>233</v>
      </c>
      <c r="J541" s="32" t="str">
        <f>VLOOKUP(PANAJI!$I541,Code2Loc,2,FALSE)</f>
        <v>RASSAIM DOK</v>
      </c>
    </row>
    <row r="542" spans="1:10" ht="15.75" hidden="1" customHeight="1" x14ac:dyDescent="0.25">
      <c r="A542" s="29" t="s">
        <v>1739</v>
      </c>
      <c r="B542" s="30">
        <v>20</v>
      </c>
      <c r="C542" s="30" t="s">
        <v>234</v>
      </c>
      <c r="D542" s="30">
        <v>12</v>
      </c>
      <c r="E542" s="30">
        <v>16</v>
      </c>
      <c r="F542" s="30" t="s">
        <v>12</v>
      </c>
      <c r="G542" s="31"/>
      <c r="H542" s="31" t="s">
        <v>13</v>
      </c>
      <c r="I542" s="18" t="s">
        <v>235</v>
      </c>
      <c r="J542" s="32" t="str">
        <f>VLOOKUP(PANAJI!$I542,Code2Loc,2,FALSE)</f>
        <v>KELOSI</v>
      </c>
    </row>
    <row r="543" spans="1:10" ht="15.75" hidden="1" customHeight="1" x14ac:dyDescent="0.25">
      <c r="A543" s="29" t="s">
        <v>1739</v>
      </c>
      <c r="B543" s="30">
        <v>20</v>
      </c>
      <c r="C543" s="30" t="s">
        <v>236</v>
      </c>
      <c r="D543" s="30">
        <v>13</v>
      </c>
      <c r="E543" s="30">
        <v>18</v>
      </c>
      <c r="F543" s="30" t="s">
        <v>12</v>
      </c>
      <c r="G543" s="31"/>
      <c r="H543" s="31" t="s">
        <v>13</v>
      </c>
      <c r="I543" s="18" t="s">
        <v>237</v>
      </c>
      <c r="J543" s="32" t="str">
        <f>VLOOKUP(PANAJI!$I543,Code2Loc,2,FALSE)</f>
        <v>CORPAWADA</v>
      </c>
    </row>
    <row r="544" spans="1:10" ht="15.75" hidden="1" customHeight="1" x14ac:dyDescent="0.25">
      <c r="A544" s="29" t="s">
        <v>1739</v>
      </c>
      <c r="B544" s="30">
        <v>20</v>
      </c>
      <c r="C544" s="30" t="s">
        <v>238</v>
      </c>
      <c r="D544" s="30">
        <v>14</v>
      </c>
      <c r="E544" s="30">
        <v>19</v>
      </c>
      <c r="F544" s="30" t="s">
        <v>12</v>
      </c>
      <c r="G544" s="31"/>
      <c r="H544" s="31" t="s">
        <v>13</v>
      </c>
      <c r="I544" s="18" t="s">
        <v>239</v>
      </c>
      <c r="J544" s="32" t="str">
        <f>VLOOKUP(PANAJI!$I544,Code2Loc,2,FALSE)</f>
        <v>THANA</v>
      </c>
    </row>
    <row r="545" spans="1:10" ht="15.75" hidden="1" customHeight="1" x14ac:dyDescent="0.25">
      <c r="A545" s="29" t="s">
        <v>1739</v>
      </c>
      <c r="B545" s="30">
        <v>20</v>
      </c>
      <c r="C545" s="30" t="s">
        <v>29</v>
      </c>
      <c r="D545" s="30">
        <v>15</v>
      </c>
      <c r="E545" s="30">
        <v>20</v>
      </c>
      <c r="F545" s="30" t="s">
        <v>12</v>
      </c>
      <c r="G545" s="31"/>
      <c r="H545" s="31" t="s">
        <v>30</v>
      </c>
      <c r="I545" s="18" t="s">
        <v>31</v>
      </c>
      <c r="J545" s="32" t="str">
        <f>VLOOKUP(PANAJI!$I545,Code2Loc,2,FALSE)</f>
        <v>CORTALIM</v>
      </c>
    </row>
    <row r="546" spans="1:10" ht="15.75" hidden="1" customHeight="1" x14ac:dyDescent="0.25">
      <c r="A546" s="29" t="s">
        <v>1739</v>
      </c>
      <c r="B546" s="30">
        <v>20</v>
      </c>
      <c r="C546" s="30" t="s">
        <v>53</v>
      </c>
      <c r="D546" s="30">
        <v>16</v>
      </c>
      <c r="E546" s="30">
        <v>22</v>
      </c>
      <c r="F546" s="30" t="s">
        <v>12</v>
      </c>
      <c r="G546" s="31"/>
      <c r="H546" s="31" t="s">
        <v>13</v>
      </c>
      <c r="I546" s="18" t="s">
        <v>54</v>
      </c>
      <c r="J546" s="32" t="str">
        <f>VLOOKUP(PANAJI!$I546,Code2Loc,2,FALSE)</f>
        <v>SANCOALE</v>
      </c>
    </row>
    <row r="547" spans="1:10" ht="15.75" hidden="1" customHeight="1" x14ac:dyDescent="0.25">
      <c r="A547" s="29" t="s">
        <v>1739</v>
      </c>
      <c r="B547" s="30">
        <v>20</v>
      </c>
      <c r="C547" s="30" t="s">
        <v>55</v>
      </c>
      <c r="D547" s="30">
        <v>17</v>
      </c>
      <c r="E547" s="30">
        <v>23</v>
      </c>
      <c r="F547" s="30" t="s">
        <v>12</v>
      </c>
      <c r="G547" s="31"/>
      <c r="H547" s="31" t="s">
        <v>13</v>
      </c>
      <c r="I547" s="18" t="s">
        <v>56</v>
      </c>
      <c r="J547" s="32" t="str">
        <f>VLOOKUP(PANAJI!$I547,Code2Loc,2,FALSE)</f>
        <v>S CONVENT</v>
      </c>
    </row>
    <row r="548" spans="1:10" ht="15.75" hidden="1" customHeight="1" x14ac:dyDescent="0.25">
      <c r="A548" s="29" t="s">
        <v>1739</v>
      </c>
      <c r="B548" s="30">
        <v>20</v>
      </c>
      <c r="C548" s="30" t="s">
        <v>57</v>
      </c>
      <c r="D548" s="30">
        <v>18</v>
      </c>
      <c r="E548" s="30">
        <v>25</v>
      </c>
      <c r="F548" s="30" t="s">
        <v>12</v>
      </c>
      <c r="G548" s="31"/>
      <c r="H548" s="31" t="s">
        <v>13</v>
      </c>
      <c r="I548" s="18" t="s">
        <v>58</v>
      </c>
      <c r="J548" s="32" t="str">
        <f>VLOOKUP(PANAJI!$I548,Code2Loc,2,FALSE)</f>
        <v>ZAREER</v>
      </c>
    </row>
    <row r="549" spans="1:10" ht="15.75" hidden="1" customHeight="1" x14ac:dyDescent="0.25">
      <c r="A549" s="29" t="s">
        <v>1739</v>
      </c>
      <c r="B549" s="30">
        <v>20</v>
      </c>
      <c r="C549" s="30" t="s">
        <v>59</v>
      </c>
      <c r="D549" s="30">
        <v>19</v>
      </c>
      <c r="E549" s="30">
        <v>27</v>
      </c>
      <c r="F549" s="30" t="s">
        <v>12</v>
      </c>
      <c r="G549" s="31"/>
      <c r="H549" s="31" t="s">
        <v>13</v>
      </c>
      <c r="I549" s="18" t="s">
        <v>60</v>
      </c>
      <c r="J549" s="32" t="str">
        <f>VLOOKUP(PANAJI!$I549,Code2Loc,2,FALSE)</f>
        <v>ZUYAR</v>
      </c>
    </row>
    <row r="550" spans="1:10" ht="15.75" hidden="1" customHeight="1" x14ac:dyDescent="0.25">
      <c r="A550" s="29" t="s">
        <v>1739</v>
      </c>
      <c r="B550" s="30">
        <v>20</v>
      </c>
      <c r="C550" s="30" t="s">
        <v>249</v>
      </c>
      <c r="D550" s="30">
        <v>20</v>
      </c>
      <c r="E550" s="30">
        <v>28</v>
      </c>
      <c r="F550" s="30" t="s">
        <v>12</v>
      </c>
      <c r="G550" s="31"/>
      <c r="H550" s="31" t="s">
        <v>13</v>
      </c>
      <c r="I550" s="18" t="s">
        <v>250</v>
      </c>
      <c r="J550" s="32" t="str">
        <f>VLOOKUP(PANAJI!$I550,Code2Loc,2,FALSE)</f>
        <v>DABOLI</v>
      </c>
    </row>
    <row r="551" spans="1:10" ht="15.75" hidden="1" customHeight="1" x14ac:dyDescent="0.25">
      <c r="A551" s="29" t="s">
        <v>1739</v>
      </c>
      <c r="B551" s="30">
        <v>20</v>
      </c>
      <c r="C551" s="30" t="s">
        <v>63</v>
      </c>
      <c r="D551" s="30">
        <v>21</v>
      </c>
      <c r="E551" s="30">
        <v>30</v>
      </c>
      <c r="F551" s="30" t="s">
        <v>12</v>
      </c>
      <c r="G551" s="31"/>
      <c r="H551" s="31" t="s">
        <v>13</v>
      </c>
      <c r="I551" s="18" t="s">
        <v>64</v>
      </c>
      <c r="J551" s="32" t="str">
        <f>VLOOKUP(PANAJI!$I551,Code2Loc,2,FALSE)</f>
        <v>CHICALIM</v>
      </c>
    </row>
    <row r="552" spans="1:10" ht="15.75" hidden="1" customHeight="1" x14ac:dyDescent="0.25">
      <c r="A552" s="29" t="s">
        <v>1739</v>
      </c>
      <c r="B552" s="30">
        <v>20</v>
      </c>
      <c r="C552" s="30" t="s">
        <v>65</v>
      </c>
      <c r="D552" s="30">
        <v>22</v>
      </c>
      <c r="E552" s="30">
        <v>32</v>
      </c>
      <c r="F552" s="30" t="s">
        <v>12</v>
      </c>
      <c r="G552" s="31"/>
      <c r="H552" s="31" t="s">
        <v>13</v>
      </c>
      <c r="I552" s="18" t="s">
        <v>66</v>
      </c>
      <c r="J552" s="32" t="str">
        <f>VLOOKUP(PANAJI!$I552,Code2Loc,2,FALSE)</f>
        <v>VADEM</v>
      </c>
    </row>
    <row r="553" spans="1:10" ht="15.75" hidden="1" customHeight="1" x14ac:dyDescent="0.25">
      <c r="A553" s="29" t="s">
        <v>1739</v>
      </c>
      <c r="B553" s="30">
        <v>20</v>
      </c>
      <c r="C553" s="30" t="s">
        <v>67</v>
      </c>
      <c r="D553" s="30">
        <v>23</v>
      </c>
      <c r="E553" s="30">
        <v>33</v>
      </c>
      <c r="F553" s="30" t="s">
        <v>12</v>
      </c>
      <c r="G553" s="31"/>
      <c r="H553" s="31" t="s">
        <v>13</v>
      </c>
      <c r="I553" s="18" t="s">
        <v>68</v>
      </c>
      <c r="J553" s="32" t="str">
        <f>VLOOKUP(PANAJI!$I553,Code2Loc,2,FALSE)</f>
        <v>SHIPYARD</v>
      </c>
    </row>
    <row r="554" spans="1:10" ht="15.75" hidden="1" customHeight="1" x14ac:dyDescent="0.25">
      <c r="A554" s="29" t="s">
        <v>1739</v>
      </c>
      <c r="B554" s="30">
        <v>20</v>
      </c>
      <c r="C554" s="30" t="s">
        <v>69</v>
      </c>
      <c r="D554" s="30">
        <v>24</v>
      </c>
      <c r="E554" s="30">
        <v>34</v>
      </c>
      <c r="F554" s="30" t="s">
        <v>12</v>
      </c>
      <c r="G554" s="31"/>
      <c r="H554" s="31" t="s">
        <v>13</v>
      </c>
      <c r="I554" s="18" t="s">
        <v>70</v>
      </c>
      <c r="J554" s="32" t="str">
        <f>VLOOKUP(PANAJI!$I554,Code2Loc,2,FALSE)</f>
        <v>VASCO</v>
      </c>
    </row>
    <row r="555" spans="1:10" ht="15.75" hidden="1" customHeight="1" x14ac:dyDescent="0.25">
      <c r="A555" s="29" t="s">
        <v>1739</v>
      </c>
      <c r="B555" s="30">
        <v>20</v>
      </c>
      <c r="C555" s="30" t="s">
        <v>72</v>
      </c>
      <c r="D555" s="30">
        <v>25</v>
      </c>
      <c r="E555" s="30">
        <v>36</v>
      </c>
      <c r="F555" s="30" t="s">
        <v>12</v>
      </c>
      <c r="G555" s="31"/>
      <c r="H555" s="31" t="s">
        <v>13</v>
      </c>
      <c r="I555" s="18" t="s">
        <v>73</v>
      </c>
      <c r="J555" s="32" t="str">
        <f>VLOOKUP(PANAJI!$I555,Code2Loc,2,FALSE)</f>
        <v>SADA</v>
      </c>
    </row>
    <row r="556" spans="1:10" ht="15.75" hidden="1" customHeight="1" x14ac:dyDescent="0.25">
      <c r="A556" s="29" t="s">
        <v>1739</v>
      </c>
      <c r="B556" s="30">
        <v>20</v>
      </c>
      <c r="C556" s="30" t="s">
        <v>74</v>
      </c>
      <c r="D556" s="30">
        <v>26</v>
      </c>
      <c r="E556" s="30">
        <v>38</v>
      </c>
      <c r="F556" s="30" t="s">
        <v>12</v>
      </c>
      <c r="G556" s="31"/>
      <c r="H556" s="31" t="s">
        <v>13</v>
      </c>
      <c r="I556" s="18" t="s">
        <v>75</v>
      </c>
      <c r="J556" s="32" t="str">
        <f>VLOOKUP(PANAJI!$I556,Code2Loc,2,FALSE)</f>
        <v>HARBOUR</v>
      </c>
    </row>
    <row r="557" spans="1:10" ht="15.75" hidden="1" customHeight="1" x14ac:dyDescent="0.25">
      <c r="A557" s="29" t="s">
        <v>1740</v>
      </c>
      <c r="B557" s="30">
        <v>21</v>
      </c>
      <c r="C557" s="30" t="s">
        <v>129</v>
      </c>
      <c r="D557" s="30">
        <v>1</v>
      </c>
      <c r="E557" s="30">
        <v>0</v>
      </c>
      <c r="F557" s="30" t="s">
        <v>12</v>
      </c>
      <c r="G557" s="31"/>
      <c r="H557" s="31" t="s">
        <v>13</v>
      </c>
      <c r="I557" s="18" t="s">
        <v>130</v>
      </c>
      <c r="J557" s="32" t="str">
        <f>VLOOKUP(PANAJI!$I557,Code2Loc,2,FALSE)</f>
        <v>BICHOLIM</v>
      </c>
    </row>
    <row r="558" spans="1:10" ht="15.75" hidden="1" customHeight="1" x14ac:dyDescent="0.25">
      <c r="A558" s="29" t="s">
        <v>1740</v>
      </c>
      <c r="B558" s="30">
        <v>21</v>
      </c>
      <c r="C558" s="30" t="s">
        <v>131</v>
      </c>
      <c r="D558" s="30">
        <v>2</v>
      </c>
      <c r="E558" s="30">
        <v>2</v>
      </c>
      <c r="F558" s="30" t="s">
        <v>12</v>
      </c>
      <c r="G558" s="31"/>
      <c r="H558" s="31" t="s">
        <v>13</v>
      </c>
      <c r="I558" s="18" t="s">
        <v>132</v>
      </c>
      <c r="J558" s="32" t="str">
        <f>VLOOKUP(PANAJI!$I558,Code2Loc,2,FALSE)</f>
        <v>ZATYE COLGE</v>
      </c>
    </row>
    <row r="559" spans="1:10" ht="15.75" hidden="1" customHeight="1" x14ac:dyDescent="0.25">
      <c r="A559" s="29" t="s">
        <v>1740</v>
      </c>
      <c r="B559" s="30">
        <v>21</v>
      </c>
      <c r="C559" s="30" t="s">
        <v>133</v>
      </c>
      <c r="D559" s="30">
        <v>3</v>
      </c>
      <c r="E559" s="30">
        <v>4</v>
      </c>
      <c r="F559" s="30" t="s">
        <v>12</v>
      </c>
      <c r="G559" s="31"/>
      <c r="H559" s="31" t="s">
        <v>13</v>
      </c>
      <c r="I559" s="18" t="s">
        <v>134</v>
      </c>
      <c r="J559" s="32" t="str">
        <f>VLOOKUP(PANAJI!$I559,Code2Loc,2,FALSE)</f>
        <v>SARVAN X</v>
      </c>
    </row>
    <row r="560" spans="1:10" ht="15.75" hidden="1" customHeight="1" x14ac:dyDescent="0.25">
      <c r="A560" s="29" t="s">
        <v>1740</v>
      </c>
      <c r="B560" s="30">
        <v>21</v>
      </c>
      <c r="C560" s="30" t="s">
        <v>135</v>
      </c>
      <c r="D560" s="30">
        <v>4</v>
      </c>
      <c r="E560" s="30">
        <v>5</v>
      </c>
      <c r="F560" s="30" t="s">
        <v>12</v>
      </c>
      <c r="G560" s="31"/>
      <c r="H560" s="31" t="s">
        <v>13</v>
      </c>
      <c r="I560" s="18" t="s">
        <v>136</v>
      </c>
      <c r="J560" s="32" t="str">
        <f>VLOOKUP(PANAJI!$I560,Code2Loc,2,FALSE)</f>
        <v>ADHAR HSPTL</v>
      </c>
    </row>
    <row r="561" spans="1:10" ht="15.75" hidden="1" customHeight="1" x14ac:dyDescent="0.25">
      <c r="A561" s="29" t="s">
        <v>1740</v>
      </c>
      <c r="B561" s="30">
        <v>21</v>
      </c>
      <c r="C561" s="30" t="s">
        <v>137</v>
      </c>
      <c r="D561" s="30">
        <v>5</v>
      </c>
      <c r="E561" s="30">
        <v>6</v>
      </c>
      <c r="F561" s="30" t="s">
        <v>12</v>
      </c>
      <c r="G561" s="31"/>
      <c r="H561" s="31" t="s">
        <v>13</v>
      </c>
      <c r="I561" s="18" t="s">
        <v>138</v>
      </c>
      <c r="J561" s="32" t="str">
        <f>VLOOKUP(PANAJI!$I561,Code2Loc,2,FALSE)</f>
        <v>VIJAY NAGAR</v>
      </c>
    </row>
    <row r="562" spans="1:10" ht="15.75" hidden="1" customHeight="1" x14ac:dyDescent="0.25">
      <c r="A562" s="29" t="s">
        <v>1740</v>
      </c>
      <c r="B562" s="30">
        <v>21</v>
      </c>
      <c r="C562" s="30" t="s">
        <v>139</v>
      </c>
      <c r="D562" s="30">
        <v>6</v>
      </c>
      <c r="E562" s="30">
        <v>7</v>
      </c>
      <c r="F562" s="30" t="s">
        <v>12</v>
      </c>
      <c r="G562" s="31"/>
      <c r="H562" s="31" t="s">
        <v>13</v>
      </c>
      <c r="I562" s="18" t="s">
        <v>140</v>
      </c>
      <c r="J562" s="32" t="str">
        <f>VLOOKUP(PANAJI!$I562,Code2Loc,2,FALSE)</f>
        <v>KARAPUR TSK</v>
      </c>
    </row>
    <row r="563" spans="1:10" ht="15.75" hidden="1" customHeight="1" x14ac:dyDescent="0.25">
      <c r="A563" s="29" t="s">
        <v>1740</v>
      </c>
      <c r="B563" s="30">
        <v>21</v>
      </c>
      <c r="C563" s="30" t="s">
        <v>141</v>
      </c>
      <c r="D563" s="30">
        <v>7</v>
      </c>
      <c r="E563" s="30">
        <v>8</v>
      </c>
      <c r="F563" s="30" t="s">
        <v>12</v>
      </c>
      <c r="G563" s="31"/>
      <c r="H563" s="31" t="s">
        <v>13</v>
      </c>
      <c r="I563" s="18" t="s">
        <v>142</v>
      </c>
      <c r="J563" s="32" t="str">
        <f>VLOOKUP(PANAJI!$I563,Code2Loc,2,FALSE)</f>
        <v>SANKHALI</v>
      </c>
    </row>
    <row r="564" spans="1:10" ht="15.75" hidden="1" customHeight="1" x14ac:dyDescent="0.25">
      <c r="A564" s="29" t="s">
        <v>1740</v>
      </c>
      <c r="B564" s="30">
        <v>21</v>
      </c>
      <c r="C564" s="30" t="s">
        <v>143</v>
      </c>
      <c r="D564" s="30">
        <v>8</v>
      </c>
      <c r="E564" s="30">
        <v>9</v>
      </c>
      <c r="F564" s="30" t="s">
        <v>12</v>
      </c>
      <c r="G564" s="31"/>
      <c r="H564" s="31" t="s">
        <v>13</v>
      </c>
      <c r="I564" s="18" t="s">
        <v>144</v>
      </c>
      <c r="J564" s="32" t="str">
        <f>VLOOKUP(PANAJI!$I564,Code2Loc,2,FALSE)</f>
        <v>GAWTHAN</v>
      </c>
    </row>
    <row r="565" spans="1:10" ht="15.75" hidden="1" customHeight="1" x14ac:dyDescent="0.25">
      <c r="A565" s="29" t="s">
        <v>1740</v>
      </c>
      <c r="B565" s="30">
        <v>21</v>
      </c>
      <c r="C565" s="30" t="s">
        <v>145</v>
      </c>
      <c r="D565" s="30">
        <v>9</v>
      </c>
      <c r="E565" s="30">
        <v>11</v>
      </c>
      <c r="F565" s="30" t="s">
        <v>12</v>
      </c>
      <c r="G565" s="31"/>
      <c r="H565" s="31" t="s">
        <v>13</v>
      </c>
      <c r="I565" s="18" t="s">
        <v>146</v>
      </c>
      <c r="J565" s="32" t="str">
        <f>VLOOKUP(PANAJI!$I565,Code2Loc,2,FALSE)</f>
        <v>KUDNE</v>
      </c>
    </row>
    <row r="566" spans="1:10" ht="15.75" hidden="1" customHeight="1" x14ac:dyDescent="0.25">
      <c r="A566" s="29" t="s">
        <v>1740</v>
      </c>
      <c r="B566" s="30">
        <v>21</v>
      </c>
      <c r="C566" s="30" t="s">
        <v>147</v>
      </c>
      <c r="D566" s="30">
        <v>10</v>
      </c>
      <c r="E566" s="30">
        <v>13</v>
      </c>
      <c r="F566" s="30" t="s">
        <v>12</v>
      </c>
      <c r="G566" s="31"/>
      <c r="H566" s="31" t="s">
        <v>13</v>
      </c>
      <c r="I566" s="18" t="s">
        <v>148</v>
      </c>
      <c r="J566" s="32" t="str">
        <f>VLOOKUP(PANAJI!$I566,Code2Loc,2,FALSE)</f>
        <v>NHAVELI</v>
      </c>
    </row>
    <row r="567" spans="1:10" ht="15.75" hidden="1" customHeight="1" x14ac:dyDescent="0.25">
      <c r="A567" s="29" t="s">
        <v>1740</v>
      </c>
      <c r="B567" s="30">
        <v>21</v>
      </c>
      <c r="C567" s="30" t="s">
        <v>149</v>
      </c>
      <c r="D567" s="30">
        <v>11</v>
      </c>
      <c r="E567" s="30">
        <v>14</v>
      </c>
      <c r="F567" s="30" t="s">
        <v>12</v>
      </c>
      <c r="G567" s="31"/>
      <c r="H567" s="31" t="s">
        <v>13</v>
      </c>
      <c r="I567" s="18" t="s">
        <v>150</v>
      </c>
      <c r="J567" s="32" t="str">
        <f>VLOOKUP(PANAJI!$I567,Code2Loc,2,FALSE)</f>
        <v>NHAVELI TMP</v>
      </c>
    </row>
    <row r="568" spans="1:10" ht="15.75" hidden="1" customHeight="1" x14ac:dyDescent="0.25">
      <c r="A568" s="29" t="s">
        <v>1740</v>
      </c>
      <c r="B568" s="30">
        <v>21</v>
      </c>
      <c r="C568" s="30" t="s">
        <v>151</v>
      </c>
      <c r="D568" s="30">
        <v>12</v>
      </c>
      <c r="E568" s="30">
        <v>15</v>
      </c>
      <c r="F568" s="30" t="s">
        <v>12</v>
      </c>
      <c r="G568" s="31"/>
      <c r="H568" s="31" t="s">
        <v>13</v>
      </c>
      <c r="I568" s="18" t="s">
        <v>152</v>
      </c>
      <c r="J568" s="32" t="str">
        <f>VLOOKUP(PANAJI!$I568,Code2Loc,2,FALSE)</f>
        <v>SEZA GATE</v>
      </c>
    </row>
    <row r="569" spans="1:10" ht="15.75" hidden="1" customHeight="1" x14ac:dyDescent="0.25">
      <c r="A569" s="29" t="s">
        <v>1740</v>
      </c>
      <c r="B569" s="30">
        <v>21</v>
      </c>
      <c r="C569" s="30" t="s">
        <v>153</v>
      </c>
      <c r="D569" s="30">
        <v>13</v>
      </c>
      <c r="E569" s="30">
        <v>16</v>
      </c>
      <c r="F569" s="30" t="s">
        <v>12</v>
      </c>
      <c r="G569" s="31"/>
      <c r="H569" s="31" t="s">
        <v>13</v>
      </c>
      <c r="I569" s="18" t="s">
        <v>154</v>
      </c>
      <c r="J569" s="32" t="str">
        <f>VLOOKUP(PANAJI!$I569,Code2Loc,2,FALSE)</f>
        <v>AMONA</v>
      </c>
    </row>
    <row r="570" spans="1:10" ht="15.75" hidden="1" customHeight="1" x14ac:dyDescent="0.25">
      <c r="A570" s="29" t="s">
        <v>1740</v>
      </c>
      <c r="B570" s="30">
        <v>21</v>
      </c>
      <c r="C570" s="30" t="s">
        <v>155</v>
      </c>
      <c r="D570" s="30">
        <v>14</v>
      </c>
      <c r="E570" s="30">
        <v>17</v>
      </c>
      <c r="F570" s="30" t="s">
        <v>12</v>
      </c>
      <c r="G570" s="31"/>
      <c r="H570" s="31" t="s">
        <v>13</v>
      </c>
      <c r="I570" s="18" t="s">
        <v>156</v>
      </c>
      <c r="J570" s="32" t="str">
        <f>VLOOKUP(PANAJI!$I570,Code2Loc,2,FALSE)</f>
        <v>KANDOL TMP</v>
      </c>
    </row>
    <row r="571" spans="1:10" ht="15.75" hidden="1" customHeight="1" x14ac:dyDescent="0.25">
      <c r="A571" s="29" t="s">
        <v>1740</v>
      </c>
      <c r="B571" s="30">
        <v>21</v>
      </c>
      <c r="C571" s="30" t="s">
        <v>157</v>
      </c>
      <c r="D571" s="30">
        <v>15</v>
      </c>
      <c r="E571" s="30">
        <v>18</v>
      </c>
      <c r="F571" s="30" t="s">
        <v>12</v>
      </c>
      <c r="G571" s="31"/>
      <c r="H571" s="31" t="s">
        <v>13</v>
      </c>
      <c r="I571" s="18" t="s">
        <v>158</v>
      </c>
      <c r="J571" s="32" t="str">
        <f>VLOOKUP(PANAJI!$I571,Code2Loc,2,FALSE)</f>
        <v>MARCEL</v>
      </c>
    </row>
    <row r="572" spans="1:10" ht="15.75" hidden="1" customHeight="1" x14ac:dyDescent="0.25">
      <c r="A572" s="29" t="s">
        <v>1740</v>
      </c>
      <c r="B572" s="30">
        <v>21</v>
      </c>
      <c r="C572" s="30" t="s">
        <v>159</v>
      </c>
      <c r="D572" s="30">
        <v>16</v>
      </c>
      <c r="E572" s="30">
        <v>20</v>
      </c>
      <c r="F572" s="30" t="s">
        <v>12</v>
      </c>
      <c r="G572" s="31"/>
      <c r="H572" s="31" t="s">
        <v>13</v>
      </c>
      <c r="I572" s="18" t="s">
        <v>160</v>
      </c>
      <c r="J572" s="32" t="str">
        <f>VLOOKUP(PANAJI!$I572,Code2Loc,2,FALSE)</f>
        <v>TIVREM</v>
      </c>
    </row>
    <row r="573" spans="1:10" ht="15.75" hidden="1" customHeight="1" x14ac:dyDescent="0.25">
      <c r="A573" s="29" t="s">
        <v>1740</v>
      </c>
      <c r="B573" s="30">
        <v>21</v>
      </c>
      <c r="C573" s="30" t="s">
        <v>161</v>
      </c>
      <c r="D573" s="30">
        <v>17</v>
      </c>
      <c r="E573" s="30">
        <v>21</v>
      </c>
      <c r="F573" s="30" t="s">
        <v>12</v>
      </c>
      <c r="G573" s="31"/>
      <c r="H573" s="31" t="s">
        <v>13</v>
      </c>
      <c r="I573" s="18" t="s">
        <v>162</v>
      </c>
      <c r="J573" s="32" t="str">
        <f>VLOOKUP(PANAJI!$I573,Code2Loc,2,FALSE)</f>
        <v>TIVRE BUILD</v>
      </c>
    </row>
    <row r="574" spans="1:10" ht="15.75" hidden="1" customHeight="1" x14ac:dyDescent="0.25">
      <c r="A574" s="29" t="s">
        <v>1740</v>
      </c>
      <c r="B574" s="30">
        <v>21</v>
      </c>
      <c r="C574" s="30" t="s">
        <v>163</v>
      </c>
      <c r="D574" s="30">
        <v>18</v>
      </c>
      <c r="E574" s="30">
        <v>22</v>
      </c>
      <c r="F574" s="30" t="s">
        <v>12</v>
      </c>
      <c r="G574" s="31"/>
      <c r="H574" s="31" t="s">
        <v>13</v>
      </c>
      <c r="I574" s="18" t="s">
        <v>164</v>
      </c>
      <c r="J574" s="32" t="str">
        <f>VLOOKUP(PANAJI!$I574,Code2Loc,2,FALSE)</f>
        <v>BANASTARI</v>
      </c>
    </row>
    <row r="575" spans="1:10" ht="15.75" hidden="1" customHeight="1" x14ac:dyDescent="0.25">
      <c r="A575" s="29" t="s">
        <v>1740</v>
      </c>
      <c r="B575" s="30">
        <v>21</v>
      </c>
      <c r="C575" s="30" t="s">
        <v>165</v>
      </c>
      <c r="D575" s="30">
        <v>19</v>
      </c>
      <c r="E575" s="30">
        <v>24</v>
      </c>
      <c r="F575" s="30" t="s">
        <v>12</v>
      </c>
      <c r="G575" s="31"/>
      <c r="H575" s="31" t="s">
        <v>13</v>
      </c>
      <c r="I575" s="18" t="s">
        <v>166</v>
      </c>
      <c r="J575" s="32" t="str">
        <f>VLOOKUP(PANAJI!$I575,Code2Loc,2,FALSE)</f>
        <v>BHOMA</v>
      </c>
    </row>
    <row r="576" spans="1:10" ht="15.75" hidden="1" customHeight="1" x14ac:dyDescent="0.25">
      <c r="A576" s="29" t="s">
        <v>1740</v>
      </c>
      <c r="B576" s="30">
        <v>21</v>
      </c>
      <c r="C576" s="30" t="s">
        <v>167</v>
      </c>
      <c r="D576" s="30">
        <v>20</v>
      </c>
      <c r="E576" s="30">
        <v>26</v>
      </c>
      <c r="F576" s="30" t="s">
        <v>12</v>
      </c>
      <c r="G576" s="31"/>
      <c r="H576" s="31" t="s">
        <v>13</v>
      </c>
      <c r="I576" s="18" t="s">
        <v>168</v>
      </c>
      <c r="J576" s="32" t="str">
        <f>VLOOKUP(PANAJI!$I576,Code2Loc,2,FALSE)</f>
        <v>KUNDAI</v>
      </c>
    </row>
    <row r="577" spans="1:10" ht="15.75" hidden="1" customHeight="1" x14ac:dyDescent="0.25">
      <c r="A577" s="29" t="s">
        <v>1740</v>
      </c>
      <c r="B577" s="30">
        <v>21</v>
      </c>
      <c r="C577" s="30" t="s">
        <v>169</v>
      </c>
      <c r="D577" s="30">
        <v>21</v>
      </c>
      <c r="E577" s="30">
        <v>28</v>
      </c>
      <c r="F577" s="30" t="s">
        <v>12</v>
      </c>
      <c r="G577" s="31"/>
      <c r="H577" s="31" t="s">
        <v>13</v>
      </c>
      <c r="I577" s="18" t="s">
        <v>170</v>
      </c>
      <c r="J577" s="32" t="str">
        <f>VLOOKUP(PANAJI!$I577,Code2Loc,2,FALSE)</f>
        <v>MANGESHI</v>
      </c>
    </row>
    <row r="578" spans="1:10" ht="15.75" hidden="1" customHeight="1" x14ac:dyDescent="0.25">
      <c r="A578" s="29" t="s">
        <v>1740</v>
      </c>
      <c r="B578" s="30">
        <v>21</v>
      </c>
      <c r="C578" s="30" t="s">
        <v>171</v>
      </c>
      <c r="D578" s="30">
        <v>22</v>
      </c>
      <c r="E578" s="30">
        <v>29</v>
      </c>
      <c r="F578" s="30" t="s">
        <v>12</v>
      </c>
      <c r="G578" s="31"/>
      <c r="H578" s="31" t="s">
        <v>13</v>
      </c>
      <c r="I578" s="18" t="s">
        <v>172</v>
      </c>
      <c r="J578" s="32" t="str">
        <f>VLOOKUP(PANAJI!$I578,Code2Loc,2,FALSE)</f>
        <v>MARDOL</v>
      </c>
    </row>
    <row r="579" spans="1:10" ht="15.75" hidden="1" customHeight="1" x14ac:dyDescent="0.25">
      <c r="A579" s="29" t="s">
        <v>1740</v>
      </c>
      <c r="B579" s="30">
        <v>21</v>
      </c>
      <c r="C579" s="30" t="s">
        <v>173</v>
      </c>
      <c r="D579" s="30">
        <v>23</v>
      </c>
      <c r="E579" s="30">
        <v>31</v>
      </c>
      <c r="F579" s="30" t="s">
        <v>12</v>
      </c>
      <c r="G579" s="31"/>
      <c r="H579" s="31" t="s">
        <v>13</v>
      </c>
      <c r="I579" s="18" t="s">
        <v>174</v>
      </c>
      <c r="J579" s="32" t="str">
        <f>VLOOKUP(PANAJI!$I579,Code2Loc,2,FALSE)</f>
        <v>PATYEKADE</v>
      </c>
    </row>
    <row r="580" spans="1:10" ht="15.75" hidden="1" customHeight="1" x14ac:dyDescent="0.25">
      <c r="A580" s="29" t="s">
        <v>1740</v>
      </c>
      <c r="B580" s="30">
        <v>21</v>
      </c>
      <c r="C580" s="30" t="s">
        <v>175</v>
      </c>
      <c r="D580" s="30">
        <v>24</v>
      </c>
      <c r="E580" s="30">
        <v>33</v>
      </c>
      <c r="F580" s="30" t="s">
        <v>12</v>
      </c>
      <c r="G580" s="31"/>
      <c r="H580" s="31" t="s">
        <v>13</v>
      </c>
      <c r="I580" s="18" t="s">
        <v>176</v>
      </c>
      <c r="J580" s="32" t="str">
        <f>VLOOKUP(PANAJI!$I580,Code2Loc,2,FALSE)</f>
        <v>FARMAGUDI</v>
      </c>
    </row>
    <row r="581" spans="1:10" ht="15.75" hidden="1" customHeight="1" x14ac:dyDescent="0.25">
      <c r="A581" s="29" t="s">
        <v>1740</v>
      </c>
      <c r="B581" s="30">
        <v>21</v>
      </c>
      <c r="C581" s="30" t="s">
        <v>177</v>
      </c>
      <c r="D581" s="30">
        <v>25</v>
      </c>
      <c r="E581" s="30">
        <v>34</v>
      </c>
      <c r="F581" s="30" t="s">
        <v>12</v>
      </c>
      <c r="G581" s="31"/>
      <c r="H581" s="31" t="s">
        <v>13</v>
      </c>
      <c r="I581" s="18" t="s">
        <v>178</v>
      </c>
      <c r="J581" s="32" t="str">
        <f>VLOOKUP(PANAJI!$I581,Code2Loc,2,FALSE)</f>
        <v>FMD CIRCLE</v>
      </c>
    </row>
    <row r="582" spans="1:10" ht="15.75" hidden="1" customHeight="1" x14ac:dyDescent="0.25">
      <c r="A582" s="29" t="s">
        <v>1740</v>
      </c>
      <c r="B582" s="30">
        <v>21</v>
      </c>
      <c r="C582" s="30" t="s">
        <v>179</v>
      </c>
      <c r="D582" s="30">
        <v>26</v>
      </c>
      <c r="E582" s="30">
        <v>36</v>
      </c>
      <c r="F582" s="30" t="s">
        <v>12</v>
      </c>
      <c r="G582" s="31"/>
      <c r="H582" s="31" t="s">
        <v>13</v>
      </c>
      <c r="I582" s="18" t="s">
        <v>180</v>
      </c>
      <c r="J582" s="32" t="str">
        <f>VLOOKUP(PANAJI!$I582,Code2Loc,2,FALSE)</f>
        <v>PONDA</v>
      </c>
    </row>
    <row r="583" spans="1:10" ht="15.75" hidden="1" customHeight="1" x14ac:dyDescent="0.25">
      <c r="A583" s="29" t="s">
        <v>1740</v>
      </c>
      <c r="B583" s="30">
        <v>21</v>
      </c>
      <c r="C583" s="30" t="s">
        <v>181</v>
      </c>
      <c r="D583" s="30">
        <v>27</v>
      </c>
      <c r="E583" s="30">
        <v>38</v>
      </c>
      <c r="F583" s="30" t="s">
        <v>12</v>
      </c>
      <c r="G583" s="31"/>
      <c r="H583" s="31" t="s">
        <v>13</v>
      </c>
      <c r="I583" s="18" t="s">
        <v>182</v>
      </c>
      <c r="J583" s="32" t="str">
        <f>VLOOKUP(PANAJI!$I583,Code2Loc,2,FALSE)</f>
        <v>DHAVLI</v>
      </c>
    </row>
    <row r="584" spans="1:10" ht="15.75" hidden="1" customHeight="1" x14ac:dyDescent="0.25">
      <c r="A584" s="29" t="s">
        <v>1740</v>
      </c>
      <c r="B584" s="30">
        <v>21</v>
      </c>
      <c r="C584" s="30" t="s">
        <v>183</v>
      </c>
      <c r="D584" s="30">
        <v>28</v>
      </c>
      <c r="E584" s="30">
        <v>40</v>
      </c>
      <c r="F584" s="30" t="s">
        <v>12</v>
      </c>
      <c r="G584" s="31"/>
      <c r="H584" s="31" t="s">
        <v>13</v>
      </c>
      <c r="I584" s="18" t="s">
        <v>184</v>
      </c>
      <c r="J584" s="32" t="str">
        <f>VLOOKUP(PANAJI!$I584,Code2Loc,2,FALSE)</f>
        <v>TOP COLA</v>
      </c>
    </row>
    <row r="585" spans="1:10" ht="15.75" hidden="1" customHeight="1" x14ac:dyDescent="0.25">
      <c r="A585" s="29" t="s">
        <v>1740</v>
      </c>
      <c r="B585" s="30">
        <v>21</v>
      </c>
      <c r="C585" s="30" t="s">
        <v>185</v>
      </c>
      <c r="D585" s="30">
        <v>29</v>
      </c>
      <c r="E585" s="30">
        <v>41</v>
      </c>
      <c r="F585" s="30" t="s">
        <v>12</v>
      </c>
      <c r="G585" s="31"/>
      <c r="H585" s="31" t="s">
        <v>13</v>
      </c>
      <c r="I585" s="18" t="s">
        <v>186</v>
      </c>
      <c r="J585" s="32" t="str">
        <f>VLOOKUP(PANAJI!$I585,Code2Loc,2,FALSE)</f>
        <v>BORI SKVR</v>
      </c>
    </row>
    <row r="586" spans="1:10" ht="15.75" hidden="1" customHeight="1" x14ac:dyDescent="0.25">
      <c r="A586" s="29" t="s">
        <v>1740</v>
      </c>
      <c r="B586" s="30">
        <v>21</v>
      </c>
      <c r="C586" s="30" t="s">
        <v>187</v>
      </c>
      <c r="D586" s="30">
        <v>30</v>
      </c>
      <c r="E586" s="30">
        <v>42</v>
      </c>
      <c r="F586" s="30" t="s">
        <v>12</v>
      </c>
      <c r="G586" s="31"/>
      <c r="H586" s="31" t="s">
        <v>13</v>
      </c>
      <c r="I586" s="18" t="s">
        <v>188</v>
      </c>
      <c r="J586" s="32" t="str">
        <f>VLOOKUP(PANAJI!$I586,Code2Loc,2,FALSE)</f>
        <v>SAI TMPLE</v>
      </c>
    </row>
    <row r="587" spans="1:10" ht="15.75" hidden="1" customHeight="1" x14ac:dyDescent="0.25">
      <c r="A587" s="29" t="s">
        <v>1740</v>
      </c>
      <c r="B587" s="30">
        <v>21</v>
      </c>
      <c r="C587" s="30" t="s">
        <v>189</v>
      </c>
      <c r="D587" s="30">
        <v>31</v>
      </c>
      <c r="E587" s="30">
        <v>44</v>
      </c>
      <c r="F587" s="30" t="s">
        <v>12</v>
      </c>
      <c r="G587" s="31"/>
      <c r="H587" s="31" t="s">
        <v>13</v>
      </c>
      <c r="I587" s="18" t="s">
        <v>190</v>
      </c>
      <c r="J587" s="32" t="str">
        <f>VLOOKUP(PANAJI!$I587,Code2Loc,2,FALSE)</f>
        <v>BORI BRDG</v>
      </c>
    </row>
    <row r="588" spans="1:10" ht="15.75" hidden="1" customHeight="1" x14ac:dyDescent="0.25">
      <c r="A588" s="29" t="s">
        <v>1740</v>
      </c>
      <c r="B588" s="30">
        <v>21</v>
      </c>
      <c r="C588" s="30" t="s">
        <v>191</v>
      </c>
      <c r="D588" s="30">
        <v>32</v>
      </c>
      <c r="E588" s="30">
        <v>45</v>
      </c>
      <c r="F588" s="30" t="s">
        <v>12</v>
      </c>
      <c r="G588" s="31"/>
      <c r="H588" s="31" t="s">
        <v>13</v>
      </c>
      <c r="I588" s="18" t="s">
        <v>192</v>
      </c>
      <c r="J588" s="32" t="str">
        <f>VLOOKUP(PANAJI!$I588,Code2Loc,2,FALSE)</f>
        <v>CHWGULE DOK</v>
      </c>
    </row>
    <row r="589" spans="1:10" ht="15.75" hidden="1" customHeight="1" x14ac:dyDescent="0.25">
      <c r="A589" s="29" t="s">
        <v>1740</v>
      </c>
      <c r="B589" s="30">
        <v>21</v>
      </c>
      <c r="C589" s="30" t="s">
        <v>193</v>
      </c>
      <c r="D589" s="30">
        <v>33</v>
      </c>
      <c r="E589" s="30">
        <v>46</v>
      </c>
      <c r="F589" s="30" t="s">
        <v>12</v>
      </c>
      <c r="G589" s="31"/>
      <c r="H589" s="31" t="s">
        <v>13</v>
      </c>
      <c r="I589" s="18" t="s">
        <v>194</v>
      </c>
      <c r="J589" s="32" t="str">
        <f>VLOOKUP(PANAJI!$I589,Code2Loc,2,FALSE)</f>
        <v>AMORA</v>
      </c>
    </row>
    <row r="590" spans="1:10" ht="15.75" hidden="1" customHeight="1" x14ac:dyDescent="0.25">
      <c r="A590" s="29" t="s">
        <v>1740</v>
      </c>
      <c r="B590" s="30">
        <v>21</v>
      </c>
      <c r="C590" s="30" t="s">
        <v>195</v>
      </c>
      <c r="D590" s="30">
        <v>34</v>
      </c>
      <c r="E590" s="30">
        <v>47</v>
      </c>
      <c r="F590" s="30" t="s">
        <v>12</v>
      </c>
      <c r="G590" s="31"/>
      <c r="H590" s="31" t="s">
        <v>13</v>
      </c>
      <c r="I590" s="18" t="s">
        <v>196</v>
      </c>
      <c r="J590" s="32" t="str">
        <f>VLOOKUP(PANAJI!$I590,Code2Loc,2,FALSE)</f>
        <v>TEMBER</v>
      </c>
    </row>
    <row r="591" spans="1:10" ht="15.75" hidden="1" customHeight="1" x14ac:dyDescent="0.25">
      <c r="A591" s="29" t="s">
        <v>1740</v>
      </c>
      <c r="B591" s="30">
        <v>21</v>
      </c>
      <c r="C591" s="30" t="s">
        <v>197</v>
      </c>
      <c r="D591" s="30">
        <v>35</v>
      </c>
      <c r="E591" s="30">
        <v>48</v>
      </c>
      <c r="F591" s="30" t="s">
        <v>12</v>
      </c>
      <c r="G591" s="31"/>
      <c r="H591" s="31" t="s">
        <v>13</v>
      </c>
      <c r="I591" s="18" t="s">
        <v>198</v>
      </c>
      <c r="J591" s="32" t="str">
        <f>VLOOKUP(PANAJI!$I591,Code2Loc,2,FALSE)</f>
        <v>RAI AMYAKDE</v>
      </c>
    </row>
    <row r="592" spans="1:10" ht="15.75" hidden="1" customHeight="1" x14ac:dyDescent="0.25">
      <c r="A592" s="29" t="s">
        <v>1740</v>
      </c>
      <c r="B592" s="30">
        <v>21</v>
      </c>
      <c r="C592" s="30" t="s">
        <v>199</v>
      </c>
      <c r="D592" s="30">
        <v>36</v>
      </c>
      <c r="E592" s="30">
        <v>49</v>
      </c>
      <c r="F592" s="30" t="s">
        <v>12</v>
      </c>
      <c r="G592" s="31"/>
      <c r="H592" s="31" t="s">
        <v>13</v>
      </c>
      <c r="I592" s="18" t="s">
        <v>199</v>
      </c>
      <c r="J592" s="32" t="str">
        <f>VLOOKUP(PANAJI!$I592,Code2Loc,2,FALSE)</f>
        <v>RAI</v>
      </c>
    </row>
    <row r="593" spans="1:10" ht="15.75" hidden="1" customHeight="1" x14ac:dyDescent="0.25">
      <c r="A593" s="29" t="s">
        <v>1740</v>
      </c>
      <c r="B593" s="30">
        <v>21</v>
      </c>
      <c r="C593" s="30" t="s">
        <v>200</v>
      </c>
      <c r="D593" s="30">
        <v>37</v>
      </c>
      <c r="E593" s="30">
        <v>51</v>
      </c>
      <c r="F593" s="30" t="s">
        <v>12</v>
      </c>
      <c r="G593" s="31"/>
      <c r="H593" s="31" t="s">
        <v>13</v>
      </c>
      <c r="I593" s="18" t="s">
        <v>201</v>
      </c>
      <c r="J593" s="32" t="str">
        <f>VLOOKUP(PANAJI!$I593,Code2Loc,2,FALSE)</f>
        <v>ARLEM</v>
      </c>
    </row>
    <row r="594" spans="1:10" ht="15.75" hidden="1" customHeight="1" x14ac:dyDescent="0.25">
      <c r="A594" s="29" t="s">
        <v>1740</v>
      </c>
      <c r="B594" s="30">
        <v>21</v>
      </c>
      <c r="C594" s="30" t="s">
        <v>202</v>
      </c>
      <c r="D594" s="30">
        <v>38</v>
      </c>
      <c r="E594" s="30">
        <v>52</v>
      </c>
      <c r="F594" s="30" t="s">
        <v>12</v>
      </c>
      <c r="G594" s="31"/>
      <c r="H594" s="31" t="s">
        <v>13</v>
      </c>
      <c r="I594" s="18" t="s">
        <v>203</v>
      </c>
      <c r="J594" s="32" t="str">
        <f>VLOOKUP(PANAJI!$I594,Code2Loc,2,FALSE)</f>
        <v>MARGAO PWD</v>
      </c>
    </row>
    <row r="595" spans="1:10" ht="15.75" hidden="1" customHeight="1" x14ac:dyDescent="0.25">
      <c r="A595" s="29" t="s">
        <v>1740</v>
      </c>
      <c r="B595" s="30">
        <v>21</v>
      </c>
      <c r="C595" s="30" t="s">
        <v>204</v>
      </c>
      <c r="D595" s="30">
        <v>39</v>
      </c>
      <c r="E595" s="30">
        <v>53</v>
      </c>
      <c r="F595" s="30" t="s">
        <v>12</v>
      </c>
      <c r="G595" s="31"/>
      <c r="H595" s="31" t="s">
        <v>13</v>
      </c>
      <c r="I595" s="18" t="s">
        <v>205</v>
      </c>
      <c r="J595" s="32" t="str">
        <f>VLOOKUP(PANAJI!$I595,Code2Loc,2,FALSE)</f>
        <v>FATORDA</v>
      </c>
    </row>
    <row r="596" spans="1:10" ht="15.75" hidden="1" customHeight="1" x14ac:dyDescent="0.25">
      <c r="A596" s="29" t="s">
        <v>1740</v>
      </c>
      <c r="B596" s="30">
        <v>21</v>
      </c>
      <c r="C596" s="30" t="s">
        <v>50</v>
      </c>
      <c r="D596" s="30">
        <v>40</v>
      </c>
      <c r="E596" s="30">
        <v>54</v>
      </c>
      <c r="F596" s="30" t="s">
        <v>12</v>
      </c>
      <c r="G596" s="31"/>
      <c r="H596" s="31" t="s">
        <v>13</v>
      </c>
      <c r="I596" s="18" t="s">
        <v>51</v>
      </c>
      <c r="J596" s="32" t="str">
        <f>VLOOKUP(PANAJI!$I596,Code2Loc,2,FALSE)</f>
        <v>MARGAO</v>
      </c>
    </row>
    <row r="597" spans="1:10" ht="15.75" hidden="1" customHeight="1" x14ac:dyDescent="0.25">
      <c r="A597" s="29" t="s">
        <v>1741</v>
      </c>
      <c r="B597" s="30">
        <v>22</v>
      </c>
      <c r="C597" s="30" t="s">
        <v>129</v>
      </c>
      <c r="D597" s="30">
        <v>1</v>
      </c>
      <c r="E597" s="30">
        <v>0</v>
      </c>
      <c r="F597" s="30" t="s">
        <v>12</v>
      </c>
      <c r="G597" s="31"/>
      <c r="H597" s="31" t="s">
        <v>13</v>
      </c>
      <c r="I597" s="18" t="s">
        <v>130</v>
      </c>
      <c r="J597" s="32" t="str">
        <f>VLOOKUP(PANAJI!$I597,Code2Loc,2,FALSE)</f>
        <v>BICHOLIM</v>
      </c>
    </row>
    <row r="598" spans="1:10" ht="15.75" hidden="1" customHeight="1" x14ac:dyDescent="0.25">
      <c r="A598" s="29" t="s">
        <v>1741</v>
      </c>
      <c r="B598" s="30">
        <v>22</v>
      </c>
      <c r="C598" s="30" t="s">
        <v>583</v>
      </c>
      <c r="D598" s="30">
        <v>2</v>
      </c>
      <c r="E598" s="30">
        <v>2</v>
      </c>
      <c r="F598" s="30" t="s">
        <v>12</v>
      </c>
      <c r="G598" s="31"/>
      <c r="H598" s="31" t="s">
        <v>13</v>
      </c>
      <c r="I598" s="18" t="s">
        <v>584</v>
      </c>
      <c r="J598" s="32" t="str">
        <f>VLOOKUP(PANAJI!$I598,Code2Loc,2,FALSE)</f>
        <v>POLYTECNIC</v>
      </c>
    </row>
    <row r="599" spans="1:10" ht="15.75" hidden="1" customHeight="1" x14ac:dyDescent="0.25">
      <c r="A599" s="29" t="s">
        <v>1741</v>
      </c>
      <c r="B599" s="30">
        <v>22</v>
      </c>
      <c r="C599" s="30" t="s">
        <v>581</v>
      </c>
      <c r="D599" s="30">
        <v>3</v>
      </c>
      <c r="E599" s="30">
        <v>3</v>
      </c>
      <c r="F599" s="30" t="s">
        <v>12</v>
      </c>
      <c r="G599" s="31"/>
      <c r="H599" s="31" t="s">
        <v>13</v>
      </c>
      <c r="I599" s="18" t="s">
        <v>582</v>
      </c>
      <c r="J599" s="32" t="str">
        <f>VLOOKUP(PANAJI!$I599,Code2Loc,2,FALSE)</f>
        <v>WADYAR</v>
      </c>
    </row>
    <row r="600" spans="1:10" ht="15.75" hidden="1" customHeight="1" x14ac:dyDescent="0.25">
      <c r="A600" s="29" t="s">
        <v>1741</v>
      </c>
      <c r="B600" s="30">
        <v>22</v>
      </c>
      <c r="C600" s="30" t="s">
        <v>579</v>
      </c>
      <c r="D600" s="30">
        <v>4</v>
      </c>
      <c r="E600" s="30">
        <v>4</v>
      </c>
      <c r="F600" s="30" t="s">
        <v>12</v>
      </c>
      <c r="G600" s="31"/>
      <c r="H600" s="31" t="s">
        <v>13</v>
      </c>
      <c r="I600" s="18" t="s">
        <v>580</v>
      </c>
      <c r="J600" s="32" t="str">
        <f>VLOOKUP(PANAJI!$I600,Code2Loc,2,FALSE)</f>
        <v>MAYE PNCHYT</v>
      </c>
    </row>
    <row r="601" spans="1:10" ht="15.75" hidden="1" customHeight="1" x14ac:dyDescent="0.25">
      <c r="A601" s="29" t="s">
        <v>1741</v>
      </c>
      <c r="B601" s="30">
        <v>22</v>
      </c>
      <c r="C601" s="30" t="s">
        <v>577</v>
      </c>
      <c r="D601" s="30">
        <v>5</v>
      </c>
      <c r="E601" s="30">
        <v>5</v>
      </c>
      <c r="F601" s="30" t="s">
        <v>12</v>
      </c>
      <c r="G601" s="31"/>
      <c r="H601" s="31" t="s">
        <v>13</v>
      </c>
      <c r="I601" s="18" t="s">
        <v>578</v>
      </c>
      <c r="J601" s="32" t="str">
        <f>VLOOKUP(PANAJI!$I601,Code2Loc,2,FALSE)</f>
        <v>GAONKARWADA</v>
      </c>
    </row>
    <row r="602" spans="1:10" ht="15.75" hidden="1" customHeight="1" x14ac:dyDescent="0.25">
      <c r="A602" s="29" t="s">
        <v>1741</v>
      </c>
      <c r="B602" s="30">
        <v>22</v>
      </c>
      <c r="C602" s="30" t="s">
        <v>575</v>
      </c>
      <c r="D602" s="30">
        <v>6</v>
      </c>
      <c r="E602" s="30">
        <v>6</v>
      </c>
      <c r="F602" s="30" t="s">
        <v>12</v>
      </c>
      <c r="G602" s="31"/>
      <c r="H602" s="31" t="s">
        <v>13</v>
      </c>
      <c r="I602" s="18" t="s">
        <v>576</v>
      </c>
      <c r="J602" s="32" t="str">
        <f>VLOOKUP(PANAJI!$I602,Code2Loc,2,FALSE)</f>
        <v>MAYE TISK</v>
      </c>
    </row>
    <row r="603" spans="1:10" ht="15.75" hidden="1" customHeight="1" x14ac:dyDescent="0.25">
      <c r="A603" s="29" t="s">
        <v>1741</v>
      </c>
      <c r="B603" s="30">
        <v>22</v>
      </c>
      <c r="C603" s="30" t="s">
        <v>573</v>
      </c>
      <c r="D603" s="30">
        <v>7</v>
      </c>
      <c r="E603" s="30">
        <v>7</v>
      </c>
      <c r="F603" s="30" t="s">
        <v>12</v>
      </c>
      <c r="G603" s="31"/>
      <c r="H603" s="31" t="s">
        <v>13</v>
      </c>
      <c r="I603" s="18" t="s">
        <v>574</v>
      </c>
      <c r="J603" s="32" t="str">
        <f>VLOOKUP(PANAJI!$I603,Code2Loc,2,FALSE)</f>
        <v>POIRA</v>
      </c>
    </row>
    <row r="604" spans="1:10" ht="15.75" hidden="1" customHeight="1" x14ac:dyDescent="0.25">
      <c r="A604" s="29" t="s">
        <v>1741</v>
      </c>
      <c r="B604" s="30">
        <v>22</v>
      </c>
      <c r="C604" s="30" t="s">
        <v>571</v>
      </c>
      <c r="D604" s="30">
        <v>8</v>
      </c>
      <c r="E604" s="30">
        <v>8</v>
      </c>
      <c r="F604" s="30" t="s">
        <v>12</v>
      </c>
      <c r="G604" s="31"/>
      <c r="H604" s="31" t="s">
        <v>13</v>
      </c>
      <c r="I604" s="18" t="s">
        <v>572</v>
      </c>
      <c r="J604" s="32" t="str">
        <f>VLOOKUP(PANAJI!$I604,Code2Loc,2,FALSE)</f>
        <v>PODWAL</v>
      </c>
    </row>
    <row r="605" spans="1:10" ht="15.75" hidden="1" customHeight="1" x14ac:dyDescent="0.25">
      <c r="A605" s="29" t="s">
        <v>1741</v>
      </c>
      <c r="B605" s="30">
        <v>22</v>
      </c>
      <c r="C605" s="30" t="s">
        <v>569</v>
      </c>
      <c r="D605" s="30">
        <v>9</v>
      </c>
      <c r="E605" s="30">
        <v>10</v>
      </c>
      <c r="F605" s="30" t="s">
        <v>12</v>
      </c>
      <c r="G605" s="31"/>
      <c r="H605" s="31" t="s">
        <v>13</v>
      </c>
      <c r="I605" s="18" t="s">
        <v>570</v>
      </c>
      <c r="J605" s="32" t="str">
        <f>VLOOKUP(PANAJI!$I605,Code2Loc,2,FALSE)</f>
        <v>KHORJVE CLB</v>
      </c>
    </row>
    <row r="606" spans="1:10" ht="15.75" hidden="1" customHeight="1" x14ac:dyDescent="0.25">
      <c r="A606" s="29" t="s">
        <v>1741</v>
      </c>
      <c r="B606" s="30">
        <v>22</v>
      </c>
      <c r="C606" s="30" t="s">
        <v>552</v>
      </c>
      <c r="D606" s="30">
        <v>10</v>
      </c>
      <c r="E606" s="30">
        <v>11</v>
      </c>
      <c r="F606" s="30" t="s">
        <v>12</v>
      </c>
      <c r="G606" s="31"/>
      <c r="H606" s="31" t="s">
        <v>13</v>
      </c>
      <c r="I606" s="18" t="s">
        <v>553</v>
      </c>
      <c r="J606" s="32" t="str">
        <f>VLOOKUP(PANAJI!$I606,Code2Loc,2,FALSE)</f>
        <v>KHORJVE BDG</v>
      </c>
    </row>
    <row r="607" spans="1:10" ht="15.75" hidden="1" customHeight="1" x14ac:dyDescent="0.25">
      <c r="A607" s="29" t="s">
        <v>1741</v>
      </c>
      <c r="B607" s="30">
        <v>22</v>
      </c>
      <c r="C607" s="30" t="s">
        <v>550</v>
      </c>
      <c r="D607" s="30">
        <v>11</v>
      </c>
      <c r="E607" s="30">
        <v>12</v>
      </c>
      <c r="F607" s="30" t="s">
        <v>12</v>
      </c>
      <c r="G607" s="31"/>
      <c r="H607" s="31" t="s">
        <v>13</v>
      </c>
      <c r="I607" s="18" t="s">
        <v>551</v>
      </c>
      <c r="J607" s="32" t="str">
        <f>VLOOKUP(PANAJI!$I607,Code2Loc,2,FALSE)</f>
        <v>ALDONA</v>
      </c>
    </row>
    <row r="608" spans="1:10" ht="15.75" hidden="1" customHeight="1" x14ac:dyDescent="0.25">
      <c r="A608" s="29" t="s">
        <v>1741</v>
      </c>
      <c r="B608" s="30">
        <v>22</v>
      </c>
      <c r="C608" s="30" t="s">
        <v>548</v>
      </c>
      <c r="D608" s="30">
        <v>12</v>
      </c>
      <c r="E608" s="30">
        <v>13</v>
      </c>
      <c r="F608" s="30" t="s">
        <v>12</v>
      </c>
      <c r="G608" s="31"/>
      <c r="H608" s="31" t="s">
        <v>13</v>
      </c>
      <c r="I608" s="18" t="s">
        <v>549</v>
      </c>
      <c r="J608" s="32" t="str">
        <f>VLOOKUP(PANAJI!$I608,Code2Loc,2,FALSE)</f>
        <v>BHGWATI TMP</v>
      </c>
    </row>
    <row r="609" spans="1:10" ht="15.75" hidden="1" customHeight="1" x14ac:dyDescent="0.25">
      <c r="A609" s="29" t="s">
        <v>1741</v>
      </c>
      <c r="B609" s="30">
        <v>22</v>
      </c>
      <c r="C609" s="30" t="s">
        <v>546</v>
      </c>
      <c r="D609" s="30">
        <v>13</v>
      </c>
      <c r="E609" s="30">
        <v>14</v>
      </c>
      <c r="F609" s="30" t="s">
        <v>12</v>
      </c>
      <c r="G609" s="31"/>
      <c r="H609" s="31" t="s">
        <v>13</v>
      </c>
      <c r="I609" s="18" t="s">
        <v>547</v>
      </c>
      <c r="J609" s="32" t="str">
        <f>VLOOKUP(PANAJI!$I609,Code2Loc,2,FALSE)</f>
        <v>CARONA</v>
      </c>
    </row>
    <row r="610" spans="1:10" ht="15.75" hidden="1" customHeight="1" x14ac:dyDescent="0.25">
      <c r="A610" s="29" t="s">
        <v>1741</v>
      </c>
      <c r="B610" s="30">
        <v>22</v>
      </c>
      <c r="C610" s="30" t="s">
        <v>544</v>
      </c>
      <c r="D610" s="30">
        <v>14</v>
      </c>
      <c r="E610" s="30">
        <v>15</v>
      </c>
      <c r="F610" s="30" t="s">
        <v>12</v>
      </c>
      <c r="G610" s="31"/>
      <c r="H610" s="31" t="s">
        <v>13</v>
      </c>
      <c r="I610" s="18" t="s">
        <v>545</v>
      </c>
      <c r="J610" s="32" t="str">
        <f>VLOOKUP(PANAJI!$I610,Code2Loc,2,FALSE)</f>
        <v>GALVAR</v>
      </c>
    </row>
    <row r="611" spans="1:10" ht="15.75" hidden="1" customHeight="1" x14ac:dyDescent="0.25">
      <c r="A611" s="29" t="s">
        <v>1741</v>
      </c>
      <c r="B611" s="30">
        <v>22</v>
      </c>
      <c r="C611" s="30" t="s">
        <v>542</v>
      </c>
      <c r="D611" s="30">
        <v>15</v>
      </c>
      <c r="E611" s="30">
        <v>16</v>
      </c>
      <c r="F611" s="30" t="s">
        <v>12</v>
      </c>
      <c r="G611" s="31"/>
      <c r="H611" s="31" t="s">
        <v>13</v>
      </c>
      <c r="I611" s="18" t="s">
        <v>543</v>
      </c>
      <c r="J611" s="32" t="str">
        <f>VLOOKUP(PANAJI!$I611,Code2Loc,2,FALSE)</f>
        <v>OLAULIM</v>
      </c>
    </row>
    <row r="612" spans="1:10" ht="15.75" hidden="1" customHeight="1" x14ac:dyDescent="0.25">
      <c r="A612" s="29" t="s">
        <v>1741</v>
      </c>
      <c r="B612" s="30">
        <v>22</v>
      </c>
      <c r="C612" s="30" t="s">
        <v>540</v>
      </c>
      <c r="D612" s="30">
        <v>16</v>
      </c>
      <c r="E612" s="30">
        <v>17</v>
      </c>
      <c r="F612" s="30" t="s">
        <v>12</v>
      </c>
      <c r="G612" s="31"/>
      <c r="H612" s="31" t="s">
        <v>13</v>
      </c>
      <c r="I612" s="18" t="s">
        <v>541</v>
      </c>
      <c r="J612" s="32" t="str">
        <f>VLOOKUP(PANAJI!$I612,Code2Loc,2,FALSE)</f>
        <v>GOYNA</v>
      </c>
    </row>
    <row r="613" spans="1:10" ht="15.75" hidden="1" customHeight="1" x14ac:dyDescent="0.25">
      <c r="A613" s="29" t="s">
        <v>1741</v>
      </c>
      <c r="B613" s="30">
        <v>22</v>
      </c>
      <c r="C613" s="30" t="s">
        <v>538</v>
      </c>
      <c r="D613" s="30">
        <v>17</v>
      </c>
      <c r="E613" s="30">
        <v>19</v>
      </c>
      <c r="F613" s="30" t="s">
        <v>12</v>
      </c>
      <c r="G613" s="31"/>
      <c r="H613" s="31" t="s">
        <v>13</v>
      </c>
      <c r="I613" s="18" t="s">
        <v>539</v>
      </c>
      <c r="J613" s="32" t="str">
        <f>VLOOKUP(PANAJI!$I613,Code2Loc,2,FALSE)</f>
        <v>POMBURPA</v>
      </c>
    </row>
    <row r="614" spans="1:10" ht="15.75" hidden="1" customHeight="1" x14ac:dyDescent="0.25">
      <c r="A614" s="29" t="s">
        <v>1741</v>
      </c>
      <c r="B614" s="30">
        <v>22</v>
      </c>
      <c r="C614" s="30" t="s">
        <v>536</v>
      </c>
      <c r="D614" s="30">
        <v>18</v>
      </c>
      <c r="E614" s="30">
        <v>20</v>
      </c>
      <c r="F614" s="30" t="s">
        <v>12</v>
      </c>
      <c r="G614" s="31"/>
      <c r="H614" s="31" t="s">
        <v>13</v>
      </c>
      <c r="I614" s="18" t="s">
        <v>537</v>
      </c>
      <c r="J614" s="32" t="str">
        <f>VLOOKUP(PANAJI!$I614,Code2Loc,2,FALSE)</f>
        <v>ECOXIM</v>
      </c>
    </row>
    <row r="615" spans="1:10" ht="15.75" hidden="1" customHeight="1" x14ac:dyDescent="0.25">
      <c r="A615" s="29" t="s">
        <v>1741</v>
      </c>
      <c r="B615" s="30">
        <v>22</v>
      </c>
      <c r="C615" s="30" t="s">
        <v>534</v>
      </c>
      <c r="D615" s="30">
        <v>19</v>
      </c>
      <c r="E615" s="30">
        <v>22</v>
      </c>
      <c r="F615" s="30" t="s">
        <v>12</v>
      </c>
      <c r="G615" s="31"/>
      <c r="H615" s="31" t="s">
        <v>13</v>
      </c>
      <c r="I615" s="18" t="s">
        <v>535</v>
      </c>
      <c r="J615" s="32" t="str">
        <f>VLOOKUP(PANAJI!$I615,Code2Loc,2,FALSE)</f>
        <v>SALVADOR</v>
      </c>
    </row>
    <row r="616" spans="1:10" ht="15.75" hidden="1" customHeight="1" x14ac:dyDescent="0.25">
      <c r="A616" s="29" t="s">
        <v>1741</v>
      </c>
      <c r="B616" s="30">
        <v>22</v>
      </c>
      <c r="C616" s="30" t="s">
        <v>519</v>
      </c>
      <c r="D616" s="30">
        <v>20</v>
      </c>
      <c r="E616" s="30">
        <v>24</v>
      </c>
      <c r="F616" s="30" t="s">
        <v>12</v>
      </c>
      <c r="G616" s="31"/>
      <c r="H616" s="31" t="s">
        <v>13</v>
      </c>
      <c r="I616" s="18" t="s">
        <v>520</v>
      </c>
      <c r="J616" s="32" t="str">
        <f>VLOOKUP(PANAJI!$I616,Code2Loc,2,FALSE)</f>
        <v>BRITTONA</v>
      </c>
    </row>
    <row r="617" spans="1:10" ht="15.75" hidden="1" customHeight="1" x14ac:dyDescent="0.25">
      <c r="A617" s="29" t="s">
        <v>1741</v>
      </c>
      <c r="B617" s="30">
        <v>22</v>
      </c>
      <c r="C617" s="30" t="s">
        <v>517</v>
      </c>
      <c r="D617" s="30">
        <v>21</v>
      </c>
      <c r="E617" s="30">
        <v>25</v>
      </c>
      <c r="F617" s="30" t="s">
        <v>12</v>
      </c>
      <c r="G617" s="31"/>
      <c r="H617" s="31" t="s">
        <v>13</v>
      </c>
      <c r="I617" s="18" t="s">
        <v>518</v>
      </c>
      <c r="J617" s="32" t="str">
        <f>VLOOKUP(PANAJI!$I617,Code2Loc,2,FALSE)</f>
        <v>VIRLOSA</v>
      </c>
    </row>
    <row r="618" spans="1:10" ht="15.75" hidden="1" customHeight="1" x14ac:dyDescent="0.25">
      <c r="A618" s="29" t="s">
        <v>1741</v>
      </c>
      <c r="B618" s="30">
        <v>22</v>
      </c>
      <c r="C618" s="30" t="s">
        <v>515</v>
      </c>
      <c r="D618" s="30">
        <v>22</v>
      </c>
      <c r="E618" s="30">
        <v>26</v>
      </c>
      <c r="F618" s="30" t="s">
        <v>12</v>
      </c>
      <c r="G618" s="31"/>
      <c r="H618" s="31" t="s">
        <v>13</v>
      </c>
      <c r="I618" s="18" t="s">
        <v>516</v>
      </c>
      <c r="J618" s="32" t="str">
        <f>VLOOKUP(PANAJI!$I618,Code2Loc,2,FALSE)</f>
        <v>MALIM</v>
      </c>
    </row>
    <row r="619" spans="1:10" ht="15.75" hidden="1" customHeight="1" x14ac:dyDescent="0.25">
      <c r="A619" s="29" t="s">
        <v>1741</v>
      </c>
      <c r="B619" s="30">
        <v>22</v>
      </c>
      <c r="C619" s="30" t="s">
        <v>11</v>
      </c>
      <c r="D619" s="30">
        <v>23</v>
      </c>
      <c r="E619" s="30">
        <v>28</v>
      </c>
      <c r="F619" s="30" t="s">
        <v>12</v>
      </c>
      <c r="G619" s="31"/>
      <c r="H619" s="31" t="s">
        <v>13</v>
      </c>
      <c r="I619" s="18" t="s">
        <v>14</v>
      </c>
      <c r="J619" s="32" t="str">
        <f>VLOOKUP(PANAJI!$I619,Code2Loc,2,FALSE)</f>
        <v>PANAJI</v>
      </c>
    </row>
    <row r="620" spans="1:10" ht="15.75" hidden="1" customHeight="1" x14ac:dyDescent="0.25">
      <c r="A620" s="29" t="s">
        <v>1742</v>
      </c>
      <c r="B620" s="30">
        <v>23</v>
      </c>
      <c r="C620" s="30" t="s">
        <v>11</v>
      </c>
      <c r="D620" s="30">
        <v>1</v>
      </c>
      <c r="E620" s="30">
        <v>0</v>
      </c>
      <c r="F620" s="30" t="s">
        <v>12</v>
      </c>
      <c r="G620" s="31"/>
      <c r="H620" s="31" t="s">
        <v>13</v>
      </c>
      <c r="I620" s="18" t="s">
        <v>14</v>
      </c>
      <c r="J620" s="32" t="str">
        <f>VLOOKUP(PANAJI!$I620,Code2Loc,2,FALSE)</f>
        <v>PANAJI</v>
      </c>
    </row>
    <row r="621" spans="1:10" ht="15.75" hidden="1" customHeight="1" x14ac:dyDescent="0.25">
      <c r="A621" s="29" t="s">
        <v>1742</v>
      </c>
      <c r="B621" s="30">
        <v>23</v>
      </c>
      <c r="C621" s="30" t="s">
        <v>77</v>
      </c>
      <c r="D621" s="30">
        <v>2</v>
      </c>
      <c r="E621" s="30">
        <v>2</v>
      </c>
      <c r="F621" s="30" t="s">
        <v>12</v>
      </c>
      <c r="G621" s="31"/>
      <c r="H621" s="31" t="s">
        <v>13</v>
      </c>
      <c r="I621" s="18" t="s">
        <v>78</v>
      </c>
      <c r="J621" s="32" t="str">
        <f>VLOOKUP(PANAJI!$I621,Code2Loc,2,FALSE)</f>
        <v>SAI SERVICE</v>
      </c>
    </row>
    <row r="622" spans="1:10" ht="15.75" hidden="1" customHeight="1" x14ac:dyDescent="0.25">
      <c r="A622" s="29" t="s">
        <v>1742</v>
      </c>
      <c r="B622" s="30">
        <v>23</v>
      </c>
      <c r="C622" s="30" t="s">
        <v>79</v>
      </c>
      <c r="D622" s="30">
        <v>3</v>
      </c>
      <c r="E622" s="30">
        <v>3</v>
      </c>
      <c r="F622" s="30" t="s">
        <v>12</v>
      </c>
      <c r="G622" s="31"/>
      <c r="H622" s="31" t="s">
        <v>13</v>
      </c>
      <c r="I622" s="18" t="s">
        <v>80</v>
      </c>
      <c r="J622" s="32" t="str">
        <f>VLOOKUP(PANAJI!$I622,Code2Loc,2,FALSE)</f>
        <v>TIN BLD/COL</v>
      </c>
    </row>
    <row r="623" spans="1:10" ht="15.75" hidden="1" customHeight="1" x14ac:dyDescent="0.25">
      <c r="A623" s="29" t="s">
        <v>1742</v>
      </c>
      <c r="B623" s="30">
        <v>23</v>
      </c>
      <c r="C623" s="30" t="s">
        <v>81</v>
      </c>
      <c r="D623" s="30">
        <v>4</v>
      </c>
      <c r="E623" s="30">
        <v>4</v>
      </c>
      <c r="F623" s="30" t="s">
        <v>12</v>
      </c>
      <c r="G623" s="31"/>
      <c r="H623" s="31" t="s">
        <v>13</v>
      </c>
      <c r="I623" s="18" t="s">
        <v>82</v>
      </c>
      <c r="J623" s="32" t="str">
        <f>VLOOKUP(PANAJI!$I623,Code2Loc,2,FALSE)</f>
        <v>GULYAKADE</v>
      </c>
    </row>
    <row r="624" spans="1:10" ht="15.75" hidden="1" customHeight="1" x14ac:dyDescent="0.25">
      <c r="A624" s="29" t="s">
        <v>1742</v>
      </c>
      <c r="B624" s="30">
        <v>23</v>
      </c>
      <c r="C624" s="30" t="s">
        <v>83</v>
      </c>
      <c r="D624" s="30">
        <v>5</v>
      </c>
      <c r="E624" s="30">
        <v>5</v>
      </c>
      <c r="F624" s="30" t="s">
        <v>12</v>
      </c>
      <c r="G624" s="31"/>
      <c r="H624" s="31" t="s">
        <v>13</v>
      </c>
      <c r="I624" s="18" t="s">
        <v>84</v>
      </c>
      <c r="J624" s="32" t="str">
        <f>VLOOKUP(PANAJI!$I624,Code2Loc,2,FALSE)</f>
        <v>PRV COPEL</v>
      </c>
    </row>
    <row r="625" spans="1:10" ht="15.75" hidden="1" customHeight="1" x14ac:dyDescent="0.25">
      <c r="A625" s="29" t="s">
        <v>1742</v>
      </c>
      <c r="B625" s="30">
        <v>23</v>
      </c>
      <c r="C625" s="30" t="s">
        <v>85</v>
      </c>
      <c r="D625" s="30">
        <v>6</v>
      </c>
      <c r="E625" s="30">
        <v>6</v>
      </c>
      <c r="F625" s="30" t="s">
        <v>12</v>
      </c>
      <c r="G625" s="31"/>
      <c r="H625" s="31" t="s">
        <v>13</v>
      </c>
      <c r="I625" s="18" t="s">
        <v>86</v>
      </c>
      <c r="J625" s="32" t="str">
        <f>VLOOKUP(PANAJI!$I625,Code2Loc,2,FALSE)</f>
        <v>PRV WADAKAD</v>
      </c>
    </row>
    <row r="626" spans="1:10" ht="15.75" hidden="1" customHeight="1" x14ac:dyDescent="0.25">
      <c r="A626" s="29" t="s">
        <v>1742</v>
      </c>
      <c r="B626" s="30">
        <v>23</v>
      </c>
      <c r="C626" s="30" t="s">
        <v>87</v>
      </c>
      <c r="D626" s="30">
        <v>7</v>
      </c>
      <c r="E626" s="30">
        <v>7</v>
      </c>
      <c r="F626" s="30" t="s">
        <v>12</v>
      </c>
      <c r="G626" s="31"/>
      <c r="H626" s="31" t="s">
        <v>13</v>
      </c>
      <c r="I626" s="18" t="s">
        <v>88</v>
      </c>
      <c r="J626" s="32" t="str">
        <f>VLOOKUP(PANAJI!$I626,Code2Loc,2,FALSE)</f>
        <v>PRV BAZAR</v>
      </c>
    </row>
    <row r="627" spans="1:10" ht="15.75" hidden="1" customHeight="1" x14ac:dyDescent="0.25">
      <c r="A627" s="29" t="s">
        <v>1742</v>
      </c>
      <c r="B627" s="30">
        <v>23</v>
      </c>
      <c r="C627" s="30" t="s">
        <v>89</v>
      </c>
      <c r="D627" s="30">
        <v>8</v>
      </c>
      <c r="E627" s="30">
        <v>8</v>
      </c>
      <c r="F627" s="30" t="s">
        <v>12</v>
      </c>
      <c r="G627" s="31"/>
      <c r="H627" s="31" t="s">
        <v>13</v>
      </c>
      <c r="I627" s="18" t="s">
        <v>90</v>
      </c>
      <c r="J627" s="32" t="str">
        <f>VLOOKUP(PANAJI!$I627,Code2Loc,2,FALSE)</f>
        <v>GIRI CROSS</v>
      </c>
    </row>
    <row r="628" spans="1:10" ht="15.75" hidden="1" customHeight="1" x14ac:dyDescent="0.25">
      <c r="A628" s="29" t="s">
        <v>1742</v>
      </c>
      <c r="B628" s="30">
        <v>23</v>
      </c>
      <c r="C628" s="30" t="s">
        <v>91</v>
      </c>
      <c r="D628" s="30">
        <v>9</v>
      </c>
      <c r="E628" s="30">
        <v>9</v>
      </c>
      <c r="F628" s="30" t="s">
        <v>12</v>
      </c>
      <c r="G628" s="31"/>
      <c r="H628" s="31" t="s">
        <v>13</v>
      </c>
      <c r="I628" s="18" t="s">
        <v>92</v>
      </c>
      <c r="J628" s="32" t="str">
        <f>VLOOKUP(PANAJI!$I628,Code2Loc,2,FALSE)</f>
        <v>GREEN PARK</v>
      </c>
    </row>
    <row r="629" spans="1:10" ht="15.75" hidden="1" customHeight="1" x14ac:dyDescent="0.25">
      <c r="A629" s="29" t="s">
        <v>1742</v>
      </c>
      <c r="B629" s="30">
        <v>23</v>
      </c>
      <c r="C629" s="30" t="s">
        <v>93</v>
      </c>
      <c r="D629" s="30">
        <v>10</v>
      </c>
      <c r="E629" s="30">
        <v>10</v>
      </c>
      <c r="F629" s="30" t="s">
        <v>12</v>
      </c>
      <c r="G629" s="31"/>
      <c r="H629" s="31" t="s">
        <v>13</v>
      </c>
      <c r="I629" s="18" t="s">
        <v>94</v>
      </c>
      <c r="J629" s="32" t="str">
        <f>VLOOKUP(PANAJI!$I629,Code2Loc,2,FALSE)</f>
        <v>GIRI CHAPEL</v>
      </c>
    </row>
    <row r="630" spans="1:10" ht="15.75" hidden="1" customHeight="1" x14ac:dyDescent="0.25">
      <c r="A630" s="29" t="s">
        <v>1742</v>
      </c>
      <c r="B630" s="30">
        <v>23</v>
      </c>
      <c r="C630" s="30" t="s">
        <v>95</v>
      </c>
      <c r="D630" s="30">
        <v>11</v>
      </c>
      <c r="E630" s="30">
        <v>12</v>
      </c>
      <c r="F630" s="30" t="s">
        <v>12</v>
      </c>
      <c r="G630" s="31"/>
      <c r="H630" s="31" t="s">
        <v>30</v>
      </c>
      <c r="I630" s="18" t="s">
        <v>96</v>
      </c>
      <c r="J630" s="32" t="str">
        <f>VLOOKUP(PANAJI!$I630,Code2Loc,2,FALSE)</f>
        <v>MAPUSA</v>
      </c>
    </row>
    <row r="631" spans="1:10" ht="15.75" hidden="1" customHeight="1" x14ac:dyDescent="0.25">
      <c r="A631" s="29" t="s">
        <v>1742</v>
      </c>
      <c r="B631" s="30">
        <v>23</v>
      </c>
      <c r="C631" s="30" t="s">
        <v>99</v>
      </c>
      <c r="D631" s="30">
        <v>12</v>
      </c>
      <c r="E631" s="30">
        <v>13</v>
      </c>
      <c r="F631" s="30" t="s">
        <v>12</v>
      </c>
      <c r="G631" s="31"/>
      <c r="H631" s="31" t="s">
        <v>13</v>
      </c>
      <c r="I631" s="18" t="s">
        <v>100</v>
      </c>
      <c r="J631" s="32" t="str">
        <f>VLOOKUP(PANAJI!$I631,Code2Loc,2,FALSE)</f>
        <v>MPS COURT</v>
      </c>
    </row>
    <row r="632" spans="1:10" ht="15.75" hidden="1" customHeight="1" x14ac:dyDescent="0.25">
      <c r="A632" s="29" t="s">
        <v>1742</v>
      </c>
      <c r="B632" s="30">
        <v>23</v>
      </c>
      <c r="C632" s="30" t="s">
        <v>101</v>
      </c>
      <c r="D632" s="30">
        <v>13</v>
      </c>
      <c r="E632" s="30">
        <v>14</v>
      </c>
      <c r="F632" s="30" t="s">
        <v>12</v>
      </c>
      <c r="G632" s="31"/>
      <c r="H632" s="31" t="s">
        <v>13</v>
      </c>
      <c r="I632" s="18" t="s">
        <v>102</v>
      </c>
      <c r="J632" s="32" t="str">
        <f>VLOOKUP(PANAJI!$I632,Code2Loc,2,FALSE)</f>
        <v>DULER</v>
      </c>
    </row>
    <row r="633" spans="1:10" ht="15.75" hidden="1" customHeight="1" x14ac:dyDescent="0.25">
      <c r="A633" s="29" t="s">
        <v>1742</v>
      </c>
      <c r="B633" s="30">
        <v>23</v>
      </c>
      <c r="C633" s="30" t="s">
        <v>103</v>
      </c>
      <c r="D633" s="30">
        <v>14</v>
      </c>
      <c r="E633" s="30">
        <v>15</v>
      </c>
      <c r="F633" s="30" t="s">
        <v>12</v>
      </c>
      <c r="G633" s="31"/>
      <c r="H633" s="31" t="s">
        <v>13</v>
      </c>
      <c r="I633" s="18" t="s">
        <v>104</v>
      </c>
      <c r="J633" s="32" t="str">
        <f>VLOOKUP(PANAJI!$I633,Code2Loc,2,FALSE)</f>
        <v>PDEM/KRWDA</v>
      </c>
    </row>
    <row r="634" spans="1:10" ht="15.75" hidden="1" customHeight="1" x14ac:dyDescent="0.25">
      <c r="A634" s="29" t="s">
        <v>1742</v>
      </c>
      <c r="B634" s="30">
        <v>23</v>
      </c>
      <c r="C634" s="30" t="s">
        <v>105</v>
      </c>
      <c r="D634" s="30">
        <v>15</v>
      </c>
      <c r="E634" s="30">
        <v>16</v>
      </c>
      <c r="F634" s="30" t="s">
        <v>12</v>
      </c>
      <c r="G634" s="31"/>
      <c r="H634" s="31" t="s">
        <v>13</v>
      </c>
      <c r="I634" s="18" t="s">
        <v>106</v>
      </c>
      <c r="J634" s="32" t="str">
        <f>VLOOKUP(PANAJI!$I634,Code2Loc,2,FALSE)</f>
        <v>KARASWADA</v>
      </c>
    </row>
    <row r="635" spans="1:10" ht="15.75" hidden="1" customHeight="1" x14ac:dyDescent="0.25">
      <c r="A635" s="29" t="s">
        <v>1742</v>
      </c>
      <c r="B635" s="30">
        <v>23</v>
      </c>
      <c r="C635" s="30" t="s">
        <v>707</v>
      </c>
      <c r="D635" s="30">
        <v>16</v>
      </c>
      <c r="E635" s="30">
        <v>18</v>
      </c>
      <c r="F635" s="30" t="s">
        <v>12</v>
      </c>
      <c r="G635" s="31"/>
      <c r="H635" s="31" t="s">
        <v>13</v>
      </c>
      <c r="I635" s="18" t="s">
        <v>708</v>
      </c>
      <c r="J635" s="32" t="str">
        <f>VLOOKUP(PANAJI!$I635,Code2Loc,2,FALSE)</f>
        <v>C HUSIG BRD</v>
      </c>
    </row>
    <row r="636" spans="1:10" ht="15.75" hidden="1" customHeight="1" x14ac:dyDescent="0.25">
      <c r="A636" s="29" t="s">
        <v>1742</v>
      </c>
      <c r="B636" s="30">
        <v>23</v>
      </c>
      <c r="C636" s="30" t="s">
        <v>709</v>
      </c>
      <c r="D636" s="30">
        <v>17</v>
      </c>
      <c r="E636" s="30">
        <v>19</v>
      </c>
      <c r="F636" s="30" t="s">
        <v>12</v>
      </c>
      <c r="G636" s="31"/>
      <c r="H636" s="31" t="s">
        <v>13</v>
      </c>
      <c r="I636" s="18" t="s">
        <v>710</v>
      </c>
      <c r="J636" s="32" t="str">
        <f>VLOOKUP(PANAJI!$I636,Code2Loc,2,FALSE)</f>
        <v>BINANI</v>
      </c>
    </row>
    <row r="637" spans="1:10" ht="15.75" hidden="1" customHeight="1" x14ac:dyDescent="0.25">
      <c r="A637" s="29" t="s">
        <v>1742</v>
      </c>
      <c r="B637" s="30">
        <v>23</v>
      </c>
      <c r="C637" s="30" t="s">
        <v>711</v>
      </c>
      <c r="D637" s="30">
        <v>18</v>
      </c>
      <c r="E637" s="30">
        <v>20</v>
      </c>
      <c r="F637" s="30" t="s">
        <v>12</v>
      </c>
      <c r="G637" s="31"/>
      <c r="H637" s="31" t="s">
        <v>13</v>
      </c>
      <c r="I637" s="18" t="s">
        <v>712</v>
      </c>
      <c r="J637" s="32" t="str">
        <f>VLOOKUP(PANAJI!$I637,Code2Loc,2,FALSE)</f>
        <v>COLVALE</v>
      </c>
    </row>
    <row r="638" spans="1:10" ht="15.75" hidden="1" customHeight="1" x14ac:dyDescent="0.25">
      <c r="A638" s="29" t="s">
        <v>1742</v>
      </c>
      <c r="B638" s="30">
        <v>23</v>
      </c>
      <c r="C638" s="30" t="s">
        <v>713</v>
      </c>
      <c r="D638" s="30">
        <v>19</v>
      </c>
      <c r="E638" s="30">
        <v>21</v>
      </c>
      <c r="F638" s="30" t="s">
        <v>12</v>
      </c>
      <c r="G638" s="31"/>
      <c r="H638" s="31" t="s">
        <v>13</v>
      </c>
      <c r="I638" s="18" t="s">
        <v>714</v>
      </c>
      <c r="J638" s="32" t="str">
        <f>VLOOKUP(PANAJI!$I638,Code2Loc,2,FALSE)</f>
        <v>MAHAKHAJAN</v>
      </c>
    </row>
    <row r="639" spans="1:10" ht="15.75" hidden="1" customHeight="1" x14ac:dyDescent="0.25">
      <c r="A639" s="29" t="s">
        <v>1742</v>
      </c>
      <c r="B639" s="30">
        <v>23</v>
      </c>
      <c r="C639" s="30" t="s">
        <v>715</v>
      </c>
      <c r="D639" s="30">
        <v>20</v>
      </c>
      <c r="E639" s="30">
        <v>22</v>
      </c>
      <c r="F639" s="30" t="s">
        <v>12</v>
      </c>
      <c r="G639" s="31"/>
      <c r="H639" s="31" t="s">
        <v>13</v>
      </c>
      <c r="I639" s="18" t="s">
        <v>716</v>
      </c>
      <c r="J639" s="32" t="str">
        <f>VLOOKUP(PANAJI!$I639,Code2Loc,2,FALSE)</f>
        <v>DHARGAL</v>
      </c>
    </row>
    <row r="640" spans="1:10" ht="15.75" hidden="1" customHeight="1" x14ac:dyDescent="0.25">
      <c r="A640" s="29" t="s">
        <v>1742</v>
      </c>
      <c r="B640" s="30">
        <v>23</v>
      </c>
      <c r="C640" s="30" t="s">
        <v>717</v>
      </c>
      <c r="D640" s="30">
        <v>21</v>
      </c>
      <c r="E640" s="30">
        <v>24</v>
      </c>
      <c r="F640" s="30" t="s">
        <v>12</v>
      </c>
      <c r="G640" s="31"/>
      <c r="H640" s="31" t="s">
        <v>13</v>
      </c>
      <c r="I640" s="18" t="s">
        <v>718</v>
      </c>
      <c r="J640" s="32" t="str">
        <f>VLOOKUP(PANAJI!$I640,Code2Loc,2,FALSE)</f>
        <v>KULAN</v>
      </c>
    </row>
    <row r="641" spans="1:10" ht="15.75" hidden="1" customHeight="1" x14ac:dyDescent="0.25">
      <c r="A641" s="29" t="s">
        <v>1742</v>
      </c>
      <c r="B641" s="30">
        <v>23</v>
      </c>
      <c r="C641" s="30" t="s">
        <v>817</v>
      </c>
      <c r="D641" s="30">
        <v>22</v>
      </c>
      <c r="E641" s="30">
        <v>25</v>
      </c>
      <c r="F641" s="30" t="s">
        <v>12</v>
      </c>
      <c r="G641" s="31"/>
      <c r="H641" s="31" t="s">
        <v>13</v>
      </c>
      <c r="I641" s="18" t="s">
        <v>818</v>
      </c>
      <c r="J641" s="32" t="str">
        <f>VLOOKUP(PANAJI!$I641,Code2Loc,2,FALSE)</f>
        <v>OSHELBAG</v>
      </c>
    </row>
    <row r="642" spans="1:10" ht="15.75" hidden="1" customHeight="1" x14ac:dyDescent="0.25">
      <c r="A642" s="29" t="s">
        <v>1742</v>
      </c>
      <c r="B642" s="30">
        <v>23</v>
      </c>
      <c r="C642" s="30" t="s">
        <v>819</v>
      </c>
      <c r="D642" s="30">
        <v>23</v>
      </c>
      <c r="E642" s="30">
        <v>26</v>
      </c>
      <c r="F642" s="30" t="s">
        <v>12</v>
      </c>
      <c r="G642" s="31"/>
      <c r="H642" s="31" t="s">
        <v>13</v>
      </c>
      <c r="I642" s="18" t="s">
        <v>820</v>
      </c>
      <c r="J642" s="32" t="str">
        <f>VLOOKUP(PANAJI!$I642,Code2Loc,2,FALSE)</f>
        <v>WALPE</v>
      </c>
    </row>
    <row r="643" spans="1:10" ht="15.75" hidden="1" customHeight="1" x14ac:dyDescent="0.25">
      <c r="A643" s="29" t="s">
        <v>1742</v>
      </c>
      <c r="B643" s="30">
        <v>23</v>
      </c>
      <c r="C643" s="30" t="s">
        <v>821</v>
      </c>
      <c r="D643" s="30">
        <v>24</v>
      </c>
      <c r="E643" s="30">
        <v>27</v>
      </c>
      <c r="F643" s="30" t="s">
        <v>12</v>
      </c>
      <c r="G643" s="31"/>
      <c r="H643" s="31" t="s">
        <v>13</v>
      </c>
      <c r="I643" s="18" t="s">
        <v>822</v>
      </c>
      <c r="J643" s="32" t="str">
        <f>VLOOKUP(PANAJI!$I643,Code2Loc,2,FALSE)</f>
        <v>WALPE COLGE</v>
      </c>
    </row>
    <row r="644" spans="1:10" ht="15.75" hidden="1" customHeight="1" x14ac:dyDescent="0.25">
      <c r="A644" s="29" t="s">
        <v>1742</v>
      </c>
      <c r="B644" s="30">
        <v>23</v>
      </c>
      <c r="C644" s="30" t="s">
        <v>823</v>
      </c>
      <c r="D644" s="30">
        <v>25</v>
      </c>
      <c r="E644" s="30">
        <v>28</v>
      </c>
      <c r="F644" s="30" t="s">
        <v>12</v>
      </c>
      <c r="G644" s="31"/>
      <c r="H644" s="31" t="s">
        <v>13</v>
      </c>
      <c r="I644" s="18" t="s">
        <v>824</v>
      </c>
      <c r="J644" s="32" t="str">
        <f>VLOOKUP(PANAJI!$I644,Code2Loc,2,FALSE)</f>
        <v>MALPE</v>
      </c>
    </row>
    <row r="645" spans="1:10" ht="15.75" hidden="1" customHeight="1" x14ac:dyDescent="0.25">
      <c r="A645" s="29" t="s">
        <v>1742</v>
      </c>
      <c r="B645" s="30">
        <v>23</v>
      </c>
      <c r="C645" s="30" t="s">
        <v>825</v>
      </c>
      <c r="D645" s="30">
        <v>26</v>
      </c>
      <c r="E645" s="30">
        <v>30</v>
      </c>
      <c r="F645" s="30" t="s">
        <v>12</v>
      </c>
      <c r="G645" s="31"/>
      <c r="H645" s="31" t="s">
        <v>13</v>
      </c>
      <c r="I645" s="18" t="s">
        <v>826</v>
      </c>
      <c r="J645" s="32" t="str">
        <f>VLOOKUP(PANAJI!$I645,Code2Loc,2,FALSE)</f>
        <v>PEDNE</v>
      </c>
    </row>
    <row r="646" spans="1:10" ht="15.75" hidden="1" customHeight="1" x14ac:dyDescent="0.25">
      <c r="A646" s="29" t="s">
        <v>361</v>
      </c>
      <c r="B646" s="30">
        <v>24</v>
      </c>
      <c r="C646" s="30" t="s">
        <v>11</v>
      </c>
      <c r="D646" s="30">
        <v>1</v>
      </c>
      <c r="E646" s="30">
        <v>0</v>
      </c>
      <c r="F646" s="30" t="s">
        <v>12</v>
      </c>
      <c r="G646" s="31"/>
      <c r="H646" s="31" t="s">
        <v>13</v>
      </c>
      <c r="I646" s="18" t="s">
        <v>14</v>
      </c>
      <c r="J646" s="32" t="str">
        <f>VLOOKUP(PANAJI!$I646,Code2Loc,2,FALSE)</f>
        <v>PANAJI</v>
      </c>
    </row>
    <row r="647" spans="1:10" ht="15.75" hidden="1" customHeight="1" x14ac:dyDescent="0.25">
      <c r="A647" s="29" t="s">
        <v>361</v>
      </c>
      <c r="B647" s="30">
        <v>24</v>
      </c>
      <c r="C647" s="30" t="s">
        <v>77</v>
      </c>
      <c r="D647" s="30">
        <v>2</v>
      </c>
      <c r="E647" s="30">
        <v>2</v>
      </c>
      <c r="F647" s="30" t="s">
        <v>12</v>
      </c>
      <c r="G647" s="31"/>
      <c r="H647" s="31" t="s">
        <v>13</v>
      </c>
      <c r="I647" s="18" t="s">
        <v>78</v>
      </c>
      <c r="J647" s="32" t="str">
        <f>VLOOKUP(PANAJI!$I647,Code2Loc,2,FALSE)</f>
        <v>SAI SERVICE</v>
      </c>
    </row>
    <row r="648" spans="1:10" ht="15.75" hidden="1" customHeight="1" x14ac:dyDescent="0.25">
      <c r="A648" s="29" t="s">
        <v>361</v>
      </c>
      <c r="B648" s="30">
        <v>24</v>
      </c>
      <c r="C648" s="30" t="s">
        <v>79</v>
      </c>
      <c r="D648" s="30">
        <v>3</v>
      </c>
      <c r="E648" s="30">
        <v>3</v>
      </c>
      <c r="F648" s="30" t="s">
        <v>12</v>
      </c>
      <c r="G648" s="31"/>
      <c r="H648" s="31" t="s">
        <v>13</v>
      </c>
      <c r="I648" s="18" t="s">
        <v>80</v>
      </c>
      <c r="J648" s="32" t="str">
        <f>VLOOKUP(PANAJI!$I648,Code2Loc,2,FALSE)</f>
        <v>TIN BLD/COL</v>
      </c>
    </row>
    <row r="649" spans="1:10" ht="15.75" hidden="1" customHeight="1" x14ac:dyDescent="0.25">
      <c r="A649" s="29" t="s">
        <v>361</v>
      </c>
      <c r="B649" s="30">
        <v>24</v>
      </c>
      <c r="C649" s="30" t="s">
        <v>81</v>
      </c>
      <c r="D649" s="30">
        <v>4</v>
      </c>
      <c r="E649" s="30">
        <v>4</v>
      </c>
      <c r="F649" s="30" t="s">
        <v>12</v>
      </c>
      <c r="G649" s="31"/>
      <c r="H649" s="31" t="s">
        <v>13</v>
      </c>
      <c r="I649" s="18" t="s">
        <v>82</v>
      </c>
      <c r="J649" s="32" t="str">
        <f>VLOOKUP(PANAJI!$I649,Code2Loc,2,FALSE)</f>
        <v>GULYAKADE</v>
      </c>
    </row>
    <row r="650" spans="1:10" ht="15.75" hidden="1" customHeight="1" x14ac:dyDescent="0.25">
      <c r="A650" s="29" t="s">
        <v>361</v>
      </c>
      <c r="B650" s="30">
        <v>24</v>
      </c>
      <c r="C650" s="30" t="s">
        <v>83</v>
      </c>
      <c r="D650" s="30">
        <v>5</v>
      </c>
      <c r="E650" s="30">
        <v>5</v>
      </c>
      <c r="F650" s="30" t="s">
        <v>12</v>
      </c>
      <c r="G650" s="31"/>
      <c r="H650" s="31" t="s">
        <v>13</v>
      </c>
      <c r="I650" s="18" t="s">
        <v>84</v>
      </c>
      <c r="J650" s="32" t="str">
        <f>VLOOKUP(PANAJI!$I650,Code2Loc,2,FALSE)</f>
        <v>PRV COPEL</v>
      </c>
    </row>
    <row r="651" spans="1:10" ht="15.75" hidden="1" customHeight="1" x14ac:dyDescent="0.25">
      <c r="A651" s="29" t="s">
        <v>361</v>
      </c>
      <c r="B651" s="30">
        <v>24</v>
      </c>
      <c r="C651" s="30" t="s">
        <v>85</v>
      </c>
      <c r="D651" s="30">
        <v>6</v>
      </c>
      <c r="E651" s="30">
        <v>6</v>
      </c>
      <c r="F651" s="30" t="s">
        <v>12</v>
      </c>
      <c r="G651" s="31"/>
      <c r="H651" s="31" t="s">
        <v>13</v>
      </c>
      <c r="I651" s="18" t="s">
        <v>86</v>
      </c>
      <c r="J651" s="32" t="str">
        <f>VLOOKUP(PANAJI!$I651,Code2Loc,2,FALSE)</f>
        <v>PRV WADAKAD</v>
      </c>
    </row>
    <row r="652" spans="1:10" ht="15.75" hidden="1" customHeight="1" x14ac:dyDescent="0.25">
      <c r="A652" s="29" t="s">
        <v>361</v>
      </c>
      <c r="B652" s="30">
        <v>24</v>
      </c>
      <c r="C652" s="30" t="s">
        <v>87</v>
      </c>
      <c r="D652" s="30">
        <v>7</v>
      </c>
      <c r="E652" s="30">
        <v>7</v>
      </c>
      <c r="F652" s="30" t="s">
        <v>12</v>
      </c>
      <c r="G652" s="31"/>
      <c r="H652" s="31" t="s">
        <v>13</v>
      </c>
      <c r="I652" s="18" t="s">
        <v>88</v>
      </c>
      <c r="J652" s="32" t="str">
        <f>VLOOKUP(PANAJI!$I652,Code2Loc,2,FALSE)</f>
        <v>PRV BAZAR</v>
      </c>
    </row>
    <row r="653" spans="1:10" ht="15.75" hidden="1" customHeight="1" x14ac:dyDescent="0.25">
      <c r="A653" s="29" t="s">
        <v>361</v>
      </c>
      <c r="B653" s="30">
        <v>24</v>
      </c>
      <c r="C653" s="30" t="s">
        <v>89</v>
      </c>
      <c r="D653" s="30">
        <v>8</v>
      </c>
      <c r="E653" s="30">
        <v>8</v>
      </c>
      <c r="F653" s="30" t="s">
        <v>12</v>
      </c>
      <c r="G653" s="31"/>
      <c r="H653" s="31" t="s">
        <v>13</v>
      </c>
      <c r="I653" s="18" t="s">
        <v>90</v>
      </c>
      <c r="J653" s="32" t="str">
        <f>VLOOKUP(PANAJI!$I653,Code2Loc,2,FALSE)</f>
        <v>GIRI CROSS</v>
      </c>
    </row>
    <row r="654" spans="1:10" ht="15.75" hidden="1" customHeight="1" x14ac:dyDescent="0.25">
      <c r="A654" s="29" t="s">
        <v>361</v>
      </c>
      <c r="B654" s="30">
        <v>24</v>
      </c>
      <c r="C654" s="30" t="s">
        <v>91</v>
      </c>
      <c r="D654" s="30">
        <v>9</v>
      </c>
      <c r="E654" s="30">
        <v>9</v>
      </c>
      <c r="F654" s="30" t="s">
        <v>12</v>
      </c>
      <c r="G654" s="31"/>
      <c r="H654" s="31" t="s">
        <v>13</v>
      </c>
      <c r="I654" s="18" t="s">
        <v>92</v>
      </c>
      <c r="J654" s="32" t="str">
        <f>VLOOKUP(PANAJI!$I654,Code2Loc,2,FALSE)</f>
        <v>GREEN PARK</v>
      </c>
    </row>
    <row r="655" spans="1:10" ht="15.75" hidden="1" customHeight="1" x14ac:dyDescent="0.25">
      <c r="A655" s="29" t="s">
        <v>361</v>
      </c>
      <c r="B655" s="30">
        <v>24</v>
      </c>
      <c r="C655" s="30" t="s">
        <v>93</v>
      </c>
      <c r="D655" s="30">
        <v>10</v>
      </c>
      <c r="E655" s="30">
        <v>10</v>
      </c>
      <c r="F655" s="30" t="s">
        <v>12</v>
      </c>
      <c r="G655" s="31"/>
      <c r="H655" s="31" t="s">
        <v>13</v>
      </c>
      <c r="I655" s="18" t="s">
        <v>94</v>
      </c>
      <c r="J655" s="32" t="str">
        <f>VLOOKUP(PANAJI!$I655,Code2Loc,2,FALSE)</f>
        <v>GIRI CHAPEL</v>
      </c>
    </row>
    <row r="656" spans="1:10" ht="15.75" hidden="1" customHeight="1" x14ac:dyDescent="0.25">
      <c r="A656" s="29" t="s">
        <v>361</v>
      </c>
      <c r="B656" s="30">
        <v>24</v>
      </c>
      <c r="C656" s="30" t="s">
        <v>95</v>
      </c>
      <c r="D656" s="30">
        <v>11</v>
      </c>
      <c r="E656" s="30">
        <v>12</v>
      </c>
      <c r="F656" s="30" t="s">
        <v>12</v>
      </c>
      <c r="G656" s="31"/>
      <c r="H656" s="31" t="s">
        <v>13</v>
      </c>
      <c r="I656" s="18" t="s">
        <v>96</v>
      </c>
      <c r="J656" s="32" t="str">
        <f>VLOOKUP(PANAJI!$I656,Code2Loc,2,FALSE)</f>
        <v>MAPUSA</v>
      </c>
    </row>
    <row r="657" spans="1:10" ht="15.75" hidden="1" customHeight="1" x14ac:dyDescent="0.25">
      <c r="A657" s="29" t="s">
        <v>361</v>
      </c>
      <c r="B657" s="30">
        <v>24</v>
      </c>
      <c r="C657" s="30" t="s">
        <v>99</v>
      </c>
      <c r="D657" s="30">
        <v>12</v>
      </c>
      <c r="E657" s="30">
        <v>13</v>
      </c>
      <c r="F657" s="30" t="s">
        <v>12</v>
      </c>
      <c r="G657" s="31"/>
      <c r="H657" s="31" t="s">
        <v>13</v>
      </c>
      <c r="I657" s="18" t="s">
        <v>100</v>
      </c>
      <c r="J657" s="32" t="str">
        <f>VLOOKUP(PANAJI!$I657,Code2Loc,2,FALSE)</f>
        <v>MPS COURT</v>
      </c>
    </row>
    <row r="658" spans="1:10" ht="15.75" hidden="1" customHeight="1" x14ac:dyDescent="0.25">
      <c r="A658" s="29" t="s">
        <v>361</v>
      </c>
      <c r="B658" s="30">
        <v>24</v>
      </c>
      <c r="C658" s="30" t="s">
        <v>101</v>
      </c>
      <c r="D658" s="30">
        <v>13</v>
      </c>
      <c r="E658" s="30">
        <v>14</v>
      </c>
      <c r="F658" s="30" t="s">
        <v>12</v>
      </c>
      <c r="G658" s="31"/>
      <c r="H658" s="31" t="s">
        <v>13</v>
      </c>
      <c r="I658" s="18" t="s">
        <v>102</v>
      </c>
      <c r="J658" s="32" t="str">
        <f>VLOOKUP(PANAJI!$I658,Code2Loc,2,FALSE)</f>
        <v>DULER</v>
      </c>
    </row>
    <row r="659" spans="1:10" ht="15.75" hidden="1" customHeight="1" x14ac:dyDescent="0.25">
      <c r="A659" s="29" t="s">
        <v>361</v>
      </c>
      <c r="B659" s="30">
        <v>24</v>
      </c>
      <c r="C659" s="30" t="s">
        <v>103</v>
      </c>
      <c r="D659" s="30">
        <v>14</v>
      </c>
      <c r="E659" s="30">
        <v>15</v>
      </c>
      <c r="F659" s="30" t="s">
        <v>12</v>
      </c>
      <c r="G659" s="31"/>
      <c r="H659" s="31" t="s">
        <v>13</v>
      </c>
      <c r="I659" s="18" t="s">
        <v>104</v>
      </c>
      <c r="J659" s="32" t="str">
        <f>VLOOKUP(PANAJI!$I659,Code2Loc,2,FALSE)</f>
        <v>PDEM/KRWDA</v>
      </c>
    </row>
    <row r="660" spans="1:10" ht="15.75" hidden="1" customHeight="1" x14ac:dyDescent="0.25">
      <c r="A660" s="29" t="s">
        <v>361</v>
      </c>
      <c r="B660" s="30">
        <v>24</v>
      </c>
      <c r="C660" s="30" t="s">
        <v>105</v>
      </c>
      <c r="D660" s="30">
        <v>15</v>
      </c>
      <c r="E660" s="30">
        <v>16</v>
      </c>
      <c r="F660" s="30" t="s">
        <v>12</v>
      </c>
      <c r="G660" s="31"/>
      <c r="H660" s="31" t="s">
        <v>13</v>
      </c>
      <c r="I660" s="18" t="s">
        <v>106</v>
      </c>
      <c r="J660" s="32" t="str">
        <f>VLOOKUP(PANAJI!$I660,Code2Loc,2,FALSE)</f>
        <v>KARASWADA</v>
      </c>
    </row>
    <row r="661" spans="1:10" ht="15.75" hidden="1" customHeight="1" x14ac:dyDescent="0.25">
      <c r="A661" s="29" t="s">
        <v>361</v>
      </c>
      <c r="B661" s="30">
        <v>24</v>
      </c>
      <c r="C661" s="30" t="s">
        <v>107</v>
      </c>
      <c r="D661" s="30">
        <v>16</v>
      </c>
      <c r="E661" s="30">
        <v>17</v>
      </c>
      <c r="F661" s="30" t="s">
        <v>12</v>
      </c>
      <c r="G661" s="31"/>
      <c r="H661" s="31" t="s">
        <v>13</v>
      </c>
      <c r="I661" s="18" t="s">
        <v>108</v>
      </c>
      <c r="J661" s="32" t="str">
        <f>VLOOKUP(PANAJI!$I661,Code2Loc,2,FALSE)</f>
        <v>MADEL</v>
      </c>
    </row>
    <row r="662" spans="1:10" ht="15.75" hidden="1" customHeight="1" x14ac:dyDescent="0.25">
      <c r="A662" s="29" t="s">
        <v>361</v>
      </c>
      <c r="B662" s="30">
        <v>24</v>
      </c>
      <c r="C662" s="30" t="s">
        <v>109</v>
      </c>
      <c r="D662" s="30">
        <v>17</v>
      </c>
      <c r="E662" s="30">
        <v>18</v>
      </c>
      <c r="F662" s="30" t="s">
        <v>12</v>
      </c>
      <c r="G662" s="31"/>
      <c r="H662" s="31" t="s">
        <v>13</v>
      </c>
      <c r="I662" s="18" t="s">
        <v>110</v>
      </c>
      <c r="J662" s="32" t="str">
        <f>VLOOKUP(PANAJI!$I662,Code2Loc,2,FALSE)</f>
        <v>TIVIM</v>
      </c>
    </row>
    <row r="663" spans="1:10" ht="15.75" hidden="1" customHeight="1" x14ac:dyDescent="0.25">
      <c r="A663" s="29" t="s">
        <v>361</v>
      </c>
      <c r="B663" s="30">
        <v>24</v>
      </c>
      <c r="C663" s="30" t="s">
        <v>111</v>
      </c>
      <c r="D663" s="30">
        <v>18</v>
      </c>
      <c r="E663" s="30">
        <v>19</v>
      </c>
      <c r="F663" s="30" t="s">
        <v>12</v>
      </c>
      <c r="G663" s="31"/>
      <c r="H663" s="31" t="s">
        <v>13</v>
      </c>
      <c r="I663" s="18" t="s">
        <v>112</v>
      </c>
      <c r="J663" s="32" t="str">
        <f>VLOOKUP(PANAJI!$I663,Code2Loc,2,FALSE)</f>
        <v>TIVI GROUND</v>
      </c>
    </row>
    <row r="664" spans="1:10" ht="15.75" hidden="1" customHeight="1" x14ac:dyDescent="0.25">
      <c r="A664" s="29" t="s">
        <v>361</v>
      </c>
      <c r="B664" s="30">
        <v>24</v>
      </c>
      <c r="C664" s="30" t="s">
        <v>113</v>
      </c>
      <c r="D664" s="30">
        <v>19</v>
      </c>
      <c r="E664" s="30">
        <v>20</v>
      </c>
      <c r="F664" s="30" t="s">
        <v>12</v>
      </c>
      <c r="G664" s="31"/>
      <c r="H664" s="31" t="s">
        <v>13</v>
      </c>
      <c r="I664" s="18" t="s">
        <v>114</v>
      </c>
      <c r="J664" s="32" t="str">
        <f>VLOOKUP(PANAJI!$I664,Code2Loc,2,FALSE)</f>
        <v>CANSA BRD</v>
      </c>
    </row>
    <row r="665" spans="1:10" ht="15.75" hidden="1" customHeight="1" x14ac:dyDescent="0.25">
      <c r="A665" s="29" t="s">
        <v>361</v>
      </c>
      <c r="B665" s="30">
        <v>24</v>
      </c>
      <c r="C665" s="30" t="s">
        <v>115</v>
      </c>
      <c r="D665" s="30">
        <v>20</v>
      </c>
      <c r="E665" s="30">
        <v>21</v>
      </c>
      <c r="F665" s="30" t="s">
        <v>12</v>
      </c>
      <c r="G665" s="31"/>
      <c r="H665" s="31" t="s">
        <v>13</v>
      </c>
      <c r="I665" s="18" t="s">
        <v>116</v>
      </c>
      <c r="J665" s="32" t="str">
        <f>VLOOKUP(PANAJI!$I665,Code2Loc,2,FALSE)</f>
        <v>SIRSAI RLY</v>
      </c>
    </row>
    <row r="666" spans="1:10" ht="15.75" hidden="1" customHeight="1" x14ac:dyDescent="0.25">
      <c r="A666" s="29" t="s">
        <v>361</v>
      </c>
      <c r="B666" s="30">
        <v>24</v>
      </c>
      <c r="C666" s="30" t="s">
        <v>117</v>
      </c>
      <c r="D666" s="30">
        <v>21</v>
      </c>
      <c r="E666" s="30">
        <v>22</v>
      </c>
      <c r="F666" s="30" t="s">
        <v>12</v>
      </c>
      <c r="G666" s="31"/>
      <c r="H666" s="31" t="s">
        <v>13</v>
      </c>
      <c r="I666" s="18" t="s">
        <v>118</v>
      </c>
      <c r="J666" s="32" t="str">
        <f>VLOOKUP(PANAJI!$I666,Code2Loc,2,FALSE)</f>
        <v>SIRSAI COPL</v>
      </c>
    </row>
    <row r="667" spans="1:10" ht="15.75" hidden="1" customHeight="1" x14ac:dyDescent="0.25">
      <c r="A667" s="29" t="s">
        <v>361</v>
      </c>
      <c r="B667" s="30">
        <v>24</v>
      </c>
      <c r="C667" s="30" t="s">
        <v>119</v>
      </c>
      <c r="D667" s="30">
        <v>22</v>
      </c>
      <c r="E667" s="30">
        <v>23</v>
      </c>
      <c r="F667" s="30" t="s">
        <v>12</v>
      </c>
      <c r="G667" s="31"/>
      <c r="H667" s="31" t="s">
        <v>13</v>
      </c>
      <c r="I667" s="18" t="s">
        <v>120</v>
      </c>
      <c r="J667" s="32" t="str">
        <f>VLOOKUP(PANAJI!$I667,Code2Loc,2,FALSE)</f>
        <v>CLERRA SCOL</v>
      </c>
    </row>
    <row r="668" spans="1:10" ht="15.75" hidden="1" customHeight="1" x14ac:dyDescent="0.25">
      <c r="A668" s="29" t="s">
        <v>361</v>
      </c>
      <c r="B668" s="30">
        <v>24</v>
      </c>
      <c r="C668" s="30" t="s">
        <v>121</v>
      </c>
      <c r="D668" s="30">
        <v>23</v>
      </c>
      <c r="E668" s="30">
        <v>24</v>
      </c>
      <c r="F668" s="30" t="s">
        <v>12</v>
      </c>
      <c r="G668" s="31"/>
      <c r="H668" s="31" t="s">
        <v>13</v>
      </c>
      <c r="I668" s="18" t="s">
        <v>122</v>
      </c>
      <c r="J668" s="32" t="str">
        <f>VLOOKUP(PANAJI!$I668,Code2Loc,2,FALSE)</f>
        <v>ASSNODA</v>
      </c>
    </row>
    <row r="669" spans="1:10" ht="15.75" hidden="1" customHeight="1" x14ac:dyDescent="0.25">
      <c r="A669" s="29" t="s">
        <v>361</v>
      </c>
      <c r="B669" s="30">
        <v>24</v>
      </c>
      <c r="C669" s="30" t="s">
        <v>123</v>
      </c>
      <c r="D669" s="30">
        <v>24</v>
      </c>
      <c r="E669" s="30">
        <v>26</v>
      </c>
      <c r="F669" s="30" t="s">
        <v>12</v>
      </c>
      <c r="G669" s="31"/>
      <c r="H669" s="31" t="s">
        <v>13</v>
      </c>
      <c r="I669" s="18" t="s">
        <v>124</v>
      </c>
      <c r="J669" s="32" t="str">
        <f>VLOOKUP(PANAJI!$I669,Code2Loc,2,FALSE)</f>
        <v>MULGAO B/S</v>
      </c>
    </row>
    <row r="670" spans="1:10" ht="15.75" hidden="1" customHeight="1" x14ac:dyDescent="0.25">
      <c r="A670" s="29" t="s">
        <v>361</v>
      </c>
      <c r="B670" s="30">
        <v>24</v>
      </c>
      <c r="C670" s="30" t="s">
        <v>125</v>
      </c>
      <c r="D670" s="30">
        <v>25</v>
      </c>
      <c r="E670" s="30">
        <v>28</v>
      </c>
      <c r="F670" s="30" t="s">
        <v>12</v>
      </c>
      <c r="G670" s="31"/>
      <c r="H670" s="31" t="s">
        <v>13</v>
      </c>
      <c r="I670" s="18" t="s">
        <v>126</v>
      </c>
      <c r="J670" s="32" t="str">
        <f>VLOOKUP(PANAJI!$I670,Code2Loc,2,FALSE)</f>
        <v>MULGAO TMP</v>
      </c>
    </row>
    <row r="671" spans="1:10" ht="15.75" hidden="1" customHeight="1" x14ac:dyDescent="0.25">
      <c r="A671" s="29" t="s">
        <v>361</v>
      </c>
      <c r="B671" s="30">
        <v>24</v>
      </c>
      <c r="C671" s="30" t="s">
        <v>127</v>
      </c>
      <c r="D671" s="30">
        <v>26</v>
      </c>
      <c r="E671" s="30">
        <v>29</v>
      </c>
      <c r="F671" s="30" t="s">
        <v>12</v>
      </c>
      <c r="G671" s="31"/>
      <c r="H671" s="31" t="s">
        <v>13</v>
      </c>
      <c r="I671" s="18" t="s">
        <v>128</v>
      </c>
      <c r="J671" s="32" t="str">
        <f>VLOOKUP(PANAJI!$I671,Code2Loc,2,FALSE)</f>
        <v>VALSHI</v>
      </c>
    </row>
    <row r="672" spans="1:10" ht="15.75" hidden="1" customHeight="1" x14ac:dyDescent="0.25">
      <c r="A672" s="29" t="s">
        <v>361</v>
      </c>
      <c r="B672" s="30">
        <v>24</v>
      </c>
      <c r="C672" s="30" t="s">
        <v>129</v>
      </c>
      <c r="D672" s="30">
        <v>27</v>
      </c>
      <c r="E672" s="30">
        <v>30</v>
      </c>
      <c r="F672" s="30" t="s">
        <v>12</v>
      </c>
      <c r="G672" s="31"/>
      <c r="H672" s="31" t="s">
        <v>13</v>
      </c>
      <c r="I672" s="18" t="s">
        <v>130</v>
      </c>
      <c r="J672" s="32" t="str">
        <f>VLOOKUP(PANAJI!$I672,Code2Loc,2,FALSE)</f>
        <v>BICHOLIM</v>
      </c>
    </row>
    <row r="673" spans="1:10" ht="15.75" hidden="1" customHeight="1" x14ac:dyDescent="0.25">
      <c r="A673" s="29" t="s">
        <v>361</v>
      </c>
      <c r="B673" s="30">
        <v>24</v>
      </c>
      <c r="C673" s="30" t="s">
        <v>131</v>
      </c>
      <c r="D673" s="30">
        <v>28</v>
      </c>
      <c r="E673" s="30">
        <v>32</v>
      </c>
      <c r="F673" s="30" t="s">
        <v>12</v>
      </c>
      <c r="G673" s="31"/>
      <c r="H673" s="31" t="s">
        <v>13</v>
      </c>
      <c r="I673" s="18" t="s">
        <v>132</v>
      </c>
      <c r="J673" s="32" t="str">
        <f>VLOOKUP(PANAJI!$I673,Code2Loc,2,FALSE)</f>
        <v>ZATYE COLGE</v>
      </c>
    </row>
    <row r="674" spans="1:10" ht="15.75" hidden="1" customHeight="1" x14ac:dyDescent="0.25">
      <c r="A674" s="29" t="s">
        <v>361</v>
      </c>
      <c r="B674" s="30">
        <v>24</v>
      </c>
      <c r="C674" s="30" t="s">
        <v>133</v>
      </c>
      <c r="D674" s="30">
        <v>29</v>
      </c>
      <c r="E674" s="30">
        <v>34</v>
      </c>
      <c r="F674" s="30" t="s">
        <v>12</v>
      </c>
      <c r="G674" s="31"/>
      <c r="H674" s="31" t="s">
        <v>13</v>
      </c>
      <c r="I674" s="18" t="s">
        <v>134</v>
      </c>
      <c r="J674" s="32" t="str">
        <f>VLOOKUP(PANAJI!$I674,Code2Loc,2,FALSE)</f>
        <v>SARVAN X</v>
      </c>
    </row>
    <row r="675" spans="1:10" ht="15.75" hidden="1" customHeight="1" x14ac:dyDescent="0.25">
      <c r="A675" s="29" t="s">
        <v>361</v>
      </c>
      <c r="B675" s="30">
        <v>24</v>
      </c>
      <c r="C675" s="30" t="s">
        <v>135</v>
      </c>
      <c r="D675" s="30">
        <v>30</v>
      </c>
      <c r="E675" s="30">
        <v>35</v>
      </c>
      <c r="F675" s="30" t="s">
        <v>12</v>
      </c>
      <c r="G675" s="31"/>
      <c r="H675" s="31" t="s">
        <v>13</v>
      </c>
      <c r="I675" s="18" t="s">
        <v>136</v>
      </c>
      <c r="J675" s="32" t="str">
        <f>VLOOKUP(PANAJI!$I675,Code2Loc,2,FALSE)</f>
        <v>ADHAR HSPTL</v>
      </c>
    </row>
    <row r="676" spans="1:10" ht="15.75" hidden="1" customHeight="1" x14ac:dyDescent="0.25">
      <c r="A676" s="29" t="s">
        <v>361</v>
      </c>
      <c r="B676" s="30">
        <v>24</v>
      </c>
      <c r="C676" s="30" t="s">
        <v>137</v>
      </c>
      <c r="D676" s="30">
        <v>31</v>
      </c>
      <c r="E676" s="30">
        <v>36</v>
      </c>
      <c r="F676" s="30" t="s">
        <v>12</v>
      </c>
      <c r="G676" s="31"/>
      <c r="H676" s="31" t="s">
        <v>13</v>
      </c>
      <c r="I676" s="18" t="s">
        <v>138</v>
      </c>
      <c r="J676" s="32" t="str">
        <f>VLOOKUP(PANAJI!$I676,Code2Loc,2,FALSE)</f>
        <v>VIJAY NAGAR</v>
      </c>
    </row>
    <row r="677" spans="1:10" ht="15.75" hidden="1" customHeight="1" x14ac:dyDescent="0.25">
      <c r="A677" s="29" t="s">
        <v>361</v>
      </c>
      <c r="B677" s="30">
        <v>24</v>
      </c>
      <c r="C677" s="30" t="s">
        <v>139</v>
      </c>
      <c r="D677" s="30">
        <v>32</v>
      </c>
      <c r="E677" s="30">
        <v>37</v>
      </c>
      <c r="F677" s="30" t="s">
        <v>12</v>
      </c>
      <c r="G677" s="31"/>
      <c r="H677" s="31" t="s">
        <v>13</v>
      </c>
      <c r="I677" s="18" t="s">
        <v>140</v>
      </c>
      <c r="J677" s="32" t="str">
        <f>VLOOKUP(PANAJI!$I677,Code2Loc,2,FALSE)</f>
        <v>KARAPUR TSK</v>
      </c>
    </row>
    <row r="678" spans="1:10" ht="15.75" hidden="1" customHeight="1" x14ac:dyDescent="0.25">
      <c r="A678" s="29" t="s">
        <v>361</v>
      </c>
      <c r="B678" s="30">
        <v>24</v>
      </c>
      <c r="C678" s="30" t="s">
        <v>141</v>
      </c>
      <c r="D678" s="30">
        <v>33</v>
      </c>
      <c r="E678" s="30">
        <v>38</v>
      </c>
      <c r="F678" s="30" t="s">
        <v>12</v>
      </c>
      <c r="G678" s="31"/>
      <c r="H678" s="31" t="s">
        <v>13</v>
      </c>
      <c r="I678" s="18" t="s">
        <v>142</v>
      </c>
      <c r="J678" s="32" t="str">
        <f>VLOOKUP(PANAJI!$I678,Code2Loc,2,FALSE)</f>
        <v>SANKHALI</v>
      </c>
    </row>
    <row r="679" spans="1:10" ht="15.75" hidden="1" customHeight="1" x14ac:dyDescent="0.25">
      <c r="A679" s="29" t="s">
        <v>361</v>
      </c>
      <c r="B679" s="30">
        <v>24</v>
      </c>
      <c r="C679" s="30" t="s">
        <v>272</v>
      </c>
      <c r="D679" s="30">
        <v>34</v>
      </c>
      <c r="E679" s="30">
        <v>40</v>
      </c>
      <c r="F679" s="30" t="s">
        <v>12</v>
      </c>
      <c r="G679" s="31"/>
      <c r="H679" s="31" t="s">
        <v>13</v>
      </c>
      <c r="I679" s="18" t="s">
        <v>273</v>
      </c>
      <c r="J679" s="32" t="str">
        <f>VLOOKUP(PANAJI!$I679,Code2Loc,2,FALSE)</f>
        <v>HOUSIN BRD</v>
      </c>
    </row>
    <row r="680" spans="1:10" ht="15.75" hidden="1" customHeight="1" x14ac:dyDescent="0.25">
      <c r="A680" s="29" t="s">
        <v>361</v>
      </c>
      <c r="B680" s="30">
        <v>24</v>
      </c>
      <c r="C680" s="30" t="s">
        <v>274</v>
      </c>
      <c r="D680" s="30">
        <v>35</v>
      </c>
      <c r="E680" s="30">
        <v>41</v>
      </c>
      <c r="F680" s="30" t="s">
        <v>12</v>
      </c>
      <c r="G680" s="31"/>
      <c r="H680" s="31" t="s">
        <v>13</v>
      </c>
      <c r="I680" s="18" t="s">
        <v>275</v>
      </c>
      <c r="J680" s="32" t="str">
        <f>VLOOKUP(PANAJI!$I680,Code2Loc,2,FALSE)</f>
        <v>HARVALE</v>
      </c>
    </row>
    <row r="681" spans="1:10" ht="15.75" hidden="1" customHeight="1" x14ac:dyDescent="0.25">
      <c r="A681" s="29" t="s">
        <v>361</v>
      </c>
      <c r="B681" s="30">
        <v>24</v>
      </c>
      <c r="C681" s="30" t="s">
        <v>276</v>
      </c>
      <c r="D681" s="30">
        <v>36</v>
      </c>
      <c r="E681" s="30">
        <v>42</v>
      </c>
      <c r="F681" s="30" t="s">
        <v>12</v>
      </c>
      <c r="G681" s="31"/>
      <c r="H681" s="31" t="s">
        <v>13</v>
      </c>
      <c r="I681" s="18" t="s">
        <v>277</v>
      </c>
      <c r="J681" s="32" t="str">
        <f>VLOOKUP(PANAJI!$I681,Code2Loc,2,FALSE)</f>
        <v>PRATAP NAGR</v>
      </c>
    </row>
    <row r="682" spans="1:10" ht="15.75" hidden="1" customHeight="1" x14ac:dyDescent="0.25">
      <c r="A682" s="29" t="s">
        <v>361</v>
      </c>
      <c r="B682" s="30">
        <v>24</v>
      </c>
      <c r="C682" s="30" t="s">
        <v>278</v>
      </c>
      <c r="D682" s="30">
        <v>37</v>
      </c>
      <c r="E682" s="30">
        <v>43</v>
      </c>
      <c r="F682" s="30" t="s">
        <v>12</v>
      </c>
      <c r="G682" s="31"/>
      <c r="H682" s="31" t="s">
        <v>13</v>
      </c>
      <c r="I682" s="18" t="s">
        <v>279</v>
      </c>
      <c r="J682" s="32" t="str">
        <f>VLOOKUP(PANAJI!$I682,Code2Loc,2,FALSE)</f>
        <v>SUPACHI PUD</v>
      </c>
    </row>
    <row r="683" spans="1:10" ht="15.75" hidden="1" customHeight="1" x14ac:dyDescent="0.25">
      <c r="A683" s="29" t="s">
        <v>361</v>
      </c>
      <c r="B683" s="30">
        <v>24</v>
      </c>
      <c r="C683" s="30" t="s">
        <v>280</v>
      </c>
      <c r="D683" s="30">
        <v>38</v>
      </c>
      <c r="E683" s="30">
        <v>44</v>
      </c>
      <c r="F683" s="30" t="s">
        <v>12</v>
      </c>
      <c r="G683" s="31"/>
      <c r="H683" s="31" t="s">
        <v>13</v>
      </c>
      <c r="I683" s="18" t="s">
        <v>281</v>
      </c>
      <c r="J683" s="32" t="str">
        <f>VLOOKUP(PANAJI!$I683,Code2Loc,2,FALSE)</f>
        <v>HONDA</v>
      </c>
    </row>
    <row r="684" spans="1:10" ht="15.75" hidden="1" customHeight="1" x14ac:dyDescent="0.25">
      <c r="A684" s="29" t="s">
        <v>361</v>
      </c>
      <c r="B684" s="30">
        <v>24</v>
      </c>
      <c r="C684" s="30" t="s">
        <v>282</v>
      </c>
      <c r="D684" s="30">
        <v>39</v>
      </c>
      <c r="E684" s="30">
        <v>45</v>
      </c>
      <c r="F684" s="30" t="s">
        <v>12</v>
      </c>
      <c r="G684" s="31"/>
      <c r="H684" s="31" t="s">
        <v>13</v>
      </c>
      <c r="I684" s="18" t="s">
        <v>283</v>
      </c>
      <c r="J684" s="32" t="str">
        <f>VLOOKUP(PANAJI!$I684,Code2Loc,2,FALSE)</f>
        <v>HONDA VADAK</v>
      </c>
    </row>
    <row r="685" spans="1:10" ht="15.75" hidden="1" customHeight="1" x14ac:dyDescent="0.25">
      <c r="A685" s="29" t="s">
        <v>361</v>
      </c>
      <c r="B685" s="30">
        <v>24</v>
      </c>
      <c r="C685" s="30" t="s">
        <v>284</v>
      </c>
      <c r="D685" s="30">
        <v>40</v>
      </c>
      <c r="E685" s="30">
        <v>47</v>
      </c>
      <c r="F685" s="30" t="s">
        <v>12</v>
      </c>
      <c r="G685" s="31"/>
      <c r="H685" s="31" t="s">
        <v>13</v>
      </c>
      <c r="I685" s="18" t="s">
        <v>285</v>
      </c>
      <c r="J685" s="32" t="str">
        <f>VLOOKUP(PANAJI!$I685,Code2Loc,2,FALSE)</f>
        <v>ACGL/SALELI</v>
      </c>
    </row>
    <row r="686" spans="1:10" ht="15.75" hidden="1" customHeight="1" x14ac:dyDescent="0.25">
      <c r="A686" s="29" t="s">
        <v>361</v>
      </c>
      <c r="B686" s="30">
        <v>24</v>
      </c>
      <c r="C686" s="30" t="s">
        <v>286</v>
      </c>
      <c r="D686" s="30">
        <v>41</v>
      </c>
      <c r="E686" s="30">
        <v>48</v>
      </c>
      <c r="F686" s="30" t="s">
        <v>12</v>
      </c>
      <c r="G686" s="31"/>
      <c r="H686" s="31" t="s">
        <v>13</v>
      </c>
      <c r="I686" s="18" t="s">
        <v>287</v>
      </c>
      <c r="J686" s="32" t="str">
        <f>VLOOKUP(PANAJI!$I686,Code2Loc,2,FALSE)</f>
        <v>BHUIPAL</v>
      </c>
    </row>
    <row r="687" spans="1:10" ht="15.75" hidden="1" customHeight="1" x14ac:dyDescent="0.25">
      <c r="A687" s="29" t="s">
        <v>361</v>
      </c>
      <c r="B687" s="30">
        <v>24</v>
      </c>
      <c r="C687" s="30" t="s">
        <v>288</v>
      </c>
      <c r="D687" s="30">
        <v>42</v>
      </c>
      <c r="E687" s="30">
        <v>49</v>
      </c>
      <c r="F687" s="30" t="s">
        <v>12</v>
      </c>
      <c r="G687" s="31"/>
      <c r="H687" s="31" t="s">
        <v>13</v>
      </c>
      <c r="I687" s="18" t="s">
        <v>289</v>
      </c>
      <c r="J687" s="32" t="str">
        <f>VLOOKUP(PANAJI!$I687,Code2Loc,2,FALSE)</f>
        <v>KUMARKHAN</v>
      </c>
    </row>
    <row r="688" spans="1:10" ht="15.75" hidden="1" customHeight="1" x14ac:dyDescent="0.25">
      <c r="A688" s="29" t="s">
        <v>361</v>
      </c>
      <c r="B688" s="30">
        <v>24</v>
      </c>
      <c r="C688" s="30" t="s">
        <v>290</v>
      </c>
      <c r="D688" s="30">
        <v>43</v>
      </c>
      <c r="E688" s="30">
        <v>51</v>
      </c>
      <c r="F688" s="30" t="s">
        <v>12</v>
      </c>
      <c r="G688" s="31"/>
      <c r="H688" s="31" t="s">
        <v>13</v>
      </c>
      <c r="I688" s="18" t="s">
        <v>291</v>
      </c>
      <c r="J688" s="32" t="str">
        <f>VLOOKUP(PANAJI!$I688,Code2Loc,2,FALSE)</f>
        <v>REDIGHAT</v>
      </c>
    </row>
    <row r="689" spans="1:10" ht="15.75" hidden="1" customHeight="1" x14ac:dyDescent="0.25">
      <c r="A689" s="29" t="s">
        <v>361</v>
      </c>
      <c r="B689" s="30">
        <v>24</v>
      </c>
      <c r="C689" s="30" t="s">
        <v>292</v>
      </c>
      <c r="D689" s="30">
        <v>44</v>
      </c>
      <c r="E689" s="30">
        <v>53</v>
      </c>
      <c r="F689" s="30" t="s">
        <v>12</v>
      </c>
      <c r="G689" s="31"/>
      <c r="H689" s="31" t="s">
        <v>13</v>
      </c>
      <c r="I689" s="18" t="s">
        <v>293</v>
      </c>
      <c r="J689" s="32" t="str">
        <f>VLOOKUP(PANAJI!$I689,Code2Loc,2,FALSE)</f>
        <v>NGVE/N.CROS</v>
      </c>
    </row>
    <row r="690" spans="1:10" ht="15.75" hidden="1" customHeight="1" x14ac:dyDescent="0.25">
      <c r="A690" s="29" t="s">
        <v>361</v>
      </c>
      <c r="B690" s="30">
        <v>24</v>
      </c>
      <c r="C690" s="30" t="s">
        <v>294</v>
      </c>
      <c r="D690" s="30">
        <v>45</v>
      </c>
      <c r="E690" s="30">
        <v>54</v>
      </c>
      <c r="F690" s="30" t="s">
        <v>12</v>
      </c>
      <c r="G690" s="31"/>
      <c r="H690" s="31" t="s">
        <v>13</v>
      </c>
      <c r="I690" s="18" t="s">
        <v>295</v>
      </c>
      <c r="J690" s="32" t="str">
        <f>VLOOKUP(PANAJI!$I690,Code2Loc,2,FALSE)</f>
        <v>VALPOI</v>
      </c>
    </row>
    <row r="691" spans="1:10" ht="15.75" hidden="1" customHeight="1" x14ac:dyDescent="0.25">
      <c r="A691" s="29" t="s">
        <v>361</v>
      </c>
      <c r="B691" s="30">
        <v>24</v>
      </c>
      <c r="C691" s="30" t="s">
        <v>355</v>
      </c>
      <c r="D691" s="30">
        <v>46</v>
      </c>
      <c r="E691" s="30">
        <v>56</v>
      </c>
      <c r="F691" s="30" t="s">
        <v>12</v>
      </c>
      <c r="G691" s="31"/>
      <c r="H691" s="31" t="s">
        <v>13</v>
      </c>
      <c r="I691" s="18" t="s">
        <v>356</v>
      </c>
      <c r="J691" s="32" t="str">
        <f>VLOOKUP(PANAJI!$I691,Code2Loc,2,FALSE)</f>
        <v>SONAL CROSS</v>
      </c>
    </row>
    <row r="692" spans="1:10" ht="15.75" hidden="1" customHeight="1" x14ac:dyDescent="0.25">
      <c r="A692" s="29" t="s">
        <v>361</v>
      </c>
      <c r="B692" s="30">
        <v>24</v>
      </c>
      <c r="C692" s="30" t="s">
        <v>332</v>
      </c>
      <c r="D692" s="30">
        <v>47</v>
      </c>
      <c r="E692" s="30">
        <v>58</v>
      </c>
      <c r="F692" s="30" t="s">
        <v>12</v>
      </c>
      <c r="G692" s="31"/>
      <c r="H692" s="31" t="s">
        <v>13</v>
      </c>
      <c r="I692" s="18" t="s">
        <v>333</v>
      </c>
      <c r="J692" s="32" t="str">
        <f>VLOOKUP(PANAJI!$I692,Code2Loc,2,FALSE)</f>
        <v>NAGARGAO</v>
      </c>
    </row>
    <row r="693" spans="1:10" ht="15.75" hidden="1" customHeight="1" x14ac:dyDescent="0.25">
      <c r="A693" s="29" t="s">
        <v>361</v>
      </c>
      <c r="B693" s="30">
        <v>24</v>
      </c>
      <c r="C693" s="30" t="s">
        <v>334</v>
      </c>
      <c r="D693" s="30">
        <v>48</v>
      </c>
      <c r="E693" s="30">
        <v>62</v>
      </c>
      <c r="F693" s="30" t="s">
        <v>12</v>
      </c>
      <c r="G693" s="31"/>
      <c r="H693" s="31" t="s">
        <v>13</v>
      </c>
      <c r="I693" s="18" t="s">
        <v>335</v>
      </c>
      <c r="J693" s="32" t="str">
        <f>VLOOKUP(PANAJI!$I693,Code2Loc,2,FALSE)</f>
        <v>DHAVE</v>
      </c>
    </row>
    <row r="694" spans="1:10" ht="15.75" hidden="1" customHeight="1" x14ac:dyDescent="0.25">
      <c r="A694" s="29" t="s">
        <v>361</v>
      </c>
      <c r="B694" s="30">
        <v>24</v>
      </c>
      <c r="C694" s="30" t="s">
        <v>336</v>
      </c>
      <c r="D694" s="30">
        <v>49</v>
      </c>
      <c r="E694" s="30">
        <v>64</v>
      </c>
      <c r="F694" s="30" t="s">
        <v>12</v>
      </c>
      <c r="G694" s="31"/>
      <c r="H694" s="31" t="s">
        <v>13</v>
      </c>
      <c r="I694" s="18" t="s">
        <v>337</v>
      </c>
      <c r="J694" s="32" t="str">
        <f>VLOOKUP(PANAJI!$I694,Code2Loc,2,FALSE)</f>
        <v>VOILE DHAVE</v>
      </c>
    </row>
    <row r="695" spans="1:10" ht="15.75" hidden="1" customHeight="1" x14ac:dyDescent="0.25">
      <c r="A695" s="29" t="s">
        <v>361</v>
      </c>
      <c r="B695" s="30">
        <v>24</v>
      </c>
      <c r="C695" s="30" t="s">
        <v>364</v>
      </c>
      <c r="D695" s="30">
        <v>50</v>
      </c>
      <c r="E695" s="30">
        <v>66</v>
      </c>
      <c r="F695" s="30" t="s">
        <v>12</v>
      </c>
      <c r="G695" s="31"/>
      <c r="H695" s="31" t="s">
        <v>13</v>
      </c>
      <c r="I695" s="18" t="s">
        <v>365</v>
      </c>
      <c r="J695" s="32" t="str">
        <f>VLOOKUP(PANAJI!$I695,Code2Loc,2,FALSE)</f>
        <v>POSTAR</v>
      </c>
    </row>
    <row r="696" spans="1:10" ht="15.75" hidden="1" customHeight="1" x14ac:dyDescent="0.25">
      <c r="A696" s="29" t="s">
        <v>361</v>
      </c>
      <c r="B696" s="30">
        <v>24</v>
      </c>
      <c r="C696" s="30" t="s">
        <v>366</v>
      </c>
      <c r="D696" s="30">
        <v>51</v>
      </c>
      <c r="E696" s="30">
        <v>67</v>
      </c>
      <c r="F696" s="30" t="s">
        <v>12</v>
      </c>
      <c r="G696" s="31"/>
      <c r="H696" s="31" t="s">
        <v>13</v>
      </c>
      <c r="I696" s="18" t="s">
        <v>367</v>
      </c>
      <c r="J696" s="32" t="str">
        <f>VLOOKUP(PANAJI!$I696,Code2Loc,2,FALSE)</f>
        <v>MALOLI</v>
      </c>
    </row>
    <row r="697" spans="1:10" ht="15.75" hidden="1" customHeight="1" x14ac:dyDescent="0.25">
      <c r="A697" s="29" t="s">
        <v>361</v>
      </c>
      <c r="B697" s="30">
        <v>24</v>
      </c>
      <c r="C697" s="30" t="s">
        <v>368</v>
      </c>
      <c r="D697" s="30">
        <v>52</v>
      </c>
      <c r="E697" s="30">
        <v>68</v>
      </c>
      <c r="F697" s="30" t="s">
        <v>12</v>
      </c>
      <c r="G697" s="31"/>
      <c r="H697" s="31" t="s">
        <v>13</v>
      </c>
      <c r="I697" s="18" t="s">
        <v>369</v>
      </c>
      <c r="J697" s="32" t="str">
        <f>VLOOKUP(PANAJI!$I697,Code2Loc,2,FALSE)</f>
        <v>BAMBER</v>
      </c>
    </row>
    <row r="698" spans="1:10" ht="15.75" hidden="1" customHeight="1" x14ac:dyDescent="0.25">
      <c r="A698" s="29" t="s">
        <v>361</v>
      </c>
      <c r="B698" s="30">
        <v>24</v>
      </c>
      <c r="C698" s="30" t="s">
        <v>386</v>
      </c>
      <c r="D698" s="30">
        <v>53</v>
      </c>
      <c r="E698" s="30">
        <v>69</v>
      </c>
      <c r="F698" s="30" t="s">
        <v>12</v>
      </c>
      <c r="G698" s="31"/>
      <c r="H698" s="31" t="s">
        <v>13</v>
      </c>
      <c r="I698" s="18" t="s">
        <v>387</v>
      </c>
      <c r="J698" s="32" t="str">
        <f>VLOOKUP(PANAJI!$I698,Code2Loc,2,FALSE)</f>
        <v>NANODA</v>
      </c>
    </row>
    <row r="699" spans="1:10" ht="15.75" hidden="1" customHeight="1" x14ac:dyDescent="0.25">
      <c r="A699" s="29" t="s">
        <v>361</v>
      </c>
      <c r="B699" s="30">
        <v>24</v>
      </c>
      <c r="C699" s="30" t="s">
        <v>370</v>
      </c>
      <c r="D699" s="30">
        <v>54</v>
      </c>
      <c r="E699" s="30">
        <v>72</v>
      </c>
      <c r="F699" s="30" t="s">
        <v>12</v>
      </c>
      <c r="G699" s="31"/>
      <c r="H699" s="31" t="s">
        <v>13</v>
      </c>
      <c r="I699" s="18" t="s">
        <v>371</v>
      </c>
      <c r="J699" s="32" t="str">
        <f>VLOOKUP(PANAJI!$I699,Code2Loc,2,FALSE)</f>
        <v>KODAL</v>
      </c>
    </row>
    <row r="700" spans="1:10" ht="15.75" hidden="1" customHeight="1" x14ac:dyDescent="0.25">
      <c r="A700" s="29" t="s">
        <v>361</v>
      </c>
      <c r="B700" s="30">
        <v>24</v>
      </c>
      <c r="C700" s="30" t="s">
        <v>372</v>
      </c>
      <c r="D700" s="30">
        <v>55</v>
      </c>
      <c r="E700" s="30">
        <v>75</v>
      </c>
      <c r="F700" s="30" t="s">
        <v>12</v>
      </c>
      <c r="G700" s="31"/>
      <c r="H700" s="31" t="s">
        <v>13</v>
      </c>
      <c r="I700" s="18" t="s">
        <v>373</v>
      </c>
      <c r="J700" s="32" t="str">
        <f>VLOOKUP(PANAJI!$I700,Code2Loc,2,FALSE)</f>
        <v>SATRE</v>
      </c>
    </row>
    <row r="701" spans="1:10" ht="15.75" hidden="1" customHeight="1" x14ac:dyDescent="0.25">
      <c r="A701" s="29" t="s">
        <v>361</v>
      </c>
      <c r="B701" s="30">
        <v>25</v>
      </c>
      <c r="C701" s="30" t="s">
        <v>11</v>
      </c>
      <c r="D701" s="30">
        <v>1</v>
      </c>
      <c r="E701" s="30">
        <v>0</v>
      </c>
      <c r="F701" s="30" t="s">
        <v>12</v>
      </c>
      <c r="G701" s="31"/>
      <c r="H701" s="31" t="s">
        <v>13</v>
      </c>
      <c r="I701" s="18" t="s">
        <v>14</v>
      </c>
      <c r="J701" s="32" t="str">
        <f>VLOOKUP(PANAJI!$I701,Code2Loc,2,FALSE)</f>
        <v>PANAJI</v>
      </c>
    </row>
    <row r="702" spans="1:10" ht="15.75" hidden="1" customHeight="1" x14ac:dyDescent="0.25">
      <c r="A702" s="29" t="s">
        <v>361</v>
      </c>
      <c r="B702" s="30">
        <v>25</v>
      </c>
      <c r="C702" s="30" t="s">
        <v>77</v>
      </c>
      <c r="D702" s="30">
        <v>2</v>
      </c>
      <c r="E702" s="30">
        <v>2</v>
      </c>
      <c r="F702" s="30" t="s">
        <v>12</v>
      </c>
      <c r="G702" s="31"/>
      <c r="H702" s="31" t="s">
        <v>13</v>
      </c>
      <c r="I702" s="18" t="s">
        <v>78</v>
      </c>
      <c r="J702" s="32" t="str">
        <f>VLOOKUP(PANAJI!$I702,Code2Loc,2,FALSE)</f>
        <v>SAI SERVICE</v>
      </c>
    </row>
    <row r="703" spans="1:10" ht="15.75" hidden="1" customHeight="1" x14ac:dyDescent="0.25">
      <c r="A703" s="29" t="s">
        <v>361</v>
      </c>
      <c r="B703" s="30">
        <v>25</v>
      </c>
      <c r="C703" s="30" t="s">
        <v>79</v>
      </c>
      <c r="D703" s="30">
        <v>3</v>
      </c>
      <c r="E703" s="30">
        <v>3</v>
      </c>
      <c r="F703" s="30" t="s">
        <v>12</v>
      </c>
      <c r="G703" s="31"/>
      <c r="H703" s="31" t="s">
        <v>13</v>
      </c>
      <c r="I703" s="18" t="s">
        <v>80</v>
      </c>
      <c r="J703" s="32" t="str">
        <f>VLOOKUP(PANAJI!$I703,Code2Loc,2,FALSE)</f>
        <v>TIN BLD/COL</v>
      </c>
    </row>
    <row r="704" spans="1:10" ht="15.75" hidden="1" customHeight="1" x14ac:dyDescent="0.25">
      <c r="A704" s="29" t="s">
        <v>361</v>
      </c>
      <c r="B704" s="30">
        <v>25</v>
      </c>
      <c r="C704" s="30" t="s">
        <v>81</v>
      </c>
      <c r="D704" s="30">
        <v>4</v>
      </c>
      <c r="E704" s="30">
        <v>4</v>
      </c>
      <c r="F704" s="30" t="s">
        <v>12</v>
      </c>
      <c r="G704" s="31"/>
      <c r="H704" s="31" t="s">
        <v>13</v>
      </c>
      <c r="I704" s="18" t="s">
        <v>82</v>
      </c>
      <c r="J704" s="32" t="str">
        <f>VLOOKUP(PANAJI!$I704,Code2Loc,2,FALSE)</f>
        <v>GULYAKADE</v>
      </c>
    </row>
    <row r="705" spans="1:10" ht="15.75" hidden="1" customHeight="1" x14ac:dyDescent="0.25">
      <c r="A705" s="29" t="s">
        <v>361</v>
      </c>
      <c r="B705" s="30">
        <v>25</v>
      </c>
      <c r="C705" s="30" t="s">
        <v>83</v>
      </c>
      <c r="D705" s="30">
        <v>5</v>
      </c>
      <c r="E705" s="30">
        <v>5</v>
      </c>
      <c r="F705" s="30" t="s">
        <v>12</v>
      </c>
      <c r="G705" s="31"/>
      <c r="H705" s="31" t="s">
        <v>13</v>
      </c>
      <c r="I705" s="18" t="s">
        <v>84</v>
      </c>
      <c r="J705" s="32" t="str">
        <f>VLOOKUP(PANAJI!$I705,Code2Loc,2,FALSE)</f>
        <v>PRV COPEL</v>
      </c>
    </row>
    <row r="706" spans="1:10" ht="15.75" hidden="1" customHeight="1" x14ac:dyDescent="0.25">
      <c r="A706" s="29" t="s">
        <v>361</v>
      </c>
      <c r="B706" s="30">
        <v>25</v>
      </c>
      <c r="C706" s="30" t="s">
        <v>85</v>
      </c>
      <c r="D706" s="30">
        <v>6</v>
      </c>
      <c r="E706" s="30">
        <v>6</v>
      </c>
      <c r="F706" s="30" t="s">
        <v>12</v>
      </c>
      <c r="G706" s="31"/>
      <c r="H706" s="31" t="s">
        <v>13</v>
      </c>
      <c r="I706" s="18" t="s">
        <v>86</v>
      </c>
      <c r="J706" s="32" t="str">
        <f>VLOOKUP(PANAJI!$I706,Code2Loc,2,FALSE)</f>
        <v>PRV WADAKAD</v>
      </c>
    </row>
    <row r="707" spans="1:10" ht="15.75" hidden="1" customHeight="1" x14ac:dyDescent="0.25">
      <c r="A707" s="29" t="s">
        <v>361</v>
      </c>
      <c r="B707" s="30">
        <v>25</v>
      </c>
      <c r="C707" s="30" t="s">
        <v>87</v>
      </c>
      <c r="D707" s="30">
        <v>7</v>
      </c>
      <c r="E707" s="30">
        <v>7</v>
      </c>
      <c r="F707" s="30" t="s">
        <v>12</v>
      </c>
      <c r="G707" s="31"/>
      <c r="H707" s="31" t="s">
        <v>13</v>
      </c>
      <c r="I707" s="18" t="s">
        <v>88</v>
      </c>
      <c r="J707" s="32" t="str">
        <f>VLOOKUP(PANAJI!$I707,Code2Loc,2,FALSE)</f>
        <v>PRV BAZAR</v>
      </c>
    </row>
    <row r="708" spans="1:10" ht="15.75" hidden="1" customHeight="1" x14ac:dyDescent="0.25">
      <c r="A708" s="29" t="s">
        <v>361</v>
      </c>
      <c r="B708" s="30">
        <v>25</v>
      </c>
      <c r="C708" s="30" t="s">
        <v>89</v>
      </c>
      <c r="D708" s="30">
        <v>8</v>
      </c>
      <c r="E708" s="30">
        <v>8</v>
      </c>
      <c r="F708" s="30" t="s">
        <v>12</v>
      </c>
      <c r="G708" s="31"/>
      <c r="H708" s="31" t="s">
        <v>13</v>
      </c>
      <c r="I708" s="18" t="s">
        <v>90</v>
      </c>
      <c r="J708" s="32" t="str">
        <f>VLOOKUP(PANAJI!$I708,Code2Loc,2,FALSE)</f>
        <v>GIRI CROSS</v>
      </c>
    </row>
    <row r="709" spans="1:10" ht="15.75" hidden="1" customHeight="1" x14ac:dyDescent="0.25">
      <c r="A709" s="29" t="s">
        <v>361</v>
      </c>
      <c r="B709" s="30">
        <v>25</v>
      </c>
      <c r="C709" s="30" t="s">
        <v>91</v>
      </c>
      <c r="D709" s="30">
        <v>9</v>
      </c>
      <c r="E709" s="30">
        <v>9</v>
      </c>
      <c r="F709" s="30" t="s">
        <v>12</v>
      </c>
      <c r="G709" s="31"/>
      <c r="H709" s="31" t="s">
        <v>13</v>
      </c>
      <c r="I709" s="18" t="s">
        <v>92</v>
      </c>
      <c r="J709" s="32" t="str">
        <f>VLOOKUP(PANAJI!$I709,Code2Loc,2,FALSE)</f>
        <v>GREEN PARK</v>
      </c>
    </row>
    <row r="710" spans="1:10" ht="15.75" hidden="1" customHeight="1" x14ac:dyDescent="0.25">
      <c r="A710" s="29" t="s">
        <v>361</v>
      </c>
      <c r="B710" s="30">
        <v>25</v>
      </c>
      <c r="C710" s="30" t="s">
        <v>93</v>
      </c>
      <c r="D710" s="30">
        <v>10</v>
      </c>
      <c r="E710" s="30">
        <v>10</v>
      </c>
      <c r="F710" s="30" t="s">
        <v>12</v>
      </c>
      <c r="G710" s="31"/>
      <c r="H710" s="31" t="s">
        <v>13</v>
      </c>
      <c r="I710" s="18" t="s">
        <v>94</v>
      </c>
      <c r="J710" s="32" t="str">
        <f>VLOOKUP(PANAJI!$I710,Code2Loc,2,FALSE)</f>
        <v>GIRI CHAPEL</v>
      </c>
    </row>
    <row r="711" spans="1:10" ht="15.75" hidden="1" customHeight="1" x14ac:dyDescent="0.25">
      <c r="A711" s="29" t="s">
        <v>361</v>
      </c>
      <c r="B711" s="30">
        <v>25</v>
      </c>
      <c r="C711" s="30" t="s">
        <v>95</v>
      </c>
      <c r="D711" s="30">
        <v>11</v>
      </c>
      <c r="E711" s="30">
        <v>12</v>
      </c>
      <c r="F711" s="30" t="s">
        <v>12</v>
      </c>
      <c r="G711" s="31"/>
      <c r="H711" s="31" t="s">
        <v>30</v>
      </c>
      <c r="I711" s="18" t="s">
        <v>96</v>
      </c>
      <c r="J711" s="32" t="str">
        <f>VLOOKUP(PANAJI!$I711,Code2Loc,2,FALSE)</f>
        <v>MAPUSA</v>
      </c>
    </row>
    <row r="712" spans="1:10" ht="15.75" hidden="1" customHeight="1" x14ac:dyDescent="0.25">
      <c r="A712" s="29" t="s">
        <v>361</v>
      </c>
      <c r="B712" s="30">
        <v>25</v>
      </c>
      <c r="C712" s="30" t="s">
        <v>99</v>
      </c>
      <c r="D712" s="30">
        <v>12</v>
      </c>
      <c r="E712" s="30">
        <v>13</v>
      </c>
      <c r="F712" s="30" t="s">
        <v>12</v>
      </c>
      <c r="G712" s="31"/>
      <c r="H712" s="31" t="s">
        <v>13</v>
      </c>
      <c r="I712" s="18" t="s">
        <v>100</v>
      </c>
      <c r="J712" s="32" t="str">
        <f>VLOOKUP(PANAJI!$I712,Code2Loc,2,FALSE)</f>
        <v>MPS COURT</v>
      </c>
    </row>
    <row r="713" spans="1:10" ht="15.75" hidden="1" customHeight="1" x14ac:dyDescent="0.25">
      <c r="A713" s="29" t="s">
        <v>361</v>
      </c>
      <c r="B713" s="30">
        <v>25</v>
      </c>
      <c r="C713" s="30" t="s">
        <v>101</v>
      </c>
      <c r="D713" s="30">
        <v>13</v>
      </c>
      <c r="E713" s="30">
        <v>14</v>
      </c>
      <c r="F713" s="30" t="s">
        <v>12</v>
      </c>
      <c r="G713" s="31"/>
      <c r="H713" s="31" t="s">
        <v>13</v>
      </c>
      <c r="I713" s="18" t="s">
        <v>102</v>
      </c>
      <c r="J713" s="32" t="str">
        <f>VLOOKUP(PANAJI!$I713,Code2Loc,2,FALSE)</f>
        <v>DULER</v>
      </c>
    </row>
    <row r="714" spans="1:10" ht="15.75" hidden="1" customHeight="1" x14ac:dyDescent="0.25">
      <c r="A714" s="29" t="s">
        <v>361</v>
      </c>
      <c r="B714" s="30">
        <v>25</v>
      </c>
      <c r="C714" s="30" t="s">
        <v>103</v>
      </c>
      <c r="D714" s="30">
        <v>14</v>
      </c>
      <c r="E714" s="30">
        <v>15</v>
      </c>
      <c r="F714" s="30" t="s">
        <v>12</v>
      </c>
      <c r="G714" s="31"/>
      <c r="H714" s="31" t="s">
        <v>13</v>
      </c>
      <c r="I714" s="18" t="s">
        <v>104</v>
      </c>
      <c r="J714" s="32" t="str">
        <f>VLOOKUP(PANAJI!$I714,Code2Loc,2,FALSE)</f>
        <v>PDEM/KRWDA</v>
      </c>
    </row>
    <row r="715" spans="1:10" ht="15.75" hidden="1" customHeight="1" x14ac:dyDescent="0.25">
      <c r="A715" s="29" t="s">
        <v>361</v>
      </c>
      <c r="B715" s="30">
        <v>25</v>
      </c>
      <c r="C715" s="30" t="s">
        <v>105</v>
      </c>
      <c r="D715" s="30">
        <v>15</v>
      </c>
      <c r="E715" s="30">
        <v>16</v>
      </c>
      <c r="F715" s="30" t="s">
        <v>12</v>
      </c>
      <c r="G715" s="31"/>
      <c r="H715" s="31" t="s">
        <v>13</v>
      </c>
      <c r="I715" s="18" t="s">
        <v>106</v>
      </c>
      <c r="J715" s="32" t="str">
        <f>VLOOKUP(PANAJI!$I715,Code2Loc,2,FALSE)</f>
        <v>KARASWADA</v>
      </c>
    </row>
    <row r="716" spans="1:10" ht="15.75" hidden="1" customHeight="1" x14ac:dyDescent="0.25">
      <c r="A716" s="29" t="s">
        <v>361</v>
      </c>
      <c r="B716" s="30">
        <v>25</v>
      </c>
      <c r="C716" s="30" t="s">
        <v>107</v>
      </c>
      <c r="D716" s="30">
        <v>16</v>
      </c>
      <c r="E716" s="30">
        <v>17</v>
      </c>
      <c r="F716" s="30" t="s">
        <v>12</v>
      </c>
      <c r="G716" s="31"/>
      <c r="H716" s="31" t="s">
        <v>13</v>
      </c>
      <c r="I716" s="18" t="s">
        <v>108</v>
      </c>
      <c r="J716" s="32" t="str">
        <f>VLOOKUP(PANAJI!$I716,Code2Loc,2,FALSE)</f>
        <v>MADEL</v>
      </c>
    </row>
    <row r="717" spans="1:10" ht="15.75" hidden="1" customHeight="1" x14ac:dyDescent="0.25">
      <c r="A717" s="29" t="s">
        <v>361</v>
      </c>
      <c r="B717" s="30">
        <v>25</v>
      </c>
      <c r="C717" s="30" t="s">
        <v>109</v>
      </c>
      <c r="D717" s="30">
        <v>17</v>
      </c>
      <c r="E717" s="30">
        <v>18</v>
      </c>
      <c r="F717" s="30" t="s">
        <v>12</v>
      </c>
      <c r="G717" s="31"/>
      <c r="H717" s="31" t="s">
        <v>13</v>
      </c>
      <c r="I717" s="18" t="s">
        <v>110</v>
      </c>
      <c r="J717" s="32" t="str">
        <f>VLOOKUP(PANAJI!$I717,Code2Loc,2,FALSE)</f>
        <v>TIVIM</v>
      </c>
    </row>
    <row r="718" spans="1:10" ht="15.75" hidden="1" customHeight="1" x14ac:dyDescent="0.25">
      <c r="A718" s="29" t="s">
        <v>361</v>
      </c>
      <c r="B718" s="30">
        <v>25</v>
      </c>
      <c r="C718" s="30" t="s">
        <v>111</v>
      </c>
      <c r="D718" s="30">
        <v>18</v>
      </c>
      <c r="E718" s="30">
        <v>19</v>
      </c>
      <c r="F718" s="30" t="s">
        <v>12</v>
      </c>
      <c r="G718" s="31"/>
      <c r="H718" s="31" t="s">
        <v>13</v>
      </c>
      <c r="I718" s="18" t="s">
        <v>112</v>
      </c>
      <c r="J718" s="32" t="str">
        <f>VLOOKUP(PANAJI!$I718,Code2Loc,2,FALSE)</f>
        <v>TIVI GROUND</v>
      </c>
    </row>
    <row r="719" spans="1:10" ht="15.75" hidden="1" customHeight="1" x14ac:dyDescent="0.25">
      <c r="A719" s="29" t="s">
        <v>361</v>
      </c>
      <c r="B719" s="30">
        <v>25</v>
      </c>
      <c r="C719" s="30" t="s">
        <v>113</v>
      </c>
      <c r="D719" s="30">
        <v>19</v>
      </c>
      <c r="E719" s="30">
        <v>20</v>
      </c>
      <c r="F719" s="30" t="s">
        <v>12</v>
      </c>
      <c r="G719" s="31"/>
      <c r="H719" s="31" t="s">
        <v>13</v>
      </c>
      <c r="I719" s="18" t="s">
        <v>114</v>
      </c>
      <c r="J719" s="32" t="str">
        <f>VLOOKUP(PANAJI!$I719,Code2Loc,2,FALSE)</f>
        <v>CANSA BRD</v>
      </c>
    </row>
    <row r="720" spans="1:10" ht="15.75" hidden="1" customHeight="1" x14ac:dyDescent="0.25">
      <c r="A720" s="29" t="s">
        <v>361</v>
      </c>
      <c r="B720" s="30">
        <v>25</v>
      </c>
      <c r="C720" s="30" t="s">
        <v>115</v>
      </c>
      <c r="D720" s="30">
        <v>20</v>
      </c>
      <c r="E720" s="30">
        <v>21</v>
      </c>
      <c r="F720" s="30" t="s">
        <v>12</v>
      </c>
      <c r="G720" s="31"/>
      <c r="H720" s="31" t="s">
        <v>13</v>
      </c>
      <c r="I720" s="18" t="s">
        <v>116</v>
      </c>
      <c r="J720" s="32" t="str">
        <f>VLOOKUP(PANAJI!$I720,Code2Loc,2,FALSE)</f>
        <v>SIRSAI RLY</v>
      </c>
    </row>
    <row r="721" spans="1:10" ht="15.75" hidden="1" customHeight="1" x14ac:dyDescent="0.25">
      <c r="A721" s="29" t="s">
        <v>361</v>
      </c>
      <c r="B721" s="30">
        <v>25</v>
      </c>
      <c r="C721" s="30" t="s">
        <v>117</v>
      </c>
      <c r="D721" s="30">
        <v>21</v>
      </c>
      <c r="E721" s="30">
        <v>22</v>
      </c>
      <c r="F721" s="30" t="s">
        <v>12</v>
      </c>
      <c r="G721" s="31"/>
      <c r="H721" s="31" t="s">
        <v>13</v>
      </c>
      <c r="I721" s="18" t="s">
        <v>118</v>
      </c>
      <c r="J721" s="32" t="str">
        <f>VLOOKUP(PANAJI!$I721,Code2Loc,2,FALSE)</f>
        <v>SIRSAI COPL</v>
      </c>
    </row>
    <row r="722" spans="1:10" ht="15.75" hidden="1" customHeight="1" x14ac:dyDescent="0.25">
      <c r="A722" s="29" t="s">
        <v>361</v>
      </c>
      <c r="B722" s="30">
        <v>25</v>
      </c>
      <c r="C722" s="30" t="s">
        <v>119</v>
      </c>
      <c r="D722" s="30">
        <v>22</v>
      </c>
      <c r="E722" s="30">
        <v>23</v>
      </c>
      <c r="F722" s="30" t="s">
        <v>12</v>
      </c>
      <c r="G722" s="31"/>
      <c r="H722" s="31" t="s">
        <v>13</v>
      </c>
      <c r="I722" s="18" t="s">
        <v>120</v>
      </c>
      <c r="J722" s="32" t="str">
        <f>VLOOKUP(PANAJI!$I722,Code2Loc,2,FALSE)</f>
        <v>CLERRA SCOL</v>
      </c>
    </row>
    <row r="723" spans="1:10" ht="15.75" hidden="1" customHeight="1" x14ac:dyDescent="0.25">
      <c r="A723" s="29" t="s">
        <v>361</v>
      </c>
      <c r="B723" s="30">
        <v>25</v>
      </c>
      <c r="C723" s="30" t="s">
        <v>121</v>
      </c>
      <c r="D723" s="30">
        <v>23</v>
      </c>
      <c r="E723" s="30">
        <v>24</v>
      </c>
      <c r="F723" s="30" t="s">
        <v>12</v>
      </c>
      <c r="G723" s="31"/>
      <c r="H723" s="31" t="s">
        <v>13</v>
      </c>
      <c r="I723" s="18" t="s">
        <v>122</v>
      </c>
      <c r="J723" s="32" t="str">
        <f>VLOOKUP(PANAJI!$I723,Code2Loc,2,FALSE)</f>
        <v>ASSNODA</v>
      </c>
    </row>
    <row r="724" spans="1:10" ht="15.75" hidden="1" customHeight="1" x14ac:dyDescent="0.25">
      <c r="A724" s="29" t="s">
        <v>361</v>
      </c>
      <c r="B724" s="30">
        <v>25</v>
      </c>
      <c r="C724" s="30" t="s">
        <v>123</v>
      </c>
      <c r="D724" s="30">
        <v>24</v>
      </c>
      <c r="E724" s="30">
        <v>26</v>
      </c>
      <c r="F724" s="30" t="s">
        <v>12</v>
      </c>
      <c r="G724" s="31"/>
      <c r="H724" s="31" t="s">
        <v>13</v>
      </c>
      <c r="I724" s="18" t="s">
        <v>124</v>
      </c>
      <c r="J724" s="32" t="str">
        <f>VLOOKUP(PANAJI!$I724,Code2Loc,2,FALSE)</f>
        <v>MULGAO B/S</v>
      </c>
    </row>
    <row r="725" spans="1:10" ht="15.75" hidden="1" customHeight="1" x14ac:dyDescent="0.25">
      <c r="A725" s="29" t="s">
        <v>361</v>
      </c>
      <c r="B725" s="30">
        <v>25</v>
      </c>
      <c r="C725" s="30" t="s">
        <v>125</v>
      </c>
      <c r="D725" s="30">
        <v>25</v>
      </c>
      <c r="E725" s="30">
        <v>28</v>
      </c>
      <c r="F725" s="30" t="s">
        <v>12</v>
      </c>
      <c r="G725" s="31"/>
      <c r="H725" s="31" t="s">
        <v>13</v>
      </c>
      <c r="I725" s="18" t="s">
        <v>126</v>
      </c>
      <c r="J725" s="32" t="str">
        <f>VLOOKUP(PANAJI!$I725,Code2Loc,2,FALSE)</f>
        <v>MULGAO TMP</v>
      </c>
    </row>
    <row r="726" spans="1:10" ht="15.75" hidden="1" customHeight="1" x14ac:dyDescent="0.25">
      <c r="A726" s="29" t="s">
        <v>361</v>
      </c>
      <c r="B726" s="30">
        <v>25</v>
      </c>
      <c r="C726" s="30" t="s">
        <v>127</v>
      </c>
      <c r="D726" s="30">
        <v>26</v>
      </c>
      <c r="E726" s="30">
        <v>29</v>
      </c>
      <c r="F726" s="30" t="s">
        <v>12</v>
      </c>
      <c r="G726" s="31"/>
      <c r="H726" s="31" t="s">
        <v>13</v>
      </c>
      <c r="I726" s="18" t="s">
        <v>128</v>
      </c>
      <c r="J726" s="32" t="str">
        <f>VLOOKUP(PANAJI!$I726,Code2Loc,2,FALSE)</f>
        <v>VALSHI</v>
      </c>
    </row>
    <row r="727" spans="1:10" ht="15.75" hidden="1" customHeight="1" x14ac:dyDescent="0.25">
      <c r="A727" s="29" t="s">
        <v>361</v>
      </c>
      <c r="B727" s="30">
        <v>25</v>
      </c>
      <c r="C727" s="30" t="s">
        <v>129</v>
      </c>
      <c r="D727" s="30">
        <v>27</v>
      </c>
      <c r="E727" s="30">
        <v>30</v>
      </c>
      <c r="F727" s="30" t="s">
        <v>12</v>
      </c>
      <c r="G727" s="31"/>
      <c r="H727" s="31" t="s">
        <v>13</v>
      </c>
      <c r="I727" s="18" t="s">
        <v>130</v>
      </c>
      <c r="J727" s="32" t="str">
        <f>VLOOKUP(PANAJI!$I727,Code2Loc,2,FALSE)</f>
        <v>BICHOLIM</v>
      </c>
    </row>
    <row r="728" spans="1:10" ht="15.75" hidden="1" customHeight="1" x14ac:dyDescent="0.25">
      <c r="A728" s="29" t="s">
        <v>361</v>
      </c>
      <c r="B728" s="30">
        <v>25</v>
      </c>
      <c r="C728" s="30" t="s">
        <v>131</v>
      </c>
      <c r="D728" s="30">
        <v>28</v>
      </c>
      <c r="E728" s="30">
        <v>32</v>
      </c>
      <c r="F728" s="30" t="s">
        <v>12</v>
      </c>
      <c r="G728" s="31"/>
      <c r="H728" s="31" t="s">
        <v>13</v>
      </c>
      <c r="I728" s="18" t="s">
        <v>132</v>
      </c>
      <c r="J728" s="32" t="str">
        <f>VLOOKUP(PANAJI!$I728,Code2Loc,2,FALSE)</f>
        <v>ZATYE COLGE</v>
      </c>
    </row>
    <row r="729" spans="1:10" ht="15.75" hidden="1" customHeight="1" x14ac:dyDescent="0.25">
      <c r="A729" s="29" t="s">
        <v>361</v>
      </c>
      <c r="B729" s="30">
        <v>25</v>
      </c>
      <c r="C729" s="30" t="s">
        <v>133</v>
      </c>
      <c r="D729" s="30">
        <v>29</v>
      </c>
      <c r="E729" s="30">
        <v>34</v>
      </c>
      <c r="F729" s="30" t="s">
        <v>12</v>
      </c>
      <c r="G729" s="31"/>
      <c r="H729" s="31" t="s">
        <v>13</v>
      </c>
      <c r="I729" s="18" t="s">
        <v>134</v>
      </c>
      <c r="J729" s="32" t="str">
        <f>VLOOKUP(PANAJI!$I729,Code2Loc,2,FALSE)</f>
        <v>SARVAN X</v>
      </c>
    </row>
    <row r="730" spans="1:10" ht="15.75" hidden="1" customHeight="1" x14ac:dyDescent="0.25">
      <c r="A730" s="29" t="s">
        <v>361</v>
      </c>
      <c r="B730" s="30">
        <v>25</v>
      </c>
      <c r="C730" s="30" t="s">
        <v>135</v>
      </c>
      <c r="D730" s="30">
        <v>30</v>
      </c>
      <c r="E730" s="30">
        <v>35</v>
      </c>
      <c r="F730" s="30" t="s">
        <v>12</v>
      </c>
      <c r="G730" s="31"/>
      <c r="H730" s="31" t="s">
        <v>13</v>
      </c>
      <c r="I730" s="18" t="s">
        <v>136</v>
      </c>
      <c r="J730" s="32" t="str">
        <f>VLOOKUP(PANAJI!$I730,Code2Loc,2,FALSE)</f>
        <v>ADHAR HSPTL</v>
      </c>
    </row>
    <row r="731" spans="1:10" ht="15.75" hidden="1" customHeight="1" x14ac:dyDescent="0.25">
      <c r="A731" s="29" t="s">
        <v>361</v>
      </c>
      <c r="B731" s="30">
        <v>25</v>
      </c>
      <c r="C731" s="30" t="s">
        <v>137</v>
      </c>
      <c r="D731" s="30">
        <v>31</v>
      </c>
      <c r="E731" s="30">
        <v>36</v>
      </c>
      <c r="F731" s="30" t="s">
        <v>12</v>
      </c>
      <c r="G731" s="31"/>
      <c r="H731" s="31" t="s">
        <v>13</v>
      </c>
      <c r="I731" s="18" t="s">
        <v>138</v>
      </c>
      <c r="J731" s="32" t="str">
        <f>VLOOKUP(PANAJI!$I731,Code2Loc,2,FALSE)</f>
        <v>VIJAY NAGAR</v>
      </c>
    </row>
    <row r="732" spans="1:10" ht="15.75" hidden="1" customHeight="1" x14ac:dyDescent="0.25">
      <c r="A732" s="29" t="s">
        <v>361</v>
      </c>
      <c r="B732" s="30">
        <v>25</v>
      </c>
      <c r="C732" s="30" t="s">
        <v>139</v>
      </c>
      <c r="D732" s="30">
        <v>32</v>
      </c>
      <c r="E732" s="30">
        <v>37</v>
      </c>
      <c r="F732" s="30" t="s">
        <v>12</v>
      </c>
      <c r="G732" s="31"/>
      <c r="H732" s="31" t="s">
        <v>13</v>
      </c>
      <c r="I732" s="18" t="s">
        <v>140</v>
      </c>
      <c r="J732" s="32" t="str">
        <f>VLOOKUP(PANAJI!$I732,Code2Loc,2,FALSE)</f>
        <v>KARAPUR TSK</v>
      </c>
    </row>
    <row r="733" spans="1:10" ht="15.75" hidden="1" customHeight="1" x14ac:dyDescent="0.25">
      <c r="A733" s="29" t="s">
        <v>361</v>
      </c>
      <c r="B733" s="30">
        <v>25</v>
      </c>
      <c r="C733" s="30" t="s">
        <v>141</v>
      </c>
      <c r="D733" s="30">
        <v>33</v>
      </c>
      <c r="E733" s="30">
        <v>38</v>
      </c>
      <c r="F733" s="30" t="s">
        <v>12</v>
      </c>
      <c r="G733" s="31"/>
      <c r="H733" s="31" t="s">
        <v>13</v>
      </c>
      <c r="I733" s="18" t="s">
        <v>142</v>
      </c>
      <c r="J733" s="32" t="str">
        <f>VLOOKUP(PANAJI!$I733,Code2Loc,2,FALSE)</f>
        <v>SANKHALI</v>
      </c>
    </row>
    <row r="734" spans="1:10" ht="15.75" hidden="1" customHeight="1" x14ac:dyDescent="0.25">
      <c r="A734" s="29" t="s">
        <v>361</v>
      </c>
      <c r="B734" s="30">
        <v>25</v>
      </c>
      <c r="C734" s="30" t="s">
        <v>272</v>
      </c>
      <c r="D734" s="30">
        <v>34</v>
      </c>
      <c r="E734" s="30">
        <v>40</v>
      </c>
      <c r="F734" s="30" t="s">
        <v>12</v>
      </c>
      <c r="G734" s="31"/>
      <c r="H734" s="31" t="s">
        <v>13</v>
      </c>
      <c r="I734" s="18" t="s">
        <v>273</v>
      </c>
      <c r="J734" s="32" t="str">
        <f>VLOOKUP(PANAJI!$I734,Code2Loc,2,FALSE)</f>
        <v>HOUSIN BRD</v>
      </c>
    </row>
    <row r="735" spans="1:10" ht="15.75" hidden="1" customHeight="1" x14ac:dyDescent="0.25">
      <c r="A735" s="29" t="s">
        <v>361</v>
      </c>
      <c r="B735" s="30">
        <v>25</v>
      </c>
      <c r="C735" s="30" t="s">
        <v>274</v>
      </c>
      <c r="D735" s="30">
        <v>35</v>
      </c>
      <c r="E735" s="30">
        <v>41</v>
      </c>
      <c r="F735" s="30" t="s">
        <v>12</v>
      </c>
      <c r="G735" s="31"/>
      <c r="H735" s="31" t="s">
        <v>13</v>
      </c>
      <c r="I735" s="18" t="s">
        <v>275</v>
      </c>
      <c r="J735" s="32" t="str">
        <f>VLOOKUP(PANAJI!$I735,Code2Loc,2,FALSE)</f>
        <v>HARVALE</v>
      </c>
    </row>
    <row r="736" spans="1:10" ht="15.75" hidden="1" customHeight="1" x14ac:dyDescent="0.25">
      <c r="A736" s="29" t="s">
        <v>361</v>
      </c>
      <c r="B736" s="30">
        <v>25</v>
      </c>
      <c r="C736" s="30" t="s">
        <v>276</v>
      </c>
      <c r="D736" s="30">
        <v>36</v>
      </c>
      <c r="E736" s="30">
        <v>42</v>
      </c>
      <c r="F736" s="30" t="s">
        <v>12</v>
      </c>
      <c r="G736" s="31"/>
      <c r="H736" s="31" t="s">
        <v>13</v>
      </c>
      <c r="I736" s="18" t="s">
        <v>277</v>
      </c>
      <c r="J736" s="32" t="str">
        <f>VLOOKUP(PANAJI!$I736,Code2Loc,2,FALSE)</f>
        <v>PRATAP NAGR</v>
      </c>
    </row>
    <row r="737" spans="1:10" ht="15.75" hidden="1" customHeight="1" x14ac:dyDescent="0.25">
      <c r="A737" s="29" t="s">
        <v>361</v>
      </c>
      <c r="B737" s="30">
        <v>25</v>
      </c>
      <c r="C737" s="30" t="s">
        <v>278</v>
      </c>
      <c r="D737" s="30">
        <v>37</v>
      </c>
      <c r="E737" s="30">
        <v>43</v>
      </c>
      <c r="F737" s="30" t="s">
        <v>12</v>
      </c>
      <c r="G737" s="31"/>
      <c r="H737" s="31" t="s">
        <v>13</v>
      </c>
      <c r="I737" s="18" t="s">
        <v>279</v>
      </c>
      <c r="J737" s="32" t="str">
        <f>VLOOKUP(PANAJI!$I737,Code2Loc,2,FALSE)</f>
        <v>SUPACHI PUD</v>
      </c>
    </row>
    <row r="738" spans="1:10" ht="15.75" hidden="1" customHeight="1" x14ac:dyDescent="0.25">
      <c r="A738" s="29" t="s">
        <v>361</v>
      </c>
      <c r="B738" s="30">
        <v>25</v>
      </c>
      <c r="C738" s="30" t="s">
        <v>280</v>
      </c>
      <c r="D738" s="30">
        <v>38</v>
      </c>
      <c r="E738" s="30">
        <v>44</v>
      </c>
      <c r="F738" s="30" t="s">
        <v>12</v>
      </c>
      <c r="G738" s="31"/>
      <c r="H738" s="31" t="s">
        <v>13</v>
      </c>
      <c r="I738" s="18" t="s">
        <v>281</v>
      </c>
      <c r="J738" s="32" t="str">
        <f>VLOOKUP(PANAJI!$I738,Code2Loc,2,FALSE)</f>
        <v>HONDA</v>
      </c>
    </row>
    <row r="739" spans="1:10" ht="15.75" hidden="1" customHeight="1" x14ac:dyDescent="0.25">
      <c r="A739" s="29" t="s">
        <v>361</v>
      </c>
      <c r="B739" s="30">
        <v>25</v>
      </c>
      <c r="C739" s="30" t="s">
        <v>282</v>
      </c>
      <c r="D739" s="30">
        <v>39</v>
      </c>
      <c r="E739" s="30">
        <v>45</v>
      </c>
      <c r="F739" s="30" t="s">
        <v>12</v>
      </c>
      <c r="G739" s="31"/>
      <c r="H739" s="31" t="s">
        <v>13</v>
      </c>
      <c r="I739" s="18" t="s">
        <v>283</v>
      </c>
      <c r="J739" s="32" t="str">
        <f>VLOOKUP(PANAJI!$I739,Code2Loc,2,FALSE)</f>
        <v>HONDA VADAK</v>
      </c>
    </row>
    <row r="740" spans="1:10" ht="15.75" hidden="1" customHeight="1" x14ac:dyDescent="0.25">
      <c r="A740" s="29" t="s">
        <v>361</v>
      </c>
      <c r="B740" s="30">
        <v>25</v>
      </c>
      <c r="C740" s="30" t="s">
        <v>284</v>
      </c>
      <c r="D740" s="30">
        <v>40</v>
      </c>
      <c r="E740" s="30">
        <v>47</v>
      </c>
      <c r="F740" s="30" t="s">
        <v>12</v>
      </c>
      <c r="G740" s="31"/>
      <c r="H740" s="31" t="s">
        <v>13</v>
      </c>
      <c r="I740" s="18" t="s">
        <v>285</v>
      </c>
      <c r="J740" s="32" t="str">
        <f>VLOOKUP(PANAJI!$I740,Code2Loc,2,FALSE)</f>
        <v>ACGL/SALELI</v>
      </c>
    </row>
    <row r="741" spans="1:10" ht="15.75" hidden="1" customHeight="1" x14ac:dyDescent="0.25">
      <c r="A741" s="29" t="s">
        <v>361</v>
      </c>
      <c r="B741" s="30">
        <v>25</v>
      </c>
      <c r="C741" s="30" t="s">
        <v>286</v>
      </c>
      <c r="D741" s="30">
        <v>41</v>
      </c>
      <c r="E741" s="30">
        <v>48</v>
      </c>
      <c r="F741" s="30" t="s">
        <v>12</v>
      </c>
      <c r="G741" s="31"/>
      <c r="H741" s="31" t="s">
        <v>13</v>
      </c>
      <c r="I741" s="18" t="s">
        <v>287</v>
      </c>
      <c r="J741" s="32" t="str">
        <f>VLOOKUP(PANAJI!$I741,Code2Loc,2,FALSE)</f>
        <v>BHUIPAL</v>
      </c>
    </row>
    <row r="742" spans="1:10" ht="15.75" hidden="1" customHeight="1" x14ac:dyDescent="0.25">
      <c r="A742" s="29" t="s">
        <v>361</v>
      </c>
      <c r="B742" s="30">
        <v>25</v>
      </c>
      <c r="C742" s="30" t="s">
        <v>288</v>
      </c>
      <c r="D742" s="30">
        <v>42</v>
      </c>
      <c r="E742" s="30">
        <v>49</v>
      </c>
      <c r="F742" s="30" t="s">
        <v>12</v>
      </c>
      <c r="G742" s="31"/>
      <c r="H742" s="31" t="s">
        <v>13</v>
      </c>
      <c r="I742" s="18" t="s">
        <v>289</v>
      </c>
      <c r="J742" s="32" t="str">
        <f>VLOOKUP(PANAJI!$I742,Code2Loc,2,FALSE)</f>
        <v>KUMARKHAN</v>
      </c>
    </row>
    <row r="743" spans="1:10" ht="15.75" hidden="1" customHeight="1" x14ac:dyDescent="0.25">
      <c r="A743" s="29" t="s">
        <v>361</v>
      </c>
      <c r="B743" s="30">
        <v>25</v>
      </c>
      <c r="C743" s="30" t="s">
        <v>290</v>
      </c>
      <c r="D743" s="30">
        <v>43</v>
      </c>
      <c r="E743" s="30">
        <v>51</v>
      </c>
      <c r="F743" s="30" t="s">
        <v>12</v>
      </c>
      <c r="G743" s="31"/>
      <c r="H743" s="31" t="s">
        <v>13</v>
      </c>
      <c r="I743" s="18" t="s">
        <v>291</v>
      </c>
      <c r="J743" s="32" t="str">
        <f>VLOOKUP(PANAJI!$I743,Code2Loc,2,FALSE)</f>
        <v>REDIGHAT</v>
      </c>
    </row>
    <row r="744" spans="1:10" ht="15.75" hidden="1" customHeight="1" x14ac:dyDescent="0.25">
      <c r="A744" s="29" t="s">
        <v>361</v>
      </c>
      <c r="B744" s="30">
        <v>25</v>
      </c>
      <c r="C744" s="30" t="s">
        <v>292</v>
      </c>
      <c r="D744" s="30">
        <v>44</v>
      </c>
      <c r="E744" s="30">
        <v>53</v>
      </c>
      <c r="F744" s="30" t="s">
        <v>12</v>
      </c>
      <c r="G744" s="31"/>
      <c r="H744" s="31" t="s">
        <v>13</v>
      </c>
      <c r="I744" s="18" t="s">
        <v>293</v>
      </c>
      <c r="J744" s="32" t="str">
        <f>VLOOKUP(PANAJI!$I744,Code2Loc,2,FALSE)</f>
        <v>NGVE/N.CROS</v>
      </c>
    </row>
    <row r="745" spans="1:10" ht="15.75" hidden="1" customHeight="1" x14ac:dyDescent="0.25">
      <c r="A745" s="29" t="s">
        <v>361</v>
      </c>
      <c r="B745" s="30">
        <v>25</v>
      </c>
      <c r="C745" s="30" t="s">
        <v>294</v>
      </c>
      <c r="D745" s="30">
        <v>45</v>
      </c>
      <c r="E745" s="30">
        <v>54</v>
      </c>
      <c r="F745" s="30" t="s">
        <v>12</v>
      </c>
      <c r="G745" s="31"/>
      <c r="H745" s="31" t="s">
        <v>13</v>
      </c>
      <c r="I745" s="18" t="s">
        <v>295</v>
      </c>
      <c r="J745" s="32" t="str">
        <f>VLOOKUP(PANAJI!$I745,Code2Loc,2,FALSE)</f>
        <v>VALPOI</v>
      </c>
    </row>
    <row r="746" spans="1:10" ht="15.75" hidden="1" customHeight="1" x14ac:dyDescent="0.25">
      <c r="A746" s="29" t="s">
        <v>361</v>
      </c>
      <c r="B746" s="30">
        <v>25</v>
      </c>
      <c r="C746" s="30" t="s">
        <v>355</v>
      </c>
      <c r="D746" s="30">
        <v>46</v>
      </c>
      <c r="E746" s="30">
        <v>56</v>
      </c>
      <c r="F746" s="30" t="s">
        <v>12</v>
      </c>
      <c r="G746" s="31"/>
      <c r="H746" s="31" t="s">
        <v>13</v>
      </c>
      <c r="I746" s="18" t="s">
        <v>356</v>
      </c>
      <c r="J746" s="32" t="str">
        <f>VLOOKUP(PANAJI!$I746,Code2Loc,2,FALSE)</f>
        <v>SONAL CROSS</v>
      </c>
    </row>
    <row r="747" spans="1:10" ht="15.75" hidden="1" customHeight="1" x14ac:dyDescent="0.25">
      <c r="A747" s="29" t="s">
        <v>361</v>
      </c>
      <c r="B747" s="30">
        <v>25</v>
      </c>
      <c r="C747" s="30" t="s">
        <v>332</v>
      </c>
      <c r="D747" s="30">
        <v>47</v>
      </c>
      <c r="E747" s="30">
        <v>58</v>
      </c>
      <c r="F747" s="30" t="s">
        <v>12</v>
      </c>
      <c r="G747" s="31"/>
      <c r="H747" s="31" t="s">
        <v>13</v>
      </c>
      <c r="I747" s="18" t="s">
        <v>333</v>
      </c>
      <c r="J747" s="32" t="str">
        <f>VLOOKUP(PANAJI!$I747,Code2Loc,2,FALSE)</f>
        <v>NAGARGAO</v>
      </c>
    </row>
    <row r="748" spans="1:10" ht="15.75" hidden="1" customHeight="1" x14ac:dyDescent="0.25">
      <c r="A748" s="29" t="s">
        <v>361</v>
      </c>
      <c r="B748" s="30">
        <v>25</v>
      </c>
      <c r="C748" s="30" t="s">
        <v>362</v>
      </c>
      <c r="D748" s="30">
        <v>48</v>
      </c>
      <c r="E748" s="30">
        <v>60</v>
      </c>
      <c r="F748" s="30" t="s">
        <v>12</v>
      </c>
      <c r="G748" s="31"/>
      <c r="H748" s="31" t="s">
        <v>13</v>
      </c>
      <c r="I748" s="18" t="s">
        <v>363</v>
      </c>
      <c r="J748" s="32" t="str">
        <f>VLOOKUP(PANAJI!$I748,Code2Loc,2,FALSE)</f>
        <v>DVE X JMBKD</v>
      </c>
    </row>
    <row r="749" spans="1:10" ht="15.75" hidden="1" customHeight="1" x14ac:dyDescent="0.25">
      <c r="A749" s="29" t="s">
        <v>361</v>
      </c>
      <c r="B749" s="30">
        <v>25</v>
      </c>
      <c r="C749" s="30" t="s">
        <v>364</v>
      </c>
      <c r="D749" s="30">
        <v>49</v>
      </c>
      <c r="E749" s="30">
        <v>62</v>
      </c>
      <c r="F749" s="30" t="s">
        <v>12</v>
      </c>
      <c r="G749" s="31"/>
      <c r="H749" s="31" t="s">
        <v>13</v>
      </c>
      <c r="I749" s="18" t="s">
        <v>365</v>
      </c>
      <c r="J749" s="32" t="str">
        <f>VLOOKUP(PANAJI!$I749,Code2Loc,2,FALSE)</f>
        <v>POSTAR</v>
      </c>
    </row>
    <row r="750" spans="1:10" ht="15.75" hidden="1" customHeight="1" x14ac:dyDescent="0.25">
      <c r="A750" s="29" t="s">
        <v>361</v>
      </c>
      <c r="B750" s="30">
        <v>25</v>
      </c>
      <c r="C750" s="30" t="s">
        <v>366</v>
      </c>
      <c r="D750" s="30">
        <v>50</v>
      </c>
      <c r="E750" s="30">
        <v>63</v>
      </c>
      <c r="F750" s="30" t="s">
        <v>12</v>
      </c>
      <c r="G750" s="31"/>
      <c r="H750" s="31" t="s">
        <v>13</v>
      </c>
      <c r="I750" s="18" t="s">
        <v>367</v>
      </c>
      <c r="J750" s="32" t="str">
        <f>VLOOKUP(PANAJI!$I750,Code2Loc,2,FALSE)</f>
        <v>MALOLI</v>
      </c>
    </row>
    <row r="751" spans="1:10" ht="15.75" hidden="1" customHeight="1" x14ac:dyDescent="0.25">
      <c r="A751" s="29" t="s">
        <v>361</v>
      </c>
      <c r="B751" s="30">
        <v>25</v>
      </c>
      <c r="C751" s="30" t="s">
        <v>368</v>
      </c>
      <c r="D751" s="30">
        <v>51</v>
      </c>
      <c r="E751" s="30">
        <v>64</v>
      </c>
      <c r="F751" s="30" t="s">
        <v>12</v>
      </c>
      <c r="G751" s="31"/>
      <c r="H751" s="31" t="s">
        <v>13</v>
      </c>
      <c r="I751" s="18" t="s">
        <v>369</v>
      </c>
      <c r="J751" s="32" t="str">
        <f>VLOOKUP(PANAJI!$I751,Code2Loc,2,FALSE)</f>
        <v>BAMBER</v>
      </c>
    </row>
    <row r="752" spans="1:10" ht="15.75" hidden="1" customHeight="1" x14ac:dyDescent="0.25">
      <c r="A752" s="29" t="s">
        <v>361</v>
      </c>
      <c r="B752" s="30">
        <v>25</v>
      </c>
      <c r="C752" s="30" t="s">
        <v>370</v>
      </c>
      <c r="D752" s="30">
        <v>52</v>
      </c>
      <c r="E752" s="30">
        <v>67</v>
      </c>
      <c r="F752" s="30" t="s">
        <v>12</v>
      </c>
      <c r="G752" s="31"/>
      <c r="H752" s="31" t="s">
        <v>13</v>
      </c>
      <c r="I752" s="18" t="s">
        <v>371</v>
      </c>
      <c r="J752" s="32" t="str">
        <f>VLOOKUP(PANAJI!$I752,Code2Loc,2,FALSE)</f>
        <v>KODAL</v>
      </c>
    </row>
    <row r="753" spans="1:10" ht="15.75" hidden="1" customHeight="1" x14ac:dyDescent="0.25">
      <c r="A753" s="29" t="s">
        <v>361</v>
      </c>
      <c r="B753" s="30">
        <v>25</v>
      </c>
      <c r="C753" s="30" t="s">
        <v>372</v>
      </c>
      <c r="D753" s="30">
        <v>53</v>
      </c>
      <c r="E753" s="30">
        <v>70</v>
      </c>
      <c r="F753" s="30" t="s">
        <v>12</v>
      </c>
      <c r="G753" s="31"/>
      <c r="H753" s="31" t="s">
        <v>13</v>
      </c>
      <c r="I753" s="18" t="s">
        <v>373</v>
      </c>
      <c r="J753" s="32" t="str">
        <f>VLOOKUP(PANAJI!$I753,Code2Loc,2,FALSE)</f>
        <v>SATRE</v>
      </c>
    </row>
    <row r="754" spans="1:10" ht="15.75" hidden="1" customHeight="1" x14ac:dyDescent="0.25">
      <c r="A754" s="29" t="s">
        <v>1743</v>
      </c>
      <c r="B754" s="30">
        <v>26</v>
      </c>
      <c r="C754" s="30" t="s">
        <v>11</v>
      </c>
      <c r="D754" s="30">
        <v>1</v>
      </c>
      <c r="E754" s="30">
        <v>0</v>
      </c>
      <c r="F754" s="30" t="s">
        <v>12</v>
      </c>
      <c r="G754" s="31"/>
      <c r="H754" s="31" t="s">
        <v>13</v>
      </c>
      <c r="I754" s="18" t="s">
        <v>14</v>
      </c>
      <c r="J754" s="32" t="str">
        <f>VLOOKUP(PANAJI!$I754,Code2Loc,2,FALSE)</f>
        <v>PANAJI</v>
      </c>
    </row>
    <row r="755" spans="1:10" ht="15.75" hidden="1" customHeight="1" x14ac:dyDescent="0.25">
      <c r="A755" s="29" t="s">
        <v>1743</v>
      </c>
      <c r="B755" s="30">
        <v>26</v>
      </c>
      <c r="C755" s="30" t="s">
        <v>77</v>
      </c>
      <c r="D755" s="30">
        <v>2</v>
      </c>
      <c r="E755" s="30">
        <v>2</v>
      </c>
      <c r="F755" s="30" t="s">
        <v>12</v>
      </c>
      <c r="G755" s="31"/>
      <c r="H755" s="31" t="s">
        <v>13</v>
      </c>
      <c r="I755" s="18" t="s">
        <v>78</v>
      </c>
      <c r="J755" s="32" t="str">
        <f>VLOOKUP(PANAJI!$I755,Code2Loc,2,FALSE)</f>
        <v>SAI SERVICE</v>
      </c>
    </row>
    <row r="756" spans="1:10" ht="15.75" hidden="1" customHeight="1" x14ac:dyDescent="0.25">
      <c r="A756" s="29" t="s">
        <v>1743</v>
      </c>
      <c r="B756" s="30">
        <v>26</v>
      </c>
      <c r="C756" s="30" t="s">
        <v>79</v>
      </c>
      <c r="D756" s="30">
        <v>3</v>
      </c>
      <c r="E756" s="30">
        <v>3</v>
      </c>
      <c r="F756" s="30" t="s">
        <v>12</v>
      </c>
      <c r="G756" s="31"/>
      <c r="H756" s="31" t="s">
        <v>13</v>
      </c>
      <c r="I756" s="18" t="s">
        <v>80</v>
      </c>
      <c r="J756" s="32" t="str">
        <f>VLOOKUP(PANAJI!$I756,Code2Loc,2,FALSE)</f>
        <v>TIN BLD/COL</v>
      </c>
    </row>
    <row r="757" spans="1:10" ht="15.75" hidden="1" customHeight="1" x14ac:dyDescent="0.25">
      <c r="A757" s="29" t="s">
        <v>1743</v>
      </c>
      <c r="B757" s="30">
        <v>26</v>
      </c>
      <c r="C757" s="30" t="s">
        <v>81</v>
      </c>
      <c r="D757" s="30">
        <v>4</v>
      </c>
      <c r="E757" s="30">
        <v>4</v>
      </c>
      <c r="F757" s="30" t="s">
        <v>12</v>
      </c>
      <c r="G757" s="31"/>
      <c r="H757" s="31" t="s">
        <v>13</v>
      </c>
      <c r="I757" s="18" t="s">
        <v>82</v>
      </c>
      <c r="J757" s="32" t="str">
        <f>VLOOKUP(PANAJI!$I757,Code2Loc,2,FALSE)</f>
        <v>GULYAKADE</v>
      </c>
    </row>
    <row r="758" spans="1:10" ht="15.75" hidden="1" customHeight="1" x14ac:dyDescent="0.25">
      <c r="A758" s="29" t="s">
        <v>1743</v>
      </c>
      <c r="B758" s="30">
        <v>26</v>
      </c>
      <c r="C758" s="30" t="s">
        <v>83</v>
      </c>
      <c r="D758" s="30">
        <v>5</v>
      </c>
      <c r="E758" s="30">
        <v>5</v>
      </c>
      <c r="F758" s="30" t="s">
        <v>12</v>
      </c>
      <c r="G758" s="31"/>
      <c r="H758" s="31" t="s">
        <v>13</v>
      </c>
      <c r="I758" s="18" t="s">
        <v>84</v>
      </c>
      <c r="J758" s="32" t="str">
        <f>VLOOKUP(PANAJI!$I758,Code2Loc,2,FALSE)</f>
        <v>PRV COPEL</v>
      </c>
    </row>
    <row r="759" spans="1:10" ht="15.75" hidden="1" customHeight="1" x14ac:dyDescent="0.25">
      <c r="A759" s="29" t="s">
        <v>1743</v>
      </c>
      <c r="B759" s="30">
        <v>26</v>
      </c>
      <c r="C759" s="30" t="s">
        <v>85</v>
      </c>
      <c r="D759" s="30">
        <v>6</v>
      </c>
      <c r="E759" s="30">
        <v>6</v>
      </c>
      <c r="F759" s="30" t="s">
        <v>12</v>
      </c>
      <c r="G759" s="31"/>
      <c r="H759" s="31" t="s">
        <v>13</v>
      </c>
      <c r="I759" s="18" t="s">
        <v>86</v>
      </c>
      <c r="J759" s="32" t="str">
        <f>VLOOKUP(PANAJI!$I759,Code2Loc,2,FALSE)</f>
        <v>PRV WADAKAD</v>
      </c>
    </row>
    <row r="760" spans="1:10" ht="15.75" hidden="1" customHeight="1" x14ac:dyDescent="0.25">
      <c r="A760" s="29" t="s">
        <v>1743</v>
      </c>
      <c r="B760" s="30">
        <v>26</v>
      </c>
      <c r="C760" s="30" t="s">
        <v>87</v>
      </c>
      <c r="D760" s="30">
        <v>7</v>
      </c>
      <c r="E760" s="30">
        <v>7</v>
      </c>
      <c r="F760" s="30" t="s">
        <v>12</v>
      </c>
      <c r="G760" s="31"/>
      <c r="H760" s="31" t="s">
        <v>13</v>
      </c>
      <c r="I760" s="18" t="s">
        <v>88</v>
      </c>
      <c r="J760" s="32" t="str">
        <f>VLOOKUP(PANAJI!$I760,Code2Loc,2,FALSE)</f>
        <v>PRV BAZAR</v>
      </c>
    </row>
    <row r="761" spans="1:10" ht="15.75" hidden="1" customHeight="1" x14ac:dyDescent="0.25">
      <c r="A761" s="29" t="s">
        <v>1743</v>
      </c>
      <c r="B761" s="30">
        <v>26</v>
      </c>
      <c r="C761" s="30" t="s">
        <v>89</v>
      </c>
      <c r="D761" s="30">
        <v>8</v>
      </c>
      <c r="E761" s="30">
        <v>8</v>
      </c>
      <c r="F761" s="30" t="s">
        <v>12</v>
      </c>
      <c r="G761" s="31"/>
      <c r="H761" s="31" t="s">
        <v>13</v>
      </c>
      <c r="I761" s="18" t="s">
        <v>90</v>
      </c>
      <c r="J761" s="32" t="str">
        <f>VLOOKUP(PANAJI!$I761,Code2Loc,2,FALSE)</f>
        <v>GIRI CROSS</v>
      </c>
    </row>
    <row r="762" spans="1:10" ht="15.75" hidden="1" customHeight="1" x14ac:dyDescent="0.25">
      <c r="A762" s="29" t="s">
        <v>1743</v>
      </c>
      <c r="B762" s="30">
        <v>26</v>
      </c>
      <c r="C762" s="30" t="s">
        <v>91</v>
      </c>
      <c r="D762" s="30">
        <v>9</v>
      </c>
      <c r="E762" s="30">
        <v>9</v>
      </c>
      <c r="F762" s="30" t="s">
        <v>12</v>
      </c>
      <c r="G762" s="31"/>
      <c r="H762" s="31" t="s">
        <v>13</v>
      </c>
      <c r="I762" s="18" t="s">
        <v>92</v>
      </c>
      <c r="J762" s="32" t="str">
        <f>VLOOKUP(PANAJI!$I762,Code2Loc,2,FALSE)</f>
        <v>GREEN PARK</v>
      </c>
    </row>
    <row r="763" spans="1:10" ht="15.75" hidden="1" customHeight="1" x14ac:dyDescent="0.25">
      <c r="A763" s="29" t="s">
        <v>1743</v>
      </c>
      <c r="B763" s="30">
        <v>26</v>
      </c>
      <c r="C763" s="30" t="s">
        <v>93</v>
      </c>
      <c r="D763" s="30">
        <v>10</v>
      </c>
      <c r="E763" s="30">
        <v>10</v>
      </c>
      <c r="F763" s="30" t="s">
        <v>12</v>
      </c>
      <c r="G763" s="31"/>
      <c r="H763" s="31" t="s">
        <v>13</v>
      </c>
      <c r="I763" s="18" t="s">
        <v>94</v>
      </c>
      <c r="J763" s="32" t="str">
        <f>VLOOKUP(PANAJI!$I763,Code2Loc,2,FALSE)</f>
        <v>GIRI CHAPEL</v>
      </c>
    </row>
    <row r="764" spans="1:10" ht="15.75" hidden="1" customHeight="1" x14ac:dyDescent="0.25">
      <c r="A764" s="29" t="s">
        <v>1743</v>
      </c>
      <c r="B764" s="30">
        <v>26</v>
      </c>
      <c r="C764" s="30" t="s">
        <v>95</v>
      </c>
      <c r="D764" s="30">
        <v>11</v>
      </c>
      <c r="E764" s="30">
        <v>12</v>
      </c>
      <c r="F764" s="30" t="s">
        <v>12</v>
      </c>
      <c r="G764" s="31"/>
      <c r="H764" s="31" t="s">
        <v>30</v>
      </c>
      <c r="I764" s="18" t="s">
        <v>96</v>
      </c>
      <c r="J764" s="32" t="str">
        <f>VLOOKUP(PANAJI!$I764,Code2Loc,2,FALSE)</f>
        <v>MAPUSA</v>
      </c>
    </row>
    <row r="765" spans="1:10" ht="15.75" hidden="1" customHeight="1" x14ac:dyDescent="0.25">
      <c r="A765" s="29" t="s">
        <v>1743</v>
      </c>
      <c r="B765" s="30">
        <v>26</v>
      </c>
      <c r="C765" s="30" t="s">
        <v>99</v>
      </c>
      <c r="D765" s="30">
        <v>12</v>
      </c>
      <c r="E765" s="30">
        <v>13</v>
      </c>
      <c r="F765" s="30" t="s">
        <v>12</v>
      </c>
      <c r="G765" s="31"/>
      <c r="H765" s="31" t="s">
        <v>13</v>
      </c>
      <c r="I765" s="18" t="s">
        <v>100</v>
      </c>
      <c r="J765" s="32" t="str">
        <f>VLOOKUP(PANAJI!$I765,Code2Loc,2,FALSE)</f>
        <v>MPS COURT</v>
      </c>
    </row>
    <row r="766" spans="1:10" ht="15.75" hidden="1" customHeight="1" x14ac:dyDescent="0.25">
      <c r="A766" s="29" t="s">
        <v>1743</v>
      </c>
      <c r="B766" s="30">
        <v>26</v>
      </c>
      <c r="C766" s="30" t="s">
        <v>101</v>
      </c>
      <c r="D766" s="30">
        <v>13</v>
      </c>
      <c r="E766" s="30">
        <v>14</v>
      </c>
      <c r="F766" s="30" t="s">
        <v>12</v>
      </c>
      <c r="G766" s="31"/>
      <c r="H766" s="31" t="s">
        <v>13</v>
      </c>
      <c r="I766" s="18" t="s">
        <v>102</v>
      </c>
      <c r="J766" s="32" t="str">
        <f>VLOOKUP(PANAJI!$I766,Code2Loc,2,FALSE)</f>
        <v>DULER</v>
      </c>
    </row>
    <row r="767" spans="1:10" ht="15.75" hidden="1" customHeight="1" x14ac:dyDescent="0.25">
      <c r="A767" s="29" t="s">
        <v>1743</v>
      </c>
      <c r="B767" s="30">
        <v>26</v>
      </c>
      <c r="C767" s="30" t="s">
        <v>103</v>
      </c>
      <c r="D767" s="30">
        <v>14</v>
      </c>
      <c r="E767" s="30">
        <v>15</v>
      </c>
      <c r="F767" s="30" t="s">
        <v>12</v>
      </c>
      <c r="G767" s="31"/>
      <c r="H767" s="31" t="s">
        <v>13</v>
      </c>
      <c r="I767" s="18" t="s">
        <v>104</v>
      </c>
      <c r="J767" s="32" t="str">
        <f>VLOOKUP(PANAJI!$I767,Code2Loc,2,FALSE)</f>
        <v>PDEM/KRWDA</v>
      </c>
    </row>
    <row r="768" spans="1:10" ht="15.75" hidden="1" customHeight="1" x14ac:dyDescent="0.25">
      <c r="A768" s="29" t="s">
        <v>1743</v>
      </c>
      <c r="B768" s="30">
        <v>26</v>
      </c>
      <c r="C768" s="30" t="s">
        <v>105</v>
      </c>
      <c r="D768" s="30">
        <v>15</v>
      </c>
      <c r="E768" s="30">
        <v>16</v>
      </c>
      <c r="F768" s="30" t="s">
        <v>12</v>
      </c>
      <c r="G768" s="31"/>
      <c r="H768" s="31" t="s">
        <v>13</v>
      </c>
      <c r="I768" s="18" t="s">
        <v>106</v>
      </c>
      <c r="J768" s="32" t="str">
        <f>VLOOKUP(PANAJI!$I768,Code2Loc,2,FALSE)</f>
        <v>KARASWADA</v>
      </c>
    </row>
    <row r="769" spans="1:10" ht="15.75" hidden="1" customHeight="1" x14ac:dyDescent="0.25">
      <c r="A769" s="29" t="s">
        <v>1743</v>
      </c>
      <c r="B769" s="30">
        <v>26</v>
      </c>
      <c r="C769" s="30" t="s">
        <v>107</v>
      </c>
      <c r="D769" s="30">
        <v>16</v>
      </c>
      <c r="E769" s="30">
        <v>17</v>
      </c>
      <c r="F769" s="30" t="s">
        <v>12</v>
      </c>
      <c r="G769" s="31"/>
      <c r="H769" s="31" t="s">
        <v>13</v>
      </c>
      <c r="I769" s="18" t="s">
        <v>108</v>
      </c>
      <c r="J769" s="32" t="str">
        <f>VLOOKUP(PANAJI!$I769,Code2Loc,2,FALSE)</f>
        <v>MADEL</v>
      </c>
    </row>
    <row r="770" spans="1:10" ht="15.75" hidden="1" customHeight="1" x14ac:dyDescent="0.25">
      <c r="A770" s="29" t="s">
        <v>1743</v>
      </c>
      <c r="B770" s="30">
        <v>26</v>
      </c>
      <c r="C770" s="30" t="s">
        <v>109</v>
      </c>
      <c r="D770" s="30">
        <v>17</v>
      </c>
      <c r="E770" s="30">
        <v>18</v>
      </c>
      <c r="F770" s="30" t="s">
        <v>12</v>
      </c>
      <c r="G770" s="31"/>
      <c r="H770" s="31" t="s">
        <v>13</v>
      </c>
      <c r="I770" s="18" t="s">
        <v>110</v>
      </c>
      <c r="J770" s="32" t="str">
        <f>VLOOKUP(PANAJI!$I770,Code2Loc,2,FALSE)</f>
        <v>TIVIM</v>
      </c>
    </row>
    <row r="771" spans="1:10" ht="15.75" hidden="1" customHeight="1" x14ac:dyDescent="0.25">
      <c r="A771" s="29" t="s">
        <v>1743</v>
      </c>
      <c r="B771" s="30">
        <v>26</v>
      </c>
      <c r="C771" s="30" t="s">
        <v>111</v>
      </c>
      <c r="D771" s="30">
        <v>18</v>
      </c>
      <c r="E771" s="30">
        <v>19</v>
      </c>
      <c r="F771" s="30" t="s">
        <v>12</v>
      </c>
      <c r="G771" s="31"/>
      <c r="H771" s="31" t="s">
        <v>13</v>
      </c>
      <c r="I771" s="18" t="s">
        <v>112</v>
      </c>
      <c r="J771" s="32" t="str">
        <f>VLOOKUP(PANAJI!$I771,Code2Loc,2,FALSE)</f>
        <v>TIVI GROUND</v>
      </c>
    </row>
    <row r="772" spans="1:10" ht="15.75" hidden="1" customHeight="1" x14ac:dyDescent="0.25">
      <c r="A772" s="29" t="s">
        <v>1743</v>
      </c>
      <c r="B772" s="30">
        <v>26</v>
      </c>
      <c r="C772" s="30" t="s">
        <v>113</v>
      </c>
      <c r="D772" s="30">
        <v>19</v>
      </c>
      <c r="E772" s="30">
        <v>20</v>
      </c>
      <c r="F772" s="30" t="s">
        <v>12</v>
      </c>
      <c r="G772" s="31"/>
      <c r="H772" s="31" t="s">
        <v>13</v>
      </c>
      <c r="I772" s="18" t="s">
        <v>114</v>
      </c>
      <c r="J772" s="32" t="str">
        <f>VLOOKUP(PANAJI!$I772,Code2Loc,2,FALSE)</f>
        <v>CANSA BRD</v>
      </c>
    </row>
    <row r="773" spans="1:10" ht="15.75" hidden="1" customHeight="1" x14ac:dyDescent="0.25">
      <c r="A773" s="29" t="s">
        <v>1743</v>
      </c>
      <c r="B773" s="30">
        <v>26</v>
      </c>
      <c r="C773" s="30" t="s">
        <v>115</v>
      </c>
      <c r="D773" s="30">
        <v>20</v>
      </c>
      <c r="E773" s="30">
        <v>21</v>
      </c>
      <c r="F773" s="30" t="s">
        <v>12</v>
      </c>
      <c r="G773" s="31"/>
      <c r="H773" s="31" t="s">
        <v>13</v>
      </c>
      <c r="I773" s="18" t="s">
        <v>116</v>
      </c>
      <c r="J773" s="32" t="str">
        <f>VLOOKUP(PANAJI!$I773,Code2Loc,2,FALSE)</f>
        <v>SIRSAI RLY</v>
      </c>
    </row>
    <row r="774" spans="1:10" ht="15.75" hidden="1" customHeight="1" x14ac:dyDescent="0.25">
      <c r="A774" s="29" t="s">
        <v>1743</v>
      </c>
      <c r="B774" s="30">
        <v>26</v>
      </c>
      <c r="C774" s="30" t="s">
        <v>117</v>
      </c>
      <c r="D774" s="30">
        <v>21</v>
      </c>
      <c r="E774" s="30">
        <v>22</v>
      </c>
      <c r="F774" s="30" t="s">
        <v>12</v>
      </c>
      <c r="G774" s="31"/>
      <c r="H774" s="31" t="s">
        <v>13</v>
      </c>
      <c r="I774" s="18" t="s">
        <v>118</v>
      </c>
      <c r="J774" s="32" t="str">
        <f>VLOOKUP(PANAJI!$I774,Code2Loc,2,FALSE)</f>
        <v>SIRSAI COPL</v>
      </c>
    </row>
    <row r="775" spans="1:10" ht="15.75" hidden="1" customHeight="1" x14ac:dyDescent="0.25">
      <c r="A775" s="29" t="s">
        <v>1743</v>
      </c>
      <c r="B775" s="30">
        <v>26</v>
      </c>
      <c r="C775" s="30" t="s">
        <v>119</v>
      </c>
      <c r="D775" s="30">
        <v>22</v>
      </c>
      <c r="E775" s="30">
        <v>23</v>
      </c>
      <c r="F775" s="30" t="s">
        <v>12</v>
      </c>
      <c r="G775" s="31"/>
      <c r="H775" s="31" t="s">
        <v>13</v>
      </c>
      <c r="I775" s="18" t="s">
        <v>120</v>
      </c>
      <c r="J775" s="32" t="str">
        <f>VLOOKUP(PANAJI!$I775,Code2Loc,2,FALSE)</f>
        <v>CLERRA SCOL</v>
      </c>
    </row>
    <row r="776" spans="1:10" ht="15.75" hidden="1" customHeight="1" x14ac:dyDescent="0.25">
      <c r="A776" s="29" t="s">
        <v>1743</v>
      </c>
      <c r="B776" s="30">
        <v>26</v>
      </c>
      <c r="C776" s="30" t="s">
        <v>121</v>
      </c>
      <c r="D776" s="30">
        <v>23</v>
      </c>
      <c r="E776" s="30">
        <v>24</v>
      </c>
      <c r="F776" s="30" t="s">
        <v>12</v>
      </c>
      <c r="G776" s="31"/>
      <c r="H776" s="31" t="s">
        <v>13</v>
      </c>
      <c r="I776" s="18" t="s">
        <v>122</v>
      </c>
      <c r="J776" s="32" t="str">
        <f>VLOOKUP(PANAJI!$I776,Code2Loc,2,FALSE)</f>
        <v>ASSNODA</v>
      </c>
    </row>
    <row r="777" spans="1:10" ht="15.75" hidden="1" customHeight="1" x14ac:dyDescent="0.25">
      <c r="A777" s="29" t="s">
        <v>1743</v>
      </c>
      <c r="B777" s="30">
        <v>26</v>
      </c>
      <c r="C777" s="30" t="s">
        <v>123</v>
      </c>
      <c r="D777" s="30">
        <v>24</v>
      </c>
      <c r="E777" s="30">
        <v>26</v>
      </c>
      <c r="F777" s="30" t="s">
        <v>12</v>
      </c>
      <c r="G777" s="31"/>
      <c r="H777" s="31" t="s">
        <v>13</v>
      </c>
      <c r="I777" s="18" t="s">
        <v>124</v>
      </c>
      <c r="J777" s="32" t="str">
        <f>VLOOKUP(PANAJI!$I777,Code2Loc,2,FALSE)</f>
        <v>MULGAO B/S</v>
      </c>
    </row>
    <row r="778" spans="1:10" ht="15.75" hidden="1" customHeight="1" x14ac:dyDescent="0.25">
      <c r="A778" s="29" t="s">
        <v>1743</v>
      </c>
      <c r="B778" s="30">
        <v>26</v>
      </c>
      <c r="C778" s="30" t="s">
        <v>125</v>
      </c>
      <c r="D778" s="30">
        <v>25</v>
      </c>
      <c r="E778" s="30">
        <v>28</v>
      </c>
      <c r="F778" s="30" t="s">
        <v>12</v>
      </c>
      <c r="G778" s="31"/>
      <c r="H778" s="31" t="s">
        <v>13</v>
      </c>
      <c r="I778" s="18" t="s">
        <v>126</v>
      </c>
      <c r="J778" s="32" t="str">
        <f>VLOOKUP(PANAJI!$I778,Code2Loc,2,FALSE)</f>
        <v>MULGAO TMP</v>
      </c>
    </row>
    <row r="779" spans="1:10" ht="15.75" hidden="1" customHeight="1" x14ac:dyDescent="0.25">
      <c r="A779" s="29" t="s">
        <v>1743</v>
      </c>
      <c r="B779" s="30">
        <v>26</v>
      </c>
      <c r="C779" s="30" t="s">
        <v>127</v>
      </c>
      <c r="D779" s="30">
        <v>26</v>
      </c>
      <c r="E779" s="30">
        <v>29</v>
      </c>
      <c r="F779" s="30" t="s">
        <v>12</v>
      </c>
      <c r="G779" s="31"/>
      <c r="H779" s="31" t="s">
        <v>13</v>
      </c>
      <c r="I779" s="18" t="s">
        <v>128</v>
      </c>
      <c r="J779" s="32" t="str">
        <f>VLOOKUP(PANAJI!$I779,Code2Loc,2,FALSE)</f>
        <v>VALSHI</v>
      </c>
    </row>
    <row r="780" spans="1:10" ht="15.75" hidden="1" customHeight="1" x14ac:dyDescent="0.25">
      <c r="A780" s="29" t="s">
        <v>1743</v>
      </c>
      <c r="B780" s="30">
        <v>26</v>
      </c>
      <c r="C780" s="30" t="s">
        <v>129</v>
      </c>
      <c r="D780" s="30">
        <v>27</v>
      </c>
      <c r="E780" s="30">
        <v>30</v>
      </c>
      <c r="F780" s="30" t="s">
        <v>12</v>
      </c>
      <c r="G780" s="31"/>
      <c r="H780" s="31" t="s">
        <v>13</v>
      </c>
      <c r="I780" s="18" t="s">
        <v>130</v>
      </c>
      <c r="J780" s="32" t="str">
        <f>VLOOKUP(PANAJI!$I780,Code2Loc,2,FALSE)</f>
        <v>BICHOLIM</v>
      </c>
    </row>
    <row r="781" spans="1:10" ht="15.75" hidden="1" customHeight="1" x14ac:dyDescent="0.25">
      <c r="A781" s="29" t="s">
        <v>1743</v>
      </c>
      <c r="B781" s="30">
        <v>26</v>
      </c>
      <c r="C781" s="30" t="s">
        <v>131</v>
      </c>
      <c r="D781" s="30">
        <v>28</v>
      </c>
      <c r="E781" s="30">
        <v>32</v>
      </c>
      <c r="F781" s="30" t="s">
        <v>12</v>
      </c>
      <c r="G781" s="31"/>
      <c r="H781" s="31" t="s">
        <v>13</v>
      </c>
      <c r="I781" s="18" t="s">
        <v>132</v>
      </c>
      <c r="J781" s="32" t="str">
        <f>VLOOKUP(PANAJI!$I781,Code2Loc,2,FALSE)</f>
        <v>ZATYE COLGE</v>
      </c>
    </row>
    <row r="782" spans="1:10" ht="15.75" hidden="1" customHeight="1" x14ac:dyDescent="0.25">
      <c r="A782" s="29" t="s">
        <v>1743</v>
      </c>
      <c r="B782" s="30">
        <v>26</v>
      </c>
      <c r="C782" s="30" t="s">
        <v>133</v>
      </c>
      <c r="D782" s="30">
        <v>29</v>
      </c>
      <c r="E782" s="30">
        <v>34</v>
      </c>
      <c r="F782" s="30" t="s">
        <v>12</v>
      </c>
      <c r="G782" s="31"/>
      <c r="H782" s="31" t="s">
        <v>13</v>
      </c>
      <c r="I782" s="18" t="s">
        <v>134</v>
      </c>
      <c r="J782" s="32" t="str">
        <f>VLOOKUP(PANAJI!$I782,Code2Loc,2,FALSE)</f>
        <v>SARVAN X</v>
      </c>
    </row>
    <row r="783" spans="1:10" ht="15.75" hidden="1" customHeight="1" x14ac:dyDescent="0.25">
      <c r="A783" s="29" t="s">
        <v>1743</v>
      </c>
      <c r="B783" s="30">
        <v>26</v>
      </c>
      <c r="C783" s="30" t="s">
        <v>135</v>
      </c>
      <c r="D783" s="30">
        <v>30</v>
      </c>
      <c r="E783" s="30">
        <v>35</v>
      </c>
      <c r="F783" s="30" t="s">
        <v>12</v>
      </c>
      <c r="G783" s="31"/>
      <c r="H783" s="31" t="s">
        <v>13</v>
      </c>
      <c r="I783" s="18" t="s">
        <v>136</v>
      </c>
      <c r="J783" s="32" t="str">
        <f>VLOOKUP(PANAJI!$I783,Code2Loc,2,FALSE)</f>
        <v>ADHAR HSPTL</v>
      </c>
    </row>
    <row r="784" spans="1:10" ht="15.75" hidden="1" customHeight="1" x14ac:dyDescent="0.25">
      <c r="A784" s="29" t="s">
        <v>1743</v>
      </c>
      <c r="B784" s="30">
        <v>26</v>
      </c>
      <c r="C784" s="30" t="s">
        <v>137</v>
      </c>
      <c r="D784" s="30">
        <v>31</v>
      </c>
      <c r="E784" s="30">
        <v>36</v>
      </c>
      <c r="F784" s="30" t="s">
        <v>12</v>
      </c>
      <c r="G784" s="31"/>
      <c r="H784" s="31" t="s">
        <v>13</v>
      </c>
      <c r="I784" s="18" t="s">
        <v>138</v>
      </c>
      <c r="J784" s="32" t="str">
        <f>VLOOKUP(PANAJI!$I784,Code2Loc,2,FALSE)</f>
        <v>VIJAY NAGAR</v>
      </c>
    </row>
    <row r="785" spans="1:10" ht="15.75" hidden="1" customHeight="1" x14ac:dyDescent="0.25">
      <c r="A785" s="29" t="s">
        <v>1743</v>
      </c>
      <c r="B785" s="30">
        <v>26</v>
      </c>
      <c r="C785" s="30" t="s">
        <v>139</v>
      </c>
      <c r="D785" s="30">
        <v>32</v>
      </c>
      <c r="E785" s="30">
        <v>37</v>
      </c>
      <c r="F785" s="30" t="s">
        <v>12</v>
      </c>
      <c r="G785" s="31"/>
      <c r="H785" s="31" t="s">
        <v>13</v>
      </c>
      <c r="I785" s="18" t="s">
        <v>140</v>
      </c>
      <c r="J785" s="32" t="str">
        <f>VLOOKUP(PANAJI!$I785,Code2Loc,2,FALSE)</f>
        <v>KARAPUR TSK</v>
      </c>
    </row>
    <row r="786" spans="1:10" ht="15.75" hidden="1" customHeight="1" x14ac:dyDescent="0.25">
      <c r="A786" s="29" t="s">
        <v>1743</v>
      </c>
      <c r="B786" s="30">
        <v>26</v>
      </c>
      <c r="C786" s="30" t="s">
        <v>141</v>
      </c>
      <c r="D786" s="30">
        <v>33</v>
      </c>
      <c r="E786" s="30">
        <v>38</v>
      </c>
      <c r="F786" s="30" t="s">
        <v>12</v>
      </c>
      <c r="G786" s="31"/>
      <c r="H786" s="31" t="s">
        <v>13</v>
      </c>
      <c r="I786" s="18" t="s">
        <v>142</v>
      </c>
      <c r="J786" s="32" t="str">
        <f>VLOOKUP(PANAJI!$I786,Code2Loc,2,FALSE)</f>
        <v>SANKHALI</v>
      </c>
    </row>
    <row r="787" spans="1:10" ht="15.75" hidden="1" customHeight="1" x14ac:dyDescent="0.25">
      <c r="A787" s="29" t="s">
        <v>1743</v>
      </c>
      <c r="B787" s="30">
        <v>26</v>
      </c>
      <c r="C787" s="30" t="s">
        <v>272</v>
      </c>
      <c r="D787" s="30">
        <v>34</v>
      </c>
      <c r="E787" s="30">
        <v>40</v>
      </c>
      <c r="F787" s="30" t="s">
        <v>12</v>
      </c>
      <c r="G787" s="31"/>
      <c r="H787" s="31" t="s">
        <v>13</v>
      </c>
      <c r="I787" s="18" t="s">
        <v>273</v>
      </c>
      <c r="J787" s="32" t="str">
        <f>VLOOKUP(PANAJI!$I787,Code2Loc,2,FALSE)</f>
        <v>HOUSIN BRD</v>
      </c>
    </row>
    <row r="788" spans="1:10" ht="15.75" hidden="1" customHeight="1" x14ac:dyDescent="0.25">
      <c r="A788" s="29" t="s">
        <v>1743</v>
      </c>
      <c r="B788" s="30">
        <v>26</v>
      </c>
      <c r="C788" s="30" t="s">
        <v>274</v>
      </c>
      <c r="D788" s="30">
        <v>35</v>
      </c>
      <c r="E788" s="30">
        <v>41</v>
      </c>
      <c r="F788" s="30" t="s">
        <v>12</v>
      </c>
      <c r="G788" s="31"/>
      <c r="H788" s="31" t="s">
        <v>13</v>
      </c>
      <c r="I788" s="18" t="s">
        <v>275</v>
      </c>
      <c r="J788" s="32" t="str">
        <f>VLOOKUP(PANAJI!$I788,Code2Loc,2,FALSE)</f>
        <v>HARVALE</v>
      </c>
    </row>
    <row r="789" spans="1:10" ht="15.75" hidden="1" customHeight="1" x14ac:dyDescent="0.25">
      <c r="A789" s="29" t="s">
        <v>1743</v>
      </c>
      <c r="B789" s="30">
        <v>26</v>
      </c>
      <c r="C789" s="30" t="s">
        <v>276</v>
      </c>
      <c r="D789" s="30">
        <v>36</v>
      </c>
      <c r="E789" s="30">
        <v>42</v>
      </c>
      <c r="F789" s="30" t="s">
        <v>12</v>
      </c>
      <c r="G789" s="31"/>
      <c r="H789" s="31" t="s">
        <v>13</v>
      </c>
      <c r="I789" s="18" t="s">
        <v>277</v>
      </c>
      <c r="J789" s="32" t="str">
        <f>VLOOKUP(PANAJI!$I789,Code2Loc,2,FALSE)</f>
        <v>PRATAP NAGR</v>
      </c>
    </row>
    <row r="790" spans="1:10" ht="15.75" hidden="1" customHeight="1" x14ac:dyDescent="0.25">
      <c r="A790" s="29" t="s">
        <v>1743</v>
      </c>
      <c r="B790" s="30">
        <v>26</v>
      </c>
      <c r="C790" s="30" t="s">
        <v>278</v>
      </c>
      <c r="D790" s="30">
        <v>37</v>
      </c>
      <c r="E790" s="30">
        <v>43</v>
      </c>
      <c r="F790" s="30" t="s">
        <v>12</v>
      </c>
      <c r="G790" s="31"/>
      <c r="H790" s="31" t="s">
        <v>13</v>
      </c>
      <c r="I790" s="18" t="s">
        <v>279</v>
      </c>
      <c r="J790" s="32" t="str">
        <f>VLOOKUP(PANAJI!$I790,Code2Loc,2,FALSE)</f>
        <v>SUPACHI PUD</v>
      </c>
    </row>
    <row r="791" spans="1:10" ht="15.75" hidden="1" customHeight="1" x14ac:dyDescent="0.25">
      <c r="A791" s="29" t="s">
        <v>1743</v>
      </c>
      <c r="B791" s="30">
        <v>26</v>
      </c>
      <c r="C791" s="30" t="s">
        <v>280</v>
      </c>
      <c r="D791" s="30">
        <v>38</v>
      </c>
      <c r="E791" s="30">
        <v>44</v>
      </c>
      <c r="F791" s="30" t="s">
        <v>12</v>
      </c>
      <c r="G791" s="31"/>
      <c r="H791" s="31" t="s">
        <v>13</v>
      </c>
      <c r="I791" s="18" t="s">
        <v>281</v>
      </c>
      <c r="J791" s="32" t="str">
        <f>VLOOKUP(PANAJI!$I791,Code2Loc,2,FALSE)</f>
        <v>HONDA</v>
      </c>
    </row>
    <row r="792" spans="1:10" ht="15.75" hidden="1" customHeight="1" x14ac:dyDescent="0.25">
      <c r="A792" s="29" t="s">
        <v>1743</v>
      </c>
      <c r="B792" s="30">
        <v>26</v>
      </c>
      <c r="C792" s="30" t="s">
        <v>282</v>
      </c>
      <c r="D792" s="30">
        <v>39</v>
      </c>
      <c r="E792" s="30">
        <v>45</v>
      </c>
      <c r="F792" s="30" t="s">
        <v>12</v>
      </c>
      <c r="G792" s="31"/>
      <c r="H792" s="31" t="s">
        <v>13</v>
      </c>
      <c r="I792" s="18" t="s">
        <v>283</v>
      </c>
      <c r="J792" s="32" t="str">
        <f>VLOOKUP(PANAJI!$I792,Code2Loc,2,FALSE)</f>
        <v>HONDA VADAK</v>
      </c>
    </row>
    <row r="793" spans="1:10" ht="15.75" hidden="1" customHeight="1" x14ac:dyDescent="0.25">
      <c r="A793" s="29" t="s">
        <v>1743</v>
      </c>
      <c r="B793" s="30">
        <v>26</v>
      </c>
      <c r="C793" s="30" t="s">
        <v>284</v>
      </c>
      <c r="D793" s="30">
        <v>40</v>
      </c>
      <c r="E793" s="30">
        <v>47</v>
      </c>
      <c r="F793" s="30" t="s">
        <v>12</v>
      </c>
      <c r="G793" s="31"/>
      <c r="H793" s="31" t="s">
        <v>13</v>
      </c>
      <c r="I793" s="18" t="s">
        <v>285</v>
      </c>
      <c r="J793" s="32" t="str">
        <f>VLOOKUP(PANAJI!$I793,Code2Loc,2,FALSE)</f>
        <v>ACGL/SALELI</v>
      </c>
    </row>
    <row r="794" spans="1:10" ht="15.75" hidden="1" customHeight="1" x14ac:dyDescent="0.25">
      <c r="A794" s="29" t="s">
        <v>1743</v>
      </c>
      <c r="B794" s="30">
        <v>26</v>
      </c>
      <c r="C794" s="30" t="s">
        <v>286</v>
      </c>
      <c r="D794" s="30">
        <v>41</v>
      </c>
      <c r="E794" s="30">
        <v>48</v>
      </c>
      <c r="F794" s="30" t="s">
        <v>12</v>
      </c>
      <c r="G794" s="31"/>
      <c r="H794" s="31" t="s">
        <v>13</v>
      </c>
      <c r="I794" s="18" t="s">
        <v>287</v>
      </c>
      <c r="J794" s="32" t="str">
        <f>VLOOKUP(PANAJI!$I794,Code2Loc,2,FALSE)</f>
        <v>BHUIPAL</v>
      </c>
    </row>
    <row r="795" spans="1:10" ht="15.75" hidden="1" customHeight="1" x14ac:dyDescent="0.25">
      <c r="A795" s="29" t="s">
        <v>1743</v>
      </c>
      <c r="B795" s="30">
        <v>26</v>
      </c>
      <c r="C795" s="30" t="s">
        <v>288</v>
      </c>
      <c r="D795" s="30">
        <v>42</v>
      </c>
      <c r="E795" s="30">
        <v>49</v>
      </c>
      <c r="F795" s="30" t="s">
        <v>12</v>
      </c>
      <c r="G795" s="31"/>
      <c r="H795" s="31" t="s">
        <v>13</v>
      </c>
      <c r="I795" s="18" t="s">
        <v>289</v>
      </c>
      <c r="J795" s="32" t="str">
        <f>VLOOKUP(PANAJI!$I795,Code2Loc,2,FALSE)</f>
        <v>KUMARKHAN</v>
      </c>
    </row>
    <row r="796" spans="1:10" ht="15.75" hidden="1" customHeight="1" x14ac:dyDescent="0.25">
      <c r="A796" s="29" t="s">
        <v>1743</v>
      </c>
      <c r="B796" s="30">
        <v>26</v>
      </c>
      <c r="C796" s="30" t="s">
        <v>290</v>
      </c>
      <c r="D796" s="30">
        <v>43</v>
      </c>
      <c r="E796" s="30">
        <v>51</v>
      </c>
      <c r="F796" s="30" t="s">
        <v>12</v>
      </c>
      <c r="G796" s="31"/>
      <c r="H796" s="31" t="s">
        <v>13</v>
      </c>
      <c r="I796" s="18" t="s">
        <v>291</v>
      </c>
      <c r="J796" s="32" t="str">
        <f>VLOOKUP(PANAJI!$I796,Code2Loc,2,FALSE)</f>
        <v>REDIGHAT</v>
      </c>
    </row>
    <row r="797" spans="1:10" ht="15.75" hidden="1" customHeight="1" x14ac:dyDescent="0.25">
      <c r="A797" s="29" t="s">
        <v>1743</v>
      </c>
      <c r="B797" s="30">
        <v>26</v>
      </c>
      <c r="C797" s="30" t="s">
        <v>292</v>
      </c>
      <c r="D797" s="30">
        <v>44</v>
      </c>
      <c r="E797" s="30">
        <v>53</v>
      </c>
      <c r="F797" s="30" t="s">
        <v>12</v>
      </c>
      <c r="G797" s="31"/>
      <c r="H797" s="31" t="s">
        <v>13</v>
      </c>
      <c r="I797" s="18" t="s">
        <v>293</v>
      </c>
      <c r="J797" s="32" t="str">
        <f>VLOOKUP(PANAJI!$I797,Code2Loc,2,FALSE)</f>
        <v>NGVE/N.CROS</v>
      </c>
    </row>
    <row r="798" spans="1:10" ht="15.75" hidden="1" customHeight="1" x14ac:dyDescent="0.25">
      <c r="A798" s="29" t="s">
        <v>1743</v>
      </c>
      <c r="B798" s="30">
        <v>26</v>
      </c>
      <c r="C798" s="30" t="s">
        <v>294</v>
      </c>
      <c r="D798" s="30">
        <v>45</v>
      </c>
      <c r="E798" s="30">
        <v>54</v>
      </c>
      <c r="F798" s="30" t="s">
        <v>12</v>
      </c>
      <c r="G798" s="31"/>
      <c r="H798" s="31" t="s">
        <v>13</v>
      </c>
      <c r="I798" s="18" t="s">
        <v>295</v>
      </c>
      <c r="J798" s="32" t="str">
        <f>VLOOKUP(PANAJI!$I798,Code2Loc,2,FALSE)</f>
        <v>VALPOI</v>
      </c>
    </row>
    <row r="799" spans="1:10" ht="15.75" hidden="1" customHeight="1" x14ac:dyDescent="0.25">
      <c r="A799" s="29" t="s">
        <v>1743</v>
      </c>
      <c r="B799" s="30">
        <v>26</v>
      </c>
      <c r="C799" s="30" t="s">
        <v>1744</v>
      </c>
      <c r="D799" s="30">
        <v>46</v>
      </c>
      <c r="E799" s="30">
        <v>55</v>
      </c>
      <c r="F799" s="30" t="s">
        <v>12</v>
      </c>
      <c r="G799" s="31"/>
      <c r="H799" s="31" t="s">
        <v>13</v>
      </c>
      <c r="I799" s="18" t="s">
        <v>1745</v>
      </c>
      <c r="J799" s="32" t="str">
        <f>VLOOKUP(PANAJI!$I799,Code2Loc,2,FALSE)</f>
        <v>VELUS</v>
      </c>
    </row>
    <row r="800" spans="1:10" ht="15.75" hidden="1" customHeight="1" x14ac:dyDescent="0.25">
      <c r="A800" s="29" t="s">
        <v>1743</v>
      </c>
      <c r="B800" s="30">
        <v>26</v>
      </c>
      <c r="C800" s="30" t="s">
        <v>1746</v>
      </c>
      <c r="D800" s="30">
        <v>47</v>
      </c>
      <c r="E800" s="30">
        <v>58</v>
      </c>
      <c r="F800" s="30" t="s">
        <v>12</v>
      </c>
      <c r="G800" s="31"/>
      <c r="H800" s="31" t="s">
        <v>13</v>
      </c>
      <c r="I800" s="18" t="s">
        <v>1747</v>
      </c>
      <c r="J800" s="32" t="str">
        <f>VLOOKUP(PANAJI!$I800,Code2Loc,2,FALSE)</f>
        <v>COPARDE</v>
      </c>
    </row>
    <row r="801" spans="1:10" ht="15.75" hidden="1" customHeight="1" x14ac:dyDescent="0.25">
      <c r="A801" s="29" t="s">
        <v>1748</v>
      </c>
      <c r="B801" s="30">
        <v>27</v>
      </c>
      <c r="C801" s="30" t="s">
        <v>11</v>
      </c>
      <c r="D801" s="30">
        <v>1</v>
      </c>
      <c r="E801" s="30">
        <v>0</v>
      </c>
      <c r="F801" s="30" t="s">
        <v>12</v>
      </c>
      <c r="G801" s="31"/>
      <c r="H801" s="31" t="s">
        <v>13</v>
      </c>
      <c r="I801" s="18" t="s">
        <v>14</v>
      </c>
      <c r="J801" s="32" t="str">
        <f>VLOOKUP(PANAJI!$I801,Code2Loc,2,FALSE)</f>
        <v>PANAJI</v>
      </c>
    </row>
    <row r="802" spans="1:10" ht="15.75" hidden="1" customHeight="1" x14ac:dyDescent="0.25">
      <c r="A802" s="29" t="s">
        <v>1748</v>
      </c>
      <c r="B802" s="30">
        <v>27</v>
      </c>
      <c r="C802" s="30" t="s">
        <v>77</v>
      </c>
      <c r="D802" s="30">
        <v>2</v>
      </c>
      <c r="E802" s="30">
        <v>2</v>
      </c>
      <c r="F802" s="30" t="s">
        <v>12</v>
      </c>
      <c r="G802" s="31"/>
      <c r="H802" s="31" t="s">
        <v>13</v>
      </c>
      <c r="I802" s="18" t="s">
        <v>78</v>
      </c>
      <c r="J802" s="32" t="str">
        <f>VLOOKUP(PANAJI!$I802,Code2Loc,2,FALSE)</f>
        <v>SAI SERVICE</v>
      </c>
    </row>
    <row r="803" spans="1:10" ht="15.75" hidden="1" customHeight="1" x14ac:dyDescent="0.25">
      <c r="A803" s="29" t="s">
        <v>1748</v>
      </c>
      <c r="B803" s="30">
        <v>27</v>
      </c>
      <c r="C803" s="30" t="s">
        <v>79</v>
      </c>
      <c r="D803" s="30">
        <v>3</v>
      </c>
      <c r="E803" s="30">
        <v>3</v>
      </c>
      <c r="F803" s="30" t="s">
        <v>12</v>
      </c>
      <c r="G803" s="31"/>
      <c r="H803" s="31" t="s">
        <v>13</v>
      </c>
      <c r="I803" s="18" t="s">
        <v>80</v>
      </c>
      <c r="J803" s="32" t="str">
        <f>VLOOKUP(PANAJI!$I803,Code2Loc,2,FALSE)</f>
        <v>TIN BLD/COL</v>
      </c>
    </row>
    <row r="804" spans="1:10" ht="15.75" hidden="1" customHeight="1" x14ac:dyDescent="0.25">
      <c r="A804" s="29" t="s">
        <v>1748</v>
      </c>
      <c r="B804" s="30">
        <v>27</v>
      </c>
      <c r="C804" s="30" t="s">
        <v>81</v>
      </c>
      <c r="D804" s="30">
        <v>4</v>
      </c>
      <c r="E804" s="30">
        <v>4</v>
      </c>
      <c r="F804" s="30" t="s">
        <v>12</v>
      </c>
      <c r="G804" s="31"/>
      <c r="H804" s="31" t="s">
        <v>13</v>
      </c>
      <c r="I804" s="18" t="s">
        <v>82</v>
      </c>
      <c r="J804" s="32" t="str">
        <f>VLOOKUP(PANAJI!$I804,Code2Loc,2,FALSE)</f>
        <v>GULYAKADE</v>
      </c>
    </row>
    <row r="805" spans="1:10" ht="15.75" hidden="1" customHeight="1" x14ac:dyDescent="0.25">
      <c r="A805" s="29" t="s">
        <v>1748</v>
      </c>
      <c r="B805" s="30">
        <v>27</v>
      </c>
      <c r="C805" s="30" t="s">
        <v>83</v>
      </c>
      <c r="D805" s="30">
        <v>5</v>
      </c>
      <c r="E805" s="30">
        <v>5</v>
      </c>
      <c r="F805" s="30" t="s">
        <v>12</v>
      </c>
      <c r="G805" s="31"/>
      <c r="H805" s="31" t="s">
        <v>13</v>
      </c>
      <c r="I805" s="18" t="s">
        <v>84</v>
      </c>
      <c r="J805" s="32" t="str">
        <f>VLOOKUP(PANAJI!$I805,Code2Loc,2,FALSE)</f>
        <v>PRV COPEL</v>
      </c>
    </row>
    <row r="806" spans="1:10" ht="15.75" hidden="1" customHeight="1" x14ac:dyDescent="0.25">
      <c r="A806" s="29" t="s">
        <v>1748</v>
      </c>
      <c r="B806" s="30">
        <v>27</v>
      </c>
      <c r="C806" s="30" t="s">
        <v>85</v>
      </c>
      <c r="D806" s="30">
        <v>6</v>
      </c>
      <c r="E806" s="30">
        <v>6</v>
      </c>
      <c r="F806" s="30" t="s">
        <v>12</v>
      </c>
      <c r="G806" s="31"/>
      <c r="H806" s="31" t="s">
        <v>13</v>
      </c>
      <c r="I806" s="18" t="s">
        <v>86</v>
      </c>
      <c r="J806" s="32" t="str">
        <f>VLOOKUP(PANAJI!$I806,Code2Loc,2,FALSE)</f>
        <v>PRV WADAKAD</v>
      </c>
    </row>
    <row r="807" spans="1:10" ht="15.75" hidden="1" customHeight="1" x14ac:dyDescent="0.25">
      <c r="A807" s="29" t="s">
        <v>1748</v>
      </c>
      <c r="B807" s="30">
        <v>27</v>
      </c>
      <c r="C807" s="30" t="s">
        <v>87</v>
      </c>
      <c r="D807" s="30">
        <v>7</v>
      </c>
      <c r="E807" s="30">
        <v>7</v>
      </c>
      <c r="F807" s="30" t="s">
        <v>12</v>
      </c>
      <c r="G807" s="31"/>
      <c r="H807" s="31" t="s">
        <v>13</v>
      </c>
      <c r="I807" s="18" t="s">
        <v>88</v>
      </c>
      <c r="J807" s="32" t="str">
        <f>VLOOKUP(PANAJI!$I807,Code2Loc,2,FALSE)</f>
        <v>PRV BAZAR</v>
      </c>
    </row>
    <row r="808" spans="1:10" ht="15.75" hidden="1" customHeight="1" x14ac:dyDescent="0.25">
      <c r="A808" s="29" t="s">
        <v>1748</v>
      </c>
      <c r="B808" s="30">
        <v>27</v>
      </c>
      <c r="C808" s="30" t="s">
        <v>89</v>
      </c>
      <c r="D808" s="30">
        <v>8</v>
      </c>
      <c r="E808" s="30">
        <v>8</v>
      </c>
      <c r="F808" s="30" t="s">
        <v>12</v>
      </c>
      <c r="G808" s="31"/>
      <c r="H808" s="31" t="s">
        <v>13</v>
      </c>
      <c r="I808" s="18" t="s">
        <v>90</v>
      </c>
      <c r="J808" s="32" t="str">
        <f>VLOOKUP(PANAJI!$I808,Code2Loc,2,FALSE)</f>
        <v>GIRI CROSS</v>
      </c>
    </row>
    <row r="809" spans="1:10" ht="15.75" hidden="1" customHeight="1" x14ac:dyDescent="0.25">
      <c r="A809" s="29" t="s">
        <v>1748</v>
      </c>
      <c r="B809" s="30">
        <v>27</v>
      </c>
      <c r="C809" s="30" t="s">
        <v>91</v>
      </c>
      <c r="D809" s="30">
        <v>9</v>
      </c>
      <c r="E809" s="30">
        <v>9</v>
      </c>
      <c r="F809" s="30" t="s">
        <v>12</v>
      </c>
      <c r="G809" s="31"/>
      <c r="H809" s="31" t="s">
        <v>13</v>
      </c>
      <c r="I809" s="18" t="s">
        <v>92</v>
      </c>
      <c r="J809" s="32" t="str">
        <f>VLOOKUP(PANAJI!$I809,Code2Loc,2,FALSE)</f>
        <v>GREEN PARK</v>
      </c>
    </row>
    <row r="810" spans="1:10" ht="15.75" hidden="1" customHeight="1" x14ac:dyDescent="0.25">
      <c r="A810" s="29" t="s">
        <v>1748</v>
      </c>
      <c r="B810" s="30">
        <v>27</v>
      </c>
      <c r="C810" s="30" t="s">
        <v>93</v>
      </c>
      <c r="D810" s="30">
        <v>10</v>
      </c>
      <c r="E810" s="30">
        <v>10</v>
      </c>
      <c r="F810" s="30" t="s">
        <v>12</v>
      </c>
      <c r="G810" s="31"/>
      <c r="H810" s="31" t="s">
        <v>13</v>
      </c>
      <c r="I810" s="18" t="s">
        <v>94</v>
      </c>
      <c r="J810" s="32" t="str">
        <f>VLOOKUP(PANAJI!$I810,Code2Loc,2,FALSE)</f>
        <v>GIRI CHAPEL</v>
      </c>
    </row>
    <row r="811" spans="1:10" ht="15.75" hidden="1" customHeight="1" x14ac:dyDescent="0.25">
      <c r="A811" s="29" t="s">
        <v>1748</v>
      </c>
      <c r="B811" s="30">
        <v>27</v>
      </c>
      <c r="C811" s="30" t="s">
        <v>95</v>
      </c>
      <c r="D811" s="30">
        <v>11</v>
      </c>
      <c r="E811" s="30">
        <v>12</v>
      </c>
      <c r="F811" s="30" t="s">
        <v>12</v>
      </c>
      <c r="G811" s="31"/>
      <c r="H811" s="31" t="s">
        <v>30</v>
      </c>
      <c r="I811" s="18" t="s">
        <v>96</v>
      </c>
      <c r="J811" s="32" t="str">
        <f>VLOOKUP(PANAJI!$I811,Code2Loc,2,FALSE)</f>
        <v>MAPUSA</v>
      </c>
    </row>
    <row r="812" spans="1:10" ht="15.75" hidden="1" customHeight="1" x14ac:dyDescent="0.25">
      <c r="A812" s="29" t="s">
        <v>1748</v>
      </c>
      <c r="B812" s="30">
        <v>27</v>
      </c>
      <c r="C812" s="30" t="s">
        <v>99</v>
      </c>
      <c r="D812" s="30">
        <v>12</v>
      </c>
      <c r="E812" s="30">
        <v>13</v>
      </c>
      <c r="F812" s="30" t="s">
        <v>12</v>
      </c>
      <c r="G812" s="31"/>
      <c r="H812" s="31" t="s">
        <v>13</v>
      </c>
      <c r="I812" s="18" t="s">
        <v>100</v>
      </c>
      <c r="J812" s="32" t="str">
        <f>VLOOKUP(PANAJI!$I812,Code2Loc,2,FALSE)</f>
        <v>MPS COURT</v>
      </c>
    </row>
    <row r="813" spans="1:10" ht="15.75" hidden="1" customHeight="1" x14ac:dyDescent="0.25">
      <c r="A813" s="29" t="s">
        <v>1748</v>
      </c>
      <c r="B813" s="30">
        <v>27</v>
      </c>
      <c r="C813" s="30" t="s">
        <v>101</v>
      </c>
      <c r="D813" s="30">
        <v>13</v>
      </c>
      <c r="E813" s="30">
        <v>14</v>
      </c>
      <c r="F813" s="30" t="s">
        <v>12</v>
      </c>
      <c r="G813" s="31"/>
      <c r="H813" s="31" t="s">
        <v>13</v>
      </c>
      <c r="I813" s="18" t="s">
        <v>102</v>
      </c>
      <c r="J813" s="32" t="str">
        <f>VLOOKUP(PANAJI!$I813,Code2Loc,2,FALSE)</f>
        <v>DULER</v>
      </c>
    </row>
    <row r="814" spans="1:10" ht="15.75" hidden="1" customHeight="1" x14ac:dyDescent="0.25">
      <c r="A814" s="29" t="s">
        <v>1748</v>
      </c>
      <c r="B814" s="30">
        <v>27</v>
      </c>
      <c r="C814" s="30" t="s">
        <v>103</v>
      </c>
      <c r="D814" s="30">
        <v>14</v>
      </c>
      <c r="E814" s="30">
        <v>15</v>
      </c>
      <c r="F814" s="30" t="s">
        <v>12</v>
      </c>
      <c r="G814" s="31"/>
      <c r="H814" s="31" t="s">
        <v>13</v>
      </c>
      <c r="I814" s="18" t="s">
        <v>104</v>
      </c>
      <c r="J814" s="32" t="str">
        <f>VLOOKUP(PANAJI!$I814,Code2Loc,2,FALSE)</f>
        <v>PDEM/KRWDA</v>
      </c>
    </row>
    <row r="815" spans="1:10" ht="15.75" hidden="1" customHeight="1" x14ac:dyDescent="0.25">
      <c r="A815" s="29" t="s">
        <v>1748</v>
      </c>
      <c r="B815" s="30">
        <v>27</v>
      </c>
      <c r="C815" s="30" t="s">
        <v>105</v>
      </c>
      <c r="D815" s="30">
        <v>15</v>
      </c>
      <c r="E815" s="30">
        <v>16</v>
      </c>
      <c r="F815" s="30" t="s">
        <v>12</v>
      </c>
      <c r="G815" s="31"/>
      <c r="H815" s="31" t="s">
        <v>13</v>
      </c>
      <c r="I815" s="18" t="s">
        <v>106</v>
      </c>
      <c r="J815" s="32" t="str">
        <f>VLOOKUP(PANAJI!$I815,Code2Loc,2,FALSE)</f>
        <v>KARASWADA</v>
      </c>
    </row>
    <row r="816" spans="1:10" ht="15.75" hidden="1" customHeight="1" x14ac:dyDescent="0.25">
      <c r="A816" s="29" t="s">
        <v>1748</v>
      </c>
      <c r="B816" s="30">
        <v>27</v>
      </c>
      <c r="C816" s="30" t="s">
        <v>107</v>
      </c>
      <c r="D816" s="30">
        <v>16</v>
      </c>
      <c r="E816" s="30">
        <v>17</v>
      </c>
      <c r="F816" s="30" t="s">
        <v>12</v>
      </c>
      <c r="G816" s="31"/>
      <c r="H816" s="31" t="s">
        <v>13</v>
      </c>
      <c r="I816" s="18" t="s">
        <v>108</v>
      </c>
      <c r="J816" s="32" t="str">
        <f>VLOOKUP(PANAJI!$I816,Code2Loc,2,FALSE)</f>
        <v>MADEL</v>
      </c>
    </row>
    <row r="817" spans="1:10" ht="15.75" hidden="1" customHeight="1" x14ac:dyDescent="0.25">
      <c r="A817" s="29" t="s">
        <v>1748</v>
      </c>
      <c r="B817" s="30">
        <v>27</v>
      </c>
      <c r="C817" s="30" t="s">
        <v>109</v>
      </c>
      <c r="D817" s="30">
        <v>17</v>
      </c>
      <c r="E817" s="30">
        <v>18</v>
      </c>
      <c r="F817" s="30" t="s">
        <v>12</v>
      </c>
      <c r="G817" s="31"/>
      <c r="H817" s="31" t="s">
        <v>13</v>
      </c>
      <c r="I817" s="18" t="s">
        <v>110</v>
      </c>
      <c r="J817" s="32" t="str">
        <f>VLOOKUP(PANAJI!$I817,Code2Loc,2,FALSE)</f>
        <v>TIVIM</v>
      </c>
    </row>
    <row r="818" spans="1:10" ht="15.75" hidden="1" customHeight="1" x14ac:dyDescent="0.25">
      <c r="A818" s="29" t="s">
        <v>1748</v>
      </c>
      <c r="B818" s="30">
        <v>27</v>
      </c>
      <c r="C818" s="30" t="s">
        <v>111</v>
      </c>
      <c r="D818" s="30">
        <v>18</v>
      </c>
      <c r="E818" s="30">
        <v>19</v>
      </c>
      <c r="F818" s="30" t="s">
        <v>12</v>
      </c>
      <c r="G818" s="31"/>
      <c r="H818" s="31" t="s">
        <v>13</v>
      </c>
      <c r="I818" s="18" t="s">
        <v>112</v>
      </c>
      <c r="J818" s="32" t="str">
        <f>VLOOKUP(PANAJI!$I818,Code2Loc,2,FALSE)</f>
        <v>TIVI GROUND</v>
      </c>
    </row>
    <row r="819" spans="1:10" ht="15.75" hidden="1" customHeight="1" x14ac:dyDescent="0.25">
      <c r="A819" s="29" t="s">
        <v>1748</v>
      </c>
      <c r="B819" s="30">
        <v>27</v>
      </c>
      <c r="C819" s="30" t="s">
        <v>113</v>
      </c>
      <c r="D819" s="30">
        <v>19</v>
      </c>
      <c r="E819" s="30">
        <v>20</v>
      </c>
      <c r="F819" s="30" t="s">
        <v>12</v>
      </c>
      <c r="G819" s="31"/>
      <c r="H819" s="31" t="s">
        <v>13</v>
      </c>
      <c r="I819" s="18" t="s">
        <v>114</v>
      </c>
      <c r="J819" s="32" t="str">
        <f>VLOOKUP(PANAJI!$I819,Code2Loc,2,FALSE)</f>
        <v>CANSA BRD</v>
      </c>
    </row>
    <row r="820" spans="1:10" ht="15.75" hidden="1" customHeight="1" x14ac:dyDescent="0.25">
      <c r="A820" s="29" t="s">
        <v>1748</v>
      </c>
      <c r="B820" s="30">
        <v>27</v>
      </c>
      <c r="C820" s="30" t="s">
        <v>115</v>
      </c>
      <c r="D820" s="30">
        <v>20</v>
      </c>
      <c r="E820" s="30">
        <v>21</v>
      </c>
      <c r="F820" s="30" t="s">
        <v>12</v>
      </c>
      <c r="G820" s="31"/>
      <c r="H820" s="31" t="s">
        <v>13</v>
      </c>
      <c r="I820" s="18" t="s">
        <v>116</v>
      </c>
      <c r="J820" s="32" t="str">
        <f>VLOOKUP(PANAJI!$I820,Code2Loc,2,FALSE)</f>
        <v>SIRSAI RLY</v>
      </c>
    </row>
    <row r="821" spans="1:10" ht="15.75" hidden="1" customHeight="1" x14ac:dyDescent="0.25">
      <c r="A821" s="29" t="s">
        <v>1748</v>
      </c>
      <c r="B821" s="30">
        <v>27</v>
      </c>
      <c r="C821" s="30" t="s">
        <v>117</v>
      </c>
      <c r="D821" s="30">
        <v>21</v>
      </c>
      <c r="E821" s="30">
        <v>22</v>
      </c>
      <c r="F821" s="30" t="s">
        <v>12</v>
      </c>
      <c r="G821" s="31"/>
      <c r="H821" s="31" t="s">
        <v>13</v>
      </c>
      <c r="I821" s="18" t="s">
        <v>118</v>
      </c>
      <c r="J821" s="32" t="str">
        <f>VLOOKUP(PANAJI!$I821,Code2Loc,2,FALSE)</f>
        <v>SIRSAI COPL</v>
      </c>
    </row>
    <row r="822" spans="1:10" ht="15.75" hidden="1" customHeight="1" x14ac:dyDescent="0.25">
      <c r="A822" s="29" t="s">
        <v>1748</v>
      </c>
      <c r="B822" s="30">
        <v>27</v>
      </c>
      <c r="C822" s="30" t="s">
        <v>119</v>
      </c>
      <c r="D822" s="30">
        <v>22</v>
      </c>
      <c r="E822" s="30">
        <v>23</v>
      </c>
      <c r="F822" s="30" t="s">
        <v>12</v>
      </c>
      <c r="G822" s="31"/>
      <c r="H822" s="31" t="s">
        <v>13</v>
      </c>
      <c r="I822" s="18" t="s">
        <v>120</v>
      </c>
      <c r="J822" s="32" t="str">
        <f>VLOOKUP(PANAJI!$I822,Code2Loc,2,FALSE)</f>
        <v>CLERRA SCOL</v>
      </c>
    </row>
    <row r="823" spans="1:10" ht="15.75" hidden="1" customHeight="1" x14ac:dyDescent="0.25">
      <c r="A823" s="29" t="s">
        <v>1748</v>
      </c>
      <c r="B823" s="30">
        <v>27</v>
      </c>
      <c r="C823" s="30" t="s">
        <v>121</v>
      </c>
      <c r="D823" s="30">
        <v>23</v>
      </c>
      <c r="E823" s="30">
        <v>24</v>
      </c>
      <c r="F823" s="30" t="s">
        <v>12</v>
      </c>
      <c r="G823" s="31"/>
      <c r="H823" s="31" t="s">
        <v>13</v>
      </c>
      <c r="I823" s="18" t="s">
        <v>122</v>
      </c>
      <c r="J823" s="32" t="str">
        <f>VLOOKUP(PANAJI!$I823,Code2Loc,2,FALSE)</f>
        <v>ASSNODA</v>
      </c>
    </row>
    <row r="824" spans="1:10" ht="15.75" hidden="1" customHeight="1" x14ac:dyDescent="0.25">
      <c r="A824" s="29" t="s">
        <v>1748</v>
      </c>
      <c r="B824" s="30">
        <v>27</v>
      </c>
      <c r="C824" s="30" t="s">
        <v>123</v>
      </c>
      <c r="D824" s="30">
        <v>24</v>
      </c>
      <c r="E824" s="30">
        <v>26</v>
      </c>
      <c r="F824" s="30" t="s">
        <v>12</v>
      </c>
      <c r="G824" s="31"/>
      <c r="H824" s="31" t="s">
        <v>13</v>
      </c>
      <c r="I824" s="18" t="s">
        <v>124</v>
      </c>
      <c r="J824" s="32" t="str">
        <f>VLOOKUP(PANAJI!$I824,Code2Loc,2,FALSE)</f>
        <v>MULGAO B/S</v>
      </c>
    </row>
    <row r="825" spans="1:10" ht="15.75" hidden="1" customHeight="1" x14ac:dyDescent="0.25">
      <c r="A825" s="29" t="s">
        <v>1748</v>
      </c>
      <c r="B825" s="30">
        <v>27</v>
      </c>
      <c r="C825" s="30" t="s">
        <v>125</v>
      </c>
      <c r="D825" s="30">
        <v>25</v>
      </c>
      <c r="E825" s="30">
        <v>28</v>
      </c>
      <c r="F825" s="30" t="s">
        <v>12</v>
      </c>
      <c r="G825" s="31"/>
      <c r="H825" s="31" t="s">
        <v>13</v>
      </c>
      <c r="I825" s="18" t="s">
        <v>126</v>
      </c>
      <c r="J825" s="32" t="str">
        <f>VLOOKUP(PANAJI!$I825,Code2Loc,2,FALSE)</f>
        <v>MULGAO TMP</v>
      </c>
    </row>
    <row r="826" spans="1:10" ht="15.75" hidden="1" customHeight="1" x14ac:dyDescent="0.25">
      <c r="A826" s="29" t="s">
        <v>1748</v>
      </c>
      <c r="B826" s="30">
        <v>27</v>
      </c>
      <c r="C826" s="30" t="s">
        <v>127</v>
      </c>
      <c r="D826" s="30">
        <v>26</v>
      </c>
      <c r="E826" s="30">
        <v>29</v>
      </c>
      <c r="F826" s="30" t="s">
        <v>12</v>
      </c>
      <c r="G826" s="31"/>
      <c r="H826" s="31" t="s">
        <v>13</v>
      </c>
      <c r="I826" s="18" t="s">
        <v>128</v>
      </c>
      <c r="J826" s="32" t="str">
        <f>VLOOKUP(PANAJI!$I826,Code2Loc,2,FALSE)</f>
        <v>VALSHI</v>
      </c>
    </row>
    <row r="827" spans="1:10" ht="15.75" hidden="1" customHeight="1" x14ac:dyDescent="0.25">
      <c r="A827" s="29" t="s">
        <v>1748</v>
      </c>
      <c r="B827" s="30">
        <v>27</v>
      </c>
      <c r="C827" s="30" t="s">
        <v>129</v>
      </c>
      <c r="D827" s="30">
        <v>27</v>
      </c>
      <c r="E827" s="30">
        <v>30</v>
      </c>
      <c r="F827" s="30" t="s">
        <v>12</v>
      </c>
      <c r="G827" s="31"/>
      <c r="H827" s="31" t="s">
        <v>13</v>
      </c>
      <c r="I827" s="18" t="s">
        <v>130</v>
      </c>
      <c r="J827" s="32" t="str">
        <f>VLOOKUP(PANAJI!$I827,Code2Loc,2,FALSE)</f>
        <v>BICHOLIM</v>
      </c>
    </row>
    <row r="828" spans="1:10" ht="15.75" hidden="1" customHeight="1" x14ac:dyDescent="0.25">
      <c r="A828" s="29" t="s">
        <v>1748</v>
      </c>
      <c r="B828" s="30">
        <v>27</v>
      </c>
      <c r="C828" s="30" t="s">
        <v>131</v>
      </c>
      <c r="D828" s="30">
        <v>28</v>
      </c>
      <c r="E828" s="30">
        <v>32</v>
      </c>
      <c r="F828" s="30" t="s">
        <v>12</v>
      </c>
      <c r="G828" s="31"/>
      <c r="H828" s="31" t="s">
        <v>13</v>
      </c>
      <c r="I828" s="18" t="s">
        <v>132</v>
      </c>
      <c r="J828" s="32" t="str">
        <f>VLOOKUP(PANAJI!$I828,Code2Loc,2,FALSE)</f>
        <v>ZATYE COLGE</v>
      </c>
    </row>
    <row r="829" spans="1:10" ht="15.75" hidden="1" customHeight="1" x14ac:dyDescent="0.25">
      <c r="A829" s="29" t="s">
        <v>1748</v>
      </c>
      <c r="B829" s="30">
        <v>27</v>
      </c>
      <c r="C829" s="30" t="s">
        <v>133</v>
      </c>
      <c r="D829" s="30">
        <v>29</v>
      </c>
      <c r="E829" s="30">
        <v>34</v>
      </c>
      <c r="F829" s="30" t="s">
        <v>12</v>
      </c>
      <c r="G829" s="31"/>
      <c r="H829" s="31" t="s">
        <v>13</v>
      </c>
      <c r="I829" s="18" t="s">
        <v>134</v>
      </c>
      <c r="J829" s="32" t="str">
        <f>VLOOKUP(PANAJI!$I829,Code2Loc,2,FALSE)</f>
        <v>SARVAN X</v>
      </c>
    </row>
    <row r="830" spans="1:10" ht="15.75" hidden="1" customHeight="1" x14ac:dyDescent="0.25">
      <c r="A830" s="29" t="s">
        <v>1748</v>
      </c>
      <c r="B830" s="30">
        <v>27</v>
      </c>
      <c r="C830" s="30" t="s">
        <v>135</v>
      </c>
      <c r="D830" s="30">
        <v>30</v>
      </c>
      <c r="E830" s="30">
        <v>35</v>
      </c>
      <c r="F830" s="30" t="s">
        <v>12</v>
      </c>
      <c r="G830" s="31"/>
      <c r="H830" s="31" t="s">
        <v>13</v>
      </c>
      <c r="I830" s="18" t="s">
        <v>136</v>
      </c>
      <c r="J830" s="32" t="str">
        <f>VLOOKUP(PANAJI!$I830,Code2Loc,2,FALSE)</f>
        <v>ADHAR HSPTL</v>
      </c>
    </row>
    <row r="831" spans="1:10" ht="15.75" hidden="1" customHeight="1" x14ac:dyDescent="0.25">
      <c r="A831" s="29" t="s">
        <v>1748</v>
      </c>
      <c r="B831" s="30">
        <v>27</v>
      </c>
      <c r="C831" s="30" t="s">
        <v>137</v>
      </c>
      <c r="D831" s="30">
        <v>31</v>
      </c>
      <c r="E831" s="30">
        <v>36</v>
      </c>
      <c r="F831" s="30" t="s">
        <v>12</v>
      </c>
      <c r="G831" s="31"/>
      <c r="H831" s="31" t="s">
        <v>13</v>
      </c>
      <c r="I831" s="18" t="s">
        <v>138</v>
      </c>
      <c r="J831" s="32" t="str">
        <f>VLOOKUP(PANAJI!$I831,Code2Loc,2,FALSE)</f>
        <v>VIJAY NAGAR</v>
      </c>
    </row>
    <row r="832" spans="1:10" ht="15.75" hidden="1" customHeight="1" x14ac:dyDescent="0.25">
      <c r="A832" s="29" t="s">
        <v>1748</v>
      </c>
      <c r="B832" s="30">
        <v>27</v>
      </c>
      <c r="C832" s="30" t="s">
        <v>139</v>
      </c>
      <c r="D832" s="30">
        <v>32</v>
      </c>
      <c r="E832" s="30">
        <v>37</v>
      </c>
      <c r="F832" s="30" t="s">
        <v>12</v>
      </c>
      <c r="G832" s="31"/>
      <c r="H832" s="31" t="s">
        <v>13</v>
      </c>
      <c r="I832" s="18" t="s">
        <v>140</v>
      </c>
      <c r="J832" s="32" t="str">
        <f>VLOOKUP(PANAJI!$I832,Code2Loc,2,FALSE)</f>
        <v>KARAPUR TSK</v>
      </c>
    </row>
    <row r="833" spans="1:10" ht="15.75" hidden="1" customHeight="1" x14ac:dyDescent="0.25">
      <c r="A833" s="29" t="s">
        <v>1748</v>
      </c>
      <c r="B833" s="30">
        <v>27</v>
      </c>
      <c r="C833" s="30" t="s">
        <v>141</v>
      </c>
      <c r="D833" s="30">
        <v>33</v>
      </c>
      <c r="E833" s="30">
        <v>38</v>
      </c>
      <c r="F833" s="30" t="s">
        <v>12</v>
      </c>
      <c r="G833" s="31"/>
      <c r="H833" s="31" t="s">
        <v>13</v>
      </c>
      <c r="I833" s="18" t="s">
        <v>142</v>
      </c>
      <c r="J833" s="32" t="str">
        <f>VLOOKUP(PANAJI!$I833,Code2Loc,2,FALSE)</f>
        <v>SANKHALI</v>
      </c>
    </row>
    <row r="834" spans="1:10" ht="15.75" hidden="1" customHeight="1" x14ac:dyDescent="0.25">
      <c r="A834" s="29" t="s">
        <v>1748</v>
      </c>
      <c r="B834" s="30">
        <v>27</v>
      </c>
      <c r="C834" s="30" t="s">
        <v>272</v>
      </c>
      <c r="D834" s="30">
        <v>34</v>
      </c>
      <c r="E834" s="30">
        <v>40</v>
      </c>
      <c r="F834" s="30" t="s">
        <v>12</v>
      </c>
      <c r="G834" s="31"/>
      <c r="H834" s="31" t="s">
        <v>13</v>
      </c>
      <c r="I834" s="18" t="s">
        <v>273</v>
      </c>
      <c r="J834" s="32" t="str">
        <f>VLOOKUP(PANAJI!$I834,Code2Loc,2,FALSE)</f>
        <v>HOUSIN BRD</v>
      </c>
    </row>
    <row r="835" spans="1:10" ht="15.75" hidden="1" customHeight="1" x14ac:dyDescent="0.25">
      <c r="A835" s="29" t="s">
        <v>1748</v>
      </c>
      <c r="B835" s="30">
        <v>27</v>
      </c>
      <c r="C835" s="30" t="s">
        <v>274</v>
      </c>
      <c r="D835" s="30">
        <v>35</v>
      </c>
      <c r="E835" s="30">
        <v>41</v>
      </c>
      <c r="F835" s="30" t="s">
        <v>12</v>
      </c>
      <c r="G835" s="31"/>
      <c r="H835" s="31" t="s">
        <v>13</v>
      </c>
      <c r="I835" s="18" t="s">
        <v>275</v>
      </c>
      <c r="J835" s="32" t="str">
        <f>VLOOKUP(PANAJI!$I835,Code2Loc,2,FALSE)</f>
        <v>HARVALE</v>
      </c>
    </row>
    <row r="836" spans="1:10" ht="15.75" hidden="1" customHeight="1" x14ac:dyDescent="0.25">
      <c r="A836" s="29" t="s">
        <v>1748</v>
      </c>
      <c r="B836" s="30">
        <v>27</v>
      </c>
      <c r="C836" s="30" t="s">
        <v>276</v>
      </c>
      <c r="D836" s="30">
        <v>36</v>
      </c>
      <c r="E836" s="30">
        <v>42</v>
      </c>
      <c r="F836" s="30" t="s">
        <v>12</v>
      </c>
      <c r="G836" s="31"/>
      <c r="H836" s="31" t="s">
        <v>13</v>
      </c>
      <c r="I836" s="18" t="s">
        <v>277</v>
      </c>
      <c r="J836" s="32" t="str">
        <f>VLOOKUP(PANAJI!$I836,Code2Loc,2,FALSE)</f>
        <v>PRATAP NAGR</v>
      </c>
    </row>
    <row r="837" spans="1:10" ht="15.75" hidden="1" customHeight="1" x14ac:dyDescent="0.25">
      <c r="A837" s="29" t="s">
        <v>1748</v>
      </c>
      <c r="B837" s="30">
        <v>27</v>
      </c>
      <c r="C837" s="30" t="s">
        <v>278</v>
      </c>
      <c r="D837" s="30">
        <v>37</v>
      </c>
      <c r="E837" s="30">
        <v>43</v>
      </c>
      <c r="F837" s="30" t="s">
        <v>12</v>
      </c>
      <c r="G837" s="31"/>
      <c r="H837" s="31" t="s">
        <v>13</v>
      </c>
      <c r="I837" s="18" t="s">
        <v>279</v>
      </c>
      <c r="J837" s="32" t="str">
        <f>VLOOKUP(PANAJI!$I837,Code2Loc,2,FALSE)</f>
        <v>SUPACHI PUD</v>
      </c>
    </row>
    <row r="838" spans="1:10" ht="15.75" hidden="1" customHeight="1" x14ac:dyDescent="0.25">
      <c r="A838" s="29" t="s">
        <v>1748</v>
      </c>
      <c r="B838" s="30">
        <v>27</v>
      </c>
      <c r="C838" s="30" t="s">
        <v>280</v>
      </c>
      <c r="D838" s="30">
        <v>38</v>
      </c>
      <c r="E838" s="30">
        <v>44</v>
      </c>
      <c r="F838" s="30" t="s">
        <v>12</v>
      </c>
      <c r="G838" s="31"/>
      <c r="H838" s="31" t="s">
        <v>13</v>
      </c>
      <c r="I838" s="18" t="s">
        <v>281</v>
      </c>
      <c r="J838" s="32" t="str">
        <f>VLOOKUP(PANAJI!$I838,Code2Loc,2,FALSE)</f>
        <v>HONDA</v>
      </c>
    </row>
    <row r="839" spans="1:10" ht="15.75" hidden="1" customHeight="1" x14ac:dyDescent="0.25">
      <c r="A839" s="29" t="s">
        <v>1748</v>
      </c>
      <c r="B839" s="30">
        <v>27</v>
      </c>
      <c r="C839" s="30" t="s">
        <v>282</v>
      </c>
      <c r="D839" s="30">
        <v>39</v>
      </c>
      <c r="E839" s="30">
        <v>45</v>
      </c>
      <c r="F839" s="30" t="s">
        <v>12</v>
      </c>
      <c r="G839" s="31"/>
      <c r="H839" s="31" t="s">
        <v>13</v>
      </c>
      <c r="I839" s="18" t="s">
        <v>283</v>
      </c>
      <c r="J839" s="32" t="str">
        <f>VLOOKUP(PANAJI!$I839,Code2Loc,2,FALSE)</f>
        <v>HONDA VADAK</v>
      </c>
    </row>
    <row r="840" spans="1:10" ht="15.75" hidden="1" customHeight="1" x14ac:dyDescent="0.25">
      <c r="A840" s="29" t="s">
        <v>1748</v>
      </c>
      <c r="B840" s="30">
        <v>27</v>
      </c>
      <c r="C840" s="30" t="s">
        <v>284</v>
      </c>
      <c r="D840" s="30">
        <v>40</v>
      </c>
      <c r="E840" s="30">
        <v>47</v>
      </c>
      <c r="F840" s="30" t="s">
        <v>12</v>
      </c>
      <c r="G840" s="31"/>
      <c r="H840" s="31" t="s">
        <v>13</v>
      </c>
      <c r="I840" s="18" t="s">
        <v>285</v>
      </c>
      <c r="J840" s="32" t="str">
        <f>VLOOKUP(PANAJI!$I840,Code2Loc,2,FALSE)</f>
        <v>ACGL/SALELI</v>
      </c>
    </row>
    <row r="841" spans="1:10" ht="15.75" hidden="1" customHeight="1" x14ac:dyDescent="0.25">
      <c r="A841" s="29" t="s">
        <v>1748</v>
      </c>
      <c r="B841" s="30">
        <v>27</v>
      </c>
      <c r="C841" s="30" t="s">
        <v>286</v>
      </c>
      <c r="D841" s="30">
        <v>41</v>
      </c>
      <c r="E841" s="30">
        <v>48</v>
      </c>
      <c r="F841" s="30" t="s">
        <v>12</v>
      </c>
      <c r="G841" s="31"/>
      <c r="H841" s="31" t="s">
        <v>13</v>
      </c>
      <c r="I841" s="18" t="s">
        <v>287</v>
      </c>
      <c r="J841" s="32" t="str">
        <f>VLOOKUP(PANAJI!$I841,Code2Loc,2,FALSE)</f>
        <v>BHUIPAL</v>
      </c>
    </row>
    <row r="842" spans="1:10" ht="15.75" hidden="1" customHeight="1" x14ac:dyDescent="0.25">
      <c r="A842" s="29" t="s">
        <v>1748</v>
      </c>
      <c r="B842" s="30">
        <v>27</v>
      </c>
      <c r="C842" s="30" t="s">
        <v>288</v>
      </c>
      <c r="D842" s="30">
        <v>42</v>
      </c>
      <c r="E842" s="30">
        <v>49</v>
      </c>
      <c r="F842" s="30" t="s">
        <v>12</v>
      </c>
      <c r="G842" s="31"/>
      <c r="H842" s="31" t="s">
        <v>13</v>
      </c>
      <c r="I842" s="18" t="s">
        <v>289</v>
      </c>
      <c r="J842" s="32" t="str">
        <f>VLOOKUP(PANAJI!$I842,Code2Loc,2,FALSE)</f>
        <v>KUMARKHAN</v>
      </c>
    </row>
    <row r="843" spans="1:10" ht="15.75" hidden="1" customHeight="1" x14ac:dyDescent="0.25">
      <c r="A843" s="29" t="s">
        <v>1748</v>
      </c>
      <c r="B843" s="30">
        <v>27</v>
      </c>
      <c r="C843" s="30" t="s">
        <v>290</v>
      </c>
      <c r="D843" s="30">
        <v>43</v>
      </c>
      <c r="E843" s="30">
        <v>51</v>
      </c>
      <c r="F843" s="30" t="s">
        <v>12</v>
      </c>
      <c r="G843" s="31"/>
      <c r="H843" s="31" t="s">
        <v>13</v>
      </c>
      <c r="I843" s="18" t="s">
        <v>291</v>
      </c>
      <c r="J843" s="32" t="str">
        <f>VLOOKUP(PANAJI!$I843,Code2Loc,2,FALSE)</f>
        <v>REDIGHAT</v>
      </c>
    </row>
    <row r="844" spans="1:10" ht="15.75" hidden="1" customHeight="1" x14ac:dyDescent="0.25">
      <c r="A844" s="29" t="s">
        <v>1748</v>
      </c>
      <c r="B844" s="30">
        <v>27</v>
      </c>
      <c r="C844" s="30" t="s">
        <v>292</v>
      </c>
      <c r="D844" s="30">
        <v>44</v>
      </c>
      <c r="E844" s="30">
        <v>53</v>
      </c>
      <c r="F844" s="30" t="s">
        <v>12</v>
      </c>
      <c r="G844" s="31"/>
      <c r="H844" s="31" t="s">
        <v>13</v>
      </c>
      <c r="I844" s="18" t="s">
        <v>293</v>
      </c>
      <c r="J844" s="32" t="str">
        <f>VLOOKUP(PANAJI!$I844,Code2Loc,2,FALSE)</f>
        <v>NGVE/N.CROS</v>
      </c>
    </row>
    <row r="845" spans="1:10" ht="15.75" hidden="1" customHeight="1" x14ac:dyDescent="0.25">
      <c r="A845" s="29" t="s">
        <v>1748</v>
      </c>
      <c r="B845" s="30">
        <v>27</v>
      </c>
      <c r="C845" s="30" t="s">
        <v>294</v>
      </c>
      <c r="D845" s="30">
        <v>45</v>
      </c>
      <c r="E845" s="30">
        <v>54</v>
      </c>
      <c r="F845" s="30" t="s">
        <v>12</v>
      </c>
      <c r="G845" s="31"/>
      <c r="H845" s="31" t="s">
        <v>13</v>
      </c>
      <c r="I845" s="18" t="s">
        <v>295</v>
      </c>
      <c r="J845" s="32" t="str">
        <f>VLOOKUP(PANAJI!$I845,Code2Loc,2,FALSE)</f>
        <v>VALPOI</v>
      </c>
    </row>
    <row r="846" spans="1:10" ht="15.75" hidden="1" customHeight="1" x14ac:dyDescent="0.25">
      <c r="A846" s="29" t="s">
        <v>1748</v>
      </c>
      <c r="B846" s="30">
        <v>27</v>
      </c>
      <c r="C846" s="30" t="s">
        <v>1744</v>
      </c>
      <c r="D846" s="30">
        <v>46</v>
      </c>
      <c r="E846" s="30">
        <v>55</v>
      </c>
      <c r="F846" s="30" t="s">
        <v>12</v>
      </c>
      <c r="G846" s="31"/>
      <c r="H846" s="31" t="s">
        <v>13</v>
      </c>
      <c r="I846" s="18" t="s">
        <v>1745</v>
      </c>
      <c r="J846" s="32" t="str">
        <f>VLOOKUP(PANAJI!$I846,Code2Loc,2,FALSE)</f>
        <v>VELUS</v>
      </c>
    </row>
    <row r="847" spans="1:10" ht="15.75" hidden="1" customHeight="1" x14ac:dyDescent="0.25">
      <c r="A847" s="29" t="s">
        <v>1748</v>
      </c>
      <c r="B847" s="30">
        <v>27</v>
      </c>
      <c r="C847" s="30" t="s">
        <v>1746</v>
      </c>
      <c r="D847" s="30">
        <v>47</v>
      </c>
      <c r="E847" s="30">
        <v>58</v>
      </c>
      <c r="F847" s="30" t="s">
        <v>12</v>
      </c>
      <c r="G847" s="31"/>
      <c r="H847" s="31" t="s">
        <v>13</v>
      </c>
      <c r="I847" s="18" t="s">
        <v>1747</v>
      </c>
      <c r="J847" s="32" t="str">
        <f>VLOOKUP(PANAJI!$I847,Code2Loc,2,FALSE)</f>
        <v>COPARDE</v>
      </c>
    </row>
    <row r="848" spans="1:10" ht="15.75" hidden="1" customHeight="1" x14ac:dyDescent="0.25">
      <c r="A848" s="29" t="s">
        <v>1748</v>
      </c>
      <c r="B848" s="30">
        <v>27</v>
      </c>
      <c r="C848" s="30" t="s">
        <v>391</v>
      </c>
      <c r="D848" s="30">
        <v>48</v>
      </c>
      <c r="E848" s="30">
        <v>59</v>
      </c>
      <c r="F848" s="30" t="s">
        <v>12</v>
      </c>
      <c r="G848" s="31"/>
      <c r="H848" s="31" t="s">
        <v>13</v>
      </c>
      <c r="I848" s="18" t="s">
        <v>392</v>
      </c>
      <c r="J848" s="32" t="str">
        <f>VLOOKUP(PANAJI!$I848,Code2Loc,2,FALSE)</f>
        <v>HEDODE</v>
      </c>
    </row>
    <row r="849" spans="1:10" ht="15.75" hidden="1" customHeight="1" x14ac:dyDescent="0.25">
      <c r="A849" s="29" t="s">
        <v>1748</v>
      </c>
      <c r="B849" s="30">
        <v>27</v>
      </c>
      <c r="C849" s="30" t="s">
        <v>1749</v>
      </c>
      <c r="D849" s="30">
        <v>49</v>
      </c>
      <c r="E849" s="30">
        <v>62</v>
      </c>
      <c r="F849" s="30" t="s">
        <v>12</v>
      </c>
      <c r="G849" s="31"/>
      <c r="H849" s="31" t="s">
        <v>13</v>
      </c>
      <c r="I849" s="18" t="s">
        <v>1750</v>
      </c>
      <c r="J849" s="32" t="str">
        <f>VLOOKUP(PANAJI!$I849,Code2Loc,2,FALSE)</f>
        <v>PALE</v>
      </c>
    </row>
    <row r="850" spans="1:10" ht="15.75" hidden="1" customHeight="1" x14ac:dyDescent="0.25">
      <c r="A850" s="29" t="s">
        <v>1748</v>
      </c>
      <c r="B850" s="30">
        <v>27</v>
      </c>
      <c r="C850" s="30" t="s">
        <v>395</v>
      </c>
      <c r="D850" s="30">
        <v>50</v>
      </c>
      <c r="E850" s="30">
        <v>63</v>
      </c>
      <c r="F850" s="30" t="s">
        <v>12</v>
      </c>
      <c r="G850" s="31"/>
      <c r="H850" s="31" t="s">
        <v>13</v>
      </c>
      <c r="I850" s="18" t="s">
        <v>396</v>
      </c>
      <c r="J850" s="32" t="str">
        <f>VLOOKUP(PANAJI!$I850,Code2Loc,2,FALSE)</f>
        <v>THANE</v>
      </c>
    </row>
    <row r="851" spans="1:10" ht="15.75" hidden="1" customHeight="1" x14ac:dyDescent="0.25">
      <c r="A851" s="29" t="s">
        <v>1748</v>
      </c>
      <c r="B851" s="30">
        <v>27</v>
      </c>
      <c r="C851" s="30" t="s">
        <v>397</v>
      </c>
      <c r="D851" s="30">
        <v>51</v>
      </c>
      <c r="E851" s="30">
        <v>66</v>
      </c>
      <c r="F851" s="30" t="s">
        <v>12</v>
      </c>
      <c r="G851" s="31"/>
      <c r="H851" s="31" t="s">
        <v>13</v>
      </c>
      <c r="I851" s="18" t="s">
        <v>398</v>
      </c>
      <c r="J851" s="32" t="str">
        <f>VLOOKUP(PANAJI!$I851,Code2Loc,2,FALSE)</f>
        <v>CHARAVNE X</v>
      </c>
    </row>
    <row r="852" spans="1:10" ht="15.75" hidden="1" customHeight="1" x14ac:dyDescent="0.25">
      <c r="A852" s="29" t="s">
        <v>1748</v>
      </c>
      <c r="B852" s="30">
        <v>27</v>
      </c>
      <c r="C852" s="30" t="s">
        <v>1751</v>
      </c>
      <c r="D852" s="30">
        <v>52</v>
      </c>
      <c r="E852" s="30">
        <v>67</v>
      </c>
      <c r="F852" s="30" t="s">
        <v>12</v>
      </c>
      <c r="G852" s="31"/>
      <c r="H852" s="31" t="s">
        <v>13</v>
      </c>
      <c r="I852" s="18" t="s">
        <v>1752</v>
      </c>
      <c r="J852" s="32" t="str">
        <f>VLOOKUP(PANAJI!$I852,Code2Loc,2,FALSE)</f>
        <v>GOLAWALI</v>
      </c>
    </row>
    <row r="853" spans="1:10" ht="15.75" hidden="1" customHeight="1" x14ac:dyDescent="0.25">
      <c r="A853" s="29" t="s">
        <v>1748</v>
      </c>
      <c r="B853" s="30">
        <v>27</v>
      </c>
      <c r="C853" s="30" t="s">
        <v>1753</v>
      </c>
      <c r="D853" s="30">
        <v>53</v>
      </c>
      <c r="E853" s="30">
        <v>69</v>
      </c>
      <c r="F853" s="30" t="s">
        <v>12</v>
      </c>
      <c r="G853" s="31"/>
      <c r="H853" s="31" t="s">
        <v>13</v>
      </c>
      <c r="I853" s="18" t="s">
        <v>1754</v>
      </c>
      <c r="J853" s="32" t="str">
        <f>VLOOKUP(PANAJI!$I853,Code2Loc,2,FALSE)</f>
        <v>RIVE</v>
      </c>
    </row>
    <row r="854" spans="1:10" ht="15.75" hidden="1" customHeight="1" x14ac:dyDescent="0.25">
      <c r="A854" s="29" t="s">
        <v>1748</v>
      </c>
      <c r="B854" s="30">
        <v>27</v>
      </c>
      <c r="C854" s="30" t="s">
        <v>1755</v>
      </c>
      <c r="D854" s="30">
        <v>54</v>
      </c>
      <c r="E854" s="30">
        <v>72</v>
      </c>
      <c r="F854" s="30" t="s">
        <v>12</v>
      </c>
      <c r="G854" s="31"/>
      <c r="H854" s="31" t="s">
        <v>13</v>
      </c>
      <c r="I854" s="18" t="s">
        <v>1756</v>
      </c>
      <c r="J854" s="32" t="str">
        <f>VLOOKUP(PANAJI!$I854,Code2Loc,2,FALSE)</f>
        <v>DONGURLIM</v>
      </c>
    </row>
    <row r="855" spans="1:10" ht="15.75" hidden="1" customHeight="1" x14ac:dyDescent="0.25">
      <c r="A855" s="29" t="s">
        <v>1748</v>
      </c>
      <c r="B855" s="30">
        <v>28</v>
      </c>
      <c r="C855" s="30" t="s">
        <v>11</v>
      </c>
      <c r="D855" s="30">
        <v>1</v>
      </c>
      <c r="E855" s="30">
        <v>0</v>
      </c>
      <c r="F855" s="30" t="s">
        <v>12</v>
      </c>
      <c r="G855" s="31"/>
      <c r="H855" s="31" t="s">
        <v>13</v>
      </c>
      <c r="I855" s="18" t="s">
        <v>14</v>
      </c>
      <c r="J855" s="32" t="str">
        <f>VLOOKUP(PANAJI!$I855,Code2Loc,2,FALSE)</f>
        <v>PANAJI</v>
      </c>
    </row>
    <row r="856" spans="1:10" ht="15.75" hidden="1" customHeight="1" x14ac:dyDescent="0.25">
      <c r="A856" s="29" t="s">
        <v>1748</v>
      </c>
      <c r="B856" s="30">
        <v>28</v>
      </c>
      <c r="C856" s="30" t="s">
        <v>206</v>
      </c>
      <c r="D856" s="30">
        <v>2</v>
      </c>
      <c r="E856" s="30">
        <v>2</v>
      </c>
      <c r="F856" s="30" t="s">
        <v>12</v>
      </c>
      <c r="G856" s="31"/>
      <c r="H856" s="31" t="s">
        <v>13</v>
      </c>
      <c r="I856" s="18" t="s">
        <v>207</v>
      </c>
      <c r="J856" s="32" t="str">
        <f>VLOOKUP(PANAJI!$I856,Code2Loc,2,FALSE)</f>
        <v>R. PATTO</v>
      </c>
    </row>
    <row r="857" spans="1:10" ht="15.75" hidden="1" customHeight="1" x14ac:dyDescent="0.25">
      <c r="A857" s="29" t="s">
        <v>1748</v>
      </c>
      <c r="B857" s="30">
        <v>28</v>
      </c>
      <c r="C857" s="30" t="s">
        <v>208</v>
      </c>
      <c r="D857" s="30">
        <v>3</v>
      </c>
      <c r="E857" s="30">
        <v>3</v>
      </c>
      <c r="F857" s="30" t="s">
        <v>12</v>
      </c>
      <c r="G857" s="31"/>
      <c r="H857" s="31" t="s">
        <v>13</v>
      </c>
      <c r="I857" s="18" t="s">
        <v>209</v>
      </c>
      <c r="J857" s="32" t="str">
        <f>VLOOKUP(PANAJI!$I857,Code2Loc,2,FALSE)</f>
        <v>RBDR FERRY</v>
      </c>
    </row>
    <row r="858" spans="1:10" ht="15.75" hidden="1" customHeight="1" x14ac:dyDescent="0.25">
      <c r="A858" s="29" t="s">
        <v>1748</v>
      </c>
      <c r="B858" s="30">
        <v>28</v>
      </c>
      <c r="C858" s="30" t="s">
        <v>210</v>
      </c>
      <c r="D858" s="30">
        <v>4</v>
      </c>
      <c r="E858" s="30">
        <v>4</v>
      </c>
      <c r="F858" s="30" t="s">
        <v>12</v>
      </c>
      <c r="G858" s="31"/>
      <c r="H858" s="31" t="s">
        <v>13</v>
      </c>
      <c r="I858" s="18" t="s">
        <v>211</v>
      </c>
      <c r="J858" s="32" t="str">
        <f>VLOOKUP(PANAJI!$I858,Code2Loc,2,FALSE)</f>
        <v>RIBANDAR</v>
      </c>
    </row>
    <row r="859" spans="1:10" ht="15.75" hidden="1" customHeight="1" x14ac:dyDescent="0.25">
      <c r="A859" s="29" t="s">
        <v>1748</v>
      </c>
      <c r="B859" s="30">
        <v>28</v>
      </c>
      <c r="C859" s="30" t="s">
        <v>212</v>
      </c>
      <c r="D859" s="30">
        <v>5</v>
      </c>
      <c r="E859" s="30">
        <v>5</v>
      </c>
      <c r="F859" s="30" t="s">
        <v>12</v>
      </c>
      <c r="G859" s="31"/>
      <c r="H859" s="31" t="s">
        <v>13</v>
      </c>
      <c r="I859" s="18" t="s">
        <v>213</v>
      </c>
      <c r="J859" s="32" t="str">
        <f>VLOOKUP(PANAJI!$I859,Code2Loc,2,FALSE)</f>
        <v>RBDR SCHOOL</v>
      </c>
    </row>
    <row r="860" spans="1:10" ht="15.75" hidden="1" customHeight="1" x14ac:dyDescent="0.25">
      <c r="A860" s="29" t="s">
        <v>1748</v>
      </c>
      <c r="B860" s="30">
        <v>28</v>
      </c>
      <c r="C860" s="30" t="s">
        <v>214</v>
      </c>
      <c r="D860" s="30">
        <v>6</v>
      </c>
      <c r="E860" s="30">
        <v>6</v>
      </c>
      <c r="F860" s="30" t="s">
        <v>12</v>
      </c>
      <c r="G860" s="31"/>
      <c r="H860" s="31" t="s">
        <v>13</v>
      </c>
      <c r="I860" s="18" t="s">
        <v>215</v>
      </c>
      <c r="J860" s="32" t="str">
        <f>VLOOKUP(PANAJI!$I860,Code2Loc,2,FALSE)</f>
        <v>ST.PEDRO</v>
      </c>
    </row>
    <row r="861" spans="1:10" ht="15.75" hidden="1" customHeight="1" x14ac:dyDescent="0.25">
      <c r="A861" s="29" t="s">
        <v>1748</v>
      </c>
      <c r="B861" s="30">
        <v>28</v>
      </c>
      <c r="C861" s="30" t="s">
        <v>216</v>
      </c>
      <c r="D861" s="30">
        <v>7</v>
      </c>
      <c r="E861" s="30">
        <v>7</v>
      </c>
      <c r="F861" s="30" t="s">
        <v>12</v>
      </c>
      <c r="G861" s="31"/>
      <c r="H861" s="31" t="s">
        <v>13</v>
      </c>
      <c r="I861" s="18" t="s">
        <v>217</v>
      </c>
      <c r="J861" s="32" t="str">
        <f>VLOOKUP(PANAJI!$I861,Code2Loc,2,FALSE)</f>
        <v>BAINGINI</v>
      </c>
    </row>
    <row r="862" spans="1:10" ht="15.75" hidden="1" customHeight="1" x14ac:dyDescent="0.25">
      <c r="A862" s="29" t="s">
        <v>1748</v>
      </c>
      <c r="B862" s="30">
        <v>28</v>
      </c>
      <c r="C862" s="30" t="s">
        <v>218</v>
      </c>
      <c r="D862" s="30">
        <v>8</v>
      </c>
      <c r="E862" s="30">
        <v>9</v>
      </c>
      <c r="F862" s="30" t="s">
        <v>12</v>
      </c>
      <c r="G862" s="31"/>
      <c r="H862" s="31" t="s">
        <v>13</v>
      </c>
      <c r="I862" s="18" t="s">
        <v>219</v>
      </c>
      <c r="J862" s="32" t="str">
        <f>VLOOKUP(PANAJI!$I862,Code2Loc,2,FALSE)</f>
        <v>OLD GOA</v>
      </c>
    </row>
    <row r="863" spans="1:10" ht="15.75" hidden="1" customHeight="1" x14ac:dyDescent="0.25">
      <c r="A863" s="29" t="s">
        <v>1748</v>
      </c>
      <c r="B863" s="30">
        <v>28</v>
      </c>
      <c r="C863" s="30" t="s">
        <v>220</v>
      </c>
      <c r="D863" s="30">
        <v>9</v>
      </c>
      <c r="E863" s="30">
        <v>11</v>
      </c>
      <c r="F863" s="30" t="s">
        <v>12</v>
      </c>
      <c r="G863" s="31"/>
      <c r="H863" s="31" t="s">
        <v>13</v>
      </c>
      <c r="I863" s="18" t="s">
        <v>221</v>
      </c>
      <c r="J863" s="32" t="str">
        <f>VLOOKUP(PANAJI!$I863,Code2Loc,2,FALSE)</f>
        <v>CORLI PUMP</v>
      </c>
    </row>
    <row r="864" spans="1:10" ht="15.75" hidden="1" customHeight="1" x14ac:dyDescent="0.25">
      <c r="A864" s="29" t="s">
        <v>1748</v>
      </c>
      <c r="B864" s="30">
        <v>28</v>
      </c>
      <c r="C864" s="30" t="s">
        <v>222</v>
      </c>
      <c r="D864" s="30">
        <v>10</v>
      </c>
      <c r="E864" s="30">
        <v>12</v>
      </c>
      <c r="F864" s="30" t="s">
        <v>12</v>
      </c>
      <c r="G864" s="31"/>
      <c r="H864" s="31" t="s">
        <v>13</v>
      </c>
      <c r="I864" s="18" t="s">
        <v>223</v>
      </c>
      <c r="J864" s="32" t="str">
        <f>VLOOKUP(PANAJI!$I864,Code2Loc,2,FALSE)</f>
        <v>CORLIM</v>
      </c>
    </row>
    <row r="865" spans="1:10" ht="15.75" hidden="1" customHeight="1" x14ac:dyDescent="0.25">
      <c r="A865" s="29" t="s">
        <v>1748</v>
      </c>
      <c r="B865" s="30">
        <v>28</v>
      </c>
      <c r="C865" s="30" t="s">
        <v>224</v>
      </c>
      <c r="D865" s="30">
        <v>11</v>
      </c>
      <c r="E865" s="30">
        <v>13</v>
      </c>
      <c r="F865" s="30" t="s">
        <v>12</v>
      </c>
      <c r="G865" s="31"/>
      <c r="H865" s="31" t="s">
        <v>13</v>
      </c>
      <c r="I865" s="18" t="s">
        <v>225</v>
      </c>
      <c r="J865" s="32" t="str">
        <f>VLOOKUP(PANAJI!$I865,Code2Loc,2,FALSE)</f>
        <v>DHULAPI</v>
      </c>
    </row>
    <row r="866" spans="1:10" ht="15.75" hidden="1" customHeight="1" x14ac:dyDescent="0.25">
      <c r="A866" s="29" t="s">
        <v>1748</v>
      </c>
      <c r="B866" s="30">
        <v>28</v>
      </c>
      <c r="C866" s="30" t="s">
        <v>163</v>
      </c>
      <c r="D866" s="30">
        <v>12</v>
      </c>
      <c r="E866" s="30">
        <v>14</v>
      </c>
      <c r="F866" s="30" t="s">
        <v>12</v>
      </c>
      <c r="G866" s="31"/>
      <c r="H866" s="31" t="s">
        <v>13</v>
      </c>
      <c r="I866" s="18" t="s">
        <v>164</v>
      </c>
      <c r="J866" s="32" t="str">
        <f>VLOOKUP(PANAJI!$I866,Code2Loc,2,FALSE)</f>
        <v>BANASTARI</v>
      </c>
    </row>
    <row r="867" spans="1:10" ht="15.75" hidden="1" customHeight="1" x14ac:dyDescent="0.25">
      <c r="A867" s="29" t="s">
        <v>1748</v>
      </c>
      <c r="B867" s="30">
        <v>28</v>
      </c>
      <c r="C867" s="30" t="s">
        <v>161</v>
      </c>
      <c r="D867" s="30">
        <v>13</v>
      </c>
      <c r="E867" s="30">
        <v>15</v>
      </c>
      <c r="F867" s="30" t="s">
        <v>12</v>
      </c>
      <c r="G867" s="31"/>
      <c r="H867" s="31" t="s">
        <v>13</v>
      </c>
      <c r="I867" s="18" t="s">
        <v>162</v>
      </c>
      <c r="J867" s="32" t="str">
        <f>VLOOKUP(PANAJI!$I867,Code2Loc,2,FALSE)</f>
        <v>TIVRE BUILD</v>
      </c>
    </row>
    <row r="868" spans="1:10" ht="15.75" hidden="1" customHeight="1" x14ac:dyDescent="0.25">
      <c r="A868" s="29" t="s">
        <v>1748</v>
      </c>
      <c r="B868" s="30">
        <v>28</v>
      </c>
      <c r="C868" s="30" t="s">
        <v>159</v>
      </c>
      <c r="D868" s="30">
        <v>14</v>
      </c>
      <c r="E868" s="30">
        <v>16</v>
      </c>
      <c r="F868" s="30" t="s">
        <v>12</v>
      </c>
      <c r="G868" s="31"/>
      <c r="H868" s="31" t="s">
        <v>13</v>
      </c>
      <c r="I868" s="18" t="s">
        <v>160</v>
      </c>
      <c r="J868" s="32" t="str">
        <f>VLOOKUP(PANAJI!$I868,Code2Loc,2,FALSE)</f>
        <v>TIVREM</v>
      </c>
    </row>
    <row r="869" spans="1:10" ht="15.75" hidden="1" customHeight="1" x14ac:dyDescent="0.25">
      <c r="A869" s="29" t="s">
        <v>1748</v>
      </c>
      <c r="B869" s="30">
        <v>28</v>
      </c>
      <c r="C869" s="30" t="s">
        <v>157</v>
      </c>
      <c r="D869" s="30">
        <v>15</v>
      </c>
      <c r="E869" s="30">
        <v>18</v>
      </c>
      <c r="F869" s="30" t="s">
        <v>12</v>
      </c>
      <c r="G869" s="31"/>
      <c r="H869" s="31" t="s">
        <v>30</v>
      </c>
      <c r="I869" s="18" t="s">
        <v>158</v>
      </c>
      <c r="J869" s="32" t="str">
        <f>VLOOKUP(PANAJI!$I869,Code2Loc,2,FALSE)</f>
        <v>MARCEL</v>
      </c>
    </row>
    <row r="870" spans="1:10" ht="15.75" hidden="1" customHeight="1" x14ac:dyDescent="0.25">
      <c r="A870" s="29" t="s">
        <v>1748</v>
      </c>
      <c r="B870" s="30">
        <v>28</v>
      </c>
      <c r="C870" s="30" t="s">
        <v>155</v>
      </c>
      <c r="D870" s="30">
        <v>16</v>
      </c>
      <c r="E870" s="30">
        <v>19</v>
      </c>
      <c r="F870" s="30" t="s">
        <v>12</v>
      </c>
      <c r="G870" s="31"/>
      <c r="H870" s="31" t="s">
        <v>13</v>
      </c>
      <c r="I870" s="18" t="s">
        <v>156</v>
      </c>
      <c r="J870" s="32" t="str">
        <f>VLOOKUP(PANAJI!$I870,Code2Loc,2,FALSE)</f>
        <v>KANDOL TMP</v>
      </c>
    </row>
    <row r="871" spans="1:10" ht="15.75" hidden="1" customHeight="1" x14ac:dyDescent="0.25">
      <c r="A871" s="29" t="s">
        <v>1748</v>
      </c>
      <c r="B871" s="30">
        <v>28</v>
      </c>
      <c r="C871" s="30" t="s">
        <v>153</v>
      </c>
      <c r="D871" s="30">
        <v>17</v>
      </c>
      <c r="E871" s="30">
        <v>20</v>
      </c>
      <c r="F871" s="30" t="s">
        <v>12</v>
      </c>
      <c r="G871" s="31"/>
      <c r="H871" s="31" t="s">
        <v>13</v>
      </c>
      <c r="I871" s="18" t="s">
        <v>154</v>
      </c>
      <c r="J871" s="32" t="str">
        <f>VLOOKUP(PANAJI!$I871,Code2Loc,2,FALSE)</f>
        <v>AMONA</v>
      </c>
    </row>
    <row r="872" spans="1:10" ht="15.75" hidden="1" customHeight="1" x14ac:dyDescent="0.25">
      <c r="A872" s="29" t="s">
        <v>1748</v>
      </c>
      <c r="B872" s="30">
        <v>28</v>
      </c>
      <c r="C872" s="30" t="s">
        <v>151</v>
      </c>
      <c r="D872" s="30">
        <v>18</v>
      </c>
      <c r="E872" s="30">
        <v>21</v>
      </c>
      <c r="F872" s="30" t="s">
        <v>12</v>
      </c>
      <c r="G872" s="31"/>
      <c r="H872" s="31" t="s">
        <v>13</v>
      </c>
      <c r="I872" s="18" t="s">
        <v>152</v>
      </c>
      <c r="J872" s="32" t="str">
        <f>VLOOKUP(PANAJI!$I872,Code2Loc,2,FALSE)</f>
        <v>SEZA GATE</v>
      </c>
    </row>
    <row r="873" spans="1:10" ht="15.75" hidden="1" customHeight="1" x14ac:dyDescent="0.25">
      <c r="A873" s="29" t="s">
        <v>1748</v>
      </c>
      <c r="B873" s="30">
        <v>28</v>
      </c>
      <c r="C873" s="30" t="s">
        <v>149</v>
      </c>
      <c r="D873" s="30">
        <v>19</v>
      </c>
      <c r="E873" s="30">
        <v>22</v>
      </c>
      <c r="F873" s="30" t="s">
        <v>12</v>
      </c>
      <c r="G873" s="31"/>
      <c r="H873" s="31" t="s">
        <v>13</v>
      </c>
      <c r="I873" s="18" t="s">
        <v>150</v>
      </c>
      <c r="J873" s="32" t="str">
        <f>VLOOKUP(PANAJI!$I873,Code2Loc,2,FALSE)</f>
        <v>NHAVELI TMP</v>
      </c>
    </row>
    <row r="874" spans="1:10" ht="15.75" hidden="1" customHeight="1" x14ac:dyDescent="0.25">
      <c r="A874" s="29" t="s">
        <v>1748</v>
      </c>
      <c r="B874" s="30">
        <v>28</v>
      </c>
      <c r="C874" s="30" t="s">
        <v>147</v>
      </c>
      <c r="D874" s="30">
        <v>20</v>
      </c>
      <c r="E874" s="30">
        <v>23</v>
      </c>
      <c r="F874" s="30" t="s">
        <v>12</v>
      </c>
      <c r="G874" s="31"/>
      <c r="H874" s="31" t="s">
        <v>13</v>
      </c>
      <c r="I874" s="18" t="s">
        <v>148</v>
      </c>
      <c r="J874" s="32" t="str">
        <f>VLOOKUP(PANAJI!$I874,Code2Loc,2,FALSE)</f>
        <v>NHAVELI</v>
      </c>
    </row>
    <row r="875" spans="1:10" ht="15.75" hidden="1" customHeight="1" x14ac:dyDescent="0.25">
      <c r="A875" s="29" t="s">
        <v>1748</v>
      </c>
      <c r="B875" s="30">
        <v>28</v>
      </c>
      <c r="C875" s="30" t="s">
        <v>145</v>
      </c>
      <c r="D875" s="30">
        <v>21</v>
      </c>
      <c r="E875" s="30">
        <v>25</v>
      </c>
      <c r="F875" s="30" t="s">
        <v>12</v>
      </c>
      <c r="G875" s="31"/>
      <c r="H875" s="31" t="s">
        <v>13</v>
      </c>
      <c r="I875" s="18" t="s">
        <v>146</v>
      </c>
      <c r="J875" s="32" t="str">
        <f>VLOOKUP(PANAJI!$I875,Code2Loc,2,FALSE)</f>
        <v>KUDNE</v>
      </c>
    </row>
    <row r="876" spans="1:10" ht="15.75" hidden="1" customHeight="1" x14ac:dyDescent="0.25">
      <c r="A876" s="29" t="s">
        <v>1748</v>
      </c>
      <c r="B876" s="30">
        <v>28</v>
      </c>
      <c r="C876" s="30" t="s">
        <v>143</v>
      </c>
      <c r="D876" s="30">
        <v>22</v>
      </c>
      <c r="E876" s="30">
        <v>27</v>
      </c>
      <c r="F876" s="30" t="s">
        <v>12</v>
      </c>
      <c r="G876" s="31"/>
      <c r="H876" s="31" t="s">
        <v>13</v>
      </c>
      <c r="I876" s="18" t="s">
        <v>144</v>
      </c>
      <c r="J876" s="32" t="str">
        <f>VLOOKUP(PANAJI!$I876,Code2Loc,2,FALSE)</f>
        <v>GAWTHAN</v>
      </c>
    </row>
    <row r="877" spans="1:10" ht="15.75" hidden="1" customHeight="1" x14ac:dyDescent="0.25">
      <c r="A877" s="29" t="s">
        <v>1748</v>
      </c>
      <c r="B877" s="30">
        <v>28</v>
      </c>
      <c r="C877" s="30" t="s">
        <v>141</v>
      </c>
      <c r="D877" s="30">
        <v>23</v>
      </c>
      <c r="E877" s="30">
        <v>28</v>
      </c>
      <c r="F877" s="30" t="s">
        <v>12</v>
      </c>
      <c r="G877" s="31"/>
      <c r="H877" s="31" t="s">
        <v>13</v>
      </c>
      <c r="I877" s="18" t="s">
        <v>142</v>
      </c>
      <c r="J877" s="32" t="str">
        <f>VLOOKUP(PANAJI!$I877,Code2Loc,2,FALSE)</f>
        <v>SANKHALI</v>
      </c>
    </row>
    <row r="878" spans="1:10" ht="15.75" hidden="1" customHeight="1" x14ac:dyDescent="0.25">
      <c r="A878" s="29" t="s">
        <v>1748</v>
      </c>
      <c r="B878" s="30">
        <v>28</v>
      </c>
      <c r="C878" s="30" t="s">
        <v>272</v>
      </c>
      <c r="D878" s="30">
        <v>24</v>
      </c>
      <c r="E878" s="30">
        <v>30</v>
      </c>
      <c r="F878" s="30" t="s">
        <v>12</v>
      </c>
      <c r="G878" s="31"/>
      <c r="H878" s="31" t="s">
        <v>13</v>
      </c>
      <c r="I878" s="18" t="s">
        <v>273</v>
      </c>
      <c r="J878" s="32" t="str">
        <f>VLOOKUP(PANAJI!$I878,Code2Loc,2,FALSE)</f>
        <v>HOUSIN BRD</v>
      </c>
    </row>
    <row r="879" spans="1:10" ht="15.75" hidden="1" customHeight="1" x14ac:dyDescent="0.25">
      <c r="A879" s="29" t="s">
        <v>1748</v>
      </c>
      <c r="B879" s="30">
        <v>28</v>
      </c>
      <c r="C879" s="30" t="s">
        <v>274</v>
      </c>
      <c r="D879" s="30">
        <v>25</v>
      </c>
      <c r="E879" s="30">
        <v>31</v>
      </c>
      <c r="F879" s="30" t="s">
        <v>12</v>
      </c>
      <c r="G879" s="31"/>
      <c r="H879" s="31" t="s">
        <v>13</v>
      </c>
      <c r="I879" s="18" t="s">
        <v>275</v>
      </c>
      <c r="J879" s="32" t="str">
        <f>VLOOKUP(PANAJI!$I879,Code2Loc,2,FALSE)</f>
        <v>HARVALE</v>
      </c>
    </row>
    <row r="880" spans="1:10" ht="15.75" hidden="1" customHeight="1" x14ac:dyDescent="0.25">
      <c r="A880" s="29" t="s">
        <v>1748</v>
      </c>
      <c r="B880" s="30">
        <v>28</v>
      </c>
      <c r="C880" s="30" t="s">
        <v>276</v>
      </c>
      <c r="D880" s="30">
        <v>26</v>
      </c>
      <c r="E880" s="30">
        <v>32</v>
      </c>
      <c r="F880" s="30" t="s">
        <v>12</v>
      </c>
      <c r="G880" s="31"/>
      <c r="H880" s="31" t="s">
        <v>13</v>
      </c>
      <c r="I880" s="18" t="s">
        <v>277</v>
      </c>
      <c r="J880" s="32" t="str">
        <f>VLOOKUP(PANAJI!$I880,Code2Loc,2,FALSE)</f>
        <v>PRATAP NAGR</v>
      </c>
    </row>
    <row r="881" spans="1:10" ht="15.75" hidden="1" customHeight="1" x14ac:dyDescent="0.25">
      <c r="A881" s="29" t="s">
        <v>1748</v>
      </c>
      <c r="B881" s="30">
        <v>28</v>
      </c>
      <c r="C881" s="30" t="s">
        <v>278</v>
      </c>
      <c r="D881" s="30">
        <v>27</v>
      </c>
      <c r="E881" s="30">
        <v>33</v>
      </c>
      <c r="F881" s="30" t="s">
        <v>12</v>
      </c>
      <c r="G881" s="31"/>
      <c r="H881" s="31" t="s">
        <v>13</v>
      </c>
      <c r="I881" s="18" t="s">
        <v>279</v>
      </c>
      <c r="J881" s="32" t="str">
        <f>VLOOKUP(PANAJI!$I881,Code2Loc,2,FALSE)</f>
        <v>SUPACHI PUD</v>
      </c>
    </row>
    <row r="882" spans="1:10" ht="15.75" hidden="1" customHeight="1" x14ac:dyDescent="0.25">
      <c r="A882" s="29" t="s">
        <v>1748</v>
      </c>
      <c r="B882" s="30">
        <v>28</v>
      </c>
      <c r="C882" s="30" t="s">
        <v>280</v>
      </c>
      <c r="D882" s="30">
        <v>28</v>
      </c>
      <c r="E882" s="30">
        <v>34</v>
      </c>
      <c r="F882" s="30" t="s">
        <v>12</v>
      </c>
      <c r="G882" s="31"/>
      <c r="H882" s="31" t="s">
        <v>13</v>
      </c>
      <c r="I882" s="18" t="s">
        <v>281</v>
      </c>
      <c r="J882" s="32" t="str">
        <f>VLOOKUP(PANAJI!$I882,Code2Loc,2,FALSE)</f>
        <v>HONDA</v>
      </c>
    </row>
    <row r="883" spans="1:10" ht="15.75" hidden="1" customHeight="1" x14ac:dyDescent="0.25">
      <c r="A883" s="29" t="s">
        <v>1748</v>
      </c>
      <c r="B883" s="30">
        <v>28</v>
      </c>
      <c r="C883" s="30" t="s">
        <v>282</v>
      </c>
      <c r="D883" s="30">
        <v>29</v>
      </c>
      <c r="E883" s="30">
        <v>35</v>
      </c>
      <c r="F883" s="30" t="s">
        <v>12</v>
      </c>
      <c r="G883" s="31"/>
      <c r="H883" s="31" t="s">
        <v>13</v>
      </c>
      <c r="I883" s="18" t="s">
        <v>283</v>
      </c>
      <c r="J883" s="32" t="str">
        <f>VLOOKUP(PANAJI!$I883,Code2Loc,2,FALSE)</f>
        <v>HONDA VADAK</v>
      </c>
    </row>
    <row r="884" spans="1:10" ht="15.75" hidden="1" customHeight="1" x14ac:dyDescent="0.25">
      <c r="A884" s="29" t="s">
        <v>1748</v>
      </c>
      <c r="B884" s="30">
        <v>28</v>
      </c>
      <c r="C884" s="30" t="s">
        <v>284</v>
      </c>
      <c r="D884" s="30">
        <v>30</v>
      </c>
      <c r="E884" s="30">
        <v>37</v>
      </c>
      <c r="F884" s="30" t="s">
        <v>12</v>
      </c>
      <c r="G884" s="31"/>
      <c r="H884" s="31" t="s">
        <v>13</v>
      </c>
      <c r="I884" s="18" t="s">
        <v>285</v>
      </c>
      <c r="J884" s="32" t="str">
        <f>VLOOKUP(PANAJI!$I884,Code2Loc,2,FALSE)</f>
        <v>ACGL/SALELI</v>
      </c>
    </row>
    <row r="885" spans="1:10" ht="15.75" hidden="1" customHeight="1" x14ac:dyDescent="0.25">
      <c r="A885" s="29" t="s">
        <v>1748</v>
      </c>
      <c r="B885" s="30">
        <v>28</v>
      </c>
      <c r="C885" s="30" t="s">
        <v>286</v>
      </c>
      <c r="D885" s="30">
        <v>31</v>
      </c>
      <c r="E885" s="30">
        <v>38</v>
      </c>
      <c r="F885" s="30" t="s">
        <v>12</v>
      </c>
      <c r="G885" s="31"/>
      <c r="H885" s="31" t="s">
        <v>13</v>
      </c>
      <c r="I885" s="18" t="s">
        <v>287</v>
      </c>
      <c r="J885" s="32" t="str">
        <f>VLOOKUP(PANAJI!$I885,Code2Loc,2,FALSE)</f>
        <v>BHUIPAL</v>
      </c>
    </row>
    <row r="886" spans="1:10" ht="15.75" hidden="1" customHeight="1" x14ac:dyDescent="0.25">
      <c r="A886" s="29" t="s">
        <v>1748</v>
      </c>
      <c r="B886" s="30">
        <v>28</v>
      </c>
      <c r="C886" s="30" t="s">
        <v>288</v>
      </c>
      <c r="D886" s="30">
        <v>32</v>
      </c>
      <c r="E886" s="30">
        <v>39</v>
      </c>
      <c r="F886" s="30" t="s">
        <v>12</v>
      </c>
      <c r="G886" s="31"/>
      <c r="H886" s="31" t="s">
        <v>13</v>
      </c>
      <c r="I886" s="18" t="s">
        <v>289</v>
      </c>
      <c r="J886" s="32" t="str">
        <f>VLOOKUP(PANAJI!$I886,Code2Loc,2,FALSE)</f>
        <v>KUMARKHAN</v>
      </c>
    </row>
    <row r="887" spans="1:10" ht="15.75" hidden="1" customHeight="1" x14ac:dyDescent="0.25">
      <c r="A887" s="29" t="s">
        <v>1748</v>
      </c>
      <c r="B887" s="30">
        <v>28</v>
      </c>
      <c r="C887" s="30" t="s">
        <v>290</v>
      </c>
      <c r="D887" s="30">
        <v>33</v>
      </c>
      <c r="E887" s="30">
        <v>41</v>
      </c>
      <c r="F887" s="30" t="s">
        <v>12</v>
      </c>
      <c r="G887" s="31"/>
      <c r="H887" s="31" t="s">
        <v>13</v>
      </c>
      <c r="I887" s="18" t="s">
        <v>291</v>
      </c>
      <c r="J887" s="32" t="str">
        <f>VLOOKUP(PANAJI!$I887,Code2Loc,2,FALSE)</f>
        <v>REDIGHAT</v>
      </c>
    </row>
    <row r="888" spans="1:10" ht="15.75" hidden="1" customHeight="1" x14ac:dyDescent="0.25">
      <c r="A888" s="29" t="s">
        <v>1748</v>
      </c>
      <c r="B888" s="30">
        <v>28</v>
      </c>
      <c r="C888" s="30" t="s">
        <v>292</v>
      </c>
      <c r="D888" s="30">
        <v>34</v>
      </c>
      <c r="E888" s="30">
        <v>43</v>
      </c>
      <c r="F888" s="30" t="s">
        <v>12</v>
      </c>
      <c r="G888" s="31"/>
      <c r="H888" s="31" t="s">
        <v>13</v>
      </c>
      <c r="I888" s="18" t="s">
        <v>293</v>
      </c>
      <c r="J888" s="32" t="str">
        <f>VLOOKUP(PANAJI!$I888,Code2Loc,2,FALSE)</f>
        <v>NGVE/N.CROS</v>
      </c>
    </row>
    <row r="889" spans="1:10" ht="15.75" hidden="1" customHeight="1" x14ac:dyDescent="0.25">
      <c r="A889" s="29" t="s">
        <v>1748</v>
      </c>
      <c r="B889" s="30">
        <v>28</v>
      </c>
      <c r="C889" s="30" t="s">
        <v>294</v>
      </c>
      <c r="D889" s="30">
        <v>35</v>
      </c>
      <c r="E889" s="30">
        <v>44</v>
      </c>
      <c r="F889" s="30" t="s">
        <v>12</v>
      </c>
      <c r="G889" s="31"/>
      <c r="H889" s="31" t="s">
        <v>13</v>
      </c>
      <c r="I889" s="18" t="s">
        <v>295</v>
      </c>
      <c r="J889" s="32" t="str">
        <f>VLOOKUP(PANAJI!$I889,Code2Loc,2,FALSE)</f>
        <v>VALPOI</v>
      </c>
    </row>
    <row r="890" spans="1:10" ht="15.75" hidden="1" customHeight="1" x14ac:dyDescent="0.25">
      <c r="A890" s="29" t="s">
        <v>1748</v>
      </c>
      <c r="B890" s="30">
        <v>28</v>
      </c>
      <c r="C890" s="30" t="s">
        <v>1744</v>
      </c>
      <c r="D890" s="30">
        <v>36</v>
      </c>
      <c r="E890" s="30">
        <v>45</v>
      </c>
      <c r="F890" s="30" t="s">
        <v>12</v>
      </c>
      <c r="G890" s="31"/>
      <c r="H890" s="31" t="s">
        <v>13</v>
      </c>
      <c r="I890" s="18" t="s">
        <v>1745</v>
      </c>
      <c r="J890" s="32" t="str">
        <f>VLOOKUP(PANAJI!$I890,Code2Loc,2,FALSE)</f>
        <v>VELUS</v>
      </c>
    </row>
    <row r="891" spans="1:10" ht="15.75" hidden="1" customHeight="1" x14ac:dyDescent="0.25">
      <c r="A891" s="29" t="s">
        <v>1748</v>
      </c>
      <c r="B891" s="30">
        <v>28</v>
      </c>
      <c r="C891" s="30" t="s">
        <v>1746</v>
      </c>
      <c r="D891" s="30">
        <v>37</v>
      </c>
      <c r="E891" s="30">
        <v>48</v>
      </c>
      <c r="F891" s="30" t="s">
        <v>12</v>
      </c>
      <c r="G891" s="31"/>
      <c r="H891" s="31" t="s">
        <v>13</v>
      </c>
      <c r="I891" s="18" t="s">
        <v>1747</v>
      </c>
      <c r="J891" s="32" t="str">
        <f>VLOOKUP(PANAJI!$I891,Code2Loc,2,FALSE)</f>
        <v>COPARDE</v>
      </c>
    </row>
    <row r="892" spans="1:10" ht="15.75" hidden="1" customHeight="1" x14ac:dyDescent="0.25">
      <c r="A892" s="29" t="s">
        <v>1748</v>
      </c>
      <c r="B892" s="30">
        <v>28</v>
      </c>
      <c r="C892" s="30" t="s">
        <v>391</v>
      </c>
      <c r="D892" s="30">
        <v>38</v>
      </c>
      <c r="E892" s="30">
        <v>49</v>
      </c>
      <c r="F892" s="30" t="s">
        <v>12</v>
      </c>
      <c r="G892" s="31"/>
      <c r="H892" s="31" t="s">
        <v>13</v>
      </c>
      <c r="I892" s="18" t="s">
        <v>392</v>
      </c>
      <c r="J892" s="32" t="str">
        <f>VLOOKUP(PANAJI!$I892,Code2Loc,2,FALSE)</f>
        <v>HEDODE</v>
      </c>
    </row>
    <row r="893" spans="1:10" ht="15.75" hidden="1" customHeight="1" x14ac:dyDescent="0.25">
      <c r="A893" s="29" t="s">
        <v>1748</v>
      </c>
      <c r="B893" s="30">
        <v>28</v>
      </c>
      <c r="C893" s="30" t="s">
        <v>1749</v>
      </c>
      <c r="D893" s="30">
        <v>39</v>
      </c>
      <c r="E893" s="30">
        <v>52</v>
      </c>
      <c r="F893" s="30" t="s">
        <v>12</v>
      </c>
      <c r="G893" s="31"/>
      <c r="H893" s="31" t="s">
        <v>13</v>
      </c>
      <c r="I893" s="18" t="s">
        <v>1750</v>
      </c>
      <c r="J893" s="32" t="str">
        <f>VLOOKUP(PANAJI!$I893,Code2Loc,2,FALSE)</f>
        <v>PALE</v>
      </c>
    </row>
    <row r="894" spans="1:10" ht="15.75" hidden="1" customHeight="1" x14ac:dyDescent="0.25">
      <c r="A894" s="29" t="s">
        <v>1748</v>
      </c>
      <c r="B894" s="30">
        <v>28</v>
      </c>
      <c r="C894" s="30" t="s">
        <v>395</v>
      </c>
      <c r="D894" s="30">
        <v>40</v>
      </c>
      <c r="E894" s="30">
        <v>53</v>
      </c>
      <c r="F894" s="30" t="s">
        <v>12</v>
      </c>
      <c r="G894" s="31"/>
      <c r="H894" s="31" t="s">
        <v>13</v>
      </c>
      <c r="I894" s="18" t="s">
        <v>396</v>
      </c>
      <c r="J894" s="32" t="str">
        <f>VLOOKUP(PANAJI!$I894,Code2Loc,2,FALSE)</f>
        <v>THANE</v>
      </c>
    </row>
    <row r="895" spans="1:10" ht="15.75" hidden="1" customHeight="1" x14ac:dyDescent="0.25">
      <c r="A895" s="29" t="s">
        <v>1748</v>
      </c>
      <c r="B895" s="30">
        <v>28</v>
      </c>
      <c r="C895" s="30" t="s">
        <v>397</v>
      </c>
      <c r="D895" s="30">
        <v>41</v>
      </c>
      <c r="E895" s="30">
        <v>56</v>
      </c>
      <c r="F895" s="30" t="s">
        <v>12</v>
      </c>
      <c r="G895" s="31"/>
      <c r="H895" s="31" t="s">
        <v>13</v>
      </c>
      <c r="I895" s="18" t="s">
        <v>398</v>
      </c>
      <c r="J895" s="32" t="str">
        <f>VLOOKUP(PANAJI!$I895,Code2Loc,2,FALSE)</f>
        <v>CHARAVNE X</v>
      </c>
    </row>
    <row r="896" spans="1:10" ht="15.75" hidden="1" customHeight="1" x14ac:dyDescent="0.25">
      <c r="A896" s="29" t="s">
        <v>1748</v>
      </c>
      <c r="B896" s="30">
        <v>28</v>
      </c>
      <c r="C896" s="30" t="s">
        <v>1751</v>
      </c>
      <c r="D896" s="30">
        <v>42</v>
      </c>
      <c r="E896" s="30">
        <v>57</v>
      </c>
      <c r="F896" s="30" t="s">
        <v>12</v>
      </c>
      <c r="G896" s="31"/>
      <c r="H896" s="31" t="s">
        <v>13</v>
      </c>
      <c r="I896" s="18" t="s">
        <v>1752</v>
      </c>
      <c r="J896" s="32" t="str">
        <f>VLOOKUP(PANAJI!$I896,Code2Loc,2,FALSE)</f>
        <v>GOLAWALI</v>
      </c>
    </row>
    <row r="897" spans="1:10" ht="15.75" hidden="1" customHeight="1" x14ac:dyDescent="0.25">
      <c r="A897" s="29" t="s">
        <v>1748</v>
      </c>
      <c r="B897" s="30">
        <v>28</v>
      </c>
      <c r="C897" s="30" t="s">
        <v>1753</v>
      </c>
      <c r="D897" s="30">
        <v>43</v>
      </c>
      <c r="E897" s="30">
        <v>59</v>
      </c>
      <c r="F897" s="30" t="s">
        <v>12</v>
      </c>
      <c r="G897" s="31"/>
      <c r="H897" s="31" t="s">
        <v>13</v>
      </c>
      <c r="I897" s="18" t="s">
        <v>1754</v>
      </c>
      <c r="J897" s="32" t="str">
        <f>VLOOKUP(PANAJI!$I897,Code2Loc,2,FALSE)</f>
        <v>RIVE</v>
      </c>
    </row>
    <row r="898" spans="1:10" ht="15.75" hidden="1" customHeight="1" x14ac:dyDescent="0.25">
      <c r="A898" s="29" t="s">
        <v>1748</v>
      </c>
      <c r="B898" s="30">
        <v>28</v>
      </c>
      <c r="C898" s="30" t="s">
        <v>1755</v>
      </c>
      <c r="D898" s="30">
        <v>44</v>
      </c>
      <c r="E898" s="30">
        <v>62</v>
      </c>
      <c r="F898" s="30" t="s">
        <v>12</v>
      </c>
      <c r="G898" s="31"/>
      <c r="H898" s="31" t="s">
        <v>13</v>
      </c>
      <c r="I898" s="18" t="s">
        <v>1756</v>
      </c>
      <c r="J898" s="32" t="str">
        <f>VLOOKUP(PANAJI!$I898,Code2Loc,2,FALSE)</f>
        <v>DONGURLIM</v>
      </c>
    </row>
    <row r="899" spans="1:10" ht="15.75" hidden="1" customHeight="1" x14ac:dyDescent="0.25">
      <c r="A899" s="29" t="s">
        <v>1757</v>
      </c>
      <c r="B899" s="30">
        <v>29</v>
      </c>
      <c r="C899" s="30" t="s">
        <v>17</v>
      </c>
      <c r="D899" s="30">
        <v>1</v>
      </c>
      <c r="E899" s="30">
        <v>0</v>
      </c>
      <c r="F899" s="30" t="s">
        <v>12</v>
      </c>
      <c r="G899" s="31"/>
      <c r="H899" s="31" t="s">
        <v>13</v>
      </c>
      <c r="I899" s="18" t="s">
        <v>18</v>
      </c>
      <c r="J899" s="32" t="str">
        <f>VLOOKUP(PANAJI!$I899,Code2Loc,2,FALSE)</f>
        <v>BAMBOLI GMC</v>
      </c>
    </row>
    <row r="900" spans="1:10" ht="15.75" hidden="1" customHeight="1" x14ac:dyDescent="0.25">
      <c r="A900" s="29" t="s">
        <v>1757</v>
      </c>
      <c r="B900" s="30">
        <v>29</v>
      </c>
      <c r="C900" s="30" t="s">
        <v>15</v>
      </c>
      <c r="D900" s="30">
        <v>2</v>
      </c>
      <c r="E900" s="30">
        <v>3</v>
      </c>
      <c r="F900" s="30" t="s">
        <v>12</v>
      </c>
      <c r="G900" s="31"/>
      <c r="H900" s="31" t="s">
        <v>13</v>
      </c>
      <c r="I900" s="18" t="s">
        <v>16</v>
      </c>
      <c r="J900" s="32" t="str">
        <f>VLOOKUP(PANAJI!$I900,Code2Loc,2,FALSE)</f>
        <v>ST. CRUZ X</v>
      </c>
    </row>
    <row r="901" spans="1:10" ht="15.75" hidden="1" customHeight="1" x14ac:dyDescent="0.25">
      <c r="A901" s="29" t="s">
        <v>1757</v>
      </c>
      <c r="B901" s="30">
        <v>29</v>
      </c>
      <c r="C901" s="30" t="s">
        <v>11</v>
      </c>
      <c r="D901" s="30">
        <v>3</v>
      </c>
      <c r="E901" s="30">
        <v>4</v>
      </c>
      <c r="F901" s="30" t="s">
        <v>12</v>
      </c>
      <c r="G901" s="31"/>
      <c r="H901" s="31" t="s">
        <v>13</v>
      </c>
      <c r="I901" s="18" t="s">
        <v>14</v>
      </c>
      <c r="J901" s="32" t="str">
        <f>VLOOKUP(PANAJI!$I901,Code2Loc,2,FALSE)</f>
        <v>PANAJI</v>
      </c>
    </row>
    <row r="902" spans="1:10" ht="15.75" hidden="1" customHeight="1" x14ac:dyDescent="0.25">
      <c r="A902" s="29" t="s">
        <v>1757</v>
      </c>
      <c r="B902" s="30">
        <v>29</v>
      </c>
      <c r="C902" s="30" t="s">
        <v>206</v>
      </c>
      <c r="D902" s="30">
        <v>4</v>
      </c>
      <c r="E902" s="30">
        <v>6</v>
      </c>
      <c r="F902" s="30" t="s">
        <v>12</v>
      </c>
      <c r="G902" s="31"/>
      <c r="H902" s="31" t="s">
        <v>13</v>
      </c>
      <c r="I902" s="18" t="s">
        <v>207</v>
      </c>
      <c r="J902" s="32" t="str">
        <f>VLOOKUP(PANAJI!$I902,Code2Loc,2,FALSE)</f>
        <v>R. PATTO</v>
      </c>
    </row>
    <row r="903" spans="1:10" ht="15.75" hidden="1" customHeight="1" x14ac:dyDescent="0.25">
      <c r="A903" s="29" t="s">
        <v>1757</v>
      </c>
      <c r="B903" s="30">
        <v>29</v>
      </c>
      <c r="C903" s="30" t="s">
        <v>208</v>
      </c>
      <c r="D903" s="30">
        <v>5</v>
      </c>
      <c r="E903" s="30">
        <v>7</v>
      </c>
      <c r="F903" s="30" t="s">
        <v>12</v>
      </c>
      <c r="G903" s="31"/>
      <c r="H903" s="31" t="s">
        <v>13</v>
      </c>
      <c r="I903" s="18" t="s">
        <v>209</v>
      </c>
      <c r="J903" s="32" t="str">
        <f>VLOOKUP(PANAJI!$I903,Code2Loc,2,FALSE)</f>
        <v>RBDR FERRY</v>
      </c>
    </row>
    <row r="904" spans="1:10" ht="15.75" hidden="1" customHeight="1" x14ac:dyDescent="0.25">
      <c r="A904" s="29" t="s">
        <v>1757</v>
      </c>
      <c r="B904" s="30">
        <v>29</v>
      </c>
      <c r="C904" s="30" t="s">
        <v>210</v>
      </c>
      <c r="D904" s="30">
        <v>6</v>
      </c>
      <c r="E904" s="30">
        <v>8</v>
      </c>
      <c r="F904" s="30" t="s">
        <v>12</v>
      </c>
      <c r="G904" s="31"/>
      <c r="H904" s="31" t="s">
        <v>13</v>
      </c>
      <c r="I904" s="18" t="s">
        <v>211</v>
      </c>
      <c r="J904" s="32" t="str">
        <f>VLOOKUP(PANAJI!$I904,Code2Loc,2,FALSE)</f>
        <v>RIBANDAR</v>
      </c>
    </row>
    <row r="905" spans="1:10" ht="15.75" hidden="1" customHeight="1" x14ac:dyDescent="0.25">
      <c r="A905" s="29" t="s">
        <v>1757</v>
      </c>
      <c r="B905" s="30">
        <v>29</v>
      </c>
      <c r="C905" s="30" t="s">
        <v>212</v>
      </c>
      <c r="D905" s="30">
        <v>7</v>
      </c>
      <c r="E905" s="30">
        <v>9</v>
      </c>
      <c r="F905" s="30" t="s">
        <v>12</v>
      </c>
      <c r="G905" s="31"/>
      <c r="H905" s="31" t="s">
        <v>13</v>
      </c>
      <c r="I905" s="18" t="s">
        <v>213</v>
      </c>
      <c r="J905" s="32" t="str">
        <f>VLOOKUP(PANAJI!$I905,Code2Loc,2,FALSE)</f>
        <v>RBDR SCHOOL</v>
      </c>
    </row>
    <row r="906" spans="1:10" ht="15.75" hidden="1" customHeight="1" x14ac:dyDescent="0.25">
      <c r="A906" s="29" t="s">
        <v>1757</v>
      </c>
      <c r="B906" s="30">
        <v>29</v>
      </c>
      <c r="C906" s="30" t="s">
        <v>214</v>
      </c>
      <c r="D906" s="30">
        <v>8</v>
      </c>
      <c r="E906" s="30">
        <v>10</v>
      </c>
      <c r="F906" s="30" t="s">
        <v>12</v>
      </c>
      <c r="G906" s="31"/>
      <c r="H906" s="31" t="s">
        <v>13</v>
      </c>
      <c r="I906" s="18" t="s">
        <v>215</v>
      </c>
      <c r="J906" s="32" t="str">
        <f>VLOOKUP(PANAJI!$I906,Code2Loc,2,FALSE)</f>
        <v>ST.PEDRO</v>
      </c>
    </row>
    <row r="907" spans="1:10" ht="15.75" hidden="1" customHeight="1" x14ac:dyDescent="0.25">
      <c r="A907" s="29" t="s">
        <v>1757</v>
      </c>
      <c r="B907" s="30">
        <v>29</v>
      </c>
      <c r="C907" s="30" t="s">
        <v>216</v>
      </c>
      <c r="D907" s="30">
        <v>9</v>
      </c>
      <c r="E907" s="30">
        <v>11</v>
      </c>
      <c r="F907" s="30" t="s">
        <v>12</v>
      </c>
      <c r="G907" s="31"/>
      <c r="H907" s="31" t="s">
        <v>13</v>
      </c>
      <c r="I907" s="18" t="s">
        <v>217</v>
      </c>
      <c r="J907" s="32" t="str">
        <f>VLOOKUP(PANAJI!$I907,Code2Loc,2,FALSE)</f>
        <v>BAINGINI</v>
      </c>
    </row>
    <row r="908" spans="1:10" ht="15.75" hidden="1" customHeight="1" x14ac:dyDescent="0.25">
      <c r="A908" s="29" t="s">
        <v>1757</v>
      </c>
      <c r="B908" s="30">
        <v>29</v>
      </c>
      <c r="C908" s="30" t="s">
        <v>218</v>
      </c>
      <c r="D908" s="30">
        <v>10</v>
      </c>
      <c r="E908" s="30">
        <v>13</v>
      </c>
      <c r="F908" s="30" t="s">
        <v>12</v>
      </c>
      <c r="G908" s="31"/>
      <c r="H908" s="31" t="s">
        <v>13</v>
      </c>
      <c r="I908" s="18" t="s">
        <v>219</v>
      </c>
      <c r="J908" s="32" t="str">
        <f>VLOOKUP(PANAJI!$I908,Code2Loc,2,FALSE)</f>
        <v>OLD GOA</v>
      </c>
    </row>
    <row r="909" spans="1:10" ht="15.75" hidden="1" customHeight="1" x14ac:dyDescent="0.25">
      <c r="A909" s="29" t="s">
        <v>1757</v>
      </c>
      <c r="B909" s="30">
        <v>29</v>
      </c>
      <c r="C909" s="30" t="s">
        <v>220</v>
      </c>
      <c r="D909" s="30">
        <v>11</v>
      </c>
      <c r="E909" s="30">
        <v>15</v>
      </c>
      <c r="F909" s="30" t="s">
        <v>12</v>
      </c>
      <c r="G909" s="31"/>
      <c r="H909" s="31" t="s">
        <v>13</v>
      </c>
      <c r="I909" s="18" t="s">
        <v>221</v>
      </c>
      <c r="J909" s="32" t="str">
        <f>VLOOKUP(PANAJI!$I909,Code2Loc,2,FALSE)</f>
        <v>CORLI PUMP</v>
      </c>
    </row>
    <row r="910" spans="1:10" ht="15.75" hidden="1" customHeight="1" x14ac:dyDescent="0.25">
      <c r="A910" s="29" t="s">
        <v>1757</v>
      </c>
      <c r="B910" s="30">
        <v>29</v>
      </c>
      <c r="C910" s="30" t="s">
        <v>222</v>
      </c>
      <c r="D910" s="30">
        <v>12</v>
      </c>
      <c r="E910" s="30">
        <v>16</v>
      </c>
      <c r="F910" s="30" t="s">
        <v>12</v>
      </c>
      <c r="G910" s="31"/>
      <c r="H910" s="31" t="s">
        <v>13</v>
      </c>
      <c r="I910" s="18" t="s">
        <v>223</v>
      </c>
      <c r="J910" s="32" t="str">
        <f>VLOOKUP(PANAJI!$I910,Code2Loc,2,FALSE)</f>
        <v>CORLIM</v>
      </c>
    </row>
    <row r="911" spans="1:10" ht="15.75" hidden="1" customHeight="1" x14ac:dyDescent="0.25">
      <c r="A911" s="29" t="s">
        <v>1757</v>
      </c>
      <c r="B911" s="30">
        <v>29</v>
      </c>
      <c r="C911" s="30" t="s">
        <v>224</v>
      </c>
      <c r="D911" s="30">
        <v>13</v>
      </c>
      <c r="E911" s="30">
        <v>17</v>
      </c>
      <c r="F911" s="30" t="s">
        <v>12</v>
      </c>
      <c r="G911" s="31"/>
      <c r="H911" s="31" t="s">
        <v>13</v>
      </c>
      <c r="I911" s="18" t="s">
        <v>225</v>
      </c>
      <c r="J911" s="32" t="str">
        <f>VLOOKUP(PANAJI!$I911,Code2Loc,2,FALSE)</f>
        <v>DHULAPI</v>
      </c>
    </row>
    <row r="912" spans="1:10" ht="15.75" hidden="1" customHeight="1" x14ac:dyDescent="0.25">
      <c r="A912" s="29" t="s">
        <v>1757</v>
      </c>
      <c r="B912" s="30">
        <v>29</v>
      </c>
      <c r="C912" s="30" t="s">
        <v>163</v>
      </c>
      <c r="D912" s="30">
        <v>14</v>
      </c>
      <c r="E912" s="30">
        <v>18</v>
      </c>
      <c r="F912" s="30" t="s">
        <v>12</v>
      </c>
      <c r="G912" s="31"/>
      <c r="H912" s="31" t="s">
        <v>13</v>
      </c>
      <c r="I912" s="18" t="s">
        <v>164</v>
      </c>
      <c r="J912" s="32" t="str">
        <f>VLOOKUP(PANAJI!$I912,Code2Loc,2,FALSE)</f>
        <v>BANASTARI</v>
      </c>
    </row>
    <row r="913" spans="1:10" ht="15.75" hidden="1" customHeight="1" x14ac:dyDescent="0.25">
      <c r="A913" s="29" t="s">
        <v>1757</v>
      </c>
      <c r="B913" s="30">
        <v>29</v>
      </c>
      <c r="C913" s="30" t="s">
        <v>161</v>
      </c>
      <c r="D913" s="30">
        <v>15</v>
      </c>
      <c r="E913" s="30">
        <v>19</v>
      </c>
      <c r="F913" s="30" t="s">
        <v>12</v>
      </c>
      <c r="G913" s="31"/>
      <c r="H913" s="31" t="s">
        <v>13</v>
      </c>
      <c r="I913" s="18" t="s">
        <v>162</v>
      </c>
      <c r="J913" s="32" t="str">
        <f>VLOOKUP(PANAJI!$I913,Code2Loc,2,FALSE)</f>
        <v>TIVRE BUILD</v>
      </c>
    </row>
    <row r="914" spans="1:10" ht="15.75" hidden="1" customHeight="1" x14ac:dyDescent="0.25">
      <c r="A914" s="29" t="s">
        <v>1757</v>
      </c>
      <c r="B914" s="30">
        <v>29</v>
      </c>
      <c r="C914" s="30" t="s">
        <v>159</v>
      </c>
      <c r="D914" s="30">
        <v>16</v>
      </c>
      <c r="E914" s="30">
        <v>20</v>
      </c>
      <c r="F914" s="30" t="s">
        <v>12</v>
      </c>
      <c r="G914" s="31"/>
      <c r="H914" s="31" t="s">
        <v>13</v>
      </c>
      <c r="I914" s="18" t="s">
        <v>160</v>
      </c>
      <c r="J914" s="32" t="str">
        <f>VLOOKUP(PANAJI!$I914,Code2Loc,2,FALSE)</f>
        <v>TIVREM</v>
      </c>
    </row>
    <row r="915" spans="1:10" ht="15.75" hidden="1" customHeight="1" x14ac:dyDescent="0.25">
      <c r="A915" s="29" t="s">
        <v>1757</v>
      </c>
      <c r="B915" s="30">
        <v>29</v>
      </c>
      <c r="C915" s="30" t="s">
        <v>157</v>
      </c>
      <c r="D915" s="30">
        <v>17</v>
      </c>
      <c r="E915" s="30">
        <v>22</v>
      </c>
      <c r="F915" s="30" t="s">
        <v>12</v>
      </c>
      <c r="G915" s="31"/>
      <c r="H915" s="31" t="s">
        <v>30</v>
      </c>
      <c r="I915" s="18" t="s">
        <v>158</v>
      </c>
      <c r="J915" s="32" t="str">
        <f>VLOOKUP(PANAJI!$I915,Code2Loc,2,FALSE)</f>
        <v>MARCEL</v>
      </c>
    </row>
    <row r="916" spans="1:10" ht="15.75" hidden="1" customHeight="1" x14ac:dyDescent="0.25">
      <c r="A916" s="29" t="s">
        <v>1757</v>
      </c>
      <c r="B916" s="30">
        <v>29</v>
      </c>
      <c r="C916" s="30" t="s">
        <v>155</v>
      </c>
      <c r="D916" s="30">
        <v>18</v>
      </c>
      <c r="E916" s="30">
        <v>23</v>
      </c>
      <c r="F916" s="30" t="s">
        <v>12</v>
      </c>
      <c r="G916" s="31"/>
      <c r="H916" s="31" t="s">
        <v>13</v>
      </c>
      <c r="I916" s="18" t="s">
        <v>156</v>
      </c>
      <c r="J916" s="32" t="str">
        <f>VLOOKUP(PANAJI!$I916,Code2Loc,2,FALSE)</f>
        <v>KANDOL TMP</v>
      </c>
    </row>
    <row r="917" spans="1:10" ht="15.75" hidden="1" customHeight="1" x14ac:dyDescent="0.25">
      <c r="A917" s="29" t="s">
        <v>1757</v>
      </c>
      <c r="B917" s="30">
        <v>29</v>
      </c>
      <c r="C917" s="30" t="s">
        <v>153</v>
      </c>
      <c r="D917" s="30">
        <v>19</v>
      </c>
      <c r="E917" s="30">
        <v>24</v>
      </c>
      <c r="F917" s="30" t="s">
        <v>12</v>
      </c>
      <c r="G917" s="31"/>
      <c r="H917" s="31" t="s">
        <v>13</v>
      </c>
      <c r="I917" s="18" t="s">
        <v>154</v>
      </c>
      <c r="J917" s="32" t="str">
        <f>VLOOKUP(PANAJI!$I917,Code2Loc,2,FALSE)</f>
        <v>AMONA</v>
      </c>
    </row>
    <row r="918" spans="1:10" ht="15.75" hidden="1" customHeight="1" x14ac:dyDescent="0.25">
      <c r="A918" s="29" t="s">
        <v>1757</v>
      </c>
      <c r="B918" s="30">
        <v>29</v>
      </c>
      <c r="C918" s="30" t="s">
        <v>151</v>
      </c>
      <c r="D918" s="30">
        <v>20</v>
      </c>
      <c r="E918" s="30">
        <v>25</v>
      </c>
      <c r="F918" s="30" t="s">
        <v>12</v>
      </c>
      <c r="G918" s="31"/>
      <c r="H918" s="31" t="s">
        <v>13</v>
      </c>
      <c r="I918" s="18" t="s">
        <v>152</v>
      </c>
      <c r="J918" s="32" t="str">
        <f>VLOOKUP(PANAJI!$I918,Code2Loc,2,FALSE)</f>
        <v>SEZA GATE</v>
      </c>
    </row>
    <row r="919" spans="1:10" ht="15.75" hidden="1" customHeight="1" x14ac:dyDescent="0.25">
      <c r="A919" s="29" t="s">
        <v>1757</v>
      </c>
      <c r="B919" s="30">
        <v>29</v>
      </c>
      <c r="C919" s="30" t="s">
        <v>149</v>
      </c>
      <c r="D919" s="30">
        <v>21</v>
      </c>
      <c r="E919" s="30">
        <v>26</v>
      </c>
      <c r="F919" s="30" t="s">
        <v>12</v>
      </c>
      <c r="G919" s="31"/>
      <c r="H919" s="31" t="s">
        <v>13</v>
      </c>
      <c r="I919" s="18" t="s">
        <v>150</v>
      </c>
      <c r="J919" s="32" t="str">
        <f>VLOOKUP(PANAJI!$I919,Code2Loc,2,FALSE)</f>
        <v>NHAVELI TMP</v>
      </c>
    </row>
    <row r="920" spans="1:10" ht="15.75" hidden="1" customHeight="1" x14ac:dyDescent="0.25">
      <c r="A920" s="29" t="s">
        <v>1757</v>
      </c>
      <c r="B920" s="30">
        <v>29</v>
      </c>
      <c r="C920" s="30" t="s">
        <v>147</v>
      </c>
      <c r="D920" s="30">
        <v>22</v>
      </c>
      <c r="E920" s="30">
        <v>27</v>
      </c>
      <c r="F920" s="30" t="s">
        <v>12</v>
      </c>
      <c r="G920" s="31"/>
      <c r="H920" s="31" t="s">
        <v>13</v>
      </c>
      <c r="I920" s="18" t="s">
        <v>148</v>
      </c>
      <c r="J920" s="32" t="str">
        <f>VLOOKUP(PANAJI!$I920,Code2Loc,2,FALSE)</f>
        <v>NHAVELI</v>
      </c>
    </row>
    <row r="921" spans="1:10" ht="15.75" hidden="1" customHeight="1" x14ac:dyDescent="0.25">
      <c r="A921" s="29" t="s">
        <v>1757</v>
      </c>
      <c r="B921" s="30">
        <v>29</v>
      </c>
      <c r="C921" s="30" t="s">
        <v>145</v>
      </c>
      <c r="D921" s="30">
        <v>23</v>
      </c>
      <c r="E921" s="30">
        <v>29</v>
      </c>
      <c r="F921" s="30" t="s">
        <v>12</v>
      </c>
      <c r="G921" s="31"/>
      <c r="H921" s="31" t="s">
        <v>13</v>
      </c>
      <c r="I921" s="18" t="s">
        <v>146</v>
      </c>
      <c r="J921" s="32" t="str">
        <f>VLOOKUP(PANAJI!$I921,Code2Loc,2,FALSE)</f>
        <v>KUDNE</v>
      </c>
    </row>
    <row r="922" spans="1:10" ht="15.75" hidden="1" customHeight="1" x14ac:dyDescent="0.25">
      <c r="A922" s="29" t="s">
        <v>1757</v>
      </c>
      <c r="B922" s="30">
        <v>29</v>
      </c>
      <c r="C922" s="30" t="s">
        <v>143</v>
      </c>
      <c r="D922" s="30">
        <v>24</v>
      </c>
      <c r="E922" s="30">
        <v>31</v>
      </c>
      <c r="F922" s="30" t="s">
        <v>12</v>
      </c>
      <c r="G922" s="31"/>
      <c r="H922" s="31" t="s">
        <v>13</v>
      </c>
      <c r="I922" s="18" t="s">
        <v>144</v>
      </c>
      <c r="J922" s="32" t="str">
        <f>VLOOKUP(PANAJI!$I922,Code2Loc,2,FALSE)</f>
        <v>GAWTHAN</v>
      </c>
    </row>
    <row r="923" spans="1:10" ht="15.75" hidden="1" customHeight="1" x14ac:dyDescent="0.25">
      <c r="A923" s="29" t="s">
        <v>1757</v>
      </c>
      <c r="B923" s="30">
        <v>29</v>
      </c>
      <c r="C923" s="30" t="s">
        <v>141</v>
      </c>
      <c r="D923" s="30">
        <v>25</v>
      </c>
      <c r="E923" s="30">
        <v>32</v>
      </c>
      <c r="F923" s="30" t="s">
        <v>12</v>
      </c>
      <c r="G923" s="31"/>
      <c r="H923" s="31" t="s">
        <v>13</v>
      </c>
      <c r="I923" s="18" t="s">
        <v>142</v>
      </c>
      <c r="J923" s="32" t="str">
        <f>VLOOKUP(PANAJI!$I923,Code2Loc,2,FALSE)</f>
        <v>SANKHALI</v>
      </c>
    </row>
    <row r="924" spans="1:10" ht="15.75" hidden="1" customHeight="1" x14ac:dyDescent="0.25">
      <c r="A924" s="29" t="s">
        <v>1757</v>
      </c>
      <c r="B924" s="30">
        <v>29</v>
      </c>
      <c r="C924" s="30" t="s">
        <v>272</v>
      </c>
      <c r="D924" s="30">
        <v>26</v>
      </c>
      <c r="E924" s="30">
        <v>33</v>
      </c>
      <c r="F924" s="30" t="s">
        <v>12</v>
      </c>
      <c r="G924" s="31"/>
      <c r="H924" s="31" t="s">
        <v>13</v>
      </c>
      <c r="I924" s="18" t="s">
        <v>273</v>
      </c>
      <c r="J924" s="32" t="str">
        <f>VLOOKUP(PANAJI!$I924,Code2Loc,2,FALSE)</f>
        <v>HOUSIN BRD</v>
      </c>
    </row>
    <row r="925" spans="1:10" ht="15.75" hidden="1" customHeight="1" x14ac:dyDescent="0.25">
      <c r="A925" s="29" t="s">
        <v>1757</v>
      </c>
      <c r="B925" s="30">
        <v>29</v>
      </c>
      <c r="C925" s="30" t="s">
        <v>274</v>
      </c>
      <c r="D925" s="30">
        <v>27</v>
      </c>
      <c r="E925" s="30">
        <v>35</v>
      </c>
      <c r="F925" s="30" t="s">
        <v>12</v>
      </c>
      <c r="G925" s="31"/>
      <c r="H925" s="31" t="s">
        <v>13</v>
      </c>
      <c r="I925" s="18" t="s">
        <v>275</v>
      </c>
      <c r="J925" s="32" t="str">
        <f>VLOOKUP(PANAJI!$I925,Code2Loc,2,FALSE)</f>
        <v>HARVALE</v>
      </c>
    </row>
    <row r="926" spans="1:10" ht="15.75" hidden="1" customHeight="1" x14ac:dyDescent="0.25">
      <c r="A926" s="29" t="s">
        <v>1757</v>
      </c>
      <c r="B926" s="30">
        <v>29</v>
      </c>
      <c r="C926" s="30" t="s">
        <v>276</v>
      </c>
      <c r="D926" s="30">
        <v>28</v>
      </c>
      <c r="E926" s="30">
        <v>36</v>
      </c>
      <c r="F926" s="30" t="s">
        <v>12</v>
      </c>
      <c r="G926" s="31"/>
      <c r="H926" s="31" t="s">
        <v>13</v>
      </c>
      <c r="I926" s="18" t="s">
        <v>277</v>
      </c>
      <c r="J926" s="32" t="str">
        <f>VLOOKUP(PANAJI!$I926,Code2Loc,2,FALSE)</f>
        <v>PRATAP NAGR</v>
      </c>
    </row>
    <row r="927" spans="1:10" ht="15.75" hidden="1" customHeight="1" x14ac:dyDescent="0.25">
      <c r="A927" s="29" t="s">
        <v>1757</v>
      </c>
      <c r="B927" s="30">
        <v>29</v>
      </c>
      <c r="C927" s="30" t="s">
        <v>278</v>
      </c>
      <c r="D927" s="30">
        <v>29</v>
      </c>
      <c r="E927" s="30">
        <v>37</v>
      </c>
      <c r="F927" s="30" t="s">
        <v>12</v>
      </c>
      <c r="G927" s="31"/>
      <c r="H927" s="31" t="s">
        <v>13</v>
      </c>
      <c r="I927" s="18" t="s">
        <v>279</v>
      </c>
      <c r="J927" s="32" t="str">
        <f>VLOOKUP(PANAJI!$I927,Code2Loc,2,FALSE)</f>
        <v>SUPACHI PUD</v>
      </c>
    </row>
    <row r="928" spans="1:10" ht="15.75" hidden="1" customHeight="1" x14ac:dyDescent="0.25">
      <c r="A928" s="29" t="s">
        <v>1757</v>
      </c>
      <c r="B928" s="30">
        <v>29</v>
      </c>
      <c r="C928" s="30" t="s">
        <v>280</v>
      </c>
      <c r="D928" s="30">
        <v>30</v>
      </c>
      <c r="E928" s="30">
        <v>38</v>
      </c>
      <c r="F928" s="30" t="s">
        <v>12</v>
      </c>
      <c r="G928" s="31"/>
      <c r="H928" s="31" t="s">
        <v>13</v>
      </c>
      <c r="I928" s="18" t="s">
        <v>281</v>
      </c>
      <c r="J928" s="32" t="str">
        <f>VLOOKUP(PANAJI!$I928,Code2Loc,2,FALSE)</f>
        <v>HONDA</v>
      </c>
    </row>
    <row r="929" spans="1:10" ht="15.75" hidden="1" customHeight="1" x14ac:dyDescent="0.25">
      <c r="A929" s="29" t="s">
        <v>1757</v>
      </c>
      <c r="B929" s="30">
        <v>29</v>
      </c>
      <c r="C929" s="30" t="s">
        <v>282</v>
      </c>
      <c r="D929" s="30">
        <v>31</v>
      </c>
      <c r="E929" s="30">
        <v>39</v>
      </c>
      <c r="F929" s="30" t="s">
        <v>12</v>
      </c>
      <c r="G929" s="31"/>
      <c r="H929" s="31" t="s">
        <v>13</v>
      </c>
      <c r="I929" s="18" t="s">
        <v>283</v>
      </c>
      <c r="J929" s="32" t="str">
        <f>VLOOKUP(PANAJI!$I929,Code2Loc,2,FALSE)</f>
        <v>HONDA VADAK</v>
      </c>
    </row>
    <row r="930" spans="1:10" ht="15.75" hidden="1" customHeight="1" x14ac:dyDescent="0.25">
      <c r="A930" s="29" t="s">
        <v>1757</v>
      </c>
      <c r="B930" s="30">
        <v>29</v>
      </c>
      <c r="C930" s="30" t="s">
        <v>284</v>
      </c>
      <c r="D930" s="30">
        <v>32</v>
      </c>
      <c r="E930" s="30">
        <v>41</v>
      </c>
      <c r="F930" s="30" t="s">
        <v>12</v>
      </c>
      <c r="G930" s="31"/>
      <c r="H930" s="31" t="s">
        <v>13</v>
      </c>
      <c r="I930" s="18" t="s">
        <v>285</v>
      </c>
      <c r="J930" s="32" t="str">
        <f>VLOOKUP(PANAJI!$I930,Code2Loc,2,FALSE)</f>
        <v>ACGL/SALELI</v>
      </c>
    </row>
    <row r="931" spans="1:10" ht="15.75" hidden="1" customHeight="1" x14ac:dyDescent="0.25">
      <c r="A931" s="29" t="s">
        <v>1757</v>
      </c>
      <c r="B931" s="30">
        <v>29</v>
      </c>
      <c r="C931" s="30" t="s">
        <v>286</v>
      </c>
      <c r="D931" s="30">
        <v>33</v>
      </c>
      <c r="E931" s="30">
        <v>42</v>
      </c>
      <c r="F931" s="30" t="s">
        <v>12</v>
      </c>
      <c r="G931" s="31"/>
      <c r="H931" s="31" t="s">
        <v>13</v>
      </c>
      <c r="I931" s="18" t="s">
        <v>287</v>
      </c>
      <c r="J931" s="32" t="str">
        <f>VLOOKUP(PANAJI!$I931,Code2Loc,2,FALSE)</f>
        <v>BHUIPAL</v>
      </c>
    </row>
    <row r="932" spans="1:10" ht="15.75" hidden="1" customHeight="1" x14ac:dyDescent="0.25">
      <c r="A932" s="29" t="s">
        <v>1757</v>
      </c>
      <c r="B932" s="30">
        <v>29</v>
      </c>
      <c r="C932" s="30" t="s">
        <v>288</v>
      </c>
      <c r="D932" s="30">
        <v>34</v>
      </c>
      <c r="E932" s="30">
        <v>43</v>
      </c>
      <c r="F932" s="30" t="s">
        <v>12</v>
      </c>
      <c r="G932" s="31"/>
      <c r="H932" s="31" t="s">
        <v>13</v>
      </c>
      <c r="I932" s="18" t="s">
        <v>289</v>
      </c>
      <c r="J932" s="32" t="str">
        <f>VLOOKUP(PANAJI!$I932,Code2Loc,2,FALSE)</f>
        <v>KUMARKHAN</v>
      </c>
    </row>
    <row r="933" spans="1:10" ht="15.75" hidden="1" customHeight="1" x14ac:dyDescent="0.25">
      <c r="A933" s="29" t="s">
        <v>1757</v>
      </c>
      <c r="B933" s="30">
        <v>29</v>
      </c>
      <c r="C933" s="30" t="s">
        <v>290</v>
      </c>
      <c r="D933" s="30">
        <v>35</v>
      </c>
      <c r="E933" s="30">
        <v>45</v>
      </c>
      <c r="F933" s="30" t="s">
        <v>12</v>
      </c>
      <c r="G933" s="31"/>
      <c r="H933" s="31" t="s">
        <v>13</v>
      </c>
      <c r="I933" s="18" t="s">
        <v>291</v>
      </c>
      <c r="J933" s="32" t="str">
        <f>VLOOKUP(PANAJI!$I933,Code2Loc,2,FALSE)</f>
        <v>REDIGHAT</v>
      </c>
    </row>
    <row r="934" spans="1:10" ht="15.75" hidden="1" customHeight="1" x14ac:dyDescent="0.25">
      <c r="A934" s="29" t="s">
        <v>1757</v>
      </c>
      <c r="B934" s="30">
        <v>29</v>
      </c>
      <c r="C934" s="30" t="s">
        <v>292</v>
      </c>
      <c r="D934" s="30">
        <v>36</v>
      </c>
      <c r="E934" s="30">
        <v>47</v>
      </c>
      <c r="F934" s="30" t="s">
        <v>12</v>
      </c>
      <c r="G934" s="31"/>
      <c r="H934" s="31" t="s">
        <v>13</v>
      </c>
      <c r="I934" s="18" t="s">
        <v>293</v>
      </c>
      <c r="J934" s="32" t="str">
        <f>VLOOKUP(PANAJI!$I934,Code2Loc,2,FALSE)</f>
        <v>NGVE/N.CROS</v>
      </c>
    </row>
    <row r="935" spans="1:10" ht="15.75" hidden="1" customHeight="1" x14ac:dyDescent="0.25">
      <c r="A935" s="29" t="s">
        <v>1757</v>
      </c>
      <c r="B935" s="30">
        <v>29</v>
      </c>
      <c r="C935" s="30" t="s">
        <v>294</v>
      </c>
      <c r="D935" s="30">
        <v>37</v>
      </c>
      <c r="E935" s="30">
        <v>48</v>
      </c>
      <c r="F935" s="30" t="s">
        <v>12</v>
      </c>
      <c r="G935" s="31"/>
      <c r="H935" s="31" t="s">
        <v>13</v>
      </c>
      <c r="I935" s="18" t="s">
        <v>295</v>
      </c>
      <c r="J935" s="32" t="str">
        <f>VLOOKUP(PANAJI!$I935,Code2Loc,2,FALSE)</f>
        <v>VALPOI</v>
      </c>
    </row>
    <row r="936" spans="1:10" ht="15.75" hidden="1" customHeight="1" x14ac:dyDescent="0.25">
      <c r="A936" s="29" t="s">
        <v>1757</v>
      </c>
      <c r="B936" s="30">
        <v>29</v>
      </c>
      <c r="C936" s="30" t="s">
        <v>355</v>
      </c>
      <c r="D936" s="30">
        <v>38</v>
      </c>
      <c r="E936" s="30">
        <v>50</v>
      </c>
      <c r="F936" s="30" t="s">
        <v>12</v>
      </c>
      <c r="G936" s="31"/>
      <c r="H936" s="31" t="s">
        <v>13</v>
      </c>
      <c r="I936" s="18" t="s">
        <v>356</v>
      </c>
      <c r="J936" s="32" t="str">
        <f>VLOOKUP(PANAJI!$I936,Code2Loc,2,FALSE)</f>
        <v>SONAL CROSS</v>
      </c>
    </row>
    <row r="937" spans="1:10" ht="15.75" hidden="1" customHeight="1" x14ac:dyDescent="0.25">
      <c r="A937" s="29" t="s">
        <v>1757</v>
      </c>
      <c r="B937" s="30">
        <v>29</v>
      </c>
      <c r="C937" s="30" t="s">
        <v>332</v>
      </c>
      <c r="D937" s="30">
        <v>39</v>
      </c>
      <c r="E937" s="30">
        <v>52</v>
      </c>
      <c r="F937" s="30" t="s">
        <v>12</v>
      </c>
      <c r="G937" s="31"/>
      <c r="H937" s="31" t="s">
        <v>13</v>
      </c>
      <c r="I937" s="18" t="s">
        <v>333</v>
      </c>
      <c r="J937" s="32" t="str">
        <f>VLOOKUP(PANAJI!$I937,Code2Loc,2,FALSE)</f>
        <v>NAGARGAO</v>
      </c>
    </row>
    <row r="938" spans="1:10" ht="15.75" hidden="1" customHeight="1" x14ac:dyDescent="0.25">
      <c r="A938" s="29" t="s">
        <v>1757</v>
      </c>
      <c r="B938" s="30">
        <v>29</v>
      </c>
      <c r="C938" s="30" t="s">
        <v>357</v>
      </c>
      <c r="D938" s="30">
        <v>40</v>
      </c>
      <c r="E938" s="30">
        <v>55</v>
      </c>
      <c r="F938" s="30" t="s">
        <v>12</v>
      </c>
      <c r="G938" s="31"/>
      <c r="H938" s="31" t="s">
        <v>13</v>
      </c>
      <c r="I938" s="18" t="s">
        <v>358</v>
      </c>
      <c r="J938" s="32" t="str">
        <f>VLOOKUP(PANAJI!$I938,Code2Loc,2,FALSE)</f>
        <v>KARMALI</v>
      </c>
    </row>
    <row r="939" spans="1:10" ht="15.75" hidden="1" customHeight="1" x14ac:dyDescent="0.25">
      <c r="A939" s="29" t="s">
        <v>1757</v>
      </c>
      <c r="B939" s="30">
        <v>29</v>
      </c>
      <c r="C939" s="30" t="s">
        <v>359</v>
      </c>
      <c r="D939" s="30">
        <v>41</v>
      </c>
      <c r="E939" s="30">
        <v>57</v>
      </c>
      <c r="F939" s="30" t="s">
        <v>12</v>
      </c>
      <c r="G939" s="31"/>
      <c r="H939" s="31" t="s">
        <v>13</v>
      </c>
      <c r="I939" s="18" t="s">
        <v>360</v>
      </c>
      <c r="J939" s="32" t="str">
        <f>VLOOKUP(PANAJI!$I939,Code2Loc,2,FALSE)</f>
        <v>SHLEP</v>
      </c>
    </row>
    <row r="940" spans="1:10" ht="15.75" hidden="1" customHeight="1" x14ac:dyDescent="0.25">
      <c r="A940" s="29" t="s">
        <v>1757</v>
      </c>
      <c r="B940" s="30">
        <v>29</v>
      </c>
      <c r="C940" s="30" t="s">
        <v>303</v>
      </c>
      <c r="D940" s="30">
        <v>42</v>
      </c>
      <c r="E940" s="30">
        <v>59</v>
      </c>
      <c r="F940" s="30" t="s">
        <v>12</v>
      </c>
      <c r="G940" s="31"/>
      <c r="H940" s="31" t="s">
        <v>13</v>
      </c>
      <c r="I940" s="18" t="s">
        <v>304</v>
      </c>
      <c r="J940" s="32" t="str">
        <f>VLOOKUP(PANAJI!$I940,Code2Loc,2,FALSE)</f>
        <v>SHIGNE</v>
      </c>
    </row>
    <row r="941" spans="1:10" ht="15.75" hidden="1" customHeight="1" x14ac:dyDescent="0.25">
      <c r="A941" s="29" t="s">
        <v>1758</v>
      </c>
      <c r="B941" s="30">
        <v>30</v>
      </c>
      <c r="C941" s="30" t="s">
        <v>79</v>
      </c>
      <c r="D941" s="30">
        <v>1</v>
      </c>
      <c r="E941" s="30">
        <v>0</v>
      </c>
      <c r="F941" s="30" t="s">
        <v>12</v>
      </c>
      <c r="G941" s="31"/>
      <c r="H941" s="31" t="s">
        <v>13</v>
      </c>
      <c r="I941" s="18" t="s">
        <v>80</v>
      </c>
      <c r="J941" s="32" t="str">
        <f>VLOOKUP(PANAJI!$I941,Code2Loc,2,FALSE)</f>
        <v>TIN BLD/COL</v>
      </c>
    </row>
    <row r="942" spans="1:10" ht="15.75" hidden="1" customHeight="1" x14ac:dyDescent="0.25">
      <c r="A942" s="29" t="s">
        <v>1758</v>
      </c>
      <c r="B942" s="30">
        <v>30</v>
      </c>
      <c r="C942" s="30" t="s">
        <v>1093</v>
      </c>
      <c r="D942" s="30">
        <v>2</v>
      </c>
      <c r="E942" s="30">
        <v>1</v>
      </c>
      <c r="F942" s="30" t="s">
        <v>12</v>
      </c>
      <c r="G942" s="31"/>
      <c r="H942" s="31" t="s">
        <v>13</v>
      </c>
      <c r="I942" s="18" t="s">
        <v>1094</v>
      </c>
      <c r="J942" s="32" t="str">
        <f>VLOOKUP(PANAJI!$I942,Code2Loc,2,FALSE)</f>
        <v>SECRETARIAT</v>
      </c>
    </row>
    <row r="943" spans="1:10" ht="15.75" hidden="1" customHeight="1" x14ac:dyDescent="0.25">
      <c r="A943" s="29" t="s">
        <v>1758</v>
      </c>
      <c r="B943" s="30">
        <v>30</v>
      </c>
      <c r="C943" s="30" t="s">
        <v>11</v>
      </c>
      <c r="D943" s="30">
        <v>3</v>
      </c>
      <c r="E943" s="30">
        <v>4</v>
      </c>
      <c r="F943" s="30" t="s">
        <v>12</v>
      </c>
      <c r="G943" s="31"/>
      <c r="H943" s="31" t="s">
        <v>13</v>
      </c>
      <c r="I943" s="18" t="s">
        <v>14</v>
      </c>
      <c r="J943" s="32" t="str">
        <f>VLOOKUP(PANAJI!$I943,Code2Loc,2,FALSE)</f>
        <v>PANAJI</v>
      </c>
    </row>
    <row r="944" spans="1:10" ht="15.75" hidden="1" customHeight="1" x14ac:dyDescent="0.25">
      <c r="A944" s="29" t="s">
        <v>1758</v>
      </c>
      <c r="B944" s="30">
        <v>30</v>
      </c>
      <c r="C944" s="30" t="s">
        <v>206</v>
      </c>
      <c r="D944" s="30">
        <v>4</v>
      </c>
      <c r="E944" s="30">
        <v>6</v>
      </c>
      <c r="F944" s="30" t="s">
        <v>12</v>
      </c>
      <c r="G944" s="31"/>
      <c r="H944" s="31" t="s">
        <v>13</v>
      </c>
      <c r="I944" s="18" t="s">
        <v>207</v>
      </c>
      <c r="J944" s="32" t="str">
        <f>VLOOKUP(PANAJI!$I944,Code2Loc,2,FALSE)</f>
        <v>R. PATTO</v>
      </c>
    </row>
    <row r="945" spans="1:10" ht="15.75" hidden="1" customHeight="1" x14ac:dyDescent="0.25">
      <c r="A945" s="29" t="s">
        <v>1758</v>
      </c>
      <c r="B945" s="30">
        <v>30</v>
      </c>
      <c r="C945" s="30" t="s">
        <v>208</v>
      </c>
      <c r="D945" s="30">
        <v>5</v>
      </c>
      <c r="E945" s="30">
        <v>7</v>
      </c>
      <c r="F945" s="30" t="s">
        <v>12</v>
      </c>
      <c r="G945" s="31"/>
      <c r="H945" s="31" t="s">
        <v>13</v>
      </c>
      <c r="I945" s="18" t="s">
        <v>209</v>
      </c>
      <c r="J945" s="32" t="str">
        <f>VLOOKUP(PANAJI!$I945,Code2Loc,2,FALSE)</f>
        <v>RBDR FERRY</v>
      </c>
    </row>
    <row r="946" spans="1:10" ht="15.75" hidden="1" customHeight="1" x14ac:dyDescent="0.25">
      <c r="A946" s="29" t="s">
        <v>1758</v>
      </c>
      <c r="B946" s="30">
        <v>30</v>
      </c>
      <c r="C946" s="30" t="s">
        <v>210</v>
      </c>
      <c r="D946" s="30">
        <v>6</v>
      </c>
      <c r="E946" s="30">
        <v>8</v>
      </c>
      <c r="F946" s="30" t="s">
        <v>12</v>
      </c>
      <c r="G946" s="31"/>
      <c r="H946" s="31" t="s">
        <v>13</v>
      </c>
      <c r="I946" s="18" t="s">
        <v>211</v>
      </c>
      <c r="J946" s="32" t="str">
        <f>VLOOKUP(PANAJI!$I946,Code2Loc,2,FALSE)</f>
        <v>RIBANDAR</v>
      </c>
    </row>
    <row r="947" spans="1:10" ht="15.75" hidden="1" customHeight="1" x14ac:dyDescent="0.25">
      <c r="A947" s="29" t="s">
        <v>1758</v>
      </c>
      <c r="B947" s="30">
        <v>30</v>
      </c>
      <c r="C947" s="30" t="s">
        <v>212</v>
      </c>
      <c r="D947" s="30">
        <v>7</v>
      </c>
      <c r="E947" s="30">
        <v>9</v>
      </c>
      <c r="F947" s="30" t="s">
        <v>12</v>
      </c>
      <c r="G947" s="31"/>
      <c r="H947" s="31" t="s">
        <v>13</v>
      </c>
      <c r="I947" s="18" t="s">
        <v>213</v>
      </c>
      <c r="J947" s="32" t="str">
        <f>VLOOKUP(PANAJI!$I947,Code2Loc,2,FALSE)</f>
        <v>RBDR SCHOOL</v>
      </c>
    </row>
    <row r="948" spans="1:10" ht="15.75" hidden="1" customHeight="1" x14ac:dyDescent="0.25">
      <c r="A948" s="29" t="s">
        <v>1758</v>
      </c>
      <c r="B948" s="30">
        <v>30</v>
      </c>
      <c r="C948" s="30" t="s">
        <v>214</v>
      </c>
      <c r="D948" s="30">
        <v>8</v>
      </c>
      <c r="E948" s="30">
        <v>10</v>
      </c>
      <c r="F948" s="30" t="s">
        <v>12</v>
      </c>
      <c r="G948" s="31"/>
      <c r="H948" s="31" t="s">
        <v>13</v>
      </c>
      <c r="I948" s="18" t="s">
        <v>215</v>
      </c>
      <c r="J948" s="32" t="str">
        <f>VLOOKUP(PANAJI!$I948,Code2Loc,2,FALSE)</f>
        <v>ST.PEDRO</v>
      </c>
    </row>
    <row r="949" spans="1:10" ht="15.75" hidden="1" customHeight="1" x14ac:dyDescent="0.25">
      <c r="A949" s="29" t="s">
        <v>1758</v>
      </c>
      <c r="B949" s="30">
        <v>30</v>
      </c>
      <c r="C949" s="30" t="s">
        <v>216</v>
      </c>
      <c r="D949" s="30">
        <v>9</v>
      </c>
      <c r="E949" s="30">
        <v>11</v>
      </c>
      <c r="F949" s="30" t="s">
        <v>12</v>
      </c>
      <c r="G949" s="31"/>
      <c r="H949" s="31" t="s">
        <v>13</v>
      </c>
      <c r="I949" s="18" t="s">
        <v>217</v>
      </c>
      <c r="J949" s="32" t="str">
        <f>VLOOKUP(PANAJI!$I949,Code2Loc,2,FALSE)</f>
        <v>BAINGINI</v>
      </c>
    </row>
    <row r="950" spans="1:10" ht="15.75" hidden="1" customHeight="1" x14ac:dyDescent="0.25">
      <c r="A950" s="29" t="s">
        <v>1758</v>
      </c>
      <c r="B950" s="30">
        <v>30</v>
      </c>
      <c r="C950" s="30" t="s">
        <v>218</v>
      </c>
      <c r="D950" s="30">
        <v>10</v>
      </c>
      <c r="E950" s="30">
        <v>13</v>
      </c>
      <c r="F950" s="30" t="s">
        <v>12</v>
      </c>
      <c r="G950" s="31"/>
      <c r="H950" s="31" t="s">
        <v>13</v>
      </c>
      <c r="I950" s="18" t="s">
        <v>219</v>
      </c>
      <c r="J950" s="32" t="str">
        <f>VLOOKUP(PANAJI!$I950,Code2Loc,2,FALSE)</f>
        <v>OLD GOA</v>
      </c>
    </row>
    <row r="951" spans="1:10" ht="15.75" hidden="1" customHeight="1" x14ac:dyDescent="0.25">
      <c r="A951" s="29" t="s">
        <v>1758</v>
      </c>
      <c r="B951" s="30">
        <v>30</v>
      </c>
      <c r="C951" s="30" t="s">
        <v>220</v>
      </c>
      <c r="D951" s="30">
        <v>11</v>
      </c>
      <c r="E951" s="30">
        <v>15</v>
      </c>
      <c r="F951" s="30" t="s">
        <v>12</v>
      </c>
      <c r="G951" s="31"/>
      <c r="H951" s="31" t="s">
        <v>13</v>
      </c>
      <c r="I951" s="18" t="s">
        <v>221</v>
      </c>
      <c r="J951" s="32" t="str">
        <f>VLOOKUP(PANAJI!$I951,Code2Loc,2,FALSE)</f>
        <v>CORLI PUMP</v>
      </c>
    </row>
    <row r="952" spans="1:10" ht="15.75" hidden="1" customHeight="1" x14ac:dyDescent="0.25">
      <c r="A952" s="29" t="s">
        <v>1758</v>
      </c>
      <c r="B952" s="30">
        <v>30</v>
      </c>
      <c r="C952" s="30" t="s">
        <v>222</v>
      </c>
      <c r="D952" s="30">
        <v>12</v>
      </c>
      <c r="E952" s="30">
        <v>16</v>
      </c>
      <c r="F952" s="30" t="s">
        <v>12</v>
      </c>
      <c r="G952" s="31"/>
      <c r="H952" s="31" t="s">
        <v>13</v>
      </c>
      <c r="I952" s="18" t="s">
        <v>223</v>
      </c>
      <c r="J952" s="32" t="str">
        <f>VLOOKUP(PANAJI!$I952,Code2Loc,2,FALSE)</f>
        <v>CORLIM</v>
      </c>
    </row>
    <row r="953" spans="1:10" ht="15.75" hidden="1" customHeight="1" x14ac:dyDescent="0.25">
      <c r="A953" s="29" t="s">
        <v>1758</v>
      </c>
      <c r="B953" s="30">
        <v>30</v>
      </c>
      <c r="C953" s="30" t="s">
        <v>224</v>
      </c>
      <c r="D953" s="30">
        <v>13</v>
      </c>
      <c r="E953" s="30">
        <v>17</v>
      </c>
      <c r="F953" s="30" t="s">
        <v>12</v>
      </c>
      <c r="G953" s="31"/>
      <c r="H953" s="31" t="s">
        <v>13</v>
      </c>
      <c r="I953" s="18" t="s">
        <v>225</v>
      </c>
      <c r="J953" s="32" t="str">
        <f>VLOOKUP(PANAJI!$I953,Code2Loc,2,FALSE)</f>
        <v>DHULAPI</v>
      </c>
    </row>
    <row r="954" spans="1:10" ht="15.75" hidden="1" customHeight="1" x14ac:dyDescent="0.25">
      <c r="A954" s="29" t="s">
        <v>1758</v>
      </c>
      <c r="B954" s="30">
        <v>30</v>
      </c>
      <c r="C954" s="30" t="s">
        <v>163</v>
      </c>
      <c r="D954" s="30">
        <v>14</v>
      </c>
      <c r="E954" s="30">
        <v>18</v>
      </c>
      <c r="F954" s="30" t="s">
        <v>12</v>
      </c>
      <c r="G954" s="31"/>
      <c r="H954" s="31" t="s">
        <v>13</v>
      </c>
      <c r="I954" s="18" t="s">
        <v>164</v>
      </c>
      <c r="J954" s="32" t="str">
        <f>VLOOKUP(PANAJI!$I954,Code2Loc,2,FALSE)</f>
        <v>BANASTARI</v>
      </c>
    </row>
    <row r="955" spans="1:10" ht="15.75" hidden="1" customHeight="1" x14ac:dyDescent="0.25">
      <c r="A955" s="29" t="s">
        <v>1758</v>
      </c>
      <c r="B955" s="30">
        <v>30</v>
      </c>
      <c r="C955" s="30" t="s">
        <v>161</v>
      </c>
      <c r="D955" s="30">
        <v>15</v>
      </c>
      <c r="E955" s="30">
        <v>19</v>
      </c>
      <c r="F955" s="30" t="s">
        <v>12</v>
      </c>
      <c r="G955" s="31"/>
      <c r="H955" s="31" t="s">
        <v>13</v>
      </c>
      <c r="I955" s="18" t="s">
        <v>162</v>
      </c>
      <c r="J955" s="32" t="str">
        <f>VLOOKUP(PANAJI!$I955,Code2Loc,2,FALSE)</f>
        <v>TIVRE BUILD</v>
      </c>
    </row>
    <row r="956" spans="1:10" ht="15.75" hidden="1" customHeight="1" x14ac:dyDescent="0.25">
      <c r="A956" s="29" t="s">
        <v>1758</v>
      </c>
      <c r="B956" s="30">
        <v>30</v>
      </c>
      <c r="C956" s="30" t="s">
        <v>159</v>
      </c>
      <c r="D956" s="30">
        <v>16</v>
      </c>
      <c r="E956" s="30">
        <v>20</v>
      </c>
      <c r="F956" s="30" t="s">
        <v>12</v>
      </c>
      <c r="G956" s="31"/>
      <c r="H956" s="31" t="s">
        <v>13</v>
      </c>
      <c r="I956" s="18" t="s">
        <v>160</v>
      </c>
      <c r="J956" s="32" t="str">
        <f>VLOOKUP(PANAJI!$I956,Code2Loc,2,FALSE)</f>
        <v>TIVREM</v>
      </c>
    </row>
    <row r="957" spans="1:10" ht="15.75" hidden="1" customHeight="1" x14ac:dyDescent="0.25">
      <c r="A957" s="29" t="s">
        <v>1758</v>
      </c>
      <c r="B957" s="30">
        <v>30</v>
      </c>
      <c r="C957" s="30" t="s">
        <v>157</v>
      </c>
      <c r="D957" s="30">
        <v>17</v>
      </c>
      <c r="E957" s="30">
        <v>22</v>
      </c>
      <c r="F957" s="30" t="s">
        <v>12</v>
      </c>
      <c r="G957" s="31"/>
      <c r="H957" s="31" t="s">
        <v>30</v>
      </c>
      <c r="I957" s="18" t="s">
        <v>158</v>
      </c>
      <c r="J957" s="32" t="str">
        <f>VLOOKUP(PANAJI!$I957,Code2Loc,2,FALSE)</f>
        <v>MARCEL</v>
      </c>
    </row>
    <row r="958" spans="1:10" ht="15.75" hidden="1" customHeight="1" x14ac:dyDescent="0.25">
      <c r="A958" s="29" t="s">
        <v>1758</v>
      </c>
      <c r="B958" s="30">
        <v>30</v>
      </c>
      <c r="C958" s="30" t="s">
        <v>155</v>
      </c>
      <c r="D958" s="30">
        <v>18</v>
      </c>
      <c r="E958" s="30">
        <v>23</v>
      </c>
      <c r="F958" s="30" t="s">
        <v>12</v>
      </c>
      <c r="G958" s="31"/>
      <c r="H958" s="31" t="s">
        <v>13</v>
      </c>
      <c r="I958" s="18" t="s">
        <v>156</v>
      </c>
      <c r="J958" s="32" t="str">
        <f>VLOOKUP(PANAJI!$I958,Code2Loc,2,FALSE)</f>
        <v>KANDOL TMP</v>
      </c>
    </row>
    <row r="959" spans="1:10" ht="15.75" hidden="1" customHeight="1" x14ac:dyDescent="0.25">
      <c r="A959" s="29" t="s">
        <v>1758</v>
      </c>
      <c r="B959" s="30">
        <v>30</v>
      </c>
      <c r="C959" s="30" t="s">
        <v>153</v>
      </c>
      <c r="D959" s="30">
        <v>19</v>
      </c>
      <c r="E959" s="30">
        <v>24</v>
      </c>
      <c r="F959" s="30" t="s">
        <v>12</v>
      </c>
      <c r="G959" s="31"/>
      <c r="H959" s="31" t="s">
        <v>13</v>
      </c>
      <c r="I959" s="18" t="s">
        <v>154</v>
      </c>
      <c r="J959" s="32" t="str">
        <f>VLOOKUP(PANAJI!$I959,Code2Loc,2,FALSE)</f>
        <v>AMONA</v>
      </c>
    </row>
    <row r="960" spans="1:10" ht="15.75" hidden="1" customHeight="1" x14ac:dyDescent="0.25">
      <c r="A960" s="29" t="s">
        <v>1758</v>
      </c>
      <c r="B960" s="30">
        <v>30</v>
      </c>
      <c r="C960" s="30" t="s">
        <v>151</v>
      </c>
      <c r="D960" s="30">
        <v>20</v>
      </c>
      <c r="E960" s="30">
        <v>25</v>
      </c>
      <c r="F960" s="30" t="s">
        <v>12</v>
      </c>
      <c r="G960" s="31"/>
      <c r="H960" s="31" t="s">
        <v>13</v>
      </c>
      <c r="I960" s="18" t="s">
        <v>152</v>
      </c>
      <c r="J960" s="32" t="str">
        <f>VLOOKUP(PANAJI!$I960,Code2Loc,2,FALSE)</f>
        <v>SEZA GATE</v>
      </c>
    </row>
    <row r="961" spans="1:10" ht="15.75" hidden="1" customHeight="1" x14ac:dyDescent="0.25">
      <c r="A961" s="29" t="s">
        <v>1758</v>
      </c>
      <c r="B961" s="30">
        <v>30</v>
      </c>
      <c r="C961" s="30" t="s">
        <v>149</v>
      </c>
      <c r="D961" s="30">
        <v>21</v>
      </c>
      <c r="E961" s="30">
        <v>26</v>
      </c>
      <c r="F961" s="30" t="s">
        <v>12</v>
      </c>
      <c r="G961" s="31"/>
      <c r="H961" s="31" t="s">
        <v>13</v>
      </c>
      <c r="I961" s="18" t="s">
        <v>150</v>
      </c>
      <c r="J961" s="32" t="str">
        <f>VLOOKUP(PANAJI!$I961,Code2Loc,2,FALSE)</f>
        <v>NHAVELI TMP</v>
      </c>
    </row>
    <row r="962" spans="1:10" ht="15.75" hidden="1" customHeight="1" x14ac:dyDescent="0.25">
      <c r="A962" s="29" t="s">
        <v>1758</v>
      </c>
      <c r="B962" s="30">
        <v>30</v>
      </c>
      <c r="C962" s="30" t="s">
        <v>147</v>
      </c>
      <c r="D962" s="30">
        <v>22</v>
      </c>
      <c r="E962" s="30">
        <v>27</v>
      </c>
      <c r="F962" s="30" t="s">
        <v>12</v>
      </c>
      <c r="G962" s="31"/>
      <c r="H962" s="31" t="s">
        <v>13</v>
      </c>
      <c r="I962" s="18" t="s">
        <v>148</v>
      </c>
      <c r="J962" s="32" t="str">
        <f>VLOOKUP(PANAJI!$I962,Code2Loc,2,FALSE)</f>
        <v>NHAVELI</v>
      </c>
    </row>
    <row r="963" spans="1:10" ht="15.75" hidden="1" customHeight="1" x14ac:dyDescent="0.25">
      <c r="A963" s="29" t="s">
        <v>1758</v>
      </c>
      <c r="B963" s="30">
        <v>30</v>
      </c>
      <c r="C963" s="30" t="s">
        <v>145</v>
      </c>
      <c r="D963" s="30">
        <v>23</v>
      </c>
      <c r="E963" s="30">
        <v>29</v>
      </c>
      <c r="F963" s="30" t="s">
        <v>12</v>
      </c>
      <c r="G963" s="31"/>
      <c r="H963" s="31" t="s">
        <v>13</v>
      </c>
      <c r="I963" s="18" t="s">
        <v>146</v>
      </c>
      <c r="J963" s="32" t="str">
        <f>VLOOKUP(PANAJI!$I963,Code2Loc,2,FALSE)</f>
        <v>KUDNE</v>
      </c>
    </row>
    <row r="964" spans="1:10" ht="15.75" hidden="1" customHeight="1" x14ac:dyDescent="0.25">
      <c r="A964" s="29" t="s">
        <v>1758</v>
      </c>
      <c r="B964" s="30">
        <v>30</v>
      </c>
      <c r="C964" s="30" t="s">
        <v>143</v>
      </c>
      <c r="D964" s="30">
        <v>24</v>
      </c>
      <c r="E964" s="30">
        <v>31</v>
      </c>
      <c r="F964" s="30" t="s">
        <v>12</v>
      </c>
      <c r="G964" s="31"/>
      <c r="H964" s="31" t="s">
        <v>13</v>
      </c>
      <c r="I964" s="18" t="s">
        <v>144</v>
      </c>
      <c r="J964" s="32" t="str">
        <f>VLOOKUP(PANAJI!$I964,Code2Loc,2,FALSE)</f>
        <v>GAWTHAN</v>
      </c>
    </row>
    <row r="965" spans="1:10" ht="15.75" hidden="1" customHeight="1" x14ac:dyDescent="0.25">
      <c r="A965" s="29" t="s">
        <v>1758</v>
      </c>
      <c r="B965" s="30">
        <v>30</v>
      </c>
      <c r="C965" s="30" t="s">
        <v>141</v>
      </c>
      <c r="D965" s="30">
        <v>25</v>
      </c>
      <c r="E965" s="30">
        <v>32</v>
      </c>
      <c r="F965" s="30" t="s">
        <v>12</v>
      </c>
      <c r="G965" s="31"/>
      <c r="H965" s="31" t="s">
        <v>13</v>
      </c>
      <c r="I965" s="18" t="s">
        <v>142</v>
      </c>
      <c r="J965" s="32" t="str">
        <f>VLOOKUP(PANAJI!$I965,Code2Loc,2,FALSE)</f>
        <v>SANKHALI</v>
      </c>
    </row>
    <row r="966" spans="1:10" ht="15.75" hidden="1" customHeight="1" x14ac:dyDescent="0.25">
      <c r="A966" s="29" t="s">
        <v>1758</v>
      </c>
      <c r="B966" s="30">
        <v>30</v>
      </c>
      <c r="C966" s="30" t="s">
        <v>272</v>
      </c>
      <c r="D966" s="30">
        <v>26</v>
      </c>
      <c r="E966" s="30">
        <v>34</v>
      </c>
      <c r="F966" s="30" t="s">
        <v>12</v>
      </c>
      <c r="G966" s="31"/>
      <c r="H966" s="31" t="s">
        <v>13</v>
      </c>
      <c r="I966" s="18" t="s">
        <v>273</v>
      </c>
      <c r="J966" s="32" t="str">
        <f>VLOOKUP(PANAJI!$I966,Code2Loc,2,FALSE)</f>
        <v>HOUSIN BRD</v>
      </c>
    </row>
    <row r="967" spans="1:10" ht="15.75" hidden="1" customHeight="1" x14ac:dyDescent="0.25">
      <c r="A967" s="29" t="s">
        <v>1758</v>
      </c>
      <c r="B967" s="30">
        <v>30</v>
      </c>
      <c r="C967" s="30" t="s">
        <v>274</v>
      </c>
      <c r="D967" s="30">
        <v>27</v>
      </c>
      <c r="E967" s="30">
        <v>35</v>
      </c>
      <c r="F967" s="30" t="s">
        <v>12</v>
      </c>
      <c r="G967" s="31"/>
      <c r="H967" s="31" t="s">
        <v>13</v>
      </c>
      <c r="I967" s="18" t="s">
        <v>275</v>
      </c>
      <c r="J967" s="32" t="str">
        <f>VLOOKUP(PANAJI!$I967,Code2Loc,2,FALSE)</f>
        <v>HARVALE</v>
      </c>
    </row>
    <row r="968" spans="1:10" ht="15.75" hidden="1" customHeight="1" x14ac:dyDescent="0.25">
      <c r="A968" s="29" t="s">
        <v>1758</v>
      </c>
      <c r="B968" s="30">
        <v>30</v>
      </c>
      <c r="C968" s="30" t="s">
        <v>276</v>
      </c>
      <c r="D968" s="30">
        <v>28</v>
      </c>
      <c r="E968" s="30">
        <v>36</v>
      </c>
      <c r="F968" s="30" t="s">
        <v>12</v>
      </c>
      <c r="G968" s="31"/>
      <c r="H968" s="31" t="s">
        <v>13</v>
      </c>
      <c r="I968" s="18" t="s">
        <v>277</v>
      </c>
      <c r="J968" s="32" t="str">
        <f>VLOOKUP(PANAJI!$I968,Code2Loc,2,FALSE)</f>
        <v>PRATAP NAGR</v>
      </c>
    </row>
    <row r="969" spans="1:10" ht="15.75" hidden="1" customHeight="1" x14ac:dyDescent="0.25">
      <c r="A969" s="29" t="s">
        <v>1758</v>
      </c>
      <c r="B969" s="30">
        <v>30</v>
      </c>
      <c r="C969" s="30" t="s">
        <v>278</v>
      </c>
      <c r="D969" s="30">
        <v>29</v>
      </c>
      <c r="E969" s="30">
        <v>37</v>
      </c>
      <c r="F969" s="30" t="s">
        <v>12</v>
      </c>
      <c r="G969" s="31"/>
      <c r="H969" s="31" t="s">
        <v>13</v>
      </c>
      <c r="I969" s="18" t="s">
        <v>279</v>
      </c>
      <c r="J969" s="32" t="str">
        <f>VLOOKUP(PANAJI!$I969,Code2Loc,2,FALSE)</f>
        <v>SUPACHI PUD</v>
      </c>
    </row>
    <row r="970" spans="1:10" ht="15.75" hidden="1" customHeight="1" x14ac:dyDescent="0.25">
      <c r="A970" s="29" t="s">
        <v>1758</v>
      </c>
      <c r="B970" s="30">
        <v>30</v>
      </c>
      <c r="C970" s="30" t="s">
        <v>280</v>
      </c>
      <c r="D970" s="30">
        <v>30</v>
      </c>
      <c r="E970" s="30">
        <v>38</v>
      </c>
      <c r="F970" s="30" t="s">
        <v>12</v>
      </c>
      <c r="G970" s="31"/>
      <c r="H970" s="31" t="s">
        <v>13</v>
      </c>
      <c r="I970" s="18" t="s">
        <v>281</v>
      </c>
      <c r="J970" s="32" t="str">
        <f>VLOOKUP(PANAJI!$I970,Code2Loc,2,FALSE)</f>
        <v>HONDA</v>
      </c>
    </row>
    <row r="971" spans="1:10" ht="15.75" hidden="1" customHeight="1" x14ac:dyDescent="0.25">
      <c r="A971" s="29" t="s">
        <v>1758</v>
      </c>
      <c r="B971" s="30">
        <v>30</v>
      </c>
      <c r="C971" s="30" t="s">
        <v>282</v>
      </c>
      <c r="D971" s="30">
        <v>31</v>
      </c>
      <c r="E971" s="30">
        <v>39</v>
      </c>
      <c r="F971" s="30" t="s">
        <v>12</v>
      </c>
      <c r="G971" s="31"/>
      <c r="H971" s="31" t="s">
        <v>13</v>
      </c>
      <c r="I971" s="18" t="s">
        <v>283</v>
      </c>
      <c r="J971" s="32" t="str">
        <f>VLOOKUP(PANAJI!$I971,Code2Loc,2,FALSE)</f>
        <v>HONDA VADAK</v>
      </c>
    </row>
    <row r="972" spans="1:10" ht="15.75" hidden="1" customHeight="1" x14ac:dyDescent="0.25">
      <c r="A972" s="29" t="s">
        <v>1758</v>
      </c>
      <c r="B972" s="30">
        <v>30</v>
      </c>
      <c r="C972" s="30" t="s">
        <v>284</v>
      </c>
      <c r="D972" s="30">
        <v>32</v>
      </c>
      <c r="E972" s="30">
        <v>41</v>
      </c>
      <c r="F972" s="30" t="s">
        <v>12</v>
      </c>
      <c r="G972" s="31"/>
      <c r="H972" s="31" t="s">
        <v>13</v>
      </c>
      <c r="I972" s="18" t="s">
        <v>285</v>
      </c>
      <c r="J972" s="32" t="str">
        <f>VLOOKUP(PANAJI!$I972,Code2Loc,2,FALSE)</f>
        <v>ACGL/SALELI</v>
      </c>
    </row>
    <row r="973" spans="1:10" ht="15.75" hidden="1" customHeight="1" x14ac:dyDescent="0.25">
      <c r="A973" s="29" t="s">
        <v>1758</v>
      </c>
      <c r="B973" s="30">
        <v>30</v>
      </c>
      <c r="C973" s="30" t="s">
        <v>286</v>
      </c>
      <c r="D973" s="30">
        <v>33</v>
      </c>
      <c r="E973" s="30">
        <v>42</v>
      </c>
      <c r="F973" s="30" t="s">
        <v>12</v>
      </c>
      <c r="G973" s="31"/>
      <c r="H973" s="31" t="s">
        <v>13</v>
      </c>
      <c r="I973" s="18" t="s">
        <v>287</v>
      </c>
      <c r="J973" s="32" t="str">
        <f>VLOOKUP(PANAJI!$I973,Code2Loc,2,FALSE)</f>
        <v>BHUIPAL</v>
      </c>
    </row>
    <row r="974" spans="1:10" ht="15.75" hidden="1" customHeight="1" x14ac:dyDescent="0.25">
      <c r="A974" s="29" t="s">
        <v>1758</v>
      </c>
      <c r="B974" s="30">
        <v>30</v>
      </c>
      <c r="C974" s="30" t="s">
        <v>288</v>
      </c>
      <c r="D974" s="30">
        <v>34</v>
      </c>
      <c r="E974" s="30">
        <v>43</v>
      </c>
      <c r="F974" s="30" t="s">
        <v>12</v>
      </c>
      <c r="G974" s="31"/>
      <c r="H974" s="31" t="s">
        <v>13</v>
      </c>
      <c r="I974" s="18" t="s">
        <v>289</v>
      </c>
      <c r="J974" s="32" t="str">
        <f>VLOOKUP(PANAJI!$I974,Code2Loc,2,FALSE)</f>
        <v>KUMARKHAN</v>
      </c>
    </row>
    <row r="975" spans="1:10" ht="15.75" hidden="1" customHeight="1" x14ac:dyDescent="0.25">
      <c r="A975" s="29" t="s">
        <v>1758</v>
      </c>
      <c r="B975" s="30">
        <v>30</v>
      </c>
      <c r="C975" s="30" t="s">
        <v>290</v>
      </c>
      <c r="D975" s="30">
        <v>35</v>
      </c>
      <c r="E975" s="30">
        <v>45</v>
      </c>
      <c r="F975" s="30" t="s">
        <v>12</v>
      </c>
      <c r="G975" s="31"/>
      <c r="H975" s="31" t="s">
        <v>13</v>
      </c>
      <c r="I975" s="18" t="s">
        <v>291</v>
      </c>
      <c r="J975" s="32" t="str">
        <f>VLOOKUP(PANAJI!$I975,Code2Loc,2,FALSE)</f>
        <v>REDIGHAT</v>
      </c>
    </row>
    <row r="976" spans="1:10" ht="15.75" hidden="1" customHeight="1" x14ac:dyDescent="0.25">
      <c r="A976" s="29" t="s">
        <v>1758</v>
      </c>
      <c r="B976" s="30">
        <v>30</v>
      </c>
      <c r="C976" s="30" t="s">
        <v>292</v>
      </c>
      <c r="D976" s="30">
        <v>36</v>
      </c>
      <c r="E976" s="30">
        <v>47</v>
      </c>
      <c r="F976" s="30" t="s">
        <v>12</v>
      </c>
      <c r="G976" s="31"/>
      <c r="H976" s="31" t="s">
        <v>13</v>
      </c>
      <c r="I976" s="18" t="s">
        <v>293</v>
      </c>
      <c r="J976" s="32" t="str">
        <f>VLOOKUP(PANAJI!$I976,Code2Loc,2,FALSE)</f>
        <v>NGVE/N.CROS</v>
      </c>
    </row>
    <row r="977" spans="1:10" ht="15.75" hidden="1" customHeight="1" x14ac:dyDescent="0.25">
      <c r="A977" s="29" t="s">
        <v>1758</v>
      </c>
      <c r="B977" s="30">
        <v>30</v>
      </c>
      <c r="C977" s="30" t="s">
        <v>294</v>
      </c>
      <c r="D977" s="30">
        <v>37</v>
      </c>
      <c r="E977" s="30">
        <v>48</v>
      </c>
      <c r="F977" s="30" t="s">
        <v>12</v>
      </c>
      <c r="G977" s="31"/>
      <c r="H977" s="31" t="s">
        <v>13</v>
      </c>
      <c r="I977" s="18" t="s">
        <v>295</v>
      </c>
      <c r="J977" s="32" t="str">
        <f>VLOOKUP(PANAJI!$I977,Code2Loc,2,FALSE)</f>
        <v>VALPOI</v>
      </c>
    </row>
    <row r="978" spans="1:10" ht="15.75" hidden="1" customHeight="1" x14ac:dyDescent="0.25">
      <c r="A978" s="29" t="s">
        <v>1759</v>
      </c>
      <c r="B978" s="30">
        <v>31</v>
      </c>
      <c r="C978" s="30" t="s">
        <v>1505</v>
      </c>
      <c r="D978" s="30">
        <v>1</v>
      </c>
      <c r="E978" s="30">
        <v>0</v>
      </c>
      <c r="F978" s="30" t="s">
        <v>12</v>
      </c>
      <c r="G978" s="31"/>
      <c r="H978" s="31" t="s">
        <v>13</v>
      </c>
      <c r="I978" s="18" t="s">
        <v>1506</v>
      </c>
      <c r="J978" s="32" t="str">
        <f>VLOOKUP(PANAJI!$I978,Code2Loc,2,FALSE)</f>
        <v>TONCA</v>
      </c>
    </row>
    <row r="979" spans="1:10" ht="15.75" hidden="1" customHeight="1" x14ac:dyDescent="0.25">
      <c r="A979" s="29" t="s">
        <v>1759</v>
      </c>
      <c r="B979" s="30">
        <v>31</v>
      </c>
      <c r="C979" s="30" t="s">
        <v>157</v>
      </c>
      <c r="D979" s="30">
        <v>2</v>
      </c>
      <c r="E979" s="30">
        <v>2</v>
      </c>
      <c r="F979" s="30" t="s">
        <v>12</v>
      </c>
      <c r="G979" s="31"/>
      <c r="H979" s="31" t="s">
        <v>13</v>
      </c>
      <c r="I979" s="18" t="s">
        <v>158</v>
      </c>
      <c r="J979" s="32" t="str">
        <f>VLOOKUP(PANAJI!$I979,Code2Loc,2,FALSE)</f>
        <v>MARCEL</v>
      </c>
    </row>
    <row r="980" spans="1:10" ht="15.75" hidden="1" customHeight="1" x14ac:dyDescent="0.25">
      <c r="A980" s="29" t="s">
        <v>1759</v>
      </c>
      <c r="B980" s="30">
        <v>31</v>
      </c>
      <c r="C980" s="30" t="s">
        <v>155</v>
      </c>
      <c r="D980" s="30">
        <v>3</v>
      </c>
      <c r="E980" s="30">
        <v>3</v>
      </c>
      <c r="F980" s="30" t="s">
        <v>12</v>
      </c>
      <c r="G980" s="31"/>
      <c r="H980" s="31" t="s">
        <v>13</v>
      </c>
      <c r="I980" s="18" t="s">
        <v>156</v>
      </c>
      <c r="J980" s="32" t="str">
        <f>VLOOKUP(PANAJI!$I980,Code2Loc,2,FALSE)</f>
        <v>KANDOL TMP</v>
      </c>
    </row>
    <row r="981" spans="1:10" ht="15.75" hidden="1" customHeight="1" x14ac:dyDescent="0.25">
      <c r="A981" s="29" t="s">
        <v>1759</v>
      </c>
      <c r="B981" s="30">
        <v>31</v>
      </c>
      <c r="C981" s="30" t="s">
        <v>153</v>
      </c>
      <c r="D981" s="30">
        <v>4</v>
      </c>
      <c r="E981" s="30">
        <v>4</v>
      </c>
      <c r="F981" s="30" t="s">
        <v>12</v>
      </c>
      <c r="G981" s="31"/>
      <c r="H981" s="31" t="s">
        <v>13</v>
      </c>
      <c r="I981" s="18" t="s">
        <v>154</v>
      </c>
      <c r="J981" s="32" t="str">
        <f>VLOOKUP(PANAJI!$I981,Code2Loc,2,FALSE)</f>
        <v>AMONA</v>
      </c>
    </row>
    <row r="982" spans="1:10" ht="15.75" hidden="1" customHeight="1" x14ac:dyDescent="0.25">
      <c r="A982" s="29" t="s">
        <v>1759</v>
      </c>
      <c r="B982" s="30">
        <v>31</v>
      </c>
      <c r="C982" s="30" t="s">
        <v>151</v>
      </c>
      <c r="D982" s="30">
        <v>5</v>
      </c>
      <c r="E982" s="30">
        <v>5</v>
      </c>
      <c r="F982" s="30" t="s">
        <v>12</v>
      </c>
      <c r="G982" s="31"/>
      <c r="H982" s="31" t="s">
        <v>13</v>
      </c>
      <c r="I982" s="18" t="s">
        <v>152</v>
      </c>
      <c r="J982" s="32" t="str">
        <f>VLOOKUP(PANAJI!$I982,Code2Loc,2,FALSE)</f>
        <v>SEZA GATE</v>
      </c>
    </row>
    <row r="983" spans="1:10" ht="15.75" hidden="1" customHeight="1" x14ac:dyDescent="0.25">
      <c r="A983" s="29" t="s">
        <v>1759</v>
      </c>
      <c r="B983" s="30">
        <v>31</v>
      </c>
      <c r="C983" s="30" t="s">
        <v>149</v>
      </c>
      <c r="D983" s="30">
        <v>6</v>
      </c>
      <c r="E983" s="30">
        <v>6</v>
      </c>
      <c r="F983" s="30" t="s">
        <v>12</v>
      </c>
      <c r="G983" s="31"/>
      <c r="H983" s="31" t="s">
        <v>13</v>
      </c>
      <c r="I983" s="18" t="s">
        <v>150</v>
      </c>
      <c r="J983" s="32" t="str">
        <f>VLOOKUP(PANAJI!$I983,Code2Loc,2,FALSE)</f>
        <v>NHAVELI TMP</v>
      </c>
    </row>
    <row r="984" spans="1:10" ht="15.75" hidden="1" customHeight="1" x14ac:dyDescent="0.25">
      <c r="A984" s="29" t="s">
        <v>1759</v>
      </c>
      <c r="B984" s="30">
        <v>31</v>
      </c>
      <c r="C984" s="30" t="s">
        <v>147</v>
      </c>
      <c r="D984" s="30">
        <v>7</v>
      </c>
      <c r="E984" s="30">
        <v>7</v>
      </c>
      <c r="F984" s="30" t="s">
        <v>12</v>
      </c>
      <c r="G984" s="31"/>
      <c r="H984" s="31" t="s">
        <v>13</v>
      </c>
      <c r="I984" s="18" t="s">
        <v>148</v>
      </c>
      <c r="J984" s="32" t="str">
        <f>VLOOKUP(PANAJI!$I984,Code2Loc,2,FALSE)</f>
        <v>NHAVELI</v>
      </c>
    </row>
    <row r="985" spans="1:10" ht="15.75" hidden="1" customHeight="1" x14ac:dyDescent="0.25">
      <c r="A985" s="29" t="s">
        <v>1759</v>
      </c>
      <c r="B985" s="30">
        <v>31</v>
      </c>
      <c r="C985" s="30" t="s">
        <v>145</v>
      </c>
      <c r="D985" s="30">
        <v>8</v>
      </c>
      <c r="E985" s="30">
        <v>9</v>
      </c>
      <c r="F985" s="30" t="s">
        <v>12</v>
      </c>
      <c r="G985" s="31"/>
      <c r="H985" s="31" t="s">
        <v>13</v>
      </c>
      <c r="I985" s="18" t="s">
        <v>146</v>
      </c>
      <c r="J985" s="32" t="str">
        <f>VLOOKUP(PANAJI!$I985,Code2Loc,2,FALSE)</f>
        <v>KUDNE</v>
      </c>
    </row>
    <row r="986" spans="1:10" ht="15.75" hidden="1" customHeight="1" x14ac:dyDescent="0.25">
      <c r="A986" s="29" t="s">
        <v>1759</v>
      </c>
      <c r="B986" s="30">
        <v>31</v>
      </c>
      <c r="C986" s="30" t="s">
        <v>143</v>
      </c>
      <c r="D986" s="30">
        <v>9</v>
      </c>
      <c r="E986" s="30">
        <v>11</v>
      </c>
      <c r="F986" s="30" t="s">
        <v>12</v>
      </c>
      <c r="G986" s="31"/>
      <c r="H986" s="31" t="s">
        <v>13</v>
      </c>
      <c r="I986" s="18" t="s">
        <v>144</v>
      </c>
      <c r="J986" s="32" t="str">
        <f>VLOOKUP(PANAJI!$I986,Code2Loc,2,FALSE)</f>
        <v>GAWTHAN</v>
      </c>
    </row>
    <row r="987" spans="1:10" ht="15.75" hidden="1" customHeight="1" x14ac:dyDescent="0.25">
      <c r="A987" s="29" t="s">
        <v>1759</v>
      </c>
      <c r="B987" s="30">
        <v>31</v>
      </c>
      <c r="C987" s="30" t="s">
        <v>141</v>
      </c>
      <c r="D987" s="30">
        <v>10</v>
      </c>
      <c r="E987" s="30">
        <v>12</v>
      </c>
      <c r="F987" s="30" t="s">
        <v>12</v>
      </c>
      <c r="G987" s="31"/>
      <c r="H987" s="31" t="s">
        <v>13</v>
      </c>
      <c r="I987" s="18" t="s">
        <v>142</v>
      </c>
      <c r="J987" s="32" t="str">
        <f>VLOOKUP(PANAJI!$I987,Code2Loc,2,FALSE)</f>
        <v>SANKHALI</v>
      </c>
    </row>
    <row r="988" spans="1:10" ht="15.75" hidden="1" customHeight="1" x14ac:dyDescent="0.25">
      <c r="A988" s="29" t="s">
        <v>1759</v>
      </c>
      <c r="B988" s="30">
        <v>31</v>
      </c>
      <c r="C988" s="30" t="s">
        <v>272</v>
      </c>
      <c r="D988" s="30">
        <v>11</v>
      </c>
      <c r="E988" s="30">
        <v>14</v>
      </c>
      <c r="F988" s="30" t="s">
        <v>12</v>
      </c>
      <c r="G988" s="31"/>
      <c r="H988" s="31" t="s">
        <v>13</v>
      </c>
      <c r="I988" s="18" t="s">
        <v>273</v>
      </c>
      <c r="J988" s="32" t="str">
        <f>VLOOKUP(PANAJI!$I988,Code2Loc,2,FALSE)</f>
        <v>HOUSIN BRD</v>
      </c>
    </row>
    <row r="989" spans="1:10" ht="15.75" hidden="1" customHeight="1" x14ac:dyDescent="0.25">
      <c r="A989" s="29" t="s">
        <v>1759</v>
      </c>
      <c r="B989" s="30">
        <v>31</v>
      </c>
      <c r="C989" s="30" t="s">
        <v>274</v>
      </c>
      <c r="D989" s="30">
        <v>12</v>
      </c>
      <c r="E989" s="30">
        <v>15</v>
      </c>
      <c r="F989" s="30" t="s">
        <v>12</v>
      </c>
      <c r="G989" s="31"/>
      <c r="H989" s="31" t="s">
        <v>13</v>
      </c>
      <c r="I989" s="18" t="s">
        <v>275</v>
      </c>
      <c r="J989" s="32" t="str">
        <f>VLOOKUP(PANAJI!$I989,Code2Loc,2,FALSE)</f>
        <v>HARVALE</v>
      </c>
    </row>
    <row r="990" spans="1:10" ht="15.75" hidden="1" customHeight="1" x14ac:dyDescent="0.25">
      <c r="A990" s="29" t="s">
        <v>1759</v>
      </c>
      <c r="B990" s="30">
        <v>31</v>
      </c>
      <c r="C990" s="30" t="s">
        <v>276</v>
      </c>
      <c r="D990" s="30">
        <v>13</v>
      </c>
      <c r="E990" s="30">
        <v>16</v>
      </c>
      <c r="F990" s="30" t="s">
        <v>12</v>
      </c>
      <c r="G990" s="31"/>
      <c r="H990" s="31" t="s">
        <v>13</v>
      </c>
      <c r="I990" s="18" t="s">
        <v>277</v>
      </c>
      <c r="J990" s="32" t="str">
        <f>VLOOKUP(PANAJI!$I990,Code2Loc,2,FALSE)</f>
        <v>PRATAP NAGR</v>
      </c>
    </row>
    <row r="991" spans="1:10" ht="15.75" hidden="1" customHeight="1" x14ac:dyDescent="0.25">
      <c r="A991" s="29" t="s">
        <v>1759</v>
      </c>
      <c r="B991" s="30">
        <v>31</v>
      </c>
      <c r="C991" s="30" t="s">
        <v>278</v>
      </c>
      <c r="D991" s="30">
        <v>14</v>
      </c>
      <c r="E991" s="30">
        <v>17</v>
      </c>
      <c r="F991" s="30" t="s">
        <v>12</v>
      </c>
      <c r="G991" s="31"/>
      <c r="H991" s="31" t="s">
        <v>13</v>
      </c>
      <c r="I991" s="18" t="s">
        <v>279</v>
      </c>
      <c r="J991" s="32" t="str">
        <f>VLOOKUP(PANAJI!$I991,Code2Loc,2,FALSE)</f>
        <v>SUPACHI PUD</v>
      </c>
    </row>
    <row r="992" spans="1:10" ht="15.75" hidden="1" customHeight="1" x14ac:dyDescent="0.25">
      <c r="A992" s="29" t="s">
        <v>1759</v>
      </c>
      <c r="B992" s="30">
        <v>31</v>
      </c>
      <c r="C992" s="30" t="s">
        <v>280</v>
      </c>
      <c r="D992" s="30">
        <v>15</v>
      </c>
      <c r="E992" s="30">
        <v>18</v>
      </c>
      <c r="F992" s="30" t="s">
        <v>12</v>
      </c>
      <c r="G992" s="31"/>
      <c r="H992" s="31" t="s">
        <v>13</v>
      </c>
      <c r="I992" s="18" t="s">
        <v>281</v>
      </c>
      <c r="J992" s="32" t="str">
        <f>VLOOKUP(PANAJI!$I992,Code2Loc,2,FALSE)</f>
        <v>HONDA</v>
      </c>
    </row>
    <row r="993" spans="1:10" ht="15.75" hidden="1" customHeight="1" x14ac:dyDescent="0.25">
      <c r="A993" s="29" t="s">
        <v>1759</v>
      </c>
      <c r="B993" s="30">
        <v>31</v>
      </c>
      <c r="C993" s="30" t="s">
        <v>282</v>
      </c>
      <c r="D993" s="30">
        <v>16</v>
      </c>
      <c r="E993" s="30">
        <v>19</v>
      </c>
      <c r="F993" s="30" t="s">
        <v>12</v>
      </c>
      <c r="G993" s="31"/>
      <c r="H993" s="31" t="s">
        <v>13</v>
      </c>
      <c r="I993" s="18" t="s">
        <v>283</v>
      </c>
      <c r="J993" s="32" t="str">
        <f>VLOOKUP(PANAJI!$I993,Code2Loc,2,FALSE)</f>
        <v>HONDA VADAK</v>
      </c>
    </row>
    <row r="994" spans="1:10" ht="15.75" hidden="1" customHeight="1" x14ac:dyDescent="0.25">
      <c r="A994" s="29" t="s">
        <v>1759</v>
      </c>
      <c r="B994" s="30">
        <v>31</v>
      </c>
      <c r="C994" s="30" t="s">
        <v>284</v>
      </c>
      <c r="D994" s="30">
        <v>17</v>
      </c>
      <c r="E994" s="30">
        <v>21</v>
      </c>
      <c r="F994" s="30" t="s">
        <v>12</v>
      </c>
      <c r="G994" s="31"/>
      <c r="H994" s="31" t="s">
        <v>13</v>
      </c>
      <c r="I994" s="18" t="s">
        <v>285</v>
      </c>
      <c r="J994" s="32" t="str">
        <f>VLOOKUP(PANAJI!$I994,Code2Loc,2,FALSE)</f>
        <v>ACGL/SALELI</v>
      </c>
    </row>
    <row r="995" spans="1:10" ht="15.75" hidden="1" customHeight="1" x14ac:dyDescent="0.25">
      <c r="A995" s="29" t="s">
        <v>1759</v>
      </c>
      <c r="B995" s="30">
        <v>31</v>
      </c>
      <c r="C995" s="30" t="s">
        <v>286</v>
      </c>
      <c r="D995" s="30">
        <v>18</v>
      </c>
      <c r="E995" s="30">
        <v>22</v>
      </c>
      <c r="F995" s="30" t="s">
        <v>12</v>
      </c>
      <c r="G995" s="31"/>
      <c r="H995" s="31" t="s">
        <v>13</v>
      </c>
      <c r="I995" s="18" t="s">
        <v>287</v>
      </c>
      <c r="J995" s="32" t="str">
        <f>VLOOKUP(PANAJI!$I995,Code2Loc,2,FALSE)</f>
        <v>BHUIPAL</v>
      </c>
    </row>
    <row r="996" spans="1:10" ht="15.75" hidden="1" customHeight="1" x14ac:dyDescent="0.25">
      <c r="A996" s="29" t="s">
        <v>1759</v>
      </c>
      <c r="B996" s="30">
        <v>31</v>
      </c>
      <c r="C996" s="30" t="s">
        <v>288</v>
      </c>
      <c r="D996" s="30">
        <v>19</v>
      </c>
      <c r="E996" s="30">
        <v>23</v>
      </c>
      <c r="F996" s="30" t="s">
        <v>12</v>
      </c>
      <c r="G996" s="31"/>
      <c r="H996" s="31" t="s">
        <v>13</v>
      </c>
      <c r="I996" s="18" t="s">
        <v>289</v>
      </c>
      <c r="J996" s="32" t="str">
        <f>VLOOKUP(PANAJI!$I996,Code2Loc,2,FALSE)</f>
        <v>KUMARKHAN</v>
      </c>
    </row>
    <row r="997" spans="1:10" ht="15.75" hidden="1" customHeight="1" x14ac:dyDescent="0.25">
      <c r="A997" s="29" t="s">
        <v>1759</v>
      </c>
      <c r="B997" s="30">
        <v>31</v>
      </c>
      <c r="C997" s="30" t="s">
        <v>290</v>
      </c>
      <c r="D997" s="30">
        <v>20</v>
      </c>
      <c r="E997" s="30">
        <v>25</v>
      </c>
      <c r="F997" s="30" t="s">
        <v>12</v>
      </c>
      <c r="G997" s="31"/>
      <c r="H997" s="31" t="s">
        <v>13</v>
      </c>
      <c r="I997" s="18" t="s">
        <v>291</v>
      </c>
      <c r="J997" s="32" t="str">
        <f>VLOOKUP(PANAJI!$I997,Code2Loc,2,FALSE)</f>
        <v>REDIGHAT</v>
      </c>
    </row>
    <row r="998" spans="1:10" ht="15.75" hidden="1" customHeight="1" x14ac:dyDescent="0.25">
      <c r="A998" s="29" t="s">
        <v>1759</v>
      </c>
      <c r="B998" s="30">
        <v>31</v>
      </c>
      <c r="C998" s="30" t="s">
        <v>292</v>
      </c>
      <c r="D998" s="30">
        <v>21</v>
      </c>
      <c r="E998" s="30">
        <v>27</v>
      </c>
      <c r="F998" s="30" t="s">
        <v>12</v>
      </c>
      <c r="G998" s="31"/>
      <c r="H998" s="31" t="s">
        <v>13</v>
      </c>
      <c r="I998" s="18" t="s">
        <v>293</v>
      </c>
      <c r="J998" s="32" t="str">
        <f>VLOOKUP(PANAJI!$I998,Code2Loc,2,FALSE)</f>
        <v>NGVE/N.CROS</v>
      </c>
    </row>
    <row r="999" spans="1:10" ht="15.75" hidden="1" customHeight="1" x14ac:dyDescent="0.25">
      <c r="A999" s="29" t="s">
        <v>1759</v>
      </c>
      <c r="B999" s="30">
        <v>31</v>
      </c>
      <c r="C999" s="30" t="s">
        <v>294</v>
      </c>
      <c r="D999" s="30">
        <v>22</v>
      </c>
      <c r="E999" s="30">
        <v>28</v>
      </c>
      <c r="F999" s="30" t="s">
        <v>12</v>
      </c>
      <c r="G999" s="31"/>
      <c r="H999" s="31" t="s">
        <v>13</v>
      </c>
      <c r="I999" s="18" t="s">
        <v>295</v>
      </c>
      <c r="J999" s="32" t="str">
        <f>VLOOKUP(PANAJI!$I999,Code2Loc,2,FALSE)</f>
        <v>VALPOI</v>
      </c>
    </row>
    <row r="1000" spans="1:10" ht="15.75" hidden="1" customHeight="1" x14ac:dyDescent="0.25">
      <c r="A1000" s="29" t="s">
        <v>1760</v>
      </c>
      <c r="B1000" s="30">
        <v>32</v>
      </c>
      <c r="C1000" s="30" t="s">
        <v>297</v>
      </c>
      <c r="D1000" s="30">
        <v>1</v>
      </c>
      <c r="E1000" s="30">
        <v>0</v>
      </c>
      <c r="F1000" s="30" t="s">
        <v>12</v>
      </c>
      <c r="G1000" s="31"/>
      <c r="H1000" s="31" t="s">
        <v>13</v>
      </c>
      <c r="I1000" s="18" t="s">
        <v>298</v>
      </c>
      <c r="J1000" s="32" t="str">
        <f>VLOOKUP(PANAJI!$I1000,Code2Loc,2,FALSE)</f>
        <v>PANAJI MKT</v>
      </c>
    </row>
    <row r="1001" spans="1:10" ht="15.75" hidden="1" customHeight="1" x14ac:dyDescent="0.25">
      <c r="A1001" s="29" t="s">
        <v>1760</v>
      </c>
      <c r="B1001" s="30">
        <v>32</v>
      </c>
      <c r="C1001" s="30" t="s">
        <v>299</v>
      </c>
      <c r="D1001" s="30">
        <v>2</v>
      </c>
      <c r="E1001" s="30">
        <v>1</v>
      </c>
      <c r="F1001" s="30" t="s">
        <v>12</v>
      </c>
      <c r="G1001" s="31"/>
      <c r="H1001" s="31" t="s">
        <v>13</v>
      </c>
      <c r="I1001" s="18" t="s">
        <v>300</v>
      </c>
      <c r="J1001" s="32" t="str">
        <f>VLOOKUP(PANAJI!$I1001,Code2Loc,2,FALSE)</f>
        <v>FERRY BOAT</v>
      </c>
    </row>
    <row r="1002" spans="1:10" ht="15.75" hidden="1" customHeight="1" x14ac:dyDescent="0.25">
      <c r="A1002" s="29" t="s">
        <v>1760</v>
      </c>
      <c r="B1002" s="30">
        <v>32</v>
      </c>
      <c r="C1002" s="30" t="s">
        <v>11</v>
      </c>
      <c r="D1002" s="30">
        <v>3</v>
      </c>
      <c r="E1002" s="30">
        <v>3</v>
      </c>
      <c r="F1002" s="30" t="s">
        <v>12</v>
      </c>
      <c r="G1002" s="31"/>
      <c r="H1002" s="31" t="s">
        <v>13</v>
      </c>
      <c r="I1002" s="18" t="s">
        <v>14</v>
      </c>
      <c r="J1002" s="32" t="str">
        <f>VLOOKUP(PANAJI!$I1002,Code2Loc,2,FALSE)</f>
        <v>PANAJI</v>
      </c>
    </row>
    <row r="1003" spans="1:10" ht="15.75" hidden="1" customHeight="1" x14ac:dyDescent="0.25">
      <c r="A1003" s="29" t="s">
        <v>1760</v>
      </c>
      <c r="B1003" s="30">
        <v>32</v>
      </c>
      <c r="C1003" s="30" t="s">
        <v>77</v>
      </c>
      <c r="D1003" s="30">
        <v>4</v>
      </c>
      <c r="E1003" s="30">
        <v>5</v>
      </c>
      <c r="F1003" s="30" t="s">
        <v>12</v>
      </c>
      <c r="G1003" s="31"/>
      <c r="H1003" s="31" t="s">
        <v>13</v>
      </c>
      <c r="I1003" s="18" t="s">
        <v>78</v>
      </c>
      <c r="J1003" s="32" t="str">
        <f>VLOOKUP(PANAJI!$I1003,Code2Loc,2,FALSE)</f>
        <v>SAI SERVICE</v>
      </c>
    </row>
    <row r="1004" spans="1:10" ht="15.75" hidden="1" customHeight="1" x14ac:dyDescent="0.25">
      <c r="A1004" s="29" t="s">
        <v>1760</v>
      </c>
      <c r="B1004" s="30">
        <v>32</v>
      </c>
      <c r="C1004" s="30" t="s">
        <v>79</v>
      </c>
      <c r="D1004" s="30">
        <v>5</v>
      </c>
      <c r="E1004" s="30">
        <v>6</v>
      </c>
      <c r="F1004" s="30" t="s">
        <v>12</v>
      </c>
      <c r="G1004" s="31"/>
      <c r="H1004" s="31" t="s">
        <v>13</v>
      </c>
      <c r="I1004" s="18" t="s">
        <v>80</v>
      </c>
      <c r="J1004" s="32" t="str">
        <f>VLOOKUP(PANAJI!$I1004,Code2Loc,2,FALSE)</f>
        <v>TIN BLD/COL</v>
      </c>
    </row>
    <row r="1005" spans="1:10" ht="15.75" hidden="1" customHeight="1" x14ac:dyDescent="0.25">
      <c r="A1005" s="29" t="s">
        <v>1760</v>
      </c>
      <c r="B1005" s="30">
        <v>32</v>
      </c>
      <c r="C1005" s="30" t="s">
        <v>81</v>
      </c>
      <c r="D1005" s="30">
        <v>6</v>
      </c>
      <c r="E1005" s="30">
        <v>7</v>
      </c>
      <c r="F1005" s="30" t="s">
        <v>12</v>
      </c>
      <c r="G1005" s="31"/>
      <c r="H1005" s="31" t="s">
        <v>13</v>
      </c>
      <c r="I1005" s="18" t="s">
        <v>82</v>
      </c>
      <c r="J1005" s="32" t="str">
        <f>VLOOKUP(PANAJI!$I1005,Code2Loc,2,FALSE)</f>
        <v>GULYAKADE</v>
      </c>
    </row>
    <row r="1006" spans="1:10" ht="15.75" hidden="1" customHeight="1" x14ac:dyDescent="0.25">
      <c r="A1006" s="29" t="s">
        <v>1760</v>
      </c>
      <c r="B1006" s="30">
        <v>32</v>
      </c>
      <c r="C1006" s="30" t="s">
        <v>83</v>
      </c>
      <c r="D1006" s="30">
        <v>7</v>
      </c>
      <c r="E1006" s="30">
        <v>8</v>
      </c>
      <c r="F1006" s="30" t="s">
        <v>12</v>
      </c>
      <c r="G1006" s="31"/>
      <c r="H1006" s="31" t="s">
        <v>13</v>
      </c>
      <c r="I1006" s="18" t="s">
        <v>84</v>
      </c>
      <c r="J1006" s="32" t="str">
        <f>VLOOKUP(PANAJI!$I1006,Code2Loc,2,FALSE)</f>
        <v>PRV COPEL</v>
      </c>
    </row>
    <row r="1007" spans="1:10" ht="15.75" hidden="1" customHeight="1" x14ac:dyDescent="0.25">
      <c r="A1007" s="29" t="s">
        <v>1760</v>
      </c>
      <c r="B1007" s="30">
        <v>32</v>
      </c>
      <c r="C1007" s="30" t="s">
        <v>85</v>
      </c>
      <c r="D1007" s="30">
        <v>8</v>
      </c>
      <c r="E1007" s="30">
        <v>9</v>
      </c>
      <c r="F1007" s="30" t="s">
        <v>12</v>
      </c>
      <c r="G1007" s="31"/>
      <c r="H1007" s="31" t="s">
        <v>13</v>
      </c>
      <c r="I1007" s="18" t="s">
        <v>86</v>
      </c>
      <c r="J1007" s="32" t="str">
        <f>VLOOKUP(PANAJI!$I1007,Code2Loc,2,FALSE)</f>
        <v>PRV WADAKAD</v>
      </c>
    </row>
    <row r="1008" spans="1:10" ht="15.75" hidden="1" customHeight="1" x14ac:dyDescent="0.25">
      <c r="A1008" s="29" t="s">
        <v>1760</v>
      </c>
      <c r="B1008" s="30">
        <v>32</v>
      </c>
      <c r="C1008" s="30" t="s">
        <v>87</v>
      </c>
      <c r="D1008" s="30">
        <v>9</v>
      </c>
      <c r="E1008" s="30">
        <v>10</v>
      </c>
      <c r="F1008" s="30" t="s">
        <v>12</v>
      </c>
      <c r="G1008" s="31"/>
      <c r="H1008" s="31" t="s">
        <v>13</v>
      </c>
      <c r="I1008" s="18" t="s">
        <v>88</v>
      </c>
      <c r="J1008" s="32" t="str">
        <f>VLOOKUP(PANAJI!$I1008,Code2Loc,2,FALSE)</f>
        <v>PRV BAZAR</v>
      </c>
    </row>
    <row r="1009" spans="1:10" ht="15.75" hidden="1" customHeight="1" x14ac:dyDescent="0.25">
      <c r="A1009" s="29" t="s">
        <v>1760</v>
      </c>
      <c r="B1009" s="30">
        <v>32</v>
      </c>
      <c r="C1009" s="30" t="s">
        <v>89</v>
      </c>
      <c r="D1009" s="30">
        <v>10</v>
      </c>
      <c r="E1009" s="30">
        <v>11</v>
      </c>
      <c r="F1009" s="30" t="s">
        <v>12</v>
      </c>
      <c r="G1009" s="31"/>
      <c r="H1009" s="31" t="s">
        <v>13</v>
      </c>
      <c r="I1009" s="18" t="s">
        <v>90</v>
      </c>
      <c r="J1009" s="32" t="str">
        <f>VLOOKUP(PANAJI!$I1009,Code2Loc,2,FALSE)</f>
        <v>GIRI CROSS</v>
      </c>
    </row>
    <row r="1010" spans="1:10" ht="15.75" hidden="1" customHeight="1" x14ac:dyDescent="0.25">
      <c r="A1010" s="29" t="s">
        <v>1760</v>
      </c>
      <c r="B1010" s="30">
        <v>32</v>
      </c>
      <c r="C1010" s="30" t="s">
        <v>91</v>
      </c>
      <c r="D1010" s="30">
        <v>11</v>
      </c>
      <c r="E1010" s="30">
        <v>12</v>
      </c>
      <c r="F1010" s="30" t="s">
        <v>12</v>
      </c>
      <c r="G1010" s="31"/>
      <c r="H1010" s="31" t="s">
        <v>13</v>
      </c>
      <c r="I1010" s="18" t="s">
        <v>92</v>
      </c>
      <c r="J1010" s="32" t="str">
        <f>VLOOKUP(PANAJI!$I1010,Code2Loc,2,FALSE)</f>
        <v>GREEN PARK</v>
      </c>
    </row>
    <row r="1011" spans="1:10" ht="15.75" hidden="1" customHeight="1" x14ac:dyDescent="0.25">
      <c r="A1011" s="29" t="s">
        <v>1760</v>
      </c>
      <c r="B1011" s="30">
        <v>32</v>
      </c>
      <c r="C1011" s="30" t="s">
        <v>93</v>
      </c>
      <c r="D1011" s="30">
        <v>12</v>
      </c>
      <c r="E1011" s="30">
        <v>13</v>
      </c>
      <c r="F1011" s="30" t="s">
        <v>12</v>
      </c>
      <c r="G1011" s="31"/>
      <c r="H1011" s="31" t="s">
        <v>13</v>
      </c>
      <c r="I1011" s="18" t="s">
        <v>94</v>
      </c>
      <c r="J1011" s="32" t="str">
        <f>VLOOKUP(PANAJI!$I1011,Code2Loc,2,FALSE)</f>
        <v>GIRI CHAPEL</v>
      </c>
    </row>
    <row r="1012" spans="1:10" ht="15.75" hidden="1" customHeight="1" x14ac:dyDescent="0.25">
      <c r="A1012" s="29" t="s">
        <v>1760</v>
      </c>
      <c r="B1012" s="30">
        <v>32</v>
      </c>
      <c r="C1012" s="30" t="s">
        <v>95</v>
      </c>
      <c r="D1012" s="30">
        <v>13</v>
      </c>
      <c r="E1012" s="30">
        <v>15</v>
      </c>
      <c r="F1012" s="30" t="s">
        <v>12</v>
      </c>
      <c r="G1012" s="31"/>
      <c r="H1012" s="31" t="s">
        <v>13</v>
      </c>
      <c r="I1012" s="18" t="s">
        <v>96</v>
      </c>
      <c r="J1012" s="32" t="str">
        <f>VLOOKUP(PANAJI!$I1012,Code2Loc,2,FALSE)</f>
        <v>MAPUSA</v>
      </c>
    </row>
    <row r="1013" spans="1:10" ht="15.75" hidden="1" customHeight="1" x14ac:dyDescent="0.25">
      <c r="A1013" s="29" t="s">
        <v>1760</v>
      </c>
      <c r="B1013" s="30">
        <v>32</v>
      </c>
      <c r="C1013" s="30" t="s">
        <v>99</v>
      </c>
      <c r="D1013" s="30">
        <v>14</v>
      </c>
      <c r="E1013" s="30">
        <v>16</v>
      </c>
      <c r="F1013" s="30" t="s">
        <v>12</v>
      </c>
      <c r="G1013" s="31"/>
      <c r="H1013" s="31" t="s">
        <v>13</v>
      </c>
      <c r="I1013" s="18" t="s">
        <v>100</v>
      </c>
      <c r="J1013" s="32" t="str">
        <f>VLOOKUP(PANAJI!$I1013,Code2Loc,2,FALSE)</f>
        <v>MPS COURT</v>
      </c>
    </row>
    <row r="1014" spans="1:10" ht="15.75" hidden="1" customHeight="1" x14ac:dyDescent="0.25">
      <c r="A1014" s="29" t="s">
        <v>1760</v>
      </c>
      <c r="B1014" s="30">
        <v>32</v>
      </c>
      <c r="C1014" s="30" t="s">
        <v>101</v>
      </c>
      <c r="D1014" s="30">
        <v>15</v>
      </c>
      <c r="E1014" s="30">
        <v>17</v>
      </c>
      <c r="F1014" s="30" t="s">
        <v>12</v>
      </c>
      <c r="G1014" s="31"/>
      <c r="H1014" s="31" t="s">
        <v>13</v>
      </c>
      <c r="I1014" s="18" t="s">
        <v>102</v>
      </c>
      <c r="J1014" s="32" t="str">
        <f>VLOOKUP(PANAJI!$I1014,Code2Loc,2,FALSE)</f>
        <v>DULER</v>
      </c>
    </row>
    <row r="1015" spans="1:10" ht="15.75" hidden="1" customHeight="1" x14ac:dyDescent="0.25">
      <c r="A1015" s="29" t="s">
        <v>1760</v>
      </c>
      <c r="B1015" s="30">
        <v>32</v>
      </c>
      <c r="C1015" s="30" t="s">
        <v>103</v>
      </c>
      <c r="D1015" s="30">
        <v>16</v>
      </c>
      <c r="E1015" s="30">
        <v>18</v>
      </c>
      <c r="F1015" s="30" t="s">
        <v>12</v>
      </c>
      <c r="G1015" s="31"/>
      <c r="H1015" s="31" t="s">
        <v>13</v>
      </c>
      <c r="I1015" s="18" t="s">
        <v>104</v>
      </c>
      <c r="J1015" s="32" t="str">
        <f>VLOOKUP(PANAJI!$I1015,Code2Loc,2,FALSE)</f>
        <v>PDEM/KRWDA</v>
      </c>
    </row>
    <row r="1016" spans="1:10" ht="15.75" hidden="1" customHeight="1" x14ac:dyDescent="0.25">
      <c r="A1016" s="29" t="s">
        <v>1760</v>
      </c>
      <c r="B1016" s="30">
        <v>32</v>
      </c>
      <c r="C1016" s="30" t="s">
        <v>105</v>
      </c>
      <c r="D1016" s="30">
        <v>17</v>
      </c>
      <c r="E1016" s="30">
        <v>19</v>
      </c>
      <c r="F1016" s="30" t="s">
        <v>12</v>
      </c>
      <c r="G1016" s="31"/>
      <c r="H1016" s="31" t="s">
        <v>13</v>
      </c>
      <c r="I1016" s="18" t="s">
        <v>106</v>
      </c>
      <c r="J1016" s="32" t="str">
        <f>VLOOKUP(PANAJI!$I1016,Code2Loc,2,FALSE)</f>
        <v>KARASWADA</v>
      </c>
    </row>
    <row r="1017" spans="1:10" ht="15.75" hidden="1" customHeight="1" x14ac:dyDescent="0.25">
      <c r="A1017" s="29" t="s">
        <v>1760</v>
      </c>
      <c r="B1017" s="30">
        <v>32</v>
      </c>
      <c r="C1017" s="30" t="s">
        <v>107</v>
      </c>
      <c r="D1017" s="30">
        <v>18</v>
      </c>
      <c r="E1017" s="30">
        <v>20</v>
      </c>
      <c r="F1017" s="30" t="s">
        <v>12</v>
      </c>
      <c r="G1017" s="31"/>
      <c r="H1017" s="31" t="s">
        <v>13</v>
      </c>
      <c r="I1017" s="18" t="s">
        <v>108</v>
      </c>
      <c r="J1017" s="32" t="str">
        <f>VLOOKUP(PANAJI!$I1017,Code2Loc,2,FALSE)</f>
        <v>MADEL</v>
      </c>
    </row>
    <row r="1018" spans="1:10" ht="15.75" hidden="1" customHeight="1" x14ac:dyDescent="0.25">
      <c r="A1018" s="29" t="s">
        <v>1760</v>
      </c>
      <c r="B1018" s="30">
        <v>32</v>
      </c>
      <c r="C1018" s="30" t="s">
        <v>109</v>
      </c>
      <c r="D1018" s="30">
        <v>19</v>
      </c>
      <c r="E1018" s="30">
        <v>21</v>
      </c>
      <c r="F1018" s="30" t="s">
        <v>12</v>
      </c>
      <c r="G1018" s="31"/>
      <c r="H1018" s="31" t="s">
        <v>13</v>
      </c>
      <c r="I1018" s="18" t="s">
        <v>110</v>
      </c>
      <c r="J1018" s="32" t="str">
        <f>VLOOKUP(PANAJI!$I1018,Code2Loc,2,FALSE)</f>
        <v>TIVIM</v>
      </c>
    </row>
    <row r="1019" spans="1:10" ht="15.75" hidden="1" customHeight="1" x14ac:dyDescent="0.25">
      <c r="A1019" s="29" t="s">
        <v>1760</v>
      </c>
      <c r="B1019" s="30">
        <v>32</v>
      </c>
      <c r="C1019" s="30" t="s">
        <v>111</v>
      </c>
      <c r="D1019" s="30">
        <v>20</v>
      </c>
      <c r="E1019" s="30">
        <v>22</v>
      </c>
      <c r="F1019" s="30" t="s">
        <v>12</v>
      </c>
      <c r="G1019" s="31"/>
      <c r="H1019" s="31" t="s">
        <v>13</v>
      </c>
      <c r="I1019" s="18" t="s">
        <v>112</v>
      </c>
      <c r="J1019" s="32" t="str">
        <f>VLOOKUP(PANAJI!$I1019,Code2Loc,2,FALSE)</f>
        <v>TIVI GROUND</v>
      </c>
    </row>
    <row r="1020" spans="1:10" ht="15.75" hidden="1" customHeight="1" x14ac:dyDescent="0.25">
      <c r="A1020" s="29" t="s">
        <v>1760</v>
      </c>
      <c r="B1020" s="30">
        <v>32</v>
      </c>
      <c r="C1020" s="30" t="s">
        <v>113</v>
      </c>
      <c r="D1020" s="30">
        <v>21</v>
      </c>
      <c r="E1020" s="30">
        <v>23</v>
      </c>
      <c r="F1020" s="30" t="s">
        <v>12</v>
      </c>
      <c r="G1020" s="31"/>
      <c r="H1020" s="31" t="s">
        <v>13</v>
      </c>
      <c r="I1020" s="18" t="s">
        <v>114</v>
      </c>
      <c r="J1020" s="32" t="str">
        <f>VLOOKUP(PANAJI!$I1020,Code2Loc,2,FALSE)</f>
        <v>CANSA BRD</v>
      </c>
    </row>
    <row r="1021" spans="1:10" ht="15.75" hidden="1" customHeight="1" x14ac:dyDescent="0.25">
      <c r="A1021" s="29" t="s">
        <v>1760</v>
      </c>
      <c r="B1021" s="30">
        <v>32</v>
      </c>
      <c r="C1021" s="30" t="s">
        <v>115</v>
      </c>
      <c r="D1021" s="30">
        <v>22</v>
      </c>
      <c r="E1021" s="30">
        <v>24</v>
      </c>
      <c r="F1021" s="30" t="s">
        <v>12</v>
      </c>
      <c r="G1021" s="31"/>
      <c r="H1021" s="31" t="s">
        <v>13</v>
      </c>
      <c r="I1021" s="18" t="s">
        <v>116</v>
      </c>
      <c r="J1021" s="32" t="str">
        <f>VLOOKUP(PANAJI!$I1021,Code2Loc,2,FALSE)</f>
        <v>SIRSAI RLY</v>
      </c>
    </row>
    <row r="1022" spans="1:10" ht="15.75" hidden="1" customHeight="1" x14ac:dyDescent="0.25">
      <c r="A1022" s="29" t="s">
        <v>1760</v>
      </c>
      <c r="B1022" s="30">
        <v>32</v>
      </c>
      <c r="C1022" s="30" t="s">
        <v>117</v>
      </c>
      <c r="D1022" s="30">
        <v>23</v>
      </c>
      <c r="E1022" s="30">
        <v>25</v>
      </c>
      <c r="F1022" s="30" t="s">
        <v>12</v>
      </c>
      <c r="G1022" s="31"/>
      <c r="H1022" s="31" t="s">
        <v>13</v>
      </c>
      <c r="I1022" s="18" t="s">
        <v>118</v>
      </c>
      <c r="J1022" s="32" t="str">
        <f>VLOOKUP(PANAJI!$I1022,Code2Loc,2,FALSE)</f>
        <v>SIRSAI COPL</v>
      </c>
    </row>
    <row r="1023" spans="1:10" ht="15.75" hidden="1" customHeight="1" x14ac:dyDescent="0.25">
      <c r="A1023" s="29" t="s">
        <v>1760</v>
      </c>
      <c r="B1023" s="30">
        <v>32</v>
      </c>
      <c r="C1023" s="30" t="s">
        <v>119</v>
      </c>
      <c r="D1023" s="30">
        <v>24</v>
      </c>
      <c r="E1023" s="30">
        <v>26</v>
      </c>
      <c r="F1023" s="30" t="s">
        <v>12</v>
      </c>
      <c r="G1023" s="31"/>
      <c r="H1023" s="31" t="s">
        <v>13</v>
      </c>
      <c r="I1023" s="18" t="s">
        <v>120</v>
      </c>
      <c r="J1023" s="32" t="str">
        <f>VLOOKUP(PANAJI!$I1023,Code2Loc,2,FALSE)</f>
        <v>CLERRA SCOL</v>
      </c>
    </row>
    <row r="1024" spans="1:10" ht="15.75" hidden="1" customHeight="1" x14ac:dyDescent="0.25">
      <c r="A1024" s="29" t="s">
        <v>1760</v>
      </c>
      <c r="B1024" s="30">
        <v>32</v>
      </c>
      <c r="C1024" s="30" t="s">
        <v>121</v>
      </c>
      <c r="D1024" s="30">
        <v>25</v>
      </c>
      <c r="E1024" s="30">
        <v>27</v>
      </c>
      <c r="F1024" s="30" t="s">
        <v>12</v>
      </c>
      <c r="G1024" s="31"/>
      <c r="H1024" s="31" t="s">
        <v>13</v>
      </c>
      <c r="I1024" s="18" t="s">
        <v>122</v>
      </c>
      <c r="J1024" s="32" t="str">
        <f>VLOOKUP(PANAJI!$I1024,Code2Loc,2,FALSE)</f>
        <v>ASSNODA</v>
      </c>
    </row>
    <row r="1025" spans="1:10" ht="15.75" hidden="1" customHeight="1" x14ac:dyDescent="0.25">
      <c r="A1025" s="29" t="s">
        <v>1760</v>
      </c>
      <c r="B1025" s="30">
        <v>32</v>
      </c>
      <c r="C1025" s="30" t="s">
        <v>123</v>
      </c>
      <c r="D1025" s="30">
        <v>26</v>
      </c>
      <c r="E1025" s="30">
        <v>29</v>
      </c>
      <c r="F1025" s="30" t="s">
        <v>12</v>
      </c>
      <c r="G1025" s="31"/>
      <c r="H1025" s="31" t="s">
        <v>13</v>
      </c>
      <c r="I1025" s="18" t="s">
        <v>124</v>
      </c>
      <c r="J1025" s="32" t="str">
        <f>VLOOKUP(PANAJI!$I1025,Code2Loc,2,FALSE)</f>
        <v>MULGAO B/S</v>
      </c>
    </row>
    <row r="1026" spans="1:10" ht="15.75" hidden="1" customHeight="1" x14ac:dyDescent="0.25">
      <c r="A1026" s="29" t="s">
        <v>1760</v>
      </c>
      <c r="B1026" s="30">
        <v>32</v>
      </c>
      <c r="C1026" s="30" t="s">
        <v>125</v>
      </c>
      <c r="D1026" s="30">
        <v>27</v>
      </c>
      <c r="E1026" s="30">
        <v>31</v>
      </c>
      <c r="F1026" s="30" t="s">
        <v>12</v>
      </c>
      <c r="G1026" s="31"/>
      <c r="H1026" s="31" t="s">
        <v>13</v>
      </c>
      <c r="I1026" s="18" t="s">
        <v>126</v>
      </c>
      <c r="J1026" s="32" t="str">
        <f>VLOOKUP(PANAJI!$I1026,Code2Loc,2,FALSE)</f>
        <v>MULGAO TMP</v>
      </c>
    </row>
    <row r="1027" spans="1:10" ht="15.75" hidden="1" customHeight="1" x14ac:dyDescent="0.25">
      <c r="A1027" s="29" t="s">
        <v>1760</v>
      </c>
      <c r="B1027" s="30">
        <v>32</v>
      </c>
      <c r="C1027" s="30" t="s">
        <v>127</v>
      </c>
      <c r="D1027" s="30">
        <v>28</v>
      </c>
      <c r="E1027" s="30">
        <v>32</v>
      </c>
      <c r="F1027" s="30" t="s">
        <v>12</v>
      </c>
      <c r="G1027" s="31"/>
      <c r="H1027" s="31" t="s">
        <v>13</v>
      </c>
      <c r="I1027" s="18" t="s">
        <v>128</v>
      </c>
      <c r="J1027" s="32" t="str">
        <f>VLOOKUP(PANAJI!$I1027,Code2Loc,2,FALSE)</f>
        <v>VALSHI</v>
      </c>
    </row>
    <row r="1028" spans="1:10" ht="15.75" hidden="1" customHeight="1" x14ac:dyDescent="0.25">
      <c r="A1028" s="29" t="s">
        <v>1760</v>
      </c>
      <c r="B1028" s="30">
        <v>32</v>
      </c>
      <c r="C1028" s="30" t="s">
        <v>129</v>
      </c>
      <c r="D1028" s="30">
        <v>29</v>
      </c>
      <c r="E1028" s="30">
        <v>33</v>
      </c>
      <c r="F1028" s="30" t="s">
        <v>12</v>
      </c>
      <c r="G1028" s="31"/>
      <c r="H1028" s="31" t="s">
        <v>13</v>
      </c>
      <c r="I1028" s="18" t="s">
        <v>130</v>
      </c>
      <c r="J1028" s="32" t="str">
        <f>VLOOKUP(PANAJI!$I1028,Code2Loc,2,FALSE)</f>
        <v>BICHOLIM</v>
      </c>
    </row>
    <row r="1029" spans="1:10" ht="15.75" hidden="1" customHeight="1" x14ac:dyDescent="0.25">
      <c r="A1029" s="29" t="s">
        <v>1760</v>
      </c>
      <c r="B1029" s="30">
        <v>32</v>
      </c>
      <c r="C1029" s="30" t="s">
        <v>131</v>
      </c>
      <c r="D1029" s="30">
        <v>30</v>
      </c>
      <c r="E1029" s="30">
        <v>35</v>
      </c>
      <c r="F1029" s="30" t="s">
        <v>12</v>
      </c>
      <c r="G1029" s="31"/>
      <c r="H1029" s="31" t="s">
        <v>13</v>
      </c>
      <c r="I1029" s="18" t="s">
        <v>132</v>
      </c>
      <c r="J1029" s="32" t="str">
        <f>VLOOKUP(PANAJI!$I1029,Code2Loc,2,FALSE)</f>
        <v>ZATYE COLGE</v>
      </c>
    </row>
    <row r="1030" spans="1:10" ht="15.75" hidden="1" customHeight="1" x14ac:dyDescent="0.25">
      <c r="A1030" s="29" t="s">
        <v>1760</v>
      </c>
      <c r="B1030" s="30">
        <v>32</v>
      </c>
      <c r="C1030" s="30" t="s">
        <v>133</v>
      </c>
      <c r="D1030" s="30">
        <v>31</v>
      </c>
      <c r="E1030" s="30">
        <v>37</v>
      </c>
      <c r="F1030" s="30" t="s">
        <v>12</v>
      </c>
      <c r="G1030" s="31"/>
      <c r="H1030" s="31" t="s">
        <v>13</v>
      </c>
      <c r="I1030" s="18" t="s">
        <v>134</v>
      </c>
      <c r="J1030" s="32" t="str">
        <f>VLOOKUP(PANAJI!$I1030,Code2Loc,2,FALSE)</f>
        <v>SARVAN X</v>
      </c>
    </row>
    <row r="1031" spans="1:10" ht="15.75" hidden="1" customHeight="1" x14ac:dyDescent="0.25">
      <c r="A1031" s="29" t="s">
        <v>1760</v>
      </c>
      <c r="B1031" s="30">
        <v>32</v>
      </c>
      <c r="C1031" s="30" t="s">
        <v>1761</v>
      </c>
      <c r="D1031" s="30">
        <v>32</v>
      </c>
      <c r="E1031" s="30">
        <v>38</v>
      </c>
      <c r="F1031" s="30" t="s">
        <v>12</v>
      </c>
      <c r="G1031" s="31"/>
      <c r="H1031" s="31" t="s">
        <v>13</v>
      </c>
      <c r="I1031" s="18" t="s">
        <v>1762</v>
      </c>
      <c r="J1031" s="32" t="str">
        <f>VLOOKUP(PANAJI!$I1031,Code2Loc,2,FALSE)</f>
        <v>SARVAN</v>
      </c>
    </row>
    <row r="1032" spans="1:10" ht="15.75" hidden="1" customHeight="1" x14ac:dyDescent="0.25">
      <c r="A1032" s="29" t="s">
        <v>1760</v>
      </c>
      <c r="B1032" s="30">
        <v>32</v>
      </c>
      <c r="C1032" s="30" t="s">
        <v>1763</v>
      </c>
      <c r="D1032" s="30">
        <v>33</v>
      </c>
      <c r="E1032" s="30">
        <v>39</v>
      </c>
      <c r="F1032" s="30" t="s">
        <v>12</v>
      </c>
      <c r="G1032" s="31"/>
      <c r="H1032" s="31" t="s">
        <v>13</v>
      </c>
      <c r="I1032" s="18" t="s">
        <v>1764</v>
      </c>
      <c r="J1032" s="32" t="str">
        <f>VLOOKUP(PANAJI!$I1032,Code2Loc,2,FALSE)</f>
        <v>KARAPUR</v>
      </c>
    </row>
    <row r="1033" spans="1:10" ht="15.75" hidden="1" customHeight="1" x14ac:dyDescent="0.25">
      <c r="A1033" s="29" t="s">
        <v>1760</v>
      </c>
      <c r="B1033" s="30">
        <v>32</v>
      </c>
      <c r="C1033" s="30" t="s">
        <v>1765</v>
      </c>
      <c r="D1033" s="30">
        <v>34</v>
      </c>
      <c r="E1033" s="30">
        <v>40</v>
      </c>
      <c r="F1033" s="30" t="s">
        <v>12</v>
      </c>
      <c r="G1033" s="31"/>
      <c r="H1033" s="31" t="s">
        <v>13</v>
      </c>
      <c r="I1033" s="18" t="s">
        <v>1766</v>
      </c>
      <c r="J1033" s="32" t="str">
        <f>VLOOKUP(PANAJI!$I1033,Code2Loc,2,FALSE)</f>
        <v>KARAPUR PHC</v>
      </c>
    </row>
    <row r="1034" spans="1:10" ht="15.75" hidden="1" customHeight="1" x14ac:dyDescent="0.25">
      <c r="A1034" s="29" t="s">
        <v>1760</v>
      </c>
      <c r="B1034" s="30">
        <v>32</v>
      </c>
      <c r="C1034" s="30" t="s">
        <v>139</v>
      </c>
      <c r="D1034" s="30">
        <v>35</v>
      </c>
      <c r="E1034" s="30">
        <v>41</v>
      </c>
      <c r="F1034" s="30" t="s">
        <v>12</v>
      </c>
      <c r="G1034" s="31"/>
      <c r="H1034" s="31" t="s">
        <v>13</v>
      </c>
      <c r="I1034" s="18" t="s">
        <v>140</v>
      </c>
      <c r="J1034" s="32" t="str">
        <f>VLOOKUP(PANAJI!$I1034,Code2Loc,2,FALSE)</f>
        <v>KARAPUR TSK</v>
      </c>
    </row>
    <row r="1035" spans="1:10" ht="15.75" hidden="1" customHeight="1" x14ac:dyDescent="0.25">
      <c r="A1035" s="29" t="s">
        <v>1760</v>
      </c>
      <c r="B1035" s="30">
        <v>32</v>
      </c>
      <c r="C1035" s="30" t="s">
        <v>141</v>
      </c>
      <c r="D1035" s="30">
        <v>36</v>
      </c>
      <c r="E1035" s="30">
        <v>42</v>
      </c>
      <c r="F1035" s="30" t="s">
        <v>12</v>
      </c>
      <c r="G1035" s="31"/>
      <c r="H1035" s="31" t="s">
        <v>13</v>
      </c>
      <c r="I1035" s="18" t="s">
        <v>142</v>
      </c>
      <c r="J1035" s="32" t="str">
        <f>VLOOKUP(PANAJI!$I1035,Code2Loc,2,FALSE)</f>
        <v>SANKHALI</v>
      </c>
    </row>
    <row r="1036" spans="1:10" ht="15.75" hidden="1" customHeight="1" x14ac:dyDescent="0.25">
      <c r="A1036" s="29" t="s">
        <v>1760</v>
      </c>
      <c r="B1036" s="30">
        <v>32</v>
      </c>
      <c r="C1036" s="30" t="s">
        <v>469</v>
      </c>
      <c r="D1036" s="30">
        <v>37</v>
      </c>
      <c r="E1036" s="30">
        <v>45</v>
      </c>
      <c r="F1036" s="30" t="s">
        <v>12</v>
      </c>
      <c r="G1036" s="31"/>
      <c r="H1036" s="31" t="s">
        <v>13</v>
      </c>
      <c r="I1036" s="18" t="s">
        <v>470</v>
      </c>
      <c r="J1036" s="32" t="str">
        <f>VLOOKUP(PANAJI!$I1036,Code2Loc,2,FALSE)</f>
        <v>DEULWADA</v>
      </c>
    </row>
    <row r="1037" spans="1:10" ht="15.75" hidden="1" customHeight="1" x14ac:dyDescent="0.25">
      <c r="A1037" s="29" t="s">
        <v>1760</v>
      </c>
      <c r="B1037" s="30">
        <v>32</v>
      </c>
      <c r="C1037" s="30" t="s">
        <v>1767</v>
      </c>
      <c r="D1037" s="30">
        <v>38</v>
      </c>
      <c r="E1037" s="30">
        <v>46</v>
      </c>
      <c r="F1037" s="30" t="s">
        <v>12</v>
      </c>
      <c r="G1037" s="31"/>
      <c r="H1037" s="31" t="s">
        <v>13</v>
      </c>
      <c r="I1037" s="18" t="s">
        <v>1768</v>
      </c>
      <c r="J1037" s="32" t="str">
        <f>VLOOKUP(PANAJI!$I1037,Code2Loc,2,FALSE)</f>
        <v>KAREKHAJAN</v>
      </c>
    </row>
    <row r="1038" spans="1:10" ht="15.75" hidden="1" customHeight="1" x14ac:dyDescent="0.25">
      <c r="A1038" s="29" t="s">
        <v>1760</v>
      </c>
      <c r="B1038" s="30">
        <v>32</v>
      </c>
      <c r="C1038" s="30" t="s">
        <v>1769</v>
      </c>
      <c r="D1038" s="30">
        <v>39</v>
      </c>
      <c r="E1038" s="30">
        <v>47</v>
      </c>
      <c r="F1038" s="30" t="s">
        <v>12</v>
      </c>
      <c r="G1038" s="31"/>
      <c r="H1038" s="31" t="s">
        <v>13</v>
      </c>
      <c r="I1038" s="18" t="s">
        <v>1770</v>
      </c>
      <c r="J1038" s="32" t="str">
        <f>VLOOKUP(PANAJI!$I1038,Code2Loc,2,FALSE)</f>
        <v>VIRDI</v>
      </c>
    </row>
    <row r="1039" spans="1:10" ht="15.75" hidden="1" customHeight="1" x14ac:dyDescent="0.25">
      <c r="A1039" s="29" t="s">
        <v>1771</v>
      </c>
      <c r="B1039" s="30">
        <v>33</v>
      </c>
      <c r="C1039" s="30" t="s">
        <v>11</v>
      </c>
      <c r="D1039" s="30">
        <v>1</v>
      </c>
      <c r="E1039" s="30">
        <v>0</v>
      </c>
      <c r="F1039" s="30" t="s">
        <v>12</v>
      </c>
      <c r="G1039" s="31"/>
      <c r="H1039" s="31" t="s">
        <v>13</v>
      </c>
      <c r="I1039" s="18" t="s">
        <v>14</v>
      </c>
      <c r="J1039" s="32" t="str">
        <f>VLOOKUP(PANAJI!$I1039,Code2Loc,2,FALSE)</f>
        <v>PANAJI</v>
      </c>
    </row>
    <row r="1040" spans="1:10" ht="15.75" hidden="1" customHeight="1" x14ac:dyDescent="0.25">
      <c r="A1040" s="29" t="s">
        <v>1771</v>
      </c>
      <c r="B1040" s="30">
        <v>33</v>
      </c>
      <c r="C1040" s="30" t="s">
        <v>206</v>
      </c>
      <c r="D1040" s="30">
        <v>2</v>
      </c>
      <c r="E1040" s="30">
        <v>2</v>
      </c>
      <c r="F1040" s="30" t="s">
        <v>12</v>
      </c>
      <c r="G1040" s="31"/>
      <c r="H1040" s="31" t="s">
        <v>13</v>
      </c>
      <c r="I1040" s="18" t="s">
        <v>207</v>
      </c>
      <c r="J1040" s="32" t="str">
        <f>VLOOKUP(PANAJI!$I1040,Code2Loc,2,FALSE)</f>
        <v>R. PATTO</v>
      </c>
    </row>
    <row r="1041" spans="1:10" ht="15.75" hidden="1" customHeight="1" x14ac:dyDescent="0.25">
      <c r="A1041" s="29" t="s">
        <v>1771</v>
      </c>
      <c r="B1041" s="30">
        <v>33</v>
      </c>
      <c r="C1041" s="30" t="s">
        <v>208</v>
      </c>
      <c r="D1041" s="30">
        <v>3</v>
      </c>
      <c r="E1041" s="30">
        <v>3</v>
      </c>
      <c r="F1041" s="30" t="s">
        <v>12</v>
      </c>
      <c r="G1041" s="31"/>
      <c r="H1041" s="31" t="s">
        <v>13</v>
      </c>
      <c r="I1041" s="18" t="s">
        <v>209</v>
      </c>
      <c r="J1041" s="32" t="str">
        <f>VLOOKUP(PANAJI!$I1041,Code2Loc,2,FALSE)</f>
        <v>RBDR FERRY</v>
      </c>
    </row>
    <row r="1042" spans="1:10" ht="15.75" hidden="1" customHeight="1" x14ac:dyDescent="0.25">
      <c r="A1042" s="29" t="s">
        <v>1771</v>
      </c>
      <c r="B1042" s="30">
        <v>33</v>
      </c>
      <c r="C1042" s="30" t="s">
        <v>210</v>
      </c>
      <c r="D1042" s="30">
        <v>4</v>
      </c>
      <c r="E1042" s="30">
        <v>4</v>
      </c>
      <c r="F1042" s="30" t="s">
        <v>12</v>
      </c>
      <c r="G1042" s="31"/>
      <c r="H1042" s="31" t="s">
        <v>13</v>
      </c>
      <c r="I1042" s="18" t="s">
        <v>211</v>
      </c>
      <c r="J1042" s="32" t="str">
        <f>VLOOKUP(PANAJI!$I1042,Code2Loc,2,FALSE)</f>
        <v>RIBANDAR</v>
      </c>
    </row>
    <row r="1043" spans="1:10" ht="15.75" hidden="1" customHeight="1" x14ac:dyDescent="0.25">
      <c r="A1043" s="29" t="s">
        <v>1771</v>
      </c>
      <c r="B1043" s="30">
        <v>33</v>
      </c>
      <c r="C1043" s="30" t="s">
        <v>212</v>
      </c>
      <c r="D1043" s="30">
        <v>5</v>
      </c>
      <c r="E1043" s="30">
        <v>5</v>
      </c>
      <c r="F1043" s="30" t="s">
        <v>12</v>
      </c>
      <c r="G1043" s="31"/>
      <c r="H1043" s="31" t="s">
        <v>13</v>
      </c>
      <c r="I1043" s="18" t="s">
        <v>213</v>
      </c>
      <c r="J1043" s="32" t="str">
        <f>VLOOKUP(PANAJI!$I1043,Code2Loc,2,FALSE)</f>
        <v>RBDR SCHOOL</v>
      </c>
    </row>
    <row r="1044" spans="1:10" ht="15.75" hidden="1" customHeight="1" x14ac:dyDescent="0.25">
      <c r="A1044" s="29" t="s">
        <v>1771</v>
      </c>
      <c r="B1044" s="30">
        <v>33</v>
      </c>
      <c r="C1044" s="30" t="s">
        <v>214</v>
      </c>
      <c r="D1044" s="30">
        <v>6</v>
      </c>
      <c r="E1044" s="30">
        <v>6</v>
      </c>
      <c r="F1044" s="30" t="s">
        <v>12</v>
      </c>
      <c r="G1044" s="31"/>
      <c r="H1044" s="31" t="s">
        <v>13</v>
      </c>
      <c r="I1044" s="18" t="s">
        <v>215</v>
      </c>
      <c r="J1044" s="32" t="str">
        <f>VLOOKUP(PANAJI!$I1044,Code2Loc,2,FALSE)</f>
        <v>ST.PEDRO</v>
      </c>
    </row>
    <row r="1045" spans="1:10" ht="15.75" hidden="1" customHeight="1" x14ac:dyDescent="0.25">
      <c r="A1045" s="29" t="s">
        <v>1771</v>
      </c>
      <c r="B1045" s="30">
        <v>33</v>
      </c>
      <c r="C1045" s="30" t="s">
        <v>216</v>
      </c>
      <c r="D1045" s="30">
        <v>7</v>
      </c>
      <c r="E1045" s="30">
        <v>7</v>
      </c>
      <c r="F1045" s="30" t="s">
        <v>12</v>
      </c>
      <c r="G1045" s="31"/>
      <c r="H1045" s="31" t="s">
        <v>13</v>
      </c>
      <c r="I1045" s="18" t="s">
        <v>217</v>
      </c>
      <c r="J1045" s="32" t="str">
        <f>VLOOKUP(PANAJI!$I1045,Code2Loc,2,FALSE)</f>
        <v>BAINGINI</v>
      </c>
    </row>
    <row r="1046" spans="1:10" ht="15.75" hidden="1" customHeight="1" x14ac:dyDescent="0.25">
      <c r="A1046" s="29" t="s">
        <v>1771</v>
      </c>
      <c r="B1046" s="30">
        <v>33</v>
      </c>
      <c r="C1046" s="30" t="s">
        <v>218</v>
      </c>
      <c r="D1046" s="30">
        <v>8</v>
      </c>
      <c r="E1046" s="30">
        <v>9</v>
      </c>
      <c r="F1046" s="30" t="s">
        <v>12</v>
      </c>
      <c r="G1046" s="31"/>
      <c r="H1046" s="31" t="s">
        <v>13</v>
      </c>
      <c r="I1046" s="18" t="s">
        <v>219</v>
      </c>
      <c r="J1046" s="32" t="str">
        <f>VLOOKUP(PANAJI!$I1046,Code2Loc,2,FALSE)</f>
        <v>OLD GOA</v>
      </c>
    </row>
    <row r="1047" spans="1:10" ht="15.75" hidden="1" customHeight="1" x14ac:dyDescent="0.25">
      <c r="A1047" s="29" t="s">
        <v>1771</v>
      </c>
      <c r="B1047" s="30">
        <v>33</v>
      </c>
      <c r="C1047" s="30" t="s">
        <v>220</v>
      </c>
      <c r="D1047" s="30">
        <v>9</v>
      </c>
      <c r="E1047" s="30">
        <v>11</v>
      </c>
      <c r="F1047" s="30" t="s">
        <v>12</v>
      </c>
      <c r="G1047" s="31"/>
      <c r="H1047" s="31" t="s">
        <v>13</v>
      </c>
      <c r="I1047" s="18" t="s">
        <v>221</v>
      </c>
      <c r="J1047" s="32" t="str">
        <f>VLOOKUP(PANAJI!$I1047,Code2Loc,2,FALSE)</f>
        <v>CORLI PUMP</v>
      </c>
    </row>
    <row r="1048" spans="1:10" ht="15.75" hidden="1" customHeight="1" x14ac:dyDescent="0.25">
      <c r="A1048" s="29" t="s">
        <v>1771</v>
      </c>
      <c r="B1048" s="30">
        <v>33</v>
      </c>
      <c r="C1048" s="30" t="s">
        <v>222</v>
      </c>
      <c r="D1048" s="30">
        <v>10</v>
      </c>
      <c r="E1048" s="30">
        <v>12</v>
      </c>
      <c r="F1048" s="30" t="s">
        <v>12</v>
      </c>
      <c r="G1048" s="31"/>
      <c r="H1048" s="31" t="s">
        <v>13</v>
      </c>
      <c r="I1048" s="18" t="s">
        <v>223</v>
      </c>
      <c r="J1048" s="32" t="str">
        <f>VLOOKUP(PANAJI!$I1048,Code2Loc,2,FALSE)</f>
        <v>CORLIM</v>
      </c>
    </row>
    <row r="1049" spans="1:10" ht="15.75" hidden="1" customHeight="1" x14ac:dyDescent="0.25">
      <c r="A1049" s="29" t="s">
        <v>1771</v>
      </c>
      <c r="B1049" s="30">
        <v>33</v>
      </c>
      <c r="C1049" s="30" t="s">
        <v>224</v>
      </c>
      <c r="D1049" s="30">
        <v>11</v>
      </c>
      <c r="E1049" s="30">
        <v>13</v>
      </c>
      <c r="F1049" s="30" t="s">
        <v>12</v>
      </c>
      <c r="G1049" s="31"/>
      <c r="H1049" s="31" t="s">
        <v>13</v>
      </c>
      <c r="I1049" s="18" t="s">
        <v>225</v>
      </c>
      <c r="J1049" s="32" t="str">
        <f>VLOOKUP(PANAJI!$I1049,Code2Loc,2,FALSE)</f>
        <v>DHULAPI</v>
      </c>
    </row>
    <row r="1050" spans="1:10" ht="15.75" hidden="1" customHeight="1" x14ac:dyDescent="0.25">
      <c r="A1050" s="29" t="s">
        <v>1771</v>
      </c>
      <c r="B1050" s="30">
        <v>33</v>
      </c>
      <c r="C1050" s="30" t="s">
        <v>163</v>
      </c>
      <c r="D1050" s="30">
        <v>12</v>
      </c>
      <c r="E1050" s="30">
        <v>14</v>
      </c>
      <c r="F1050" s="30" t="s">
        <v>12</v>
      </c>
      <c r="G1050" s="31"/>
      <c r="H1050" s="31" t="s">
        <v>13</v>
      </c>
      <c r="I1050" s="18" t="s">
        <v>164</v>
      </c>
      <c r="J1050" s="32" t="str">
        <f>VLOOKUP(PANAJI!$I1050,Code2Loc,2,FALSE)</f>
        <v>BANASTARI</v>
      </c>
    </row>
    <row r="1051" spans="1:10" ht="15.75" hidden="1" customHeight="1" x14ac:dyDescent="0.25">
      <c r="A1051" s="29" t="s">
        <v>1771</v>
      </c>
      <c r="B1051" s="30">
        <v>33</v>
      </c>
      <c r="C1051" s="30" t="s">
        <v>161</v>
      </c>
      <c r="D1051" s="30">
        <v>13</v>
      </c>
      <c r="E1051" s="30">
        <v>15</v>
      </c>
      <c r="F1051" s="30" t="s">
        <v>12</v>
      </c>
      <c r="G1051" s="31"/>
      <c r="H1051" s="31" t="s">
        <v>13</v>
      </c>
      <c r="I1051" s="18" t="s">
        <v>162</v>
      </c>
      <c r="J1051" s="32" t="str">
        <f>VLOOKUP(PANAJI!$I1051,Code2Loc,2,FALSE)</f>
        <v>TIVRE BUILD</v>
      </c>
    </row>
    <row r="1052" spans="1:10" ht="15.75" hidden="1" customHeight="1" x14ac:dyDescent="0.25">
      <c r="A1052" s="29" t="s">
        <v>1771</v>
      </c>
      <c r="B1052" s="30">
        <v>33</v>
      </c>
      <c r="C1052" s="30" t="s">
        <v>159</v>
      </c>
      <c r="D1052" s="30">
        <v>14</v>
      </c>
      <c r="E1052" s="30">
        <v>16</v>
      </c>
      <c r="F1052" s="30" t="s">
        <v>12</v>
      </c>
      <c r="G1052" s="31"/>
      <c r="H1052" s="31" t="s">
        <v>13</v>
      </c>
      <c r="I1052" s="18" t="s">
        <v>160</v>
      </c>
      <c r="J1052" s="32" t="str">
        <f>VLOOKUP(PANAJI!$I1052,Code2Loc,2,FALSE)</f>
        <v>TIVREM</v>
      </c>
    </row>
    <row r="1053" spans="1:10" ht="15.75" hidden="1" customHeight="1" x14ac:dyDescent="0.25">
      <c r="A1053" s="29" t="s">
        <v>1771</v>
      </c>
      <c r="B1053" s="30">
        <v>33</v>
      </c>
      <c r="C1053" s="30" t="s">
        <v>157</v>
      </c>
      <c r="D1053" s="30">
        <v>15</v>
      </c>
      <c r="E1053" s="30">
        <v>18</v>
      </c>
      <c r="F1053" s="30" t="s">
        <v>12</v>
      </c>
      <c r="G1053" s="31"/>
      <c r="H1053" s="31" t="s">
        <v>30</v>
      </c>
      <c r="I1053" s="18" t="s">
        <v>158</v>
      </c>
      <c r="J1053" s="32" t="str">
        <f>VLOOKUP(PANAJI!$I1053,Code2Loc,2,FALSE)</f>
        <v>MARCEL</v>
      </c>
    </row>
    <row r="1054" spans="1:10" ht="15.75" hidden="1" customHeight="1" x14ac:dyDescent="0.25">
      <c r="A1054" s="29" t="s">
        <v>1771</v>
      </c>
      <c r="B1054" s="30">
        <v>33</v>
      </c>
      <c r="C1054" s="30" t="s">
        <v>155</v>
      </c>
      <c r="D1054" s="30">
        <v>16</v>
      </c>
      <c r="E1054" s="30">
        <v>19</v>
      </c>
      <c r="F1054" s="30" t="s">
        <v>12</v>
      </c>
      <c r="G1054" s="31"/>
      <c r="H1054" s="31" t="s">
        <v>13</v>
      </c>
      <c r="I1054" s="18" t="s">
        <v>156</v>
      </c>
      <c r="J1054" s="32" t="str">
        <f>VLOOKUP(PANAJI!$I1054,Code2Loc,2,FALSE)</f>
        <v>KANDOL TMP</v>
      </c>
    </row>
    <row r="1055" spans="1:10" ht="15.75" hidden="1" customHeight="1" x14ac:dyDescent="0.25">
      <c r="A1055" s="29" t="s">
        <v>1771</v>
      </c>
      <c r="B1055" s="30">
        <v>33</v>
      </c>
      <c r="C1055" s="30" t="s">
        <v>153</v>
      </c>
      <c r="D1055" s="30">
        <v>17</v>
      </c>
      <c r="E1055" s="30">
        <v>20</v>
      </c>
      <c r="F1055" s="30" t="s">
        <v>12</v>
      </c>
      <c r="G1055" s="31"/>
      <c r="H1055" s="31" t="s">
        <v>13</v>
      </c>
      <c r="I1055" s="18" t="s">
        <v>154</v>
      </c>
      <c r="J1055" s="32" t="str">
        <f>VLOOKUP(PANAJI!$I1055,Code2Loc,2,FALSE)</f>
        <v>AMONA</v>
      </c>
    </row>
    <row r="1056" spans="1:10" ht="15.75" hidden="1" customHeight="1" x14ac:dyDescent="0.25">
      <c r="A1056" s="29" t="s">
        <v>1771</v>
      </c>
      <c r="B1056" s="30">
        <v>33</v>
      </c>
      <c r="C1056" s="30" t="s">
        <v>151</v>
      </c>
      <c r="D1056" s="30">
        <v>18</v>
      </c>
      <c r="E1056" s="30">
        <v>21</v>
      </c>
      <c r="F1056" s="30" t="s">
        <v>12</v>
      </c>
      <c r="G1056" s="31"/>
      <c r="H1056" s="31" t="s">
        <v>13</v>
      </c>
      <c r="I1056" s="18" t="s">
        <v>152</v>
      </c>
      <c r="J1056" s="32" t="str">
        <f>VLOOKUP(PANAJI!$I1056,Code2Loc,2,FALSE)</f>
        <v>SEZA GATE</v>
      </c>
    </row>
    <row r="1057" spans="1:10" ht="15.75" hidden="1" customHeight="1" x14ac:dyDescent="0.25">
      <c r="A1057" s="29" t="s">
        <v>1771</v>
      </c>
      <c r="B1057" s="30">
        <v>33</v>
      </c>
      <c r="C1057" s="30" t="s">
        <v>149</v>
      </c>
      <c r="D1057" s="30">
        <v>19</v>
      </c>
      <c r="E1057" s="30">
        <v>22</v>
      </c>
      <c r="F1057" s="30" t="s">
        <v>12</v>
      </c>
      <c r="G1057" s="31"/>
      <c r="H1057" s="31" t="s">
        <v>13</v>
      </c>
      <c r="I1057" s="18" t="s">
        <v>150</v>
      </c>
      <c r="J1057" s="32" t="str">
        <f>VLOOKUP(PANAJI!$I1057,Code2Loc,2,FALSE)</f>
        <v>NHAVELI TMP</v>
      </c>
    </row>
    <row r="1058" spans="1:10" ht="15.75" hidden="1" customHeight="1" x14ac:dyDescent="0.25">
      <c r="A1058" s="29" t="s">
        <v>1771</v>
      </c>
      <c r="B1058" s="30">
        <v>33</v>
      </c>
      <c r="C1058" s="30" t="s">
        <v>147</v>
      </c>
      <c r="D1058" s="30">
        <v>20</v>
      </c>
      <c r="E1058" s="30">
        <v>23</v>
      </c>
      <c r="F1058" s="30" t="s">
        <v>12</v>
      </c>
      <c r="G1058" s="31"/>
      <c r="H1058" s="31" t="s">
        <v>13</v>
      </c>
      <c r="I1058" s="18" t="s">
        <v>148</v>
      </c>
      <c r="J1058" s="32" t="str">
        <f>VLOOKUP(PANAJI!$I1058,Code2Loc,2,FALSE)</f>
        <v>NHAVELI</v>
      </c>
    </row>
    <row r="1059" spans="1:10" ht="15.75" hidden="1" customHeight="1" x14ac:dyDescent="0.25">
      <c r="A1059" s="29" t="s">
        <v>1771</v>
      </c>
      <c r="B1059" s="30">
        <v>33</v>
      </c>
      <c r="C1059" s="30" t="s">
        <v>145</v>
      </c>
      <c r="D1059" s="30">
        <v>21</v>
      </c>
      <c r="E1059" s="30">
        <v>25</v>
      </c>
      <c r="F1059" s="30" t="s">
        <v>12</v>
      </c>
      <c r="G1059" s="31"/>
      <c r="H1059" s="31" t="s">
        <v>13</v>
      </c>
      <c r="I1059" s="18" t="s">
        <v>146</v>
      </c>
      <c r="J1059" s="32" t="str">
        <f>VLOOKUP(PANAJI!$I1059,Code2Loc,2,FALSE)</f>
        <v>KUDNE</v>
      </c>
    </row>
    <row r="1060" spans="1:10" ht="15.75" hidden="1" customHeight="1" x14ac:dyDescent="0.25">
      <c r="A1060" s="29" t="s">
        <v>1771</v>
      </c>
      <c r="B1060" s="30">
        <v>33</v>
      </c>
      <c r="C1060" s="30" t="s">
        <v>143</v>
      </c>
      <c r="D1060" s="30">
        <v>22</v>
      </c>
      <c r="E1060" s="30">
        <v>27</v>
      </c>
      <c r="F1060" s="30" t="s">
        <v>12</v>
      </c>
      <c r="G1060" s="31"/>
      <c r="H1060" s="31" t="s">
        <v>13</v>
      </c>
      <c r="I1060" s="18" t="s">
        <v>144</v>
      </c>
      <c r="J1060" s="32" t="str">
        <f>VLOOKUP(PANAJI!$I1060,Code2Loc,2,FALSE)</f>
        <v>GAWTHAN</v>
      </c>
    </row>
    <row r="1061" spans="1:10" ht="15.75" hidden="1" customHeight="1" x14ac:dyDescent="0.25">
      <c r="A1061" s="29" t="s">
        <v>1771</v>
      </c>
      <c r="B1061" s="30">
        <v>33</v>
      </c>
      <c r="C1061" s="30" t="s">
        <v>141</v>
      </c>
      <c r="D1061" s="30">
        <v>23</v>
      </c>
      <c r="E1061" s="30">
        <v>28</v>
      </c>
      <c r="F1061" s="30" t="s">
        <v>12</v>
      </c>
      <c r="G1061" s="31"/>
      <c r="H1061" s="31" t="s">
        <v>13</v>
      </c>
      <c r="I1061" s="18" t="s">
        <v>142</v>
      </c>
      <c r="J1061" s="32" t="str">
        <f>VLOOKUP(PANAJI!$I1061,Code2Loc,2,FALSE)</f>
        <v>SANKHALI</v>
      </c>
    </row>
    <row r="1062" spans="1:10" ht="15.75" hidden="1" customHeight="1" x14ac:dyDescent="0.25">
      <c r="A1062" s="29" t="s">
        <v>1771</v>
      </c>
      <c r="B1062" s="30">
        <v>33</v>
      </c>
      <c r="C1062" s="30" t="s">
        <v>469</v>
      </c>
      <c r="D1062" s="30">
        <v>24</v>
      </c>
      <c r="E1062" s="30">
        <v>31</v>
      </c>
      <c r="F1062" s="30" t="s">
        <v>12</v>
      </c>
      <c r="G1062" s="31"/>
      <c r="H1062" s="31" t="s">
        <v>13</v>
      </c>
      <c r="I1062" s="18" t="s">
        <v>470</v>
      </c>
      <c r="J1062" s="32" t="str">
        <f>VLOOKUP(PANAJI!$I1062,Code2Loc,2,FALSE)</f>
        <v>DEULWADA</v>
      </c>
    </row>
    <row r="1063" spans="1:10" ht="15.75" hidden="1" customHeight="1" x14ac:dyDescent="0.25">
      <c r="A1063" s="29" t="s">
        <v>1771</v>
      </c>
      <c r="B1063" s="30">
        <v>33</v>
      </c>
      <c r="C1063" s="30" t="s">
        <v>1767</v>
      </c>
      <c r="D1063" s="30">
        <v>25</v>
      </c>
      <c r="E1063" s="30">
        <v>32</v>
      </c>
      <c r="F1063" s="30" t="s">
        <v>12</v>
      </c>
      <c r="G1063" s="31"/>
      <c r="H1063" s="31" t="s">
        <v>13</v>
      </c>
      <c r="I1063" s="18" t="s">
        <v>1768</v>
      </c>
      <c r="J1063" s="32" t="str">
        <f>VLOOKUP(PANAJI!$I1063,Code2Loc,2,FALSE)</f>
        <v>KAREKHAJAN</v>
      </c>
    </row>
    <row r="1064" spans="1:10" ht="15.75" hidden="1" customHeight="1" x14ac:dyDescent="0.25">
      <c r="A1064" s="29" t="s">
        <v>1771</v>
      </c>
      <c r="B1064" s="30">
        <v>33</v>
      </c>
      <c r="C1064" s="30" t="s">
        <v>1769</v>
      </c>
      <c r="D1064" s="30">
        <v>26</v>
      </c>
      <c r="E1064" s="30">
        <v>33</v>
      </c>
      <c r="F1064" s="30" t="s">
        <v>12</v>
      </c>
      <c r="G1064" s="31"/>
      <c r="H1064" s="31" t="s">
        <v>13</v>
      </c>
      <c r="I1064" s="18" t="s">
        <v>1770</v>
      </c>
      <c r="J1064" s="32" t="str">
        <f>VLOOKUP(PANAJI!$I1064,Code2Loc,2,FALSE)</f>
        <v>VIRDI</v>
      </c>
    </row>
    <row r="1065" spans="1:10" ht="15.75" hidden="1" customHeight="1" x14ac:dyDescent="0.25">
      <c r="A1065" s="29" t="s">
        <v>1772</v>
      </c>
      <c r="B1065" s="30">
        <v>34</v>
      </c>
      <c r="C1065" s="30" t="s">
        <v>11</v>
      </c>
      <c r="D1065" s="30">
        <v>1</v>
      </c>
      <c r="E1065" s="30">
        <v>0</v>
      </c>
      <c r="F1065" s="30" t="s">
        <v>12</v>
      </c>
      <c r="G1065" s="31"/>
      <c r="H1065" s="31" t="s">
        <v>13</v>
      </c>
      <c r="I1065" s="18" t="s">
        <v>14</v>
      </c>
      <c r="J1065" s="32" t="str">
        <f>VLOOKUP(PANAJI!$I1065,Code2Loc,2,FALSE)</f>
        <v>PANAJI</v>
      </c>
    </row>
    <row r="1066" spans="1:10" ht="15.75" hidden="1" customHeight="1" x14ac:dyDescent="0.25">
      <c r="A1066" s="29" t="s">
        <v>1772</v>
      </c>
      <c r="B1066" s="30">
        <v>34</v>
      </c>
      <c r="C1066" s="30" t="s">
        <v>206</v>
      </c>
      <c r="D1066" s="30">
        <v>2</v>
      </c>
      <c r="E1066" s="30">
        <v>2</v>
      </c>
      <c r="F1066" s="30" t="s">
        <v>12</v>
      </c>
      <c r="G1066" s="31"/>
      <c r="H1066" s="31" t="s">
        <v>13</v>
      </c>
      <c r="I1066" s="18" t="s">
        <v>207</v>
      </c>
      <c r="J1066" s="32" t="str">
        <f>VLOOKUP(PANAJI!$I1066,Code2Loc,2,FALSE)</f>
        <v>R. PATTO</v>
      </c>
    </row>
    <row r="1067" spans="1:10" ht="15.75" hidden="1" customHeight="1" x14ac:dyDescent="0.25">
      <c r="A1067" s="29" t="s">
        <v>1772</v>
      </c>
      <c r="B1067" s="30">
        <v>34</v>
      </c>
      <c r="C1067" s="30" t="s">
        <v>208</v>
      </c>
      <c r="D1067" s="30">
        <v>3</v>
      </c>
      <c r="E1067" s="30">
        <v>3</v>
      </c>
      <c r="F1067" s="30" t="s">
        <v>12</v>
      </c>
      <c r="G1067" s="31"/>
      <c r="H1067" s="31" t="s">
        <v>13</v>
      </c>
      <c r="I1067" s="18" t="s">
        <v>209</v>
      </c>
      <c r="J1067" s="32" t="str">
        <f>VLOOKUP(PANAJI!$I1067,Code2Loc,2,FALSE)</f>
        <v>RBDR FERRY</v>
      </c>
    </row>
    <row r="1068" spans="1:10" ht="15.75" hidden="1" customHeight="1" x14ac:dyDescent="0.25">
      <c r="A1068" s="29" t="s">
        <v>1772</v>
      </c>
      <c r="B1068" s="30">
        <v>34</v>
      </c>
      <c r="C1068" s="30" t="s">
        <v>210</v>
      </c>
      <c r="D1068" s="30">
        <v>4</v>
      </c>
      <c r="E1068" s="30">
        <v>4</v>
      </c>
      <c r="F1068" s="30" t="s">
        <v>12</v>
      </c>
      <c r="G1068" s="31"/>
      <c r="H1068" s="31" t="s">
        <v>13</v>
      </c>
      <c r="I1068" s="18" t="s">
        <v>211</v>
      </c>
      <c r="J1068" s="32" t="str">
        <f>VLOOKUP(PANAJI!$I1068,Code2Loc,2,FALSE)</f>
        <v>RIBANDAR</v>
      </c>
    </row>
    <row r="1069" spans="1:10" ht="15.75" hidden="1" customHeight="1" x14ac:dyDescent="0.25">
      <c r="A1069" s="29" t="s">
        <v>1772</v>
      </c>
      <c r="B1069" s="30">
        <v>34</v>
      </c>
      <c r="C1069" s="30" t="s">
        <v>212</v>
      </c>
      <c r="D1069" s="30">
        <v>5</v>
      </c>
      <c r="E1069" s="30">
        <v>5</v>
      </c>
      <c r="F1069" s="30" t="s">
        <v>12</v>
      </c>
      <c r="G1069" s="31"/>
      <c r="H1069" s="31" t="s">
        <v>13</v>
      </c>
      <c r="I1069" s="18" t="s">
        <v>213</v>
      </c>
      <c r="J1069" s="32" t="str">
        <f>VLOOKUP(PANAJI!$I1069,Code2Loc,2,FALSE)</f>
        <v>RBDR SCHOOL</v>
      </c>
    </row>
    <row r="1070" spans="1:10" ht="15.75" hidden="1" customHeight="1" x14ac:dyDescent="0.25">
      <c r="A1070" s="29" t="s">
        <v>1772</v>
      </c>
      <c r="B1070" s="30">
        <v>34</v>
      </c>
      <c r="C1070" s="30" t="s">
        <v>214</v>
      </c>
      <c r="D1070" s="30">
        <v>6</v>
      </c>
      <c r="E1070" s="30">
        <v>6</v>
      </c>
      <c r="F1070" s="30" t="s">
        <v>12</v>
      </c>
      <c r="G1070" s="31"/>
      <c r="H1070" s="31" t="s">
        <v>13</v>
      </c>
      <c r="I1070" s="18" t="s">
        <v>215</v>
      </c>
      <c r="J1070" s="32" t="str">
        <f>VLOOKUP(PANAJI!$I1070,Code2Loc,2,FALSE)</f>
        <v>ST.PEDRO</v>
      </c>
    </row>
    <row r="1071" spans="1:10" ht="15.75" hidden="1" customHeight="1" x14ac:dyDescent="0.25">
      <c r="A1071" s="29" t="s">
        <v>1772</v>
      </c>
      <c r="B1071" s="30">
        <v>34</v>
      </c>
      <c r="C1071" s="30" t="s">
        <v>216</v>
      </c>
      <c r="D1071" s="30">
        <v>7</v>
      </c>
      <c r="E1071" s="30">
        <v>7</v>
      </c>
      <c r="F1071" s="30" t="s">
        <v>12</v>
      </c>
      <c r="G1071" s="31"/>
      <c r="H1071" s="31" t="s">
        <v>13</v>
      </c>
      <c r="I1071" s="18" t="s">
        <v>217</v>
      </c>
      <c r="J1071" s="32" t="str">
        <f>VLOOKUP(PANAJI!$I1071,Code2Loc,2,FALSE)</f>
        <v>BAINGINI</v>
      </c>
    </row>
    <row r="1072" spans="1:10" ht="15.75" hidden="1" customHeight="1" x14ac:dyDescent="0.25">
      <c r="A1072" s="29" t="s">
        <v>1772</v>
      </c>
      <c r="B1072" s="30">
        <v>34</v>
      </c>
      <c r="C1072" s="30" t="s">
        <v>218</v>
      </c>
      <c r="D1072" s="30">
        <v>8</v>
      </c>
      <c r="E1072" s="30">
        <v>9</v>
      </c>
      <c r="F1072" s="30" t="s">
        <v>12</v>
      </c>
      <c r="G1072" s="31"/>
      <c r="H1072" s="31" t="s">
        <v>13</v>
      </c>
      <c r="I1072" s="18" t="s">
        <v>219</v>
      </c>
      <c r="J1072" s="32" t="str">
        <f>VLOOKUP(PANAJI!$I1072,Code2Loc,2,FALSE)</f>
        <v>OLD GOA</v>
      </c>
    </row>
    <row r="1073" spans="1:10" ht="15.75" hidden="1" customHeight="1" x14ac:dyDescent="0.25">
      <c r="A1073" s="29" t="s">
        <v>1772</v>
      </c>
      <c r="B1073" s="30">
        <v>34</v>
      </c>
      <c r="C1073" s="30" t="s">
        <v>220</v>
      </c>
      <c r="D1073" s="30">
        <v>9</v>
      </c>
      <c r="E1073" s="30">
        <v>11</v>
      </c>
      <c r="F1073" s="30" t="s">
        <v>12</v>
      </c>
      <c r="G1073" s="31"/>
      <c r="H1073" s="31" t="s">
        <v>13</v>
      </c>
      <c r="I1073" s="18" t="s">
        <v>221</v>
      </c>
      <c r="J1073" s="32" t="str">
        <f>VLOOKUP(PANAJI!$I1073,Code2Loc,2,FALSE)</f>
        <v>CORLI PUMP</v>
      </c>
    </row>
    <row r="1074" spans="1:10" ht="15.75" hidden="1" customHeight="1" x14ac:dyDescent="0.25">
      <c r="A1074" s="29" t="s">
        <v>1772</v>
      </c>
      <c r="B1074" s="30">
        <v>34</v>
      </c>
      <c r="C1074" s="30" t="s">
        <v>222</v>
      </c>
      <c r="D1074" s="30">
        <v>10</v>
      </c>
      <c r="E1074" s="30">
        <v>12</v>
      </c>
      <c r="F1074" s="30" t="s">
        <v>12</v>
      </c>
      <c r="G1074" s="31"/>
      <c r="H1074" s="31" t="s">
        <v>13</v>
      </c>
      <c r="I1074" s="18" t="s">
        <v>223</v>
      </c>
      <c r="J1074" s="32" t="str">
        <f>VLOOKUP(PANAJI!$I1074,Code2Loc,2,FALSE)</f>
        <v>CORLIM</v>
      </c>
    </row>
    <row r="1075" spans="1:10" ht="15.75" hidden="1" customHeight="1" x14ac:dyDescent="0.25">
      <c r="A1075" s="29" t="s">
        <v>1772</v>
      </c>
      <c r="B1075" s="30">
        <v>34</v>
      </c>
      <c r="C1075" s="30" t="s">
        <v>224</v>
      </c>
      <c r="D1075" s="30">
        <v>11</v>
      </c>
      <c r="E1075" s="30">
        <v>13</v>
      </c>
      <c r="F1075" s="30" t="s">
        <v>12</v>
      </c>
      <c r="G1075" s="31"/>
      <c r="H1075" s="31" t="s">
        <v>13</v>
      </c>
      <c r="I1075" s="18" t="s">
        <v>225</v>
      </c>
      <c r="J1075" s="32" t="str">
        <f>VLOOKUP(PANAJI!$I1075,Code2Loc,2,FALSE)</f>
        <v>DHULAPI</v>
      </c>
    </row>
    <row r="1076" spans="1:10" ht="15.75" hidden="1" customHeight="1" x14ac:dyDescent="0.25">
      <c r="A1076" s="29" t="s">
        <v>1772</v>
      </c>
      <c r="B1076" s="30">
        <v>34</v>
      </c>
      <c r="C1076" s="30" t="s">
        <v>163</v>
      </c>
      <c r="D1076" s="30">
        <v>12</v>
      </c>
      <c r="E1076" s="30">
        <v>14</v>
      </c>
      <c r="F1076" s="30" t="s">
        <v>12</v>
      </c>
      <c r="G1076" s="31"/>
      <c r="H1076" s="31" t="s">
        <v>13</v>
      </c>
      <c r="I1076" s="18" t="s">
        <v>164</v>
      </c>
      <c r="J1076" s="32" t="str">
        <f>VLOOKUP(PANAJI!$I1076,Code2Loc,2,FALSE)</f>
        <v>BANASTARI</v>
      </c>
    </row>
    <row r="1077" spans="1:10" ht="15.75" hidden="1" customHeight="1" x14ac:dyDescent="0.25">
      <c r="A1077" s="29" t="s">
        <v>1772</v>
      </c>
      <c r="B1077" s="30">
        <v>34</v>
      </c>
      <c r="C1077" s="30" t="s">
        <v>161</v>
      </c>
      <c r="D1077" s="30">
        <v>13</v>
      </c>
      <c r="E1077" s="30">
        <v>15</v>
      </c>
      <c r="F1077" s="30" t="s">
        <v>12</v>
      </c>
      <c r="G1077" s="31"/>
      <c r="H1077" s="31" t="s">
        <v>13</v>
      </c>
      <c r="I1077" s="18" t="s">
        <v>162</v>
      </c>
      <c r="J1077" s="32" t="str">
        <f>VLOOKUP(PANAJI!$I1077,Code2Loc,2,FALSE)</f>
        <v>TIVRE BUILD</v>
      </c>
    </row>
    <row r="1078" spans="1:10" ht="15.75" hidden="1" customHeight="1" x14ac:dyDescent="0.25">
      <c r="A1078" s="29" t="s">
        <v>1772</v>
      </c>
      <c r="B1078" s="30">
        <v>34</v>
      </c>
      <c r="C1078" s="30" t="s">
        <v>159</v>
      </c>
      <c r="D1078" s="30">
        <v>14</v>
      </c>
      <c r="E1078" s="30">
        <v>16</v>
      </c>
      <c r="F1078" s="30" t="s">
        <v>12</v>
      </c>
      <c r="G1078" s="31"/>
      <c r="H1078" s="31" t="s">
        <v>13</v>
      </c>
      <c r="I1078" s="18" t="s">
        <v>160</v>
      </c>
      <c r="J1078" s="32" t="str">
        <f>VLOOKUP(PANAJI!$I1078,Code2Loc,2,FALSE)</f>
        <v>TIVREM</v>
      </c>
    </row>
    <row r="1079" spans="1:10" ht="15.75" hidden="1" customHeight="1" x14ac:dyDescent="0.25">
      <c r="A1079" s="29" t="s">
        <v>1772</v>
      </c>
      <c r="B1079" s="30">
        <v>34</v>
      </c>
      <c r="C1079" s="30" t="s">
        <v>157</v>
      </c>
      <c r="D1079" s="30">
        <v>15</v>
      </c>
      <c r="E1079" s="30">
        <v>18</v>
      </c>
      <c r="F1079" s="30" t="s">
        <v>12</v>
      </c>
      <c r="G1079" s="31"/>
      <c r="H1079" s="31" t="s">
        <v>30</v>
      </c>
      <c r="I1079" s="18" t="s">
        <v>158</v>
      </c>
      <c r="J1079" s="32" t="str">
        <f>VLOOKUP(PANAJI!$I1079,Code2Loc,2,FALSE)</f>
        <v>MARCEL</v>
      </c>
    </row>
    <row r="1080" spans="1:10" ht="15.75" hidden="1" customHeight="1" x14ac:dyDescent="0.25">
      <c r="A1080" s="29" t="s">
        <v>1772</v>
      </c>
      <c r="B1080" s="30">
        <v>34</v>
      </c>
      <c r="C1080" s="30" t="s">
        <v>155</v>
      </c>
      <c r="D1080" s="30">
        <v>16</v>
      </c>
      <c r="E1080" s="30">
        <v>19</v>
      </c>
      <c r="F1080" s="30" t="s">
        <v>12</v>
      </c>
      <c r="G1080" s="31"/>
      <c r="H1080" s="31" t="s">
        <v>13</v>
      </c>
      <c r="I1080" s="18" t="s">
        <v>156</v>
      </c>
      <c r="J1080" s="32" t="str">
        <f>VLOOKUP(PANAJI!$I1080,Code2Loc,2,FALSE)</f>
        <v>KANDOL TMP</v>
      </c>
    </row>
    <row r="1081" spans="1:10" ht="15.75" hidden="1" customHeight="1" x14ac:dyDescent="0.25">
      <c r="A1081" s="29" t="s">
        <v>1772</v>
      </c>
      <c r="B1081" s="30">
        <v>34</v>
      </c>
      <c r="C1081" s="30" t="s">
        <v>153</v>
      </c>
      <c r="D1081" s="30">
        <v>17</v>
      </c>
      <c r="E1081" s="30">
        <v>20</v>
      </c>
      <c r="F1081" s="30" t="s">
        <v>12</v>
      </c>
      <c r="G1081" s="31"/>
      <c r="H1081" s="31" t="s">
        <v>13</v>
      </c>
      <c r="I1081" s="18" t="s">
        <v>154</v>
      </c>
      <c r="J1081" s="32" t="str">
        <f>VLOOKUP(PANAJI!$I1081,Code2Loc,2,FALSE)</f>
        <v>AMONA</v>
      </c>
    </row>
    <row r="1082" spans="1:10" ht="15.75" hidden="1" customHeight="1" x14ac:dyDescent="0.25">
      <c r="A1082" s="29" t="s">
        <v>1772</v>
      </c>
      <c r="B1082" s="30">
        <v>34</v>
      </c>
      <c r="C1082" s="30" t="s">
        <v>151</v>
      </c>
      <c r="D1082" s="30">
        <v>18</v>
      </c>
      <c r="E1082" s="30">
        <v>21</v>
      </c>
      <c r="F1082" s="30" t="s">
        <v>12</v>
      </c>
      <c r="G1082" s="31"/>
      <c r="H1082" s="31" t="s">
        <v>13</v>
      </c>
      <c r="I1082" s="18" t="s">
        <v>152</v>
      </c>
      <c r="J1082" s="32" t="str">
        <f>VLOOKUP(PANAJI!$I1082,Code2Loc,2,FALSE)</f>
        <v>SEZA GATE</v>
      </c>
    </row>
    <row r="1083" spans="1:10" ht="15.75" hidden="1" customHeight="1" x14ac:dyDescent="0.25">
      <c r="A1083" s="29" t="s">
        <v>1772</v>
      </c>
      <c r="B1083" s="30">
        <v>34</v>
      </c>
      <c r="C1083" s="30" t="s">
        <v>149</v>
      </c>
      <c r="D1083" s="30">
        <v>19</v>
      </c>
      <c r="E1083" s="30">
        <v>22</v>
      </c>
      <c r="F1083" s="30" t="s">
        <v>12</v>
      </c>
      <c r="G1083" s="31"/>
      <c r="H1083" s="31" t="s">
        <v>13</v>
      </c>
      <c r="I1083" s="18" t="s">
        <v>150</v>
      </c>
      <c r="J1083" s="32" t="str">
        <f>VLOOKUP(PANAJI!$I1083,Code2Loc,2,FALSE)</f>
        <v>NHAVELI TMP</v>
      </c>
    </row>
    <row r="1084" spans="1:10" ht="15.75" hidden="1" customHeight="1" x14ac:dyDescent="0.25">
      <c r="A1084" s="29" t="s">
        <v>1772</v>
      </c>
      <c r="B1084" s="30">
        <v>34</v>
      </c>
      <c r="C1084" s="30" t="s">
        <v>147</v>
      </c>
      <c r="D1084" s="30">
        <v>20</v>
      </c>
      <c r="E1084" s="30">
        <v>23</v>
      </c>
      <c r="F1084" s="30" t="s">
        <v>12</v>
      </c>
      <c r="G1084" s="31"/>
      <c r="H1084" s="31" t="s">
        <v>13</v>
      </c>
      <c r="I1084" s="18" t="s">
        <v>148</v>
      </c>
      <c r="J1084" s="32" t="str">
        <f>VLOOKUP(PANAJI!$I1084,Code2Loc,2,FALSE)</f>
        <v>NHAVELI</v>
      </c>
    </row>
    <row r="1085" spans="1:10" ht="15.75" hidden="1" customHeight="1" x14ac:dyDescent="0.25">
      <c r="A1085" s="29" t="s">
        <v>1772</v>
      </c>
      <c r="B1085" s="30">
        <v>34</v>
      </c>
      <c r="C1085" s="30" t="s">
        <v>1773</v>
      </c>
      <c r="D1085" s="30">
        <v>21</v>
      </c>
      <c r="E1085" s="30">
        <v>24</v>
      </c>
      <c r="F1085" s="30" t="s">
        <v>12</v>
      </c>
      <c r="G1085" s="31"/>
      <c r="H1085" s="31" t="s">
        <v>13</v>
      </c>
      <c r="I1085" s="18" t="s">
        <v>1774</v>
      </c>
      <c r="J1085" s="32" t="str">
        <f>VLOOKUP(PANAJI!$I1085,Code2Loc,2,FALSE)</f>
        <v>KUDNE TMP</v>
      </c>
    </row>
    <row r="1086" spans="1:10" ht="15.75" hidden="1" customHeight="1" x14ac:dyDescent="0.25">
      <c r="A1086" s="29" t="s">
        <v>1772</v>
      </c>
      <c r="B1086" s="30">
        <v>34</v>
      </c>
      <c r="C1086" s="30" t="s">
        <v>145</v>
      </c>
      <c r="D1086" s="30">
        <v>22</v>
      </c>
      <c r="E1086" s="30">
        <v>25</v>
      </c>
      <c r="F1086" s="30" t="s">
        <v>12</v>
      </c>
      <c r="G1086" s="31"/>
      <c r="H1086" s="31" t="s">
        <v>13</v>
      </c>
      <c r="I1086" s="18" t="s">
        <v>146</v>
      </c>
      <c r="J1086" s="32" t="str">
        <f>VLOOKUP(PANAJI!$I1086,Code2Loc,2,FALSE)</f>
        <v>KUDNE</v>
      </c>
    </row>
    <row r="1087" spans="1:10" ht="15.75" hidden="1" customHeight="1" x14ac:dyDescent="0.25">
      <c r="A1087" s="29" t="s">
        <v>1772</v>
      </c>
      <c r="B1087" s="30">
        <v>34</v>
      </c>
      <c r="C1087" s="30" t="s">
        <v>143</v>
      </c>
      <c r="D1087" s="30">
        <v>23</v>
      </c>
      <c r="E1087" s="30">
        <v>27</v>
      </c>
      <c r="F1087" s="30" t="s">
        <v>12</v>
      </c>
      <c r="G1087" s="31"/>
      <c r="H1087" s="31" t="s">
        <v>13</v>
      </c>
      <c r="I1087" s="18" t="s">
        <v>144</v>
      </c>
      <c r="J1087" s="32" t="str">
        <f>VLOOKUP(PANAJI!$I1087,Code2Loc,2,FALSE)</f>
        <v>GAWTHAN</v>
      </c>
    </row>
    <row r="1088" spans="1:10" ht="15.75" hidden="1" customHeight="1" x14ac:dyDescent="0.25">
      <c r="A1088" s="29" t="s">
        <v>1772</v>
      </c>
      <c r="B1088" s="30">
        <v>34</v>
      </c>
      <c r="C1088" s="30" t="s">
        <v>141</v>
      </c>
      <c r="D1088" s="30">
        <v>24</v>
      </c>
      <c r="E1088" s="30">
        <v>28</v>
      </c>
      <c r="F1088" s="30" t="s">
        <v>12</v>
      </c>
      <c r="G1088" s="31"/>
      <c r="H1088" s="31" t="s">
        <v>13</v>
      </c>
      <c r="I1088" s="18" t="s">
        <v>142</v>
      </c>
      <c r="J1088" s="32" t="str">
        <f>VLOOKUP(PANAJI!$I1088,Code2Loc,2,FALSE)</f>
        <v>SANKHALI</v>
      </c>
    </row>
    <row r="1089" spans="1:10" ht="15.75" hidden="1" customHeight="1" x14ac:dyDescent="0.25">
      <c r="A1089" s="29" t="s">
        <v>1772</v>
      </c>
      <c r="B1089" s="30">
        <v>34</v>
      </c>
      <c r="C1089" s="30" t="s">
        <v>272</v>
      </c>
      <c r="D1089" s="30">
        <v>25</v>
      </c>
      <c r="E1089" s="30">
        <v>30</v>
      </c>
      <c r="F1089" s="30" t="s">
        <v>12</v>
      </c>
      <c r="G1089" s="31"/>
      <c r="H1089" s="31" t="s">
        <v>13</v>
      </c>
      <c r="I1089" s="18" t="s">
        <v>273</v>
      </c>
      <c r="J1089" s="32" t="str">
        <f>VLOOKUP(PANAJI!$I1089,Code2Loc,2,FALSE)</f>
        <v>HOUSIN BRD</v>
      </c>
    </row>
    <row r="1090" spans="1:10" ht="15.75" hidden="1" customHeight="1" x14ac:dyDescent="0.25">
      <c r="A1090" s="29" t="s">
        <v>1772</v>
      </c>
      <c r="B1090" s="30">
        <v>34</v>
      </c>
      <c r="C1090" s="30" t="s">
        <v>274</v>
      </c>
      <c r="D1090" s="30">
        <v>26</v>
      </c>
      <c r="E1090" s="30">
        <v>31</v>
      </c>
      <c r="F1090" s="30" t="s">
        <v>12</v>
      </c>
      <c r="G1090" s="31"/>
      <c r="H1090" s="31" t="s">
        <v>13</v>
      </c>
      <c r="I1090" s="18" t="s">
        <v>275</v>
      </c>
      <c r="J1090" s="32" t="str">
        <f>VLOOKUP(PANAJI!$I1090,Code2Loc,2,FALSE)</f>
        <v>HARVALE</v>
      </c>
    </row>
    <row r="1091" spans="1:10" ht="15.75" hidden="1" customHeight="1" x14ac:dyDescent="0.25">
      <c r="A1091" s="29" t="s">
        <v>1772</v>
      </c>
      <c r="B1091" s="30">
        <v>34</v>
      </c>
      <c r="C1091" s="30" t="s">
        <v>276</v>
      </c>
      <c r="D1091" s="30">
        <v>27</v>
      </c>
      <c r="E1091" s="30">
        <v>32</v>
      </c>
      <c r="F1091" s="30" t="s">
        <v>12</v>
      </c>
      <c r="G1091" s="31"/>
      <c r="H1091" s="31" t="s">
        <v>13</v>
      </c>
      <c r="I1091" s="18" t="s">
        <v>277</v>
      </c>
      <c r="J1091" s="32" t="str">
        <f>VLOOKUP(PANAJI!$I1091,Code2Loc,2,FALSE)</f>
        <v>PRATAP NAGR</v>
      </c>
    </row>
    <row r="1092" spans="1:10" ht="15.75" hidden="1" customHeight="1" x14ac:dyDescent="0.25">
      <c r="A1092" s="29" t="s">
        <v>1772</v>
      </c>
      <c r="B1092" s="30">
        <v>34</v>
      </c>
      <c r="C1092" s="30" t="s">
        <v>278</v>
      </c>
      <c r="D1092" s="30">
        <v>28</v>
      </c>
      <c r="E1092" s="30">
        <v>33</v>
      </c>
      <c r="F1092" s="30" t="s">
        <v>12</v>
      </c>
      <c r="G1092" s="31"/>
      <c r="H1092" s="31" t="s">
        <v>13</v>
      </c>
      <c r="I1092" s="18" t="s">
        <v>279</v>
      </c>
      <c r="J1092" s="32" t="str">
        <f>VLOOKUP(PANAJI!$I1092,Code2Loc,2,FALSE)</f>
        <v>SUPACHI PUD</v>
      </c>
    </row>
    <row r="1093" spans="1:10" ht="15.75" hidden="1" customHeight="1" x14ac:dyDescent="0.25">
      <c r="A1093" s="29" t="s">
        <v>1772</v>
      </c>
      <c r="B1093" s="30">
        <v>34</v>
      </c>
      <c r="C1093" s="30" t="s">
        <v>280</v>
      </c>
      <c r="D1093" s="30">
        <v>29</v>
      </c>
      <c r="E1093" s="30">
        <v>34</v>
      </c>
      <c r="F1093" s="30" t="s">
        <v>12</v>
      </c>
      <c r="G1093" s="31"/>
      <c r="H1093" s="31" t="s">
        <v>13</v>
      </c>
      <c r="I1093" s="18" t="s">
        <v>281</v>
      </c>
      <c r="J1093" s="32" t="str">
        <f>VLOOKUP(PANAJI!$I1093,Code2Loc,2,FALSE)</f>
        <v>HONDA</v>
      </c>
    </row>
    <row r="1094" spans="1:10" ht="15.75" hidden="1" customHeight="1" x14ac:dyDescent="0.25">
      <c r="A1094" s="29" t="s">
        <v>1772</v>
      </c>
      <c r="B1094" s="30">
        <v>34</v>
      </c>
      <c r="C1094" s="30" t="s">
        <v>1775</v>
      </c>
      <c r="D1094" s="30">
        <v>30</v>
      </c>
      <c r="E1094" s="30">
        <v>35</v>
      </c>
      <c r="F1094" s="30" t="s">
        <v>12</v>
      </c>
      <c r="G1094" s="31"/>
      <c r="H1094" s="31" t="s">
        <v>13</v>
      </c>
      <c r="I1094" s="18" t="s">
        <v>1776</v>
      </c>
      <c r="J1094" s="32" t="str">
        <f>VLOOKUP(PANAJI!$I1094,Code2Loc,2,FALSE)</f>
        <v>CHIRWAL</v>
      </c>
    </row>
    <row r="1095" spans="1:10" ht="15.75" hidden="1" customHeight="1" x14ac:dyDescent="0.25">
      <c r="A1095" s="29" t="s">
        <v>1772</v>
      </c>
      <c r="B1095" s="30">
        <v>34</v>
      </c>
      <c r="C1095" s="30" t="s">
        <v>1777</v>
      </c>
      <c r="D1095" s="30">
        <v>31</v>
      </c>
      <c r="E1095" s="30">
        <v>36</v>
      </c>
      <c r="F1095" s="30" t="s">
        <v>12</v>
      </c>
      <c r="G1095" s="31"/>
      <c r="H1095" s="31" t="s">
        <v>13</v>
      </c>
      <c r="I1095" s="18" t="s">
        <v>1778</v>
      </c>
      <c r="J1095" s="32" t="str">
        <f>VLOOKUP(PANAJI!$I1095,Code2Loc,2,FALSE)</f>
        <v>SOLYE TMP</v>
      </c>
    </row>
    <row r="1096" spans="1:10" ht="15.75" hidden="1" customHeight="1" x14ac:dyDescent="0.25">
      <c r="A1096" s="29" t="s">
        <v>1772</v>
      </c>
      <c r="B1096" s="30">
        <v>34</v>
      </c>
      <c r="C1096" s="30" t="s">
        <v>1779</v>
      </c>
      <c r="D1096" s="30">
        <v>32</v>
      </c>
      <c r="E1096" s="30">
        <v>37</v>
      </c>
      <c r="F1096" s="30" t="s">
        <v>12</v>
      </c>
      <c r="G1096" s="31"/>
      <c r="H1096" s="31" t="s">
        <v>13</v>
      </c>
      <c r="I1096" s="18" t="s">
        <v>1780</v>
      </c>
      <c r="J1096" s="32" t="str">
        <f>VLOOKUP(PANAJI!$I1096,Code2Loc,2,FALSE)</f>
        <v>AJOBA TMP</v>
      </c>
    </row>
    <row r="1097" spans="1:10" ht="15.75" hidden="1" customHeight="1" x14ac:dyDescent="0.25">
      <c r="A1097" s="29" t="s">
        <v>1772</v>
      </c>
      <c r="B1097" s="30">
        <v>34</v>
      </c>
      <c r="C1097" s="30" t="s">
        <v>1781</v>
      </c>
      <c r="D1097" s="30">
        <v>33</v>
      </c>
      <c r="E1097" s="30">
        <v>38</v>
      </c>
      <c r="F1097" s="30" t="s">
        <v>12</v>
      </c>
      <c r="G1097" s="31"/>
      <c r="H1097" s="31" t="s">
        <v>13</v>
      </c>
      <c r="I1097" s="18" t="s">
        <v>1782</v>
      </c>
      <c r="J1097" s="32" t="str">
        <f>VLOOKUP(PANAJI!$I1097,Code2Loc,2,FALSE)</f>
        <v>SONSHI TISK</v>
      </c>
    </row>
    <row r="1098" spans="1:10" ht="15.75" hidden="1" customHeight="1" x14ac:dyDescent="0.25">
      <c r="A1098" s="29" t="s">
        <v>1772</v>
      </c>
      <c r="B1098" s="30">
        <v>34</v>
      </c>
      <c r="C1098" s="30" t="s">
        <v>1783</v>
      </c>
      <c r="D1098" s="30">
        <v>34</v>
      </c>
      <c r="E1098" s="30">
        <v>39</v>
      </c>
      <c r="F1098" s="30" t="s">
        <v>12</v>
      </c>
      <c r="G1098" s="31"/>
      <c r="H1098" s="31" t="s">
        <v>13</v>
      </c>
      <c r="I1098" s="18" t="s">
        <v>1784</v>
      </c>
      <c r="J1098" s="32" t="str">
        <f>VLOOKUP(PANAJI!$I1098,Code2Loc,2,FALSE)</f>
        <v>SONSHI</v>
      </c>
    </row>
    <row r="1099" spans="1:10" ht="15.75" hidden="1" customHeight="1" x14ac:dyDescent="0.25">
      <c r="A1099" s="29" t="s">
        <v>456</v>
      </c>
      <c r="B1099" s="30">
        <v>35</v>
      </c>
      <c r="C1099" s="30" t="s">
        <v>11</v>
      </c>
      <c r="D1099" s="30">
        <v>1</v>
      </c>
      <c r="E1099" s="30">
        <v>0</v>
      </c>
      <c r="F1099" s="30" t="s">
        <v>12</v>
      </c>
      <c r="G1099" s="31"/>
      <c r="H1099" s="31" t="s">
        <v>13</v>
      </c>
      <c r="I1099" s="18" t="s">
        <v>14</v>
      </c>
      <c r="J1099" s="32" t="str">
        <f>VLOOKUP(PANAJI!$I1099,Code2Loc,2,FALSE)</f>
        <v>PANAJI</v>
      </c>
    </row>
    <row r="1100" spans="1:10" ht="15.75" hidden="1" customHeight="1" x14ac:dyDescent="0.25">
      <c r="A1100" s="29" t="s">
        <v>456</v>
      </c>
      <c r="B1100" s="30">
        <v>35</v>
      </c>
      <c r="C1100" s="30" t="s">
        <v>206</v>
      </c>
      <c r="D1100" s="30">
        <v>2</v>
      </c>
      <c r="E1100" s="30">
        <v>2</v>
      </c>
      <c r="F1100" s="30" t="s">
        <v>12</v>
      </c>
      <c r="G1100" s="31"/>
      <c r="H1100" s="31" t="s">
        <v>13</v>
      </c>
      <c r="I1100" s="18" t="s">
        <v>207</v>
      </c>
      <c r="J1100" s="32" t="str">
        <f>VLOOKUP(PANAJI!$I1100,Code2Loc,2,FALSE)</f>
        <v>R. PATTO</v>
      </c>
    </row>
    <row r="1101" spans="1:10" ht="15.75" hidden="1" customHeight="1" x14ac:dyDescent="0.25">
      <c r="A1101" s="29" t="s">
        <v>456</v>
      </c>
      <c r="B1101" s="30">
        <v>35</v>
      </c>
      <c r="C1101" s="30" t="s">
        <v>208</v>
      </c>
      <c r="D1101" s="30">
        <v>3</v>
      </c>
      <c r="E1101" s="30">
        <v>3</v>
      </c>
      <c r="F1101" s="30" t="s">
        <v>12</v>
      </c>
      <c r="G1101" s="31"/>
      <c r="H1101" s="31" t="s">
        <v>13</v>
      </c>
      <c r="I1101" s="18" t="s">
        <v>209</v>
      </c>
      <c r="J1101" s="32" t="str">
        <f>VLOOKUP(PANAJI!$I1101,Code2Loc,2,FALSE)</f>
        <v>RBDR FERRY</v>
      </c>
    </row>
    <row r="1102" spans="1:10" ht="15.75" hidden="1" customHeight="1" x14ac:dyDescent="0.25">
      <c r="A1102" s="29" t="s">
        <v>456</v>
      </c>
      <c r="B1102" s="30">
        <v>35</v>
      </c>
      <c r="C1102" s="30" t="s">
        <v>210</v>
      </c>
      <c r="D1102" s="30">
        <v>4</v>
      </c>
      <c r="E1102" s="30">
        <v>4</v>
      </c>
      <c r="F1102" s="30" t="s">
        <v>12</v>
      </c>
      <c r="G1102" s="31"/>
      <c r="H1102" s="31" t="s">
        <v>13</v>
      </c>
      <c r="I1102" s="18" t="s">
        <v>211</v>
      </c>
      <c r="J1102" s="32" t="str">
        <f>VLOOKUP(PANAJI!$I1102,Code2Loc,2,FALSE)</f>
        <v>RIBANDAR</v>
      </c>
    </row>
    <row r="1103" spans="1:10" ht="15.75" hidden="1" customHeight="1" x14ac:dyDescent="0.25">
      <c r="A1103" s="29" t="s">
        <v>456</v>
      </c>
      <c r="B1103" s="30">
        <v>35</v>
      </c>
      <c r="C1103" s="30" t="s">
        <v>212</v>
      </c>
      <c r="D1103" s="30">
        <v>5</v>
      </c>
      <c r="E1103" s="30">
        <v>5</v>
      </c>
      <c r="F1103" s="30" t="s">
        <v>12</v>
      </c>
      <c r="G1103" s="31"/>
      <c r="H1103" s="31" t="s">
        <v>13</v>
      </c>
      <c r="I1103" s="18" t="s">
        <v>213</v>
      </c>
      <c r="J1103" s="32" t="str">
        <f>VLOOKUP(PANAJI!$I1103,Code2Loc,2,FALSE)</f>
        <v>RBDR SCHOOL</v>
      </c>
    </row>
    <row r="1104" spans="1:10" ht="15.75" hidden="1" customHeight="1" x14ac:dyDescent="0.25">
      <c r="A1104" s="29" t="s">
        <v>456</v>
      </c>
      <c r="B1104" s="30">
        <v>35</v>
      </c>
      <c r="C1104" s="30" t="s">
        <v>214</v>
      </c>
      <c r="D1104" s="30">
        <v>6</v>
      </c>
      <c r="E1104" s="30">
        <v>6</v>
      </c>
      <c r="F1104" s="30" t="s">
        <v>12</v>
      </c>
      <c r="G1104" s="31"/>
      <c r="H1104" s="31" t="s">
        <v>13</v>
      </c>
      <c r="I1104" s="18" t="s">
        <v>215</v>
      </c>
      <c r="J1104" s="32" t="str">
        <f>VLOOKUP(PANAJI!$I1104,Code2Loc,2,FALSE)</f>
        <v>ST.PEDRO</v>
      </c>
    </row>
    <row r="1105" spans="1:10" ht="15.75" hidden="1" customHeight="1" x14ac:dyDescent="0.25">
      <c r="A1105" s="29" t="s">
        <v>456</v>
      </c>
      <c r="B1105" s="30">
        <v>35</v>
      </c>
      <c r="C1105" s="30" t="s">
        <v>216</v>
      </c>
      <c r="D1105" s="30">
        <v>7</v>
      </c>
      <c r="E1105" s="30">
        <v>7</v>
      </c>
      <c r="F1105" s="30" t="s">
        <v>12</v>
      </c>
      <c r="G1105" s="31"/>
      <c r="H1105" s="31" t="s">
        <v>13</v>
      </c>
      <c r="I1105" s="18" t="s">
        <v>217</v>
      </c>
      <c r="J1105" s="32" t="str">
        <f>VLOOKUP(PANAJI!$I1105,Code2Loc,2,FALSE)</f>
        <v>BAINGINI</v>
      </c>
    </row>
    <row r="1106" spans="1:10" ht="15.75" hidden="1" customHeight="1" x14ac:dyDescent="0.25">
      <c r="A1106" s="29" t="s">
        <v>456</v>
      </c>
      <c r="B1106" s="30">
        <v>35</v>
      </c>
      <c r="C1106" s="30" t="s">
        <v>218</v>
      </c>
      <c r="D1106" s="30">
        <v>8</v>
      </c>
      <c r="E1106" s="30">
        <v>9</v>
      </c>
      <c r="F1106" s="30" t="s">
        <v>12</v>
      </c>
      <c r="G1106" s="31"/>
      <c r="H1106" s="31" t="s">
        <v>13</v>
      </c>
      <c r="I1106" s="18" t="s">
        <v>219</v>
      </c>
      <c r="J1106" s="32" t="str">
        <f>VLOOKUP(PANAJI!$I1106,Code2Loc,2,FALSE)</f>
        <v>OLD GOA</v>
      </c>
    </row>
    <row r="1107" spans="1:10" ht="15.75" hidden="1" customHeight="1" x14ac:dyDescent="0.25">
      <c r="A1107" s="29" t="s">
        <v>456</v>
      </c>
      <c r="B1107" s="30">
        <v>35</v>
      </c>
      <c r="C1107" s="30" t="s">
        <v>220</v>
      </c>
      <c r="D1107" s="30">
        <v>9</v>
      </c>
      <c r="E1107" s="30">
        <v>11</v>
      </c>
      <c r="F1107" s="30" t="s">
        <v>12</v>
      </c>
      <c r="G1107" s="31"/>
      <c r="H1107" s="31" t="s">
        <v>13</v>
      </c>
      <c r="I1107" s="18" t="s">
        <v>221</v>
      </c>
      <c r="J1107" s="32" t="str">
        <f>VLOOKUP(PANAJI!$I1107,Code2Loc,2,FALSE)</f>
        <v>CORLI PUMP</v>
      </c>
    </row>
    <row r="1108" spans="1:10" ht="15.75" hidden="1" customHeight="1" x14ac:dyDescent="0.25">
      <c r="A1108" s="29" t="s">
        <v>456</v>
      </c>
      <c r="B1108" s="30">
        <v>35</v>
      </c>
      <c r="C1108" s="30" t="s">
        <v>222</v>
      </c>
      <c r="D1108" s="30">
        <v>10</v>
      </c>
      <c r="E1108" s="30">
        <v>12</v>
      </c>
      <c r="F1108" s="30" t="s">
        <v>12</v>
      </c>
      <c r="G1108" s="31"/>
      <c r="H1108" s="31" t="s">
        <v>13</v>
      </c>
      <c r="I1108" s="18" t="s">
        <v>223</v>
      </c>
      <c r="J1108" s="32" t="str">
        <f>VLOOKUP(PANAJI!$I1108,Code2Loc,2,FALSE)</f>
        <v>CORLIM</v>
      </c>
    </row>
    <row r="1109" spans="1:10" ht="15.75" hidden="1" customHeight="1" x14ac:dyDescent="0.25">
      <c r="A1109" s="29" t="s">
        <v>456</v>
      </c>
      <c r="B1109" s="30">
        <v>35</v>
      </c>
      <c r="C1109" s="30" t="s">
        <v>224</v>
      </c>
      <c r="D1109" s="30">
        <v>11</v>
      </c>
      <c r="E1109" s="30">
        <v>13</v>
      </c>
      <c r="F1109" s="30" t="s">
        <v>12</v>
      </c>
      <c r="G1109" s="31"/>
      <c r="H1109" s="31" t="s">
        <v>13</v>
      </c>
      <c r="I1109" s="18" t="s">
        <v>225</v>
      </c>
      <c r="J1109" s="32" t="str">
        <f>VLOOKUP(PANAJI!$I1109,Code2Loc,2,FALSE)</f>
        <v>DHULAPI</v>
      </c>
    </row>
    <row r="1110" spans="1:10" ht="15.75" hidden="1" customHeight="1" x14ac:dyDescent="0.25">
      <c r="A1110" s="29" t="s">
        <v>456</v>
      </c>
      <c r="B1110" s="30">
        <v>35</v>
      </c>
      <c r="C1110" s="30" t="s">
        <v>163</v>
      </c>
      <c r="D1110" s="30">
        <v>12</v>
      </c>
      <c r="E1110" s="30">
        <v>14</v>
      </c>
      <c r="F1110" s="30" t="s">
        <v>12</v>
      </c>
      <c r="G1110" s="31"/>
      <c r="H1110" s="31" t="s">
        <v>13</v>
      </c>
      <c r="I1110" s="18" t="s">
        <v>164</v>
      </c>
      <c r="J1110" s="32" t="str">
        <f>VLOOKUP(PANAJI!$I1110,Code2Loc,2,FALSE)</f>
        <v>BANASTARI</v>
      </c>
    </row>
    <row r="1111" spans="1:10" ht="15.75" hidden="1" customHeight="1" x14ac:dyDescent="0.25">
      <c r="A1111" s="29" t="s">
        <v>456</v>
      </c>
      <c r="B1111" s="30">
        <v>35</v>
      </c>
      <c r="C1111" s="30" t="s">
        <v>161</v>
      </c>
      <c r="D1111" s="30">
        <v>13</v>
      </c>
      <c r="E1111" s="30">
        <v>15</v>
      </c>
      <c r="F1111" s="30" t="s">
        <v>12</v>
      </c>
      <c r="G1111" s="31"/>
      <c r="H1111" s="31" t="s">
        <v>13</v>
      </c>
      <c r="I1111" s="18" t="s">
        <v>162</v>
      </c>
      <c r="J1111" s="32" t="str">
        <f>VLOOKUP(PANAJI!$I1111,Code2Loc,2,FALSE)</f>
        <v>TIVRE BUILD</v>
      </c>
    </row>
    <row r="1112" spans="1:10" ht="15.75" hidden="1" customHeight="1" x14ac:dyDescent="0.25">
      <c r="A1112" s="29" t="s">
        <v>456</v>
      </c>
      <c r="B1112" s="30">
        <v>35</v>
      </c>
      <c r="C1112" s="30" t="s">
        <v>159</v>
      </c>
      <c r="D1112" s="30">
        <v>14</v>
      </c>
      <c r="E1112" s="30">
        <v>16</v>
      </c>
      <c r="F1112" s="30" t="s">
        <v>12</v>
      </c>
      <c r="G1112" s="31"/>
      <c r="H1112" s="31" t="s">
        <v>13</v>
      </c>
      <c r="I1112" s="18" t="s">
        <v>160</v>
      </c>
      <c r="J1112" s="32" t="str">
        <f>VLOOKUP(PANAJI!$I1112,Code2Loc,2,FALSE)</f>
        <v>TIVREM</v>
      </c>
    </row>
    <row r="1113" spans="1:10" ht="15.75" hidden="1" customHeight="1" x14ac:dyDescent="0.25">
      <c r="A1113" s="29" t="s">
        <v>456</v>
      </c>
      <c r="B1113" s="30">
        <v>35</v>
      </c>
      <c r="C1113" s="30" t="s">
        <v>157</v>
      </c>
      <c r="D1113" s="30">
        <v>15</v>
      </c>
      <c r="E1113" s="30">
        <v>18</v>
      </c>
      <c r="F1113" s="30" t="s">
        <v>12</v>
      </c>
      <c r="G1113" s="31"/>
      <c r="H1113" s="31" t="s">
        <v>13</v>
      </c>
      <c r="I1113" s="18" t="s">
        <v>158</v>
      </c>
      <c r="J1113" s="32" t="str">
        <f>VLOOKUP(PANAJI!$I1113,Code2Loc,2,FALSE)</f>
        <v>MARCEL</v>
      </c>
    </row>
    <row r="1114" spans="1:10" ht="15.75" hidden="1" customHeight="1" x14ac:dyDescent="0.25">
      <c r="A1114" s="29" t="s">
        <v>456</v>
      </c>
      <c r="B1114" s="30">
        <v>35</v>
      </c>
      <c r="C1114" s="30" t="s">
        <v>155</v>
      </c>
      <c r="D1114" s="30">
        <v>16</v>
      </c>
      <c r="E1114" s="30">
        <v>19</v>
      </c>
      <c r="F1114" s="30" t="s">
        <v>12</v>
      </c>
      <c r="G1114" s="31"/>
      <c r="H1114" s="31" t="s">
        <v>13</v>
      </c>
      <c r="I1114" s="18" t="s">
        <v>156</v>
      </c>
      <c r="J1114" s="32" t="str">
        <f>VLOOKUP(PANAJI!$I1114,Code2Loc,2,FALSE)</f>
        <v>KANDOL TMP</v>
      </c>
    </row>
    <row r="1115" spans="1:10" ht="15.75" hidden="1" customHeight="1" x14ac:dyDescent="0.25">
      <c r="A1115" s="29" t="s">
        <v>456</v>
      </c>
      <c r="B1115" s="30">
        <v>35</v>
      </c>
      <c r="C1115" s="30" t="s">
        <v>153</v>
      </c>
      <c r="D1115" s="30">
        <v>17</v>
      </c>
      <c r="E1115" s="30">
        <v>20</v>
      </c>
      <c r="F1115" s="30" t="s">
        <v>12</v>
      </c>
      <c r="G1115" s="31"/>
      <c r="H1115" s="31" t="s">
        <v>13</v>
      </c>
      <c r="I1115" s="18" t="s">
        <v>154</v>
      </c>
      <c r="J1115" s="32" t="str">
        <f>VLOOKUP(PANAJI!$I1115,Code2Loc,2,FALSE)</f>
        <v>AMONA</v>
      </c>
    </row>
    <row r="1116" spans="1:10" ht="15.75" hidden="1" customHeight="1" x14ac:dyDescent="0.25">
      <c r="A1116" s="29" t="s">
        <v>456</v>
      </c>
      <c r="B1116" s="30">
        <v>35</v>
      </c>
      <c r="C1116" s="30" t="s">
        <v>151</v>
      </c>
      <c r="D1116" s="30">
        <v>18</v>
      </c>
      <c r="E1116" s="30">
        <v>21</v>
      </c>
      <c r="F1116" s="30" t="s">
        <v>12</v>
      </c>
      <c r="G1116" s="31"/>
      <c r="H1116" s="31" t="s">
        <v>13</v>
      </c>
      <c r="I1116" s="18" t="s">
        <v>152</v>
      </c>
      <c r="J1116" s="32" t="str">
        <f>VLOOKUP(PANAJI!$I1116,Code2Loc,2,FALSE)</f>
        <v>SEZA GATE</v>
      </c>
    </row>
    <row r="1117" spans="1:10" ht="15.75" hidden="1" customHeight="1" x14ac:dyDescent="0.25">
      <c r="A1117" s="29" t="s">
        <v>456</v>
      </c>
      <c r="B1117" s="30">
        <v>35</v>
      </c>
      <c r="C1117" s="30" t="s">
        <v>149</v>
      </c>
      <c r="D1117" s="30">
        <v>19</v>
      </c>
      <c r="E1117" s="30">
        <v>22</v>
      </c>
      <c r="F1117" s="30" t="s">
        <v>12</v>
      </c>
      <c r="G1117" s="31"/>
      <c r="H1117" s="31" t="s">
        <v>13</v>
      </c>
      <c r="I1117" s="18" t="s">
        <v>150</v>
      </c>
      <c r="J1117" s="32" t="str">
        <f>VLOOKUP(PANAJI!$I1117,Code2Loc,2,FALSE)</f>
        <v>NHAVELI TMP</v>
      </c>
    </row>
    <row r="1118" spans="1:10" ht="15.75" hidden="1" customHeight="1" x14ac:dyDescent="0.25">
      <c r="A1118" s="29" t="s">
        <v>456</v>
      </c>
      <c r="B1118" s="30">
        <v>35</v>
      </c>
      <c r="C1118" s="30" t="s">
        <v>147</v>
      </c>
      <c r="D1118" s="30">
        <v>20</v>
      </c>
      <c r="E1118" s="30">
        <v>23</v>
      </c>
      <c r="F1118" s="30" t="s">
        <v>12</v>
      </c>
      <c r="G1118" s="31"/>
      <c r="H1118" s="31" t="s">
        <v>13</v>
      </c>
      <c r="I1118" s="18" t="s">
        <v>148</v>
      </c>
      <c r="J1118" s="32" t="str">
        <f>VLOOKUP(PANAJI!$I1118,Code2Loc,2,FALSE)</f>
        <v>NHAVELI</v>
      </c>
    </row>
    <row r="1119" spans="1:10" ht="15.75" hidden="1" customHeight="1" x14ac:dyDescent="0.25">
      <c r="A1119" s="29" t="s">
        <v>456</v>
      </c>
      <c r="B1119" s="30">
        <v>35</v>
      </c>
      <c r="C1119" s="30" t="s">
        <v>145</v>
      </c>
      <c r="D1119" s="30">
        <v>21</v>
      </c>
      <c r="E1119" s="30">
        <v>25</v>
      </c>
      <c r="F1119" s="30" t="s">
        <v>12</v>
      </c>
      <c r="G1119" s="31"/>
      <c r="H1119" s="31" t="s">
        <v>13</v>
      </c>
      <c r="I1119" s="18" t="s">
        <v>146</v>
      </c>
      <c r="J1119" s="32" t="str">
        <f>VLOOKUP(PANAJI!$I1119,Code2Loc,2,FALSE)</f>
        <v>KUDNE</v>
      </c>
    </row>
    <row r="1120" spans="1:10" ht="15.75" hidden="1" customHeight="1" x14ac:dyDescent="0.25">
      <c r="A1120" s="29" t="s">
        <v>456</v>
      </c>
      <c r="B1120" s="30">
        <v>35</v>
      </c>
      <c r="C1120" s="30" t="s">
        <v>143</v>
      </c>
      <c r="D1120" s="30">
        <v>22</v>
      </c>
      <c r="E1120" s="30">
        <v>27</v>
      </c>
      <c r="F1120" s="30" t="s">
        <v>12</v>
      </c>
      <c r="G1120" s="31"/>
      <c r="H1120" s="31" t="s">
        <v>13</v>
      </c>
      <c r="I1120" s="18" t="s">
        <v>144</v>
      </c>
      <c r="J1120" s="32" t="str">
        <f>VLOOKUP(PANAJI!$I1120,Code2Loc,2,FALSE)</f>
        <v>GAWTHAN</v>
      </c>
    </row>
    <row r="1121" spans="1:10" ht="15.75" hidden="1" customHeight="1" x14ac:dyDescent="0.25">
      <c r="A1121" s="29" t="s">
        <v>456</v>
      </c>
      <c r="B1121" s="30">
        <v>35</v>
      </c>
      <c r="C1121" s="30" t="s">
        <v>141</v>
      </c>
      <c r="D1121" s="30">
        <v>23</v>
      </c>
      <c r="E1121" s="30">
        <v>28</v>
      </c>
      <c r="F1121" s="30" t="s">
        <v>12</v>
      </c>
      <c r="G1121" s="31"/>
      <c r="H1121" s="31" t="s">
        <v>13</v>
      </c>
      <c r="I1121" s="18" t="s">
        <v>142</v>
      </c>
      <c r="J1121" s="32" t="str">
        <f>VLOOKUP(PANAJI!$I1121,Code2Loc,2,FALSE)</f>
        <v>SANKHALI</v>
      </c>
    </row>
    <row r="1122" spans="1:10" ht="15.75" hidden="1" customHeight="1" x14ac:dyDescent="0.25">
      <c r="A1122" s="29" t="s">
        <v>456</v>
      </c>
      <c r="B1122" s="30">
        <v>35</v>
      </c>
      <c r="C1122" s="30" t="s">
        <v>432</v>
      </c>
      <c r="D1122" s="30">
        <v>24</v>
      </c>
      <c r="E1122" s="30">
        <v>29</v>
      </c>
      <c r="F1122" s="30" t="s">
        <v>12</v>
      </c>
      <c r="G1122" s="31"/>
      <c r="H1122" s="31" t="s">
        <v>13</v>
      </c>
      <c r="I1122" s="18" t="s">
        <v>433</v>
      </c>
      <c r="J1122" s="32" t="str">
        <f>VLOOKUP(PANAJI!$I1122,Code2Loc,2,FALSE)</f>
        <v>TULSIMALA</v>
      </c>
    </row>
    <row r="1123" spans="1:10" ht="15.75" hidden="1" customHeight="1" x14ac:dyDescent="0.25">
      <c r="A1123" s="29" t="s">
        <v>456</v>
      </c>
      <c r="B1123" s="30">
        <v>35</v>
      </c>
      <c r="C1123" s="30" t="s">
        <v>434</v>
      </c>
      <c r="D1123" s="30">
        <v>25</v>
      </c>
      <c r="E1123" s="30">
        <v>32</v>
      </c>
      <c r="F1123" s="30" t="s">
        <v>12</v>
      </c>
      <c r="G1123" s="31"/>
      <c r="H1123" s="31" t="s">
        <v>13</v>
      </c>
      <c r="I1123" s="18" t="s">
        <v>435</v>
      </c>
      <c r="J1123" s="32" t="str">
        <f>VLOOKUP(PANAJI!$I1123,Code2Loc,2,FALSE)</f>
        <v>PARYE</v>
      </c>
    </row>
    <row r="1124" spans="1:10" ht="15.75" hidden="1" customHeight="1" x14ac:dyDescent="0.25">
      <c r="A1124" s="29" t="s">
        <v>456</v>
      </c>
      <c r="B1124" s="30">
        <v>35</v>
      </c>
      <c r="C1124" s="30" t="s">
        <v>436</v>
      </c>
      <c r="D1124" s="30">
        <v>26</v>
      </c>
      <c r="E1124" s="30">
        <v>34</v>
      </c>
      <c r="F1124" s="30" t="s">
        <v>12</v>
      </c>
      <c r="G1124" s="31"/>
      <c r="H1124" s="31" t="s">
        <v>13</v>
      </c>
      <c r="I1124" s="18" t="s">
        <v>437</v>
      </c>
      <c r="J1124" s="32" t="str">
        <f>VLOOKUP(PANAJI!$I1124,Code2Loc,2,FALSE)</f>
        <v>MORLE COLNY</v>
      </c>
    </row>
    <row r="1125" spans="1:10" ht="15.75" hidden="1" customHeight="1" x14ac:dyDescent="0.25">
      <c r="A1125" s="29" t="s">
        <v>456</v>
      </c>
      <c r="B1125" s="30">
        <v>35</v>
      </c>
      <c r="C1125" s="30" t="s">
        <v>438</v>
      </c>
      <c r="D1125" s="30">
        <v>27</v>
      </c>
      <c r="E1125" s="30">
        <v>36</v>
      </c>
      <c r="F1125" s="30" t="s">
        <v>12</v>
      </c>
      <c r="G1125" s="31"/>
      <c r="H1125" s="31" t="s">
        <v>13</v>
      </c>
      <c r="I1125" s="18" t="s">
        <v>439</v>
      </c>
      <c r="J1125" s="32" t="str">
        <f>VLOOKUP(PANAJI!$I1125,Code2Loc,2,FALSE)</f>
        <v>GHOTELI</v>
      </c>
    </row>
    <row r="1126" spans="1:10" ht="15.75" hidden="1" customHeight="1" x14ac:dyDescent="0.25">
      <c r="A1126" s="29" t="s">
        <v>456</v>
      </c>
      <c r="B1126" s="30">
        <v>35</v>
      </c>
      <c r="C1126" s="30" t="s">
        <v>440</v>
      </c>
      <c r="D1126" s="30">
        <v>28</v>
      </c>
      <c r="E1126" s="30">
        <v>38</v>
      </c>
      <c r="F1126" s="30" t="s">
        <v>12</v>
      </c>
      <c r="G1126" s="31"/>
      <c r="H1126" s="31" t="s">
        <v>13</v>
      </c>
      <c r="I1126" s="18" t="s">
        <v>441</v>
      </c>
      <c r="J1126" s="32" t="str">
        <f>VLOOKUP(PANAJI!$I1126,Code2Loc,2,FALSE)</f>
        <v>KERI</v>
      </c>
    </row>
    <row r="1127" spans="1:10" ht="15.75" hidden="1" customHeight="1" x14ac:dyDescent="0.25">
      <c r="A1127" s="29" t="s">
        <v>456</v>
      </c>
      <c r="B1127" s="30">
        <v>35</v>
      </c>
      <c r="C1127" s="30" t="s">
        <v>442</v>
      </c>
      <c r="D1127" s="30">
        <v>29</v>
      </c>
      <c r="E1127" s="30">
        <v>39</v>
      </c>
      <c r="F1127" s="30" t="s">
        <v>12</v>
      </c>
      <c r="G1127" s="31"/>
      <c r="H1127" s="31" t="s">
        <v>13</v>
      </c>
      <c r="I1127" s="18" t="s">
        <v>443</v>
      </c>
      <c r="J1127" s="32" t="str">
        <f>VLOOKUP(PANAJI!$I1127,Code2Loc,2,FALSE)</f>
        <v>KERI TOLL N</v>
      </c>
    </row>
    <row r="1128" spans="1:10" ht="15.75" hidden="1" customHeight="1" x14ac:dyDescent="0.25">
      <c r="A1128" s="29" t="s">
        <v>456</v>
      </c>
      <c r="B1128" s="30">
        <v>35</v>
      </c>
      <c r="C1128" s="30" t="s">
        <v>444</v>
      </c>
      <c r="D1128" s="30">
        <v>30</v>
      </c>
      <c r="E1128" s="30">
        <v>43</v>
      </c>
      <c r="F1128" s="30" t="s">
        <v>12</v>
      </c>
      <c r="G1128" s="31"/>
      <c r="H1128" s="31" t="s">
        <v>13</v>
      </c>
      <c r="I1128" s="18" t="s">
        <v>445</v>
      </c>
      <c r="J1128" s="32" t="str">
        <f>VLOOKUP(PANAJI!$I1128,Code2Loc,2,FALSE)</f>
        <v>ANJUNE DAM</v>
      </c>
    </row>
    <row r="1129" spans="1:10" ht="15.75" hidden="1" customHeight="1" x14ac:dyDescent="0.25">
      <c r="A1129" s="29" t="s">
        <v>456</v>
      </c>
      <c r="B1129" s="30">
        <v>35</v>
      </c>
      <c r="C1129" s="30" t="s">
        <v>446</v>
      </c>
      <c r="D1129" s="30">
        <v>31</v>
      </c>
      <c r="E1129" s="30">
        <v>48</v>
      </c>
      <c r="F1129" s="30" t="s">
        <v>12</v>
      </c>
      <c r="G1129" s="31"/>
      <c r="H1129" s="31" t="s">
        <v>13</v>
      </c>
      <c r="I1129" s="18" t="s">
        <v>447</v>
      </c>
      <c r="J1129" s="32" t="str">
        <f>VLOOKUP(PANAJI!$I1129,Code2Loc,2,FALSE)</f>
        <v>JAMBLIKADE</v>
      </c>
    </row>
    <row r="1130" spans="1:10" ht="15.75" hidden="1" customHeight="1" x14ac:dyDescent="0.25">
      <c r="A1130" s="29" t="s">
        <v>456</v>
      </c>
      <c r="B1130" s="30">
        <v>35</v>
      </c>
      <c r="C1130" s="30" t="s">
        <v>448</v>
      </c>
      <c r="D1130" s="30">
        <v>32</v>
      </c>
      <c r="E1130" s="30">
        <v>54</v>
      </c>
      <c r="F1130" s="30" t="s">
        <v>12</v>
      </c>
      <c r="G1130" s="31"/>
      <c r="H1130" s="31" t="s">
        <v>13</v>
      </c>
      <c r="I1130" s="18" t="s">
        <v>449</v>
      </c>
      <c r="J1130" s="32" t="str">
        <f>VLOOKUP(PANAJI!$I1130,Code2Loc,2,FALSE)</f>
        <v>C WADYAR</v>
      </c>
    </row>
    <row r="1131" spans="1:10" ht="15.75" hidden="1" customHeight="1" x14ac:dyDescent="0.25">
      <c r="A1131" s="29" t="s">
        <v>456</v>
      </c>
      <c r="B1131" s="30">
        <v>35</v>
      </c>
      <c r="C1131" s="30" t="s">
        <v>450</v>
      </c>
      <c r="D1131" s="30">
        <v>33</v>
      </c>
      <c r="E1131" s="30">
        <v>60</v>
      </c>
      <c r="F1131" s="30" t="s">
        <v>12</v>
      </c>
      <c r="G1131" s="31"/>
      <c r="H1131" s="31" t="s">
        <v>13</v>
      </c>
      <c r="I1131" s="18" t="s">
        <v>451</v>
      </c>
      <c r="J1131" s="32" t="str">
        <f>VLOOKUP(PANAJI!$I1131,Code2Loc,2,FALSE)</f>
        <v>CHORLA</v>
      </c>
    </row>
    <row r="1132" spans="1:10" ht="15.75" hidden="1" customHeight="1" x14ac:dyDescent="0.25">
      <c r="A1132" s="29" t="s">
        <v>456</v>
      </c>
      <c r="B1132" s="30">
        <v>35</v>
      </c>
      <c r="C1132" s="30" t="s">
        <v>452</v>
      </c>
      <c r="D1132" s="30">
        <v>34</v>
      </c>
      <c r="E1132" s="30">
        <v>65</v>
      </c>
      <c r="F1132" s="30" t="s">
        <v>12</v>
      </c>
      <c r="G1132" s="31"/>
      <c r="H1132" s="31" t="s">
        <v>13</v>
      </c>
      <c r="I1132" s="18" t="s">
        <v>453</v>
      </c>
      <c r="J1132" s="32" t="str">
        <f>VLOOKUP(PANAJI!$I1132,Code2Loc,2,FALSE)</f>
        <v>CHAUKI</v>
      </c>
    </row>
    <row r="1133" spans="1:10" ht="15.75" hidden="1" customHeight="1" x14ac:dyDescent="0.25">
      <c r="A1133" s="29" t="s">
        <v>456</v>
      </c>
      <c r="B1133" s="30">
        <v>35</v>
      </c>
      <c r="C1133" s="30" t="s">
        <v>454</v>
      </c>
      <c r="D1133" s="30">
        <v>35</v>
      </c>
      <c r="E1133" s="30">
        <v>68</v>
      </c>
      <c r="F1133" s="30" t="s">
        <v>12</v>
      </c>
      <c r="G1133" s="31"/>
      <c r="H1133" s="31" t="s">
        <v>13</v>
      </c>
      <c r="I1133" s="18" t="s">
        <v>455</v>
      </c>
      <c r="J1133" s="32" t="str">
        <f>VLOOKUP(PANAJI!$I1133,Code2Loc,2,FALSE)</f>
        <v>SURLA</v>
      </c>
    </row>
    <row r="1134" spans="1:10" ht="15.75" hidden="1" customHeight="1" x14ac:dyDescent="0.25">
      <c r="A1134" s="29" t="s">
        <v>1785</v>
      </c>
      <c r="B1134" s="30">
        <v>36</v>
      </c>
      <c r="C1134" s="30" t="s">
        <v>297</v>
      </c>
      <c r="D1134" s="30">
        <v>1</v>
      </c>
      <c r="E1134" s="30">
        <v>0</v>
      </c>
      <c r="F1134" s="30" t="s">
        <v>12</v>
      </c>
      <c r="G1134" s="31"/>
      <c r="H1134" s="31" t="s">
        <v>13</v>
      </c>
      <c r="I1134" s="18" t="s">
        <v>298</v>
      </c>
      <c r="J1134" s="32" t="str">
        <f>VLOOKUP(PANAJI!$I1134,Code2Loc,2,FALSE)</f>
        <v>PANAJI MKT</v>
      </c>
    </row>
    <row r="1135" spans="1:10" ht="15.75" hidden="1" customHeight="1" x14ac:dyDescent="0.25">
      <c r="A1135" s="29" t="s">
        <v>1785</v>
      </c>
      <c r="B1135" s="30">
        <v>36</v>
      </c>
      <c r="C1135" s="30" t="s">
        <v>299</v>
      </c>
      <c r="D1135" s="30">
        <v>2</v>
      </c>
      <c r="E1135" s="30">
        <v>1</v>
      </c>
      <c r="F1135" s="30" t="s">
        <v>12</v>
      </c>
      <c r="G1135" s="31"/>
      <c r="H1135" s="31" t="s">
        <v>13</v>
      </c>
      <c r="I1135" s="18" t="s">
        <v>300</v>
      </c>
      <c r="J1135" s="32" t="str">
        <f>VLOOKUP(PANAJI!$I1135,Code2Loc,2,FALSE)</f>
        <v>FERRY BOAT</v>
      </c>
    </row>
    <row r="1136" spans="1:10" ht="15.75" hidden="1" customHeight="1" x14ac:dyDescent="0.25">
      <c r="A1136" s="29" t="s">
        <v>1785</v>
      </c>
      <c r="B1136" s="30">
        <v>36</v>
      </c>
      <c r="C1136" s="30" t="s">
        <v>11</v>
      </c>
      <c r="D1136" s="30">
        <v>3</v>
      </c>
      <c r="E1136" s="30">
        <v>3</v>
      </c>
      <c r="F1136" s="30" t="s">
        <v>12</v>
      </c>
      <c r="G1136" s="31"/>
      <c r="H1136" s="31" t="s">
        <v>13</v>
      </c>
      <c r="I1136" s="18" t="s">
        <v>14</v>
      </c>
      <c r="J1136" s="32" t="str">
        <f>VLOOKUP(PANAJI!$I1136,Code2Loc,2,FALSE)</f>
        <v>PANAJI</v>
      </c>
    </row>
    <row r="1137" spans="1:10" ht="15.75" hidden="1" customHeight="1" x14ac:dyDescent="0.25">
      <c r="A1137" s="29" t="s">
        <v>1785</v>
      </c>
      <c r="B1137" s="30">
        <v>36</v>
      </c>
      <c r="C1137" s="30" t="s">
        <v>206</v>
      </c>
      <c r="D1137" s="30">
        <v>4</v>
      </c>
      <c r="E1137" s="30">
        <v>5</v>
      </c>
      <c r="F1137" s="30" t="s">
        <v>12</v>
      </c>
      <c r="G1137" s="31"/>
      <c r="H1137" s="31" t="s">
        <v>13</v>
      </c>
      <c r="I1137" s="18" t="s">
        <v>207</v>
      </c>
      <c r="J1137" s="32" t="str">
        <f>VLOOKUP(PANAJI!$I1137,Code2Loc,2,FALSE)</f>
        <v>R. PATTO</v>
      </c>
    </row>
    <row r="1138" spans="1:10" ht="15.75" hidden="1" customHeight="1" x14ac:dyDescent="0.25">
      <c r="A1138" s="29" t="s">
        <v>1785</v>
      </c>
      <c r="B1138" s="30">
        <v>36</v>
      </c>
      <c r="C1138" s="30" t="s">
        <v>208</v>
      </c>
      <c r="D1138" s="30">
        <v>5</v>
      </c>
      <c r="E1138" s="30">
        <v>6</v>
      </c>
      <c r="F1138" s="30" t="s">
        <v>12</v>
      </c>
      <c r="G1138" s="31"/>
      <c r="H1138" s="31" t="s">
        <v>13</v>
      </c>
      <c r="I1138" s="18" t="s">
        <v>209</v>
      </c>
      <c r="J1138" s="32" t="str">
        <f>VLOOKUP(PANAJI!$I1138,Code2Loc,2,FALSE)</f>
        <v>RBDR FERRY</v>
      </c>
    </row>
    <row r="1139" spans="1:10" ht="15.75" hidden="1" customHeight="1" x14ac:dyDescent="0.25">
      <c r="A1139" s="29" t="s">
        <v>1785</v>
      </c>
      <c r="B1139" s="30">
        <v>36</v>
      </c>
      <c r="C1139" s="30" t="s">
        <v>210</v>
      </c>
      <c r="D1139" s="30">
        <v>6</v>
      </c>
      <c r="E1139" s="30">
        <v>7</v>
      </c>
      <c r="F1139" s="30" t="s">
        <v>12</v>
      </c>
      <c r="G1139" s="31"/>
      <c r="H1139" s="31" t="s">
        <v>13</v>
      </c>
      <c r="I1139" s="18" t="s">
        <v>211</v>
      </c>
      <c r="J1139" s="32" t="str">
        <f>VLOOKUP(PANAJI!$I1139,Code2Loc,2,FALSE)</f>
        <v>RIBANDAR</v>
      </c>
    </row>
    <row r="1140" spans="1:10" ht="15.75" hidden="1" customHeight="1" x14ac:dyDescent="0.25">
      <c r="A1140" s="29" t="s">
        <v>1785</v>
      </c>
      <c r="B1140" s="30">
        <v>36</v>
      </c>
      <c r="C1140" s="30" t="s">
        <v>212</v>
      </c>
      <c r="D1140" s="30">
        <v>7</v>
      </c>
      <c r="E1140" s="30">
        <v>8</v>
      </c>
      <c r="F1140" s="30" t="s">
        <v>12</v>
      </c>
      <c r="G1140" s="31"/>
      <c r="H1140" s="31" t="s">
        <v>13</v>
      </c>
      <c r="I1140" s="18" t="s">
        <v>213</v>
      </c>
      <c r="J1140" s="32" t="str">
        <f>VLOOKUP(PANAJI!$I1140,Code2Loc,2,FALSE)</f>
        <v>RBDR SCHOOL</v>
      </c>
    </row>
    <row r="1141" spans="1:10" ht="15.75" hidden="1" customHeight="1" x14ac:dyDescent="0.25">
      <c r="A1141" s="29" t="s">
        <v>1785</v>
      </c>
      <c r="B1141" s="30">
        <v>36</v>
      </c>
      <c r="C1141" s="30" t="s">
        <v>214</v>
      </c>
      <c r="D1141" s="30">
        <v>8</v>
      </c>
      <c r="E1141" s="30">
        <v>9</v>
      </c>
      <c r="F1141" s="30" t="s">
        <v>12</v>
      </c>
      <c r="G1141" s="31"/>
      <c r="H1141" s="31" t="s">
        <v>13</v>
      </c>
      <c r="I1141" s="18" t="s">
        <v>215</v>
      </c>
      <c r="J1141" s="32" t="str">
        <f>VLOOKUP(PANAJI!$I1141,Code2Loc,2,FALSE)</f>
        <v>ST.PEDRO</v>
      </c>
    </row>
    <row r="1142" spans="1:10" ht="15.75" hidden="1" customHeight="1" x14ac:dyDescent="0.25">
      <c r="A1142" s="29" t="s">
        <v>1785</v>
      </c>
      <c r="B1142" s="30">
        <v>36</v>
      </c>
      <c r="C1142" s="30" t="s">
        <v>216</v>
      </c>
      <c r="D1142" s="30">
        <v>9</v>
      </c>
      <c r="E1142" s="30">
        <v>10</v>
      </c>
      <c r="F1142" s="30" t="s">
        <v>12</v>
      </c>
      <c r="G1142" s="31"/>
      <c r="H1142" s="31" t="s">
        <v>13</v>
      </c>
      <c r="I1142" s="18" t="s">
        <v>217</v>
      </c>
      <c r="J1142" s="32" t="str">
        <f>VLOOKUP(PANAJI!$I1142,Code2Loc,2,FALSE)</f>
        <v>BAINGINI</v>
      </c>
    </row>
    <row r="1143" spans="1:10" ht="15.75" hidden="1" customHeight="1" x14ac:dyDescent="0.25">
      <c r="A1143" s="29" t="s">
        <v>1785</v>
      </c>
      <c r="B1143" s="30">
        <v>36</v>
      </c>
      <c r="C1143" s="30" t="s">
        <v>218</v>
      </c>
      <c r="D1143" s="30">
        <v>10</v>
      </c>
      <c r="E1143" s="30">
        <v>12</v>
      </c>
      <c r="F1143" s="30" t="s">
        <v>12</v>
      </c>
      <c r="G1143" s="31"/>
      <c r="H1143" s="31" t="s">
        <v>13</v>
      </c>
      <c r="I1143" s="18" t="s">
        <v>219</v>
      </c>
      <c r="J1143" s="32" t="str">
        <f>VLOOKUP(PANAJI!$I1143,Code2Loc,2,FALSE)</f>
        <v>OLD GOA</v>
      </c>
    </row>
    <row r="1144" spans="1:10" ht="15.75" hidden="1" customHeight="1" x14ac:dyDescent="0.25">
      <c r="A1144" s="29" t="s">
        <v>1785</v>
      </c>
      <c r="B1144" s="30">
        <v>36</v>
      </c>
      <c r="C1144" s="30" t="s">
        <v>220</v>
      </c>
      <c r="D1144" s="30">
        <v>11</v>
      </c>
      <c r="E1144" s="30">
        <v>14</v>
      </c>
      <c r="F1144" s="30" t="s">
        <v>12</v>
      </c>
      <c r="G1144" s="31"/>
      <c r="H1144" s="31" t="s">
        <v>13</v>
      </c>
      <c r="I1144" s="18" t="s">
        <v>221</v>
      </c>
      <c r="J1144" s="32" t="str">
        <f>VLOOKUP(PANAJI!$I1144,Code2Loc,2,FALSE)</f>
        <v>CORLI PUMP</v>
      </c>
    </row>
    <row r="1145" spans="1:10" ht="15.75" hidden="1" customHeight="1" x14ac:dyDescent="0.25">
      <c r="A1145" s="29" t="s">
        <v>1785</v>
      </c>
      <c r="B1145" s="30">
        <v>36</v>
      </c>
      <c r="C1145" s="30" t="s">
        <v>222</v>
      </c>
      <c r="D1145" s="30">
        <v>12</v>
      </c>
      <c r="E1145" s="30">
        <v>15</v>
      </c>
      <c r="F1145" s="30" t="s">
        <v>12</v>
      </c>
      <c r="G1145" s="31"/>
      <c r="H1145" s="31" t="s">
        <v>13</v>
      </c>
      <c r="I1145" s="18" t="s">
        <v>223</v>
      </c>
      <c r="J1145" s="32" t="str">
        <f>VLOOKUP(PANAJI!$I1145,Code2Loc,2,FALSE)</f>
        <v>CORLIM</v>
      </c>
    </row>
    <row r="1146" spans="1:10" ht="15.75" hidden="1" customHeight="1" x14ac:dyDescent="0.25">
      <c r="A1146" s="29" t="s">
        <v>1785</v>
      </c>
      <c r="B1146" s="30">
        <v>36</v>
      </c>
      <c r="C1146" s="30" t="s">
        <v>224</v>
      </c>
      <c r="D1146" s="30">
        <v>13</v>
      </c>
      <c r="E1146" s="30">
        <v>16</v>
      </c>
      <c r="F1146" s="30" t="s">
        <v>12</v>
      </c>
      <c r="G1146" s="31"/>
      <c r="H1146" s="31" t="s">
        <v>13</v>
      </c>
      <c r="I1146" s="18" t="s">
        <v>225</v>
      </c>
      <c r="J1146" s="32" t="str">
        <f>VLOOKUP(PANAJI!$I1146,Code2Loc,2,FALSE)</f>
        <v>DHULAPI</v>
      </c>
    </row>
    <row r="1147" spans="1:10" ht="15.75" hidden="1" customHeight="1" x14ac:dyDescent="0.25">
      <c r="A1147" s="29" t="s">
        <v>1785</v>
      </c>
      <c r="B1147" s="30">
        <v>36</v>
      </c>
      <c r="C1147" s="30" t="s">
        <v>163</v>
      </c>
      <c r="D1147" s="30">
        <v>14</v>
      </c>
      <c r="E1147" s="30">
        <v>17</v>
      </c>
      <c r="F1147" s="30" t="s">
        <v>12</v>
      </c>
      <c r="G1147" s="31"/>
      <c r="H1147" s="31" t="s">
        <v>13</v>
      </c>
      <c r="I1147" s="18" t="s">
        <v>164</v>
      </c>
      <c r="J1147" s="32" t="str">
        <f>VLOOKUP(PANAJI!$I1147,Code2Loc,2,FALSE)</f>
        <v>BANASTARI</v>
      </c>
    </row>
    <row r="1148" spans="1:10" ht="15.75" hidden="1" customHeight="1" x14ac:dyDescent="0.25">
      <c r="A1148" s="29" t="s">
        <v>1785</v>
      </c>
      <c r="B1148" s="30">
        <v>36</v>
      </c>
      <c r="C1148" s="30" t="s">
        <v>161</v>
      </c>
      <c r="D1148" s="30">
        <v>15</v>
      </c>
      <c r="E1148" s="30">
        <v>18</v>
      </c>
      <c r="F1148" s="30" t="s">
        <v>12</v>
      </c>
      <c r="G1148" s="31"/>
      <c r="H1148" s="31" t="s">
        <v>13</v>
      </c>
      <c r="I1148" s="18" t="s">
        <v>162</v>
      </c>
      <c r="J1148" s="32" t="str">
        <f>VLOOKUP(PANAJI!$I1148,Code2Loc,2,FALSE)</f>
        <v>TIVRE BUILD</v>
      </c>
    </row>
    <row r="1149" spans="1:10" ht="15.75" hidden="1" customHeight="1" x14ac:dyDescent="0.25">
      <c r="A1149" s="29" t="s">
        <v>1785</v>
      </c>
      <c r="B1149" s="30">
        <v>36</v>
      </c>
      <c r="C1149" s="30" t="s">
        <v>159</v>
      </c>
      <c r="D1149" s="30">
        <v>16</v>
      </c>
      <c r="E1149" s="30">
        <v>19</v>
      </c>
      <c r="F1149" s="30" t="s">
        <v>12</v>
      </c>
      <c r="G1149" s="31"/>
      <c r="H1149" s="31" t="s">
        <v>13</v>
      </c>
      <c r="I1149" s="18" t="s">
        <v>160</v>
      </c>
      <c r="J1149" s="32" t="str">
        <f>VLOOKUP(PANAJI!$I1149,Code2Loc,2,FALSE)</f>
        <v>TIVREM</v>
      </c>
    </row>
    <row r="1150" spans="1:10" ht="15.75" hidden="1" customHeight="1" x14ac:dyDescent="0.25">
      <c r="A1150" s="29" t="s">
        <v>1785</v>
      </c>
      <c r="B1150" s="30">
        <v>36</v>
      </c>
      <c r="C1150" s="30" t="s">
        <v>157</v>
      </c>
      <c r="D1150" s="30">
        <v>17</v>
      </c>
      <c r="E1150" s="30">
        <v>21</v>
      </c>
      <c r="F1150" s="30" t="s">
        <v>12</v>
      </c>
      <c r="G1150" s="31"/>
      <c r="H1150" s="31" t="s">
        <v>30</v>
      </c>
      <c r="I1150" s="18" t="s">
        <v>158</v>
      </c>
      <c r="J1150" s="32" t="str">
        <f>VLOOKUP(PANAJI!$I1150,Code2Loc,2,FALSE)</f>
        <v>MARCEL</v>
      </c>
    </row>
    <row r="1151" spans="1:10" ht="15.75" hidden="1" customHeight="1" x14ac:dyDescent="0.25">
      <c r="A1151" s="29" t="s">
        <v>1785</v>
      </c>
      <c r="B1151" s="30">
        <v>36</v>
      </c>
      <c r="C1151" s="30" t="s">
        <v>1505</v>
      </c>
      <c r="D1151" s="30">
        <v>18</v>
      </c>
      <c r="E1151" s="30">
        <v>23</v>
      </c>
      <c r="F1151" s="30" t="s">
        <v>12</v>
      </c>
      <c r="G1151" s="31"/>
      <c r="H1151" s="31" t="s">
        <v>13</v>
      </c>
      <c r="I1151" s="18" t="s">
        <v>1506</v>
      </c>
      <c r="J1151" s="32" t="str">
        <f>VLOOKUP(PANAJI!$I1151,Code2Loc,2,FALSE)</f>
        <v>TONCA</v>
      </c>
    </row>
    <row r="1152" spans="1:10" ht="15.75" hidden="1" customHeight="1" x14ac:dyDescent="0.25">
      <c r="A1152" s="29" t="s">
        <v>1785</v>
      </c>
      <c r="B1152" s="30">
        <v>36</v>
      </c>
      <c r="C1152" s="30" t="s">
        <v>1786</v>
      </c>
      <c r="D1152" s="30">
        <v>19</v>
      </c>
      <c r="E1152" s="30">
        <v>24</v>
      </c>
      <c r="F1152" s="30" t="s">
        <v>12</v>
      </c>
      <c r="G1152" s="31"/>
      <c r="H1152" s="31" t="s">
        <v>13</v>
      </c>
      <c r="I1152" s="18" t="s">
        <v>1787</v>
      </c>
      <c r="J1152" s="32" t="str">
        <f>VLOOKUP(PANAJI!$I1152,Code2Loc,2,FALSE)</f>
        <v>KUMBHARJUA</v>
      </c>
    </row>
    <row r="1153" spans="1:10" ht="15.75" hidden="1" customHeight="1" x14ac:dyDescent="0.25">
      <c r="A1153" s="29" t="s">
        <v>1785</v>
      </c>
      <c r="B1153" s="30">
        <v>36</v>
      </c>
      <c r="C1153" s="30" t="s">
        <v>1509</v>
      </c>
      <c r="D1153" s="30">
        <v>20</v>
      </c>
      <c r="E1153" s="30">
        <v>26</v>
      </c>
      <c r="F1153" s="30" t="s">
        <v>12</v>
      </c>
      <c r="G1153" s="31"/>
      <c r="H1153" s="31" t="s">
        <v>13</v>
      </c>
      <c r="I1153" s="18" t="s">
        <v>1510</v>
      </c>
      <c r="J1153" s="32" t="str">
        <f>VLOOKUP(PANAJI!$I1153,Code2Loc,2,FALSE)</f>
        <v>ST. ESTEVE</v>
      </c>
    </row>
    <row r="1154" spans="1:10" ht="15.75" hidden="1" customHeight="1" x14ac:dyDescent="0.25">
      <c r="A1154" s="29" t="s">
        <v>1785</v>
      </c>
      <c r="B1154" s="30">
        <v>36</v>
      </c>
      <c r="C1154" s="30" t="s">
        <v>1788</v>
      </c>
      <c r="D1154" s="30">
        <v>21</v>
      </c>
      <c r="E1154" s="30">
        <v>27</v>
      </c>
      <c r="F1154" s="30" t="s">
        <v>12</v>
      </c>
      <c r="G1154" s="31"/>
      <c r="H1154" s="31" t="s">
        <v>13</v>
      </c>
      <c r="I1154" s="18" t="s">
        <v>1789</v>
      </c>
      <c r="J1154" s="32" t="str">
        <f>VLOOKUP(PANAJI!$I1154,Code2Loc,2,FALSE)</f>
        <v>AKHADA</v>
      </c>
    </row>
    <row r="1155" spans="1:10" ht="15.75" hidden="1" customHeight="1" x14ac:dyDescent="0.25">
      <c r="A1155" s="29" t="s">
        <v>1790</v>
      </c>
      <c r="B1155" s="30">
        <v>37</v>
      </c>
      <c r="C1155" s="30" t="s">
        <v>297</v>
      </c>
      <c r="D1155" s="30">
        <v>1</v>
      </c>
      <c r="E1155" s="30">
        <v>0</v>
      </c>
      <c r="F1155" s="30" t="s">
        <v>12</v>
      </c>
      <c r="G1155" s="31"/>
      <c r="H1155" s="31" t="s">
        <v>13</v>
      </c>
      <c r="I1155" s="18" t="s">
        <v>298</v>
      </c>
      <c r="J1155" s="32" t="str">
        <f>VLOOKUP(PANAJI!$I1155,Code2Loc,2,FALSE)</f>
        <v>PANAJI MKT</v>
      </c>
    </row>
    <row r="1156" spans="1:10" ht="15.75" hidden="1" customHeight="1" x14ac:dyDescent="0.25">
      <c r="A1156" s="29" t="s">
        <v>1790</v>
      </c>
      <c r="B1156" s="30">
        <v>37</v>
      </c>
      <c r="C1156" s="30" t="s">
        <v>299</v>
      </c>
      <c r="D1156" s="30">
        <v>2</v>
      </c>
      <c r="E1156" s="30">
        <v>1</v>
      </c>
      <c r="F1156" s="30" t="s">
        <v>12</v>
      </c>
      <c r="G1156" s="31"/>
      <c r="H1156" s="31" t="s">
        <v>13</v>
      </c>
      <c r="I1156" s="18" t="s">
        <v>300</v>
      </c>
      <c r="J1156" s="32" t="str">
        <f>VLOOKUP(PANAJI!$I1156,Code2Loc,2,FALSE)</f>
        <v>FERRY BOAT</v>
      </c>
    </row>
    <row r="1157" spans="1:10" ht="15.75" hidden="1" customHeight="1" x14ac:dyDescent="0.25">
      <c r="A1157" s="29" t="s">
        <v>1790</v>
      </c>
      <c r="B1157" s="30">
        <v>37</v>
      </c>
      <c r="C1157" s="30" t="s">
        <v>11</v>
      </c>
      <c r="D1157" s="30">
        <v>3</v>
      </c>
      <c r="E1157" s="30">
        <v>3</v>
      </c>
      <c r="F1157" s="30" t="s">
        <v>12</v>
      </c>
      <c r="G1157" s="31"/>
      <c r="H1157" s="31" t="s">
        <v>13</v>
      </c>
      <c r="I1157" s="18" t="s">
        <v>14</v>
      </c>
      <c r="J1157" s="32" t="str">
        <f>VLOOKUP(PANAJI!$I1157,Code2Loc,2,FALSE)</f>
        <v>PANAJI</v>
      </c>
    </row>
    <row r="1158" spans="1:10" ht="15.75" hidden="1" customHeight="1" x14ac:dyDescent="0.25">
      <c r="A1158" s="29" t="s">
        <v>1790</v>
      </c>
      <c r="B1158" s="30">
        <v>37</v>
      </c>
      <c r="C1158" s="30" t="s">
        <v>206</v>
      </c>
      <c r="D1158" s="30">
        <v>4</v>
      </c>
      <c r="E1158" s="30">
        <v>5</v>
      </c>
      <c r="F1158" s="30" t="s">
        <v>12</v>
      </c>
      <c r="G1158" s="31"/>
      <c r="H1158" s="31" t="s">
        <v>13</v>
      </c>
      <c r="I1158" s="18" t="s">
        <v>207</v>
      </c>
      <c r="J1158" s="32" t="str">
        <f>VLOOKUP(PANAJI!$I1158,Code2Loc,2,FALSE)</f>
        <v>R. PATTO</v>
      </c>
    </row>
    <row r="1159" spans="1:10" ht="15.75" hidden="1" customHeight="1" x14ac:dyDescent="0.25">
      <c r="A1159" s="29" t="s">
        <v>1790</v>
      </c>
      <c r="B1159" s="30">
        <v>37</v>
      </c>
      <c r="C1159" s="30" t="s">
        <v>208</v>
      </c>
      <c r="D1159" s="30">
        <v>5</v>
      </c>
      <c r="E1159" s="30">
        <v>6</v>
      </c>
      <c r="F1159" s="30" t="s">
        <v>12</v>
      </c>
      <c r="G1159" s="31"/>
      <c r="H1159" s="31" t="s">
        <v>13</v>
      </c>
      <c r="I1159" s="18" t="s">
        <v>209</v>
      </c>
      <c r="J1159" s="32" t="str">
        <f>VLOOKUP(PANAJI!$I1159,Code2Loc,2,FALSE)</f>
        <v>RBDR FERRY</v>
      </c>
    </row>
    <row r="1160" spans="1:10" ht="15.75" hidden="1" customHeight="1" x14ac:dyDescent="0.25">
      <c r="A1160" s="29" t="s">
        <v>1790</v>
      </c>
      <c r="B1160" s="30">
        <v>37</v>
      </c>
      <c r="C1160" s="30" t="s">
        <v>210</v>
      </c>
      <c r="D1160" s="30">
        <v>6</v>
      </c>
      <c r="E1160" s="30">
        <v>7</v>
      </c>
      <c r="F1160" s="30" t="s">
        <v>12</v>
      </c>
      <c r="G1160" s="31"/>
      <c r="H1160" s="31" t="s">
        <v>13</v>
      </c>
      <c r="I1160" s="18" t="s">
        <v>211</v>
      </c>
      <c r="J1160" s="32" t="str">
        <f>VLOOKUP(PANAJI!$I1160,Code2Loc,2,FALSE)</f>
        <v>RIBANDAR</v>
      </c>
    </row>
    <row r="1161" spans="1:10" ht="15.75" hidden="1" customHeight="1" x14ac:dyDescent="0.25">
      <c r="A1161" s="29" t="s">
        <v>1790</v>
      </c>
      <c r="B1161" s="30">
        <v>37</v>
      </c>
      <c r="C1161" s="30" t="s">
        <v>212</v>
      </c>
      <c r="D1161" s="30">
        <v>7</v>
      </c>
      <c r="E1161" s="30">
        <v>8</v>
      </c>
      <c r="F1161" s="30" t="s">
        <v>12</v>
      </c>
      <c r="G1161" s="31"/>
      <c r="H1161" s="31" t="s">
        <v>13</v>
      </c>
      <c r="I1161" s="18" t="s">
        <v>213</v>
      </c>
      <c r="J1161" s="32" t="str">
        <f>VLOOKUP(PANAJI!$I1161,Code2Loc,2,FALSE)</f>
        <v>RBDR SCHOOL</v>
      </c>
    </row>
    <row r="1162" spans="1:10" ht="15.75" hidden="1" customHeight="1" x14ac:dyDescent="0.25">
      <c r="A1162" s="29" t="s">
        <v>1790</v>
      </c>
      <c r="B1162" s="30">
        <v>37</v>
      </c>
      <c r="C1162" s="30" t="s">
        <v>214</v>
      </c>
      <c r="D1162" s="30">
        <v>8</v>
      </c>
      <c r="E1162" s="30">
        <v>9</v>
      </c>
      <c r="F1162" s="30" t="s">
        <v>12</v>
      </c>
      <c r="G1162" s="31"/>
      <c r="H1162" s="31" t="s">
        <v>13</v>
      </c>
      <c r="I1162" s="18" t="s">
        <v>215</v>
      </c>
      <c r="J1162" s="32" t="str">
        <f>VLOOKUP(PANAJI!$I1162,Code2Loc,2,FALSE)</f>
        <v>ST.PEDRO</v>
      </c>
    </row>
    <row r="1163" spans="1:10" ht="15.75" hidden="1" customHeight="1" x14ac:dyDescent="0.25">
      <c r="A1163" s="29" t="s">
        <v>1790</v>
      </c>
      <c r="B1163" s="30">
        <v>37</v>
      </c>
      <c r="C1163" s="30" t="s">
        <v>216</v>
      </c>
      <c r="D1163" s="30">
        <v>9</v>
      </c>
      <c r="E1163" s="30">
        <v>10</v>
      </c>
      <c r="F1163" s="30" t="s">
        <v>12</v>
      </c>
      <c r="G1163" s="31"/>
      <c r="H1163" s="31" t="s">
        <v>13</v>
      </c>
      <c r="I1163" s="18" t="s">
        <v>217</v>
      </c>
      <c r="J1163" s="32" t="str">
        <f>VLOOKUP(PANAJI!$I1163,Code2Loc,2,FALSE)</f>
        <v>BAINGINI</v>
      </c>
    </row>
    <row r="1164" spans="1:10" ht="15.75" hidden="1" customHeight="1" x14ac:dyDescent="0.25">
      <c r="A1164" s="29" t="s">
        <v>1790</v>
      </c>
      <c r="B1164" s="30">
        <v>37</v>
      </c>
      <c r="C1164" s="30" t="s">
        <v>218</v>
      </c>
      <c r="D1164" s="30">
        <v>10</v>
      </c>
      <c r="E1164" s="30">
        <v>12</v>
      </c>
      <c r="F1164" s="30" t="s">
        <v>12</v>
      </c>
      <c r="G1164" s="31"/>
      <c r="H1164" s="31" t="s">
        <v>13</v>
      </c>
      <c r="I1164" s="18" t="s">
        <v>219</v>
      </c>
      <c r="J1164" s="32" t="str">
        <f>VLOOKUP(PANAJI!$I1164,Code2Loc,2,FALSE)</f>
        <v>OLD GOA</v>
      </c>
    </row>
    <row r="1165" spans="1:10" ht="15.75" hidden="1" customHeight="1" x14ac:dyDescent="0.25">
      <c r="A1165" s="29" t="s">
        <v>1790</v>
      </c>
      <c r="B1165" s="30">
        <v>37</v>
      </c>
      <c r="C1165" s="30" t="s">
        <v>220</v>
      </c>
      <c r="D1165" s="30">
        <v>11</v>
      </c>
      <c r="E1165" s="30">
        <v>14</v>
      </c>
      <c r="F1165" s="30" t="s">
        <v>12</v>
      </c>
      <c r="G1165" s="31"/>
      <c r="H1165" s="31" t="s">
        <v>13</v>
      </c>
      <c r="I1165" s="18" t="s">
        <v>221</v>
      </c>
      <c r="J1165" s="32" t="str">
        <f>VLOOKUP(PANAJI!$I1165,Code2Loc,2,FALSE)</f>
        <v>CORLI PUMP</v>
      </c>
    </row>
    <row r="1166" spans="1:10" ht="15.75" hidden="1" customHeight="1" x14ac:dyDescent="0.25">
      <c r="A1166" s="29" t="s">
        <v>1790</v>
      </c>
      <c r="B1166" s="30">
        <v>37</v>
      </c>
      <c r="C1166" s="30" t="s">
        <v>222</v>
      </c>
      <c r="D1166" s="30">
        <v>12</v>
      </c>
      <c r="E1166" s="30">
        <v>15</v>
      </c>
      <c r="F1166" s="30" t="s">
        <v>12</v>
      </c>
      <c r="G1166" s="31"/>
      <c r="H1166" s="31" t="s">
        <v>13</v>
      </c>
      <c r="I1166" s="18" t="s">
        <v>223</v>
      </c>
      <c r="J1166" s="32" t="str">
        <f>VLOOKUP(PANAJI!$I1166,Code2Loc,2,FALSE)</f>
        <v>CORLIM</v>
      </c>
    </row>
    <row r="1167" spans="1:10" ht="15.75" hidden="1" customHeight="1" x14ac:dyDescent="0.25">
      <c r="A1167" s="29" t="s">
        <v>1790</v>
      </c>
      <c r="B1167" s="30">
        <v>37</v>
      </c>
      <c r="C1167" s="30" t="s">
        <v>224</v>
      </c>
      <c r="D1167" s="30">
        <v>13</v>
      </c>
      <c r="E1167" s="30">
        <v>16</v>
      </c>
      <c r="F1167" s="30" t="s">
        <v>12</v>
      </c>
      <c r="G1167" s="31"/>
      <c r="H1167" s="31" t="s">
        <v>13</v>
      </c>
      <c r="I1167" s="18" t="s">
        <v>225</v>
      </c>
      <c r="J1167" s="32" t="str">
        <f>VLOOKUP(PANAJI!$I1167,Code2Loc,2,FALSE)</f>
        <v>DHULAPI</v>
      </c>
    </row>
    <row r="1168" spans="1:10" ht="15.75" hidden="1" customHeight="1" x14ac:dyDescent="0.25">
      <c r="A1168" s="29" t="s">
        <v>1790</v>
      </c>
      <c r="B1168" s="30">
        <v>37</v>
      </c>
      <c r="C1168" s="30" t="s">
        <v>163</v>
      </c>
      <c r="D1168" s="30">
        <v>14</v>
      </c>
      <c r="E1168" s="30">
        <v>17</v>
      </c>
      <c r="F1168" s="30" t="s">
        <v>12</v>
      </c>
      <c r="G1168" s="31"/>
      <c r="H1168" s="31" t="s">
        <v>13</v>
      </c>
      <c r="I1168" s="18" t="s">
        <v>164</v>
      </c>
      <c r="J1168" s="32" t="str">
        <f>VLOOKUP(PANAJI!$I1168,Code2Loc,2,FALSE)</f>
        <v>BANASTARI</v>
      </c>
    </row>
    <row r="1169" spans="1:10" ht="15.75" hidden="1" customHeight="1" x14ac:dyDescent="0.25">
      <c r="A1169" s="29" t="s">
        <v>1790</v>
      </c>
      <c r="B1169" s="30">
        <v>37</v>
      </c>
      <c r="C1169" s="30" t="s">
        <v>161</v>
      </c>
      <c r="D1169" s="30">
        <v>15</v>
      </c>
      <c r="E1169" s="30">
        <v>18</v>
      </c>
      <c r="F1169" s="30" t="s">
        <v>12</v>
      </c>
      <c r="G1169" s="31"/>
      <c r="H1169" s="31" t="s">
        <v>13</v>
      </c>
      <c r="I1169" s="18" t="s">
        <v>162</v>
      </c>
      <c r="J1169" s="32" t="str">
        <f>VLOOKUP(PANAJI!$I1169,Code2Loc,2,FALSE)</f>
        <v>TIVRE BUILD</v>
      </c>
    </row>
    <row r="1170" spans="1:10" ht="15.75" hidden="1" customHeight="1" x14ac:dyDescent="0.25">
      <c r="A1170" s="29" t="s">
        <v>1790</v>
      </c>
      <c r="B1170" s="30">
        <v>37</v>
      </c>
      <c r="C1170" s="30" t="s">
        <v>159</v>
      </c>
      <c r="D1170" s="30">
        <v>16</v>
      </c>
      <c r="E1170" s="30">
        <v>19</v>
      </c>
      <c r="F1170" s="30" t="s">
        <v>12</v>
      </c>
      <c r="G1170" s="31"/>
      <c r="H1170" s="31" t="s">
        <v>13</v>
      </c>
      <c r="I1170" s="18" t="s">
        <v>160</v>
      </c>
      <c r="J1170" s="32" t="str">
        <f>VLOOKUP(PANAJI!$I1170,Code2Loc,2,FALSE)</f>
        <v>TIVREM</v>
      </c>
    </row>
    <row r="1171" spans="1:10" ht="15.75" hidden="1" customHeight="1" x14ac:dyDescent="0.25">
      <c r="A1171" s="29" t="s">
        <v>1790</v>
      </c>
      <c r="B1171" s="30">
        <v>37</v>
      </c>
      <c r="C1171" s="30" t="s">
        <v>157</v>
      </c>
      <c r="D1171" s="30">
        <v>17</v>
      </c>
      <c r="E1171" s="30">
        <v>21</v>
      </c>
      <c r="F1171" s="30" t="s">
        <v>12</v>
      </c>
      <c r="G1171" s="31"/>
      <c r="H1171" s="31" t="s">
        <v>30</v>
      </c>
      <c r="I1171" s="18" t="s">
        <v>158</v>
      </c>
      <c r="J1171" s="32" t="str">
        <f>VLOOKUP(PANAJI!$I1171,Code2Loc,2,FALSE)</f>
        <v>MARCEL</v>
      </c>
    </row>
    <row r="1172" spans="1:10" ht="15.75" hidden="1" customHeight="1" x14ac:dyDescent="0.25">
      <c r="A1172" s="29" t="s">
        <v>1790</v>
      </c>
      <c r="B1172" s="30">
        <v>37</v>
      </c>
      <c r="C1172" s="30" t="s">
        <v>1505</v>
      </c>
      <c r="D1172" s="30">
        <v>18</v>
      </c>
      <c r="E1172" s="30">
        <v>23</v>
      </c>
      <c r="F1172" s="30" t="s">
        <v>12</v>
      </c>
      <c r="G1172" s="31"/>
      <c r="H1172" s="31" t="s">
        <v>13</v>
      </c>
      <c r="I1172" s="18" t="s">
        <v>1506</v>
      </c>
      <c r="J1172" s="32" t="str">
        <f>VLOOKUP(PANAJI!$I1172,Code2Loc,2,FALSE)</f>
        <v>TONCA</v>
      </c>
    </row>
    <row r="1173" spans="1:10" ht="15.75" hidden="1" customHeight="1" x14ac:dyDescent="0.25">
      <c r="A1173" s="29" t="s">
        <v>1790</v>
      </c>
      <c r="B1173" s="30">
        <v>37</v>
      </c>
      <c r="C1173" s="30" t="s">
        <v>1509</v>
      </c>
      <c r="D1173" s="30">
        <v>19</v>
      </c>
      <c r="E1173" s="30">
        <v>24</v>
      </c>
      <c r="F1173" s="30" t="s">
        <v>12</v>
      </c>
      <c r="G1173" s="31"/>
      <c r="H1173" s="31" t="s">
        <v>13</v>
      </c>
      <c r="I1173" s="18" t="s">
        <v>1510</v>
      </c>
      <c r="J1173" s="32" t="str">
        <f>VLOOKUP(PANAJI!$I1173,Code2Loc,2,FALSE)</f>
        <v>ST. ESTEVE</v>
      </c>
    </row>
    <row r="1174" spans="1:10" ht="15.75" hidden="1" customHeight="1" x14ac:dyDescent="0.25">
      <c r="A1174" s="29" t="s">
        <v>1790</v>
      </c>
      <c r="B1174" s="30">
        <v>37</v>
      </c>
      <c r="C1174" s="30" t="s">
        <v>1791</v>
      </c>
      <c r="D1174" s="30">
        <v>20</v>
      </c>
      <c r="E1174" s="30">
        <v>25</v>
      </c>
      <c r="F1174" s="30" t="s">
        <v>12</v>
      </c>
      <c r="G1174" s="31"/>
      <c r="H1174" s="31" t="s">
        <v>13</v>
      </c>
      <c r="I1174" s="18" t="s">
        <v>1792</v>
      </c>
      <c r="J1174" s="32" t="str">
        <f>VLOOKUP(PANAJI!$I1174,Code2Loc,2,FALSE)</f>
        <v>CUPA</v>
      </c>
    </row>
    <row r="1175" spans="1:10" ht="15.75" hidden="1" customHeight="1" x14ac:dyDescent="0.25">
      <c r="A1175" s="29" t="s">
        <v>1793</v>
      </c>
      <c r="B1175" s="30">
        <v>38</v>
      </c>
      <c r="C1175" s="30" t="s">
        <v>11</v>
      </c>
      <c r="D1175" s="30">
        <v>1</v>
      </c>
      <c r="E1175" s="30">
        <v>0</v>
      </c>
      <c r="F1175" s="30" t="s">
        <v>12</v>
      </c>
      <c r="G1175" s="31"/>
      <c r="H1175" s="31" t="s">
        <v>13</v>
      </c>
      <c r="I1175" s="18" t="s">
        <v>14</v>
      </c>
      <c r="J1175" s="32" t="str">
        <f>VLOOKUP(PANAJI!$I1175,Code2Loc,2,FALSE)</f>
        <v>PANAJI</v>
      </c>
    </row>
    <row r="1176" spans="1:10" ht="15.75" hidden="1" customHeight="1" x14ac:dyDescent="0.25">
      <c r="A1176" s="29" t="s">
        <v>1793</v>
      </c>
      <c r="B1176" s="30">
        <v>38</v>
      </c>
      <c r="C1176" s="30" t="s">
        <v>206</v>
      </c>
      <c r="D1176" s="30">
        <v>2</v>
      </c>
      <c r="E1176" s="30">
        <v>2</v>
      </c>
      <c r="F1176" s="30" t="s">
        <v>12</v>
      </c>
      <c r="G1176" s="31"/>
      <c r="H1176" s="31" t="s">
        <v>13</v>
      </c>
      <c r="I1176" s="18" t="s">
        <v>207</v>
      </c>
      <c r="J1176" s="32" t="str">
        <f>VLOOKUP(PANAJI!$I1176,Code2Loc,2,FALSE)</f>
        <v>R. PATTO</v>
      </c>
    </row>
    <row r="1177" spans="1:10" ht="15.75" hidden="1" customHeight="1" x14ac:dyDescent="0.25">
      <c r="A1177" s="29" t="s">
        <v>1793</v>
      </c>
      <c r="B1177" s="30">
        <v>38</v>
      </c>
      <c r="C1177" s="30" t="s">
        <v>208</v>
      </c>
      <c r="D1177" s="30">
        <v>3</v>
      </c>
      <c r="E1177" s="30">
        <v>3</v>
      </c>
      <c r="F1177" s="30" t="s">
        <v>12</v>
      </c>
      <c r="G1177" s="31"/>
      <c r="H1177" s="31" t="s">
        <v>13</v>
      </c>
      <c r="I1177" s="18" t="s">
        <v>209</v>
      </c>
      <c r="J1177" s="32" t="str">
        <f>VLOOKUP(PANAJI!$I1177,Code2Loc,2,FALSE)</f>
        <v>RBDR FERRY</v>
      </c>
    </row>
    <row r="1178" spans="1:10" ht="15.75" hidden="1" customHeight="1" x14ac:dyDescent="0.25">
      <c r="A1178" s="29" t="s">
        <v>1793</v>
      </c>
      <c r="B1178" s="30">
        <v>38</v>
      </c>
      <c r="C1178" s="30" t="s">
        <v>210</v>
      </c>
      <c r="D1178" s="30">
        <v>4</v>
      </c>
      <c r="E1178" s="30">
        <v>4</v>
      </c>
      <c r="F1178" s="30" t="s">
        <v>12</v>
      </c>
      <c r="G1178" s="31"/>
      <c r="H1178" s="31" t="s">
        <v>13</v>
      </c>
      <c r="I1178" s="18" t="s">
        <v>211</v>
      </c>
      <c r="J1178" s="32" t="str">
        <f>VLOOKUP(PANAJI!$I1178,Code2Loc,2,FALSE)</f>
        <v>RIBANDAR</v>
      </c>
    </row>
    <row r="1179" spans="1:10" ht="15.75" hidden="1" customHeight="1" x14ac:dyDescent="0.25">
      <c r="A1179" s="29" t="s">
        <v>1793</v>
      </c>
      <c r="B1179" s="30">
        <v>38</v>
      </c>
      <c r="C1179" s="30" t="s">
        <v>212</v>
      </c>
      <c r="D1179" s="30">
        <v>5</v>
      </c>
      <c r="E1179" s="30">
        <v>5</v>
      </c>
      <c r="F1179" s="30" t="s">
        <v>12</v>
      </c>
      <c r="G1179" s="31"/>
      <c r="H1179" s="31" t="s">
        <v>13</v>
      </c>
      <c r="I1179" s="18" t="s">
        <v>213</v>
      </c>
      <c r="J1179" s="32" t="str">
        <f>VLOOKUP(PANAJI!$I1179,Code2Loc,2,FALSE)</f>
        <v>RBDR SCHOOL</v>
      </c>
    </row>
    <row r="1180" spans="1:10" ht="15.75" hidden="1" customHeight="1" x14ac:dyDescent="0.25">
      <c r="A1180" s="29" t="s">
        <v>1793</v>
      </c>
      <c r="B1180" s="30">
        <v>38</v>
      </c>
      <c r="C1180" s="30" t="s">
        <v>214</v>
      </c>
      <c r="D1180" s="30">
        <v>6</v>
      </c>
      <c r="E1180" s="30">
        <v>6</v>
      </c>
      <c r="F1180" s="30" t="s">
        <v>12</v>
      </c>
      <c r="G1180" s="31"/>
      <c r="H1180" s="31" t="s">
        <v>13</v>
      </c>
      <c r="I1180" s="18" t="s">
        <v>215</v>
      </c>
      <c r="J1180" s="32" t="str">
        <f>VLOOKUP(PANAJI!$I1180,Code2Loc,2,FALSE)</f>
        <v>ST.PEDRO</v>
      </c>
    </row>
    <row r="1181" spans="1:10" ht="15.75" hidden="1" customHeight="1" x14ac:dyDescent="0.25">
      <c r="A1181" s="29" t="s">
        <v>1793</v>
      </c>
      <c r="B1181" s="30">
        <v>38</v>
      </c>
      <c r="C1181" s="30" t="s">
        <v>216</v>
      </c>
      <c r="D1181" s="30">
        <v>7</v>
      </c>
      <c r="E1181" s="30">
        <v>7</v>
      </c>
      <c r="F1181" s="30" t="s">
        <v>12</v>
      </c>
      <c r="G1181" s="31"/>
      <c r="H1181" s="31" t="s">
        <v>13</v>
      </c>
      <c r="I1181" s="18" t="s">
        <v>217</v>
      </c>
      <c r="J1181" s="32" t="str">
        <f>VLOOKUP(PANAJI!$I1181,Code2Loc,2,FALSE)</f>
        <v>BAINGINI</v>
      </c>
    </row>
    <row r="1182" spans="1:10" ht="15.75" hidden="1" customHeight="1" x14ac:dyDescent="0.25">
      <c r="A1182" s="29" t="s">
        <v>1793</v>
      </c>
      <c r="B1182" s="30">
        <v>38</v>
      </c>
      <c r="C1182" s="30" t="s">
        <v>218</v>
      </c>
      <c r="D1182" s="30">
        <v>8</v>
      </c>
      <c r="E1182" s="30">
        <v>9</v>
      </c>
      <c r="F1182" s="30" t="s">
        <v>12</v>
      </c>
      <c r="G1182" s="31"/>
      <c r="H1182" s="31" t="s">
        <v>13</v>
      </c>
      <c r="I1182" s="18" t="s">
        <v>219</v>
      </c>
      <c r="J1182" s="32" t="str">
        <f>VLOOKUP(PANAJI!$I1182,Code2Loc,2,FALSE)</f>
        <v>OLD GOA</v>
      </c>
    </row>
    <row r="1183" spans="1:10" ht="15.75" hidden="1" customHeight="1" x14ac:dyDescent="0.25">
      <c r="A1183" s="29" t="s">
        <v>1793</v>
      </c>
      <c r="B1183" s="30">
        <v>38</v>
      </c>
      <c r="C1183" s="30" t="s">
        <v>220</v>
      </c>
      <c r="D1183" s="30">
        <v>9</v>
      </c>
      <c r="E1183" s="30">
        <v>11</v>
      </c>
      <c r="F1183" s="30" t="s">
        <v>12</v>
      </c>
      <c r="G1183" s="31"/>
      <c r="H1183" s="31" t="s">
        <v>13</v>
      </c>
      <c r="I1183" s="18" t="s">
        <v>221</v>
      </c>
      <c r="J1183" s="32" t="str">
        <f>VLOOKUP(PANAJI!$I1183,Code2Loc,2,FALSE)</f>
        <v>CORLI PUMP</v>
      </c>
    </row>
    <row r="1184" spans="1:10" ht="15.75" hidden="1" customHeight="1" x14ac:dyDescent="0.25">
      <c r="A1184" s="29" t="s">
        <v>1793</v>
      </c>
      <c r="B1184" s="30">
        <v>38</v>
      </c>
      <c r="C1184" s="30" t="s">
        <v>222</v>
      </c>
      <c r="D1184" s="30">
        <v>10</v>
      </c>
      <c r="E1184" s="30">
        <v>12</v>
      </c>
      <c r="F1184" s="30" t="s">
        <v>12</v>
      </c>
      <c r="G1184" s="31"/>
      <c r="H1184" s="31" t="s">
        <v>13</v>
      </c>
      <c r="I1184" s="18" t="s">
        <v>223</v>
      </c>
      <c r="J1184" s="32" t="str">
        <f>VLOOKUP(PANAJI!$I1184,Code2Loc,2,FALSE)</f>
        <v>CORLIM</v>
      </c>
    </row>
    <row r="1185" spans="1:10" ht="15.75" hidden="1" customHeight="1" x14ac:dyDescent="0.25">
      <c r="A1185" s="29" t="s">
        <v>1793</v>
      </c>
      <c r="B1185" s="30">
        <v>38</v>
      </c>
      <c r="C1185" s="30" t="s">
        <v>224</v>
      </c>
      <c r="D1185" s="30">
        <v>11</v>
      </c>
      <c r="E1185" s="30">
        <v>13</v>
      </c>
      <c r="F1185" s="30" t="s">
        <v>12</v>
      </c>
      <c r="G1185" s="31"/>
      <c r="H1185" s="31" t="s">
        <v>13</v>
      </c>
      <c r="I1185" s="18" t="s">
        <v>225</v>
      </c>
      <c r="J1185" s="32" t="str">
        <f>VLOOKUP(PANAJI!$I1185,Code2Loc,2,FALSE)</f>
        <v>DHULAPI</v>
      </c>
    </row>
    <row r="1186" spans="1:10" ht="15.75" hidden="1" customHeight="1" x14ac:dyDescent="0.25">
      <c r="A1186" s="29" t="s">
        <v>1793</v>
      </c>
      <c r="B1186" s="30">
        <v>38</v>
      </c>
      <c r="C1186" s="30" t="s">
        <v>163</v>
      </c>
      <c r="D1186" s="30">
        <v>12</v>
      </c>
      <c r="E1186" s="30">
        <v>14</v>
      </c>
      <c r="F1186" s="30" t="s">
        <v>12</v>
      </c>
      <c r="G1186" s="31"/>
      <c r="H1186" s="31" t="s">
        <v>13</v>
      </c>
      <c r="I1186" s="18" t="s">
        <v>164</v>
      </c>
      <c r="J1186" s="32" t="str">
        <f>VLOOKUP(PANAJI!$I1186,Code2Loc,2,FALSE)</f>
        <v>BANASTARI</v>
      </c>
    </row>
    <row r="1187" spans="1:10" ht="15.75" hidden="1" customHeight="1" x14ac:dyDescent="0.25">
      <c r="A1187" s="29" t="s">
        <v>1793</v>
      </c>
      <c r="B1187" s="30">
        <v>38</v>
      </c>
      <c r="C1187" s="30" t="s">
        <v>161</v>
      </c>
      <c r="D1187" s="30">
        <v>13</v>
      </c>
      <c r="E1187" s="30">
        <v>15</v>
      </c>
      <c r="F1187" s="30" t="s">
        <v>12</v>
      </c>
      <c r="G1187" s="31"/>
      <c r="H1187" s="31" t="s">
        <v>13</v>
      </c>
      <c r="I1187" s="18" t="s">
        <v>162</v>
      </c>
      <c r="J1187" s="32" t="str">
        <f>VLOOKUP(PANAJI!$I1187,Code2Loc,2,FALSE)</f>
        <v>TIVRE BUILD</v>
      </c>
    </row>
    <row r="1188" spans="1:10" ht="15.75" hidden="1" customHeight="1" x14ac:dyDescent="0.25">
      <c r="A1188" s="29" t="s">
        <v>1793</v>
      </c>
      <c r="B1188" s="30">
        <v>38</v>
      </c>
      <c r="C1188" s="30" t="s">
        <v>159</v>
      </c>
      <c r="D1188" s="30">
        <v>14</v>
      </c>
      <c r="E1188" s="30">
        <v>16</v>
      </c>
      <c r="F1188" s="30" t="s">
        <v>12</v>
      </c>
      <c r="G1188" s="31"/>
      <c r="H1188" s="31" t="s">
        <v>13</v>
      </c>
      <c r="I1188" s="18" t="s">
        <v>160</v>
      </c>
      <c r="J1188" s="32" t="str">
        <f>VLOOKUP(PANAJI!$I1188,Code2Loc,2,FALSE)</f>
        <v>TIVREM</v>
      </c>
    </row>
    <row r="1189" spans="1:10" ht="15.75" hidden="1" customHeight="1" x14ac:dyDescent="0.25">
      <c r="A1189" s="29" t="s">
        <v>1793</v>
      </c>
      <c r="B1189" s="30">
        <v>38</v>
      </c>
      <c r="C1189" s="30" t="s">
        <v>157</v>
      </c>
      <c r="D1189" s="30">
        <v>15</v>
      </c>
      <c r="E1189" s="30">
        <v>18</v>
      </c>
      <c r="F1189" s="30" t="s">
        <v>12</v>
      </c>
      <c r="G1189" s="31"/>
      <c r="H1189" s="31" t="s">
        <v>30</v>
      </c>
      <c r="I1189" s="18" t="s">
        <v>158</v>
      </c>
      <c r="J1189" s="32" t="str">
        <f>VLOOKUP(PANAJI!$I1189,Code2Loc,2,FALSE)</f>
        <v>MARCEL</v>
      </c>
    </row>
    <row r="1190" spans="1:10" ht="15.75" hidden="1" customHeight="1" x14ac:dyDescent="0.25">
      <c r="A1190" s="29" t="s">
        <v>1793</v>
      </c>
      <c r="B1190" s="30">
        <v>38</v>
      </c>
      <c r="C1190" s="30" t="s">
        <v>1063</v>
      </c>
      <c r="D1190" s="30">
        <v>16</v>
      </c>
      <c r="E1190" s="30">
        <v>20</v>
      </c>
      <c r="F1190" s="30" t="s">
        <v>12</v>
      </c>
      <c r="G1190" s="31"/>
      <c r="H1190" s="31" t="s">
        <v>13</v>
      </c>
      <c r="I1190" s="18" t="s">
        <v>1064</v>
      </c>
      <c r="J1190" s="32" t="str">
        <f>VLOOKUP(PANAJI!$I1190,Code2Loc,2,FALSE)</f>
        <v>TAMSULI</v>
      </c>
    </row>
    <row r="1191" spans="1:10" ht="15.75" hidden="1" customHeight="1" x14ac:dyDescent="0.25">
      <c r="A1191" s="29" t="s">
        <v>1793</v>
      </c>
      <c r="B1191" s="30">
        <v>38</v>
      </c>
      <c r="C1191" s="30" t="s">
        <v>1065</v>
      </c>
      <c r="D1191" s="30">
        <v>17</v>
      </c>
      <c r="E1191" s="30">
        <v>21</v>
      </c>
      <c r="F1191" s="30" t="s">
        <v>12</v>
      </c>
      <c r="G1191" s="31"/>
      <c r="H1191" s="31" t="s">
        <v>13</v>
      </c>
      <c r="I1191" s="18" t="s">
        <v>1066</v>
      </c>
      <c r="J1191" s="32" t="str">
        <f>VLOOKUP(PANAJI!$I1191,Code2Loc,2,FALSE)</f>
        <v>BETKI HSPTL</v>
      </c>
    </row>
    <row r="1192" spans="1:10" ht="15.75" hidden="1" customHeight="1" x14ac:dyDescent="0.25">
      <c r="A1192" s="29" t="s">
        <v>1793</v>
      </c>
      <c r="B1192" s="30">
        <v>38</v>
      </c>
      <c r="C1192" s="30" t="s">
        <v>1067</v>
      </c>
      <c r="D1192" s="30">
        <v>18</v>
      </c>
      <c r="E1192" s="30">
        <v>22</v>
      </c>
      <c r="F1192" s="30" t="s">
        <v>12</v>
      </c>
      <c r="G1192" s="31"/>
      <c r="H1192" s="31" t="s">
        <v>13</v>
      </c>
      <c r="I1192" s="18" t="s">
        <v>1068</v>
      </c>
      <c r="J1192" s="32" t="str">
        <f>VLOOKUP(PANAJI!$I1192,Code2Loc,2,FALSE)</f>
        <v>BETKI</v>
      </c>
    </row>
    <row r="1193" spans="1:10" ht="15.75" hidden="1" customHeight="1" x14ac:dyDescent="0.25">
      <c r="A1193" s="29" t="s">
        <v>1793</v>
      </c>
      <c r="B1193" s="30">
        <v>38</v>
      </c>
      <c r="C1193" s="30" t="s">
        <v>1069</v>
      </c>
      <c r="D1193" s="30">
        <v>19</v>
      </c>
      <c r="E1193" s="30">
        <v>24</v>
      </c>
      <c r="F1193" s="30" t="s">
        <v>12</v>
      </c>
      <c r="G1193" s="31"/>
      <c r="H1193" s="31" t="s">
        <v>13</v>
      </c>
      <c r="I1193" s="18" t="s">
        <v>1070</v>
      </c>
      <c r="J1193" s="32" t="str">
        <f>VLOOKUP(PANAJI!$I1193,Code2Loc,2,FALSE)</f>
        <v>GHANO</v>
      </c>
    </row>
    <row r="1194" spans="1:10" ht="15.75" hidden="1" customHeight="1" x14ac:dyDescent="0.25">
      <c r="A1194" s="29" t="s">
        <v>1793</v>
      </c>
      <c r="B1194" s="30">
        <v>38</v>
      </c>
      <c r="C1194" s="30" t="s">
        <v>1071</v>
      </c>
      <c r="D1194" s="30">
        <v>20</v>
      </c>
      <c r="E1194" s="30">
        <v>27</v>
      </c>
      <c r="F1194" s="30" t="s">
        <v>12</v>
      </c>
      <c r="G1194" s="31"/>
      <c r="H1194" s="31" t="s">
        <v>13</v>
      </c>
      <c r="I1194" s="18" t="s">
        <v>1072</v>
      </c>
      <c r="J1194" s="32" t="str">
        <f>VLOOKUP(PANAJI!$I1194,Code2Loc,2,FALSE)</f>
        <v>SAVAI</v>
      </c>
    </row>
    <row r="1195" spans="1:10" ht="15.75" hidden="1" customHeight="1" x14ac:dyDescent="0.25">
      <c r="A1195" s="29" t="s">
        <v>1793</v>
      </c>
      <c r="B1195" s="30">
        <v>38</v>
      </c>
      <c r="C1195" s="30" t="s">
        <v>1073</v>
      </c>
      <c r="D1195" s="30">
        <v>21</v>
      </c>
      <c r="E1195" s="30">
        <v>28</v>
      </c>
      <c r="F1195" s="30" t="s">
        <v>12</v>
      </c>
      <c r="G1195" s="31"/>
      <c r="H1195" s="31" t="s">
        <v>13</v>
      </c>
      <c r="I1195" s="18" t="s">
        <v>1074</v>
      </c>
      <c r="J1195" s="32" t="str">
        <f>VLOOKUP(PANAJI!$I1195,Code2Loc,2,FALSE)</f>
        <v>SATERI BHAT</v>
      </c>
    </row>
    <row r="1196" spans="1:10" ht="15.75" hidden="1" customHeight="1" x14ac:dyDescent="0.25">
      <c r="A1196" s="29" t="s">
        <v>1793</v>
      </c>
      <c r="B1196" s="30">
        <v>38</v>
      </c>
      <c r="C1196" s="30" t="s">
        <v>1075</v>
      </c>
      <c r="D1196" s="30">
        <v>22</v>
      </c>
      <c r="E1196" s="30">
        <v>29</v>
      </c>
      <c r="F1196" s="30" t="s">
        <v>12</v>
      </c>
      <c r="G1196" s="31"/>
      <c r="H1196" s="31" t="s">
        <v>13</v>
      </c>
      <c r="I1196" s="18" t="s">
        <v>1076</v>
      </c>
      <c r="J1196" s="32" t="str">
        <f>VLOOKUP(PANAJI!$I1196,Code2Loc,2,FALSE)</f>
        <v>VOLVOI</v>
      </c>
    </row>
    <row r="1197" spans="1:10" ht="15.75" hidden="1" customHeight="1" x14ac:dyDescent="0.25">
      <c r="A1197" s="29" t="s">
        <v>1793</v>
      </c>
      <c r="B1197" s="30">
        <v>38</v>
      </c>
      <c r="C1197" s="30" t="s">
        <v>1077</v>
      </c>
      <c r="D1197" s="30">
        <v>23</v>
      </c>
      <c r="E1197" s="30">
        <v>30</v>
      </c>
      <c r="F1197" s="30" t="s">
        <v>12</v>
      </c>
      <c r="G1197" s="31"/>
      <c r="H1197" s="31" t="s">
        <v>13</v>
      </c>
      <c r="I1197" s="18" t="s">
        <v>1078</v>
      </c>
      <c r="J1197" s="32" t="str">
        <f>VLOOKUP(PANAJI!$I1197,Code2Loc,2,FALSE)</f>
        <v>VEREM</v>
      </c>
    </row>
    <row r="1198" spans="1:10" ht="15.75" hidden="1" customHeight="1" x14ac:dyDescent="0.25">
      <c r="A1198" s="29" t="s">
        <v>1794</v>
      </c>
      <c r="B1198" s="30">
        <v>39</v>
      </c>
      <c r="C1198" s="30" t="s">
        <v>157</v>
      </c>
      <c r="D1198" s="30">
        <v>1</v>
      </c>
      <c r="E1198" s="30">
        <v>0</v>
      </c>
      <c r="F1198" s="30" t="s">
        <v>12</v>
      </c>
      <c r="G1198" s="31"/>
      <c r="H1198" s="31" t="s">
        <v>13</v>
      </c>
      <c r="I1198" s="18" t="s">
        <v>158</v>
      </c>
      <c r="J1198" s="32" t="str">
        <f>VLOOKUP(PANAJI!$I1198,Code2Loc,2,FALSE)</f>
        <v>MARCEL</v>
      </c>
    </row>
    <row r="1199" spans="1:10" ht="15.75" hidden="1" customHeight="1" x14ac:dyDescent="0.25">
      <c r="A1199" s="29" t="s">
        <v>1794</v>
      </c>
      <c r="B1199" s="30">
        <v>39</v>
      </c>
      <c r="C1199" s="30" t="s">
        <v>1063</v>
      </c>
      <c r="D1199" s="30">
        <v>2</v>
      </c>
      <c r="E1199" s="30">
        <v>2</v>
      </c>
      <c r="F1199" s="30" t="s">
        <v>12</v>
      </c>
      <c r="G1199" s="31"/>
      <c r="H1199" s="31" t="s">
        <v>13</v>
      </c>
      <c r="I1199" s="18" t="s">
        <v>1064</v>
      </c>
      <c r="J1199" s="32" t="str">
        <f>VLOOKUP(PANAJI!$I1199,Code2Loc,2,FALSE)</f>
        <v>TAMSULI</v>
      </c>
    </row>
    <row r="1200" spans="1:10" ht="15.75" hidden="1" customHeight="1" x14ac:dyDescent="0.25">
      <c r="A1200" s="29" t="s">
        <v>1794</v>
      </c>
      <c r="B1200" s="30">
        <v>39</v>
      </c>
      <c r="C1200" s="30" t="s">
        <v>1065</v>
      </c>
      <c r="D1200" s="30">
        <v>3</v>
      </c>
      <c r="E1200" s="30">
        <v>3</v>
      </c>
      <c r="F1200" s="30" t="s">
        <v>12</v>
      </c>
      <c r="G1200" s="31"/>
      <c r="H1200" s="31" t="s">
        <v>13</v>
      </c>
      <c r="I1200" s="18" t="s">
        <v>1066</v>
      </c>
      <c r="J1200" s="32" t="str">
        <f>VLOOKUP(PANAJI!$I1200,Code2Loc,2,FALSE)</f>
        <v>BETKI HSPTL</v>
      </c>
    </row>
    <row r="1201" spans="1:10" ht="15.75" hidden="1" customHeight="1" x14ac:dyDescent="0.25">
      <c r="A1201" s="29" t="s">
        <v>1794</v>
      </c>
      <c r="B1201" s="30">
        <v>39</v>
      </c>
      <c r="C1201" s="30" t="s">
        <v>1067</v>
      </c>
      <c r="D1201" s="30">
        <v>4</v>
      </c>
      <c r="E1201" s="30">
        <v>4</v>
      </c>
      <c r="F1201" s="30" t="s">
        <v>12</v>
      </c>
      <c r="G1201" s="31"/>
      <c r="H1201" s="31" t="s">
        <v>30</v>
      </c>
      <c r="I1201" s="18" t="s">
        <v>1068</v>
      </c>
      <c r="J1201" s="32" t="str">
        <f>VLOOKUP(PANAJI!$I1201,Code2Loc,2,FALSE)</f>
        <v>BETKI</v>
      </c>
    </row>
    <row r="1202" spans="1:10" ht="15.75" hidden="1" customHeight="1" x14ac:dyDescent="0.25">
      <c r="A1202" s="29" t="s">
        <v>1794</v>
      </c>
      <c r="B1202" s="30">
        <v>39</v>
      </c>
      <c r="C1202" s="30" t="s">
        <v>1069</v>
      </c>
      <c r="D1202" s="30">
        <v>5</v>
      </c>
      <c r="E1202" s="30">
        <v>6</v>
      </c>
      <c r="F1202" s="30" t="s">
        <v>12</v>
      </c>
      <c r="G1202" s="31"/>
      <c r="H1202" s="31" t="s">
        <v>13</v>
      </c>
      <c r="I1202" s="18" t="s">
        <v>1070</v>
      </c>
      <c r="J1202" s="32" t="str">
        <f>VLOOKUP(PANAJI!$I1202,Code2Loc,2,FALSE)</f>
        <v>GHANO</v>
      </c>
    </row>
    <row r="1203" spans="1:10" ht="15.75" hidden="1" customHeight="1" x14ac:dyDescent="0.25">
      <c r="A1203" s="29" t="s">
        <v>1794</v>
      </c>
      <c r="B1203" s="30">
        <v>39</v>
      </c>
      <c r="C1203" s="30" t="s">
        <v>1071</v>
      </c>
      <c r="D1203" s="30">
        <v>6</v>
      </c>
      <c r="E1203" s="30">
        <v>9</v>
      </c>
      <c r="F1203" s="30" t="s">
        <v>12</v>
      </c>
      <c r="G1203" s="31"/>
      <c r="H1203" s="31" t="s">
        <v>13</v>
      </c>
      <c r="I1203" s="18" t="s">
        <v>1072</v>
      </c>
      <c r="J1203" s="32" t="str">
        <f>VLOOKUP(PANAJI!$I1203,Code2Loc,2,FALSE)</f>
        <v>SAVAI</v>
      </c>
    </row>
    <row r="1204" spans="1:10" ht="15.75" hidden="1" customHeight="1" x14ac:dyDescent="0.25">
      <c r="A1204" s="29" t="s">
        <v>1794</v>
      </c>
      <c r="B1204" s="30">
        <v>39</v>
      </c>
      <c r="C1204" s="30" t="s">
        <v>1073</v>
      </c>
      <c r="D1204" s="30">
        <v>7</v>
      </c>
      <c r="E1204" s="30">
        <v>10</v>
      </c>
      <c r="F1204" s="30" t="s">
        <v>12</v>
      </c>
      <c r="G1204" s="31"/>
      <c r="H1204" s="31" t="s">
        <v>13</v>
      </c>
      <c r="I1204" s="18" t="s">
        <v>1074</v>
      </c>
      <c r="J1204" s="32" t="str">
        <f>VLOOKUP(PANAJI!$I1204,Code2Loc,2,FALSE)</f>
        <v>SATERI BHAT</v>
      </c>
    </row>
    <row r="1205" spans="1:10" ht="15.75" hidden="1" customHeight="1" x14ac:dyDescent="0.25">
      <c r="A1205" s="29" t="s">
        <v>1794</v>
      </c>
      <c r="B1205" s="30">
        <v>39</v>
      </c>
      <c r="C1205" s="30" t="s">
        <v>1075</v>
      </c>
      <c r="D1205" s="30">
        <v>8</v>
      </c>
      <c r="E1205" s="30">
        <v>11</v>
      </c>
      <c r="F1205" s="30" t="s">
        <v>12</v>
      </c>
      <c r="G1205" s="31"/>
      <c r="H1205" s="31" t="s">
        <v>13</v>
      </c>
      <c r="I1205" s="18" t="s">
        <v>1076</v>
      </c>
      <c r="J1205" s="32" t="str">
        <f>VLOOKUP(PANAJI!$I1205,Code2Loc,2,FALSE)</f>
        <v>VOLVOI</v>
      </c>
    </row>
    <row r="1206" spans="1:10" ht="15.75" hidden="1" customHeight="1" x14ac:dyDescent="0.25">
      <c r="A1206" s="29" t="s">
        <v>1795</v>
      </c>
      <c r="B1206" s="30">
        <v>40</v>
      </c>
      <c r="C1206" s="30" t="s">
        <v>141</v>
      </c>
      <c r="D1206" s="30">
        <v>1</v>
      </c>
      <c r="E1206" s="30">
        <v>0</v>
      </c>
      <c r="F1206" s="30" t="s">
        <v>12</v>
      </c>
      <c r="G1206" s="31"/>
      <c r="H1206" s="31" t="s">
        <v>13</v>
      </c>
      <c r="I1206" s="18" t="s">
        <v>142</v>
      </c>
      <c r="J1206" s="32" t="str">
        <f>VLOOKUP(PANAJI!$I1206,Code2Loc,2,FALSE)</f>
        <v>SANKHALI</v>
      </c>
    </row>
    <row r="1207" spans="1:10" ht="15.75" hidden="1" customHeight="1" x14ac:dyDescent="0.25">
      <c r="A1207" s="29" t="s">
        <v>1795</v>
      </c>
      <c r="B1207" s="30">
        <v>40</v>
      </c>
      <c r="C1207" s="30" t="s">
        <v>143</v>
      </c>
      <c r="D1207" s="30">
        <v>2</v>
      </c>
      <c r="E1207" s="30">
        <v>1</v>
      </c>
      <c r="F1207" s="30" t="s">
        <v>12</v>
      </c>
      <c r="G1207" s="31"/>
      <c r="H1207" s="31" t="s">
        <v>13</v>
      </c>
      <c r="I1207" s="18" t="s">
        <v>144</v>
      </c>
      <c r="J1207" s="32" t="str">
        <f>VLOOKUP(PANAJI!$I1207,Code2Loc,2,FALSE)</f>
        <v>GAWTHAN</v>
      </c>
    </row>
    <row r="1208" spans="1:10" ht="15.75" hidden="1" customHeight="1" x14ac:dyDescent="0.25">
      <c r="A1208" s="29" t="s">
        <v>1795</v>
      </c>
      <c r="B1208" s="30">
        <v>40</v>
      </c>
      <c r="C1208" s="30" t="s">
        <v>145</v>
      </c>
      <c r="D1208" s="30">
        <v>3</v>
      </c>
      <c r="E1208" s="30">
        <v>3</v>
      </c>
      <c r="F1208" s="30" t="s">
        <v>12</v>
      </c>
      <c r="G1208" s="31"/>
      <c r="H1208" s="31" t="s">
        <v>13</v>
      </c>
      <c r="I1208" s="18" t="s">
        <v>146</v>
      </c>
      <c r="J1208" s="32" t="str">
        <f>VLOOKUP(PANAJI!$I1208,Code2Loc,2,FALSE)</f>
        <v>KUDNE</v>
      </c>
    </row>
    <row r="1209" spans="1:10" ht="15.75" hidden="1" customHeight="1" x14ac:dyDescent="0.25">
      <c r="A1209" s="29" t="s">
        <v>1795</v>
      </c>
      <c r="B1209" s="30">
        <v>40</v>
      </c>
      <c r="C1209" s="30" t="s">
        <v>147</v>
      </c>
      <c r="D1209" s="30">
        <v>4</v>
      </c>
      <c r="E1209" s="30">
        <v>5</v>
      </c>
      <c r="F1209" s="30" t="s">
        <v>12</v>
      </c>
      <c r="G1209" s="31"/>
      <c r="H1209" s="31" t="s">
        <v>13</v>
      </c>
      <c r="I1209" s="18" t="s">
        <v>148</v>
      </c>
      <c r="J1209" s="32" t="str">
        <f>VLOOKUP(PANAJI!$I1209,Code2Loc,2,FALSE)</f>
        <v>NHAVELI</v>
      </c>
    </row>
    <row r="1210" spans="1:10" ht="15.75" hidden="1" customHeight="1" x14ac:dyDescent="0.25">
      <c r="A1210" s="29" t="s">
        <v>1795</v>
      </c>
      <c r="B1210" s="30">
        <v>40</v>
      </c>
      <c r="C1210" s="30" t="s">
        <v>1796</v>
      </c>
      <c r="D1210" s="30">
        <v>5</v>
      </c>
      <c r="E1210" s="30">
        <v>7</v>
      </c>
      <c r="F1210" s="30" t="s">
        <v>12</v>
      </c>
      <c r="G1210" s="31"/>
      <c r="H1210" s="31" t="s">
        <v>13</v>
      </c>
      <c r="I1210" s="18" t="s">
        <v>1797</v>
      </c>
      <c r="J1210" s="32" t="str">
        <f>VLOOKUP(PANAJI!$I1210,Code2Loc,2,FALSE)</f>
        <v>CEMENT FACT</v>
      </c>
    </row>
    <row r="1211" spans="1:10" ht="15.75" hidden="1" customHeight="1" x14ac:dyDescent="0.25">
      <c r="A1211" s="29" t="s">
        <v>1795</v>
      </c>
      <c r="B1211" s="30">
        <v>40</v>
      </c>
      <c r="C1211" s="30" t="s">
        <v>973</v>
      </c>
      <c r="D1211" s="30">
        <v>6</v>
      </c>
      <c r="E1211" s="30">
        <v>10</v>
      </c>
      <c r="F1211" s="30" t="s">
        <v>12</v>
      </c>
      <c r="G1211" s="31"/>
      <c r="H1211" s="31" t="s">
        <v>13</v>
      </c>
      <c r="I1211" s="18" t="s">
        <v>974</v>
      </c>
      <c r="J1211" s="32" t="str">
        <f>VLOOKUP(PANAJI!$I1211,Code2Loc,2,FALSE)</f>
        <v>MAINA</v>
      </c>
    </row>
    <row r="1212" spans="1:10" ht="15.75" hidden="1" customHeight="1" x14ac:dyDescent="0.25">
      <c r="A1212" s="29" t="s">
        <v>1795</v>
      </c>
      <c r="B1212" s="30">
        <v>40</v>
      </c>
      <c r="C1212" s="30" t="s">
        <v>454</v>
      </c>
      <c r="D1212" s="30">
        <v>7</v>
      </c>
      <c r="E1212" s="30">
        <v>12</v>
      </c>
      <c r="F1212" s="30" t="s">
        <v>12</v>
      </c>
      <c r="G1212" s="31"/>
      <c r="H1212" s="31" t="s">
        <v>13</v>
      </c>
      <c r="I1212" s="18" t="s">
        <v>455</v>
      </c>
      <c r="J1212" s="32" t="str">
        <f>VLOOKUP(PANAJI!$I1212,Code2Loc,2,FALSE)</f>
        <v>SURLA</v>
      </c>
    </row>
    <row r="1213" spans="1:10" ht="15.75" hidden="1" customHeight="1" x14ac:dyDescent="0.25">
      <c r="A1213" s="29" t="s">
        <v>1795</v>
      </c>
      <c r="B1213" s="30">
        <v>40</v>
      </c>
      <c r="C1213" s="30" t="s">
        <v>1798</v>
      </c>
      <c r="D1213" s="30">
        <v>8</v>
      </c>
      <c r="E1213" s="30">
        <v>14</v>
      </c>
      <c r="F1213" s="30" t="s">
        <v>12</v>
      </c>
      <c r="G1213" s="31"/>
      <c r="H1213" s="31" t="s">
        <v>13</v>
      </c>
      <c r="I1213" s="18" t="s">
        <v>1799</v>
      </c>
      <c r="J1213" s="32" t="str">
        <f>VLOOKUP(PANAJI!$I1213,Code2Loc,2,FALSE)</f>
        <v>BARAZAN</v>
      </c>
    </row>
    <row r="1214" spans="1:10" ht="15.75" hidden="1" customHeight="1" x14ac:dyDescent="0.25">
      <c r="A1214" s="29" t="s">
        <v>1795</v>
      </c>
      <c r="B1214" s="30">
        <v>40</v>
      </c>
      <c r="C1214" s="30" t="s">
        <v>352</v>
      </c>
      <c r="D1214" s="30">
        <v>9</v>
      </c>
      <c r="E1214" s="30">
        <v>16</v>
      </c>
      <c r="F1214" s="30" t="s">
        <v>12</v>
      </c>
      <c r="G1214" s="31"/>
      <c r="H1214" s="31" t="s">
        <v>13</v>
      </c>
      <c r="I1214" s="18" t="s">
        <v>353</v>
      </c>
      <c r="J1214" s="32" t="str">
        <f>VLOOKUP(PANAJI!$I1214,Code2Loc,2,FALSE)</f>
        <v>VELGUEM</v>
      </c>
    </row>
    <row r="1215" spans="1:10" ht="15.75" hidden="1" customHeight="1" x14ac:dyDescent="0.25">
      <c r="A1215" s="29" t="s">
        <v>1795</v>
      </c>
      <c r="B1215" s="30">
        <v>40</v>
      </c>
      <c r="C1215" s="30" t="s">
        <v>1800</v>
      </c>
      <c r="D1215" s="30">
        <v>10</v>
      </c>
      <c r="E1215" s="30">
        <v>18</v>
      </c>
      <c r="F1215" s="30" t="s">
        <v>12</v>
      </c>
      <c r="G1215" s="31"/>
      <c r="H1215" s="31" t="s">
        <v>13</v>
      </c>
      <c r="I1215" s="18" t="s">
        <v>1801</v>
      </c>
      <c r="J1215" s="32" t="str">
        <f>VLOOKUP(PANAJI!$I1215,Code2Loc,2,FALSE)</f>
        <v>GHADIWADA</v>
      </c>
    </row>
    <row r="1216" spans="1:10" ht="15.75" hidden="1" customHeight="1" x14ac:dyDescent="0.25">
      <c r="A1216" s="29" t="s">
        <v>1802</v>
      </c>
      <c r="B1216" s="30">
        <v>41</v>
      </c>
      <c r="C1216" s="30" t="s">
        <v>141</v>
      </c>
      <c r="D1216" s="30">
        <v>1</v>
      </c>
      <c r="E1216" s="30">
        <v>0</v>
      </c>
      <c r="F1216" s="30" t="s">
        <v>12</v>
      </c>
      <c r="G1216" s="31"/>
      <c r="H1216" s="31" t="s">
        <v>13</v>
      </c>
      <c r="I1216" s="18" t="s">
        <v>142</v>
      </c>
      <c r="J1216" s="32" t="str">
        <f>VLOOKUP(PANAJI!$I1216,Code2Loc,2,FALSE)</f>
        <v>SANKHALI</v>
      </c>
    </row>
    <row r="1217" spans="1:10" ht="15.75" hidden="1" customHeight="1" x14ac:dyDescent="0.25">
      <c r="A1217" s="29" t="s">
        <v>1802</v>
      </c>
      <c r="B1217" s="30">
        <v>41</v>
      </c>
      <c r="C1217" s="30" t="s">
        <v>272</v>
      </c>
      <c r="D1217" s="30">
        <v>2</v>
      </c>
      <c r="E1217" s="30">
        <v>2</v>
      </c>
      <c r="F1217" s="30" t="s">
        <v>12</v>
      </c>
      <c r="G1217" s="31"/>
      <c r="H1217" s="31" t="s">
        <v>13</v>
      </c>
      <c r="I1217" s="18" t="s">
        <v>273</v>
      </c>
      <c r="J1217" s="32" t="str">
        <f>VLOOKUP(PANAJI!$I1217,Code2Loc,2,FALSE)</f>
        <v>HOUSIN BRD</v>
      </c>
    </row>
    <row r="1218" spans="1:10" ht="15.75" hidden="1" customHeight="1" x14ac:dyDescent="0.25">
      <c r="A1218" s="29" t="s">
        <v>1802</v>
      </c>
      <c r="B1218" s="30">
        <v>41</v>
      </c>
      <c r="C1218" s="30" t="s">
        <v>274</v>
      </c>
      <c r="D1218" s="30">
        <v>3</v>
      </c>
      <c r="E1218" s="30">
        <v>3</v>
      </c>
      <c r="F1218" s="30" t="s">
        <v>12</v>
      </c>
      <c r="G1218" s="31"/>
      <c r="H1218" s="31" t="s">
        <v>13</v>
      </c>
      <c r="I1218" s="18" t="s">
        <v>275</v>
      </c>
      <c r="J1218" s="32" t="str">
        <f>VLOOKUP(PANAJI!$I1218,Code2Loc,2,FALSE)</f>
        <v>HARVALE</v>
      </c>
    </row>
    <row r="1219" spans="1:10" ht="15.75" hidden="1" customHeight="1" x14ac:dyDescent="0.25">
      <c r="A1219" s="29" t="s">
        <v>1802</v>
      </c>
      <c r="B1219" s="30">
        <v>41</v>
      </c>
      <c r="C1219" s="30" t="s">
        <v>276</v>
      </c>
      <c r="D1219" s="30">
        <v>4</v>
      </c>
      <c r="E1219" s="30">
        <v>4</v>
      </c>
      <c r="F1219" s="30" t="s">
        <v>12</v>
      </c>
      <c r="G1219" s="31"/>
      <c r="H1219" s="31" t="s">
        <v>13</v>
      </c>
      <c r="I1219" s="18" t="s">
        <v>277</v>
      </c>
      <c r="J1219" s="32" t="str">
        <f>VLOOKUP(PANAJI!$I1219,Code2Loc,2,FALSE)</f>
        <v>PRATAP NAGR</v>
      </c>
    </row>
    <row r="1220" spans="1:10" ht="15.75" hidden="1" customHeight="1" x14ac:dyDescent="0.25">
      <c r="A1220" s="29" t="s">
        <v>1802</v>
      </c>
      <c r="B1220" s="30">
        <v>41</v>
      </c>
      <c r="C1220" s="30" t="s">
        <v>278</v>
      </c>
      <c r="D1220" s="30">
        <v>5</v>
      </c>
      <c r="E1220" s="30">
        <v>5</v>
      </c>
      <c r="F1220" s="30" t="s">
        <v>12</v>
      </c>
      <c r="G1220" s="31"/>
      <c r="H1220" s="31" t="s">
        <v>13</v>
      </c>
      <c r="I1220" s="18" t="s">
        <v>279</v>
      </c>
      <c r="J1220" s="32" t="str">
        <f>VLOOKUP(PANAJI!$I1220,Code2Loc,2,FALSE)</f>
        <v>SUPACHI PUD</v>
      </c>
    </row>
    <row r="1221" spans="1:10" ht="15.75" hidden="1" customHeight="1" x14ac:dyDescent="0.25">
      <c r="A1221" s="29" t="s">
        <v>1802</v>
      </c>
      <c r="B1221" s="30">
        <v>41</v>
      </c>
      <c r="C1221" s="30" t="s">
        <v>280</v>
      </c>
      <c r="D1221" s="30">
        <v>6</v>
      </c>
      <c r="E1221" s="30">
        <v>6</v>
      </c>
      <c r="F1221" s="30" t="s">
        <v>12</v>
      </c>
      <c r="G1221" s="31"/>
      <c r="H1221" s="31" t="s">
        <v>30</v>
      </c>
      <c r="I1221" s="18" t="s">
        <v>281</v>
      </c>
      <c r="J1221" s="32" t="str">
        <f>VLOOKUP(PANAJI!$I1221,Code2Loc,2,FALSE)</f>
        <v>HONDA</v>
      </c>
    </row>
    <row r="1222" spans="1:10" ht="15.75" hidden="1" customHeight="1" x14ac:dyDescent="0.25">
      <c r="A1222" s="29" t="s">
        <v>1802</v>
      </c>
      <c r="B1222" s="30">
        <v>41</v>
      </c>
      <c r="C1222" s="30" t="s">
        <v>282</v>
      </c>
      <c r="D1222" s="30">
        <v>7</v>
      </c>
      <c r="E1222" s="30">
        <v>7</v>
      </c>
      <c r="F1222" s="30" t="s">
        <v>12</v>
      </c>
      <c r="G1222" s="31"/>
      <c r="H1222" s="31" t="s">
        <v>13</v>
      </c>
      <c r="I1222" s="18" t="s">
        <v>283</v>
      </c>
      <c r="J1222" s="32" t="str">
        <f>VLOOKUP(PANAJI!$I1222,Code2Loc,2,FALSE)</f>
        <v>HONDA VADAK</v>
      </c>
    </row>
    <row r="1223" spans="1:10" ht="15.75" hidden="1" customHeight="1" x14ac:dyDescent="0.25">
      <c r="A1223" s="29" t="s">
        <v>1802</v>
      </c>
      <c r="B1223" s="30">
        <v>41</v>
      </c>
      <c r="C1223" s="30" t="s">
        <v>301</v>
      </c>
      <c r="D1223" s="30">
        <v>8</v>
      </c>
      <c r="E1223" s="30">
        <v>10</v>
      </c>
      <c r="F1223" s="30" t="s">
        <v>12</v>
      </c>
      <c r="G1223" s="31"/>
      <c r="H1223" s="31" t="s">
        <v>13</v>
      </c>
      <c r="I1223" s="18" t="s">
        <v>302</v>
      </c>
      <c r="J1223" s="32" t="str">
        <f>VLOOKUP(PANAJI!$I1223,Code2Loc,2,FALSE)</f>
        <v>PISSURLEM</v>
      </c>
    </row>
    <row r="1224" spans="1:10" ht="15.75" hidden="1" customHeight="1" x14ac:dyDescent="0.25">
      <c r="A1224" s="29" t="s">
        <v>1802</v>
      </c>
      <c r="B1224" s="30">
        <v>41</v>
      </c>
      <c r="C1224" s="30" t="s">
        <v>303</v>
      </c>
      <c r="D1224" s="30">
        <v>9</v>
      </c>
      <c r="E1224" s="30">
        <v>11</v>
      </c>
      <c r="F1224" s="30" t="s">
        <v>12</v>
      </c>
      <c r="G1224" s="31"/>
      <c r="H1224" s="31" t="s">
        <v>13</v>
      </c>
      <c r="I1224" s="18" t="s">
        <v>304</v>
      </c>
      <c r="J1224" s="32" t="str">
        <f>VLOOKUP(PANAJI!$I1224,Code2Loc,2,FALSE)</f>
        <v>SHIGNE</v>
      </c>
    </row>
    <row r="1225" spans="1:10" ht="15.75" hidden="1" customHeight="1" x14ac:dyDescent="0.25">
      <c r="A1225" s="29" t="s">
        <v>1802</v>
      </c>
      <c r="B1225" s="30">
        <v>41</v>
      </c>
      <c r="C1225" s="30" t="s">
        <v>305</v>
      </c>
      <c r="D1225" s="30">
        <v>10</v>
      </c>
      <c r="E1225" s="30">
        <v>12</v>
      </c>
      <c r="F1225" s="30" t="s">
        <v>12</v>
      </c>
      <c r="G1225" s="31"/>
      <c r="H1225" s="31" t="s">
        <v>13</v>
      </c>
      <c r="I1225" s="18" t="s">
        <v>306</v>
      </c>
      <c r="J1225" s="32" t="str">
        <f>VLOOKUP(PANAJI!$I1225,Code2Loc,2,FALSE)</f>
        <v>VAGURE</v>
      </c>
    </row>
    <row r="1226" spans="1:10" ht="15.75" hidden="1" customHeight="1" x14ac:dyDescent="0.25">
      <c r="A1226" s="29" t="s">
        <v>1802</v>
      </c>
      <c r="B1226" s="30">
        <v>41</v>
      </c>
      <c r="C1226" s="30" t="s">
        <v>307</v>
      </c>
      <c r="D1226" s="30">
        <v>11</v>
      </c>
      <c r="E1226" s="30">
        <v>14</v>
      </c>
      <c r="F1226" s="30" t="s">
        <v>12</v>
      </c>
      <c r="G1226" s="31"/>
      <c r="H1226" s="31" t="s">
        <v>13</v>
      </c>
      <c r="I1226" s="18" t="s">
        <v>308</v>
      </c>
      <c r="J1226" s="32" t="str">
        <f>VLOOKUP(PANAJI!$I1226,Code2Loc,2,FALSE)</f>
        <v>ADVOI</v>
      </c>
    </row>
    <row r="1227" spans="1:10" ht="15.75" hidden="1" customHeight="1" x14ac:dyDescent="0.25">
      <c r="A1227" s="29" t="s">
        <v>1803</v>
      </c>
      <c r="B1227" s="30">
        <v>42</v>
      </c>
      <c r="C1227" s="30" t="s">
        <v>141</v>
      </c>
      <c r="D1227" s="30">
        <v>1</v>
      </c>
      <c r="E1227" s="30">
        <v>0</v>
      </c>
      <c r="F1227" s="30" t="s">
        <v>12</v>
      </c>
      <c r="G1227" s="31"/>
      <c r="H1227" s="31" t="s">
        <v>13</v>
      </c>
      <c r="I1227" s="18" t="s">
        <v>142</v>
      </c>
      <c r="J1227" s="32" t="str">
        <f>VLOOKUP(PANAJI!$I1227,Code2Loc,2,FALSE)</f>
        <v>SANKHALI</v>
      </c>
    </row>
    <row r="1228" spans="1:10" ht="15.75" hidden="1" customHeight="1" x14ac:dyDescent="0.25">
      <c r="A1228" s="29" t="s">
        <v>1803</v>
      </c>
      <c r="B1228" s="30">
        <v>42</v>
      </c>
      <c r="C1228" s="30" t="s">
        <v>143</v>
      </c>
      <c r="D1228" s="30">
        <v>2</v>
      </c>
      <c r="E1228" s="30">
        <v>1</v>
      </c>
      <c r="F1228" s="30" t="s">
        <v>12</v>
      </c>
      <c r="G1228" s="31"/>
      <c r="H1228" s="31" t="s">
        <v>13</v>
      </c>
      <c r="I1228" s="18" t="s">
        <v>144</v>
      </c>
      <c r="J1228" s="32" t="str">
        <f>VLOOKUP(PANAJI!$I1228,Code2Loc,2,FALSE)</f>
        <v>GAWTHAN</v>
      </c>
    </row>
    <row r="1229" spans="1:10" ht="15.75" hidden="1" customHeight="1" x14ac:dyDescent="0.25">
      <c r="A1229" s="29" t="s">
        <v>1803</v>
      </c>
      <c r="B1229" s="30">
        <v>42</v>
      </c>
      <c r="C1229" s="30" t="s">
        <v>145</v>
      </c>
      <c r="D1229" s="30">
        <v>3</v>
      </c>
      <c r="E1229" s="30">
        <v>3</v>
      </c>
      <c r="F1229" s="30" t="s">
        <v>12</v>
      </c>
      <c r="G1229" s="31"/>
      <c r="H1229" s="31" t="s">
        <v>13</v>
      </c>
      <c r="I1229" s="18" t="s">
        <v>146</v>
      </c>
      <c r="J1229" s="32" t="str">
        <f>VLOOKUP(PANAJI!$I1229,Code2Loc,2,FALSE)</f>
        <v>KUDNE</v>
      </c>
    </row>
    <row r="1230" spans="1:10" ht="15.75" hidden="1" customHeight="1" x14ac:dyDescent="0.25">
      <c r="A1230" s="29" t="s">
        <v>1803</v>
      </c>
      <c r="B1230" s="30">
        <v>42</v>
      </c>
      <c r="C1230" s="30" t="s">
        <v>147</v>
      </c>
      <c r="D1230" s="30">
        <v>4</v>
      </c>
      <c r="E1230" s="30">
        <v>5</v>
      </c>
      <c r="F1230" s="30" t="s">
        <v>12</v>
      </c>
      <c r="G1230" s="31"/>
      <c r="H1230" s="31" t="s">
        <v>13</v>
      </c>
      <c r="I1230" s="18" t="s">
        <v>148</v>
      </c>
      <c r="J1230" s="32" t="str">
        <f>VLOOKUP(PANAJI!$I1230,Code2Loc,2,FALSE)</f>
        <v>NHAVELI</v>
      </c>
    </row>
    <row r="1231" spans="1:10" ht="15.75" hidden="1" customHeight="1" x14ac:dyDescent="0.25">
      <c r="A1231" s="29" t="s">
        <v>1803</v>
      </c>
      <c r="B1231" s="30">
        <v>42</v>
      </c>
      <c r="C1231" s="30" t="s">
        <v>149</v>
      </c>
      <c r="D1231" s="30">
        <v>5</v>
      </c>
      <c r="E1231" s="30">
        <v>6</v>
      </c>
      <c r="F1231" s="30" t="s">
        <v>12</v>
      </c>
      <c r="G1231" s="31"/>
      <c r="H1231" s="31" t="s">
        <v>13</v>
      </c>
      <c r="I1231" s="18" t="s">
        <v>150</v>
      </c>
      <c r="J1231" s="32" t="str">
        <f>VLOOKUP(PANAJI!$I1231,Code2Loc,2,FALSE)</f>
        <v>NHAVELI TMP</v>
      </c>
    </row>
    <row r="1232" spans="1:10" ht="15.75" hidden="1" customHeight="1" x14ac:dyDescent="0.25">
      <c r="A1232" s="29" t="s">
        <v>1803</v>
      </c>
      <c r="B1232" s="30">
        <v>42</v>
      </c>
      <c r="C1232" s="30" t="s">
        <v>151</v>
      </c>
      <c r="D1232" s="30">
        <v>6</v>
      </c>
      <c r="E1232" s="30">
        <v>7</v>
      </c>
      <c r="F1232" s="30" t="s">
        <v>12</v>
      </c>
      <c r="G1232" s="31"/>
      <c r="H1232" s="31" t="s">
        <v>13</v>
      </c>
      <c r="I1232" s="18" t="s">
        <v>152</v>
      </c>
      <c r="J1232" s="32" t="str">
        <f>VLOOKUP(PANAJI!$I1232,Code2Loc,2,FALSE)</f>
        <v>SEZA GATE</v>
      </c>
    </row>
    <row r="1233" spans="1:10" ht="15.75" hidden="1" customHeight="1" x14ac:dyDescent="0.25">
      <c r="A1233" s="29" t="s">
        <v>1803</v>
      </c>
      <c r="B1233" s="30">
        <v>42</v>
      </c>
      <c r="C1233" s="30" t="s">
        <v>153</v>
      </c>
      <c r="D1233" s="30">
        <v>7</v>
      </c>
      <c r="E1233" s="30">
        <v>8</v>
      </c>
      <c r="F1233" s="30" t="s">
        <v>12</v>
      </c>
      <c r="G1233" s="31"/>
      <c r="H1233" s="31" t="s">
        <v>13</v>
      </c>
      <c r="I1233" s="18" t="s">
        <v>154</v>
      </c>
      <c r="J1233" s="32" t="str">
        <f>VLOOKUP(PANAJI!$I1233,Code2Loc,2,FALSE)</f>
        <v>AMONA</v>
      </c>
    </row>
    <row r="1234" spans="1:10" ht="15.75" hidden="1" customHeight="1" x14ac:dyDescent="0.25">
      <c r="A1234" s="29" t="s">
        <v>1803</v>
      </c>
      <c r="B1234" s="30">
        <v>42</v>
      </c>
      <c r="C1234" s="30" t="s">
        <v>155</v>
      </c>
      <c r="D1234" s="30">
        <v>8</v>
      </c>
      <c r="E1234" s="30">
        <v>9</v>
      </c>
      <c r="F1234" s="30" t="s">
        <v>12</v>
      </c>
      <c r="G1234" s="31"/>
      <c r="H1234" s="31" t="s">
        <v>13</v>
      </c>
      <c r="I1234" s="18" t="s">
        <v>156</v>
      </c>
      <c r="J1234" s="32" t="str">
        <f>VLOOKUP(PANAJI!$I1234,Code2Loc,2,FALSE)</f>
        <v>KANDOL TMP</v>
      </c>
    </row>
    <row r="1235" spans="1:10" ht="15.75" hidden="1" customHeight="1" x14ac:dyDescent="0.25">
      <c r="A1235" s="29" t="s">
        <v>1803</v>
      </c>
      <c r="B1235" s="30">
        <v>42</v>
      </c>
      <c r="C1235" s="30" t="s">
        <v>157</v>
      </c>
      <c r="D1235" s="30">
        <v>9</v>
      </c>
      <c r="E1235" s="30">
        <v>10</v>
      </c>
      <c r="F1235" s="30" t="s">
        <v>12</v>
      </c>
      <c r="G1235" s="31"/>
      <c r="H1235" s="31" t="s">
        <v>30</v>
      </c>
      <c r="I1235" s="18" t="s">
        <v>158</v>
      </c>
      <c r="J1235" s="32" t="str">
        <f>VLOOKUP(PANAJI!$I1235,Code2Loc,2,FALSE)</f>
        <v>MARCEL</v>
      </c>
    </row>
    <row r="1236" spans="1:10" ht="15.75" hidden="1" customHeight="1" x14ac:dyDescent="0.25">
      <c r="A1236" s="29" t="s">
        <v>1803</v>
      </c>
      <c r="B1236" s="30">
        <v>42</v>
      </c>
      <c r="C1236" s="30" t="s">
        <v>1505</v>
      </c>
      <c r="D1236" s="30">
        <v>10</v>
      </c>
      <c r="E1236" s="30">
        <v>12</v>
      </c>
      <c r="F1236" s="30" t="s">
        <v>12</v>
      </c>
      <c r="G1236" s="31"/>
      <c r="H1236" s="31" t="s">
        <v>13</v>
      </c>
      <c r="I1236" s="18" t="s">
        <v>1506</v>
      </c>
      <c r="J1236" s="32" t="str">
        <f>VLOOKUP(PANAJI!$I1236,Code2Loc,2,FALSE)</f>
        <v>TONCA</v>
      </c>
    </row>
    <row r="1237" spans="1:10" ht="15.75" hidden="1" customHeight="1" x14ac:dyDescent="0.25">
      <c r="A1237" s="29" t="s">
        <v>1804</v>
      </c>
      <c r="B1237" s="30">
        <v>43</v>
      </c>
      <c r="C1237" s="30" t="s">
        <v>141</v>
      </c>
      <c r="D1237" s="30">
        <v>1</v>
      </c>
      <c r="E1237" s="30">
        <v>0</v>
      </c>
      <c r="F1237" s="30" t="s">
        <v>12</v>
      </c>
      <c r="G1237" s="31"/>
      <c r="H1237" s="31" t="s">
        <v>13</v>
      </c>
      <c r="I1237" s="18" t="s">
        <v>142</v>
      </c>
      <c r="J1237" s="32" t="str">
        <f>VLOOKUP(PANAJI!$I1237,Code2Loc,2,FALSE)</f>
        <v>SANKHALI</v>
      </c>
    </row>
    <row r="1238" spans="1:10" ht="15.75" hidden="1" customHeight="1" x14ac:dyDescent="0.25">
      <c r="A1238" s="29" t="s">
        <v>1804</v>
      </c>
      <c r="B1238" s="30">
        <v>43</v>
      </c>
      <c r="C1238" s="30" t="s">
        <v>143</v>
      </c>
      <c r="D1238" s="30">
        <v>2</v>
      </c>
      <c r="E1238" s="30">
        <v>1</v>
      </c>
      <c r="F1238" s="30" t="s">
        <v>12</v>
      </c>
      <c r="G1238" s="31"/>
      <c r="H1238" s="31" t="s">
        <v>13</v>
      </c>
      <c r="I1238" s="18" t="s">
        <v>144</v>
      </c>
      <c r="J1238" s="32" t="str">
        <f>VLOOKUP(PANAJI!$I1238,Code2Loc,2,FALSE)</f>
        <v>GAWTHAN</v>
      </c>
    </row>
    <row r="1239" spans="1:10" ht="15.75" hidden="1" customHeight="1" x14ac:dyDescent="0.25">
      <c r="A1239" s="29" t="s">
        <v>1804</v>
      </c>
      <c r="B1239" s="30">
        <v>43</v>
      </c>
      <c r="C1239" s="30" t="s">
        <v>145</v>
      </c>
      <c r="D1239" s="30">
        <v>3</v>
      </c>
      <c r="E1239" s="30">
        <v>3</v>
      </c>
      <c r="F1239" s="30" t="s">
        <v>12</v>
      </c>
      <c r="G1239" s="31"/>
      <c r="H1239" s="31" t="s">
        <v>13</v>
      </c>
      <c r="I1239" s="18" t="s">
        <v>146</v>
      </c>
      <c r="J1239" s="32" t="str">
        <f>VLOOKUP(PANAJI!$I1239,Code2Loc,2,FALSE)</f>
        <v>KUDNE</v>
      </c>
    </row>
    <row r="1240" spans="1:10" ht="15.75" hidden="1" customHeight="1" x14ac:dyDescent="0.25">
      <c r="A1240" s="29" t="s">
        <v>1804</v>
      </c>
      <c r="B1240" s="30">
        <v>43</v>
      </c>
      <c r="C1240" s="30" t="s">
        <v>147</v>
      </c>
      <c r="D1240" s="30">
        <v>4</v>
      </c>
      <c r="E1240" s="30">
        <v>5</v>
      </c>
      <c r="F1240" s="30" t="s">
        <v>12</v>
      </c>
      <c r="G1240" s="31"/>
      <c r="H1240" s="31" t="s">
        <v>13</v>
      </c>
      <c r="I1240" s="18" t="s">
        <v>148</v>
      </c>
      <c r="J1240" s="32" t="str">
        <f>VLOOKUP(PANAJI!$I1240,Code2Loc,2,FALSE)</f>
        <v>NHAVELI</v>
      </c>
    </row>
    <row r="1241" spans="1:10" ht="15.75" hidden="1" customHeight="1" x14ac:dyDescent="0.25">
      <c r="A1241" s="29" t="s">
        <v>1804</v>
      </c>
      <c r="B1241" s="30">
        <v>43</v>
      </c>
      <c r="C1241" s="30" t="s">
        <v>149</v>
      </c>
      <c r="D1241" s="30">
        <v>5</v>
      </c>
      <c r="E1241" s="30">
        <v>6</v>
      </c>
      <c r="F1241" s="30" t="s">
        <v>12</v>
      </c>
      <c r="G1241" s="31"/>
      <c r="H1241" s="31" t="s">
        <v>13</v>
      </c>
      <c r="I1241" s="18" t="s">
        <v>150</v>
      </c>
      <c r="J1241" s="32" t="str">
        <f>VLOOKUP(PANAJI!$I1241,Code2Loc,2,FALSE)</f>
        <v>NHAVELI TMP</v>
      </c>
    </row>
    <row r="1242" spans="1:10" ht="15.75" hidden="1" customHeight="1" x14ac:dyDescent="0.25">
      <c r="A1242" s="29" t="s">
        <v>1804</v>
      </c>
      <c r="B1242" s="30">
        <v>43</v>
      </c>
      <c r="C1242" s="30" t="s">
        <v>151</v>
      </c>
      <c r="D1242" s="30">
        <v>6</v>
      </c>
      <c r="E1242" s="30">
        <v>7</v>
      </c>
      <c r="F1242" s="30" t="s">
        <v>12</v>
      </c>
      <c r="G1242" s="31"/>
      <c r="H1242" s="31" t="s">
        <v>13</v>
      </c>
      <c r="I1242" s="18" t="s">
        <v>152</v>
      </c>
      <c r="J1242" s="32" t="str">
        <f>VLOOKUP(PANAJI!$I1242,Code2Loc,2,FALSE)</f>
        <v>SEZA GATE</v>
      </c>
    </row>
    <row r="1243" spans="1:10" ht="15.75" hidden="1" customHeight="1" x14ac:dyDescent="0.25">
      <c r="A1243" s="29" t="s">
        <v>1804</v>
      </c>
      <c r="B1243" s="30">
        <v>43</v>
      </c>
      <c r="C1243" s="30" t="s">
        <v>153</v>
      </c>
      <c r="D1243" s="30">
        <v>7</v>
      </c>
      <c r="E1243" s="30">
        <v>8</v>
      </c>
      <c r="F1243" s="30" t="s">
        <v>12</v>
      </c>
      <c r="G1243" s="31"/>
      <c r="H1243" s="31" t="s">
        <v>13</v>
      </c>
      <c r="I1243" s="18" t="s">
        <v>154</v>
      </c>
      <c r="J1243" s="32" t="str">
        <f>VLOOKUP(PANAJI!$I1243,Code2Loc,2,FALSE)</f>
        <v>AMONA</v>
      </c>
    </row>
    <row r="1244" spans="1:10" ht="15.75" hidden="1" customHeight="1" x14ac:dyDescent="0.25">
      <c r="A1244" s="29" t="s">
        <v>1804</v>
      </c>
      <c r="B1244" s="30">
        <v>43</v>
      </c>
      <c r="C1244" s="30" t="s">
        <v>155</v>
      </c>
      <c r="D1244" s="30">
        <v>8</v>
      </c>
      <c r="E1244" s="30">
        <v>9</v>
      </c>
      <c r="F1244" s="30" t="s">
        <v>12</v>
      </c>
      <c r="G1244" s="31"/>
      <c r="H1244" s="31" t="s">
        <v>13</v>
      </c>
      <c r="I1244" s="18" t="s">
        <v>156</v>
      </c>
      <c r="J1244" s="32" t="str">
        <f>VLOOKUP(PANAJI!$I1244,Code2Loc,2,FALSE)</f>
        <v>KANDOL TMP</v>
      </c>
    </row>
    <row r="1245" spans="1:10" ht="15.75" hidden="1" customHeight="1" x14ac:dyDescent="0.25">
      <c r="A1245" s="29" t="s">
        <v>1804</v>
      </c>
      <c r="B1245" s="30">
        <v>43</v>
      </c>
      <c r="C1245" s="30" t="s">
        <v>157</v>
      </c>
      <c r="D1245" s="30">
        <v>9</v>
      </c>
      <c r="E1245" s="30">
        <v>10</v>
      </c>
      <c r="F1245" s="30" t="s">
        <v>12</v>
      </c>
      <c r="G1245" s="31"/>
      <c r="H1245" s="31" t="s">
        <v>13</v>
      </c>
      <c r="I1245" s="18" t="s">
        <v>158</v>
      </c>
      <c r="J1245" s="32" t="str">
        <f>VLOOKUP(PANAJI!$I1245,Code2Loc,2,FALSE)</f>
        <v>MARCEL</v>
      </c>
    </row>
    <row r="1246" spans="1:10" ht="15.75" hidden="1" customHeight="1" x14ac:dyDescent="0.25">
      <c r="A1246" s="29" t="s">
        <v>1804</v>
      </c>
      <c r="B1246" s="30">
        <v>43</v>
      </c>
      <c r="C1246" s="30" t="s">
        <v>159</v>
      </c>
      <c r="D1246" s="30">
        <v>10</v>
      </c>
      <c r="E1246" s="30">
        <v>12</v>
      </c>
      <c r="F1246" s="30" t="s">
        <v>12</v>
      </c>
      <c r="G1246" s="31"/>
      <c r="H1246" s="31" t="s">
        <v>13</v>
      </c>
      <c r="I1246" s="18" t="s">
        <v>160</v>
      </c>
      <c r="J1246" s="32" t="str">
        <f>VLOOKUP(PANAJI!$I1246,Code2Loc,2,FALSE)</f>
        <v>TIVREM</v>
      </c>
    </row>
    <row r="1247" spans="1:10" ht="15.75" hidden="1" customHeight="1" x14ac:dyDescent="0.25">
      <c r="A1247" s="29" t="s">
        <v>1804</v>
      </c>
      <c r="B1247" s="30">
        <v>43</v>
      </c>
      <c r="C1247" s="30" t="s">
        <v>161</v>
      </c>
      <c r="D1247" s="30">
        <v>11</v>
      </c>
      <c r="E1247" s="30">
        <v>13</v>
      </c>
      <c r="F1247" s="30" t="s">
        <v>12</v>
      </c>
      <c r="G1247" s="31"/>
      <c r="H1247" s="31" t="s">
        <v>13</v>
      </c>
      <c r="I1247" s="18" t="s">
        <v>162</v>
      </c>
      <c r="J1247" s="32" t="str">
        <f>VLOOKUP(PANAJI!$I1247,Code2Loc,2,FALSE)</f>
        <v>TIVRE BUILD</v>
      </c>
    </row>
    <row r="1248" spans="1:10" ht="15.75" hidden="1" customHeight="1" x14ac:dyDescent="0.25">
      <c r="A1248" s="29" t="s">
        <v>1804</v>
      </c>
      <c r="B1248" s="30">
        <v>43</v>
      </c>
      <c r="C1248" s="30" t="s">
        <v>163</v>
      </c>
      <c r="D1248" s="30">
        <v>12</v>
      </c>
      <c r="E1248" s="30">
        <v>14</v>
      </c>
      <c r="F1248" s="30" t="s">
        <v>12</v>
      </c>
      <c r="G1248" s="31"/>
      <c r="H1248" s="31" t="s">
        <v>13</v>
      </c>
      <c r="I1248" s="18" t="s">
        <v>164</v>
      </c>
      <c r="J1248" s="32" t="str">
        <f>VLOOKUP(PANAJI!$I1248,Code2Loc,2,FALSE)</f>
        <v>BANASTARI</v>
      </c>
    </row>
    <row r="1249" spans="1:10" ht="15.75" hidden="1" customHeight="1" x14ac:dyDescent="0.25">
      <c r="A1249" s="29" t="s">
        <v>1804</v>
      </c>
      <c r="B1249" s="30">
        <v>43</v>
      </c>
      <c r="C1249" s="30" t="s">
        <v>224</v>
      </c>
      <c r="D1249" s="30">
        <v>13</v>
      </c>
      <c r="E1249" s="30">
        <v>15</v>
      </c>
      <c r="F1249" s="30" t="s">
        <v>12</v>
      </c>
      <c r="G1249" s="31"/>
      <c r="H1249" s="31" t="s">
        <v>13</v>
      </c>
      <c r="I1249" s="18" t="s">
        <v>225</v>
      </c>
      <c r="J1249" s="32" t="str">
        <f>VLOOKUP(PANAJI!$I1249,Code2Loc,2,FALSE)</f>
        <v>DHULAPI</v>
      </c>
    </row>
    <row r="1250" spans="1:10" ht="15.75" hidden="1" customHeight="1" x14ac:dyDescent="0.25">
      <c r="A1250" s="29" t="s">
        <v>1804</v>
      </c>
      <c r="B1250" s="30">
        <v>43</v>
      </c>
      <c r="C1250" s="30" t="s">
        <v>222</v>
      </c>
      <c r="D1250" s="30">
        <v>14</v>
      </c>
      <c r="E1250" s="30">
        <v>16</v>
      </c>
      <c r="F1250" s="30" t="s">
        <v>12</v>
      </c>
      <c r="G1250" s="31"/>
      <c r="H1250" s="31" t="s">
        <v>13</v>
      </c>
      <c r="I1250" s="18" t="s">
        <v>223</v>
      </c>
      <c r="J1250" s="32" t="str">
        <f>VLOOKUP(PANAJI!$I1250,Code2Loc,2,FALSE)</f>
        <v>CORLIM</v>
      </c>
    </row>
    <row r="1251" spans="1:10" ht="15.75" hidden="1" customHeight="1" x14ac:dyDescent="0.25">
      <c r="A1251" s="29" t="s">
        <v>1804</v>
      </c>
      <c r="B1251" s="30">
        <v>43</v>
      </c>
      <c r="C1251" s="30" t="s">
        <v>220</v>
      </c>
      <c r="D1251" s="30">
        <v>15</v>
      </c>
      <c r="E1251" s="30">
        <v>17</v>
      </c>
      <c r="F1251" s="30" t="s">
        <v>12</v>
      </c>
      <c r="G1251" s="31"/>
      <c r="H1251" s="31" t="s">
        <v>13</v>
      </c>
      <c r="I1251" s="18" t="s">
        <v>221</v>
      </c>
      <c r="J1251" s="32" t="str">
        <f>VLOOKUP(PANAJI!$I1251,Code2Loc,2,FALSE)</f>
        <v>CORLI PUMP</v>
      </c>
    </row>
    <row r="1252" spans="1:10" ht="15.75" hidden="1" customHeight="1" x14ac:dyDescent="0.25">
      <c r="A1252" s="29" t="s">
        <v>1804</v>
      </c>
      <c r="B1252" s="30">
        <v>43</v>
      </c>
      <c r="C1252" s="30" t="s">
        <v>218</v>
      </c>
      <c r="D1252" s="30">
        <v>16</v>
      </c>
      <c r="E1252" s="30">
        <v>19</v>
      </c>
      <c r="F1252" s="30" t="s">
        <v>12</v>
      </c>
      <c r="G1252" s="31"/>
      <c r="H1252" s="31" t="s">
        <v>13</v>
      </c>
      <c r="I1252" s="18" t="s">
        <v>219</v>
      </c>
      <c r="J1252" s="32" t="str">
        <f>VLOOKUP(PANAJI!$I1252,Code2Loc,2,FALSE)</f>
        <v>OLD GOA</v>
      </c>
    </row>
    <row r="1253" spans="1:10" ht="15.75" hidden="1" customHeight="1" x14ac:dyDescent="0.25">
      <c r="A1253" s="29" t="s">
        <v>1804</v>
      </c>
      <c r="B1253" s="30">
        <v>43</v>
      </c>
      <c r="C1253" s="30" t="s">
        <v>1805</v>
      </c>
      <c r="D1253" s="30">
        <v>17</v>
      </c>
      <c r="E1253" s="30">
        <v>21</v>
      </c>
      <c r="F1253" s="30" t="s">
        <v>12</v>
      </c>
      <c r="G1253" s="31"/>
      <c r="H1253" s="31" t="s">
        <v>13</v>
      </c>
      <c r="I1253" s="18" t="s">
        <v>1806</v>
      </c>
      <c r="J1253" s="32" t="str">
        <f>VLOOKUP(PANAJI!$I1253,Code2Loc,2,FALSE)</f>
        <v>K. RAILWAY</v>
      </c>
    </row>
    <row r="1254" spans="1:10" ht="15.75" hidden="1" customHeight="1" x14ac:dyDescent="0.25">
      <c r="A1254" s="29" t="s">
        <v>1804</v>
      </c>
      <c r="B1254" s="30">
        <v>43</v>
      </c>
      <c r="C1254" s="30" t="s">
        <v>1807</v>
      </c>
      <c r="D1254" s="30">
        <v>18</v>
      </c>
      <c r="E1254" s="30">
        <v>22</v>
      </c>
      <c r="F1254" s="30" t="s">
        <v>12</v>
      </c>
      <c r="G1254" s="31"/>
      <c r="H1254" s="31" t="s">
        <v>13</v>
      </c>
      <c r="I1254" s="18" t="s">
        <v>1808</v>
      </c>
      <c r="J1254" s="32" t="str">
        <f>VLOOKUP(PANAJI!$I1254,Code2Loc,2,FALSE)</f>
        <v>PETTER</v>
      </c>
    </row>
    <row r="1255" spans="1:10" ht="15.75" hidden="1" customHeight="1" x14ac:dyDescent="0.25">
      <c r="A1255" s="29" t="s">
        <v>1804</v>
      </c>
      <c r="B1255" s="30">
        <v>43</v>
      </c>
      <c r="C1255" s="30" t="s">
        <v>1809</v>
      </c>
      <c r="D1255" s="30">
        <v>19</v>
      </c>
      <c r="E1255" s="30">
        <v>23</v>
      </c>
      <c r="F1255" s="30" t="s">
        <v>12</v>
      </c>
      <c r="G1255" s="31"/>
      <c r="H1255" s="31" t="s">
        <v>13</v>
      </c>
      <c r="I1255" s="18" t="s">
        <v>1810</v>
      </c>
      <c r="J1255" s="32" t="str">
        <f>VLOOKUP(PANAJI!$I1255,Code2Loc,2,FALSE)</f>
        <v>CARMALI</v>
      </c>
    </row>
    <row r="1256" spans="1:10" ht="15.75" hidden="1" customHeight="1" x14ac:dyDescent="0.25">
      <c r="A1256" s="29" t="s">
        <v>1804</v>
      </c>
      <c r="B1256" s="30">
        <v>43</v>
      </c>
      <c r="C1256" s="30" t="s">
        <v>1811</v>
      </c>
      <c r="D1256" s="30">
        <v>20</v>
      </c>
      <c r="E1256" s="30">
        <v>24</v>
      </c>
      <c r="F1256" s="30" t="s">
        <v>12</v>
      </c>
      <c r="G1256" s="31"/>
      <c r="H1256" s="31" t="s">
        <v>13</v>
      </c>
      <c r="I1256" s="18" t="s">
        <v>1812</v>
      </c>
      <c r="J1256" s="32" t="str">
        <f>VLOOKUP(PANAJI!$I1256,Code2Loc,2,FALSE)</f>
        <v>AZOSHI</v>
      </c>
    </row>
    <row r="1257" spans="1:10" ht="15.75" hidden="1" customHeight="1" x14ac:dyDescent="0.25">
      <c r="A1257" s="29" t="s">
        <v>1804</v>
      </c>
      <c r="B1257" s="30">
        <v>43</v>
      </c>
      <c r="C1257" s="30" t="s">
        <v>1813</v>
      </c>
      <c r="D1257" s="30">
        <v>21</v>
      </c>
      <c r="E1257" s="30">
        <v>26</v>
      </c>
      <c r="F1257" s="30" t="s">
        <v>12</v>
      </c>
      <c r="G1257" s="31"/>
      <c r="H1257" s="31" t="s">
        <v>13</v>
      </c>
      <c r="I1257" s="18" t="s">
        <v>1814</v>
      </c>
      <c r="J1257" s="32" t="str">
        <f>VLOOKUP(PANAJI!$I1257,Code2Loc,2,FALSE)</f>
        <v>MANDUR TITO</v>
      </c>
    </row>
    <row r="1258" spans="1:10" ht="15.75" hidden="1" customHeight="1" x14ac:dyDescent="0.25">
      <c r="A1258" s="29" t="s">
        <v>1804</v>
      </c>
      <c r="B1258" s="30">
        <v>43</v>
      </c>
      <c r="C1258" s="30" t="s">
        <v>1815</v>
      </c>
      <c r="D1258" s="30">
        <v>22</v>
      </c>
      <c r="E1258" s="30">
        <v>28</v>
      </c>
      <c r="F1258" s="30" t="s">
        <v>12</v>
      </c>
      <c r="G1258" s="31"/>
      <c r="H1258" s="31" t="s">
        <v>13</v>
      </c>
      <c r="I1258" s="18" t="s">
        <v>1816</v>
      </c>
      <c r="J1258" s="32" t="str">
        <f>VLOOKUP(PANAJI!$I1258,Code2Loc,2,FALSE)</f>
        <v>VODLE NEURA</v>
      </c>
    </row>
    <row r="1259" spans="1:10" ht="15.75" hidden="1" customHeight="1" x14ac:dyDescent="0.25">
      <c r="A1259" s="29" t="s">
        <v>1804</v>
      </c>
      <c r="B1259" s="30">
        <v>43</v>
      </c>
      <c r="C1259" s="30" t="s">
        <v>1817</v>
      </c>
      <c r="D1259" s="30">
        <v>23</v>
      </c>
      <c r="E1259" s="30">
        <v>29</v>
      </c>
      <c r="F1259" s="30" t="s">
        <v>12</v>
      </c>
      <c r="G1259" s="31"/>
      <c r="H1259" s="31" t="s">
        <v>13</v>
      </c>
      <c r="I1259" s="18" t="s">
        <v>1818</v>
      </c>
      <c r="J1259" s="32" t="str">
        <f>VLOOKUP(PANAJI!$I1259,Code2Loc,2,FALSE)</f>
        <v>NEURA</v>
      </c>
    </row>
    <row r="1260" spans="1:10" ht="15.75" hidden="1" customHeight="1" x14ac:dyDescent="0.25">
      <c r="A1260" s="29" t="s">
        <v>1804</v>
      </c>
      <c r="B1260" s="30">
        <v>43</v>
      </c>
      <c r="C1260" s="30" t="s">
        <v>25</v>
      </c>
      <c r="D1260" s="30">
        <v>24</v>
      </c>
      <c r="E1260" s="30">
        <v>31</v>
      </c>
      <c r="F1260" s="30" t="s">
        <v>12</v>
      </c>
      <c r="G1260" s="31"/>
      <c r="H1260" s="31" t="s">
        <v>13</v>
      </c>
      <c r="I1260" s="18" t="s">
        <v>26</v>
      </c>
      <c r="J1260" s="32" t="str">
        <f>VLOOKUP(PANAJI!$I1260,Code2Loc,2,FALSE)</f>
        <v>PILLAR</v>
      </c>
    </row>
    <row r="1261" spans="1:10" ht="15.75" hidden="1" customHeight="1" x14ac:dyDescent="0.25">
      <c r="A1261" s="29" t="s">
        <v>1804</v>
      </c>
      <c r="B1261" s="30">
        <v>43</v>
      </c>
      <c r="C1261" s="30" t="s">
        <v>27</v>
      </c>
      <c r="D1261" s="30">
        <v>25</v>
      </c>
      <c r="E1261" s="30">
        <v>33</v>
      </c>
      <c r="F1261" s="30" t="s">
        <v>12</v>
      </c>
      <c r="G1261" s="31"/>
      <c r="H1261" s="31" t="s">
        <v>13</v>
      </c>
      <c r="I1261" s="18" t="s">
        <v>28</v>
      </c>
      <c r="J1261" s="32" t="str">
        <f>VLOOKUP(PANAJI!$I1261,Code2Loc,2,FALSE)</f>
        <v>AGASSAIM</v>
      </c>
    </row>
    <row r="1262" spans="1:10" ht="15.75" hidden="1" customHeight="1" x14ac:dyDescent="0.25">
      <c r="A1262" s="29" t="s">
        <v>1804</v>
      </c>
      <c r="B1262" s="30">
        <v>43</v>
      </c>
      <c r="C1262" s="30" t="s">
        <v>29</v>
      </c>
      <c r="D1262" s="30">
        <v>26</v>
      </c>
      <c r="E1262" s="30">
        <v>35</v>
      </c>
      <c r="F1262" s="30" t="s">
        <v>12</v>
      </c>
      <c r="G1262" s="31"/>
      <c r="H1262" s="31" t="s">
        <v>13</v>
      </c>
      <c r="I1262" s="18" t="s">
        <v>31</v>
      </c>
      <c r="J1262" s="32" t="str">
        <f>VLOOKUP(PANAJI!$I1262,Code2Loc,2,FALSE)</f>
        <v>CORTALIM</v>
      </c>
    </row>
    <row r="1263" spans="1:10" ht="15.75" hidden="1" customHeight="1" x14ac:dyDescent="0.25">
      <c r="A1263" s="29" t="s">
        <v>1804</v>
      </c>
      <c r="B1263" s="30">
        <v>43</v>
      </c>
      <c r="C1263" s="30" t="s">
        <v>32</v>
      </c>
      <c r="D1263" s="30">
        <v>27</v>
      </c>
      <c r="E1263" s="30">
        <v>37</v>
      </c>
      <c r="F1263" s="30" t="s">
        <v>12</v>
      </c>
      <c r="G1263" s="31"/>
      <c r="H1263" s="31" t="s">
        <v>13</v>
      </c>
      <c r="I1263" s="18" t="s">
        <v>33</v>
      </c>
      <c r="J1263" s="32" t="str">
        <f>VLOOKUP(PANAJI!$I1263,Code2Loc,2,FALSE)</f>
        <v>PAJENTAR</v>
      </c>
    </row>
    <row r="1264" spans="1:10" ht="15.75" hidden="1" customHeight="1" x14ac:dyDescent="0.25">
      <c r="A1264" s="29" t="s">
        <v>1804</v>
      </c>
      <c r="B1264" s="30">
        <v>43</v>
      </c>
      <c r="C1264" s="30" t="s">
        <v>34</v>
      </c>
      <c r="D1264" s="30">
        <v>28</v>
      </c>
      <c r="E1264" s="30">
        <v>38</v>
      </c>
      <c r="F1264" s="30" t="s">
        <v>12</v>
      </c>
      <c r="G1264" s="31"/>
      <c r="H1264" s="31" t="s">
        <v>13</v>
      </c>
      <c r="I1264" s="18" t="s">
        <v>35</v>
      </c>
      <c r="J1264" s="32" t="str">
        <f>VLOOKUP(PANAJI!$I1264,Code2Loc,2,FALSE)</f>
        <v>KSRL/BRLA X</v>
      </c>
    </row>
    <row r="1265" spans="1:10" ht="15.75" hidden="1" customHeight="1" x14ac:dyDescent="0.25">
      <c r="A1265" s="29" t="s">
        <v>1804</v>
      </c>
      <c r="B1265" s="30">
        <v>43</v>
      </c>
      <c r="C1265" s="30" t="s">
        <v>36</v>
      </c>
      <c r="D1265" s="30">
        <v>29</v>
      </c>
      <c r="E1265" s="30">
        <v>39</v>
      </c>
      <c r="F1265" s="30" t="s">
        <v>12</v>
      </c>
      <c r="G1265" s="31"/>
      <c r="H1265" s="31" t="s">
        <v>13</v>
      </c>
      <c r="I1265" s="18" t="s">
        <v>37</v>
      </c>
      <c r="J1265" s="32" t="str">
        <f>VLOOKUP(PANAJI!$I1265,Code2Loc,2,FALSE)</f>
        <v>TITAN</v>
      </c>
    </row>
    <row r="1266" spans="1:10" ht="15.75" hidden="1" customHeight="1" x14ac:dyDescent="0.25">
      <c r="A1266" s="29" t="s">
        <v>1804</v>
      </c>
      <c r="B1266" s="30">
        <v>43</v>
      </c>
      <c r="C1266" s="30" t="s">
        <v>240</v>
      </c>
      <c r="D1266" s="30">
        <v>30</v>
      </c>
      <c r="E1266" s="30">
        <v>42</v>
      </c>
      <c r="F1266" s="30" t="s">
        <v>12</v>
      </c>
      <c r="G1266" s="31"/>
      <c r="H1266" s="31" t="s">
        <v>13</v>
      </c>
      <c r="I1266" s="18" t="s">
        <v>241</v>
      </c>
      <c r="J1266" s="32" t="str">
        <f>VLOOKUP(PANAJI!$I1266,Code2Loc,2,FALSE)</f>
        <v>CIPLA</v>
      </c>
    </row>
    <row r="1267" spans="1:10" ht="15.75" hidden="1" customHeight="1" x14ac:dyDescent="0.25">
      <c r="A1267" s="29" t="s">
        <v>1819</v>
      </c>
      <c r="B1267" s="30">
        <v>44</v>
      </c>
      <c r="C1267" s="30" t="s">
        <v>129</v>
      </c>
      <c r="D1267" s="30">
        <v>1</v>
      </c>
      <c r="E1267" s="30">
        <v>0</v>
      </c>
      <c r="F1267" s="30" t="s">
        <v>12</v>
      </c>
      <c r="G1267" s="31"/>
      <c r="H1267" s="31" t="s">
        <v>13</v>
      </c>
      <c r="I1267" s="18" t="s">
        <v>130</v>
      </c>
      <c r="J1267" s="32" t="str">
        <f>VLOOKUP(PANAJI!$I1267,Code2Loc,2,FALSE)</f>
        <v>BICHOLIM</v>
      </c>
    </row>
    <row r="1268" spans="1:10" ht="15.75" hidden="1" customHeight="1" x14ac:dyDescent="0.25">
      <c r="A1268" s="29" t="s">
        <v>1819</v>
      </c>
      <c r="B1268" s="30">
        <v>44</v>
      </c>
      <c r="C1268" s="30" t="s">
        <v>131</v>
      </c>
      <c r="D1268" s="30">
        <v>2</v>
      </c>
      <c r="E1268" s="30">
        <v>2</v>
      </c>
      <c r="F1268" s="30" t="s">
        <v>12</v>
      </c>
      <c r="G1268" s="31"/>
      <c r="H1268" s="31" t="s">
        <v>13</v>
      </c>
      <c r="I1268" s="18" t="s">
        <v>132</v>
      </c>
      <c r="J1268" s="32" t="str">
        <f>VLOOKUP(PANAJI!$I1268,Code2Loc,2,FALSE)</f>
        <v>ZATYE COLGE</v>
      </c>
    </row>
    <row r="1269" spans="1:10" ht="15.75" hidden="1" customHeight="1" x14ac:dyDescent="0.25">
      <c r="A1269" s="29" t="s">
        <v>1819</v>
      </c>
      <c r="B1269" s="30">
        <v>44</v>
      </c>
      <c r="C1269" s="30" t="s">
        <v>133</v>
      </c>
      <c r="D1269" s="30">
        <v>3</v>
      </c>
      <c r="E1269" s="30">
        <v>4</v>
      </c>
      <c r="F1269" s="30" t="s">
        <v>12</v>
      </c>
      <c r="G1269" s="31"/>
      <c r="H1269" s="31" t="s">
        <v>13</v>
      </c>
      <c r="I1269" s="18" t="s">
        <v>134</v>
      </c>
      <c r="J1269" s="32" t="str">
        <f>VLOOKUP(PANAJI!$I1269,Code2Loc,2,FALSE)</f>
        <v>SARVAN X</v>
      </c>
    </row>
    <row r="1270" spans="1:10" ht="15.75" hidden="1" customHeight="1" x14ac:dyDescent="0.25">
      <c r="A1270" s="29" t="s">
        <v>1819</v>
      </c>
      <c r="B1270" s="30">
        <v>44</v>
      </c>
      <c r="C1270" s="30" t="s">
        <v>135</v>
      </c>
      <c r="D1270" s="30">
        <v>4</v>
      </c>
      <c r="E1270" s="30">
        <v>5</v>
      </c>
      <c r="F1270" s="30" t="s">
        <v>12</v>
      </c>
      <c r="G1270" s="31"/>
      <c r="H1270" s="31" t="s">
        <v>13</v>
      </c>
      <c r="I1270" s="18" t="s">
        <v>136</v>
      </c>
      <c r="J1270" s="32" t="str">
        <f>VLOOKUP(PANAJI!$I1270,Code2Loc,2,FALSE)</f>
        <v>ADHAR HSPTL</v>
      </c>
    </row>
    <row r="1271" spans="1:10" ht="15.75" hidden="1" customHeight="1" x14ac:dyDescent="0.25">
      <c r="A1271" s="29" t="s">
        <v>1819</v>
      </c>
      <c r="B1271" s="30">
        <v>44</v>
      </c>
      <c r="C1271" s="30" t="s">
        <v>137</v>
      </c>
      <c r="D1271" s="30">
        <v>5</v>
      </c>
      <c r="E1271" s="30">
        <v>6</v>
      </c>
      <c r="F1271" s="30" t="s">
        <v>12</v>
      </c>
      <c r="G1271" s="31"/>
      <c r="H1271" s="31" t="s">
        <v>13</v>
      </c>
      <c r="I1271" s="18" t="s">
        <v>138</v>
      </c>
      <c r="J1271" s="32" t="str">
        <f>VLOOKUP(PANAJI!$I1271,Code2Loc,2,FALSE)</f>
        <v>VIJAY NAGAR</v>
      </c>
    </row>
    <row r="1272" spans="1:10" ht="15.75" hidden="1" customHeight="1" x14ac:dyDescent="0.25">
      <c r="A1272" s="29" t="s">
        <v>1819</v>
      </c>
      <c r="B1272" s="30">
        <v>44</v>
      </c>
      <c r="C1272" s="30" t="s">
        <v>139</v>
      </c>
      <c r="D1272" s="30">
        <v>6</v>
      </c>
      <c r="E1272" s="30">
        <v>7</v>
      </c>
      <c r="F1272" s="30" t="s">
        <v>12</v>
      </c>
      <c r="G1272" s="31"/>
      <c r="H1272" s="31" t="s">
        <v>13</v>
      </c>
      <c r="I1272" s="18" t="s">
        <v>140</v>
      </c>
      <c r="J1272" s="32" t="str">
        <f>VLOOKUP(PANAJI!$I1272,Code2Loc,2,FALSE)</f>
        <v>KARAPUR TSK</v>
      </c>
    </row>
    <row r="1273" spans="1:10" ht="15.75" hidden="1" customHeight="1" x14ac:dyDescent="0.25">
      <c r="A1273" s="29" t="s">
        <v>1819</v>
      </c>
      <c r="B1273" s="30">
        <v>44</v>
      </c>
      <c r="C1273" s="30" t="s">
        <v>141</v>
      </c>
      <c r="D1273" s="30">
        <v>7</v>
      </c>
      <c r="E1273" s="30">
        <v>8</v>
      </c>
      <c r="F1273" s="30" t="s">
        <v>12</v>
      </c>
      <c r="G1273" s="31"/>
      <c r="H1273" s="31" t="s">
        <v>13</v>
      </c>
      <c r="I1273" s="18" t="s">
        <v>142</v>
      </c>
      <c r="J1273" s="32" t="str">
        <f>VLOOKUP(PANAJI!$I1273,Code2Loc,2,FALSE)</f>
        <v>SANKHALI</v>
      </c>
    </row>
    <row r="1274" spans="1:10" ht="15.75" hidden="1" customHeight="1" x14ac:dyDescent="0.25">
      <c r="A1274" s="29" t="s">
        <v>1819</v>
      </c>
      <c r="B1274" s="30">
        <v>44</v>
      </c>
      <c r="C1274" s="30" t="s">
        <v>272</v>
      </c>
      <c r="D1274" s="30">
        <v>8</v>
      </c>
      <c r="E1274" s="30">
        <v>10</v>
      </c>
      <c r="F1274" s="30" t="s">
        <v>12</v>
      </c>
      <c r="G1274" s="31"/>
      <c r="H1274" s="31" t="s">
        <v>13</v>
      </c>
      <c r="I1274" s="18" t="s">
        <v>273</v>
      </c>
      <c r="J1274" s="32" t="str">
        <f>VLOOKUP(PANAJI!$I1274,Code2Loc,2,FALSE)</f>
        <v>HOUSIN BRD</v>
      </c>
    </row>
    <row r="1275" spans="1:10" ht="15.75" hidden="1" customHeight="1" x14ac:dyDescent="0.25">
      <c r="A1275" s="29" t="s">
        <v>1819</v>
      </c>
      <c r="B1275" s="30">
        <v>44</v>
      </c>
      <c r="C1275" s="30" t="s">
        <v>274</v>
      </c>
      <c r="D1275" s="30">
        <v>9</v>
      </c>
      <c r="E1275" s="30">
        <v>11</v>
      </c>
      <c r="F1275" s="30" t="s">
        <v>12</v>
      </c>
      <c r="G1275" s="31"/>
      <c r="H1275" s="31" t="s">
        <v>13</v>
      </c>
      <c r="I1275" s="18" t="s">
        <v>275</v>
      </c>
      <c r="J1275" s="32" t="str">
        <f>VLOOKUP(PANAJI!$I1275,Code2Loc,2,FALSE)</f>
        <v>HARVALE</v>
      </c>
    </row>
    <row r="1276" spans="1:10" ht="15.75" hidden="1" customHeight="1" x14ac:dyDescent="0.25">
      <c r="A1276" s="29" t="s">
        <v>1819</v>
      </c>
      <c r="B1276" s="30">
        <v>44</v>
      </c>
      <c r="C1276" s="30" t="s">
        <v>276</v>
      </c>
      <c r="D1276" s="30">
        <v>10</v>
      </c>
      <c r="E1276" s="30">
        <v>12</v>
      </c>
      <c r="F1276" s="30" t="s">
        <v>12</v>
      </c>
      <c r="G1276" s="31"/>
      <c r="H1276" s="31" t="s">
        <v>13</v>
      </c>
      <c r="I1276" s="18" t="s">
        <v>277</v>
      </c>
      <c r="J1276" s="32" t="str">
        <f>VLOOKUP(PANAJI!$I1276,Code2Loc,2,FALSE)</f>
        <v>PRATAP NAGR</v>
      </c>
    </row>
    <row r="1277" spans="1:10" ht="15.75" hidden="1" customHeight="1" x14ac:dyDescent="0.25">
      <c r="A1277" s="29" t="s">
        <v>1819</v>
      </c>
      <c r="B1277" s="30">
        <v>44</v>
      </c>
      <c r="C1277" s="30" t="s">
        <v>278</v>
      </c>
      <c r="D1277" s="30">
        <v>11</v>
      </c>
      <c r="E1277" s="30">
        <v>13</v>
      </c>
      <c r="F1277" s="30" t="s">
        <v>12</v>
      </c>
      <c r="G1277" s="31"/>
      <c r="H1277" s="31" t="s">
        <v>13</v>
      </c>
      <c r="I1277" s="18" t="s">
        <v>279</v>
      </c>
      <c r="J1277" s="32" t="str">
        <f>VLOOKUP(PANAJI!$I1277,Code2Loc,2,FALSE)</f>
        <v>SUPACHI PUD</v>
      </c>
    </row>
    <row r="1278" spans="1:10" ht="15.75" hidden="1" customHeight="1" x14ac:dyDescent="0.25">
      <c r="A1278" s="29" t="s">
        <v>1819</v>
      </c>
      <c r="B1278" s="30">
        <v>44</v>
      </c>
      <c r="C1278" s="30" t="s">
        <v>280</v>
      </c>
      <c r="D1278" s="30">
        <v>12</v>
      </c>
      <c r="E1278" s="30">
        <v>14</v>
      </c>
      <c r="F1278" s="30" t="s">
        <v>12</v>
      </c>
      <c r="G1278" s="31"/>
      <c r="H1278" s="31" t="s">
        <v>13</v>
      </c>
      <c r="I1278" s="18" t="s">
        <v>281</v>
      </c>
      <c r="J1278" s="32" t="str">
        <f>VLOOKUP(PANAJI!$I1278,Code2Loc,2,FALSE)</f>
        <v>HONDA</v>
      </c>
    </row>
    <row r="1279" spans="1:10" ht="15.75" hidden="1" customHeight="1" x14ac:dyDescent="0.25">
      <c r="A1279" s="29" t="s">
        <v>1819</v>
      </c>
      <c r="B1279" s="30">
        <v>44</v>
      </c>
      <c r="C1279" s="30" t="s">
        <v>1775</v>
      </c>
      <c r="D1279" s="30">
        <v>13</v>
      </c>
      <c r="E1279" s="30">
        <v>15</v>
      </c>
      <c r="F1279" s="30" t="s">
        <v>12</v>
      </c>
      <c r="G1279" s="31"/>
      <c r="H1279" s="31" t="s">
        <v>13</v>
      </c>
      <c r="I1279" s="18" t="s">
        <v>1776</v>
      </c>
      <c r="J1279" s="32" t="str">
        <f>VLOOKUP(PANAJI!$I1279,Code2Loc,2,FALSE)</f>
        <v>CHIRWAL</v>
      </c>
    </row>
    <row r="1280" spans="1:10" ht="15.75" hidden="1" customHeight="1" x14ac:dyDescent="0.25">
      <c r="A1280" s="29" t="s">
        <v>1819</v>
      </c>
      <c r="B1280" s="30">
        <v>44</v>
      </c>
      <c r="C1280" s="30" t="s">
        <v>1777</v>
      </c>
      <c r="D1280" s="30">
        <v>14</v>
      </c>
      <c r="E1280" s="30">
        <v>16</v>
      </c>
      <c r="F1280" s="30" t="s">
        <v>12</v>
      </c>
      <c r="G1280" s="31"/>
      <c r="H1280" s="31" t="s">
        <v>13</v>
      </c>
      <c r="I1280" s="18" t="s">
        <v>1778</v>
      </c>
      <c r="J1280" s="32" t="str">
        <f>VLOOKUP(PANAJI!$I1280,Code2Loc,2,FALSE)</f>
        <v>SOLYE TMP</v>
      </c>
    </row>
    <row r="1281" spans="1:10" ht="15.75" hidden="1" customHeight="1" x14ac:dyDescent="0.25">
      <c r="A1281" s="29" t="s">
        <v>1819</v>
      </c>
      <c r="B1281" s="30">
        <v>44</v>
      </c>
      <c r="C1281" s="30" t="s">
        <v>1779</v>
      </c>
      <c r="D1281" s="30">
        <v>15</v>
      </c>
      <c r="E1281" s="30">
        <v>17</v>
      </c>
      <c r="F1281" s="30" t="s">
        <v>12</v>
      </c>
      <c r="G1281" s="31"/>
      <c r="H1281" s="31" t="s">
        <v>13</v>
      </c>
      <c r="I1281" s="18" t="s">
        <v>1780</v>
      </c>
      <c r="J1281" s="32" t="str">
        <f>VLOOKUP(PANAJI!$I1281,Code2Loc,2,FALSE)</f>
        <v>AJOBA TMP</v>
      </c>
    </row>
    <row r="1282" spans="1:10" ht="15.75" hidden="1" customHeight="1" x14ac:dyDescent="0.25">
      <c r="A1282" s="29" t="s">
        <v>1819</v>
      </c>
      <c r="B1282" s="30">
        <v>44</v>
      </c>
      <c r="C1282" s="30" t="s">
        <v>1781</v>
      </c>
      <c r="D1282" s="30">
        <v>16</v>
      </c>
      <c r="E1282" s="30">
        <v>18</v>
      </c>
      <c r="F1282" s="30" t="s">
        <v>12</v>
      </c>
      <c r="G1282" s="31"/>
      <c r="H1282" s="31" t="s">
        <v>13</v>
      </c>
      <c r="I1282" s="18" t="s">
        <v>1782</v>
      </c>
      <c r="J1282" s="32" t="str">
        <f>VLOOKUP(PANAJI!$I1282,Code2Loc,2,FALSE)</f>
        <v>SONSHI TISK</v>
      </c>
    </row>
    <row r="1283" spans="1:10" ht="15.75" hidden="1" customHeight="1" x14ac:dyDescent="0.25">
      <c r="A1283" s="29" t="s">
        <v>1819</v>
      </c>
      <c r="B1283" s="30">
        <v>44</v>
      </c>
      <c r="C1283" s="30" t="s">
        <v>1783</v>
      </c>
      <c r="D1283" s="30">
        <v>17</v>
      </c>
      <c r="E1283" s="30">
        <v>19</v>
      </c>
      <c r="F1283" s="30" t="s">
        <v>12</v>
      </c>
      <c r="G1283" s="31"/>
      <c r="H1283" s="31" t="s">
        <v>13</v>
      </c>
      <c r="I1283" s="18" t="s">
        <v>1784</v>
      </c>
      <c r="J1283" s="32" t="str">
        <f>VLOOKUP(PANAJI!$I1283,Code2Loc,2,FALSE)</f>
        <v>SONSHI</v>
      </c>
    </row>
    <row r="1284" spans="1:10" ht="15.75" hidden="1" customHeight="1" x14ac:dyDescent="0.25">
      <c r="A1284" s="29" t="s">
        <v>1819</v>
      </c>
      <c r="B1284" s="30">
        <v>44</v>
      </c>
      <c r="C1284" s="30" t="s">
        <v>1820</v>
      </c>
      <c r="D1284" s="30">
        <v>18</v>
      </c>
      <c r="E1284" s="30">
        <v>20</v>
      </c>
      <c r="F1284" s="30" t="s">
        <v>12</v>
      </c>
      <c r="G1284" s="31"/>
      <c r="H1284" s="31" t="s">
        <v>13</v>
      </c>
      <c r="I1284" s="18" t="s">
        <v>1821</v>
      </c>
      <c r="J1284" s="32" t="str">
        <f>VLOOKUP(PANAJI!$I1284,Code2Loc,2,FALSE)</f>
        <v>DIGNE</v>
      </c>
    </row>
    <row r="1285" spans="1:10" ht="15.75" hidden="1" customHeight="1" x14ac:dyDescent="0.25">
      <c r="A1285" s="29" t="s">
        <v>1819</v>
      </c>
      <c r="B1285" s="30">
        <v>44</v>
      </c>
      <c r="C1285" s="30" t="s">
        <v>454</v>
      </c>
      <c r="D1285" s="30">
        <v>19</v>
      </c>
      <c r="E1285" s="30">
        <v>21</v>
      </c>
      <c r="F1285" s="30" t="s">
        <v>12</v>
      </c>
      <c r="G1285" s="31"/>
      <c r="H1285" s="31" t="s">
        <v>13</v>
      </c>
      <c r="I1285" s="18" t="s">
        <v>455</v>
      </c>
      <c r="J1285" s="32" t="str">
        <f>VLOOKUP(PANAJI!$I1285,Code2Loc,2,FALSE)</f>
        <v>SURLA</v>
      </c>
    </row>
    <row r="1286" spans="1:10" ht="15.75" hidden="1" customHeight="1" x14ac:dyDescent="0.25">
      <c r="A1286" s="29" t="s">
        <v>1819</v>
      </c>
      <c r="B1286" s="30">
        <v>44</v>
      </c>
      <c r="C1286" s="30" t="s">
        <v>352</v>
      </c>
      <c r="D1286" s="30">
        <v>20</v>
      </c>
      <c r="E1286" s="30">
        <v>25</v>
      </c>
      <c r="F1286" s="30" t="s">
        <v>12</v>
      </c>
      <c r="G1286" s="31"/>
      <c r="H1286" s="31" t="s">
        <v>13</v>
      </c>
      <c r="I1286" s="18" t="s">
        <v>353</v>
      </c>
      <c r="J1286" s="32" t="str">
        <f>VLOOKUP(PANAJI!$I1286,Code2Loc,2,FALSE)</f>
        <v>VELGUEM</v>
      </c>
    </row>
    <row r="1287" spans="1:10" ht="15.75" hidden="1" customHeight="1" x14ac:dyDescent="0.25">
      <c r="A1287" s="29" t="s">
        <v>1819</v>
      </c>
      <c r="B1287" s="30">
        <v>44</v>
      </c>
      <c r="C1287" s="30" t="s">
        <v>1822</v>
      </c>
      <c r="D1287" s="30">
        <v>21</v>
      </c>
      <c r="E1287" s="30">
        <v>26</v>
      </c>
      <c r="F1287" s="30" t="s">
        <v>12</v>
      </c>
      <c r="G1287" s="31"/>
      <c r="H1287" s="31" t="s">
        <v>13</v>
      </c>
      <c r="I1287" s="18" t="s">
        <v>1823</v>
      </c>
      <c r="J1287" s="32" t="str">
        <f>VLOOKUP(PANAJI!$I1287,Code2Loc,2,FALSE)</f>
        <v>BAIKADE</v>
      </c>
    </row>
    <row r="1288" spans="1:10" ht="15.75" hidden="1" customHeight="1" x14ac:dyDescent="0.25">
      <c r="A1288" s="29" t="s">
        <v>1819</v>
      </c>
      <c r="B1288" s="30">
        <v>44</v>
      </c>
      <c r="C1288" s="30" t="s">
        <v>1749</v>
      </c>
      <c r="D1288" s="30">
        <v>22</v>
      </c>
      <c r="E1288" s="30">
        <v>28</v>
      </c>
      <c r="F1288" s="30" t="s">
        <v>12</v>
      </c>
      <c r="G1288" s="31"/>
      <c r="H1288" s="31" t="s">
        <v>13</v>
      </c>
      <c r="I1288" s="18" t="s">
        <v>1750</v>
      </c>
      <c r="J1288" s="32" t="str">
        <f>VLOOKUP(PANAJI!$I1288,Code2Loc,2,FALSE)</f>
        <v>PALE</v>
      </c>
    </row>
    <row r="1289" spans="1:10" ht="15.75" hidden="1" customHeight="1" x14ac:dyDescent="0.25">
      <c r="A1289" s="29" t="s">
        <v>1819</v>
      </c>
      <c r="B1289" s="30">
        <v>44</v>
      </c>
      <c r="C1289" s="30" t="s">
        <v>1824</v>
      </c>
      <c r="D1289" s="30">
        <v>23</v>
      </c>
      <c r="E1289" s="30">
        <v>30</v>
      </c>
      <c r="F1289" s="30" t="s">
        <v>12</v>
      </c>
      <c r="G1289" s="31"/>
      <c r="H1289" s="31" t="s">
        <v>13</v>
      </c>
      <c r="I1289" s="18" t="s">
        <v>1825</v>
      </c>
      <c r="J1289" s="32" t="str">
        <f>VLOOKUP(PANAJI!$I1289,Code2Loc,2,FALSE)</f>
        <v>BHAMAI</v>
      </c>
    </row>
    <row r="1290" spans="1:10" ht="15.75" hidden="1" customHeight="1" x14ac:dyDescent="0.25">
      <c r="A1290" s="29" t="s">
        <v>1819</v>
      </c>
      <c r="B1290" s="30">
        <v>44</v>
      </c>
      <c r="C1290" s="30" t="s">
        <v>1467</v>
      </c>
      <c r="D1290" s="30">
        <v>24</v>
      </c>
      <c r="E1290" s="30">
        <v>32</v>
      </c>
      <c r="F1290" s="30" t="s">
        <v>12</v>
      </c>
      <c r="G1290" s="31"/>
      <c r="H1290" s="31" t="s">
        <v>13</v>
      </c>
      <c r="I1290" s="18" t="s">
        <v>1468</v>
      </c>
      <c r="J1290" s="32" t="str">
        <f>VLOOKUP(PANAJI!$I1290,Code2Loc,2,FALSE)</f>
        <v>USGAO</v>
      </c>
    </row>
    <row r="1291" spans="1:10" ht="15.75" hidden="1" customHeight="1" x14ac:dyDescent="0.25">
      <c r="A1291" s="29" t="s">
        <v>1819</v>
      </c>
      <c r="B1291" s="30">
        <v>44</v>
      </c>
      <c r="C1291" s="30" t="s">
        <v>1826</v>
      </c>
      <c r="D1291" s="30">
        <v>25</v>
      </c>
      <c r="E1291" s="30">
        <v>34</v>
      </c>
      <c r="F1291" s="30" t="s">
        <v>12</v>
      </c>
      <c r="G1291" s="31"/>
      <c r="H1291" s="31" t="s">
        <v>13</v>
      </c>
      <c r="I1291" s="18" t="s">
        <v>1827</v>
      </c>
      <c r="J1291" s="32" t="str">
        <f>VLOOKUP(PANAJI!$I1291,Code2Loc,2,FALSE)</f>
        <v>KUMYAKADE</v>
      </c>
    </row>
    <row r="1292" spans="1:10" ht="15.75" hidden="1" customHeight="1" x14ac:dyDescent="0.25">
      <c r="A1292" s="29" t="s">
        <v>1819</v>
      </c>
      <c r="B1292" s="30">
        <v>44</v>
      </c>
      <c r="C1292" s="30" t="s">
        <v>1828</v>
      </c>
      <c r="D1292" s="30">
        <v>26</v>
      </c>
      <c r="E1292" s="30">
        <v>36</v>
      </c>
      <c r="F1292" s="30" t="s">
        <v>12</v>
      </c>
      <c r="G1292" s="31"/>
      <c r="H1292" s="31" t="s">
        <v>13</v>
      </c>
      <c r="I1292" s="18" t="s">
        <v>1829</v>
      </c>
      <c r="J1292" s="32" t="str">
        <f>VLOOKUP(PANAJI!$I1292,Code2Loc,2,FALSE)</f>
        <v>KELINI</v>
      </c>
    </row>
    <row r="1293" spans="1:10" ht="15.75" hidden="1" customHeight="1" x14ac:dyDescent="0.25">
      <c r="A1293" s="29" t="s">
        <v>1819</v>
      </c>
      <c r="B1293" s="30">
        <v>44</v>
      </c>
      <c r="C1293" s="30" t="s">
        <v>1379</v>
      </c>
      <c r="D1293" s="30">
        <v>27</v>
      </c>
      <c r="E1293" s="30">
        <v>37</v>
      </c>
      <c r="F1293" s="30" t="s">
        <v>12</v>
      </c>
      <c r="G1293" s="31"/>
      <c r="H1293" s="31" t="s">
        <v>13</v>
      </c>
      <c r="I1293" s="18" t="s">
        <v>1380</v>
      </c>
      <c r="J1293" s="32" t="str">
        <f>VLOOKUP(PANAJI!$I1293,Code2Loc,2,FALSE)</f>
        <v>USGAO TISK</v>
      </c>
    </row>
    <row r="1294" spans="1:10" ht="15.75" hidden="1" customHeight="1" x14ac:dyDescent="0.25">
      <c r="A1294" s="29" t="s">
        <v>1819</v>
      </c>
      <c r="B1294" s="30">
        <v>44</v>
      </c>
      <c r="C1294" s="30" t="s">
        <v>1830</v>
      </c>
      <c r="D1294" s="30">
        <v>28</v>
      </c>
      <c r="E1294" s="30">
        <v>40</v>
      </c>
      <c r="F1294" s="30" t="s">
        <v>12</v>
      </c>
      <c r="G1294" s="31"/>
      <c r="H1294" s="31" t="s">
        <v>13</v>
      </c>
      <c r="I1294" s="18" t="s">
        <v>1831</v>
      </c>
      <c r="J1294" s="32" t="str">
        <f>VLOOKUP(PANAJI!$I1294,Code2Loc,2,FALSE)</f>
        <v>SUGAR FCTRY</v>
      </c>
    </row>
    <row r="1295" spans="1:10" ht="15.75" hidden="1" customHeight="1" x14ac:dyDescent="0.25">
      <c r="A1295" s="29" t="s">
        <v>1819</v>
      </c>
      <c r="B1295" s="30">
        <v>44</v>
      </c>
      <c r="C1295" s="30" t="s">
        <v>1381</v>
      </c>
      <c r="D1295" s="30">
        <v>29</v>
      </c>
      <c r="E1295" s="30">
        <v>43</v>
      </c>
      <c r="F1295" s="30" t="s">
        <v>12</v>
      </c>
      <c r="G1295" s="31"/>
      <c r="H1295" s="31" t="s">
        <v>13</v>
      </c>
      <c r="I1295" s="18" t="s">
        <v>1382</v>
      </c>
      <c r="J1295" s="32" t="str">
        <f>VLOOKUP(PANAJI!$I1295,Code2Loc,2,FALSE)</f>
        <v>DHARBANDORA</v>
      </c>
    </row>
    <row r="1296" spans="1:10" ht="15.75" hidden="1" customHeight="1" x14ac:dyDescent="0.25">
      <c r="A1296" s="29" t="s">
        <v>1832</v>
      </c>
      <c r="B1296" s="30">
        <v>45</v>
      </c>
      <c r="C1296" s="30" t="s">
        <v>11</v>
      </c>
      <c r="D1296" s="30">
        <v>1</v>
      </c>
      <c r="E1296" s="30">
        <v>0</v>
      </c>
      <c r="F1296" s="30" t="s">
        <v>12</v>
      </c>
      <c r="G1296" s="31"/>
      <c r="H1296" s="31" t="s">
        <v>13</v>
      </c>
      <c r="I1296" s="18" t="s">
        <v>14</v>
      </c>
      <c r="J1296" s="32" t="str">
        <f>VLOOKUP(PANAJI!$I1296,Code2Loc,2,FALSE)</f>
        <v>PANAJI</v>
      </c>
    </row>
    <row r="1297" spans="1:10" ht="15.75" hidden="1" customHeight="1" x14ac:dyDescent="0.25">
      <c r="A1297" s="29" t="s">
        <v>1832</v>
      </c>
      <c r="B1297" s="30">
        <v>45</v>
      </c>
      <c r="C1297" s="30" t="s">
        <v>77</v>
      </c>
      <c r="D1297" s="30">
        <v>2</v>
      </c>
      <c r="E1297" s="30">
        <v>2</v>
      </c>
      <c r="F1297" s="30" t="s">
        <v>12</v>
      </c>
      <c r="G1297" s="31"/>
      <c r="H1297" s="31" t="s">
        <v>13</v>
      </c>
      <c r="I1297" s="18" t="s">
        <v>78</v>
      </c>
      <c r="J1297" s="32" t="str">
        <f>VLOOKUP(PANAJI!$I1297,Code2Loc,2,FALSE)</f>
        <v>SAI SERVICE</v>
      </c>
    </row>
    <row r="1298" spans="1:10" ht="15.75" hidden="1" customHeight="1" x14ac:dyDescent="0.25">
      <c r="A1298" s="29" t="s">
        <v>1832</v>
      </c>
      <c r="B1298" s="30">
        <v>45</v>
      </c>
      <c r="C1298" s="30" t="s">
        <v>79</v>
      </c>
      <c r="D1298" s="30">
        <v>3</v>
      </c>
      <c r="E1298" s="30">
        <v>3</v>
      </c>
      <c r="F1298" s="30" t="s">
        <v>12</v>
      </c>
      <c r="G1298" s="31"/>
      <c r="H1298" s="31" t="s">
        <v>13</v>
      </c>
      <c r="I1298" s="18" t="s">
        <v>80</v>
      </c>
      <c r="J1298" s="32" t="str">
        <f>VLOOKUP(PANAJI!$I1298,Code2Loc,2,FALSE)</f>
        <v>TIN BLD/COL</v>
      </c>
    </row>
    <row r="1299" spans="1:10" ht="15.75" hidden="1" customHeight="1" x14ac:dyDescent="0.25">
      <c r="A1299" s="29" t="s">
        <v>1832</v>
      </c>
      <c r="B1299" s="30">
        <v>45</v>
      </c>
      <c r="C1299" s="30" t="s">
        <v>81</v>
      </c>
      <c r="D1299" s="30">
        <v>4</v>
      </c>
      <c r="E1299" s="30">
        <v>4</v>
      </c>
      <c r="F1299" s="30" t="s">
        <v>12</v>
      </c>
      <c r="G1299" s="31"/>
      <c r="H1299" s="31" t="s">
        <v>13</v>
      </c>
      <c r="I1299" s="18" t="s">
        <v>82</v>
      </c>
      <c r="J1299" s="32" t="str">
        <f>VLOOKUP(PANAJI!$I1299,Code2Loc,2,FALSE)</f>
        <v>GULYAKADE</v>
      </c>
    </row>
    <row r="1300" spans="1:10" ht="15.75" hidden="1" customHeight="1" x14ac:dyDescent="0.25">
      <c r="A1300" s="29" t="s">
        <v>1832</v>
      </c>
      <c r="B1300" s="30">
        <v>45</v>
      </c>
      <c r="C1300" s="30" t="s">
        <v>83</v>
      </c>
      <c r="D1300" s="30">
        <v>5</v>
      </c>
      <c r="E1300" s="30">
        <v>5</v>
      </c>
      <c r="F1300" s="30" t="s">
        <v>12</v>
      </c>
      <c r="G1300" s="31"/>
      <c r="H1300" s="31" t="s">
        <v>13</v>
      </c>
      <c r="I1300" s="18" t="s">
        <v>84</v>
      </c>
      <c r="J1300" s="32" t="str">
        <f>VLOOKUP(PANAJI!$I1300,Code2Loc,2,FALSE)</f>
        <v>PRV COPEL</v>
      </c>
    </row>
    <row r="1301" spans="1:10" ht="15.75" hidden="1" customHeight="1" x14ac:dyDescent="0.25">
      <c r="A1301" s="29" t="s">
        <v>1832</v>
      </c>
      <c r="B1301" s="30">
        <v>45</v>
      </c>
      <c r="C1301" s="30" t="s">
        <v>85</v>
      </c>
      <c r="D1301" s="30">
        <v>6</v>
      </c>
      <c r="E1301" s="30">
        <v>6</v>
      </c>
      <c r="F1301" s="30" t="s">
        <v>12</v>
      </c>
      <c r="G1301" s="31"/>
      <c r="H1301" s="31" t="s">
        <v>13</v>
      </c>
      <c r="I1301" s="18" t="s">
        <v>86</v>
      </c>
      <c r="J1301" s="32" t="str">
        <f>VLOOKUP(PANAJI!$I1301,Code2Loc,2,FALSE)</f>
        <v>PRV WADAKAD</v>
      </c>
    </row>
    <row r="1302" spans="1:10" ht="15.75" hidden="1" customHeight="1" x14ac:dyDescent="0.25">
      <c r="A1302" s="29" t="s">
        <v>1832</v>
      </c>
      <c r="B1302" s="30">
        <v>45</v>
      </c>
      <c r="C1302" s="30" t="s">
        <v>87</v>
      </c>
      <c r="D1302" s="30">
        <v>7</v>
      </c>
      <c r="E1302" s="30">
        <v>7</v>
      </c>
      <c r="F1302" s="30" t="s">
        <v>12</v>
      </c>
      <c r="G1302" s="31"/>
      <c r="H1302" s="31" t="s">
        <v>13</v>
      </c>
      <c r="I1302" s="18" t="s">
        <v>88</v>
      </c>
      <c r="J1302" s="32" t="str">
        <f>VLOOKUP(PANAJI!$I1302,Code2Loc,2,FALSE)</f>
        <v>PRV BAZAR</v>
      </c>
    </row>
    <row r="1303" spans="1:10" ht="15.75" hidden="1" customHeight="1" x14ac:dyDescent="0.25">
      <c r="A1303" s="29" t="s">
        <v>1832</v>
      </c>
      <c r="B1303" s="30">
        <v>45</v>
      </c>
      <c r="C1303" s="30" t="s">
        <v>89</v>
      </c>
      <c r="D1303" s="30">
        <v>8</v>
      </c>
      <c r="E1303" s="30">
        <v>8</v>
      </c>
      <c r="F1303" s="30" t="s">
        <v>12</v>
      </c>
      <c r="G1303" s="31"/>
      <c r="H1303" s="31" t="s">
        <v>13</v>
      </c>
      <c r="I1303" s="18" t="s">
        <v>90</v>
      </c>
      <c r="J1303" s="32" t="str">
        <f>VLOOKUP(PANAJI!$I1303,Code2Loc,2,FALSE)</f>
        <v>GIRI CROSS</v>
      </c>
    </row>
    <row r="1304" spans="1:10" ht="15.75" hidden="1" customHeight="1" x14ac:dyDescent="0.25">
      <c r="A1304" s="29" t="s">
        <v>1832</v>
      </c>
      <c r="B1304" s="30">
        <v>45</v>
      </c>
      <c r="C1304" s="30" t="s">
        <v>91</v>
      </c>
      <c r="D1304" s="30">
        <v>9</v>
      </c>
      <c r="E1304" s="30">
        <v>9</v>
      </c>
      <c r="F1304" s="30" t="s">
        <v>12</v>
      </c>
      <c r="G1304" s="31"/>
      <c r="H1304" s="31" t="s">
        <v>13</v>
      </c>
      <c r="I1304" s="18" t="s">
        <v>92</v>
      </c>
      <c r="J1304" s="32" t="str">
        <f>VLOOKUP(PANAJI!$I1304,Code2Loc,2,FALSE)</f>
        <v>GREEN PARK</v>
      </c>
    </row>
    <row r="1305" spans="1:10" ht="15.75" hidden="1" customHeight="1" x14ac:dyDescent="0.25">
      <c r="A1305" s="29" t="s">
        <v>1832</v>
      </c>
      <c r="B1305" s="30">
        <v>45</v>
      </c>
      <c r="C1305" s="30" t="s">
        <v>93</v>
      </c>
      <c r="D1305" s="30">
        <v>10</v>
      </c>
      <c r="E1305" s="30">
        <v>10</v>
      </c>
      <c r="F1305" s="30" t="s">
        <v>12</v>
      </c>
      <c r="G1305" s="31"/>
      <c r="H1305" s="31" t="s">
        <v>13</v>
      </c>
      <c r="I1305" s="18" t="s">
        <v>94</v>
      </c>
      <c r="J1305" s="32" t="str">
        <f>VLOOKUP(PANAJI!$I1305,Code2Loc,2,FALSE)</f>
        <v>GIRI CHAPEL</v>
      </c>
    </row>
    <row r="1306" spans="1:10" ht="15.75" hidden="1" customHeight="1" x14ac:dyDescent="0.25">
      <c r="A1306" s="29" t="s">
        <v>1832</v>
      </c>
      <c r="B1306" s="30">
        <v>45</v>
      </c>
      <c r="C1306" s="30" t="s">
        <v>95</v>
      </c>
      <c r="D1306" s="30">
        <v>11</v>
      </c>
      <c r="E1306" s="30">
        <v>12</v>
      </c>
      <c r="F1306" s="30" t="s">
        <v>12</v>
      </c>
      <c r="G1306" s="31"/>
      <c r="H1306" s="31" t="s">
        <v>13</v>
      </c>
      <c r="I1306" s="18" t="s">
        <v>96</v>
      </c>
      <c r="J1306" s="32" t="str">
        <f>VLOOKUP(PANAJI!$I1306,Code2Loc,2,FALSE)</f>
        <v>MAPUSA</v>
      </c>
    </row>
    <row r="1307" spans="1:10" ht="15.75" hidden="1" customHeight="1" x14ac:dyDescent="0.25">
      <c r="A1307" s="29" t="s">
        <v>1832</v>
      </c>
      <c r="B1307" s="30">
        <v>45</v>
      </c>
      <c r="C1307" s="30" t="s">
        <v>99</v>
      </c>
      <c r="D1307" s="30">
        <v>12</v>
      </c>
      <c r="E1307" s="30">
        <v>13</v>
      </c>
      <c r="F1307" s="30" t="s">
        <v>12</v>
      </c>
      <c r="G1307" s="31"/>
      <c r="H1307" s="31" t="s">
        <v>13</v>
      </c>
      <c r="I1307" s="18" t="s">
        <v>100</v>
      </c>
      <c r="J1307" s="32" t="str">
        <f>VLOOKUP(PANAJI!$I1307,Code2Loc,2,FALSE)</f>
        <v>MPS COURT</v>
      </c>
    </row>
    <row r="1308" spans="1:10" ht="15.75" hidden="1" customHeight="1" x14ac:dyDescent="0.25">
      <c r="A1308" s="29" t="s">
        <v>1832</v>
      </c>
      <c r="B1308" s="30">
        <v>45</v>
      </c>
      <c r="C1308" s="30" t="s">
        <v>101</v>
      </c>
      <c r="D1308" s="30">
        <v>13</v>
      </c>
      <c r="E1308" s="30">
        <v>14</v>
      </c>
      <c r="F1308" s="30" t="s">
        <v>12</v>
      </c>
      <c r="G1308" s="31"/>
      <c r="H1308" s="31" t="s">
        <v>13</v>
      </c>
      <c r="I1308" s="18" t="s">
        <v>102</v>
      </c>
      <c r="J1308" s="32" t="str">
        <f>VLOOKUP(PANAJI!$I1308,Code2Loc,2,FALSE)</f>
        <v>DULER</v>
      </c>
    </row>
    <row r="1309" spans="1:10" ht="15.75" hidden="1" customHeight="1" x14ac:dyDescent="0.25">
      <c r="A1309" s="29" t="s">
        <v>1832</v>
      </c>
      <c r="B1309" s="30">
        <v>45</v>
      </c>
      <c r="C1309" s="30" t="s">
        <v>103</v>
      </c>
      <c r="D1309" s="30">
        <v>14</v>
      </c>
      <c r="E1309" s="30">
        <v>15</v>
      </c>
      <c r="F1309" s="30" t="s">
        <v>12</v>
      </c>
      <c r="G1309" s="31"/>
      <c r="H1309" s="31" t="s">
        <v>13</v>
      </c>
      <c r="I1309" s="18" t="s">
        <v>104</v>
      </c>
      <c r="J1309" s="32" t="str">
        <f>VLOOKUP(PANAJI!$I1309,Code2Loc,2,FALSE)</f>
        <v>PDEM/KRWDA</v>
      </c>
    </row>
    <row r="1310" spans="1:10" ht="15.75" hidden="1" customHeight="1" x14ac:dyDescent="0.25">
      <c r="A1310" s="29" t="s">
        <v>1832</v>
      </c>
      <c r="B1310" s="30">
        <v>45</v>
      </c>
      <c r="C1310" s="30" t="s">
        <v>105</v>
      </c>
      <c r="D1310" s="30">
        <v>15</v>
      </c>
      <c r="E1310" s="30">
        <v>16</v>
      </c>
      <c r="F1310" s="30" t="s">
        <v>12</v>
      </c>
      <c r="G1310" s="31"/>
      <c r="H1310" s="31" t="s">
        <v>13</v>
      </c>
      <c r="I1310" s="18" t="s">
        <v>106</v>
      </c>
      <c r="J1310" s="32" t="str">
        <f>VLOOKUP(PANAJI!$I1310,Code2Loc,2,FALSE)</f>
        <v>KARASWADA</v>
      </c>
    </row>
    <row r="1311" spans="1:10" ht="15.75" hidden="1" customHeight="1" x14ac:dyDescent="0.25">
      <c r="A1311" s="29" t="s">
        <v>1832</v>
      </c>
      <c r="B1311" s="30">
        <v>45</v>
      </c>
      <c r="C1311" s="30" t="s">
        <v>107</v>
      </c>
      <c r="D1311" s="30">
        <v>16</v>
      </c>
      <c r="E1311" s="30">
        <v>17</v>
      </c>
      <c r="F1311" s="30" t="s">
        <v>12</v>
      </c>
      <c r="G1311" s="31"/>
      <c r="H1311" s="31" t="s">
        <v>13</v>
      </c>
      <c r="I1311" s="18" t="s">
        <v>108</v>
      </c>
      <c r="J1311" s="32" t="str">
        <f>VLOOKUP(PANAJI!$I1311,Code2Loc,2,FALSE)</f>
        <v>MADEL</v>
      </c>
    </row>
    <row r="1312" spans="1:10" ht="15.75" hidden="1" customHeight="1" x14ac:dyDescent="0.25">
      <c r="A1312" s="29" t="s">
        <v>1832</v>
      </c>
      <c r="B1312" s="30">
        <v>45</v>
      </c>
      <c r="C1312" s="30" t="s">
        <v>109</v>
      </c>
      <c r="D1312" s="30">
        <v>17</v>
      </c>
      <c r="E1312" s="30">
        <v>18</v>
      </c>
      <c r="F1312" s="30" t="s">
        <v>12</v>
      </c>
      <c r="G1312" s="31"/>
      <c r="H1312" s="31" t="s">
        <v>13</v>
      </c>
      <c r="I1312" s="18" t="s">
        <v>110</v>
      </c>
      <c r="J1312" s="32" t="str">
        <f>VLOOKUP(PANAJI!$I1312,Code2Loc,2,FALSE)</f>
        <v>TIVIM</v>
      </c>
    </row>
    <row r="1313" spans="1:10" ht="15.75" hidden="1" customHeight="1" x14ac:dyDescent="0.25">
      <c r="A1313" s="29" t="s">
        <v>1832</v>
      </c>
      <c r="B1313" s="30">
        <v>45</v>
      </c>
      <c r="C1313" s="30" t="s">
        <v>111</v>
      </c>
      <c r="D1313" s="30">
        <v>18</v>
      </c>
      <c r="E1313" s="30">
        <v>19</v>
      </c>
      <c r="F1313" s="30" t="s">
        <v>12</v>
      </c>
      <c r="G1313" s="31"/>
      <c r="H1313" s="31" t="s">
        <v>13</v>
      </c>
      <c r="I1313" s="18" t="s">
        <v>112</v>
      </c>
      <c r="J1313" s="32" t="str">
        <f>VLOOKUP(PANAJI!$I1313,Code2Loc,2,FALSE)</f>
        <v>TIVI GROUND</v>
      </c>
    </row>
    <row r="1314" spans="1:10" ht="15.75" hidden="1" customHeight="1" x14ac:dyDescent="0.25">
      <c r="A1314" s="29" t="s">
        <v>1832</v>
      </c>
      <c r="B1314" s="30">
        <v>45</v>
      </c>
      <c r="C1314" s="30" t="s">
        <v>113</v>
      </c>
      <c r="D1314" s="30">
        <v>19</v>
      </c>
      <c r="E1314" s="30">
        <v>20</v>
      </c>
      <c r="F1314" s="30" t="s">
        <v>12</v>
      </c>
      <c r="G1314" s="31"/>
      <c r="H1314" s="31" t="s">
        <v>13</v>
      </c>
      <c r="I1314" s="18" t="s">
        <v>114</v>
      </c>
      <c r="J1314" s="32" t="str">
        <f>VLOOKUP(PANAJI!$I1314,Code2Loc,2,FALSE)</f>
        <v>CANSA BRD</v>
      </c>
    </row>
    <row r="1315" spans="1:10" ht="15.75" hidden="1" customHeight="1" x14ac:dyDescent="0.25">
      <c r="A1315" s="29" t="s">
        <v>1832</v>
      </c>
      <c r="B1315" s="30">
        <v>45</v>
      </c>
      <c r="C1315" s="30" t="s">
        <v>115</v>
      </c>
      <c r="D1315" s="30">
        <v>20</v>
      </c>
      <c r="E1315" s="30">
        <v>21</v>
      </c>
      <c r="F1315" s="30" t="s">
        <v>12</v>
      </c>
      <c r="G1315" s="31"/>
      <c r="H1315" s="31" t="s">
        <v>13</v>
      </c>
      <c r="I1315" s="18" t="s">
        <v>116</v>
      </c>
      <c r="J1315" s="32" t="str">
        <f>VLOOKUP(PANAJI!$I1315,Code2Loc,2,FALSE)</f>
        <v>SIRSAI RLY</v>
      </c>
    </row>
    <row r="1316" spans="1:10" ht="15.75" hidden="1" customHeight="1" x14ac:dyDescent="0.25">
      <c r="A1316" s="29" t="s">
        <v>1832</v>
      </c>
      <c r="B1316" s="30">
        <v>45</v>
      </c>
      <c r="C1316" s="30" t="s">
        <v>117</v>
      </c>
      <c r="D1316" s="30">
        <v>21</v>
      </c>
      <c r="E1316" s="30">
        <v>22</v>
      </c>
      <c r="F1316" s="30" t="s">
        <v>12</v>
      </c>
      <c r="G1316" s="31"/>
      <c r="H1316" s="31" t="s">
        <v>13</v>
      </c>
      <c r="I1316" s="18" t="s">
        <v>118</v>
      </c>
      <c r="J1316" s="32" t="str">
        <f>VLOOKUP(PANAJI!$I1316,Code2Loc,2,FALSE)</f>
        <v>SIRSAI COPL</v>
      </c>
    </row>
    <row r="1317" spans="1:10" ht="15.75" hidden="1" customHeight="1" x14ac:dyDescent="0.25">
      <c r="A1317" s="29" t="s">
        <v>1832</v>
      </c>
      <c r="B1317" s="30">
        <v>45</v>
      </c>
      <c r="C1317" s="30" t="s">
        <v>119</v>
      </c>
      <c r="D1317" s="30">
        <v>22</v>
      </c>
      <c r="E1317" s="30">
        <v>23</v>
      </c>
      <c r="F1317" s="30" t="s">
        <v>12</v>
      </c>
      <c r="G1317" s="31"/>
      <c r="H1317" s="31" t="s">
        <v>13</v>
      </c>
      <c r="I1317" s="18" t="s">
        <v>120</v>
      </c>
      <c r="J1317" s="32" t="str">
        <f>VLOOKUP(PANAJI!$I1317,Code2Loc,2,FALSE)</f>
        <v>CLERRA SCOL</v>
      </c>
    </row>
    <row r="1318" spans="1:10" ht="15.75" hidden="1" customHeight="1" x14ac:dyDescent="0.25">
      <c r="A1318" s="29" t="s">
        <v>1832</v>
      </c>
      <c r="B1318" s="30">
        <v>45</v>
      </c>
      <c r="C1318" s="30" t="s">
        <v>121</v>
      </c>
      <c r="D1318" s="30">
        <v>23</v>
      </c>
      <c r="E1318" s="30">
        <v>24</v>
      </c>
      <c r="F1318" s="30" t="s">
        <v>12</v>
      </c>
      <c r="G1318" s="31"/>
      <c r="H1318" s="31" t="s">
        <v>13</v>
      </c>
      <c r="I1318" s="18" t="s">
        <v>122</v>
      </c>
      <c r="J1318" s="32" t="str">
        <f>VLOOKUP(PANAJI!$I1318,Code2Loc,2,FALSE)</f>
        <v>ASSNODA</v>
      </c>
    </row>
    <row r="1319" spans="1:10" ht="15.75" hidden="1" customHeight="1" x14ac:dyDescent="0.25">
      <c r="A1319" s="29" t="s">
        <v>1832</v>
      </c>
      <c r="B1319" s="30">
        <v>45</v>
      </c>
      <c r="C1319" s="30" t="s">
        <v>123</v>
      </c>
      <c r="D1319" s="30">
        <v>24</v>
      </c>
      <c r="E1319" s="30">
        <v>26</v>
      </c>
      <c r="F1319" s="30" t="s">
        <v>12</v>
      </c>
      <c r="G1319" s="31"/>
      <c r="H1319" s="31" t="s">
        <v>13</v>
      </c>
      <c r="I1319" s="18" t="s">
        <v>124</v>
      </c>
      <c r="J1319" s="32" t="str">
        <f>VLOOKUP(PANAJI!$I1319,Code2Loc,2,FALSE)</f>
        <v>MULGAO B/S</v>
      </c>
    </row>
    <row r="1320" spans="1:10" ht="15.75" hidden="1" customHeight="1" x14ac:dyDescent="0.25">
      <c r="A1320" s="29" t="s">
        <v>1832</v>
      </c>
      <c r="B1320" s="30">
        <v>45</v>
      </c>
      <c r="C1320" s="30" t="s">
        <v>125</v>
      </c>
      <c r="D1320" s="30">
        <v>25</v>
      </c>
      <c r="E1320" s="30">
        <v>28</v>
      </c>
      <c r="F1320" s="30" t="s">
        <v>12</v>
      </c>
      <c r="G1320" s="31"/>
      <c r="H1320" s="31" t="s">
        <v>13</v>
      </c>
      <c r="I1320" s="18" t="s">
        <v>126</v>
      </c>
      <c r="J1320" s="32" t="str">
        <f>VLOOKUP(PANAJI!$I1320,Code2Loc,2,FALSE)</f>
        <v>MULGAO TMP</v>
      </c>
    </row>
    <row r="1321" spans="1:10" ht="15.75" hidden="1" customHeight="1" x14ac:dyDescent="0.25">
      <c r="A1321" s="29" t="s">
        <v>1832</v>
      </c>
      <c r="B1321" s="30">
        <v>45</v>
      </c>
      <c r="C1321" s="30" t="s">
        <v>127</v>
      </c>
      <c r="D1321" s="30">
        <v>26</v>
      </c>
      <c r="E1321" s="30">
        <v>29</v>
      </c>
      <c r="F1321" s="30" t="s">
        <v>12</v>
      </c>
      <c r="G1321" s="31"/>
      <c r="H1321" s="31" t="s">
        <v>13</v>
      </c>
      <c r="I1321" s="18" t="s">
        <v>128</v>
      </c>
      <c r="J1321" s="32" t="str">
        <f>VLOOKUP(PANAJI!$I1321,Code2Loc,2,FALSE)</f>
        <v>VALSHI</v>
      </c>
    </row>
    <row r="1322" spans="1:10" ht="15.75" hidden="1" customHeight="1" x14ac:dyDescent="0.25">
      <c r="A1322" s="29" t="s">
        <v>1832</v>
      </c>
      <c r="B1322" s="30">
        <v>45</v>
      </c>
      <c r="C1322" s="30" t="s">
        <v>129</v>
      </c>
      <c r="D1322" s="30">
        <v>27</v>
      </c>
      <c r="E1322" s="30">
        <v>30</v>
      </c>
      <c r="F1322" s="30" t="s">
        <v>12</v>
      </c>
      <c r="G1322" s="31"/>
      <c r="H1322" s="31" t="s">
        <v>13</v>
      </c>
      <c r="I1322" s="18" t="s">
        <v>130</v>
      </c>
      <c r="J1322" s="32" t="str">
        <f>VLOOKUP(PANAJI!$I1322,Code2Loc,2,FALSE)</f>
        <v>BICHOLIM</v>
      </c>
    </row>
    <row r="1323" spans="1:10" ht="15.75" hidden="1" customHeight="1" x14ac:dyDescent="0.25">
      <c r="A1323" s="29" t="s">
        <v>1832</v>
      </c>
      <c r="B1323" s="30">
        <v>45</v>
      </c>
      <c r="C1323" s="30" t="s">
        <v>1559</v>
      </c>
      <c r="D1323" s="30">
        <v>28</v>
      </c>
      <c r="E1323" s="30">
        <v>32</v>
      </c>
      <c r="F1323" s="30" t="s">
        <v>12</v>
      </c>
      <c r="G1323" s="31"/>
      <c r="H1323" s="31" t="s">
        <v>13</v>
      </c>
      <c r="I1323" s="18" t="s">
        <v>1560</v>
      </c>
      <c r="J1323" s="32" t="str">
        <f>VLOOKUP(PANAJI!$I1323,Code2Loc,2,FALSE)</f>
        <v>LAKERE</v>
      </c>
    </row>
    <row r="1324" spans="1:10" ht="15.75" hidden="1" customHeight="1" x14ac:dyDescent="0.25">
      <c r="A1324" s="29" t="s">
        <v>1832</v>
      </c>
      <c r="B1324" s="30">
        <v>45</v>
      </c>
      <c r="C1324" s="30" t="s">
        <v>1561</v>
      </c>
      <c r="D1324" s="30">
        <v>29</v>
      </c>
      <c r="E1324" s="30">
        <v>33</v>
      </c>
      <c r="F1324" s="30" t="s">
        <v>12</v>
      </c>
      <c r="G1324" s="31"/>
      <c r="H1324" s="31" t="s">
        <v>13</v>
      </c>
      <c r="I1324" s="18" t="s">
        <v>1561</v>
      </c>
      <c r="J1324" s="32" t="str">
        <f>VLOOKUP(PANAJI!$I1324,Code2Loc,2,FALSE)</f>
        <v>VAN</v>
      </c>
    </row>
    <row r="1325" spans="1:10" ht="15.75" hidden="1" customHeight="1" x14ac:dyDescent="0.25">
      <c r="A1325" s="29" t="s">
        <v>1832</v>
      </c>
      <c r="B1325" s="30">
        <v>45</v>
      </c>
      <c r="C1325" s="30" t="s">
        <v>1236</v>
      </c>
      <c r="D1325" s="30">
        <v>30</v>
      </c>
      <c r="E1325" s="30">
        <v>34</v>
      </c>
      <c r="F1325" s="30" t="s">
        <v>12</v>
      </c>
      <c r="G1325" s="31"/>
      <c r="H1325" s="31" t="s">
        <v>13</v>
      </c>
      <c r="I1325" s="18" t="s">
        <v>1237</v>
      </c>
      <c r="J1325" s="32" t="str">
        <f>VLOOKUP(PANAJI!$I1325,Code2Loc,2,FALSE)</f>
        <v>CHECK POST</v>
      </c>
    </row>
    <row r="1326" spans="1:10" ht="15.75" hidden="1" customHeight="1" x14ac:dyDescent="0.25">
      <c r="A1326" s="29" t="s">
        <v>1832</v>
      </c>
      <c r="B1326" s="30">
        <v>45</v>
      </c>
      <c r="C1326" s="30" t="s">
        <v>1833</v>
      </c>
      <c r="D1326" s="30">
        <v>31</v>
      </c>
      <c r="E1326" s="30">
        <v>36</v>
      </c>
      <c r="F1326" s="30" t="s">
        <v>12</v>
      </c>
      <c r="G1326" s="31"/>
      <c r="H1326" s="31" t="s">
        <v>13</v>
      </c>
      <c r="I1326" s="18" t="s">
        <v>1834</v>
      </c>
      <c r="J1326" s="32" t="str">
        <f>VLOOKUP(PANAJI!$I1326,Code2Loc,2,FALSE)</f>
        <v>MAULINGE</v>
      </c>
    </row>
    <row r="1327" spans="1:10" ht="15.75" hidden="1" customHeight="1" x14ac:dyDescent="0.25">
      <c r="A1327" s="29" t="s">
        <v>1832</v>
      </c>
      <c r="B1327" s="30">
        <v>45</v>
      </c>
      <c r="C1327" s="30" t="s">
        <v>1835</v>
      </c>
      <c r="D1327" s="30">
        <v>32</v>
      </c>
      <c r="E1327" s="30">
        <v>38</v>
      </c>
      <c r="F1327" s="30" t="s">
        <v>12</v>
      </c>
      <c r="G1327" s="31"/>
      <c r="H1327" s="31" t="s">
        <v>13</v>
      </c>
      <c r="I1327" s="18" t="s">
        <v>1836</v>
      </c>
      <c r="J1327" s="32" t="str">
        <f>VLOOKUP(PANAJI!$I1327,Code2Loc,2,FALSE)</f>
        <v>KUDCHIRE</v>
      </c>
    </row>
    <row r="1328" spans="1:10" ht="15.75" hidden="1" customHeight="1" x14ac:dyDescent="0.25">
      <c r="A1328" s="29" t="s">
        <v>1832</v>
      </c>
      <c r="B1328" s="30">
        <v>45</v>
      </c>
      <c r="C1328" s="30" t="s">
        <v>1837</v>
      </c>
      <c r="D1328" s="30">
        <v>33</v>
      </c>
      <c r="E1328" s="30">
        <v>40</v>
      </c>
      <c r="F1328" s="30" t="s">
        <v>12</v>
      </c>
      <c r="G1328" s="31"/>
      <c r="H1328" s="31" t="s">
        <v>13</v>
      </c>
      <c r="I1328" s="18" t="s">
        <v>1838</v>
      </c>
      <c r="J1328" s="32" t="str">
        <f>VLOOKUP(PANAJI!$I1328,Code2Loc,2,FALSE)</f>
        <v>KUDCHRE TMP</v>
      </c>
    </row>
    <row r="1329" spans="1:10" ht="15.75" hidden="1" customHeight="1" x14ac:dyDescent="0.25">
      <c r="A1329" s="29" t="s">
        <v>1839</v>
      </c>
      <c r="B1329" s="30">
        <v>46</v>
      </c>
      <c r="C1329" s="30" t="s">
        <v>297</v>
      </c>
      <c r="D1329" s="30">
        <v>1</v>
      </c>
      <c r="E1329" s="30">
        <v>0</v>
      </c>
      <c r="F1329" s="30" t="s">
        <v>12</v>
      </c>
      <c r="G1329" s="31"/>
      <c r="H1329" s="31" t="s">
        <v>13</v>
      </c>
      <c r="I1329" s="18" t="s">
        <v>298</v>
      </c>
      <c r="J1329" s="32" t="str">
        <f>VLOOKUP(PANAJI!$I1329,Code2Loc,2,FALSE)</f>
        <v>PANAJI MKT</v>
      </c>
    </row>
    <row r="1330" spans="1:10" ht="15.75" hidden="1" customHeight="1" x14ac:dyDescent="0.25">
      <c r="A1330" s="29" t="s">
        <v>1839</v>
      </c>
      <c r="B1330" s="30">
        <v>46</v>
      </c>
      <c r="C1330" s="30" t="s">
        <v>299</v>
      </c>
      <c r="D1330" s="30">
        <v>2</v>
      </c>
      <c r="E1330" s="30">
        <v>1</v>
      </c>
      <c r="F1330" s="30" t="s">
        <v>12</v>
      </c>
      <c r="G1330" s="31"/>
      <c r="H1330" s="31" t="s">
        <v>13</v>
      </c>
      <c r="I1330" s="18" t="s">
        <v>300</v>
      </c>
      <c r="J1330" s="32" t="str">
        <f>VLOOKUP(PANAJI!$I1330,Code2Loc,2,FALSE)</f>
        <v>FERRY BOAT</v>
      </c>
    </row>
    <row r="1331" spans="1:10" ht="15.75" hidden="1" customHeight="1" x14ac:dyDescent="0.25">
      <c r="A1331" s="29" t="s">
        <v>1839</v>
      </c>
      <c r="B1331" s="30">
        <v>46</v>
      </c>
      <c r="C1331" s="30" t="s">
        <v>11</v>
      </c>
      <c r="D1331" s="30">
        <v>3</v>
      </c>
      <c r="E1331" s="30">
        <v>3</v>
      </c>
      <c r="F1331" s="30" t="s">
        <v>12</v>
      </c>
      <c r="G1331" s="31"/>
      <c r="H1331" s="31" t="s">
        <v>13</v>
      </c>
      <c r="I1331" s="18" t="s">
        <v>14</v>
      </c>
      <c r="J1331" s="32" t="str">
        <f>VLOOKUP(PANAJI!$I1331,Code2Loc,2,FALSE)</f>
        <v>PANAJI</v>
      </c>
    </row>
    <row r="1332" spans="1:10" ht="15.75" hidden="1" customHeight="1" x14ac:dyDescent="0.25">
      <c r="A1332" s="29" t="s">
        <v>1839</v>
      </c>
      <c r="B1332" s="30">
        <v>46</v>
      </c>
      <c r="C1332" s="30" t="s">
        <v>77</v>
      </c>
      <c r="D1332" s="30">
        <v>4</v>
      </c>
      <c r="E1332" s="30">
        <v>5</v>
      </c>
      <c r="F1332" s="30" t="s">
        <v>12</v>
      </c>
      <c r="G1332" s="31"/>
      <c r="H1332" s="31" t="s">
        <v>13</v>
      </c>
      <c r="I1332" s="18" t="s">
        <v>78</v>
      </c>
      <c r="J1332" s="32" t="str">
        <f>VLOOKUP(PANAJI!$I1332,Code2Loc,2,FALSE)</f>
        <v>SAI SERVICE</v>
      </c>
    </row>
    <row r="1333" spans="1:10" ht="15.75" hidden="1" customHeight="1" x14ac:dyDescent="0.25">
      <c r="A1333" s="29" t="s">
        <v>1839</v>
      </c>
      <c r="B1333" s="30">
        <v>46</v>
      </c>
      <c r="C1333" s="30" t="s">
        <v>79</v>
      </c>
      <c r="D1333" s="30">
        <v>5</v>
      </c>
      <c r="E1333" s="30">
        <v>6</v>
      </c>
      <c r="F1333" s="30" t="s">
        <v>12</v>
      </c>
      <c r="G1333" s="31"/>
      <c r="H1333" s="31" t="s">
        <v>13</v>
      </c>
      <c r="I1333" s="18" t="s">
        <v>80</v>
      </c>
      <c r="J1333" s="32" t="str">
        <f>VLOOKUP(PANAJI!$I1333,Code2Loc,2,FALSE)</f>
        <v>TIN BLD/COL</v>
      </c>
    </row>
    <row r="1334" spans="1:10" ht="15.75" hidden="1" customHeight="1" x14ac:dyDescent="0.25">
      <c r="A1334" s="29" t="s">
        <v>1839</v>
      </c>
      <c r="B1334" s="30">
        <v>46</v>
      </c>
      <c r="C1334" s="30" t="s">
        <v>81</v>
      </c>
      <c r="D1334" s="30">
        <v>6</v>
      </c>
      <c r="E1334" s="30">
        <v>7</v>
      </c>
      <c r="F1334" s="30" t="s">
        <v>12</v>
      </c>
      <c r="G1334" s="31"/>
      <c r="H1334" s="31" t="s">
        <v>13</v>
      </c>
      <c r="I1334" s="18" t="s">
        <v>82</v>
      </c>
      <c r="J1334" s="32" t="str">
        <f>VLOOKUP(PANAJI!$I1334,Code2Loc,2,FALSE)</f>
        <v>GULYAKADE</v>
      </c>
    </row>
    <row r="1335" spans="1:10" ht="15.75" hidden="1" customHeight="1" x14ac:dyDescent="0.25">
      <c r="A1335" s="29" t="s">
        <v>1839</v>
      </c>
      <c r="B1335" s="30">
        <v>46</v>
      </c>
      <c r="C1335" s="30" t="s">
        <v>83</v>
      </c>
      <c r="D1335" s="30">
        <v>7</v>
      </c>
      <c r="E1335" s="30">
        <v>8</v>
      </c>
      <c r="F1335" s="30" t="s">
        <v>12</v>
      </c>
      <c r="G1335" s="31"/>
      <c r="H1335" s="31" t="s">
        <v>13</v>
      </c>
      <c r="I1335" s="18" t="s">
        <v>84</v>
      </c>
      <c r="J1335" s="32" t="str">
        <f>VLOOKUP(PANAJI!$I1335,Code2Loc,2,FALSE)</f>
        <v>PRV COPEL</v>
      </c>
    </row>
    <row r="1336" spans="1:10" ht="15.75" hidden="1" customHeight="1" x14ac:dyDescent="0.25">
      <c r="A1336" s="29" t="s">
        <v>1839</v>
      </c>
      <c r="B1336" s="30">
        <v>46</v>
      </c>
      <c r="C1336" s="30" t="s">
        <v>85</v>
      </c>
      <c r="D1336" s="30">
        <v>8</v>
      </c>
      <c r="E1336" s="30">
        <v>9</v>
      </c>
      <c r="F1336" s="30" t="s">
        <v>12</v>
      </c>
      <c r="G1336" s="31"/>
      <c r="H1336" s="31" t="s">
        <v>13</v>
      </c>
      <c r="I1336" s="18" t="s">
        <v>86</v>
      </c>
      <c r="J1336" s="32" t="str">
        <f>VLOOKUP(PANAJI!$I1336,Code2Loc,2,FALSE)</f>
        <v>PRV WADAKAD</v>
      </c>
    </row>
    <row r="1337" spans="1:10" ht="15.75" hidden="1" customHeight="1" x14ac:dyDescent="0.25">
      <c r="A1337" s="29" t="s">
        <v>1839</v>
      </c>
      <c r="B1337" s="30">
        <v>46</v>
      </c>
      <c r="C1337" s="30" t="s">
        <v>87</v>
      </c>
      <c r="D1337" s="30">
        <v>9</v>
      </c>
      <c r="E1337" s="30">
        <v>10</v>
      </c>
      <c r="F1337" s="30" t="s">
        <v>12</v>
      </c>
      <c r="G1337" s="31"/>
      <c r="H1337" s="31" t="s">
        <v>13</v>
      </c>
      <c r="I1337" s="18" t="s">
        <v>88</v>
      </c>
      <c r="J1337" s="32" t="str">
        <f>VLOOKUP(PANAJI!$I1337,Code2Loc,2,FALSE)</f>
        <v>PRV BAZAR</v>
      </c>
    </row>
    <row r="1338" spans="1:10" ht="15.75" hidden="1" customHeight="1" x14ac:dyDescent="0.25">
      <c r="A1338" s="29" t="s">
        <v>1839</v>
      </c>
      <c r="B1338" s="30">
        <v>46</v>
      </c>
      <c r="C1338" s="30" t="s">
        <v>89</v>
      </c>
      <c r="D1338" s="30">
        <v>10</v>
      </c>
      <c r="E1338" s="30">
        <v>11</v>
      </c>
      <c r="F1338" s="30" t="s">
        <v>12</v>
      </c>
      <c r="G1338" s="31"/>
      <c r="H1338" s="31" t="s">
        <v>13</v>
      </c>
      <c r="I1338" s="18" t="s">
        <v>90</v>
      </c>
      <c r="J1338" s="32" t="str">
        <f>VLOOKUP(PANAJI!$I1338,Code2Loc,2,FALSE)</f>
        <v>GIRI CROSS</v>
      </c>
    </row>
    <row r="1339" spans="1:10" ht="15.75" hidden="1" customHeight="1" x14ac:dyDescent="0.25">
      <c r="A1339" s="29" t="s">
        <v>1839</v>
      </c>
      <c r="B1339" s="30">
        <v>46</v>
      </c>
      <c r="C1339" s="30" t="s">
        <v>91</v>
      </c>
      <c r="D1339" s="30">
        <v>11</v>
      </c>
      <c r="E1339" s="30">
        <v>12</v>
      </c>
      <c r="F1339" s="30" t="s">
        <v>12</v>
      </c>
      <c r="G1339" s="31"/>
      <c r="H1339" s="31" t="s">
        <v>13</v>
      </c>
      <c r="I1339" s="18" t="s">
        <v>92</v>
      </c>
      <c r="J1339" s="32" t="str">
        <f>VLOOKUP(PANAJI!$I1339,Code2Loc,2,FALSE)</f>
        <v>GREEN PARK</v>
      </c>
    </row>
    <row r="1340" spans="1:10" ht="15.75" hidden="1" customHeight="1" x14ac:dyDescent="0.25">
      <c r="A1340" s="29" t="s">
        <v>1839</v>
      </c>
      <c r="B1340" s="30">
        <v>46</v>
      </c>
      <c r="C1340" s="30" t="s">
        <v>93</v>
      </c>
      <c r="D1340" s="30">
        <v>12</v>
      </c>
      <c r="E1340" s="30">
        <v>13</v>
      </c>
      <c r="F1340" s="30" t="s">
        <v>12</v>
      </c>
      <c r="G1340" s="31"/>
      <c r="H1340" s="31" t="s">
        <v>13</v>
      </c>
      <c r="I1340" s="18" t="s">
        <v>94</v>
      </c>
      <c r="J1340" s="32" t="str">
        <f>VLOOKUP(PANAJI!$I1340,Code2Loc,2,FALSE)</f>
        <v>GIRI CHAPEL</v>
      </c>
    </row>
    <row r="1341" spans="1:10" ht="15.75" hidden="1" customHeight="1" x14ac:dyDescent="0.25">
      <c r="A1341" s="29" t="s">
        <v>1839</v>
      </c>
      <c r="B1341" s="30">
        <v>46</v>
      </c>
      <c r="C1341" s="30" t="s">
        <v>95</v>
      </c>
      <c r="D1341" s="30">
        <v>13</v>
      </c>
      <c r="E1341" s="30">
        <v>15</v>
      </c>
      <c r="F1341" s="30" t="s">
        <v>12</v>
      </c>
      <c r="G1341" s="31"/>
      <c r="H1341" s="31" t="s">
        <v>13</v>
      </c>
      <c r="I1341" s="18" t="s">
        <v>96</v>
      </c>
      <c r="J1341" s="32" t="str">
        <f>VLOOKUP(PANAJI!$I1341,Code2Loc,2,FALSE)</f>
        <v>MAPUSA</v>
      </c>
    </row>
    <row r="1342" spans="1:10" ht="15.75" hidden="1" customHeight="1" x14ac:dyDescent="0.25">
      <c r="A1342" s="29" t="s">
        <v>1839</v>
      </c>
      <c r="B1342" s="30">
        <v>46</v>
      </c>
      <c r="C1342" s="30" t="s">
        <v>99</v>
      </c>
      <c r="D1342" s="30">
        <v>14</v>
      </c>
      <c r="E1342" s="30">
        <v>16</v>
      </c>
      <c r="F1342" s="30" t="s">
        <v>12</v>
      </c>
      <c r="G1342" s="31"/>
      <c r="H1342" s="31" t="s">
        <v>13</v>
      </c>
      <c r="I1342" s="18" t="s">
        <v>100</v>
      </c>
      <c r="J1342" s="32" t="str">
        <f>VLOOKUP(PANAJI!$I1342,Code2Loc,2,FALSE)</f>
        <v>MPS COURT</v>
      </c>
    </row>
    <row r="1343" spans="1:10" ht="15.75" hidden="1" customHeight="1" x14ac:dyDescent="0.25">
      <c r="A1343" s="29" t="s">
        <v>1839</v>
      </c>
      <c r="B1343" s="30">
        <v>46</v>
      </c>
      <c r="C1343" s="30" t="s">
        <v>101</v>
      </c>
      <c r="D1343" s="30">
        <v>15</v>
      </c>
      <c r="E1343" s="30">
        <v>17</v>
      </c>
      <c r="F1343" s="30" t="s">
        <v>12</v>
      </c>
      <c r="G1343" s="31"/>
      <c r="H1343" s="31" t="s">
        <v>13</v>
      </c>
      <c r="I1343" s="18" t="s">
        <v>102</v>
      </c>
      <c r="J1343" s="32" t="str">
        <f>VLOOKUP(PANAJI!$I1343,Code2Loc,2,FALSE)</f>
        <v>DULER</v>
      </c>
    </row>
    <row r="1344" spans="1:10" ht="15.75" hidden="1" customHeight="1" x14ac:dyDescent="0.25">
      <c r="A1344" s="29" t="s">
        <v>1839</v>
      </c>
      <c r="B1344" s="30">
        <v>46</v>
      </c>
      <c r="C1344" s="30" t="s">
        <v>103</v>
      </c>
      <c r="D1344" s="30">
        <v>16</v>
      </c>
      <c r="E1344" s="30">
        <v>18</v>
      </c>
      <c r="F1344" s="30" t="s">
        <v>12</v>
      </c>
      <c r="G1344" s="31"/>
      <c r="H1344" s="31" t="s">
        <v>13</v>
      </c>
      <c r="I1344" s="18" t="s">
        <v>104</v>
      </c>
      <c r="J1344" s="32" t="str">
        <f>VLOOKUP(PANAJI!$I1344,Code2Loc,2,FALSE)</f>
        <v>PDEM/KRWDA</v>
      </c>
    </row>
    <row r="1345" spans="1:10" ht="15.75" hidden="1" customHeight="1" x14ac:dyDescent="0.25">
      <c r="A1345" s="29" t="s">
        <v>1839</v>
      </c>
      <c r="B1345" s="30">
        <v>46</v>
      </c>
      <c r="C1345" s="30" t="s">
        <v>105</v>
      </c>
      <c r="D1345" s="30">
        <v>17</v>
      </c>
      <c r="E1345" s="30">
        <v>19</v>
      </c>
      <c r="F1345" s="30" t="s">
        <v>12</v>
      </c>
      <c r="G1345" s="31"/>
      <c r="H1345" s="31" t="s">
        <v>13</v>
      </c>
      <c r="I1345" s="18" t="s">
        <v>106</v>
      </c>
      <c r="J1345" s="32" t="str">
        <f>VLOOKUP(PANAJI!$I1345,Code2Loc,2,FALSE)</f>
        <v>KARASWADA</v>
      </c>
    </row>
    <row r="1346" spans="1:10" ht="15.75" hidden="1" customHeight="1" x14ac:dyDescent="0.25">
      <c r="A1346" s="29" t="s">
        <v>1839</v>
      </c>
      <c r="B1346" s="30">
        <v>46</v>
      </c>
      <c r="C1346" s="30" t="s">
        <v>107</v>
      </c>
      <c r="D1346" s="30">
        <v>18</v>
      </c>
      <c r="E1346" s="30">
        <v>20</v>
      </c>
      <c r="F1346" s="30" t="s">
        <v>12</v>
      </c>
      <c r="G1346" s="31"/>
      <c r="H1346" s="31" t="s">
        <v>13</v>
      </c>
      <c r="I1346" s="18" t="s">
        <v>108</v>
      </c>
      <c r="J1346" s="32" t="str">
        <f>VLOOKUP(PANAJI!$I1346,Code2Loc,2,FALSE)</f>
        <v>MADEL</v>
      </c>
    </row>
    <row r="1347" spans="1:10" ht="15.75" hidden="1" customHeight="1" x14ac:dyDescent="0.25">
      <c r="A1347" s="29" t="s">
        <v>1839</v>
      </c>
      <c r="B1347" s="30">
        <v>46</v>
      </c>
      <c r="C1347" s="30" t="s">
        <v>109</v>
      </c>
      <c r="D1347" s="30">
        <v>19</v>
      </c>
      <c r="E1347" s="30">
        <v>21</v>
      </c>
      <c r="F1347" s="30" t="s">
        <v>12</v>
      </c>
      <c r="G1347" s="31"/>
      <c r="H1347" s="31" t="s">
        <v>13</v>
      </c>
      <c r="I1347" s="18" t="s">
        <v>110</v>
      </c>
      <c r="J1347" s="32" t="str">
        <f>VLOOKUP(PANAJI!$I1347,Code2Loc,2,FALSE)</f>
        <v>TIVIM</v>
      </c>
    </row>
    <row r="1348" spans="1:10" ht="15.75" hidden="1" customHeight="1" x14ac:dyDescent="0.25">
      <c r="A1348" s="29" t="s">
        <v>1839</v>
      </c>
      <c r="B1348" s="30">
        <v>46</v>
      </c>
      <c r="C1348" s="30" t="s">
        <v>111</v>
      </c>
      <c r="D1348" s="30">
        <v>20</v>
      </c>
      <c r="E1348" s="30">
        <v>22</v>
      </c>
      <c r="F1348" s="30" t="s">
        <v>12</v>
      </c>
      <c r="G1348" s="31"/>
      <c r="H1348" s="31" t="s">
        <v>13</v>
      </c>
      <c r="I1348" s="18" t="s">
        <v>112</v>
      </c>
      <c r="J1348" s="32" t="str">
        <f>VLOOKUP(PANAJI!$I1348,Code2Loc,2,FALSE)</f>
        <v>TIVI GROUND</v>
      </c>
    </row>
    <row r="1349" spans="1:10" ht="15.75" hidden="1" customHeight="1" x14ac:dyDescent="0.25">
      <c r="A1349" s="29" t="s">
        <v>1839</v>
      </c>
      <c r="B1349" s="30">
        <v>46</v>
      </c>
      <c r="C1349" s="30" t="s">
        <v>113</v>
      </c>
      <c r="D1349" s="30">
        <v>21</v>
      </c>
      <c r="E1349" s="30">
        <v>23</v>
      </c>
      <c r="F1349" s="30" t="s">
        <v>12</v>
      </c>
      <c r="G1349" s="31"/>
      <c r="H1349" s="31" t="s">
        <v>13</v>
      </c>
      <c r="I1349" s="18" t="s">
        <v>114</v>
      </c>
      <c r="J1349" s="32" t="str">
        <f>VLOOKUP(PANAJI!$I1349,Code2Loc,2,FALSE)</f>
        <v>CANSA BRD</v>
      </c>
    </row>
    <row r="1350" spans="1:10" ht="15.75" hidden="1" customHeight="1" x14ac:dyDescent="0.25">
      <c r="A1350" s="29" t="s">
        <v>1839</v>
      </c>
      <c r="B1350" s="30">
        <v>46</v>
      </c>
      <c r="C1350" s="30" t="s">
        <v>115</v>
      </c>
      <c r="D1350" s="30">
        <v>22</v>
      </c>
      <c r="E1350" s="30">
        <v>24</v>
      </c>
      <c r="F1350" s="30" t="s">
        <v>12</v>
      </c>
      <c r="G1350" s="31"/>
      <c r="H1350" s="31" t="s">
        <v>13</v>
      </c>
      <c r="I1350" s="18" t="s">
        <v>116</v>
      </c>
      <c r="J1350" s="32" t="str">
        <f>VLOOKUP(PANAJI!$I1350,Code2Loc,2,FALSE)</f>
        <v>SIRSAI RLY</v>
      </c>
    </row>
    <row r="1351" spans="1:10" ht="15.75" hidden="1" customHeight="1" x14ac:dyDescent="0.25">
      <c r="A1351" s="29" t="s">
        <v>1839</v>
      </c>
      <c r="B1351" s="30">
        <v>46</v>
      </c>
      <c r="C1351" s="30" t="s">
        <v>117</v>
      </c>
      <c r="D1351" s="30">
        <v>23</v>
      </c>
      <c r="E1351" s="30">
        <v>25</v>
      </c>
      <c r="F1351" s="30" t="s">
        <v>12</v>
      </c>
      <c r="G1351" s="31"/>
      <c r="H1351" s="31" t="s">
        <v>13</v>
      </c>
      <c r="I1351" s="18" t="s">
        <v>118</v>
      </c>
      <c r="J1351" s="32" t="str">
        <f>VLOOKUP(PANAJI!$I1351,Code2Loc,2,FALSE)</f>
        <v>SIRSAI COPL</v>
      </c>
    </row>
    <row r="1352" spans="1:10" ht="15.75" hidden="1" customHeight="1" x14ac:dyDescent="0.25">
      <c r="A1352" s="29" t="s">
        <v>1839</v>
      </c>
      <c r="B1352" s="30">
        <v>46</v>
      </c>
      <c r="C1352" s="30" t="s">
        <v>119</v>
      </c>
      <c r="D1352" s="30">
        <v>24</v>
      </c>
      <c r="E1352" s="30">
        <v>26</v>
      </c>
      <c r="F1352" s="30" t="s">
        <v>12</v>
      </c>
      <c r="G1352" s="31"/>
      <c r="H1352" s="31" t="s">
        <v>13</v>
      </c>
      <c r="I1352" s="18" t="s">
        <v>120</v>
      </c>
      <c r="J1352" s="32" t="str">
        <f>VLOOKUP(PANAJI!$I1352,Code2Loc,2,FALSE)</f>
        <v>CLERRA SCOL</v>
      </c>
    </row>
    <row r="1353" spans="1:10" ht="15.75" hidden="1" customHeight="1" x14ac:dyDescent="0.25">
      <c r="A1353" s="29" t="s">
        <v>1839</v>
      </c>
      <c r="B1353" s="30">
        <v>46</v>
      </c>
      <c r="C1353" s="30" t="s">
        <v>121</v>
      </c>
      <c r="D1353" s="30">
        <v>25</v>
      </c>
      <c r="E1353" s="30">
        <v>27</v>
      </c>
      <c r="F1353" s="30" t="s">
        <v>12</v>
      </c>
      <c r="G1353" s="31"/>
      <c r="H1353" s="31" t="s">
        <v>13</v>
      </c>
      <c r="I1353" s="18" t="s">
        <v>122</v>
      </c>
      <c r="J1353" s="32" t="str">
        <f>VLOOKUP(PANAJI!$I1353,Code2Loc,2,FALSE)</f>
        <v>ASSNODA</v>
      </c>
    </row>
    <row r="1354" spans="1:10" ht="15.75" hidden="1" customHeight="1" x14ac:dyDescent="0.25">
      <c r="A1354" s="29" t="s">
        <v>1839</v>
      </c>
      <c r="B1354" s="30">
        <v>46</v>
      </c>
      <c r="C1354" s="30" t="s">
        <v>123</v>
      </c>
      <c r="D1354" s="30">
        <v>26</v>
      </c>
      <c r="E1354" s="30">
        <v>29</v>
      </c>
      <c r="F1354" s="30" t="s">
        <v>12</v>
      </c>
      <c r="G1354" s="31"/>
      <c r="H1354" s="31" t="s">
        <v>13</v>
      </c>
      <c r="I1354" s="18" t="s">
        <v>124</v>
      </c>
      <c r="J1354" s="32" t="str">
        <f>VLOOKUP(PANAJI!$I1354,Code2Loc,2,FALSE)</f>
        <v>MULGAO B/S</v>
      </c>
    </row>
    <row r="1355" spans="1:10" ht="15.75" hidden="1" customHeight="1" x14ac:dyDescent="0.25">
      <c r="A1355" s="29" t="s">
        <v>1839</v>
      </c>
      <c r="B1355" s="30">
        <v>46</v>
      </c>
      <c r="C1355" s="30" t="s">
        <v>125</v>
      </c>
      <c r="D1355" s="30">
        <v>27</v>
      </c>
      <c r="E1355" s="30">
        <v>31</v>
      </c>
      <c r="F1355" s="30" t="s">
        <v>12</v>
      </c>
      <c r="G1355" s="31"/>
      <c r="H1355" s="31" t="s">
        <v>13</v>
      </c>
      <c r="I1355" s="18" t="s">
        <v>126</v>
      </c>
      <c r="J1355" s="32" t="str">
        <f>VLOOKUP(PANAJI!$I1355,Code2Loc,2,FALSE)</f>
        <v>MULGAO TMP</v>
      </c>
    </row>
    <row r="1356" spans="1:10" ht="15.75" hidden="1" customHeight="1" x14ac:dyDescent="0.25">
      <c r="A1356" s="29" t="s">
        <v>1839</v>
      </c>
      <c r="B1356" s="30">
        <v>46</v>
      </c>
      <c r="C1356" s="30" t="s">
        <v>127</v>
      </c>
      <c r="D1356" s="30">
        <v>28</v>
      </c>
      <c r="E1356" s="30">
        <v>32</v>
      </c>
      <c r="F1356" s="30" t="s">
        <v>12</v>
      </c>
      <c r="G1356" s="31"/>
      <c r="H1356" s="31" t="s">
        <v>13</v>
      </c>
      <c r="I1356" s="18" t="s">
        <v>128</v>
      </c>
      <c r="J1356" s="32" t="str">
        <f>VLOOKUP(PANAJI!$I1356,Code2Loc,2,FALSE)</f>
        <v>VALSHI</v>
      </c>
    </row>
    <row r="1357" spans="1:10" ht="15.75" hidden="1" customHeight="1" x14ac:dyDescent="0.25">
      <c r="A1357" s="29" t="s">
        <v>1839</v>
      </c>
      <c r="B1357" s="30">
        <v>46</v>
      </c>
      <c r="C1357" s="30" t="s">
        <v>129</v>
      </c>
      <c r="D1357" s="30">
        <v>29</v>
      </c>
      <c r="E1357" s="30">
        <v>33</v>
      </c>
      <c r="F1357" s="30" t="s">
        <v>12</v>
      </c>
      <c r="G1357" s="31"/>
      <c r="H1357" s="31" t="s">
        <v>13</v>
      </c>
      <c r="I1357" s="18" t="s">
        <v>130</v>
      </c>
      <c r="J1357" s="32" t="str">
        <f>VLOOKUP(PANAJI!$I1357,Code2Loc,2,FALSE)</f>
        <v>BICHOLIM</v>
      </c>
    </row>
    <row r="1358" spans="1:10" ht="15.75" hidden="1" customHeight="1" x14ac:dyDescent="0.25">
      <c r="A1358" s="29" t="s">
        <v>1839</v>
      </c>
      <c r="B1358" s="30">
        <v>46</v>
      </c>
      <c r="C1358" s="30" t="s">
        <v>127</v>
      </c>
      <c r="D1358" s="30">
        <v>30</v>
      </c>
      <c r="E1358" s="30">
        <v>34</v>
      </c>
      <c r="F1358" s="30" t="s">
        <v>12</v>
      </c>
      <c r="G1358" s="31"/>
      <c r="H1358" s="31" t="s">
        <v>13</v>
      </c>
      <c r="I1358" s="18" t="s">
        <v>128</v>
      </c>
      <c r="J1358" s="32" t="str">
        <f>VLOOKUP(PANAJI!$I1358,Code2Loc,2,FALSE)</f>
        <v>VALSHI</v>
      </c>
    </row>
    <row r="1359" spans="1:10" ht="15.75" hidden="1" customHeight="1" x14ac:dyDescent="0.25">
      <c r="A1359" s="29" t="s">
        <v>1839</v>
      </c>
      <c r="B1359" s="30">
        <v>46</v>
      </c>
      <c r="C1359" s="30" t="s">
        <v>1840</v>
      </c>
      <c r="D1359" s="30">
        <v>31</v>
      </c>
      <c r="E1359" s="30">
        <v>36</v>
      </c>
      <c r="F1359" s="30" t="s">
        <v>12</v>
      </c>
      <c r="G1359" s="31"/>
      <c r="H1359" s="31" t="s">
        <v>13</v>
      </c>
      <c r="I1359" s="18" t="s">
        <v>1841</v>
      </c>
      <c r="J1359" s="32" t="str">
        <f>VLOOKUP(PANAJI!$I1359,Code2Loc,2,FALSE)</f>
        <v>MLGAO G.WAD</v>
      </c>
    </row>
    <row r="1360" spans="1:10" ht="15.75" hidden="1" customHeight="1" x14ac:dyDescent="0.25">
      <c r="A1360" s="29" t="s">
        <v>1839</v>
      </c>
      <c r="B1360" s="30">
        <v>46</v>
      </c>
      <c r="C1360" s="30" t="s">
        <v>1842</v>
      </c>
      <c r="D1360" s="30">
        <v>32</v>
      </c>
      <c r="E1360" s="30">
        <v>38</v>
      </c>
      <c r="F1360" s="30" t="s">
        <v>12</v>
      </c>
      <c r="G1360" s="31"/>
      <c r="H1360" s="31" t="s">
        <v>13</v>
      </c>
      <c r="I1360" s="18" t="s">
        <v>1843</v>
      </c>
      <c r="J1360" s="32" t="str">
        <f>VLOOKUP(PANAJI!$I1360,Code2Loc,2,FALSE)</f>
        <v>ASN MANSHER</v>
      </c>
    </row>
    <row r="1361" spans="1:10" ht="15.75" hidden="1" customHeight="1" x14ac:dyDescent="0.25">
      <c r="A1361" s="29" t="s">
        <v>1839</v>
      </c>
      <c r="B1361" s="30">
        <v>46</v>
      </c>
      <c r="C1361" s="30" t="s">
        <v>121</v>
      </c>
      <c r="D1361" s="30">
        <v>33</v>
      </c>
      <c r="E1361" s="30">
        <v>39</v>
      </c>
      <c r="F1361" s="30" t="s">
        <v>12</v>
      </c>
      <c r="G1361" s="31"/>
      <c r="H1361" s="31" t="s">
        <v>13</v>
      </c>
      <c r="I1361" s="18" t="s">
        <v>122</v>
      </c>
      <c r="J1361" s="32" t="str">
        <f>VLOOKUP(PANAJI!$I1361,Code2Loc,2,FALSE)</f>
        <v>ASSNODA</v>
      </c>
    </row>
    <row r="1362" spans="1:10" ht="15.75" hidden="1" customHeight="1" x14ac:dyDescent="0.25">
      <c r="A1362" s="29" t="s">
        <v>1839</v>
      </c>
      <c r="B1362" s="30">
        <v>46</v>
      </c>
      <c r="C1362" s="30" t="s">
        <v>494</v>
      </c>
      <c r="D1362" s="30">
        <v>34</v>
      </c>
      <c r="E1362" s="30">
        <v>40</v>
      </c>
      <c r="F1362" s="30" t="s">
        <v>12</v>
      </c>
      <c r="G1362" s="31"/>
      <c r="H1362" s="31" t="s">
        <v>13</v>
      </c>
      <c r="I1362" s="18" t="s">
        <v>495</v>
      </c>
      <c r="J1362" s="32" t="str">
        <f>VLOOKUP(PANAJI!$I1362,Code2Loc,2,FALSE)</f>
        <v>MOITEM</v>
      </c>
    </row>
    <row r="1363" spans="1:10" ht="15.75" hidden="1" customHeight="1" x14ac:dyDescent="0.25">
      <c r="A1363" s="29" t="s">
        <v>1839</v>
      </c>
      <c r="B1363" s="30">
        <v>46</v>
      </c>
      <c r="C1363" s="30" t="s">
        <v>446</v>
      </c>
      <c r="D1363" s="30">
        <v>35</v>
      </c>
      <c r="E1363" s="30">
        <v>41</v>
      </c>
      <c r="F1363" s="30" t="s">
        <v>12</v>
      </c>
      <c r="G1363" s="31"/>
      <c r="H1363" s="31" t="s">
        <v>13</v>
      </c>
      <c r="I1363" s="18" t="s">
        <v>447</v>
      </c>
      <c r="J1363" s="32" t="str">
        <f>VLOOKUP(PANAJI!$I1363,Code2Loc,2,FALSE)</f>
        <v>JAMBLIKADE</v>
      </c>
    </row>
    <row r="1364" spans="1:10" ht="15.75" hidden="1" customHeight="1" x14ac:dyDescent="0.25">
      <c r="A1364" s="29" t="s">
        <v>1839</v>
      </c>
      <c r="B1364" s="30">
        <v>46</v>
      </c>
      <c r="C1364" s="30" t="s">
        <v>496</v>
      </c>
      <c r="D1364" s="30">
        <v>36</v>
      </c>
      <c r="E1364" s="30">
        <v>42</v>
      </c>
      <c r="F1364" s="30" t="s">
        <v>12</v>
      </c>
      <c r="G1364" s="31"/>
      <c r="H1364" s="31" t="s">
        <v>13</v>
      </c>
      <c r="I1364" s="18" t="s">
        <v>497</v>
      </c>
      <c r="J1364" s="32" t="str">
        <f>VLOOKUP(PANAJI!$I1364,Code2Loc,2,FALSE)</f>
        <v>SALGAOKR MI</v>
      </c>
    </row>
    <row r="1365" spans="1:10" ht="15.75" hidden="1" customHeight="1" x14ac:dyDescent="0.25">
      <c r="A1365" s="29" t="s">
        <v>1839</v>
      </c>
      <c r="B1365" s="30">
        <v>46</v>
      </c>
      <c r="C1365" s="30" t="s">
        <v>498</v>
      </c>
      <c r="D1365" s="30">
        <v>37</v>
      </c>
      <c r="E1365" s="30">
        <v>43</v>
      </c>
      <c r="F1365" s="30" t="s">
        <v>12</v>
      </c>
      <c r="G1365" s="31"/>
      <c r="H1365" s="31" t="s">
        <v>13</v>
      </c>
      <c r="I1365" s="18" t="s">
        <v>499</v>
      </c>
      <c r="J1365" s="32" t="str">
        <f>VLOOKUP(PANAJI!$I1365,Code2Loc,2,FALSE)</f>
        <v>ADVALPAL</v>
      </c>
    </row>
    <row r="1366" spans="1:10" ht="15.75" hidden="1" customHeight="1" x14ac:dyDescent="0.25">
      <c r="A1366" s="29" t="s">
        <v>1839</v>
      </c>
      <c r="B1366" s="30">
        <v>46</v>
      </c>
      <c r="C1366" s="30" t="s">
        <v>500</v>
      </c>
      <c r="D1366" s="30">
        <v>38</v>
      </c>
      <c r="E1366" s="30">
        <v>45</v>
      </c>
      <c r="F1366" s="30" t="s">
        <v>12</v>
      </c>
      <c r="G1366" s="31"/>
      <c r="H1366" s="31" t="s">
        <v>13</v>
      </c>
      <c r="I1366" s="18" t="s">
        <v>501</v>
      </c>
      <c r="J1366" s="32" t="str">
        <f>VLOOKUP(PANAJI!$I1366,Code2Loc,2,FALSE)</f>
        <v>KEL JUNCTIN</v>
      </c>
    </row>
    <row r="1367" spans="1:10" ht="15.75" hidden="1" customHeight="1" x14ac:dyDescent="0.25">
      <c r="A1367" s="29" t="s">
        <v>1839</v>
      </c>
      <c r="B1367" s="30">
        <v>46</v>
      </c>
      <c r="C1367" s="30" t="s">
        <v>502</v>
      </c>
      <c r="D1367" s="30">
        <v>39</v>
      </c>
      <c r="E1367" s="30">
        <v>47</v>
      </c>
      <c r="F1367" s="30" t="s">
        <v>12</v>
      </c>
      <c r="G1367" s="31"/>
      <c r="H1367" s="31" t="s">
        <v>13</v>
      </c>
      <c r="I1367" s="18" t="s">
        <v>503</v>
      </c>
      <c r="J1367" s="32" t="str">
        <f>VLOOKUP(PANAJI!$I1367,Code2Loc,2,FALSE)</f>
        <v>PIRNA</v>
      </c>
    </row>
    <row r="1368" spans="1:10" ht="15.75" hidden="1" customHeight="1" x14ac:dyDescent="0.25">
      <c r="A1368" s="29" t="s">
        <v>1839</v>
      </c>
      <c r="B1368" s="30">
        <v>46</v>
      </c>
      <c r="C1368" s="30" t="s">
        <v>504</v>
      </c>
      <c r="D1368" s="30">
        <v>40</v>
      </c>
      <c r="E1368" s="30">
        <v>48</v>
      </c>
      <c r="F1368" s="30" t="s">
        <v>12</v>
      </c>
      <c r="G1368" s="31"/>
      <c r="H1368" s="31" t="s">
        <v>13</v>
      </c>
      <c r="I1368" s="18" t="s">
        <v>505</v>
      </c>
      <c r="J1368" s="32" t="str">
        <f>VLOOKUP(PANAJI!$I1368,Code2Loc,2,FALSE)</f>
        <v>OZRIM BRDGE</v>
      </c>
    </row>
    <row r="1369" spans="1:10" ht="15.75" hidden="1" customHeight="1" x14ac:dyDescent="0.25">
      <c r="A1369" s="29" t="s">
        <v>1839</v>
      </c>
      <c r="B1369" s="30">
        <v>46</v>
      </c>
      <c r="C1369" s="30" t="s">
        <v>506</v>
      </c>
      <c r="D1369" s="30">
        <v>41</v>
      </c>
      <c r="E1369" s="30">
        <v>51</v>
      </c>
      <c r="F1369" s="30" t="s">
        <v>12</v>
      </c>
      <c r="G1369" s="31"/>
      <c r="H1369" s="31" t="s">
        <v>13</v>
      </c>
      <c r="I1369" s="18" t="s">
        <v>507</v>
      </c>
      <c r="J1369" s="32" t="str">
        <f>VLOOKUP(PANAJI!$I1369,Code2Loc,2,FALSE)</f>
        <v>MENKURE</v>
      </c>
    </row>
    <row r="1370" spans="1:10" ht="15.75" hidden="1" customHeight="1" x14ac:dyDescent="0.25">
      <c r="A1370" s="29" t="s">
        <v>1839</v>
      </c>
      <c r="B1370" s="30">
        <v>46</v>
      </c>
      <c r="C1370" s="30" t="s">
        <v>1844</v>
      </c>
      <c r="D1370" s="30">
        <v>42</v>
      </c>
      <c r="E1370" s="30">
        <v>54</v>
      </c>
      <c r="F1370" s="30" t="s">
        <v>12</v>
      </c>
      <c r="G1370" s="31"/>
      <c r="H1370" s="31" t="s">
        <v>13</v>
      </c>
      <c r="I1370" s="18" t="s">
        <v>1845</v>
      </c>
      <c r="J1370" s="32" t="str">
        <f>VLOOKUP(PANAJI!$I1370,Code2Loc,2,FALSE)</f>
        <v>AMTHANE</v>
      </c>
    </row>
    <row r="1371" spans="1:10" ht="15.75" hidden="1" customHeight="1" x14ac:dyDescent="0.25">
      <c r="A1371" s="29" t="s">
        <v>1846</v>
      </c>
      <c r="B1371" s="30">
        <v>47</v>
      </c>
      <c r="C1371" s="30" t="s">
        <v>11</v>
      </c>
      <c r="D1371" s="30">
        <v>1</v>
      </c>
      <c r="E1371" s="30">
        <v>0</v>
      </c>
      <c r="F1371" s="30" t="s">
        <v>12</v>
      </c>
      <c r="G1371" s="31"/>
      <c r="H1371" s="31" t="s">
        <v>13</v>
      </c>
      <c r="I1371" s="18" t="s">
        <v>14</v>
      </c>
      <c r="J1371" s="32" t="str">
        <f>VLOOKUP(PANAJI!$I1371,Code2Loc,2,FALSE)</f>
        <v>PANAJI</v>
      </c>
    </row>
    <row r="1372" spans="1:10" ht="15.75" hidden="1" customHeight="1" x14ac:dyDescent="0.25">
      <c r="A1372" s="29" t="s">
        <v>1846</v>
      </c>
      <c r="B1372" s="30">
        <v>47</v>
      </c>
      <c r="C1372" s="30" t="s">
        <v>77</v>
      </c>
      <c r="D1372" s="30">
        <v>2</v>
      </c>
      <c r="E1372" s="30">
        <v>2</v>
      </c>
      <c r="F1372" s="30" t="s">
        <v>12</v>
      </c>
      <c r="G1372" s="31"/>
      <c r="H1372" s="31" t="s">
        <v>13</v>
      </c>
      <c r="I1372" s="18" t="s">
        <v>78</v>
      </c>
      <c r="J1372" s="32" t="str">
        <f>VLOOKUP(PANAJI!$I1372,Code2Loc,2,FALSE)</f>
        <v>SAI SERVICE</v>
      </c>
    </row>
    <row r="1373" spans="1:10" ht="15.75" hidden="1" customHeight="1" x14ac:dyDescent="0.25">
      <c r="A1373" s="29" t="s">
        <v>1846</v>
      </c>
      <c r="B1373" s="30">
        <v>47</v>
      </c>
      <c r="C1373" s="30" t="s">
        <v>79</v>
      </c>
      <c r="D1373" s="30">
        <v>3</v>
      </c>
      <c r="E1373" s="30">
        <v>3</v>
      </c>
      <c r="F1373" s="30" t="s">
        <v>12</v>
      </c>
      <c r="G1373" s="31"/>
      <c r="H1373" s="31" t="s">
        <v>13</v>
      </c>
      <c r="I1373" s="18" t="s">
        <v>80</v>
      </c>
      <c r="J1373" s="32" t="str">
        <f>VLOOKUP(PANAJI!$I1373,Code2Loc,2,FALSE)</f>
        <v>TIN BLD/COL</v>
      </c>
    </row>
    <row r="1374" spans="1:10" ht="15.75" hidden="1" customHeight="1" x14ac:dyDescent="0.25">
      <c r="A1374" s="29" t="s">
        <v>1846</v>
      </c>
      <c r="B1374" s="30">
        <v>47</v>
      </c>
      <c r="C1374" s="30" t="s">
        <v>81</v>
      </c>
      <c r="D1374" s="30">
        <v>4</v>
      </c>
      <c r="E1374" s="30">
        <v>4</v>
      </c>
      <c r="F1374" s="30" t="s">
        <v>12</v>
      </c>
      <c r="G1374" s="31"/>
      <c r="H1374" s="31" t="s">
        <v>13</v>
      </c>
      <c r="I1374" s="18" t="s">
        <v>82</v>
      </c>
      <c r="J1374" s="32" t="str">
        <f>VLOOKUP(PANAJI!$I1374,Code2Loc,2,FALSE)</f>
        <v>GULYAKADE</v>
      </c>
    </row>
    <row r="1375" spans="1:10" ht="15.75" hidden="1" customHeight="1" x14ac:dyDescent="0.25">
      <c r="A1375" s="29" t="s">
        <v>1846</v>
      </c>
      <c r="B1375" s="30">
        <v>47</v>
      </c>
      <c r="C1375" s="30" t="s">
        <v>83</v>
      </c>
      <c r="D1375" s="30">
        <v>5</v>
      </c>
      <c r="E1375" s="30">
        <v>5</v>
      </c>
      <c r="F1375" s="30" t="s">
        <v>12</v>
      </c>
      <c r="G1375" s="31"/>
      <c r="H1375" s="31" t="s">
        <v>13</v>
      </c>
      <c r="I1375" s="18" t="s">
        <v>84</v>
      </c>
      <c r="J1375" s="32" t="str">
        <f>VLOOKUP(PANAJI!$I1375,Code2Loc,2,FALSE)</f>
        <v>PRV COPEL</v>
      </c>
    </row>
    <row r="1376" spans="1:10" ht="15.75" hidden="1" customHeight="1" x14ac:dyDescent="0.25">
      <c r="A1376" s="29" t="s">
        <v>1846</v>
      </c>
      <c r="B1376" s="30">
        <v>47</v>
      </c>
      <c r="C1376" s="30" t="s">
        <v>85</v>
      </c>
      <c r="D1376" s="30">
        <v>6</v>
      </c>
      <c r="E1376" s="30">
        <v>6</v>
      </c>
      <c r="F1376" s="30" t="s">
        <v>12</v>
      </c>
      <c r="G1376" s="31"/>
      <c r="H1376" s="31" t="s">
        <v>13</v>
      </c>
      <c r="I1376" s="18" t="s">
        <v>86</v>
      </c>
      <c r="J1376" s="32" t="str">
        <f>VLOOKUP(PANAJI!$I1376,Code2Loc,2,FALSE)</f>
        <v>PRV WADAKAD</v>
      </c>
    </row>
    <row r="1377" spans="1:10" ht="15.75" hidden="1" customHeight="1" x14ac:dyDescent="0.25">
      <c r="A1377" s="29" t="s">
        <v>1846</v>
      </c>
      <c r="B1377" s="30">
        <v>47</v>
      </c>
      <c r="C1377" s="30" t="s">
        <v>87</v>
      </c>
      <c r="D1377" s="30">
        <v>7</v>
      </c>
      <c r="E1377" s="30">
        <v>7</v>
      </c>
      <c r="F1377" s="30" t="s">
        <v>12</v>
      </c>
      <c r="G1377" s="31"/>
      <c r="H1377" s="31" t="s">
        <v>13</v>
      </c>
      <c r="I1377" s="18" t="s">
        <v>88</v>
      </c>
      <c r="J1377" s="32" t="str">
        <f>VLOOKUP(PANAJI!$I1377,Code2Loc,2,FALSE)</f>
        <v>PRV BAZAR</v>
      </c>
    </row>
    <row r="1378" spans="1:10" ht="15.75" hidden="1" customHeight="1" x14ac:dyDescent="0.25">
      <c r="A1378" s="29" t="s">
        <v>1846</v>
      </c>
      <c r="B1378" s="30">
        <v>47</v>
      </c>
      <c r="C1378" s="30" t="s">
        <v>89</v>
      </c>
      <c r="D1378" s="30">
        <v>8</v>
      </c>
      <c r="E1378" s="30">
        <v>8</v>
      </c>
      <c r="F1378" s="30" t="s">
        <v>12</v>
      </c>
      <c r="G1378" s="31"/>
      <c r="H1378" s="31" t="s">
        <v>13</v>
      </c>
      <c r="I1378" s="18" t="s">
        <v>90</v>
      </c>
      <c r="J1378" s="32" t="str">
        <f>VLOOKUP(PANAJI!$I1378,Code2Loc,2,FALSE)</f>
        <v>GIRI CROSS</v>
      </c>
    </row>
    <row r="1379" spans="1:10" ht="15.75" hidden="1" customHeight="1" x14ac:dyDescent="0.25">
      <c r="A1379" s="29" t="s">
        <v>1846</v>
      </c>
      <c r="B1379" s="30">
        <v>47</v>
      </c>
      <c r="C1379" s="30" t="s">
        <v>91</v>
      </c>
      <c r="D1379" s="30">
        <v>9</v>
      </c>
      <c r="E1379" s="30">
        <v>9</v>
      </c>
      <c r="F1379" s="30" t="s">
        <v>12</v>
      </c>
      <c r="G1379" s="31"/>
      <c r="H1379" s="31" t="s">
        <v>13</v>
      </c>
      <c r="I1379" s="18" t="s">
        <v>92</v>
      </c>
      <c r="J1379" s="32" t="str">
        <f>VLOOKUP(PANAJI!$I1379,Code2Loc,2,FALSE)</f>
        <v>GREEN PARK</v>
      </c>
    </row>
    <row r="1380" spans="1:10" ht="15.75" hidden="1" customHeight="1" x14ac:dyDescent="0.25">
      <c r="A1380" s="29" t="s">
        <v>1846</v>
      </c>
      <c r="B1380" s="30">
        <v>47</v>
      </c>
      <c r="C1380" s="30" t="s">
        <v>93</v>
      </c>
      <c r="D1380" s="30">
        <v>10</v>
      </c>
      <c r="E1380" s="30">
        <v>10</v>
      </c>
      <c r="F1380" s="30" t="s">
        <v>12</v>
      </c>
      <c r="G1380" s="31"/>
      <c r="H1380" s="31" t="s">
        <v>13</v>
      </c>
      <c r="I1380" s="18" t="s">
        <v>94</v>
      </c>
      <c r="J1380" s="32" t="str">
        <f>VLOOKUP(PANAJI!$I1380,Code2Loc,2,FALSE)</f>
        <v>GIRI CHAPEL</v>
      </c>
    </row>
    <row r="1381" spans="1:10" ht="15.75" hidden="1" customHeight="1" x14ac:dyDescent="0.25">
      <c r="A1381" s="29" t="s">
        <v>1846</v>
      </c>
      <c r="B1381" s="30">
        <v>47</v>
      </c>
      <c r="C1381" s="30" t="s">
        <v>95</v>
      </c>
      <c r="D1381" s="30">
        <v>11</v>
      </c>
      <c r="E1381" s="30">
        <v>12</v>
      </c>
      <c r="F1381" s="30" t="s">
        <v>12</v>
      </c>
      <c r="G1381" s="31"/>
      <c r="H1381" s="31" t="s">
        <v>13</v>
      </c>
      <c r="I1381" s="18" t="s">
        <v>96</v>
      </c>
      <c r="J1381" s="32" t="str">
        <f>VLOOKUP(PANAJI!$I1381,Code2Loc,2,FALSE)</f>
        <v>MAPUSA</v>
      </c>
    </row>
    <row r="1382" spans="1:10" ht="15.75" hidden="1" customHeight="1" x14ac:dyDescent="0.25">
      <c r="A1382" s="29" t="s">
        <v>1846</v>
      </c>
      <c r="B1382" s="30">
        <v>47</v>
      </c>
      <c r="C1382" s="30" t="s">
        <v>99</v>
      </c>
      <c r="D1382" s="30">
        <v>12</v>
      </c>
      <c r="E1382" s="30">
        <v>13</v>
      </c>
      <c r="F1382" s="30" t="s">
        <v>12</v>
      </c>
      <c r="G1382" s="31"/>
      <c r="H1382" s="31" t="s">
        <v>13</v>
      </c>
      <c r="I1382" s="18" t="s">
        <v>100</v>
      </c>
      <c r="J1382" s="32" t="str">
        <f>VLOOKUP(PANAJI!$I1382,Code2Loc,2,FALSE)</f>
        <v>MPS COURT</v>
      </c>
    </row>
    <row r="1383" spans="1:10" ht="15.75" hidden="1" customHeight="1" x14ac:dyDescent="0.25">
      <c r="A1383" s="29" t="s">
        <v>1846</v>
      </c>
      <c r="B1383" s="30">
        <v>47</v>
      </c>
      <c r="C1383" s="30" t="s">
        <v>101</v>
      </c>
      <c r="D1383" s="30">
        <v>13</v>
      </c>
      <c r="E1383" s="30">
        <v>14</v>
      </c>
      <c r="F1383" s="30" t="s">
        <v>12</v>
      </c>
      <c r="G1383" s="31"/>
      <c r="H1383" s="31" t="s">
        <v>13</v>
      </c>
      <c r="I1383" s="18" t="s">
        <v>102</v>
      </c>
      <c r="J1383" s="32" t="str">
        <f>VLOOKUP(PANAJI!$I1383,Code2Loc,2,FALSE)</f>
        <v>DULER</v>
      </c>
    </row>
    <row r="1384" spans="1:10" ht="15.75" hidden="1" customHeight="1" x14ac:dyDescent="0.25">
      <c r="A1384" s="29" t="s">
        <v>1846</v>
      </c>
      <c r="B1384" s="30">
        <v>47</v>
      </c>
      <c r="C1384" s="30" t="s">
        <v>103</v>
      </c>
      <c r="D1384" s="30">
        <v>14</v>
      </c>
      <c r="E1384" s="30">
        <v>15</v>
      </c>
      <c r="F1384" s="30" t="s">
        <v>12</v>
      </c>
      <c r="G1384" s="31"/>
      <c r="H1384" s="31" t="s">
        <v>13</v>
      </c>
      <c r="I1384" s="18" t="s">
        <v>104</v>
      </c>
      <c r="J1384" s="32" t="str">
        <f>VLOOKUP(PANAJI!$I1384,Code2Loc,2,FALSE)</f>
        <v>PDEM/KRWDA</v>
      </c>
    </row>
    <row r="1385" spans="1:10" ht="15.75" hidden="1" customHeight="1" x14ac:dyDescent="0.25">
      <c r="A1385" s="29" t="s">
        <v>1846</v>
      </c>
      <c r="B1385" s="30">
        <v>47</v>
      </c>
      <c r="C1385" s="30" t="s">
        <v>105</v>
      </c>
      <c r="D1385" s="30">
        <v>15</v>
      </c>
      <c r="E1385" s="30">
        <v>16</v>
      </c>
      <c r="F1385" s="30" t="s">
        <v>12</v>
      </c>
      <c r="G1385" s="31"/>
      <c r="H1385" s="31" t="s">
        <v>13</v>
      </c>
      <c r="I1385" s="18" t="s">
        <v>106</v>
      </c>
      <c r="J1385" s="32" t="str">
        <f>VLOOKUP(PANAJI!$I1385,Code2Loc,2,FALSE)</f>
        <v>KARASWADA</v>
      </c>
    </row>
    <row r="1386" spans="1:10" ht="15.75" hidden="1" customHeight="1" x14ac:dyDescent="0.25">
      <c r="A1386" s="29" t="s">
        <v>1846</v>
      </c>
      <c r="B1386" s="30">
        <v>47</v>
      </c>
      <c r="C1386" s="30" t="s">
        <v>707</v>
      </c>
      <c r="D1386" s="30">
        <v>16</v>
      </c>
      <c r="E1386" s="30">
        <v>18</v>
      </c>
      <c r="F1386" s="30" t="s">
        <v>12</v>
      </c>
      <c r="G1386" s="31"/>
      <c r="H1386" s="31" t="s">
        <v>13</v>
      </c>
      <c r="I1386" s="18" t="s">
        <v>708</v>
      </c>
      <c r="J1386" s="32" t="str">
        <f>VLOOKUP(PANAJI!$I1386,Code2Loc,2,FALSE)</f>
        <v>C HUSIG BRD</v>
      </c>
    </row>
    <row r="1387" spans="1:10" ht="15.75" hidden="1" customHeight="1" x14ac:dyDescent="0.25">
      <c r="A1387" s="29" t="s">
        <v>1846</v>
      </c>
      <c r="B1387" s="30">
        <v>47</v>
      </c>
      <c r="C1387" s="30" t="s">
        <v>709</v>
      </c>
      <c r="D1387" s="30">
        <v>17</v>
      </c>
      <c r="E1387" s="30">
        <v>19</v>
      </c>
      <c r="F1387" s="30" t="s">
        <v>12</v>
      </c>
      <c r="G1387" s="31"/>
      <c r="H1387" s="31" t="s">
        <v>13</v>
      </c>
      <c r="I1387" s="18" t="s">
        <v>710</v>
      </c>
      <c r="J1387" s="32" t="str">
        <f>VLOOKUP(PANAJI!$I1387,Code2Loc,2,FALSE)</f>
        <v>BINANI</v>
      </c>
    </row>
    <row r="1388" spans="1:10" ht="15.75" hidden="1" customHeight="1" x14ac:dyDescent="0.25">
      <c r="A1388" s="29" t="s">
        <v>1846</v>
      </c>
      <c r="B1388" s="30">
        <v>47</v>
      </c>
      <c r="C1388" s="30" t="s">
        <v>711</v>
      </c>
      <c r="D1388" s="30">
        <v>18</v>
      </c>
      <c r="E1388" s="30">
        <v>20</v>
      </c>
      <c r="F1388" s="30" t="s">
        <v>12</v>
      </c>
      <c r="G1388" s="31"/>
      <c r="H1388" s="31" t="s">
        <v>13</v>
      </c>
      <c r="I1388" s="18" t="s">
        <v>712</v>
      </c>
      <c r="J1388" s="32" t="str">
        <f>VLOOKUP(PANAJI!$I1388,Code2Loc,2,FALSE)</f>
        <v>COLVALE</v>
      </c>
    </row>
    <row r="1389" spans="1:10" ht="15.75" hidden="1" customHeight="1" x14ac:dyDescent="0.25">
      <c r="A1389" s="29" t="s">
        <v>1846</v>
      </c>
      <c r="B1389" s="30">
        <v>47</v>
      </c>
      <c r="C1389" s="30" t="s">
        <v>758</v>
      </c>
      <c r="D1389" s="30">
        <v>19</v>
      </c>
      <c r="E1389" s="30">
        <v>21</v>
      </c>
      <c r="F1389" s="30" t="s">
        <v>12</v>
      </c>
      <c r="G1389" s="31"/>
      <c r="H1389" s="31" t="s">
        <v>13</v>
      </c>
      <c r="I1389" s="18" t="s">
        <v>759</v>
      </c>
      <c r="J1389" s="32" t="str">
        <f>VLOOKUP(PANAJI!$I1389,Code2Loc,2,FALSE)</f>
        <v>COLVALE TAR</v>
      </c>
    </row>
    <row r="1390" spans="1:10" ht="15.75" hidden="1" customHeight="1" x14ac:dyDescent="0.25">
      <c r="A1390" s="29" t="s">
        <v>1846</v>
      </c>
      <c r="B1390" s="30">
        <v>47</v>
      </c>
      <c r="C1390" s="30" t="s">
        <v>760</v>
      </c>
      <c r="D1390" s="30">
        <v>20</v>
      </c>
      <c r="E1390" s="30">
        <v>22</v>
      </c>
      <c r="F1390" s="30" t="s">
        <v>12</v>
      </c>
      <c r="G1390" s="31"/>
      <c r="H1390" s="31" t="s">
        <v>13</v>
      </c>
      <c r="I1390" s="18" t="s">
        <v>761</v>
      </c>
      <c r="J1390" s="32" t="str">
        <f>VLOOKUP(PANAJI!$I1390,Code2Loc,2,FALSE)</f>
        <v>MANSHER</v>
      </c>
    </row>
    <row r="1391" spans="1:10" ht="15.75" hidden="1" customHeight="1" x14ac:dyDescent="0.25">
      <c r="A1391" s="29" t="s">
        <v>1846</v>
      </c>
      <c r="B1391" s="30">
        <v>47</v>
      </c>
      <c r="C1391" s="30" t="s">
        <v>762</v>
      </c>
      <c r="D1391" s="30">
        <v>21</v>
      </c>
      <c r="E1391" s="30">
        <v>23</v>
      </c>
      <c r="F1391" s="30" t="s">
        <v>12</v>
      </c>
      <c r="G1391" s="31"/>
      <c r="H1391" s="31" t="s">
        <v>13</v>
      </c>
      <c r="I1391" s="18" t="s">
        <v>763</v>
      </c>
      <c r="J1391" s="32" t="str">
        <f>VLOOKUP(PANAJI!$I1391,Code2Loc,2,FALSE)</f>
        <v>REVODA BANK</v>
      </c>
    </row>
    <row r="1392" spans="1:10" ht="15.75" hidden="1" customHeight="1" x14ac:dyDescent="0.25">
      <c r="A1392" s="29" t="s">
        <v>1846</v>
      </c>
      <c r="B1392" s="30">
        <v>47</v>
      </c>
      <c r="C1392" s="30" t="s">
        <v>764</v>
      </c>
      <c r="D1392" s="30">
        <v>22</v>
      </c>
      <c r="E1392" s="30">
        <v>24</v>
      </c>
      <c r="F1392" s="30" t="s">
        <v>12</v>
      </c>
      <c r="G1392" s="31"/>
      <c r="H1392" s="31" t="s">
        <v>13</v>
      </c>
      <c r="I1392" s="18" t="s">
        <v>765</v>
      </c>
      <c r="J1392" s="32" t="str">
        <f>VLOOKUP(PANAJI!$I1392,Code2Loc,2,FALSE)</f>
        <v>REVDA CHRCH</v>
      </c>
    </row>
    <row r="1393" spans="1:10" ht="15.75" hidden="1" customHeight="1" x14ac:dyDescent="0.25">
      <c r="A1393" s="29" t="s">
        <v>1846</v>
      </c>
      <c r="B1393" s="30">
        <v>47</v>
      </c>
      <c r="C1393" s="30" t="s">
        <v>766</v>
      </c>
      <c r="D1393" s="30">
        <v>23</v>
      </c>
      <c r="E1393" s="30">
        <v>25</v>
      </c>
      <c r="F1393" s="30" t="s">
        <v>12</v>
      </c>
      <c r="G1393" s="31"/>
      <c r="H1393" s="31" t="s">
        <v>13</v>
      </c>
      <c r="I1393" s="18" t="s">
        <v>767</v>
      </c>
      <c r="J1393" s="32" t="str">
        <f>VLOOKUP(PANAJI!$I1393,Code2Loc,2,FALSE)</f>
        <v>NDA WADI</v>
      </c>
    </row>
    <row r="1394" spans="1:10" ht="15.75" hidden="1" customHeight="1" x14ac:dyDescent="0.25">
      <c r="A1394" s="29" t="s">
        <v>1846</v>
      </c>
      <c r="B1394" s="30">
        <v>47</v>
      </c>
      <c r="C1394" s="30" t="s">
        <v>768</v>
      </c>
      <c r="D1394" s="30">
        <v>24</v>
      </c>
      <c r="E1394" s="30">
        <v>26</v>
      </c>
      <c r="F1394" s="30" t="s">
        <v>12</v>
      </c>
      <c r="G1394" s="31"/>
      <c r="H1394" s="31" t="s">
        <v>13</v>
      </c>
      <c r="I1394" s="18" t="s">
        <v>769</v>
      </c>
      <c r="J1394" s="32" t="str">
        <f>VLOOKUP(PANAJI!$I1394,Code2Loc,2,FALSE)</f>
        <v>NDA MADANI</v>
      </c>
    </row>
    <row r="1395" spans="1:10" ht="15.75" hidden="1" customHeight="1" x14ac:dyDescent="0.25">
      <c r="A1395" s="29" t="s">
        <v>1846</v>
      </c>
      <c r="B1395" s="30">
        <v>47</v>
      </c>
      <c r="C1395" s="30" t="s">
        <v>770</v>
      </c>
      <c r="D1395" s="30">
        <v>25</v>
      </c>
      <c r="E1395" s="30">
        <v>27</v>
      </c>
      <c r="F1395" s="30" t="s">
        <v>12</v>
      </c>
      <c r="G1395" s="31"/>
      <c r="H1395" s="31" t="s">
        <v>13</v>
      </c>
      <c r="I1395" s="18" t="s">
        <v>771</v>
      </c>
      <c r="J1395" s="32" t="str">
        <f>VLOOKUP(PANAJI!$I1395,Code2Loc,2,FALSE)</f>
        <v>NADORA</v>
      </c>
    </row>
    <row r="1396" spans="1:10" ht="15.75" hidden="1" customHeight="1" x14ac:dyDescent="0.25">
      <c r="A1396" s="29" t="s">
        <v>1846</v>
      </c>
      <c r="B1396" s="30">
        <v>47</v>
      </c>
      <c r="C1396" s="30" t="s">
        <v>772</v>
      </c>
      <c r="D1396" s="30">
        <v>26</v>
      </c>
      <c r="E1396" s="30">
        <v>28</v>
      </c>
      <c r="F1396" s="30" t="s">
        <v>12</v>
      </c>
      <c r="G1396" s="31"/>
      <c r="H1396" s="31" t="s">
        <v>13</v>
      </c>
      <c r="I1396" s="18" t="s">
        <v>773</v>
      </c>
      <c r="J1396" s="32" t="str">
        <f>VLOOKUP(PANAJI!$I1396,Code2Loc,2,FALSE)</f>
        <v>CHAPEL X</v>
      </c>
    </row>
    <row r="1397" spans="1:10" ht="15.75" hidden="1" customHeight="1" x14ac:dyDescent="0.25">
      <c r="A1397" s="29" t="s">
        <v>1846</v>
      </c>
      <c r="B1397" s="30">
        <v>47</v>
      </c>
      <c r="C1397" s="30" t="s">
        <v>502</v>
      </c>
      <c r="D1397" s="30">
        <v>27</v>
      </c>
      <c r="E1397" s="30">
        <v>29</v>
      </c>
      <c r="F1397" s="30" t="s">
        <v>12</v>
      </c>
      <c r="G1397" s="31"/>
      <c r="H1397" s="31" t="s">
        <v>13</v>
      </c>
      <c r="I1397" s="18" t="s">
        <v>503</v>
      </c>
      <c r="J1397" s="32" t="str">
        <f>VLOOKUP(PANAJI!$I1397,Code2Loc,2,FALSE)</f>
        <v>PIRNA</v>
      </c>
    </row>
    <row r="1398" spans="1:10" ht="15.75" hidden="1" customHeight="1" x14ac:dyDescent="0.25">
      <c r="A1398" s="29" t="s">
        <v>1846</v>
      </c>
      <c r="B1398" s="30">
        <v>47</v>
      </c>
      <c r="C1398" s="30" t="s">
        <v>504</v>
      </c>
      <c r="D1398" s="30">
        <v>28</v>
      </c>
      <c r="E1398" s="30">
        <v>30</v>
      </c>
      <c r="F1398" s="30" t="s">
        <v>12</v>
      </c>
      <c r="G1398" s="31"/>
      <c r="H1398" s="31" t="s">
        <v>13</v>
      </c>
      <c r="I1398" s="18" t="s">
        <v>505</v>
      </c>
      <c r="J1398" s="32" t="str">
        <f>VLOOKUP(PANAJI!$I1398,Code2Loc,2,FALSE)</f>
        <v>OZRIM BRDGE</v>
      </c>
    </row>
    <row r="1399" spans="1:10" ht="15.75" hidden="1" customHeight="1" x14ac:dyDescent="0.25">
      <c r="A1399" s="29" t="s">
        <v>1846</v>
      </c>
      <c r="B1399" s="30">
        <v>47</v>
      </c>
      <c r="C1399" s="30" t="s">
        <v>506</v>
      </c>
      <c r="D1399" s="30">
        <v>29</v>
      </c>
      <c r="E1399" s="30">
        <v>33</v>
      </c>
      <c r="F1399" s="30" t="s">
        <v>12</v>
      </c>
      <c r="G1399" s="31"/>
      <c r="H1399" s="31" t="s">
        <v>13</v>
      </c>
      <c r="I1399" s="18" t="s">
        <v>507</v>
      </c>
      <c r="J1399" s="32" t="str">
        <f>VLOOKUP(PANAJI!$I1399,Code2Loc,2,FALSE)</f>
        <v>MENKURE</v>
      </c>
    </row>
    <row r="1400" spans="1:10" ht="15.75" hidden="1" customHeight="1" x14ac:dyDescent="0.25">
      <c r="A1400" s="29" t="s">
        <v>1846</v>
      </c>
      <c r="B1400" s="30">
        <v>47</v>
      </c>
      <c r="C1400" s="30" t="s">
        <v>1844</v>
      </c>
      <c r="D1400" s="30">
        <v>30</v>
      </c>
      <c r="E1400" s="30">
        <v>36</v>
      </c>
      <c r="F1400" s="30" t="s">
        <v>12</v>
      </c>
      <c r="G1400" s="31"/>
      <c r="H1400" s="31" t="s">
        <v>13</v>
      </c>
      <c r="I1400" s="18" t="s">
        <v>1845</v>
      </c>
      <c r="J1400" s="32" t="str">
        <f>VLOOKUP(PANAJI!$I1400,Code2Loc,2,FALSE)</f>
        <v>AMTHANE</v>
      </c>
    </row>
    <row r="1401" spans="1:10" ht="15.75" hidden="1" customHeight="1" x14ac:dyDescent="0.25">
      <c r="A1401" s="29" t="s">
        <v>1847</v>
      </c>
      <c r="B1401" s="30">
        <v>48</v>
      </c>
      <c r="C1401" s="30" t="s">
        <v>11</v>
      </c>
      <c r="D1401" s="30">
        <v>1</v>
      </c>
      <c r="E1401" s="30">
        <v>0</v>
      </c>
      <c r="F1401" s="30" t="s">
        <v>12</v>
      </c>
      <c r="G1401" s="31"/>
      <c r="H1401" s="31" t="s">
        <v>13</v>
      </c>
      <c r="I1401" s="18" t="s">
        <v>14</v>
      </c>
      <c r="J1401" s="32" t="str">
        <f>VLOOKUP(PANAJI!$I1401,Code2Loc,2,FALSE)</f>
        <v>PANAJI</v>
      </c>
    </row>
    <row r="1402" spans="1:10" ht="15.75" hidden="1" customHeight="1" x14ac:dyDescent="0.25">
      <c r="A1402" s="29" t="s">
        <v>1847</v>
      </c>
      <c r="B1402" s="30">
        <v>48</v>
      </c>
      <c r="C1402" s="30" t="s">
        <v>77</v>
      </c>
      <c r="D1402" s="30">
        <v>2</v>
      </c>
      <c r="E1402" s="30">
        <v>2</v>
      </c>
      <c r="F1402" s="30" t="s">
        <v>12</v>
      </c>
      <c r="G1402" s="31"/>
      <c r="H1402" s="31" t="s">
        <v>13</v>
      </c>
      <c r="I1402" s="18" t="s">
        <v>78</v>
      </c>
      <c r="J1402" s="32" t="str">
        <f>VLOOKUP(PANAJI!$I1402,Code2Loc,2,FALSE)</f>
        <v>SAI SERVICE</v>
      </c>
    </row>
    <row r="1403" spans="1:10" ht="15.75" hidden="1" customHeight="1" x14ac:dyDescent="0.25">
      <c r="A1403" s="29" t="s">
        <v>1847</v>
      </c>
      <c r="B1403" s="30">
        <v>48</v>
      </c>
      <c r="C1403" s="30" t="s">
        <v>79</v>
      </c>
      <c r="D1403" s="30">
        <v>3</v>
      </c>
      <c r="E1403" s="30">
        <v>3</v>
      </c>
      <c r="F1403" s="30" t="s">
        <v>12</v>
      </c>
      <c r="G1403" s="31"/>
      <c r="H1403" s="31" t="s">
        <v>13</v>
      </c>
      <c r="I1403" s="18" t="s">
        <v>80</v>
      </c>
      <c r="J1403" s="32" t="str">
        <f>VLOOKUP(PANAJI!$I1403,Code2Loc,2,FALSE)</f>
        <v>TIN BLD/COL</v>
      </c>
    </row>
    <row r="1404" spans="1:10" ht="15.75" hidden="1" customHeight="1" x14ac:dyDescent="0.25">
      <c r="A1404" s="29" t="s">
        <v>1847</v>
      </c>
      <c r="B1404" s="30">
        <v>48</v>
      </c>
      <c r="C1404" s="30" t="s">
        <v>81</v>
      </c>
      <c r="D1404" s="30">
        <v>4</v>
      </c>
      <c r="E1404" s="30">
        <v>4</v>
      </c>
      <c r="F1404" s="30" t="s">
        <v>12</v>
      </c>
      <c r="G1404" s="31"/>
      <c r="H1404" s="31" t="s">
        <v>13</v>
      </c>
      <c r="I1404" s="18" t="s">
        <v>82</v>
      </c>
      <c r="J1404" s="32" t="str">
        <f>VLOOKUP(PANAJI!$I1404,Code2Loc,2,FALSE)</f>
        <v>GULYAKADE</v>
      </c>
    </row>
    <row r="1405" spans="1:10" ht="15.75" hidden="1" customHeight="1" x14ac:dyDescent="0.25">
      <c r="A1405" s="29" t="s">
        <v>1847</v>
      </c>
      <c r="B1405" s="30">
        <v>48</v>
      </c>
      <c r="C1405" s="30" t="s">
        <v>83</v>
      </c>
      <c r="D1405" s="30">
        <v>5</v>
      </c>
      <c r="E1405" s="30">
        <v>5</v>
      </c>
      <c r="F1405" s="30" t="s">
        <v>12</v>
      </c>
      <c r="G1405" s="31"/>
      <c r="H1405" s="31" t="s">
        <v>13</v>
      </c>
      <c r="I1405" s="18" t="s">
        <v>84</v>
      </c>
      <c r="J1405" s="32" t="str">
        <f>VLOOKUP(PANAJI!$I1405,Code2Loc,2,FALSE)</f>
        <v>PRV COPEL</v>
      </c>
    </row>
    <row r="1406" spans="1:10" ht="15.75" hidden="1" customHeight="1" x14ac:dyDescent="0.25">
      <c r="A1406" s="29" t="s">
        <v>1847</v>
      </c>
      <c r="B1406" s="30">
        <v>48</v>
      </c>
      <c r="C1406" s="30" t="s">
        <v>85</v>
      </c>
      <c r="D1406" s="30">
        <v>6</v>
      </c>
      <c r="E1406" s="30">
        <v>6</v>
      </c>
      <c r="F1406" s="30" t="s">
        <v>12</v>
      </c>
      <c r="G1406" s="31"/>
      <c r="H1406" s="31" t="s">
        <v>13</v>
      </c>
      <c r="I1406" s="18" t="s">
        <v>86</v>
      </c>
      <c r="J1406" s="32" t="str">
        <f>VLOOKUP(PANAJI!$I1406,Code2Loc,2,FALSE)</f>
        <v>PRV WADAKAD</v>
      </c>
    </row>
    <row r="1407" spans="1:10" ht="15.75" hidden="1" customHeight="1" x14ac:dyDescent="0.25">
      <c r="A1407" s="29" t="s">
        <v>1847</v>
      </c>
      <c r="B1407" s="30">
        <v>48</v>
      </c>
      <c r="C1407" s="30" t="s">
        <v>87</v>
      </c>
      <c r="D1407" s="30">
        <v>7</v>
      </c>
      <c r="E1407" s="30">
        <v>7</v>
      </c>
      <c r="F1407" s="30" t="s">
        <v>12</v>
      </c>
      <c r="G1407" s="31"/>
      <c r="H1407" s="31" t="s">
        <v>13</v>
      </c>
      <c r="I1407" s="18" t="s">
        <v>88</v>
      </c>
      <c r="J1407" s="32" t="str">
        <f>VLOOKUP(PANAJI!$I1407,Code2Loc,2,FALSE)</f>
        <v>PRV BAZAR</v>
      </c>
    </row>
    <row r="1408" spans="1:10" ht="15.75" hidden="1" customHeight="1" x14ac:dyDescent="0.25">
      <c r="A1408" s="29" t="s">
        <v>1847</v>
      </c>
      <c r="B1408" s="30">
        <v>48</v>
      </c>
      <c r="C1408" s="30" t="s">
        <v>89</v>
      </c>
      <c r="D1408" s="30">
        <v>8</v>
      </c>
      <c r="E1408" s="30">
        <v>8</v>
      </c>
      <c r="F1408" s="30" t="s">
        <v>12</v>
      </c>
      <c r="G1408" s="31"/>
      <c r="H1408" s="31" t="s">
        <v>13</v>
      </c>
      <c r="I1408" s="18" t="s">
        <v>90</v>
      </c>
      <c r="J1408" s="32" t="str">
        <f>VLOOKUP(PANAJI!$I1408,Code2Loc,2,FALSE)</f>
        <v>GIRI CROSS</v>
      </c>
    </row>
    <row r="1409" spans="1:10" ht="15.75" hidden="1" customHeight="1" x14ac:dyDescent="0.25">
      <c r="A1409" s="29" t="s">
        <v>1847</v>
      </c>
      <c r="B1409" s="30">
        <v>48</v>
      </c>
      <c r="C1409" s="30" t="s">
        <v>91</v>
      </c>
      <c r="D1409" s="30">
        <v>9</v>
      </c>
      <c r="E1409" s="30">
        <v>9</v>
      </c>
      <c r="F1409" s="30" t="s">
        <v>12</v>
      </c>
      <c r="G1409" s="31"/>
      <c r="H1409" s="31" t="s">
        <v>13</v>
      </c>
      <c r="I1409" s="18" t="s">
        <v>92</v>
      </c>
      <c r="J1409" s="32" t="str">
        <f>VLOOKUP(PANAJI!$I1409,Code2Loc,2,FALSE)</f>
        <v>GREEN PARK</v>
      </c>
    </row>
    <row r="1410" spans="1:10" ht="15.75" hidden="1" customHeight="1" x14ac:dyDescent="0.25">
      <c r="A1410" s="29" t="s">
        <v>1847</v>
      </c>
      <c r="B1410" s="30">
        <v>48</v>
      </c>
      <c r="C1410" s="30" t="s">
        <v>93</v>
      </c>
      <c r="D1410" s="30">
        <v>10</v>
      </c>
      <c r="E1410" s="30">
        <v>10</v>
      </c>
      <c r="F1410" s="30" t="s">
        <v>12</v>
      </c>
      <c r="G1410" s="31"/>
      <c r="H1410" s="31" t="s">
        <v>13</v>
      </c>
      <c r="I1410" s="18" t="s">
        <v>94</v>
      </c>
      <c r="J1410" s="32" t="str">
        <f>VLOOKUP(PANAJI!$I1410,Code2Loc,2,FALSE)</f>
        <v>GIRI CHAPEL</v>
      </c>
    </row>
    <row r="1411" spans="1:10" ht="15.75" hidden="1" customHeight="1" x14ac:dyDescent="0.25">
      <c r="A1411" s="29" t="s">
        <v>1847</v>
      </c>
      <c r="B1411" s="30">
        <v>48</v>
      </c>
      <c r="C1411" s="30" t="s">
        <v>95</v>
      </c>
      <c r="D1411" s="30">
        <v>11</v>
      </c>
      <c r="E1411" s="30">
        <v>12</v>
      </c>
      <c r="F1411" s="30" t="s">
        <v>12</v>
      </c>
      <c r="G1411" s="31"/>
      <c r="H1411" s="31" t="s">
        <v>13</v>
      </c>
      <c r="I1411" s="18" t="s">
        <v>96</v>
      </c>
      <c r="J1411" s="32" t="str">
        <f>VLOOKUP(PANAJI!$I1411,Code2Loc,2,FALSE)</f>
        <v>MAPUSA</v>
      </c>
    </row>
    <row r="1412" spans="1:10" ht="15.75" hidden="1" customHeight="1" x14ac:dyDescent="0.25">
      <c r="A1412" s="29" t="s">
        <v>1847</v>
      </c>
      <c r="B1412" s="30">
        <v>48</v>
      </c>
      <c r="C1412" s="30" t="s">
        <v>99</v>
      </c>
      <c r="D1412" s="30">
        <v>12</v>
      </c>
      <c r="E1412" s="30">
        <v>13</v>
      </c>
      <c r="F1412" s="30" t="s">
        <v>12</v>
      </c>
      <c r="G1412" s="31"/>
      <c r="H1412" s="31" t="s">
        <v>13</v>
      </c>
      <c r="I1412" s="18" t="s">
        <v>100</v>
      </c>
      <c r="J1412" s="32" t="str">
        <f>VLOOKUP(PANAJI!$I1412,Code2Loc,2,FALSE)</f>
        <v>MPS COURT</v>
      </c>
    </row>
    <row r="1413" spans="1:10" ht="15.75" hidden="1" customHeight="1" x14ac:dyDescent="0.25">
      <c r="A1413" s="29" t="s">
        <v>1847</v>
      </c>
      <c r="B1413" s="30">
        <v>48</v>
      </c>
      <c r="C1413" s="30" t="s">
        <v>101</v>
      </c>
      <c r="D1413" s="30">
        <v>13</v>
      </c>
      <c r="E1413" s="30">
        <v>14</v>
      </c>
      <c r="F1413" s="30" t="s">
        <v>12</v>
      </c>
      <c r="G1413" s="31"/>
      <c r="H1413" s="31" t="s">
        <v>13</v>
      </c>
      <c r="I1413" s="18" t="s">
        <v>102</v>
      </c>
      <c r="J1413" s="32" t="str">
        <f>VLOOKUP(PANAJI!$I1413,Code2Loc,2,FALSE)</f>
        <v>DULER</v>
      </c>
    </row>
    <row r="1414" spans="1:10" ht="15.75" hidden="1" customHeight="1" x14ac:dyDescent="0.25">
      <c r="A1414" s="29" t="s">
        <v>1847</v>
      </c>
      <c r="B1414" s="30">
        <v>48</v>
      </c>
      <c r="C1414" s="30" t="s">
        <v>103</v>
      </c>
      <c r="D1414" s="30">
        <v>14</v>
      </c>
      <c r="E1414" s="30">
        <v>15</v>
      </c>
      <c r="F1414" s="30" t="s">
        <v>12</v>
      </c>
      <c r="G1414" s="31"/>
      <c r="H1414" s="31" t="s">
        <v>13</v>
      </c>
      <c r="I1414" s="18" t="s">
        <v>104</v>
      </c>
      <c r="J1414" s="32" t="str">
        <f>VLOOKUP(PANAJI!$I1414,Code2Loc,2,FALSE)</f>
        <v>PDEM/KRWDA</v>
      </c>
    </row>
    <row r="1415" spans="1:10" ht="15.75" hidden="1" customHeight="1" x14ac:dyDescent="0.25">
      <c r="A1415" s="29" t="s">
        <v>1847</v>
      </c>
      <c r="B1415" s="30">
        <v>48</v>
      </c>
      <c r="C1415" s="30" t="s">
        <v>105</v>
      </c>
      <c r="D1415" s="30">
        <v>15</v>
      </c>
      <c r="E1415" s="30">
        <v>16</v>
      </c>
      <c r="F1415" s="30" t="s">
        <v>12</v>
      </c>
      <c r="G1415" s="31"/>
      <c r="H1415" s="31" t="s">
        <v>13</v>
      </c>
      <c r="I1415" s="18" t="s">
        <v>106</v>
      </c>
      <c r="J1415" s="32" t="str">
        <f>VLOOKUP(PANAJI!$I1415,Code2Loc,2,FALSE)</f>
        <v>KARASWADA</v>
      </c>
    </row>
    <row r="1416" spans="1:10" ht="15.75" hidden="1" customHeight="1" x14ac:dyDescent="0.25">
      <c r="A1416" s="29" t="s">
        <v>1847</v>
      </c>
      <c r="B1416" s="30">
        <v>48</v>
      </c>
      <c r="C1416" s="30" t="s">
        <v>707</v>
      </c>
      <c r="D1416" s="30">
        <v>16</v>
      </c>
      <c r="E1416" s="30">
        <v>18</v>
      </c>
      <c r="F1416" s="30" t="s">
        <v>12</v>
      </c>
      <c r="G1416" s="31"/>
      <c r="H1416" s="31" t="s">
        <v>13</v>
      </c>
      <c r="I1416" s="18" t="s">
        <v>708</v>
      </c>
      <c r="J1416" s="32" t="str">
        <f>VLOOKUP(PANAJI!$I1416,Code2Loc,2,FALSE)</f>
        <v>C HUSIG BRD</v>
      </c>
    </row>
    <row r="1417" spans="1:10" ht="15.75" hidden="1" customHeight="1" x14ac:dyDescent="0.25">
      <c r="A1417" s="29" t="s">
        <v>1847</v>
      </c>
      <c r="B1417" s="30">
        <v>48</v>
      </c>
      <c r="C1417" s="30" t="s">
        <v>709</v>
      </c>
      <c r="D1417" s="30">
        <v>17</v>
      </c>
      <c r="E1417" s="30">
        <v>19</v>
      </c>
      <c r="F1417" s="30" t="s">
        <v>12</v>
      </c>
      <c r="G1417" s="31"/>
      <c r="H1417" s="31" t="s">
        <v>13</v>
      </c>
      <c r="I1417" s="18" t="s">
        <v>710</v>
      </c>
      <c r="J1417" s="32" t="str">
        <f>VLOOKUP(PANAJI!$I1417,Code2Loc,2,FALSE)</f>
        <v>BINANI</v>
      </c>
    </row>
    <row r="1418" spans="1:10" ht="15.75" hidden="1" customHeight="1" x14ac:dyDescent="0.25">
      <c r="A1418" s="29" t="s">
        <v>1847</v>
      </c>
      <c r="B1418" s="30">
        <v>48</v>
      </c>
      <c r="C1418" s="30" t="s">
        <v>711</v>
      </c>
      <c r="D1418" s="30">
        <v>18</v>
      </c>
      <c r="E1418" s="30">
        <v>20</v>
      </c>
      <c r="F1418" s="30" t="s">
        <v>12</v>
      </c>
      <c r="G1418" s="31"/>
      <c r="H1418" s="31" t="s">
        <v>13</v>
      </c>
      <c r="I1418" s="18" t="s">
        <v>712</v>
      </c>
      <c r="J1418" s="32" t="str">
        <f>VLOOKUP(PANAJI!$I1418,Code2Loc,2,FALSE)</f>
        <v>COLVALE</v>
      </c>
    </row>
    <row r="1419" spans="1:10" ht="15.75" hidden="1" customHeight="1" x14ac:dyDescent="0.25">
      <c r="A1419" s="29" t="s">
        <v>1847</v>
      </c>
      <c r="B1419" s="30">
        <v>48</v>
      </c>
      <c r="C1419" s="30" t="s">
        <v>713</v>
      </c>
      <c r="D1419" s="30">
        <v>19</v>
      </c>
      <c r="E1419" s="30">
        <v>21</v>
      </c>
      <c r="F1419" s="30" t="s">
        <v>12</v>
      </c>
      <c r="G1419" s="31"/>
      <c r="H1419" s="31" t="s">
        <v>13</v>
      </c>
      <c r="I1419" s="18" t="s">
        <v>714</v>
      </c>
      <c r="J1419" s="32" t="str">
        <f>VLOOKUP(PANAJI!$I1419,Code2Loc,2,FALSE)</f>
        <v>MAHAKHAJAN</v>
      </c>
    </row>
    <row r="1420" spans="1:10" ht="15.75" hidden="1" customHeight="1" x14ac:dyDescent="0.25">
      <c r="A1420" s="29" t="s">
        <v>1847</v>
      </c>
      <c r="B1420" s="30">
        <v>48</v>
      </c>
      <c r="C1420" s="30" t="s">
        <v>715</v>
      </c>
      <c r="D1420" s="30">
        <v>20</v>
      </c>
      <c r="E1420" s="30">
        <v>22</v>
      </c>
      <c r="F1420" s="30" t="s">
        <v>12</v>
      </c>
      <c r="G1420" s="31"/>
      <c r="H1420" s="31" t="s">
        <v>13</v>
      </c>
      <c r="I1420" s="18" t="s">
        <v>716</v>
      </c>
      <c r="J1420" s="32" t="str">
        <f>VLOOKUP(PANAJI!$I1420,Code2Loc,2,FALSE)</f>
        <v>DHARGAL</v>
      </c>
    </row>
    <row r="1421" spans="1:10" ht="15.75" hidden="1" customHeight="1" x14ac:dyDescent="0.25">
      <c r="A1421" s="29" t="s">
        <v>1847</v>
      </c>
      <c r="B1421" s="30">
        <v>48</v>
      </c>
      <c r="C1421" s="30" t="s">
        <v>1669</v>
      </c>
      <c r="D1421" s="30">
        <v>21</v>
      </c>
      <c r="E1421" s="30">
        <v>24</v>
      </c>
      <c r="F1421" s="30" t="s">
        <v>12</v>
      </c>
      <c r="G1421" s="31"/>
      <c r="H1421" s="31" t="s">
        <v>13</v>
      </c>
      <c r="I1421" s="18" t="s">
        <v>1670</v>
      </c>
      <c r="J1421" s="32" t="str">
        <f>VLOOKUP(PANAJI!$I1421,Code2Loc,2,FALSE)</f>
        <v>KULAN/AIIA</v>
      </c>
    </row>
    <row r="1422" spans="1:10" ht="15.75" hidden="1" customHeight="1" x14ac:dyDescent="0.25">
      <c r="A1422" s="29" t="s">
        <v>1847</v>
      </c>
      <c r="B1422" s="30">
        <v>48</v>
      </c>
      <c r="C1422" s="30" t="s">
        <v>719</v>
      </c>
      <c r="D1422" s="30">
        <v>22</v>
      </c>
      <c r="E1422" s="30">
        <v>26</v>
      </c>
      <c r="F1422" s="30" t="s">
        <v>12</v>
      </c>
      <c r="G1422" s="31"/>
      <c r="H1422" s="31" t="s">
        <v>13</v>
      </c>
      <c r="I1422" s="18" t="s">
        <v>720</v>
      </c>
      <c r="J1422" s="32" t="str">
        <f>VLOOKUP(PANAJI!$I1422,Code2Loc,2,FALSE)</f>
        <v>PALYA X</v>
      </c>
    </row>
    <row r="1423" spans="1:10" ht="15.75" hidden="1" customHeight="1" x14ac:dyDescent="0.25">
      <c r="A1423" s="29" t="s">
        <v>1847</v>
      </c>
      <c r="B1423" s="30">
        <v>48</v>
      </c>
      <c r="C1423" s="30" t="s">
        <v>721</v>
      </c>
      <c r="D1423" s="30">
        <v>23</v>
      </c>
      <c r="E1423" s="30">
        <v>28</v>
      </c>
      <c r="F1423" s="30" t="s">
        <v>12</v>
      </c>
      <c r="G1423" s="31"/>
      <c r="H1423" s="31" t="s">
        <v>13</v>
      </c>
      <c r="I1423" s="18" t="s">
        <v>722</v>
      </c>
      <c r="J1423" s="32" t="str">
        <f>VLOOKUP(PANAJI!$I1423,Code2Loc,2,FALSE)</f>
        <v>DADACHI XOR</v>
      </c>
    </row>
    <row r="1424" spans="1:10" ht="15.75" hidden="1" customHeight="1" x14ac:dyDescent="0.25">
      <c r="A1424" s="29" t="s">
        <v>1847</v>
      </c>
      <c r="B1424" s="30">
        <v>48</v>
      </c>
      <c r="C1424" s="30" t="s">
        <v>723</v>
      </c>
      <c r="D1424" s="30">
        <v>24</v>
      </c>
      <c r="E1424" s="30">
        <v>29</v>
      </c>
      <c r="F1424" s="30" t="s">
        <v>12</v>
      </c>
      <c r="G1424" s="31"/>
      <c r="H1424" s="31" t="s">
        <v>13</v>
      </c>
      <c r="I1424" s="18" t="s">
        <v>724</v>
      </c>
      <c r="J1424" s="32" t="str">
        <f>VLOOKUP(PANAJI!$I1424,Code2Loc,2,FALSE)</f>
        <v>NAGZAR</v>
      </c>
    </row>
    <row r="1425" spans="1:10" ht="15.75" hidden="1" customHeight="1" x14ac:dyDescent="0.25">
      <c r="A1425" s="29" t="s">
        <v>1847</v>
      </c>
      <c r="B1425" s="30">
        <v>48</v>
      </c>
      <c r="C1425" s="30" t="s">
        <v>1848</v>
      </c>
      <c r="D1425" s="30">
        <v>25</v>
      </c>
      <c r="E1425" s="30">
        <v>33</v>
      </c>
      <c r="F1425" s="30" t="s">
        <v>12</v>
      </c>
      <c r="G1425" s="31"/>
      <c r="H1425" s="31" t="s">
        <v>13</v>
      </c>
      <c r="I1425" s="18" t="s">
        <v>1849</v>
      </c>
      <c r="J1425" s="32" t="str">
        <f>VLOOKUP(PANAJI!$I1425,Code2Loc,2,FALSE)</f>
        <v>TULARKRWADI</v>
      </c>
    </row>
    <row r="1426" spans="1:10" ht="15.75" hidden="1" customHeight="1" x14ac:dyDescent="0.25">
      <c r="A1426" s="29" t="s">
        <v>1847</v>
      </c>
      <c r="B1426" s="30">
        <v>48</v>
      </c>
      <c r="C1426" s="30" t="s">
        <v>1850</v>
      </c>
      <c r="D1426" s="30">
        <v>26</v>
      </c>
      <c r="E1426" s="30">
        <v>34</v>
      </c>
      <c r="F1426" s="30" t="s">
        <v>12</v>
      </c>
      <c r="G1426" s="31"/>
      <c r="H1426" s="31" t="s">
        <v>13</v>
      </c>
      <c r="I1426" s="18" t="s">
        <v>1851</v>
      </c>
      <c r="J1426" s="32" t="str">
        <f>VLOOKUP(PANAJI!$I1426,Code2Loc,2,FALSE)</f>
        <v>SHEMECHADVN</v>
      </c>
    </row>
    <row r="1427" spans="1:10" ht="15.75" hidden="1" customHeight="1" x14ac:dyDescent="0.25">
      <c r="A1427" s="29" t="s">
        <v>1852</v>
      </c>
      <c r="B1427" s="30">
        <v>49</v>
      </c>
      <c r="C1427" s="30" t="s">
        <v>11</v>
      </c>
      <c r="D1427" s="30">
        <v>1</v>
      </c>
      <c r="E1427" s="30">
        <v>0</v>
      </c>
      <c r="F1427" s="30" t="s">
        <v>12</v>
      </c>
      <c r="G1427" s="31"/>
      <c r="H1427" s="31" t="s">
        <v>13</v>
      </c>
      <c r="I1427" s="18" t="s">
        <v>14</v>
      </c>
      <c r="J1427" s="32" t="str">
        <f>VLOOKUP(PANAJI!$I1427,Code2Loc,2,FALSE)</f>
        <v>PANAJI</v>
      </c>
    </row>
    <row r="1428" spans="1:10" ht="15.75" hidden="1" customHeight="1" x14ac:dyDescent="0.25">
      <c r="A1428" s="29" t="s">
        <v>1852</v>
      </c>
      <c r="B1428" s="30">
        <v>49</v>
      </c>
      <c r="C1428" s="30" t="s">
        <v>79</v>
      </c>
      <c r="D1428" s="30">
        <v>2</v>
      </c>
      <c r="E1428" s="30">
        <v>3</v>
      </c>
      <c r="F1428" s="30" t="s">
        <v>12</v>
      </c>
      <c r="G1428" s="31"/>
      <c r="H1428" s="31" t="s">
        <v>13</v>
      </c>
      <c r="I1428" s="18" t="s">
        <v>80</v>
      </c>
      <c r="J1428" s="32" t="str">
        <f>VLOOKUP(PANAJI!$I1428,Code2Loc,2,FALSE)</f>
        <v>TIN BLD/COL</v>
      </c>
    </row>
    <row r="1429" spans="1:10" ht="15.75" hidden="1" customHeight="1" x14ac:dyDescent="0.25">
      <c r="A1429" s="29" t="s">
        <v>1852</v>
      </c>
      <c r="B1429" s="30">
        <v>49</v>
      </c>
      <c r="C1429" s="30" t="s">
        <v>81</v>
      </c>
      <c r="D1429" s="30">
        <v>3</v>
      </c>
      <c r="E1429" s="30">
        <v>4</v>
      </c>
      <c r="F1429" s="30" t="s">
        <v>12</v>
      </c>
      <c r="G1429" s="31"/>
      <c r="H1429" s="31" t="s">
        <v>13</v>
      </c>
      <c r="I1429" s="18" t="s">
        <v>82</v>
      </c>
      <c r="J1429" s="32" t="str">
        <f>VLOOKUP(PANAJI!$I1429,Code2Loc,2,FALSE)</f>
        <v>GULYAKADE</v>
      </c>
    </row>
    <row r="1430" spans="1:10" ht="15.75" hidden="1" customHeight="1" x14ac:dyDescent="0.25">
      <c r="A1430" s="29" t="s">
        <v>1852</v>
      </c>
      <c r="B1430" s="30">
        <v>49</v>
      </c>
      <c r="C1430" s="30" t="s">
        <v>83</v>
      </c>
      <c r="D1430" s="30">
        <v>4</v>
      </c>
      <c r="E1430" s="30">
        <v>5</v>
      </c>
      <c r="F1430" s="30" t="s">
        <v>12</v>
      </c>
      <c r="G1430" s="31"/>
      <c r="H1430" s="31" t="s">
        <v>13</v>
      </c>
      <c r="I1430" s="18" t="s">
        <v>84</v>
      </c>
      <c r="J1430" s="32" t="str">
        <f>VLOOKUP(PANAJI!$I1430,Code2Loc,2,FALSE)</f>
        <v>PRV COPEL</v>
      </c>
    </row>
    <row r="1431" spans="1:10" ht="15.75" hidden="1" customHeight="1" x14ac:dyDescent="0.25">
      <c r="A1431" s="29" t="s">
        <v>1852</v>
      </c>
      <c r="B1431" s="30">
        <v>49</v>
      </c>
      <c r="C1431" s="30" t="s">
        <v>85</v>
      </c>
      <c r="D1431" s="30">
        <v>5</v>
      </c>
      <c r="E1431" s="30">
        <v>6</v>
      </c>
      <c r="F1431" s="30" t="s">
        <v>12</v>
      </c>
      <c r="G1431" s="31"/>
      <c r="H1431" s="31" t="s">
        <v>13</v>
      </c>
      <c r="I1431" s="18" t="s">
        <v>86</v>
      </c>
      <c r="J1431" s="32" t="str">
        <f>VLOOKUP(PANAJI!$I1431,Code2Loc,2,FALSE)</f>
        <v>PRV WADAKAD</v>
      </c>
    </row>
    <row r="1432" spans="1:10" ht="15.75" hidden="1" customHeight="1" x14ac:dyDescent="0.25">
      <c r="A1432" s="29" t="s">
        <v>1852</v>
      </c>
      <c r="B1432" s="30">
        <v>49</v>
      </c>
      <c r="C1432" s="30" t="s">
        <v>87</v>
      </c>
      <c r="D1432" s="30">
        <v>6</v>
      </c>
      <c r="E1432" s="30">
        <v>7</v>
      </c>
      <c r="F1432" s="30" t="s">
        <v>12</v>
      </c>
      <c r="G1432" s="31"/>
      <c r="H1432" s="31" t="s">
        <v>13</v>
      </c>
      <c r="I1432" s="18" t="s">
        <v>88</v>
      </c>
      <c r="J1432" s="32" t="str">
        <f>VLOOKUP(PANAJI!$I1432,Code2Loc,2,FALSE)</f>
        <v>PRV BAZAR</v>
      </c>
    </row>
    <row r="1433" spans="1:10" ht="15.75" hidden="1" customHeight="1" x14ac:dyDescent="0.25">
      <c r="A1433" s="29" t="s">
        <v>1852</v>
      </c>
      <c r="B1433" s="30">
        <v>49</v>
      </c>
      <c r="C1433" s="30" t="s">
        <v>89</v>
      </c>
      <c r="D1433" s="30">
        <v>7</v>
      </c>
      <c r="E1433" s="30">
        <v>8</v>
      </c>
      <c r="F1433" s="30" t="s">
        <v>12</v>
      </c>
      <c r="G1433" s="31"/>
      <c r="H1433" s="31" t="s">
        <v>13</v>
      </c>
      <c r="I1433" s="18" t="s">
        <v>90</v>
      </c>
      <c r="J1433" s="32" t="str">
        <f>VLOOKUP(PANAJI!$I1433,Code2Loc,2,FALSE)</f>
        <v>GIRI CROSS</v>
      </c>
    </row>
    <row r="1434" spans="1:10" ht="15.75" hidden="1" customHeight="1" x14ac:dyDescent="0.25">
      <c r="A1434" s="29" t="s">
        <v>1852</v>
      </c>
      <c r="B1434" s="30">
        <v>49</v>
      </c>
      <c r="C1434" s="30" t="s">
        <v>91</v>
      </c>
      <c r="D1434" s="30">
        <v>8</v>
      </c>
      <c r="E1434" s="30">
        <v>9</v>
      </c>
      <c r="F1434" s="30" t="s">
        <v>12</v>
      </c>
      <c r="G1434" s="31"/>
      <c r="H1434" s="31" t="s">
        <v>13</v>
      </c>
      <c r="I1434" s="18" t="s">
        <v>92</v>
      </c>
      <c r="J1434" s="32" t="str">
        <f>VLOOKUP(PANAJI!$I1434,Code2Loc,2,FALSE)</f>
        <v>GREEN PARK</v>
      </c>
    </row>
    <row r="1435" spans="1:10" ht="15.75" hidden="1" customHeight="1" x14ac:dyDescent="0.25">
      <c r="A1435" s="29" t="s">
        <v>1852</v>
      </c>
      <c r="B1435" s="30">
        <v>49</v>
      </c>
      <c r="C1435" s="30" t="s">
        <v>93</v>
      </c>
      <c r="D1435" s="30">
        <v>9</v>
      </c>
      <c r="E1435" s="30">
        <v>10</v>
      </c>
      <c r="F1435" s="30" t="s">
        <v>12</v>
      </c>
      <c r="G1435" s="31"/>
      <c r="H1435" s="31" t="s">
        <v>13</v>
      </c>
      <c r="I1435" s="18" t="s">
        <v>94</v>
      </c>
      <c r="J1435" s="32" t="str">
        <f>VLOOKUP(PANAJI!$I1435,Code2Loc,2,FALSE)</f>
        <v>GIRI CHAPEL</v>
      </c>
    </row>
    <row r="1436" spans="1:10" ht="15.75" hidden="1" customHeight="1" x14ac:dyDescent="0.25">
      <c r="A1436" s="29" t="s">
        <v>1852</v>
      </c>
      <c r="B1436" s="30">
        <v>49</v>
      </c>
      <c r="C1436" s="30" t="s">
        <v>95</v>
      </c>
      <c r="D1436" s="30">
        <v>10</v>
      </c>
      <c r="E1436" s="30">
        <v>12</v>
      </c>
      <c r="F1436" s="30" t="s">
        <v>12</v>
      </c>
      <c r="G1436" s="31"/>
      <c r="H1436" s="31" t="s">
        <v>13</v>
      </c>
      <c r="I1436" s="18" t="s">
        <v>96</v>
      </c>
      <c r="J1436" s="32" t="str">
        <f>VLOOKUP(PANAJI!$I1436,Code2Loc,2,FALSE)</f>
        <v>MAPUSA</v>
      </c>
    </row>
    <row r="1437" spans="1:10" ht="15.75" hidden="1" customHeight="1" x14ac:dyDescent="0.25">
      <c r="A1437" s="29" t="s">
        <v>1852</v>
      </c>
      <c r="B1437" s="30">
        <v>49</v>
      </c>
      <c r="C1437" s="30" t="s">
        <v>99</v>
      </c>
      <c r="D1437" s="30">
        <v>11</v>
      </c>
      <c r="E1437" s="30">
        <v>13</v>
      </c>
      <c r="F1437" s="30" t="s">
        <v>12</v>
      </c>
      <c r="G1437" s="31"/>
      <c r="H1437" s="31" t="s">
        <v>13</v>
      </c>
      <c r="I1437" s="18" t="s">
        <v>100</v>
      </c>
      <c r="J1437" s="32" t="str">
        <f>VLOOKUP(PANAJI!$I1437,Code2Loc,2,FALSE)</f>
        <v>MPS COURT</v>
      </c>
    </row>
    <row r="1438" spans="1:10" ht="15.75" hidden="1" customHeight="1" x14ac:dyDescent="0.25">
      <c r="A1438" s="29" t="s">
        <v>1852</v>
      </c>
      <c r="B1438" s="30">
        <v>49</v>
      </c>
      <c r="C1438" s="30" t="s">
        <v>101</v>
      </c>
      <c r="D1438" s="30">
        <v>12</v>
      </c>
      <c r="E1438" s="30">
        <v>14</v>
      </c>
      <c r="F1438" s="30" t="s">
        <v>12</v>
      </c>
      <c r="G1438" s="31"/>
      <c r="H1438" s="31" t="s">
        <v>13</v>
      </c>
      <c r="I1438" s="18" t="s">
        <v>102</v>
      </c>
      <c r="J1438" s="32" t="str">
        <f>VLOOKUP(PANAJI!$I1438,Code2Loc,2,FALSE)</f>
        <v>DULER</v>
      </c>
    </row>
    <row r="1439" spans="1:10" ht="15.75" hidden="1" customHeight="1" x14ac:dyDescent="0.25">
      <c r="A1439" s="29" t="s">
        <v>1852</v>
      </c>
      <c r="B1439" s="30">
        <v>49</v>
      </c>
      <c r="C1439" s="30" t="s">
        <v>103</v>
      </c>
      <c r="D1439" s="30">
        <v>13</v>
      </c>
      <c r="E1439" s="30">
        <v>15</v>
      </c>
      <c r="F1439" s="30" t="s">
        <v>12</v>
      </c>
      <c r="G1439" s="31"/>
      <c r="H1439" s="31" t="s">
        <v>13</v>
      </c>
      <c r="I1439" s="18" t="s">
        <v>104</v>
      </c>
      <c r="J1439" s="32" t="str">
        <f>VLOOKUP(PANAJI!$I1439,Code2Loc,2,FALSE)</f>
        <v>PDEM/KRWDA</v>
      </c>
    </row>
    <row r="1440" spans="1:10" ht="15.75" hidden="1" customHeight="1" x14ac:dyDescent="0.25">
      <c r="A1440" s="29" t="s">
        <v>1852</v>
      </c>
      <c r="B1440" s="30">
        <v>49</v>
      </c>
      <c r="C1440" s="30" t="s">
        <v>105</v>
      </c>
      <c r="D1440" s="30">
        <v>14</v>
      </c>
      <c r="E1440" s="30">
        <v>16</v>
      </c>
      <c r="F1440" s="30" t="s">
        <v>12</v>
      </c>
      <c r="G1440" s="31"/>
      <c r="H1440" s="31" t="s">
        <v>13</v>
      </c>
      <c r="I1440" s="18" t="s">
        <v>106</v>
      </c>
      <c r="J1440" s="32" t="str">
        <f>VLOOKUP(PANAJI!$I1440,Code2Loc,2,FALSE)</f>
        <v>KARASWADA</v>
      </c>
    </row>
    <row r="1441" spans="1:10" ht="15.75" hidden="1" customHeight="1" x14ac:dyDescent="0.25">
      <c r="A1441" s="29" t="s">
        <v>1852</v>
      </c>
      <c r="B1441" s="30">
        <v>49</v>
      </c>
      <c r="C1441" s="30" t="s">
        <v>707</v>
      </c>
      <c r="D1441" s="30">
        <v>15</v>
      </c>
      <c r="E1441" s="30">
        <v>18</v>
      </c>
      <c r="F1441" s="30" t="s">
        <v>12</v>
      </c>
      <c r="G1441" s="31"/>
      <c r="H1441" s="31" t="s">
        <v>13</v>
      </c>
      <c r="I1441" s="18" t="s">
        <v>708</v>
      </c>
      <c r="J1441" s="32" t="str">
        <f>VLOOKUP(PANAJI!$I1441,Code2Loc,2,FALSE)</f>
        <v>C HUSIG BRD</v>
      </c>
    </row>
    <row r="1442" spans="1:10" ht="15.75" hidden="1" customHeight="1" x14ac:dyDescent="0.25">
      <c r="A1442" s="29" t="s">
        <v>1852</v>
      </c>
      <c r="B1442" s="30">
        <v>49</v>
      </c>
      <c r="C1442" s="30" t="s">
        <v>709</v>
      </c>
      <c r="D1442" s="30">
        <v>16</v>
      </c>
      <c r="E1442" s="30">
        <v>19</v>
      </c>
      <c r="F1442" s="30" t="s">
        <v>12</v>
      </c>
      <c r="G1442" s="31"/>
      <c r="H1442" s="31" t="s">
        <v>13</v>
      </c>
      <c r="I1442" s="18" t="s">
        <v>710</v>
      </c>
      <c r="J1442" s="32" t="str">
        <f>VLOOKUP(PANAJI!$I1442,Code2Loc,2,FALSE)</f>
        <v>BINANI</v>
      </c>
    </row>
    <row r="1443" spans="1:10" ht="15.75" hidden="1" customHeight="1" x14ac:dyDescent="0.25">
      <c r="A1443" s="29" t="s">
        <v>1852</v>
      </c>
      <c r="B1443" s="30">
        <v>49</v>
      </c>
      <c r="C1443" s="30" t="s">
        <v>711</v>
      </c>
      <c r="D1443" s="30">
        <v>17</v>
      </c>
      <c r="E1443" s="30">
        <v>20</v>
      </c>
      <c r="F1443" s="30" t="s">
        <v>12</v>
      </c>
      <c r="G1443" s="31"/>
      <c r="H1443" s="31" t="s">
        <v>13</v>
      </c>
      <c r="I1443" s="18" t="s">
        <v>712</v>
      </c>
      <c r="J1443" s="32" t="str">
        <f>VLOOKUP(PANAJI!$I1443,Code2Loc,2,FALSE)</f>
        <v>COLVALE</v>
      </c>
    </row>
    <row r="1444" spans="1:10" ht="15.75" hidden="1" customHeight="1" x14ac:dyDescent="0.25">
      <c r="A1444" s="29" t="s">
        <v>1852</v>
      </c>
      <c r="B1444" s="30">
        <v>49</v>
      </c>
      <c r="C1444" s="30" t="s">
        <v>713</v>
      </c>
      <c r="D1444" s="30">
        <v>18</v>
      </c>
      <c r="E1444" s="30">
        <v>21</v>
      </c>
      <c r="F1444" s="30" t="s">
        <v>12</v>
      </c>
      <c r="G1444" s="31"/>
      <c r="H1444" s="31" t="s">
        <v>13</v>
      </c>
      <c r="I1444" s="18" t="s">
        <v>714</v>
      </c>
      <c r="J1444" s="32" t="str">
        <f>VLOOKUP(PANAJI!$I1444,Code2Loc,2,FALSE)</f>
        <v>MAHAKHAJAN</v>
      </c>
    </row>
    <row r="1445" spans="1:10" ht="15.75" hidden="1" customHeight="1" x14ac:dyDescent="0.25">
      <c r="A1445" s="29" t="s">
        <v>1852</v>
      </c>
      <c r="B1445" s="30">
        <v>49</v>
      </c>
      <c r="C1445" s="30" t="s">
        <v>715</v>
      </c>
      <c r="D1445" s="30">
        <v>19</v>
      </c>
      <c r="E1445" s="30">
        <v>22</v>
      </c>
      <c r="F1445" s="30" t="s">
        <v>12</v>
      </c>
      <c r="G1445" s="31"/>
      <c r="H1445" s="31" t="s">
        <v>13</v>
      </c>
      <c r="I1445" s="18" t="s">
        <v>716</v>
      </c>
      <c r="J1445" s="32" t="str">
        <f>VLOOKUP(PANAJI!$I1445,Code2Loc,2,FALSE)</f>
        <v>DHARGAL</v>
      </c>
    </row>
    <row r="1446" spans="1:10" ht="15.75" hidden="1" customHeight="1" x14ac:dyDescent="0.25">
      <c r="A1446" s="29" t="s">
        <v>1852</v>
      </c>
      <c r="B1446" s="30">
        <v>49</v>
      </c>
      <c r="C1446" s="30" t="s">
        <v>717</v>
      </c>
      <c r="D1446" s="30">
        <v>20</v>
      </c>
      <c r="E1446" s="30">
        <v>24</v>
      </c>
      <c r="F1446" s="30" t="s">
        <v>12</v>
      </c>
      <c r="G1446" s="31"/>
      <c r="H1446" s="31" t="s">
        <v>13</v>
      </c>
      <c r="I1446" s="18" t="s">
        <v>718</v>
      </c>
      <c r="J1446" s="32" t="str">
        <f>VLOOKUP(PANAJI!$I1446,Code2Loc,2,FALSE)</f>
        <v>KULAN</v>
      </c>
    </row>
    <row r="1447" spans="1:10" ht="15.75" hidden="1" customHeight="1" x14ac:dyDescent="0.25">
      <c r="A1447" s="29" t="s">
        <v>1852</v>
      </c>
      <c r="B1447" s="30">
        <v>49</v>
      </c>
      <c r="C1447" s="30" t="s">
        <v>817</v>
      </c>
      <c r="D1447" s="30">
        <v>21</v>
      </c>
      <c r="E1447" s="30">
        <v>25</v>
      </c>
      <c r="F1447" s="30" t="s">
        <v>12</v>
      </c>
      <c r="G1447" s="31"/>
      <c r="H1447" s="31" t="s">
        <v>13</v>
      </c>
      <c r="I1447" s="18" t="s">
        <v>818</v>
      </c>
      <c r="J1447" s="32" t="str">
        <f>VLOOKUP(PANAJI!$I1447,Code2Loc,2,FALSE)</f>
        <v>OSHELBAG</v>
      </c>
    </row>
    <row r="1448" spans="1:10" ht="15.75" hidden="1" customHeight="1" x14ac:dyDescent="0.25">
      <c r="A1448" s="29" t="s">
        <v>1852</v>
      </c>
      <c r="B1448" s="30">
        <v>49</v>
      </c>
      <c r="C1448" s="30" t="s">
        <v>819</v>
      </c>
      <c r="D1448" s="30">
        <v>22</v>
      </c>
      <c r="E1448" s="30">
        <v>26</v>
      </c>
      <c r="F1448" s="30" t="s">
        <v>12</v>
      </c>
      <c r="G1448" s="31"/>
      <c r="H1448" s="31" t="s">
        <v>13</v>
      </c>
      <c r="I1448" s="18" t="s">
        <v>820</v>
      </c>
      <c r="J1448" s="32" t="str">
        <f>VLOOKUP(PANAJI!$I1448,Code2Loc,2,FALSE)</f>
        <v>WALPE</v>
      </c>
    </row>
    <row r="1449" spans="1:10" ht="15.75" hidden="1" customHeight="1" x14ac:dyDescent="0.25">
      <c r="A1449" s="29" t="s">
        <v>1852</v>
      </c>
      <c r="B1449" s="30">
        <v>49</v>
      </c>
      <c r="C1449" s="30" t="s">
        <v>821</v>
      </c>
      <c r="D1449" s="30">
        <v>23</v>
      </c>
      <c r="E1449" s="30">
        <v>27</v>
      </c>
      <c r="F1449" s="30" t="s">
        <v>12</v>
      </c>
      <c r="G1449" s="31"/>
      <c r="H1449" s="31" t="s">
        <v>13</v>
      </c>
      <c r="I1449" s="18" t="s">
        <v>822</v>
      </c>
      <c r="J1449" s="32" t="str">
        <f>VLOOKUP(PANAJI!$I1449,Code2Loc,2,FALSE)</f>
        <v>WALPE COLGE</v>
      </c>
    </row>
    <row r="1450" spans="1:10" ht="15.75" hidden="1" customHeight="1" x14ac:dyDescent="0.25">
      <c r="A1450" s="29" t="s">
        <v>1852</v>
      </c>
      <c r="B1450" s="30">
        <v>49</v>
      </c>
      <c r="C1450" s="30" t="s">
        <v>823</v>
      </c>
      <c r="D1450" s="30">
        <v>24</v>
      </c>
      <c r="E1450" s="30">
        <v>28</v>
      </c>
      <c r="F1450" s="30" t="s">
        <v>12</v>
      </c>
      <c r="G1450" s="31"/>
      <c r="H1450" s="31" t="s">
        <v>13</v>
      </c>
      <c r="I1450" s="18" t="s">
        <v>824</v>
      </c>
      <c r="J1450" s="32" t="str">
        <f>VLOOKUP(PANAJI!$I1450,Code2Loc,2,FALSE)</f>
        <v>MALPE</v>
      </c>
    </row>
    <row r="1451" spans="1:10" ht="15.75" hidden="1" customHeight="1" x14ac:dyDescent="0.25">
      <c r="A1451" s="29" t="s">
        <v>1852</v>
      </c>
      <c r="B1451" s="30">
        <v>49</v>
      </c>
      <c r="C1451" s="30" t="s">
        <v>825</v>
      </c>
      <c r="D1451" s="30">
        <v>25</v>
      </c>
      <c r="E1451" s="30">
        <v>30</v>
      </c>
      <c r="F1451" s="30" t="s">
        <v>12</v>
      </c>
      <c r="G1451" s="31"/>
      <c r="H1451" s="31" t="s">
        <v>30</v>
      </c>
      <c r="I1451" s="18" t="s">
        <v>826</v>
      </c>
      <c r="J1451" s="32" t="str">
        <f>VLOOKUP(PANAJI!$I1451,Code2Loc,2,FALSE)</f>
        <v>PEDNE</v>
      </c>
    </row>
    <row r="1452" spans="1:10" ht="15.75" hidden="1" customHeight="1" x14ac:dyDescent="0.25">
      <c r="A1452" s="29" t="s">
        <v>1852</v>
      </c>
      <c r="B1452" s="30">
        <v>49</v>
      </c>
      <c r="C1452" s="30" t="s">
        <v>827</v>
      </c>
      <c r="D1452" s="30">
        <v>26</v>
      </c>
      <c r="E1452" s="30">
        <v>32</v>
      </c>
      <c r="F1452" s="30" t="s">
        <v>12</v>
      </c>
      <c r="G1452" s="31"/>
      <c r="H1452" s="31" t="s">
        <v>13</v>
      </c>
      <c r="I1452" s="18" t="s">
        <v>828</v>
      </c>
      <c r="J1452" s="32" t="str">
        <f>VLOOKUP(PANAJI!$I1452,Code2Loc,2,FALSE)</f>
        <v>NAIBAG</v>
      </c>
    </row>
    <row r="1453" spans="1:10" ht="15.75" hidden="1" customHeight="1" x14ac:dyDescent="0.25">
      <c r="A1453" s="29" t="s">
        <v>1852</v>
      </c>
      <c r="B1453" s="30">
        <v>49</v>
      </c>
      <c r="C1453" s="30" t="s">
        <v>799</v>
      </c>
      <c r="D1453" s="30">
        <v>27</v>
      </c>
      <c r="E1453" s="30">
        <v>33</v>
      </c>
      <c r="F1453" s="30" t="s">
        <v>12</v>
      </c>
      <c r="G1453" s="31"/>
      <c r="H1453" s="31" t="s">
        <v>13</v>
      </c>
      <c r="I1453" s="18" t="s">
        <v>800</v>
      </c>
      <c r="J1453" s="32" t="str">
        <f>VLOOKUP(PANAJI!$I1453,Code2Loc,2,FALSE)</f>
        <v>STD. BRIDGE</v>
      </c>
    </row>
    <row r="1454" spans="1:10" ht="15.75" hidden="1" customHeight="1" x14ac:dyDescent="0.25">
      <c r="A1454" s="29" t="s">
        <v>1852</v>
      </c>
      <c r="B1454" s="30">
        <v>49</v>
      </c>
      <c r="C1454" s="30" t="s">
        <v>801</v>
      </c>
      <c r="D1454" s="30">
        <v>28</v>
      </c>
      <c r="E1454" s="30">
        <v>34</v>
      </c>
      <c r="F1454" s="30" t="s">
        <v>12</v>
      </c>
      <c r="G1454" s="31"/>
      <c r="H1454" s="31" t="s">
        <v>13</v>
      </c>
      <c r="I1454" s="18" t="s">
        <v>802</v>
      </c>
      <c r="J1454" s="32" t="str">
        <f>VLOOKUP(PANAJI!$I1454,Code2Loc,2,FALSE)</f>
        <v>PORASKADE</v>
      </c>
    </row>
    <row r="1455" spans="1:10" ht="15.75" hidden="1" customHeight="1" x14ac:dyDescent="0.25">
      <c r="A1455" s="29" t="s">
        <v>1852</v>
      </c>
      <c r="B1455" s="30">
        <v>49</v>
      </c>
      <c r="C1455" s="30" t="s">
        <v>829</v>
      </c>
      <c r="D1455" s="30">
        <v>29</v>
      </c>
      <c r="E1455" s="30">
        <v>35</v>
      </c>
      <c r="F1455" s="30" t="s">
        <v>12</v>
      </c>
      <c r="G1455" s="31"/>
      <c r="H1455" s="31" t="s">
        <v>13</v>
      </c>
      <c r="I1455" s="18" t="s">
        <v>830</v>
      </c>
      <c r="J1455" s="32" t="str">
        <f>VLOOKUP(PANAJI!$I1455,Code2Loc,2,FALSE)</f>
        <v>RLY O/BRIDG</v>
      </c>
    </row>
    <row r="1456" spans="1:10" ht="15.75" hidden="1" customHeight="1" x14ac:dyDescent="0.25">
      <c r="A1456" s="29" t="s">
        <v>1852</v>
      </c>
      <c r="B1456" s="30">
        <v>49</v>
      </c>
      <c r="C1456" s="30" t="s">
        <v>831</v>
      </c>
      <c r="D1456" s="30">
        <v>30</v>
      </c>
      <c r="E1456" s="30">
        <v>37</v>
      </c>
      <c r="F1456" s="30" t="s">
        <v>12</v>
      </c>
      <c r="G1456" s="31"/>
      <c r="H1456" s="31" t="s">
        <v>13</v>
      </c>
      <c r="I1456" s="18" t="s">
        <v>832</v>
      </c>
      <c r="J1456" s="32" t="str">
        <f>VLOOKUP(PANAJI!$I1456,Code2Loc,2,FALSE)</f>
        <v>UGVE</v>
      </c>
    </row>
    <row r="1457" spans="1:10" ht="15.75" hidden="1" customHeight="1" x14ac:dyDescent="0.25">
      <c r="A1457" s="29" t="s">
        <v>1852</v>
      </c>
      <c r="B1457" s="30">
        <v>49</v>
      </c>
      <c r="C1457" s="30" t="s">
        <v>833</v>
      </c>
      <c r="D1457" s="30">
        <v>31</v>
      </c>
      <c r="E1457" s="30">
        <v>38</v>
      </c>
      <c r="F1457" s="30" t="s">
        <v>12</v>
      </c>
      <c r="G1457" s="31"/>
      <c r="H1457" s="31" t="s">
        <v>13</v>
      </c>
      <c r="I1457" s="18" t="s">
        <v>834</v>
      </c>
      <c r="J1457" s="32" t="str">
        <f>VLOOKUP(PANAJI!$I1457,Code2Loc,2,FALSE)</f>
        <v>TAMBOSHE</v>
      </c>
    </row>
    <row r="1458" spans="1:10" ht="15.75" hidden="1" customHeight="1" x14ac:dyDescent="0.25">
      <c r="A1458" s="29" t="s">
        <v>1852</v>
      </c>
      <c r="B1458" s="30">
        <v>49</v>
      </c>
      <c r="C1458" s="30" t="s">
        <v>837</v>
      </c>
      <c r="D1458" s="30">
        <v>32</v>
      </c>
      <c r="E1458" s="30">
        <v>40</v>
      </c>
      <c r="F1458" s="30" t="s">
        <v>12</v>
      </c>
      <c r="G1458" s="31"/>
      <c r="H1458" s="31" t="s">
        <v>13</v>
      </c>
      <c r="I1458" s="18" t="s">
        <v>838</v>
      </c>
      <c r="J1458" s="32" t="str">
        <f>VLOOKUP(PANAJI!$I1458,Code2Loc,2,FALSE)</f>
        <v>MOPA</v>
      </c>
    </row>
    <row r="1459" spans="1:10" ht="15.75" hidden="1" customHeight="1" x14ac:dyDescent="0.25">
      <c r="A1459" s="29" t="s">
        <v>1853</v>
      </c>
      <c r="B1459" s="30">
        <v>50</v>
      </c>
      <c r="C1459" s="30" t="s">
        <v>11</v>
      </c>
      <c r="D1459" s="30">
        <v>1</v>
      </c>
      <c r="E1459" s="30">
        <v>0</v>
      </c>
      <c r="F1459" s="30" t="s">
        <v>12</v>
      </c>
      <c r="G1459" s="31"/>
      <c r="H1459" s="31" t="s">
        <v>13</v>
      </c>
      <c r="I1459" s="18" t="s">
        <v>14</v>
      </c>
      <c r="J1459" s="32" t="str">
        <f>VLOOKUP(PANAJI!$I1459,Code2Loc,2,FALSE)</f>
        <v>PANAJI</v>
      </c>
    </row>
    <row r="1460" spans="1:10" ht="15.75" hidden="1" customHeight="1" x14ac:dyDescent="0.25">
      <c r="A1460" s="29" t="s">
        <v>1853</v>
      </c>
      <c r="B1460" s="30">
        <v>50</v>
      </c>
      <c r="C1460" s="30" t="s">
        <v>77</v>
      </c>
      <c r="D1460" s="30">
        <v>2</v>
      </c>
      <c r="E1460" s="30">
        <v>2</v>
      </c>
      <c r="F1460" s="30" t="s">
        <v>12</v>
      </c>
      <c r="G1460" s="31"/>
      <c r="H1460" s="31" t="s">
        <v>13</v>
      </c>
      <c r="I1460" s="18" t="s">
        <v>78</v>
      </c>
      <c r="J1460" s="32" t="str">
        <f>VLOOKUP(PANAJI!$I1460,Code2Loc,2,FALSE)</f>
        <v>SAI SERVICE</v>
      </c>
    </row>
    <row r="1461" spans="1:10" ht="15.75" hidden="1" customHeight="1" x14ac:dyDescent="0.25">
      <c r="A1461" s="29" t="s">
        <v>1853</v>
      </c>
      <c r="B1461" s="30">
        <v>50</v>
      </c>
      <c r="C1461" s="30" t="s">
        <v>79</v>
      </c>
      <c r="D1461" s="30">
        <v>3</v>
      </c>
      <c r="E1461" s="30">
        <v>3</v>
      </c>
      <c r="F1461" s="30" t="s">
        <v>12</v>
      </c>
      <c r="G1461" s="31"/>
      <c r="H1461" s="31" t="s">
        <v>13</v>
      </c>
      <c r="I1461" s="18" t="s">
        <v>80</v>
      </c>
      <c r="J1461" s="32" t="str">
        <f>VLOOKUP(PANAJI!$I1461,Code2Loc,2,FALSE)</f>
        <v>TIN BLD/COL</v>
      </c>
    </row>
    <row r="1462" spans="1:10" ht="15.75" hidden="1" customHeight="1" x14ac:dyDescent="0.25">
      <c r="A1462" s="29" t="s">
        <v>1853</v>
      </c>
      <c r="B1462" s="30">
        <v>50</v>
      </c>
      <c r="C1462" s="30" t="s">
        <v>81</v>
      </c>
      <c r="D1462" s="30">
        <v>4</v>
      </c>
      <c r="E1462" s="30">
        <v>4</v>
      </c>
      <c r="F1462" s="30" t="s">
        <v>12</v>
      </c>
      <c r="G1462" s="31"/>
      <c r="H1462" s="31" t="s">
        <v>13</v>
      </c>
      <c r="I1462" s="18" t="s">
        <v>82</v>
      </c>
      <c r="J1462" s="32" t="str">
        <f>VLOOKUP(PANAJI!$I1462,Code2Loc,2,FALSE)</f>
        <v>GULYAKADE</v>
      </c>
    </row>
    <row r="1463" spans="1:10" ht="15.75" hidden="1" customHeight="1" x14ac:dyDescent="0.25">
      <c r="A1463" s="29" t="s">
        <v>1853</v>
      </c>
      <c r="B1463" s="30">
        <v>50</v>
      </c>
      <c r="C1463" s="30" t="s">
        <v>83</v>
      </c>
      <c r="D1463" s="30">
        <v>5</v>
      </c>
      <c r="E1463" s="30">
        <v>5</v>
      </c>
      <c r="F1463" s="30" t="s">
        <v>12</v>
      </c>
      <c r="G1463" s="31"/>
      <c r="H1463" s="31" t="s">
        <v>13</v>
      </c>
      <c r="I1463" s="18" t="s">
        <v>84</v>
      </c>
      <c r="J1463" s="32" t="str">
        <f>VLOOKUP(PANAJI!$I1463,Code2Loc,2,FALSE)</f>
        <v>PRV COPEL</v>
      </c>
    </row>
    <row r="1464" spans="1:10" ht="15.75" hidden="1" customHeight="1" x14ac:dyDescent="0.25">
      <c r="A1464" s="29" t="s">
        <v>1853</v>
      </c>
      <c r="B1464" s="30">
        <v>50</v>
      </c>
      <c r="C1464" s="30" t="s">
        <v>85</v>
      </c>
      <c r="D1464" s="30">
        <v>6</v>
      </c>
      <c r="E1464" s="30">
        <v>6</v>
      </c>
      <c r="F1464" s="30" t="s">
        <v>12</v>
      </c>
      <c r="G1464" s="31"/>
      <c r="H1464" s="31" t="s">
        <v>13</v>
      </c>
      <c r="I1464" s="18" t="s">
        <v>86</v>
      </c>
      <c r="J1464" s="32" t="str">
        <f>VLOOKUP(PANAJI!$I1464,Code2Loc,2,FALSE)</f>
        <v>PRV WADAKAD</v>
      </c>
    </row>
    <row r="1465" spans="1:10" ht="15.75" hidden="1" customHeight="1" x14ac:dyDescent="0.25">
      <c r="A1465" s="29" t="s">
        <v>1853</v>
      </c>
      <c r="B1465" s="30">
        <v>50</v>
      </c>
      <c r="C1465" s="30" t="s">
        <v>87</v>
      </c>
      <c r="D1465" s="30">
        <v>7</v>
      </c>
      <c r="E1465" s="30">
        <v>7</v>
      </c>
      <c r="F1465" s="30" t="s">
        <v>12</v>
      </c>
      <c r="G1465" s="31"/>
      <c r="H1465" s="31" t="s">
        <v>13</v>
      </c>
      <c r="I1465" s="18" t="s">
        <v>88</v>
      </c>
      <c r="J1465" s="32" t="str">
        <f>VLOOKUP(PANAJI!$I1465,Code2Loc,2,FALSE)</f>
        <v>PRV BAZAR</v>
      </c>
    </row>
    <row r="1466" spans="1:10" ht="15.75" hidden="1" customHeight="1" x14ac:dyDescent="0.25">
      <c r="A1466" s="29" t="s">
        <v>1853</v>
      </c>
      <c r="B1466" s="30">
        <v>50</v>
      </c>
      <c r="C1466" s="30" t="s">
        <v>89</v>
      </c>
      <c r="D1466" s="30">
        <v>8</v>
      </c>
      <c r="E1466" s="30">
        <v>8</v>
      </c>
      <c r="F1466" s="30" t="s">
        <v>12</v>
      </c>
      <c r="G1466" s="31"/>
      <c r="H1466" s="31" t="s">
        <v>13</v>
      </c>
      <c r="I1466" s="18" t="s">
        <v>90</v>
      </c>
      <c r="J1466" s="32" t="str">
        <f>VLOOKUP(PANAJI!$I1466,Code2Loc,2,FALSE)</f>
        <v>GIRI CROSS</v>
      </c>
    </row>
    <row r="1467" spans="1:10" ht="15.75" hidden="1" customHeight="1" x14ac:dyDescent="0.25">
      <c r="A1467" s="29" t="s">
        <v>1853</v>
      </c>
      <c r="B1467" s="30">
        <v>50</v>
      </c>
      <c r="C1467" s="30" t="s">
        <v>91</v>
      </c>
      <c r="D1467" s="30">
        <v>9</v>
      </c>
      <c r="E1467" s="30">
        <v>9</v>
      </c>
      <c r="F1467" s="30" t="s">
        <v>12</v>
      </c>
      <c r="G1467" s="31"/>
      <c r="H1467" s="31" t="s">
        <v>13</v>
      </c>
      <c r="I1467" s="18" t="s">
        <v>92</v>
      </c>
      <c r="J1467" s="32" t="str">
        <f>VLOOKUP(PANAJI!$I1467,Code2Loc,2,FALSE)</f>
        <v>GREEN PARK</v>
      </c>
    </row>
    <row r="1468" spans="1:10" ht="15.75" hidden="1" customHeight="1" x14ac:dyDescent="0.25">
      <c r="A1468" s="29" t="s">
        <v>1853</v>
      </c>
      <c r="B1468" s="30">
        <v>50</v>
      </c>
      <c r="C1468" s="30" t="s">
        <v>93</v>
      </c>
      <c r="D1468" s="30">
        <v>10</v>
      </c>
      <c r="E1468" s="30">
        <v>10</v>
      </c>
      <c r="F1468" s="30" t="s">
        <v>12</v>
      </c>
      <c r="G1468" s="31"/>
      <c r="H1468" s="31" t="s">
        <v>13</v>
      </c>
      <c r="I1468" s="18" t="s">
        <v>94</v>
      </c>
      <c r="J1468" s="32" t="str">
        <f>VLOOKUP(PANAJI!$I1468,Code2Loc,2,FALSE)</f>
        <v>GIRI CHAPEL</v>
      </c>
    </row>
    <row r="1469" spans="1:10" ht="15.75" hidden="1" customHeight="1" x14ac:dyDescent="0.25">
      <c r="A1469" s="29" t="s">
        <v>1853</v>
      </c>
      <c r="B1469" s="30">
        <v>50</v>
      </c>
      <c r="C1469" s="30" t="s">
        <v>95</v>
      </c>
      <c r="D1469" s="30">
        <v>11</v>
      </c>
      <c r="E1469" s="30">
        <v>12</v>
      </c>
      <c r="F1469" s="30" t="s">
        <v>12</v>
      </c>
      <c r="G1469" s="31"/>
      <c r="H1469" s="31" t="s">
        <v>13</v>
      </c>
      <c r="I1469" s="18" t="s">
        <v>96</v>
      </c>
      <c r="J1469" s="32" t="str">
        <f>VLOOKUP(PANAJI!$I1469,Code2Loc,2,FALSE)</f>
        <v>MAPUSA</v>
      </c>
    </row>
    <row r="1470" spans="1:10" ht="15.75" hidden="1" customHeight="1" x14ac:dyDescent="0.25">
      <c r="A1470" s="29" t="s">
        <v>1853</v>
      </c>
      <c r="B1470" s="30">
        <v>50</v>
      </c>
      <c r="C1470" s="30" t="s">
        <v>99</v>
      </c>
      <c r="D1470" s="30">
        <v>12</v>
      </c>
      <c r="E1470" s="30">
        <v>13</v>
      </c>
      <c r="F1470" s="30" t="s">
        <v>12</v>
      </c>
      <c r="G1470" s="31"/>
      <c r="H1470" s="31" t="s">
        <v>13</v>
      </c>
      <c r="I1470" s="18" t="s">
        <v>100</v>
      </c>
      <c r="J1470" s="32" t="str">
        <f>VLOOKUP(PANAJI!$I1470,Code2Loc,2,FALSE)</f>
        <v>MPS COURT</v>
      </c>
    </row>
    <row r="1471" spans="1:10" ht="15.75" hidden="1" customHeight="1" x14ac:dyDescent="0.25">
      <c r="A1471" s="29" t="s">
        <v>1853</v>
      </c>
      <c r="B1471" s="30">
        <v>50</v>
      </c>
      <c r="C1471" s="30" t="s">
        <v>101</v>
      </c>
      <c r="D1471" s="30">
        <v>13</v>
      </c>
      <c r="E1471" s="30">
        <v>14</v>
      </c>
      <c r="F1471" s="30" t="s">
        <v>12</v>
      </c>
      <c r="G1471" s="31"/>
      <c r="H1471" s="31" t="s">
        <v>13</v>
      </c>
      <c r="I1471" s="18" t="s">
        <v>102</v>
      </c>
      <c r="J1471" s="32" t="str">
        <f>VLOOKUP(PANAJI!$I1471,Code2Loc,2,FALSE)</f>
        <v>DULER</v>
      </c>
    </row>
    <row r="1472" spans="1:10" ht="15.75" hidden="1" customHeight="1" x14ac:dyDescent="0.25">
      <c r="A1472" s="29" t="s">
        <v>1853</v>
      </c>
      <c r="B1472" s="30">
        <v>50</v>
      </c>
      <c r="C1472" s="30" t="s">
        <v>103</v>
      </c>
      <c r="D1472" s="30">
        <v>14</v>
      </c>
      <c r="E1472" s="30">
        <v>15</v>
      </c>
      <c r="F1472" s="30" t="s">
        <v>12</v>
      </c>
      <c r="G1472" s="31"/>
      <c r="H1472" s="31" t="s">
        <v>13</v>
      </c>
      <c r="I1472" s="18" t="s">
        <v>104</v>
      </c>
      <c r="J1472" s="32" t="str">
        <f>VLOOKUP(PANAJI!$I1472,Code2Loc,2,FALSE)</f>
        <v>PDEM/KRWDA</v>
      </c>
    </row>
    <row r="1473" spans="1:10" ht="15.75" hidden="1" customHeight="1" x14ac:dyDescent="0.25">
      <c r="A1473" s="29" t="s">
        <v>1853</v>
      </c>
      <c r="B1473" s="30">
        <v>50</v>
      </c>
      <c r="C1473" s="30" t="s">
        <v>105</v>
      </c>
      <c r="D1473" s="30">
        <v>15</v>
      </c>
      <c r="E1473" s="30">
        <v>16</v>
      </c>
      <c r="F1473" s="30" t="s">
        <v>12</v>
      </c>
      <c r="G1473" s="31"/>
      <c r="H1473" s="31" t="s">
        <v>13</v>
      </c>
      <c r="I1473" s="18" t="s">
        <v>106</v>
      </c>
      <c r="J1473" s="32" t="str">
        <f>VLOOKUP(PANAJI!$I1473,Code2Loc,2,FALSE)</f>
        <v>KARASWADA</v>
      </c>
    </row>
    <row r="1474" spans="1:10" ht="15.75" hidden="1" customHeight="1" x14ac:dyDescent="0.25">
      <c r="A1474" s="29" t="s">
        <v>1853</v>
      </c>
      <c r="B1474" s="30">
        <v>50</v>
      </c>
      <c r="C1474" s="30" t="s">
        <v>707</v>
      </c>
      <c r="D1474" s="30">
        <v>16</v>
      </c>
      <c r="E1474" s="30">
        <v>18</v>
      </c>
      <c r="F1474" s="30" t="s">
        <v>12</v>
      </c>
      <c r="G1474" s="31"/>
      <c r="H1474" s="31" t="s">
        <v>13</v>
      </c>
      <c r="I1474" s="18" t="s">
        <v>708</v>
      </c>
      <c r="J1474" s="32" t="str">
        <f>VLOOKUP(PANAJI!$I1474,Code2Loc,2,FALSE)</f>
        <v>C HUSIG BRD</v>
      </c>
    </row>
    <row r="1475" spans="1:10" ht="15.75" hidden="1" customHeight="1" x14ac:dyDescent="0.25">
      <c r="A1475" s="29" t="s">
        <v>1853</v>
      </c>
      <c r="B1475" s="30">
        <v>50</v>
      </c>
      <c r="C1475" s="30" t="s">
        <v>709</v>
      </c>
      <c r="D1475" s="30">
        <v>17</v>
      </c>
      <c r="E1475" s="30">
        <v>19</v>
      </c>
      <c r="F1475" s="30" t="s">
        <v>12</v>
      </c>
      <c r="G1475" s="31"/>
      <c r="H1475" s="31" t="s">
        <v>13</v>
      </c>
      <c r="I1475" s="18" t="s">
        <v>710</v>
      </c>
      <c r="J1475" s="32" t="str">
        <f>VLOOKUP(PANAJI!$I1475,Code2Loc,2,FALSE)</f>
        <v>BINANI</v>
      </c>
    </row>
    <row r="1476" spans="1:10" ht="15.75" hidden="1" customHeight="1" x14ac:dyDescent="0.25">
      <c r="A1476" s="29" t="s">
        <v>1853</v>
      </c>
      <c r="B1476" s="30">
        <v>50</v>
      </c>
      <c r="C1476" s="30" t="s">
        <v>711</v>
      </c>
      <c r="D1476" s="30">
        <v>18</v>
      </c>
      <c r="E1476" s="30">
        <v>20</v>
      </c>
      <c r="F1476" s="30" t="s">
        <v>12</v>
      </c>
      <c r="G1476" s="31"/>
      <c r="H1476" s="31" t="s">
        <v>13</v>
      </c>
      <c r="I1476" s="18" t="s">
        <v>712</v>
      </c>
      <c r="J1476" s="32" t="str">
        <f>VLOOKUP(PANAJI!$I1476,Code2Loc,2,FALSE)</f>
        <v>COLVALE</v>
      </c>
    </row>
    <row r="1477" spans="1:10" ht="15.75" hidden="1" customHeight="1" x14ac:dyDescent="0.25">
      <c r="A1477" s="29" t="s">
        <v>1853</v>
      </c>
      <c r="B1477" s="30">
        <v>50</v>
      </c>
      <c r="C1477" s="30" t="s">
        <v>713</v>
      </c>
      <c r="D1477" s="30">
        <v>19</v>
      </c>
      <c r="E1477" s="30">
        <v>21</v>
      </c>
      <c r="F1477" s="30" t="s">
        <v>12</v>
      </c>
      <c r="G1477" s="31"/>
      <c r="H1477" s="31" t="s">
        <v>13</v>
      </c>
      <c r="I1477" s="18" t="s">
        <v>714</v>
      </c>
      <c r="J1477" s="32" t="str">
        <f>VLOOKUP(PANAJI!$I1477,Code2Loc,2,FALSE)</f>
        <v>MAHAKHAJAN</v>
      </c>
    </row>
    <row r="1478" spans="1:10" ht="15.75" hidden="1" customHeight="1" x14ac:dyDescent="0.25">
      <c r="A1478" s="29" t="s">
        <v>1853</v>
      </c>
      <c r="B1478" s="30">
        <v>50</v>
      </c>
      <c r="C1478" s="30" t="s">
        <v>715</v>
      </c>
      <c r="D1478" s="30">
        <v>20</v>
      </c>
      <c r="E1478" s="30">
        <v>22</v>
      </c>
      <c r="F1478" s="30" t="s">
        <v>12</v>
      </c>
      <c r="G1478" s="31"/>
      <c r="H1478" s="31" t="s">
        <v>13</v>
      </c>
      <c r="I1478" s="18" t="s">
        <v>716</v>
      </c>
      <c r="J1478" s="32" t="str">
        <f>VLOOKUP(PANAJI!$I1478,Code2Loc,2,FALSE)</f>
        <v>DHARGAL</v>
      </c>
    </row>
    <row r="1479" spans="1:10" ht="15.75" hidden="1" customHeight="1" x14ac:dyDescent="0.25">
      <c r="A1479" s="29" t="s">
        <v>1853</v>
      </c>
      <c r="B1479" s="30">
        <v>50</v>
      </c>
      <c r="C1479" s="30" t="s">
        <v>717</v>
      </c>
      <c r="D1479" s="30">
        <v>21</v>
      </c>
      <c r="E1479" s="30">
        <v>24</v>
      </c>
      <c r="F1479" s="30" t="s">
        <v>12</v>
      </c>
      <c r="G1479" s="31"/>
      <c r="H1479" s="31" t="s">
        <v>13</v>
      </c>
      <c r="I1479" s="18" t="s">
        <v>718</v>
      </c>
      <c r="J1479" s="32" t="str">
        <f>VLOOKUP(PANAJI!$I1479,Code2Loc,2,FALSE)</f>
        <v>KULAN</v>
      </c>
    </row>
    <row r="1480" spans="1:10" ht="15.75" hidden="1" customHeight="1" x14ac:dyDescent="0.25">
      <c r="A1480" s="29" t="s">
        <v>1853</v>
      </c>
      <c r="B1480" s="30">
        <v>50</v>
      </c>
      <c r="C1480" s="30" t="s">
        <v>817</v>
      </c>
      <c r="D1480" s="30">
        <v>22</v>
      </c>
      <c r="E1480" s="30">
        <v>25</v>
      </c>
      <c r="F1480" s="30" t="s">
        <v>12</v>
      </c>
      <c r="G1480" s="31"/>
      <c r="H1480" s="31" t="s">
        <v>13</v>
      </c>
      <c r="I1480" s="18" t="s">
        <v>818</v>
      </c>
      <c r="J1480" s="32" t="str">
        <f>VLOOKUP(PANAJI!$I1480,Code2Loc,2,FALSE)</f>
        <v>OSHELBAG</v>
      </c>
    </row>
    <row r="1481" spans="1:10" ht="15.75" hidden="1" customHeight="1" x14ac:dyDescent="0.25">
      <c r="A1481" s="29" t="s">
        <v>1853</v>
      </c>
      <c r="B1481" s="30">
        <v>50</v>
      </c>
      <c r="C1481" s="30" t="s">
        <v>819</v>
      </c>
      <c r="D1481" s="30">
        <v>23</v>
      </c>
      <c r="E1481" s="30">
        <v>26</v>
      </c>
      <c r="F1481" s="30" t="s">
        <v>12</v>
      </c>
      <c r="G1481" s="31"/>
      <c r="H1481" s="31" t="s">
        <v>13</v>
      </c>
      <c r="I1481" s="18" t="s">
        <v>820</v>
      </c>
      <c r="J1481" s="32" t="str">
        <f>VLOOKUP(PANAJI!$I1481,Code2Loc,2,FALSE)</f>
        <v>WALPE</v>
      </c>
    </row>
    <row r="1482" spans="1:10" ht="15.75" hidden="1" customHeight="1" x14ac:dyDescent="0.25">
      <c r="A1482" s="29" t="s">
        <v>1853</v>
      </c>
      <c r="B1482" s="30">
        <v>50</v>
      </c>
      <c r="C1482" s="30" t="s">
        <v>821</v>
      </c>
      <c r="D1482" s="30">
        <v>24</v>
      </c>
      <c r="E1482" s="30">
        <v>27</v>
      </c>
      <c r="F1482" s="30" t="s">
        <v>12</v>
      </c>
      <c r="G1482" s="31"/>
      <c r="H1482" s="31" t="s">
        <v>13</v>
      </c>
      <c r="I1482" s="18" t="s">
        <v>822</v>
      </c>
      <c r="J1482" s="32" t="str">
        <f>VLOOKUP(PANAJI!$I1482,Code2Loc,2,FALSE)</f>
        <v>WALPE COLGE</v>
      </c>
    </row>
    <row r="1483" spans="1:10" ht="15.75" hidden="1" customHeight="1" x14ac:dyDescent="0.25">
      <c r="A1483" s="29" t="s">
        <v>1853</v>
      </c>
      <c r="B1483" s="30">
        <v>50</v>
      </c>
      <c r="C1483" s="30" t="s">
        <v>823</v>
      </c>
      <c r="D1483" s="30">
        <v>25</v>
      </c>
      <c r="E1483" s="30">
        <v>28</v>
      </c>
      <c r="F1483" s="30" t="s">
        <v>12</v>
      </c>
      <c r="G1483" s="31"/>
      <c r="H1483" s="31" t="s">
        <v>13</v>
      </c>
      <c r="I1483" s="18" t="s">
        <v>824</v>
      </c>
      <c r="J1483" s="32" t="str">
        <f>VLOOKUP(PANAJI!$I1483,Code2Loc,2,FALSE)</f>
        <v>MALPE</v>
      </c>
    </row>
    <row r="1484" spans="1:10" ht="15.75" hidden="1" customHeight="1" x14ac:dyDescent="0.25">
      <c r="A1484" s="29" t="s">
        <v>1853</v>
      </c>
      <c r="B1484" s="30">
        <v>50</v>
      </c>
      <c r="C1484" s="30" t="s">
        <v>825</v>
      </c>
      <c r="D1484" s="30">
        <v>26</v>
      </c>
      <c r="E1484" s="30">
        <v>30</v>
      </c>
      <c r="F1484" s="30" t="s">
        <v>12</v>
      </c>
      <c r="G1484" s="31"/>
      <c r="H1484" s="31" t="s">
        <v>30</v>
      </c>
      <c r="I1484" s="18" t="s">
        <v>826</v>
      </c>
      <c r="J1484" s="32" t="str">
        <f>VLOOKUP(PANAJI!$I1484,Code2Loc,2,FALSE)</f>
        <v>PEDNE</v>
      </c>
    </row>
    <row r="1485" spans="1:10" ht="15.75" hidden="1" customHeight="1" x14ac:dyDescent="0.25">
      <c r="A1485" s="29" t="s">
        <v>1853</v>
      </c>
      <c r="B1485" s="30">
        <v>50</v>
      </c>
      <c r="C1485" s="30" t="s">
        <v>871</v>
      </c>
      <c r="D1485" s="30">
        <v>27</v>
      </c>
      <c r="E1485" s="30">
        <v>33</v>
      </c>
      <c r="F1485" s="30" t="s">
        <v>12</v>
      </c>
      <c r="G1485" s="31"/>
      <c r="H1485" s="31" t="s">
        <v>13</v>
      </c>
      <c r="I1485" s="18" t="s">
        <v>872</v>
      </c>
      <c r="J1485" s="32" t="str">
        <f>VLOOKUP(PANAJI!$I1485,Code2Loc,2,FALSE)</f>
        <v>TUEM HSPTL</v>
      </c>
    </row>
    <row r="1486" spans="1:10" ht="15.75" hidden="1" customHeight="1" x14ac:dyDescent="0.25">
      <c r="A1486" s="29" t="s">
        <v>1853</v>
      </c>
      <c r="B1486" s="30">
        <v>50</v>
      </c>
      <c r="C1486" s="30" t="s">
        <v>873</v>
      </c>
      <c r="D1486" s="30">
        <v>28</v>
      </c>
      <c r="E1486" s="30">
        <v>37</v>
      </c>
      <c r="F1486" s="30" t="s">
        <v>12</v>
      </c>
      <c r="G1486" s="31"/>
      <c r="H1486" s="31" t="s">
        <v>13</v>
      </c>
      <c r="I1486" s="18" t="s">
        <v>874</v>
      </c>
      <c r="J1486" s="32" t="str">
        <f>VLOOKUP(PANAJI!$I1486,Code2Loc,2,FALSE)</f>
        <v>BHAIDWADA</v>
      </c>
    </row>
    <row r="1487" spans="1:10" ht="15.75" hidden="1" customHeight="1" x14ac:dyDescent="0.25">
      <c r="A1487" s="29" t="s">
        <v>1853</v>
      </c>
      <c r="B1487" s="30">
        <v>50</v>
      </c>
      <c r="C1487" s="30" t="s">
        <v>875</v>
      </c>
      <c r="D1487" s="30">
        <v>29</v>
      </c>
      <c r="E1487" s="30">
        <v>40</v>
      </c>
      <c r="F1487" s="30" t="s">
        <v>12</v>
      </c>
      <c r="G1487" s="31"/>
      <c r="H1487" s="31" t="s">
        <v>13</v>
      </c>
      <c r="I1487" s="18" t="s">
        <v>876</v>
      </c>
      <c r="J1487" s="32" t="str">
        <f>VLOOKUP(PANAJI!$I1487,Code2Loc,2,FALSE)</f>
        <v>PETECHAWADA</v>
      </c>
    </row>
    <row r="1488" spans="1:10" ht="15.75" hidden="1" customHeight="1" x14ac:dyDescent="0.25">
      <c r="A1488" s="29" t="s">
        <v>1854</v>
      </c>
      <c r="B1488" s="30">
        <v>51</v>
      </c>
      <c r="C1488" s="30" t="s">
        <v>11</v>
      </c>
      <c r="D1488" s="30">
        <v>1</v>
      </c>
      <c r="E1488" s="30">
        <v>0</v>
      </c>
      <c r="F1488" s="30" t="s">
        <v>12</v>
      </c>
      <c r="G1488" s="31"/>
      <c r="H1488" s="31" t="s">
        <v>13</v>
      </c>
      <c r="I1488" s="18" t="s">
        <v>14</v>
      </c>
      <c r="J1488" s="32" t="str">
        <f>VLOOKUP(PANAJI!$I1488,Code2Loc,2,FALSE)</f>
        <v>PANAJI</v>
      </c>
    </row>
    <row r="1489" spans="1:10" ht="15.75" hidden="1" customHeight="1" x14ac:dyDescent="0.25">
      <c r="A1489" s="29" t="s">
        <v>1854</v>
      </c>
      <c r="B1489" s="30">
        <v>51</v>
      </c>
      <c r="C1489" s="30" t="s">
        <v>77</v>
      </c>
      <c r="D1489" s="30">
        <v>2</v>
      </c>
      <c r="E1489" s="30">
        <v>2</v>
      </c>
      <c r="F1489" s="30" t="s">
        <v>12</v>
      </c>
      <c r="G1489" s="31"/>
      <c r="H1489" s="31" t="s">
        <v>13</v>
      </c>
      <c r="I1489" s="18" t="s">
        <v>78</v>
      </c>
      <c r="J1489" s="32" t="str">
        <f>VLOOKUP(PANAJI!$I1489,Code2Loc,2,FALSE)</f>
        <v>SAI SERVICE</v>
      </c>
    </row>
    <row r="1490" spans="1:10" ht="15.75" hidden="1" customHeight="1" x14ac:dyDescent="0.25">
      <c r="A1490" s="29" t="s">
        <v>1854</v>
      </c>
      <c r="B1490" s="30">
        <v>51</v>
      </c>
      <c r="C1490" s="30" t="s">
        <v>79</v>
      </c>
      <c r="D1490" s="30">
        <v>3</v>
      </c>
      <c r="E1490" s="30">
        <v>3</v>
      </c>
      <c r="F1490" s="30" t="s">
        <v>12</v>
      </c>
      <c r="G1490" s="31"/>
      <c r="H1490" s="31" t="s">
        <v>13</v>
      </c>
      <c r="I1490" s="18" t="s">
        <v>80</v>
      </c>
      <c r="J1490" s="32" t="str">
        <f>VLOOKUP(PANAJI!$I1490,Code2Loc,2,FALSE)</f>
        <v>TIN BLD/COL</v>
      </c>
    </row>
    <row r="1491" spans="1:10" ht="15.75" hidden="1" customHeight="1" x14ac:dyDescent="0.25">
      <c r="A1491" s="29" t="s">
        <v>1854</v>
      </c>
      <c r="B1491" s="30">
        <v>51</v>
      </c>
      <c r="C1491" s="30" t="s">
        <v>81</v>
      </c>
      <c r="D1491" s="30">
        <v>4</v>
      </c>
      <c r="E1491" s="30">
        <v>4</v>
      </c>
      <c r="F1491" s="30" t="s">
        <v>12</v>
      </c>
      <c r="G1491" s="31"/>
      <c r="H1491" s="31" t="s">
        <v>13</v>
      </c>
      <c r="I1491" s="18" t="s">
        <v>82</v>
      </c>
      <c r="J1491" s="32" t="str">
        <f>VLOOKUP(PANAJI!$I1491,Code2Loc,2,FALSE)</f>
        <v>GULYAKADE</v>
      </c>
    </row>
    <row r="1492" spans="1:10" ht="15.75" hidden="1" customHeight="1" x14ac:dyDescent="0.25">
      <c r="A1492" s="29" t="s">
        <v>1854</v>
      </c>
      <c r="B1492" s="30">
        <v>51</v>
      </c>
      <c r="C1492" s="30" t="s">
        <v>83</v>
      </c>
      <c r="D1492" s="30">
        <v>5</v>
      </c>
      <c r="E1492" s="30">
        <v>5</v>
      </c>
      <c r="F1492" s="30" t="s">
        <v>12</v>
      </c>
      <c r="G1492" s="31"/>
      <c r="H1492" s="31" t="s">
        <v>13</v>
      </c>
      <c r="I1492" s="18" t="s">
        <v>84</v>
      </c>
      <c r="J1492" s="32" t="str">
        <f>VLOOKUP(PANAJI!$I1492,Code2Loc,2,FALSE)</f>
        <v>PRV COPEL</v>
      </c>
    </row>
    <row r="1493" spans="1:10" ht="15.75" hidden="1" customHeight="1" x14ac:dyDescent="0.25">
      <c r="A1493" s="29" t="s">
        <v>1854</v>
      </c>
      <c r="B1493" s="30">
        <v>51</v>
      </c>
      <c r="C1493" s="30" t="s">
        <v>85</v>
      </c>
      <c r="D1493" s="30">
        <v>6</v>
      </c>
      <c r="E1493" s="30">
        <v>6</v>
      </c>
      <c r="F1493" s="30" t="s">
        <v>12</v>
      </c>
      <c r="G1493" s="31"/>
      <c r="H1493" s="31" t="s">
        <v>13</v>
      </c>
      <c r="I1493" s="18" t="s">
        <v>86</v>
      </c>
      <c r="J1493" s="32" t="str">
        <f>VLOOKUP(PANAJI!$I1493,Code2Loc,2,FALSE)</f>
        <v>PRV WADAKAD</v>
      </c>
    </row>
    <row r="1494" spans="1:10" ht="15.75" hidden="1" customHeight="1" x14ac:dyDescent="0.25">
      <c r="A1494" s="29" t="s">
        <v>1854</v>
      </c>
      <c r="B1494" s="30">
        <v>51</v>
      </c>
      <c r="C1494" s="30" t="s">
        <v>87</v>
      </c>
      <c r="D1494" s="30">
        <v>7</v>
      </c>
      <c r="E1494" s="30">
        <v>7</v>
      </c>
      <c r="F1494" s="30" t="s">
        <v>12</v>
      </c>
      <c r="G1494" s="31"/>
      <c r="H1494" s="31" t="s">
        <v>13</v>
      </c>
      <c r="I1494" s="18" t="s">
        <v>88</v>
      </c>
      <c r="J1494" s="32" t="str">
        <f>VLOOKUP(PANAJI!$I1494,Code2Loc,2,FALSE)</f>
        <v>PRV BAZAR</v>
      </c>
    </row>
    <row r="1495" spans="1:10" ht="15.75" hidden="1" customHeight="1" x14ac:dyDescent="0.25">
      <c r="A1495" s="29" t="s">
        <v>1854</v>
      </c>
      <c r="B1495" s="30">
        <v>51</v>
      </c>
      <c r="C1495" s="30" t="s">
        <v>89</v>
      </c>
      <c r="D1495" s="30">
        <v>8</v>
      </c>
      <c r="E1495" s="30">
        <v>8</v>
      </c>
      <c r="F1495" s="30" t="s">
        <v>12</v>
      </c>
      <c r="G1495" s="31"/>
      <c r="H1495" s="31" t="s">
        <v>13</v>
      </c>
      <c r="I1495" s="18" t="s">
        <v>90</v>
      </c>
      <c r="J1495" s="32" t="str">
        <f>VLOOKUP(PANAJI!$I1495,Code2Loc,2,FALSE)</f>
        <v>GIRI CROSS</v>
      </c>
    </row>
    <row r="1496" spans="1:10" ht="15.75" hidden="1" customHeight="1" x14ac:dyDescent="0.25">
      <c r="A1496" s="29" t="s">
        <v>1854</v>
      </c>
      <c r="B1496" s="30">
        <v>51</v>
      </c>
      <c r="C1496" s="30" t="s">
        <v>91</v>
      </c>
      <c r="D1496" s="30">
        <v>9</v>
      </c>
      <c r="E1496" s="30">
        <v>9</v>
      </c>
      <c r="F1496" s="30" t="s">
        <v>12</v>
      </c>
      <c r="G1496" s="31"/>
      <c r="H1496" s="31" t="s">
        <v>13</v>
      </c>
      <c r="I1496" s="18" t="s">
        <v>92</v>
      </c>
      <c r="J1496" s="32" t="str">
        <f>VLOOKUP(PANAJI!$I1496,Code2Loc,2,FALSE)</f>
        <v>GREEN PARK</v>
      </c>
    </row>
    <row r="1497" spans="1:10" ht="15.75" hidden="1" customHeight="1" x14ac:dyDescent="0.25">
      <c r="A1497" s="29" t="s">
        <v>1854</v>
      </c>
      <c r="B1497" s="30">
        <v>51</v>
      </c>
      <c r="C1497" s="30" t="s">
        <v>93</v>
      </c>
      <c r="D1497" s="30">
        <v>10</v>
      </c>
      <c r="E1497" s="30">
        <v>10</v>
      </c>
      <c r="F1497" s="30" t="s">
        <v>12</v>
      </c>
      <c r="G1497" s="31"/>
      <c r="H1497" s="31" t="s">
        <v>13</v>
      </c>
      <c r="I1497" s="18" t="s">
        <v>94</v>
      </c>
      <c r="J1497" s="32" t="str">
        <f>VLOOKUP(PANAJI!$I1497,Code2Loc,2,FALSE)</f>
        <v>GIRI CHAPEL</v>
      </c>
    </row>
    <row r="1498" spans="1:10" ht="15.75" hidden="1" customHeight="1" x14ac:dyDescent="0.25">
      <c r="A1498" s="29" t="s">
        <v>1854</v>
      </c>
      <c r="B1498" s="30">
        <v>51</v>
      </c>
      <c r="C1498" s="30" t="s">
        <v>95</v>
      </c>
      <c r="D1498" s="30">
        <v>11</v>
      </c>
      <c r="E1498" s="30">
        <v>12</v>
      </c>
      <c r="F1498" s="30" t="s">
        <v>12</v>
      </c>
      <c r="G1498" s="31"/>
      <c r="H1498" s="31" t="s">
        <v>13</v>
      </c>
      <c r="I1498" s="18" t="s">
        <v>96</v>
      </c>
      <c r="J1498" s="32" t="str">
        <f>VLOOKUP(PANAJI!$I1498,Code2Loc,2,FALSE)</f>
        <v>MAPUSA</v>
      </c>
    </row>
    <row r="1499" spans="1:10" ht="15.75" hidden="1" customHeight="1" x14ac:dyDescent="0.25">
      <c r="A1499" s="29" t="s">
        <v>1854</v>
      </c>
      <c r="B1499" s="30">
        <v>51</v>
      </c>
      <c r="C1499" s="30" t="s">
        <v>99</v>
      </c>
      <c r="D1499" s="30">
        <v>12</v>
      </c>
      <c r="E1499" s="30">
        <v>13</v>
      </c>
      <c r="F1499" s="30" t="s">
        <v>12</v>
      </c>
      <c r="G1499" s="31"/>
      <c r="H1499" s="31" t="s">
        <v>13</v>
      </c>
      <c r="I1499" s="18" t="s">
        <v>100</v>
      </c>
      <c r="J1499" s="32" t="str">
        <f>VLOOKUP(PANAJI!$I1499,Code2Loc,2,FALSE)</f>
        <v>MPS COURT</v>
      </c>
    </row>
    <row r="1500" spans="1:10" ht="15.75" hidden="1" customHeight="1" x14ac:dyDescent="0.25">
      <c r="A1500" s="29" t="s">
        <v>1854</v>
      </c>
      <c r="B1500" s="30">
        <v>51</v>
      </c>
      <c r="C1500" s="30" t="s">
        <v>101</v>
      </c>
      <c r="D1500" s="30">
        <v>13</v>
      </c>
      <c r="E1500" s="30">
        <v>14</v>
      </c>
      <c r="F1500" s="30" t="s">
        <v>12</v>
      </c>
      <c r="G1500" s="31"/>
      <c r="H1500" s="31" t="s">
        <v>13</v>
      </c>
      <c r="I1500" s="18" t="s">
        <v>102</v>
      </c>
      <c r="J1500" s="32" t="str">
        <f>VLOOKUP(PANAJI!$I1500,Code2Loc,2,FALSE)</f>
        <v>DULER</v>
      </c>
    </row>
    <row r="1501" spans="1:10" ht="15.75" hidden="1" customHeight="1" x14ac:dyDescent="0.25">
      <c r="A1501" s="29" t="s">
        <v>1854</v>
      </c>
      <c r="B1501" s="30">
        <v>51</v>
      </c>
      <c r="C1501" s="30" t="s">
        <v>103</v>
      </c>
      <c r="D1501" s="30">
        <v>14</v>
      </c>
      <c r="E1501" s="30">
        <v>15</v>
      </c>
      <c r="F1501" s="30" t="s">
        <v>12</v>
      </c>
      <c r="G1501" s="31"/>
      <c r="H1501" s="31" t="s">
        <v>13</v>
      </c>
      <c r="I1501" s="18" t="s">
        <v>104</v>
      </c>
      <c r="J1501" s="32" t="str">
        <f>VLOOKUP(PANAJI!$I1501,Code2Loc,2,FALSE)</f>
        <v>PDEM/KRWDA</v>
      </c>
    </row>
    <row r="1502" spans="1:10" ht="15.75" hidden="1" customHeight="1" x14ac:dyDescent="0.25">
      <c r="A1502" s="29" t="s">
        <v>1854</v>
      </c>
      <c r="B1502" s="30">
        <v>51</v>
      </c>
      <c r="C1502" s="30" t="s">
        <v>105</v>
      </c>
      <c r="D1502" s="30">
        <v>15</v>
      </c>
      <c r="E1502" s="30">
        <v>16</v>
      </c>
      <c r="F1502" s="30" t="s">
        <v>12</v>
      </c>
      <c r="G1502" s="31"/>
      <c r="H1502" s="31" t="s">
        <v>13</v>
      </c>
      <c r="I1502" s="18" t="s">
        <v>106</v>
      </c>
      <c r="J1502" s="32" t="str">
        <f>VLOOKUP(PANAJI!$I1502,Code2Loc,2,FALSE)</f>
        <v>KARASWADA</v>
      </c>
    </row>
    <row r="1503" spans="1:10" ht="15.75" hidden="1" customHeight="1" x14ac:dyDescent="0.25">
      <c r="A1503" s="29" t="s">
        <v>1854</v>
      </c>
      <c r="B1503" s="30">
        <v>51</v>
      </c>
      <c r="C1503" s="30" t="s">
        <v>707</v>
      </c>
      <c r="D1503" s="30">
        <v>16</v>
      </c>
      <c r="E1503" s="30">
        <v>18</v>
      </c>
      <c r="F1503" s="30" t="s">
        <v>12</v>
      </c>
      <c r="G1503" s="31"/>
      <c r="H1503" s="31" t="s">
        <v>13</v>
      </c>
      <c r="I1503" s="18" t="s">
        <v>708</v>
      </c>
      <c r="J1503" s="32" t="str">
        <f>VLOOKUP(PANAJI!$I1503,Code2Loc,2,FALSE)</f>
        <v>C HUSIG BRD</v>
      </c>
    </row>
    <row r="1504" spans="1:10" ht="15.75" hidden="1" customHeight="1" x14ac:dyDescent="0.25">
      <c r="A1504" s="29" t="s">
        <v>1854</v>
      </c>
      <c r="B1504" s="30">
        <v>51</v>
      </c>
      <c r="C1504" s="30" t="s">
        <v>709</v>
      </c>
      <c r="D1504" s="30">
        <v>17</v>
      </c>
      <c r="E1504" s="30">
        <v>19</v>
      </c>
      <c r="F1504" s="30" t="s">
        <v>12</v>
      </c>
      <c r="G1504" s="31"/>
      <c r="H1504" s="31" t="s">
        <v>13</v>
      </c>
      <c r="I1504" s="18" t="s">
        <v>710</v>
      </c>
      <c r="J1504" s="32" t="str">
        <f>VLOOKUP(PANAJI!$I1504,Code2Loc,2,FALSE)</f>
        <v>BINANI</v>
      </c>
    </row>
    <row r="1505" spans="1:10" ht="15.75" hidden="1" customHeight="1" x14ac:dyDescent="0.25">
      <c r="A1505" s="29" t="s">
        <v>1854</v>
      </c>
      <c r="B1505" s="30">
        <v>51</v>
      </c>
      <c r="C1505" s="30" t="s">
        <v>711</v>
      </c>
      <c r="D1505" s="30">
        <v>18</v>
      </c>
      <c r="E1505" s="30">
        <v>20</v>
      </c>
      <c r="F1505" s="30" t="s">
        <v>12</v>
      </c>
      <c r="G1505" s="31"/>
      <c r="H1505" s="31" t="s">
        <v>13</v>
      </c>
      <c r="I1505" s="18" t="s">
        <v>712</v>
      </c>
      <c r="J1505" s="32" t="str">
        <f>VLOOKUP(PANAJI!$I1505,Code2Loc,2,FALSE)</f>
        <v>COLVALE</v>
      </c>
    </row>
    <row r="1506" spans="1:10" ht="15.75" hidden="1" customHeight="1" x14ac:dyDescent="0.25">
      <c r="A1506" s="29" t="s">
        <v>1854</v>
      </c>
      <c r="B1506" s="30">
        <v>51</v>
      </c>
      <c r="C1506" s="30" t="s">
        <v>713</v>
      </c>
      <c r="D1506" s="30">
        <v>19</v>
      </c>
      <c r="E1506" s="30">
        <v>21</v>
      </c>
      <c r="F1506" s="30" t="s">
        <v>12</v>
      </c>
      <c r="G1506" s="31"/>
      <c r="H1506" s="31" t="s">
        <v>13</v>
      </c>
      <c r="I1506" s="18" t="s">
        <v>714</v>
      </c>
      <c r="J1506" s="32" t="str">
        <f>VLOOKUP(PANAJI!$I1506,Code2Loc,2,FALSE)</f>
        <v>MAHAKHAJAN</v>
      </c>
    </row>
    <row r="1507" spans="1:10" ht="15.75" hidden="1" customHeight="1" x14ac:dyDescent="0.25">
      <c r="A1507" s="29" t="s">
        <v>1854</v>
      </c>
      <c r="B1507" s="30">
        <v>51</v>
      </c>
      <c r="C1507" s="30" t="s">
        <v>781</v>
      </c>
      <c r="D1507" s="30">
        <v>20</v>
      </c>
      <c r="E1507" s="30">
        <v>22</v>
      </c>
      <c r="F1507" s="30" t="s">
        <v>12</v>
      </c>
      <c r="G1507" s="31"/>
      <c r="H1507" s="31" t="s">
        <v>13</v>
      </c>
      <c r="I1507" s="18" t="s">
        <v>782</v>
      </c>
      <c r="J1507" s="32" t="str">
        <f>VLOOKUP(PANAJI!$I1507,Code2Loc,2,FALSE)</f>
        <v>DHARGAL DK</v>
      </c>
    </row>
    <row r="1508" spans="1:10" ht="15.75" hidden="1" customHeight="1" x14ac:dyDescent="0.25">
      <c r="A1508" s="29" t="s">
        <v>1854</v>
      </c>
      <c r="B1508" s="30">
        <v>51</v>
      </c>
      <c r="C1508" s="30" t="s">
        <v>857</v>
      </c>
      <c r="D1508" s="30">
        <v>21</v>
      </c>
      <c r="E1508" s="30">
        <v>23</v>
      </c>
      <c r="F1508" s="30" t="s">
        <v>12</v>
      </c>
      <c r="G1508" s="31"/>
      <c r="H1508" s="31" t="s">
        <v>13</v>
      </c>
      <c r="I1508" s="18" t="s">
        <v>858</v>
      </c>
      <c r="J1508" s="32" t="str">
        <f>VLOOKUP(PANAJI!$I1508,Code2Loc,2,FALSE)</f>
        <v>SHIRGAL</v>
      </c>
    </row>
    <row r="1509" spans="1:10" ht="15.75" hidden="1" customHeight="1" x14ac:dyDescent="0.25">
      <c r="A1509" s="29" t="s">
        <v>1854</v>
      </c>
      <c r="B1509" s="30">
        <v>51</v>
      </c>
      <c r="C1509" s="30" t="s">
        <v>859</v>
      </c>
      <c r="D1509" s="30">
        <v>22</v>
      </c>
      <c r="E1509" s="30">
        <v>24</v>
      </c>
      <c r="F1509" s="30" t="s">
        <v>12</v>
      </c>
      <c r="G1509" s="31"/>
      <c r="H1509" s="31" t="s">
        <v>13</v>
      </c>
      <c r="I1509" s="18" t="s">
        <v>860</v>
      </c>
      <c r="J1509" s="32" t="str">
        <f>VLOOKUP(PANAJI!$I1509,Code2Loc,2,FALSE)</f>
        <v>ARABO</v>
      </c>
    </row>
    <row r="1510" spans="1:10" ht="15.75" hidden="1" customHeight="1" x14ac:dyDescent="0.25">
      <c r="A1510" s="29" t="s">
        <v>1854</v>
      </c>
      <c r="B1510" s="30">
        <v>51</v>
      </c>
      <c r="C1510" s="30" t="s">
        <v>861</v>
      </c>
      <c r="D1510" s="30">
        <v>23</v>
      </c>
      <c r="E1510" s="30">
        <v>25</v>
      </c>
      <c r="F1510" s="30" t="s">
        <v>12</v>
      </c>
      <c r="G1510" s="31"/>
      <c r="H1510" s="31" t="s">
        <v>13</v>
      </c>
      <c r="I1510" s="18" t="s">
        <v>862</v>
      </c>
      <c r="J1510" s="32" t="str">
        <f>VLOOKUP(PANAJI!$I1510,Code2Loc,2,FALSE)</f>
        <v>TUEM CROSS</v>
      </c>
    </row>
    <row r="1511" spans="1:10" ht="15.75" hidden="1" customHeight="1" x14ac:dyDescent="0.25">
      <c r="A1511" s="29" t="s">
        <v>1854</v>
      </c>
      <c r="B1511" s="30">
        <v>51</v>
      </c>
      <c r="C1511" s="30" t="s">
        <v>863</v>
      </c>
      <c r="D1511" s="30">
        <v>24</v>
      </c>
      <c r="E1511" s="30">
        <v>26</v>
      </c>
      <c r="F1511" s="30" t="s">
        <v>12</v>
      </c>
      <c r="G1511" s="31"/>
      <c r="H1511" s="31" t="s">
        <v>13</v>
      </c>
      <c r="I1511" s="18" t="s">
        <v>864</v>
      </c>
      <c r="J1511" s="32" t="str">
        <f>VLOOKUP(PANAJI!$I1511,Code2Loc,2,FALSE)</f>
        <v>TUEM V.TMP</v>
      </c>
    </row>
    <row r="1512" spans="1:10" ht="15.75" hidden="1" customHeight="1" x14ac:dyDescent="0.25">
      <c r="A1512" s="29" t="s">
        <v>1854</v>
      </c>
      <c r="B1512" s="30">
        <v>51</v>
      </c>
      <c r="C1512" s="30" t="s">
        <v>865</v>
      </c>
      <c r="D1512" s="30">
        <v>25</v>
      </c>
      <c r="E1512" s="30">
        <v>28</v>
      </c>
      <c r="F1512" s="30" t="s">
        <v>12</v>
      </c>
      <c r="G1512" s="31"/>
      <c r="H1512" s="31" t="s">
        <v>13</v>
      </c>
      <c r="I1512" s="18" t="s">
        <v>866</v>
      </c>
      <c r="J1512" s="32" t="str">
        <f>VLOOKUP(PANAJI!$I1512,Code2Loc,2,FALSE)</f>
        <v>TUEM</v>
      </c>
    </row>
    <row r="1513" spans="1:10" ht="15.75" hidden="1" customHeight="1" x14ac:dyDescent="0.25">
      <c r="A1513" s="29" t="s">
        <v>1854</v>
      </c>
      <c r="B1513" s="30">
        <v>51</v>
      </c>
      <c r="C1513" s="30" t="s">
        <v>867</v>
      </c>
      <c r="D1513" s="30">
        <v>26</v>
      </c>
      <c r="E1513" s="30">
        <v>29</v>
      </c>
      <c r="F1513" s="30" t="s">
        <v>12</v>
      </c>
      <c r="G1513" s="31"/>
      <c r="H1513" s="31" t="s">
        <v>13</v>
      </c>
      <c r="I1513" s="18" t="s">
        <v>868</v>
      </c>
      <c r="J1513" s="32" t="str">
        <f>VLOOKUP(PANAJI!$I1513,Code2Loc,2,FALSE)</f>
        <v>T.BGWTI TMP</v>
      </c>
    </row>
    <row r="1514" spans="1:10" ht="15.75" hidden="1" customHeight="1" x14ac:dyDescent="0.25">
      <c r="A1514" s="29" t="s">
        <v>1854</v>
      </c>
      <c r="B1514" s="30">
        <v>51</v>
      </c>
      <c r="C1514" s="30" t="s">
        <v>869</v>
      </c>
      <c r="D1514" s="30">
        <v>27</v>
      </c>
      <c r="E1514" s="30">
        <v>31</v>
      </c>
      <c r="F1514" s="30" t="s">
        <v>12</v>
      </c>
      <c r="G1514" s="31"/>
      <c r="H1514" s="31" t="s">
        <v>13</v>
      </c>
      <c r="I1514" s="18" t="s">
        <v>870</v>
      </c>
      <c r="J1514" s="32" t="str">
        <f>VLOOKUP(PANAJI!$I1514,Code2Loc,2,FALSE)</f>
        <v>TUEM IDC</v>
      </c>
    </row>
    <row r="1515" spans="1:10" ht="15.75" hidden="1" customHeight="1" x14ac:dyDescent="0.25">
      <c r="A1515" s="29" t="s">
        <v>1854</v>
      </c>
      <c r="B1515" s="30">
        <v>51</v>
      </c>
      <c r="C1515" s="30" t="s">
        <v>871</v>
      </c>
      <c r="D1515" s="30">
        <v>28</v>
      </c>
      <c r="E1515" s="30">
        <v>32</v>
      </c>
      <c r="F1515" s="30" t="s">
        <v>12</v>
      </c>
      <c r="G1515" s="31"/>
      <c r="H1515" s="31" t="s">
        <v>13</v>
      </c>
      <c r="I1515" s="18" t="s">
        <v>872</v>
      </c>
      <c r="J1515" s="32" t="str">
        <f>VLOOKUP(PANAJI!$I1515,Code2Loc,2,FALSE)</f>
        <v>TUEM HSPTL</v>
      </c>
    </row>
    <row r="1516" spans="1:10" ht="15.75" hidden="1" customHeight="1" x14ac:dyDescent="0.25">
      <c r="A1516" s="29" t="s">
        <v>1854</v>
      </c>
      <c r="B1516" s="30">
        <v>51</v>
      </c>
      <c r="C1516" s="30" t="s">
        <v>878</v>
      </c>
      <c r="D1516" s="30">
        <v>29</v>
      </c>
      <c r="E1516" s="30">
        <v>35</v>
      </c>
      <c r="F1516" s="30" t="s">
        <v>12</v>
      </c>
      <c r="G1516" s="31"/>
      <c r="H1516" s="31" t="s">
        <v>13</v>
      </c>
      <c r="I1516" s="18" t="s">
        <v>879</v>
      </c>
      <c r="J1516" s="32" t="str">
        <f>VLOOKUP(PANAJI!$I1516,Code2Loc,2,FALSE)</f>
        <v>KADPAKADE</v>
      </c>
    </row>
    <row r="1517" spans="1:10" ht="15.75" hidden="1" customHeight="1" x14ac:dyDescent="0.25">
      <c r="A1517" s="29" t="s">
        <v>1854</v>
      </c>
      <c r="B1517" s="30">
        <v>51</v>
      </c>
      <c r="C1517" s="30" t="s">
        <v>880</v>
      </c>
      <c r="D1517" s="30">
        <v>30</v>
      </c>
      <c r="E1517" s="30">
        <v>36</v>
      </c>
      <c r="F1517" s="30" t="s">
        <v>12</v>
      </c>
      <c r="G1517" s="31"/>
      <c r="H1517" s="31" t="s">
        <v>13</v>
      </c>
      <c r="I1517" s="18" t="s">
        <v>881</v>
      </c>
      <c r="J1517" s="32" t="str">
        <f>VLOOKUP(PANAJI!$I1517,Code2Loc,2,FALSE)</f>
        <v>PARSEM</v>
      </c>
    </row>
    <row r="1518" spans="1:10" ht="15.75" hidden="1" customHeight="1" x14ac:dyDescent="0.25">
      <c r="A1518" s="29" t="s">
        <v>1854</v>
      </c>
      <c r="B1518" s="30">
        <v>51</v>
      </c>
      <c r="C1518" s="30" t="s">
        <v>882</v>
      </c>
      <c r="D1518" s="30">
        <v>31</v>
      </c>
      <c r="E1518" s="30">
        <v>37</v>
      </c>
      <c r="F1518" s="30" t="s">
        <v>12</v>
      </c>
      <c r="G1518" s="31"/>
      <c r="H1518" s="31" t="s">
        <v>13</v>
      </c>
      <c r="I1518" s="18" t="s">
        <v>883</v>
      </c>
      <c r="J1518" s="32" t="str">
        <f>VLOOKUP(PANAJI!$I1518,Code2Loc,2,FALSE)</f>
        <v>PRC MADLA</v>
      </c>
    </row>
    <row r="1519" spans="1:10" ht="15.75" hidden="1" customHeight="1" x14ac:dyDescent="0.25">
      <c r="A1519" s="29" t="s">
        <v>1854</v>
      </c>
      <c r="B1519" s="30">
        <v>51</v>
      </c>
      <c r="C1519" s="30" t="s">
        <v>884</v>
      </c>
      <c r="D1519" s="30">
        <v>32</v>
      </c>
      <c r="E1519" s="30">
        <v>38</v>
      </c>
      <c r="F1519" s="30" t="s">
        <v>12</v>
      </c>
      <c r="G1519" s="31"/>
      <c r="H1519" s="31" t="s">
        <v>13</v>
      </c>
      <c r="I1519" s="18" t="s">
        <v>885</v>
      </c>
      <c r="J1519" s="32" t="str">
        <f>VLOOKUP(PANAJI!$I1519,Code2Loc,2,FALSE)</f>
        <v>P. CHONSAI</v>
      </c>
    </row>
    <row r="1520" spans="1:10" ht="15.75" hidden="1" customHeight="1" x14ac:dyDescent="0.25">
      <c r="A1520" s="29" t="s">
        <v>1854</v>
      </c>
      <c r="B1520" s="30">
        <v>51</v>
      </c>
      <c r="C1520" s="30" t="s">
        <v>886</v>
      </c>
      <c r="D1520" s="30">
        <v>33</v>
      </c>
      <c r="E1520" s="30">
        <v>39</v>
      </c>
      <c r="F1520" s="30" t="s">
        <v>12</v>
      </c>
      <c r="G1520" s="31"/>
      <c r="H1520" s="31" t="s">
        <v>13</v>
      </c>
      <c r="I1520" s="18" t="s">
        <v>887</v>
      </c>
      <c r="J1520" s="32" t="str">
        <f>VLOOKUP(PANAJI!$I1520,Code2Loc,2,FALSE)</f>
        <v>AGARWADA</v>
      </c>
    </row>
    <row r="1521" spans="1:10" ht="15.75" hidden="1" customHeight="1" x14ac:dyDescent="0.25">
      <c r="A1521" s="29" t="s">
        <v>1855</v>
      </c>
      <c r="B1521" s="30">
        <v>52</v>
      </c>
      <c r="C1521" s="30" t="s">
        <v>11</v>
      </c>
      <c r="D1521" s="30">
        <v>1</v>
      </c>
      <c r="E1521" s="30">
        <v>0</v>
      </c>
      <c r="F1521" s="30" t="s">
        <v>12</v>
      </c>
      <c r="G1521" s="31"/>
      <c r="H1521" s="31" t="s">
        <v>13</v>
      </c>
      <c r="I1521" s="18" t="s">
        <v>14</v>
      </c>
      <c r="J1521" s="32" t="str">
        <f>VLOOKUP(PANAJI!$I1521,Code2Loc,2,FALSE)</f>
        <v>PANAJI</v>
      </c>
    </row>
    <row r="1522" spans="1:10" ht="15.75" hidden="1" customHeight="1" x14ac:dyDescent="0.25">
      <c r="A1522" s="29" t="s">
        <v>1855</v>
      </c>
      <c r="B1522" s="30">
        <v>52</v>
      </c>
      <c r="C1522" s="30" t="s">
        <v>515</v>
      </c>
      <c r="D1522" s="30">
        <v>2</v>
      </c>
      <c r="E1522" s="30">
        <v>2</v>
      </c>
      <c r="F1522" s="30" t="s">
        <v>12</v>
      </c>
      <c r="G1522" s="31"/>
      <c r="H1522" s="31" t="s">
        <v>13</v>
      </c>
      <c r="I1522" s="18" t="s">
        <v>516</v>
      </c>
      <c r="J1522" s="32" t="str">
        <f>VLOOKUP(PANAJI!$I1522,Code2Loc,2,FALSE)</f>
        <v>MALIM</v>
      </c>
    </row>
    <row r="1523" spans="1:10" ht="15.75" hidden="1" customHeight="1" x14ac:dyDescent="0.25">
      <c r="A1523" s="29" t="s">
        <v>1855</v>
      </c>
      <c r="B1523" s="30">
        <v>52</v>
      </c>
      <c r="C1523" s="30" t="s">
        <v>1856</v>
      </c>
      <c r="D1523" s="30">
        <v>3</v>
      </c>
      <c r="E1523" s="30">
        <v>3</v>
      </c>
      <c r="F1523" s="30" t="s">
        <v>12</v>
      </c>
      <c r="G1523" s="31"/>
      <c r="H1523" s="31" t="s">
        <v>13</v>
      </c>
      <c r="I1523" s="18" t="s">
        <v>1857</v>
      </c>
      <c r="J1523" s="32" t="str">
        <f>VLOOKUP(PANAJI!$I1523,Code2Loc,2,FALSE)</f>
        <v>BETIM</v>
      </c>
    </row>
    <row r="1524" spans="1:10" ht="15.75" hidden="1" customHeight="1" x14ac:dyDescent="0.25">
      <c r="A1524" s="29" t="s">
        <v>1855</v>
      </c>
      <c r="B1524" s="30">
        <v>52</v>
      </c>
      <c r="C1524" s="30" t="s">
        <v>1858</v>
      </c>
      <c r="D1524" s="30">
        <v>4</v>
      </c>
      <c r="E1524" s="30">
        <v>4</v>
      </c>
      <c r="F1524" s="30" t="s">
        <v>12</v>
      </c>
      <c r="G1524" s="31"/>
      <c r="H1524" s="31" t="s">
        <v>13</v>
      </c>
      <c r="I1524" s="18" t="s">
        <v>1859</v>
      </c>
      <c r="J1524" s="32" t="str">
        <f>VLOOKUP(PANAJI!$I1524,Code2Loc,2,FALSE)</f>
        <v>BETIM FERRY</v>
      </c>
    </row>
    <row r="1525" spans="1:10" ht="15.75" hidden="1" customHeight="1" x14ac:dyDescent="0.25">
      <c r="A1525" s="29" t="s">
        <v>1855</v>
      </c>
      <c r="B1525" s="30">
        <v>52</v>
      </c>
      <c r="C1525" s="30" t="s">
        <v>1860</v>
      </c>
      <c r="D1525" s="30">
        <v>5</v>
      </c>
      <c r="E1525" s="30">
        <v>5</v>
      </c>
      <c r="F1525" s="30" t="s">
        <v>12</v>
      </c>
      <c r="G1525" s="31"/>
      <c r="H1525" s="31" t="s">
        <v>13</v>
      </c>
      <c r="I1525" s="18" t="s">
        <v>1861</v>
      </c>
      <c r="J1525" s="32" t="str">
        <f>VLOOKUP(PANAJI!$I1525,Code2Loc,2,FALSE)</f>
        <v>VEREM BANK</v>
      </c>
    </row>
    <row r="1526" spans="1:10" ht="15.75" hidden="1" customHeight="1" x14ac:dyDescent="0.25">
      <c r="A1526" s="29" t="s">
        <v>1855</v>
      </c>
      <c r="B1526" s="30">
        <v>52</v>
      </c>
      <c r="C1526" s="30" t="s">
        <v>1077</v>
      </c>
      <c r="D1526" s="30">
        <v>6</v>
      </c>
      <c r="E1526" s="30">
        <v>6</v>
      </c>
      <c r="F1526" s="30" t="s">
        <v>12</v>
      </c>
      <c r="G1526" s="31"/>
      <c r="H1526" s="31" t="s">
        <v>13</v>
      </c>
      <c r="I1526" s="18" t="s">
        <v>1078</v>
      </c>
      <c r="J1526" s="32" t="str">
        <f>VLOOKUP(PANAJI!$I1526,Code2Loc,2,FALSE)</f>
        <v>VEREM</v>
      </c>
    </row>
    <row r="1527" spans="1:10" ht="15.75" hidden="1" customHeight="1" x14ac:dyDescent="0.25">
      <c r="A1527" s="29" t="s">
        <v>1855</v>
      </c>
      <c r="B1527" s="30">
        <v>52</v>
      </c>
      <c r="C1527" s="30" t="s">
        <v>1862</v>
      </c>
      <c r="D1527" s="30">
        <v>7</v>
      </c>
      <c r="E1527" s="30">
        <v>7</v>
      </c>
      <c r="F1527" s="30" t="s">
        <v>12</v>
      </c>
      <c r="G1527" s="31"/>
      <c r="H1527" s="31" t="s">
        <v>13</v>
      </c>
      <c r="I1527" s="18" t="s">
        <v>1863</v>
      </c>
      <c r="J1527" s="32" t="str">
        <f>VLOOKUP(PANAJI!$I1527,Code2Loc,2,FALSE)</f>
        <v>MDNI/VP.PLR</v>
      </c>
    </row>
    <row r="1528" spans="1:10" ht="15.75" hidden="1" customHeight="1" x14ac:dyDescent="0.25">
      <c r="A1528" s="29" t="s">
        <v>1855</v>
      </c>
      <c r="B1528" s="30">
        <v>52</v>
      </c>
      <c r="C1528" s="30" t="s">
        <v>1864</v>
      </c>
      <c r="D1528" s="30">
        <v>8</v>
      </c>
      <c r="E1528" s="30">
        <v>8</v>
      </c>
      <c r="F1528" s="30" t="s">
        <v>12</v>
      </c>
      <c r="G1528" s="31"/>
      <c r="H1528" s="31" t="s">
        <v>13</v>
      </c>
      <c r="I1528" s="18" t="s">
        <v>1865</v>
      </c>
      <c r="J1528" s="32" t="str">
        <f>VLOOKUP(PANAJI!$I1528,Code2Loc,2,FALSE)</f>
        <v>MONICA VADO</v>
      </c>
    </row>
    <row r="1529" spans="1:10" ht="15.75" hidden="1" customHeight="1" x14ac:dyDescent="0.25">
      <c r="A1529" s="29" t="s">
        <v>1855</v>
      </c>
      <c r="B1529" s="30">
        <v>52</v>
      </c>
      <c r="C1529" s="30" t="s">
        <v>1866</v>
      </c>
      <c r="D1529" s="30">
        <v>9</v>
      </c>
      <c r="E1529" s="30">
        <v>9</v>
      </c>
      <c r="F1529" s="30" t="s">
        <v>12</v>
      </c>
      <c r="G1529" s="31"/>
      <c r="H1529" s="31" t="s">
        <v>30</v>
      </c>
      <c r="I1529" s="18" t="s">
        <v>1867</v>
      </c>
      <c r="J1529" s="32" t="str">
        <f>VLOOKUP(PANAJI!$I1529,Code2Loc,2,FALSE)</f>
        <v>PILERNE IDC</v>
      </c>
    </row>
    <row r="1530" spans="1:10" ht="15.75" hidden="1" customHeight="1" x14ac:dyDescent="0.25">
      <c r="A1530" s="29" t="s">
        <v>1855</v>
      </c>
      <c r="B1530" s="30">
        <v>52</v>
      </c>
      <c r="C1530" s="30" t="s">
        <v>1868</v>
      </c>
      <c r="D1530" s="30">
        <v>10</v>
      </c>
      <c r="E1530" s="30">
        <v>10</v>
      </c>
      <c r="F1530" s="30" t="s">
        <v>12</v>
      </c>
      <c r="G1530" s="31"/>
      <c r="H1530" s="31" t="s">
        <v>13</v>
      </c>
      <c r="I1530" s="18" t="s">
        <v>1869</v>
      </c>
      <c r="J1530" s="32" t="str">
        <f>VLOOKUP(PANAJI!$I1530,Code2Loc,2,FALSE)</f>
        <v>SALIGAO</v>
      </c>
    </row>
    <row r="1531" spans="1:10" ht="15.75" hidden="1" customHeight="1" x14ac:dyDescent="0.25">
      <c r="A1531" s="29" t="s">
        <v>1855</v>
      </c>
      <c r="B1531" s="30">
        <v>52</v>
      </c>
      <c r="C1531" s="30" t="s">
        <v>1870</v>
      </c>
      <c r="D1531" s="30">
        <v>11</v>
      </c>
      <c r="E1531" s="30">
        <v>12</v>
      </c>
      <c r="F1531" s="30" t="s">
        <v>12</v>
      </c>
      <c r="G1531" s="31"/>
      <c r="H1531" s="31" t="s">
        <v>13</v>
      </c>
      <c r="I1531" s="18" t="s">
        <v>1871</v>
      </c>
      <c r="J1531" s="32" t="str">
        <f>VLOOKUP(PANAJI!$I1531,Code2Loc,2,FALSE)</f>
        <v>ARADI</v>
      </c>
    </row>
    <row r="1532" spans="1:10" ht="15.75" hidden="1" customHeight="1" x14ac:dyDescent="0.25">
      <c r="A1532" s="29" t="s">
        <v>1855</v>
      </c>
      <c r="B1532" s="30">
        <v>52</v>
      </c>
      <c r="C1532" s="30" t="s">
        <v>1872</v>
      </c>
      <c r="D1532" s="30">
        <v>12</v>
      </c>
      <c r="E1532" s="30">
        <v>13</v>
      </c>
      <c r="F1532" s="30" t="s">
        <v>12</v>
      </c>
      <c r="G1532" s="31"/>
      <c r="H1532" s="31" t="s">
        <v>13</v>
      </c>
      <c r="I1532" s="18" t="s">
        <v>1873</v>
      </c>
      <c r="J1532" s="32" t="str">
        <f>VLOOKUP(PANAJI!$I1532,Code2Loc,2,FALSE)</f>
        <v>DOLFIN CIRC</v>
      </c>
    </row>
    <row r="1533" spans="1:10" ht="15.75" hidden="1" customHeight="1" x14ac:dyDescent="0.25">
      <c r="A1533" s="29" t="s">
        <v>1855</v>
      </c>
      <c r="B1533" s="30">
        <v>52</v>
      </c>
      <c r="C1533" s="30" t="s">
        <v>1874</v>
      </c>
      <c r="D1533" s="30">
        <v>13</v>
      </c>
      <c r="E1533" s="30">
        <v>14</v>
      </c>
      <c r="F1533" s="30" t="s">
        <v>12</v>
      </c>
      <c r="G1533" s="31"/>
      <c r="H1533" s="31" t="s">
        <v>13</v>
      </c>
      <c r="I1533" s="18" t="s">
        <v>1875</v>
      </c>
      <c r="J1533" s="32" t="str">
        <f>VLOOKUP(PANAJI!$I1533,Code2Loc,2,FALSE)</f>
        <v>CLNGT CIRCL</v>
      </c>
    </row>
    <row r="1534" spans="1:10" ht="15.75" hidden="1" customHeight="1" x14ac:dyDescent="0.25">
      <c r="A1534" s="29" t="s">
        <v>1855</v>
      </c>
      <c r="B1534" s="30">
        <v>52</v>
      </c>
      <c r="C1534" s="30" t="s">
        <v>1174</v>
      </c>
      <c r="D1534" s="30">
        <v>14</v>
      </c>
      <c r="E1534" s="30">
        <v>15</v>
      </c>
      <c r="F1534" s="30" t="s">
        <v>12</v>
      </c>
      <c r="G1534" s="31"/>
      <c r="H1534" s="31" t="s">
        <v>13</v>
      </c>
      <c r="I1534" s="18" t="s">
        <v>1176</v>
      </c>
      <c r="J1534" s="32" t="str">
        <f>VLOOKUP(PANAJI!$I1534,Code2Loc,2,FALSE)</f>
        <v>CALANGUTE</v>
      </c>
    </row>
    <row r="1535" spans="1:10" ht="15.75" hidden="1" customHeight="1" x14ac:dyDescent="0.25">
      <c r="A1535" s="29" t="s">
        <v>1855</v>
      </c>
      <c r="B1535" s="30">
        <v>53</v>
      </c>
      <c r="C1535" s="30" t="s">
        <v>11</v>
      </c>
      <c r="D1535" s="30">
        <v>1</v>
      </c>
      <c r="E1535" s="30">
        <v>0</v>
      </c>
      <c r="F1535" s="30" t="s">
        <v>12</v>
      </c>
      <c r="G1535" s="31"/>
      <c r="H1535" s="31" t="s">
        <v>13</v>
      </c>
      <c r="I1535" s="18" t="s">
        <v>14</v>
      </c>
      <c r="J1535" s="32" t="str">
        <f>VLOOKUP(PANAJI!$I1535,Code2Loc,2,FALSE)</f>
        <v>PANAJI</v>
      </c>
    </row>
    <row r="1536" spans="1:10" ht="15.75" hidden="1" customHeight="1" x14ac:dyDescent="0.25">
      <c r="A1536" s="29" t="s">
        <v>1855</v>
      </c>
      <c r="B1536" s="30">
        <v>53</v>
      </c>
      <c r="C1536" s="30" t="s">
        <v>77</v>
      </c>
      <c r="D1536" s="30">
        <v>2</v>
      </c>
      <c r="E1536" s="30">
        <v>2</v>
      </c>
      <c r="F1536" s="30" t="s">
        <v>12</v>
      </c>
      <c r="G1536" s="31"/>
      <c r="H1536" s="31" t="s">
        <v>13</v>
      </c>
      <c r="I1536" s="18" t="s">
        <v>78</v>
      </c>
      <c r="J1536" s="32" t="str">
        <f>VLOOKUP(PANAJI!$I1536,Code2Loc,2,FALSE)</f>
        <v>SAI SERVICE</v>
      </c>
    </row>
    <row r="1537" spans="1:10" ht="15.75" hidden="1" customHeight="1" x14ac:dyDescent="0.25">
      <c r="A1537" s="29" t="s">
        <v>1855</v>
      </c>
      <c r="B1537" s="30">
        <v>53</v>
      </c>
      <c r="C1537" s="30" t="s">
        <v>79</v>
      </c>
      <c r="D1537" s="30">
        <v>3</v>
      </c>
      <c r="E1537" s="30">
        <v>3</v>
      </c>
      <c r="F1537" s="30" t="s">
        <v>12</v>
      </c>
      <c r="G1537" s="31"/>
      <c r="H1537" s="31" t="s">
        <v>13</v>
      </c>
      <c r="I1537" s="18" t="s">
        <v>80</v>
      </c>
      <c r="J1537" s="32" t="str">
        <f>VLOOKUP(PANAJI!$I1537,Code2Loc,2,FALSE)</f>
        <v>TIN BLD/COL</v>
      </c>
    </row>
    <row r="1538" spans="1:10" ht="15.75" hidden="1" customHeight="1" x14ac:dyDescent="0.25">
      <c r="A1538" s="29" t="s">
        <v>1855</v>
      </c>
      <c r="B1538" s="30">
        <v>53</v>
      </c>
      <c r="C1538" s="30" t="s">
        <v>81</v>
      </c>
      <c r="D1538" s="30">
        <v>4</v>
      </c>
      <c r="E1538" s="30">
        <v>4</v>
      </c>
      <c r="F1538" s="30" t="s">
        <v>12</v>
      </c>
      <c r="G1538" s="31"/>
      <c r="H1538" s="31" t="s">
        <v>13</v>
      </c>
      <c r="I1538" s="18" t="s">
        <v>82</v>
      </c>
      <c r="J1538" s="32" t="str">
        <f>VLOOKUP(PANAJI!$I1538,Code2Loc,2,FALSE)</f>
        <v>GULYAKADE</v>
      </c>
    </row>
    <row r="1539" spans="1:10" ht="15.75" hidden="1" customHeight="1" x14ac:dyDescent="0.25">
      <c r="A1539" s="29" t="s">
        <v>1855</v>
      </c>
      <c r="B1539" s="30">
        <v>53</v>
      </c>
      <c r="C1539" s="30" t="s">
        <v>1876</v>
      </c>
      <c r="D1539" s="30">
        <v>5</v>
      </c>
      <c r="E1539" s="30">
        <v>5</v>
      </c>
      <c r="F1539" s="30" t="s">
        <v>12</v>
      </c>
      <c r="G1539" s="31"/>
      <c r="H1539" s="31" t="s">
        <v>13</v>
      </c>
      <c r="I1539" s="18" t="s">
        <v>1877</v>
      </c>
      <c r="J1539" s="32" t="str">
        <f>VLOOKUP(PANAJI!$I1539,Code2Loc,2,FALSE)</f>
        <v>SALIGAO TMP</v>
      </c>
    </row>
    <row r="1540" spans="1:10" ht="15.75" hidden="1" customHeight="1" x14ac:dyDescent="0.25">
      <c r="A1540" s="29" t="s">
        <v>1855</v>
      </c>
      <c r="B1540" s="30">
        <v>53</v>
      </c>
      <c r="C1540" s="30" t="s">
        <v>1878</v>
      </c>
      <c r="D1540" s="30">
        <v>6</v>
      </c>
      <c r="E1540" s="30">
        <v>7</v>
      </c>
      <c r="F1540" s="30" t="s">
        <v>12</v>
      </c>
      <c r="G1540" s="31"/>
      <c r="H1540" s="31" t="s">
        <v>30</v>
      </c>
      <c r="I1540" s="18" t="s">
        <v>1879</v>
      </c>
      <c r="J1540" s="32" t="str">
        <f>VLOOKUP(PANAJI!$I1540,Code2Loc,2,FALSE)</f>
        <v>SANGOLDA</v>
      </c>
    </row>
    <row r="1541" spans="1:10" ht="15.75" hidden="1" customHeight="1" x14ac:dyDescent="0.25">
      <c r="A1541" s="29" t="s">
        <v>1855</v>
      </c>
      <c r="B1541" s="30">
        <v>53</v>
      </c>
      <c r="C1541" s="30" t="s">
        <v>1880</v>
      </c>
      <c r="D1541" s="30">
        <v>7</v>
      </c>
      <c r="E1541" s="30">
        <v>9</v>
      </c>
      <c r="F1541" s="30" t="s">
        <v>12</v>
      </c>
      <c r="G1541" s="31"/>
      <c r="H1541" s="31" t="s">
        <v>13</v>
      </c>
      <c r="I1541" s="18" t="s">
        <v>1881</v>
      </c>
      <c r="J1541" s="32" t="str">
        <f>VLOOKUP(PANAJI!$I1541,Code2Loc,2,FALSE)</f>
        <v>BARROS WADO</v>
      </c>
    </row>
    <row r="1542" spans="1:10" ht="15.75" hidden="1" customHeight="1" x14ac:dyDescent="0.25">
      <c r="A1542" s="29" t="s">
        <v>1855</v>
      </c>
      <c r="B1542" s="30">
        <v>53</v>
      </c>
      <c r="C1542" s="30" t="s">
        <v>1868</v>
      </c>
      <c r="D1542" s="30">
        <v>8</v>
      </c>
      <c r="E1542" s="30">
        <v>10</v>
      </c>
      <c r="F1542" s="30" t="s">
        <v>12</v>
      </c>
      <c r="G1542" s="31"/>
      <c r="H1542" s="31" t="s">
        <v>13</v>
      </c>
      <c r="I1542" s="18" t="s">
        <v>1869</v>
      </c>
      <c r="J1542" s="32" t="str">
        <f>VLOOKUP(PANAJI!$I1542,Code2Loc,2,FALSE)</f>
        <v>SALIGAO</v>
      </c>
    </row>
    <row r="1543" spans="1:10" ht="15.75" hidden="1" customHeight="1" x14ac:dyDescent="0.25">
      <c r="A1543" s="29" t="s">
        <v>1855</v>
      </c>
      <c r="B1543" s="30">
        <v>53</v>
      </c>
      <c r="C1543" s="30" t="s">
        <v>1870</v>
      </c>
      <c r="D1543" s="30">
        <v>9</v>
      </c>
      <c r="E1543" s="30">
        <v>12</v>
      </c>
      <c r="F1543" s="30" t="s">
        <v>12</v>
      </c>
      <c r="G1543" s="31"/>
      <c r="H1543" s="31" t="s">
        <v>13</v>
      </c>
      <c r="I1543" s="18" t="s">
        <v>1871</v>
      </c>
      <c r="J1543" s="32" t="str">
        <f>VLOOKUP(PANAJI!$I1543,Code2Loc,2,FALSE)</f>
        <v>ARADI</v>
      </c>
    </row>
    <row r="1544" spans="1:10" ht="15.75" hidden="1" customHeight="1" x14ac:dyDescent="0.25">
      <c r="A1544" s="29" t="s">
        <v>1855</v>
      </c>
      <c r="B1544" s="30">
        <v>53</v>
      </c>
      <c r="C1544" s="30" t="s">
        <v>1872</v>
      </c>
      <c r="D1544" s="30">
        <v>10</v>
      </c>
      <c r="E1544" s="30">
        <v>13</v>
      </c>
      <c r="F1544" s="30" t="s">
        <v>12</v>
      </c>
      <c r="G1544" s="31"/>
      <c r="H1544" s="31" t="s">
        <v>13</v>
      </c>
      <c r="I1544" s="18" t="s">
        <v>1873</v>
      </c>
      <c r="J1544" s="32" t="str">
        <f>VLOOKUP(PANAJI!$I1544,Code2Loc,2,FALSE)</f>
        <v>DOLFIN CIRC</v>
      </c>
    </row>
    <row r="1545" spans="1:10" ht="15.75" hidden="1" customHeight="1" x14ac:dyDescent="0.25">
      <c r="A1545" s="29" t="s">
        <v>1855</v>
      </c>
      <c r="B1545" s="30">
        <v>53</v>
      </c>
      <c r="C1545" s="30" t="s">
        <v>1874</v>
      </c>
      <c r="D1545" s="30">
        <v>11</v>
      </c>
      <c r="E1545" s="30">
        <v>14</v>
      </c>
      <c r="F1545" s="30" t="s">
        <v>12</v>
      </c>
      <c r="G1545" s="31"/>
      <c r="H1545" s="31" t="s">
        <v>13</v>
      </c>
      <c r="I1545" s="18" t="s">
        <v>1875</v>
      </c>
      <c r="J1545" s="32" t="str">
        <f>VLOOKUP(PANAJI!$I1545,Code2Loc,2,FALSE)</f>
        <v>CLNGT CIRCL</v>
      </c>
    </row>
    <row r="1546" spans="1:10" ht="15.75" hidden="1" customHeight="1" x14ac:dyDescent="0.25">
      <c r="A1546" s="29" t="s">
        <v>1855</v>
      </c>
      <c r="B1546" s="30">
        <v>53</v>
      </c>
      <c r="C1546" s="30" t="s">
        <v>1174</v>
      </c>
      <c r="D1546" s="30">
        <v>12</v>
      </c>
      <c r="E1546" s="30">
        <v>15</v>
      </c>
      <c r="F1546" s="30" t="s">
        <v>12</v>
      </c>
      <c r="G1546" s="31"/>
      <c r="H1546" s="31" t="s">
        <v>13</v>
      </c>
      <c r="I1546" s="18" t="s">
        <v>1176</v>
      </c>
      <c r="J1546" s="32" t="str">
        <f>VLOOKUP(PANAJI!$I1546,Code2Loc,2,FALSE)</f>
        <v>CALANGUTE</v>
      </c>
    </row>
    <row r="1547" spans="1:10" ht="15.75" hidden="1" customHeight="1" x14ac:dyDescent="0.25">
      <c r="A1547" s="29" t="s">
        <v>1882</v>
      </c>
      <c r="B1547" s="30">
        <v>54</v>
      </c>
      <c r="C1547" s="30" t="s">
        <v>297</v>
      </c>
      <c r="D1547" s="30">
        <v>1</v>
      </c>
      <c r="E1547" s="30">
        <v>0</v>
      </c>
      <c r="F1547" s="30" t="s">
        <v>12</v>
      </c>
      <c r="G1547" s="31"/>
      <c r="H1547" s="31" t="s">
        <v>13</v>
      </c>
      <c r="I1547" s="18" t="s">
        <v>298</v>
      </c>
      <c r="J1547" s="32" t="str">
        <f>VLOOKUP(PANAJI!$I1547,Code2Loc,2,FALSE)</f>
        <v>PANAJI MKT</v>
      </c>
    </row>
    <row r="1548" spans="1:10" ht="15.75" hidden="1" customHeight="1" x14ac:dyDescent="0.25">
      <c r="A1548" s="29" t="s">
        <v>1882</v>
      </c>
      <c r="B1548" s="30">
        <v>54</v>
      </c>
      <c r="C1548" s="30" t="s">
        <v>299</v>
      </c>
      <c r="D1548" s="30">
        <v>2</v>
      </c>
      <c r="E1548" s="30">
        <v>1</v>
      </c>
      <c r="F1548" s="30" t="s">
        <v>12</v>
      </c>
      <c r="G1548" s="31"/>
      <c r="H1548" s="31" t="s">
        <v>13</v>
      </c>
      <c r="I1548" s="18" t="s">
        <v>300</v>
      </c>
      <c r="J1548" s="32" t="str">
        <f>VLOOKUP(PANAJI!$I1548,Code2Loc,2,FALSE)</f>
        <v>FERRY BOAT</v>
      </c>
    </row>
    <row r="1549" spans="1:10" ht="15.75" hidden="1" customHeight="1" x14ac:dyDescent="0.25">
      <c r="A1549" s="29" t="s">
        <v>1882</v>
      </c>
      <c r="B1549" s="30">
        <v>54</v>
      </c>
      <c r="C1549" s="30" t="s">
        <v>11</v>
      </c>
      <c r="D1549" s="30">
        <v>3</v>
      </c>
      <c r="E1549" s="30">
        <v>3</v>
      </c>
      <c r="F1549" s="30" t="s">
        <v>12</v>
      </c>
      <c r="G1549" s="31"/>
      <c r="H1549" s="31" t="s">
        <v>13</v>
      </c>
      <c r="I1549" s="18" t="s">
        <v>14</v>
      </c>
      <c r="J1549" s="32" t="str">
        <f>VLOOKUP(PANAJI!$I1549,Code2Loc,2,FALSE)</f>
        <v>PANAJI</v>
      </c>
    </row>
    <row r="1550" spans="1:10" ht="15.75" hidden="1" customHeight="1" x14ac:dyDescent="0.25">
      <c r="A1550" s="29" t="s">
        <v>1882</v>
      </c>
      <c r="B1550" s="30">
        <v>54</v>
      </c>
      <c r="C1550" s="30" t="s">
        <v>77</v>
      </c>
      <c r="D1550" s="30">
        <v>4</v>
      </c>
      <c r="E1550" s="30">
        <v>5</v>
      </c>
      <c r="F1550" s="30" t="s">
        <v>12</v>
      </c>
      <c r="G1550" s="31"/>
      <c r="H1550" s="31" t="s">
        <v>13</v>
      </c>
      <c r="I1550" s="18" t="s">
        <v>78</v>
      </c>
      <c r="J1550" s="32" t="str">
        <f>VLOOKUP(PANAJI!$I1550,Code2Loc,2,FALSE)</f>
        <v>SAI SERVICE</v>
      </c>
    </row>
    <row r="1551" spans="1:10" ht="15.75" hidden="1" customHeight="1" x14ac:dyDescent="0.25">
      <c r="A1551" s="29" t="s">
        <v>1882</v>
      </c>
      <c r="B1551" s="30">
        <v>54</v>
      </c>
      <c r="C1551" s="30" t="s">
        <v>79</v>
      </c>
      <c r="D1551" s="30">
        <v>5</v>
      </c>
      <c r="E1551" s="30">
        <v>6</v>
      </c>
      <c r="F1551" s="30" t="s">
        <v>12</v>
      </c>
      <c r="G1551" s="31"/>
      <c r="H1551" s="31" t="s">
        <v>13</v>
      </c>
      <c r="I1551" s="18" t="s">
        <v>80</v>
      </c>
      <c r="J1551" s="32" t="str">
        <f>VLOOKUP(PANAJI!$I1551,Code2Loc,2,FALSE)</f>
        <v>TIN BLD/COL</v>
      </c>
    </row>
    <row r="1552" spans="1:10" ht="15.75" hidden="1" customHeight="1" x14ac:dyDescent="0.25">
      <c r="A1552" s="29" t="s">
        <v>1882</v>
      </c>
      <c r="B1552" s="30">
        <v>54</v>
      </c>
      <c r="C1552" s="30" t="s">
        <v>81</v>
      </c>
      <c r="D1552" s="30">
        <v>6</v>
      </c>
      <c r="E1552" s="30">
        <v>7</v>
      </c>
      <c r="F1552" s="30" t="s">
        <v>12</v>
      </c>
      <c r="G1552" s="31"/>
      <c r="H1552" s="31" t="s">
        <v>13</v>
      </c>
      <c r="I1552" s="18" t="s">
        <v>82</v>
      </c>
      <c r="J1552" s="32" t="str">
        <f>VLOOKUP(PANAJI!$I1552,Code2Loc,2,FALSE)</f>
        <v>GULYAKADE</v>
      </c>
    </row>
    <row r="1553" spans="1:10" ht="15.75" hidden="1" customHeight="1" x14ac:dyDescent="0.25">
      <c r="A1553" s="29" t="s">
        <v>1882</v>
      </c>
      <c r="B1553" s="30">
        <v>54</v>
      </c>
      <c r="C1553" s="30" t="s">
        <v>83</v>
      </c>
      <c r="D1553" s="30">
        <v>7</v>
      </c>
      <c r="E1553" s="30">
        <v>8</v>
      </c>
      <c r="F1553" s="30" t="s">
        <v>12</v>
      </c>
      <c r="G1553" s="31"/>
      <c r="H1553" s="31" t="s">
        <v>13</v>
      </c>
      <c r="I1553" s="18" t="s">
        <v>84</v>
      </c>
      <c r="J1553" s="32" t="str">
        <f>VLOOKUP(PANAJI!$I1553,Code2Loc,2,FALSE)</f>
        <v>PRV COPEL</v>
      </c>
    </row>
    <row r="1554" spans="1:10" ht="15.75" hidden="1" customHeight="1" x14ac:dyDescent="0.25">
      <c r="A1554" s="29" t="s">
        <v>1882</v>
      </c>
      <c r="B1554" s="30">
        <v>54</v>
      </c>
      <c r="C1554" s="30" t="s">
        <v>85</v>
      </c>
      <c r="D1554" s="30">
        <v>8</v>
      </c>
      <c r="E1554" s="30">
        <v>9</v>
      </c>
      <c r="F1554" s="30" t="s">
        <v>12</v>
      </c>
      <c r="G1554" s="31"/>
      <c r="H1554" s="31" t="s">
        <v>13</v>
      </c>
      <c r="I1554" s="18" t="s">
        <v>86</v>
      </c>
      <c r="J1554" s="32" t="str">
        <f>VLOOKUP(PANAJI!$I1554,Code2Loc,2,FALSE)</f>
        <v>PRV WADAKAD</v>
      </c>
    </row>
    <row r="1555" spans="1:10" ht="15.75" hidden="1" customHeight="1" x14ac:dyDescent="0.25">
      <c r="A1555" s="29" t="s">
        <v>1882</v>
      </c>
      <c r="B1555" s="30">
        <v>54</v>
      </c>
      <c r="C1555" s="30" t="s">
        <v>87</v>
      </c>
      <c r="D1555" s="30">
        <v>9</v>
      </c>
      <c r="E1555" s="30">
        <v>10</v>
      </c>
      <c r="F1555" s="30" t="s">
        <v>12</v>
      </c>
      <c r="G1555" s="31"/>
      <c r="H1555" s="31" t="s">
        <v>13</v>
      </c>
      <c r="I1555" s="18" t="s">
        <v>88</v>
      </c>
      <c r="J1555" s="32" t="str">
        <f>VLOOKUP(PANAJI!$I1555,Code2Loc,2,FALSE)</f>
        <v>PRV BAZAR</v>
      </c>
    </row>
    <row r="1556" spans="1:10" ht="15.75" hidden="1" customHeight="1" x14ac:dyDescent="0.25">
      <c r="A1556" s="29" t="s">
        <v>1882</v>
      </c>
      <c r="B1556" s="30">
        <v>54</v>
      </c>
      <c r="C1556" s="30" t="s">
        <v>89</v>
      </c>
      <c r="D1556" s="30">
        <v>10</v>
      </c>
      <c r="E1556" s="30">
        <v>11</v>
      </c>
      <c r="F1556" s="30" t="s">
        <v>12</v>
      </c>
      <c r="G1556" s="31"/>
      <c r="H1556" s="31" t="s">
        <v>13</v>
      </c>
      <c r="I1556" s="18" t="s">
        <v>90</v>
      </c>
      <c r="J1556" s="32" t="str">
        <f>VLOOKUP(PANAJI!$I1556,Code2Loc,2,FALSE)</f>
        <v>GIRI CROSS</v>
      </c>
    </row>
    <row r="1557" spans="1:10" ht="15.75" hidden="1" customHeight="1" x14ac:dyDescent="0.25">
      <c r="A1557" s="29" t="s">
        <v>1882</v>
      </c>
      <c r="B1557" s="30">
        <v>54</v>
      </c>
      <c r="C1557" s="30" t="s">
        <v>91</v>
      </c>
      <c r="D1557" s="30">
        <v>11</v>
      </c>
      <c r="E1557" s="30">
        <v>12</v>
      </c>
      <c r="F1557" s="30" t="s">
        <v>12</v>
      </c>
      <c r="G1557" s="31"/>
      <c r="H1557" s="31" t="s">
        <v>13</v>
      </c>
      <c r="I1557" s="18" t="s">
        <v>92</v>
      </c>
      <c r="J1557" s="32" t="str">
        <f>VLOOKUP(PANAJI!$I1557,Code2Loc,2,FALSE)</f>
        <v>GREEN PARK</v>
      </c>
    </row>
    <row r="1558" spans="1:10" ht="15.75" hidden="1" customHeight="1" x14ac:dyDescent="0.25">
      <c r="A1558" s="29" t="s">
        <v>1882</v>
      </c>
      <c r="B1558" s="30">
        <v>54</v>
      </c>
      <c r="C1558" s="30" t="s">
        <v>89</v>
      </c>
      <c r="D1558" s="30">
        <v>12</v>
      </c>
      <c r="E1558" s="30">
        <v>13</v>
      </c>
      <c r="F1558" s="30" t="s">
        <v>12</v>
      </c>
      <c r="G1558" s="31"/>
      <c r="H1558" s="31" t="s">
        <v>13</v>
      </c>
      <c r="I1558" s="18" t="s">
        <v>90</v>
      </c>
      <c r="J1558" s="32" t="str">
        <f>VLOOKUP(PANAJI!$I1558,Code2Loc,2,FALSE)</f>
        <v>GIRI CROSS</v>
      </c>
    </row>
    <row r="1559" spans="1:10" ht="15.75" hidden="1" customHeight="1" x14ac:dyDescent="0.25">
      <c r="A1559" s="29" t="s">
        <v>1882</v>
      </c>
      <c r="B1559" s="30">
        <v>54</v>
      </c>
      <c r="C1559" s="30" t="s">
        <v>95</v>
      </c>
      <c r="D1559" s="30">
        <v>13</v>
      </c>
      <c r="E1559" s="30">
        <v>15</v>
      </c>
      <c r="F1559" s="30" t="s">
        <v>12</v>
      </c>
      <c r="G1559" s="31"/>
      <c r="H1559" s="31" t="s">
        <v>30</v>
      </c>
      <c r="I1559" s="18" t="s">
        <v>96</v>
      </c>
      <c r="J1559" s="32" t="str">
        <f>VLOOKUP(PANAJI!$I1559,Code2Loc,2,FALSE)</f>
        <v>MAPUSA</v>
      </c>
    </row>
    <row r="1560" spans="1:10" ht="15.75" hidden="1" customHeight="1" x14ac:dyDescent="0.25">
      <c r="A1560" s="29" t="s">
        <v>1882</v>
      </c>
      <c r="B1560" s="30">
        <v>54</v>
      </c>
      <c r="C1560" s="30" t="s">
        <v>997</v>
      </c>
      <c r="D1560" s="30">
        <v>14</v>
      </c>
      <c r="E1560" s="30">
        <v>17</v>
      </c>
      <c r="F1560" s="30" t="s">
        <v>12</v>
      </c>
      <c r="G1560" s="31"/>
      <c r="H1560" s="31" t="s">
        <v>13</v>
      </c>
      <c r="I1560" s="18" t="s">
        <v>998</v>
      </c>
      <c r="J1560" s="32" t="str">
        <f>VLOOKUP(PANAJI!$I1560,Code2Loc,2,FALSE)</f>
        <v>KHORLIM</v>
      </c>
    </row>
    <row r="1561" spans="1:10" ht="15.75" hidden="1" customHeight="1" x14ac:dyDescent="0.25">
      <c r="A1561" s="29" t="s">
        <v>1882</v>
      </c>
      <c r="B1561" s="30">
        <v>54</v>
      </c>
      <c r="C1561" s="30" t="s">
        <v>999</v>
      </c>
      <c r="D1561" s="30">
        <v>15</v>
      </c>
      <c r="E1561" s="30">
        <v>18</v>
      </c>
      <c r="F1561" s="30" t="s">
        <v>12</v>
      </c>
      <c r="G1561" s="31"/>
      <c r="H1561" s="31" t="s">
        <v>13</v>
      </c>
      <c r="I1561" s="18" t="s">
        <v>1000</v>
      </c>
      <c r="J1561" s="32" t="str">
        <f>VLOOKUP(PANAJI!$I1561,Code2Loc,2,FALSE)</f>
        <v>DMC COLLAGE</v>
      </c>
    </row>
    <row r="1562" spans="1:10" ht="15.75" hidden="1" customHeight="1" x14ac:dyDescent="0.25">
      <c r="A1562" s="29" t="s">
        <v>1882</v>
      </c>
      <c r="B1562" s="30">
        <v>54</v>
      </c>
      <c r="C1562" s="30" t="s">
        <v>1001</v>
      </c>
      <c r="D1562" s="30">
        <v>16</v>
      </c>
      <c r="E1562" s="30">
        <v>19</v>
      </c>
      <c r="F1562" s="30" t="s">
        <v>12</v>
      </c>
      <c r="G1562" s="31"/>
      <c r="H1562" s="31" t="s">
        <v>13</v>
      </c>
      <c r="I1562" s="18" t="s">
        <v>1002</v>
      </c>
      <c r="J1562" s="32" t="str">
        <f>VLOOKUP(PANAJI!$I1562,Code2Loc,2,FALSE)</f>
        <v>GANGA TILES</v>
      </c>
    </row>
    <row r="1563" spans="1:10" ht="15.75" hidden="1" customHeight="1" x14ac:dyDescent="0.25">
      <c r="A1563" s="29" t="s">
        <v>1882</v>
      </c>
      <c r="B1563" s="30">
        <v>54</v>
      </c>
      <c r="C1563" s="30" t="s">
        <v>1003</v>
      </c>
      <c r="D1563" s="30">
        <v>17</v>
      </c>
      <c r="E1563" s="30">
        <v>20</v>
      </c>
      <c r="F1563" s="30" t="s">
        <v>12</v>
      </c>
      <c r="G1563" s="31"/>
      <c r="H1563" s="31" t="s">
        <v>13</v>
      </c>
      <c r="I1563" s="18" t="s">
        <v>1004</v>
      </c>
      <c r="J1563" s="32" t="str">
        <f>VLOOKUP(PANAJI!$I1563,Code2Loc,2,FALSE)</f>
        <v>PALOTI/SHAL</v>
      </c>
    </row>
    <row r="1564" spans="1:10" ht="15.75" hidden="1" customHeight="1" x14ac:dyDescent="0.25">
      <c r="A1564" s="29" t="s">
        <v>1882</v>
      </c>
      <c r="B1564" s="30">
        <v>54</v>
      </c>
      <c r="C1564" s="30" t="s">
        <v>1005</v>
      </c>
      <c r="D1564" s="30">
        <v>18</v>
      </c>
      <c r="E1564" s="30">
        <v>21</v>
      </c>
      <c r="F1564" s="30" t="s">
        <v>12</v>
      </c>
      <c r="G1564" s="31"/>
      <c r="H1564" s="31" t="s">
        <v>13</v>
      </c>
      <c r="I1564" s="18" t="s">
        <v>1006</v>
      </c>
      <c r="J1564" s="32" t="str">
        <f>VLOOKUP(PANAJI!$I1564,Code2Loc,2,FALSE)</f>
        <v>KAMI/PNCHYT</v>
      </c>
    </row>
    <row r="1565" spans="1:10" ht="15.75" hidden="1" customHeight="1" x14ac:dyDescent="0.25">
      <c r="A1565" s="29" t="s">
        <v>1882</v>
      </c>
      <c r="B1565" s="30">
        <v>54</v>
      </c>
      <c r="C1565" s="30" t="s">
        <v>1007</v>
      </c>
      <c r="D1565" s="30">
        <v>19</v>
      </c>
      <c r="E1565" s="30">
        <v>22</v>
      </c>
      <c r="F1565" s="30" t="s">
        <v>12</v>
      </c>
      <c r="G1565" s="31"/>
      <c r="H1565" s="31" t="s">
        <v>13</v>
      </c>
      <c r="I1565" s="18" t="s">
        <v>1008</v>
      </c>
      <c r="J1565" s="32" t="str">
        <f>VLOOKUP(PANAJI!$I1565,Code2Loc,2,FALSE)</f>
        <v>BOBBY STORE</v>
      </c>
    </row>
    <row r="1566" spans="1:10" ht="15.75" hidden="1" customHeight="1" x14ac:dyDescent="0.25">
      <c r="A1566" s="29" t="s">
        <v>1882</v>
      </c>
      <c r="B1566" s="30">
        <v>54</v>
      </c>
      <c r="C1566" s="30" t="s">
        <v>1009</v>
      </c>
      <c r="D1566" s="30">
        <v>20</v>
      </c>
      <c r="E1566" s="30">
        <v>23</v>
      </c>
      <c r="F1566" s="30" t="s">
        <v>12</v>
      </c>
      <c r="G1566" s="31"/>
      <c r="H1566" s="31" t="s">
        <v>13</v>
      </c>
      <c r="I1566" s="18" t="s">
        <v>1010</v>
      </c>
      <c r="J1566" s="32" t="str">
        <f>VLOOKUP(PANAJI!$I1566,Code2Loc,2,FALSE)</f>
        <v>CHAR RASTA</v>
      </c>
    </row>
    <row r="1567" spans="1:10" ht="15.75" hidden="1" customHeight="1" x14ac:dyDescent="0.25">
      <c r="A1567" s="29" t="s">
        <v>1882</v>
      </c>
      <c r="B1567" s="30">
        <v>54</v>
      </c>
      <c r="C1567" s="30" t="s">
        <v>1011</v>
      </c>
      <c r="D1567" s="30">
        <v>21</v>
      </c>
      <c r="E1567" s="30">
        <v>24</v>
      </c>
      <c r="F1567" s="30" t="s">
        <v>12</v>
      </c>
      <c r="G1567" s="31"/>
      <c r="H1567" s="31" t="s">
        <v>13</v>
      </c>
      <c r="I1567" s="18" t="s">
        <v>1012</v>
      </c>
      <c r="J1567" s="32" t="str">
        <f>VLOOKUP(PANAJI!$I1567,Code2Loc,2,FALSE)</f>
        <v>BADEM</v>
      </c>
    </row>
    <row r="1568" spans="1:10" ht="15.75" hidden="1" customHeight="1" x14ac:dyDescent="0.25">
      <c r="A1568" s="29" t="s">
        <v>919</v>
      </c>
      <c r="B1568" s="30">
        <v>55</v>
      </c>
      <c r="C1568" s="30" t="s">
        <v>11</v>
      </c>
      <c r="D1568" s="30">
        <v>1</v>
      </c>
      <c r="E1568" s="30">
        <v>0</v>
      </c>
      <c r="F1568" s="30" t="s">
        <v>12</v>
      </c>
      <c r="G1568" s="31"/>
      <c r="H1568" s="31" t="s">
        <v>13</v>
      </c>
      <c r="I1568" s="18" t="s">
        <v>14</v>
      </c>
      <c r="J1568" s="32" t="str">
        <f>VLOOKUP(PANAJI!$I1568,Code2Loc,2,FALSE)</f>
        <v>PANAJI</v>
      </c>
    </row>
    <row r="1569" spans="1:10" ht="15.75" hidden="1" customHeight="1" x14ac:dyDescent="0.25">
      <c r="A1569" s="29" t="s">
        <v>919</v>
      </c>
      <c r="B1569" s="30">
        <v>55</v>
      </c>
      <c r="C1569" s="30" t="s">
        <v>515</v>
      </c>
      <c r="D1569" s="30">
        <v>2</v>
      </c>
      <c r="E1569" s="30">
        <v>2</v>
      </c>
      <c r="F1569" s="30" t="s">
        <v>12</v>
      </c>
      <c r="G1569" s="31"/>
      <c r="H1569" s="31" t="s">
        <v>13</v>
      </c>
      <c r="I1569" s="18" t="s">
        <v>516</v>
      </c>
      <c r="J1569" s="32" t="str">
        <f>VLOOKUP(PANAJI!$I1569,Code2Loc,2,FALSE)</f>
        <v>MALIM</v>
      </c>
    </row>
    <row r="1570" spans="1:10" ht="15.75" hidden="1" customHeight="1" x14ac:dyDescent="0.25">
      <c r="A1570" s="29" t="s">
        <v>919</v>
      </c>
      <c r="B1570" s="30">
        <v>55</v>
      </c>
      <c r="C1570" s="30" t="s">
        <v>1856</v>
      </c>
      <c r="D1570" s="30">
        <v>3</v>
      </c>
      <c r="E1570" s="30">
        <v>3</v>
      </c>
      <c r="F1570" s="30" t="s">
        <v>12</v>
      </c>
      <c r="G1570" s="31"/>
      <c r="H1570" s="31" t="s">
        <v>13</v>
      </c>
      <c r="I1570" s="18" t="s">
        <v>1857</v>
      </c>
      <c r="J1570" s="32" t="str">
        <f>VLOOKUP(PANAJI!$I1570,Code2Loc,2,FALSE)</f>
        <v>BETIM</v>
      </c>
    </row>
    <row r="1571" spans="1:10" ht="15.75" hidden="1" customHeight="1" x14ac:dyDescent="0.25">
      <c r="A1571" s="29" t="s">
        <v>919</v>
      </c>
      <c r="B1571" s="30">
        <v>55</v>
      </c>
      <c r="C1571" s="30" t="s">
        <v>1858</v>
      </c>
      <c r="D1571" s="30">
        <v>4</v>
      </c>
      <c r="E1571" s="30">
        <v>4</v>
      </c>
      <c r="F1571" s="30" t="s">
        <v>12</v>
      </c>
      <c r="G1571" s="31"/>
      <c r="H1571" s="31" t="s">
        <v>13</v>
      </c>
      <c r="I1571" s="18" t="s">
        <v>1859</v>
      </c>
      <c r="J1571" s="32" t="str">
        <f>VLOOKUP(PANAJI!$I1571,Code2Loc,2,FALSE)</f>
        <v>BETIM FERRY</v>
      </c>
    </row>
    <row r="1572" spans="1:10" ht="15.75" hidden="1" customHeight="1" x14ac:dyDescent="0.25">
      <c r="A1572" s="29" t="s">
        <v>919</v>
      </c>
      <c r="B1572" s="30">
        <v>55</v>
      </c>
      <c r="C1572" s="30" t="s">
        <v>1860</v>
      </c>
      <c r="D1572" s="30">
        <v>5</v>
      </c>
      <c r="E1572" s="30">
        <v>5</v>
      </c>
      <c r="F1572" s="30" t="s">
        <v>12</v>
      </c>
      <c r="G1572" s="31"/>
      <c r="H1572" s="31" t="s">
        <v>13</v>
      </c>
      <c r="I1572" s="18" t="s">
        <v>1861</v>
      </c>
      <c r="J1572" s="32" t="str">
        <f>VLOOKUP(PANAJI!$I1572,Code2Loc,2,FALSE)</f>
        <v>VEREM BANK</v>
      </c>
    </row>
    <row r="1573" spans="1:10" ht="15.75" hidden="1" customHeight="1" x14ac:dyDescent="0.25">
      <c r="A1573" s="29" t="s">
        <v>919</v>
      </c>
      <c r="B1573" s="30">
        <v>55</v>
      </c>
      <c r="C1573" s="30" t="s">
        <v>1077</v>
      </c>
      <c r="D1573" s="30">
        <v>6</v>
      </c>
      <c r="E1573" s="30">
        <v>6</v>
      </c>
      <c r="F1573" s="30" t="s">
        <v>12</v>
      </c>
      <c r="G1573" s="31"/>
      <c r="H1573" s="31" t="s">
        <v>13</v>
      </c>
      <c r="I1573" s="18" t="s">
        <v>1078</v>
      </c>
      <c r="J1573" s="32" t="str">
        <f>VLOOKUP(PANAJI!$I1573,Code2Loc,2,FALSE)</f>
        <v>VEREM</v>
      </c>
    </row>
    <row r="1574" spans="1:10" ht="15.75" hidden="1" customHeight="1" x14ac:dyDescent="0.25">
      <c r="A1574" s="29" t="s">
        <v>919</v>
      </c>
      <c r="B1574" s="30">
        <v>55</v>
      </c>
      <c r="C1574" s="30" t="s">
        <v>1862</v>
      </c>
      <c r="D1574" s="30">
        <v>7</v>
      </c>
      <c r="E1574" s="30">
        <v>7</v>
      </c>
      <c r="F1574" s="30" t="s">
        <v>12</v>
      </c>
      <c r="G1574" s="31"/>
      <c r="H1574" s="31" t="s">
        <v>13</v>
      </c>
      <c r="I1574" s="18" t="s">
        <v>1863</v>
      </c>
      <c r="J1574" s="32" t="str">
        <f>VLOOKUP(PANAJI!$I1574,Code2Loc,2,FALSE)</f>
        <v>MDNI/VP.PLR</v>
      </c>
    </row>
    <row r="1575" spans="1:10" ht="15.75" hidden="1" customHeight="1" x14ac:dyDescent="0.25">
      <c r="A1575" s="29" t="s">
        <v>919</v>
      </c>
      <c r="B1575" s="30">
        <v>55</v>
      </c>
      <c r="C1575" s="30" t="s">
        <v>1883</v>
      </c>
      <c r="D1575" s="30">
        <v>8</v>
      </c>
      <c r="E1575" s="30">
        <v>8</v>
      </c>
      <c r="F1575" s="30" t="s">
        <v>12</v>
      </c>
      <c r="G1575" s="31"/>
      <c r="H1575" s="31" t="s">
        <v>13</v>
      </c>
      <c r="I1575" s="18" t="s">
        <v>1884</v>
      </c>
      <c r="J1575" s="32" t="str">
        <f>VLOOKUP(PANAJI!$I1575,Code2Loc,2,FALSE)</f>
        <v>SAIPEM</v>
      </c>
    </row>
    <row r="1576" spans="1:10" ht="15.75" hidden="1" customHeight="1" x14ac:dyDescent="0.25">
      <c r="A1576" s="29" t="s">
        <v>919</v>
      </c>
      <c r="B1576" s="30">
        <v>55</v>
      </c>
      <c r="C1576" s="30" t="s">
        <v>1885</v>
      </c>
      <c r="D1576" s="30">
        <v>9</v>
      </c>
      <c r="E1576" s="30">
        <v>9</v>
      </c>
      <c r="F1576" s="30" t="s">
        <v>12</v>
      </c>
      <c r="G1576" s="31"/>
      <c r="H1576" s="31" t="s">
        <v>13</v>
      </c>
      <c r="I1576" s="18" t="s">
        <v>1886</v>
      </c>
      <c r="J1576" s="32" t="str">
        <f>VLOOKUP(PANAJI!$I1576,Code2Loc,2,FALSE)</f>
        <v>ORDA VADDO</v>
      </c>
    </row>
    <row r="1577" spans="1:10" ht="15.75" hidden="1" customHeight="1" x14ac:dyDescent="0.25">
      <c r="A1577" s="29" t="s">
        <v>919</v>
      </c>
      <c r="B1577" s="30">
        <v>55</v>
      </c>
      <c r="C1577" s="30" t="s">
        <v>1887</v>
      </c>
      <c r="D1577" s="30">
        <v>10</v>
      </c>
      <c r="E1577" s="30">
        <v>11</v>
      </c>
      <c r="F1577" s="30" t="s">
        <v>12</v>
      </c>
      <c r="G1577" s="31"/>
      <c r="H1577" s="31" t="s">
        <v>13</v>
      </c>
      <c r="I1577" s="18" t="s">
        <v>1888</v>
      </c>
      <c r="J1577" s="32" t="str">
        <f>VLOOKUP(PANAJI!$I1577,Code2Loc,2,FALSE)</f>
        <v>SAIPE CLUB</v>
      </c>
    </row>
    <row r="1578" spans="1:10" ht="15.75" hidden="1" customHeight="1" x14ac:dyDescent="0.25">
      <c r="A1578" s="29" t="s">
        <v>919</v>
      </c>
      <c r="B1578" s="30">
        <v>55</v>
      </c>
      <c r="C1578" s="30" t="s">
        <v>1889</v>
      </c>
      <c r="D1578" s="30">
        <v>11</v>
      </c>
      <c r="E1578" s="30">
        <v>13</v>
      </c>
      <c r="F1578" s="30" t="s">
        <v>12</v>
      </c>
      <c r="G1578" s="31"/>
      <c r="H1578" s="31" t="s">
        <v>13</v>
      </c>
      <c r="I1578" s="18" t="s">
        <v>1890</v>
      </c>
      <c r="J1578" s="32" t="str">
        <f>VLOOKUP(PANAJI!$I1578,Code2Loc,2,FALSE)</f>
        <v>CNDOLI CHUR</v>
      </c>
    </row>
    <row r="1579" spans="1:10" ht="15.75" hidden="1" customHeight="1" x14ac:dyDescent="0.25">
      <c r="A1579" s="29" t="s">
        <v>919</v>
      </c>
      <c r="B1579" s="30">
        <v>55</v>
      </c>
      <c r="C1579" s="30" t="s">
        <v>1891</v>
      </c>
      <c r="D1579" s="30">
        <v>12</v>
      </c>
      <c r="E1579" s="30">
        <v>14</v>
      </c>
      <c r="F1579" s="30" t="s">
        <v>12</v>
      </c>
      <c r="G1579" s="31"/>
      <c r="H1579" s="31" t="s">
        <v>13</v>
      </c>
      <c r="I1579" s="18" t="s">
        <v>1892</v>
      </c>
      <c r="J1579" s="32" t="str">
        <f>VLOOKUP(PANAJI!$I1579,Code2Loc,2,FALSE)</f>
        <v>CANDOLIM</v>
      </c>
    </row>
    <row r="1580" spans="1:10" ht="15.75" hidden="1" customHeight="1" x14ac:dyDescent="0.25">
      <c r="A1580" s="29" t="s">
        <v>919</v>
      </c>
      <c r="B1580" s="30">
        <v>55</v>
      </c>
      <c r="C1580" s="30" t="s">
        <v>1893</v>
      </c>
      <c r="D1580" s="30">
        <v>13</v>
      </c>
      <c r="E1580" s="30">
        <v>15</v>
      </c>
      <c r="F1580" s="30" t="s">
        <v>12</v>
      </c>
      <c r="G1580" s="31"/>
      <c r="H1580" s="31" t="s">
        <v>13</v>
      </c>
      <c r="I1580" s="18" t="s">
        <v>1894</v>
      </c>
      <c r="J1580" s="32" t="str">
        <f>VLOOKUP(PANAJI!$I1580,Code2Loc,2,FALSE)</f>
        <v>CNDOLI BECH</v>
      </c>
    </row>
    <row r="1581" spans="1:10" ht="15.75" hidden="1" customHeight="1" x14ac:dyDescent="0.25">
      <c r="A1581" s="29" t="s">
        <v>919</v>
      </c>
      <c r="B1581" s="30">
        <v>55</v>
      </c>
      <c r="C1581" s="30" t="s">
        <v>1895</v>
      </c>
      <c r="D1581" s="30">
        <v>14</v>
      </c>
      <c r="E1581" s="30">
        <v>16</v>
      </c>
      <c r="F1581" s="30" t="s">
        <v>12</v>
      </c>
      <c r="G1581" s="31"/>
      <c r="H1581" s="31" t="s">
        <v>13</v>
      </c>
      <c r="I1581" s="18" t="s">
        <v>1896</v>
      </c>
      <c r="J1581" s="32" t="str">
        <f>VLOOKUP(PANAJI!$I1581,Code2Loc,2,FALSE)</f>
        <v>JAMBLESHWAR</v>
      </c>
    </row>
    <row r="1582" spans="1:10" ht="15.75" hidden="1" customHeight="1" x14ac:dyDescent="0.25">
      <c r="A1582" s="29" t="s">
        <v>919</v>
      </c>
      <c r="B1582" s="30">
        <v>55</v>
      </c>
      <c r="C1582" s="30" t="s">
        <v>1897</v>
      </c>
      <c r="D1582" s="30">
        <v>15</v>
      </c>
      <c r="E1582" s="30">
        <v>17</v>
      </c>
      <c r="F1582" s="30" t="s">
        <v>12</v>
      </c>
      <c r="G1582" s="31"/>
      <c r="H1582" s="31" t="s">
        <v>13</v>
      </c>
      <c r="I1582" s="18" t="s">
        <v>1898</v>
      </c>
      <c r="J1582" s="32" t="str">
        <f>VLOOKUP(PANAJI!$I1582,Code2Loc,2,FALSE)</f>
        <v>ANTHNY CPEL</v>
      </c>
    </row>
    <row r="1583" spans="1:10" ht="15.75" hidden="1" customHeight="1" x14ac:dyDescent="0.25">
      <c r="A1583" s="29" t="s">
        <v>919</v>
      </c>
      <c r="B1583" s="30">
        <v>55</v>
      </c>
      <c r="C1583" s="30" t="s">
        <v>1174</v>
      </c>
      <c r="D1583" s="30">
        <v>16</v>
      </c>
      <c r="E1583" s="30">
        <v>18</v>
      </c>
      <c r="F1583" s="30" t="s">
        <v>12</v>
      </c>
      <c r="G1583" s="31"/>
      <c r="H1583" s="31" t="s">
        <v>30</v>
      </c>
      <c r="I1583" s="18" t="s">
        <v>1176</v>
      </c>
      <c r="J1583" s="32" t="str">
        <f>VLOOKUP(PANAJI!$I1583,Code2Loc,2,FALSE)</f>
        <v>CALANGUTE</v>
      </c>
    </row>
    <row r="1584" spans="1:10" ht="15.75" hidden="1" customHeight="1" x14ac:dyDescent="0.25">
      <c r="A1584" s="29" t="s">
        <v>919</v>
      </c>
      <c r="B1584" s="30">
        <v>55</v>
      </c>
      <c r="C1584" s="30" t="s">
        <v>1899</v>
      </c>
      <c r="D1584" s="30">
        <v>17</v>
      </c>
      <c r="E1584" s="30">
        <v>19</v>
      </c>
      <c r="F1584" s="30" t="s">
        <v>12</v>
      </c>
      <c r="G1584" s="31"/>
      <c r="H1584" s="31" t="s">
        <v>13</v>
      </c>
      <c r="I1584" s="18" t="s">
        <v>1900</v>
      </c>
      <c r="J1584" s="32" t="str">
        <f>VLOOKUP(PANAJI!$I1584,Code2Loc,2,FALSE)</f>
        <v>POST OFFICE</v>
      </c>
    </row>
    <row r="1585" spans="1:10" ht="15.75" hidden="1" customHeight="1" x14ac:dyDescent="0.25">
      <c r="A1585" s="29" t="s">
        <v>919</v>
      </c>
      <c r="B1585" s="30">
        <v>55</v>
      </c>
      <c r="C1585" s="30" t="s">
        <v>1901</v>
      </c>
      <c r="D1585" s="30">
        <v>18</v>
      </c>
      <c r="E1585" s="30">
        <v>20</v>
      </c>
      <c r="F1585" s="30" t="s">
        <v>12</v>
      </c>
      <c r="G1585" s="31"/>
      <c r="H1585" s="31" t="s">
        <v>13</v>
      </c>
      <c r="I1585" s="18" t="s">
        <v>1902</v>
      </c>
      <c r="J1585" s="32" t="str">
        <f>VLOOKUP(PANAJI!$I1585,Code2Loc,2,FALSE)</f>
        <v>ARPORA</v>
      </c>
    </row>
    <row r="1586" spans="1:10" ht="15.75" hidden="1" customHeight="1" x14ac:dyDescent="0.25">
      <c r="A1586" s="29" t="s">
        <v>919</v>
      </c>
      <c r="B1586" s="30">
        <v>55</v>
      </c>
      <c r="C1586" s="30" t="s">
        <v>1903</v>
      </c>
      <c r="D1586" s="30">
        <v>19</v>
      </c>
      <c r="E1586" s="30">
        <v>21</v>
      </c>
      <c r="F1586" s="30" t="s">
        <v>12</v>
      </c>
      <c r="G1586" s="31"/>
      <c r="H1586" s="31" t="s">
        <v>13</v>
      </c>
      <c r="I1586" s="18" t="s">
        <v>1904</v>
      </c>
      <c r="J1586" s="32" t="str">
        <f>VLOOKUP(PANAJI!$I1586,Code2Loc,2,FALSE)</f>
        <v>CHURNG TMP</v>
      </c>
    </row>
    <row r="1587" spans="1:10" ht="15.75" hidden="1" customHeight="1" x14ac:dyDescent="0.25">
      <c r="A1587" s="29" t="s">
        <v>919</v>
      </c>
      <c r="B1587" s="30">
        <v>55</v>
      </c>
      <c r="C1587" s="30" t="s">
        <v>1905</v>
      </c>
      <c r="D1587" s="30">
        <v>20</v>
      </c>
      <c r="E1587" s="30">
        <v>22</v>
      </c>
      <c r="F1587" s="30" t="s">
        <v>12</v>
      </c>
      <c r="G1587" s="31"/>
      <c r="H1587" s="31" t="s">
        <v>13</v>
      </c>
      <c r="I1587" s="18" t="s">
        <v>1906</v>
      </c>
      <c r="J1587" s="32" t="str">
        <f>VLOOKUP(PANAJI!$I1587,Code2Loc,2,FALSE)</f>
        <v>ANJUNA</v>
      </c>
    </row>
    <row r="1588" spans="1:10" ht="15.75" hidden="1" customHeight="1" x14ac:dyDescent="0.25">
      <c r="A1588" s="29" t="s">
        <v>919</v>
      </c>
      <c r="B1588" s="30">
        <v>55</v>
      </c>
      <c r="C1588" s="30" t="s">
        <v>1907</v>
      </c>
      <c r="D1588" s="30">
        <v>21</v>
      </c>
      <c r="E1588" s="30">
        <v>24</v>
      </c>
      <c r="F1588" s="30" t="s">
        <v>12</v>
      </c>
      <c r="G1588" s="31"/>
      <c r="H1588" s="31" t="s">
        <v>13</v>
      </c>
      <c r="I1588" s="18" t="s">
        <v>1908</v>
      </c>
      <c r="J1588" s="32" t="str">
        <f>VLOOKUP(PANAJI!$I1588,Code2Loc,2,FALSE)</f>
        <v>ASSAGAO</v>
      </c>
    </row>
    <row r="1589" spans="1:10" ht="15.75" hidden="1" customHeight="1" x14ac:dyDescent="0.25">
      <c r="A1589" s="29" t="s">
        <v>919</v>
      </c>
      <c r="B1589" s="30">
        <v>55</v>
      </c>
      <c r="C1589" s="30" t="s">
        <v>1909</v>
      </c>
      <c r="D1589" s="30">
        <v>22</v>
      </c>
      <c r="E1589" s="30">
        <v>25</v>
      </c>
      <c r="F1589" s="30" t="s">
        <v>12</v>
      </c>
      <c r="G1589" s="31"/>
      <c r="H1589" s="31" t="s">
        <v>13</v>
      </c>
      <c r="I1589" s="18" t="s">
        <v>1910</v>
      </c>
      <c r="J1589" s="32" t="str">
        <f>VLOOKUP(PANAJI!$I1589,Code2Loc,2,FALSE)</f>
        <v>MUNANG</v>
      </c>
    </row>
    <row r="1590" spans="1:10" ht="15.75" hidden="1" customHeight="1" x14ac:dyDescent="0.25">
      <c r="A1590" s="29" t="s">
        <v>919</v>
      </c>
      <c r="B1590" s="30">
        <v>55</v>
      </c>
      <c r="C1590" s="30" t="s">
        <v>946</v>
      </c>
      <c r="D1590" s="30">
        <v>23</v>
      </c>
      <c r="E1590" s="30">
        <v>27</v>
      </c>
      <c r="F1590" s="30" t="s">
        <v>12</v>
      </c>
      <c r="G1590" s="31"/>
      <c r="H1590" s="31" t="s">
        <v>13</v>
      </c>
      <c r="I1590" s="18" t="s">
        <v>947</v>
      </c>
      <c r="J1590" s="32" t="str">
        <f>VLOOKUP(PANAJI!$I1590,Code2Loc,2,FALSE)</f>
        <v>SIOLIM CRCH</v>
      </c>
    </row>
    <row r="1591" spans="1:10" ht="15.75" hidden="1" customHeight="1" x14ac:dyDescent="0.25">
      <c r="A1591" s="29" t="s">
        <v>919</v>
      </c>
      <c r="B1591" s="30">
        <v>55</v>
      </c>
      <c r="C1591" s="30" t="s">
        <v>948</v>
      </c>
      <c r="D1591" s="30">
        <v>24</v>
      </c>
      <c r="E1591" s="30">
        <v>28</v>
      </c>
      <c r="F1591" s="30" t="s">
        <v>12</v>
      </c>
      <c r="G1591" s="31"/>
      <c r="H1591" s="31" t="s">
        <v>13</v>
      </c>
      <c r="I1591" s="18" t="s">
        <v>949</v>
      </c>
      <c r="J1591" s="32" t="str">
        <f>VLOOKUP(PANAJI!$I1591,Code2Loc,2,FALSE)</f>
        <v>SFX SCHOOL</v>
      </c>
    </row>
    <row r="1592" spans="1:10" ht="15.75" hidden="1" customHeight="1" x14ac:dyDescent="0.25">
      <c r="A1592" s="29" t="s">
        <v>919</v>
      </c>
      <c r="B1592" s="30">
        <v>55</v>
      </c>
      <c r="C1592" s="30" t="s">
        <v>950</v>
      </c>
      <c r="D1592" s="30">
        <v>25</v>
      </c>
      <c r="E1592" s="30">
        <v>29</v>
      </c>
      <c r="F1592" s="30" t="s">
        <v>12</v>
      </c>
      <c r="G1592" s="31"/>
      <c r="H1592" s="31" t="s">
        <v>13</v>
      </c>
      <c r="I1592" s="18" t="s">
        <v>951</v>
      </c>
      <c r="J1592" s="32" t="str">
        <f>VLOOKUP(PANAJI!$I1592,Code2Loc,2,FALSE)</f>
        <v>SIOLIM</v>
      </c>
    </row>
    <row r="1593" spans="1:10" ht="15.75" hidden="1" customHeight="1" x14ac:dyDescent="0.25">
      <c r="A1593" s="29" t="s">
        <v>919</v>
      </c>
      <c r="B1593" s="30">
        <v>55</v>
      </c>
      <c r="C1593" s="30" t="s">
        <v>890</v>
      </c>
      <c r="D1593" s="30">
        <v>26</v>
      </c>
      <c r="E1593" s="30">
        <v>30</v>
      </c>
      <c r="F1593" s="30" t="s">
        <v>12</v>
      </c>
      <c r="G1593" s="31"/>
      <c r="H1593" s="31" t="s">
        <v>13</v>
      </c>
      <c r="I1593" s="18" t="s">
        <v>891</v>
      </c>
      <c r="J1593" s="32" t="str">
        <f>VLOOKUP(PANAJI!$I1593,Code2Loc,2,FALSE)</f>
        <v>CHOPDE</v>
      </c>
    </row>
    <row r="1594" spans="1:10" ht="15.75" hidden="1" customHeight="1" x14ac:dyDescent="0.25">
      <c r="A1594" s="29" t="s">
        <v>919</v>
      </c>
      <c r="B1594" s="30">
        <v>55</v>
      </c>
      <c r="C1594" s="30" t="s">
        <v>888</v>
      </c>
      <c r="D1594" s="30">
        <v>27</v>
      </c>
      <c r="E1594" s="30">
        <v>31</v>
      </c>
      <c r="F1594" s="30" t="s">
        <v>12</v>
      </c>
      <c r="G1594" s="31"/>
      <c r="H1594" s="31" t="s">
        <v>13</v>
      </c>
      <c r="I1594" s="18" t="s">
        <v>889</v>
      </c>
      <c r="J1594" s="32" t="str">
        <f>VLOOKUP(PANAJI!$I1594,Code2Loc,2,FALSE)</f>
        <v>AGARWADA DP</v>
      </c>
    </row>
    <row r="1595" spans="1:10" ht="15.75" hidden="1" customHeight="1" x14ac:dyDescent="0.25">
      <c r="A1595" s="29" t="s">
        <v>919</v>
      </c>
      <c r="B1595" s="30">
        <v>55</v>
      </c>
      <c r="C1595" s="30" t="s">
        <v>886</v>
      </c>
      <c r="D1595" s="30">
        <v>28</v>
      </c>
      <c r="E1595" s="30">
        <v>32</v>
      </c>
      <c r="F1595" s="30" t="s">
        <v>12</v>
      </c>
      <c r="G1595" s="31"/>
      <c r="H1595" s="31" t="s">
        <v>13</v>
      </c>
      <c r="I1595" s="18" t="s">
        <v>887</v>
      </c>
      <c r="J1595" s="32" t="str">
        <f>VLOOKUP(PANAJI!$I1595,Code2Loc,2,FALSE)</f>
        <v>AGARWADA</v>
      </c>
    </row>
    <row r="1596" spans="1:10" ht="15.75" hidden="1" customHeight="1" x14ac:dyDescent="0.25">
      <c r="A1596" s="29" t="s">
        <v>919</v>
      </c>
      <c r="B1596" s="30">
        <v>55</v>
      </c>
      <c r="C1596" s="30" t="s">
        <v>913</v>
      </c>
      <c r="D1596" s="30">
        <v>29</v>
      </c>
      <c r="E1596" s="30">
        <v>34</v>
      </c>
      <c r="F1596" s="30" t="s">
        <v>12</v>
      </c>
      <c r="G1596" s="31"/>
      <c r="H1596" s="31" t="s">
        <v>13</v>
      </c>
      <c r="I1596" s="18" t="s">
        <v>914</v>
      </c>
      <c r="J1596" s="32" t="str">
        <f>VLOOKUP(PANAJI!$I1596,Code2Loc,2,FALSE)</f>
        <v>ASKAWADA</v>
      </c>
    </row>
    <row r="1597" spans="1:10" ht="15.75" hidden="1" customHeight="1" x14ac:dyDescent="0.25">
      <c r="A1597" s="29" t="s">
        <v>919</v>
      </c>
      <c r="B1597" s="30">
        <v>55</v>
      </c>
      <c r="C1597" s="30" t="s">
        <v>469</v>
      </c>
      <c r="D1597" s="30">
        <v>30</v>
      </c>
      <c r="E1597" s="30">
        <v>35</v>
      </c>
      <c r="F1597" s="30" t="s">
        <v>12</v>
      </c>
      <c r="G1597" s="31"/>
      <c r="H1597" s="31" t="s">
        <v>13</v>
      </c>
      <c r="I1597" s="18" t="s">
        <v>470</v>
      </c>
      <c r="J1597" s="32" t="str">
        <f>VLOOKUP(PANAJI!$I1597,Code2Loc,2,FALSE)</f>
        <v>DEULWADA</v>
      </c>
    </row>
    <row r="1598" spans="1:10" ht="15.75" hidden="1" customHeight="1" x14ac:dyDescent="0.25">
      <c r="A1598" s="29" t="s">
        <v>919</v>
      </c>
      <c r="B1598" s="30">
        <v>55</v>
      </c>
      <c r="C1598" s="30" t="s">
        <v>933</v>
      </c>
      <c r="D1598" s="30">
        <v>31</v>
      </c>
      <c r="E1598" s="30">
        <v>37</v>
      </c>
      <c r="F1598" s="30" t="s">
        <v>12</v>
      </c>
      <c r="G1598" s="31"/>
      <c r="H1598" s="31" t="s">
        <v>13</v>
      </c>
      <c r="I1598" s="18" t="s">
        <v>934</v>
      </c>
      <c r="J1598" s="32" t="str">
        <f>VLOOKUP(PANAJI!$I1598,Code2Loc,2,FALSE)</f>
        <v>MANDRE MDMZ</v>
      </c>
    </row>
    <row r="1599" spans="1:10" ht="15.75" hidden="1" customHeight="1" x14ac:dyDescent="0.25">
      <c r="A1599" s="29" t="s">
        <v>919</v>
      </c>
      <c r="B1599" s="30">
        <v>55</v>
      </c>
      <c r="C1599" s="30" t="s">
        <v>964</v>
      </c>
      <c r="D1599" s="30">
        <v>32</v>
      </c>
      <c r="E1599" s="30">
        <v>38</v>
      </c>
      <c r="F1599" s="30" t="s">
        <v>12</v>
      </c>
      <c r="G1599" s="31"/>
      <c r="H1599" s="31" t="s">
        <v>13</v>
      </c>
      <c r="I1599" s="18" t="s">
        <v>965</v>
      </c>
      <c r="J1599" s="32" t="str">
        <f>VLOOKUP(PANAJI!$I1599,Code2Loc,2,FALSE)</f>
        <v>JUNUSWADA X</v>
      </c>
    </row>
    <row r="1600" spans="1:10" ht="15.75" hidden="1" customHeight="1" x14ac:dyDescent="0.25">
      <c r="A1600" s="29" t="s">
        <v>919</v>
      </c>
      <c r="B1600" s="30">
        <v>55</v>
      </c>
      <c r="C1600" s="30" t="s">
        <v>966</v>
      </c>
      <c r="D1600" s="30">
        <v>33</v>
      </c>
      <c r="E1600" s="30">
        <v>40</v>
      </c>
      <c r="F1600" s="30" t="s">
        <v>12</v>
      </c>
      <c r="G1600" s="31"/>
      <c r="H1600" s="31" t="s">
        <v>13</v>
      </c>
      <c r="I1600" s="18" t="s">
        <v>967</v>
      </c>
      <c r="J1600" s="32" t="str">
        <f>VLOOKUP(PANAJI!$I1600,Code2Loc,2,FALSE)</f>
        <v>KEPKARWADA</v>
      </c>
    </row>
    <row r="1601" spans="1:10" ht="15.75" hidden="1" customHeight="1" x14ac:dyDescent="0.25">
      <c r="A1601" s="29" t="s">
        <v>919</v>
      </c>
      <c r="B1601" s="30">
        <v>55</v>
      </c>
      <c r="C1601" s="30" t="s">
        <v>922</v>
      </c>
      <c r="D1601" s="30">
        <v>34</v>
      </c>
      <c r="E1601" s="30">
        <v>42</v>
      </c>
      <c r="F1601" s="30" t="s">
        <v>12</v>
      </c>
      <c r="G1601" s="31"/>
      <c r="H1601" s="31" t="s">
        <v>13</v>
      </c>
      <c r="I1601" s="18" t="s">
        <v>923</v>
      </c>
      <c r="J1601" s="32" t="str">
        <f>VLOOKUP(PANAJI!$I1601,Code2Loc,2,FALSE)</f>
        <v>HARMAL</v>
      </c>
    </row>
    <row r="1602" spans="1:10" ht="15.75" hidden="1" customHeight="1" x14ac:dyDescent="0.25">
      <c r="A1602" s="29" t="s">
        <v>1544</v>
      </c>
      <c r="B1602" s="30">
        <v>56</v>
      </c>
      <c r="C1602" s="30" t="s">
        <v>95</v>
      </c>
      <c r="D1602" s="30">
        <v>1</v>
      </c>
      <c r="E1602" s="30">
        <v>0</v>
      </c>
      <c r="F1602" s="30" t="s">
        <v>12</v>
      </c>
      <c r="G1602" s="31"/>
      <c r="H1602" s="31" t="s">
        <v>13</v>
      </c>
      <c r="I1602" s="18" t="s">
        <v>96</v>
      </c>
      <c r="J1602" s="32" t="str">
        <f>VLOOKUP(PANAJI!$I1602,Code2Loc,2,FALSE)</f>
        <v>MAPUSA</v>
      </c>
    </row>
    <row r="1603" spans="1:10" ht="15.75" hidden="1" customHeight="1" x14ac:dyDescent="0.25">
      <c r="A1603" s="29" t="s">
        <v>1544</v>
      </c>
      <c r="B1603" s="30">
        <v>56</v>
      </c>
      <c r="C1603" s="30" t="s">
        <v>99</v>
      </c>
      <c r="D1603" s="30">
        <v>2</v>
      </c>
      <c r="E1603" s="30">
        <v>1</v>
      </c>
      <c r="F1603" s="30" t="s">
        <v>12</v>
      </c>
      <c r="G1603" s="31"/>
      <c r="H1603" s="31" t="s">
        <v>13</v>
      </c>
      <c r="I1603" s="18" t="s">
        <v>100</v>
      </c>
      <c r="J1603" s="32" t="str">
        <f>VLOOKUP(PANAJI!$I1603,Code2Loc,2,FALSE)</f>
        <v>MPS COURT</v>
      </c>
    </row>
    <row r="1604" spans="1:10" ht="15.75" hidden="1" customHeight="1" x14ac:dyDescent="0.25">
      <c r="A1604" s="29" t="s">
        <v>1544</v>
      </c>
      <c r="B1604" s="30">
        <v>56</v>
      </c>
      <c r="C1604" s="30" t="s">
        <v>101</v>
      </c>
      <c r="D1604" s="30">
        <v>3</v>
      </c>
      <c r="E1604" s="30">
        <v>2</v>
      </c>
      <c r="F1604" s="30" t="s">
        <v>12</v>
      </c>
      <c r="G1604" s="31"/>
      <c r="H1604" s="31" t="s">
        <v>13</v>
      </c>
      <c r="I1604" s="18" t="s">
        <v>102</v>
      </c>
      <c r="J1604" s="32" t="str">
        <f>VLOOKUP(PANAJI!$I1604,Code2Loc,2,FALSE)</f>
        <v>DULER</v>
      </c>
    </row>
    <row r="1605" spans="1:10" ht="15.75" hidden="1" customHeight="1" x14ac:dyDescent="0.25">
      <c r="A1605" s="29" t="s">
        <v>1544</v>
      </c>
      <c r="B1605" s="30">
        <v>56</v>
      </c>
      <c r="C1605" s="30" t="s">
        <v>936</v>
      </c>
      <c r="D1605" s="30">
        <v>4</v>
      </c>
      <c r="E1605" s="30">
        <v>3</v>
      </c>
      <c r="F1605" s="30" t="s">
        <v>12</v>
      </c>
      <c r="G1605" s="31"/>
      <c r="H1605" s="31" t="s">
        <v>13</v>
      </c>
      <c r="I1605" s="18" t="s">
        <v>937</v>
      </c>
      <c r="J1605" s="32" t="str">
        <f>VLOOKUP(PANAJI!$I1605,Code2Loc,2,FALSE)</f>
        <v>XELPE/HSPTL</v>
      </c>
    </row>
    <row r="1606" spans="1:10" ht="15.75" hidden="1" customHeight="1" x14ac:dyDescent="0.25">
      <c r="A1606" s="29" t="s">
        <v>1544</v>
      </c>
      <c r="B1606" s="30">
        <v>56</v>
      </c>
      <c r="C1606" s="30" t="s">
        <v>938</v>
      </c>
      <c r="D1606" s="30">
        <v>5</v>
      </c>
      <c r="E1606" s="30">
        <v>4</v>
      </c>
      <c r="F1606" s="30" t="s">
        <v>12</v>
      </c>
      <c r="G1606" s="31"/>
      <c r="H1606" s="31" t="s">
        <v>13</v>
      </c>
      <c r="I1606" s="18" t="s">
        <v>939</v>
      </c>
      <c r="J1606" s="32" t="str">
        <f>VLOOKUP(PANAJI!$I1606,Code2Loc,2,FALSE)</f>
        <v>KUCHELI</v>
      </c>
    </row>
    <row r="1607" spans="1:10" ht="15.75" hidden="1" customHeight="1" x14ac:dyDescent="0.25">
      <c r="A1607" s="29" t="s">
        <v>1544</v>
      </c>
      <c r="B1607" s="30">
        <v>56</v>
      </c>
      <c r="C1607" s="30" t="s">
        <v>940</v>
      </c>
      <c r="D1607" s="30">
        <v>6</v>
      </c>
      <c r="E1607" s="30">
        <v>5</v>
      </c>
      <c r="F1607" s="30" t="s">
        <v>12</v>
      </c>
      <c r="G1607" s="31"/>
      <c r="H1607" s="31" t="s">
        <v>13</v>
      </c>
      <c r="I1607" s="18" t="s">
        <v>941</v>
      </c>
      <c r="J1607" s="32" t="str">
        <f>VLOOKUP(PANAJI!$I1607,Code2Loc,2,FALSE)</f>
        <v>SOARES WDO</v>
      </c>
    </row>
    <row r="1608" spans="1:10" ht="15.75" hidden="1" customHeight="1" x14ac:dyDescent="0.25">
      <c r="A1608" s="29" t="s">
        <v>1544</v>
      </c>
      <c r="B1608" s="30">
        <v>56</v>
      </c>
      <c r="C1608" s="30" t="s">
        <v>942</v>
      </c>
      <c r="D1608" s="30">
        <v>7</v>
      </c>
      <c r="E1608" s="30">
        <v>6</v>
      </c>
      <c r="F1608" s="30" t="s">
        <v>12</v>
      </c>
      <c r="G1608" s="31"/>
      <c r="H1608" s="31" t="s">
        <v>13</v>
      </c>
      <c r="I1608" s="18" t="s">
        <v>943</v>
      </c>
      <c r="J1608" s="32" t="str">
        <f>VLOOKUP(PANAJI!$I1608,Code2Loc,2,FALSE)</f>
        <v>MARNA</v>
      </c>
    </row>
    <row r="1609" spans="1:10" ht="15.75" hidden="1" customHeight="1" x14ac:dyDescent="0.25">
      <c r="A1609" s="29" t="s">
        <v>1544</v>
      </c>
      <c r="B1609" s="30">
        <v>56</v>
      </c>
      <c r="C1609" s="30" t="s">
        <v>944</v>
      </c>
      <c r="D1609" s="30">
        <v>8</v>
      </c>
      <c r="E1609" s="30">
        <v>7</v>
      </c>
      <c r="F1609" s="30" t="s">
        <v>12</v>
      </c>
      <c r="G1609" s="31"/>
      <c r="H1609" s="31" t="s">
        <v>13</v>
      </c>
      <c r="I1609" s="18" t="s">
        <v>945</v>
      </c>
      <c r="J1609" s="32" t="str">
        <f>VLOOKUP(PANAJI!$I1609,Code2Loc,2,FALSE)</f>
        <v>SIOLIM CPL</v>
      </c>
    </row>
    <row r="1610" spans="1:10" ht="15.75" hidden="1" customHeight="1" x14ac:dyDescent="0.25">
      <c r="A1610" s="29" t="s">
        <v>1544</v>
      </c>
      <c r="B1610" s="30">
        <v>56</v>
      </c>
      <c r="C1610" s="30" t="s">
        <v>946</v>
      </c>
      <c r="D1610" s="30">
        <v>9</v>
      </c>
      <c r="E1610" s="30">
        <v>8</v>
      </c>
      <c r="F1610" s="30" t="s">
        <v>12</v>
      </c>
      <c r="G1610" s="31"/>
      <c r="H1610" s="31" t="s">
        <v>13</v>
      </c>
      <c r="I1610" s="18" t="s">
        <v>947</v>
      </c>
      <c r="J1610" s="32" t="str">
        <f>VLOOKUP(PANAJI!$I1610,Code2Loc,2,FALSE)</f>
        <v>SIOLIM CRCH</v>
      </c>
    </row>
    <row r="1611" spans="1:10" ht="15.75" hidden="1" customHeight="1" x14ac:dyDescent="0.25">
      <c r="A1611" s="29" t="s">
        <v>1544</v>
      </c>
      <c r="B1611" s="30">
        <v>56</v>
      </c>
      <c r="C1611" s="30" t="s">
        <v>948</v>
      </c>
      <c r="D1611" s="30">
        <v>10</v>
      </c>
      <c r="E1611" s="30">
        <v>9</v>
      </c>
      <c r="F1611" s="30" t="s">
        <v>12</v>
      </c>
      <c r="G1611" s="31"/>
      <c r="H1611" s="31" t="s">
        <v>13</v>
      </c>
      <c r="I1611" s="18" t="s">
        <v>949</v>
      </c>
      <c r="J1611" s="32" t="str">
        <f>VLOOKUP(PANAJI!$I1611,Code2Loc,2,FALSE)</f>
        <v>SFX SCHOOL</v>
      </c>
    </row>
    <row r="1612" spans="1:10" ht="15.75" hidden="1" customHeight="1" x14ac:dyDescent="0.25">
      <c r="A1612" s="29" t="s">
        <v>1544</v>
      </c>
      <c r="B1612" s="30">
        <v>56</v>
      </c>
      <c r="C1612" s="30" t="s">
        <v>950</v>
      </c>
      <c r="D1612" s="30">
        <v>11</v>
      </c>
      <c r="E1612" s="30">
        <v>10</v>
      </c>
      <c r="F1612" s="30" t="s">
        <v>12</v>
      </c>
      <c r="G1612" s="31"/>
      <c r="H1612" s="31" t="s">
        <v>30</v>
      </c>
      <c r="I1612" s="18" t="s">
        <v>951</v>
      </c>
      <c r="J1612" s="32" t="str">
        <f>VLOOKUP(PANAJI!$I1612,Code2Loc,2,FALSE)</f>
        <v>SIOLIM</v>
      </c>
    </row>
    <row r="1613" spans="1:10" ht="15.75" hidden="1" customHeight="1" x14ac:dyDescent="0.25">
      <c r="A1613" s="29" t="s">
        <v>1544</v>
      </c>
      <c r="B1613" s="30">
        <v>56</v>
      </c>
      <c r="C1613" s="30" t="s">
        <v>890</v>
      </c>
      <c r="D1613" s="30">
        <v>12</v>
      </c>
      <c r="E1613" s="30">
        <v>11</v>
      </c>
      <c r="F1613" s="30" t="s">
        <v>12</v>
      </c>
      <c r="G1613" s="31"/>
      <c r="H1613" s="31" t="s">
        <v>13</v>
      </c>
      <c r="I1613" s="18" t="s">
        <v>891</v>
      </c>
      <c r="J1613" s="32" t="str">
        <f>VLOOKUP(PANAJI!$I1613,Code2Loc,2,FALSE)</f>
        <v>CHOPDE</v>
      </c>
    </row>
    <row r="1614" spans="1:10" ht="15.75" hidden="1" customHeight="1" x14ac:dyDescent="0.25">
      <c r="A1614" s="29" t="s">
        <v>1544</v>
      </c>
      <c r="B1614" s="30">
        <v>56</v>
      </c>
      <c r="C1614" s="30" t="s">
        <v>888</v>
      </c>
      <c r="D1614" s="30">
        <v>13</v>
      </c>
      <c r="E1614" s="30">
        <v>12</v>
      </c>
      <c r="F1614" s="30" t="s">
        <v>12</v>
      </c>
      <c r="G1614" s="31"/>
      <c r="H1614" s="31" t="s">
        <v>13</v>
      </c>
      <c r="I1614" s="18" t="s">
        <v>889</v>
      </c>
      <c r="J1614" s="32" t="str">
        <f>VLOOKUP(PANAJI!$I1614,Code2Loc,2,FALSE)</f>
        <v>AGARWADA DP</v>
      </c>
    </row>
    <row r="1615" spans="1:10" ht="15.75" hidden="1" customHeight="1" x14ac:dyDescent="0.25">
      <c r="A1615" s="29" t="s">
        <v>1544</v>
      </c>
      <c r="B1615" s="30">
        <v>56</v>
      </c>
      <c r="C1615" s="30" t="s">
        <v>886</v>
      </c>
      <c r="D1615" s="30">
        <v>14</v>
      </c>
      <c r="E1615" s="30">
        <v>13</v>
      </c>
      <c r="F1615" s="30" t="s">
        <v>12</v>
      </c>
      <c r="G1615" s="31"/>
      <c r="H1615" s="31" t="s">
        <v>13</v>
      </c>
      <c r="I1615" s="18" t="s">
        <v>887</v>
      </c>
      <c r="J1615" s="32" t="str">
        <f>VLOOKUP(PANAJI!$I1615,Code2Loc,2,FALSE)</f>
        <v>AGARWADA</v>
      </c>
    </row>
    <row r="1616" spans="1:10" ht="15.75" hidden="1" customHeight="1" x14ac:dyDescent="0.25">
      <c r="A1616" s="29" t="s">
        <v>1544</v>
      </c>
      <c r="B1616" s="30">
        <v>56</v>
      </c>
      <c r="C1616" s="30" t="s">
        <v>913</v>
      </c>
      <c r="D1616" s="30">
        <v>15</v>
      </c>
      <c r="E1616" s="30">
        <v>15</v>
      </c>
      <c r="F1616" s="30" t="s">
        <v>12</v>
      </c>
      <c r="G1616" s="31"/>
      <c r="H1616" s="31" t="s">
        <v>13</v>
      </c>
      <c r="I1616" s="18" t="s">
        <v>914</v>
      </c>
      <c r="J1616" s="32" t="str">
        <f>VLOOKUP(PANAJI!$I1616,Code2Loc,2,FALSE)</f>
        <v>ASKAWADA</v>
      </c>
    </row>
    <row r="1617" spans="1:10" ht="15.75" hidden="1" customHeight="1" x14ac:dyDescent="0.25">
      <c r="A1617" s="29" t="s">
        <v>1544</v>
      </c>
      <c r="B1617" s="30">
        <v>56</v>
      </c>
      <c r="C1617" s="30" t="s">
        <v>469</v>
      </c>
      <c r="D1617" s="30">
        <v>16</v>
      </c>
      <c r="E1617" s="30">
        <v>16</v>
      </c>
      <c r="F1617" s="30" t="s">
        <v>12</v>
      </c>
      <c r="G1617" s="31"/>
      <c r="H1617" s="31" t="s">
        <v>13</v>
      </c>
      <c r="I1617" s="18" t="s">
        <v>470</v>
      </c>
      <c r="J1617" s="32" t="str">
        <f>VLOOKUP(PANAJI!$I1617,Code2Loc,2,FALSE)</f>
        <v>DEULWADA</v>
      </c>
    </row>
    <row r="1618" spans="1:10" ht="15.75" hidden="1" customHeight="1" x14ac:dyDescent="0.25">
      <c r="A1618" s="29" t="s">
        <v>1544</v>
      </c>
      <c r="B1618" s="30">
        <v>56</v>
      </c>
      <c r="C1618" s="30" t="s">
        <v>933</v>
      </c>
      <c r="D1618" s="30">
        <v>17</v>
      </c>
      <c r="E1618" s="30">
        <v>18</v>
      </c>
      <c r="F1618" s="30" t="s">
        <v>12</v>
      </c>
      <c r="G1618" s="31"/>
      <c r="H1618" s="31" t="s">
        <v>13</v>
      </c>
      <c r="I1618" s="18" t="s">
        <v>934</v>
      </c>
      <c r="J1618" s="32" t="str">
        <f>VLOOKUP(PANAJI!$I1618,Code2Loc,2,FALSE)</f>
        <v>MANDRE MDMZ</v>
      </c>
    </row>
    <row r="1619" spans="1:10" ht="15.75" hidden="1" customHeight="1" x14ac:dyDescent="0.25">
      <c r="A1619" s="29" t="s">
        <v>1544</v>
      </c>
      <c r="B1619" s="30">
        <v>56</v>
      </c>
      <c r="C1619" s="30" t="s">
        <v>931</v>
      </c>
      <c r="D1619" s="30">
        <v>18</v>
      </c>
      <c r="E1619" s="30">
        <v>19</v>
      </c>
      <c r="F1619" s="30" t="s">
        <v>12</v>
      </c>
      <c r="G1619" s="31"/>
      <c r="H1619" s="31" t="s">
        <v>13</v>
      </c>
      <c r="I1619" s="18" t="s">
        <v>932</v>
      </c>
      <c r="J1619" s="32" t="str">
        <f>VLOOKUP(PANAJI!$I1619,Code2Loc,2,FALSE)</f>
        <v>JUNUSWADA</v>
      </c>
    </row>
    <row r="1620" spans="1:10" ht="15.75" hidden="1" customHeight="1" x14ac:dyDescent="0.25">
      <c r="A1620" s="29" t="s">
        <v>1544</v>
      </c>
      <c r="B1620" s="30">
        <v>56</v>
      </c>
      <c r="C1620" s="30" t="s">
        <v>966</v>
      </c>
      <c r="D1620" s="30">
        <v>19</v>
      </c>
      <c r="E1620" s="30">
        <v>21</v>
      </c>
      <c r="F1620" s="30" t="s">
        <v>12</v>
      </c>
      <c r="G1620" s="31"/>
      <c r="H1620" s="31" t="s">
        <v>13</v>
      </c>
      <c r="I1620" s="18" t="s">
        <v>967</v>
      </c>
      <c r="J1620" s="32" t="str">
        <f>VLOOKUP(PANAJI!$I1620,Code2Loc,2,FALSE)</f>
        <v>KEPKARWADA</v>
      </c>
    </row>
    <row r="1621" spans="1:10" ht="15.75" hidden="1" customHeight="1" x14ac:dyDescent="0.25">
      <c r="A1621" s="29" t="s">
        <v>1544</v>
      </c>
      <c r="B1621" s="30">
        <v>56</v>
      </c>
      <c r="C1621" s="30" t="s">
        <v>922</v>
      </c>
      <c r="D1621" s="30">
        <v>20</v>
      </c>
      <c r="E1621" s="30">
        <v>23</v>
      </c>
      <c r="F1621" s="30" t="s">
        <v>12</v>
      </c>
      <c r="G1621" s="31"/>
      <c r="H1621" s="31" t="s">
        <v>13</v>
      </c>
      <c r="I1621" s="18" t="s">
        <v>923</v>
      </c>
      <c r="J1621" s="32" t="str">
        <f>VLOOKUP(PANAJI!$I1621,Code2Loc,2,FALSE)</f>
        <v>HARMAL</v>
      </c>
    </row>
    <row r="1622" spans="1:10" ht="15.75" hidden="1" customHeight="1" x14ac:dyDescent="0.25">
      <c r="A1622" s="29" t="s">
        <v>1911</v>
      </c>
      <c r="B1622" s="30">
        <v>57</v>
      </c>
      <c r="C1622" s="30" t="s">
        <v>95</v>
      </c>
      <c r="D1622" s="30">
        <v>1</v>
      </c>
      <c r="E1622" s="30">
        <v>0</v>
      </c>
      <c r="F1622" s="30" t="s">
        <v>12</v>
      </c>
      <c r="G1622" s="31"/>
      <c r="H1622" s="31" t="s">
        <v>13</v>
      </c>
      <c r="I1622" s="18" t="s">
        <v>96</v>
      </c>
      <c r="J1622" s="32" t="str">
        <f>VLOOKUP(PANAJI!$I1622,Code2Loc,2,FALSE)</f>
        <v>MAPUSA</v>
      </c>
    </row>
    <row r="1623" spans="1:10" ht="15.75" hidden="1" customHeight="1" x14ac:dyDescent="0.25">
      <c r="A1623" s="29" t="s">
        <v>1911</v>
      </c>
      <c r="B1623" s="30">
        <v>57</v>
      </c>
      <c r="C1623" s="30" t="s">
        <v>99</v>
      </c>
      <c r="D1623" s="30">
        <v>2</v>
      </c>
      <c r="E1623" s="30">
        <v>1</v>
      </c>
      <c r="F1623" s="30" t="s">
        <v>12</v>
      </c>
      <c r="G1623" s="31"/>
      <c r="H1623" s="31" t="s">
        <v>13</v>
      </c>
      <c r="I1623" s="18" t="s">
        <v>100</v>
      </c>
      <c r="J1623" s="32" t="str">
        <f>VLOOKUP(PANAJI!$I1623,Code2Loc,2,FALSE)</f>
        <v>MPS COURT</v>
      </c>
    </row>
    <row r="1624" spans="1:10" ht="15.75" hidden="1" customHeight="1" x14ac:dyDescent="0.25">
      <c r="A1624" s="29" t="s">
        <v>1911</v>
      </c>
      <c r="B1624" s="30">
        <v>57</v>
      </c>
      <c r="C1624" s="30" t="s">
        <v>101</v>
      </c>
      <c r="D1624" s="30">
        <v>3</v>
      </c>
      <c r="E1624" s="30">
        <v>2</v>
      </c>
      <c r="F1624" s="30" t="s">
        <v>12</v>
      </c>
      <c r="G1624" s="31"/>
      <c r="H1624" s="31" t="s">
        <v>13</v>
      </c>
      <c r="I1624" s="18" t="s">
        <v>102</v>
      </c>
      <c r="J1624" s="32" t="str">
        <f>VLOOKUP(PANAJI!$I1624,Code2Loc,2,FALSE)</f>
        <v>DULER</v>
      </c>
    </row>
    <row r="1625" spans="1:10" ht="15.75" hidden="1" customHeight="1" x14ac:dyDescent="0.25">
      <c r="A1625" s="29" t="s">
        <v>1911</v>
      </c>
      <c r="B1625" s="30">
        <v>57</v>
      </c>
      <c r="C1625" s="30" t="s">
        <v>936</v>
      </c>
      <c r="D1625" s="30">
        <v>4</v>
      </c>
      <c r="E1625" s="30">
        <v>3</v>
      </c>
      <c r="F1625" s="30" t="s">
        <v>12</v>
      </c>
      <c r="G1625" s="31"/>
      <c r="H1625" s="31" t="s">
        <v>13</v>
      </c>
      <c r="I1625" s="18" t="s">
        <v>937</v>
      </c>
      <c r="J1625" s="32" t="str">
        <f>VLOOKUP(PANAJI!$I1625,Code2Loc,2,FALSE)</f>
        <v>XELPE/HSPTL</v>
      </c>
    </row>
    <row r="1626" spans="1:10" ht="15.75" hidden="1" customHeight="1" x14ac:dyDescent="0.25">
      <c r="A1626" s="29" t="s">
        <v>1911</v>
      </c>
      <c r="B1626" s="30">
        <v>57</v>
      </c>
      <c r="C1626" s="30" t="s">
        <v>938</v>
      </c>
      <c r="D1626" s="30">
        <v>5</v>
      </c>
      <c r="E1626" s="30">
        <v>4</v>
      </c>
      <c r="F1626" s="30" t="s">
        <v>12</v>
      </c>
      <c r="G1626" s="31"/>
      <c r="H1626" s="31" t="s">
        <v>13</v>
      </c>
      <c r="I1626" s="18" t="s">
        <v>939</v>
      </c>
      <c r="J1626" s="32" t="str">
        <f>VLOOKUP(PANAJI!$I1626,Code2Loc,2,FALSE)</f>
        <v>KUCHELI</v>
      </c>
    </row>
    <row r="1627" spans="1:10" ht="15.75" hidden="1" customHeight="1" x14ac:dyDescent="0.25">
      <c r="A1627" s="29" t="s">
        <v>1911</v>
      </c>
      <c r="B1627" s="30">
        <v>57</v>
      </c>
      <c r="C1627" s="30" t="s">
        <v>940</v>
      </c>
      <c r="D1627" s="30">
        <v>6</v>
      </c>
      <c r="E1627" s="30">
        <v>5</v>
      </c>
      <c r="F1627" s="30" t="s">
        <v>12</v>
      </c>
      <c r="G1627" s="31"/>
      <c r="H1627" s="31" t="s">
        <v>13</v>
      </c>
      <c r="I1627" s="18" t="s">
        <v>941</v>
      </c>
      <c r="J1627" s="32" t="str">
        <f>VLOOKUP(PANAJI!$I1627,Code2Loc,2,FALSE)</f>
        <v>SOARES WDO</v>
      </c>
    </row>
    <row r="1628" spans="1:10" ht="15.75" hidden="1" customHeight="1" x14ac:dyDescent="0.25">
      <c r="A1628" s="29" t="s">
        <v>1911</v>
      </c>
      <c r="B1628" s="30">
        <v>57</v>
      </c>
      <c r="C1628" s="30" t="s">
        <v>942</v>
      </c>
      <c r="D1628" s="30">
        <v>7</v>
      </c>
      <c r="E1628" s="30">
        <v>6</v>
      </c>
      <c r="F1628" s="30" t="s">
        <v>12</v>
      </c>
      <c r="G1628" s="31"/>
      <c r="H1628" s="31" t="s">
        <v>30</v>
      </c>
      <c r="I1628" s="18" t="s">
        <v>943</v>
      </c>
      <c r="J1628" s="32" t="str">
        <f>VLOOKUP(PANAJI!$I1628,Code2Loc,2,FALSE)</f>
        <v>MARNA</v>
      </c>
    </row>
    <row r="1629" spans="1:10" ht="15.75" hidden="1" customHeight="1" x14ac:dyDescent="0.25">
      <c r="A1629" s="29" t="s">
        <v>1911</v>
      </c>
      <c r="B1629" s="30">
        <v>57</v>
      </c>
      <c r="C1629" s="30" t="s">
        <v>944</v>
      </c>
      <c r="D1629" s="30">
        <v>8</v>
      </c>
      <c r="E1629" s="30">
        <v>7</v>
      </c>
      <c r="F1629" s="30" t="s">
        <v>12</v>
      </c>
      <c r="G1629" s="31"/>
      <c r="H1629" s="31" t="s">
        <v>13</v>
      </c>
      <c r="I1629" s="18" t="s">
        <v>945</v>
      </c>
      <c r="J1629" s="32" t="str">
        <f>VLOOKUP(PANAJI!$I1629,Code2Loc,2,FALSE)</f>
        <v>SIOLIM CPL</v>
      </c>
    </row>
    <row r="1630" spans="1:10" ht="15.75" hidden="1" customHeight="1" x14ac:dyDescent="0.25">
      <c r="A1630" s="29" t="s">
        <v>1911</v>
      </c>
      <c r="B1630" s="30">
        <v>57</v>
      </c>
      <c r="C1630" s="30" t="s">
        <v>946</v>
      </c>
      <c r="D1630" s="30">
        <v>9</v>
      </c>
      <c r="E1630" s="30">
        <v>8</v>
      </c>
      <c r="F1630" s="30" t="s">
        <v>12</v>
      </c>
      <c r="G1630" s="31"/>
      <c r="H1630" s="31" t="s">
        <v>13</v>
      </c>
      <c r="I1630" s="18" t="s">
        <v>947</v>
      </c>
      <c r="J1630" s="32" t="str">
        <f>VLOOKUP(PANAJI!$I1630,Code2Loc,2,FALSE)</f>
        <v>SIOLIM CRCH</v>
      </c>
    </row>
    <row r="1631" spans="1:10" ht="15.75" hidden="1" customHeight="1" x14ac:dyDescent="0.25">
      <c r="A1631" s="29" t="s">
        <v>1911</v>
      </c>
      <c r="B1631" s="30">
        <v>57</v>
      </c>
      <c r="C1631" s="30" t="s">
        <v>948</v>
      </c>
      <c r="D1631" s="30">
        <v>10</v>
      </c>
      <c r="E1631" s="30">
        <v>9</v>
      </c>
      <c r="F1631" s="30" t="s">
        <v>12</v>
      </c>
      <c r="G1631" s="31"/>
      <c r="H1631" s="31" t="s">
        <v>13</v>
      </c>
      <c r="I1631" s="18" t="s">
        <v>949</v>
      </c>
      <c r="J1631" s="32" t="str">
        <f>VLOOKUP(PANAJI!$I1631,Code2Loc,2,FALSE)</f>
        <v>SFX SCHOOL</v>
      </c>
    </row>
    <row r="1632" spans="1:10" ht="15.75" hidden="1" customHeight="1" x14ac:dyDescent="0.25">
      <c r="A1632" s="29" t="s">
        <v>1911</v>
      </c>
      <c r="B1632" s="30">
        <v>57</v>
      </c>
      <c r="C1632" s="30" t="s">
        <v>950</v>
      </c>
      <c r="D1632" s="30">
        <v>11</v>
      </c>
      <c r="E1632" s="30">
        <v>10</v>
      </c>
      <c r="F1632" s="30" t="s">
        <v>12</v>
      </c>
      <c r="G1632" s="31"/>
      <c r="H1632" s="31" t="s">
        <v>13</v>
      </c>
      <c r="I1632" s="18" t="s">
        <v>951</v>
      </c>
      <c r="J1632" s="32" t="str">
        <f>VLOOKUP(PANAJI!$I1632,Code2Loc,2,FALSE)</f>
        <v>SIOLIM</v>
      </c>
    </row>
    <row r="1633" spans="1:10" ht="15.75" hidden="1" customHeight="1" x14ac:dyDescent="0.25">
      <c r="A1633" s="29" t="s">
        <v>1911</v>
      </c>
      <c r="B1633" s="30">
        <v>57</v>
      </c>
      <c r="C1633" s="30" t="s">
        <v>985</v>
      </c>
      <c r="D1633" s="30">
        <v>12</v>
      </c>
      <c r="E1633" s="30">
        <v>11</v>
      </c>
      <c r="F1633" s="30" t="s">
        <v>12</v>
      </c>
      <c r="G1633" s="31"/>
      <c r="H1633" s="31" t="s">
        <v>13</v>
      </c>
      <c r="I1633" s="18" t="s">
        <v>986</v>
      </c>
      <c r="J1633" s="32" t="str">
        <f>VLOOKUP(PANAJI!$I1633,Code2Loc,2,FALSE)</f>
        <v>S. THEATER</v>
      </c>
    </row>
    <row r="1634" spans="1:10" ht="15.75" hidden="1" customHeight="1" x14ac:dyDescent="0.25">
      <c r="A1634" s="29" t="s">
        <v>1911</v>
      </c>
      <c r="B1634" s="30">
        <v>57</v>
      </c>
      <c r="C1634" s="30" t="s">
        <v>987</v>
      </c>
      <c r="D1634" s="30">
        <v>13</v>
      </c>
      <c r="E1634" s="30">
        <v>12</v>
      </c>
      <c r="F1634" s="30" t="s">
        <v>12</v>
      </c>
      <c r="G1634" s="31"/>
      <c r="H1634" s="31" t="s">
        <v>13</v>
      </c>
      <c r="I1634" s="18" t="s">
        <v>988</v>
      </c>
      <c r="J1634" s="32" t="str">
        <f>VLOOKUP(PANAJI!$I1634,Code2Loc,2,FALSE)</f>
        <v>SIOLIM TAR</v>
      </c>
    </row>
    <row r="1635" spans="1:10" ht="15.75" hidden="1" customHeight="1" x14ac:dyDescent="0.25">
      <c r="A1635" s="29" t="s">
        <v>996</v>
      </c>
      <c r="B1635" s="30">
        <v>58</v>
      </c>
      <c r="C1635" s="30" t="s">
        <v>95</v>
      </c>
      <c r="D1635" s="30">
        <v>1</v>
      </c>
      <c r="E1635" s="30">
        <v>0</v>
      </c>
      <c r="F1635" s="30" t="s">
        <v>12</v>
      </c>
      <c r="G1635" s="31"/>
      <c r="H1635" s="31" t="s">
        <v>13</v>
      </c>
      <c r="I1635" s="18" t="s">
        <v>96</v>
      </c>
      <c r="J1635" s="32" t="str">
        <f>VLOOKUP(PANAJI!$I1635,Code2Loc,2,FALSE)</f>
        <v>MAPUSA</v>
      </c>
    </row>
    <row r="1636" spans="1:10" ht="15.75" hidden="1" customHeight="1" x14ac:dyDescent="0.25">
      <c r="A1636" s="29" t="s">
        <v>996</v>
      </c>
      <c r="B1636" s="30">
        <v>58</v>
      </c>
      <c r="C1636" s="30" t="s">
        <v>997</v>
      </c>
      <c r="D1636" s="30">
        <v>2</v>
      </c>
      <c r="E1636" s="30">
        <v>2</v>
      </c>
      <c r="F1636" s="30" t="s">
        <v>12</v>
      </c>
      <c r="G1636" s="31"/>
      <c r="H1636" s="31" t="s">
        <v>13</v>
      </c>
      <c r="I1636" s="18" t="s">
        <v>998</v>
      </c>
      <c r="J1636" s="32" t="str">
        <f>VLOOKUP(PANAJI!$I1636,Code2Loc,2,FALSE)</f>
        <v>KHORLIM</v>
      </c>
    </row>
    <row r="1637" spans="1:10" ht="15.75" hidden="1" customHeight="1" x14ac:dyDescent="0.25">
      <c r="A1637" s="29" t="s">
        <v>996</v>
      </c>
      <c r="B1637" s="30">
        <v>58</v>
      </c>
      <c r="C1637" s="30" t="s">
        <v>999</v>
      </c>
      <c r="D1637" s="30">
        <v>3</v>
      </c>
      <c r="E1637" s="30">
        <v>3</v>
      </c>
      <c r="F1637" s="30" t="s">
        <v>12</v>
      </c>
      <c r="G1637" s="31"/>
      <c r="H1637" s="31" t="s">
        <v>13</v>
      </c>
      <c r="I1637" s="18" t="s">
        <v>1000</v>
      </c>
      <c r="J1637" s="32" t="str">
        <f>VLOOKUP(PANAJI!$I1637,Code2Loc,2,FALSE)</f>
        <v>DMC COLLAGE</v>
      </c>
    </row>
    <row r="1638" spans="1:10" ht="15.75" hidden="1" customHeight="1" x14ac:dyDescent="0.25">
      <c r="A1638" s="29" t="s">
        <v>996</v>
      </c>
      <c r="B1638" s="30">
        <v>58</v>
      </c>
      <c r="C1638" s="30" t="s">
        <v>1001</v>
      </c>
      <c r="D1638" s="30">
        <v>4</v>
      </c>
      <c r="E1638" s="30">
        <v>4</v>
      </c>
      <c r="F1638" s="30" t="s">
        <v>12</v>
      </c>
      <c r="G1638" s="31"/>
      <c r="H1638" s="31" t="s">
        <v>13</v>
      </c>
      <c r="I1638" s="18" t="s">
        <v>1002</v>
      </c>
      <c r="J1638" s="32" t="str">
        <f>VLOOKUP(PANAJI!$I1638,Code2Loc,2,FALSE)</f>
        <v>GANGA TILES</v>
      </c>
    </row>
    <row r="1639" spans="1:10" ht="15.75" hidden="1" customHeight="1" x14ac:dyDescent="0.25">
      <c r="A1639" s="29" t="s">
        <v>996</v>
      </c>
      <c r="B1639" s="30">
        <v>58</v>
      </c>
      <c r="C1639" s="30" t="s">
        <v>1003</v>
      </c>
      <c r="D1639" s="30">
        <v>5</v>
      </c>
      <c r="E1639" s="30">
        <v>5</v>
      </c>
      <c r="F1639" s="30" t="s">
        <v>12</v>
      </c>
      <c r="G1639" s="31"/>
      <c r="H1639" s="31" t="s">
        <v>13</v>
      </c>
      <c r="I1639" s="18" t="s">
        <v>1004</v>
      </c>
      <c r="J1639" s="32" t="str">
        <f>VLOOKUP(PANAJI!$I1639,Code2Loc,2,FALSE)</f>
        <v>PALOTI/SHAL</v>
      </c>
    </row>
    <row r="1640" spans="1:10" ht="15.75" hidden="1" customHeight="1" x14ac:dyDescent="0.25">
      <c r="A1640" s="29" t="s">
        <v>996</v>
      </c>
      <c r="B1640" s="30">
        <v>58</v>
      </c>
      <c r="C1640" s="30" t="s">
        <v>1005</v>
      </c>
      <c r="D1640" s="30">
        <v>6</v>
      </c>
      <c r="E1640" s="30">
        <v>6</v>
      </c>
      <c r="F1640" s="30" t="s">
        <v>12</v>
      </c>
      <c r="G1640" s="31"/>
      <c r="H1640" s="31" t="s">
        <v>13</v>
      </c>
      <c r="I1640" s="18" t="s">
        <v>1006</v>
      </c>
      <c r="J1640" s="32" t="str">
        <f>VLOOKUP(PANAJI!$I1640,Code2Loc,2,FALSE)</f>
        <v>KAMI/PNCHYT</v>
      </c>
    </row>
    <row r="1641" spans="1:10" ht="15.75" hidden="1" customHeight="1" x14ac:dyDescent="0.25">
      <c r="A1641" s="29" t="s">
        <v>996</v>
      </c>
      <c r="B1641" s="30">
        <v>58</v>
      </c>
      <c r="C1641" s="30" t="s">
        <v>1007</v>
      </c>
      <c r="D1641" s="30">
        <v>7</v>
      </c>
      <c r="E1641" s="30">
        <v>7</v>
      </c>
      <c r="F1641" s="30" t="s">
        <v>12</v>
      </c>
      <c r="G1641" s="31"/>
      <c r="H1641" s="31" t="s">
        <v>13</v>
      </c>
      <c r="I1641" s="18" t="s">
        <v>1008</v>
      </c>
      <c r="J1641" s="32" t="str">
        <f>VLOOKUP(PANAJI!$I1641,Code2Loc,2,FALSE)</f>
        <v>BOBBY STORE</v>
      </c>
    </row>
    <row r="1642" spans="1:10" ht="15.75" hidden="1" customHeight="1" x14ac:dyDescent="0.25">
      <c r="A1642" s="29" t="s">
        <v>996</v>
      </c>
      <c r="B1642" s="30">
        <v>58</v>
      </c>
      <c r="C1642" s="30" t="s">
        <v>1009</v>
      </c>
      <c r="D1642" s="30">
        <v>8</v>
      </c>
      <c r="E1642" s="30">
        <v>8</v>
      </c>
      <c r="F1642" s="30" t="s">
        <v>12</v>
      </c>
      <c r="G1642" s="31"/>
      <c r="H1642" s="31" t="s">
        <v>13</v>
      </c>
      <c r="I1642" s="18" t="s">
        <v>1010</v>
      </c>
      <c r="J1642" s="32" t="str">
        <f>VLOOKUP(PANAJI!$I1642,Code2Loc,2,FALSE)</f>
        <v>CHAR RASTA</v>
      </c>
    </row>
    <row r="1643" spans="1:10" ht="15.75" hidden="1" customHeight="1" x14ac:dyDescent="0.25">
      <c r="A1643" s="29" t="s">
        <v>996</v>
      </c>
      <c r="B1643" s="30">
        <v>58</v>
      </c>
      <c r="C1643" s="30" t="s">
        <v>1011</v>
      </c>
      <c r="D1643" s="30">
        <v>9</v>
      </c>
      <c r="E1643" s="30">
        <v>9</v>
      </c>
      <c r="F1643" s="30" t="s">
        <v>12</v>
      </c>
      <c r="G1643" s="31"/>
      <c r="H1643" s="31" t="s">
        <v>13</v>
      </c>
      <c r="I1643" s="18" t="s">
        <v>1012</v>
      </c>
      <c r="J1643" s="32" t="str">
        <f>VLOOKUP(PANAJI!$I1643,Code2Loc,2,FALSE)</f>
        <v>BADEM</v>
      </c>
    </row>
    <row r="1644" spans="1:10" ht="15.75" hidden="1" customHeight="1" x14ac:dyDescent="0.25">
      <c r="A1644" s="29" t="s">
        <v>1912</v>
      </c>
      <c r="B1644" s="30">
        <v>59</v>
      </c>
      <c r="C1644" s="30" t="s">
        <v>95</v>
      </c>
      <c r="D1644" s="30">
        <v>1</v>
      </c>
      <c r="E1644" s="30">
        <v>0</v>
      </c>
      <c r="F1644" s="30" t="s">
        <v>12</v>
      </c>
      <c r="G1644" s="31"/>
      <c r="H1644" s="31" t="s">
        <v>13</v>
      </c>
      <c r="I1644" s="18" t="s">
        <v>96</v>
      </c>
      <c r="J1644" s="32" t="str">
        <f>VLOOKUP(PANAJI!$I1644,Code2Loc,2,FALSE)</f>
        <v>MAPUSA</v>
      </c>
    </row>
    <row r="1645" spans="1:10" ht="15.75" hidden="1" customHeight="1" x14ac:dyDescent="0.25">
      <c r="A1645" s="29" t="s">
        <v>1912</v>
      </c>
      <c r="B1645" s="30">
        <v>59</v>
      </c>
      <c r="C1645" s="30" t="s">
        <v>1913</v>
      </c>
      <c r="D1645" s="30">
        <v>2</v>
      </c>
      <c r="E1645" s="30">
        <v>2</v>
      </c>
      <c r="F1645" s="30" t="s">
        <v>12</v>
      </c>
      <c r="G1645" s="31"/>
      <c r="H1645" s="31" t="s">
        <v>13</v>
      </c>
      <c r="I1645" s="18" t="s">
        <v>1914</v>
      </c>
      <c r="J1645" s="32" t="str">
        <f>VLOOKUP(PANAJI!$I1645,Code2Loc,2,FALSE)</f>
        <v>CANCA X</v>
      </c>
    </row>
    <row r="1646" spans="1:10" ht="15.75" hidden="1" customHeight="1" x14ac:dyDescent="0.25">
      <c r="A1646" s="29" t="s">
        <v>1912</v>
      </c>
      <c r="B1646" s="30">
        <v>59</v>
      </c>
      <c r="C1646" s="30" t="s">
        <v>1915</v>
      </c>
      <c r="D1646" s="30">
        <v>3</v>
      </c>
      <c r="E1646" s="30">
        <v>4</v>
      </c>
      <c r="F1646" s="30" t="s">
        <v>12</v>
      </c>
      <c r="G1646" s="31"/>
      <c r="H1646" s="31" t="s">
        <v>13</v>
      </c>
      <c r="I1646" s="18" t="s">
        <v>1916</v>
      </c>
      <c r="J1646" s="32" t="str">
        <f>VLOOKUP(PANAJI!$I1646,Code2Loc,2,FALSE)</f>
        <v>PARRA</v>
      </c>
    </row>
    <row r="1647" spans="1:10" ht="15.75" hidden="1" customHeight="1" x14ac:dyDescent="0.25">
      <c r="A1647" s="29" t="s">
        <v>1912</v>
      </c>
      <c r="B1647" s="30">
        <v>59</v>
      </c>
      <c r="C1647" s="30" t="s">
        <v>1917</v>
      </c>
      <c r="D1647" s="30">
        <v>4</v>
      </c>
      <c r="E1647" s="30">
        <v>5</v>
      </c>
      <c r="F1647" s="30" t="s">
        <v>12</v>
      </c>
      <c r="G1647" s="31"/>
      <c r="H1647" s="31" t="s">
        <v>13</v>
      </c>
      <c r="I1647" s="18" t="s">
        <v>1918</v>
      </c>
      <c r="J1647" s="32" t="str">
        <f>VLOOKUP(PANAJI!$I1647,Code2Loc,2,FALSE)</f>
        <v>PARRA TINTO</v>
      </c>
    </row>
    <row r="1648" spans="1:10" ht="15.75" hidden="1" customHeight="1" x14ac:dyDescent="0.25">
      <c r="A1648" s="29" t="s">
        <v>1912</v>
      </c>
      <c r="B1648" s="30">
        <v>59</v>
      </c>
      <c r="C1648" s="30" t="s">
        <v>1868</v>
      </c>
      <c r="D1648" s="30">
        <v>5</v>
      </c>
      <c r="E1648" s="30">
        <v>7</v>
      </c>
      <c r="F1648" s="30" t="s">
        <v>12</v>
      </c>
      <c r="G1648" s="31"/>
      <c r="H1648" s="31" t="s">
        <v>30</v>
      </c>
      <c r="I1648" s="18" t="s">
        <v>1869</v>
      </c>
      <c r="J1648" s="32" t="str">
        <f>VLOOKUP(PANAJI!$I1648,Code2Loc,2,FALSE)</f>
        <v>SALIGAO</v>
      </c>
    </row>
    <row r="1649" spans="1:10" ht="15.75" hidden="1" customHeight="1" x14ac:dyDescent="0.25">
      <c r="A1649" s="29" t="s">
        <v>1912</v>
      </c>
      <c r="B1649" s="30">
        <v>59</v>
      </c>
      <c r="C1649" s="30" t="s">
        <v>1870</v>
      </c>
      <c r="D1649" s="30">
        <v>6</v>
      </c>
      <c r="E1649" s="30">
        <v>9</v>
      </c>
      <c r="F1649" s="30" t="s">
        <v>12</v>
      </c>
      <c r="G1649" s="31"/>
      <c r="H1649" s="31" t="s">
        <v>13</v>
      </c>
      <c r="I1649" s="18" t="s">
        <v>1871</v>
      </c>
      <c r="J1649" s="32" t="str">
        <f>VLOOKUP(PANAJI!$I1649,Code2Loc,2,FALSE)</f>
        <v>ARADI</v>
      </c>
    </row>
    <row r="1650" spans="1:10" ht="15.75" hidden="1" customHeight="1" x14ac:dyDescent="0.25">
      <c r="A1650" s="29" t="s">
        <v>1912</v>
      </c>
      <c r="B1650" s="30">
        <v>59</v>
      </c>
      <c r="C1650" s="30" t="s">
        <v>1872</v>
      </c>
      <c r="D1650" s="30">
        <v>7</v>
      </c>
      <c r="E1650" s="30">
        <v>10</v>
      </c>
      <c r="F1650" s="30" t="s">
        <v>12</v>
      </c>
      <c r="G1650" s="31"/>
      <c r="H1650" s="31" t="s">
        <v>13</v>
      </c>
      <c r="I1650" s="18" t="s">
        <v>1873</v>
      </c>
      <c r="J1650" s="32" t="str">
        <f>VLOOKUP(PANAJI!$I1650,Code2Loc,2,FALSE)</f>
        <v>DOLFIN CIRC</v>
      </c>
    </row>
    <row r="1651" spans="1:10" ht="15.75" hidden="1" customHeight="1" x14ac:dyDescent="0.25">
      <c r="A1651" s="29" t="s">
        <v>1912</v>
      </c>
      <c r="B1651" s="30">
        <v>59</v>
      </c>
      <c r="C1651" s="30" t="s">
        <v>1874</v>
      </c>
      <c r="D1651" s="30">
        <v>8</v>
      </c>
      <c r="E1651" s="30">
        <v>11</v>
      </c>
      <c r="F1651" s="30" t="s">
        <v>12</v>
      </c>
      <c r="G1651" s="31"/>
      <c r="H1651" s="31" t="s">
        <v>13</v>
      </c>
      <c r="I1651" s="18" t="s">
        <v>1875</v>
      </c>
      <c r="J1651" s="32" t="str">
        <f>VLOOKUP(PANAJI!$I1651,Code2Loc,2,FALSE)</f>
        <v>CLNGT CIRCL</v>
      </c>
    </row>
    <row r="1652" spans="1:10" ht="15.75" hidden="1" customHeight="1" x14ac:dyDescent="0.25">
      <c r="A1652" s="29" t="s">
        <v>1912</v>
      </c>
      <c r="B1652" s="30">
        <v>59</v>
      </c>
      <c r="C1652" s="30" t="s">
        <v>1174</v>
      </c>
      <c r="D1652" s="30">
        <v>9</v>
      </c>
      <c r="E1652" s="30">
        <v>12</v>
      </c>
      <c r="F1652" s="30" t="s">
        <v>12</v>
      </c>
      <c r="G1652" s="31"/>
      <c r="H1652" s="31" t="s">
        <v>13</v>
      </c>
      <c r="I1652" s="18" t="s">
        <v>1176</v>
      </c>
      <c r="J1652" s="32" t="str">
        <f>VLOOKUP(PANAJI!$I1652,Code2Loc,2,FALSE)</f>
        <v>CALANGUTE</v>
      </c>
    </row>
    <row r="1653" spans="1:10" ht="15.75" hidden="1" customHeight="1" x14ac:dyDescent="0.25">
      <c r="A1653" s="29" t="s">
        <v>1919</v>
      </c>
      <c r="B1653" s="30">
        <v>60</v>
      </c>
      <c r="C1653" s="30" t="s">
        <v>11</v>
      </c>
      <c r="D1653" s="30">
        <v>1</v>
      </c>
      <c r="E1653" s="30">
        <v>0</v>
      </c>
      <c r="F1653" s="30" t="s">
        <v>12</v>
      </c>
      <c r="G1653" s="31"/>
      <c r="H1653" s="31" t="s">
        <v>13</v>
      </c>
      <c r="I1653" s="18" t="s">
        <v>14</v>
      </c>
      <c r="J1653" s="32" t="str">
        <f>VLOOKUP(PANAJI!$I1653,Code2Loc,2,FALSE)</f>
        <v>PANAJI</v>
      </c>
    </row>
    <row r="1654" spans="1:10" ht="15.75" hidden="1" customHeight="1" x14ac:dyDescent="0.25">
      <c r="A1654" s="29" t="s">
        <v>1919</v>
      </c>
      <c r="B1654" s="30">
        <v>60</v>
      </c>
      <c r="C1654" s="30" t="s">
        <v>206</v>
      </c>
      <c r="D1654" s="30">
        <v>2</v>
      </c>
      <c r="E1654" s="30">
        <v>2</v>
      </c>
      <c r="F1654" s="30" t="s">
        <v>12</v>
      </c>
      <c r="G1654" s="31"/>
      <c r="H1654" s="31" t="s">
        <v>13</v>
      </c>
      <c r="I1654" s="18" t="s">
        <v>207</v>
      </c>
      <c r="J1654" s="32" t="str">
        <f>VLOOKUP(PANAJI!$I1654,Code2Loc,2,FALSE)</f>
        <v>R. PATTO</v>
      </c>
    </row>
    <row r="1655" spans="1:10" ht="15.75" hidden="1" customHeight="1" x14ac:dyDescent="0.25">
      <c r="A1655" s="29" t="s">
        <v>1919</v>
      </c>
      <c r="B1655" s="30">
        <v>60</v>
      </c>
      <c r="C1655" s="30" t="s">
        <v>208</v>
      </c>
      <c r="D1655" s="30">
        <v>3</v>
      </c>
      <c r="E1655" s="30">
        <v>3</v>
      </c>
      <c r="F1655" s="30" t="s">
        <v>12</v>
      </c>
      <c r="G1655" s="31"/>
      <c r="H1655" s="31" t="s">
        <v>13</v>
      </c>
      <c r="I1655" s="18" t="s">
        <v>209</v>
      </c>
      <c r="J1655" s="32" t="str">
        <f>VLOOKUP(PANAJI!$I1655,Code2Loc,2,FALSE)</f>
        <v>RBDR FERRY</v>
      </c>
    </row>
    <row r="1656" spans="1:10" ht="15.75" hidden="1" customHeight="1" x14ac:dyDescent="0.25">
      <c r="A1656" s="29" t="s">
        <v>1919</v>
      </c>
      <c r="B1656" s="30">
        <v>60</v>
      </c>
      <c r="C1656" s="30" t="s">
        <v>210</v>
      </c>
      <c r="D1656" s="30">
        <v>4</v>
      </c>
      <c r="E1656" s="30">
        <v>4</v>
      </c>
      <c r="F1656" s="30" t="s">
        <v>12</v>
      </c>
      <c r="G1656" s="31"/>
      <c r="H1656" s="31" t="s">
        <v>13</v>
      </c>
      <c r="I1656" s="18" t="s">
        <v>211</v>
      </c>
      <c r="J1656" s="32" t="str">
        <f>VLOOKUP(PANAJI!$I1656,Code2Loc,2,FALSE)</f>
        <v>RIBANDAR</v>
      </c>
    </row>
    <row r="1657" spans="1:10" ht="15.75" hidden="1" customHeight="1" x14ac:dyDescent="0.25">
      <c r="A1657" s="29" t="s">
        <v>1919</v>
      </c>
      <c r="B1657" s="30">
        <v>60</v>
      </c>
      <c r="C1657" s="30" t="s">
        <v>212</v>
      </c>
      <c r="D1657" s="30">
        <v>5</v>
      </c>
      <c r="E1657" s="30">
        <v>5</v>
      </c>
      <c r="F1657" s="30" t="s">
        <v>12</v>
      </c>
      <c r="G1657" s="31"/>
      <c r="H1657" s="31" t="s">
        <v>13</v>
      </c>
      <c r="I1657" s="18" t="s">
        <v>213</v>
      </c>
      <c r="J1657" s="32" t="str">
        <f>VLOOKUP(PANAJI!$I1657,Code2Loc,2,FALSE)</f>
        <v>RBDR SCHOOL</v>
      </c>
    </row>
    <row r="1658" spans="1:10" ht="15.75" hidden="1" customHeight="1" x14ac:dyDescent="0.25">
      <c r="A1658" s="29" t="s">
        <v>1919</v>
      </c>
      <c r="B1658" s="30">
        <v>60</v>
      </c>
      <c r="C1658" s="30" t="s">
        <v>214</v>
      </c>
      <c r="D1658" s="30">
        <v>6</v>
      </c>
      <c r="E1658" s="30">
        <v>6</v>
      </c>
      <c r="F1658" s="30" t="s">
        <v>12</v>
      </c>
      <c r="G1658" s="31"/>
      <c r="H1658" s="31" t="s">
        <v>13</v>
      </c>
      <c r="I1658" s="18" t="s">
        <v>215</v>
      </c>
      <c r="J1658" s="32" t="str">
        <f>VLOOKUP(PANAJI!$I1658,Code2Loc,2,FALSE)</f>
        <v>ST.PEDRO</v>
      </c>
    </row>
    <row r="1659" spans="1:10" ht="15.75" hidden="1" customHeight="1" x14ac:dyDescent="0.25">
      <c r="A1659" s="29" t="s">
        <v>1919</v>
      </c>
      <c r="B1659" s="30">
        <v>60</v>
      </c>
      <c r="C1659" s="30" t="s">
        <v>216</v>
      </c>
      <c r="D1659" s="30">
        <v>7</v>
      </c>
      <c r="E1659" s="30">
        <v>7</v>
      </c>
      <c r="F1659" s="30" t="s">
        <v>12</v>
      </c>
      <c r="G1659" s="31"/>
      <c r="H1659" s="31" t="s">
        <v>13</v>
      </c>
      <c r="I1659" s="18" t="s">
        <v>217</v>
      </c>
      <c r="J1659" s="32" t="str">
        <f>VLOOKUP(PANAJI!$I1659,Code2Loc,2,FALSE)</f>
        <v>BAINGINI</v>
      </c>
    </row>
    <row r="1660" spans="1:10" ht="15.75" hidden="1" customHeight="1" x14ac:dyDescent="0.25">
      <c r="A1660" s="29" t="s">
        <v>1919</v>
      </c>
      <c r="B1660" s="30">
        <v>60</v>
      </c>
      <c r="C1660" s="30" t="s">
        <v>218</v>
      </c>
      <c r="D1660" s="30">
        <v>8</v>
      </c>
      <c r="E1660" s="30">
        <v>9</v>
      </c>
      <c r="F1660" s="30" t="s">
        <v>12</v>
      </c>
      <c r="G1660" s="31"/>
      <c r="H1660" s="31" t="s">
        <v>13</v>
      </c>
      <c r="I1660" s="18" t="s">
        <v>219</v>
      </c>
      <c r="J1660" s="32" t="str">
        <f>VLOOKUP(PANAJI!$I1660,Code2Loc,2,FALSE)</f>
        <v>OLD GOA</v>
      </c>
    </row>
    <row r="1661" spans="1:10" ht="15.75" hidden="1" customHeight="1" x14ac:dyDescent="0.25">
      <c r="A1661" s="29" t="s">
        <v>1919</v>
      </c>
      <c r="B1661" s="30">
        <v>60</v>
      </c>
      <c r="C1661" s="30" t="s">
        <v>220</v>
      </c>
      <c r="D1661" s="30">
        <v>9</v>
      </c>
      <c r="E1661" s="30">
        <v>11</v>
      </c>
      <c r="F1661" s="30" t="s">
        <v>12</v>
      </c>
      <c r="G1661" s="31"/>
      <c r="H1661" s="31" t="s">
        <v>13</v>
      </c>
      <c r="I1661" s="18" t="s">
        <v>221</v>
      </c>
      <c r="J1661" s="32" t="str">
        <f>VLOOKUP(PANAJI!$I1661,Code2Loc,2,FALSE)</f>
        <v>CORLI PUMP</v>
      </c>
    </row>
    <row r="1662" spans="1:10" ht="15.75" hidden="1" customHeight="1" x14ac:dyDescent="0.25">
      <c r="A1662" s="29" t="s">
        <v>1919</v>
      </c>
      <c r="B1662" s="30">
        <v>60</v>
      </c>
      <c r="C1662" s="30" t="s">
        <v>222</v>
      </c>
      <c r="D1662" s="30">
        <v>10</v>
      </c>
      <c r="E1662" s="30">
        <v>12</v>
      </c>
      <c r="F1662" s="30" t="s">
        <v>12</v>
      </c>
      <c r="G1662" s="31"/>
      <c r="H1662" s="31" t="s">
        <v>13</v>
      </c>
      <c r="I1662" s="18" t="s">
        <v>223</v>
      </c>
      <c r="J1662" s="32" t="str">
        <f>VLOOKUP(PANAJI!$I1662,Code2Loc,2,FALSE)</f>
        <v>CORLIM</v>
      </c>
    </row>
    <row r="1663" spans="1:10" ht="15.75" hidden="1" customHeight="1" x14ac:dyDescent="0.25">
      <c r="A1663" s="29" t="s">
        <v>1919</v>
      </c>
      <c r="B1663" s="30">
        <v>60</v>
      </c>
      <c r="C1663" s="30" t="s">
        <v>224</v>
      </c>
      <c r="D1663" s="30">
        <v>11</v>
      </c>
      <c r="E1663" s="30">
        <v>13</v>
      </c>
      <c r="F1663" s="30" t="s">
        <v>12</v>
      </c>
      <c r="G1663" s="31"/>
      <c r="H1663" s="31" t="s">
        <v>13</v>
      </c>
      <c r="I1663" s="18" t="s">
        <v>225</v>
      </c>
      <c r="J1663" s="32" t="str">
        <f>VLOOKUP(PANAJI!$I1663,Code2Loc,2,FALSE)</f>
        <v>DHULAPI</v>
      </c>
    </row>
    <row r="1664" spans="1:10" ht="15.75" hidden="1" customHeight="1" x14ac:dyDescent="0.25">
      <c r="A1664" s="29" t="s">
        <v>1919</v>
      </c>
      <c r="B1664" s="30">
        <v>60</v>
      </c>
      <c r="C1664" s="30" t="s">
        <v>163</v>
      </c>
      <c r="D1664" s="30">
        <v>12</v>
      </c>
      <c r="E1664" s="30">
        <v>14</v>
      </c>
      <c r="F1664" s="30" t="s">
        <v>12</v>
      </c>
      <c r="G1664" s="31"/>
      <c r="H1664" s="31" t="s">
        <v>13</v>
      </c>
      <c r="I1664" s="18" t="s">
        <v>164</v>
      </c>
      <c r="J1664" s="32" t="str">
        <f>VLOOKUP(PANAJI!$I1664,Code2Loc,2,FALSE)</f>
        <v>BANASTARI</v>
      </c>
    </row>
    <row r="1665" spans="1:10" ht="15.75" hidden="1" customHeight="1" x14ac:dyDescent="0.25">
      <c r="A1665" s="29" t="s">
        <v>1919</v>
      </c>
      <c r="B1665" s="30">
        <v>60</v>
      </c>
      <c r="C1665" s="30" t="s">
        <v>165</v>
      </c>
      <c r="D1665" s="30">
        <v>13</v>
      </c>
      <c r="E1665" s="30">
        <v>16</v>
      </c>
      <c r="F1665" s="30" t="s">
        <v>12</v>
      </c>
      <c r="G1665" s="31"/>
      <c r="H1665" s="31" t="s">
        <v>13</v>
      </c>
      <c r="I1665" s="18" t="s">
        <v>166</v>
      </c>
      <c r="J1665" s="32" t="str">
        <f>VLOOKUP(PANAJI!$I1665,Code2Loc,2,FALSE)</f>
        <v>BHOMA</v>
      </c>
    </row>
    <row r="1666" spans="1:10" ht="15.75" hidden="1" customHeight="1" x14ac:dyDescent="0.25">
      <c r="A1666" s="29" t="s">
        <v>1919</v>
      </c>
      <c r="B1666" s="30">
        <v>60</v>
      </c>
      <c r="C1666" s="30" t="s">
        <v>167</v>
      </c>
      <c r="D1666" s="30">
        <v>14</v>
      </c>
      <c r="E1666" s="30">
        <v>18</v>
      </c>
      <c r="F1666" s="30" t="s">
        <v>12</v>
      </c>
      <c r="G1666" s="31"/>
      <c r="H1666" s="31" t="s">
        <v>13</v>
      </c>
      <c r="I1666" s="18" t="s">
        <v>168</v>
      </c>
      <c r="J1666" s="32" t="str">
        <f>VLOOKUP(PANAJI!$I1666,Code2Loc,2,FALSE)</f>
        <v>KUNDAI</v>
      </c>
    </row>
    <row r="1667" spans="1:10" ht="15.75" hidden="1" customHeight="1" x14ac:dyDescent="0.25">
      <c r="A1667" s="29" t="s">
        <v>1919</v>
      </c>
      <c r="B1667" s="30">
        <v>60</v>
      </c>
      <c r="C1667" s="30" t="s">
        <v>169</v>
      </c>
      <c r="D1667" s="30">
        <v>15</v>
      </c>
      <c r="E1667" s="30">
        <v>20</v>
      </c>
      <c r="F1667" s="30" t="s">
        <v>12</v>
      </c>
      <c r="G1667" s="31"/>
      <c r="H1667" s="31" t="s">
        <v>13</v>
      </c>
      <c r="I1667" s="18" t="s">
        <v>170</v>
      </c>
      <c r="J1667" s="32" t="str">
        <f>VLOOKUP(PANAJI!$I1667,Code2Loc,2,FALSE)</f>
        <v>MANGESHI</v>
      </c>
    </row>
    <row r="1668" spans="1:10" ht="15.75" hidden="1" customHeight="1" x14ac:dyDescent="0.25">
      <c r="A1668" s="29" t="s">
        <v>1919</v>
      </c>
      <c r="B1668" s="30">
        <v>60</v>
      </c>
      <c r="C1668" s="30" t="s">
        <v>171</v>
      </c>
      <c r="D1668" s="30">
        <v>16</v>
      </c>
      <c r="E1668" s="30">
        <v>21</v>
      </c>
      <c r="F1668" s="30" t="s">
        <v>12</v>
      </c>
      <c r="G1668" s="31"/>
      <c r="H1668" s="31" t="s">
        <v>13</v>
      </c>
      <c r="I1668" s="18" t="s">
        <v>172</v>
      </c>
      <c r="J1668" s="32" t="str">
        <f>VLOOKUP(PANAJI!$I1668,Code2Loc,2,FALSE)</f>
        <v>MARDOL</v>
      </c>
    </row>
    <row r="1669" spans="1:10" ht="15.75" hidden="1" customHeight="1" x14ac:dyDescent="0.25">
      <c r="A1669" s="29" t="s">
        <v>1919</v>
      </c>
      <c r="B1669" s="30">
        <v>60</v>
      </c>
      <c r="C1669" s="30" t="s">
        <v>173</v>
      </c>
      <c r="D1669" s="30">
        <v>17</v>
      </c>
      <c r="E1669" s="30">
        <v>23</v>
      </c>
      <c r="F1669" s="30" t="s">
        <v>12</v>
      </c>
      <c r="G1669" s="31"/>
      <c r="H1669" s="31" t="s">
        <v>13</v>
      </c>
      <c r="I1669" s="18" t="s">
        <v>174</v>
      </c>
      <c r="J1669" s="32" t="str">
        <f>VLOOKUP(PANAJI!$I1669,Code2Loc,2,FALSE)</f>
        <v>PATYEKADE</v>
      </c>
    </row>
    <row r="1670" spans="1:10" ht="15.75" hidden="1" customHeight="1" x14ac:dyDescent="0.25">
      <c r="A1670" s="29" t="s">
        <v>1919</v>
      </c>
      <c r="B1670" s="30">
        <v>60</v>
      </c>
      <c r="C1670" s="30" t="s">
        <v>175</v>
      </c>
      <c r="D1670" s="30">
        <v>18</v>
      </c>
      <c r="E1670" s="30">
        <v>25</v>
      </c>
      <c r="F1670" s="30" t="s">
        <v>12</v>
      </c>
      <c r="G1670" s="31"/>
      <c r="H1670" s="31" t="s">
        <v>13</v>
      </c>
      <c r="I1670" s="18" t="s">
        <v>176</v>
      </c>
      <c r="J1670" s="32" t="str">
        <f>VLOOKUP(PANAJI!$I1670,Code2Loc,2,FALSE)</f>
        <v>FARMAGUDI</v>
      </c>
    </row>
    <row r="1671" spans="1:10" ht="15.75" hidden="1" customHeight="1" x14ac:dyDescent="0.25">
      <c r="A1671" s="29" t="s">
        <v>1919</v>
      </c>
      <c r="B1671" s="30">
        <v>60</v>
      </c>
      <c r="C1671" s="30" t="s">
        <v>177</v>
      </c>
      <c r="D1671" s="30">
        <v>19</v>
      </c>
      <c r="E1671" s="30">
        <v>26</v>
      </c>
      <c r="F1671" s="30" t="s">
        <v>12</v>
      </c>
      <c r="G1671" s="31"/>
      <c r="H1671" s="31" t="s">
        <v>13</v>
      </c>
      <c r="I1671" s="18" t="s">
        <v>178</v>
      </c>
      <c r="J1671" s="32" t="str">
        <f>VLOOKUP(PANAJI!$I1671,Code2Loc,2,FALSE)</f>
        <v>FMD CIRCLE</v>
      </c>
    </row>
    <row r="1672" spans="1:10" ht="15.75" hidden="1" customHeight="1" x14ac:dyDescent="0.25">
      <c r="A1672" s="29" t="s">
        <v>1919</v>
      </c>
      <c r="B1672" s="30">
        <v>60</v>
      </c>
      <c r="C1672" s="30" t="s">
        <v>179</v>
      </c>
      <c r="D1672" s="30">
        <v>20</v>
      </c>
      <c r="E1672" s="30">
        <v>28</v>
      </c>
      <c r="F1672" s="30" t="s">
        <v>12</v>
      </c>
      <c r="G1672" s="31"/>
      <c r="H1672" s="31" t="s">
        <v>13</v>
      </c>
      <c r="I1672" s="18" t="s">
        <v>180</v>
      </c>
      <c r="J1672" s="32" t="str">
        <f>VLOOKUP(PANAJI!$I1672,Code2Loc,2,FALSE)</f>
        <v>PONDA</v>
      </c>
    </row>
    <row r="1673" spans="1:10" ht="15.75" hidden="1" customHeight="1" x14ac:dyDescent="0.25">
      <c r="A1673" s="29" t="s">
        <v>1919</v>
      </c>
      <c r="B1673" s="30">
        <v>60</v>
      </c>
      <c r="C1673" s="30" t="s">
        <v>1042</v>
      </c>
      <c r="D1673" s="30">
        <v>21</v>
      </c>
      <c r="E1673" s="30">
        <v>29</v>
      </c>
      <c r="F1673" s="30" t="s">
        <v>12</v>
      </c>
      <c r="G1673" s="31"/>
      <c r="H1673" s="31" t="s">
        <v>13</v>
      </c>
      <c r="I1673" s="18" t="s">
        <v>1043</v>
      </c>
      <c r="J1673" s="32" t="str">
        <f>VLOOKUP(PANAJI!$I1673,Code2Loc,2,FALSE)</f>
        <v>UPPER BAZAR</v>
      </c>
    </row>
    <row r="1674" spans="1:10" ht="15.75" hidden="1" customHeight="1" x14ac:dyDescent="0.25">
      <c r="A1674" s="29" t="s">
        <v>1919</v>
      </c>
      <c r="B1674" s="30">
        <v>60</v>
      </c>
      <c r="C1674" s="30" t="s">
        <v>1044</v>
      </c>
      <c r="D1674" s="30">
        <v>22</v>
      </c>
      <c r="E1674" s="30">
        <v>31</v>
      </c>
      <c r="F1674" s="30" t="s">
        <v>12</v>
      </c>
      <c r="G1674" s="31"/>
      <c r="H1674" s="31" t="s">
        <v>13</v>
      </c>
      <c r="I1674" s="18" t="s">
        <v>1045</v>
      </c>
      <c r="J1674" s="32" t="str">
        <f>VLOOKUP(PANAJI!$I1674,Code2Loc,2,FALSE)</f>
        <v>CURTI</v>
      </c>
    </row>
    <row r="1675" spans="1:10" ht="15.75" hidden="1" customHeight="1" x14ac:dyDescent="0.25">
      <c r="A1675" s="29" t="s">
        <v>1919</v>
      </c>
      <c r="B1675" s="30">
        <v>60</v>
      </c>
      <c r="C1675" s="30" t="s">
        <v>1046</v>
      </c>
      <c r="D1675" s="30">
        <v>23</v>
      </c>
      <c r="E1675" s="30">
        <v>33</v>
      </c>
      <c r="F1675" s="30" t="s">
        <v>12</v>
      </c>
      <c r="G1675" s="31"/>
      <c r="H1675" s="31" t="s">
        <v>13</v>
      </c>
      <c r="I1675" s="18" t="s">
        <v>1047</v>
      </c>
      <c r="J1675" s="32" t="str">
        <f>VLOOKUP(PANAJI!$I1675,Code2Loc,2,FALSE)</f>
        <v>APEWAL</v>
      </c>
    </row>
    <row r="1676" spans="1:10" ht="15.75" hidden="1" customHeight="1" x14ac:dyDescent="0.25">
      <c r="A1676" s="29" t="s">
        <v>1919</v>
      </c>
      <c r="B1676" s="30">
        <v>60</v>
      </c>
      <c r="C1676" s="30" t="s">
        <v>1048</v>
      </c>
      <c r="D1676" s="30">
        <v>24</v>
      </c>
      <c r="E1676" s="30">
        <v>34</v>
      </c>
      <c r="F1676" s="30" t="s">
        <v>12</v>
      </c>
      <c r="G1676" s="31"/>
      <c r="H1676" s="31" t="s">
        <v>13</v>
      </c>
      <c r="I1676" s="18" t="s">
        <v>1049</v>
      </c>
      <c r="J1676" s="32" t="str">
        <f>VLOOKUP(PANAJI!$I1676,Code2Loc,2,FALSE)</f>
        <v>KARMANE</v>
      </c>
    </row>
    <row r="1677" spans="1:10" ht="15.75" hidden="1" customHeight="1" x14ac:dyDescent="0.25">
      <c r="A1677" s="29" t="s">
        <v>1919</v>
      </c>
      <c r="B1677" s="30">
        <v>60</v>
      </c>
      <c r="C1677" s="30" t="s">
        <v>1050</v>
      </c>
      <c r="D1677" s="30">
        <v>25</v>
      </c>
      <c r="E1677" s="30">
        <v>35</v>
      </c>
      <c r="F1677" s="30" t="s">
        <v>12</v>
      </c>
      <c r="G1677" s="31"/>
      <c r="H1677" s="31" t="s">
        <v>13</v>
      </c>
      <c r="I1677" s="18" t="s">
        <v>1051</v>
      </c>
      <c r="J1677" s="32" t="str">
        <f>VLOOKUP(PANAJI!$I1677,Code2Loc,2,FALSE)</f>
        <v>ARLA</v>
      </c>
    </row>
    <row r="1678" spans="1:10" ht="15.75" hidden="1" customHeight="1" x14ac:dyDescent="0.25">
      <c r="A1678" s="29" t="s">
        <v>1919</v>
      </c>
      <c r="B1678" s="30">
        <v>60</v>
      </c>
      <c r="C1678" s="30" t="s">
        <v>1085</v>
      </c>
      <c r="D1678" s="30">
        <v>26</v>
      </c>
      <c r="E1678" s="30">
        <v>36</v>
      </c>
      <c r="F1678" s="30" t="s">
        <v>12</v>
      </c>
      <c r="G1678" s="31"/>
      <c r="H1678" s="31" t="s">
        <v>13</v>
      </c>
      <c r="I1678" s="18" t="s">
        <v>1086</v>
      </c>
      <c r="J1678" s="32" t="str">
        <f>VLOOKUP(PANAJI!$I1678,Code2Loc,2,FALSE)</f>
        <v>V KERI</v>
      </c>
    </row>
    <row r="1679" spans="1:10" ht="15.75" hidden="1" customHeight="1" x14ac:dyDescent="0.25">
      <c r="A1679" s="29" t="s">
        <v>1919</v>
      </c>
      <c r="B1679" s="30">
        <v>60</v>
      </c>
      <c r="C1679" s="30" t="s">
        <v>1083</v>
      </c>
      <c r="D1679" s="30">
        <v>27</v>
      </c>
      <c r="E1679" s="30">
        <v>37</v>
      </c>
      <c r="F1679" s="30" t="s">
        <v>12</v>
      </c>
      <c r="G1679" s="31"/>
      <c r="H1679" s="31" t="s">
        <v>13</v>
      </c>
      <c r="I1679" s="18" t="s">
        <v>1084</v>
      </c>
      <c r="J1679" s="32" t="str">
        <f>VLOOKUP(PANAJI!$I1679,Code2Loc,2,FALSE)</f>
        <v>VELKASI</v>
      </c>
    </row>
    <row r="1680" spans="1:10" ht="15.75" hidden="1" customHeight="1" x14ac:dyDescent="0.25">
      <c r="A1680" s="29" t="s">
        <v>1919</v>
      </c>
      <c r="B1680" s="30">
        <v>60</v>
      </c>
      <c r="C1680" s="30" t="s">
        <v>1081</v>
      </c>
      <c r="D1680" s="30">
        <v>28</v>
      </c>
      <c r="E1680" s="30">
        <v>40</v>
      </c>
      <c r="F1680" s="30" t="s">
        <v>12</v>
      </c>
      <c r="G1680" s="31"/>
      <c r="H1680" s="31" t="s">
        <v>13</v>
      </c>
      <c r="I1680" s="18" t="s">
        <v>1082</v>
      </c>
      <c r="J1680" s="32" t="str">
        <f>VLOOKUP(PANAJI!$I1680,Code2Loc,2,FALSE)</f>
        <v>SADYAR HALI</v>
      </c>
    </row>
    <row r="1681" spans="1:10" ht="15.75" hidden="1" customHeight="1" x14ac:dyDescent="0.25">
      <c r="A1681" s="29" t="s">
        <v>1919</v>
      </c>
      <c r="B1681" s="30">
        <v>60</v>
      </c>
      <c r="C1681" s="30" t="s">
        <v>1079</v>
      </c>
      <c r="D1681" s="30">
        <v>29</v>
      </c>
      <c r="E1681" s="30">
        <v>41</v>
      </c>
      <c r="F1681" s="30" t="s">
        <v>12</v>
      </c>
      <c r="G1681" s="31"/>
      <c r="H1681" s="31" t="s">
        <v>13</v>
      </c>
      <c r="I1681" s="18" t="s">
        <v>1080</v>
      </c>
      <c r="J1681" s="32" t="str">
        <f>VLOOKUP(PANAJI!$I1681,Code2Loc,2,FALSE)</f>
        <v>CHAIEWADA</v>
      </c>
    </row>
    <row r="1682" spans="1:10" ht="15.75" hidden="1" customHeight="1" x14ac:dyDescent="0.25">
      <c r="A1682" s="29" t="s">
        <v>1919</v>
      </c>
      <c r="B1682" s="30">
        <v>60</v>
      </c>
      <c r="C1682" s="30" t="s">
        <v>1077</v>
      </c>
      <c r="D1682" s="30">
        <v>30</v>
      </c>
      <c r="E1682" s="30">
        <v>43</v>
      </c>
      <c r="F1682" s="30" t="s">
        <v>12</v>
      </c>
      <c r="G1682" s="31"/>
      <c r="H1682" s="31" t="s">
        <v>13</v>
      </c>
      <c r="I1682" s="18" t="s">
        <v>1078</v>
      </c>
      <c r="J1682" s="32" t="str">
        <f>VLOOKUP(PANAJI!$I1682,Code2Loc,2,FALSE)</f>
        <v>VEREM</v>
      </c>
    </row>
    <row r="1683" spans="1:10" ht="15.75" hidden="1" customHeight="1" x14ac:dyDescent="0.25">
      <c r="A1683" s="29" t="s">
        <v>1919</v>
      </c>
      <c r="B1683" s="30">
        <v>60</v>
      </c>
      <c r="C1683" s="30" t="s">
        <v>1075</v>
      </c>
      <c r="D1683" s="30">
        <v>31</v>
      </c>
      <c r="E1683" s="30">
        <v>44</v>
      </c>
      <c r="F1683" s="30" t="s">
        <v>12</v>
      </c>
      <c r="G1683" s="31"/>
      <c r="H1683" s="31" t="s">
        <v>13</v>
      </c>
      <c r="I1683" s="18" t="s">
        <v>1076</v>
      </c>
      <c r="J1683" s="32" t="str">
        <f>VLOOKUP(PANAJI!$I1683,Code2Loc,2,FALSE)</f>
        <v>VOLVOI</v>
      </c>
    </row>
    <row r="1684" spans="1:10" ht="15.75" hidden="1" customHeight="1" x14ac:dyDescent="0.25">
      <c r="A1684" s="29" t="s">
        <v>1919</v>
      </c>
      <c r="B1684" s="30">
        <v>60</v>
      </c>
      <c r="C1684" s="30" t="s">
        <v>1073</v>
      </c>
      <c r="D1684" s="30">
        <v>32</v>
      </c>
      <c r="E1684" s="30">
        <v>45</v>
      </c>
      <c r="F1684" s="30" t="s">
        <v>12</v>
      </c>
      <c r="G1684" s="31"/>
      <c r="H1684" s="31" t="s">
        <v>13</v>
      </c>
      <c r="I1684" s="18" t="s">
        <v>1074</v>
      </c>
      <c r="J1684" s="32" t="str">
        <f>VLOOKUP(PANAJI!$I1684,Code2Loc,2,FALSE)</f>
        <v>SATERI BHAT</v>
      </c>
    </row>
    <row r="1685" spans="1:10" ht="15.75" hidden="1" customHeight="1" x14ac:dyDescent="0.25">
      <c r="A1685" s="29" t="s">
        <v>1919</v>
      </c>
      <c r="B1685" s="30">
        <v>60</v>
      </c>
      <c r="C1685" s="30" t="s">
        <v>1071</v>
      </c>
      <c r="D1685" s="30">
        <v>33</v>
      </c>
      <c r="E1685" s="30">
        <v>46</v>
      </c>
      <c r="F1685" s="30" t="s">
        <v>12</v>
      </c>
      <c r="G1685" s="31"/>
      <c r="H1685" s="31" t="s">
        <v>13</v>
      </c>
      <c r="I1685" s="18" t="s">
        <v>1072</v>
      </c>
      <c r="J1685" s="32" t="str">
        <f>VLOOKUP(PANAJI!$I1685,Code2Loc,2,FALSE)</f>
        <v>SAVAI</v>
      </c>
    </row>
    <row r="1686" spans="1:10" ht="15.75" hidden="1" customHeight="1" x14ac:dyDescent="0.25">
      <c r="A1686" s="29" t="s">
        <v>1919</v>
      </c>
      <c r="B1686" s="30">
        <v>60</v>
      </c>
      <c r="C1686" s="30" t="s">
        <v>1069</v>
      </c>
      <c r="D1686" s="30">
        <v>34</v>
      </c>
      <c r="E1686" s="30">
        <v>49</v>
      </c>
      <c r="F1686" s="30" t="s">
        <v>12</v>
      </c>
      <c r="G1686" s="31"/>
      <c r="H1686" s="31" t="s">
        <v>13</v>
      </c>
      <c r="I1686" s="18" t="s">
        <v>1070</v>
      </c>
      <c r="J1686" s="32" t="str">
        <f>VLOOKUP(PANAJI!$I1686,Code2Loc,2,FALSE)</f>
        <v>GHANO</v>
      </c>
    </row>
    <row r="1687" spans="1:10" ht="15.75" hidden="1" customHeight="1" x14ac:dyDescent="0.25">
      <c r="A1687" s="29" t="s">
        <v>1919</v>
      </c>
      <c r="B1687" s="30">
        <v>60</v>
      </c>
      <c r="C1687" s="30" t="s">
        <v>1067</v>
      </c>
      <c r="D1687" s="30">
        <v>35</v>
      </c>
      <c r="E1687" s="30">
        <v>51</v>
      </c>
      <c r="F1687" s="30" t="s">
        <v>12</v>
      </c>
      <c r="G1687" s="31"/>
      <c r="H1687" s="31" t="s">
        <v>13</v>
      </c>
      <c r="I1687" s="18" t="s">
        <v>1068</v>
      </c>
      <c r="J1687" s="32" t="str">
        <f>VLOOKUP(PANAJI!$I1687,Code2Loc,2,FALSE)</f>
        <v>BETKI</v>
      </c>
    </row>
    <row r="1688" spans="1:10" ht="15.75" hidden="1" customHeight="1" x14ac:dyDescent="0.25">
      <c r="A1688" s="29" t="s">
        <v>1919</v>
      </c>
      <c r="B1688" s="30">
        <v>60</v>
      </c>
      <c r="C1688" s="30" t="s">
        <v>1065</v>
      </c>
      <c r="D1688" s="30">
        <v>36</v>
      </c>
      <c r="E1688" s="30">
        <v>52</v>
      </c>
      <c r="F1688" s="30" t="s">
        <v>12</v>
      </c>
      <c r="G1688" s="31"/>
      <c r="H1688" s="31" t="s">
        <v>13</v>
      </c>
      <c r="I1688" s="18" t="s">
        <v>1066</v>
      </c>
      <c r="J1688" s="32" t="str">
        <f>VLOOKUP(PANAJI!$I1688,Code2Loc,2,FALSE)</f>
        <v>BETKI HSPTL</v>
      </c>
    </row>
    <row r="1689" spans="1:10" ht="15.75" hidden="1" customHeight="1" x14ac:dyDescent="0.25">
      <c r="A1689" s="29" t="s">
        <v>1919</v>
      </c>
      <c r="B1689" s="30">
        <v>60</v>
      </c>
      <c r="C1689" s="30" t="s">
        <v>1063</v>
      </c>
      <c r="D1689" s="30">
        <v>37</v>
      </c>
      <c r="E1689" s="30">
        <v>53</v>
      </c>
      <c r="F1689" s="30" t="s">
        <v>12</v>
      </c>
      <c r="G1689" s="31"/>
      <c r="H1689" s="31" t="s">
        <v>13</v>
      </c>
      <c r="I1689" s="18" t="s">
        <v>1064</v>
      </c>
      <c r="J1689" s="32" t="str">
        <f>VLOOKUP(PANAJI!$I1689,Code2Loc,2,FALSE)</f>
        <v>TAMSULI</v>
      </c>
    </row>
    <row r="1690" spans="1:10" ht="15.75" hidden="1" customHeight="1" x14ac:dyDescent="0.25">
      <c r="A1690" s="29" t="s">
        <v>1919</v>
      </c>
      <c r="B1690" s="30">
        <v>60</v>
      </c>
      <c r="C1690" s="30" t="s">
        <v>157</v>
      </c>
      <c r="D1690" s="30">
        <v>38</v>
      </c>
      <c r="E1690" s="30">
        <v>55</v>
      </c>
      <c r="F1690" s="30" t="s">
        <v>12</v>
      </c>
      <c r="G1690" s="31"/>
      <c r="H1690" s="31" t="s">
        <v>13</v>
      </c>
      <c r="I1690" s="18" t="s">
        <v>158</v>
      </c>
      <c r="J1690" s="32" t="str">
        <f>VLOOKUP(PANAJI!$I1690,Code2Loc,2,FALSE)</f>
        <v>MARCEL</v>
      </c>
    </row>
    <row r="1691" spans="1:10" ht="15.75" hidden="1" customHeight="1" x14ac:dyDescent="0.25">
      <c r="A1691" s="29" t="s">
        <v>1920</v>
      </c>
      <c r="B1691" s="30">
        <v>61</v>
      </c>
      <c r="C1691" s="30" t="s">
        <v>297</v>
      </c>
      <c r="D1691" s="30">
        <v>1</v>
      </c>
      <c r="E1691" s="30">
        <v>0</v>
      </c>
      <c r="F1691" s="30" t="s">
        <v>12</v>
      </c>
      <c r="G1691" s="31"/>
      <c r="H1691" s="31" t="s">
        <v>13</v>
      </c>
      <c r="I1691" s="18" t="s">
        <v>298</v>
      </c>
      <c r="J1691" s="32" t="str">
        <f>VLOOKUP(PANAJI!$I1691,Code2Loc,2,FALSE)</f>
        <v>PANAJI MKT</v>
      </c>
    </row>
    <row r="1692" spans="1:10" ht="15.75" hidden="1" customHeight="1" x14ac:dyDescent="0.25">
      <c r="A1692" s="29" t="s">
        <v>1920</v>
      </c>
      <c r="B1692" s="30">
        <v>61</v>
      </c>
      <c r="C1692" s="30" t="s">
        <v>299</v>
      </c>
      <c r="D1692" s="30">
        <v>2</v>
      </c>
      <c r="E1692" s="30">
        <v>1</v>
      </c>
      <c r="F1692" s="30" t="s">
        <v>12</v>
      </c>
      <c r="G1692" s="31"/>
      <c r="H1692" s="31" t="s">
        <v>13</v>
      </c>
      <c r="I1692" s="18" t="s">
        <v>300</v>
      </c>
      <c r="J1692" s="32" t="str">
        <f>VLOOKUP(PANAJI!$I1692,Code2Loc,2,FALSE)</f>
        <v>FERRY BOAT</v>
      </c>
    </row>
    <row r="1693" spans="1:10" ht="15.75" hidden="1" customHeight="1" x14ac:dyDescent="0.25">
      <c r="A1693" s="29" t="s">
        <v>1920</v>
      </c>
      <c r="B1693" s="30">
        <v>61</v>
      </c>
      <c r="C1693" s="30" t="s">
        <v>11</v>
      </c>
      <c r="D1693" s="30">
        <v>3</v>
      </c>
      <c r="E1693" s="30">
        <v>3</v>
      </c>
      <c r="F1693" s="30" t="s">
        <v>12</v>
      </c>
      <c r="G1693" s="31"/>
      <c r="H1693" s="31" t="s">
        <v>13</v>
      </c>
      <c r="I1693" s="18" t="s">
        <v>14</v>
      </c>
      <c r="J1693" s="32" t="str">
        <f>VLOOKUP(PANAJI!$I1693,Code2Loc,2,FALSE)</f>
        <v>PANAJI</v>
      </c>
    </row>
    <row r="1694" spans="1:10" ht="15.75" hidden="1" customHeight="1" x14ac:dyDescent="0.25">
      <c r="A1694" s="29" t="s">
        <v>1920</v>
      </c>
      <c r="B1694" s="30">
        <v>61</v>
      </c>
      <c r="C1694" s="30" t="s">
        <v>206</v>
      </c>
      <c r="D1694" s="30">
        <v>4</v>
      </c>
      <c r="E1694" s="30">
        <v>5</v>
      </c>
      <c r="F1694" s="30" t="s">
        <v>12</v>
      </c>
      <c r="G1694" s="31"/>
      <c r="H1694" s="31" t="s">
        <v>13</v>
      </c>
      <c r="I1694" s="18" t="s">
        <v>207</v>
      </c>
      <c r="J1694" s="32" t="str">
        <f>VLOOKUP(PANAJI!$I1694,Code2Loc,2,FALSE)</f>
        <v>R. PATTO</v>
      </c>
    </row>
    <row r="1695" spans="1:10" ht="15.75" hidden="1" customHeight="1" x14ac:dyDescent="0.25">
      <c r="A1695" s="29" t="s">
        <v>1920</v>
      </c>
      <c r="B1695" s="30">
        <v>61</v>
      </c>
      <c r="C1695" s="30" t="s">
        <v>208</v>
      </c>
      <c r="D1695" s="30">
        <v>5</v>
      </c>
      <c r="E1695" s="30">
        <v>6</v>
      </c>
      <c r="F1695" s="30" t="s">
        <v>12</v>
      </c>
      <c r="G1695" s="31"/>
      <c r="H1695" s="31" t="s">
        <v>13</v>
      </c>
      <c r="I1695" s="18" t="s">
        <v>209</v>
      </c>
      <c r="J1695" s="32" t="str">
        <f>VLOOKUP(PANAJI!$I1695,Code2Loc,2,FALSE)</f>
        <v>RBDR FERRY</v>
      </c>
    </row>
    <row r="1696" spans="1:10" ht="15.75" hidden="1" customHeight="1" x14ac:dyDescent="0.25">
      <c r="A1696" s="29" t="s">
        <v>1920</v>
      </c>
      <c r="B1696" s="30">
        <v>61</v>
      </c>
      <c r="C1696" s="30" t="s">
        <v>210</v>
      </c>
      <c r="D1696" s="30">
        <v>6</v>
      </c>
      <c r="E1696" s="30">
        <v>7</v>
      </c>
      <c r="F1696" s="30" t="s">
        <v>12</v>
      </c>
      <c r="G1696" s="31"/>
      <c r="H1696" s="31" t="s">
        <v>13</v>
      </c>
      <c r="I1696" s="18" t="s">
        <v>211</v>
      </c>
      <c r="J1696" s="32" t="str">
        <f>VLOOKUP(PANAJI!$I1696,Code2Loc,2,FALSE)</f>
        <v>RIBANDAR</v>
      </c>
    </row>
    <row r="1697" spans="1:10" ht="15.75" hidden="1" customHeight="1" x14ac:dyDescent="0.25">
      <c r="A1697" s="29" t="s">
        <v>1920</v>
      </c>
      <c r="B1697" s="30">
        <v>61</v>
      </c>
      <c r="C1697" s="30" t="s">
        <v>212</v>
      </c>
      <c r="D1697" s="30">
        <v>7</v>
      </c>
      <c r="E1697" s="30">
        <v>8</v>
      </c>
      <c r="F1697" s="30" t="s">
        <v>12</v>
      </c>
      <c r="G1697" s="31"/>
      <c r="H1697" s="31" t="s">
        <v>13</v>
      </c>
      <c r="I1697" s="18" t="s">
        <v>213</v>
      </c>
      <c r="J1697" s="32" t="str">
        <f>VLOOKUP(PANAJI!$I1697,Code2Loc,2,FALSE)</f>
        <v>RBDR SCHOOL</v>
      </c>
    </row>
    <row r="1698" spans="1:10" ht="15.75" hidden="1" customHeight="1" x14ac:dyDescent="0.25">
      <c r="A1698" s="29" t="s">
        <v>1920</v>
      </c>
      <c r="B1698" s="30">
        <v>61</v>
      </c>
      <c r="C1698" s="30" t="s">
        <v>214</v>
      </c>
      <c r="D1698" s="30">
        <v>8</v>
      </c>
      <c r="E1698" s="30">
        <v>9</v>
      </c>
      <c r="F1698" s="30" t="s">
        <v>12</v>
      </c>
      <c r="G1698" s="31"/>
      <c r="H1698" s="31" t="s">
        <v>13</v>
      </c>
      <c r="I1698" s="18" t="s">
        <v>215</v>
      </c>
      <c r="J1698" s="32" t="str">
        <f>VLOOKUP(PANAJI!$I1698,Code2Loc,2,FALSE)</f>
        <v>ST.PEDRO</v>
      </c>
    </row>
    <row r="1699" spans="1:10" ht="15.75" hidden="1" customHeight="1" x14ac:dyDescent="0.25">
      <c r="A1699" s="29" t="s">
        <v>1920</v>
      </c>
      <c r="B1699" s="30">
        <v>61</v>
      </c>
      <c r="C1699" s="30" t="s">
        <v>216</v>
      </c>
      <c r="D1699" s="30">
        <v>9</v>
      </c>
      <c r="E1699" s="30">
        <v>10</v>
      </c>
      <c r="F1699" s="30" t="s">
        <v>12</v>
      </c>
      <c r="G1699" s="31"/>
      <c r="H1699" s="31" t="s">
        <v>13</v>
      </c>
      <c r="I1699" s="18" t="s">
        <v>217</v>
      </c>
      <c r="J1699" s="32" t="str">
        <f>VLOOKUP(PANAJI!$I1699,Code2Loc,2,FALSE)</f>
        <v>BAINGINI</v>
      </c>
    </row>
    <row r="1700" spans="1:10" ht="15.75" hidden="1" customHeight="1" x14ac:dyDescent="0.25">
      <c r="A1700" s="29" t="s">
        <v>1920</v>
      </c>
      <c r="B1700" s="30">
        <v>61</v>
      </c>
      <c r="C1700" s="30" t="s">
        <v>218</v>
      </c>
      <c r="D1700" s="30">
        <v>10</v>
      </c>
      <c r="E1700" s="30">
        <v>12</v>
      </c>
      <c r="F1700" s="30" t="s">
        <v>12</v>
      </c>
      <c r="G1700" s="31"/>
      <c r="H1700" s="31" t="s">
        <v>13</v>
      </c>
      <c r="I1700" s="18" t="s">
        <v>219</v>
      </c>
      <c r="J1700" s="32" t="str">
        <f>VLOOKUP(PANAJI!$I1700,Code2Loc,2,FALSE)</f>
        <v>OLD GOA</v>
      </c>
    </row>
    <row r="1701" spans="1:10" ht="15.75" hidden="1" customHeight="1" x14ac:dyDescent="0.25">
      <c r="A1701" s="29" t="s">
        <v>1920</v>
      </c>
      <c r="B1701" s="30">
        <v>61</v>
      </c>
      <c r="C1701" s="30" t="s">
        <v>220</v>
      </c>
      <c r="D1701" s="30">
        <v>11</v>
      </c>
      <c r="E1701" s="30">
        <v>14</v>
      </c>
      <c r="F1701" s="30" t="s">
        <v>12</v>
      </c>
      <c r="G1701" s="31"/>
      <c r="H1701" s="31" t="s">
        <v>13</v>
      </c>
      <c r="I1701" s="18" t="s">
        <v>221</v>
      </c>
      <c r="J1701" s="32" t="str">
        <f>VLOOKUP(PANAJI!$I1701,Code2Loc,2,FALSE)</f>
        <v>CORLI PUMP</v>
      </c>
    </row>
    <row r="1702" spans="1:10" ht="15.75" hidden="1" customHeight="1" x14ac:dyDescent="0.25">
      <c r="A1702" s="29" t="s">
        <v>1920</v>
      </c>
      <c r="B1702" s="30">
        <v>61</v>
      </c>
      <c r="C1702" s="30" t="s">
        <v>222</v>
      </c>
      <c r="D1702" s="30">
        <v>12</v>
      </c>
      <c r="E1702" s="30">
        <v>15</v>
      </c>
      <c r="F1702" s="30" t="s">
        <v>12</v>
      </c>
      <c r="G1702" s="31"/>
      <c r="H1702" s="31" t="s">
        <v>13</v>
      </c>
      <c r="I1702" s="18" t="s">
        <v>223</v>
      </c>
      <c r="J1702" s="32" t="str">
        <f>VLOOKUP(PANAJI!$I1702,Code2Loc,2,FALSE)</f>
        <v>CORLIM</v>
      </c>
    </row>
    <row r="1703" spans="1:10" ht="15.75" hidden="1" customHeight="1" x14ac:dyDescent="0.25">
      <c r="A1703" s="29" t="s">
        <v>1920</v>
      </c>
      <c r="B1703" s="30">
        <v>61</v>
      </c>
      <c r="C1703" s="30" t="s">
        <v>224</v>
      </c>
      <c r="D1703" s="30">
        <v>13</v>
      </c>
      <c r="E1703" s="30">
        <v>16</v>
      </c>
      <c r="F1703" s="30" t="s">
        <v>12</v>
      </c>
      <c r="G1703" s="31"/>
      <c r="H1703" s="31" t="s">
        <v>13</v>
      </c>
      <c r="I1703" s="18" t="s">
        <v>225</v>
      </c>
      <c r="J1703" s="32" t="str">
        <f>VLOOKUP(PANAJI!$I1703,Code2Loc,2,FALSE)</f>
        <v>DHULAPI</v>
      </c>
    </row>
    <row r="1704" spans="1:10" ht="15.75" hidden="1" customHeight="1" x14ac:dyDescent="0.25">
      <c r="A1704" s="29" t="s">
        <v>1920</v>
      </c>
      <c r="B1704" s="30">
        <v>61</v>
      </c>
      <c r="C1704" s="30" t="s">
        <v>163</v>
      </c>
      <c r="D1704" s="30">
        <v>14</v>
      </c>
      <c r="E1704" s="30">
        <v>17</v>
      </c>
      <c r="F1704" s="30" t="s">
        <v>12</v>
      </c>
      <c r="G1704" s="31"/>
      <c r="H1704" s="31" t="s">
        <v>13</v>
      </c>
      <c r="I1704" s="18" t="s">
        <v>164</v>
      </c>
      <c r="J1704" s="32" t="str">
        <f>VLOOKUP(PANAJI!$I1704,Code2Loc,2,FALSE)</f>
        <v>BANASTARI</v>
      </c>
    </row>
    <row r="1705" spans="1:10" ht="15.75" hidden="1" customHeight="1" x14ac:dyDescent="0.25">
      <c r="A1705" s="29" t="s">
        <v>1920</v>
      </c>
      <c r="B1705" s="30">
        <v>61</v>
      </c>
      <c r="C1705" s="30" t="s">
        <v>165</v>
      </c>
      <c r="D1705" s="30">
        <v>15</v>
      </c>
      <c r="E1705" s="30">
        <v>19</v>
      </c>
      <c r="F1705" s="30" t="s">
        <v>12</v>
      </c>
      <c r="G1705" s="31"/>
      <c r="H1705" s="31" t="s">
        <v>13</v>
      </c>
      <c r="I1705" s="18" t="s">
        <v>166</v>
      </c>
      <c r="J1705" s="32" t="str">
        <f>VLOOKUP(PANAJI!$I1705,Code2Loc,2,FALSE)</f>
        <v>BHOMA</v>
      </c>
    </row>
    <row r="1706" spans="1:10" ht="15.75" hidden="1" customHeight="1" x14ac:dyDescent="0.25">
      <c r="A1706" s="29" t="s">
        <v>1920</v>
      </c>
      <c r="B1706" s="30">
        <v>61</v>
      </c>
      <c r="C1706" s="30" t="s">
        <v>167</v>
      </c>
      <c r="D1706" s="30">
        <v>16</v>
      </c>
      <c r="E1706" s="30">
        <v>21</v>
      </c>
      <c r="F1706" s="30" t="s">
        <v>12</v>
      </c>
      <c r="G1706" s="31"/>
      <c r="H1706" s="31" t="s">
        <v>13</v>
      </c>
      <c r="I1706" s="18" t="s">
        <v>168</v>
      </c>
      <c r="J1706" s="32" t="str">
        <f>VLOOKUP(PANAJI!$I1706,Code2Loc,2,FALSE)</f>
        <v>KUNDAI</v>
      </c>
    </row>
    <row r="1707" spans="1:10" ht="15.75" hidden="1" customHeight="1" x14ac:dyDescent="0.25">
      <c r="A1707" s="29" t="s">
        <v>1920</v>
      </c>
      <c r="B1707" s="30">
        <v>61</v>
      </c>
      <c r="C1707" s="30" t="s">
        <v>169</v>
      </c>
      <c r="D1707" s="30">
        <v>17</v>
      </c>
      <c r="E1707" s="30">
        <v>23</v>
      </c>
      <c r="F1707" s="30" t="s">
        <v>12</v>
      </c>
      <c r="G1707" s="31"/>
      <c r="H1707" s="31" t="s">
        <v>13</v>
      </c>
      <c r="I1707" s="18" t="s">
        <v>170</v>
      </c>
      <c r="J1707" s="32" t="str">
        <f>VLOOKUP(PANAJI!$I1707,Code2Loc,2,FALSE)</f>
        <v>MANGESHI</v>
      </c>
    </row>
    <row r="1708" spans="1:10" ht="15.75" hidden="1" customHeight="1" x14ac:dyDescent="0.25">
      <c r="A1708" s="29" t="s">
        <v>1920</v>
      </c>
      <c r="B1708" s="30">
        <v>61</v>
      </c>
      <c r="C1708" s="30" t="s">
        <v>171</v>
      </c>
      <c r="D1708" s="30">
        <v>18</v>
      </c>
      <c r="E1708" s="30">
        <v>24</v>
      </c>
      <c r="F1708" s="30" t="s">
        <v>12</v>
      </c>
      <c r="G1708" s="31"/>
      <c r="H1708" s="31" t="s">
        <v>13</v>
      </c>
      <c r="I1708" s="18" t="s">
        <v>172</v>
      </c>
      <c r="J1708" s="32" t="str">
        <f>VLOOKUP(PANAJI!$I1708,Code2Loc,2,FALSE)</f>
        <v>MARDOL</v>
      </c>
    </row>
    <row r="1709" spans="1:10" ht="15.75" hidden="1" customHeight="1" x14ac:dyDescent="0.25">
      <c r="A1709" s="29" t="s">
        <v>1920</v>
      </c>
      <c r="B1709" s="30">
        <v>61</v>
      </c>
      <c r="C1709" s="30" t="s">
        <v>173</v>
      </c>
      <c r="D1709" s="30">
        <v>19</v>
      </c>
      <c r="E1709" s="30">
        <v>26</v>
      </c>
      <c r="F1709" s="30" t="s">
        <v>12</v>
      </c>
      <c r="G1709" s="31"/>
      <c r="H1709" s="31" t="s">
        <v>13</v>
      </c>
      <c r="I1709" s="18" t="s">
        <v>174</v>
      </c>
      <c r="J1709" s="32" t="str">
        <f>VLOOKUP(PANAJI!$I1709,Code2Loc,2,FALSE)</f>
        <v>PATYEKADE</v>
      </c>
    </row>
    <row r="1710" spans="1:10" ht="15.75" hidden="1" customHeight="1" x14ac:dyDescent="0.25">
      <c r="A1710" s="29" t="s">
        <v>1920</v>
      </c>
      <c r="B1710" s="30">
        <v>61</v>
      </c>
      <c r="C1710" s="30" t="s">
        <v>175</v>
      </c>
      <c r="D1710" s="30">
        <v>20</v>
      </c>
      <c r="E1710" s="30">
        <v>28</v>
      </c>
      <c r="F1710" s="30" t="s">
        <v>12</v>
      </c>
      <c r="G1710" s="31"/>
      <c r="H1710" s="31" t="s">
        <v>13</v>
      </c>
      <c r="I1710" s="18" t="s">
        <v>176</v>
      </c>
      <c r="J1710" s="32" t="str">
        <f>VLOOKUP(PANAJI!$I1710,Code2Loc,2,FALSE)</f>
        <v>FARMAGUDI</v>
      </c>
    </row>
    <row r="1711" spans="1:10" ht="15.75" hidden="1" customHeight="1" x14ac:dyDescent="0.25">
      <c r="A1711" s="29" t="s">
        <v>1920</v>
      </c>
      <c r="B1711" s="30">
        <v>61</v>
      </c>
      <c r="C1711" s="30" t="s">
        <v>177</v>
      </c>
      <c r="D1711" s="30">
        <v>21</v>
      </c>
      <c r="E1711" s="30">
        <v>29</v>
      </c>
      <c r="F1711" s="30" t="s">
        <v>12</v>
      </c>
      <c r="G1711" s="31"/>
      <c r="H1711" s="31" t="s">
        <v>13</v>
      </c>
      <c r="I1711" s="18" t="s">
        <v>178</v>
      </c>
      <c r="J1711" s="32" t="str">
        <f>VLOOKUP(PANAJI!$I1711,Code2Loc,2,FALSE)</f>
        <v>FMD CIRCLE</v>
      </c>
    </row>
    <row r="1712" spans="1:10" ht="15.75" hidden="1" customHeight="1" x14ac:dyDescent="0.25">
      <c r="A1712" s="29" t="s">
        <v>1920</v>
      </c>
      <c r="B1712" s="30">
        <v>61</v>
      </c>
      <c r="C1712" s="30" t="s">
        <v>179</v>
      </c>
      <c r="D1712" s="30">
        <v>22</v>
      </c>
      <c r="E1712" s="30">
        <v>31</v>
      </c>
      <c r="F1712" s="30" t="s">
        <v>12</v>
      </c>
      <c r="G1712" s="31"/>
      <c r="H1712" s="31" t="s">
        <v>30</v>
      </c>
      <c r="I1712" s="18" t="s">
        <v>180</v>
      </c>
      <c r="J1712" s="32" t="str">
        <f>VLOOKUP(PANAJI!$I1712,Code2Loc,2,FALSE)</f>
        <v>PONDA</v>
      </c>
    </row>
    <row r="1713" spans="1:10" ht="15.75" hidden="1" customHeight="1" x14ac:dyDescent="0.25">
      <c r="A1713" s="29" t="s">
        <v>1920</v>
      </c>
      <c r="B1713" s="30">
        <v>61</v>
      </c>
      <c r="C1713" s="30" t="s">
        <v>181</v>
      </c>
      <c r="D1713" s="30">
        <v>23</v>
      </c>
      <c r="E1713" s="30">
        <v>33</v>
      </c>
      <c r="F1713" s="30" t="s">
        <v>12</v>
      </c>
      <c r="G1713" s="31"/>
      <c r="H1713" s="31" t="s">
        <v>13</v>
      </c>
      <c r="I1713" s="18" t="s">
        <v>182</v>
      </c>
      <c r="J1713" s="32" t="str">
        <f>VLOOKUP(PANAJI!$I1713,Code2Loc,2,FALSE)</f>
        <v>DHAVLI</v>
      </c>
    </row>
    <row r="1714" spans="1:10" ht="15.75" hidden="1" customHeight="1" x14ac:dyDescent="0.25">
      <c r="A1714" s="29" t="s">
        <v>1920</v>
      </c>
      <c r="B1714" s="30">
        <v>61</v>
      </c>
      <c r="C1714" s="30" t="s">
        <v>183</v>
      </c>
      <c r="D1714" s="30">
        <v>24</v>
      </c>
      <c r="E1714" s="30">
        <v>35</v>
      </c>
      <c r="F1714" s="30" t="s">
        <v>12</v>
      </c>
      <c r="G1714" s="31"/>
      <c r="H1714" s="31" t="s">
        <v>13</v>
      </c>
      <c r="I1714" s="18" t="s">
        <v>184</v>
      </c>
      <c r="J1714" s="32" t="str">
        <f>VLOOKUP(PANAJI!$I1714,Code2Loc,2,FALSE)</f>
        <v>TOP COLA</v>
      </c>
    </row>
    <row r="1715" spans="1:10" ht="15.75" hidden="1" customHeight="1" x14ac:dyDescent="0.25">
      <c r="A1715" s="29" t="s">
        <v>1920</v>
      </c>
      <c r="B1715" s="30">
        <v>61</v>
      </c>
      <c r="C1715" s="30" t="s">
        <v>1921</v>
      </c>
      <c r="D1715" s="30">
        <v>25</v>
      </c>
      <c r="E1715" s="30">
        <v>36</v>
      </c>
      <c r="F1715" s="30" t="s">
        <v>12</v>
      </c>
      <c r="G1715" s="31"/>
      <c r="H1715" s="31" t="s">
        <v>13</v>
      </c>
      <c r="I1715" s="18" t="s">
        <v>1922</v>
      </c>
      <c r="J1715" s="32" t="str">
        <f>VLOOKUP(PANAJI!$I1715,Code2Loc,2,FALSE)</f>
        <v>KALMAMOL</v>
      </c>
    </row>
    <row r="1716" spans="1:10" ht="15.75" hidden="1" customHeight="1" x14ac:dyDescent="0.25">
      <c r="A1716" s="29" t="s">
        <v>1920</v>
      </c>
      <c r="B1716" s="30">
        <v>61</v>
      </c>
      <c r="C1716" s="30" t="s">
        <v>1923</v>
      </c>
      <c r="D1716" s="30">
        <v>26</v>
      </c>
      <c r="E1716" s="30">
        <v>38</v>
      </c>
      <c r="F1716" s="30" t="s">
        <v>12</v>
      </c>
      <c r="G1716" s="31"/>
      <c r="H1716" s="31" t="s">
        <v>13</v>
      </c>
      <c r="I1716" s="18" t="s">
        <v>1924</v>
      </c>
      <c r="J1716" s="32" t="str">
        <f>VLOOKUP(PANAJI!$I1716,Code2Loc,2,FALSE)</f>
        <v>SHIRSHIRE</v>
      </c>
    </row>
    <row r="1717" spans="1:10" ht="15.75" hidden="1" customHeight="1" x14ac:dyDescent="0.25">
      <c r="A1717" s="29" t="s">
        <v>1925</v>
      </c>
      <c r="B1717" s="30">
        <v>62</v>
      </c>
      <c r="C1717" s="30" t="s">
        <v>11</v>
      </c>
      <c r="D1717" s="30">
        <v>1</v>
      </c>
      <c r="E1717" s="30">
        <v>0</v>
      </c>
      <c r="F1717" s="30" t="s">
        <v>12</v>
      </c>
      <c r="G1717" s="31"/>
      <c r="H1717" s="31" t="s">
        <v>13</v>
      </c>
      <c r="I1717" s="18" t="s">
        <v>14</v>
      </c>
      <c r="J1717" s="32" t="str">
        <f>VLOOKUP(PANAJI!$I1717,Code2Loc,2,FALSE)</f>
        <v>PANAJI</v>
      </c>
    </row>
    <row r="1718" spans="1:10" ht="15.75" hidden="1" customHeight="1" x14ac:dyDescent="0.25">
      <c r="A1718" s="29" t="s">
        <v>1925</v>
      </c>
      <c r="B1718" s="30">
        <v>62</v>
      </c>
      <c r="C1718" s="30" t="s">
        <v>206</v>
      </c>
      <c r="D1718" s="30">
        <v>2</v>
      </c>
      <c r="E1718" s="30">
        <v>2</v>
      </c>
      <c r="F1718" s="30" t="s">
        <v>12</v>
      </c>
      <c r="G1718" s="31"/>
      <c r="H1718" s="31" t="s">
        <v>13</v>
      </c>
      <c r="I1718" s="18" t="s">
        <v>207</v>
      </c>
      <c r="J1718" s="32" t="str">
        <f>VLOOKUP(PANAJI!$I1718,Code2Loc,2,FALSE)</f>
        <v>R. PATTO</v>
      </c>
    </row>
    <row r="1719" spans="1:10" ht="15.75" hidden="1" customHeight="1" x14ac:dyDescent="0.25">
      <c r="A1719" s="29" t="s">
        <v>1925</v>
      </c>
      <c r="B1719" s="30">
        <v>62</v>
      </c>
      <c r="C1719" s="30" t="s">
        <v>208</v>
      </c>
      <c r="D1719" s="30">
        <v>3</v>
      </c>
      <c r="E1719" s="30">
        <v>3</v>
      </c>
      <c r="F1719" s="30" t="s">
        <v>12</v>
      </c>
      <c r="G1719" s="31"/>
      <c r="H1719" s="31" t="s">
        <v>13</v>
      </c>
      <c r="I1719" s="18" t="s">
        <v>209</v>
      </c>
      <c r="J1719" s="32" t="str">
        <f>VLOOKUP(PANAJI!$I1719,Code2Loc,2,FALSE)</f>
        <v>RBDR FERRY</v>
      </c>
    </row>
    <row r="1720" spans="1:10" ht="15.75" hidden="1" customHeight="1" x14ac:dyDescent="0.25">
      <c r="A1720" s="29" t="s">
        <v>1925</v>
      </c>
      <c r="B1720" s="30">
        <v>62</v>
      </c>
      <c r="C1720" s="30" t="s">
        <v>210</v>
      </c>
      <c r="D1720" s="30">
        <v>4</v>
      </c>
      <c r="E1720" s="30">
        <v>4</v>
      </c>
      <c r="F1720" s="30" t="s">
        <v>12</v>
      </c>
      <c r="G1720" s="31"/>
      <c r="H1720" s="31" t="s">
        <v>13</v>
      </c>
      <c r="I1720" s="18" t="s">
        <v>211</v>
      </c>
      <c r="J1720" s="32" t="str">
        <f>VLOOKUP(PANAJI!$I1720,Code2Loc,2,FALSE)</f>
        <v>RIBANDAR</v>
      </c>
    </row>
    <row r="1721" spans="1:10" ht="15.75" hidden="1" customHeight="1" x14ac:dyDescent="0.25">
      <c r="A1721" s="29" t="s">
        <v>1925</v>
      </c>
      <c r="B1721" s="30">
        <v>62</v>
      </c>
      <c r="C1721" s="30" t="s">
        <v>212</v>
      </c>
      <c r="D1721" s="30">
        <v>5</v>
      </c>
      <c r="E1721" s="30">
        <v>5</v>
      </c>
      <c r="F1721" s="30" t="s">
        <v>12</v>
      </c>
      <c r="G1721" s="31"/>
      <c r="H1721" s="31" t="s">
        <v>13</v>
      </c>
      <c r="I1721" s="18" t="s">
        <v>213</v>
      </c>
      <c r="J1721" s="32" t="str">
        <f>VLOOKUP(PANAJI!$I1721,Code2Loc,2,FALSE)</f>
        <v>RBDR SCHOOL</v>
      </c>
    </row>
    <row r="1722" spans="1:10" ht="15.75" hidden="1" customHeight="1" x14ac:dyDescent="0.25">
      <c r="A1722" s="29" t="s">
        <v>1925</v>
      </c>
      <c r="B1722" s="30">
        <v>62</v>
      </c>
      <c r="C1722" s="30" t="s">
        <v>214</v>
      </c>
      <c r="D1722" s="30">
        <v>6</v>
      </c>
      <c r="E1722" s="30">
        <v>6</v>
      </c>
      <c r="F1722" s="30" t="s">
        <v>12</v>
      </c>
      <c r="G1722" s="31"/>
      <c r="H1722" s="31" t="s">
        <v>13</v>
      </c>
      <c r="I1722" s="18" t="s">
        <v>215</v>
      </c>
      <c r="J1722" s="32" t="str">
        <f>VLOOKUP(PANAJI!$I1722,Code2Loc,2,FALSE)</f>
        <v>ST.PEDRO</v>
      </c>
    </row>
    <row r="1723" spans="1:10" ht="15.75" hidden="1" customHeight="1" x14ac:dyDescent="0.25">
      <c r="A1723" s="29" t="s">
        <v>1925</v>
      </c>
      <c r="B1723" s="30">
        <v>62</v>
      </c>
      <c r="C1723" s="30" t="s">
        <v>216</v>
      </c>
      <c r="D1723" s="30">
        <v>7</v>
      </c>
      <c r="E1723" s="30">
        <v>7</v>
      </c>
      <c r="F1723" s="30" t="s">
        <v>12</v>
      </c>
      <c r="G1723" s="31"/>
      <c r="H1723" s="31" t="s">
        <v>13</v>
      </c>
      <c r="I1723" s="18" t="s">
        <v>217</v>
      </c>
      <c r="J1723" s="32" t="str">
        <f>VLOOKUP(PANAJI!$I1723,Code2Loc,2,FALSE)</f>
        <v>BAINGINI</v>
      </c>
    </row>
    <row r="1724" spans="1:10" ht="15.75" hidden="1" customHeight="1" x14ac:dyDescent="0.25">
      <c r="A1724" s="29" t="s">
        <v>1925</v>
      </c>
      <c r="B1724" s="30">
        <v>62</v>
      </c>
      <c r="C1724" s="30" t="s">
        <v>218</v>
      </c>
      <c r="D1724" s="30">
        <v>8</v>
      </c>
      <c r="E1724" s="30">
        <v>9</v>
      </c>
      <c r="F1724" s="30" t="s">
        <v>12</v>
      </c>
      <c r="G1724" s="31"/>
      <c r="H1724" s="31" t="s">
        <v>13</v>
      </c>
      <c r="I1724" s="18" t="s">
        <v>219</v>
      </c>
      <c r="J1724" s="32" t="str">
        <f>VLOOKUP(PANAJI!$I1724,Code2Loc,2,FALSE)</f>
        <v>OLD GOA</v>
      </c>
    </row>
    <row r="1725" spans="1:10" ht="15.75" hidden="1" customHeight="1" x14ac:dyDescent="0.25">
      <c r="A1725" s="29" t="s">
        <v>1925</v>
      </c>
      <c r="B1725" s="30">
        <v>62</v>
      </c>
      <c r="C1725" s="30" t="s">
        <v>220</v>
      </c>
      <c r="D1725" s="30">
        <v>9</v>
      </c>
      <c r="E1725" s="30">
        <v>11</v>
      </c>
      <c r="F1725" s="30" t="s">
        <v>12</v>
      </c>
      <c r="G1725" s="31"/>
      <c r="H1725" s="31" t="s">
        <v>13</v>
      </c>
      <c r="I1725" s="18" t="s">
        <v>221</v>
      </c>
      <c r="J1725" s="32" t="str">
        <f>VLOOKUP(PANAJI!$I1725,Code2Loc,2,FALSE)</f>
        <v>CORLI PUMP</v>
      </c>
    </row>
    <row r="1726" spans="1:10" ht="15.75" hidden="1" customHeight="1" x14ac:dyDescent="0.25">
      <c r="A1726" s="29" t="s">
        <v>1925</v>
      </c>
      <c r="B1726" s="30">
        <v>62</v>
      </c>
      <c r="C1726" s="30" t="s">
        <v>222</v>
      </c>
      <c r="D1726" s="30">
        <v>10</v>
      </c>
      <c r="E1726" s="30">
        <v>12</v>
      </c>
      <c r="F1726" s="30" t="s">
        <v>12</v>
      </c>
      <c r="G1726" s="31"/>
      <c r="H1726" s="31" t="s">
        <v>13</v>
      </c>
      <c r="I1726" s="18" t="s">
        <v>223</v>
      </c>
      <c r="J1726" s="32" t="str">
        <f>VLOOKUP(PANAJI!$I1726,Code2Loc,2,FALSE)</f>
        <v>CORLIM</v>
      </c>
    </row>
    <row r="1727" spans="1:10" ht="15.75" hidden="1" customHeight="1" x14ac:dyDescent="0.25">
      <c r="A1727" s="29" t="s">
        <v>1925</v>
      </c>
      <c r="B1727" s="30">
        <v>62</v>
      </c>
      <c r="C1727" s="30" t="s">
        <v>224</v>
      </c>
      <c r="D1727" s="30">
        <v>11</v>
      </c>
      <c r="E1727" s="30">
        <v>13</v>
      </c>
      <c r="F1727" s="30" t="s">
        <v>12</v>
      </c>
      <c r="G1727" s="31"/>
      <c r="H1727" s="31" t="s">
        <v>13</v>
      </c>
      <c r="I1727" s="18" t="s">
        <v>225</v>
      </c>
      <c r="J1727" s="32" t="str">
        <f>VLOOKUP(PANAJI!$I1727,Code2Loc,2,FALSE)</f>
        <v>DHULAPI</v>
      </c>
    </row>
    <row r="1728" spans="1:10" ht="15.75" hidden="1" customHeight="1" x14ac:dyDescent="0.25">
      <c r="A1728" s="29" t="s">
        <v>1925</v>
      </c>
      <c r="B1728" s="30">
        <v>62</v>
      </c>
      <c r="C1728" s="30" t="s">
        <v>163</v>
      </c>
      <c r="D1728" s="30">
        <v>12</v>
      </c>
      <c r="E1728" s="30">
        <v>14</v>
      </c>
      <c r="F1728" s="30" t="s">
        <v>12</v>
      </c>
      <c r="G1728" s="31"/>
      <c r="H1728" s="31" t="s">
        <v>13</v>
      </c>
      <c r="I1728" s="18" t="s">
        <v>164</v>
      </c>
      <c r="J1728" s="32" t="str">
        <f>VLOOKUP(PANAJI!$I1728,Code2Loc,2,FALSE)</f>
        <v>BANASTARI</v>
      </c>
    </row>
    <row r="1729" spans="1:10" ht="15.75" hidden="1" customHeight="1" x14ac:dyDescent="0.25">
      <c r="A1729" s="29" t="s">
        <v>1925</v>
      </c>
      <c r="B1729" s="30">
        <v>62</v>
      </c>
      <c r="C1729" s="30" t="s">
        <v>165</v>
      </c>
      <c r="D1729" s="30">
        <v>13</v>
      </c>
      <c r="E1729" s="30">
        <v>16</v>
      </c>
      <c r="F1729" s="30" t="s">
        <v>12</v>
      </c>
      <c r="G1729" s="31"/>
      <c r="H1729" s="31" t="s">
        <v>13</v>
      </c>
      <c r="I1729" s="18" t="s">
        <v>166</v>
      </c>
      <c r="J1729" s="32" t="str">
        <f>VLOOKUP(PANAJI!$I1729,Code2Loc,2,FALSE)</f>
        <v>BHOMA</v>
      </c>
    </row>
    <row r="1730" spans="1:10" ht="15.75" hidden="1" customHeight="1" x14ac:dyDescent="0.25">
      <c r="A1730" s="29" t="s">
        <v>1925</v>
      </c>
      <c r="B1730" s="30">
        <v>62</v>
      </c>
      <c r="C1730" s="30" t="s">
        <v>167</v>
      </c>
      <c r="D1730" s="30">
        <v>14</v>
      </c>
      <c r="E1730" s="30">
        <v>18</v>
      </c>
      <c r="F1730" s="30" t="s">
        <v>12</v>
      </c>
      <c r="G1730" s="31"/>
      <c r="H1730" s="31" t="s">
        <v>13</v>
      </c>
      <c r="I1730" s="18" t="s">
        <v>168</v>
      </c>
      <c r="J1730" s="32" t="str">
        <f>VLOOKUP(PANAJI!$I1730,Code2Loc,2,FALSE)</f>
        <v>KUNDAI</v>
      </c>
    </row>
    <row r="1731" spans="1:10" ht="15.75" hidden="1" customHeight="1" x14ac:dyDescent="0.25">
      <c r="A1731" s="29" t="s">
        <v>1925</v>
      </c>
      <c r="B1731" s="30">
        <v>62</v>
      </c>
      <c r="C1731" s="30" t="s">
        <v>169</v>
      </c>
      <c r="D1731" s="30">
        <v>15</v>
      </c>
      <c r="E1731" s="30">
        <v>20</v>
      </c>
      <c r="F1731" s="30" t="s">
        <v>12</v>
      </c>
      <c r="G1731" s="31"/>
      <c r="H1731" s="31" t="s">
        <v>13</v>
      </c>
      <c r="I1731" s="18" t="s">
        <v>170</v>
      </c>
      <c r="J1731" s="32" t="str">
        <f>VLOOKUP(PANAJI!$I1731,Code2Loc,2,FALSE)</f>
        <v>MANGESHI</v>
      </c>
    </row>
    <row r="1732" spans="1:10" ht="15.75" hidden="1" customHeight="1" x14ac:dyDescent="0.25">
      <c r="A1732" s="29" t="s">
        <v>1925</v>
      </c>
      <c r="B1732" s="30">
        <v>62</v>
      </c>
      <c r="C1732" s="30" t="s">
        <v>171</v>
      </c>
      <c r="D1732" s="30">
        <v>16</v>
      </c>
      <c r="E1732" s="30">
        <v>21</v>
      </c>
      <c r="F1732" s="30" t="s">
        <v>12</v>
      </c>
      <c r="G1732" s="31"/>
      <c r="H1732" s="31" t="s">
        <v>13</v>
      </c>
      <c r="I1732" s="18" t="s">
        <v>172</v>
      </c>
      <c r="J1732" s="32" t="str">
        <f>VLOOKUP(PANAJI!$I1732,Code2Loc,2,FALSE)</f>
        <v>MARDOL</v>
      </c>
    </row>
    <row r="1733" spans="1:10" ht="15.75" hidden="1" customHeight="1" x14ac:dyDescent="0.25">
      <c r="A1733" s="29" t="s">
        <v>1925</v>
      </c>
      <c r="B1733" s="30">
        <v>62</v>
      </c>
      <c r="C1733" s="30" t="s">
        <v>173</v>
      </c>
      <c r="D1733" s="30">
        <v>17</v>
      </c>
      <c r="E1733" s="30">
        <v>23</v>
      </c>
      <c r="F1733" s="30" t="s">
        <v>12</v>
      </c>
      <c r="G1733" s="31"/>
      <c r="H1733" s="31" t="s">
        <v>13</v>
      </c>
      <c r="I1733" s="18" t="s">
        <v>174</v>
      </c>
      <c r="J1733" s="32" t="str">
        <f>VLOOKUP(PANAJI!$I1733,Code2Loc,2,FALSE)</f>
        <v>PATYEKADE</v>
      </c>
    </row>
    <row r="1734" spans="1:10" ht="15.75" hidden="1" customHeight="1" x14ac:dyDescent="0.25">
      <c r="A1734" s="29" t="s">
        <v>1925</v>
      </c>
      <c r="B1734" s="30">
        <v>62</v>
      </c>
      <c r="C1734" s="30" t="s">
        <v>175</v>
      </c>
      <c r="D1734" s="30">
        <v>18</v>
      </c>
      <c r="E1734" s="30">
        <v>25</v>
      </c>
      <c r="F1734" s="30" t="s">
        <v>12</v>
      </c>
      <c r="G1734" s="31"/>
      <c r="H1734" s="31" t="s">
        <v>13</v>
      </c>
      <c r="I1734" s="18" t="s">
        <v>176</v>
      </c>
      <c r="J1734" s="32" t="str">
        <f>VLOOKUP(PANAJI!$I1734,Code2Loc,2,FALSE)</f>
        <v>FARMAGUDI</v>
      </c>
    </row>
    <row r="1735" spans="1:10" ht="15.75" hidden="1" customHeight="1" x14ac:dyDescent="0.25">
      <c r="A1735" s="29" t="s">
        <v>1925</v>
      </c>
      <c r="B1735" s="30">
        <v>62</v>
      </c>
      <c r="C1735" s="30" t="s">
        <v>177</v>
      </c>
      <c r="D1735" s="30">
        <v>19</v>
      </c>
      <c r="E1735" s="30">
        <v>26</v>
      </c>
      <c r="F1735" s="30" t="s">
        <v>12</v>
      </c>
      <c r="G1735" s="31"/>
      <c r="H1735" s="31" t="s">
        <v>13</v>
      </c>
      <c r="I1735" s="18" t="s">
        <v>178</v>
      </c>
      <c r="J1735" s="32" t="str">
        <f>VLOOKUP(PANAJI!$I1735,Code2Loc,2,FALSE)</f>
        <v>FMD CIRCLE</v>
      </c>
    </row>
    <row r="1736" spans="1:10" ht="15.75" hidden="1" customHeight="1" x14ac:dyDescent="0.25">
      <c r="A1736" s="29" t="s">
        <v>1925</v>
      </c>
      <c r="B1736" s="30">
        <v>62</v>
      </c>
      <c r="C1736" s="30" t="s">
        <v>179</v>
      </c>
      <c r="D1736" s="30">
        <v>20</v>
      </c>
      <c r="E1736" s="30">
        <v>28</v>
      </c>
      <c r="F1736" s="30" t="s">
        <v>12</v>
      </c>
      <c r="G1736" s="31"/>
      <c r="H1736" s="31" t="s">
        <v>30</v>
      </c>
      <c r="I1736" s="18" t="s">
        <v>180</v>
      </c>
      <c r="J1736" s="32" t="str">
        <f>VLOOKUP(PANAJI!$I1736,Code2Loc,2,FALSE)</f>
        <v>PONDA</v>
      </c>
    </row>
    <row r="1737" spans="1:10" ht="15.75" hidden="1" customHeight="1" x14ac:dyDescent="0.25">
      <c r="A1737" s="29" t="s">
        <v>1925</v>
      </c>
      <c r="B1737" s="30">
        <v>62</v>
      </c>
      <c r="C1737" s="30" t="s">
        <v>1926</v>
      </c>
      <c r="D1737" s="30">
        <v>21</v>
      </c>
      <c r="E1737" s="30">
        <v>29</v>
      </c>
      <c r="F1737" s="30" t="s">
        <v>12</v>
      </c>
      <c r="G1737" s="31"/>
      <c r="H1737" s="31" t="s">
        <v>13</v>
      </c>
      <c r="I1737" s="18" t="s">
        <v>1927</v>
      </c>
      <c r="J1737" s="32" t="str">
        <f>VLOOKUP(PANAJI!$I1737,Code2Loc,2,FALSE)</f>
        <v>PONDA TISK</v>
      </c>
    </row>
    <row r="1738" spans="1:10" ht="15.75" hidden="1" customHeight="1" x14ac:dyDescent="0.25">
      <c r="A1738" s="29" t="s">
        <v>1925</v>
      </c>
      <c r="B1738" s="30">
        <v>62</v>
      </c>
      <c r="C1738" s="30" t="s">
        <v>1928</v>
      </c>
      <c r="D1738" s="30">
        <v>22</v>
      </c>
      <c r="E1738" s="30">
        <v>31</v>
      </c>
      <c r="F1738" s="30" t="s">
        <v>12</v>
      </c>
      <c r="G1738" s="31"/>
      <c r="H1738" s="31" t="s">
        <v>13</v>
      </c>
      <c r="I1738" s="18" t="s">
        <v>1929</v>
      </c>
      <c r="J1738" s="32" t="str">
        <f>VLOOKUP(PANAJI!$I1738,Code2Loc,2,FALSE)</f>
        <v>KAPILESHWAR</v>
      </c>
    </row>
    <row r="1739" spans="1:10" ht="15.75" hidden="1" customHeight="1" x14ac:dyDescent="0.25">
      <c r="A1739" s="29" t="s">
        <v>1925</v>
      </c>
      <c r="B1739" s="30">
        <v>62</v>
      </c>
      <c r="C1739" s="30" t="s">
        <v>1930</v>
      </c>
      <c r="D1739" s="30">
        <v>23</v>
      </c>
      <c r="E1739" s="30">
        <v>32</v>
      </c>
      <c r="F1739" s="30" t="s">
        <v>12</v>
      </c>
      <c r="G1739" s="31"/>
      <c r="H1739" s="31" t="s">
        <v>13</v>
      </c>
      <c r="I1739" s="18" t="s">
        <v>1931</v>
      </c>
      <c r="J1739" s="32" t="str">
        <f>VLOOKUP(PANAJI!$I1739,Code2Loc,2,FALSE)</f>
        <v>DON KHAMB</v>
      </c>
    </row>
    <row r="1740" spans="1:10" ht="15.75" hidden="1" customHeight="1" x14ac:dyDescent="0.25">
      <c r="A1740" s="29" t="s">
        <v>1925</v>
      </c>
      <c r="B1740" s="30">
        <v>62</v>
      </c>
      <c r="C1740" s="30" t="s">
        <v>1932</v>
      </c>
      <c r="D1740" s="30">
        <v>24</v>
      </c>
      <c r="E1740" s="30">
        <v>33</v>
      </c>
      <c r="F1740" s="30" t="s">
        <v>12</v>
      </c>
      <c r="G1740" s="31"/>
      <c r="H1740" s="31" t="s">
        <v>13</v>
      </c>
      <c r="I1740" s="18" t="s">
        <v>1933</v>
      </c>
      <c r="J1740" s="32" t="str">
        <f>VLOOKUP(PANAJI!$I1740,Code2Loc,2,FALSE)</f>
        <v>KAVLE TEMPL</v>
      </c>
    </row>
    <row r="1741" spans="1:10" ht="15.75" hidden="1" customHeight="1" x14ac:dyDescent="0.25">
      <c r="A1741" s="29" t="s">
        <v>1925</v>
      </c>
      <c r="B1741" s="30">
        <v>62</v>
      </c>
      <c r="C1741" s="30" t="s">
        <v>1934</v>
      </c>
      <c r="D1741" s="30">
        <v>25</v>
      </c>
      <c r="E1741" s="30">
        <v>34</v>
      </c>
      <c r="F1741" s="30" t="s">
        <v>12</v>
      </c>
      <c r="G1741" s="31"/>
      <c r="H1741" s="31" t="s">
        <v>13</v>
      </c>
      <c r="I1741" s="18" t="s">
        <v>1935</v>
      </c>
      <c r="J1741" s="32" t="str">
        <f>VLOOKUP(PANAJI!$I1741,Code2Loc,2,FALSE)</f>
        <v>RAMNATHI</v>
      </c>
    </row>
    <row r="1742" spans="1:10" ht="15.75" hidden="1" customHeight="1" x14ac:dyDescent="0.25">
      <c r="A1742" s="29" t="s">
        <v>1925</v>
      </c>
      <c r="B1742" s="30">
        <v>62</v>
      </c>
      <c r="C1742" s="30" t="s">
        <v>1936</v>
      </c>
      <c r="D1742" s="30">
        <v>26</v>
      </c>
      <c r="E1742" s="30">
        <v>35</v>
      </c>
      <c r="F1742" s="30" t="s">
        <v>12</v>
      </c>
      <c r="G1742" s="31"/>
      <c r="H1742" s="31" t="s">
        <v>13</v>
      </c>
      <c r="I1742" s="18" t="s">
        <v>1937</v>
      </c>
      <c r="J1742" s="32" t="str">
        <f>VLOOKUP(PANAJI!$I1742,Code2Loc,2,FALSE)</f>
        <v>NGSI/M.LXMI</v>
      </c>
    </row>
    <row r="1743" spans="1:10" ht="15.75" hidden="1" customHeight="1" x14ac:dyDescent="0.25">
      <c r="A1743" s="29" t="s">
        <v>1925</v>
      </c>
      <c r="B1743" s="30">
        <v>62</v>
      </c>
      <c r="C1743" s="30" t="s">
        <v>1938</v>
      </c>
      <c r="D1743" s="30">
        <v>27</v>
      </c>
      <c r="E1743" s="30">
        <v>36</v>
      </c>
      <c r="F1743" s="30" t="s">
        <v>12</v>
      </c>
      <c r="G1743" s="31"/>
      <c r="H1743" s="31" t="s">
        <v>13</v>
      </c>
      <c r="I1743" s="18" t="s">
        <v>1939</v>
      </c>
      <c r="J1743" s="32" t="str">
        <f>VLOOKUP(PANAJI!$I1743,Code2Loc,2,FALSE)</f>
        <v>GAVNE TISK</v>
      </c>
    </row>
    <row r="1744" spans="1:10" ht="15.75" hidden="1" customHeight="1" x14ac:dyDescent="0.25">
      <c r="A1744" s="29" t="s">
        <v>1925</v>
      </c>
      <c r="B1744" s="30">
        <v>62</v>
      </c>
      <c r="C1744" s="30" t="s">
        <v>1940</v>
      </c>
      <c r="D1744" s="30">
        <v>28</v>
      </c>
      <c r="E1744" s="30">
        <v>37</v>
      </c>
      <c r="F1744" s="30" t="s">
        <v>12</v>
      </c>
      <c r="G1744" s="31"/>
      <c r="H1744" s="31" t="s">
        <v>13</v>
      </c>
      <c r="I1744" s="18" t="s">
        <v>1941</v>
      </c>
      <c r="J1744" s="32" t="str">
        <f>VLOOKUP(PANAJI!$I1744,Code2Loc,2,FALSE)</f>
        <v>VITHAL TMPL</v>
      </c>
    </row>
    <row r="1745" spans="1:10" ht="15.75" hidden="1" customHeight="1" x14ac:dyDescent="0.25">
      <c r="A1745" s="29" t="s">
        <v>1925</v>
      </c>
      <c r="B1745" s="30">
        <v>62</v>
      </c>
      <c r="C1745" s="30" t="s">
        <v>1942</v>
      </c>
      <c r="D1745" s="30">
        <v>29</v>
      </c>
      <c r="E1745" s="30">
        <v>38</v>
      </c>
      <c r="F1745" s="30" t="s">
        <v>12</v>
      </c>
      <c r="G1745" s="31"/>
      <c r="H1745" s="31" t="s">
        <v>13</v>
      </c>
      <c r="I1745" s="18" t="s">
        <v>1943</v>
      </c>
      <c r="J1745" s="32" t="str">
        <f>VLOOKUP(PANAJI!$I1745,Code2Loc,2,FALSE)</f>
        <v>GAVNE</v>
      </c>
    </row>
    <row r="1746" spans="1:10" ht="15.75" hidden="1" customHeight="1" x14ac:dyDescent="0.25">
      <c r="A1746" s="29" t="s">
        <v>1944</v>
      </c>
      <c r="B1746" s="30">
        <v>63</v>
      </c>
      <c r="C1746" s="30" t="s">
        <v>297</v>
      </c>
      <c r="D1746" s="30">
        <v>1</v>
      </c>
      <c r="E1746" s="30">
        <v>1</v>
      </c>
      <c r="F1746" s="30" t="s">
        <v>12</v>
      </c>
      <c r="G1746" s="31"/>
      <c r="H1746" s="31" t="s">
        <v>13</v>
      </c>
      <c r="I1746" s="18" t="s">
        <v>298</v>
      </c>
      <c r="J1746" s="32" t="str">
        <f>VLOOKUP(PANAJI!$I1746,Code2Loc,2,FALSE)</f>
        <v>PANAJI MKT</v>
      </c>
    </row>
    <row r="1747" spans="1:10" ht="15.75" hidden="1" customHeight="1" x14ac:dyDescent="0.25">
      <c r="A1747" s="29" t="s">
        <v>1944</v>
      </c>
      <c r="B1747" s="30">
        <v>63</v>
      </c>
      <c r="C1747" s="30" t="s">
        <v>299</v>
      </c>
      <c r="D1747" s="30">
        <v>2</v>
      </c>
      <c r="E1747" s="30">
        <v>2</v>
      </c>
      <c r="F1747" s="30" t="s">
        <v>12</v>
      </c>
      <c r="G1747" s="31"/>
      <c r="H1747" s="31" t="s">
        <v>13</v>
      </c>
      <c r="I1747" s="18" t="s">
        <v>300</v>
      </c>
      <c r="J1747" s="32" t="str">
        <f>VLOOKUP(PANAJI!$I1747,Code2Loc,2,FALSE)</f>
        <v>FERRY BOAT</v>
      </c>
    </row>
    <row r="1748" spans="1:10" ht="15.75" hidden="1" customHeight="1" x14ac:dyDescent="0.25">
      <c r="A1748" s="29" t="s">
        <v>1944</v>
      </c>
      <c r="B1748" s="30">
        <v>63</v>
      </c>
      <c r="C1748" s="30" t="s">
        <v>11</v>
      </c>
      <c r="D1748" s="30">
        <v>3</v>
      </c>
      <c r="E1748" s="30">
        <v>3</v>
      </c>
      <c r="F1748" s="30" t="s">
        <v>12</v>
      </c>
      <c r="G1748" s="31"/>
      <c r="H1748" s="31" t="s">
        <v>13</v>
      </c>
      <c r="I1748" s="18" t="s">
        <v>14</v>
      </c>
      <c r="J1748" s="32" t="str">
        <f>VLOOKUP(PANAJI!$I1748,Code2Loc,2,FALSE)</f>
        <v>PANAJI</v>
      </c>
    </row>
    <row r="1749" spans="1:10" ht="15.75" hidden="1" customHeight="1" x14ac:dyDescent="0.25">
      <c r="A1749" s="29" t="s">
        <v>1944</v>
      </c>
      <c r="B1749" s="30">
        <v>63</v>
      </c>
      <c r="C1749" s="30" t="s">
        <v>206</v>
      </c>
      <c r="D1749" s="30">
        <v>4</v>
      </c>
      <c r="E1749" s="30">
        <v>5</v>
      </c>
      <c r="F1749" s="30" t="s">
        <v>12</v>
      </c>
      <c r="G1749" s="31"/>
      <c r="H1749" s="31" t="s">
        <v>13</v>
      </c>
      <c r="I1749" s="18" t="s">
        <v>207</v>
      </c>
      <c r="J1749" s="32" t="str">
        <f>VLOOKUP(PANAJI!$I1749,Code2Loc,2,FALSE)</f>
        <v>R. PATTO</v>
      </c>
    </row>
    <row r="1750" spans="1:10" ht="15.75" hidden="1" customHeight="1" x14ac:dyDescent="0.25">
      <c r="A1750" s="29" t="s">
        <v>1944</v>
      </c>
      <c r="B1750" s="30">
        <v>63</v>
      </c>
      <c r="C1750" s="30" t="s">
        <v>208</v>
      </c>
      <c r="D1750" s="30">
        <v>5</v>
      </c>
      <c r="E1750" s="30">
        <v>6</v>
      </c>
      <c r="F1750" s="30" t="s">
        <v>12</v>
      </c>
      <c r="G1750" s="31"/>
      <c r="H1750" s="31" t="s">
        <v>13</v>
      </c>
      <c r="I1750" s="18" t="s">
        <v>209</v>
      </c>
      <c r="J1750" s="32" t="str">
        <f>VLOOKUP(PANAJI!$I1750,Code2Loc,2,FALSE)</f>
        <v>RBDR FERRY</v>
      </c>
    </row>
    <row r="1751" spans="1:10" ht="15.75" hidden="1" customHeight="1" x14ac:dyDescent="0.25">
      <c r="A1751" s="29" t="s">
        <v>1944</v>
      </c>
      <c r="B1751" s="30">
        <v>63</v>
      </c>
      <c r="C1751" s="30" t="s">
        <v>210</v>
      </c>
      <c r="D1751" s="30">
        <v>6</v>
      </c>
      <c r="E1751" s="30">
        <v>7</v>
      </c>
      <c r="F1751" s="30" t="s">
        <v>12</v>
      </c>
      <c r="G1751" s="31"/>
      <c r="H1751" s="31" t="s">
        <v>13</v>
      </c>
      <c r="I1751" s="18" t="s">
        <v>211</v>
      </c>
      <c r="J1751" s="32" t="str">
        <f>VLOOKUP(PANAJI!$I1751,Code2Loc,2,FALSE)</f>
        <v>RIBANDAR</v>
      </c>
    </row>
    <row r="1752" spans="1:10" ht="15.75" hidden="1" customHeight="1" x14ac:dyDescent="0.25">
      <c r="A1752" s="29" t="s">
        <v>1944</v>
      </c>
      <c r="B1752" s="30">
        <v>63</v>
      </c>
      <c r="C1752" s="30" t="s">
        <v>212</v>
      </c>
      <c r="D1752" s="30">
        <v>7</v>
      </c>
      <c r="E1752" s="30">
        <v>8</v>
      </c>
      <c r="F1752" s="30" t="s">
        <v>12</v>
      </c>
      <c r="G1752" s="31"/>
      <c r="H1752" s="31" t="s">
        <v>13</v>
      </c>
      <c r="I1752" s="18" t="s">
        <v>213</v>
      </c>
      <c r="J1752" s="32" t="str">
        <f>VLOOKUP(PANAJI!$I1752,Code2Loc,2,FALSE)</f>
        <v>RBDR SCHOOL</v>
      </c>
    </row>
    <row r="1753" spans="1:10" ht="15.75" hidden="1" customHeight="1" x14ac:dyDescent="0.25">
      <c r="A1753" s="29" t="s">
        <v>1944</v>
      </c>
      <c r="B1753" s="30">
        <v>63</v>
      </c>
      <c r="C1753" s="30" t="s">
        <v>214</v>
      </c>
      <c r="D1753" s="30">
        <v>8</v>
      </c>
      <c r="E1753" s="30">
        <v>9</v>
      </c>
      <c r="F1753" s="30" t="s">
        <v>12</v>
      </c>
      <c r="G1753" s="31"/>
      <c r="H1753" s="31" t="s">
        <v>13</v>
      </c>
      <c r="I1753" s="18" t="s">
        <v>215</v>
      </c>
      <c r="J1753" s="32" t="str">
        <f>VLOOKUP(PANAJI!$I1753,Code2Loc,2,FALSE)</f>
        <v>ST.PEDRO</v>
      </c>
    </row>
    <row r="1754" spans="1:10" ht="15.75" hidden="1" customHeight="1" x14ac:dyDescent="0.25">
      <c r="A1754" s="29" t="s">
        <v>1944</v>
      </c>
      <c r="B1754" s="30">
        <v>63</v>
      </c>
      <c r="C1754" s="30" t="s">
        <v>216</v>
      </c>
      <c r="D1754" s="30">
        <v>9</v>
      </c>
      <c r="E1754" s="30">
        <v>10</v>
      </c>
      <c r="F1754" s="30" t="s">
        <v>12</v>
      </c>
      <c r="G1754" s="31"/>
      <c r="H1754" s="31" t="s">
        <v>13</v>
      </c>
      <c r="I1754" s="18" t="s">
        <v>217</v>
      </c>
      <c r="J1754" s="32" t="str">
        <f>VLOOKUP(PANAJI!$I1754,Code2Loc,2,FALSE)</f>
        <v>BAINGINI</v>
      </c>
    </row>
    <row r="1755" spans="1:10" ht="15.75" hidden="1" customHeight="1" x14ac:dyDescent="0.25">
      <c r="A1755" s="29" t="s">
        <v>1944</v>
      </c>
      <c r="B1755" s="30">
        <v>63</v>
      </c>
      <c r="C1755" s="30" t="s">
        <v>218</v>
      </c>
      <c r="D1755" s="30">
        <v>10</v>
      </c>
      <c r="E1755" s="30">
        <v>12</v>
      </c>
      <c r="F1755" s="30" t="s">
        <v>12</v>
      </c>
      <c r="G1755" s="31"/>
      <c r="H1755" s="31" t="s">
        <v>13</v>
      </c>
      <c r="I1755" s="18" t="s">
        <v>219</v>
      </c>
      <c r="J1755" s="32" t="str">
        <f>VLOOKUP(PANAJI!$I1755,Code2Loc,2,FALSE)</f>
        <v>OLD GOA</v>
      </c>
    </row>
    <row r="1756" spans="1:10" ht="15.75" hidden="1" customHeight="1" x14ac:dyDescent="0.25">
      <c r="A1756" s="29" t="s">
        <v>1944</v>
      </c>
      <c r="B1756" s="30">
        <v>63</v>
      </c>
      <c r="C1756" s="30" t="s">
        <v>220</v>
      </c>
      <c r="D1756" s="30">
        <v>11</v>
      </c>
      <c r="E1756" s="30">
        <v>14</v>
      </c>
      <c r="F1756" s="30" t="s">
        <v>12</v>
      </c>
      <c r="G1756" s="31"/>
      <c r="H1756" s="31" t="s">
        <v>13</v>
      </c>
      <c r="I1756" s="18" t="s">
        <v>221</v>
      </c>
      <c r="J1756" s="32" t="str">
        <f>VLOOKUP(PANAJI!$I1756,Code2Loc,2,FALSE)</f>
        <v>CORLI PUMP</v>
      </c>
    </row>
    <row r="1757" spans="1:10" ht="15.75" hidden="1" customHeight="1" x14ac:dyDescent="0.25">
      <c r="A1757" s="29" t="s">
        <v>1944</v>
      </c>
      <c r="B1757" s="30">
        <v>63</v>
      </c>
      <c r="C1757" s="30" t="s">
        <v>222</v>
      </c>
      <c r="D1757" s="30">
        <v>12</v>
      </c>
      <c r="E1757" s="30">
        <v>15</v>
      </c>
      <c r="F1757" s="30" t="s">
        <v>12</v>
      </c>
      <c r="G1757" s="31"/>
      <c r="H1757" s="31" t="s">
        <v>13</v>
      </c>
      <c r="I1757" s="18" t="s">
        <v>223</v>
      </c>
      <c r="J1757" s="32" t="str">
        <f>VLOOKUP(PANAJI!$I1757,Code2Loc,2,FALSE)</f>
        <v>CORLIM</v>
      </c>
    </row>
    <row r="1758" spans="1:10" ht="15.75" hidden="1" customHeight="1" x14ac:dyDescent="0.25">
      <c r="A1758" s="29" t="s">
        <v>1944</v>
      </c>
      <c r="B1758" s="30">
        <v>63</v>
      </c>
      <c r="C1758" s="30" t="s">
        <v>224</v>
      </c>
      <c r="D1758" s="30">
        <v>13</v>
      </c>
      <c r="E1758" s="30">
        <v>16</v>
      </c>
      <c r="F1758" s="30" t="s">
        <v>12</v>
      </c>
      <c r="G1758" s="31"/>
      <c r="H1758" s="31" t="s">
        <v>13</v>
      </c>
      <c r="I1758" s="18" t="s">
        <v>225</v>
      </c>
      <c r="J1758" s="32" t="str">
        <f>VLOOKUP(PANAJI!$I1758,Code2Loc,2,FALSE)</f>
        <v>DHULAPI</v>
      </c>
    </row>
    <row r="1759" spans="1:10" ht="15.75" hidden="1" customHeight="1" x14ac:dyDescent="0.25">
      <c r="A1759" s="29" t="s">
        <v>1944</v>
      </c>
      <c r="B1759" s="30">
        <v>63</v>
      </c>
      <c r="C1759" s="30" t="s">
        <v>163</v>
      </c>
      <c r="D1759" s="30">
        <v>14</v>
      </c>
      <c r="E1759" s="30">
        <v>17</v>
      </c>
      <c r="F1759" s="30" t="s">
        <v>12</v>
      </c>
      <c r="G1759" s="31"/>
      <c r="H1759" s="31" t="s">
        <v>13</v>
      </c>
      <c r="I1759" s="18" t="s">
        <v>164</v>
      </c>
      <c r="J1759" s="32" t="str">
        <f>VLOOKUP(PANAJI!$I1759,Code2Loc,2,FALSE)</f>
        <v>BANASTARI</v>
      </c>
    </row>
    <row r="1760" spans="1:10" ht="15.75" hidden="1" customHeight="1" x14ac:dyDescent="0.25">
      <c r="A1760" s="29" t="s">
        <v>1944</v>
      </c>
      <c r="B1760" s="30">
        <v>63</v>
      </c>
      <c r="C1760" s="30" t="s">
        <v>165</v>
      </c>
      <c r="D1760" s="30">
        <v>15</v>
      </c>
      <c r="E1760" s="30">
        <v>19</v>
      </c>
      <c r="F1760" s="30" t="s">
        <v>12</v>
      </c>
      <c r="G1760" s="31"/>
      <c r="H1760" s="31" t="s">
        <v>13</v>
      </c>
      <c r="I1760" s="18" t="s">
        <v>166</v>
      </c>
      <c r="J1760" s="32" t="str">
        <f>VLOOKUP(PANAJI!$I1760,Code2Loc,2,FALSE)</f>
        <v>BHOMA</v>
      </c>
    </row>
    <row r="1761" spans="1:10" ht="15.75" hidden="1" customHeight="1" x14ac:dyDescent="0.25">
      <c r="A1761" s="29" t="s">
        <v>1944</v>
      </c>
      <c r="B1761" s="30">
        <v>63</v>
      </c>
      <c r="C1761" s="30" t="s">
        <v>167</v>
      </c>
      <c r="D1761" s="30">
        <v>16</v>
      </c>
      <c r="E1761" s="30">
        <v>21</v>
      </c>
      <c r="F1761" s="30" t="s">
        <v>12</v>
      </c>
      <c r="G1761" s="31"/>
      <c r="H1761" s="31" t="s">
        <v>13</v>
      </c>
      <c r="I1761" s="18" t="s">
        <v>168</v>
      </c>
      <c r="J1761" s="32" t="str">
        <f>VLOOKUP(PANAJI!$I1761,Code2Loc,2,FALSE)</f>
        <v>KUNDAI</v>
      </c>
    </row>
    <row r="1762" spans="1:10" ht="15.75" hidden="1" customHeight="1" x14ac:dyDescent="0.25">
      <c r="A1762" s="29" t="s">
        <v>1944</v>
      </c>
      <c r="B1762" s="30">
        <v>63</v>
      </c>
      <c r="C1762" s="30" t="s">
        <v>169</v>
      </c>
      <c r="D1762" s="30">
        <v>17</v>
      </c>
      <c r="E1762" s="30">
        <v>23</v>
      </c>
      <c r="F1762" s="30" t="s">
        <v>12</v>
      </c>
      <c r="G1762" s="31"/>
      <c r="H1762" s="31" t="s">
        <v>13</v>
      </c>
      <c r="I1762" s="18" t="s">
        <v>170</v>
      </c>
      <c r="J1762" s="32" t="str">
        <f>VLOOKUP(PANAJI!$I1762,Code2Loc,2,FALSE)</f>
        <v>MANGESHI</v>
      </c>
    </row>
    <row r="1763" spans="1:10" ht="15.75" hidden="1" customHeight="1" x14ac:dyDescent="0.25">
      <c r="A1763" s="29" t="s">
        <v>1944</v>
      </c>
      <c r="B1763" s="30">
        <v>63</v>
      </c>
      <c r="C1763" s="30" t="s">
        <v>171</v>
      </c>
      <c r="D1763" s="30">
        <v>18</v>
      </c>
      <c r="E1763" s="30">
        <v>24</v>
      </c>
      <c r="F1763" s="30" t="s">
        <v>12</v>
      </c>
      <c r="G1763" s="31"/>
      <c r="H1763" s="31" t="s">
        <v>13</v>
      </c>
      <c r="I1763" s="18" t="s">
        <v>172</v>
      </c>
      <c r="J1763" s="32" t="str">
        <f>VLOOKUP(PANAJI!$I1763,Code2Loc,2,FALSE)</f>
        <v>MARDOL</v>
      </c>
    </row>
    <row r="1764" spans="1:10" ht="15.75" hidden="1" customHeight="1" x14ac:dyDescent="0.25">
      <c r="A1764" s="29" t="s">
        <v>1944</v>
      </c>
      <c r="B1764" s="30">
        <v>63</v>
      </c>
      <c r="C1764" s="30" t="s">
        <v>173</v>
      </c>
      <c r="D1764" s="30">
        <v>19</v>
      </c>
      <c r="E1764" s="30">
        <v>26</v>
      </c>
      <c r="F1764" s="30" t="s">
        <v>12</v>
      </c>
      <c r="G1764" s="31"/>
      <c r="H1764" s="31" t="s">
        <v>13</v>
      </c>
      <c r="I1764" s="18" t="s">
        <v>174</v>
      </c>
      <c r="J1764" s="32" t="str">
        <f>VLOOKUP(PANAJI!$I1764,Code2Loc,2,FALSE)</f>
        <v>PATYEKADE</v>
      </c>
    </row>
    <row r="1765" spans="1:10" ht="15.75" hidden="1" customHeight="1" x14ac:dyDescent="0.25">
      <c r="A1765" s="29" t="s">
        <v>1944</v>
      </c>
      <c r="B1765" s="30">
        <v>63</v>
      </c>
      <c r="C1765" s="30" t="s">
        <v>175</v>
      </c>
      <c r="D1765" s="30">
        <v>20</v>
      </c>
      <c r="E1765" s="30">
        <v>28</v>
      </c>
      <c r="F1765" s="30" t="s">
        <v>12</v>
      </c>
      <c r="G1765" s="31"/>
      <c r="H1765" s="31" t="s">
        <v>13</v>
      </c>
      <c r="I1765" s="18" t="s">
        <v>176</v>
      </c>
      <c r="J1765" s="32" t="str">
        <f>VLOOKUP(PANAJI!$I1765,Code2Loc,2,FALSE)</f>
        <v>FARMAGUDI</v>
      </c>
    </row>
    <row r="1766" spans="1:10" ht="15.75" hidden="1" customHeight="1" x14ac:dyDescent="0.25">
      <c r="A1766" s="29" t="s">
        <v>1944</v>
      </c>
      <c r="B1766" s="30">
        <v>63</v>
      </c>
      <c r="C1766" s="30" t="s">
        <v>177</v>
      </c>
      <c r="D1766" s="30">
        <v>21</v>
      </c>
      <c r="E1766" s="30">
        <v>29</v>
      </c>
      <c r="F1766" s="30" t="s">
        <v>12</v>
      </c>
      <c r="G1766" s="31"/>
      <c r="H1766" s="31" t="s">
        <v>13</v>
      </c>
      <c r="I1766" s="18" t="s">
        <v>178</v>
      </c>
      <c r="J1766" s="32" t="str">
        <f>VLOOKUP(PANAJI!$I1766,Code2Loc,2,FALSE)</f>
        <v>FMD CIRCLE</v>
      </c>
    </row>
    <row r="1767" spans="1:10" ht="15.75" hidden="1" customHeight="1" x14ac:dyDescent="0.25">
      <c r="A1767" s="29" t="s">
        <v>1944</v>
      </c>
      <c r="B1767" s="30">
        <v>63</v>
      </c>
      <c r="C1767" s="30" t="s">
        <v>179</v>
      </c>
      <c r="D1767" s="30">
        <v>22</v>
      </c>
      <c r="E1767" s="30">
        <v>31</v>
      </c>
      <c r="F1767" s="30" t="s">
        <v>12</v>
      </c>
      <c r="G1767" s="31"/>
      <c r="H1767" s="31" t="s">
        <v>30</v>
      </c>
      <c r="I1767" s="18" t="s">
        <v>180</v>
      </c>
      <c r="J1767" s="32" t="str">
        <f>VLOOKUP(PANAJI!$I1767,Code2Loc,2,FALSE)</f>
        <v>PONDA</v>
      </c>
    </row>
    <row r="1768" spans="1:10" ht="15.75" hidden="1" customHeight="1" x14ac:dyDescent="0.25">
      <c r="A1768" s="29" t="s">
        <v>1944</v>
      </c>
      <c r="B1768" s="30">
        <v>63</v>
      </c>
      <c r="C1768" s="30" t="s">
        <v>1945</v>
      </c>
      <c r="D1768" s="30">
        <v>23</v>
      </c>
      <c r="E1768" s="30">
        <v>32</v>
      </c>
      <c r="F1768" s="30" t="s">
        <v>12</v>
      </c>
      <c r="G1768" s="31"/>
      <c r="H1768" s="31" t="s">
        <v>13</v>
      </c>
      <c r="I1768" s="18" t="s">
        <v>1946</v>
      </c>
      <c r="J1768" s="32" t="str">
        <f>VLOOKUP(PANAJI!$I1768,Code2Loc,2,FALSE)</f>
        <v>PONDA YARD</v>
      </c>
    </row>
    <row r="1769" spans="1:10" ht="15.75" hidden="1" customHeight="1" x14ac:dyDescent="0.25">
      <c r="A1769" s="29" t="s">
        <v>1944</v>
      </c>
      <c r="B1769" s="30">
        <v>63</v>
      </c>
      <c r="C1769" s="30" t="s">
        <v>1947</v>
      </c>
      <c r="D1769" s="30">
        <v>24</v>
      </c>
      <c r="E1769" s="30">
        <v>33</v>
      </c>
      <c r="F1769" s="30" t="s">
        <v>12</v>
      </c>
      <c r="G1769" s="31"/>
      <c r="H1769" s="31" t="s">
        <v>13</v>
      </c>
      <c r="I1769" s="18" t="s">
        <v>1948</v>
      </c>
      <c r="J1769" s="32" t="str">
        <f>VLOOKUP(PANAJI!$I1769,Code2Loc,2,FALSE)</f>
        <v>ST.MARRY</v>
      </c>
    </row>
    <row r="1770" spans="1:10" ht="15.75" hidden="1" customHeight="1" x14ac:dyDescent="0.25">
      <c r="A1770" s="29" t="s">
        <v>1944</v>
      </c>
      <c r="B1770" s="30">
        <v>63</v>
      </c>
      <c r="C1770" s="30" t="s">
        <v>1949</v>
      </c>
      <c r="D1770" s="30">
        <v>25</v>
      </c>
      <c r="E1770" s="30">
        <v>34</v>
      </c>
      <c r="F1770" s="30" t="s">
        <v>12</v>
      </c>
      <c r="G1770" s="31"/>
      <c r="H1770" s="31" t="s">
        <v>13</v>
      </c>
      <c r="I1770" s="18" t="s">
        <v>1950</v>
      </c>
      <c r="J1770" s="32" t="str">
        <f>VLOOKUP(PANAJI!$I1770,Code2Loc,2,FALSE)</f>
        <v>BETODA</v>
      </c>
    </row>
    <row r="1771" spans="1:10" ht="15.75" hidden="1" customHeight="1" x14ac:dyDescent="0.25">
      <c r="A1771" s="29" t="s">
        <v>1944</v>
      </c>
      <c r="B1771" s="30">
        <v>63</v>
      </c>
      <c r="C1771" s="30" t="s">
        <v>1951</v>
      </c>
      <c r="D1771" s="30">
        <v>26</v>
      </c>
      <c r="E1771" s="30">
        <v>35</v>
      </c>
      <c r="F1771" s="30" t="s">
        <v>12</v>
      </c>
      <c r="G1771" s="31"/>
      <c r="H1771" s="31" t="s">
        <v>13</v>
      </c>
      <c r="I1771" s="18" t="s">
        <v>1952</v>
      </c>
      <c r="J1771" s="32" t="str">
        <f>VLOOKUP(PANAJI!$I1771,Code2Loc,2,FALSE)</f>
        <v>BETODA IDC</v>
      </c>
    </row>
    <row r="1772" spans="1:10" ht="15.75" hidden="1" customHeight="1" x14ac:dyDescent="0.25">
      <c r="A1772" s="29" t="s">
        <v>1944</v>
      </c>
      <c r="B1772" s="30">
        <v>63</v>
      </c>
      <c r="C1772" s="30" t="s">
        <v>1953</v>
      </c>
      <c r="D1772" s="30">
        <v>27</v>
      </c>
      <c r="E1772" s="30">
        <v>36</v>
      </c>
      <c r="F1772" s="30" t="s">
        <v>12</v>
      </c>
      <c r="G1772" s="31"/>
      <c r="H1772" s="31" t="s">
        <v>13</v>
      </c>
      <c r="I1772" s="18" t="s">
        <v>1954</v>
      </c>
      <c r="J1772" s="32" t="str">
        <f>VLOOKUP(PANAJI!$I1772,Code2Loc,2,FALSE)</f>
        <v>BETODA VP.</v>
      </c>
    </row>
    <row r="1773" spans="1:10" ht="15.75" hidden="1" customHeight="1" x14ac:dyDescent="0.25">
      <c r="A1773" s="29" t="s">
        <v>1944</v>
      </c>
      <c r="B1773" s="30">
        <v>63</v>
      </c>
      <c r="C1773" s="30" t="s">
        <v>1955</v>
      </c>
      <c r="D1773" s="30">
        <v>28</v>
      </c>
      <c r="E1773" s="30">
        <v>37</v>
      </c>
      <c r="F1773" s="30" t="s">
        <v>12</v>
      </c>
      <c r="G1773" s="31"/>
      <c r="H1773" s="31" t="s">
        <v>13</v>
      </c>
      <c r="I1773" s="18" t="s">
        <v>1956</v>
      </c>
      <c r="J1773" s="32" t="str">
        <f>VLOOKUP(PANAJI!$I1773,Code2Loc,2,FALSE)</f>
        <v>CHAFEGAL</v>
      </c>
    </row>
    <row r="1774" spans="1:10" ht="15.75" hidden="1" customHeight="1" x14ac:dyDescent="0.25">
      <c r="A1774" s="29" t="s">
        <v>1944</v>
      </c>
      <c r="B1774" s="30">
        <v>63</v>
      </c>
      <c r="C1774" s="30" t="s">
        <v>1957</v>
      </c>
      <c r="D1774" s="30">
        <v>29</v>
      </c>
      <c r="E1774" s="30">
        <v>40</v>
      </c>
      <c r="F1774" s="30" t="s">
        <v>12</v>
      </c>
      <c r="G1774" s="31"/>
      <c r="H1774" s="31" t="s">
        <v>13</v>
      </c>
      <c r="I1774" s="18" t="s">
        <v>1958</v>
      </c>
      <c r="J1774" s="32" t="str">
        <f>VLOOKUP(PANAJI!$I1774,Code2Loc,2,FALSE)</f>
        <v>GAULAR</v>
      </c>
    </row>
    <row r="1775" spans="1:10" ht="15.75" hidden="1" customHeight="1" x14ac:dyDescent="0.25">
      <c r="A1775" s="29" t="s">
        <v>1944</v>
      </c>
      <c r="B1775" s="30">
        <v>63</v>
      </c>
      <c r="C1775" s="30" t="s">
        <v>1959</v>
      </c>
      <c r="D1775" s="30">
        <v>30</v>
      </c>
      <c r="E1775" s="30">
        <v>41</v>
      </c>
      <c r="F1775" s="30" t="s">
        <v>12</v>
      </c>
      <c r="G1775" s="31"/>
      <c r="H1775" s="31" t="s">
        <v>13</v>
      </c>
      <c r="I1775" s="18" t="s">
        <v>1960</v>
      </c>
      <c r="J1775" s="32" t="str">
        <f>VLOOKUP(PANAJI!$I1775,Code2Loc,2,FALSE)</f>
        <v>NIRANKAL</v>
      </c>
    </row>
    <row r="1776" spans="1:10" ht="15.75" hidden="1" customHeight="1" x14ac:dyDescent="0.25">
      <c r="A1776" s="29" t="s">
        <v>1944</v>
      </c>
      <c r="B1776" s="30">
        <v>63</v>
      </c>
      <c r="C1776" s="30" t="s">
        <v>1961</v>
      </c>
      <c r="D1776" s="30">
        <v>31</v>
      </c>
      <c r="E1776" s="30">
        <v>42</v>
      </c>
      <c r="F1776" s="30" t="s">
        <v>12</v>
      </c>
      <c r="G1776" s="31"/>
      <c r="H1776" s="31" t="s">
        <v>13</v>
      </c>
      <c r="I1776" s="18" t="s">
        <v>1962</v>
      </c>
      <c r="J1776" s="32" t="str">
        <f>VLOOKUP(PANAJI!$I1776,Code2Loc,2,FALSE)</f>
        <v>NKL PST OFF</v>
      </c>
    </row>
    <row r="1777" spans="1:10" ht="15.75" hidden="1" customHeight="1" x14ac:dyDescent="0.25">
      <c r="A1777" s="29" t="s">
        <v>1944</v>
      </c>
      <c r="B1777" s="30">
        <v>63</v>
      </c>
      <c r="C1777" s="30" t="s">
        <v>1963</v>
      </c>
      <c r="D1777" s="30">
        <v>32</v>
      </c>
      <c r="E1777" s="30">
        <v>43</v>
      </c>
      <c r="F1777" s="30" t="s">
        <v>12</v>
      </c>
      <c r="G1777" s="31"/>
      <c r="H1777" s="31" t="s">
        <v>13</v>
      </c>
      <c r="I1777" s="18" t="s">
        <v>1964</v>
      </c>
      <c r="J1777" s="32" t="str">
        <f>VLOOKUP(PANAJI!$I1777,Code2Loc,2,FALSE)</f>
        <v>SATERI MOL</v>
      </c>
    </row>
    <row r="1778" spans="1:10" ht="15.75" hidden="1" customHeight="1" x14ac:dyDescent="0.25">
      <c r="A1778" s="29" t="s">
        <v>1944</v>
      </c>
      <c r="B1778" s="30">
        <v>63</v>
      </c>
      <c r="C1778" s="30" t="s">
        <v>1965</v>
      </c>
      <c r="D1778" s="30">
        <v>33</v>
      </c>
      <c r="E1778" s="30">
        <v>44</v>
      </c>
      <c r="F1778" s="30" t="s">
        <v>12</v>
      </c>
      <c r="G1778" s="31"/>
      <c r="H1778" s="31" t="s">
        <v>13</v>
      </c>
      <c r="I1778" s="18" t="s">
        <v>1966</v>
      </c>
      <c r="J1778" s="32" t="str">
        <f>VLOOKUP(PANAJI!$I1778,Code2Loc,2,FALSE)</f>
        <v>DABAL</v>
      </c>
    </row>
    <row r="1779" spans="1:10" ht="15.75" hidden="1" customHeight="1" x14ac:dyDescent="0.25">
      <c r="A1779" s="29" t="s">
        <v>1944</v>
      </c>
      <c r="B1779" s="30">
        <v>63</v>
      </c>
      <c r="C1779" s="30" t="s">
        <v>1967</v>
      </c>
      <c r="D1779" s="30">
        <v>34</v>
      </c>
      <c r="E1779" s="30">
        <v>46</v>
      </c>
      <c r="F1779" s="30" t="s">
        <v>12</v>
      </c>
      <c r="G1779" s="31"/>
      <c r="H1779" s="31" t="s">
        <v>13</v>
      </c>
      <c r="I1779" s="18" t="s">
        <v>1968</v>
      </c>
      <c r="J1779" s="32" t="str">
        <f>VLOOKUP(PANAJI!$I1779,Code2Loc,2,FALSE)</f>
        <v>MARUTI TMP</v>
      </c>
    </row>
    <row r="1780" spans="1:10" ht="15.75" hidden="1" customHeight="1" x14ac:dyDescent="0.25">
      <c r="A1780" s="29" t="s">
        <v>1944</v>
      </c>
      <c r="B1780" s="30">
        <v>63</v>
      </c>
      <c r="C1780" s="30" t="s">
        <v>1969</v>
      </c>
      <c r="D1780" s="30">
        <v>35</v>
      </c>
      <c r="E1780" s="30">
        <v>48</v>
      </c>
      <c r="F1780" s="30" t="s">
        <v>12</v>
      </c>
      <c r="G1780" s="31"/>
      <c r="H1780" s="31" t="s">
        <v>13</v>
      </c>
      <c r="I1780" s="18" t="s">
        <v>1970</v>
      </c>
      <c r="J1780" s="32" t="str">
        <f>VLOOKUP(PANAJI!$I1780,Code2Loc,2,FALSE)</f>
        <v>CODLI TISK</v>
      </c>
    </row>
    <row r="1781" spans="1:10" ht="15.75" hidden="1" customHeight="1" x14ac:dyDescent="0.25">
      <c r="A1781" s="29" t="s">
        <v>1971</v>
      </c>
      <c r="B1781" s="30">
        <v>64</v>
      </c>
      <c r="C1781" s="30" t="s">
        <v>11</v>
      </c>
      <c r="D1781" s="30">
        <v>1</v>
      </c>
      <c r="E1781" s="30">
        <v>0</v>
      </c>
      <c r="F1781" s="30" t="s">
        <v>12</v>
      </c>
      <c r="G1781" s="31"/>
      <c r="H1781" s="31" t="s">
        <v>13</v>
      </c>
      <c r="I1781" s="18" t="s">
        <v>14</v>
      </c>
      <c r="J1781" s="32" t="str">
        <f>VLOOKUP(PANAJI!$I1781,Code2Loc,2,FALSE)</f>
        <v>PANAJI</v>
      </c>
    </row>
    <row r="1782" spans="1:10" ht="15.75" hidden="1" customHeight="1" x14ac:dyDescent="0.25">
      <c r="A1782" s="29" t="s">
        <v>1971</v>
      </c>
      <c r="B1782" s="30">
        <v>64</v>
      </c>
      <c r="C1782" s="30" t="s">
        <v>297</v>
      </c>
      <c r="D1782" s="30">
        <v>2</v>
      </c>
      <c r="E1782" s="30">
        <v>1</v>
      </c>
      <c r="F1782" s="30" t="s">
        <v>12</v>
      </c>
      <c r="G1782" s="31"/>
      <c r="H1782" s="31" t="s">
        <v>13</v>
      </c>
      <c r="I1782" s="18" t="s">
        <v>298</v>
      </c>
      <c r="J1782" s="32" t="str">
        <f>VLOOKUP(PANAJI!$I1782,Code2Loc,2,FALSE)</f>
        <v>PANAJI MKT</v>
      </c>
    </row>
    <row r="1783" spans="1:10" ht="15.75" hidden="1" customHeight="1" x14ac:dyDescent="0.25">
      <c r="A1783" s="29" t="s">
        <v>1971</v>
      </c>
      <c r="B1783" s="30">
        <v>64</v>
      </c>
      <c r="C1783" s="30" t="s">
        <v>1159</v>
      </c>
      <c r="D1783" s="30">
        <v>3</v>
      </c>
      <c r="E1783" s="30">
        <v>2</v>
      </c>
      <c r="F1783" s="30" t="s">
        <v>12</v>
      </c>
      <c r="G1783" s="31"/>
      <c r="H1783" s="31" t="s">
        <v>13</v>
      </c>
      <c r="I1783" s="18" t="s">
        <v>1160</v>
      </c>
      <c r="J1783" s="32" t="str">
        <f>VLOOKUP(PANAJI!$I1783,Code2Loc,2,FALSE)</f>
        <v>CAMPAL</v>
      </c>
    </row>
    <row r="1784" spans="1:10" ht="15.75" hidden="1" customHeight="1" x14ac:dyDescent="0.25">
      <c r="A1784" s="29" t="s">
        <v>1971</v>
      </c>
      <c r="B1784" s="30">
        <v>64</v>
      </c>
      <c r="C1784" s="30" t="s">
        <v>1157</v>
      </c>
      <c r="D1784" s="30">
        <v>4</v>
      </c>
      <c r="E1784" s="30">
        <v>4</v>
      </c>
      <c r="F1784" s="30" t="s">
        <v>12</v>
      </c>
      <c r="G1784" s="31"/>
      <c r="H1784" s="31" t="s">
        <v>13</v>
      </c>
      <c r="I1784" s="18" t="s">
        <v>1158</v>
      </c>
      <c r="J1784" s="32" t="str">
        <f>VLOOKUP(PANAJI!$I1784,Code2Loc,2,FALSE)</f>
        <v>ALTINHO</v>
      </c>
    </row>
    <row r="1785" spans="1:10" ht="15.75" hidden="1" customHeight="1" x14ac:dyDescent="0.25">
      <c r="A1785" s="29" t="s">
        <v>1971</v>
      </c>
      <c r="B1785" s="30">
        <v>64</v>
      </c>
      <c r="C1785" s="30" t="s">
        <v>1155</v>
      </c>
      <c r="D1785" s="30">
        <v>5</v>
      </c>
      <c r="E1785" s="30">
        <v>5</v>
      </c>
      <c r="F1785" s="30" t="s">
        <v>12</v>
      </c>
      <c r="G1785" s="31"/>
      <c r="H1785" s="31" t="s">
        <v>13</v>
      </c>
      <c r="I1785" s="18" t="s">
        <v>1156</v>
      </c>
      <c r="J1785" s="32" t="str">
        <f>VLOOKUP(PANAJI!$I1785,Code2Loc,2,FALSE)</f>
        <v>A.I. RADIO</v>
      </c>
    </row>
    <row r="1786" spans="1:10" ht="15.75" hidden="1" customHeight="1" x14ac:dyDescent="0.25">
      <c r="A1786" s="29" t="s">
        <v>1971</v>
      </c>
      <c r="B1786" s="30">
        <v>64</v>
      </c>
      <c r="C1786" s="30" t="s">
        <v>1153</v>
      </c>
      <c r="D1786" s="30">
        <v>6</v>
      </c>
      <c r="E1786" s="30">
        <v>6</v>
      </c>
      <c r="F1786" s="30" t="s">
        <v>12</v>
      </c>
      <c r="G1786" s="31"/>
      <c r="H1786" s="31" t="s">
        <v>13</v>
      </c>
      <c r="I1786" s="18" t="s">
        <v>1154</v>
      </c>
      <c r="J1786" s="32" t="str">
        <f>VLOOKUP(PANAJI!$I1786,Code2Loc,2,FALSE)</f>
        <v>CHURCH</v>
      </c>
    </row>
    <row r="1787" spans="1:10" ht="15.75" hidden="1" customHeight="1" x14ac:dyDescent="0.25">
      <c r="A1787" s="29" t="s">
        <v>1971</v>
      </c>
      <c r="B1787" s="30">
        <v>64</v>
      </c>
      <c r="C1787" s="30" t="s">
        <v>11</v>
      </c>
      <c r="D1787" s="30">
        <v>7</v>
      </c>
      <c r="E1787" s="30">
        <v>8</v>
      </c>
      <c r="F1787" s="30" t="s">
        <v>12</v>
      </c>
      <c r="G1787" s="31"/>
      <c r="H1787" s="31" t="s">
        <v>13</v>
      </c>
      <c r="I1787" s="18" t="s">
        <v>14</v>
      </c>
      <c r="J1787" s="32" t="str">
        <f>VLOOKUP(PANAJI!$I1787,Code2Loc,2,FALSE)</f>
        <v>PANAJI</v>
      </c>
    </row>
    <row r="1788" spans="1:10" ht="15.75" hidden="1" customHeight="1" x14ac:dyDescent="0.25">
      <c r="A1788" s="29" t="s">
        <v>1971</v>
      </c>
      <c r="B1788" s="30">
        <v>64</v>
      </c>
      <c r="C1788" s="30" t="s">
        <v>206</v>
      </c>
      <c r="D1788" s="30">
        <v>8</v>
      </c>
      <c r="E1788" s="30">
        <v>10</v>
      </c>
      <c r="F1788" s="30" t="s">
        <v>12</v>
      </c>
      <c r="G1788" s="31"/>
      <c r="H1788" s="31" t="s">
        <v>13</v>
      </c>
      <c r="I1788" s="18" t="s">
        <v>207</v>
      </c>
      <c r="J1788" s="32" t="str">
        <f>VLOOKUP(PANAJI!$I1788,Code2Loc,2,FALSE)</f>
        <v>R. PATTO</v>
      </c>
    </row>
    <row r="1789" spans="1:10" ht="15.75" hidden="1" customHeight="1" x14ac:dyDescent="0.25">
      <c r="A1789" s="29" t="s">
        <v>1971</v>
      </c>
      <c r="B1789" s="30">
        <v>64</v>
      </c>
      <c r="C1789" s="30" t="s">
        <v>208</v>
      </c>
      <c r="D1789" s="30">
        <v>9</v>
      </c>
      <c r="E1789" s="30">
        <v>11</v>
      </c>
      <c r="F1789" s="30" t="s">
        <v>12</v>
      </c>
      <c r="G1789" s="31"/>
      <c r="H1789" s="31" t="s">
        <v>13</v>
      </c>
      <c r="I1789" s="18" t="s">
        <v>209</v>
      </c>
      <c r="J1789" s="32" t="str">
        <f>VLOOKUP(PANAJI!$I1789,Code2Loc,2,FALSE)</f>
        <v>RBDR FERRY</v>
      </c>
    </row>
    <row r="1790" spans="1:10" ht="15.75" hidden="1" customHeight="1" x14ac:dyDescent="0.25">
      <c r="A1790" s="29" t="s">
        <v>1971</v>
      </c>
      <c r="B1790" s="30">
        <v>64</v>
      </c>
      <c r="C1790" s="30" t="s">
        <v>210</v>
      </c>
      <c r="D1790" s="30">
        <v>10</v>
      </c>
      <c r="E1790" s="30">
        <v>12</v>
      </c>
      <c r="F1790" s="30" t="s">
        <v>12</v>
      </c>
      <c r="G1790" s="31"/>
      <c r="H1790" s="31" t="s">
        <v>13</v>
      </c>
      <c r="I1790" s="18" t="s">
        <v>211</v>
      </c>
      <c r="J1790" s="32" t="str">
        <f>VLOOKUP(PANAJI!$I1790,Code2Loc,2,FALSE)</f>
        <v>RIBANDAR</v>
      </c>
    </row>
    <row r="1791" spans="1:10" ht="15.75" hidden="1" customHeight="1" x14ac:dyDescent="0.25">
      <c r="A1791" s="29" t="s">
        <v>1971</v>
      </c>
      <c r="B1791" s="30">
        <v>64</v>
      </c>
      <c r="C1791" s="30" t="s">
        <v>212</v>
      </c>
      <c r="D1791" s="30">
        <v>11</v>
      </c>
      <c r="E1791" s="30">
        <v>13</v>
      </c>
      <c r="F1791" s="30" t="s">
        <v>12</v>
      </c>
      <c r="G1791" s="31"/>
      <c r="H1791" s="31" t="s">
        <v>13</v>
      </c>
      <c r="I1791" s="18" t="s">
        <v>213</v>
      </c>
      <c r="J1791" s="32" t="str">
        <f>VLOOKUP(PANAJI!$I1791,Code2Loc,2,FALSE)</f>
        <v>RBDR SCHOOL</v>
      </c>
    </row>
    <row r="1792" spans="1:10" ht="15.75" hidden="1" customHeight="1" x14ac:dyDescent="0.25">
      <c r="A1792" s="29" t="s">
        <v>1971</v>
      </c>
      <c r="B1792" s="30">
        <v>64</v>
      </c>
      <c r="C1792" s="30" t="s">
        <v>214</v>
      </c>
      <c r="D1792" s="30">
        <v>12</v>
      </c>
      <c r="E1792" s="30">
        <v>14</v>
      </c>
      <c r="F1792" s="30" t="s">
        <v>12</v>
      </c>
      <c r="G1792" s="31"/>
      <c r="H1792" s="31" t="s">
        <v>13</v>
      </c>
      <c r="I1792" s="18" t="s">
        <v>215</v>
      </c>
      <c r="J1792" s="32" t="str">
        <f>VLOOKUP(PANAJI!$I1792,Code2Loc,2,FALSE)</f>
        <v>ST.PEDRO</v>
      </c>
    </row>
    <row r="1793" spans="1:10" ht="15.75" hidden="1" customHeight="1" x14ac:dyDescent="0.25">
      <c r="A1793" s="29" t="s">
        <v>1971</v>
      </c>
      <c r="B1793" s="30">
        <v>64</v>
      </c>
      <c r="C1793" s="30" t="s">
        <v>216</v>
      </c>
      <c r="D1793" s="30">
        <v>13</v>
      </c>
      <c r="E1793" s="30">
        <v>15</v>
      </c>
      <c r="F1793" s="30" t="s">
        <v>12</v>
      </c>
      <c r="G1793" s="31"/>
      <c r="H1793" s="31" t="s">
        <v>13</v>
      </c>
      <c r="I1793" s="18" t="s">
        <v>217</v>
      </c>
      <c r="J1793" s="32" t="str">
        <f>VLOOKUP(PANAJI!$I1793,Code2Loc,2,FALSE)</f>
        <v>BAINGINI</v>
      </c>
    </row>
    <row r="1794" spans="1:10" ht="15.75" hidden="1" customHeight="1" x14ac:dyDescent="0.25">
      <c r="A1794" s="29" t="s">
        <v>1971</v>
      </c>
      <c r="B1794" s="30">
        <v>64</v>
      </c>
      <c r="C1794" s="30" t="s">
        <v>218</v>
      </c>
      <c r="D1794" s="30">
        <v>14</v>
      </c>
      <c r="E1794" s="30">
        <v>17</v>
      </c>
      <c r="F1794" s="30" t="s">
        <v>12</v>
      </c>
      <c r="G1794" s="31"/>
      <c r="H1794" s="31" t="s">
        <v>13</v>
      </c>
      <c r="I1794" s="18" t="s">
        <v>219</v>
      </c>
      <c r="J1794" s="32" t="str">
        <f>VLOOKUP(PANAJI!$I1794,Code2Loc,2,FALSE)</f>
        <v>OLD GOA</v>
      </c>
    </row>
    <row r="1795" spans="1:10" ht="15.75" hidden="1" customHeight="1" x14ac:dyDescent="0.25">
      <c r="A1795" s="29" t="s">
        <v>1971</v>
      </c>
      <c r="B1795" s="30">
        <v>64</v>
      </c>
      <c r="C1795" s="30" t="s">
        <v>220</v>
      </c>
      <c r="D1795" s="30">
        <v>15</v>
      </c>
      <c r="E1795" s="30">
        <v>19</v>
      </c>
      <c r="F1795" s="30" t="s">
        <v>12</v>
      </c>
      <c r="G1795" s="31"/>
      <c r="H1795" s="31" t="s">
        <v>13</v>
      </c>
      <c r="I1795" s="18" t="s">
        <v>221</v>
      </c>
      <c r="J1795" s="32" t="str">
        <f>VLOOKUP(PANAJI!$I1795,Code2Loc,2,FALSE)</f>
        <v>CORLI PUMP</v>
      </c>
    </row>
    <row r="1796" spans="1:10" ht="15.75" hidden="1" customHeight="1" x14ac:dyDescent="0.25">
      <c r="A1796" s="29" t="s">
        <v>1971</v>
      </c>
      <c r="B1796" s="30">
        <v>64</v>
      </c>
      <c r="C1796" s="30" t="s">
        <v>222</v>
      </c>
      <c r="D1796" s="30">
        <v>16</v>
      </c>
      <c r="E1796" s="30">
        <v>20</v>
      </c>
      <c r="F1796" s="30" t="s">
        <v>12</v>
      </c>
      <c r="G1796" s="31"/>
      <c r="H1796" s="31" t="s">
        <v>13</v>
      </c>
      <c r="I1796" s="18" t="s">
        <v>223</v>
      </c>
      <c r="J1796" s="32" t="str">
        <f>VLOOKUP(PANAJI!$I1796,Code2Loc,2,FALSE)</f>
        <v>CORLIM</v>
      </c>
    </row>
    <row r="1797" spans="1:10" ht="15.75" hidden="1" customHeight="1" x14ac:dyDescent="0.25">
      <c r="A1797" s="29" t="s">
        <v>1971</v>
      </c>
      <c r="B1797" s="30">
        <v>64</v>
      </c>
      <c r="C1797" s="30" t="s">
        <v>224</v>
      </c>
      <c r="D1797" s="30">
        <v>17</v>
      </c>
      <c r="E1797" s="30">
        <v>21</v>
      </c>
      <c r="F1797" s="30" t="s">
        <v>12</v>
      </c>
      <c r="G1797" s="31"/>
      <c r="H1797" s="31" t="s">
        <v>13</v>
      </c>
      <c r="I1797" s="18" t="s">
        <v>225</v>
      </c>
      <c r="J1797" s="32" t="str">
        <f>VLOOKUP(PANAJI!$I1797,Code2Loc,2,FALSE)</f>
        <v>DHULAPI</v>
      </c>
    </row>
    <row r="1798" spans="1:10" ht="15.75" hidden="1" customHeight="1" x14ac:dyDescent="0.25">
      <c r="A1798" s="29" t="s">
        <v>1971</v>
      </c>
      <c r="B1798" s="30">
        <v>64</v>
      </c>
      <c r="C1798" s="30" t="s">
        <v>163</v>
      </c>
      <c r="D1798" s="30">
        <v>18</v>
      </c>
      <c r="E1798" s="30">
        <v>22</v>
      </c>
      <c r="F1798" s="30" t="s">
        <v>12</v>
      </c>
      <c r="G1798" s="31"/>
      <c r="H1798" s="31" t="s">
        <v>13</v>
      </c>
      <c r="I1798" s="18" t="s">
        <v>164</v>
      </c>
      <c r="J1798" s="32" t="str">
        <f>VLOOKUP(PANAJI!$I1798,Code2Loc,2,FALSE)</f>
        <v>BANASTARI</v>
      </c>
    </row>
    <row r="1799" spans="1:10" ht="15.75" hidden="1" customHeight="1" x14ac:dyDescent="0.25">
      <c r="A1799" s="29" t="s">
        <v>1971</v>
      </c>
      <c r="B1799" s="30">
        <v>64</v>
      </c>
      <c r="C1799" s="30" t="s">
        <v>165</v>
      </c>
      <c r="D1799" s="30">
        <v>19</v>
      </c>
      <c r="E1799" s="30">
        <v>24</v>
      </c>
      <c r="F1799" s="30" t="s">
        <v>12</v>
      </c>
      <c r="G1799" s="31"/>
      <c r="H1799" s="31" t="s">
        <v>13</v>
      </c>
      <c r="I1799" s="18" t="s">
        <v>166</v>
      </c>
      <c r="J1799" s="32" t="str">
        <f>VLOOKUP(PANAJI!$I1799,Code2Loc,2,FALSE)</f>
        <v>BHOMA</v>
      </c>
    </row>
    <row r="1800" spans="1:10" ht="15.75" hidden="1" customHeight="1" x14ac:dyDescent="0.25">
      <c r="A1800" s="29" t="s">
        <v>1971</v>
      </c>
      <c r="B1800" s="30">
        <v>64</v>
      </c>
      <c r="C1800" s="30" t="s">
        <v>167</v>
      </c>
      <c r="D1800" s="30">
        <v>20</v>
      </c>
      <c r="E1800" s="30">
        <v>26</v>
      </c>
      <c r="F1800" s="30" t="s">
        <v>12</v>
      </c>
      <c r="G1800" s="31"/>
      <c r="H1800" s="31" t="s">
        <v>13</v>
      </c>
      <c r="I1800" s="18" t="s">
        <v>168</v>
      </c>
      <c r="J1800" s="32" t="str">
        <f>VLOOKUP(PANAJI!$I1800,Code2Loc,2,FALSE)</f>
        <v>KUNDAI</v>
      </c>
    </row>
    <row r="1801" spans="1:10" ht="15.75" hidden="1" customHeight="1" x14ac:dyDescent="0.25">
      <c r="A1801" s="29" t="s">
        <v>1971</v>
      </c>
      <c r="B1801" s="30">
        <v>64</v>
      </c>
      <c r="C1801" s="30" t="s">
        <v>169</v>
      </c>
      <c r="D1801" s="30">
        <v>21</v>
      </c>
      <c r="E1801" s="30">
        <v>28</v>
      </c>
      <c r="F1801" s="30" t="s">
        <v>12</v>
      </c>
      <c r="G1801" s="31"/>
      <c r="H1801" s="31" t="s">
        <v>13</v>
      </c>
      <c r="I1801" s="18" t="s">
        <v>170</v>
      </c>
      <c r="J1801" s="32" t="str">
        <f>VLOOKUP(PANAJI!$I1801,Code2Loc,2,FALSE)</f>
        <v>MANGESHI</v>
      </c>
    </row>
    <row r="1802" spans="1:10" ht="15.75" hidden="1" customHeight="1" x14ac:dyDescent="0.25">
      <c r="A1802" s="29" t="s">
        <v>1971</v>
      </c>
      <c r="B1802" s="30">
        <v>64</v>
      </c>
      <c r="C1802" s="30" t="s">
        <v>171</v>
      </c>
      <c r="D1802" s="30">
        <v>22</v>
      </c>
      <c r="E1802" s="30">
        <v>29</v>
      </c>
      <c r="F1802" s="30" t="s">
        <v>12</v>
      </c>
      <c r="G1802" s="31"/>
      <c r="H1802" s="31" t="s">
        <v>13</v>
      </c>
      <c r="I1802" s="18" t="s">
        <v>172</v>
      </c>
      <c r="J1802" s="32" t="str">
        <f>VLOOKUP(PANAJI!$I1802,Code2Loc,2,FALSE)</f>
        <v>MARDOL</v>
      </c>
    </row>
    <row r="1803" spans="1:10" ht="15.75" hidden="1" customHeight="1" x14ac:dyDescent="0.25">
      <c r="A1803" s="29" t="s">
        <v>1971</v>
      </c>
      <c r="B1803" s="30">
        <v>64</v>
      </c>
      <c r="C1803" s="30" t="s">
        <v>173</v>
      </c>
      <c r="D1803" s="30">
        <v>23</v>
      </c>
      <c r="E1803" s="30">
        <v>31</v>
      </c>
      <c r="F1803" s="30" t="s">
        <v>12</v>
      </c>
      <c r="G1803" s="31"/>
      <c r="H1803" s="31" t="s">
        <v>13</v>
      </c>
      <c r="I1803" s="18" t="s">
        <v>174</v>
      </c>
      <c r="J1803" s="32" t="str">
        <f>VLOOKUP(PANAJI!$I1803,Code2Loc,2,FALSE)</f>
        <v>PATYEKADE</v>
      </c>
    </row>
    <row r="1804" spans="1:10" ht="15.75" hidden="1" customHeight="1" x14ac:dyDescent="0.25">
      <c r="A1804" s="29" t="s">
        <v>1971</v>
      </c>
      <c r="B1804" s="30">
        <v>64</v>
      </c>
      <c r="C1804" s="30" t="s">
        <v>175</v>
      </c>
      <c r="D1804" s="30">
        <v>24</v>
      </c>
      <c r="E1804" s="30">
        <v>33</v>
      </c>
      <c r="F1804" s="30" t="s">
        <v>12</v>
      </c>
      <c r="G1804" s="31"/>
      <c r="H1804" s="31" t="s">
        <v>13</v>
      </c>
      <c r="I1804" s="18" t="s">
        <v>176</v>
      </c>
      <c r="J1804" s="32" t="str">
        <f>VLOOKUP(PANAJI!$I1804,Code2Loc,2,FALSE)</f>
        <v>FARMAGUDI</v>
      </c>
    </row>
    <row r="1805" spans="1:10" ht="15.75" hidden="1" customHeight="1" x14ac:dyDescent="0.25">
      <c r="A1805" s="29" t="s">
        <v>1971</v>
      </c>
      <c r="B1805" s="30">
        <v>64</v>
      </c>
      <c r="C1805" s="30" t="s">
        <v>177</v>
      </c>
      <c r="D1805" s="30">
        <v>25</v>
      </c>
      <c r="E1805" s="30">
        <v>34</v>
      </c>
      <c r="F1805" s="30" t="s">
        <v>12</v>
      </c>
      <c r="G1805" s="31"/>
      <c r="H1805" s="31" t="s">
        <v>13</v>
      </c>
      <c r="I1805" s="18" t="s">
        <v>178</v>
      </c>
      <c r="J1805" s="32" t="str">
        <f>VLOOKUP(PANAJI!$I1805,Code2Loc,2,FALSE)</f>
        <v>FMD CIRCLE</v>
      </c>
    </row>
    <row r="1806" spans="1:10" ht="15.75" hidden="1" customHeight="1" x14ac:dyDescent="0.25">
      <c r="A1806" s="29" t="s">
        <v>1971</v>
      </c>
      <c r="B1806" s="30">
        <v>64</v>
      </c>
      <c r="C1806" s="30" t="s">
        <v>179</v>
      </c>
      <c r="D1806" s="30">
        <v>26</v>
      </c>
      <c r="E1806" s="30">
        <v>36</v>
      </c>
      <c r="F1806" s="30" t="s">
        <v>12</v>
      </c>
      <c r="G1806" s="31"/>
      <c r="H1806" s="31" t="s">
        <v>30</v>
      </c>
      <c r="I1806" s="18" t="s">
        <v>180</v>
      </c>
      <c r="J1806" s="32" t="str">
        <f>VLOOKUP(PANAJI!$I1806,Code2Loc,2,FALSE)</f>
        <v>PONDA</v>
      </c>
    </row>
    <row r="1807" spans="1:10" ht="15.75" hidden="1" customHeight="1" x14ac:dyDescent="0.25">
      <c r="A1807" s="29" t="s">
        <v>1971</v>
      </c>
      <c r="B1807" s="30">
        <v>64</v>
      </c>
      <c r="C1807" s="30" t="s">
        <v>1042</v>
      </c>
      <c r="D1807" s="30">
        <v>27</v>
      </c>
      <c r="E1807" s="30">
        <v>37</v>
      </c>
      <c r="F1807" s="30" t="s">
        <v>12</v>
      </c>
      <c r="G1807" s="31"/>
      <c r="H1807" s="31" t="s">
        <v>13</v>
      </c>
      <c r="I1807" s="18" t="s">
        <v>1043</v>
      </c>
      <c r="J1807" s="32" t="str">
        <f>VLOOKUP(PANAJI!$I1807,Code2Loc,2,FALSE)</f>
        <v>UPPER BAZAR</v>
      </c>
    </row>
    <row r="1808" spans="1:10" ht="15.75" hidden="1" customHeight="1" x14ac:dyDescent="0.25">
      <c r="A1808" s="29" t="s">
        <v>1971</v>
      </c>
      <c r="B1808" s="30">
        <v>64</v>
      </c>
      <c r="C1808" s="30" t="s">
        <v>1044</v>
      </c>
      <c r="D1808" s="30">
        <v>28</v>
      </c>
      <c r="E1808" s="30">
        <v>39</v>
      </c>
      <c r="F1808" s="30" t="s">
        <v>12</v>
      </c>
      <c r="G1808" s="31"/>
      <c r="H1808" s="31" t="s">
        <v>13</v>
      </c>
      <c r="I1808" s="18" t="s">
        <v>1045</v>
      </c>
      <c r="J1808" s="32" t="str">
        <f>VLOOKUP(PANAJI!$I1808,Code2Loc,2,FALSE)</f>
        <v>CURTI</v>
      </c>
    </row>
    <row r="1809" spans="1:10" ht="15.75" hidden="1" customHeight="1" x14ac:dyDescent="0.25">
      <c r="A1809" s="29" t="s">
        <v>1971</v>
      </c>
      <c r="B1809" s="30">
        <v>64</v>
      </c>
      <c r="C1809" s="30" t="s">
        <v>1733</v>
      </c>
      <c r="D1809" s="30">
        <v>29</v>
      </c>
      <c r="E1809" s="30">
        <v>40</v>
      </c>
      <c r="F1809" s="30" t="s">
        <v>12</v>
      </c>
      <c r="G1809" s="31"/>
      <c r="H1809" s="31" t="s">
        <v>13</v>
      </c>
      <c r="I1809" s="18" t="s">
        <v>1734</v>
      </c>
      <c r="J1809" s="32" t="str">
        <f>VLOOKUP(PANAJI!$I1809,Code2Loc,2,FALSE)</f>
        <v>KHANDEPAR</v>
      </c>
    </row>
    <row r="1810" spans="1:10" ht="15.75" hidden="1" customHeight="1" x14ac:dyDescent="0.25">
      <c r="A1810" s="29" t="s">
        <v>1971</v>
      </c>
      <c r="B1810" s="30">
        <v>64</v>
      </c>
      <c r="C1810" s="30" t="s">
        <v>1731</v>
      </c>
      <c r="D1810" s="30">
        <v>30</v>
      </c>
      <c r="E1810" s="30">
        <v>42</v>
      </c>
      <c r="F1810" s="30" t="s">
        <v>12</v>
      </c>
      <c r="G1810" s="31"/>
      <c r="H1810" s="31" t="s">
        <v>13</v>
      </c>
      <c r="I1810" s="18" t="s">
        <v>1732</v>
      </c>
      <c r="J1810" s="32" t="str">
        <f>VLOOKUP(PANAJI!$I1810,Code2Loc,2,FALSE)</f>
        <v>KDPR S. TMP</v>
      </c>
    </row>
    <row r="1811" spans="1:10" ht="15.75" hidden="1" customHeight="1" x14ac:dyDescent="0.25">
      <c r="A1811" s="29" t="s">
        <v>1971</v>
      </c>
      <c r="B1811" s="30">
        <v>64</v>
      </c>
      <c r="C1811" s="30" t="s">
        <v>1729</v>
      </c>
      <c r="D1811" s="30">
        <v>31</v>
      </c>
      <c r="E1811" s="30">
        <v>44</v>
      </c>
      <c r="F1811" s="30" t="s">
        <v>12</v>
      </c>
      <c r="G1811" s="31"/>
      <c r="H1811" s="31" t="s">
        <v>13</v>
      </c>
      <c r="I1811" s="18" t="s">
        <v>1730</v>
      </c>
      <c r="J1811" s="32" t="str">
        <f>VLOOKUP(PANAJI!$I1811,Code2Loc,2,FALSE)</f>
        <v>MARICO</v>
      </c>
    </row>
    <row r="1812" spans="1:10" ht="15.75" hidden="1" customHeight="1" x14ac:dyDescent="0.25">
      <c r="A1812" s="29" t="s">
        <v>1971</v>
      </c>
      <c r="B1812" s="30">
        <v>64</v>
      </c>
      <c r="C1812" s="30" t="s">
        <v>687</v>
      </c>
      <c r="D1812" s="30">
        <v>32</v>
      </c>
      <c r="E1812" s="30">
        <v>45</v>
      </c>
      <c r="F1812" s="30" t="s">
        <v>12</v>
      </c>
      <c r="G1812" s="31"/>
      <c r="H1812" s="31" t="s">
        <v>13</v>
      </c>
      <c r="I1812" s="18" t="s">
        <v>688</v>
      </c>
      <c r="J1812" s="32" t="str">
        <f>VLOOKUP(PANAJI!$I1812,Code2Loc,2,FALSE)</f>
        <v>MURDI</v>
      </c>
    </row>
    <row r="1813" spans="1:10" ht="15.75" hidden="1" customHeight="1" x14ac:dyDescent="0.25">
      <c r="A1813" s="29" t="s">
        <v>1971</v>
      </c>
      <c r="B1813" s="30">
        <v>64</v>
      </c>
      <c r="C1813" s="30" t="s">
        <v>1727</v>
      </c>
      <c r="D1813" s="30">
        <v>33</v>
      </c>
      <c r="E1813" s="30">
        <v>48</v>
      </c>
      <c r="F1813" s="30" t="s">
        <v>12</v>
      </c>
      <c r="G1813" s="31"/>
      <c r="H1813" s="31" t="s">
        <v>13</v>
      </c>
      <c r="I1813" s="18" t="s">
        <v>1728</v>
      </c>
      <c r="J1813" s="32" t="str">
        <f>VLOOKUP(PANAJI!$I1813,Code2Loc,2,FALSE)</f>
        <v>VAGURME</v>
      </c>
    </row>
    <row r="1814" spans="1:10" ht="15.75" hidden="1" customHeight="1" x14ac:dyDescent="0.25">
      <c r="A1814" s="29" t="s">
        <v>1972</v>
      </c>
      <c r="B1814" s="30">
        <v>65</v>
      </c>
      <c r="C1814" s="30" t="s">
        <v>11</v>
      </c>
      <c r="D1814" s="30">
        <v>1</v>
      </c>
      <c r="E1814" s="30">
        <v>0</v>
      </c>
      <c r="F1814" s="30" t="s">
        <v>12</v>
      </c>
      <c r="G1814" s="31"/>
      <c r="H1814" s="31" t="s">
        <v>13</v>
      </c>
      <c r="I1814" s="18" t="s">
        <v>14</v>
      </c>
      <c r="J1814" s="32" t="str">
        <f>VLOOKUP(PANAJI!$I1814,Code2Loc,2,FALSE)</f>
        <v>PANAJI</v>
      </c>
    </row>
    <row r="1815" spans="1:10" ht="15.75" hidden="1" customHeight="1" x14ac:dyDescent="0.25">
      <c r="A1815" s="29" t="s">
        <v>1972</v>
      </c>
      <c r="B1815" s="30">
        <v>65</v>
      </c>
      <c r="C1815" s="30" t="s">
        <v>206</v>
      </c>
      <c r="D1815" s="30">
        <v>2</v>
      </c>
      <c r="E1815" s="30">
        <v>2</v>
      </c>
      <c r="F1815" s="30" t="s">
        <v>12</v>
      </c>
      <c r="G1815" s="31"/>
      <c r="H1815" s="31" t="s">
        <v>13</v>
      </c>
      <c r="I1815" s="18" t="s">
        <v>207</v>
      </c>
      <c r="J1815" s="32" t="str">
        <f>VLOOKUP(PANAJI!$I1815,Code2Loc,2,FALSE)</f>
        <v>R. PATTO</v>
      </c>
    </row>
    <row r="1816" spans="1:10" ht="15.75" hidden="1" customHeight="1" x14ac:dyDescent="0.25">
      <c r="A1816" s="29" t="s">
        <v>1972</v>
      </c>
      <c r="B1816" s="30">
        <v>65</v>
      </c>
      <c r="C1816" s="30" t="s">
        <v>208</v>
      </c>
      <c r="D1816" s="30">
        <v>3</v>
      </c>
      <c r="E1816" s="30">
        <v>3</v>
      </c>
      <c r="F1816" s="30" t="s">
        <v>12</v>
      </c>
      <c r="G1816" s="31"/>
      <c r="H1816" s="31" t="s">
        <v>13</v>
      </c>
      <c r="I1816" s="18" t="s">
        <v>209</v>
      </c>
      <c r="J1816" s="32" t="str">
        <f>VLOOKUP(PANAJI!$I1816,Code2Loc,2,FALSE)</f>
        <v>RBDR FERRY</v>
      </c>
    </row>
    <row r="1817" spans="1:10" ht="15.75" hidden="1" customHeight="1" x14ac:dyDescent="0.25">
      <c r="A1817" s="29" t="s">
        <v>1972</v>
      </c>
      <c r="B1817" s="30">
        <v>65</v>
      </c>
      <c r="C1817" s="30" t="s">
        <v>210</v>
      </c>
      <c r="D1817" s="30">
        <v>4</v>
      </c>
      <c r="E1817" s="30">
        <v>4</v>
      </c>
      <c r="F1817" s="30" t="s">
        <v>12</v>
      </c>
      <c r="G1817" s="31"/>
      <c r="H1817" s="31" t="s">
        <v>13</v>
      </c>
      <c r="I1817" s="18" t="s">
        <v>211</v>
      </c>
      <c r="J1817" s="32" t="str">
        <f>VLOOKUP(PANAJI!$I1817,Code2Loc,2,FALSE)</f>
        <v>RIBANDAR</v>
      </c>
    </row>
    <row r="1818" spans="1:10" ht="15.75" hidden="1" customHeight="1" x14ac:dyDescent="0.25">
      <c r="A1818" s="29" t="s">
        <v>1972</v>
      </c>
      <c r="B1818" s="30">
        <v>65</v>
      </c>
      <c r="C1818" s="30" t="s">
        <v>212</v>
      </c>
      <c r="D1818" s="30">
        <v>5</v>
      </c>
      <c r="E1818" s="30">
        <v>5</v>
      </c>
      <c r="F1818" s="30" t="s">
        <v>12</v>
      </c>
      <c r="G1818" s="31"/>
      <c r="H1818" s="31" t="s">
        <v>13</v>
      </c>
      <c r="I1818" s="18" t="s">
        <v>213</v>
      </c>
      <c r="J1818" s="32" t="str">
        <f>VLOOKUP(PANAJI!$I1818,Code2Loc,2,FALSE)</f>
        <v>RBDR SCHOOL</v>
      </c>
    </row>
    <row r="1819" spans="1:10" ht="15.75" hidden="1" customHeight="1" x14ac:dyDescent="0.25">
      <c r="A1819" s="29" t="s">
        <v>1972</v>
      </c>
      <c r="B1819" s="30">
        <v>65</v>
      </c>
      <c r="C1819" s="30" t="s">
        <v>214</v>
      </c>
      <c r="D1819" s="30">
        <v>6</v>
      </c>
      <c r="E1819" s="30">
        <v>6</v>
      </c>
      <c r="F1819" s="30" t="s">
        <v>12</v>
      </c>
      <c r="G1819" s="31"/>
      <c r="H1819" s="31" t="s">
        <v>13</v>
      </c>
      <c r="I1819" s="18" t="s">
        <v>215</v>
      </c>
      <c r="J1819" s="32" t="str">
        <f>VLOOKUP(PANAJI!$I1819,Code2Loc,2,FALSE)</f>
        <v>ST.PEDRO</v>
      </c>
    </row>
    <row r="1820" spans="1:10" ht="15.75" hidden="1" customHeight="1" x14ac:dyDescent="0.25">
      <c r="A1820" s="29" t="s">
        <v>1972</v>
      </c>
      <c r="B1820" s="30">
        <v>65</v>
      </c>
      <c r="C1820" s="30" t="s">
        <v>216</v>
      </c>
      <c r="D1820" s="30">
        <v>7</v>
      </c>
      <c r="E1820" s="30">
        <v>7</v>
      </c>
      <c r="F1820" s="30" t="s">
        <v>12</v>
      </c>
      <c r="G1820" s="31"/>
      <c r="H1820" s="31" t="s">
        <v>13</v>
      </c>
      <c r="I1820" s="18" t="s">
        <v>217</v>
      </c>
      <c r="J1820" s="32" t="str">
        <f>VLOOKUP(PANAJI!$I1820,Code2Loc,2,FALSE)</f>
        <v>BAINGINI</v>
      </c>
    </row>
    <row r="1821" spans="1:10" ht="15.75" hidden="1" customHeight="1" x14ac:dyDescent="0.25">
      <c r="A1821" s="29" t="s">
        <v>1972</v>
      </c>
      <c r="B1821" s="30">
        <v>65</v>
      </c>
      <c r="C1821" s="30" t="s">
        <v>218</v>
      </c>
      <c r="D1821" s="30">
        <v>8</v>
      </c>
      <c r="E1821" s="30">
        <v>9</v>
      </c>
      <c r="F1821" s="30" t="s">
        <v>12</v>
      </c>
      <c r="G1821" s="31"/>
      <c r="H1821" s="31" t="s">
        <v>13</v>
      </c>
      <c r="I1821" s="18" t="s">
        <v>219</v>
      </c>
      <c r="J1821" s="32" t="str">
        <f>VLOOKUP(PANAJI!$I1821,Code2Loc,2,FALSE)</f>
        <v>OLD GOA</v>
      </c>
    </row>
    <row r="1822" spans="1:10" ht="15.75" hidden="1" customHeight="1" x14ac:dyDescent="0.25">
      <c r="A1822" s="29" t="s">
        <v>1972</v>
      </c>
      <c r="B1822" s="30">
        <v>65</v>
      </c>
      <c r="C1822" s="30" t="s">
        <v>220</v>
      </c>
      <c r="D1822" s="30">
        <v>9</v>
      </c>
      <c r="E1822" s="30">
        <v>11</v>
      </c>
      <c r="F1822" s="30" t="s">
        <v>12</v>
      </c>
      <c r="G1822" s="31"/>
      <c r="H1822" s="31" t="s">
        <v>13</v>
      </c>
      <c r="I1822" s="18" t="s">
        <v>221</v>
      </c>
      <c r="J1822" s="32" t="str">
        <f>VLOOKUP(PANAJI!$I1822,Code2Loc,2,FALSE)</f>
        <v>CORLI PUMP</v>
      </c>
    </row>
    <row r="1823" spans="1:10" ht="15.75" hidden="1" customHeight="1" x14ac:dyDescent="0.25">
      <c r="A1823" s="29" t="s">
        <v>1972</v>
      </c>
      <c r="B1823" s="30">
        <v>65</v>
      </c>
      <c r="C1823" s="30" t="s">
        <v>222</v>
      </c>
      <c r="D1823" s="30">
        <v>10</v>
      </c>
      <c r="E1823" s="30">
        <v>12</v>
      </c>
      <c r="F1823" s="30" t="s">
        <v>12</v>
      </c>
      <c r="G1823" s="31"/>
      <c r="H1823" s="31" t="s">
        <v>13</v>
      </c>
      <c r="I1823" s="18" t="s">
        <v>223</v>
      </c>
      <c r="J1823" s="32" t="str">
        <f>VLOOKUP(PANAJI!$I1823,Code2Loc,2,FALSE)</f>
        <v>CORLIM</v>
      </c>
    </row>
    <row r="1824" spans="1:10" ht="15.75" hidden="1" customHeight="1" x14ac:dyDescent="0.25">
      <c r="A1824" s="29" t="s">
        <v>1972</v>
      </c>
      <c r="B1824" s="30">
        <v>65</v>
      </c>
      <c r="C1824" s="30" t="s">
        <v>224</v>
      </c>
      <c r="D1824" s="30">
        <v>11</v>
      </c>
      <c r="E1824" s="30">
        <v>13</v>
      </c>
      <c r="F1824" s="30" t="s">
        <v>12</v>
      </c>
      <c r="G1824" s="31"/>
      <c r="H1824" s="31" t="s">
        <v>13</v>
      </c>
      <c r="I1824" s="18" t="s">
        <v>225</v>
      </c>
      <c r="J1824" s="32" t="str">
        <f>VLOOKUP(PANAJI!$I1824,Code2Loc,2,FALSE)</f>
        <v>DHULAPI</v>
      </c>
    </row>
    <row r="1825" spans="1:10" ht="15.75" hidden="1" customHeight="1" x14ac:dyDescent="0.25">
      <c r="A1825" s="29" t="s">
        <v>1972</v>
      </c>
      <c r="B1825" s="30">
        <v>65</v>
      </c>
      <c r="C1825" s="30" t="s">
        <v>163</v>
      </c>
      <c r="D1825" s="30">
        <v>12</v>
      </c>
      <c r="E1825" s="30">
        <v>14</v>
      </c>
      <c r="F1825" s="30" t="s">
        <v>12</v>
      </c>
      <c r="G1825" s="31"/>
      <c r="H1825" s="31" t="s">
        <v>13</v>
      </c>
      <c r="I1825" s="18" t="s">
        <v>164</v>
      </c>
      <c r="J1825" s="32" t="str">
        <f>VLOOKUP(PANAJI!$I1825,Code2Loc,2,FALSE)</f>
        <v>BANASTARI</v>
      </c>
    </row>
    <row r="1826" spans="1:10" ht="15.75" hidden="1" customHeight="1" x14ac:dyDescent="0.25">
      <c r="A1826" s="29" t="s">
        <v>1972</v>
      </c>
      <c r="B1826" s="30">
        <v>65</v>
      </c>
      <c r="C1826" s="30" t="s">
        <v>165</v>
      </c>
      <c r="D1826" s="30">
        <v>13</v>
      </c>
      <c r="E1826" s="30">
        <v>16</v>
      </c>
      <c r="F1826" s="30" t="s">
        <v>12</v>
      </c>
      <c r="G1826" s="31"/>
      <c r="H1826" s="31" t="s">
        <v>13</v>
      </c>
      <c r="I1826" s="18" t="s">
        <v>166</v>
      </c>
      <c r="J1826" s="32" t="str">
        <f>VLOOKUP(PANAJI!$I1826,Code2Loc,2,FALSE)</f>
        <v>BHOMA</v>
      </c>
    </row>
    <row r="1827" spans="1:10" ht="15.75" hidden="1" customHeight="1" x14ac:dyDescent="0.25">
      <c r="A1827" s="29" t="s">
        <v>1972</v>
      </c>
      <c r="B1827" s="30">
        <v>65</v>
      </c>
      <c r="C1827" s="30" t="s">
        <v>167</v>
      </c>
      <c r="D1827" s="30">
        <v>14</v>
      </c>
      <c r="E1827" s="30">
        <v>18</v>
      </c>
      <c r="F1827" s="30" t="s">
        <v>12</v>
      </c>
      <c r="G1827" s="31"/>
      <c r="H1827" s="31" t="s">
        <v>13</v>
      </c>
      <c r="I1827" s="18" t="s">
        <v>168</v>
      </c>
      <c r="J1827" s="32" t="str">
        <f>VLOOKUP(PANAJI!$I1827,Code2Loc,2,FALSE)</f>
        <v>KUNDAI</v>
      </c>
    </row>
    <row r="1828" spans="1:10" ht="15.75" hidden="1" customHeight="1" x14ac:dyDescent="0.25">
      <c r="A1828" s="29" t="s">
        <v>1972</v>
      </c>
      <c r="B1828" s="30">
        <v>65</v>
      </c>
      <c r="C1828" s="30" t="s">
        <v>169</v>
      </c>
      <c r="D1828" s="30">
        <v>15</v>
      </c>
      <c r="E1828" s="30">
        <v>20</v>
      </c>
      <c r="F1828" s="30" t="s">
        <v>12</v>
      </c>
      <c r="G1828" s="31"/>
      <c r="H1828" s="31" t="s">
        <v>13</v>
      </c>
      <c r="I1828" s="18" t="s">
        <v>170</v>
      </c>
      <c r="J1828" s="32" t="str">
        <f>VLOOKUP(PANAJI!$I1828,Code2Loc,2,FALSE)</f>
        <v>MANGESHI</v>
      </c>
    </row>
    <row r="1829" spans="1:10" ht="15.75" hidden="1" customHeight="1" x14ac:dyDescent="0.25">
      <c r="A1829" s="29" t="s">
        <v>1972</v>
      </c>
      <c r="B1829" s="30">
        <v>65</v>
      </c>
      <c r="C1829" s="30" t="s">
        <v>171</v>
      </c>
      <c r="D1829" s="30">
        <v>16</v>
      </c>
      <c r="E1829" s="30">
        <v>21</v>
      </c>
      <c r="F1829" s="30" t="s">
        <v>12</v>
      </c>
      <c r="G1829" s="31"/>
      <c r="H1829" s="31" t="s">
        <v>13</v>
      </c>
      <c r="I1829" s="18" t="s">
        <v>172</v>
      </c>
      <c r="J1829" s="32" t="str">
        <f>VLOOKUP(PANAJI!$I1829,Code2Loc,2,FALSE)</f>
        <v>MARDOL</v>
      </c>
    </row>
    <row r="1830" spans="1:10" ht="15.75" hidden="1" customHeight="1" x14ac:dyDescent="0.25">
      <c r="A1830" s="29" t="s">
        <v>1972</v>
      </c>
      <c r="B1830" s="30">
        <v>65</v>
      </c>
      <c r="C1830" s="30" t="s">
        <v>173</v>
      </c>
      <c r="D1830" s="30">
        <v>17</v>
      </c>
      <c r="E1830" s="30">
        <v>23</v>
      </c>
      <c r="F1830" s="30" t="s">
        <v>12</v>
      </c>
      <c r="G1830" s="31"/>
      <c r="H1830" s="31" t="s">
        <v>13</v>
      </c>
      <c r="I1830" s="18" t="s">
        <v>174</v>
      </c>
      <c r="J1830" s="32" t="str">
        <f>VLOOKUP(PANAJI!$I1830,Code2Loc,2,FALSE)</f>
        <v>PATYEKADE</v>
      </c>
    </row>
    <row r="1831" spans="1:10" ht="15.75" hidden="1" customHeight="1" x14ac:dyDescent="0.25">
      <c r="A1831" s="29" t="s">
        <v>1972</v>
      </c>
      <c r="B1831" s="30">
        <v>65</v>
      </c>
      <c r="C1831" s="30" t="s">
        <v>175</v>
      </c>
      <c r="D1831" s="30">
        <v>18</v>
      </c>
      <c r="E1831" s="30">
        <v>25</v>
      </c>
      <c r="F1831" s="30" t="s">
        <v>12</v>
      </c>
      <c r="G1831" s="31"/>
      <c r="H1831" s="31" t="s">
        <v>13</v>
      </c>
      <c r="I1831" s="18" t="s">
        <v>176</v>
      </c>
      <c r="J1831" s="32" t="str">
        <f>VLOOKUP(PANAJI!$I1831,Code2Loc,2,FALSE)</f>
        <v>FARMAGUDI</v>
      </c>
    </row>
    <row r="1832" spans="1:10" ht="15.75" hidden="1" customHeight="1" x14ac:dyDescent="0.25">
      <c r="A1832" s="29" t="s">
        <v>1972</v>
      </c>
      <c r="B1832" s="30">
        <v>65</v>
      </c>
      <c r="C1832" s="30" t="s">
        <v>177</v>
      </c>
      <c r="D1832" s="30">
        <v>19</v>
      </c>
      <c r="E1832" s="30">
        <v>26</v>
      </c>
      <c r="F1832" s="30" t="s">
        <v>12</v>
      </c>
      <c r="G1832" s="31"/>
      <c r="H1832" s="31" t="s">
        <v>13</v>
      </c>
      <c r="I1832" s="18" t="s">
        <v>178</v>
      </c>
      <c r="J1832" s="32" t="str">
        <f>VLOOKUP(PANAJI!$I1832,Code2Loc,2,FALSE)</f>
        <v>FMD CIRCLE</v>
      </c>
    </row>
    <row r="1833" spans="1:10" ht="15.75" hidden="1" customHeight="1" x14ac:dyDescent="0.25">
      <c r="A1833" s="29" t="s">
        <v>1972</v>
      </c>
      <c r="B1833" s="30">
        <v>65</v>
      </c>
      <c r="C1833" s="30" t="s">
        <v>179</v>
      </c>
      <c r="D1833" s="30">
        <v>20</v>
      </c>
      <c r="E1833" s="30">
        <v>28</v>
      </c>
      <c r="F1833" s="30" t="s">
        <v>12</v>
      </c>
      <c r="G1833" s="31"/>
      <c r="H1833" s="31" t="s">
        <v>30</v>
      </c>
      <c r="I1833" s="18" t="s">
        <v>180</v>
      </c>
      <c r="J1833" s="32" t="str">
        <f>VLOOKUP(PANAJI!$I1833,Code2Loc,2,FALSE)</f>
        <v>PONDA</v>
      </c>
    </row>
    <row r="1834" spans="1:10" ht="15.75" hidden="1" customHeight="1" x14ac:dyDescent="0.25">
      <c r="A1834" s="29" t="s">
        <v>1972</v>
      </c>
      <c r="B1834" s="30">
        <v>65</v>
      </c>
      <c r="C1834" s="30" t="s">
        <v>1042</v>
      </c>
      <c r="D1834" s="30">
        <v>21</v>
      </c>
      <c r="E1834" s="30">
        <v>29</v>
      </c>
      <c r="F1834" s="30" t="s">
        <v>12</v>
      </c>
      <c r="G1834" s="31"/>
      <c r="H1834" s="31" t="s">
        <v>13</v>
      </c>
      <c r="I1834" s="18" t="s">
        <v>1043</v>
      </c>
      <c r="J1834" s="32" t="str">
        <f>VLOOKUP(PANAJI!$I1834,Code2Loc,2,FALSE)</f>
        <v>UPPER BAZAR</v>
      </c>
    </row>
    <row r="1835" spans="1:10" ht="15.75" hidden="1" customHeight="1" x14ac:dyDescent="0.25">
      <c r="A1835" s="29" t="s">
        <v>1972</v>
      </c>
      <c r="B1835" s="30">
        <v>65</v>
      </c>
      <c r="C1835" s="30" t="s">
        <v>1044</v>
      </c>
      <c r="D1835" s="30">
        <v>22</v>
      </c>
      <c r="E1835" s="30">
        <v>31</v>
      </c>
      <c r="F1835" s="30" t="s">
        <v>12</v>
      </c>
      <c r="G1835" s="31"/>
      <c r="H1835" s="31" t="s">
        <v>13</v>
      </c>
      <c r="I1835" s="18" t="s">
        <v>1045</v>
      </c>
      <c r="J1835" s="32" t="str">
        <f>VLOOKUP(PANAJI!$I1835,Code2Loc,2,FALSE)</f>
        <v>CURTI</v>
      </c>
    </row>
    <row r="1836" spans="1:10" ht="15.75" hidden="1" customHeight="1" x14ac:dyDescent="0.25">
      <c r="A1836" s="29" t="s">
        <v>1972</v>
      </c>
      <c r="B1836" s="30">
        <v>65</v>
      </c>
      <c r="C1836" s="30" t="s">
        <v>1733</v>
      </c>
      <c r="D1836" s="30">
        <v>23</v>
      </c>
      <c r="E1836" s="30">
        <v>32</v>
      </c>
      <c r="F1836" s="30" t="s">
        <v>12</v>
      </c>
      <c r="G1836" s="31"/>
      <c r="H1836" s="31" t="s">
        <v>13</v>
      </c>
      <c r="I1836" s="18" t="s">
        <v>1734</v>
      </c>
      <c r="J1836" s="32" t="str">
        <f>VLOOKUP(PANAJI!$I1836,Code2Loc,2,FALSE)</f>
        <v>KHANDEPAR</v>
      </c>
    </row>
    <row r="1837" spans="1:10" ht="15.75" hidden="1" customHeight="1" x14ac:dyDescent="0.25">
      <c r="A1837" s="29" t="s">
        <v>1972</v>
      </c>
      <c r="B1837" s="30">
        <v>65</v>
      </c>
      <c r="C1837" s="30" t="s">
        <v>1973</v>
      </c>
      <c r="D1837" s="30">
        <v>24</v>
      </c>
      <c r="E1837" s="30">
        <v>33</v>
      </c>
      <c r="F1837" s="30" t="s">
        <v>12</v>
      </c>
      <c r="G1837" s="31"/>
      <c r="H1837" s="31" t="s">
        <v>13</v>
      </c>
      <c r="I1837" s="18" t="s">
        <v>1974</v>
      </c>
      <c r="J1837" s="32" t="str">
        <f>VLOOKUP(PANAJI!$I1837,Code2Loc,2,FALSE)</f>
        <v>CHWGUL W/S</v>
      </c>
    </row>
    <row r="1838" spans="1:10" ht="15.75" hidden="1" customHeight="1" x14ac:dyDescent="0.25">
      <c r="A1838" s="29" t="s">
        <v>1972</v>
      </c>
      <c r="B1838" s="30">
        <v>65</v>
      </c>
      <c r="C1838" s="30" t="s">
        <v>1975</v>
      </c>
      <c r="D1838" s="30">
        <v>25</v>
      </c>
      <c r="E1838" s="30">
        <v>35</v>
      </c>
      <c r="F1838" s="30" t="s">
        <v>12</v>
      </c>
      <c r="G1838" s="31"/>
      <c r="H1838" s="31" t="s">
        <v>13</v>
      </c>
      <c r="I1838" s="18" t="s">
        <v>1976</v>
      </c>
      <c r="J1838" s="32" t="str">
        <f>VLOOKUP(PANAJI!$I1838,Code2Loc,2,FALSE)</f>
        <v>HOLY CROSS</v>
      </c>
    </row>
    <row r="1839" spans="1:10" ht="15.75" hidden="1" customHeight="1" x14ac:dyDescent="0.25">
      <c r="A1839" s="29" t="s">
        <v>1972</v>
      </c>
      <c r="B1839" s="30">
        <v>65</v>
      </c>
      <c r="C1839" s="30" t="s">
        <v>1977</v>
      </c>
      <c r="D1839" s="30">
        <v>26</v>
      </c>
      <c r="E1839" s="30">
        <v>36</v>
      </c>
      <c r="F1839" s="30" t="s">
        <v>12</v>
      </c>
      <c r="G1839" s="31"/>
      <c r="H1839" s="31" t="s">
        <v>13</v>
      </c>
      <c r="I1839" s="18" t="s">
        <v>1978</v>
      </c>
      <c r="J1839" s="32" t="str">
        <f>VLOOKUP(PANAJI!$I1839,Code2Loc,2,FALSE)</f>
        <v>NESTLE</v>
      </c>
    </row>
    <row r="1840" spans="1:10" ht="15.75" hidden="1" customHeight="1" x14ac:dyDescent="0.25">
      <c r="A1840" s="29" t="s">
        <v>1972</v>
      </c>
      <c r="B1840" s="30">
        <v>65</v>
      </c>
      <c r="C1840" s="30" t="s">
        <v>1979</v>
      </c>
      <c r="D1840" s="30">
        <v>27</v>
      </c>
      <c r="E1840" s="30">
        <v>37</v>
      </c>
      <c r="F1840" s="30" t="s">
        <v>12</v>
      </c>
      <c r="G1840" s="31"/>
      <c r="H1840" s="31" t="s">
        <v>13</v>
      </c>
      <c r="I1840" s="18" t="s">
        <v>1979</v>
      </c>
      <c r="J1840" s="32" t="str">
        <f>VLOOKUP(PANAJI!$I1840,Code2Loc,2,FALSE)</f>
        <v>MRF</v>
      </c>
    </row>
    <row r="1841" spans="1:10" ht="15.75" hidden="1" customHeight="1" x14ac:dyDescent="0.25">
      <c r="A1841" s="29" t="s">
        <v>1972</v>
      </c>
      <c r="B1841" s="30">
        <v>65</v>
      </c>
      <c r="C1841" s="30" t="s">
        <v>1379</v>
      </c>
      <c r="D1841" s="30">
        <v>28</v>
      </c>
      <c r="E1841" s="30">
        <v>38</v>
      </c>
      <c r="F1841" s="30" t="s">
        <v>12</v>
      </c>
      <c r="G1841" s="31"/>
      <c r="H1841" s="31" t="s">
        <v>13</v>
      </c>
      <c r="I1841" s="18" t="s">
        <v>1380</v>
      </c>
      <c r="J1841" s="32" t="str">
        <f>VLOOKUP(PANAJI!$I1841,Code2Loc,2,FALSE)</f>
        <v>USGAO TISK</v>
      </c>
    </row>
    <row r="1842" spans="1:10" ht="15.75" hidden="1" customHeight="1" x14ac:dyDescent="0.25">
      <c r="A1842" s="29" t="s">
        <v>1972</v>
      </c>
      <c r="B1842" s="30">
        <v>65</v>
      </c>
      <c r="C1842" s="30" t="s">
        <v>1828</v>
      </c>
      <c r="D1842" s="30">
        <v>29</v>
      </c>
      <c r="E1842" s="30">
        <v>39</v>
      </c>
      <c r="F1842" s="30" t="s">
        <v>12</v>
      </c>
      <c r="G1842" s="31"/>
      <c r="H1842" s="31" t="s">
        <v>13</v>
      </c>
      <c r="I1842" s="18" t="s">
        <v>1829</v>
      </c>
      <c r="J1842" s="32" t="str">
        <f>VLOOKUP(PANAJI!$I1842,Code2Loc,2,FALSE)</f>
        <v>KELINI</v>
      </c>
    </row>
    <row r="1843" spans="1:10" ht="15.75" hidden="1" customHeight="1" x14ac:dyDescent="0.25">
      <c r="A1843" s="29" t="s">
        <v>1972</v>
      </c>
      <c r="B1843" s="30">
        <v>65</v>
      </c>
      <c r="C1843" s="30" t="s">
        <v>1826</v>
      </c>
      <c r="D1843" s="30">
        <v>30</v>
      </c>
      <c r="E1843" s="30">
        <v>41</v>
      </c>
      <c r="F1843" s="30" t="s">
        <v>12</v>
      </c>
      <c r="G1843" s="31"/>
      <c r="H1843" s="31" t="s">
        <v>13</v>
      </c>
      <c r="I1843" s="18" t="s">
        <v>1827</v>
      </c>
      <c r="J1843" s="32" t="str">
        <f>VLOOKUP(PANAJI!$I1843,Code2Loc,2,FALSE)</f>
        <v>KUMYAKADE</v>
      </c>
    </row>
    <row r="1844" spans="1:10" ht="15.75" hidden="1" customHeight="1" x14ac:dyDescent="0.25">
      <c r="A1844" s="29" t="s">
        <v>1972</v>
      </c>
      <c r="B1844" s="30">
        <v>65</v>
      </c>
      <c r="C1844" s="30" t="s">
        <v>1467</v>
      </c>
      <c r="D1844" s="30">
        <v>31</v>
      </c>
      <c r="E1844" s="30">
        <v>43</v>
      </c>
      <c r="F1844" s="30" t="s">
        <v>12</v>
      </c>
      <c r="G1844" s="31"/>
      <c r="H1844" s="31" t="s">
        <v>13</v>
      </c>
      <c r="I1844" s="18" t="s">
        <v>1468</v>
      </c>
      <c r="J1844" s="32" t="str">
        <f>VLOOKUP(PANAJI!$I1844,Code2Loc,2,FALSE)</f>
        <v>USGAO</v>
      </c>
    </row>
    <row r="1845" spans="1:10" ht="15.75" hidden="1" customHeight="1" x14ac:dyDescent="0.25">
      <c r="A1845" s="29" t="s">
        <v>1972</v>
      </c>
      <c r="B1845" s="30">
        <v>65</v>
      </c>
      <c r="C1845" s="30" t="s">
        <v>319</v>
      </c>
      <c r="D1845" s="30">
        <v>32</v>
      </c>
      <c r="E1845" s="30">
        <v>45</v>
      </c>
      <c r="F1845" s="30" t="s">
        <v>12</v>
      </c>
      <c r="G1845" s="31"/>
      <c r="H1845" s="31" t="s">
        <v>13</v>
      </c>
      <c r="I1845" s="18" t="s">
        <v>320</v>
      </c>
      <c r="J1845" s="32" t="str">
        <f>VLOOKUP(PANAJI!$I1845,Code2Loc,2,FALSE)</f>
        <v>NANUS</v>
      </c>
    </row>
    <row r="1846" spans="1:10" ht="15.75" hidden="1" customHeight="1" x14ac:dyDescent="0.25">
      <c r="A1846" s="29" t="s">
        <v>1972</v>
      </c>
      <c r="B1846" s="30">
        <v>65</v>
      </c>
      <c r="C1846" s="30" t="s">
        <v>1980</v>
      </c>
      <c r="D1846" s="30">
        <v>33</v>
      </c>
      <c r="E1846" s="30">
        <v>46</v>
      </c>
      <c r="F1846" s="30" t="s">
        <v>12</v>
      </c>
      <c r="G1846" s="31"/>
      <c r="H1846" s="31" t="s">
        <v>13</v>
      </c>
      <c r="I1846" s="18" t="s">
        <v>1981</v>
      </c>
      <c r="J1846" s="32" t="str">
        <f>VLOOKUP(PANAJI!$I1846,Code2Loc,2,FALSE)</f>
        <v>AMBESHI BDG</v>
      </c>
    </row>
    <row r="1847" spans="1:10" ht="15.75" hidden="1" customHeight="1" x14ac:dyDescent="0.25">
      <c r="A1847" s="29" t="s">
        <v>1972</v>
      </c>
      <c r="B1847" s="30">
        <v>65</v>
      </c>
      <c r="C1847" s="30" t="s">
        <v>1982</v>
      </c>
      <c r="D1847" s="30">
        <v>34</v>
      </c>
      <c r="E1847" s="30">
        <v>47</v>
      </c>
      <c r="F1847" s="30" t="s">
        <v>12</v>
      </c>
      <c r="G1847" s="31"/>
      <c r="H1847" s="31" t="s">
        <v>13</v>
      </c>
      <c r="I1847" s="18" t="s">
        <v>1983</v>
      </c>
      <c r="J1847" s="32" t="str">
        <f>VLOOKUP(PANAJI!$I1847,Code2Loc,2,FALSE)</f>
        <v>GANJE</v>
      </c>
    </row>
    <row r="1848" spans="1:10" ht="15.75" hidden="1" customHeight="1" x14ac:dyDescent="0.25">
      <c r="A1848" s="29" t="s">
        <v>1972</v>
      </c>
      <c r="B1848" s="30">
        <v>65</v>
      </c>
      <c r="C1848" s="30" t="s">
        <v>1984</v>
      </c>
      <c r="D1848" s="30">
        <v>35</v>
      </c>
      <c r="E1848" s="30">
        <v>50</v>
      </c>
      <c r="F1848" s="30" t="s">
        <v>12</v>
      </c>
      <c r="G1848" s="31"/>
      <c r="H1848" s="31" t="s">
        <v>13</v>
      </c>
      <c r="I1848" s="18" t="s">
        <v>1985</v>
      </c>
      <c r="J1848" s="32" t="str">
        <f>VLOOKUP(PANAJI!$I1848,Code2Loc,2,FALSE)</f>
        <v>KANKERI</v>
      </c>
    </row>
    <row r="1849" spans="1:10" ht="15.75" hidden="1" customHeight="1" x14ac:dyDescent="0.25">
      <c r="A1849" s="29" t="s">
        <v>1972</v>
      </c>
      <c r="B1849" s="30">
        <v>65</v>
      </c>
      <c r="C1849" s="30" t="s">
        <v>1986</v>
      </c>
      <c r="D1849" s="30">
        <v>36</v>
      </c>
      <c r="E1849" s="30">
        <v>51</v>
      </c>
      <c r="F1849" s="30" t="s">
        <v>12</v>
      </c>
      <c r="G1849" s="31"/>
      <c r="H1849" s="31" t="s">
        <v>13</v>
      </c>
      <c r="I1849" s="18" t="s">
        <v>1987</v>
      </c>
      <c r="J1849" s="32" t="str">
        <f>VLOOKUP(PANAJI!$I1849,Code2Loc,2,FALSE)</f>
        <v>GULELI</v>
      </c>
    </row>
    <row r="1850" spans="1:10" ht="15.75" hidden="1" customHeight="1" x14ac:dyDescent="0.25">
      <c r="A1850" s="29" t="s">
        <v>1972</v>
      </c>
      <c r="B1850" s="30">
        <v>65</v>
      </c>
      <c r="C1850" s="30" t="s">
        <v>1988</v>
      </c>
      <c r="D1850" s="30">
        <v>37</v>
      </c>
      <c r="E1850" s="30">
        <v>54</v>
      </c>
      <c r="F1850" s="30" t="s">
        <v>12</v>
      </c>
      <c r="G1850" s="31"/>
      <c r="H1850" s="31" t="s">
        <v>13</v>
      </c>
      <c r="I1850" s="18" t="s">
        <v>1989</v>
      </c>
      <c r="J1850" s="32" t="str">
        <f>VLOOKUP(PANAJI!$I1850,Code2Loc,2,FALSE)</f>
        <v>MURMUNE</v>
      </c>
    </row>
    <row r="1851" spans="1:10" ht="15.75" hidden="1" customHeight="1" x14ac:dyDescent="0.25">
      <c r="A1851" s="29" t="s">
        <v>1972</v>
      </c>
      <c r="B1851" s="30">
        <v>65</v>
      </c>
      <c r="C1851" s="30" t="s">
        <v>1990</v>
      </c>
      <c r="D1851" s="30">
        <v>38</v>
      </c>
      <c r="E1851" s="30">
        <v>55</v>
      </c>
      <c r="F1851" s="30" t="s">
        <v>12</v>
      </c>
      <c r="G1851" s="31"/>
      <c r="H1851" s="31" t="s">
        <v>13</v>
      </c>
      <c r="I1851" s="18" t="s">
        <v>1991</v>
      </c>
      <c r="J1851" s="32" t="str">
        <f>VLOOKUP(PANAJI!$I1851,Code2Loc,2,FALSE)</f>
        <v>PAIKUL</v>
      </c>
    </row>
    <row r="1852" spans="1:10" ht="15.75" hidden="1" customHeight="1" x14ac:dyDescent="0.25">
      <c r="A1852" s="29" t="s">
        <v>1972</v>
      </c>
      <c r="B1852" s="30">
        <v>65</v>
      </c>
      <c r="C1852" s="30" t="s">
        <v>1992</v>
      </c>
      <c r="D1852" s="30">
        <v>39</v>
      </c>
      <c r="E1852" s="30">
        <v>56</v>
      </c>
      <c r="F1852" s="30" t="s">
        <v>12</v>
      </c>
      <c r="G1852" s="31"/>
      <c r="H1852" s="31" t="s">
        <v>13</v>
      </c>
      <c r="I1852" s="18" t="s">
        <v>1993</v>
      </c>
      <c r="J1852" s="32" t="str">
        <f>VLOOKUP(PANAJI!$I1852,Code2Loc,2,FALSE)</f>
        <v>SHEL</v>
      </c>
    </row>
    <row r="1853" spans="1:10" ht="15.75" hidden="1" customHeight="1" x14ac:dyDescent="0.25">
      <c r="A1853" s="29" t="s">
        <v>1972</v>
      </c>
      <c r="B1853" s="30">
        <v>65</v>
      </c>
      <c r="C1853" s="30" t="s">
        <v>1994</v>
      </c>
      <c r="D1853" s="30">
        <v>40</v>
      </c>
      <c r="E1853" s="30">
        <v>58</v>
      </c>
      <c r="F1853" s="30" t="s">
        <v>12</v>
      </c>
      <c r="G1853" s="31"/>
      <c r="H1853" s="31" t="s">
        <v>13</v>
      </c>
      <c r="I1853" s="18" t="s">
        <v>1995</v>
      </c>
      <c r="J1853" s="32" t="str">
        <f>VLOOKUP(PANAJI!$I1853,Code2Loc,2,FALSE)</f>
        <v>DHADA</v>
      </c>
    </row>
    <row r="1854" spans="1:10" ht="15.75" hidden="1" customHeight="1" x14ac:dyDescent="0.25">
      <c r="A1854" s="29" t="s">
        <v>1972</v>
      </c>
      <c r="B1854" s="30">
        <v>65</v>
      </c>
      <c r="C1854" s="30" t="s">
        <v>1996</v>
      </c>
      <c r="D1854" s="30">
        <v>41</v>
      </c>
      <c r="E1854" s="30">
        <v>60</v>
      </c>
      <c r="F1854" s="30" t="s">
        <v>12</v>
      </c>
      <c r="G1854" s="31"/>
      <c r="H1854" s="31" t="s">
        <v>13</v>
      </c>
      <c r="I1854" s="18" t="s">
        <v>1997</v>
      </c>
      <c r="J1854" s="32" t="str">
        <f>VLOOKUP(PANAJI!$I1854,Code2Loc,2,FALSE)</f>
        <v>MAINGINE</v>
      </c>
    </row>
    <row r="1855" spans="1:10" ht="15.75" hidden="1" customHeight="1" x14ac:dyDescent="0.25">
      <c r="A1855" s="29" t="s">
        <v>1998</v>
      </c>
      <c r="B1855" s="30">
        <v>66</v>
      </c>
      <c r="C1855" s="30" t="s">
        <v>11</v>
      </c>
      <c r="D1855" s="30">
        <v>1</v>
      </c>
      <c r="E1855" s="30">
        <v>0</v>
      </c>
      <c r="F1855" s="30" t="s">
        <v>12</v>
      </c>
      <c r="G1855" s="31"/>
      <c r="H1855" s="31" t="s">
        <v>13</v>
      </c>
      <c r="I1855" s="18" t="s">
        <v>14</v>
      </c>
      <c r="J1855" s="32" t="str">
        <f>VLOOKUP(PANAJI!$I1855,Code2Loc,2,FALSE)</f>
        <v>PANAJI</v>
      </c>
    </row>
    <row r="1856" spans="1:10" ht="15.75" hidden="1" customHeight="1" x14ac:dyDescent="0.25">
      <c r="A1856" s="29" t="s">
        <v>1998</v>
      </c>
      <c r="B1856" s="30">
        <v>66</v>
      </c>
      <c r="C1856" s="30" t="s">
        <v>206</v>
      </c>
      <c r="D1856" s="30">
        <v>2</v>
      </c>
      <c r="E1856" s="30">
        <v>2</v>
      </c>
      <c r="F1856" s="30" t="s">
        <v>12</v>
      </c>
      <c r="G1856" s="31"/>
      <c r="H1856" s="31" t="s">
        <v>13</v>
      </c>
      <c r="I1856" s="18" t="s">
        <v>207</v>
      </c>
      <c r="J1856" s="32" t="str">
        <f>VLOOKUP(PANAJI!$I1856,Code2Loc,2,FALSE)</f>
        <v>R. PATTO</v>
      </c>
    </row>
    <row r="1857" spans="1:10" ht="15.75" hidden="1" customHeight="1" x14ac:dyDescent="0.25">
      <c r="A1857" s="29" t="s">
        <v>1998</v>
      </c>
      <c r="B1857" s="30">
        <v>66</v>
      </c>
      <c r="C1857" s="30" t="s">
        <v>208</v>
      </c>
      <c r="D1857" s="30">
        <v>3</v>
      </c>
      <c r="E1857" s="30">
        <v>3</v>
      </c>
      <c r="F1857" s="30" t="s">
        <v>12</v>
      </c>
      <c r="G1857" s="31"/>
      <c r="H1857" s="31" t="s">
        <v>13</v>
      </c>
      <c r="I1857" s="18" t="s">
        <v>209</v>
      </c>
      <c r="J1857" s="32" t="str">
        <f>VLOOKUP(PANAJI!$I1857,Code2Loc,2,FALSE)</f>
        <v>RBDR FERRY</v>
      </c>
    </row>
    <row r="1858" spans="1:10" ht="15.75" hidden="1" customHeight="1" x14ac:dyDescent="0.25">
      <c r="A1858" s="29" t="s">
        <v>1998</v>
      </c>
      <c r="B1858" s="30">
        <v>66</v>
      </c>
      <c r="C1858" s="30" t="s">
        <v>210</v>
      </c>
      <c r="D1858" s="30">
        <v>4</v>
      </c>
      <c r="E1858" s="30">
        <v>4</v>
      </c>
      <c r="F1858" s="30" t="s">
        <v>12</v>
      </c>
      <c r="G1858" s="31"/>
      <c r="H1858" s="31" t="s">
        <v>13</v>
      </c>
      <c r="I1858" s="18" t="s">
        <v>211</v>
      </c>
      <c r="J1858" s="32" t="str">
        <f>VLOOKUP(PANAJI!$I1858,Code2Loc,2,FALSE)</f>
        <v>RIBANDAR</v>
      </c>
    </row>
    <row r="1859" spans="1:10" ht="15.75" hidden="1" customHeight="1" x14ac:dyDescent="0.25">
      <c r="A1859" s="29" t="s">
        <v>1998</v>
      </c>
      <c r="B1859" s="30">
        <v>66</v>
      </c>
      <c r="C1859" s="30" t="s">
        <v>212</v>
      </c>
      <c r="D1859" s="30">
        <v>5</v>
      </c>
      <c r="E1859" s="30">
        <v>5</v>
      </c>
      <c r="F1859" s="30" t="s">
        <v>12</v>
      </c>
      <c r="G1859" s="31"/>
      <c r="H1859" s="31" t="s">
        <v>13</v>
      </c>
      <c r="I1859" s="18" t="s">
        <v>213</v>
      </c>
      <c r="J1859" s="32" t="str">
        <f>VLOOKUP(PANAJI!$I1859,Code2Loc,2,FALSE)</f>
        <v>RBDR SCHOOL</v>
      </c>
    </row>
    <row r="1860" spans="1:10" ht="15.75" hidden="1" customHeight="1" x14ac:dyDescent="0.25">
      <c r="A1860" s="29" t="s">
        <v>1998</v>
      </c>
      <c r="B1860" s="30">
        <v>66</v>
      </c>
      <c r="C1860" s="30" t="s">
        <v>214</v>
      </c>
      <c r="D1860" s="30">
        <v>6</v>
      </c>
      <c r="E1860" s="30">
        <v>6</v>
      </c>
      <c r="F1860" s="30" t="s">
        <v>12</v>
      </c>
      <c r="G1860" s="31"/>
      <c r="H1860" s="31" t="s">
        <v>13</v>
      </c>
      <c r="I1860" s="18" t="s">
        <v>215</v>
      </c>
      <c r="J1860" s="32" t="str">
        <f>VLOOKUP(PANAJI!$I1860,Code2Loc,2,FALSE)</f>
        <v>ST.PEDRO</v>
      </c>
    </row>
    <row r="1861" spans="1:10" ht="15.75" hidden="1" customHeight="1" x14ac:dyDescent="0.25">
      <c r="A1861" s="29" t="s">
        <v>1998</v>
      </c>
      <c r="B1861" s="30">
        <v>66</v>
      </c>
      <c r="C1861" s="30" t="s">
        <v>216</v>
      </c>
      <c r="D1861" s="30">
        <v>7</v>
      </c>
      <c r="E1861" s="30">
        <v>7</v>
      </c>
      <c r="F1861" s="30" t="s">
        <v>12</v>
      </c>
      <c r="G1861" s="31"/>
      <c r="H1861" s="31" t="s">
        <v>13</v>
      </c>
      <c r="I1861" s="18" t="s">
        <v>217</v>
      </c>
      <c r="J1861" s="32" t="str">
        <f>VLOOKUP(PANAJI!$I1861,Code2Loc,2,FALSE)</f>
        <v>BAINGINI</v>
      </c>
    </row>
    <row r="1862" spans="1:10" ht="15.75" hidden="1" customHeight="1" x14ac:dyDescent="0.25">
      <c r="A1862" s="29" t="s">
        <v>1998</v>
      </c>
      <c r="B1862" s="30">
        <v>66</v>
      </c>
      <c r="C1862" s="30" t="s">
        <v>218</v>
      </c>
      <c r="D1862" s="30">
        <v>8</v>
      </c>
      <c r="E1862" s="30">
        <v>9</v>
      </c>
      <c r="F1862" s="30" t="s">
        <v>12</v>
      </c>
      <c r="G1862" s="31"/>
      <c r="H1862" s="31" t="s">
        <v>13</v>
      </c>
      <c r="I1862" s="18" t="s">
        <v>219</v>
      </c>
      <c r="J1862" s="32" t="str">
        <f>VLOOKUP(PANAJI!$I1862,Code2Loc,2,FALSE)</f>
        <v>OLD GOA</v>
      </c>
    </row>
    <row r="1863" spans="1:10" ht="15.75" hidden="1" customHeight="1" x14ac:dyDescent="0.25">
      <c r="A1863" s="29" t="s">
        <v>1998</v>
      </c>
      <c r="B1863" s="30">
        <v>66</v>
      </c>
      <c r="C1863" s="30" t="s">
        <v>220</v>
      </c>
      <c r="D1863" s="30">
        <v>9</v>
      </c>
      <c r="E1863" s="30">
        <v>11</v>
      </c>
      <c r="F1863" s="30" t="s">
        <v>12</v>
      </c>
      <c r="G1863" s="31"/>
      <c r="H1863" s="31" t="s">
        <v>13</v>
      </c>
      <c r="I1863" s="18" t="s">
        <v>221</v>
      </c>
      <c r="J1863" s="32" t="str">
        <f>VLOOKUP(PANAJI!$I1863,Code2Loc,2,FALSE)</f>
        <v>CORLI PUMP</v>
      </c>
    </row>
    <row r="1864" spans="1:10" ht="15.75" hidden="1" customHeight="1" x14ac:dyDescent="0.25">
      <c r="A1864" s="29" t="s">
        <v>1998</v>
      </c>
      <c r="B1864" s="30">
        <v>66</v>
      </c>
      <c r="C1864" s="30" t="s">
        <v>222</v>
      </c>
      <c r="D1864" s="30">
        <v>10</v>
      </c>
      <c r="E1864" s="30">
        <v>12</v>
      </c>
      <c r="F1864" s="30" t="s">
        <v>12</v>
      </c>
      <c r="G1864" s="31"/>
      <c r="H1864" s="31" t="s">
        <v>13</v>
      </c>
      <c r="I1864" s="18" t="s">
        <v>223</v>
      </c>
      <c r="J1864" s="32" t="str">
        <f>VLOOKUP(PANAJI!$I1864,Code2Loc,2,FALSE)</f>
        <v>CORLIM</v>
      </c>
    </row>
    <row r="1865" spans="1:10" ht="15.75" hidden="1" customHeight="1" x14ac:dyDescent="0.25">
      <c r="A1865" s="29" t="s">
        <v>1998</v>
      </c>
      <c r="B1865" s="30">
        <v>66</v>
      </c>
      <c r="C1865" s="30" t="s">
        <v>224</v>
      </c>
      <c r="D1865" s="30">
        <v>11</v>
      </c>
      <c r="E1865" s="30">
        <v>13</v>
      </c>
      <c r="F1865" s="30" t="s">
        <v>12</v>
      </c>
      <c r="G1865" s="31"/>
      <c r="H1865" s="31" t="s">
        <v>13</v>
      </c>
      <c r="I1865" s="18" t="s">
        <v>225</v>
      </c>
      <c r="J1865" s="32" t="str">
        <f>VLOOKUP(PANAJI!$I1865,Code2Loc,2,FALSE)</f>
        <v>DHULAPI</v>
      </c>
    </row>
    <row r="1866" spans="1:10" ht="15.75" hidden="1" customHeight="1" x14ac:dyDescent="0.25">
      <c r="A1866" s="29" t="s">
        <v>1998</v>
      </c>
      <c r="B1866" s="30">
        <v>66</v>
      </c>
      <c r="C1866" s="30" t="s">
        <v>163</v>
      </c>
      <c r="D1866" s="30">
        <v>12</v>
      </c>
      <c r="E1866" s="30">
        <v>14</v>
      </c>
      <c r="F1866" s="30" t="s">
        <v>12</v>
      </c>
      <c r="G1866" s="31"/>
      <c r="H1866" s="31" t="s">
        <v>13</v>
      </c>
      <c r="I1866" s="18" t="s">
        <v>164</v>
      </c>
      <c r="J1866" s="32" t="str">
        <f>VLOOKUP(PANAJI!$I1866,Code2Loc,2,FALSE)</f>
        <v>BANASTARI</v>
      </c>
    </row>
    <row r="1867" spans="1:10" ht="15.75" hidden="1" customHeight="1" x14ac:dyDescent="0.25">
      <c r="A1867" s="29" t="s">
        <v>1998</v>
      </c>
      <c r="B1867" s="30">
        <v>66</v>
      </c>
      <c r="C1867" s="30" t="s">
        <v>165</v>
      </c>
      <c r="D1867" s="30">
        <v>13</v>
      </c>
      <c r="E1867" s="30">
        <v>16</v>
      </c>
      <c r="F1867" s="30" t="s">
        <v>12</v>
      </c>
      <c r="G1867" s="31"/>
      <c r="H1867" s="31" t="s">
        <v>13</v>
      </c>
      <c r="I1867" s="18" t="s">
        <v>166</v>
      </c>
      <c r="J1867" s="32" t="str">
        <f>VLOOKUP(PANAJI!$I1867,Code2Loc,2,FALSE)</f>
        <v>BHOMA</v>
      </c>
    </row>
    <row r="1868" spans="1:10" ht="15.75" hidden="1" customHeight="1" x14ac:dyDescent="0.25">
      <c r="A1868" s="29" t="s">
        <v>1998</v>
      </c>
      <c r="B1868" s="30">
        <v>66</v>
      </c>
      <c r="C1868" s="30" t="s">
        <v>167</v>
      </c>
      <c r="D1868" s="30">
        <v>14</v>
      </c>
      <c r="E1868" s="30">
        <v>18</v>
      </c>
      <c r="F1868" s="30" t="s">
        <v>12</v>
      </c>
      <c r="G1868" s="31"/>
      <c r="H1868" s="31" t="s">
        <v>13</v>
      </c>
      <c r="I1868" s="18" t="s">
        <v>168</v>
      </c>
      <c r="J1868" s="32" t="str">
        <f>VLOOKUP(PANAJI!$I1868,Code2Loc,2,FALSE)</f>
        <v>KUNDAI</v>
      </c>
    </row>
    <row r="1869" spans="1:10" ht="15.75" hidden="1" customHeight="1" x14ac:dyDescent="0.25">
      <c r="A1869" s="29" t="s">
        <v>1998</v>
      </c>
      <c r="B1869" s="30">
        <v>66</v>
      </c>
      <c r="C1869" s="30" t="s">
        <v>169</v>
      </c>
      <c r="D1869" s="30">
        <v>15</v>
      </c>
      <c r="E1869" s="30">
        <v>20</v>
      </c>
      <c r="F1869" s="30" t="s">
        <v>12</v>
      </c>
      <c r="G1869" s="31"/>
      <c r="H1869" s="31" t="s">
        <v>13</v>
      </c>
      <c r="I1869" s="18" t="s">
        <v>170</v>
      </c>
      <c r="J1869" s="32" t="str">
        <f>VLOOKUP(PANAJI!$I1869,Code2Loc,2,FALSE)</f>
        <v>MANGESHI</v>
      </c>
    </row>
    <row r="1870" spans="1:10" ht="15.75" hidden="1" customHeight="1" x14ac:dyDescent="0.25">
      <c r="A1870" s="29" t="s">
        <v>1998</v>
      </c>
      <c r="B1870" s="30">
        <v>66</v>
      </c>
      <c r="C1870" s="30" t="s">
        <v>171</v>
      </c>
      <c r="D1870" s="30">
        <v>16</v>
      </c>
      <c r="E1870" s="30">
        <v>21</v>
      </c>
      <c r="F1870" s="30" t="s">
        <v>12</v>
      </c>
      <c r="G1870" s="31"/>
      <c r="H1870" s="31" t="s">
        <v>13</v>
      </c>
      <c r="I1870" s="18" t="s">
        <v>172</v>
      </c>
      <c r="J1870" s="32" t="str">
        <f>VLOOKUP(PANAJI!$I1870,Code2Loc,2,FALSE)</f>
        <v>MARDOL</v>
      </c>
    </row>
    <row r="1871" spans="1:10" ht="15.75" hidden="1" customHeight="1" x14ac:dyDescent="0.25">
      <c r="A1871" s="29" t="s">
        <v>1998</v>
      </c>
      <c r="B1871" s="30">
        <v>66</v>
      </c>
      <c r="C1871" s="30" t="s">
        <v>173</v>
      </c>
      <c r="D1871" s="30">
        <v>17</v>
      </c>
      <c r="E1871" s="30">
        <v>23</v>
      </c>
      <c r="F1871" s="30" t="s">
        <v>12</v>
      </c>
      <c r="G1871" s="31"/>
      <c r="H1871" s="31" t="s">
        <v>13</v>
      </c>
      <c r="I1871" s="18" t="s">
        <v>174</v>
      </c>
      <c r="J1871" s="32" t="str">
        <f>VLOOKUP(PANAJI!$I1871,Code2Loc,2,FALSE)</f>
        <v>PATYEKADE</v>
      </c>
    </row>
    <row r="1872" spans="1:10" ht="15.75" hidden="1" customHeight="1" x14ac:dyDescent="0.25">
      <c r="A1872" s="29" t="s">
        <v>1998</v>
      </c>
      <c r="B1872" s="30">
        <v>66</v>
      </c>
      <c r="C1872" s="30" t="s">
        <v>175</v>
      </c>
      <c r="D1872" s="30">
        <v>18</v>
      </c>
      <c r="E1872" s="30">
        <v>25</v>
      </c>
      <c r="F1872" s="30" t="s">
        <v>12</v>
      </c>
      <c r="G1872" s="31"/>
      <c r="H1872" s="31" t="s">
        <v>13</v>
      </c>
      <c r="I1872" s="18" t="s">
        <v>176</v>
      </c>
      <c r="J1872" s="32" t="str">
        <f>VLOOKUP(PANAJI!$I1872,Code2Loc,2,FALSE)</f>
        <v>FARMAGUDI</v>
      </c>
    </row>
    <row r="1873" spans="1:10" ht="15.75" hidden="1" customHeight="1" x14ac:dyDescent="0.25">
      <c r="A1873" s="29" t="s">
        <v>1998</v>
      </c>
      <c r="B1873" s="30">
        <v>66</v>
      </c>
      <c r="C1873" s="30" t="s">
        <v>177</v>
      </c>
      <c r="D1873" s="30">
        <v>19</v>
      </c>
      <c r="E1873" s="30">
        <v>26</v>
      </c>
      <c r="F1873" s="30" t="s">
        <v>12</v>
      </c>
      <c r="G1873" s="31"/>
      <c r="H1873" s="31" t="s">
        <v>13</v>
      </c>
      <c r="I1873" s="18" t="s">
        <v>178</v>
      </c>
      <c r="J1873" s="32" t="str">
        <f>VLOOKUP(PANAJI!$I1873,Code2Loc,2,FALSE)</f>
        <v>FMD CIRCLE</v>
      </c>
    </row>
    <row r="1874" spans="1:10" ht="15.75" hidden="1" customHeight="1" x14ac:dyDescent="0.25">
      <c r="A1874" s="29" t="s">
        <v>1998</v>
      </c>
      <c r="B1874" s="30">
        <v>66</v>
      </c>
      <c r="C1874" s="30" t="s">
        <v>179</v>
      </c>
      <c r="D1874" s="30">
        <v>20</v>
      </c>
      <c r="E1874" s="30">
        <v>28</v>
      </c>
      <c r="F1874" s="30" t="s">
        <v>12</v>
      </c>
      <c r="G1874" s="31"/>
      <c r="H1874" s="31" t="s">
        <v>30</v>
      </c>
      <c r="I1874" s="18" t="s">
        <v>180</v>
      </c>
      <c r="J1874" s="32" t="str">
        <f>VLOOKUP(PANAJI!$I1874,Code2Loc,2,FALSE)</f>
        <v>PONDA</v>
      </c>
    </row>
    <row r="1875" spans="1:10" ht="15.75" hidden="1" customHeight="1" x14ac:dyDescent="0.25">
      <c r="A1875" s="29" t="s">
        <v>1998</v>
      </c>
      <c r="B1875" s="30">
        <v>66</v>
      </c>
      <c r="C1875" s="30" t="s">
        <v>1042</v>
      </c>
      <c r="D1875" s="30">
        <v>21</v>
      </c>
      <c r="E1875" s="30">
        <v>29</v>
      </c>
      <c r="F1875" s="30" t="s">
        <v>12</v>
      </c>
      <c r="G1875" s="31"/>
      <c r="H1875" s="31" t="s">
        <v>13</v>
      </c>
      <c r="I1875" s="18" t="s">
        <v>1043</v>
      </c>
      <c r="J1875" s="32" t="str">
        <f>VLOOKUP(PANAJI!$I1875,Code2Loc,2,FALSE)</f>
        <v>UPPER BAZAR</v>
      </c>
    </row>
    <row r="1876" spans="1:10" ht="15.75" hidden="1" customHeight="1" x14ac:dyDescent="0.25">
      <c r="A1876" s="29" t="s">
        <v>1998</v>
      </c>
      <c r="B1876" s="30">
        <v>66</v>
      </c>
      <c r="C1876" s="30" t="s">
        <v>1044</v>
      </c>
      <c r="D1876" s="30">
        <v>22</v>
      </c>
      <c r="E1876" s="30">
        <v>31</v>
      </c>
      <c r="F1876" s="30" t="s">
        <v>12</v>
      </c>
      <c r="G1876" s="31"/>
      <c r="H1876" s="31" t="s">
        <v>13</v>
      </c>
      <c r="I1876" s="18" t="s">
        <v>1045</v>
      </c>
      <c r="J1876" s="32" t="str">
        <f>VLOOKUP(PANAJI!$I1876,Code2Loc,2,FALSE)</f>
        <v>CURTI</v>
      </c>
    </row>
    <row r="1877" spans="1:10" ht="15.75" hidden="1" customHeight="1" x14ac:dyDescent="0.25">
      <c r="A1877" s="29" t="s">
        <v>1998</v>
      </c>
      <c r="B1877" s="30">
        <v>66</v>
      </c>
      <c r="C1877" s="30" t="s">
        <v>1733</v>
      </c>
      <c r="D1877" s="30">
        <v>23</v>
      </c>
      <c r="E1877" s="30">
        <v>32</v>
      </c>
      <c r="F1877" s="30" t="s">
        <v>12</v>
      </c>
      <c r="G1877" s="31"/>
      <c r="H1877" s="31" t="s">
        <v>13</v>
      </c>
      <c r="I1877" s="18" t="s">
        <v>1734</v>
      </c>
      <c r="J1877" s="32" t="str">
        <f>VLOOKUP(PANAJI!$I1877,Code2Loc,2,FALSE)</f>
        <v>KHANDEPAR</v>
      </c>
    </row>
    <row r="1878" spans="1:10" ht="15.75" hidden="1" customHeight="1" x14ac:dyDescent="0.25">
      <c r="A1878" s="29" t="s">
        <v>1998</v>
      </c>
      <c r="B1878" s="30">
        <v>66</v>
      </c>
      <c r="C1878" s="30" t="s">
        <v>1973</v>
      </c>
      <c r="D1878" s="30">
        <v>24</v>
      </c>
      <c r="E1878" s="30">
        <v>33</v>
      </c>
      <c r="F1878" s="30" t="s">
        <v>12</v>
      </c>
      <c r="G1878" s="31"/>
      <c r="H1878" s="31" t="s">
        <v>13</v>
      </c>
      <c r="I1878" s="18" t="s">
        <v>1974</v>
      </c>
      <c r="J1878" s="32" t="str">
        <f>VLOOKUP(PANAJI!$I1878,Code2Loc,2,FALSE)</f>
        <v>CHWGUL W/S</v>
      </c>
    </row>
    <row r="1879" spans="1:10" ht="15.75" hidden="1" customHeight="1" x14ac:dyDescent="0.25">
      <c r="A1879" s="29" t="s">
        <v>1998</v>
      </c>
      <c r="B1879" s="30">
        <v>66</v>
      </c>
      <c r="C1879" s="30" t="s">
        <v>1975</v>
      </c>
      <c r="D1879" s="30">
        <v>25</v>
      </c>
      <c r="E1879" s="30">
        <v>35</v>
      </c>
      <c r="F1879" s="30" t="s">
        <v>12</v>
      </c>
      <c r="G1879" s="31"/>
      <c r="H1879" s="31" t="s">
        <v>13</v>
      </c>
      <c r="I1879" s="18" t="s">
        <v>1976</v>
      </c>
      <c r="J1879" s="32" t="str">
        <f>VLOOKUP(PANAJI!$I1879,Code2Loc,2,FALSE)</f>
        <v>HOLY CROSS</v>
      </c>
    </row>
    <row r="1880" spans="1:10" ht="15.75" hidden="1" customHeight="1" x14ac:dyDescent="0.25">
      <c r="A1880" s="29" t="s">
        <v>1998</v>
      </c>
      <c r="B1880" s="30">
        <v>66</v>
      </c>
      <c r="C1880" s="30" t="s">
        <v>1977</v>
      </c>
      <c r="D1880" s="30">
        <v>26</v>
      </c>
      <c r="E1880" s="30">
        <v>36</v>
      </c>
      <c r="F1880" s="30" t="s">
        <v>12</v>
      </c>
      <c r="G1880" s="31"/>
      <c r="H1880" s="31" t="s">
        <v>13</v>
      </c>
      <c r="I1880" s="18" t="s">
        <v>1978</v>
      </c>
      <c r="J1880" s="32" t="str">
        <f>VLOOKUP(PANAJI!$I1880,Code2Loc,2,FALSE)</f>
        <v>NESTLE</v>
      </c>
    </row>
    <row r="1881" spans="1:10" ht="15.75" hidden="1" customHeight="1" x14ac:dyDescent="0.25">
      <c r="A1881" s="29" t="s">
        <v>1998</v>
      </c>
      <c r="B1881" s="30">
        <v>66</v>
      </c>
      <c r="C1881" s="30" t="s">
        <v>1979</v>
      </c>
      <c r="D1881" s="30">
        <v>27</v>
      </c>
      <c r="E1881" s="30">
        <v>37</v>
      </c>
      <c r="F1881" s="30" t="s">
        <v>12</v>
      </c>
      <c r="G1881" s="31"/>
      <c r="H1881" s="31" t="s">
        <v>13</v>
      </c>
      <c r="I1881" s="18" t="s">
        <v>1979</v>
      </c>
      <c r="J1881" s="32" t="str">
        <f>VLOOKUP(PANAJI!$I1881,Code2Loc,2,FALSE)</f>
        <v>MRF</v>
      </c>
    </row>
    <row r="1882" spans="1:10" ht="15.75" hidden="1" customHeight="1" x14ac:dyDescent="0.25">
      <c r="A1882" s="29" t="s">
        <v>1998</v>
      </c>
      <c r="B1882" s="30">
        <v>66</v>
      </c>
      <c r="C1882" s="30" t="s">
        <v>1379</v>
      </c>
      <c r="D1882" s="30">
        <v>28</v>
      </c>
      <c r="E1882" s="30">
        <v>38</v>
      </c>
      <c r="F1882" s="30" t="s">
        <v>12</v>
      </c>
      <c r="G1882" s="31"/>
      <c r="H1882" s="31" t="s">
        <v>13</v>
      </c>
      <c r="I1882" s="18" t="s">
        <v>1380</v>
      </c>
      <c r="J1882" s="32" t="str">
        <f>VLOOKUP(PANAJI!$I1882,Code2Loc,2,FALSE)</f>
        <v>USGAO TISK</v>
      </c>
    </row>
    <row r="1883" spans="1:10" ht="15.75" hidden="1" customHeight="1" x14ac:dyDescent="0.25">
      <c r="A1883" s="29" t="s">
        <v>1998</v>
      </c>
      <c r="B1883" s="30">
        <v>66</v>
      </c>
      <c r="C1883" s="30" t="s">
        <v>1828</v>
      </c>
      <c r="D1883" s="30">
        <v>29</v>
      </c>
      <c r="E1883" s="30">
        <v>39</v>
      </c>
      <c r="F1883" s="30" t="s">
        <v>12</v>
      </c>
      <c r="G1883" s="31"/>
      <c r="H1883" s="31" t="s">
        <v>13</v>
      </c>
      <c r="I1883" s="18" t="s">
        <v>1829</v>
      </c>
      <c r="J1883" s="32" t="str">
        <f>VLOOKUP(PANAJI!$I1883,Code2Loc,2,FALSE)</f>
        <v>KELINI</v>
      </c>
    </row>
    <row r="1884" spans="1:10" ht="15.75" hidden="1" customHeight="1" x14ac:dyDescent="0.25">
      <c r="A1884" s="29" t="s">
        <v>1998</v>
      </c>
      <c r="B1884" s="30">
        <v>66</v>
      </c>
      <c r="C1884" s="30" t="s">
        <v>1826</v>
      </c>
      <c r="D1884" s="30">
        <v>30</v>
      </c>
      <c r="E1884" s="30">
        <v>41</v>
      </c>
      <c r="F1884" s="30" t="s">
        <v>12</v>
      </c>
      <c r="G1884" s="31"/>
      <c r="H1884" s="31" t="s">
        <v>13</v>
      </c>
      <c r="I1884" s="18" t="s">
        <v>1827</v>
      </c>
      <c r="J1884" s="32" t="str">
        <f>VLOOKUP(PANAJI!$I1884,Code2Loc,2,FALSE)</f>
        <v>KUMYAKADE</v>
      </c>
    </row>
    <row r="1885" spans="1:10" ht="15.75" hidden="1" customHeight="1" x14ac:dyDescent="0.25">
      <c r="A1885" s="29" t="s">
        <v>1998</v>
      </c>
      <c r="B1885" s="30">
        <v>66</v>
      </c>
      <c r="C1885" s="30" t="s">
        <v>1467</v>
      </c>
      <c r="D1885" s="30">
        <v>31</v>
      </c>
      <c r="E1885" s="30">
        <v>43</v>
      </c>
      <c r="F1885" s="30" t="s">
        <v>12</v>
      </c>
      <c r="G1885" s="31"/>
      <c r="H1885" s="31" t="s">
        <v>13</v>
      </c>
      <c r="I1885" s="18" t="s">
        <v>1468</v>
      </c>
      <c r="J1885" s="32" t="str">
        <f>VLOOKUP(PANAJI!$I1885,Code2Loc,2,FALSE)</f>
        <v>USGAO</v>
      </c>
    </row>
    <row r="1886" spans="1:10" ht="15.75" hidden="1" customHeight="1" x14ac:dyDescent="0.25">
      <c r="A1886" s="29" t="s">
        <v>1998</v>
      </c>
      <c r="B1886" s="30">
        <v>66</v>
      </c>
      <c r="C1886" s="30" t="s">
        <v>319</v>
      </c>
      <c r="D1886" s="30">
        <v>32</v>
      </c>
      <c r="E1886" s="30">
        <v>45</v>
      </c>
      <c r="F1886" s="30" t="s">
        <v>12</v>
      </c>
      <c r="G1886" s="31"/>
      <c r="H1886" s="31" t="s">
        <v>13</v>
      </c>
      <c r="I1886" s="18" t="s">
        <v>320</v>
      </c>
      <c r="J1886" s="32" t="str">
        <f>VLOOKUP(PANAJI!$I1886,Code2Loc,2,FALSE)</f>
        <v>NANUS</v>
      </c>
    </row>
    <row r="1887" spans="1:10" ht="15.75" hidden="1" customHeight="1" x14ac:dyDescent="0.25">
      <c r="A1887" s="29" t="s">
        <v>1998</v>
      </c>
      <c r="B1887" s="30">
        <v>66</v>
      </c>
      <c r="C1887" s="30" t="s">
        <v>1980</v>
      </c>
      <c r="D1887" s="30">
        <v>33</v>
      </c>
      <c r="E1887" s="30">
        <v>46</v>
      </c>
      <c r="F1887" s="30" t="s">
        <v>12</v>
      </c>
      <c r="G1887" s="31"/>
      <c r="H1887" s="31" t="s">
        <v>13</v>
      </c>
      <c r="I1887" s="18" t="s">
        <v>1981</v>
      </c>
      <c r="J1887" s="32" t="str">
        <f>VLOOKUP(PANAJI!$I1887,Code2Loc,2,FALSE)</f>
        <v>AMBESHI BDG</v>
      </c>
    </row>
    <row r="1888" spans="1:10" ht="15.75" hidden="1" customHeight="1" x14ac:dyDescent="0.25">
      <c r="A1888" s="29" t="s">
        <v>1998</v>
      </c>
      <c r="B1888" s="30">
        <v>66</v>
      </c>
      <c r="C1888" s="30" t="s">
        <v>1982</v>
      </c>
      <c r="D1888" s="30">
        <v>34</v>
      </c>
      <c r="E1888" s="30">
        <v>47</v>
      </c>
      <c r="F1888" s="30" t="s">
        <v>12</v>
      </c>
      <c r="G1888" s="31"/>
      <c r="H1888" s="31" t="s">
        <v>13</v>
      </c>
      <c r="I1888" s="18" t="s">
        <v>1983</v>
      </c>
      <c r="J1888" s="32" t="str">
        <f>VLOOKUP(PANAJI!$I1888,Code2Loc,2,FALSE)</f>
        <v>GANJE</v>
      </c>
    </row>
    <row r="1889" spans="1:10" ht="15.75" hidden="1" customHeight="1" x14ac:dyDescent="0.25">
      <c r="A1889" s="29" t="s">
        <v>1998</v>
      </c>
      <c r="B1889" s="30">
        <v>66</v>
      </c>
      <c r="C1889" s="30" t="s">
        <v>1984</v>
      </c>
      <c r="D1889" s="30">
        <v>35</v>
      </c>
      <c r="E1889" s="30">
        <v>50</v>
      </c>
      <c r="F1889" s="30" t="s">
        <v>12</v>
      </c>
      <c r="G1889" s="31"/>
      <c r="H1889" s="31" t="s">
        <v>13</v>
      </c>
      <c r="I1889" s="18" t="s">
        <v>1985</v>
      </c>
      <c r="J1889" s="32" t="str">
        <f>VLOOKUP(PANAJI!$I1889,Code2Loc,2,FALSE)</f>
        <v>KANKERI</v>
      </c>
    </row>
    <row r="1890" spans="1:10" ht="15.75" hidden="1" customHeight="1" x14ac:dyDescent="0.25">
      <c r="A1890" s="29" t="s">
        <v>1998</v>
      </c>
      <c r="B1890" s="30">
        <v>66</v>
      </c>
      <c r="C1890" s="30" t="s">
        <v>1986</v>
      </c>
      <c r="D1890" s="30">
        <v>36</v>
      </c>
      <c r="E1890" s="30">
        <v>51</v>
      </c>
      <c r="F1890" s="30" t="s">
        <v>12</v>
      </c>
      <c r="G1890" s="31"/>
      <c r="H1890" s="31" t="s">
        <v>13</v>
      </c>
      <c r="I1890" s="18" t="s">
        <v>1987</v>
      </c>
      <c r="J1890" s="32" t="str">
        <f>VLOOKUP(PANAJI!$I1890,Code2Loc,2,FALSE)</f>
        <v>GULELI</v>
      </c>
    </row>
    <row r="1891" spans="1:10" ht="15.75" hidden="1" customHeight="1" x14ac:dyDescent="0.25">
      <c r="A1891" s="29" t="s">
        <v>1998</v>
      </c>
      <c r="B1891" s="30">
        <v>66</v>
      </c>
      <c r="C1891" s="30" t="s">
        <v>1999</v>
      </c>
      <c r="D1891" s="30">
        <v>37</v>
      </c>
      <c r="E1891" s="30">
        <v>53</v>
      </c>
      <c r="F1891" s="30" t="s">
        <v>12</v>
      </c>
      <c r="G1891" s="31"/>
      <c r="H1891" s="31" t="s">
        <v>13</v>
      </c>
      <c r="I1891" s="18" t="s">
        <v>2000</v>
      </c>
      <c r="J1891" s="32" t="str">
        <f>VLOOKUP(PANAJI!$I1891,Code2Loc,2,FALSE)</f>
        <v>DHAMSHE</v>
      </c>
    </row>
    <row r="1892" spans="1:10" ht="15.75" hidden="1" customHeight="1" x14ac:dyDescent="0.25">
      <c r="A1892" s="29" t="s">
        <v>1998</v>
      </c>
      <c r="B1892" s="30">
        <v>66</v>
      </c>
      <c r="C1892" s="30" t="s">
        <v>2001</v>
      </c>
      <c r="D1892" s="30">
        <v>38</v>
      </c>
      <c r="E1892" s="30">
        <v>55</v>
      </c>
      <c r="F1892" s="30" t="s">
        <v>12</v>
      </c>
      <c r="G1892" s="31"/>
      <c r="H1892" s="31" t="s">
        <v>13</v>
      </c>
      <c r="I1892" s="18" t="s">
        <v>2002</v>
      </c>
      <c r="J1892" s="32" t="str">
        <f>VLOOKUP(PANAJI!$I1892,Code2Loc,2,FALSE)</f>
        <v>KHOTODE</v>
      </c>
    </row>
    <row r="1893" spans="1:10" ht="15.75" hidden="1" customHeight="1" x14ac:dyDescent="0.25">
      <c r="A1893" s="29" t="s">
        <v>1998</v>
      </c>
      <c r="B1893" s="30">
        <v>66</v>
      </c>
      <c r="C1893" s="30" t="s">
        <v>2003</v>
      </c>
      <c r="D1893" s="30">
        <v>39</v>
      </c>
      <c r="E1893" s="30">
        <v>56</v>
      </c>
      <c r="F1893" s="30" t="s">
        <v>12</v>
      </c>
      <c r="G1893" s="31"/>
      <c r="H1893" s="31" t="s">
        <v>13</v>
      </c>
      <c r="I1893" s="18" t="s">
        <v>2004</v>
      </c>
      <c r="J1893" s="32" t="str">
        <f>VLOOKUP(PANAJI!$I1893,Code2Loc,2,FALSE)</f>
        <v>BIMBAL</v>
      </c>
    </row>
    <row r="1894" spans="1:10" ht="15.75" hidden="1" customHeight="1" x14ac:dyDescent="0.25">
      <c r="A1894" s="29" t="s">
        <v>1998</v>
      </c>
      <c r="B1894" s="30">
        <v>66</v>
      </c>
      <c r="C1894" s="30" t="s">
        <v>2005</v>
      </c>
      <c r="D1894" s="30">
        <v>40</v>
      </c>
      <c r="E1894" s="30">
        <v>60</v>
      </c>
      <c r="F1894" s="30" t="s">
        <v>12</v>
      </c>
      <c r="G1894" s="31"/>
      <c r="H1894" s="31" t="s">
        <v>13</v>
      </c>
      <c r="I1894" s="18" t="s">
        <v>2006</v>
      </c>
      <c r="J1894" s="32" t="str">
        <f>VLOOKUP(PANAJI!$I1894,Code2Loc,2,FALSE)</f>
        <v>XELAP</v>
      </c>
    </row>
    <row r="1895" spans="1:10" ht="15.75" hidden="1" customHeight="1" x14ac:dyDescent="0.25">
      <c r="A1895" s="29" t="s">
        <v>1998</v>
      </c>
      <c r="B1895" s="30">
        <v>66</v>
      </c>
      <c r="C1895" s="30" t="s">
        <v>1130</v>
      </c>
      <c r="D1895" s="30">
        <v>41</v>
      </c>
      <c r="E1895" s="30">
        <v>62</v>
      </c>
      <c r="F1895" s="30" t="s">
        <v>12</v>
      </c>
      <c r="G1895" s="31"/>
      <c r="H1895" s="31" t="s">
        <v>13</v>
      </c>
      <c r="I1895" s="18" t="s">
        <v>1131</v>
      </c>
      <c r="J1895" s="32" t="str">
        <f>VLOOKUP(PANAJI!$I1895,Code2Loc,2,FALSE)</f>
        <v>AMBELI</v>
      </c>
    </row>
    <row r="1896" spans="1:10" ht="15.75" hidden="1" customHeight="1" x14ac:dyDescent="0.25">
      <c r="A1896" s="29" t="s">
        <v>1998</v>
      </c>
      <c r="B1896" s="30">
        <v>66</v>
      </c>
      <c r="C1896" s="30" t="s">
        <v>2007</v>
      </c>
      <c r="D1896" s="30">
        <v>42</v>
      </c>
      <c r="E1896" s="30">
        <v>63</v>
      </c>
      <c r="F1896" s="30" t="s">
        <v>12</v>
      </c>
      <c r="G1896" s="31"/>
      <c r="H1896" s="31" t="s">
        <v>13</v>
      </c>
      <c r="I1896" s="18" t="s">
        <v>2008</v>
      </c>
      <c r="J1896" s="32" t="str">
        <f>VLOOKUP(PANAJI!$I1896,Code2Loc,2,FALSE)</f>
        <v>GAWANE</v>
      </c>
    </row>
    <row r="1897" spans="1:10" ht="15.75" hidden="1" customHeight="1" x14ac:dyDescent="0.25">
      <c r="A1897" s="29" t="s">
        <v>1998</v>
      </c>
      <c r="B1897" s="30">
        <v>66</v>
      </c>
      <c r="C1897" s="30" t="s">
        <v>2009</v>
      </c>
      <c r="D1897" s="30">
        <v>43</v>
      </c>
      <c r="E1897" s="30">
        <v>65</v>
      </c>
      <c r="F1897" s="30" t="s">
        <v>12</v>
      </c>
      <c r="G1897" s="31"/>
      <c r="H1897" s="31" t="s">
        <v>13</v>
      </c>
      <c r="I1897" s="18" t="s">
        <v>2010</v>
      </c>
      <c r="J1897" s="32" t="str">
        <f>VLOOKUP(PANAJI!$I1897,Code2Loc,2,FALSE)</f>
        <v>MALPAN</v>
      </c>
    </row>
    <row r="1898" spans="1:10" ht="15.75" hidden="1" customHeight="1" x14ac:dyDescent="0.25">
      <c r="A1898" s="29" t="s">
        <v>2011</v>
      </c>
      <c r="B1898" s="30">
        <v>67</v>
      </c>
      <c r="C1898" s="30" t="s">
        <v>11</v>
      </c>
      <c r="D1898" s="30">
        <v>1</v>
      </c>
      <c r="E1898" s="30">
        <v>0</v>
      </c>
      <c r="F1898" s="30" t="s">
        <v>12</v>
      </c>
      <c r="G1898" s="31"/>
      <c r="H1898" s="31" t="s">
        <v>13</v>
      </c>
      <c r="I1898" s="18" t="s">
        <v>14</v>
      </c>
      <c r="J1898" s="32" t="str">
        <f>VLOOKUP(PANAJI!$I1898,Code2Loc,2,FALSE)</f>
        <v>PANAJI</v>
      </c>
    </row>
    <row r="1899" spans="1:10" ht="15.75" hidden="1" customHeight="1" x14ac:dyDescent="0.25">
      <c r="A1899" s="29" t="s">
        <v>2011</v>
      </c>
      <c r="B1899" s="30">
        <v>67</v>
      </c>
      <c r="C1899" s="30" t="s">
        <v>206</v>
      </c>
      <c r="D1899" s="30">
        <v>2</v>
      </c>
      <c r="E1899" s="30">
        <v>2</v>
      </c>
      <c r="F1899" s="30" t="s">
        <v>12</v>
      </c>
      <c r="G1899" s="31"/>
      <c r="H1899" s="31" t="s">
        <v>13</v>
      </c>
      <c r="I1899" s="18" t="s">
        <v>207</v>
      </c>
      <c r="J1899" s="32" t="str">
        <f>VLOOKUP(PANAJI!$I1899,Code2Loc,2,FALSE)</f>
        <v>R. PATTO</v>
      </c>
    </row>
    <row r="1900" spans="1:10" ht="15.75" hidden="1" customHeight="1" x14ac:dyDescent="0.25">
      <c r="A1900" s="29" t="s">
        <v>2011</v>
      </c>
      <c r="B1900" s="30">
        <v>67</v>
      </c>
      <c r="C1900" s="30" t="s">
        <v>208</v>
      </c>
      <c r="D1900" s="30">
        <v>3</v>
      </c>
      <c r="E1900" s="30">
        <v>3</v>
      </c>
      <c r="F1900" s="30" t="s">
        <v>12</v>
      </c>
      <c r="G1900" s="31"/>
      <c r="H1900" s="31" t="s">
        <v>13</v>
      </c>
      <c r="I1900" s="18" t="s">
        <v>209</v>
      </c>
      <c r="J1900" s="32" t="str">
        <f>VLOOKUP(PANAJI!$I1900,Code2Loc,2,FALSE)</f>
        <v>RBDR FERRY</v>
      </c>
    </row>
    <row r="1901" spans="1:10" ht="15.75" hidden="1" customHeight="1" x14ac:dyDescent="0.25">
      <c r="A1901" s="29" t="s">
        <v>2011</v>
      </c>
      <c r="B1901" s="30">
        <v>67</v>
      </c>
      <c r="C1901" s="30" t="s">
        <v>210</v>
      </c>
      <c r="D1901" s="30">
        <v>4</v>
      </c>
      <c r="E1901" s="30">
        <v>4</v>
      </c>
      <c r="F1901" s="30" t="s">
        <v>12</v>
      </c>
      <c r="G1901" s="31"/>
      <c r="H1901" s="31" t="s">
        <v>13</v>
      </c>
      <c r="I1901" s="18" t="s">
        <v>211</v>
      </c>
      <c r="J1901" s="32" t="str">
        <f>VLOOKUP(PANAJI!$I1901,Code2Loc,2,FALSE)</f>
        <v>RIBANDAR</v>
      </c>
    </row>
    <row r="1902" spans="1:10" ht="15.75" hidden="1" customHeight="1" x14ac:dyDescent="0.25">
      <c r="A1902" s="29" t="s">
        <v>2011</v>
      </c>
      <c r="B1902" s="30">
        <v>67</v>
      </c>
      <c r="C1902" s="30" t="s">
        <v>212</v>
      </c>
      <c r="D1902" s="30">
        <v>5</v>
      </c>
      <c r="E1902" s="30">
        <v>5</v>
      </c>
      <c r="F1902" s="30" t="s">
        <v>12</v>
      </c>
      <c r="G1902" s="31"/>
      <c r="H1902" s="31" t="s">
        <v>13</v>
      </c>
      <c r="I1902" s="18" t="s">
        <v>213</v>
      </c>
      <c r="J1902" s="32" t="str">
        <f>VLOOKUP(PANAJI!$I1902,Code2Loc,2,FALSE)</f>
        <v>RBDR SCHOOL</v>
      </c>
    </row>
    <row r="1903" spans="1:10" ht="15.75" hidden="1" customHeight="1" x14ac:dyDescent="0.25">
      <c r="A1903" s="29" t="s">
        <v>2011</v>
      </c>
      <c r="B1903" s="30">
        <v>67</v>
      </c>
      <c r="C1903" s="30" t="s">
        <v>214</v>
      </c>
      <c r="D1903" s="30">
        <v>6</v>
      </c>
      <c r="E1903" s="30">
        <v>6</v>
      </c>
      <c r="F1903" s="30" t="s">
        <v>12</v>
      </c>
      <c r="G1903" s="31"/>
      <c r="H1903" s="31" t="s">
        <v>13</v>
      </c>
      <c r="I1903" s="18" t="s">
        <v>215</v>
      </c>
      <c r="J1903" s="32" t="str">
        <f>VLOOKUP(PANAJI!$I1903,Code2Loc,2,FALSE)</f>
        <v>ST.PEDRO</v>
      </c>
    </row>
    <row r="1904" spans="1:10" ht="15.75" hidden="1" customHeight="1" x14ac:dyDescent="0.25">
      <c r="A1904" s="29" t="s">
        <v>2011</v>
      </c>
      <c r="B1904" s="30">
        <v>67</v>
      </c>
      <c r="C1904" s="30" t="s">
        <v>216</v>
      </c>
      <c r="D1904" s="30">
        <v>7</v>
      </c>
      <c r="E1904" s="30">
        <v>7</v>
      </c>
      <c r="F1904" s="30" t="s">
        <v>12</v>
      </c>
      <c r="G1904" s="31"/>
      <c r="H1904" s="31" t="s">
        <v>13</v>
      </c>
      <c r="I1904" s="18" t="s">
        <v>217</v>
      </c>
      <c r="J1904" s="32" t="str">
        <f>VLOOKUP(PANAJI!$I1904,Code2Loc,2,FALSE)</f>
        <v>BAINGINI</v>
      </c>
    </row>
    <row r="1905" spans="1:10" ht="15.75" hidden="1" customHeight="1" x14ac:dyDescent="0.25">
      <c r="A1905" s="29" t="s">
        <v>2011</v>
      </c>
      <c r="B1905" s="30">
        <v>67</v>
      </c>
      <c r="C1905" s="30" t="s">
        <v>218</v>
      </c>
      <c r="D1905" s="30">
        <v>8</v>
      </c>
      <c r="E1905" s="30">
        <v>9</v>
      </c>
      <c r="F1905" s="30" t="s">
        <v>12</v>
      </c>
      <c r="G1905" s="31"/>
      <c r="H1905" s="31" t="s">
        <v>13</v>
      </c>
      <c r="I1905" s="18" t="s">
        <v>219</v>
      </c>
      <c r="J1905" s="32" t="str">
        <f>VLOOKUP(PANAJI!$I1905,Code2Loc,2,FALSE)</f>
        <v>OLD GOA</v>
      </c>
    </row>
    <row r="1906" spans="1:10" ht="15.75" hidden="1" customHeight="1" x14ac:dyDescent="0.25">
      <c r="A1906" s="29" t="s">
        <v>2011</v>
      </c>
      <c r="B1906" s="30">
        <v>67</v>
      </c>
      <c r="C1906" s="30" t="s">
        <v>220</v>
      </c>
      <c r="D1906" s="30">
        <v>9</v>
      </c>
      <c r="E1906" s="30">
        <v>11</v>
      </c>
      <c r="F1906" s="30" t="s">
        <v>12</v>
      </c>
      <c r="G1906" s="31"/>
      <c r="H1906" s="31" t="s">
        <v>13</v>
      </c>
      <c r="I1906" s="18" t="s">
        <v>221</v>
      </c>
      <c r="J1906" s="32" t="str">
        <f>VLOOKUP(PANAJI!$I1906,Code2Loc,2,FALSE)</f>
        <v>CORLI PUMP</v>
      </c>
    </row>
    <row r="1907" spans="1:10" ht="15.75" hidden="1" customHeight="1" x14ac:dyDescent="0.25">
      <c r="A1907" s="29" t="s">
        <v>2011</v>
      </c>
      <c r="B1907" s="30">
        <v>67</v>
      </c>
      <c r="C1907" s="30" t="s">
        <v>222</v>
      </c>
      <c r="D1907" s="30">
        <v>10</v>
      </c>
      <c r="E1907" s="30">
        <v>12</v>
      </c>
      <c r="F1907" s="30" t="s">
        <v>12</v>
      </c>
      <c r="G1907" s="31"/>
      <c r="H1907" s="31" t="s">
        <v>13</v>
      </c>
      <c r="I1907" s="18" t="s">
        <v>223</v>
      </c>
      <c r="J1907" s="32" t="str">
        <f>VLOOKUP(PANAJI!$I1907,Code2Loc,2,FALSE)</f>
        <v>CORLIM</v>
      </c>
    </row>
    <row r="1908" spans="1:10" ht="15.75" hidden="1" customHeight="1" x14ac:dyDescent="0.25">
      <c r="A1908" s="29" t="s">
        <v>2011</v>
      </c>
      <c r="B1908" s="30">
        <v>67</v>
      </c>
      <c r="C1908" s="30" t="s">
        <v>224</v>
      </c>
      <c r="D1908" s="30">
        <v>11</v>
      </c>
      <c r="E1908" s="30">
        <v>13</v>
      </c>
      <c r="F1908" s="30" t="s">
        <v>12</v>
      </c>
      <c r="G1908" s="31"/>
      <c r="H1908" s="31" t="s">
        <v>13</v>
      </c>
      <c r="I1908" s="18" t="s">
        <v>225</v>
      </c>
      <c r="J1908" s="32" t="str">
        <f>VLOOKUP(PANAJI!$I1908,Code2Loc,2,FALSE)</f>
        <v>DHULAPI</v>
      </c>
    </row>
    <row r="1909" spans="1:10" ht="15.75" hidden="1" customHeight="1" x14ac:dyDescent="0.25">
      <c r="A1909" s="29" t="s">
        <v>2011</v>
      </c>
      <c r="B1909" s="30">
        <v>67</v>
      </c>
      <c r="C1909" s="30" t="s">
        <v>163</v>
      </c>
      <c r="D1909" s="30">
        <v>12</v>
      </c>
      <c r="E1909" s="30">
        <v>14</v>
      </c>
      <c r="F1909" s="30" t="s">
        <v>12</v>
      </c>
      <c r="G1909" s="31"/>
      <c r="H1909" s="31" t="s">
        <v>13</v>
      </c>
      <c r="I1909" s="18" t="s">
        <v>164</v>
      </c>
      <c r="J1909" s="32" t="str">
        <f>VLOOKUP(PANAJI!$I1909,Code2Loc,2,FALSE)</f>
        <v>BANASTARI</v>
      </c>
    </row>
    <row r="1910" spans="1:10" ht="15.75" hidden="1" customHeight="1" x14ac:dyDescent="0.25">
      <c r="A1910" s="29" t="s">
        <v>2011</v>
      </c>
      <c r="B1910" s="30">
        <v>67</v>
      </c>
      <c r="C1910" s="30" t="s">
        <v>165</v>
      </c>
      <c r="D1910" s="30">
        <v>13</v>
      </c>
      <c r="E1910" s="30">
        <v>16</v>
      </c>
      <c r="F1910" s="30" t="s">
        <v>12</v>
      </c>
      <c r="G1910" s="31"/>
      <c r="H1910" s="31" t="s">
        <v>13</v>
      </c>
      <c r="I1910" s="18" t="s">
        <v>166</v>
      </c>
      <c r="J1910" s="32" t="str">
        <f>VLOOKUP(PANAJI!$I1910,Code2Loc,2,FALSE)</f>
        <v>BHOMA</v>
      </c>
    </row>
    <row r="1911" spans="1:10" ht="15.75" hidden="1" customHeight="1" x14ac:dyDescent="0.25">
      <c r="A1911" s="29" t="s">
        <v>2011</v>
      </c>
      <c r="B1911" s="30">
        <v>67</v>
      </c>
      <c r="C1911" s="30" t="s">
        <v>167</v>
      </c>
      <c r="D1911" s="30">
        <v>14</v>
      </c>
      <c r="E1911" s="30">
        <v>18</v>
      </c>
      <c r="F1911" s="30" t="s">
        <v>12</v>
      </c>
      <c r="G1911" s="31"/>
      <c r="H1911" s="31" t="s">
        <v>13</v>
      </c>
      <c r="I1911" s="18" t="s">
        <v>168</v>
      </c>
      <c r="J1911" s="32" t="str">
        <f>VLOOKUP(PANAJI!$I1911,Code2Loc,2,FALSE)</f>
        <v>KUNDAI</v>
      </c>
    </row>
    <row r="1912" spans="1:10" ht="15.75" hidden="1" customHeight="1" x14ac:dyDescent="0.25">
      <c r="A1912" s="29" t="s">
        <v>2011</v>
      </c>
      <c r="B1912" s="30">
        <v>67</v>
      </c>
      <c r="C1912" s="30" t="s">
        <v>169</v>
      </c>
      <c r="D1912" s="30">
        <v>15</v>
      </c>
      <c r="E1912" s="30">
        <v>20</v>
      </c>
      <c r="F1912" s="30" t="s">
        <v>12</v>
      </c>
      <c r="G1912" s="31"/>
      <c r="H1912" s="31" t="s">
        <v>13</v>
      </c>
      <c r="I1912" s="18" t="s">
        <v>170</v>
      </c>
      <c r="J1912" s="32" t="str">
        <f>VLOOKUP(PANAJI!$I1912,Code2Loc,2,FALSE)</f>
        <v>MANGESHI</v>
      </c>
    </row>
    <row r="1913" spans="1:10" ht="15.75" hidden="1" customHeight="1" x14ac:dyDescent="0.25">
      <c r="A1913" s="29" t="s">
        <v>2011</v>
      </c>
      <c r="B1913" s="30">
        <v>67</v>
      </c>
      <c r="C1913" s="30" t="s">
        <v>171</v>
      </c>
      <c r="D1913" s="30">
        <v>16</v>
      </c>
      <c r="E1913" s="30">
        <v>21</v>
      </c>
      <c r="F1913" s="30" t="s">
        <v>12</v>
      </c>
      <c r="G1913" s="31"/>
      <c r="H1913" s="31" t="s">
        <v>13</v>
      </c>
      <c r="I1913" s="18" t="s">
        <v>172</v>
      </c>
      <c r="J1913" s="32" t="str">
        <f>VLOOKUP(PANAJI!$I1913,Code2Loc,2,FALSE)</f>
        <v>MARDOL</v>
      </c>
    </row>
    <row r="1914" spans="1:10" ht="15.75" hidden="1" customHeight="1" x14ac:dyDescent="0.25">
      <c r="A1914" s="29" t="s">
        <v>2011</v>
      </c>
      <c r="B1914" s="30">
        <v>67</v>
      </c>
      <c r="C1914" s="30" t="s">
        <v>173</v>
      </c>
      <c r="D1914" s="30">
        <v>17</v>
      </c>
      <c r="E1914" s="30">
        <v>23</v>
      </c>
      <c r="F1914" s="30" t="s">
        <v>12</v>
      </c>
      <c r="G1914" s="31"/>
      <c r="H1914" s="31" t="s">
        <v>13</v>
      </c>
      <c r="I1914" s="18" t="s">
        <v>174</v>
      </c>
      <c r="J1914" s="32" t="str">
        <f>VLOOKUP(PANAJI!$I1914,Code2Loc,2,FALSE)</f>
        <v>PATYEKADE</v>
      </c>
    </row>
    <row r="1915" spans="1:10" ht="15.75" hidden="1" customHeight="1" x14ac:dyDescent="0.25">
      <c r="A1915" s="29" t="s">
        <v>2011</v>
      </c>
      <c r="B1915" s="30">
        <v>67</v>
      </c>
      <c r="C1915" s="30" t="s">
        <v>175</v>
      </c>
      <c r="D1915" s="30">
        <v>18</v>
      </c>
      <c r="E1915" s="30">
        <v>25</v>
      </c>
      <c r="F1915" s="30" t="s">
        <v>12</v>
      </c>
      <c r="G1915" s="31"/>
      <c r="H1915" s="31" t="s">
        <v>13</v>
      </c>
      <c r="I1915" s="18" t="s">
        <v>176</v>
      </c>
      <c r="J1915" s="32" t="str">
        <f>VLOOKUP(PANAJI!$I1915,Code2Loc,2,FALSE)</f>
        <v>FARMAGUDI</v>
      </c>
    </row>
    <row r="1916" spans="1:10" ht="15.75" hidden="1" customHeight="1" x14ac:dyDescent="0.25">
      <c r="A1916" s="29" t="s">
        <v>2011</v>
      </c>
      <c r="B1916" s="30">
        <v>67</v>
      </c>
      <c r="C1916" s="30" t="s">
        <v>177</v>
      </c>
      <c r="D1916" s="30">
        <v>19</v>
      </c>
      <c r="E1916" s="30">
        <v>26</v>
      </c>
      <c r="F1916" s="30" t="s">
        <v>12</v>
      </c>
      <c r="G1916" s="31"/>
      <c r="H1916" s="31" t="s">
        <v>13</v>
      </c>
      <c r="I1916" s="18" t="s">
        <v>178</v>
      </c>
      <c r="J1916" s="32" t="str">
        <f>VLOOKUP(PANAJI!$I1916,Code2Loc,2,FALSE)</f>
        <v>FMD CIRCLE</v>
      </c>
    </row>
    <row r="1917" spans="1:10" ht="15.75" hidden="1" customHeight="1" x14ac:dyDescent="0.25">
      <c r="A1917" s="29" t="s">
        <v>2011</v>
      </c>
      <c r="B1917" s="30">
        <v>67</v>
      </c>
      <c r="C1917" s="30" t="s">
        <v>179</v>
      </c>
      <c r="D1917" s="30">
        <v>20</v>
      </c>
      <c r="E1917" s="30">
        <v>28</v>
      </c>
      <c r="F1917" s="30" t="s">
        <v>12</v>
      </c>
      <c r="G1917" s="31"/>
      <c r="H1917" s="31" t="s">
        <v>30</v>
      </c>
      <c r="I1917" s="18" t="s">
        <v>180</v>
      </c>
      <c r="J1917" s="32" t="str">
        <f>VLOOKUP(PANAJI!$I1917,Code2Loc,2,FALSE)</f>
        <v>PONDA</v>
      </c>
    </row>
    <row r="1918" spans="1:10" ht="15.75" hidden="1" customHeight="1" x14ac:dyDescent="0.25">
      <c r="A1918" s="29" t="s">
        <v>2011</v>
      </c>
      <c r="B1918" s="30">
        <v>67</v>
      </c>
      <c r="C1918" s="30" t="s">
        <v>1042</v>
      </c>
      <c r="D1918" s="30">
        <v>21</v>
      </c>
      <c r="E1918" s="30">
        <v>29</v>
      </c>
      <c r="F1918" s="30" t="s">
        <v>12</v>
      </c>
      <c r="G1918" s="31"/>
      <c r="H1918" s="31" t="s">
        <v>13</v>
      </c>
      <c r="I1918" s="18" t="s">
        <v>1043</v>
      </c>
      <c r="J1918" s="32" t="str">
        <f>VLOOKUP(PANAJI!$I1918,Code2Loc,2,FALSE)</f>
        <v>UPPER BAZAR</v>
      </c>
    </row>
    <row r="1919" spans="1:10" ht="15.75" hidden="1" customHeight="1" x14ac:dyDescent="0.25">
      <c r="A1919" s="29" t="s">
        <v>2011</v>
      </c>
      <c r="B1919" s="30">
        <v>67</v>
      </c>
      <c r="C1919" s="30" t="s">
        <v>1044</v>
      </c>
      <c r="D1919" s="30">
        <v>22</v>
      </c>
      <c r="E1919" s="30">
        <v>31</v>
      </c>
      <c r="F1919" s="30" t="s">
        <v>12</v>
      </c>
      <c r="G1919" s="31"/>
      <c r="H1919" s="31" t="s">
        <v>13</v>
      </c>
      <c r="I1919" s="18" t="s">
        <v>1045</v>
      </c>
      <c r="J1919" s="32" t="str">
        <f>VLOOKUP(PANAJI!$I1919,Code2Loc,2,FALSE)</f>
        <v>CURTI</v>
      </c>
    </row>
    <row r="1920" spans="1:10" ht="15.75" hidden="1" customHeight="1" x14ac:dyDescent="0.25">
      <c r="A1920" s="29" t="s">
        <v>2011</v>
      </c>
      <c r="B1920" s="30">
        <v>67</v>
      </c>
      <c r="C1920" s="30" t="s">
        <v>1733</v>
      </c>
      <c r="D1920" s="30">
        <v>23</v>
      </c>
      <c r="E1920" s="30">
        <v>32</v>
      </c>
      <c r="F1920" s="30" t="s">
        <v>12</v>
      </c>
      <c r="G1920" s="31"/>
      <c r="H1920" s="31" t="s">
        <v>13</v>
      </c>
      <c r="I1920" s="18" t="s">
        <v>1734</v>
      </c>
      <c r="J1920" s="32" t="str">
        <f>VLOOKUP(PANAJI!$I1920,Code2Loc,2,FALSE)</f>
        <v>KHANDEPAR</v>
      </c>
    </row>
    <row r="1921" spans="1:10" ht="15.75" hidden="1" customHeight="1" x14ac:dyDescent="0.25">
      <c r="A1921" s="29" t="s">
        <v>2011</v>
      </c>
      <c r="B1921" s="30">
        <v>67</v>
      </c>
      <c r="C1921" s="30" t="s">
        <v>1973</v>
      </c>
      <c r="D1921" s="30">
        <v>24</v>
      </c>
      <c r="E1921" s="30">
        <v>33</v>
      </c>
      <c r="F1921" s="30" t="s">
        <v>12</v>
      </c>
      <c r="G1921" s="31"/>
      <c r="H1921" s="31" t="s">
        <v>13</v>
      </c>
      <c r="I1921" s="18" t="s">
        <v>1974</v>
      </c>
      <c r="J1921" s="32" t="str">
        <f>VLOOKUP(PANAJI!$I1921,Code2Loc,2,FALSE)</f>
        <v>CHWGUL W/S</v>
      </c>
    </row>
    <row r="1922" spans="1:10" ht="15.75" hidden="1" customHeight="1" x14ac:dyDescent="0.25">
      <c r="A1922" s="29" t="s">
        <v>2011</v>
      </c>
      <c r="B1922" s="30">
        <v>67</v>
      </c>
      <c r="C1922" s="30" t="s">
        <v>1975</v>
      </c>
      <c r="D1922" s="30">
        <v>25</v>
      </c>
      <c r="E1922" s="30">
        <v>35</v>
      </c>
      <c r="F1922" s="30" t="s">
        <v>12</v>
      </c>
      <c r="G1922" s="31"/>
      <c r="H1922" s="31" t="s">
        <v>13</v>
      </c>
      <c r="I1922" s="18" t="s">
        <v>1976</v>
      </c>
      <c r="J1922" s="32" t="str">
        <f>VLOOKUP(PANAJI!$I1922,Code2Loc,2,FALSE)</f>
        <v>HOLY CROSS</v>
      </c>
    </row>
    <row r="1923" spans="1:10" ht="15.75" hidden="1" customHeight="1" x14ac:dyDescent="0.25">
      <c r="A1923" s="29" t="s">
        <v>2011</v>
      </c>
      <c r="B1923" s="30">
        <v>67</v>
      </c>
      <c r="C1923" s="30" t="s">
        <v>1977</v>
      </c>
      <c r="D1923" s="30">
        <v>26</v>
      </c>
      <c r="E1923" s="30">
        <v>36</v>
      </c>
      <c r="F1923" s="30" t="s">
        <v>12</v>
      </c>
      <c r="G1923" s="31"/>
      <c r="H1923" s="31" t="s">
        <v>13</v>
      </c>
      <c r="I1923" s="18" t="s">
        <v>1978</v>
      </c>
      <c r="J1923" s="32" t="str">
        <f>VLOOKUP(PANAJI!$I1923,Code2Loc,2,FALSE)</f>
        <v>NESTLE</v>
      </c>
    </row>
    <row r="1924" spans="1:10" ht="15.75" hidden="1" customHeight="1" x14ac:dyDescent="0.25">
      <c r="A1924" s="29" t="s">
        <v>2011</v>
      </c>
      <c r="B1924" s="30">
        <v>67</v>
      </c>
      <c r="C1924" s="30" t="s">
        <v>1979</v>
      </c>
      <c r="D1924" s="30">
        <v>27</v>
      </c>
      <c r="E1924" s="30">
        <v>37</v>
      </c>
      <c r="F1924" s="30" t="s">
        <v>12</v>
      </c>
      <c r="G1924" s="31"/>
      <c r="H1924" s="31" t="s">
        <v>13</v>
      </c>
      <c r="I1924" s="18" t="s">
        <v>1979</v>
      </c>
      <c r="J1924" s="32" t="str">
        <f>VLOOKUP(PANAJI!$I1924,Code2Loc,2,FALSE)</f>
        <v>MRF</v>
      </c>
    </row>
    <row r="1925" spans="1:10" ht="15.75" hidden="1" customHeight="1" x14ac:dyDescent="0.25">
      <c r="A1925" s="29" t="s">
        <v>2011</v>
      </c>
      <c r="B1925" s="30">
        <v>67</v>
      </c>
      <c r="C1925" s="30" t="s">
        <v>1379</v>
      </c>
      <c r="D1925" s="30">
        <v>28</v>
      </c>
      <c r="E1925" s="30">
        <v>38</v>
      </c>
      <c r="F1925" s="30" t="s">
        <v>12</v>
      </c>
      <c r="G1925" s="31"/>
      <c r="H1925" s="31" t="s">
        <v>13</v>
      </c>
      <c r="I1925" s="18" t="s">
        <v>1380</v>
      </c>
      <c r="J1925" s="32" t="str">
        <f>VLOOKUP(PANAJI!$I1925,Code2Loc,2,FALSE)</f>
        <v>USGAO TISK</v>
      </c>
    </row>
    <row r="1926" spans="1:10" ht="15.75" hidden="1" customHeight="1" x14ac:dyDescent="0.25">
      <c r="A1926" s="29" t="s">
        <v>2011</v>
      </c>
      <c r="B1926" s="30">
        <v>67</v>
      </c>
      <c r="C1926" s="30" t="s">
        <v>1830</v>
      </c>
      <c r="D1926" s="30">
        <v>29</v>
      </c>
      <c r="E1926" s="30">
        <v>41</v>
      </c>
      <c r="F1926" s="30" t="s">
        <v>12</v>
      </c>
      <c r="G1926" s="31"/>
      <c r="H1926" s="31" t="s">
        <v>13</v>
      </c>
      <c r="I1926" s="18" t="s">
        <v>1831</v>
      </c>
      <c r="J1926" s="32" t="str">
        <f>VLOOKUP(PANAJI!$I1926,Code2Loc,2,FALSE)</f>
        <v>SUGAR FCTRY</v>
      </c>
    </row>
    <row r="1927" spans="1:10" ht="15.75" hidden="1" customHeight="1" x14ac:dyDescent="0.25">
      <c r="A1927" s="29" t="s">
        <v>2011</v>
      </c>
      <c r="B1927" s="30">
        <v>67</v>
      </c>
      <c r="C1927" s="30" t="s">
        <v>1381</v>
      </c>
      <c r="D1927" s="30">
        <v>30</v>
      </c>
      <c r="E1927" s="30">
        <v>44</v>
      </c>
      <c r="F1927" s="30" t="s">
        <v>12</v>
      </c>
      <c r="G1927" s="31"/>
      <c r="H1927" s="31" t="s">
        <v>13</v>
      </c>
      <c r="I1927" s="18" t="s">
        <v>1382</v>
      </c>
      <c r="J1927" s="32" t="str">
        <f>VLOOKUP(PANAJI!$I1927,Code2Loc,2,FALSE)</f>
        <v>DHARBANDORA</v>
      </c>
    </row>
    <row r="1928" spans="1:10" ht="15.75" hidden="1" customHeight="1" x14ac:dyDescent="0.25">
      <c r="A1928" s="29" t="s">
        <v>2011</v>
      </c>
      <c r="B1928" s="30">
        <v>67</v>
      </c>
      <c r="C1928" s="30" t="s">
        <v>2012</v>
      </c>
      <c r="D1928" s="30">
        <v>31</v>
      </c>
      <c r="E1928" s="30">
        <v>47</v>
      </c>
      <c r="F1928" s="30" t="s">
        <v>12</v>
      </c>
      <c r="G1928" s="31"/>
      <c r="H1928" s="31" t="s">
        <v>13</v>
      </c>
      <c r="I1928" s="18" t="s">
        <v>2013</v>
      </c>
      <c r="J1928" s="32" t="str">
        <f>VLOOKUP(PANAJI!$I1928,Code2Loc,2,FALSE)</f>
        <v>TALSAI</v>
      </c>
    </row>
    <row r="1929" spans="1:10" ht="15.75" hidden="1" customHeight="1" x14ac:dyDescent="0.25">
      <c r="A1929" s="29" t="s">
        <v>2011</v>
      </c>
      <c r="B1929" s="30">
        <v>67</v>
      </c>
      <c r="C1929" s="30" t="s">
        <v>2014</v>
      </c>
      <c r="D1929" s="30">
        <v>32</v>
      </c>
      <c r="E1929" s="30">
        <v>50</v>
      </c>
      <c r="F1929" s="30" t="s">
        <v>12</v>
      </c>
      <c r="G1929" s="31"/>
      <c r="H1929" s="31" t="s">
        <v>13</v>
      </c>
      <c r="I1929" s="18" t="s">
        <v>2015</v>
      </c>
      <c r="J1929" s="32" t="str">
        <f>VLOOKUP(PANAJI!$I1929,Code2Loc,2,FALSE)</f>
        <v>UDALSHE</v>
      </c>
    </row>
    <row r="1930" spans="1:10" ht="15.75" hidden="1" customHeight="1" x14ac:dyDescent="0.25">
      <c r="A1930" s="29" t="s">
        <v>2011</v>
      </c>
      <c r="B1930" s="30">
        <v>67</v>
      </c>
      <c r="C1930" s="30" t="s">
        <v>2016</v>
      </c>
      <c r="D1930" s="30">
        <v>33</v>
      </c>
      <c r="E1930" s="30">
        <v>51</v>
      </c>
      <c r="F1930" s="30" t="s">
        <v>12</v>
      </c>
      <c r="G1930" s="31"/>
      <c r="H1930" s="31" t="s">
        <v>13</v>
      </c>
      <c r="I1930" s="18" t="s">
        <v>2017</v>
      </c>
      <c r="J1930" s="32" t="str">
        <f>VLOOKUP(PANAJI!$I1930,Code2Loc,2,FALSE)</f>
        <v>SACORDA</v>
      </c>
    </row>
    <row r="1931" spans="1:10" ht="15.75" hidden="1" customHeight="1" x14ac:dyDescent="0.25">
      <c r="A1931" s="29" t="s">
        <v>2011</v>
      </c>
      <c r="B1931" s="30">
        <v>67</v>
      </c>
      <c r="C1931" s="30" t="s">
        <v>2018</v>
      </c>
      <c r="D1931" s="30">
        <v>34</v>
      </c>
      <c r="E1931" s="30">
        <v>55</v>
      </c>
      <c r="F1931" s="30" t="s">
        <v>12</v>
      </c>
      <c r="G1931" s="31"/>
      <c r="H1931" s="31" t="s">
        <v>13</v>
      </c>
      <c r="I1931" s="18" t="s">
        <v>2019</v>
      </c>
      <c r="J1931" s="32" t="str">
        <f>VLOOKUP(PANAJI!$I1931,Code2Loc,2,FALSE)</f>
        <v>SATPAL</v>
      </c>
    </row>
    <row r="1932" spans="1:10" ht="15.75" hidden="1" customHeight="1" x14ac:dyDescent="0.25">
      <c r="A1932" s="29" t="s">
        <v>2011</v>
      </c>
      <c r="B1932" s="30">
        <v>67</v>
      </c>
      <c r="C1932" s="30" t="s">
        <v>2020</v>
      </c>
      <c r="D1932" s="30">
        <v>35</v>
      </c>
      <c r="E1932" s="30">
        <v>58</v>
      </c>
      <c r="F1932" s="30" t="s">
        <v>12</v>
      </c>
      <c r="G1932" s="31"/>
      <c r="H1932" s="31" t="s">
        <v>13</v>
      </c>
      <c r="I1932" s="18" t="s">
        <v>2021</v>
      </c>
      <c r="J1932" s="32" t="str">
        <f>VLOOKUP(PANAJI!$I1932,Code2Loc,2,FALSE)</f>
        <v>BOLKARNE</v>
      </c>
    </row>
    <row r="1933" spans="1:10" ht="15.75" hidden="1" customHeight="1" x14ac:dyDescent="0.25">
      <c r="A1933" s="29" t="s">
        <v>2011</v>
      </c>
      <c r="B1933" s="30">
        <v>67</v>
      </c>
      <c r="C1933" s="30" t="s">
        <v>2022</v>
      </c>
      <c r="D1933" s="30">
        <v>36</v>
      </c>
      <c r="E1933" s="30">
        <v>60</v>
      </c>
      <c r="F1933" s="30" t="s">
        <v>12</v>
      </c>
      <c r="G1933" s="31"/>
      <c r="H1933" s="31" t="s">
        <v>13</v>
      </c>
      <c r="I1933" s="18" t="s">
        <v>2023</v>
      </c>
      <c r="J1933" s="32" t="str">
        <f>VLOOKUP(PANAJI!$I1933,Code2Loc,2,FALSE)</f>
        <v>TAYDE</v>
      </c>
    </row>
    <row r="1934" spans="1:10" ht="15.75" hidden="1" customHeight="1" x14ac:dyDescent="0.25">
      <c r="A1934" s="29" t="s">
        <v>2011</v>
      </c>
      <c r="B1934" s="30">
        <v>67</v>
      </c>
      <c r="C1934" s="30" t="s">
        <v>2024</v>
      </c>
      <c r="D1934" s="30">
        <v>37</v>
      </c>
      <c r="E1934" s="30">
        <v>64</v>
      </c>
      <c r="F1934" s="30" t="s">
        <v>12</v>
      </c>
      <c r="G1934" s="31"/>
      <c r="H1934" s="31" t="s">
        <v>13</v>
      </c>
      <c r="I1934" s="18" t="s">
        <v>2025</v>
      </c>
      <c r="J1934" s="32" t="str">
        <f>VLOOKUP(PANAJI!$I1934,Code2Loc,2,FALSE)</f>
        <v>DHARGE</v>
      </c>
    </row>
    <row r="1935" spans="1:10" ht="15.75" hidden="1" customHeight="1" x14ac:dyDescent="0.25">
      <c r="A1935" s="29" t="s">
        <v>2011</v>
      </c>
      <c r="B1935" s="30">
        <v>67</v>
      </c>
      <c r="C1935" s="30" t="s">
        <v>2026</v>
      </c>
      <c r="D1935" s="30">
        <v>38</v>
      </c>
      <c r="E1935" s="30">
        <v>66</v>
      </c>
      <c r="F1935" s="30" t="s">
        <v>12</v>
      </c>
      <c r="G1935" s="31"/>
      <c r="H1935" s="31" t="s">
        <v>13</v>
      </c>
      <c r="I1935" s="18" t="s">
        <v>2027</v>
      </c>
      <c r="J1935" s="32" t="str">
        <f>VLOOKUP(PANAJI!$I1935,Code2Loc,2,FALSE)</f>
        <v>TAMDI SURLA</v>
      </c>
    </row>
    <row r="1936" spans="1:10" ht="15.75" hidden="1" customHeight="1" x14ac:dyDescent="0.25">
      <c r="A1936" s="29" t="s">
        <v>2028</v>
      </c>
      <c r="B1936" s="30">
        <v>68</v>
      </c>
      <c r="C1936" s="30" t="s">
        <v>297</v>
      </c>
      <c r="D1936" s="30">
        <v>1</v>
      </c>
      <c r="E1936" s="30">
        <v>0</v>
      </c>
      <c r="F1936" s="30" t="s">
        <v>12</v>
      </c>
      <c r="G1936" s="31"/>
      <c r="H1936" s="31" t="s">
        <v>13</v>
      </c>
      <c r="I1936" s="18" t="s">
        <v>298</v>
      </c>
      <c r="J1936" s="32" t="str">
        <f>VLOOKUP(PANAJI!$I1936,Code2Loc,2,FALSE)</f>
        <v>PANAJI MKT</v>
      </c>
    </row>
    <row r="1937" spans="1:10" ht="15.75" hidden="1" customHeight="1" x14ac:dyDescent="0.25">
      <c r="A1937" s="29" t="s">
        <v>2028</v>
      </c>
      <c r="B1937" s="30">
        <v>68</v>
      </c>
      <c r="C1937" s="30" t="s">
        <v>299</v>
      </c>
      <c r="D1937" s="30">
        <v>2</v>
      </c>
      <c r="E1937" s="30">
        <v>1</v>
      </c>
      <c r="F1937" s="30" t="s">
        <v>12</v>
      </c>
      <c r="G1937" s="31"/>
      <c r="H1937" s="31" t="s">
        <v>13</v>
      </c>
      <c r="I1937" s="18" t="s">
        <v>300</v>
      </c>
      <c r="J1937" s="32" t="str">
        <f>VLOOKUP(PANAJI!$I1937,Code2Loc,2,FALSE)</f>
        <v>FERRY BOAT</v>
      </c>
    </row>
    <row r="1938" spans="1:10" ht="15.75" hidden="1" customHeight="1" x14ac:dyDescent="0.25">
      <c r="A1938" s="29" t="s">
        <v>2028</v>
      </c>
      <c r="B1938" s="30">
        <v>68</v>
      </c>
      <c r="C1938" s="30" t="s">
        <v>11</v>
      </c>
      <c r="D1938" s="30">
        <v>3</v>
      </c>
      <c r="E1938" s="30">
        <v>3</v>
      </c>
      <c r="F1938" s="30" t="s">
        <v>12</v>
      </c>
      <c r="G1938" s="31"/>
      <c r="H1938" s="31" t="s">
        <v>13</v>
      </c>
      <c r="I1938" s="18" t="s">
        <v>14</v>
      </c>
      <c r="J1938" s="32" t="str">
        <f>VLOOKUP(PANAJI!$I1938,Code2Loc,2,FALSE)</f>
        <v>PANAJI</v>
      </c>
    </row>
    <row r="1939" spans="1:10" ht="15.75" hidden="1" customHeight="1" x14ac:dyDescent="0.25">
      <c r="A1939" s="29" t="s">
        <v>2028</v>
      </c>
      <c r="B1939" s="30">
        <v>68</v>
      </c>
      <c r="C1939" s="30" t="s">
        <v>206</v>
      </c>
      <c r="D1939" s="30">
        <v>4</v>
      </c>
      <c r="E1939" s="30">
        <v>5</v>
      </c>
      <c r="F1939" s="30" t="s">
        <v>12</v>
      </c>
      <c r="G1939" s="31"/>
      <c r="H1939" s="31" t="s">
        <v>13</v>
      </c>
      <c r="I1939" s="18" t="s">
        <v>207</v>
      </c>
      <c r="J1939" s="32" t="str">
        <f>VLOOKUP(PANAJI!$I1939,Code2Loc,2,FALSE)</f>
        <v>R. PATTO</v>
      </c>
    </row>
    <row r="1940" spans="1:10" ht="15.75" hidden="1" customHeight="1" x14ac:dyDescent="0.25">
      <c r="A1940" s="29" t="s">
        <v>2028</v>
      </c>
      <c r="B1940" s="30">
        <v>68</v>
      </c>
      <c r="C1940" s="30" t="s">
        <v>208</v>
      </c>
      <c r="D1940" s="30">
        <v>5</v>
      </c>
      <c r="E1940" s="30">
        <v>6</v>
      </c>
      <c r="F1940" s="30" t="s">
        <v>12</v>
      </c>
      <c r="G1940" s="31"/>
      <c r="H1940" s="31" t="s">
        <v>13</v>
      </c>
      <c r="I1940" s="18" t="s">
        <v>209</v>
      </c>
      <c r="J1940" s="32" t="str">
        <f>VLOOKUP(PANAJI!$I1940,Code2Loc,2,FALSE)</f>
        <v>RBDR FERRY</v>
      </c>
    </row>
    <row r="1941" spans="1:10" ht="15.75" hidden="1" customHeight="1" x14ac:dyDescent="0.25">
      <c r="A1941" s="29" t="s">
        <v>2028</v>
      </c>
      <c r="B1941" s="30">
        <v>68</v>
      </c>
      <c r="C1941" s="30" t="s">
        <v>210</v>
      </c>
      <c r="D1941" s="30">
        <v>6</v>
      </c>
      <c r="E1941" s="30">
        <v>7</v>
      </c>
      <c r="F1941" s="30" t="s">
        <v>12</v>
      </c>
      <c r="G1941" s="31"/>
      <c r="H1941" s="31" t="s">
        <v>13</v>
      </c>
      <c r="I1941" s="18" t="s">
        <v>211</v>
      </c>
      <c r="J1941" s="32" t="str">
        <f>VLOOKUP(PANAJI!$I1941,Code2Loc,2,FALSE)</f>
        <v>RIBANDAR</v>
      </c>
    </row>
    <row r="1942" spans="1:10" ht="15.75" hidden="1" customHeight="1" x14ac:dyDescent="0.25">
      <c r="A1942" s="29" t="s">
        <v>2028</v>
      </c>
      <c r="B1942" s="30">
        <v>68</v>
      </c>
      <c r="C1942" s="30" t="s">
        <v>212</v>
      </c>
      <c r="D1942" s="30">
        <v>7</v>
      </c>
      <c r="E1942" s="30">
        <v>8</v>
      </c>
      <c r="F1942" s="30" t="s">
        <v>12</v>
      </c>
      <c r="G1942" s="31"/>
      <c r="H1942" s="31" t="s">
        <v>13</v>
      </c>
      <c r="I1942" s="18" t="s">
        <v>213</v>
      </c>
      <c r="J1942" s="32" t="str">
        <f>VLOOKUP(PANAJI!$I1942,Code2Loc,2,FALSE)</f>
        <v>RBDR SCHOOL</v>
      </c>
    </row>
    <row r="1943" spans="1:10" ht="15.75" hidden="1" customHeight="1" x14ac:dyDescent="0.25">
      <c r="A1943" s="29" t="s">
        <v>2028</v>
      </c>
      <c r="B1943" s="30">
        <v>68</v>
      </c>
      <c r="C1943" s="30" t="s">
        <v>214</v>
      </c>
      <c r="D1943" s="30">
        <v>8</v>
      </c>
      <c r="E1943" s="30">
        <v>9</v>
      </c>
      <c r="F1943" s="30" t="s">
        <v>12</v>
      </c>
      <c r="G1943" s="31"/>
      <c r="H1943" s="31" t="s">
        <v>13</v>
      </c>
      <c r="I1943" s="18" t="s">
        <v>215</v>
      </c>
      <c r="J1943" s="32" t="str">
        <f>VLOOKUP(PANAJI!$I1943,Code2Loc,2,FALSE)</f>
        <v>ST.PEDRO</v>
      </c>
    </row>
    <row r="1944" spans="1:10" ht="15.75" hidden="1" customHeight="1" x14ac:dyDescent="0.25">
      <c r="A1944" s="29" t="s">
        <v>2028</v>
      </c>
      <c r="B1944" s="30">
        <v>68</v>
      </c>
      <c r="C1944" s="30" t="s">
        <v>216</v>
      </c>
      <c r="D1944" s="30">
        <v>9</v>
      </c>
      <c r="E1944" s="30">
        <v>10</v>
      </c>
      <c r="F1944" s="30" t="s">
        <v>12</v>
      </c>
      <c r="G1944" s="31"/>
      <c r="H1944" s="31" t="s">
        <v>13</v>
      </c>
      <c r="I1944" s="18" t="s">
        <v>217</v>
      </c>
      <c r="J1944" s="32" t="str">
        <f>VLOOKUP(PANAJI!$I1944,Code2Loc,2,FALSE)</f>
        <v>BAINGINI</v>
      </c>
    </row>
    <row r="1945" spans="1:10" ht="15.75" hidden="1" customHeight="1" x14ac:dyDescent="0.25">
      <c r="A1945" s="29" t="s">
        <v>2028</v>
      </c>
      <c r="B1945" s="30">
        <v>68</v>
      </c>
      <c r="C1945" s="30" t="s">
        <v>218</v>
      </c>
      <c r="D1945" s="30">
        <v>10</v>
      </c>
      <c r="E1945" s="30">
        <v>12</v>
      </c>
      <c r="F1945" s="30" t="s">
        <v>12</v>
      </c>
      <c r="G1945" s="31"/>
      <c r="H1945" s="31" t="s">
        <v>13</v>
      </c>
      <c r="I1945" s="18" t="s">
        <v>219</v>
      </c>
      <c r="J1945" s="32" t="str">
        <f>VLOOKUP(PANAJI!$I1945,Code2Loc,2,FALSE)</f>
        <v>OLD GOA</v>
      </c>
    </row>
    <row r="1946" spans="1:10" ht="15.75" hidden="1" customHeight="1" x14ac:dyDescent="0.25">
      <c r="A1946" s="29" t="s">
        <v>2028</v>
      </c>
      <c r="B1946" s="30">
        <v>68</v>
      </c>
      <c r="C1946" s="30" t="s">
        <v>220</v>
      </c>
      <c r="D1946" s="30">
        <v>11</v>
      </c>
      <c r="E1946" s="30">
        <v>14</v>
      </c>
      <c r="F1946" s="30" t="s">
        <v>12</v>
      </c>
      <c r="G1946" s="31"/>
      <c r="H1946" s="31" t="s">
        <v>13</v>
      </c>
      <c r="I1946" s="18" t="s">
        <v>221</v>
      </c>
      <c r="J1946" s="32" t="str">
        <f>VLOOKUP(PANAJI!$I1946,Code2Loc,2,FALSE)</f>
        <v>CORLI PUMP</v>
      </c>
    </row>
    <row r="1947" spans="1:10" ht="15.75" hidden="1" customHeight="1" x14ac:dyDescent="0.25">
      <c r="A1947" s="29" t="s">
        <v>2028</v>
      </c>
      <c r="B1947" s="30">
        <v>68</v>
      </c>
      <c r="C1947" s="30" t="s">
        <v>222</v>
      </c>
      <c r="D1947" s="30">
        <v>12</v>
      </c>
      <c r="E1947" s="30">
        <v>15</v>
      </c>
      <c r="F1947" s="30" t="s">
        <v>12</v>
      </c>
      <c r="G1947" s="31"/>
      <c r="H1947" s="31" t="s">
        <v>13</v>
      </c>
      <c r="I1947" s="18" t="s">
        <v>223</v>
      </c>
      <c r="J1947" s="32" t="str">
        <f>VLOOKUP(PANAJI!$I1947,Code2Loc,2,FALSE)</f>
        <v>CORLIM</v>
      </c>
    </row>
    <row r="1948" spans="1:10" ht="15.75" hidden="1" customHeight="1" x14ac:dyDescent="0.25">
      <c r="A1948" s="29" t="s">
        <v>2028</v>
      </c>
      <c r="B1948" s="30">
        <v>68</v>
      </c>
      <c r="C1948" s="30" t="s">
        <v>224</v>
      </c>
      <c r="D1948" s="30">
        <v>13</v>
      </c>
      <c r="E1948" s="30">
        <v>16</v>
      </c>
      <c r="F1948" s="30" t="s">
        <v>12</v>
      </c>
      <c r="G1948" s="31"/>
      <c r="H1948" s="31" t="s">
        <v>13</v>
      </c>
      <c r="I1948" s="18" t="s">
        <v>225</v>
      </c>
      <c r="J1948" s="32" t="str">
        <f>VLOOKUP(PANAJI!$I1948,Code2Loc,2,FALSE)</f>
        <v>DHULAPI</v>
      </c>
    </row>
    <row r="1949" spans="1:10" ht="15.75" hidden="1" customHeight="1" x14ac:dyDescent="0.25">
      <c r="A1949" s="29" t="s">
        <v>2028</v>
      </c>
      <c r="B1949" s="30">
        <v>68</v>
      </c>
      <c r="C1949" s="30" t="s">
        <v>163</v>
      </c>
      <c r="D1949" s="30">
        <v>14</v>
      </c>
      <c r="E1949" s="30">
        <v>17</v>
      </c>
      <c r="F1949" s="30" t="s">
        <v>12</v>
      </c>
      <c r="G1949" s="31"/>
      <c r="H1949" s="31" t="s">
        <v>13</v>
      </c>
      <c r="I1949" s="18" t="s">
        <v>164</v>
      </c>
      <c r="J1949" s="32" t="str">
        <f>VLOOKUP(PANAJI!$I1949,Code2Loc,2,FALSE)</f>
        <v>BANASTARI</v>
      </c>
    </row>
    <row r="1950" spans="1:10" ht="15.75" hidden="1" customHeight="1" x14ac:dyDescent="0.25">
      <c r="A1950" s="29" t="s">
        <v>2028</v>
      </c>
      <c r="B1950" s="30">
        <v>68</v>
      </c>
      <c r="C1950" s="30" t="s">
        <v>165</v>
      </c>
      <c r="D1950" s="30">
        <v>15</v>
      </c>
      <c r="E1950" s="30">
        <v>19</v>
      </c>
      <c r="F1950" s="30" t="s">
        <v>12</v>
      </c>
      <c r="G1950" s="31"/>
      <c r="H1950" s="31" t="s">
        <v>13</v>
      </c>
      <c r="I1950" s="18" t="s">
        <v>166</v>
      </c>
      <c r="J1950" s="32" t="str">
        <f>VLOOKUP(PANAJI!$I1950,Code2Loc,2,FALSE)</f>
        <v>BHOMA</v>
      </c>
    </row>
    <row r="1951" spans="1:10" ht="15.75" hidden="1" customHeight="1" x14ac:dyDescent="0.25">
      <c r="A1951" s="29" t="s">
        <v>2028</v>
      </c>
      <c r="B1951" s="30">
        <v>68</v>
      </c>
      <c r="C1951" s="30" t="s">
        <v>167</v>
      </c>
      <c r="D1951" s="30">
        <v>16</v>
      </c>
      <c r="E1951" s="30">
        <v>21</v>
      </c>
      <c r="F1951" s="30" t="s">
        <v>12</v>
      </c>
      <c r="G1951" s="31"/>
      <c r="H1951" s="31" t="s">
        <v>13</v>
      </c>
      <c r="I1951" s="18" t="s">
        <v>168</v>
      </c>
      <c r="J1951" s="32" t="str">
        <f>VLOOKUP(PANAJI!$I1951,Code2Loc,2,FALSE)</f>
        <v>KUNDAI</v>
      </c>
    </row>
    <row r="1952" spans="1:10" ht="15.75" hidden="1" customHeight="1" x14ac:dyDescent="0.25">
      <c r="A1952" s="29" t="s">
        <v>2028</v>
      </c>
      <c r="B1952" s="30">
        <v>68</v>
      </c>
      <c r="C1952" s="30" t="s">
        <v>169</v>
      </c>
      <c r="D1952" s="30">
        <v>17</v>
      </c>
      <c r="E1952" s="30">
        <v>23</v>
      </c>
      <c r="F1952" s="30" t="s">
        <v>12</v>
      </c>
      <c r="G1952" s="31"/>
      <c r="H1952" s="31" t="s">
        <v>13</v>
      </c>
      <c r="I1952" s="18" t="s">
        <v>170</v>
      </c>
      <c r="J1952" s="32" t="str">
        <f>VLOOKUP(PANAJI!$I1952,Code2Loc,2,FALSE)</f>
        <v>MANGESHI</v>
      </c>
    </row>
    <row r="1953" spans="1:10" ht="15.75" hidden="1" customHeight="1" x14ac:dyDescent="0.25">
      <c r="A1953" s="29" t="s">
        <v>2028</v>
      </c>
      <c r="B1953" s="30">
        <v>68</v>
      </c>
      <c r="C1953" s="30" t="s">
        <v>171</v>
      </c>
      <c r="D1953" s="30">
        <v>18</v>
      </c>
      <c r="E1953" s="30">
        <v>24</v>
      </c>
      <c r="F1953" s="30" t="s">
        <v>12</v>
      </c>
      <c r="G1953" s="31"/>
      <c r="H1953" s="31" t="s">
        <v>13</v>
      </c>
      <c r="I1953" s="18" t="s">
        <v>172</v>
      </c>
      <c r="J1953" s="32" t="str">
        <f>VLOOKUP(PANAJI!$I1953,Code2Loc,2,FALSE)</f>
        <v>MARDOL</v>
      </c>
    </row>
    <row r="1954" spans="1:10" ht="15.75" hidden="1" customHeight="1" x14ac:dyDescent="0.25">
      <c r="A1954" s="29" t="s">
        <v>2028</v>
      </c>
      <c r="B1954" s="30">
        <v>68</v>
      </c>
      <c r="C1954" s="30" t="s">
        <v>173</v>
      </c>
      <c r="D1954" s="30">
        <v>19</v>
      </c>
      <c r="E1954" s="30">
        <v>26</v>
      </c>
      <c r="F1954" s="30" t="s">
        <v>12</v>
      </c>
      <c r="G1954" s="31"/>
      <c r="H1954" s="31" t="s">
        <v>13</v>
      </c>
      <c r="I1954" s="18" t="s">
        <v>174</v>
      </c>
      <c r="J1954" s="32" t="str">
        <f>VLOOKUP(PANAJI!$I1954,Code2Loc,2,FALSE)</f>
        <v>PATYEKADE</v>
      </c>
    </row>
    <row r="1955" spans="1:10" ht="15.75" hidden="1" customHeight="1" x14ac:dyDescent="0.25">
      <c r="A1955" s="29" t="s">
        <v>2028</v>
      </c>
      <c r="B1955" s="30">
        <v>68</v>
      </c>
      <c r="C1955" s="30" t="s">
        <v>175</v>
      </c>
      <c r="D1955" s="30">
        <v>20</v>
      </c>
      <c r="E1955" s="30">
        <v>28</v>
      </c>
      <c r="F1955" s="30" t="s">
        <v>12</v>
      </c>
      <c r="G1955" s="31"/>
      <c r="H1955" s="31" t="s">
        <v>13</v>
      </c>
      <c r="I1955" s="18" t="s">
        <v>176</v>
      </c>
      <c r="J1955" s="32" t="str">
        <f>VLOOKUP(PANAJI!$I1955,Code2Loc,2,FALSE)</f>
        <v>FARMAGUDI</v>
      </c>
    </row>
    <row r="1956" spans="1:10" ht="15.75" hidden="1" customHeight="1" x14ac:dyDescent="0.25">
      <c r="A1956" s="29" t="s">
        <v>2028</v>
      </c>
      <c r="B1956" s="30">
        <v>68</v>
      </c>
      <c r="C1956" s="30" t="s">
        <v>177</v>
      </c>
      <c r="D1956" s="30">
        <v>21</v>
      </c>
      <c r="E1956" s="30">
        <v>29</v>
      </c>
      <c r="F1956" s="30" t="s">
        <v>12</v>
      </c>
      <c r="G1956" s="31"/>
      <c r="H1956" s="31" t="s">
        <v>13</v>
      </c>
      <c r="I1956" s="18" t="s">
        <v>178</v>
      </c>
      <c r="J1956" s="32" t="str">
        <f>VLOOKUP(PANAJI!$I1956,Code2Loc,2,FALSE)</f>
        <v>FMD CIRCLE</v>
      </c>
    </row>
    <row r="1957" spans="1:10" ht="15.75" hidden="1" customHeight="1" x14ac:dyDescent="0.25">
      <c r="A1957" s="29" t="s">
        <v>2028</v>
      </c>
      <c r="B1957" s="30">
        <v>68</v>
      </c>
      <c r="C1957" s="30" t="s">
        <v>179</v>
      </c>
      <c r="D1957" s="30">
        <v>22</v>
      </c>
      <c r="E1957" s="30">
        <v>31</v>
      </c>
      <c r="F1957" s="30" t="s">
        <v>12</v>
      </c>
      <c r="G1957" s="31"/>
      <c r="H1957" s="31" t="s">
        <v>30</v>
      </c>
      <c r="I1957" s="18" t="s">
        <v>180</v>
      </c>
      <c r="J1957" s="32" t="str">
        <f>VLOOKUP(PANAJI!$I1957,Code2Loc,2,FALSE)</f>
        <v>PONDA</v>
      </c>
    </row>
    <row r="1958" spans="1:10" ht="15.75" hidden="1" customHeight="1" x14ac:dyDescent="0.25">
      <c r="A1958" s="29" t="s">
        <v>2028</v>
      </c>
      <c r="B1958" s="30">
        <v>68</v>
      </c>
      <c r="C1958" s="30" t="s">
        <v>1042</v>
      </c>
      <c r="D1958" s="30">
        <v>23</v>
      </c>
      <c r="E1958" s="30">
        <v>32</v>
      </c>
      <c r="F1958" s="30" t="s">
        <v>12</v>
      </c>
      <c r="G1958" s="31"/>
      <c r="H1958" s="31" t="s">
        <v>13</v>
      </c>
      <c r="I1958" s="18" t="s">
        <v>1043</v>
      </c>
      <c r="J1958" s="32" t="str">
        <f>VLOOKUP(PANAJI!$I1958,Code2Loc,2,FALSE)</f>
        <v>UPPER BAZAR</v>
      </c>
    </row>
    <row r="1959" spans="1:10" ht="15.75" hidden="1" customHeight="1" x14ac:dyDescent="0.25">
      <c r="A1959" s="29" t="s">
        <v>2028</v>
      </c>
      <c r="B1959" s="30">
        <v>68</v>
      </c>
      <c r="C1959" s="30" t="s">
        <v>1044</v>
      </c>
      <c r="D1959" s="30">
        <v>24</v>
      </c>
      <c r="E1959" s="30">
        <v>34</v>
      </c>
      <c r="F1959" s="30" t="s">
        <v>12</v>
      </c>
      <c r="G1959" s="31"/>
      <c r="H1959" s="31" t="s">
        <v>13</v>
      </c>
      <c r="I1959" s="18" t="s">
        <v>1045</v>
      </c>
      <c r="J1959" s="32" t="str">
        <f>VLOOKUP(PANAJI!$I1959,Code2Loc,2,FALSE)</f>
        <v>CURTI</v>
      </c>
    </row>
    <row r="1960" spans="1:10" ht="15.75" hidden="1" customHeight="1" x14ac:dyDescent="0.25">
      <c r="A1960" s="29" t="s">
        <v>2028</v>
      </c>
      <c r="B1960" s="30">
        <v>68</v>
      </c>
      <c r="C1960" s="30" t="s">
        <v>1733</v>
      </c>
      <c r="D1960" s="30">
        <v>25</v>
      </c>
      <c r="E1960" s="30">
        <v>35</v>
      </c>
      <c r="F1960" s="30" t="s">
        <v>12</v>
      </c>
      <c r="G1960" s="31"/>
      <c r="H1960" s="31" t="s">
        <v>13</v>
      </c>
      <c r="I1960" s="18" t="s">
        <v>1734</v>
      </c>
      <c r="J1960" s="32" t="str">
        <f>VLOOKUP(PANAJI!$I1960,Code2Loc,2,FALSE)</f>
        <v>KHANDEPAR</v>
      </c>
    </row>
    <row r="1961" spans="1:10" ht="15.75" hidden="1" customHeight="1" x14ac:dyDescent="0.25">
      <c r="A1961" s="29" t="s">
        <v>2028</v>
      </c>
      <c r="B1961" s="30">
        <v>68</v>
      </c>
      <c r="C1961" s="30" t="s">
        <v>1973</v>
      </c>
      <c r="D1961" s="30">
        <v>26</v>
      </c>
      <c r="E1961" s="30">
        <v>36</v>
      </c>
      <c r="F1961" s="30" t="s">
        <v>12</v>
      </c>
      <c r="G1961" s="31"/>
      <c r="H1961" s="31" t="s">
        <v>13</v>
      </c>
      <c r="I1961" s="18" t="s">
        <v>1974</v>
      </c>
      <c r="J1961" s="32" t="str">
        <f>VLOOKUP(PANAJI!$I1961,Code2Loc,2,FALSE)</f>
        <v>CHWGUL W/S</v>
      </c>
    </row>
    <row r="1962" spans="1:10" ht="15.75" hidden="1" customHeight="1" x14ac:dyDescent="0.25">
      <c r="A1962" s="29" t="s">
        <v>2028</v>
      </c>
      <c r="B1962" s="30">
        <v>68</v>
      </c>
      <c r="C1962" s="30" t="s">
        <v>1975</v>
      </c>
      <c r="D1962" s="30">
        <v>27</v>
      </c>
      <c r="E1962" s="30">
        <v>38</v>
      </c>
      <c r="F1962" s="30" t="s">
        <v>12</v>
      </c>
      <c r="G1962" s="31"/>
      <c r="H1962" s="31" t="s">
        <v>13</v>
      </c>
      <c r="I1962" s="18" t="s">
        <v>1976</v>
      </c>
      <c r="J1962" s="32" t="str">
        <f>VLOOKUP(PANAJI!$I1962,Code2Loc,2,FALSE)</f>
        <v>HOLY CROSS</v>
      </c>
    </row>
    <row r="1963" spans="1:10" ht="15.75" hidden="1" customHeight="1" x14ac:dyDescent="0.25">
      <c r="A1963" s="29" t="s">
        <v>2028</v>
      </c>
      <c r="B1963" s="30">
        <v>68</v>
      </c>
      <c r="C1963" s="30" t="s">
        <v>1977</v>
      </c>
      <c r="D1963" s="30">
        <v>28</v>
      </c>
      <c r="E1963" s="30">
        <v>39</v>
      </c>
      <c r="F1963" s="30" t="s">
        <v>12</v>
      </c>
      <c r="G1963" s="31"/>
      <c r="H1963" s="31" t="s">
        <v>13</v>
      </c>
      <c r="I1963" s="18" t="s">
        <v>1978</v>
      </c>
      <c r="J1963" s="32" t="str">
        <f>VLOOKUP(PANAJI!$I1963,Code2Loc,2,FALSE)</f>
        <v>NESTLE</v>
      </c>
    </row>
    <row r="1964" spans="1:10" ht="15.75" hidden="1" customHeight="1" x14ac:dyDescent="0.25">
      <c r="A1964" s="29" t="s">
        <v>2028</v>
      </c>
      <c r="B1964" s="30">
        <v>68</v>
      </c>
      <c r="C1964" s="30" t="s">
        <v>1979</v>
      </c>
      <c r="D1964" s="30">
        <v>29</v>
      </c>
      <c r="E1964" s="30">
        <v>40</v>
      </c>
      <c r="F1964" s="30" t="s">
        <v>12</v>
      </c>
      <c r="G1964" s="31"/>
      <c r="H1964" s="31" t="s">
        <v>13</v>
      </c>
      <c r="I1964" s="18" t="s">
        <v>1979</v>
      </c>
      <c r="J1964" s="32" t="str">
        <f>VLOOKUP(PANAJI!$I1964,Code2Loc,2,FALSE)</f>
        <v>MRF</v>
      </c>
    </row>
    <row r="1965" spans="1:10" ht="15.75" hidden="1" customHeight="1" x14ac:dyDescent="0.25">
      <c r="A1965" s="29" t="s">
        <v>2028</v>
      </c>
      <c r="B1965" s="30">
        <v>68</v>
      </c>
      <c r="C1965" s="30" t="s">
        <v>1379</v>
      </c>
      <c r="D1965" s="30">
        <v>30</v>
      </c>
      <c r="E1965" s="30">
        <v>41</v>
      </c>
      <c r="F1965" s="30" t="s">
        <v>12</v>
      </c>
      <c r="G1965" s="31"/>
      <c r="H1965" s="31" t="s">
        <v>13</v>
      </c>
      <c r="I1965" s="18" t="s">
        <v>1380</v>
      </c>
      <c r="J1965" s="32" t="str">
        <f>VLOOKUP(PANAJI!$I1965,Code2Loc,2,FALSE)</f>
        <v>USGAO TISK</v>
      </c>
    </row>
    <row r="1966" spans="1:10" ht="15.75" hidden="1" customHeight="1" x14ac:dyDescent="0.25">
      <c r="A1966" s="29" t="s">
        <v>2028</v>
      </c>
      <c r="B1966" s="30">
        <v>68</v>
      </c>
      <c r="C1966" s="30" t="s">
        <v>1830</v>
      </c>
      <c r="D1966" s="30">
        <v>31</v>
      </c>
      <c r="E1966" s="30">
        <v>44</v>
      </c>
      <c r="F1966" s="30" t="s">
        <v>12</v>
      </c>
      <c r="G1966" s="31"/>
      <c r="H1966" s="31" t="s">
        <v>13</v>
      </c>
      <c r="I1966" s="18" t="s">
        <v>1831</v>
      </c>
      <c r="J1966" s="32" t="str">
        <f>VLOOKUP(PANAJI!$I1966,Code2Loc,2,FALSE)</f>
        <v>SUGAR FCTRY</v>
      </c>
    </row>
    <row r="1967" spans="1:10" ht="15.75" hidden="1" customHeight="1" x14ac:dyDescent="0.25">
      <c r="A1967" s="29" t="s">
        <v>2028</v>
      </c>
      <c r="B1967" s="30">
        <v>68</v>
      </c>
      <c r="C1967" s="30" t="s">
        <v>1381</v>
      </c>
      <c r="D1967" s="30">
        <v>32</v>
      </c>
      <c r="E1967" s="30">
        <v>47</v>
      </c>
      <c r="F1967" s="30" t="s">
        <v>12</v>
      </c>
      <c r="G1967" s="31"/>
      <c r="H1967" s="31" t="s">
        <v>13</v>
      </c>
      <c r="I1967" s="18" t="s">
        <v>1382</v>
      </c>
      <c r="J1967" s="32" t="str">
        <f>VLOOKUP(PANAJI!$I1967,Code2Loc,2,FALSE)</f>
        <v>DHARBANDORA</v>
      </c>
    </row>
    <row r="1968" spans="1:10" ht="15.75" hidden="1" customHeight="1" x14ac:dyDescent="0.25">
      <c r="A1968" s="29" t="s">
        <v>2028</v>
      </c>
      <c r="B1968" s="30">
        <v>68</v>
      </c>
      <c r="C1968" s="30" t="s">
        <v>2012</v>
      </c>
      <c r="D1968" s="30">
        <v>33</v>
      </c>
      <c r="E1968" s="30">
        <v>50</v>
      </c>
      <c r="F1968" s="30" t="s">
        <v>12</v>
      </c>
      <c r="G1968" s="31"/>
      <c r="H1968" s="31" t="s">
        <v>13</v>
      </c>
      <c r="I1968" s="18" t="s">
        <v>2013</v>
      </c>
      <c r="J1968" s="32" t="str">
        <f>VLOOKUP(PANAJI!$I1968,Code2Loc,2,FALSE)</f>
        <v>TALSAI</v>
      </c>
    </row>
    <row r="1969" spans="1:10" ht="15.75" hidden="1" customHeight="1" x14ac:dyDescent="0.25">
      <c r="A1969" s="29" t="s">
        <v>2028</v>
      </c>
      <c r="B1969" s="30">
        <v>68</v>
      </c>
      <c r="C1969" s="30" t="s">
        <v>2014</v>
      </c>
      <c r="D1969" s="30">
        <v>34</v>
      </c>
      <c r="E1969" s="30">
        <v>53</v>
      </c>
      <c r="F1969" s="30" t="s">
        <v>12</v>
      </c>
      <c r="G1969" s="31"/>
      <c r="H1969" s="31" t="s">
        <v>13</v>
      </c>
      <c r="I1969" s="18" t="s">
        <v>2015</v>
      </c>
      <c r="J1969" s="32" t="str">
        <f>VLOOKUP(PANAJI!$I1969,Code2Loc,2,FALSE)</f>
        <v>UDALSHE</v>
      </c>
    </row>
    <row r="1970" spans="1:10" ht="15.75" hidden="1" customHeight="1" x14ac:dyDescent="0.25">
      <c r="A1970" s="29" t="s">
        <v>2028</v>
      </c>
      <c r="B1970" s="30">
        <v>68</v>
      </c>
      <c r="C1970" s="30" t="s">
        <v>2016</v>
      </c>
      <c r="D1970" s="30">
        <v>35</v>
      </c>
      <c r="E1970" s="30">
        <v>54</v>
      </c>
      <c r="F1970" s="30" t="s">
        <v>12</v>
      </c>
      <c r="G1970" s="31"/>
      <c r="H1970" s="31" t="s">
        <v>13</v>
      </c>
      <c r="I1970" s="18" t="s">
        <v>2017</v>
      </c>
      <c r="J1970" s="32" t="str">
        <f>VLOOKUP(PANAJI!$I1970,Code2Loc,2,FALSE)</f>
        <v>SACORDA</v>
      </c>
    </row>
    <row r="1971" spans="1:10" ht="15.75" hidden="1" customHeight="1" x14ac:dyDescent="0.25">
      <c r="A1971" s="29" t="s">
        <v>2028</v>
      </c>
      <c r="B1971" s="30">
        <v>68</v>
      </c>
      <c r="C1971" s="30" t="s">
        <v>2029</v>
      </c>
      <c r="D1971" s="30">
        <v>36</v>
      </c>
      <c r="E1971" s="30">
        <v>57</v>
      </c>
      <c r="F1971" s="30" t="s">
        <v>12</v>
      </c>
      <c r="G1971" s="31"/>
      <c r="H1971" s="31" t="s">
        <v>13</v>
      </c>
      <c r="I1971" s="18" t="s">
        <v>2030</v>
      </c>
      <c r="J1971" s="32" t="str">
        <f>VLOOKUP(PANAJI!$I1971,Code2Loc,2,FALSE)</f>
        <v>NAVE</v>
      </c>
    </row>
    <row r="1972" spans="1:10" ht="15.75" hidden="1" customHeight="1" x14ac:dyDescent="0.25">
      <c r="A1972" s="29" t="s">
        <v>2028</v>
      </c>
      <c r="B1972" s="30">
        <v>68</v>
      </c>
      <c r="C1972" s="30" t="s">
        <v>410</v>
      </c>
      <c r="D1972" s="30">
        <v>37</v>
      </c>
      <c r="E1972" s="30">
        <v>59</v>
      </c>
      <c r="F1972" s="30" t="s">
        <v>12</v>
      </c>
      <c r="G1972" s="31"/>
      <c r="H1972" s="31" t="s">
        <v>13</v>
      </c>
      <c r="I1972" s="18" t="s">
        <v>411</v>
      </c>
      <c r="J1972" s="32" t="str">
        <f>VLOOKUP(PANAJI!$I1972,Code2Loc,2,FALSE)</f>
        <v>KUMARWADA</v>
      </c>
    </row>
    <row r="1973" spans="1:10" ht="15.75" hidden="1" customHeight="1" x14ac:dyDescent="0.25">
      <c r="A1973" s="29" t="s">
        <v>2028</v>
      </c>
      <c r="B1973" s="30">
        <v>68</v>
      </c>
      <c r="C1973" s="30" t="s">
        <v>2031</v>
      </c>
      <c r="D1973" s="30">
        <v>38</v>
      </c>
      <c r="E1973" s="30">
        <v>61</v>
      </c>
      <c r="F1973" s="30" t="s">
        <v>12</v>
      </c>
      <c r="G1973" s="31"/>
      <c r="H1973" s="31" t="s">
        <v>13</v>
      </c>
      <c r="I1973" s="18" t="s">
        <v>2032</v>
      </c>
      <c r="J1973" s="32" t="str">
        <f>VLOOKUP(PANAJI!$I1973,Code2Loc,2,FALSE)</f>
        <v>AGLOTI</v>
      </c>
    </row>
    <row r="1974" spans="1:10" ht="15.75" hidden="1" customHeight="1" x14ac:dyDescent="0.25">
      <c r="A1974" s="29" t="s">
        <v>2028</v>
      </c>
      <c r="B1974" s="30">
        <v>68</v>
      </c>
      <c r="C1974" s="30" t="s">
        <v>2033</v>
      </c>
      <c r="D1974" s="30">
        <v>39</v>
      </c>
      <c r="E1974" s="30">
        <v>62</v>
      </c>
      <c r="F1974" s="30" t="s">
        <v>12</v>
      </c>
      <c r="G1974" s="31"/>
      <c r="H1974" s="31" t="s">
        <v>13</v>
      </c>
      <c r="I1974" s="18" t="s">
        <v>2034</v>
      </c>
      <c r="J1974" s="32" t="str">
        <f>VLOOKUP(PANAJI!$I1974,Code2Loc,2,FALSE)</f>
        <v>MURGE</v>
      </c>
    </row>
    <row r="1975" spans="1:10" ht="15.75" hidden="1" customHeight="1" x14ac:dyDescent="0.25">
      <c r="A1975" s="29" t="s">
        <v>2028</v>
      </c>
      <c r="B1975" s="30">
        <v>68</v>
      </c>
      <c r="C1975" s="30" t="s">
        <v>2020</v>
      </c>
      <c r="D1975" s="30">
        <v>40</v>
      </c>
      <c r="E1975" s="30">
        <v>64</v>
      </c>
      <c r="F1975" s="30" t="s">
        <v>12</v>
      </c>
      <c r="G1975" s="31"/>
      <c r="H1975" s="31" t="s">
        <v>13</v>
      </c>
      <c r="I1975" s="18" t="s">
        <v>2021</v>
      </c>
      <c r="J1975" s="32" t="str">
        <f>VLOOKUP(PANAJI!$I1975,Code2Loc,2,FALSE)</f>
        <v>BOLKARNE</v>
      </c>
    </row>
    <row r="1976" spans="1:10" ht="15.75" hidden="1" customHeight="1" x14ac:dyDescent="0.25">
      <c r="A1976" s="29" t="s">
        <v>2028</v>
      </c>
      <c r="B1976" s="30">
        <v>68</v>
      </c>
      <c r="C1976" s="30" t="s">
        <v>2022</v>
      </c>
      <c r="D1976" s="30">
        <v>41</v>
      </c>
      <c r="E1976" s="30">
        <v>66</v>
      </c>
      <c r="F1976" s="30" t="s">
        <v>12</v>
      </c>
      <c r="G1976" s="31"/>
      <c r="H1976" s="31" t="s">
        <v>13</v>
      </c>
      <c r="I1976" s="18" t="s">
        <v>2023</v>
      </c>
      <c r="J1976" s="32" t="str">
        <f>VLOOKUP(PANAJI!$I1976,Code2Loc,2,FALSE)</f>
        <v>TAYDE</v>
      </c>
    </row>
    <row r="1977" spans="1:10" ht="15.75" hidden="1" customHeight="1" x14ac:dyDescent="0.25">
      <c r="A1977" s="29" t="s">
        <v>2028</v>
      </c>
      <c r="B1977" s="30">
        <v>68</v>
      </c>
      <c r="C1977" s="30" t="s">
        <v>2024</v>
      </c>
      <c r="D1977" s="30">
        <v>42</v>
      </c>
      <c r="E1977" s="30">
        <v>70</v>
      </c>
      <c r="F1977" s="30" t="s">
        <v>12</v>
      </c>
      <c r="G1977" s="31"/>
      <c r="H1977" s="31" t="s">
        <v>13</v>
      </c>
      <c r="I1977" s="18" t="s">
        <v>2025</v>
      </c>
      <c r="J1977" s="32" t="str">
        <f>VLOOKUP(PANAJI!$I1977,Code2Loc,2,FALSE)</f>
        <v>DHARGE</v>
      </c>
    </row>
    <row r="1978" spans="1:10" ht="15.75" hidden="1" customHeight="1" x14ac:dyDescent="0.25">
      <c r="A1978" s="29" t="s">
        <v>2028</v>
      </c>
      <c r="B1978" s="30">
        <v>68</v>
      </c>
      <c r="C1978" s="30" t="s">
        <v>2026</v>
      </c>
      <c r="D1978" s="30">
        <v>43</v>
      </c>
      <c r="E1978" s="30">
        <v>73</v>
      </c>
      <c r="F1978" s="30" t="s">
        <v>12</v>
      </c>
      <c r="G1978" s="31"/>
      <c r="H1978" s="31" t="s">
        <v>13</v>
      </c>
      <c r="I1978" s="18" t="s">
        <v>2027</v>
      </c>
      <c r="J1978" s="32" t="str">
        <f>VLOOKUP(PANAJI!$I1978,Code2Loc,2,FALSE)</f>
        <v>TAMDI SURLA</v>
      </c>
    </row>
    <row r="1979" spans="1:10" ht="15.75" hidden="1" customHeight="1" x14ac:dyDescent="0.25">
      <c r="A1979" s="29" t="s">
        <v>2035</v>
      </c>
      <c r="B1979" s="30">
        <v>69</v>
      </c>
      <c r="C1979" s="30" t="s">
        <v>2036</v>
      </c>
      <c r="D1979" s="30">
        <v>1</v>
      </c>
      <c r="E1979" s="30">
        <v>0</v>
      </c>
      <c r="F1979" s="30" t="s">
        <v>12</v>
      </c>
      <c r="G1979" s="31"/>
      <c r="H1979" s="31" t="s">
        <v>13</v>
      </c>
      <c r="I1979" s="18" t="s">
        <v>2037</v>
      </c>
      <c r="J1979" s="32" t="str">
        <f>VLOOKUP(PANAJI!$I1979,Code2Loc,2,FALSE)</f>
        <v>RAJ BHAVAN</v>
      </c>
    </row>
    <row r="1980" spans="1:10" ht="15.75" hidden="1" customHeight="1" x14ac:dyDescent="0.25">
      <c r="A1980" s="29" t="s">
        <v>2035</v>
      </c>
      <c r="B1980" s="30">
        <v>69</v>
      </c>
      <c r="C1980" s="30" t="s">
        <v>2038</v>
      </c>
      <c r="D1980" s="30">
        <v>2</v>
      </c>
      <c r="E1980" s="30">
        <v>1</v>
      </c>
      <c r="F1980" s="30" t="s">
        <v>12</v>
      </c>
      <c r="G1980" s="31"/>
      <c r="H1980" s="31" t="s">
        <v>13</v>
      </c>
      <c r="I1980" s="18" t="s">
        <v>2039</v>
      </c>
      <c r="J1980" s="32" t="str">
        <f>VLOOKUP(PANAJI!$I1980,Code2Loc,2,FALSE)</f>
        <v>DONAPAULA</v>
      </c>
    </row>
    <row r="1981" spans="1:10" ht="15.75" hidden="1" customHeight="1" x14ac:dyDescent="0.25">
      <c r="A1981" s="29" t="s">
        <v>2035</v>
      </c>
      <c r="B1981" s="30">
        <v>69</v>
      </c>
      <c r="C1981" s="30" t="s">
        <v>2040</v>
      </c>
      <c r="D1981" s="30">
        <v>3</v>
      </c>
      <c r="E1981" s="30">
        <v>3</v>
      </c>
      <c r="F1981" s="30" t="s">
        <v>12</v>
      </c>
      <c r="G1981" s="31"/>
      <c r="H1981" s="31" t="s">
        <v>13</v>
      </c>
      <c r="I1981" s="18" t="s">
        <v>2041</v>
      </c>
      <c r="J1981" s="32" t="str">
        <f>VLOOKUP(PANAJI!$I1981,Code2Loc,2,FALSE)</f>
        <v>CRNZALE BCH</v>
      </c>
    </row>
    <row r="1982" spans="1:10" ht="15.75" hidden="1" customHeight="1" x14ac:dyDescent="0.25">
      <c r="A1982" s="29" t="s">
        <v>2035</v>
      </c>
      <c r="B1982" s="30">
        <v>69</v>
      </c>
      <c r="C1982" s="30" t="s">
        <v>2042</v>
      </c>
      <c r="D1982" s="30">
        <v>4</v>
      </c>
      <c r="E1982" s="30">
        <v>4</v>
      </c>
      <c r="F1982" s="30" t="s">
        <v>12</v>
      </c>
      <c r="G1982" s="31"/>
      <c r="H1982" s="31" t="s">
        <v>13</v>
      </c>
      <c r="I1982" s="18" t="s">
        <v>2043</v>
      </c>
      <c r="J1982" s="32" t="str">
        <f>VLOOKUP(PANAJI!$I1982,Code2Loc,2,FALSE)</f>
        <v>SCIENCE CTR</v>
      </c>
    </row>
    <row r="1983" spans="1:10" ht="15.75" hidden="1" customHeight="1" x14ac:dyDescent="0.25">
      <c r="A1983" s="29" t="s">
        <v>2035</v>
      </c>
      <c r="B1983" s="30">
        <v>69</v>
      </c>
      <c r="C1983" s="30" t="s">
        <v>2044</v>
      </c>
      <c r="D1983" s="30">
        <v>5</v>
      </c>
      <c r="E1983" s="30">
        <v>5</v>
      </c>
      <c r="F1983" s="30" t="s">
        <v>12</v>
      </c>
      <c r="G1983" s="31"/>
      <c r="H1983" s="31" t="s">
        <v>13</v>
      </c>
      <c r="I1983" s="18" t="s">
        <v>2045</v>
      </c>
      <c r="J1983" s="32" t="str">
        <f>VLOOKUP(PANAJI!$I1983,Code2Loc,2,FALSE)</f>
        <v>MIRAMAR BCH</v>
      </c>
    </row>
    <row r="1984" spans="1:10" ht="15.75" hidden="1" customHeight="1" x14ac:dyDescent="0.25">
      <c r="A1984" s="29" t="s">
        <v>2035</v>
      </c>
      <c r="B1984" s="30">
        <v>69</v>
      </c>
      <c r="C1984" s="30" t="s">
        <v>1159</v>
      </c>
      <c r="D1984" s="30">
        <v>6</v>
      </c>
      <c r="E1984" s="30">
        <v>6</v>
      </c>
      <c r="F1984" s="30" t="s">
        <v>12</v>
      </c>
      <c r="G1984" s="31"/>
      <c r="H1984" s="31" t="s">
        <v>13</v>
      </c>
      <c r="I1984" s="18" t="s">
        <v>1160</v>
      </c>
      <c r="J1984" s="32" t="str">
        <f>VLOOKUP(PANAJI!$I1984,Code2Loc,2,FALSE)</f>
        <v>CAMPAL</v>
      </c>
    </row>
    <row r="1985" spans="1:10" ht="15.75" hidden="1" customHeight="1" x14ac:dyDescent="0.25">
      <c r="A1985" s="29" t="s">
        <v>2035</v>
      </c>
      <c r="B1985" s="30">
        <v>69</v>
      </c>
      <c r="C1985" s="30" t="s">
        <v>384</v>
      </c>
      <c r="D1985" s="30">
        <v>7</v>
      </c>
      <c r="E1985" s="30">
        <v>7</v>
      </c>
      <c r="F1985" s="30" t="s">
        <v>12</v>
      </c>
      <c r="G1985" s="31"/>
      <c r="H1985" s="31" t="s">
        <v>13</v>
      </c>
      <c r="I1985" s="18" t="s">
        <v>385</v>
      </c>
      <c r="J1985" s="32" t="str">
        <f>VLOOKUP(PANAJI!$I1985,Code2Loc,2,FALSE)</f>
        <v>PNJ K.AKDMI</v>
      </c>
    </row>
    <row r="1986" spans="1:10" ht="15.75" hidden="1" customHeight="1" x14ac:dyDescent="0.25">
      <c r="A1986" s="29" t="s">
        <v>2035</v>
      </c>
      <c r="B1986" s="30">
        <v>69</v>
      </c>
      <c r="C1986" s="30" t="s">
        <v>297</v>
      </c>
      <c r="D1986" s="30">
        <v>8</v>
      </c>
      <c r="E1986" s="30">
        <v>8</v>
      </c>
      <c r="F1986" s="30" t="s">
        <v>12</v>
      </c>
      <c r="G1986" s="31"/>
      <c r="H1986" s="31" t="s">
        <v>13</v>
      </c>
      <c r="I1986" s="18" t="s">
        <v>298</v>
      </c>
      <c r="J1986" s="32" t="str">
        <f>VLOOKUP(PANAJI!$I1986,Code2Loc,2,FALSE)</f>
        <v>PANAJI MKT</v>
      </c>
    </row>
    <row r="1987" spans="1:10" ht="15.75" hidden="1" customHeight="1" x14ac:dyDescent="0.25">
      <c r="A1987" s="29" t="s">
        <v>2035</v>
      </c>
      <c r="B1987" s="30">
        <v>69</v>
      </c>
      <c r="C1987" s="30" t="s">
        <v>299</v>
      </c>
      <c r="D1987" s="30">
        <v>9</v>
      </c>
      <c r="E1987" s="30">
        <v>10</v>
      </c>
      <c r="F1987" s="30" t="s">
        <v>12</v>
      </c>
      <c r="G1987" s="31"/>
      <c r="H1987" s="31" t="s">
        <v>13</v>
      </c>
      <c r="I1987" s="18" t="s">
        <v>300</v>
      </c>
      <c r="J1987" s="32" t="str">
        <f>VLOOKUP(PANAJI!$I1987,Code2Loc,2,FALSE)</f>
        <v>FERRY BOAT</v>
      </c>
    </row>
    <row r="1988" spans="1:10" ht="15.75" hidden="1" customHeight="1" x14ac:dyDescent="0.25">
      <c r="A1988" s="29" t="s">
        <v>2035</v>
      </c>
      <c r="B1988" s="30">
        <v>69</v>
      </c>
      <c r="C1988" s="30" t="s">
        <v>11</v>
      </c>
      <c r="D1988" s="30">
        <v>10</v>
      </c>
      <c r="E1988" s="30">
        <v>11</v>
      </c>
      <c r="F1988" s="30" t="s">
        <v>12</v>
      </c>
      <c r="G1988" s="31"/>
      <c r="H1988" s="31" t="s">
        <v>13</v>
      </c>
      <c r="I1988" s="18" t="s">
        <v>14</v>
      </c>
      <c r="J1988" s="32" t="str">
        <f>VLOOKUP(PANAJI!$I1988,Code2Loc,2,FALSE)</f>
        <v>PANAJI</v>
      </c>
    </row>
    <row r="1989" spans="1:10" ht="15.75" hidden="1" customHeight="1" x14ac:dyDescent="0.25">
      <c r="A1989" s="29" t="s">
        <v>2035</v>
      </c>
      <c r="B1989" s="30">
        <v>69</v>
      </c>
      <c r="C1989" s="30" t="s">
        <v>206</v>
      </c>
      <c r="D1989" s="30">
        <v>11</v>
      </c>
      <c r="E1989" s="30">
        <v>13</v>
      </c>
      <c r="F1989" s="30" t="s">
        <v>12</v>
      </c>
      <c r="G1989" s="31"/>
      <c r="H1989" s="31" t="s">
        <v>13</v>
      </c>
      <c r="I1989" s="18" t="s">
        <v>207</v>
      </c>
      <c r="J1989" s="32" t="str">
        <f>VLOOKUP(PANAJI!$I1989,Code2Loc,2,FALSE)</f>
        <v>R. PATTO</v>
      </c>
    </row>
    <row r="1990" spans="1:10" ht="15.75" hidden="1" customHeight="1" x14ac:dyDescent="0.25">
      <c r="A1990" s="29" t="s">
        <v>2035</v>
      </c>
      <c r="B1990" s="30">
        <v>69</v>
      </c>
      <c r="C1990" s="30" t="s">
        <v>208</v>
      </c>
      <c r="D1990" s="30">
        <v>12</v>
      </c>
      <c r="E1990" s="30">
        <v>14</v>
      </c>
      <c r="F1990" s="30" t="s">
        <v>12</v>
      </c>
      <c r="G1990" s="31"/>
      <c r="H1990" s="31" t="s">
        <v>13</v>
      </c>
      <c r="I1990" s="18" t="s">
        <v>209</v>
      </c>
      <c r="J1990" s="32" t="str">
        <f>VLOOKUP(PANAJI!$I1990,Code2Loc,2,FALSE)</f>
        <v>RBDR FERRY</v>
      </c>
    </row>
    <row r="1991" spans="1:10" ht="15.75" hidden="1" customHeight="1" x14ac:dyDescent="0.25">
      <c r="A1991" s="29" t="s">
        <v>2035</v>
      </c>
      <c r="B1991" s="30">
        <v>69</v>
      </c>
      <c r="C1991" s="30" t="s">
        <v>210</v>
      </c>
      <c r="D1991" s="30">
        <v>13</v>
      </c>
      <c r="E1991" s="30">
        <v>15</v>
      </c>
      <c r="F1991" s="30" t="s">
        <v>12</v>
      </c>
      <c r="G1991" s="31"/>
      <c r="H1991" s="31" t="s">
        <v>13</v>
      </c>
      <c r="I1991" s="18" t="s">
        <v>211</v>
      </c>
      <c r="J1991" s="32" t="str">
        <f>VLOOKUP(PANAJI!$I1991,Code2Loc,2,FALSE)</f>
        <v>RIBANDAR</v>
      </c>
    </row>
    <row r="1992" spans="1:10" ht="15.75" hidden="1" customHeight="1" x14ac:dyDescent="0.25">
      <c r="A1992" s="29" t="s">
        <v>2035</v>
      </c>
      <c r="B1992" s="30">
        <v>69</v>
      </c>
      <c r="C1992" s="30" t="s">
        <v>212</v>
      </c>
      <c r="D1992" s="30">
        <v>14</v>
      </c>
      <c r="E1992" s="30">
        <v>16</v>
      </c>
      <c r="F1992" s="30" t="s">
        <v>12</v>
      </c>
      <c r="G1992" s="31"/>
      <c r="H1992" s="31" t="s">
        <v>13</v>
      </c>
      <c r="I1992" s="18" t="s">
        <v>213</v>
      </c>
      <c r="J1992" s="32" t="str">
        <f>VLOOKUP(PANAJI!$I1992,Code2Loc,2,FALSE)</f>
        <v>RBDR SCHOOL</v>
      </c>
    </row>
    <row r="1993" spans="1:10" ht="15.75" hidden="1" customHeight="1" x14ac:dyDescent="0.25">
      <c r="A1993" s="29" t="s">
        <v>2035</v>
      </c>
      <c r="B1993" s="30">
        <v>69</v>
      </c>
      <c r="C1993" s="30" t="s">
        <v>214</v>
      </c>
      <c r="D1993" s="30">
        <v>15</v>
      </c>
      <c r="E1993" s="30">
        <v>17</v>
      </c>
      <c r="F1993" s="30" t="s">
        <v>12</v>
      </c>
      <c r="G1993" s="31"/>
      <c r="H1993" s="31" t="s">
        <v>13</v>
      </c>
      <c r="I1993" s="18" t="s">
        <v>215</v>
      </c>
      <c r="J1993" s="32" t="str">
        <f>VLOOKUP(PANAJI!$I1993,Code2Loc,2,FALSE)</f>
        <v>ST.PEDRO</v>
      </c>
    </row>
    <row r="1994" spans="1:10" ht="15.75" hidden="1" customHeight="1" x14ac:dyDescent="0.25">
      <c r="A1994" s="29" t="s">
        <v>2035</v>
      </c>
      <c r="B1994" s="30">
        <v>69</v>
      </c>
      <c r="C1994" s="30" t="s">
        <v>216</v>
      </c>
      <c r="D1994" s="30">
        <v>16</v>
      </c>
      <c r="E1994" s="30">
        <v>18</v>
      </c>
      <c r="F1994" s="30" t="s">
        <v>12</v>
      </c>
      <c r="G1994" s="31"/>
      <c r="H1994" s="31" t="s">
        <v>13</v>
      </c>
      <c r="I1994" s="18" t="s">
        <v>217</v>
      </c>
      <c r="J1994" s="32" t="str">
        <f>VLOOKUP(PANAJI!$I1994,Code2Loc,2,FALSE)</f>
        <v>BAINGINI</v>
      </c>
    </row>
    <row r="1995" spans="1:10" ht="15.75" hidden="1" customHeight="1" x14ac:dyDescent="0.25">
      <c r="A1995" s="29" t="s">
        <v>2035</v>
      </c>
      <c r="B1995" s="30">
        <v>69</v>
      </c>
      <c r="C1995" s="30" t="s">
        <v>218</v>
      </c>
      <c r="D1995" s="30">
        <v>17</v>
      </c>
      <c r="E1995" s="30">
        <v>20</v>
      </c>
      <c r="F1995" s="30" t="s">
        <v>12</v>
      </c>
      <c r="G1995" s="31"/>
      <c r="H1995" s="31" t="s">
        <v>13</v>
      </c>
      <c r="I1995" s="18" t="s">
        <v>219</v>
      </c>
      <c r="J1995" s="32" t="str">
        <f>VLOOKUP(PANAJI!$I1995,Code2Loc,2,FALSE)</f>
        <v>OLD GOA</v>
      </c>
    </row>
    <row r="1996" spans="1:10" ht="15.75" hidden="1" customHeight="1" x14ac:dyDescent="0.25">
      <c r="A1996" s="29" t="s">
        <v>2035</v>
      </c>
      <c r="B1996" s="30">
        <v>69</v>
      </c>
      <c r="C1996" s="30" t="s">
        <v>220</v>
      </c>
      <c r="D1996" s="30">
        <v>18</v>
      </c>
      <c r="E1996" s="30">
        <v>22</v>
      </c>
      <c r="F1996" s="30" t="s">
        <v>12</v>
      </c>
      <c r="G1996" s="31"/>
      <c r="H1996" s="31" t="s">
        <v>13</v>
      </c>
      <c r="I1996" s="18" t="s">
        <v>221</v>
      </c>
      <c r="J1996" s="32" t="str">
        <f>VLOOKUP(PANAJI!$I1996,Code2Loc,2,FALSE)</f>
        <v>CORLI PUMP</v>
      </c>
    </row>
    <row r="1997" spans="1:10" ht="15.75" hidden="1" customHeight="1" x14ac:dyDescent="0.25">
      <c r="A1997" s="29" t="s">
        <v>2035</v>
      </c>
      <c r="B1997" s="30">
        <v>69</v>
      </c>
      <c r="C1997" s="30" t="s">
        <v>222</v>
      </c>
      <c r="D1997" s="30">
        <v>19</v>
      </c>
      <c r="E1997" s="30">
        <v>23</v>
      </c>
      <c r="F1997" s="30" t="s">
        <v>12</v>
      </c>
      <c r="G1997" s="31"/>
      <c r="H1997" s="31" t="s">
        <v>13</v>
      </c>
      <c r="I1997" s="18" t="s">
        <v>223</v>
      </c>
      <c r="J1997" s="32" t="str">
        <f>VLOOKUP(PANAJI!$I1997,Code2Loc,2,FALSE)</f>
        <v>CORLIM</v>
      </c>
    </row>
    <row r="1998" spans="1:10" ht="15.75" hidden="1" customHeight="1" x14ac:dyDescent="0.25">
      <c r="A1998" s="29" t="s">
        <v>2035</v>
      </c>
      <c r="B1998" s="30">
        <v>69</v>
      </c>
      <c r="C1998" s="30" t="s">
        <v>224</v>
      </c>
      <c r="D1998" s="30">
        <v>20</v>
      </c>
      <c r="E1998" s="30">
        <v>24</v>
      </c>
      <c r="F1998" s="30" t="s">
        <v>12</v>
      </c>
      <c r="G1998" s="31"/>
      <c r="H1998" s="31" t="s">
        <v>13</v>
      </c>
      <c r="I1998" s="18" t="s">
        <v>225</v>
      </c>
      <c r="J1998" s="32" t="str">
        <f>VLOOKUP(PANAJI!$I1998,Code2Loc,2,FALSE)</f>
        <v>DHULAPI</v>
      </c>
    </row>
    <row r="1999" spans="1:10" ht="15.75" hidden="1" customHeight="1" x14ac:dyDescent="0.25">
      <c r="A1999" s="29" t="s">
        <v>2035</v>
      </c>
      <c r="B1999" s="30">
        <v>69</v>
      </c>
      <c r="C1999" s="30" t="s">
        <v>163</v>
      </c>
      <c r="D1999" s="30">
        <v>21</v>
      </c>
      <c r="E1999" s="30">
        <v>25</v>
      </c>
      <c r="F1999" s="30" t="s">
        <v>12</v>
      </c>
      <c r="G1999" s="31"/>
      <c r="H1999" s="31" t="s">
        <v>13</v>
      </c>
      <c r="I1999" s="18" t="s">
        <v>164</v>
      </c>
      <c r="J1999" s="32" t="str">
        <f>VLOOKUP(PANAJI!$I1999,Code2Loc,2,FALSE)</f>
        <v>BANASTARI</v>
      </c>
    </row>
    <row r="2000" spans="1:10" ht="15.75" hidden="1" customHeight="1" x14ac:dyDescent="0.25">
      <c r="A2000" s="29" t="s">
        <v>2035</v>
      </c>
      <c r="B2000" s="30">
        <v>69</v>
      </c>
      <c r="C2000" s="30" t="s">
        <v>165</v>
      </c>
      <c r="D2000" s="30">
        <v>22</v>
      </c>
      <c r="E2000" s="30">
        <v>27</v>
      </c>
      <c r="F2000" s="30" t="s">
        <v>12</v>
      </c>
      <c r="G2000" s="31"/>
      <c r="H2000" s="31" t="s">
        <v>13</v>
      </c>
      <c r="I2000" s="18" t="s">
        <v>166</v>
      </c>
      <c r="J2000" s="32" t="str">
        <f>VLOOKUP(PANAJI!$I2000,Code2Loc,2,FALSE)</f>
        <v>BHOMA</v>
      </c>
    </row>
    <row r="2001" spans="1:10" ht="15.75" hidden="1" customHeight="1" x14ac:dyDescent="0.25">
      <c r="A2001" s="29" t="s">
        <v>2035</v>
      </c>
      <c r="B2001" s="30">
        <v>69</v>
      </c>
      <c r="C2001" s="30" t="s">
        <v>167</v>
      </c>
      <c r="D2001" s="30">
        <v>23</v>
      </c>
      <c r="E2001" s="30">
        <v>29</v>
      </c>
      <c r="F2001" s="30" t="s">
        <v>12</v>
      </c>
      <c r="G2001" s="31"/>
      <c r="H2001" s="31" t="s">
        <v>13</v>
      </c>
      <c r="I2001" s="18" t="s">
        <v>168</v>
      </c>
      <c r="J2001" s="32" t="str">
        <f>VLOOKUP(PANAJI!$I2001,Code2Loc,2,FALSE)</f>
        <v>KUNDAI</v>
      </c>
    </row>
    <row r="2002" spans="1:10" ht="15.75" hidden="1" customHeight="1" x14ac:dyDescent="0.25">
      <c r="A2002" s="29" t="s">
        <v>2035</v>
      </c>
      <c r="B2002" s="30">
        <v>69</v>
      </c>
      <c r="C2002" s="30" t="s">
        <v>169</v>
      </c>
      <c r="D2002" s="30">
        <v>24</v>
      </c>
      <c r="E2002" s="30">
        <v>31</v>
      </c>
      <c r="F2002" s="30" t="s">
        <v>12</v>
      </c>
      <c r="G2002" s="31"/>
      <c r="H2002" s="31" t="s">
        <v>13</v>
      </c>
      <c r="I2002" s="18" t="s">
        <v>170</v>
      </c>
      <c r="J2002" s="32" t="str">
        <f>VLOOKUP(PANAJI!$I2002,Code2Loc,2,FALSE)</f>
        <v>MANGESHI</v>
      </c>
    </row>
    <row r="2003" spans="1:10" ht="15.75" hidden="1" customHeight="1" x14ac:dyDescent="0.25">
      <c r="A2003" s="29" t="s">
        <v>2035</v>
      </c>
      <c r="B2003" s="30">
        <v>69</v>
      </c>
      <c r="C2003" s="30" t="s">
        <v>171</v>
      </c>
      <c r="D2003" s="30">
        <v>25</v>
      </c>
      <c r="E2003" s="30">
        <v>32</v>
      </c>
      <c r="F2003" s="30" t="s">
        <v>12</v>
      </c>
      <c r="G2003" s="31"/>
      <c r="H2003" s="31" t="s">
        <v>13</v>
      </c>
      <c r="I2003" s="18" t="s">
        <v>172</v>
      </c>
      <c r="J2003" s="32" t="str">
        <f>VLOOKUP(PANAJI!$I2003,Code2Loc,2,FALSE)</f>
        <v>MARDOL</v>
      </c>
    </row>
    <row r="2004" spans="1:10" ht="15.75" hidden="1" customHeight="1" x14ac:dyDescent="0.25">
      <c r="A2004" s="29" t="s">
        <v>2035</v>
      </c>
      <c r="B2004" s="30">
        <v>69</v>
      </c>
      <c r="C2004" s="30" t="s">
        <v>173</v>
      </c>
      <c r="D2004" s="30">
        <v>26</v>
      </c>
      <c r="E2004" s="30">
        <v>34</v>
      </c>
      <c r="F2004" s="30" t="s">
        <v>12</v>
      </c>
      <c r="G2004" s="31"/>
      <c r="H2004" s="31" t="s">
        <v>13</v>
      </c>
      <c r="I2004" s="18" t="s">
        <v>174</v>
      </c>
      <c r="J2004" s="32" t="str">
        <f>VLOOKUP(PANAJI!$I2004,Code2Loc,2,FALSE)</f>
        <v>PATYEKADE</v>
      </c>
    </row>
    <row r="2005" spans="1:10" ht="15.75" hidden="1" customHeight="1" x14ac:dyDescent="0.25">
      <c r="A2005" s="29" t="s">
        <v>2035</v>
      </c>
      <c r="B2005" s="30">
        <v>69</v>
      </c>
      <c r="C2005" s="30" t="s">
        <v>175</v>
      </c>
      <c r="D2005" s="30">
        <v>27</v>
      </c>
      <c r="E2005" s="30">
        <v>36</v>
      </c>
      <c r="F2005" s="30" t="s">
        <v>12</v>
      </c>
      <c r="G2005" s="31"/>
      <c r="H2005" s="31" t="s">
        <v>13</v>
      </c>
      <c r="I2005" s="18" t="s">
        <v>176</v>
      </c>
      <c r="J2005" s="32" t="str">
        <f>VLOOKUP(PANAJI!$I2005,Code2Loc,2,FALSE)</f>
        <v>FARMAGUDI</v>
      </c>
    </row>
    <row r="2006" spans="1:10" ht="15.75" hidden="1" customHeight="1" x14ac:dyDescent="0.25">
      <c r="A2006" s="29" t="s">
        <v>2035</v>
      </c>
      <c r="B2006" s="30">
        <v>69</v>
      </c>
      <c r="C2006" s="30" t="s">
        <v>177</v>
      </c>
      <c r="D2006" s="30">
        <v>28</v>
      </c>
      <c r="E2006" s="30">
        <v>37</v>
      </c>
      <c r="F2006" s="30" t="s">
        <v>12</v>
      </c>
      <c r="G2006" s="31"/>
      <c r="H2006" s="31" t="s">
        <v>13</v>
      </c>
      <c r="I2006" s="18" t="s">
        <v>178</v>
      </c>
      <c r="J2006" s="32" t="str">
        <f>VLOOKUP(PANAJI!$I2006,Code2Loc,2,FALSE)</f>
        <v>FMD CIRCLE</v>
      </c>
    </row>
    <row r="2007" spans="1:10" ht="15.75" hidden="1" customHeight="1" x14ac:dyDescent="0.25">
      <c r="A2007" s="29" t="s">
        <v>2035</v>
      </c>
      <c r="B2007" s="30">
        <v>69</v>
      </c>
      <c r="C2007" s="30" t="s">
        <v>179</v>
      </c>
      <c r="D2007" s="30">
        <v>29</v>
      </c>
      <c r="E2007" s="30">
        <v>39</v>
      </c>
      <c r="F2007" s="30" t="s">
        <v>12</v>
      </c>
      <c r="G2007" s="31"/>
      <c r="H2007" s="31" t="s">
        <v>30</v>
      </c>
      <c r="I2007" s="18" t="s">
        <v>180</v>
      </c>
      <c r="J2007" s="32" t="str">
        <f>VLOOKUP(PANAJI!$I2007,Code2Loc,2,FALSE)</f>
        <v>PONDA</v>
      </c>
    </row>
    <row r="2008" spans="1:10" ht="15.75" hidden="1" customHeight="1" x14ac:dyDescent="0.25">
      <c r="A2008" s="29" t="s">
        <v>2035</v>
      </c>
      <c r="B2008" s="30">
        <v>69</v>
      </c>
      <c r="C2008" s="30" t="s">
        <v>1042</v>
      </c>
      <c r="D2008" s="30">
        <v>30</v>
      </c>
      <c r="E2008" s="30">
        <v>40</v>
      </c>
      <c r="F2008" s="30" t="s">
        <v>12</v>
      </c>
      <c r="G2008" s="31"/>
      <c r="H2008" s="31" t="s">
        <v>13</v>
      </c>
      <c r="I2008" s="18" t="s">
        <v>1043</v>
      </c>
      <c r="J2008" s="32" t="str">
        <f>VLOOKUP(PANAJI!$I2008,Code2Loc,2,FALSE)</f>
        <v>UPPER BAZAR</v>
      </c>
    </row>
    <row r="2009" spans="1:10" ht="15.75" hidden="1" customHeight="1" x14ac:dyDescent="0.25">
      <c r="A2009" s="29" t="s">
        <v>2035</v>
      </c>
      <c r="B2009" s="30">
        <v>69</v>
      </c>
      <c r="C2009" s="30" t="s">
        <v>1044</v>
      </c>
      <c r="D2009" s="30">
        <v>31</v>
      </c>
      <c r="E2009" s="30">
        <v>42</v>
      </c>
      <c r="F2009" s="30" t="s">
        <v>12</v>
      </c>
      <c r="G2009" s="31"/>
      <c r="H2009" s="31" t="s">
        <v>13</v>
      </c>
      <c r="I2009" s="18" t="s">
        <v>1045</v>
      </c>
      <c r="J2009" s="32" t="str">
        <f>VLOOKUP(PANAJI!$I2009,Code2Loc,2,FALSE)</f>
        <v>CURTI</v>
      </c>
    </row>
    <row r="2010" spans="1:10" ht="15.75" hidden="1" customHeight="1" x14ac:dyDescent="0.25">
      <c r="A2010" s="29" t="s">
        <v>2035</v>
      </c>
      <c r="B2010" s="30">
        <v>69</v>
      </c>
      <c r="C2010" s="30" t="s">
        <v>1733</v>
      </c>
      <c r="D2010" s="30">
        <v>32</v>
      </c>
      <c r="E2010" s="30">
        <v>43</v>
      </c>
      <c r="F2010" s="30" t="s">
        <v>12</v>
      </c>
      <c r="G2010" s="31"/>
      <c r="H2010" s="31" t="s">
        <v>13</v>
      </c>
      <c r="I2010" s="18" t="s">
        <v>1734</v>
      </c>
      <c r="J2010" s="32" t="str">
        <f>VLOOKUP(PANAJI!$I2010,Code2Loc,2,FALSE)</f>
        <v>KHANDEPAR</v>
      </c>
    </row>
    <row r="2011" spans="1:10" ht="15.75" hidden="1" customHeight="1" x14ac:dyDescent="0.25">
      <c r="A2011" s="29" t="s">
        <v>2035</v>
      </c>
      <c r="B2011" s="30">
        <v>69</v>
      </c>
      <c r="C2011" s="30" t="s">
        <v>1973</v>
      </c>
      <c r="D2011" s="30">
        <v>33</v>
      </c>
      <c r="E2011" s="30">
        <v>44</v>
      </c>
      <c r="F2011" s="30" t="s">
        <v>12</v>
      </c>
      <c r="G2011" s="31"/>
      <c r="H2011" s="31" t="s">
        <v>13</v>
      </c>
      <c r="I2011" s="18" t="s">
        <v>1974</v>
      </c>
      <c r="J2011" s="32" t="str">
        <f>VLOOKUP(PANAJI!$I2011,Code2Loc,2,FALSE)</f>
        <v>CHWGUL W/S</v>
      </c>
    </row>
    <row r="2012" spans="1:10" ht="15.75" hidden="1" customHeight="1" x14ac:dyDescent="0.25">
      <c r="A2012" s="29" t="s">
        <v>2035</v>
      </c>
      <c r="B2012" s="30">
        <v>69</v>
      </c>
      <c r="C2012" s="30" t="s">
        <v>1975</v>
      </c>
      <c r="D2012" s="30">
        <v>34</v>
      </c>
      <c r="E2012" s="30">
        <v>46</v>
      </c>
      <c r="F2012" s="30" t="s">
        <v>12</v>
      </c>
      <c r="G2012" s="31"/>
      <c r="H2012" s="31" t="s">
        <v>13</v>
      </c>
      <c r="I2012" s="18" t="s">
        <v>1976</v>
      </c>
      <c r="J2012" s="32" t="str">
        <f>VLOOKUP(PANAJI!$I2012,Code2Loc,2,FALSE)</f>
        <v>HOLY CROSS</v>
      </c>
    </row>
    <row r="2013" spans="1:10" ht="15.75" hidden="1" customHeight="1" x14ac:dyDescent="0.25">
      <c r="A2013" s="29" t="s">
        <v>2035</v>
      </c>
      <c r="B2013" s="30">
        <v>69</v>
      </c>
      <c r="C2013" s="30" t="s">
        <v>1977</v>
      </c>
      <c r="D2013" s="30">
        <v>35</v>
      </c>
      <c r="E2013" s="30">
        <v>47</v>
      </c>
      <c r="F2013" s="30" t="s">
        <v>12</v>
      </c>
      <c r="G2013" s="31"/>
      <c r="H2013" s="31" t="s">
        <v>13</v>
      </c>
      <c r="I2013" s="18" t="s">
        <v>1978</v>
      </c>
      <c r="J2013" s="32" t="str">
        <f>VLOOKUP(PANAJI!$I2013,Code2Loc,2,FALSE)</f>
        <v>NESTLE</v>
      </c>
    </row>
    <row r="2014" spans="1:10" ht="15.75" hidden="1" customHeight="1" x14ac:dyDescent="0.25">
      <c r="A2014" s="29" t="s">
        <v>2035</v>
      </c>
      <c r="B2014" s="30">
        <v>69</v>
      </c>
      <c r="C2014" s="30" t="s">
        <v>1979</v>
      </c>
      <c r="D2014" s="30">
        <v>36</v>
      </c>
      <c r="E2014" s="30">
        <v>48</v>
      </c>
      <c r="F2014" s="30" t="s">
        <v>12</v>
      </c>
      <c r="G2014" s="31"/>
      <c r="H2014" s="31" t="s">
        <v>13</v>
      </c>
      <c r="I2014" s="18" t="s">
        <v>1979</v>
      </c>
      <c r="J2014" s="32" t="str">
        <f>VLOOKUP(PANAJI!$I2014,Code2Loc,2,FALSE)</f>
        <v>MRF</v>
      </c>
    </row>
    <row r="2015" spans="1:10" ht="15.75" hidden="1" customHeight="1" x14ac:dyDescent="0.25">
      <c r="A2015" s="29" t="s">
        <v>2035</v>
      </c>
      <c r="B2015" s="30">
        <v>69</v>
      </c>
      <c r="C2015" s="30" t="s">
        <v>1379</v>
      </c>
      <c r="D2015" s="30">
        <v>37</v>
      </c>
      <c r="E2015" s="30">
        <v>49</v>
      </c>
      <c r="F2015" s="30" t="s">
        <v>12</v>
      </c>
      <c r="G2015" s="31"/>
      <c r="H2015" s="31" t="s">
        <v>13</v>
      </c>
      <c r="I2015" s="18" t="s">
        <v>1380</v>
      </c>
      <c r="J2015" s="32" t="str">
        <f>VLOOKUP(PANAJI!$I2015,Code2Loc,2,FALSE)</f>
        <v>USGAO TISK</v>
      </c>
    </row>
    <row r="2016" spans="1:10" ht="15.75" hidden="1" customHeight="1" x14ac:dyDescent="0.25">
      <c r="A2016" s="29" t="s">
        <v>2035</v>
      </c>
      <c r="B2016" s="30">
        <v>69</v>
      </c>
      <c r="C2016" s="30" t="s">
        <v>1828</v>
      </c>
      <c r="D2016" s="30">
        <v>38</v>
      </c>
      <c r="E2016" s="30">
        <v>50</v>
      </c>
      <c r="F2016" s="30" t="s">
        <v>12</v>
      </c>
      <c r="G2016" s="31"/>
      <c r="H2016" s="31" t="s">
        <v>13</v>
      </c>
      <c r="I2016" s="18" t="s">
        <v>1829</v>
      </c>
      <c r="J2016" s="32" t="str">
        <f>VLOOKUP(PANAJI!$I2016,Code2Loc,2,FALSE)</f>
        <v>KELINI</v>
      </c>
    </row>
    <row r="2017" spans="1:10" ht="15.75" hidden="1" customHeight="1" x14ac:dyDescent="0.25">
      <c r="A2017" s="29" t="s">
        <v>2035</v>
      </c>
      <c r="B2017" s="30">
        <v>69</v>
      </c>
      <c r="C2017" s="30" t="s">
        <v>1826</v>
      </c>
      <c r="D2017" s="30">
        <v>39</v>
      </c>
      <c r="E2017" s="30">
        <v>52</v>
      </c>
      <c r="F2017" s="30" t="s">
        <v>12</v>
      </c>
      <c r="G2017" s="31"/>
      <c r="H2017" s="31" t="s">
        <v>13</v>
      </c>
      <c r="I2017" s="18" t="s">
        <v>1827</v>
      </c>
      <c r="J2017" s="32" t="str">
        <f>VLOOKUP(PANAJI!$I2017,Code2Loc,2,FALSE)</f>
        <v>KUMYAKADE</v>
      </c>
    </row>
    <row r="2018" spans="1:10" ht="15.75" hidden="1" customHeight="1" x14ac:dyDescent="0.25">
      <c r="A2018" s="29" t="s">
        <v>2035</v>
      </c>
      <c r="B2018" s="30">
        <v>69</v>
      </c>
      <c r="C2018" s="30" t="s">
        <v>1467</v>
      </c>
      <c r="D2018" s="30">
        <v>40</v>
      </c>
      <c r="E2018" s="30">
        <v>54</v>
      </c>
      <c r="F2018" s="30" t="s">
        <v>12</v>
      </c>
      <c r="G2018" s="31"/>
      <c r="H2018" s="31" t="s">
        <v>13</v>
      </c>
      <c r="I2018" s="18" t="s">
        <v>1468</v>
      </c>
      <c r="J2018" s="32" t="str">
        <f>VLOOKUP(PANAJI!$I2018,Code2Loc,2,FALSE)</f>
        <v>USGAO</v>
      </c>
    </row>
    <row r="2019" spans="1:10" ht="15.75" hidden="1" customHeight="1" x14ac:dyDescent="0.25">
      <c r="A2019" s="29" t="s">
        <v>2035</v>
      </c>
      <c r="B2019" s="30">
        <v>69</v>
      </c>
      <c r="C2019" s="30" t="s">
        <v>319</v>
      </c>
      <c r="D2019" s="30">
        <v>41</v>
      </c>
      <c r="E2019" s="30">
        <v>56</v>
      </c>
      <c r="F2019" s="30" t="s">
        <v>12</v>
      </c>
      <c r="G2019" s="31"/>
      <c r="H2019" s="31" t="s">
        <v>13</v>
      </c>
      <c r="I2019" s="18" t="s">
        <v>320</v>
      </c>
      <c r="J2019" s="32" t="str">
        <f>VLOOKUP(PANAJI!$I2019,Code2Loc,2,FALSE)</f>
        <v>NANUS</v>
      </c>
    </row>
    <row r="2020" spans="1:10" ht="15.75" hidden="1" customHeight="1" x14ac:dyDescent="0.25">
      <c r="A2020" s="29" t="s">
        <v>2035</v>
      </c>
      <c r="B2020" s="30">
        <v>69</v>
      </c>
      <c r="C2020" s="30" t="s">
        <v>1980</v>
      </c>
      <c r="D2020" s="30">
        <v>42</v>
      </c>
      <c r="E2020" s="30">
        <v>57</v>
      </c>
      <c r="F2020" s="30" t="s">
        <v>12</v>
      </c>
      <c r="G2020" s="31"/>
      <c r="H2020" s="31" t="s">
        <v>13</v>
      </c>
      <c r="I2020" s="18" t="s">
        <v>1981</v>
      </c>
      <c r="J2020" s="32" t="str">
        <f>VLOOKUP(PANAJI!$I2020,Code2Loc,2,FALSE)</f>
        <v>AMBESHI BDG</v>
      </c>
    </row>
    <row r="2021" spans="1:10" ht="15.75" hidden="1" customHeight="1" x14ac:dyDescent="0.25">
      <c r="A2021" s="29" t="s">
        <v>2035</v>
      </c>
      <c r="B2021" s="30">
        <v>69</v>
      </c>
      <c r="C2021" s="30" t="s">
        <v>1982</v>
      </c>
      <c r="D2021" s="30">
        <v>43</v>
      </c>
      <c r="E2021" s="30">
        <v>58</v>
      </c>
      <c r="F2021" s="30" t="s">
        <v>12</v>
      </c>
      <c r="G2021" s="31"/>
      <c r="H2021" s="31" t="s">
        <v>13</v>
      </c>
      <c r="I2021" s="18" t="s">
        <v>1983</v>
      </c>
      <c r="J2021" s="32" t="str">
        <f>VLOOKUP(PANAJI!$I2021,Code2Loc,2,FALSE)</f>
        <v>GANJE</v>
      </c>
    </row>
    <row r="2022" spans="1:10" ht="15.75" hidden="1" customHeight="1" x14ac:dyDescent="0.25">
      <c r="A2022" s="29" t="s">
        <v>2035</v>
      </c>
      <c r="B2022" s="30">
        <v>69</v>
      </c>
      <c r="C2022" s="30" t="s">
        <v>1984</v>
      </c>
      <c r="D2022" s="30">
        <v>44</v>
      </c>
      <c r="E2022" s="30">
        <v>61</v>
      </c>
      <c r="F2022" s="30" t="s">
        <v>12</v>
      </c>
      <c r="G2022" s="31"/>
      <c r="H2022" s="31" t="s">
        <v>13</v>
      </c>
      <c r="I2022" s="18" t="s">
        <v>1985</v>
      </c>
      <c r="J2022" s="32" t="str">
        <f>VLOOKUP(PANAJI!$I2022,Code2Loc,2,FALSE)</f>
        <v>KANKERI</v>
      </c>
    </row>
    <row r="2023" spans="1:10" ht="15.75" hidden="1" customHeight="1" x14ac:dyDescent="0.25">
      <c r="A2023" s="29" t="s">
        <v>2035</v>
      </c>
      <c r="B2023" s="30">
        <v>69</v>
      </c>
      <c r="C2023" s="30" t="s">
        <v>1986</v>
      </c>
      <c r="D2023" s="30">
        <v>45</v>
      </c>
      <c r="E2023" s="30">
        <v>62</v>
      </c>
      <c r="F2023" s="30" t="s">
        <v>12</v>
      </c>
      <c r="G2023" s="31"/>
      <c r="H2023" s="31" t="s">
        <v>13</v>
      </c>
      <c r="I2023" s="18" t="s">
        <v>1987</v>
      </c>
      <c r="J2023" s="32" t="str">
        <f>VLOOKUP(PANAJI!$I2023,Code2Loc,2,FALSE)</f>
        <v>GULELI</v>
      </c>
    </row>
    <row r="2024" spans="1:10" ht="15.75" hidden="1" customHeight="1" x14ac:dyDescent="0.25">
      <c r="A2024" s="29" t="s">
        <v>2035</v>
      </c>
      <c r="B2024" s="30">
        <v>69</v>
      </c>
      <c r="C2024" s="30" t="s">
        <v>1999</v>
      </c>
      <c r="D2024" s="30">
        <v>46</v>
      </c>
      <c r="E2024" s="30">
        <v>64</v>
      </c>
      <c r="F2024" s="30" t="s">
        <v>12</v>
      </c>
      <c r="G2024" s="31"/>
      <c r="H2024" s="31" t="s">
        <v>13</v>
      </c>
      <c r="I2024" s="18" t="s">
        <v>2000</v>
      </c>
      <c r="J2024" s="32" t="str">
        <f>VLOOKUP(PANAJI!$I2024,Code2Loc,2,FALSE)</f>
        <v>DHAMSHE</v>
      </c>
    </row>
    <row r="2025" spans="1:10" ht="15.75" hidden="1" customHeight="1" x14ac:dyDescent="0.25">
      <c r="A2025" s="29" t="s">
        <v>2035</v>
      </c>
      <c r="B2025" s="30">
        <v>69</v>
      </c>
      <c r="C2025" s="30" t="s">
        <v>2001</v>
      </c>
      <c r="D2025" s="30">
        <v>47</v>
      </c>
      <c r="E2025" s="30">
        <v>66</v>
      </c>
      <c r="F2025" s="30" t="s">
        <v>12</v>
      </c>
      <c r="G2025" s="31"/>
      <c r="H2025" s="31" t="s">
        <v>13</v>
      </c>
      <c r="I2025" s="18" t="s">
        <v>2002</v>
      </c>
      <c r="J2025" s="32" t="str">
        <f>VLOOKUP(PANAJI!$I2025,Code2Loc,2,FALSE)</f>
        <v>KHOTODE</v>
      </c>
    </row>
    <row r="2026" spans="1:10" ht="15.75" hidden="1" customHeight="1" x14ac:dyDescent="0.25">
      <c r="A2026" s="29" t="s">
        <v>2035</v>
      </c>
      <c r="B2026" s="30">
        <v>69</v>
      </c>
      <c r="C2026" s="30" t="s">
        <v>2003</v>
      </c>
      <c r="D2026" s="30">
        <v>48</v>
      </c>
      <c r="E2026" s="30">
        <v>67</v>
      </c>
      <c r="F2026" s="30" t="s">
        <v>12</v>
      </c>
      <c r="G2026" s="31"/>
      <c r="H2026" s="31" t="s">
        <v>13</v>
      </c>
      <c r="I2026" s="18" t="s">
        <v>2004</v>
      </c>
      <c r="J2026" s="32" t="str">
        <f>VLOOKUP(PANAJI!$I2026,Code2Loc,2,FALSE)</f>
        <v>BIMBAL</v>
      </c>
    </row>
    <row r="2027" spans="1:10" ht="15.75" hidden="1" customHeight="1" x14ac:dyDescent="0.25">
      <c r="A2027" s="29" t="s">
        <v>2035</v>
      </c>
      <c r="B2027" s="30">
        <v>69</v>
      </c>
      <c r="C2027" s="30" t="s">
        <v>2005</v>
      </c>
      <c r="D2027" s="30">
        <v>49</v>
      </c>
      <c r="E2027" s="30">
        <v>71</v>
      </c>
      <c r="F2027" s="30" t="s">
        <v>12</v>
      </c>
      <c r="G2027" s="31"/>
      <c r="H2027" s="31" t="s">
        <v>13</v>
      </c>
      <c r="I2027" s="18" t="s">
        <v>2006</v>
      </c>
      <c r="J2027" s="32" t="str">
        <f>VLOOKUP(PANAJI!$I2027,Code2Loc,2,FALSE)</f>
        <v>XELAP</v>
      </c>
    </row>
    <row r="2028" spans="1:10" ht="15.75" hidden="1" customHeight="1" x14ac:dyDescent="0.25">
      <c r="A2028" s="29" t="s">
        <v>2035</v>
      </c>
      <c r="B2028" s="30">
        <v>69</v>
      </c>
      <c r="C2028" s="30" t="s">
        <v>2046</v>
      </c>
      <c r="D2028" s="30">
        <v>50</v>
      </c>
      <c r="E2028" s="30">
        <v>74</v>
      </c>
      <c r="F2028" s="30" t="s">
        <v>12</v>
      </c>
      <c r="G2028" s="31"/>
      <c r="H2028" s="31" t="s">
        <v>13</v>
      </c>
      <c r="I2028" s="18" t="s">
        <v>2047</v>
      </c>
      <c r="J2028" s="32" t="str">
        <f>VLOOKUP(PANAJI!$I2028,Code2Loc,2,FALSE)</f>
        <v>SIRSODE</v>
      </c>
    </row>
    <row r="2029" spans="1:10" ht="15.75" hidden="1" customHeight="1" x14ac:dyDescent="0.25">
      <c r="A2029" s="29" t="s">
        <v>2035</v>
      </c>
      <c r="B2029" s="30">
        <v>69</v>
      </c>
      <c r="C2029" s="30" t="s">
        <v>2048</v>
      </c>
      <c r="D2029" s="30">
        <v>51</v>
      </c>
      <c r="E2029" s="30">
        <v>76</v>
      </c>
      <c r="F2029" s="30" t="s">
        <v>12</v>
      </c>
      <c r="G2029" s="31"/>
      <c r="H2029" s="31" t="s">
        <v>13</v>
      </c>
      <c r="I2029" s="18" t="s">
        <v>2049</v>
      </c>
      <c r="J2029" s="32" t="str">
        <f>VLOOKUP(PANAJI!$I2029,Code2Loc,2,FALSE)</f>
        <v>ASODEM</v>
      </c>
    </row>
    <row r="2030" spans="1:10" ht="15.75" hidden="1" customHeight="1" x14ac:dyDescent="0.25">
      <c r="A2030" s="29" t="s">
        <v>2035</v>
      </c>
      <c r="B2030" s="30">
        <v>69</v>
      </c>
      <c r="C2030" s="30" t="s">
        <v>2007</v>
      </c>
      <c r="D2030" s="30">
        <v>52</v>
      </c>
      <c r="E2030" s="30">
        <v>78</v>
      </c>
      <c r="F2030" s="30" t="s">
        <v>12</v>
      </c>
      <c r="G2030" s="31"/>
      <c r="H2030" s="31" t="s">
        <v>13</v>
      </c>
      <c r="I2030" s="18" t="s">
        <v>2008</v>
      </c>
      <c r="J2030" s="32" t="str">
        <f>VLOOKUP(PANAJI!$I2030,Code2Loc,2,FALSE)</f>
        <v>GAWANE</v>
      </c>
    </row>
    <row r="2031" spans="1:10" ht="15.75" hidden="1" customHeight="1" x14ac:dyDescent="0.25">
      <c r="A2031" s="29" t="s">
        <v>2035</v>
      </c>
      <c r="B2031" s="30">
        <v>69</v>
      </c>
      <c r="C2031" s="30" t="s">
        <v>2009</v>
      </c>
      <c r="D2031" s="30">
        <v>53</v>
      </c>
      <c r="E2031" s="30">
        <v>80</v>
      </c>
      <c r="F2031" s="30" t="s">
        <v>12</v>
      </c>
      <c r="G2031" s="31"/>
      <c r="H2031" s="31" t="s">
        <v>13</v>
      </c>
      <c r="I2031" s="18" t="s">
        <v>2010</v>
      </c>
      <c r="J2031" s="32" t="str">
        <f>VLOOKUP(PANAJI!$I2031,Code2Loc,2,FALSE)</f>
        <v>MALPAN</v>
      </c>
    </row>
    <row r="2032" spans="1:10" ht="15.75" hidden="1" customHeight="1" x14ac:dyDescent="0.25">
      <c r="A2032" s="29" t="s">
        <v>2050</v>
      </c>
      <c r="B2032" s="30">
        <v>70</v>
      </c>
      <c r="C2032" s="30" t="s">
        <v>11</v>
      </c>
      <c r="D2032" s="30">
        <v>1</v>
      </c>
      <c r="E2032" s="30">
        <v>0</v>
      </c>
      <c r="F2032" s="30" t="s">
        <v>12</v>
      </c>
      <c r="G2032" s="31"/>
      <c r="H2032" s="31" t="s">
        <v>13</v>
      </c>
      <c r="I2032" s="18" t="s">
        <v>14</v>
      </c>
      <c r="J2032" s="32" t="str">
        <f>VLOOKUP(PANAJI!$I2032,Code2Loc,2,FALSE)</f>
        <v>PANAJI</v>
      </c>
    </row>
    <row r="2033" spans="1:10" ht="15.75" hidden="1" customHeight="1" x14ac:dyDescent="0.25">
      <c r="A2033" s="29" t="s">
        <v>2050</v>
      </c>
      <c r="B2033" s="30">
        <v>70</v>
      </c>
      <c r="C2033" s="30" t="s">
        <v>206</v>
      </c>
      <c r="D2033" s="30">
        <v>2</v>
      </c>
      <c r="E2033" s="30">
        <v>2</v>
      </c>
      <c r="F2033" s="30" t="s">
        <v>12</v>
      </c>
      <c r="G2033" s="31"/>
      <c r="H2033" s="31" t="s">
        <v>13</v>
      </c>
      <c r="I2033" s="18" t="s">
        <v>207</v>
      </c>
      <c r="J2033" s="32" t="str">
        <f>VLOOKUP(PANAJI!$I2033,Code2Loc,2,FALSE)</f>
        <v>R. PATTO</v>
      </c>
    </row>
    <row r="2034" spans="1:10" ht="15.75" hidden="1" customHeight="1" x14ac:dyDescent="0.25">
      <c r="A2034" s="29" t="s">
        <v>2050</v>
      </c>
      <c r="B2034" s="30">
        <v>70</v>
      </c>
      <c r="C2034" s="30" t="s">
        <v>208</v>
      </c>
      <c r="D2034" s="30">
        <v>3</v>
      </c>
      <c r="E2034" s="30">
        <v>3</v>
      </c>
      <c r="F2034" s="30" t="s">
        <v>12</v>
      </c>
      <c r="G2034" s="31"/>
      <c r="H2034" s="31" t="s">
        <v>13</v>
      </c>
      <c r="I2034" s="18" t="s">
        <v>209</v>
      </c>
      <c r="J2034" s="32" t="str">
        <f>VLOOKUP(PANAJI!$I2034,Code2Loc,2,FALSE)</f>
        <v>RBDR FERRY</v>
      </c>
    </row>
    <row r="2035" spans="1:10" ht="15.75" hidden="1" customHeight="1" x14ac:dyDescent="0.25">
      <c r="A2035" s="29" t="s">
        <v>2050</v>
      </c>
      <c r="B2035" s="30">
        <v>70</v>
      </c>
      <c r="C2035" s="30" t="s">
        <v>210</v>
      </c>
      <c r="D2035" s="30">
        <v>4</v>
      </c>
      <c r="E2035" s="30">
        <v>4</v>
      </c>
      <c r="F2035" s="30" t="s">
        <v>12</v>
      </c>
      <c r="G2035" s="31"/>
      <c r="H2035" s="31" t="s">
        <v>13</v>
      </c>
      <c r="I2035" s="18" t="s">
        <v>211</v>
      </c>
      <c r="J2035" s="32" t="str">
        <f>VLOOKUP(PANAJI!$I2035,Code2Loc,2,FALSE)</f>
        <v>RIBANDAR</v>
      </c>
    </row>
    <row r="2036" spans="1:10" ht="15.75" hidden="1" customHeight="1" x14ac:dyDescent="0.25">
      <c r="A2036" s="29" t="s">
        <v>2050</v>
      </c>
      <c r="B2036" s="30">
        <v>70</v>
      </c>
      <c r="C2036" s="30" t="s">
        <v>212</v>
      </c>
      <c r="D2036" s="30">
        <v>5</v>
      </c>
      <c r="E2036" s="30">
        <v>5</v>
      </c>
      <c r="F2036" s="30" t="s">
        <v>12</v>
      </c>
      <c r="G2036" s="31"/>
      <c r="H2036" s="31" t="s">
        <v>13</v>
      </c>
      <c r="I2036" s="18" t="s">
        <v>213</v>
      </c>
      <c r="J2036" s="32" t="str">
        <f>VLOOKUP(PANAJI!$I2036,Code2Loc,2,FALSE)</f>
        <v>RBDR SCHOOL</v>
      </c>
    </row>
    <row r="2037" spans="1:10" ht="15.75" hidden="1" customHeight="1" x14ac:dyDescent="0.25">
      <c r="A2037" s="29" t="s">
        <v>2050</v>
      </c>
      <c r="B2037" s="30">
        <v>70</v>
      </c>
      <c r="C2037" s="30" t="s">
        <v>214</v>
      </c>
      <c r="D2037" s="30">
        <v>6</v>
      </c>
      <c r="E2037" s="30">
        <v>6</v>
      </c>
      <c r="F2037" s="30" t="s">
        <v>12</v>
      </c>
      <c r="G2037" s="31"/>
      <c r="H2037" s="31" t="s">
        <v>13</v>
      </c>
      <c r="I2037" s="18" t="s">
        <v>215</v>
      </c>
      <c r="J2037" s="32" t="str">
        <f>VLOOKUP(PANAJI!$I2037,Code2Loc,2,FALSE)</f>
        <v>ST.PEDRO</v>
      </c>
    </row>
    <row r="2038" spans="1:10" ht="15.75" hidden="1" customHeight="1" x14ac:dyDescent="0.25">
      <c r="A2038" s="29" t="s">
        <v>2050</v>
      </c>
      <c r="B2038" s="30">
        <v>70</v>
      </c>
      <c r="C2038" s="30" t="s">
        <v>216</v>
      </c>
      <c r="D2038" s="30">
        <v>7</v>
      </c>
      <c r="E2038" s="30">
        <v>7</v>
      </c>
      <c r="F2038" s="30" t="s">
        <v>12</v>
      </c>
      <c r="G2038" s="31"/>
      <c r="H2038" s="31" t="s">
        <v>13</v>
      </c>
      <c r="I2038" s="18" t="s">
        <v>217</v>
      </c>
      <c r="J2038" s="32" t="str">
        <f>VLOOKUP(PANAJI!$I2038,Code2Loc,2,FALSE)</f>
        <v>BAINGINI</v>
      </c>
    </row>
    <row r="2039" spans="1:10" ht="15.75" hidden="1" customHeight="1" x14ac:dyDescent="0.25">
      <c r="A2039" s="29" t="s">
        <v>2050</v>
      </c>
      <c r="B2039" s="30">
        <v>70</v>
      </c>
      <c r="C2039" s="30" t="s">
        <v>218</v>
      </c>
      <c r="D2039" s="30">
        <v>8</v>
      </c>
      <c r="E2039" s="30">
        <v>9</v>
      </c>
      <c r="F2039" s="30" t="s">
        <v>12</v>
      </c>
      <c r="G2039" s="31"/>
      <c r="H2039" s="31" t="s">
        <v>13</v>
      </c>
      <c r="I2039" s="18" t="s">
        <v>219</v>
      </c>
      <c r="J2039" s="32" t="str">
        <f>VLOOKUP(PANAJI!$I2039,Code2Loc,2,FALSE)</f>
        <v>OLD GOA</v>
      </c>
    </row>
    <row r="2040" spans="1:10" ht="15.75" hidden="1" customHeight="1" x14ac:dyDescent="0.25">
      <c r="A2040" s="29" t="s">
        <v>2050</v>
      </c>
      <c r="B2040" s="30">
        <v>70</v>
      </c>
      <c r="C2040" s="30" t="s">
        <v>220</v>
      </c>
      <c r="D2040" s="30">
        <v>9</v>
      </c>
      <c r="E2040" s="30">
        <v>11</v>
      </c>
      <c r="F2040" s="30" t="s">
        <v>12</v>
      </c>
      <c r="G2040" s="31"/>
      <c r="H2040" s="31" t="s">
        <v>13</v>
      </c>
      <c r="I2040" s="18" t="s">
        <v>221</v>
      </c>
      <c r="J2040" s="32" t="str">
        <f>VLOOKUP(PANAJI!$I2040,Code2Loc,2,FALSE)</f>
        <v>CORLI PUMP</v>
      </c>
    </row>
    <row r="2041" spans="1:10" ht="15.75" hidden="1" customHeight="1" x14ac:dyDescent="0.25">
      <c r="A2041" s="29" t="s">
        <v>2050</v>
      </c>
      <c r="B2041" s="30">
        <v>70</v>
      </c>
      <c r="C2041" s="30" t="s">
        <v>222</v>
      </c>
      <c r="D2041" s="30">
        <v>10</v>
      </c>
      <c r="E2041" s="30">
        <v>12</v>
      </c>
      <c r="F2041" s="30" t="s">
        <v>12</v>
      </c>
      <c r="G2041" s="31"/>
      <c r="H2041" s="31" t="s">
        <v>13</v>
      </c>
      <c r="I2041" s="18" t="s">
        <v>223</v>
      </c>
      <c r="J2041" s="32" t="str">
        <f>VLOOKUP(PANAJI!$I2041,Code2Loc,2,FALSE)</f>
        <v>CORLIM</v>
      </c>
    </row>
    <row r="2042" spans="1:10" ht="15.75" hidden="1" customHeight="1" x14ac:dyDescent="0.25">
      <c r="A2042" s="29" t="s">
        <v>2050</v>
      </c>
      <c r="B2042" s="30">
        <v>70</v>
      </c>
      <c r="C2042" s="30" t="s">
        <v>224</v>
      </c>
      <c r="D2042" s="30">
        <v>11</v>
      </c>
      <c r="E2042" s="30">
        <v>13</v>
      </c>
      <c r="F2042" s="30" t="s">
        <v>12</v>
      </c>
      <c r="G2042" s="31"/>
      <c r="H2042" s="31" t="s">
        <v>13</v>
      </c>
      <c r="I2042" s="18" t="s">
        <v>225</v>
      </c>
      <c r="J2042" s="32" t="str">
        <f>VLOOKUP(PANAJI!$I2042,Code2Loc,2,FALSE)</f>
        <v>DHULAPI</v>
      </c>
    </row>
    <row r="2043" spans="1:10" ht="15.75" hidden="1" customHeight="1" x14ac:dyDescent="0.25">
      <c r="A2043" s="29" t="s">
        <v>2050</v>
      </c>
      <c r="B2043" s="30">
        <v>70</v>
      </c>
      <c r="C2043" s="30" t="s">
        <v>163</v>
      </c>
      <c r="D2043" s="30">
        <v>12</v>
      </c>
      <c r="E2043" s="30">
        <v>14</v>
      </c>
      <c r="F2043" s="30" t="s">
        <v>12</v>
      </c>
      <c r="G2043" s="31"/>
      <c r="H2043" s="31" t="s">
        <v>13</v>
      </c>
      <c r="I2043" s="18" t="s">
        <v>164</v>
      </c>
      <c r="J2043" s="32" t="str">
        <f>VLOOKUP(PANAJI!$I2043,Code2Loc,2,FALSE)</f>
        <v>BANASTARI</v>
      </c>
    </row>
    <row r="2044" spans="1:10" ht="15.75" hidden="1" customHeight="1" x14ac:dyDescent="0.25">
      <c r="A2044" s="29" t="s">
        <v>2050</v>
      </c>
      <c r="B2044" s="30">
        <v>70</v>
      </c>
      <c r="C2044" s="30" t="s">
        <v>165</v>
      </c>
      <c r="D2044" s="30">
        <v>13</v>
      </c>
      <c r="E2044" s="30">
        <v>16</v>
      </c>
      <c r="F2044" s="30" t="s">
        <v>12</v>
      </c>
      <c r="G2044" s="31"/>
      <c r="H2044" s="31" t="s">
        <v>13</v>
      </c>
      <c r="I2044" s="18" t="s">
        <v>166</v>
      </c>
      <c r="J2044" s="32" t="str">
        <f>VLOOKUP(PANAJI!$I2044,Code2Loc,2,FALSE)</f>
        <v>BHOMA</v>
      </c>
    </row>
    <row r="2045" spans="1:10" ht="15.75" hidden="1" customHeight="1" x14ac:dyDescent="0.25">
      <c r="A2045" s="29" t="s">
        <v>2050</v>
      </c>
      <c r="B2045" s="30">
        <v>70</v>
      </c>
      <c r="C2045" s="30" t="s">
        <v>167</v>
      </c>
      <c r="D2045" s="30">
        <v>14</v>
      </c>
      <c r="E2045" s="30">
        <v>18</v>
      </c>
      <c r="F2045" s="30" t="s">
        <v>12</v>
      </c>
      <c r="G2045" s="31"/>
      <c r="H2045" s="31" t="s">
        <v>13</v>
      </c>
      <c r="I2045" s="18" t="s">
        <v>168</v>
      </c>
      <c r="J2045" s="32" t="str">
        <f>VLOOKUP(PANAJI!$I2045,Code2Loc,2,FALSE)</f>
        <v>KUNDAI</v>
      </c>
    </row>
    <row r="2046" spans="1:10" ht="15.75" hidden="1" customHeight="1" x14ac:dyDescent="0.25">
      <c r="A2046" s="29" t="s">
        <v>2050</v>
      </c>
      <c r="B2046" s="30">
        <v>70</v>
      </c>
      <c r="C2046" s="30" t="s">
        <v>169</v>
      </c>
      <c r="D2046" s="30">
        <v>15</v>
      </c>
      <c r="E2046" s="30">
        <v>20</v>
      </c>
      <c r="F2046" s="30" t="s">
        <v>12</v>
      </c>
      <c r="G2046" s="31"/>
      <c r="H2046" s="31" t="s">
        <v>13</v>
      </c>
      <c r="I2046" s="18" t="s">
        <v>170</v>
      </c>
      <c r="J2046" s="32" t="str">
        <f>VLOOKUP(PANAJI!$I2046,Code2Loc,2,FALSE)</f>
        <v>MANGESHI</v>
      </c>
    </row>
    <row r="2047" spans="1:10" ht="15.75" hidden="1" customHeight="1" x14ac:dyDescent="0.25">
      <c r="A2047" s="29" t="s">
        <v>2050</v>
      </c>
      <c r="B2047" s="30">
        <v>70</v>
      </c>
      <c r="C2047" s="30" t="s">
        <v>171</v>
      </c>
      <c r="D2047" s="30">
        <v>16</v>
      </c>
      <c r="E2047" s="30">
        <v>21</v>
      </c>
      <c r="F2047" s="30" t="s">
        <v>12</v>
      </c>
      <c r="G2047" s="31"/>
      <c r="H2047" s="31" t="s">
        <v>13</v>
      </c>
      <c r="I2047" s="18" t="s">
        <v>172</v>
      </c>
      <c r="J2047" s="32" t="str">
        <f>VLOOKUP(PANAJI!$I2047,Code2Loc,2,FALSE)</f>
        <v>MARDOL</v>
      </c>
    </row>
    <row r="2048" spans="1:10" ht="15.75" hidden="1" customHeight="1" x14ac:dyDescent="0.25">
      <c r="A2048" s="29" t="s">
        <v>2050</v>
      </c>
      <c r="B2048" s="30">
        <v>70</v>
      </c>
      <c r="C2048" s="30" t="s">
        <v>173</v>
      </c>
      <c r="D2048" s="30">
        <v>17</v>
      </c>
      <c r="E2048" s="30">
        <v>23</v>
      </c>
      <c r="F2048" s="30" t="s">
        <v>12</v>
      </c>
      <c r="G2048" s="31"/>
      <c r="H2048" s="31" t="s">
        <v>13</v>
      </c>
      <c r="I2048" s="18" t="s">
        <v>174</v>
      </c>
      <c r="J2048" s="32" t="str">
        <f>VLOOKUP(PANAJI!$I2048,Code2Loc,2,FALSE)</f>
        <v>PATYEKADE</v>
      </c>
    </row>
    <row r="2049" spans="1:10" ht="15.75" hidden="1" customHeight="1" x14ac:dyDescent="0.25">
      <c r="A2049" s="29" t="s">
        <v>2050</v>
      </c>
      <c r="B2049" s="30">
        <v>70</v>
      </c>
      <c r="C2049" s="30" t="s">
        <v>175</v>
      </c>
      <c r="D2049" s="30">
        <v>18</v>
      </c>
      <c r="E2049" s="30">
        <v>25</v>
      </c>
      <c r="F2049" s="30" t="s">
        <v>12</v>
      </c>
      <c r="G2049" s="31"/>
      <c r="H2049" s="31" t="s">
        <v>13</v>
      </c>
      <c r="I2049" s="18" t="s">
        <v>176</v>
      </c>
      <c r="J2049" s="32" t="str">
        <f>VLOOKUP(PANAJI!$I2049,Code2Loc,2,FALSE)</f>
        <v>FARMAGUDI</v>
      </c>
    </row>
    <row r="2050" spans="1:10" ht="15.75" hidden="1" customHeight="1" x14ac:dyDescent="0.25">
      <c r="A2050" s="29" t="s">
        <v>2050</v>
      </c>
      <c r="B2050" s="30">
        <v>70</v>
      </c>
      <c r="C2050" s="30" t="s">
        <v>177</v>
      </c>
      <c r="D2050" s="30">
        <v>19</v>
      </c>
      <c r="E2050" s="30">
        <v>26</v>
      </c>
      <c r="F2050" s="30" t="s">
        <v>12</v>
      </c>
      <c r="G2050" s="31"/>
      <c r="H2050" s="31" t="s">
        <v>13</v>
      </c>
      <c r="I2050" s="18" t="s">
        <v>178</v>
      </c>
      <c r="J2050" s="32" t="str">
        <f>VLOOKUP(PANAJI!$I2050,Code2Loc,2,FALSE)</f>
        <v>FMD CIRCLE</v>
      </c>
    </row>
    <row r="2051" spans="1:10" ht="15.75" hidden="1" customHeight="1" x14ac:dyDescent="0.25">
      <c r="A2051" s="29" t="s">
        <v>2050</v>
      </c>
      <c r="B2051" s="30">
        <v>70</v>
      </c>
      <c r="C2051" s="30" t="s">
        <v>179</v>
      </c>
      <c r="D2051" s="30">
        <v>20</v>
      </c>
      <c r="E2051" s="30">
        <v>28</v>
      </c>
      <c r="F2051" s="30" t="s">
        <v>12</v>
      </c>
      <c r="G2051" s="31"/>
      <c r="H2051" s="31" t="s">
        <v>13</v>
      </c>
      <c r="I2051" s="18" t="s">
        <v>180</v>
      </c>
      <c r="J2051" s="32" t="str">
        <f>VLOOKUP(PANAJI!$I2051,Code2Loc,2,FALSE)</f>
        <v>PONDA</v>
      </c>
    </row>
    <row r="2052" spans="1:10" ht="15.75" hidden="1" customHeight="1" x14ac:dyDescent="0.25">
      <c r="A2052" s="29" t="s">
        <v>2050</v>
      </c>
      <c r="B2052" s="30">
        <v>70</v>
      </c>
      <c r="C2052" s="30" t="s">
        <v>181</v>
      </c>
      <c r="D2052" s="30">
        <v>21</v>
      </c>
      <c r="E2052" s="30">
        <v>30</v>
      </c>
      <c r="F2052" s="30" t="s">
        <v>12</v>
      </c>
      <c r="G2052" s="31"/>
      <c r="H2052" s="31" t="s">
        <v>13</v>
      </c>
      <c r="I2052" s="18" t="s">
        <v>182</v>
      </c>
      <c r="J2052" s="32" t="str">
        <f>VLOOKUP(PANAJI!$I2052,Code2Loc,2,FALSE)</f>
        <v>DHAVLI</v>
      </c>
    </row>
    <row r="2053" spans="1:10" ht="15.75" hidden="1" customHeight="1" x14ac:dyDescent="0.25">
      <c r="A2053" s="29" t="s">
        <v>2050</v>
      </c>
      <c r="B2053" s="30">
        <v>70</v>
      </c>
      <c r="C2053" s="30" t="s">
        <v>183</v>
      </c>
      <c r="D2053" s="30">
        <v>22</v>
      </c>
      <c r="E2053" s="30">
        <v>32</v>
      </c>
      <c r="F2053" s="30" t="s">
        <v>12</v>
      </c>
      <c r="G2053" s="31"/>
      <c r="H2053" s="31" t="s">
        <v>13</v>
      </c>
      <c r="I2053" s="18" t="s">
        <v>184</v>
      </c>
      <c r="J2053" s="32" t="str">
        <f>VLOOKUP(PANAJI!$I2053,Code2Loc,2,FALSE)</f>
        <v>TOP COLA</v>
      </c>
    </row>
    <row r="2054" spans="1:10" ht="15.75" hidden="1" customHeight="1" x14ac:dyDescent="0.25">
      <c r="A2054" s="29" t="s">
        <v>2050</v>
      </c>
      <c r="B2054" s="30">
        <v>70</v>
      </c>
      <c r="C2054" s="30" t="s">
        <v>185</v>
      </c>
      <c r="D2054" s="30">
        <v>23</v>
      </c>
      <c r="E2054" s="30">
        <v>33</v>
      </c>
      <c r="F2054" s="30" t="s">
        <v>12</v>
      </c>
      <c r="G2054" s="31"/>
      <c r="H2054" s="31" t="s">
        <v>13</v>
      </c>
      <c r="I2054" s="18" t="s">
        <v>186</v>
      </c>
      <c r="J2054" s="32" t="str">
        <f>VLOOKUP(PANAJI!$I2054,Code2Loc,2,FALSE)</f>
        <v>BORI SKVR</v>
      </c>
    </row>
    <row r="2055" spans="1:10" ht="15.75" hidden="1" customHeight="1" x14ac:dyDescent="0.25">
      <c r="A2055" s="29" t="s">
        <v>2050</v>
      </c>
      <c r="B2055" s="30">
        <v>70</v>
      </c>
      <c r="C2055" s="30" t="s">
        <v>187</v>
      </c>
      <c r="D2055" s="30">
        <v>24</v>
      </c>
      <c r="E2055" s="30">
        <v>34</v>
      </c>
      <c r="F2055" s="30" t="s">
        <v>12</v>
      </c>
      <c r="G2055" s="31"/>
      <c r="H2055" s="31" t="s">
        <v>13</v>
      </c>
      <c r="I2055" s="18" t="s">
        <v>188</v>
      </c>
      <c r="J2055" s="32" t="str">
        <f>VLOOKUP(PANAJI!$I2055,Code2Loc,2,FALSE)</f>
        <v>SAI TMPLE</v>
      </c>
    </row>
    <row r="2056" spans="1:10" ht="15.75" hidden="1" customHeight="1" x14ac:dyDescent="0.25">
      <c r="A2056" s="29" t="s">
        <v>2050</v>
      </c>
      <c r="B2056" s="30">
        <v>70</v>
      </c>
      <c r="C2056" s="30" t="s">
        <v>189</v>
      </c>
      <c r="D2056" s="30">
        <v>25</v>
      </c>
      <c r="E2056" s="30">
        <v>36</v>
      </c>
      <c r="F2056" s="30" t="s">
        <v>12</v>
      </c>
      <c r="G2056" s="31"/>
      <c r="H2056" s="31" t="s">
        <v>13</v>
      </c>
      <c r="I2056" s="18" t="s">
        <v>190</v>
      </c>
      <c r="J2056" s="32" t="str">
        <f>VLOOKUP(PANAJI!$I2056,Code2Loc,2,FALSE)</f>
        <v>BORI BRDG</v>
      </c>
    </row>
    <row r="2057" spans="1:10" ht="15.75" hidden="1" customHeight="1" x14ac:dyDescent="0.25">
      <c r="A2057" s="29" t="s">
        <v>2050</v>
      </c>
      <c r="B2057" s="30">
        <v>70</v>
      </c>
      <c r="C2057" s="30" t="s">
        <v>243</v>
      </c>
      <c r="D2057" s="30">
        <v>26</v>
      </c>
      <c r="E2057" s="30">
        <v>37</v>
      </c>
      <c r="F2057" s="30" t="s">
        <v>12</v>
      </c>
      <c r="G2057" s="31"/>
      <c r="H2057" s="31" t="s">
        <v>13</v>
      </c>
      <c r="I2057" s="18" t="s">
        <v>244</v>
      </c>
      <c r="J2057" s="32" t="str">
        <f>VLOOKUP(PANAJI!$I2057,Code2Loc,2,FALSE)</f>
        <v>TARVALEM</v>
      </c>
    </row>
    <row r="2058" spans="1:10" ht="15.75" hidden="1" customHeight="1" x14ac:dyDescent="0.25">
      <c r="A2058" s="29" t="s">
        <v>2050</v>
      </c>
      <c r="B2058" s="30">
        <v>70</v>
      </c>
      <c r="C2058" s="30" t="s">
        <v>245</v>
      </c>
      <c r="D2058" s="30">
        <v>27</v>
      </c>
      <c r="E2058" s="30">
        <v>38</v>
      </c>
      <c r="F2058" s="30" t="s">
        <v>12</v>
      </c>
      <c r="G2058" s="31"/>
      <c r="H2058" s="31" t="s">
        <v>13</v>
      </c>
      <c r="I2058" s="18" t="s">
        <v>246</v>
      </c>
      <c r="J2058" s="32" t="str">
        <f>VLOOKUP(PANAJI!$I2058,Code2Loc,2,FALSE)</f>
        <v>VAZEM</v>
      </c>
    </row>
    <row r="2059" spans="1:10" ht="15.75" hidden="1" customHeight="1" x14ac:dyDescent="0.25">
      <c r="A2059" s="29" t="s">
        <v>2050</v>
      </c>
      <c r="B2059" s="30">
        <v>70</v>
      </c>
      <c r="C2059" s="30" t="s">
        <v>247</v>
      </c>
      <c r="D2059" s="30">
        <v>28</v>
      </c>
      <c r="E2059" s="30">
        <v>40</v>
      </c>
      <c r="F2059" s="30" t="s">
        <v>12</v>
      </c>
      <c r="G2059" s="31"/>
      <c r="H2059" s="31" t="s">
        <v>13</v>
      </c>
      <c r="I2059" s="18" t="s">
        <v>248</v>
      </c>
      <c r="J2059" s="32" t="str">
        <f>VLOOKUP(PANAJI!$I2059,Code2Loc,2,FALSE)</f>
        <v>SHIRODA</v>
      </c>
    </row>
    <row r="2060" spans="1:10" ht="15.75" hidden="1" customHeight="1" x14ac:dyDescent="0.25">
      <c r="A2060" s="29" t="s">
        <v>2050</v>
      </c>
      <c r="B2060" s="30">
        <v>70</v>
      </c>
      <c r="C2060" s="30" t="s">
        <v>249</v>
      </c>
      <c r="D2060" s="30">
        <v>29</v>
      </c>
      <c r="E2060" s="30">
        <v>42</v>
      </c>
      <c r="F2060" s="30" t="s">
        <v>12</v>
      </c>
      <c r="G2060" s="31"/>
      <c r="H2060" s="31" t="s">
        <v>13</v>
      </c>
      <c r="I2060" s="18" t="s">
        <v>250</v>
      </c>
      <c r="J2060" s="32" t="str">
        <f>VLOOKUP(PANAJI!$I2060,Code2Loc,2,FALSE)</f>
        <v>DABOLI</v>
      </c>
    </row>
    <row r="2061" spans="1:10" ht="15.75" hidden="1" customHeight="1" x14ac:dyDescent="0.25">
      <c r="A2061" s="29" t="s">
        <v>2050</v>
      </c>
      <c r="B2061" s="30">
        <v>70</v>
      </c>
      <c r="C2061" s="30" t="s">
        <v>251</v>
      </c>
      <c r="D2061" s="30">
        <v>30</v>
      </c>
      <c r="E2061" s="30">
        <v>43</v>
      </c>
      <c r="F2061" s="30" t="s">
        <v>12</v>
      </c>
      <c r="G2061" s="31"/>
      <c r="H2061" s="31" t="s">
        <v>13</v>
      </c>
      <c r="I2061" s="18" t="s">
        <v>252</v>
      </c>
      <c r="J2061" s="32" t="str">
        <f>VLOOKUP(PANAJI!$I2061,Code2Loc,2,FALSE)</f>
        <v>MANKE</v>
      </c>
    </row>
    <row r="2062" spans="1:10" ht="15.75" hidden="1" customHeight="1" x14ac:dyDescent="0.25">
      <c r="A2062" s="29" t="s">
        <v>2050</v>
      </c>
      <c r="B2062" s="30">
        <v>70</v>
      </c>
      <c r="C2062" s="30" t="s">
        <v>253</v>
      </c>
      <c r="D2062" s="30">
        <v>31</v>
      </c>
      <c r="E2062" s="30">
        <v>45</v>
      </c>
      <c r="F2062" s="30" t="s">
        <v>12</v>
      </c>
      <c r="G2062" s="31"/>
      <c r="H2062" s="31" t="s">
        <v>13</v>
      </c>
      <c r="I2062" s="18" t="s">
        <v>254</v>
      </c>
      <c r="J2062" s="32" t="str">
        <f>VLOOKUP(PANAJI!$I2062,Code2Loc,2,FALSE)</f>
        <v>VAZANGAL</v>
      </c>
    </row>
    <row r="2063" spans="1:10" ht="15.75" hidden="1" customHeight="1" x14ac:dyDescent="0.25">
      <c r="A2063" s="29" t="s">
        <v>2050</v>
      </c>
      <c r="B2063" s="30">
        <v>70</v>
      </c>
      <c r="C2063" s="30" t="s">
        <v>255</v>
      </c>
      <c r="D2063" s="30">
        <v>32</v>
      </c>
      <c r="E2063" s="30">
        <v>46</v>
      </c>
      <c r="F2063" s="30" t="s">
        <v>12</v>
      </c>
      <c r="G2063" s="31"/>
      <c r="H2063" s="31" t="s">
        <v>13</v>
      </c>
      <c r="I2063" s="18" t="s">
        <v>256</v>
      </c>
      <c r="J2063" s="32" t="str">
        <f>VLOOKUP(PANAJI!$I2063,Code2Loc,2,FALSE)</f>
        <v>AMLI</v>
      </c>
    </row>
    <row r="2064" spans="1:10" ht="15.75" hidden="1" customHeight="1" x14ac:dyDescent="0.25">
      <c r="A2064" s="29" t="s">
        <v>2050</v>
      </c>
      <c r="B2064" s="30">
        <v>70</v>
      </c>
      <c r="C2064" s="30" t="s">
        <v>257</v>
      </c>
      <c r="D2064" s="30">
        <v>33</v>
      </c>
      <c r="E2064" s="30">
        <v>48</v>
      </c>
      <c r="F2064" s="30" t="s">
        <v>12</v>
      </c>
      <c r="G2064" s="31"/>
      <c r="H2064" s="31" t="s">
        <v>13</v>
      </c>
      <c r="I2064" s="18" t="s">
        <v>258</v>
      </c>
      <c r="J2064" s="32" t="str">
        <f>VLOOKUP(PANAJI!$I2064,Code2Loc,2,FALSE)</f>
        <v>PANCHWADI</v>
      </c>
    </row>
    <row r="2065" spans="1:10" ht="15.75" hidden="1" customHeight="1" x14ac:dyDescent="0.25">
      <c r="A2065" s="29" t="s">
        <v>2050</v>
      </c>
      <c r="B2065" s="30">
        <v>70</v>
      </c>
      <c r="C2065" s="30" t="s">
        <v>259</v>
      </c>
      <c r="D2065" s="30">
        <v>34</v>
      </c>
      <c r="E2065" s="30">
        <v>49</v>
      </c>
      <c r="F2065" s="30" t="s">
        <v>12</v>
      </c>
      <c r="G2065" s="31"/>
      <c r="H2065" s="31" t="s">
        <v>13</v>
      </c>
      <c r="I2065" s="18" t="s">
        <v>260</v>
      </c>
      <c r="J2065" s="32" t="str">
        <f>VLOOKUP(PANAJI!$I2065,Code2Loc,2,FALSE)</f>
        <v>P.TEMPLE</v>
      </c>
    </row>
    <row r="2066" spans="1:10" ht="15.75" hidden="1" customHeight="1" x14ac:dyDescent="0.25">
      <c r="A2066" s="29" t="s">
        <v>2050</v>
      </c>
      <c r="B2066" s="30">
        <v>70</v>
      </c>
      <c r="C2066" s="30" t="s">
        <v>261</v>
      </c>
      <c r="D2066" s="30">
        <v>35</v>
      </c>
      <c r="E2066" s="30">
        <v>50</v>
      </c>
      <c r="F2066" s="30" t="s">
        <v>12</v>
      </c>
      <c r="G2066" s="31"/>
      <c r="H2066" s="31" t="s">
        <v>13</v>
      </c>
      <c r="I2066" s="18" t="s">
        <v>262</v>
      </c>
      <c r="J2066" s="32" t="str">
        <f>VLOOKUP(PANAJI!$I2066,Code2Loc,2,FALSE)</f>
        <v>DAM ROAD</v>
      </c>
    </row>
    <row r="2067" spans="1:10" ht="15.75" hidden="1" customHeight="1" x14ac:dyDescent="0.25">
      <c r="A2067" s="29" t="s">
        <v>2050</v>
      </c>
      <c r="B2067" s="30">
        <v>70</v>
      </c>
      <c r="C2067" s="30" t="s">
        <v>263</v>
      </c>
      <c r="D2067" s="30">
        <v>36</v>
      </c>
      <c r="E2067" s="30">
        <v>51</v>
      </c>
      <c r="F2067" s="30" t="s">
        <v>12</v>
      </c>
      <c r="G2067" s="31"/>
      <c r="H2067" s="31" t="s">
        <v>13</v>
      </c>
      <c r="I2067" s="18" t="s">
        <v>264</v>
      </c>
      <c r="J2067" s="32" t="str">
        <f>VLOOKUP(PANAJI!$I2067,Code2Loc,2,FALSE)</f>
        <v>MAPA</v>
      </c>
    </row>
    <row r="2068" spans="1:10" ht="15.75" hidden="1" customHeight="1" x14ac:dyDescent="0.25">
      <c r="A2068" s="29" t="s">
        <v>2050</v>
      </c>
      <c r="B2068" s="30">
        <v>70</v>
      </c>
      <c r="C2068" s="30" t="s">
        <v>265</v>
      </c>
      <c r="D2068" s="30">
        <v>37</v>
      </c>
      <c r="E2068" s="30">
        <v>52</v>
      </c>
      <c r="F2068" s="30" t="s">
        <v>12</v>
      </c>
      <c r="G2068" s="31"/>
      <c r="H2068" s="31" t="s">
        <v>13</v>
      </c>
      <c r="I2068" s="18" t="s">
        <v>266</v>
      </c>
      <c r="J2068" s="32" t="str">
        <f>VLOOKUP(PANAJI!$I2068,Code2Loc,2,FALSE)</f>
        <v>CAPXEM</v>
      </c>
    </row>
    <row r="2069" spans="1:10" ht="15.75" hidden="1" customHeight="1" x14ac:dyDescent="0.25">
      <c r="A2069" s="29" t="s">
        <v>2050</v>
      </c>
      <c r="B2069" s="30">
        <v>70</v>
      </c>
      <c r="C2069" s="30" t="s">
        <v>267</v>
      </c>
      <c r="D2069" s="30">
        <v>38</v>
      </c>
      <c r="E2069" s="30">
        <v>53</v>
      </c>
      <c r="F2069" s="30" t="s">
        <v>12</v>
      </c>
      <c r="G2069" s="31"/>
      <c r="H2069" s="31" t="s">
        <v>13</v>
      </c>
      <c r="I2069" s="18" t="s">
        <v>268</v>
      </c>
      <c r="J2069" s="32" t="str">
        <f>VLOOKUP(PANAJI!$I2069,Code2Loc,2,FALSE)</f>
        <v>SAVORDE TSK</v>
      </c>
    </row>
    <row r="2070" spans="1:10" ht="15.75" hidden="1" customHeight="1" x14ac:dyDescent="0.25">
      <c r="A2070" s="29" t="s">
        <v>2050</v>
      </c>
      <c r="B2070" s="30">
        <v>70</v>
      </c>
      <c r="C2070" s="30" t="s">
        <v>269</v>
      </c>
      <c r="D2070" s="30">
        <v>39</v>
      </c>
      <c r="E2070" s="30">
        <v>54</v>
      </c>
      <c r="F2070" s="30" t="s">
        <v>12</v>
      </c>
      <c r="G2070" s="31"/>
      <c r="H2070" s="31" t="s">
        <v>30</v>
      </c>
      <c r="I2070" s="18" t="s">
        <v>270</v>
      </c>
      <c r="J2070" s="32" t="str">
        <f>VLOOKUP(PANAJI!$I2070,Code2Loc,2,FALSE)</f>
        <v>CURCHOREM</v>
      </c>
    </row>
    <row r="2071" spans="1:10" ht="15.75" hidden="1" customHeight="1" x14ac:dyDescent="0.25">
      <c r="A2071" s="29" t="s">
        <v>2050</v>
      </c>
      <c r="B2071" s="30">
        <v>70</v>
      </c>
      <c r="C2071" s="30" t="s">
        <v>267</v>
      </c>
      <c r="D2071" s="30">
        <v>40</v>
      </c>
      <c r="E2071" s="30">
        <v>55</v>
      </c>
      <c r="F2071" s="30" t="s">
        <v>12</v>
      </c>
      <c r="G2071" s="31"/>
      <c r="H2071" s="31" t="s">
        <v>13</v>
      </c>
      <c r="I2071" s="18" t="s">
        <v>268</v>
      </c>
      <c r="J2071" s="32" t="str">
        <f>VLOOKUP(PANAJI!$I2071,Code2Loc,2,FALSE)</f>
        <v>SAVORDE TSK</v>
      </c>
    </row>
    <row r="2072" spans="1:10" ht="15.75" hidden="1" customHeight="1" x14ac:dyDescent="0.25">
      <c r="A2072" s="29" t="s">
        <v>2050</v>
      </c>
      <c r="B2072" s="30">
        <v>70</v>
      </c>
      <c r="C2072" s="30" t="s">
        <v>1097</v>
      </c>
      <c r="D2072" s="30">
        <v>41</v>
      </c>
      <c r="E2072" s="30">
        <v>56</v>
      </c>
      <c r="F2072" s="30" t="s">
        <v>12</v>
      </c>
      <c r="G2072" s="31"/>
      <c r="H2072" s="31" t="s">
        <v>13</v>
      </c>
      <c r="I2072" s="18" t="s">
        <v>1098</v>
      </c>
      <c r="J2072" s="32" t="str">
        <f>VLOOKUP(PANAJI!$I2072,Code2Loc,2,FALSE)</f>
        <v>DHADE</v>
      </c>
    </row>
    <row r="2073" spans="1:10" ht="15.75" hidden="1" customHeight="1" x14ac:dyDescent="0.25">
      <c r="A2073" s="29" t="s">
        <v>2050</v>
      </c>
      <c r="B2073" s="30">
        <v>70</v>
      </c>
      <c r="C2073" s="30" t="s">
        <v>1099</v>
      </c>
      <c r="D2073" s="30">
        <v>42</v>
      </c>
      <c r="E2073" s="30">
        <v>57</v>
      </c>
      <c r="F2073" s="30" t="s">
        <v>12</v>
      </c>
      <c r="G2073" s="31"/>
      <c r="H2073" s="31" t="s">
        <v>13</v>
      </c>
      <c r="I2073" s="18" t="s">
        <v>1100</v>
      </c>
      <c r="J2073" s="32" t="str">
        <f>VLOOKUP(PANAJI!$I2073,Code2Loc,2,FALSE)</f>
        <v>GANDHINAGAR</v>
      </c>
    </row>
    <row r="2074" spans="1:10" ht="15.75" hidden="1" customHeight="1" x14ac:dyDescent="0.25">
      <c r="A2074" s="29" t="s">
        <v>2050</v>
      </c>
      <c r="B2074" s="30">
        <v>70</v>
      </c>
      <c r="C2074" s="30" t="s">
        <v>1101</v>
      </c>
      <c r="D2074" s="30">
        <v>43</v>
      </c>
      <c r="E2074" s="30">
        <v>58</v>
      </c>
      <c r="F2074" s="30" t="s">
        <v>12</v>
      </c>
      <c r="G2074" s="31"/>
      <c r="H2074" s="31" t="s">
        <v>13</v>
      </c>
      <c r="I2074" s="18" t="s">
        <v>1102</v>
      </c>
      <c r="J2074" s="32" t="str">
        <f>VLOOKUP(PANAJI!$I2074,Code2Loc,2,FALSE)</f>
        <v>GUDDEMOL</v>
      </c>
    </row>
    <row r="2075" spans="1:10" ht="15.75" hidden="1" customHeight="1" x14ac:dyDescent="0.25">
      <c r="A2075" s="29" t="s">
        <v>2050</v>
      </c>
      <c r="B2075" s="30">
        <v>70</v>
      </c>
      <c r="C2075" s="30" t="s">
        <v>1103</v>
      </c>
      <c r="D2075" s="30">
        <v>44</v>
      </c>
      <c r="E2075" s="30">
        <v>59</v>
      </c>
      <c r="F2075" s="30" t="s">
        <v>12</v>
      </c>
      <c r="G2075" s="31"/>
      <c r="H2075" s="31" t="s">
        <v>13</v>
      </c>
      <c r="I2075" s="18" t="s">
        <v>1104</v>
      </c>
      <c r="J2075" s="32" t="str">
        <f>VLOOKUP(PANAJI!$I2075,Code2Loc,2,FALSE)</f>
        <v>PERIUDAK</v>
      </c>
    </row>
    <row r="2076" spans="1:10" ht="15.75" hidden="1" customHeight="1" x14ac:dyDescent="0.25">
      <c r="A2076" s="29" t="s">
        <v>2050</v>
      </c>
      <c r="B2076" s="30">
        <v>70</v>
      </c>
      <c r="C2076" s="30" t="s">
        <v>1105</v>
      </c>
      <c r="D2076" s="30">
        <v>45</v>
      </c>
      <c r="E2076" s="30">
        <v>62</v>
      </c>
      <c r="F2076" s="30" t="s">
        <v>12</v>
      </c>
      <c r="G2076" s="31"/>
      <c r="H2076" s="31" t="s">
        <v>13</v>
      </c>
      <c r="I2076" s="18" t="s">
        <v>1106</v>
      </c>
      <c r="J2076" s="32" t="str">
        <f>VLOOKUP(PANAJI!$I2076,Code2Loc,2,FALSE)</f>
        <v>AMBEUDAK</v>
      </c>
    </row>
    <row r="2077" spans="1:10" ht="15.75" hidden="1" customHeight="1" x14ac:dyDescent="0.25">
      <c r="A2077" s="29" t="s">
        <v>2050</v>
      </c>
      <c r="B2077" s="30">
        <v>70</v>
      </c>
      <c r="C2077" s="30" t="s">
        <v>1107</v>
      </c>
      <c r="D2077" s="30">
        <v>46</v>
      </c>
      <c r="E2077" s="30">
        <v>63</v>
      </c>
      <c r="F2077" s="30" t="s">
        <v>12</v>
      </c>
      <c r="G2077" s="31"/>
      <c r="H2077" s="31" t="s">
        <v>13</v>
      </c>
      <c r="I2077" s="18" t="s">
        <v>1108</v>
      </c>
      <c r="J2077" s="32" t="str">
        <f>VLOOKUP(PANAJI!$I2077,Code2Loc,2,FALSE)</f>
        <v>DEUNAMOL</v>
      </c>
    </row>
    <row r="2078" spans="1:10" ht="15.75" hidden="1" customHeight="1" x14ac:dyDescent="0.25">
      <c r="A2078" s="29" t="s">
        <v>2050</v>
      </c>
      <c r="B2078" s="30">
        <v>70</v>
      </c>
      <c r="C2078" s="30" t="s">
        <v>1109</v>
      </c>
      <c r="D2078" s="30">
        <v>47</v>
      </c>
      <c r="E2078" s="30">
        <v>64</v>
      </c>
      <c r="F2078" s="30" t="s">
        <v>12</v>
      </c>
      <c r="G2078" s="31"/>
      <c r="H2078" s="31" t="s">
        <v>13</v>
      </c>
      <c r="I2078" s="18" t="s">
        <v>1110</v>
      </c>
      <c r="J2078" s="32" t="str">
        <f>VLOOKUP(PANAJI!$I2078,Code2Loc,2,FALSE)</f>
        <v>KALAY</v>
      </c>
    </row>
    <row r="2079" spans="1:10" ht="15.75" hidden="1" customHeight="1" x14ac:dyDescent="0.25">
      <c r="A2079" s="29" t="s">
        <v>2051</v>
      </c>
      <c r="B2079" s="30">
        <v>71</v>
      </c>
      <c r="C2079" s="30" t="s">
        <v>297</v>
      </c>
      <c r="D2079" s="30">
        <v>1</v>
      </c>
      <c r="E2079" s="30">
        <v>0</v>
      </c>
      <c r="F2079" s="30" t="s">
        <v>12</v>
      </c>
      <c r="G2079" s="31"/>
      <c r="H2079" s="31" t="s">
        <v>13</v>
      </c>
      <c r="I2079" s="18" t="s">
        <v>298</v>
      </c>
      <c r="J2079" s="32" t="str">
        <f>VLOOKUP(PANAJI!$I2079,Code2Loc,2,FALSE)</f>
        <v>PANAJI MKT</v>
      </c>
    </row>
    <row r="2080" spans="1:10" ht="15.75" hidden="1" customHeight="1" x14ac:dyDescent="0.25">
      <c r="A2080" s="29" t="s">
        <v>2051</v>
      </c>
      <c r="B2080" s="30">
        <v>71</v>
      </c>
      <c r="C2080" s="30" t="s">
        <v>299</v>
      </c>
      <c r="D2080" s="30">
        <v>2</v>
      </c>
      <c r="E2080" s="30">
        <v>1</v>
      </c>
      <c r="F2080" s="30" t="s">
        <v>12</v>
      </c>
      <c r="G2080" s="31"/>
      <c r="H2080" s="31" t="s">
        <v>13</v>
      </c>
      <c r="I2080" s="18" t="s">
        <v>300</v>
      </c>
      <c r="J2080" s="32" t="str">
        <f>VLOOKUP(PANAJI!$I2080,Code2Loc,2,FALSE)</f>
        <v>FERRY BOAT</v>
      </c>
    </row>
    <row r="2081" spans="1:10" ht="15.75" hidden="1" customHeight="1" x14ac:dyDescent="0.25">
      <c r="A2081" s="29" t="s">
        <v>2051</v>
      </c>
      <c r="B2081" s="30">
        <v>71</v>
      </c>
      <c r="C2081" s="30" t="s">
        <v>11</v>
      </c>
      <c r="D2081" s="30">
        <v>3</v>
      </c>
      <c r="E2081" s="30">
        <v>3</v>
      </c>
      <c r="F2081" s="30" t="s">
        <v>12</v>
      </c>
      <c r="G2081" s="31"/>
      <c r="H2081" s="31" t="s">
        <v>13</v>
      </c>
      <c r="I2081" s="18" t="s">
        <v>14</v>
      </c>
      <c r="J2081" s="32" t="str">
        <f>VLOOKUP(PANAJI!$I2081,Code2Loc,2,FALSE)</f>
        <v>PANAJI</v>
      </c>
    </row>
    <row r="2082" spans="1:10" ht="15.75" hidden="1" customHeight="1" x14ac:dyDescent="0.25">
      <c r="A2082" s="29" t="s">
        <v>2051</v>
      </c>
      <c r="B2082" s="30">
        <v>71</v>
      </c>
      <c r="C2082" s="30" t="s">
        <v>206</v>
      </c>
      <c r="D2082" s="30">
        <v>4</v>
      </c>
      <c r="E2082" s="30">
        <v>5</v>
      </c>
      <c r="F2082" s="30" t="s">
        <v>12</v>
      </c>
      <c r="G2082" s="31"/>
      <c r="H2082" s="31" t="s">
        <v>13</v>
      </c>
      <c r="I2082" s="18" t="s">
        <v>207</v>
      </c>
      <c r="J2082" s="32" t="str">
        <f>VLOOKUP(PANAJI!$I2082,Code2Loc,2,FALSE)</f>
        <v>R. PATTO</v>
      </c>
    </row>
    <row r="2083" spans="1:10" ht="15.75" hidden="1" customHeight="1" x14ac:dyDescent="0.25">
      <c r="A2083" s="29" t="s">
        <v>2051</v>
      </c>
      <c r="B2083" s="30">
        <v>71</v>
      </c>
      <c r="C2083" s="30" t="s">
        <v>208</v>
      </c>
      <c r="D2083" s="30">
        <v>5</v>
      </c>
      <c r="E2083" s="30">
        <v>6</v>
      </c>
      <c r="F2083" s="30" t="s">
        <v>12</v>
      </c>
      <c r="G2083" s="31"/>
      <c r="H2083" s="31" t="s">
        <v>13</v>
      </c>
      <c r="I2083" s="18" t="s">
        <v>209</v>
      </c>
      <c r="J2083" s="32" t="str">
        <f>VLOOKUP(PANAJI!$I2083,Code2Loc,2,FALSE)</f>
        <v>RBDR FERRY</v>
      </c>
    </row>
    <row r="2084" spans="1:10" ht="15.75" hidden="1" customHeight="1" x14ac:dyDescent="0.25">
      <c r="A2084" s="29" t="s">
        <v>2051</v>
      </c>
      <c r="B2084" s="30">
        <v>71</v>
      </c>
      <c r="C2084" s="30" t="s">
        <v>210</v>
      </c>
      <c r="D2084" s="30">
        <v>6</v>
      </c>
      <c r="E2084" s="30">
        <v>7</v>
      </c>
      <c r="F2084" s="30" t="s">
        <v>12</v>
      </c>
      <c r="G2084" s="31"/>
      <c r="H2084" s="31" t="s">
        <v>13</v>
      </c>
      <c r="I2084" s="18" t="s">
        <v>211</v>
      </c>
      <c r="J2084" s="32" t="str">
        <f>VLOOKUP(PANAJI!$I2084,Code2Loc,2,FALSE)</f>
        <v>RIBANDAR</v>
      </c>
    </row>
    <row r="2085" spans="1:10" ht="15.75" hidden="1" customHeight="1" x14ac:dyDescent="0.25">
      <c r="A2085" s="29" t="s">
        <v>2051</v>
      </c>
      <c r="B2085" s="30">
        <v>71</v>
      </c>
      <c r="C2085" s="30" t="s">
        <v>212</v>
      </c>
      <c r="D2085" s="30">
        <v>7</v>
      </c>
      <c r="E2085" s="30">
        <v>8</v>
      </c>
      <c r="F2085" s="30" t="s">
        <v>12</v>
      </c>
      <c r="G2085" s="31"/>
      <c r="H2085" s="31" t="s">
        <v>13</v>
      </c>
      <c r="I2085" s="18" t="s">
        <v>213</v>
      </c>
      <c r="J2085" s="32" t="str">
        <f>VLOOKUP(PANAJI!$I2085,Code2Loc,2,FALSE)</f>
        <v>RBDR SCHOOL</v>
      </c>
    </row>
    <row r="2086" spans="1:10" ht="15.75" hidden="1" customHeight="1" x14ac:dyDescent="0.25">
      <c r="A2086" s="29" t="s">
        <v>2051</v>
      </c>
      <c r="B2086" s="30">
        <v>71</v>
      </c>
      <c r="C2086" s="30" t="s">
        <v>214</v>
      </c>
      <c r="D2086" s="30">
        <v>8</v>
      </c>
      <c r="E2086" s="30">
        <v>9</v>
      </c>
      <c r="F2086" s="30" t="s">
        <v>12</v>
      </c>
      <c r="G2086" s="31"/>
      <c r="H2086" s="31" t="s">
        <v>13</v>
      </c>
      <c r="I2086" s="18" t="s">
        <v>215</v>
      </c>
      <c r="J2086" s="32" t="str">
        <f>VLOOKUP(PANAJI!$I2086,Code2Loc,2,FALSE)</f>
        <v>ST.PEDRO</v>
      </c>
    </row>
    <row r="2087" spans="1:10" ht="15.75" hidden="1" customHeight="1" x14ac:dyDescent="0.25">
      <c r="A2087" s="29" t="s">
        <v>2051</v>
      </c>
      <c r="B2087" s="30">
        <v>71</v>
      </c>
      <c r="C2087" s="30" t="s">
        <v>216</v>
      </c>
      <c r="D2087" s="30">
        <v>9</v>
      </c>
      <c r="E2087" s="30">
        <v>10</v>
      </c>
      <c r="F2087" s="30" t="s">
        <v>12</v>
      </c>
      <c r="G2087" s="31"/>
      <c r="H2087" s="31" t="s">
        <v>13</v>
      </c>
      <c r="I2087" s="18" t="s">
        <v>217</v>
      </c>
      <c r="J2087" s="32" t="str">
        <f>VLOOKUP(PANAJI!$I2087,Code2Loc,2,FALSE)</f>
        <v>BAINGINI</v>
      </c>
    </row>
    <row r="2088" spans="1:10" ht="15.75" hidden="1" customHeight="1" x14ac:dyDescent="0.25">
      <c r="A2088" s="29" t="s">
        <v>2051</v>
      </c>
      <c r="B2088" s="30">
        <v>71</v>
      </c>
      <c r="C2088" s="30" t="s">
        <v>218</v>
      </c>
      <c r="D2088" s="30">
        <v>10</v>
      </c>
      <c r="E2088" s="30">
        <v>12</v>
      </c>
      <c r="F2088" s="30" t="s">
        <v>12</v>
      </c>
      <c r="G2088" s="31"/>
      <c r="H2088" s="31" t="s">
        <v>13</v>
      </c>
      <c r="I2088" s="18" t="s">
        <v>219</v>
      </c>
      <c r="J2088" s="32" t="str">
        <f>VLOOKUP(PANAJI!$I2088,Code2Loc,2,FALSE)</f>
        <v>OLD GOA</v>
      </c>
    </row>
    <row r="2089" spans="1:10" ht="15.75" hidden="1" customHeight="1" x14ac:dyDescent="0.25">
      <c r="A2089" s="29" t="s">
        <v>2051</v>
      </c>
      <c r="B2089" s="30">
        <v>71</v>
      </c>
      <c r="C2089" s="30" t="s">
        <v>220</v>
      </c>
      <c r="D2089" s="30">
        <v>11</v>
      </c>
      <c r="E2089" s="30">
        <v>14</v>
      </c>
      <c r="F2089" s="30" t="s">
        <v>12</v>
      </c>
      <c r="G2089" s="31"/>
      <c r="H2089" s="31" t="s">
        <v>13</v>
      </c>
      <c r="I2089" s="18" t="s">
        <v>221</v>
      </c>
      <c r="J2089" s="32" t="str">
        <f>VLOOKUP(PANAJI!$I2089,Code2Loc,2,FALSE)</f>
        <v>CORLI PUMP</v>
      </c>
    </row>
    <row r="2090" spans="1:10" ht="15.75" hidden="1" customHeight="1" x14ac:dyDescent="0.25">
      <c r="A2090" s="29" t="s">
        <v>2051</v>
      </c>
      <c r="B2090" s="30">
        <v>71</v>
      </c>
      <c r="C2090" s="30" t="s">
        <v>222</v>
      </c>
      <c r="D2090" s="30">
        <v>12</v>
      </c>
      <c r="E2090" s="30">
        <v>15</v>
      </c>
      <c r="F2090" s="30" t="s">
        <v>12</v>
      </c>
      <c r="G2090" s="31"/>
      <c r="H2090" s="31" t="s">
        <v>13</v>
      </c>
      <c r="I2090" s="18" t="s">
        <v>223</v>
      </c>
      <c r="J2090" s="32" t="str">
        <f>VLOOKUP(PANAJI!$I2090,Code2Loc,2,FALSE)</f>
        <v>CORLIM</v>
      </c>
    </row>
    <row r="2091" spans="1:10" ht="15.75" hidden="1" customHeight="1" x14ac:dyDescent="0.25">
      <c r="A2091" s="29" t="s">
        <v>2051</v>
      </c>
      <c r="B2091" s="30">
        <v>71</v>
      </c>
      <c r="C2091" s="30" t="s">
        <v>224</v>
      </c>
      <c r="D2091" s="30">
        <v>13</v>
      </c>
      <c r="E2091" s="30">
        <v>16</v>
      </c>
      <c r="F2091" s="30" t="s">
        <v>12</v>
      </c>
      <c r="G2091" s="31"/>
      <c r="H2091" s="31" t="s">
        <v>13</v>
      </c>
      <c r="I2091" s="18" t="s">
        <v>225</v>
      </c>
      <c r="J2091" s="32" t="str">
        <f>VLOOKUP(PANAJI!$I2091,Code2Loc,2,FALSE)</f>
        <v>DHULAPI</v>
      </c>
    </row>
    <row r="2092" spans="1:10" ht="15.75" hidden="1" customHeight="1" x14ac:dyDescent="0.25">
      <c r="A2092" s="29" t="s">
        <v>2051</v>
      </c>
      <c r="B2092" s="30">
        <v>71</v>
      </c>
      <c r="C2092" s="30" t="s">
        <v>163</v>
      </c>
      <c r="D2092" s="30">
        <v>14</v>
      </c>
      <c r="E2092" s="30">
        <v>17</v>
      </c>
      <c r="F2092" s="30" t="s">
        <v>12</v>
      </c>
      <c r="G2092" s="31"/>
      <c r="H2092" s="31" t="s">
        <v>13</v>
      </c>
      <c r="I2092" s="18" t="s">
        <v>164</v>
      </c>
      <c r="J2092" s="32" t="str">
        <f>VLOOKUP(PANAJI!$I2092,Code2Loc,2,FALSE)</f>
        <v>BANASTARI</v>
      </c>
    </row>
    <row r="2093" spans="1:10" ht="15.75" hidden="1" customHeight="1" x14ac:dyDescent="0.25">
      <c r="A2093" s="29" t="s">
        <v>2051</v>
      </c>
      <c r="B2093" s="30">
        <v>71</v>
      </c>
      <c r="C2093" s="30" t="s">
        <v>165</v>
      </c>
      <c r="D2093" s="30">
        <v>15</v>
      </c>
      <c r="E2093" s="30">
        <v>19</v>
      </c>
      <c r="F2093" s="30" t="s">
        <v>12</v>
      </c>
      <c r="G2093" s="31"/>
      <c r="H2093" s="31" t="s">
        <v>13</v>
      </c>
      <c r="I2093" s="18" t="s">
        <v>166</v>
      </c>
      <c r="J2093" s="32" t="str">
        <f>VLOOKUP(PANAJI!$I2093,Code2Loc,2,FALSE)</f>
        <v>BHOMA</v>
      </c>
    </row>
    <row r="2094" spans="1:10" ht="15.75" hidden="1" customHeight="1" x14ac:dyDescent="0.25">
      <c r="A2094" s="29" t="s">
        <v>2051</v>
      </c>
      <c r="B2094" s="30">
        <v>71</v>
      </c>
      <c r="C2094" s="30" t="s">
        <v>167</v>
      </c>
      <c r="D2094" s="30">
        <v>16</v>
      </c>
      <c r="E2094" s="30">
        <v>21</v>
      </c>
      <c r="F2094" s="30" t="s">
        <v>12</v>
      </c>
      <c r="G2094" s="31"/>
      <c r="H2094" s="31" t="s">
        <v>30</v>
      </c>
      <c r="I2094" s="18" t="s">
        <v>168</v>
      </c>
      <c r="J2094" s="32" t="str">
        <f>VLOOKUP(PANAJI!$I2094,Code2Loc,2,FALSE)</f>
        <v>KUNDAI</v>
      </c>
    </row>
    <row r="2095" spans="1:10" ht="15.75" hidden="1" customHeight="1" x14ac:dyDescent="0.25">
      <c r="A2095" s="29" t="s">
        <v>2051</v>
      </c>
      <c r="B2095" s="30">
        <v>71</v>
      </c>
      <c r="C2095" s="30" t="s">
        <v>2052</v>
      </c>
      <c r="D2095" s="30">
        <v>17</v>
      </c>
      <c r="E2095" s="30">
        <v>22</v>
      </c>
      <c r="F2095" s="30" t="s">
        <v>12</v>
      </c>
      <c r="G2095" s="31"/>
      <c r="H2095" s="31" t="s">
        <v>13</v>
      </c>
      <c r="I2095" s="18" t="s">
        <v>2053</v>
      </c>
      <c r="J2095" s="32" t="str">
        <f>VLOOKUP(PANAJI!$I2095,Code2Loc,2,FALSE)</f>
        <v>GATE/TBHUMI</v>
      </c>
    </row>
    <row r="2096" spans="1:10" ht="15.75" hidden="1" customHeight="1" x14ac:dyDescent="0.25">
      <c r="A2096" s="29" t="s">
        <v>2051</v>
      </c>
      <c r="B2096" s="30">
        <v>71</v>
      </c>
      <c r="C2096" s="30" t="s">
        <v>2054</v>
      </c>
      <c r="D2096" s="30">
        <v>18</v>
      </c>
      <c r="E2096" s="30">
        <v>27</v>
      </c>
      <c r="F2096" s="30" t="s">
        <v>12</v>
      </c>
      <c r="G2096" s="31"/>
      <c r="H2096" s="31" t="s">
        <v>13</v>
      </c>
      <c r="I2096" s="18" t="s">
        <v>2055</v>
      </c>
      <c r="J2096" s="32" t="str">
        <f>VLOOKUP(PANAJI!$I2096,Code2Loc,2,FALSE)</f>
        <v>MADKAI/B.P</v>
      </c>
    </row>
    <row r="2097" spans="1:10" ht="15.75" hidden="1" customHeight="1" x14ac:dyDescent="0.25">
      <c r="A2097" s="29" t="s">
        <v>2051</v>
      </c>
      <c r="B2097" s="30">
        <v>71</v>
      </c>
      <c r="C2097" s="30" t="s">
        <v>2056</v>
      </c>
      <c r="D2097" s="30">
        <v>19</v>
      </c>
      <c r="E2097" s="30">
        <v>28</v>
      </c>
      <c r="F2097" s="30" t="s">
        <v>12</v>
      </c>
      <c r="G2097" s="31"/>
      <c r="H2097" s="31" t="s">
        <v>13</v>
      </c>
      <c r="I2097" s="18" t="s">
        <v>2057</v>
      </c>
      <c r="J2097" s="32" t="str">
        <f>VLOOKUP(PANAJI!$I2097,Code2Loc,2,FALSE)</f>
        <v>MARWADA</v>
      </c>
    </row>
    <row r="2098" spans="1:10" ht="15.75" hidden="1" customHeight="1" x14ac:dyDescent="0.25">
      <c r="A2098" s="29" t="s">
        <v>2051</v>
      </c>
      <c r="B2098" s="30">
        <v>71</v>
      </c>
      <c r="C2098" s="30" t="s">
        <v>2058</v>
      </c>
      <c r="D2098" s="30">
        <v>20</v>
      </c>
      <c r="E2098" s="30">
        <v>29</v>
      </c>
      <c r="F2098" s="30" t="s">
        <v>12</v>
      </c>
      <c r="G2098" s="31"/>
      <c r="H2098" s="31" t="s">
        <v>13</v>
      </c>
      <c r="I2098" s="18" t="s">
        <v>2059</v>
      </c>
      <c r="J2098" s="32" t="str">
        <f>VLOOKUP(PANAJI!$I2098,Code2Loc,2,FALSE)</f>
        <v>KARNALE</v>
      </c>
    </row>
    <row r="2099" spans="1:10" ht="15.75" hidden="1" customHeight="1" x14ac:dyDescent="0.25">
      <c r="A2099" s="29" t="s">
        <v>2051</v>
      </c>
      <c r="B2099" s="30">
        <v>71</v>
      </c>
      <c r="C2099" s="30" t="s">
        <v>1936</v>
      </c>
      <c r="D2099" s="30">
        <v>21</v>
      </c>
      <c r="E2099" s="30">
        <v>30</v>
      </c>
      <c r="F2099" s="30" t="s">
        <v>12</v>
      </c>
      <c r="G2099" s="31"/>
      <c r="H2099" s="31" t="s">
        <v>13</v>
      </c>
      <c r="I2099" s="18" t="s">
        <v>1937</v>
      </c>
      <c r="J2099" s="32" t="str">
        <f>VLOOKUP(PANAJI!$I2099,Code2Loc,2,FALSE)</f>
        <v>NGSI/M.LXMI</v>
      </c>
    </row>
    <row r="2100" spans="1:10" ht="15.75" hidden="1" customHeight="1" x14ac:dyDescent="0.25">
      <c r="A2100" s="29" t="s">
        <v>2051</v>
      </c>
      <c r="B2100" s="30">
        <v>71</v>
      </c>
      <c r="C2100" s="30" t="s">
        <v>1934</v>
      </c>
      <c r="D2100" s="30">
        <v>22</v>
      </c>
      <c r="E2100" s="30">
        <v>31</v>
      </c>
      <c r="F2100" s="30" t="s">
        <v>12</v>
      </c>
      <c r="G2100" s="31"/>
      <c r="H2100" s="31" t="s">
        <v>13</v>
      </c>
      <c r="I2100" s="18" t="s">
        <v>1935</v>
      </c>
      <c r="J2100" s="32" t="str">
        <f>VLOOKUP(PANAJI!$I2100,Code2Loc,2,FALSE)</f>
        <v>RAMNATHI</v>
      </c>
    </row>
    <row r="2101" spans="1:10" ht="15.75" hidden="1" customHeight="1" x14ac:dyDescent="0.25">
      <c r="A2101" s="29" t="s">
        <v>2051</v>
      </c>
      <c r="B2101" s="30">
        <v>71</v>
      </c>
      <c r="C2101" s="30" t="s">
        <v>1932</v>
      </c>
      <c r="D2101" s="30">
        <v>23</v>
      </c>
      <c r="E2101" s="30">
        <v>32</v>
      </c>
      <c r="F2101" s="30" t="s">
        <v>12</v>
      </c>
      <c r="G2101" s="31"/>
      <c r="H2101" s="31" t="s">
        <v>13</v>
      </c>
      <c r="I2101" s="18" t="s">
        <v>1933</v>
      </c>
      <c r="J2101" s="32" t="str">
        <f>VLOOKUP(PANAJI!$I2101,Code2Loc,2,FALSE)</f>
        <v>KAVLE TEMPL</v>
      </c>
    </row>
    <row r="2102" spans="1:10" ht="15.75" hidden="1" customHeight="1" x14ac:dyDescent="0.25">
      <c r="A2102" s="29" t="s">
        <v>2051</v>
      </c>
      <c r="B2102" s="30">
        <v>71</v>
      </c>
      <c r="C2102" s="30" t="s">
        <v>1930</v>
      </c>
      <c r="D2102" s="30">
        <v>24</v>
      </c>
      <c r="E2102" s="30">
        <v>33</v>
      </c>
      <c r="F2102" s="30" t="s">
        <v>12</v>
      </c>
      <c r="G2102" s="31"/>
      <c r="H2102" s="31" t="s">
        <v>13</v>
      </c>
      <c r="I2102" s="18" t="s">
        <v>1931</v>
      </c>
      <c r="J2102" s="32" t="str">
        <f>VLOOKUP(PANAJI!$I2102,Code2Loc,2,FALSE)</f>
        <v>DON KHAMB</v>
      </c>
    </row>
    <row r="2103" spans="1:10" ht="15.75" hidden="1" customHeight="1" x14ac:dyDescent="0.25">
      <c r="A2103" s="29" t="s">
        <v>2051</v>
      </c>
      <c r="B2103" s="30">
        <v>71</v>
      </c>
      <c r="C2103" s="30" t="s">
        <v>2060</v>
      </c>
      <c r="D2103" s="30">
        <v>25</v>
      </c>
      <c r="E2103" s="30">
        <v>35</v>
      </c>
      <c r="F2103" s="30" t="s">
        <v>12</v>
      </c>
      <c r="G2103" s="31"/>
      <c r="H2103" s="31" t="s">
        <v>13</v>
      </c>
      <c r="I2103" s="18" t="s">
        <v>2061</v>
      </c>
      <c r="J2103" s="32" t="str">
        <f>VLOOKUP(PANAJI!$I2103,Code2Loc,2,FALSE)</f>
        <v>TALAULIM</v>
      </c>
    </row>
    <row r="2104" spans="1:10" ht="15.75" hidden="1" customHeight="1" x14ac:dyDescent="0.25">
      <c r="A2104" s="29" t="s">
        <v>2051</v>
      </c>
      <c r="B2104" s="30">
        <v>71</v>
      </c>
      <c r="C2104" s="30" t="s">
        <v>2062</v>
      </c>
      <c r="D2104" s="30">
        <v>26</v>
      </c>
      <c r="E2104" s="30">
        <v>36</v>
      </c>
      <c r="F2104" s="30" t="s">
        <v>12</v>
      </c>
      <c r="G2104" s="31"/>
      <c r="H2104" s="31" t="s">
        <v>13</v>
      </c>
      <c r="I2104" s="18" t="s">
        <v>2063</v>
      </c>
      <c r="J2104" s="32" t="str">
        <f>VLOOKUP(PANAJI!$I2104,Code2Loc,2,FALSE)</f>
        <v>DURBHAT</v>
      </c>
    </row>
    <row r="2105" spans="1:10" ht="15.75" hidden="1" customHeight="1" x14ac:dyDescent="0.25">
      <c r="A2105" s="29" t="s">
        <v>2051</v>
      </c>
      <c r="B2105" s="30">
        <v>71</v>
      </c>
      <c r="C2105" s="30" t="s">
        <v>2064</v>
      </c>
      <c r="D2105" s="30">
        <v>27</v>
      </c>
      <c r="E2105" s="30">
        <v>38</v>
      </c>
      <c r="F2105" s="30" t="s">
        <v>12</v>
      </c>
      <c r="G2105" s="31"/>
      <c r="H2105" s="31" t="s">
        <v>13</v>
      </c>
      <c r="I2105" s="18" t="s">
        <v>2065</v>
      </c>
      <c r="J2105" s="32" t="str">
        <f>VLOOKUP(PANAJI!$I2105,Code2Loc,2,FALSE)</f>
        <v>ADPAI</v>
      </c>
    </row>
    <row r="2106" spans="1:10" ht="15.75" hidden="1" customHeight="1" x14ac:dyDescent="0.25">
      <c r="A2106" s="29" t="s">
        <v>2051</v>
      </c>
      <c r="B2106" s="30">
        <v>71</v>
      </c>
      <c r="C2106" s="30" t="s">
        <v>2066</v>
      </c>
      <c r="D2106" s="30">
        <v>28</v>
      </c>
      <c r="E2106" s="30">
        <v>40</v>
      </c>
      <c r="F2106" s="30" t="s">
        <v>12</v>
      </c>
      <c r="G2106" s="31"/>
      <c r="H2106" s="31" t="s">
        <v>13</v>
      </c>
      <c r="I2106" s="18" t="s">
        <v>2067</v>
      </c>
      <c r="J2106" s="32" t="str">
        <f>VLOOKUP(PANAJI!$I2106,Code2Loc,2,FALSE)</f>
        <v>AGAPUR</v>
      </c>
    </row>
    <row r="2107" spans="1:10" ht="15.75" hidden="1" customHeight="1" x14ac:dyDescent="0.25">
      <c r="A2107" s="29" t="s">
        <v>2051</v>
      </c>
      <c r="B2107" s="30">
        <v>71</v>
      </c>
      <c r="C2107" s="30" t="s">
        <v>2068</v>
      </c>
      <c r="D2107" s="30">
        <v>29</v>
      </c>
      <c r="E2107" s="30">
        <v>42</v>
      </c>
      <c r="F2107" s="30" t="s">
        <v>12</v>
      </c>
      <c r="G2107" s="31"/>
      <c r="H2107" s="31" t="s">
        <v>13</v>
      </c>
      <c r="I2107" s="18" t="s">
        <v>2069</v>
      </c>
      <c r="J2107" s="32" t="str">
        <f>VLOOKUP(PANAJI!$I2107,Code2Loc,2,FALSE)</f>
        <v>AGAPUR SHMR</v>
      </c>
    </row>
    <row r="2108" spans="1:10" ht="15.75" hidden="1" customHeight="1" x14ac:dyDescent="0.25">
      <c r="A2108" s="29" t="s">
        <v>2051</v>
      </c>
      <c r="B2108" s="30">
        <v>71</v>
      </c>
      <c r="C2108" s="30" t="s">
        <v>2066</v>
      </c>
      <c r="D2108" s="30">
        <v>30</v>
      </c>
      <c r="E2108" s="30">
        <v>44</v>
      </c>
      <c r="F2108" s="30" t="s">
        <v>12</v>
      </c>
      <c r="G2108" s="31"/>
      <c r="H2108" s="31" t="s">
        <v>13</v>
      </c>
      <c r="I2108" s="18" t="s">
        <v>2067</v>
      </c>
      <c r="J2108" s="32" t="str">
        <f>VLOOKUP(PANAJI!$I2108,Code2Loc,2,FALSE)</f>
        <v>AGAPUR</v>
      </c>
    </row>
    <row r="2109" spans="1:10" ht="15.75" hidden="1" customHeight="1" x14ac:dyDescent="0.25">
      <c r="A2109" s="29" t="s">
        <v>2051</v>
      </c>
      <c r="B2109" s="30">
        <v>71</v>
      </c>
      <c r="C2109" s="30" t="s">
        <v>2064</v>
      </c>
      <c r="D2109" s="30">
        <v>31</v>
      </c>
      <c r="E2109" s="30">
        <v>46</v>
      </c>
      <c r="F2109" s="30" t="s">
        <v>12</v>
      </c>
      <c r="G2109" s="31"/>
      <c r="H2109" s="31" t="s">
        <v>13</v>
      </c>
      <c r="I2109" s="18" t="s">
        <v>2065</v>
      </c>
      <c r="J2109" s="32" t="str">
        <f>VLOOKUP(PANAJI!$I2109,Code2Loc,2,FALSE)</f>
        <v>ADPAI</v>
      </c>
    </row>
    <row r="2110" spans="1:10" ht="15.75" hidden="1" customHeight="1" x14ac:dyDescent="0.25">
      <c r="A2110" s="29" t="s">
        <v>2051</v>
      </c>
      <c r="B2110" s="30">
        <v>71</v>
      </c>
      <c r="C2110" s="30" t="s">
        <v>2062</v>
      </c>
      <c r="D2110" s="30">
        <v>32</v>
      </c>
      <c r="E2110" s="30">
        <v>48</v>
      </c>
      <c r="F2110" s="30" t="s">
        <v>12</v>
      </c>
      <c r="G2110" s="31"/>
      <c r="H2110" s="31" t="s">
        <v>13</v>
      </c>
      <c r="I2110" s="18" t="s">
        <v>2063</v>
      </c>
      <c r="J2110" s="32" t="str">
        <f>VLOOKUP(PANAJI!$I2110,Code2Loc,2,FALSE)</f>
        <v>DURBHAT</v>
      </c>
    </row>
    <row r="2111" spans="1:10" ht="15.75" hidden="1" customHeight="1" x14ac:dyDescent="0.25">
      <c r="A2111" s="29" t="s">
        <v>2051</v>
      </c>
      <c r="B2111" s="30">
        <v>71</v>
      </c>
      <c r="C2111" s="30" t="s">
        <v>2060</v>
      </c>
      <c r="D2111" s="30">
        <v>33</v>
      </c>
      <c r="E2111" s="30">
        <v>49</v>
      </c>
      <c r="F2111" s="30" t="s">
        <v>12</v>
      </c>
      <c r="G2111" s="31"/>
      <c r="H2111" s="31" t="s">
        <v>13</v>
      </c>
      <c r="I2111" s="18" t="s">
        <v>2061</v>
      </c>
      <c r="J2111" s="32" t="str">
        <f>VLOOKUP(PANAJI!$I2111,Code2Loc,2,FALSE)</f>
        <v>TALAULIM</v>
      </c>
    </row>
    <row r="2112" spans="1:10" ht="15.75" hidden="1" customHeight="1" x14ac:dyDescent="0.25">
      <c r="A2112" s="29" t="s">
        <v>2051</v>
      </c>
      <c r="B2112" s="30">
        <v>71</v>
      </c>
      <c r="C2112" s="30" t="s">
        <v>1930</v>
      </c>
      <c r="D2112" s="30">
        <v>34</v>
      </c>
      <c r="E2112" s="30">
        <v>50</v>
      </c>
      <c r="F2112" s="30" t="s">
        <v>12</v>
      </c>
      <c r="G2112" s="31"/>
      <c r="H2112" s="31" t="s">
        <v>13</v>
      </c>
      <c r="I2112" s="18" t="s">
        <v>1931</v>
      </c>
      <c r="J2112" s="32" t="str">
        <f>VLOOKUP(PANAJI!$I2112,Code2Loc,2,FALSE)</f>
        <v>DON KHAMB</v>
      </c>
    </row>
    <row r="2113" spans="1:10" ht="15.75" hidden="1" customHeight="1" x14ac:dyDescent="0.25">
      <c r="A2113" s="29" t="s">
        <v>2051</v>
      </c>
      <c r="B2113" s="30">
        <v>71</v>
      </c>
      <c r="C2113" s="30" t="s">
        <v>1928</v>
      </c>
      <c r="D2113" s="30">
        <v>35</v>
      </c>
      <c r="E2113" s="30">
        <v>51</v>
      </c>
      <c r="F2113" s="30" t="s">
        <v>12</v>
      </c>
      <c r="G2113" s="31"/>
      <c r="H2113" s="31" t="s">
        <v>13</v>
      </c>
      <c r="I2113" s="18" t="s">
        <v>1929</v>
      </c>
      <c r="J2113" s="32" t="str">
        <f>VLOOKUP(PANAJI!$I2113,Code2Loc,2,FALSE)</f>
        <v>KAPILESHWAR</v>
      </c>
    </row>
    <row r="2114" spans="1:10" ht="15.75" hidden="1" customHeight="1" x14ac:dyDescent="0.25">
      <c r="A2114" s="29" t="s">
        <v>2051</v>
      </c>
      <c r="B2114" s="30">
        <v>71</v>
      </c>
      <c r="C2114" s="30" t="s">
        <v>1926</v>
      </c>
      <c r="D2114" s="30">
        <v>36</v>
      </c>
      <c r="E2114" s="30">
        <v>53</v>
      </c>
      <c r="F2114" s="30" t="s">
        <v>12</v>
      </c>
      <c r="G2114" s="31"/>
      <c r="H2114" s="31" t="s">
        <v>13</v>
      </c>
      <c r="I2114" s="18" t="s">
        <v>1927</v>
      </c>
      <c r="J2114" s="32" t="str">
        <f>VLOOKUP(PANAJI!$I2114,Code2Loc,2,FALSE)</f>
        <v>PONDA TISK</v>
      </c>
    </row>
    <row r="2115" spans="1:10" ht="15.75" hidden="1" customHeight="1" x14ac:dyDescent="0.25">
      <c r="A2115" s="29" t="s">
        <v>2051</v>
      </c>
      <c r="B2115" s="30">
        <v>71</v>
      </c>
      <c r="C2115" s="30" t="s">
        <v>179</v>
      </c>
      <c r="D2115" s="30">
        <v>37</v>
      </c>
      <c r="E2115" s="30">
        <v>54</v>
      </c>
      <c r="F2115" s="30" t="s">
        <v>12</v>
      </c>
      <c r="G2115" s="31"/>
      <c r="H2115" s="31" t="s">
        <v>13</v>
      </c>
      <c r="I2115" s="18" t="s">
        <v>180</v>
      </c>
      <c r="J2115" s="32" t="str">
        <f>VLOOKUP(PANAJI!$I2115,Code2Loc,2,FALSE)</f>
        <v>PONDA</v>
      </c>
    </row>
    <row r="2116" spans="1:10" ht="15.75" customHeight="1" x14ac:dyDescent="0.25">
      <c r="A2116" s="163" t="s">
        <v>2070</v>
      </c>
      <c r="B2116" s="164">
        <v>72</v>
      </c>
      <c r="C2116" s="165" t="s">
        <v>1688</v>
      </c>
      <c r="D2116" s="164">
        <v>1</v>
      </c>
      <c r="E2116" s="164">
        <v>0</v>
      </c>
      <c r="F2116" s="164" t="s">
        <v>12</v>
      </c>
      <c r="G2116" s="166"/>
      <c r="H2116" s="166"/>
      <c r="I2116" s="165" t="s">
        <v>1689</v>
      </c>
      <c r="J2116" s="167" t="str">
        <f>VLOOKUP(PANAJI!$I2116,Code2Loc,2,FALSE)</f>
        <v>FMD ENG CLG</v>
      </c>
    </row>
    <row r="2117" spans="1:10" ht="15.75" customHeight="1" x14ac:dyDescent="0.25">
      <c r="A2117" s="163" t="s">
        <v>2070</v>
      </c>
      <c r="B2117" s="164">
        <v>72</v>
      </c>
      <c r="C2117" s="164" t="s">
        <v>175</v>
      </c>
      <c r="D2117" s="164">
        <v>2</v>
      </c>
      <c r="E2117" s="164">
        <v>1</v>
      </c>
      <c r="F2117" s="164" t="s">
        <v>12</v>
      </c>
      <c r="G2117" s="166"/>
      <c r="H2117" s="166" t="s">
        <v>13</v>
      </c>
      <c r="I2117" s="168" t="s">
        <v>176</v>
      </c>
      <c r="J2117" s="167" t="str">
        <f>VLOOKUP(PANAJI!$I2117,Code2Loc,2,FALSE)</f>
        <v>FARMAGUDI</v>
      </c>
    </row>
    <row r="2118" spans="1:10" ht="15.75" customHeight="1" x14ac:dyDescent="0.25">
      <c r="A2118" s="163" t="s">
        <v>2070</v>
      </c>
      <c r="B2118" s="164">
        <v>72</v>
      </c>
      <c r="C2118" s="164" t="s">
        <v>177</v>
      </c>
      <c r="D2118" s="164">
        <v>3</v>
      </c>
      <c r="E2118" s="164">
        <v>2</v>
      </c>
      <c r="F2118" s="164" t="s">
        <v>12</v>
      </c>
      <c r="G2118" s="166"/>
      <c r="H2118" s="166" t="s">
        <v>13</v>
      </c>
      <c r="I2118" s="168" t="s">
        <v>178</v>
      </c>
      <c r="J2118" s="167" t="str">
        <f>VLOOKUP(PANAJI!$I2118,Code2Loc,2,FALSE)</f>
        <v>FMD CIRCLE</v>
      </c>
    </row>
    <row r="2119" spans="1:10" ht="15.75" customHeight="1" x14ac:dyDescent="0.25">
      <c r="A2119" s="163" t="s">
        <v>2070</v>
      </c>
      <c r="B2119" s="164">
        <v>72</v>
      </c>
      <c r="C2119" s="164" t="s">
        <v>179</v>
      </c>
      <c r="D2119" s="164">
        <v>4</v>
      </c>
      <c r="E2119" s="164">
        <v>4</v>
      </c>
      <c r="F2119" s="164" t="s">
        <v>12</v>
      </c>
      <c r="G2119" s="166"/>
      <c r="H2119" s="166" t="s">
        <v>30</v>
      </c>
      <c r="I2119" s="168" t="s">
        <v>180</v>
      </c>
      <c r="J2119" s="167" t="str">
        <f>VLOOKUP(PANAJI!$I2119,Code2Loc,2,FALSE)</f>
        <v>PONDA</v>
      </c>
    </row>
    <row r="2120" spans="1:10" ht="15.75" customHeight="1" x14ac:dyDescent="0.25">
      <c r="A2120" s="163" t="s">
        <v>2070</v>
      </c>
      <c r="B2120" s="164">
        <v>72</v>
      </c>
      <c r="C2120" s="164" t="s">
        <v>1042</v>
      </c>
      <c r="D2120" s="164">
        <v>5</v>
      </c>
      <c r="E2120" s="164">
        <v>5</v>
      </c>
      <c r="F2120" s="164" t="s">
        <v>12</v>
      </c>
      <c r="G2120" s="166"/>
      <c r="H2120" s="166" t="s">
        <v>13</v>
      </c>
      <c r="I2120" s="168" t="s">
        <v>1043</v>
      </c>
      <c r="J2120" s="167" t="str">
        <f>VLOOKUP(PANAJI!$I2120,Code2Loc,2,FALSE)</f>
        <v>UPPER BAZAR</v>
      </c>
    </row>
    <row r="2121" spans="1:10" ht="15.75" customHeight="1" x14ac:dyDescent="0.25">
      <c r="A2121" s="163" t="s">
        <v>2070</v>
      </c>
      <c r="B2121" s="164">
        <v>72</v>
      </c>
      <c r="C2121" s="164" t="s">
        <v>1044</v>
      </c>
      <c r="D2121" s="164">
        <v>6</v>
      </c>
      <c r="E2121" s="164">
        <v>7</v>
      </c>
      <c r="F2121" s="164" t="s">
        <v>12</v>
      </c>
      <c r="G2121" s="166"/>
      <c r="H2121" s="166" t="s">
        <v>13</v>
      </c>
      <c r="I2121" s="168" t="s">
        <v>1045</v>
      </c>
      <c r="J2121" s="167" t="str">
        <f>VLOOKUP(PANAJI!$I2121,Code2Loc,2,FALSE)</f>
        <v>CURTI</v>
      </c>
    </row>
    <row r="2122" spans="1:10" ht="15.75" customHeight="1" x14ac:dyDescent="0.25">
      <c r="A2122" s="163" t="s">
        <v>2070</v>
      </c>
      <c r="B2122" s="164">
        <v>72</v>
      </c>
      <c r="C2122" s="164" t="s">
        <v>1733</v>
      </c>
      <c r="D2122" s="164">
        <v>7</v>
      </c>
      <c r="E2122" s="164">
        <v>8</v>
      </c>
      <c r="F2122" s="164" t="s">
        <v>12</v>
      </c>
      <c r="G2122" s="166"/>
      <c r="H2122" s="166" t="s">
        <v>13</v>
      </c>
      <c r="I2122" s="168" t="s">
        <v>1734</v>
      </c>
      <c r="J2122" s="167" t="str">
        <f>VLOOKUP(PANAJI!$I2122,Code2Loc,2,FALSE)</f>
        <v>KHANDEPAR</v>
      </c>
    </row>
    <row r="2123" spans="1:10" ht="15.75" customHeight="1" x14ac:dyDescent="0.25">
      <c r="A2123" s="163" t="s">
        <v>2070</v>
      </c>
      <c r="B2123" s="164">
        <v>72</v>
      </c>
      <c r="C2123" s="164" t="s">
        <v>1973</v>
      </c>
      <c r="D2123" s="164">
        <v>8</v>
      </c>
      <c r="E2123" s="164">
        <v>9</v>
      </c>
      <c r="F2123" s="164" t="s">
        <v>12</v>
      </c>
      <c r="G2123" s="166"/>
      <c r="H2123" s="166" t="s">
        <v>13</v>
      </c>
      <c r="I2123" s="168" t="s">
        <v>1974</v>
      </c>
      <c r="J2123" s="167" t="str">
        <f>VLOOKUP(PANAJI!$I2123,Code2Loc,2,FALSE)</f>
        <v>CHWGUL W/S</v>
      </c>
    </row>
    <row r="2124" spans="1:10" ht="15.75" customHeight="1" x14ac:dyDescent="0.25">
      <c r="A2124" s="163" t="s">
        <v>2070</v>
      </c>
      <c r="B2124" s="164">
        <v>72</v>
      </c>
      <c r="C2124" s="164" t="s">
        <v>1975</v>
      </c>
      <c r="D2124" s="164">
        <v>9</v>
      </c>
      <c r="E2124" s="164">
        <v>11</v>
      </c>
      <c r="F2124" s="164" t="s">
        <v>12</v>
      </c>
      <c r="G2124" s="166"/>
      <c r="H2124" s="166" t="s">
        <v>13</v>
      </c>
      <c r="I2124" s="168" t="s">
        <v>1976</v>
      </c>
      <c r="J2124" s="167" t="str">
        <f>VLOOKUP(PANAJI!$I2124,Code2Loc,2,FALSE)</f>
        <v>HOLY CROSS</v>
      </c>
    </row>
    <row r="2125" spans="1:10" ht="15.75" customHeight="1" x14ac:dyDescent="0.25">
      <c r="A2125" s="163" t="s">
        <v>2070</v>
      </c>
      <c r="B2125" s="164">
        <v>72</v>
      </c>
      <c r="C2125" s="164" t="s">
        <v>1977</v>
      </c>
      <c r="D2125" s="164">
        <v>10</v>
      </c>
      <c r="E2125" s="164">
        <v>12</v>
      </c>
      <c r="F2125" s="164" t="s">
        <v>12</v>
      </c>
      <c r="G2125" s="166"/>
      <c r="H2125" s="166" t="s">
        <v>13</v>
      </c>
      <c r="I2125" s="168" t="s">
        <v>1978</v>
      </c>
      <c r="J2125" s="167" t="str">
        <f>VLOOKUP(PANAJI!$I2125,Code2Loc,2,FALSE)</f>
        <v>NESTLE</v>
      </c>
    </row>
    <row r="2126" spans="1:10" ht="15.75" customHeight="1" x14ac:dyDescent="0.25">
      <c r="A2126" s="163" t="s">
        <v>2070</v>
      </c>
      <c r="B2126" s="164">
        <v>72</v>
      </c>
      <c r="C2126" s="164" t="s">
        <v>1979</v>
      </c>
      <c r="D2126" s="164">
        <v>11</v>
      </c>
      <c r="E2126" s="164">
        <v>13</v>
      </c>
      <c r="F2126" s="164" t="s">
        <v>12</v>
      </c>
      <c r="G2126" s="166"/>
      <c r="H2126" s="166" t="s">
        <v>13</v>
      </c>
      <c r="I2126" s="168" t="s">
        <v>1979</v>
      </c>
      <c r="J2126" s="167" t="str">
        <f>VLOOKUP(PANAJI!$I2126,Code2Loc,2,FALSE)</f>
        <v>MRF</v>
      </c>
    </row>
    <row r="2127" spans="1:10" ht="15.75" customHeight="1" x14ac:dyDescent="0.25">
      <c r="A2127" s="163" t="s">
        <v>2070</v>
      </c>
      <c r="B2127" s="164">
        <v>72</v>
      </c>
      <c r="C2127" s="164" t="s">
        <v>1379</v>
      </c>
      <c r="D2127" s="164">
        <v>12</v>
      </c>
      <c r="E2127" s="164">
        <v>14</v>
      </c>
      <c r="F2127" s="164" t="s">
        <v>12</v>
      </c>
      <c r="G2127" s="166"/>
      <c r="H2127" s="166" t="s">
        <v>13</v>
      </c>
      <c r="I2127" s="168" t="s">
        <v>1380</v>
      </c>
      <c r="J2127" s="167" t="str">
        <f>VLOOKUP(PANAJI!$I2127,Code2Loc,2,FALSE)</f>
        <v>USGAO TISK</v>
      </c>
    </row>
    <row r="2128" spans="1:10" ht="15.75" customHeight="1" x14ac:dyDescent="0.25">
      <c r="A2128" s="163" t="s">
        <v>2070</v>
      </c>
      <c r="B2128" s="164">
        <v>72</v>
      </c>
      <c r="C2128" s="164" t="s">
        <v>1828</v>
      </c>
      <c r="D2128" s="164">
        <v>13</v>
      </c>
      <c r="E2128" s="164">
        <v>15</v>
      </c>
      <c r="F2128" s="164" t="s">
        <v>12</v>
      </c>
      <c r="G2128" s="166"/>
      <c r="H2128" s="166" t="s">
        <v>13</v>
      </c>
      <c r="I2128" s="168" t="s">
        <v>1829</v>
      </c>
      <c r="J2128" s="167" t="str">
        <f>VLOOKUP(PANAJI!$I2128,Code2Loc,2,FALSE)</f>
        <v>KELINI</v>
      </c>
    </row>
    <row r="2129" spans="1:10" ht="15.75" customHeight="1" x14ac:dyDescent="0.25">
      <c r="A2129" s="163" t="s">
        <v>2070</v>
      </c>
      <c r="B2129" s="164">
        <v>72</v>
      </c>
      <c r="C2129" s="164" t="s">
        <v>1826</v>
      </c>
      <c r="D2129" s="164">
        <v>14</v>
      </c>
      <c r="E2129" s="164">
        <v>17</v>
      </c>
      <c r="F2129" s="164" t="s">
        <v>12</v>
      </c>
      <c r="G2129" s="166"/>
      <c r="H2129" s="166" t="s">
        <v>13</v>
      </c>
      <c r="I2129" s="168" t="s">
        <v>1827</v>
      </c>
      <c r="J2129" s="167" t="str">
        <f>VLOOKUP(PANAJI!$I2129,Code2Loc,2,FALSE)</f>
        <v>KUMYAKADE</v>
      </c>
    </row>
    <row r="2130" spans="1:10" ht="15.75" customHeight="1" x14ac:dyDescent="0.25">
      <c r="A2130" s="163" t="s">
        <v>2070</v>
      </c>
      <c r="B2130" s="164">
        <v>72</v>
      </c>
      <c r="C2130" s="164" t="s">
        <v>1467</v>
      </c>
      <c r="D2130" s="164">
        <v>15</v>
      </c>
      <c r="E2130" s="164">
        <v>19</v>
      </c>
      <c r="F2130" s="164" t="s">
        <v>12</v>
      </c>
      <c r="G2130" s="166"/>
      <c r="H2130" s="166" t="s">
        <v>13</v>
      </c>
      <c r="I2130" s="168" t="s">
        <v>1468</v>
      </c>
      <c r="J2130" s="167" t="str">
        <f>VLOOKUP(PANAJI!$I2130,Code2Loc,2,FALSE)</f>
        <v>USGAO</v>
      </c>
    </row>
    <row r="2131" spans="1:10" ht="15.75" customHeight="1" x14ac:dyDescent="0.25">
      <c r="A2131" s="163" t="s">
        <v>2070</v>
      </c>
      <c r="B2131" s="164">
        <v>72</v>
      </c>
      <c r="C2131" s="164" t="s">
        <v>319</v>
      </c>
      <c r="D2131" s="164">
        <v>16</v>
      </c>
      <c r="E2131" s="164">
        <v>21</v>
      </c>
      <c r="F2131" s="164" t="s">
        <v>12</v>
      </c>
      <c r="G2131" s="166"/>
      <c r="H2131" s="166" t="s">
        <v>13</v>
      </c>
      <c r="I2131" s="168" t="s">
        <v>320</v>
      </c>
      <c r="J2131" s="167" t="str">
        <f>VLOOKUP(PANAJI!$I2131,Code2Loc,2,FALSE)</f>
        <v>NANUS</v>
      </c>
    </row>
    <row r="2132" spans="1:10" ht="15.75" customHeight="1" x14ac:dyDescent="0.25">
      <c r="A2132" s="163" t="s">
        <v>2070</v>
      </c>
      <c r="B2132" s="164">
        <v>72</v>
      </c>
      <c r="C2132" s="164" t="s">
        <v>1980</v>
      </c>
      <c r="D2132" s="164">
        <v>17</v>
      </c>
      <c r="E2132" s="164">
        <v>22</v>
      </c>
      <c r="F2132" s="164" t="s">
        <v>12</v>
      </c>
      <c r="G2132" s="166"/>
      <c r="H2132" s="166" t="s">
        <v>13</v>
      </c>
      <c r="I2132" s="168" t="s">
        <v>1981</v>
      </c>
      <c r="J2132" s="167" t="str">
        <f>VLOOKUP(PANAJI!$I2132,Code2Loc,2,FALSE)</f>
        <v>AMBESHI BDG</v>
      </c>
    </row>
    <row r="2133" spans="1:10" ht="15.75" customHeight="1" x14ac:dyDescent="0.25">
      <c r="A2133" s="163" t="s">
        <v>2070</v>
      </c>
      <c r="B2133" s="164">
        <v>72</v>
      </c>
      <c r="C2133" s="164" t="s">
        <v>1982</v>
      </c>
      <c r="D2133" s="164">
        <v>18</v>
      </c>
      <c r="E2133" s="164">
        <v>23</v>
      </c>
      <c r="F2133" s="164" t="s">
        <v>12</v>
      </c>
      <c r="G2133" s="166"/>
      <c r="H2133" s="166" t="s">
        <v>13</v>
      </c>
      <c r="I2133" s="168" t="s">
        <v>1983</v>
      </c>
      <c r="J2133" s="167" t="str">
        <f>VLOOKUP(PANAJI!$I2133,Code2Loc,2,FALSE)</f>
        <v>GANJE</v>
      </c>
    </row>
    <row r="2134" spans="1:10" ht="15.75" customHeight="1" x14ac:dyDescent="0.25">
      <c r="A2134" s="163" t="s">
        <v>2070</v>
      </c>
      <c r="B2134" s="164">
        <v>72</v>
      </c>
      <c r="C2134" s="164" t="s">
        <v>1984</v>
      </c>
      <c r="D2134" s="164">
        <v>19</v>
      </c>
      <c r="E2134" s="164">
        <v>26</v>
      </c>
      <c r="F2134" s="164" t="s">
        <v>12</v>
      </c>
      <c r="G2134" s="166"/>
      <c r="H2134" s="166" t="s">
        <v>13</v>
      </c>
      <c r="I2134" s="168" t="s">
        <v>1985</v>
      </c>
      <c r="J2134" s="167" t="str">
        <f>VLOOKUP(PANAJI!$I2134,Code2Loc,2,FALSE)</f>
        <v>KANKERI</v>
      </c>
    </row>
    <row r="2135" spans="1:10" ht="15.75" customHeight="1" x14ac:dyDescent="0.25">
      <c r="A2135" s="163" t="s">
        <v>2070</v>
      </c>
      <c r="B2135" s="164">
        <v>72</v>
      </c>
      <c r="C2135" s="164" t="s">
        <v>1986</v>
      </c>
      <c r="D2135" s="164">
        <v>20</v>
      </c>
      <c r="E2135" s="164">
        <v>27</v>
      </c>
      <c r="F2135" s="164" t="s">
        <v>12</v>
      </c>
      <c r="G2135" s="166"/>
      <c r="H2135" s="166" t="s">
        <v>13</v>
      </c>
      <c r="I2135" s="168" t="s">
        <v>1987</v>
      </c>
      <c r="J2135" s="167" t="str">
        <f>VLOOKUP(PANAJI!$I2135,Code2Loc,2,FALSE)</f>
        <v>GULELI</v>
      </c>
    </row>
    <row r="2136" spans="1:10" ht="15.75" customHeight="1" x14ac:dyDescent="0.25">
      <c r="A2136" s="163" t="s">
        <v>2070</v>
      </c>
      <c r="B2136" s="164">
        <v>72</v>
      </c>
      <c r="C2136" s="164" t="s">
        <v>1988</v>
      </c>
      <c r="D2136" s="164">
        <v>21</v>
      </c>
      <c r="E2136" s="164">
        <v>30</v>
      </c>
      <c r="F2136" s="164" t="s">
        <v>12</v>
      </c>
      <c r="G2136" s="166"/>
      <c r="H2136" s="166" t="s">
        <v>13</v>
      </c>
      <c r="I2136" s="168" t="s">
        <v>1989</v>
      </c>
      <c r="J2136" s="167" t="str">
        <f>VLOOKUP(PANAJI!$I2136,Code2Loc,2,FALSE)</f>
        <v>MURMUNE</v>
      </c>
    </row>
    <row r="2137" spans="1:10" ht="15.75" customHeight="1" x14ac:dyDescent="0.25">
      <c r="A2137" s="163" t="s">
        <v>2070</v>
      </c>
      <c r="B2137" s="164">
        <v>72</v>
      </c>
      <c r="C2137" s="164" t="s">
        <v>1990</v>
      </c>
      <c r="D2137" s="164">
        <v>22</v>
      </c>
      <c r="E2137" s="164">
        <v>31</v>
      </c>
      <c r="F2137" s="164" t="s">
        <v>12</v>
      </c>
      <c r="G2137" s="166"/>
      <c r="H2137" s="166" t="s">
        <v>13</v>
      </c>
      <c r="I2137" s="168" t="s">
        <v>1991</v>
      </c>
      <c r="J2137" s="167" t="str">
        <f>VLOOKUP(PANAJI!$I2137,Code2Loc,2,FALSE)</f>
        <v>PAIKUL</v>
      </c>
    </row>
    <row r="2138" spans="1:10" ht="15.75" customHeight="1" x14ac:dyDescent="0.25">
      <c r="A2138" s="163" t="s">
        <v>2070</v>
      </c>
      <c r="B2138" s="164">
        <v>72</v>
      </c>
      <c r="C2138" s="164" t="s">
        <v>1992</v>
      </c>
      <c r="D2138" s="164">
        <v>23</v>
      </c>
      <c r="E2138" s="164">
        <v>32</v>
      </c>
      <c r="F2138" s="164" t="s">
        <v>12</v>
      </c>
      <c r="G2138" s="166"/>
      <c r="H2138" s="166" t="s">
        <v>13</v>
      </c>
      <c r="I2138" s="168" t="s">
        <v>1993</v>
      </c>
      <c r="J2138" s="167" t="str">
        <f>VLOOKUP(PANAJI!$I2138,Code2Loc,2,FALSE)</f>
        <v>SHEL</v>
      </c>
    </row>
    <row r="2139" spans="1:10" ht="15.75" customHeight="1" x14ac:dyDescent="0.25">
      <c r="A2139" s="163" t="s">
        <v>2070</v>
      </c>
      <c r="B2139" s="164">
        <v>72</v>
      </c>
      <c r="C2139" s="164" t="s">
        <v>1994</v>
      </c>
      <c r="D2139" s="164">
        <v>24</v>
      </c>
      <c r="E2139" s="164">
        <v>34</v>
      </c>
      <c r="F2139" s="164" t="s">
        <v>12</v>
      </c>
      <c r="G2139" s="166"/>
      <c r="H2139" s="166" t="s">
        <v>13</v>
      </c>
      <c r="I2139" s="168" t="s">
        <v>1995</v>
      </c>
      <c r="J2139" s="167" t="str">
        <f>VLOOKUP(PANAJI!$I2139,Code2Loc,2,FALSE)</f>
        <v>DHADA</v>
      </c>
    </row>
    <row r="2140" spans="1:10" ht="15.75" customHeight="1" x14ac:dyDescent="0.25">
      <c r="A2140" s="163" t="s">
        <v>2070</v>
      </c>
      <c r="B2140" s="164">
        <v>72</v>
      </c>
      <c r="C2140" s="164" t="s">
        <v>1996</v>
      </c>
      <c r="D2140" s="164">
        <v>25</v>
      </c>
      <c r="E2140" s="164">
        <v>36</v>
      </c>
      <c r="F2140" s="164" t="s">
        <v>12</v>
      </c>
      <c r="G2140" s="166"/>
      <c r="H2140" s="166" t="s">
        <v>13</v>
      </c>
      <c r="I2140" s="168" t="s">
        <v>1997</v>
      </c>
      <c r="J2140" s="167" t="str">
        <f>VLOOKUP(PANAJI!$I2140,Code2Loc,2,FALSE)</f>
        <v>MAINGINE</v>
      </c>
    </row>
    <row r="2141" spans="1:10" ht="15.75" hidden="1" customHeight="1" x14ac:dyDescent="0.25">
      <c r="A2141" s="29" t="s">
        <v>2071</v>
      </c>
      <c r="B2141" s="30">
        <v>73</v>
      </c>
      <c r="C2141" s="30" t="s">
        <v>179</v>
      </c>
      <c r="D2141" s="30">
        <v>1</v>
      </c>
      <c r="E2141" s="30">
        <v>0</v>
      </c>
      <c r="F2141" s="30" t="s">
        <v>12</v>
      </c>
      <c r="G2141" s="31"/>
      <c r="H2141" s="31" t="s">
        <v>13</v>
      </c>
      <c r="I2141" s="18" t="s">
        <v>180</v>
      </c>
      <c r="J2141" s="32" t="str">
        <f>VLOOKUP(PANAJI!$I2141,Code2Loc,2,FALSE)</f>
        <v>PONDA</v>
      </c>
    </row>
    <row r="2142" spans="1:10" ht="15.75" hidden="1" customHeight="1" x14ac:dyDescent="0.25">
      <c r="A2142" s="29" t="s">
        <v>2071</v>
      </c>
      <c r="B2142" s="30">
        <v>73</v>
      </c>
      <c r="C2142" s="30" t="s">
        <v>1042</v>
      </c>
      <c r="D2142" s="30">
        <v>2</v>
      </c>
      <c r="E2142" s="30">
        <v>1</v>
      </c>
      <c r="F2142" s="30" t="s">
        <v>12</v>
      </c>
      <c r="G2142" s="31"/>
      <c r="H2142" s="31" t="s">
        <v>13</v>
      </c>
      <c r="I2142" s="18" t="s">
        <v>1043</v>
      </c>
      <c r="J2142" s="32" t="str">
        <f>VLOOKUP(PANAJI!$I2142,Code2Loc,2,FALSE)</f>
        <v>UPPER BAZAR</v>
      </c>
    </row>
    <row r="2143" spans="1:10" ht="15.75" hidden="1" customHeight="1" x14ac:dyDescent="0.25">
      <c r="A2143" s="29" t="s">
        <v>2071</v>
      </c>
      <c r="B2143" s="30">
        <v>73</v>
      </c>
      <c r="C2143" s="30" t="s">
        <v>1044</v>
      </c>
      <c r="D2143" s="30">
        <v>3</v>
      </c>
      <c r="E2143" s="30">
        <v>3</v>
      </c>
      <c r="F2143" s="30" t="s">
        <v>12</v>
      </c>
      <c r="G2143" s="31"/>
      <c r="H2143" s="31" t="s">
        <v>13</v>
      </c>
      <c r="I2143" s="18" t="s">
        <v>1045</v>
      </c>
      <c r="J2143" s="32" t="str">
        <f>VLOOKUP(PANAJI!$I2143,Code2Loc,2,FALSE)</f>
        <v>CURTI</v>
      </c>
    </row>
    <row r="2144" spans="1:10" ht="15.75" hidden="1" customHeight="1" x14ac:dyDescent="0.25">
      <c r="A2144" s="29" t="s">
        <v>2071</v>
      </c>
      <c r="B2144" s="30">
        <v>73</v>
      </c>
      <c r="C2144" s="30" t="s">
        <v>1046</v>
      </c>
      <c r="D2144" s="30">
        <v>4</v>
      </c>
      <c r="E2144" s="30">
        <v>5</v>
      </c>
      <c r="F2144" s="30" t="s">
        <v>12</v>
      </c>
      <c r="G2144" s="31"/>
      <c r="H2144" s="31" t="s">
        <v>13</v>
      </c>
      <c r="I2144" s="18" t="s">
        <v>1047</v>
      </c>
      <c r="J2144" s="32" t="str">
        <f>VLOOKUP(PANAJI!$I2144,Code2Loc,2,FALSE)</f>
        <v>APEWAL</v>
      </c>
    </row>
    <row r="2145" spans="1:10" ht="15.75" hidden="1" customHeight="1" x14ac:dyDescent="0.25">
      <c r="A2145" s="29" t="s">
        <v>2071</v>
      </c>
      <c r="B2145" s="30">
        <v>73</v>
      </c>
      <c r="C2145" s="30" t="s">
        <v>1048</v>
      </c>
      <c r="D2145" s="30">
        <v>5</v>
      </c>
      <c r="E2145" s="30">
        <v>6</v>
      </c>
      <c r="F2145" s="30" t="s">
        <v>12</v>
      </c>
      <c r="G2145" s="31"/>
      <c r="H2145" s="31" t="s">
        <v>13</v>
      </c>
      <c r="I2145" s="18" t="s">
        <v>1049</v>
      </c>
      <c r="J2145" s="32" t="str">
        <f>VLOOKUP(PANAJI!$I2145,Code2Loc,2,FALSE)</f>
        <v>KARMANE</v>
      </c>
    </row>
    <row r="2146" spans="1:10" ht="15.75" hidden="1" customHeight="1" x14ac:dyDescent="0.25">
      <c r="A2146" s="29" t="s">
        <v>2071</v>
      </c>
      <c r="B2146" s="30">
        <v>73</v>
      </c>
      <c r="C2146" s="30" t="s">
        <v>1050</v>
      </c>
      <c r="D2146" s="30">
        <v>6</v>
      </c>
      <c r="E2146" s="30">
        <v>7</v>
      </c>
      <c r="F2146" s="30" t="s">
        <v>12</v>
      </c>
      <c r="G2146" s="31"/>
      <c r="H2146" s="31" t="s">
        <v>13</v>
      </c>
      <c r="I2146" s="18" t="s">
        <v>1051</v>
      </c>
      <c r="J2146" s="32" t="str">
        <f>VLOOKUP(PANAJI!$I2146,Code2Loc,2,FALSE)</f>
        <v>ARLA</v>
      </c>
    </row>
    <row r="2147" spans="1:10" ht="15.75" hidden="1" customHeight="1" x14ac:dyDescent="0.25">
      <c r="A2147" s="29" t="s">
        <v>2071</v>
      </c>
      <c r="B2147" s="30">
        <v>73</v>
      </c>
      <c r="C2147" s="30" t="s">
        <v>1085</v>
      </c>
      <c r="D2147" s="30">
        <v>7</v>
      </c>
      <c r="E2147" s="30">
        <v>8</v>
      </c>
      <c r="F2147" s="30" t="s">
        <v>12</v>
      </c>
      <c r="G2147" s="31"/>
      <c r="H2147" s="31" t="s">
        <v>13</v>
      </c>
      <c r="I2147" s="18" t="s">
        <v>1086</v>
      </c>
      <c r="J2147" s="32" t="str">
        <f>VLOOKUP(PANAJI!$I2147,Code2Loc,2,FALSE)</f>
        <v>V KERI</v>
      </c>
    </row>
    <row r="2148" spans="1:10" ht="15.75" hidden="1" customHeight="1" x14ac:dyDescent="0.25">
      <c r="A2148" s="29" t="s">
        <v>2071</v>
      </c>
      <c r="B2148" s="30">
        <v>73</v>
      </c>
      <c r="C2148" s="30" t="s">
        <v>1083</v>
      </c>
      <c r="D2148" s="30">
        <v>8</v>
      </c>
      <c r="E2148" s="30">
        <v>9</v>
      </c>
      <c r="F2148" s="30" t="s">
        <v>12</v>
      </c>
      <c r="G2148" s="31"/>
      <c r="H2148" s="31" t="s">
        <v>13</v>
      </c>
      <c r="I2148" s="18" t="s">
        <v>1084</v>
      </c>
      <c r="J2148" s="32" t="str">
        <f>VLOOKUP(PANAJI!$I2148,Code2Loc,2,FALSE)</f>
        <v>VELKASI</v>
      </c>
    </row>
    <row r="2149" spans="1:10" ht="15.75" hidden="1" customHeight="1" x14ac:dyDescent="0.25">
      <c r="A2149" s="29" t="s">
        <v>2071</v>
      </c>
      <c r="B2149" s="30">
        <v>73</v>
      </c>
      <c r="C2149" s="30" t="s">
        <v>1081</v>
      </c>
      <c r="D2149" s="30">
        <v>9</v>
      </c>
      <c r="E2149" s="30">
        <v>12</v>
      </c>
      <c r="F2149" s="30" t="s">
        <v>12</v>
      </c>
      <c r="G2149" s="31"/>
      <c r="H2149" s="31" t="s">
        <v>13</v>
      </c>
      <c r="I2149" s="18" t="s">
        <v>1082</v>
      </c>
      <c r="J2149" s="32" t="str">
        <f>VLOOKUP(PANAJI!$I2149,Code2Loc,2,FALSE)</f>
        <v>SADYAR HALI</v>
      </c>
    </row>
    <row r="2150" spans="1:10" ht="15.75" hidden="1" customHeight="1" x14ac:dyDescent="0.25">
      <c r="A2150" s="29" t="s">
        <v>2071</v>
      </c>
      <c r="B2150" s="30">
        <v>73</v>
      </c>
      <c r="C2150" s="30" t="s">
        <v>1079</v>
      </c>
      <c r="D2150" s="30">
        <v>10</v>
      </c>
      <c r="E2150" s="30">
        <v>13</v>
      </c>
      <c r="F2150" s="30" t="s">
        <v>12</v>
      </c>
      <c r="G2150" s="31"/>
      <c r="H2150" s="31" t="s">
        <v>13</v>
      </c>
      <c r="I2150" s="18" t="s">
        <v>1080</v>
      </c>
      <c r="J2150" s="32" t="str">
        <f>VLOOKUP(PANAJI!$I2150,Code2Loc,2,FALSE)</f>
        <v>CHAIEWADA</v>
      </c>
    </row>
    <row r="2151" spans="1:10" ht="15.75" hidden="1" customHeight="1" x14ac:dyDescent="0.25">
      <c r="A2151" s="29" t="s">
        <v>2071</v>
      </c>
      <c r="B2151" s="30">
        <v>73</v>
      </c>
      <c r="C2151" s="30" t="s">
        <v>1077</v>
      </c>
      <c r="D2151" s="30">
        <v>11</v>
      </c>
      <c r="E2151" s="30">
        <v>15</v>
      </c>
      <c r="F2151" s="30" t="s">
        <v>12</v>
      </c>
      <c r="G2151" s="31"/>
      <c r="H2151" s="31" t="s">
        <v>13</v>
      </c>
      <c r="I2151" s="18" t="s">
        <v>1078</v>
      </c>
      <c r="J2151" s="32" t="str">
        <f>VLOOKUP(PANAJI!$I2151,Code2Loc,2,FALSE)</f>
        <v>VEREM</v>
      </c>
    </row>
    <row r="2152" spans="1:10" ht="15.75" hidden="1" customHeight="1" x14ac:dyDescent="0.25">
      <c r="A2152" s="29" t="s">
        <v>2071</v>
      </c>
      <c r="B2152" s="30">
        <v>73</v>
      </c>
      <c r="C2152" s="30" t="s">
        <v>1075</v>
      </c>
      <c r="D2152" s="30">
        <v>12</v>
      </c>
      <c r="E2152" s="30">
        <v>16</v>
      </c>
      <c r="F2152" s="30" t="s">
        <v>12</v>
      </c>
      <c r="G2152" s="31"/>
      <c r="H2152" s="31" t="s">
        <v>13</v>
      </c>
      <c r="I2152" s="18" t="s">
        <v>1076</v>
      </c>
      <c r="J2152" s="32" t="str">
        <f>VLOOKUP(PANAJI!$I2152,Code2Loc,2,FALSE)</f>
        <v>VOLVOI</v>
      </c>
    </row>
    <row r="2153" spans="1:10" ht="15.75" hidden="1" customHeight="1" x14ac:dyDescent="0.25">
      <c r="A2153" s="29" t="s">
        <v>2071</v>
      </c>
      <c r="B2153" s="30">
        <v>73</v>
      </c>
      <c r="C2153" s="30" t="s">
        <v>1073</v>
      </c>
      <c r="D2153" s="30">
        <v>13</v>
      </c>
      <c r="E2153" s="30">
        <v>17</v>
      </c>
      <c r="F2153" s="30" t="s">
        <v>12</v>
      </c>
      <c r="G2153" s="31"/>
      <c r="H2153" s="31" t="s">
        <v>13</v>
      </c>
      <c r="I2153" s="18" t="s">
        <v>1074</v>
      </c>
      <c r="J2153" s="32" t="str">
        <f>VLOOKUP(PANAJI!$I2153,Code2Loc,2,FALSE)</f>
        <v>SATERI BHAT</v>
      </c>
    </row>
    <row r="2154" spans="1:10" ht="15.75" hidden="1" customHeight="1" x14ac:dyDescent="0.25">
      <c r="A2154" s="29" t="s">
        <v>2071</v>
      </c>
      <c r="B2154" s="30">
        <v>73</v>
      </c>
      <c r="C2154" s="30" t="s">
        <v>1071</v>
      </c>
      <c r="D2154" s="30">
        <v>14</v>
      </c>
      <c r="E2154" s="30">
        <v>18</v>
      </c>
      <c r="F2154" s="30" t="s">
        <v>12</v>
      </c>
      <c r="G2154" s="31"/>
      <c r="H2154" s="31" t="s">
        <v>13</v>
      </c>
      <c r="I2154" s="18" t="s">
        <v>1072</v>
      </c>
      <c r="J2154" s="32" t="str">
        <f>VLOOKUP(PANAJI!$I2154,Code2Loc,2,FALSE)</f>
        <v>SAVAI</v>
      </c>
    </row>
    <row r="2155" spans="1:10" ht="15.75" hidden="1" customHeight="1" x14ac:dyDescent="0.25">
      <c r="A2155" s="29" t="s">
        <v>2072</v>
      </c>
      <c r="B2155" s="30">
        <v>74</v>
      </c>
      <c r="C2155" s="30" t="s">
        <v>179</v>
      </c>
      <c r="D2155" s="30">
        <v>1</v>
      </c>
      <c r="E2155" s="30">
        <v>0</v>
      </c>
      <c r="F2155" s="30" t="s">
        <v>12</v>
      </c>
      <c r="G2155" s="31"/>
      <c r="H2155" s="31" t="s">
        <v>13</v>
      </c>
      <c r="I2155" s="18" t="s">
        <v>180</v>
      </c>
      <c r="J2155" s="32" t="str">
        <f>VLOOKUP(PANAJI!$I2155,Code2Loc,2,FALSE)</f>
        <v>PONDA</v>
      </c>
    </row>
    <row r="2156" spans="1:10" ht="15.75" hidden="1" customHeight="1" x14ac:dyDescent="0.25">
      <c r="A2156" s="29" t="s">
        <v>2072</v>
      </c>
      <c r="B2156" s="30">
        <v>74</v>
      </c>
      <c r="C2156" s="30" t="s">
        <v>1042</v>
      </c>
      <c r="D2156" s="30">
        <v>2</v>
      </c>
      <c r="E2156" s="30">
        <v>1</v>
      </c>
      <c r="F2156" s="30" t="s">
        <v>12</v>
      </c>
      <c r="G2156" s="31"/>
      <c r="H2156" s="31" t="s">
        <v>13</v>
      </c>
      <c r="I2156" s="18" t="s">
        <v>1043</v>
      </c>
      <c r="J2156" s="32" t="str">
        <f>VLOOKUP(PANAJI!$I2156,Code2Loc,2,FALSE)</f>
        <v>UPPER BAZAR</v>
      </c>
    </row>
    <row r="2157" spans="1:10" ht="15.75" hidden="1" customHeight="1" x14ac:dyDescent="0.25">
      <c r="A2157" s="29" t="s">
        <v>2072</v>
      </c>
      <c r="B2157" s="30">
        <v>74</v>
      </c>
      <c r="C2157" s="30" t="s">
        <v>1044</v>
      </c>
      <c r="D2157" s="30">
        <v>3</v>
      </c>
      <c r="E2157" s="30">
        <v>3</v>
      </c>
      <c r="F2157" s="30" t="s">
        <v>12</v>
      </c>
      <c r="G2157" s="31"/>
      <c r="H2157" s="31" t="s">
        <v>13</v>
      </c>
      <c r="I2157" s="18" t="s">
        <v>1045</v>
      </c>
      <c r="J2157" s="32" t="str">
        <f>VLOOKUP(PANAJI!$I2157,Code2Loc,2,FALSE)</f>
        <v>CURTI</v>
      </c>
    </row>
    <row r="2158" spans="1:10" ht="15.75" hidden="1" customHeight="1" x14ac:dyDescent="0.25">
      <c r="A2158" s="29" t="s">
        <v>2072</v>
      </c>
      <c r="B2158" s="30">
        <v>74</v>
      </c>
      <c r="C2158" s="30" t="s">
        <v>1733</v>
      </c>
      <c r="D2158" s="30">
        <v>4</v>
      </c>
      <c r="E2158" s="30">
        <v>4</v>
      </c>
      <c r="F2158" s="30" t="s">
        <v>12</v>
      </c>
      <c r="G2158" s="31"/>
      <c r="H2158" s="31" t="s">
        <v>30</v>
      </c>
      <c r="I2158" s="18" t="s">
        <v>1734</v>
      </c>
      <c r="J2158" s="32" t="str">
        <f>VLOOKUP(PANAJI!$I2158,Code2Loc,2,FALSE)</f>
        <v>KHANDEPAR</v>
      </c>
    </row>
    <row r="2159" spans="1:10" ht="15.75" hidden="1" customHeight="1" x14ac:dyDescent="0.25">
      <c r="A2159" s="29" t="s">
        <v>2072</v>
      </c>
      <c r="B2159" s="30">
        <v>74</v>
      </c>
      <c r="C2159" s="30" t="s">
        <v>1731</v>
      </c>
      <c r="D2159" s="30">
        <v>5</v>
      </c>
      <c r="E2159" s="30">
        <v>6</v>
      </c>
      <c r="F2159" s="30" t="s">
        <v>12</v>
      </c>
      <c r="G2159" s="31"/>
      <c r="H2159" s="31" t="s">
        <v>13</v>
      </c>
      <c r="I2159" s="18" t="s">
        <v>1732</v>
      </c>
      <c r="J2159" s="32" t="str">
        <f>VLOOKUP(PANAJI!$I2159,Code2Loc,2,FALSE)</f>
        <v>KDPR S. TMP</v>
      </c>
    </row>
    <row r="2160" spans="1:10" ht="15.75" hidden="1" customHeight="1" x14ac:dyDescent="0.25">
      <c r="A2160" s="29" t="s">
        <v>2072</v>
      </c>
      <c r="B2160" s="30">
        <v>74</v>
      </c>
      <c r="C2160" s="30" t="s">
        <v>1729</v>
      </c>
      <c r="D2160" s="30">
        <v>6</v>
      </c>
      <c r="E2160" s="30">
        <v>8</v>
      </c>
      <c r="F2160" s="30" t="s">
        <v>12</v>
      </c>
      <c r="G2160" s="31"/>
      <c r="H2160" s="31" t="s">
        <v>13</v>
      </c>
      <c r="I2160" s="18" t="s">
        <v>1730</v>
      </c>
      <c r="J2160" s="32" t="str">
        <f>VLOOKUP(PANAJI!$I2160,Code2Loc,2,FALSE)</f>
        <v>MARICO</v>
      </c>
    </row>
    <row r="2161" spans="1:10" ht="15.75" hidden="1" customHeight="1" x14ac:dyDescent="0.25">
      <c r="A2161" s="29" t="s">
        <v>2072</v>
      </c>
      <c r="B2161" s="30">
        <v>74</v>
      </c>
      <c r="C2161" s="30" t="s">
        <v>687</v>
      </c>
      <c r="D2161" s="30">
        <v>7</v>
      </c>
      <c r="E2161" s="30">
        <v>9</v>
      </c>
      <c r="F2161" s="30" t="s">
        <v>12</v>
      </c>
      <c r="G2161" s="31"/>
      <c r="H2161" s="31" t="s">
        <v>13</v>
      </c>
      <c r="I2161" s="18" t="s">
        <v>688</v>
      </c>
      <c r="J2161" s="32" t="str">
        <f>VLOOKUP(PANAJI!$I2161,Code2Loc,2,FALSE)</f>
        <v>MURDI</v>
      </c>
    </row>
    <row r="2162" spans="1:10" ht="15.75" hidden="1" customHeight="1" x14ac:dyDescent="0.25">
      <c r="A2162" s="29" t="s">
        <v>2072</v>
      </c>
      <c r="B2162" s="30">
        <v>74</v>
      </c>
      <c r="C2162" s="30" t="s">
        <v>1727</v>
      </c>
      <c r="D2162" s="30">
        <v>8</v>
      </c>
      <c r="E2162" s="30">
        <v>12</v>
      </c>
      <c r="F2162" s="30" t="s">
        <v>12</v>
      </c>
      <c r="G2162" s="31"/>
      <c r="H2162" s="31" t="s">
        <v>13</v>
      </c>
      <c r="I2162" s="18" t="s">
        <v>1728</v>
      </c>
      <c r="J2162" s="32" t="str">
        <f>VLOOKUP(PANAJI!$I2162,Code2Loc,2,FALSE)</f>
        <v>VAGURME</v>
      </c>
    </row>
    <row r="2163" spans="1:10" ht="15.75" hidden="1" customHeight="1" x14ac:dyDescent="0.25">
      <c r="A2163" s="29" t="s">
        <v>2073</v>
      </c>
      <c r="B2163" s="30">
        <v>75</v>
      </c>
      <c r="C2163" s="30" t="s">
        <v>179</v>
      </c>
      <c r="D2163" s="30">
        <v>1</v>
      </c>
      <c r="E2163" s="30">
        <v>0</v>
      </c>
      <c r="F2163" s="30" t="s">
        <v>12</v>
      </c>
      <c r="G2163" s="31"/>
      <c r="H2163" s="31" t="s">
        <v>13</v>
      </c>
      <c r="I2163" s="18" t="s">
        <v>180</v>
      </c>
      <c r="J2163" s="32" t="str">
        <f>VLOOKUP(PANAJI!$I2163,Code2Loc,2,FALSE)</f>
        <v>PONDA</v>
      </c>
    </row>
    <row r="2164" spans="1:10" ht="15.75" hidden="1" customHeight="1" x14ac:dyDescent="0.25">
      <c r="A2164" s="29" t="s">
        <v>2073</v>
      </c>
      <c r="B2164" s="30">
        <v>75</v>
      </c>
      <c r="C2164" s="30" t="s">
        <v>1945</v>
      </c>
      <c r="D2164" s="30">
        <v>2</v>
      </c>
      <c r="E2164" s="30">
        <v>1</v>
      </c>
      <c r="F2164" s="30" t="s">
        <v>12</v>
      </c>
      <c r="G2164" s="31"/>
      <c r="H2164" s="31" t="s">
        <v>13</v>
      </c>
      <c r="I2164" s="18" t="s">
        <v>1946</v>
      </c>
      <c r="J2164" s="32" t="str">
        <f>VLOOKUP(PANAJI!$I2164,Code2Loc,2,FALSE)</f>
        <v>PONDA YARD</v>
      </c>
    </row>
    <row r="2165" spans="1:10" ht="15.75" hidden="1" customHeight="1" x14ac:dyDescent="0.25">
      <c r="A2165" s="29" t="s">
        <v>2073</v>
      </c>
      <c r="B2165" s="30">
        <v>75</v>
      </c>
      <c r="C2165" s="30" t="s">
        <v>1947</v>
      </c>
      <c r="D2165" s="30">
        <v>3</v>
      </c>
      <c r="E2165" s="30">
        <v>2</v>
      </c>
      <c r="F2165" s="30" t="s">
        <v>12</v>
      </c>
      <c r="G2165" s="31"/>
      <c r="H2165" s="31" t="s">
        <v>13</v>
      </c>
      <c r="I2165" s="18" t="s">
        <v>1948</v>
      </c>
      <c r="J2165" s="32" t="str">
        <f>VLOOKUP(PANAJI!$I2165,Code2Loc,2,FALSE)</f>
        <v>ST.MARRY</v>
      </c>
    </row>
    <row r="2166" spans="1:10" ht="15.75" hidden="1" customHeight="1" x14ac:dyDescent="0.25">
      <c r="A2166" s="29" t="s">
        <v>2073</v>
      </c>
      <c r="B2166" s="30">
        <v>75</v>
      </c>
      <c r="C2166" s="30" t="s">
        <v>1949</v>
      </c>
      <c r="D2166" s="30">
        <v>4</v>
      </c>
      <c r="E2166" s="30">
        <v>3</v>
      </c>
      <c r="F2166" s="30" t="s">
        <v>12</v>
      </c>
      <c r="G2166" s="31"/>
      <c r="H2166" s="31" t="s">
        <v>30</v>
      </c>
      <c r="I2166" s="18" t="s">
        <v>1950</v>
      </c>
      <c r="J2166" s="32" t="str">
        <f>VLOOKUP(PANAJI!$I2166,Code2Loc,2,FALSE)</f>
        <v>BETODA</v>
      </c>
    </row>
    <row r="2167" spans="1:10" ht="15.75" hidden="1" customHeight="1" x14ac:dyDescent="0.25">
      <c r="A2167" s="29" t="s">
        <v>2073</v>
      </c>
      <c r="B2167" s="30">
        <v>75</v>
      </c>
      <c r="C2167" s="30" t="s">
        <v>1951</v>
      </c>
      <c r="D2167" s="30">
        <v>5</v>
      </c>
      <c r="E2167" s="30">
        <v>4</v>
      </c>
      <c r="F2167" s="30" t="s">
        <v>12</v>
      </c>
      <c r="G2167" s="31"/>
      <c r="H2167" s="31" t="s">
        <v>13</v>
      </c>
      <c r="I2167" s="18" t="s">
        <v>1952</v>
      </c>
      <c r="J2167" s="32" t="str">
        <f>VLOOKUP(PANAJI!$I2167,Code2Loc,2,FALSE)</f>
        <v>BETODA IDC</v>
      </c>
    </row>
    <row r="2168" spans="1:10" ht="15.75" hidden="1" customHeight="1" x14ac:dyDescent="0.25">
      <c r="A2168" s="29" t="s">
        <v>2073</v>
      </c>
      <c r="B2168" s="30">
        <v>75</v>
      </c>
      <c r="C2168" s="30" t="s">
        <v>1953</v>
      </c>
      <c r="D2168" s="30">
        <v>6</v>
      </c>
      <c r="E2168" s="30">
        <v>5</v>
      </c>
      <c r="F2168" s="30" t="s">
        <v>12</v>
      </c>
      <c r="G2168" s="31"/>
      <c r="H2168" s="31" t="s">
        <v>13</v>
      </c>
      <c r="I2168" s="18" t="s">
        <v>1954</v>
      </c>
      <c r="J2168" s="32" t="str">
        <f>VLOOKUP(PANAJI!$I2168,Code2Loc,2,FALSE)</f>
        <v>BETODA VP.</v>
      </c>
    </row>
    <row r="2169" spans="1:10" ht="15.75" hidden="1" customHeight="1" x14ac:dyDescent="0.25">
      <c r="A2169" s="29" t="s">
        <v>2073</v>
      </c>
      <c r="B2169" s="30">
        <v>75</v>
      </c>
      <c r="C2169" s="30" t="s">
        <v>1955</v>
      </c>
      <c r="D2169" s="30">
        <v>7</v>
      </c>
      <c r="E2169" s="30">
        <v>6</v>
      </c>
      <c r="F2169" s="30" t="s">
        <v>12</v>
      </c>
      <c r="G2169" s="31"/>
      <c r="H2169" s="31" t="s">
        <v>13</v>
      </c>
      <c r="I2169" s="18" t="s">
        <v>1956</v>
      </c>
      <c r="J2169" s="32" t="str">
        <f>VLOOKUP(PANAJI!$I2169,Code2Loc,2,FALSE)</f>
        <v>CHAFEGAL</v>
      </c>
    </row>
    <row r="2170" spans="1:10" ht="15.75" hidden="1" customHeight="1" x14ac:dyDescent="0.25">
      <c r="A2170" s="29" t="s">
        <v>2073</v>
      </c>
      <c r="B2170" s="30">
        <v>75</v>
      </c>
      <c r="C2170" s="30" t="s">
        <v>1957</v>
      </c>
      <c r="D2170" s="30">
        <v>8</v>
      </c>
      <c r="E2170" s="30">
        <v>9</v>
      </c>
      <c r="F2170" s="30" t="s">
        <v>12</v>
      </c>
      <c r="G2170" s="31"/>
      <c r="H2170" s="31" t="s">
        <v>13</v>
      </c>
      <c r="I2170" s="18" t="s">
        <v>1958</v>
      </c>
      <c r="J2170" s="32" t="str">
        <f>VLOOKUP(PANAJI!$I2170,Code2Loc,2,FALSE)</f>
        <v>GAULAR</v>
      </c>
    </row>
    <row r="2171" spans="1:10" ht="15.75" hidden="1" customHeight="1" x14ac:dyDescent="0.25">
      <c r="A2171" s="29" t="s">
        <v>2073</v>
      </c>
      <c r="B2171" s="30">
        <v>75</v>
      </c>
      <c r="C2171" s="30" t="s">
        <v>1959</v>
      </c>
      <c r="D2171" s="30">
        <v>9</v>
      </c>
      <c r="E2171" s="30">
        <v>10</v>
      </c>
      <c r="F2171" s="30" t="s">
        <v>12</v>
      </c>
      <c r="G2171" s="31"/>
      <c r="H2171" s="31" t="s">
        <v>13</v>
      </c>
      <c r="I2171" s="18" t="s">
        <v>1960</v>
      </c>
      <c r="J2171" s="32" t="str">
        <f>VLOOKUP(PANAJI!$I2171,Code2Loc,2,FALSE)</f>
        <v>NIRANKAL</v>
      </c>
    </row>
    <row r="2172" spans="1:10" ht="15.75" hidden="1" customHeight="1" x14ac:dyDescent="0.25">
      <c r="A2172" s="29" t="s">
        <v>2073</v>
      </c>
      <c r="B2172" s="30">
        <v>75</v>
      </c>
      <c r="C2172" s="30" t="s">
        <v>1961</v>
      </c>
      <c r="D2172" s="30">
        <v>10</v>
      </c>
      <c r="E2172" s="30">
        <v>11</v>
      </c>
      <c r="F2172" s="30" t="s">
        <v>12</v>
      </c>
      <c r="G2172" s="31"/>
      <c r="H2172" s="31" t="s">
        <v>13</v>
      </c>
      <c r="I2172" s="18" t="s">
        <v>1962</v>
      </c>
      <c r="J2172" s="32" t="str">
        <f>VLOOKUP(PANAJI!$I2172,Code2Loc,2,FALSE)</f>
        <v>NKL PST OFF</v>
      </c>
    </row>
    <row r="2173" spans="1:10" ht="15.75" hidden="1" customHeight="1" x14ac:dyDescent="0.25">
      <c r="A2173" s="29" t="s">
        <v>2073</v>
      </c>
      <c r="B2173" s="30">
        <v>75</v>
      </c>
      <c r="C2173" s="30" t="s">
        <v>1963</v>
      </c>
      <c r="D2173" s="30">
        <v>11</v>
      </c>
      <c r="E2173" s="30">
        <v>12</v>
      </c>
      <c r="F2173" s="30" t="s">
        <v>12</v>
      </c>
      <c r="G2173" s="31"/>
      <c r="H2173" s="31" t="s">
        <v>13</v>
      </c>
      <c r="I2173" s="18" t="s">
        <v>1964</v>
      </c>
      <c r="J2173" s="32" t="str">
        <f>VLOOKUP(PANAJI!$I2173,Code2Loc,2,FALSE)</f>
        <v>SATERI MOL</v>
      </c>
    </row>
    <row r="2174" spans="1:10" ht="15.75" hidden="1" customHeight="1" x14ac:dyDescent="0.25">
      <c r="A2174" s="29" t="s">
        <v>2073</v>
      </c>
      <c r="B2174" s="30">
        <v>75</v>
      </c>
      <c r="C2174" s="30" t="s">
        <v>1965</v>
      </c>
      <c r="D2174" s="30">
        <v>12</v>
      </c>
      <c r="E2174" s="30">
        <v>13</v>
      </c>
      <c r="F2174" s="30" t="s">
        <v>12</v>
      </c>
      <c r="G2174" s="31"/>
      <c r="H2174" s="31" t="s">
        <v>13</v>
      </c>
      <c r="I2174" s="18" t="s">
        <v>1966</v>
      </c>
      <c r="J2174" s="32" t="str">
        <f>VLOOKUP(PANAJI!$I2174,Code2Loc,2,FALSE)</f>
        <v>DABAL</v>
      </c>
    </row>
    <row r="2175" spans="1:10" ht="15.75" hidden="1" customHeight="1" x14ac:dyDescent="0.25">
      <c r="A2175" s="29" t="s">
        <v>2073</v>
      </c>
      <c r="B2175" s="30">
        <v>75</v>
      </c>
      <c r="C2175" s="30" t="s">
        <v>1967</v>
      </c>
      <c r="D2175" s="30">
        <v>13</v>
      </c>
      <c r="E2175" s="30">
        <v>15</v>
      </c>
      <c r="F2175" s="30" t="s">
        <v>12</v>
      </c>
      <c r="G2175" s="31"/>
      <c r="H2175" s="31" t="s">
        <v>13</v>
      </c>
      <c r="I2175" s="18" t="s">
        <v>1968</v>
      </c>
      <c r="J2175" s="32" t="str">
        <f>VLOOKUP(PANAJI!$I2175,Code2Loc,2,FALSE)</f>
        <v>MARUTI TMP</v>
      </c>
    </row>
    <row r="2176" spans="1:10" ht="15.75" hidden="1" customHeight="1" x14ac:dyDescent="0.25">
      <c r="A2176" s="29" t="s">
        <v>2073</v>
      </c>
      <c r="B2176" s="30">
        <v>75</v>
      </c>
      <c r="C2176" s="30" t="s">
        <v>1969</v>
      </c>
      <c r="D2176" s="30">
        <v>14</v>
      </c>
      <c r="E2176" s="30">
        <v>17</v>
      </c>
      <c r="F2176" s="30" t="s">
        <v>12</v>
      </c>
      <c r="G2176" s="31"/>
      <c r="H2176" s="31" t="s">
        <v>13</v>
      </c>
      <c r="I2176" s="18" t="s">
        <v>1970</v>
      </c>
      <c r="J2176" s="32" t="str">
        <f>VLOOKUP(PANAJI!$I2176,Code2Loc,2,FALSE)</f>
        <v>CODLI TISK</v>
      </c>
    </row>
    <row r="2177" spans="1:10" ht="15.75" hidden="1" customHeight="1" x14ac:dyDescent="0.25">
      <c r="A2177" s="29" t="s">
        <v>2074</v>
      </c>
      <c r="B2177" s="30">
        <v>76</v>
      </c>
      <c r="C2177" s="30" t="s">
        <v>179</v>
      </c>
      <c r="D2177" s="30">
        <v>1</v>
      </c>
      <c r="E2177" s="30">
        <v>0</v>
      </c>
      <c r="F2177" s="30" t="s">
        <v>12</v>
      </c>
      <c r="G2177" s="31"/>
      <c r="H2177" s="31" t="s">
        <v>13</v>
      </c>
      <c r="I2177" s="18" t="s">
        <v>180</v>
      </c>
      <c r="J2177" s="32" t="str">
        <f>VLOOKUP(PANAJI!$I2177,Code2Loc,2,FALSE)</f>
        <v>PONDA</v>
      </c>
    </row>
    <row r="2178" spans="1:10" ht="15.75" hidden="1" customHeight="1" x14ac:dyDescent="0.25">
      <c r="A2178" s="29" t="s">
        <v>2074</v>
      </c>
      <c r="B2178" s="30">
        <v>76</v>
      </c>
      <c r="C2178" s="30" t="s">
        <v>181</v>
      </c>
      <c r="D2178" s="30">
        <v>2</v>
      </c>
      <c r="E2178" s="30">
        <v>2</v>
      </c>
      <c r="F2178" s="30" t="s">
        <v>12</v>
      </c>
      <c r="G2178" s="31"/>
      <c r="H2178" s="31" t="s">
        <v>13</v>
      </c>
      <c r="I2178" s="18" t="s">
        <v>182</v>
      </c>
      <c r="J2178" s="32" t="str">
        <f>VLOOKUP(PANAJI!$I2178,Code2Loc,2,FALSE)</f>
        <v>DHAVLI</v>
      </c>
    </row>
    <row r="2179" spans="1:10" ht="15.75" hidden="1" customHeight="1" x14ac:dyDescent="0.25">
      <c r="A2179" s="29" t="s">
        <v>2074</v>
      </c>
      <c r="B2179" s="30">
        <v>76</v>
      </c>
      <c r="C2179" s="30" t="s">
        <v>183</v>
      </c>
      <c r="D2179" s="30">
        <v>3</v>
      </c>
      <c r="E2179" s="30">
        <v>4</v>
      </c>
      <c r="F2179" s="30" t="s">
        <v>12</v>
      </c>
      <c r="G2179" s="31"/>
      <c r="H2179" s="31" t="s">
        <v>30</v>
      </c>
      <c r="I2179" s="18" t="s">
        <v>184</v>
      </c>
      <c r="J2179" s="32" t="str">
        <f>VLOOKUP(PANAJI!$I2179,Code2Loc,2,FALSE)</f>
        <v>TOP COLA</v>
      </c>
    </row>
    <row r="2180" spans="1:10" ht="15.75" hidden="1" customHeight="1" x14ac:dyDescent="0.25">
      <c r="A2180" s="29" t="s">
        <v>2074</v>
      </c>
      <c r="B2180" s="30">
        <v>76</v>
      </c>
      <c r="C2180" s="30" t="s">
        <v>1921</v>
      </c>
      <c r="D2180" s="30">
        <v>4</v>
      </c>
      <c r="E2180" s="30">
        <v>5</v>
      </c>
      <c r="F2180" s="30" t="s">
        <v>12</v>
      </c>
      <c r="G2180" s="31"/>
      <c r="H2180" s="31" t="s">
        <v>13</v>
      </c>
      <c r="I2180" s="18" t="s">
        <v>1922</v>
      </c>
      <c r="J2180" s="32" t="str">
        <f>VLOOKUP(PANAJI!$I2180,Code2Loc,2,FALSE)</f>
        <v>KALMAMOL</v>
      </c>
    </row>
    <row r="2181" spans="1:10" ht="15.75" hidden="1" customHeight="1" x14ac:dyDescent="0.25">
      <c r="A2181" s="29" t="s">
        <v>2074</v>
      </c>
      <c r="B2181" s="30">
        <v>76</v>
      </c>
      <c r="C2181" s="30" t="s">
        <v>1923</v>
      </c>
      <c r="D2181" s="30">
        <v>5</v>
      </c>
      <c r="E2181" s="30">
        <v>7</v>
      </c>
      <c r="F2181" s="30" t="s">
        <v>12</v>
      </c>
      <c r="G2181" s="31"/>
      <c r="H2181" s="31" t="s">
        <v>13</v>
      </c>
      <c r="I2181" s="18" t="s">
        <v>1924</v>
      </c>
      <c r="J2181" s="32" t="str">
        <f>VLOOKUP(PANAJI!$I2181,Code2Loc,2,FALSE)</f>
        <v>SHIRSHIRE</v>
      </c>
    </row>
    <row r="2182" spans="1:10" ht="15.75" hidden="1" customHeight="1" x14ac:dyDescent="0.25">
      <c r="A2182" s="29" t="s">
        <v>2075</v>
      </c>
      <c r="B2182" s="30">
        <v>77</v>
      </c>
      <c r="C2182" s="30" t="s">
        <v>179</v>
      </c>
      <c r="D2182" s="30">
        <v>1</v>
      </c>
      <c r="E2182" s="30">
        <v>0</v>
      </c>
      <c r="F2182" s="30" t="s">
        <v>12</v>
      </c>
      <c r="G2182" s="31"/>
      <c r="H2182" s="31" t="s">
        <v>13</v>
      </c>
      <c r="I2182" s="18" t="s">
        <v>180</v>
      </c>
      <c r="J2182" s="32" t="str">
        <f>VLOOKUP(PANAJI!$I2182,Code2Loc,2,FALSE)</f>
        <v>PONDA</v>
      </c>
    </row>
    <row r="2183" spans="1:10" ht="15.75" hidden="1" customHeight="1" x14ac:dyDescent="0.25">
      <c r="A2183" s="29" t="s">
        <v>2075</v>
      </c>
      <c r="B2183" s="30">
        <v>77</v>
      </c>
      <c r="C2183" s="30" t="s">
        <v>1926</v>
      </c>
      <c r="D2183" s="30">
        <v>2</v>
      </c>
      <c r="E2183" s="30">
        <v>1</v>
      </c>
      <c r="F2183" s="30" t="s">
        <v>12</v>
      </c>
      <c r="G2183" s="31"/>
      <c r="H2183" s="31" t="s">
        <v>13</v>
      </c>
      <c r="I2183" s="18" t="s">
        <v>1927</v>
      </c>
      <c r="J2183" s="32" t="str">
        <f>VLOOKUP(PANAJI!$I2183,Code2Loc,2,FALSE)</f>
        <v>PONDA TISK</v>
      </c>
    </row>
    <row r="2184" spans="1:10" ht="15.75" hidden="1" customHeight="1" x14ac:dyDescent="0.25">
      <c r="A2184" s="29" t="s">
        <v>2075</v>
      </c>
      <c r="B2184" s="30">
        <v>77</v>
      </c>
      <c r="C2184" s="30" t="s">
        <v>1928</v>
      </c>
      <c r="D2184" s="30">
        <v>3</v>
      </c>
      <c r="E2184" s="30">
        <v>3</v>
      </c>
      <c r="F2184" s="30" t="s">
        <v>12</v>
      </c>
      <c r="G2184" s="31"/>
      <c r="H2184" s="31" t="s">
        <v>13</v>
      </c>
      <c r="I2184" s="18" t="s">
        <v>1929</v>
      </c>
      <c r="J2184" s="32" t="str">
        <f>VLOOKUP(PANAJI!$I2184,Code2Loc,2,FALSE)</f>
        <v>KAPILESHWAR</v>
      </c>
    </row>
    <row r="2185" spans="1:10" ht="15.75" hidden="1" customHeight="1" x14ac:dyDescent="0.25">
      <c r="A2185" s="29" t="s">
        <v>2075</v>
      </c>
      <c r="B2185" s="30">
        <v>77</v>
      </c>
      <c r="C2185" s="30" t="s">
        <v>1930</v>
      </c>
      <c r="D2185" s="30">
        <v>4</v>
      </c>
      <c r="E2185" s="30">
        <v>4</v>
      </c>
      <c r="F2185" s="30" t="s">
        <v>12</v>
      </c>
      <c r="G2185" s="31"/>
      <c r="H2185" s="31" t="s">
        <v>13</v>
      </c>
      <c r="I2185" s="18" t="s">
        <v>1931</v>
      </c>
      <c r="J2185" s="32" t="str">
        <f>VLOOKUP(PANAJI!$I2185,Code2Loc,2,FALSE)</f>
        <v>DON KHAMB</v>
      </c>
    </row>
    <row r="2186" spans="1:10" ht="15.75" hidden="1" customHeight="1" x14ac:dyDescent="0.25">
      <c r="A2186" s="29" t="s">
        <v>2075</v>
      </c>
      <c r="B2186" s="30">
        <v>77</v>
      </c>
      <c r="C2186" s="30" t="s">
        <v>1932</v>
      </c>
      <c r="D2186" s="30">
        <v>5</v>
      </c>
      <c r="E2186" s="30">
        <v>5</v>
      </c>
      <c r="F2186" s="30" t="s">
        <v>12</v>
      </c>
      <c r="G2186" s="31"/>
      <c r="H2186" s="31" t="s">
        <v>13</v>
      </c>
      <c r="I2186" s="18" t="s">
        <v>1933</v>
      </c>
      <c r="J2186" s="32" t="str">
        <f>VLOOKUP(PANAJI!$I2186,Code2Loc,2,FALSE)</f>
        <v>KAVLE TEMPL</v>
      </c>
    </row>
    <row r="2187" spans="1:10" ht="15.75" hidden="1" customHeight="1" x14ac:dyDescent="0.25">
      <c r="A2187" s="29" t="s">
        <v>2075</v>
      </c>
      <c r="B2187" s="30">
        <v>77</v>
      </c>
      <c r="C2187" s="30" t="s">
        <v>1934</v>
      </c>
      <c r="D2187" s="30">
        <v>6</v>
      </c>
      <c r="E2187" s="30">
        <v>6</v>
      </c>
      <c r="F2187" s="30" t="s">
        <v>12</v>
      </c>
      <c r="G2187" s="31"/>
      <c r="H2187" s="31" t="s">
        <v>30</v>
      </c>
      <c r="I2187" s="18" t="s">
        <v>1935</v>
      </c>
      <c r="J2187" s="32" t="str">
        <f>VLOOKUP(PANAJI!$I2187,Code2Loc,2,FALSE)</f>
        <v>RAMNATHI</v>
      </c>
    </row>
    <row r="2188" spans="1:10" ht="15.75" hidden="1" customHeight="1" x14ac:dyDescent="0.25">
      <c r="A2188" s="29" t="s">
        <v>2075</v>
      </c>
      <c r="B2188" s="30">
        <v>77</v>
      </c>
      <c r="C2188" s="30" t="s">
        <v>1936</v>
      </c>
      <c r="D2188" s="30">
        <v>7</v>
      </c>
      <c r="E2188" s="30">
        <v>7</v>
      </c>
      <c r="F2188" s="30" t="s">
        <v>12</v>
      </c>
      <c r="G2188" s="31"/>
      <c r="H2188" s="31" t="s">
        <v>13</v>
      </c>
      <c r="I2188" s="18" t="s">
        <v>1937</v>
      </c>
      <c r="J2188" s="32" t="str">
        <f>VLOOKUP(PANAJI!$I2188,Code2Loc,2,FALSE)</f>
        <v>NGSI/M.LXMI</v>
      </c>
    </row>
    <row r="2189" spans="1:10" ht="15.75" hidden="1" customHeight="1" x14ac:dyDescent="0.25">
      <c r="A2189" s="29" t="s">
        <v>2075</v>
      </c>
      <c r="B2189" s="30">
        <v>77</v>
      </c>
      <c r="C2189" s="30" t="s">
        <v>1938</v>
      </c>
      <c r="D2189" s="30">
        <v>8</v>
      </c>
      <c r="E2189" s="30">
        <v>8</v>
      </c>
      <c r="F2189" s="30" t="s">
        <v>12</v>
      </c>
      <c r="G2189" s="31"/>
      <c r="H2189" s="31" t="s">
        <v>13</v>
      </c>
      <c r="I2189" s="18" t="s">
        <v>1939</v>
      </c>
      <c r="J2189" s="32" t="str">
        <f>VLOOKUP(PANAJI!$I2189,Code2Loc,2,FALSE)</f>
        <v>GAVNE TISK</v>
      </c>
    </row>
    <row r="2190" spans="1:10" ht="15.75" hidden="1" customHeight="1" x14ac:dyDescent="0.25">
      <c r="A2190" s="29" t="s">
        <v>2075</v>
      </c>
      <c r="B2190" s="30">
        <v>77</v>
      </c>
      <c r="C2190" s="30" t="s">
        <v>1940</v>
      </c>
      <c r="D2190" s="30">
        <v>9</v>
      </c>
      <c r="E2190" s="30">
        <v>9</v>
      </c>
      <c r="F2190" s="30" t="s">
        <v>12</v>
      </c>
      <c r="G2190" s="31"/>
      <c r="H2190" s="31" t="s">
        <v>13</v>
      </c>
      <c r="I2190" s="18" t="s">
        <v>1941</v>
      </c>
      <c r="J2190" s="32" t="str">
        <f>VLOOKUP(PANAJI!$I2190,Code2Loc,2,FALSE)</f>
        <v>VITHAL TMPL</v>
      </c>
    </row>
    <row r="2191" spans="1:10" ht="15.75" hidden="1" customHeight="1" x14ac:dyDescent="0.25">
      <c r="A2191" s="29" t="s">
        <v>2075</v>
      </c>
      <c r="B2191" s="30">
        <v>77</v>
      </c>
      <c r="C2191" s="30" t="s">
        <v>1942</v>
      </c>
      <c r="D2191" s="30">
        <v>10</v>
      </c>
      <c r="E2191" s="30">
        <v>10</v>
      </c>
      <c r="F2191" s="30" t="s">
        <v>12</v>
      </c>
      <c r="G2191" s="31"/>
      <c r="H2191" s="31" t="s">
        <v>13</v>
      </c>
      <c r="I2191" s="18" t="s">
        <v>1943</v>
      </c>
      <c r="J2191" s="32" t="str">
        <f>VLOOKUP(PANAJI!$I2191,Code2Loc,2,FALSE)</f>
        <v>GAVNE</v>
      </c>
    </row>
    <row r="2192" spans="1:10" ht="15.75" hidden="1" customHeight="1" x14ac:dyDescent="0.25">
      <c r="A2192" s="29" t="s">
        <v>2076</v>
      </c>
      <c r="B2192" s="30">
        <v>78</v>
      </c>
      <c r="C2192" s="30" t="s">
        <v>179</v>
      </c>
      <c r="D2192" s="30">
        <v>1</v>
      </c>
      <c r="E2192" s="30">
        <v>0</v>
      </c>
      <c r="F2192" s="30" t="s">
        <v>12</v>
      </c>
      <c r="G2192" s="31"/>
      <c r="H2192" s="31" t="s">
        <v>13</v>
      </c>
      <c r="I2192" s="18" t="s">
        <v>180</v>
      </c>
      <c r="J2192" s="32" t="str">
        <f>VLOOKUP(PANAJI!$I2192,Code2Loc,2,FALSE)</f>
        <v>PONDA</v>
      </c>
    </row>
    <row r="2193" spans="1:10" ht="15.75" hidden="1" customHeight="1" x14ac:dyDescent="0.25">
      <c r="A2193" s="29" t="s">
        <v>2076</v>
      </c>
      <c r="B2193" s="30">
        <v>78</v>
      </c>
      <c r="C2193" s="30" t="s">
        <v>1926</v>
      </c>
      <c r="D2193" s="30">
        <v>2</v>
      </c>
      <c r="E2193" s="30">
        <v>1</v>
      </c>
      <c r="F2193" s="30" t="s">
        <v>12</v>
      </c>
      <c r="G2193" s="31"/>
      <c r="H2193" s="31" t="s">
        <v>13</v>
      </c>
      <c r="I2193" s="18" t="s">
        <v>1927</v>
      </c>
      <c r="J2193" s="32" t="str">
        <f>VLOOKUP(PANAJI!$I2193,Code2Loc,2,FALSE)</f>
        <v>PONDA TISK</v>
      </c>
    </row>
    <row r="2194" spans="1:10" ht="15.75" hidden="1" customHeight="1" x14ac:dyDescent="0.25">
      <c r="A2194" s="29" t="s">
        <v>2076</v>
      </c>
      <c r="B2194" s="30">
        <v>78</v>
      </c>
      <c r="C2194" s="30" t="s">
        <v>1928</v>
      </c>
      <c r="D2194" s="30">
        <v>3</v>
      </c>
      <c r="E2194" s="30">
        <v>3</v>
      </c>
      <c r="F2194" s="30" t="s">
        <v>12</v>
      </c>
      <c r="G2194" s="31"/>
      <c r="H2194" s="31" t="s">
        <v>13</v>
      </c>
      <c r="I2194" s="18" t="s">
        <v>1929</v>
      </c>
      <c r="J2194" s="32" t="str">
        <f>VLOOKUP(PANAJI!$I2194,Code2Loc,2,FALSE)</f>
        <v>KAPILESHWAR</v>
      </c>
    </row>
    <row r="2195" spans="1:10" ht="15.75" hidden="1" customHeight="1" x14ac:dyDescent="0.25">
      <c r="A2195" s="29" t="s">
        <v>2076</v>
      </c>
      <c r="B2195" s="30">
        <v>78</v>
      </c>
      <c r="C2195" s="30" t="s">
        <v>1930</v>
      </c>
      <c r="D2195" s="30">
        <v>4</v>
      </c>
      <c r="E2195" s="30">
        <v>4</v>
      </c>
      <c r="F2195" s="30" t="s">
        <v>12</v>
      </c>
      <c r="G2195" s="31"/>
      <c r="H2195" s="31" t="s">
        <v>13</v>
      </c>
      <c r="I2195" s="18" t="s">
        <v>1931</v>
      </c>
      <c r="J2195" s="32" t="str">
        <f>VLOOKUP(PANAJI!$I2195,Code2Loc,2,FALSE)</f>
        <v>DON KHAMB</v>
      </c>
    </row>
    <row r="2196" spans="1:10" ht="15.75" hidden="1" customHeight="1" x14ac:dyDescent="0.25">
      <c r="A2196" s="29" t="s">
        <v>2076</v>
      </c>
      <c r="B2196" s="30">
        <v>78</v>
      </c>
      <c r="C2196" s="30" t="s">
        <v>2060</v>
      </c>
      <c r="D2196" s="30">
        <v>5</v>
      </c>
      <c r="E2196" s="30">
        <v>5</v>
      </c>
      <c r="F2196" s="30" t="s">
        <v>12</v>
      </c>
      <c r="G2196" s="31"/>
      <c r="H2196" s="31" t="s">
        <v>30</v>
      </c>
      <c r="I2196" s="18" t="s">
        <v>2061</v>
      </c>
      <c r="J2196" s="32" t="str">
        <f>VLOOKUP(PANAJI!$I2196,Code2Loc,2,FALSE)</f>
        <v>TALAULIM</v>
      </c>
    </row>
    <row r="2197" spans="1:10" ht="15.75" hidden="1" customHeight="1" x14ac:dyDescent="0.25">
      <c r="A2197" s="29" t="s">
        <v>2076</v>
      </c>
      <c r="B2197" s="30">
        <v>78</v>
      </c>
      <c r="C2197" s="30" t="s">
        <v>2062</v>
      </c>
      <c r="D2197" s="30">
        <v>6</v>
      </c>
      <c r="E2197" s="30">
        <v>6</v>
      </c>
      <c r="F2197" s="30" t="s">
        <v>12</v>
      </c>
      <c r="G2197" s="31"/>
      <c r="H2197" s="31" t="s">
        <v>13</v>
      </c>
      <c r="I2197" s="18" t="s">
        <v>2063</v>
      </c>
      <c r="J2197" s="32" t="str">
        <f>VLOOKUP(PANAJI!$I2197,Code2Loc,2,FALSE)</f>
        <v>DURBHAT</v>
      </c>
    </row>
    <row r="2198" spans="1:10" ht="15.75" hidden="1" customHeight="1" x14ac:dyDescent="0.25">
      <c r="A2198" s="29" t="s">
        <v>2076</v>
      </c>
      <c r="B2198" s="30">
        <v>78</v>
      </c>
      <c r="C2198" s="30" t="s">
        <v>2064</v>
      </c>
      <c r="D2198" s="30">
        <v>7</v>
      </c>
      <c r="E2198" s="30">
        <v>8</v>
      </c>
      <c r="F2198" s="30" t="s">
        <v>12</v>
      </c>
      <c r="G2198" s="31"/>
      <c r="H2198" s="31" t="s">
        <v>13</v>
      </c>
      <c r="I2198" s="18" t="s">
        <v>2065</v>
      </c>
      <c r="J2198" s="32" t="str">
        <f>VLOOKUP(PANAJI!$I2198,Code2Loc,2,FALSE)</f>
        <v>ADPAI</v>
      </c>
    </row>
    <row r="2199" spans="1:10" ht="15.75" hidden="1" customHeight="1" x14ac:dyDescent="0.25">
      <c r="A2199" s="29" t="s">
        <v>2076</v>
      </c>
      <c r="B2199" s="30">
        <v>78</v>
      </c>
      <c r="C2199" s="30" t="s">
        <v>2066</v>
      </c>
      <c r="D2199" s="30">
        <v>8</v>
      </c>
      <c r="E2199" s="30">
        <v>10</v>
      </c>
      <c r="F2199" s="30" t="s">
        <v>12</v>
      </c>
      <c r="G2199" s="31"/>
      <c r="H2199" s="31" t="s">
        <v>13</v>
      </c>
      <c r="I2199" s="18" t="s">
        <v>2067</v>
      </c>
      <c r="J2199" s="32" t="str">
        <f>VLOOKUP(PANAJI!$I2199,Code2Loc,2,FALSE)</f>
        <v>AGAPUR</v>
      </c>
    </row>
    <row r="2200" spans="1:10" ht="15.75" hidden="1" customHeight="1" x14ac:dyDescent="0.25">
      <c r="A2200" s="29" t="s">
        <v>2076</v>
      </c>
      <c r="B2200" s="30">
        <v>78</v>
      </c>
      <c r="C2200" s="30" t="s">
        <v>2068</v>
      </c>
      <c r="D2200" s="30">
        <v>9</v>
      </c>
      <c r="E2200" s="30">
        <v>12</v>
      </c>
      <c r="F2200" s="30" t="s">
        <v>12</v>
      </c>
      <c r="G2200" s="31"/>
      <c r="H2200" s="31" t="s">
        <v>13</v>
      </c>
      <c r="I2200" s="18" t="s">
        <v>2069</v>
      </c>
      <c r="J2200" s="32" t="str">
        <f>VLOOKUP(PANAJI!$I2200,Code2Loc,2,FALSE)</f>
        <v>AGAPUR SHMR</v>
      </c>
    </row>
    <row r="2201" spans="1:10" ht="15.75" hidden="1" customHeight="1" x14ac:dyDescent="0.25">
      <c r="A2201" s="29" t="s">
        <v>2077</v>
      </c>
      <c r="B2201" s="30">
        <v>79</v>
      </c>
      <c r="C2201" s="30" t="s">
        <v>179</v>
      </c>
      <c r="D2201" s="30">
        <v>1</v>
      </c>
      <c r="E2201" s="30">
        <v>0</v>
      </c>
      <c r="F2201" s="30" t="s">
        <v>12</v>
      </c>
      <c r="G2201" s="31"/>
      <c r="H2201" s="31" t="s">
        <v>13</v>
      </c>
      <c r="I2201" s="18" t="s">
        <v>180</v>
      </c>
      <c r="J2201" s="32" t="str">
        <f>VLOOKUP(PANAJI!$I2201,Code2Loc,2,FALSE)</f>
        <v>PONDA</v>
      </c>
    </row>
    <row r="2202" spans="1:10" ht="15.75" hidden="1" customHeight="1" x14ac:dyDescent="0.25">
      <c r="A2202" s="29" t="s">
        <v>2077</v>
      </c>
      <c r="B2202" s="30">
        <v>79</v>
      </c>
      <c r="C2202" s="30" t="s">
        <v>1926</v>
      </c>
      <c r="D2202" s="30">
        <v>2</v>
      </c>
      <c r="E2202" s="30">
        <v>1</v>
      </c>
      <c r="F2202" s="30" t="s">
        <v>12</v>
      </c>
      <c r="G2202" s="31"/>
      <c r="H2202" s="31" t="s">
        <v>13</v>
      </c>
      <c r="I2202" s="18" t="s">
        <v>1927</v>
      </c>
      <c r="J2202" s="32" t="str">
        <f>VLOOKUP(PANAJI!$I2202,Code2Loc,2,FALSE)</f>
        <v>PONDA TISK</v>
      </c>
    </row>
    <row r="2203" spans="1:10" ht="15.75" hidden="1" customHeight="1" x14ac:dyDescent="0.25">
      <c r="A2203" s="29" t="s">
        <v>2077</v>
      </c>
      <c r="B2203" s="30">
        <v>79</v>
      </c>
      <c r="C2203" s="30" t="s">
        <v>1928</v>
      </c>
      <c r="D2203" s="30">
        <v>3</v>
      </c>
      <c r="E2203" s="30">
        <v>3</v>
      </c>
      <c r="F2203" s="30" t="s">
        <v>12</v>
      </c>
      <c r="G2203" s="31"/>
      <c r="H2203" s="31" t="s">
        <v>13</v>
      </c>
      <c r="I2203" s="18" t="s">
        <v>1929</v>
      </c>
      <c r="J2203" s="32" t="str">
        <f>VLOOKUP(PANAJI!$I2203,Code2Loc,2,FALSE)</f>
        <v>KAPILESHWAR</v>
      </c>
    </row>
    <row r="2204" spans="1:10" ht="15.75" hidden="1" customHeight="1" x14ac:dyDescent="0.25">
      <c r="A2204" s="29" t="s">
        <v>2077</v>
      </c>
      <c r="B2204" s="30">
        <v>79</v>
      </c>
      <c r="C2204" s="30" t="s">
        <v>1930</v>
      </c>
      <c r="D2204" s="30">
        <v>4</v>
      </c>
      <c r="E2204" s="30">
        <v>4</v>
      </c>
      <c r="F2204" s="30" t="s">
        <v>12</v>
      </c>
      <c r="G2204" s="31"/>
      <c r="H2204" s="31" t="s">
        <v>13</v>
      </c>
      <c r="I2204" s="18" t="s">
        <v>1931</v>
      </c>
      <c r="J2204" s="32" t="str">
        <f>VLOOKUP(PANAJI!$I2204,Code2Loc,2,FALSE)</f>
        <v>DON KHAMB</v>
      </c>
    </row>
    <row r="2205" spans="1:10" ht="15.75" hidden="1" customHeight="1" x14ac:dyDescent="0.25">
      <c r="A2205" s="29" t="s">
        <v>2077</v>
      </c>
      <c r="B2205" s="30">
        <v>79</v>
      </c>
      <c r="C2205" s="30" t="s">
        <v>1932</v>
      </c>
      <c r="D2205" s="30">
        <v>5</v>
      </c>
      <c r="E2205" s="30">
        <v>5</v>
      </c>
      <c r="F2205" s="30" t="s">
        <v>12</v>
      </c>
      <c r="G2205" s="31"/>
      <c r="H2205" s="31" t="s">
        <v>13</v>
      </c>
      <c r="I2205" s="18" t="s">
        <v>1933</v>
      </c>
      <c r="J2205" s="32" t="str">
        <f>VLOOKUP(PANAJI!$I2205,Code2Loc,2,FALSE)</f>
        <v>KAVLE TEMPL</v>
      </c>
    </row>
    <row r="2206" spans="1:10" ht="15.75" hidden="1" customHeight="1" x14ac:dyDescent="0.25">
      <c r="A2206" s="29" t="s">
        <v>2077</v>
      </c>
      <c r="B2206" s="30">
        <v>79</v>
      </c>
      <c r="C2206" s="30" t="s">
        <v>1934</v>
      </c>
      <c r="D2206" s="30">
        <v>6</v>
      </c>
      <c r="E2206" s="30">
        <v>6</v>
      </c>
      <c r="F2206" s="30" t="s">
        <v>12</v>
      </c>
      <c r="G2206" s="31"/>
      <c r="H2206" s="31" t="s">
        <v>30</v>
      </c>
      <c r="I2206" s="18" t="s">
        <v>1935</v>
      </c>
      <c r="J2206" s="32" t="str">
        <f>VLOOKUP(PANAJI!$I2206,Code2Loc,2,FALSE)</f>
        <v>RAMNATHI</v>
      </c>
    </row>
    <row r="2207" spans="1:10" ht="15.75" hidden="1" customHeight="1" x14ac:dyDescent="0.25">
      <c r="A2207" s="29" t="s">
        <v>2077</v>
      </c>
      <c r="B2207" s="30">
        <v>79</v>
      </c>
      <c r="C2207" s="30" t="s">
        <v>2078</v>
      </c>
      <c r="D2207" s="30">
        <v>7</v>
      </c>
      <c r="E2207" s="30">
        <v>7</v>
      </c>
      <c r="F2207" s="30" t="s">
        <v>12</v>
      </c>
      <c r="G2207" s="31"/>
      <c r="H2207" s="31" t="s">
        <v>13</v>
      </c>
      <c r="I2207" s="18" t="s">
        <v>2079</v>
      </c>
      <c r="J2207" s="32" t="str">
        <f>VLOOKUP(PANAJI!$I2207,Code2Loc,2,FALSE)</f>
        <v>SACVAR</v>
      </c>
    </row>
    <row r="2208" spans="1:10" ht="15.75" hidden="1" customHeight="1" x14ac:dyDescent="0.25">
      <c r="A2208" s="29" t="s">
        <v>2077</v>
      </c>
      <c r="B2208" s="30">
        <v>79</v>
      </c>
      <c r="C2208" s="30" t="s">
        <v>2080</v>
      </c>
      <c r="D2208" s="30">
        <v>8</v>
      </c>
      <c r="E2208" s="30">
        <v>8</v>
      </c>
      <c r="F2208" s="30" t="s">
        <v>12</v>
      </c>
      <c r="G2208" s="31"/>
      <c r="H2208" s="31" t="s">
        <v>13</v>
      </c>
      <c r="I2208" s="18" t="s">
        <v>2081</v>
      </c>
      <c r="J2208" s="32" t="str">
        <f>VLOOKUP(PANAJI!$I2208,Code2Loc,2,FALSE)</f>
        <v>TOLULE</v>
      </c>
    </row>
    <row r="2209" spans="1:10" ht="15.75" hidden="1" customHeight="1" x14ac:dyDescent="0.25">
      <c r="A2209" s="29" t="s">
        <v>2077</v>
      </c>
      <c r="B2209" s="30">
        <v>79</v>
      </c>
      <c r="C2209" s="30" t="s">
        <v>2082</v>
      </c>
      <c r="D2209" s="30">
        <v>9</v>
      </c>
      <c r="E2209" s="30">
        <v>9</v>
      </c>
      <c r="F2209" s="30" t="s">
        <v>12</v>
      </c>
      <c r="G2209" s="31"/>
      <c r="H2209" s="31" t="s">
        <v>13</v>
      </c>
      <c r="I2209" s="18" t="s">
        <v>2083</v>
      </c>
      <c r="J2209" s="32" t="str">
        <f>VLOOKUP(PANAJI!$I2209,Code2Loc,2,FALSE)</f>
        <v>KHARWADE</v>
      </c>
    </row>
    <row r="2210" spans="1:10" ht="15.75" hidden="1" customHeight="1" x14ac:dyDescent="0.25">
      <c r="A2210" s="29" t="s">
        <v>2077</v>
      </c>
      <c r="B2210" s="30">
        <v>79</v>
      </c>
      <c r="C2210" s="30" t="s">
        <v>2084</v>
      </c>
      <c r="D2210" s="30">
        <v>10</v>
      </c>
      <c r="E2210" s="30">
        <v>10</v>
      </c>
      <c r="F2210" s="30" t="s">
        <v>12</v>
      </c>
      <c r="G2210" s="31"/>
      <c r="H2210" s="31" t="s">
        <v>13</v>
      </c>
      <c r="I2210" s="18" t="s">
        <v>2085</v>
      </c>
      <c r="J2210" s="32" t="str">
        <f>VLOOKUP(PANAJI!$I2210,Code2Loc,2,FALSE)</f>
        <v>UNDIR TEMPL</v>
      </c>
    </row>
    <row r="2211" spans="1:10" ht="15.75" hidden="1" customHeight="1" x14ac:dyDescent="0.25">
      <c r="A2211" s="29" t="s">
        <v>2077</v>
      </c>
      <c r="B2211" s="30">
        <v>79</v>
      </c>
      <c r="C2211" s="30" t="s">
        <v>2086</v>
      </c>
      <c r="D2211" s="30">
        <v>11</v>
      </c>
      <c r="E2211" s="30">
        <v>11</v>
      </c>
      <c r="F2211" s="30" t="s">
        <v>12</v>
      </c>
      <c r="G2211" s="31"/>
      <c r="H2211" s="31" t="s">
        <v>13</v>
      </c>
      <c r="I2211" s="18" t="s">
        <v>2087</v>
      </c>
      <c r="J2211" s="32" t="str">
        <f>VLOOKUP(PANAJI!$I2211,Code2Loc,2,FALSE)</f>
        <v>UNDIR</v>
      </c>
    </row>
    <row r="2212" spans="1:10" ht="15.75" hidden="1" customHeight="1" x14ac:dyDescent="0.25">
      <c r="A2212" s="29" t="s">
        <v>2088</v>
      </c>
      <c r="B2212" s="30">
        <v>80</v>
      </c>
      <c r="C2212" s="30" t="s">
        <v>179</v>
      </c>
      <c r="D2212" s="30">
        <v>1</v>
      </c>
      <c r="E2212" s="30">
        <v>0</v>
      </c>
      <c r="F2212" s="30" t="s">
        <v>12</v>
      </c>
      <c r="G2212" s="31"/>
      <c r="H2212" s="31" t="s">
        <v>13</v>
      </c>
      <c r="I2212" s="18" t="s">
        <v>180</v>
      </c>
      <c r="J2212" s="32" t="str">
        <f>VLOOKUP(PANAJI!$I2212,Code2Loc,2,FALSE)</f>
        <v>PONDA</v>
      </c>
    </row>
    <row r="2213" spans="1:10" ht="15.75" hidden="1" customHeight="1" x14ac:dyDescent="0.25">
      <c r="A2213" s="29" t="s">
        <v>2088</v>
      </c>
      <c r="B2213" s="30">
        <v>80</v>
      </c>
      <c r="C2213" s="30" t="s">
        <v>1042</v>
      </c>
      <c r="D2213" s="30">
        <v>2</v>
      </c>
      <c r="E2213" s="30">
        <v>1</v>
      </c>
      <c r="F2213" s="30" t="s">
        <v>12</v>
      </c>
      <c r="G2213" s="31"/>
      <c r="H2213" s="31" t="s">
        <v>13</v>
      </c>
      <c r="I2213" s="18" t="s">
        <v>1043</v>
      </c>
      <c r="J2213" s="32" t="str">
        <f>VLOOKUP(PANAJI!$I2213,Code2Loc,2,FALSE)</f>
        <v>UPPER BAZAR</v>
      </c>
    </row>
    <row r="2214" spans="1:10" ht="15.75" hidden="1" customHeight="1" x14ac:dyDescent="0.25">
      <c r="A2214" s="29" t="s">
        <v>2088</v>
      </c>
      <c r="B2214" s="30">
        <v>80</v>
      </c>
      <c r="C2214" s="30" t="s">
        <v>1044</v>
      </c>
      <c r="D2214" s="30">
        <v>3</v>
      </c>
      <c r="E2214" s="30">
        <v>3</v>
      </c>
      <c r="F2214" s="30" t="s">
        <v>12</v>
      </c>
      <c r="G2214" s="31"/>
      <c r="H2214" s="31" t="s">
        <v>30</v>
      </c>
      <c r="I2214" s="18" t="s">
        <v>1045</v>
      </c>
      <c r="J2214" s="32" t="str">
        <f>VLOOKUP(PANAJI!$I2214,Code2Loc,2,FALSE)</f>
        <v>CURTI</v>
      </c>
    </row>
    <row r="2215" spans="1:10" ht="15.75" hidden="1" customHeight="1" x14ac:dyDescent="0.25">
      <c r="A2215" s="29" t="s">
        <v>2088</v>
      </c>
      <c r="B2215" s="30">
        <v>80</v>
      </c>
      <c r="C2215" s="30" t="s">
        <v>2089</v>
      </c>
      <c r="D2215" s="30">
        <v>4</v>
      </c>
      <c r="E2215" s="30">
        <v>4</v>
      </c>
      <c r="F2215" s="30" t="s">
        <v>12</v>
      </c>
      <c r="G2215" s="31"/>
      <c r="H2215" s="31" t="s">
        <v>13</v>
      </c>
      <c r="I2215" s="18" t="s">
        <v>2090</v>
      </c>
      <c r="J2215" s="32" t="str">
        <f>VLOOKUP(PANAJI!$I2215,Code2Loc,2,FALSE)</f>
        <v>KNDRI VIDYA</v>
      </c>
    </row>
    <row r="2216" spans="1:10" ht="15.75" hidden="1" customHeight="1" x14ac:dyDescent="0.25">
      <c r="A2216" s="29" t="s">
        <v>2091</v>
      </c>
      <c r="B2216" s="30">
        <v>81</v>
      </c>
      <c r="C2216" s="30" t="s">
        <v>179</v>
      </c>
      <c r="D2216" s="30">
        <v>1</v>
      </c>
      <c r="E2216" s="30">
        <v>0</v>
      </c>
      <c r="F2216" s="30" t="s">
        <v>1171</v>
      </c>
      <c r="G2216" s="31"/>
      <c r="H2216" s="31" t="s">
        <v>13</v>
      </c>
      <c r="I2216" s="18" t="s">
        <v>180</v>
      </c>
      <c r="J2216" s="32" t="str">
        <f>VLOOKUP(PANAJI!$I2216,Code2Loc,2,FALSE)</f>
        <v>PONDA</v>
      </c>
    </row>
    <row r="2217" spans="1:10" ht="15.75" hidden="1" customHeight="1" x14ac:dyDescent="0.25">
      <c r="A2217" s="29" t="s">
        <v>2091</v>
      </c>
      <c r="B2217" s="30">
        <v>81</v>
      </c>
      <c r="C2217" s="30" t="s">
        <v>11</v>
      </c>
      <c r="D2217" s="30">
        <v>2</v>
      </c>
      <c r="E2217" s="30">
        <v>28</v>
      </c>
      <c r="F2217" s="30" t="s">
        <v>1171</v>
      </c>
      <c r="G2217" s="31"/>
      <c r="H2217" s="31" t="s">
        <v>30</v>
      </c>
      <c r="I2217" s="18" t="s">
        <v>14</v>
      </c>
      <c r="J2217" s="32" t="str">
        <f>VLOOKUP(PANAJI!$I2217,Code2Loc,2,FALSE)</f>
        <v>PANAJI</v>
      </c>
    </row>
    <row r="2218" spans="1:10" ht="15.75" hidden="1" customHeight="1" x14ac:dyDescent="0.25">
      <c r="A2218" s="29" t="s">
        <v>2091</v>
      </c>
      <c r="B2218" s="30">
        <v>81</v>
      </c>
      <c r="C2218" s="30" t="s">
        <v>17</v>
      </c>
      <c r="D2218" s="30">
        <v>3</v>
      </c>
      <c r="E2218" s="30">
        <v>32</v>
      </c>
      <c r="F2218" s="30" t="s">
        <v>1171</v>
      </c>
      <c r="G2218" s="31"/>
      <c r="H2218" s="31" t="s">
        <v>13</v>
      </c>
      <c r="I2218" s="18" t="s">
        <v>18</v>
      </c>
      <c r="J2218" s="32" t="str">
        <f>VLOOKUP(PANAJI!$I2218,Code2Loc,2,FALSE)</f>
        <v>BAMBOLI GMC</v>
      </c>
    </row>
    <row r="2219" spans="1:10" ht="15.75" hidden="1" customHeight="1" x14ac:dyDescent="0.25">
      <c r="A2219" s="29" t="s">
        <v>2092</v>
      </c>
      <c r="B2219" s="30">
        <v>82</v>
      </c>
      <c r="C2219" s="30" t="s">
        <v>179</v>
      </c>
      <c r="D2219" s="30">
        <v>1</v>
      </c>
      <c r="E2219" s="30">
        <v>0</v>
      </c>
      <c r="F2219" s="30" t="s">
        <v>1171</v>
      </c>
      <c r="G2219" s="31"/>
      <c r="H2219" s="31" t="s">
        <v>13</v>
      </c>
      <c r="I2219" s="18" t="s">
        <v>180</v>
      </c>
      <c r="J2219" s="32" t="str">
        <f>VLOOKUP(PANAJI!$I2219,Code2Loc,2,FALSE)</f>
        <v>PONDA</v>
      </c>
    </row>
    <row r="2220" spans="1:10" ht="15.75" hidden="1" customHeight="1" x14ac:dyDescent="0.25">
      <c r="A2220" s="29" t="s">
        <v>2092</v>
      </c>
      <c r="B2220" s="30">
        <v>82</v>
      </c>
      <c r="C2220" s="30" t="s">
        <v>11</v>
      </c>
      <c r="D2220" s="30">
        <v>2</v>
      </c>
      <c r="E2220" s="30">
        <v>28</v>
      </c>
      <c r="F2220" s="30" t="s">
        <v>1171</v>
      </c>
      <c r="G2220" s="31"/>
      <c r="H2220" s="31" t="s">
        <v>30</v>
      </c>
      <c r="I2220" s="18" t="s">
        <v>14</v>
      </c>
      <c r="J2220" s="32" t="str">
        <f>VLOOKUP(PANAJI!$I2220,Code2Loc,2,FALSE)</f>
        <v>PANAJI</v>
      </c>
    </row>
    <row r="2221" spans="1:10" ht="15.75" hidden="1" customHeight="1" x14ac:dyDescent="0.25">
      <c r="A2221" s="29" t="s">
        <v>2092</v>
      </c>
      <c r="B2221" s="30">
        <v>82</v>
      </c>
      <c r="C2221" s="30" t="s">
        <v>1157</v>
      </c>
      <c r="D2221" s="30">
        <v>3</v>
      </c>
      <c r="E2221" s="30">
        <v>32</v>
      </c>
      <c r="F2221" s="30" t="s">
        <v>1171</v>
      </c>
      <c r="G2221" s="31"/>
      <c r="H2221" s="31" t="s">
        <v>13</v>
      </c>
      <c r="I2221" s="18" t="s">
        <v>1158</v>
      </c>
      <c r="J2221" s="32" t="str">
        <f>VLOOKUP(PANAJI!$I2221,Code2Loc,2,FALSE)</f>
        <v>ALTINHO</v>
      </c>
    </row>
    <row r="2222" spans="1:10" ht="15.75" hidden="1" customHeight="1" x14ac:dyDescent="0.25">
      <c r="A2222" s="29" t="s">
        <v>2093</v>
      </c>
      <c r="B2222" s="30">
        <v>83</v>
      </c>
      <c r="C2222" s="30" t="s">
        <v>11</v>
      </c>
      <c r="D2222" s="30">
        <v>1</v>
      </c>
      <c r="E2222" s="30">
        <v>0</v>
      </c>
      <c r="F2222" s="30" t="s">
        <v>12</v>
      </c>
      <c r="G2222" s="31"/>
      <c r="H2222" s="31" t="s">
        <v>13</v>
      </c>
      <c r="I2222" s="18" t="s">
        <v>14</v>
      </c>
      <c r="J2222" s="32" t="str">
        <f>VLOOKUP(PANAJI!$I2222,Code2Loc,2,FALSE)</f>
        <v>PANAJI</v>
      </c>
    </row>
    <row r="2223" spans="1:10" ht="15.75" hidden="1" customHeight="1" x14ac:dyDescent="0.25">
      <c r="A2223" s="29" t="s">
        <v>2093</v>
      </c>
      <c r="B2223" s="30">
        <v>83</v>
      </c>
      <c r="C2223" s="30" t="s">
        <v>206</v>
      </c>
      <c r="D2223" s="30">
        <v>2</v>
      </c>
      <c r="E2223" s="30">
        <v>2</v>
      </c>
      <c r="F2223" s="30" t="s">
        <v>12</v>
      </c>
      <c r="G2223" s="31"/>
      <c r="H2223" s="31" t="s">
        <v>13</v>
      </c>
      <c r="I2223" s="18" t="s">
        <v>207</v>
      </c>
      <c r="J2223" s="32" t="str">
        <f>VLOOKUP(PANAJI!$I2223,Code2Loc,2,FALSE)</f>
        <v>R. PATTO</v>
      </c>
    </row>
    <row r="2224" spans="1:10" ht="15.75" hidden="1" customHeight="1" x14ac:dyDescent="0.25">
      <c r="A2224" s="29" t="s">
        <v>2093</v>
      </c>
      <c r="B2224" s="30">
        <v>83</v>
      </c>
      <c r="C2224" s="30" t="s">
        <v>208</v>
      </c>
      <c r="D2224" s="30">
        <v>3</v>
      </c>
      <c r="E2224" s="30">
        <v>3</v>
      </c>
      <c r="F2224" s="30" t="s">
        <v>12</v>
      </c>
      <c r="G2224" s="31"/>
      <c r="H2224" s="31" t="s">
        <v>13</v>
      </c>
      <c r="I2224" s="18" t="s">
        <v>209</v>
      </c>
      <c r="J2224" s="32" t="str">
        <f>VLOOKUP(PANAJI!$I2224,Code2Loc,2,FALSE)</f>
        <v>RBDR FERRY</v>
      </c>
    </row>
    <row r="2225" spans="1:10" ht="15.75" hidden="1" customHeight="1" x14ac:dyDescent="0.25">
      <c r="A2225" s="29" t="s">
        <v>2093</v>
      </c>
      <c r="B2225" s="30">
        <v>83</v>
      </c>
      <c r="C2225" s="30" t="s">
        <v>210</v>
      </c>
      <c r="D2225" s="30">
        <v>4</v>
      </c>
      <c r="E2225" s="30">
        <v>4</v>
      </c>
      <c r="F2225" s="30" t="s">
        <v>12</v>
      </c>
      <c r="G2225" s="31"/>
      <c r="H2225" s="31" t="s">
        <v>13</v>
      </c>
      <c r="I2225" s="18" t="s">
        <v>211</v>
      </c>
      <c r="J2225" s="32" t="str">
        <f>VLOOKUP(PANAJI!$I2225,Code2Loc,2,FALSE)</f>
        <v>RIBANDAR</v>
      </c>
    </row>
    <row r="2226" spans="1:10" ht="15.75" hidden="1" customHeight="1" x14ac:dyDescent="0.25">
      <c r="A2226" s="29" t="s">
        <v>2093</v>
      </c>
      <c r="B2226" s="30">
        <v>83</v>
      </c>
      <c r="C2226" s="30" t="s">
        <v>212</v>
      </c>
      <c r="D2226" s="30">
        <v>5</v>
      </c>
      <c r="E2226" s="30">
        <v>5</v>
      </c>
      <c r="F2226" s="30" t="s">
        <v>12</v>
      </c>
      <c r="G2226" s="31"/>
      <c r="H2226" s="31" t="s">
        <v>13</v>
      </c>
      <c r="I2226" s="18" t="s">
        <v>213</v>
      </c>
      <c r="J2226" s="32" t="str">
        <f>VLOOKUP(PANAJI!$I2226,Code2Loc,2,FALSE)</f>
        <v>RBDR SCHOOL</v>
      </c>
    </row>
    <row r="2227" spans="1:10" ht="15.75" hidden="1" customHeight="1" x14ac:dyDescent="0.25">
      <c r="A2227" s="29" t="s">
        <v>2093</v>
      </c>
      <c r="B2227" s="30">
        <v>83</v>
      </c>
      <c r="C2227" s="30" t="s">
        <v>214</v>
      </c>
      <c r="D2227" s="30">
        <v>6</v>
      </c>
      <c r="E2227" s="30">
        <v>6</v>
      </c>
      <c r="F2227" s="30" t="s">
        <v>12</v>
      </c>
      <c r="G2227" s="31"/>
      <c r="H2227" s="31" t="s">
        <v>13</v>
      </c>
      <c r="I2227" s="18" t="s">
        <v>215</v>
      </c>
      <c r="J2227" s="32" t="str">
        <f>VLOOKUP(PANAJI!$I2227,Code2Loc,2,FALSE)</f>
        <v>ST.PEDRO</v>
      </c>
    </row>
    <row r="2228" spans="1:10" ht="15.75" hidden="1" customHeight="1" x14ac:dyDescent="0.25">
      <c r="A2228" s="29" t="s">
        <v>2093</v>
      </c>
      <c r="B2228" s="30">
        <v>83</v>
      </c>
      <c r="C2228" s="30" t="s">
        <v>216</v>
      </c>
      <c r="D2228" s="30">
        <v>7</v>
      </c>
      <c r="E2228" s="30">
        <v>7</v>
      </c>
      <c r="F2228" s="30" t="s">
        <v>12</v>
      </c>
      <c r="G2228" s="31"/>
      <c r="H2228" s="31" t="s">
        <v>13</v>
      </c>
      <c r="I2228" s="18" t="s">
        <v>217</v>
      </c>
      <c r="J2228" s="32" t="str">
        <f>VLOOKUP(PANAJI!$I2228,Code2Loc,2,FALSE)</f>
        <v>BAINGINI</v>
      </c>
    </row>
    <row r="2229" spans="1:10" ht="15.75" hidden="1" customHeight="1" x14ac:dyDescent="0.25">
      <c r="A2229" s="29" t="s">
        <v>2093</v>
      </c>
      <c r="B2229" s="30">
        <v>83</v>
      </c>
      <c r="C2229" s="30" t="s">
        <v>218</v>
      </c>
      <c r="D2229" s="30">
        <v>8</v>
      </c>
      <c r="E2229" s="30">
        <v>9</v>
      </c>
      <c r="F2229" s="30" t="s">
        <v>12</v>
      </c>
      <c r="G2229" s="31"/>
      <c r="H2229" s="31" t="s">
        <v>30</v>
      </c>
      <c r="I2229" s="18" t="s">
        <v>219</v>
      </c>
      <c r="J2229" s="32" t="str">
        <f>VLOOKUP(PANAJI!$I2229,Code2Loc,2,FALSE)</f>
        <v>OLD GOA</v>
      </c>
    </row>
    <row r="2230" spans="1:10" ht="15.75" hidden="1" customHeight="1" x14ac:dyDescent="0.25">
      <c r="A2230" s="29" t="s">
        <v>2093</v>
      </c>
      <c r="B2230" s="30">
        <v>83</v>
      </c>
      <c r="C2230" s="30" t="s">
        <v>2094</v>
      </c>
      <c r="D2230" s="30">
        <v>9</v>
      </c>
      <c r="E2230" s="30">
        <v>10</v>
      </c>
      <c r="F2230" s="30" t="s">
        <v>12</v>
      </c>
      <c r="G2230" s="31"/>
      <c r="H2230" s="31" t="s">
        <v>13</v>
      </c>
      <c r="I2230" s="18" t="s">
        <v>2095</v>
      </c>
      <c r="J2230" s="32" t="str">
        <f>VLOOKUP(PANAJI!$I2230,Code2Loc,2,FALSE)</f>
        <v>MADDER</v>
      </c>
    </row>
    <row r="2231" spans="1:10" ht="15.75" hidden="1" customHeight="1" x14ac:dyDescent="0.25">
      <c r="A2231" s="29" t="s">
        <v>2093</v>
      </c>
      <c r="B2231" s="30">
        <v>83</v>
      </c>
      <c r="C2231" s="30" t="s">
        <v>2096</v>
      </c>
      <c r="D2231" s="30">
        <v>10</v>
      </c>
      <c r="E2231" s="30">
        <v>11</v>
      </c>
      <c r="F2231" s="30" t="s">
        <v>12</v>
      </c>
      <c r="G2231" s="31"/>
      <c r="H2231" s="31" t="s">
        <v>13</v>
      </c>
      <c r="I2231" s="18" t="s">
        <v>2097</v>
      </c>
      <c r="J2231" s="32" t="str">
        <f>VLOOKUP(PANAJI!$I2231,Code2Loc,2,FALSE)</f>
        <v>DIWAR CENTR</v>
      </c>
    </row>
    <row r="2232" spans="1:10" ht="15.75" hidden="1" customHeight="1" x14ac:dyDescent="0.25">
      <c r="A2232" s="29" t="s">
        <v>2093</v>
      </c>
      <c r="B2232" s="30">
        <v>83</v>
      </c>
      <c r="C2232" s="30" t="s">
        <v>2098</v>
      </c>
      <c r="D2232" s="30">
        <v>11</v>
      </c>
      <c r="E2232" s="30">
        <v>12</v>
      </c>
      <c r="F2232" s="30" t="s">
        <v>12</v>
      </c>
      <c r="G2232" s="31"/>
      <c r="H2232" s="31" t="s">
        <v>13</v>
      </c>
      <c r="I2232" s="18" t="s">
        <v>2099</v>
      </c>
      <c r="J2232" s="32" t="str">
        <f>VLOOKUP(PANAJI!$I2232,Code2Loc,2,FALSE)</f>
        <v>MALAR</v>
      </c>
    </row>
    <row r="2233" spans="1:10" ht="15.75" hidden="1" customHeight="1" x14ac:dyDescent="0.25">
      <c r="A2233" s="29" t="s">
        <v>2093</v>
      </c>
      <c r="B2233" s="30">
        <v>83</v>
      </c>
      <c r="C2233" s="30" t="s">
        <v>2100</v>
      </c>
      <c r="D2233" s="30">
        <v>12</v>
      </c>
      <c r="E2233" s="30">
        <v>14</v>
      </c>
      <c r="F2233" s="30" t="s">
        <v>12</v>
      </c>
      <c r="G2233" s="31"/>
      <c r="H2233" s="31" t="s">
        <v>13</v>
      </c>
      <c r="I2233" s="18" t="s">
        <v>2101</v>
      </c>
      <c r="J2233" s="32" t="str">
        <f>VLOOKUP(PANAJI!$I2233,Code2Loc,2,FALSE)</f>
        <v>NARVA SCHOL</v>
      </c>
    </row>
    <row r="2234" spans="1:10" ht="15.75" hidden="1" customHeight="1" x14ac:dyDescent="0.25">
      <c r="A2234" s="29" t="s">
        <v>2093</v>
      </c>
      <c r="B2234" s="30">
        <v>83</v>
      </c>
      <c r="C2234" s="30" t="s">
        <v>652</v>
      </c>
      <c r="D2234" s="30">
        <v>13</v>
      </c>
      <c r="E2234" s="30">
        <v>15</v>
      </c>
      <c r="F2234" s="30" t="s">
        <v>12</v>
      </c>
      <c r="G2234" s="31"/>
      <c r="H2234" s="31" t="s">
        <v>13</v>
      </c>
      <c r="I2234" s="18" t="s">
        <v>653</v>
      </c>
      <c r="J2234" s="32" t="str">
        <f>VLOOKUP(PANAJI!$I2234,Code2Loc,2,FALSE)</f>
        <v>NARVA FERRY</v>
      </c>
    </row>
    <row r="2235" spans="1:10" ht="15.75" hidden="1" customHeight="1" x14ac:dyDescent="0.25">
      <c r="A2235" s="29" t="s">
        <v>2102</v>
      </c>
      <c r="B2235" s="30">
        <v>84</v>
      </c>
      <c r="C2235" s="30" t="s">
        <v>11</v>
      </c>
      <c r="D2235" s="30">
        <v>1</v>
      </c>
      <c r="E2235" s="30">
        <v>0</v>
      </c>
      <c r="F2235" s="30" t="s">
        <v>12</v>
      </c>
      <c r="G2235" s="31"/>
      <c r="H2235" s="31" t="s">
        <v>13</v>
      </c>
      <c r="I2235" s="18" t="s">
        <v>14</v>
      </c>
      <c r="J2235" s="32" t="str">
        <f>VLOOKUP(PANAJI!$I2235,Code2Loc,2,FALSE)</f>
        <v>PANAJI</v>
      </c>
    </row>
    <row r="2236" spans="1:10" ht="15.75" hidden="1" customHeight="1" x14ac:dyDescent="0.25">
      <c r="A2236" s="29" t="s">
        <v>2102</v>
      </c>
      <c r="B2236" s="30">
        <v>84</v>
      </c>
      <c r="C2236" s="30" t="s">
        <v>206</v>
      </c>
      <c r="D2236" s="30">
        <v>2</v>
      </c>
      <c r="E2236" s="30">
        <v>2</v>
      </c>
      <c r="F2236" s="30" t="s">
        <v>12</v>
      </c>
      <c r="G2236" s="31"/>
      <c r="H2236" s="31" t="s">
        <v>13</v>
      </c>
      <c r="I2236" s="18" t="s">
        <v>207</v>
      </c>
      <c r="J2236" s="32" t="str">
        <f>VLOOKUP(PANAJI!$I2236,Code2Loc,2,FALSE)</f>
        <v>R. PATTO</v>
      </c>
    </row>
    <row r="2237" spans="1:10" ht="15.75" hidden="1" customHeight="1" x14ac:dyDescent="0.25">
      <c r="A2237" s="29" t="s">
        <v>2102</v>
      </c>
      <c r="B2237" s="30">
        <v>84</v>
      </c>
      <c r="C2237" s="30" t="s">
        <v>208</v>
      </c>
      <c r="D2237" s="30">
        <v>3</v>
      </c>
      <c r="E2237" s="30">
        <v>3</v>
      </c>
      <c r="F2237" s="30" t="s">
        <v>12</v>
      </c>
      <c r="G2237" s="31"/>
      <c r="H2237" s="31" t="s">
        <v>13</v>
      </c>
      <c r="I2237" s="18" t="s">
        <v>209</v>
      </c>
      <c r="J2237" s="32" t="str">
        <f>VLOOKUP(PANAJI!$I2237,Code2Loc,2,FALSE)</f>
        <v>RBDR FERRY</v>
      </c>
    </row>
    <row r="2238" spans="1:10" ht="15.75" hidden="1" customHeight="1" x14ac:dyDescent="0.25">
      <c r="A2238" s="29" t="s">
        <v>2102</v>
      </c>
      <c r="B2238" s="30">
        <v>84</v>
      </c>
      <c r="C2238" s="30" t="s">
        <v>210</v>
      </c>
      <c r="D2238" s="30">
        <v>4</v>
      </c>
      <c r="E2238" s="30">
        <v>4</v>
      </c>
      <c r="F2238" s="30" t="s">
        <v>12</v>
      </c>
      <c r="G2238" s="31"/>
      <c r="H2238" s="31" t="s">
        <v>13</v>
      </c>
      <c r="I2238" s="18" t="s">
        <v>211</v>
      </c>
      <c r="J2238" s="32" t="str">
        <f>VLOOKUP(PANAJI!$I2238,Code2Loc,2,FALSE)</f>
        <v>RIBANDAR</v>
      </c>
    </row>
    <row r="2239" spans="1:10" ht="15.75" hidden="1" customHeight="1" x14ac:dyDescent="0.25">
      <c r="A2239" s="29" t="s">
        <v>2102</v>
      </c>
      <c r="B2239" s="30">
        <v>84</v>
      </c>
      <c r="C2239" s="30" t="s">
        <v>212</v>
      </c>
      <c r="D2239" s="30">
        <v>5</v>
      </c>
      <c r="E2239" s="30">
        <v>5</v>
      </c>
      <c r="F2239" s="30" t="s">
        <v>12</v>
      </c>
      <c r="G2239" s="31"/>
      <c r="H2239" s="31" t="s">
        <v>13</v>
      </c>
      <c r="I2239" s="18" t="s">
        <v>213</v>
      </c>
      <c r="J2239" s="32" t="str">
        <f>VLOOKUP(PANAJI!$I2239,Code2Loc,2,FALSE)</f>
        <v>RBDR SCHOOL</v>
      </c>
    </row>
    <row r="2240" spans="1:10" ht="15.75" hidden="1" customHeight="1" x14ac:dyDescent="0.25">
      <c r="A2240" s="29" t="s">
        <v>2102</v>
      </c>
      <c r="B2240" s="30">
        <v>84</v>
      </c>
      <c r="C2240" s="30" t="s">
        <v>214</v>
      </c>
      <c r="D2240" s="30">
        <v>6</v>
      </c>
      <c r="E2240" s="30">
        <v>6</v>
      </c>
      <c r="F2240" s="30" t="s">
        <v>12</v>
      </c>
      <c r="G2240" s="31"/>
      <c r="H2240" s="31" t="s">
        <v>13</v>
      </c>
      <c r="I2240" s="18" t="s">
        <v>215</v>
      </c>
      <c r="J2240" s="32" t="str">
        <f>VLOOKUP(PANAJI!$I2240,Code2Loc,2,FALSE)</f>
        <v>ST.PEDRO</v>
      </c>
    </row>
    <row r="2241" spans="1:10" ht="15.75" hidden="1" customHeight="1" x14ac:dyDescent="0.25">
      <c r="A2241" s="29" t="s">
        <v>2102</v>
      </c>
      <c r="B2241" s="30">
        <v>84</v>
      </c>
      <c r="C2241" s="30" t="s">
        <v>2103</v>
      </c>
      <c r="D2241" s="30">
        <v>7</v>
      </c>
      <c r="E2241" s="30">
        <v>8</v>
      </c>
      <c r="F2241" s="30" t="s">
        <v>12</v>
      </c>
      <c r="G2241" s="31"/>
      <c r="H2241" s="31" t="s">
        <v>13</v>
      </c>
      <c r="I2241" s="18" t="s">
        <v>1593</v>
      </c>
      <c r="J2241" s="32" t="str">
        <f>VLOOKUP(PANAJI!$I2241,Code2Loc,2,FALSE)</f>
        <v>CONVENT</v>
      </c>
    </row>
    <row r="2242" spans="1:10" ht="15.75" hidden="1" customHeight="1" x14ac:dyDescent="0.25">
      <c r="A2242" s="29" t="s">
        <v>2102</v>
      </c>
      <c r="B2242" s="30">
        <v>84</v>
      </c>
      <c r="C2242" s="30" t="s">
        <v>2104</v>
      </c>
      <c r="D2242" s="30">
        <v>8</v>
      </c>
      <c r="E2242" s="30">
        <v>9</v>
      </c>
      <c r="F2242" s="30" t="s">
        <v>12</v>
      </c>
      <c r="G2242" s="31"/>
      <c r="H2242" s="31" t="s">
        <v>13</v>
      </c>
      <c r="I2242" s="18" t="s">
        <v>2105</v>
      </c>
      <c r="J2242" s="32" t="str">
        <f>VLOOKUP(PANAJI!$I2242,Code2Loc,2,FALSE)</f>
        <v>DIVAR SCHOL</v>
      </c>
    </row>
    <row r="2243" spans="1:10" ht="15.75" hidden="1" customHeight="1" x14ac:dyDescent="0.25">
      <c r="A2243" s="29" t="s">
        <v>2102</v>
      </c>
      <c r="B2243" s="30">
        <v>84</v>
      </c>
      <c r="C2243" s="30" t="s">
        <v>2096</v>
      </c>
      <c r="D2243" s="30">
        <v>9</v>
      </c>
      <c r="E2243" s="30">
        <v>10</v>
      </c>
      <c r="F2243" s="30" t="s">
        <v>12</v>
      </c>
      <c r="G2243" s="31"/>
      <c r="H2243" s="31" t="s">
        <v>13</v>
      </c>
      <c r="I2243" s="18" t="s">
        <v>2097</v>
      </c>
      <c r="J2243" s="32" t="str">
        <f>VLOOKUP(PANAJI!$I2243,Code2Loc,2,FALSE)</f>
        <v>DIWAR CENTR</v>
      </c>
    </row>
    <row r="2244" spans="1:10" ht="15.75" hidden="1" customHeight="1" x14ac:dyDescent="0.25">
      <c r="A2244" s="29" t="s">
        <v>2102</v>
      </c>
      <c r="B2244" s="30">
        <v>84</v>
      </c>
      <c r="C2244" s="30" t="s">
        <v>2106</v>
      </c>
      <c r="D2244" s="30">
        <v>10</v>
      </c>
      <c r="E2244" s="30">
        <v>11</v>
      </c>
      <c r="F2244" s="30" t="s">
        <v>12</v>
      </c>
      <c r="G2244" s="31"/>
      <c r="H2244" s="31" t="s">
        <v>13</v>
      </c>
      <c r="I2244" s="18" t="s">
        <v>2107</v>
      </c>
      <c r="J2244" s="32" t="str">
        <f>VLOOKUP(PANAJI!$I2244,Code2Loc,2,FALSE)</f>
        <v>MARITA BAKR</v>
      </c>
    </row>
    <row r="2245" spans="1:10" ht="15.75" hidden="1" customHeight="1" x14ac:dyDescent="0.25">
      <c r="A2245" s="29" t="s">
        <v>2102</v>
      </c>
      <c r="B2245" s="30">
        <v>84</v>
      </c>
      <c r="C2245" s="30" t="s">
        <v>2108</v>
      </c>
      <c r="D2245" s="30">
        <v>11</v>
      </c>
      <c r="E2245" s="30">
        <v>12</v>
      </c>
      <c r="F2245" s="30" t="s">
        <v>12</v>
      </c>
      <c r="G2245" s="31"/>
      <c r="H2245" s="31" t="s">
        <v>13</v>
      </c>
      <c r="I2245" s="18" t="s">
        <v>2109</v>
      </c>
      <c r="J2245" s="32" t="str">
        <f>VLOOKUP(PANAJI!$I2245,Code2Loc,2,FALSE)</f>
        <v>VANXIM FERY</v>
      </c>
    </row>
    <row r="2246" spans="1:10" ht="15.75" hidden="1" customHeight="1" x14ac:dyDescent="0.25">
      <c r="A2246" s="29" t="s">
        <v>2110</v>
      </c>
      <c r="B2246" s="30">
        <v>85</v>
      </c>
      <c r="C2246" s="30" t="s">
        <v>2111</v>
      </c>
      <c r="D2246" s="30">
        <v>1</v>
      </c>
      <c r="E2246" s="30">
        <v>0</v>
      </c>
      <c r="F2246" s="30" t="s">
        <v>12</v>
      </c>
      <c r="G2246" s="31"/>
      <c r="H2246" s="31" t="s">
        <v>13</v>
      </c>
      <c r="I2246" s="18" t="s">
        <v>2112</v>
      </c>
      <c r="J2246" s="32" t="str">
        <f>VLOOKUP(PANAJI!$I2246,Code2Loc,2,FALSE)</f>
        <v>OLD GOA FRY</v>
      </c>
    </row>
    <row r="2247" spans="1:10" ht="15.75" hidden="1" customHeight="1" x14ac:dyDescent="0.25">
      <c r="A2247" s="29" t="s">
        <v>2110</v>
      </c>
      <c r="B2247" s="30">
        <v>85</v>
      </c>
      <c r="C2247" s="30" t="s">
        <v>2094</v>
      </c>
      <c r="D2247" s="30">
        <v>2</v>
      </c>
      <c r="E2247" s="30">
        <v>1</v>
      </c>
      <c r="F2247" s="30" t="s">
        <v>12</v>
      </c>
      <c r="G2247" s="31"/>
      <c r="H2247" s="31" t="s">
        <v>13</v>
      </c>
      <c r="I2247" s="18" t="s">
        <v>2095</v>
      </c>
      <c r="J2247" s="32" t="str">
        <f>VLOOKUP(PANAJI!$I2247,Code2Loc,2,FALSE)</f>
        <v>MADDER</v>
      </c>
    </row>
    <row r="2248" spans="1:10" ht="15.75" hidden="1" customHeight="1" x14ac:dyDescent="0.25">
      <c r="A2248" s="29" t="s">
        <v>2110</v>
      </c>
      <c r="B2248" s="30">
        <v>85</v>
      </c>
      <c r="C2248" s="30" t="s">
        <v>2096</v>
      </c>
      <c r="D2248" s="30">
        <v>3</v>
      </c>
      <c r="E2248" s="30">
        <v>2</v>
      </c>
      <c r="F2248" s="30" t="s">
        <v>12</v>
      </c>
      <c r="G2248" s="31"/>
      <c r="H2248" s="31" t="s">
        <v>13</v>
      </c>
      <c r="I2248" s="18" t="s">
        <v>2097</v>
      </c>
      <c r="J2248" s="32" t="str">
        <f>VLOOKUP(PANAJI!$I2248,Code2Loc,2,FALSE)</f>
        <v>DIWAR CENTR</v>
      </c>
    </row>
    <row r="2249" spans="1:10" ht="15.75" hidden="1" customHeight="1" x14ac:dyDescent="0.25">
      <c r="A2249" s="29" t="s">
        <v>2110</v>
      </c>
      <c r="B2249" s="30">
        <v>85</v>
      </c>
      <c r="C2249" s="30" t="s">
        <v>2098</v>
      </c>
      <c r="D2249" s="30">
        <v>4</v>
      </c>
      <c r="E2249" s="30">
        <v>3</v>
      </c>
      <c r="F2249" s="30" t="s">
        <v>12</v>
      </c>
      <c r="G2249" s="31"/>
      <c r="H2249" s="31" t="s">
        <v>30</v>
      </c>
      <c r="I2249" s="18" t="s">
        <v>2099</v>
      </c>
      <c r="J2249" s="32" t="str">
        <f>VLOOKUP(PANAJI!$I2249,Code2Loc,2,FALSE)</f>
        <v>MALAR</v>
      </c>
    </row>
    <row r="2250" spans="1:10" ht="15.75" hidden="1" customHeight="1" x14ac:dyDescent="0.25">
      <c r="A2250" s="29" t="s">
        <v>2110</v>
      </c>
      <c r="B2250" s="30">
        <v>85</v>
      </c>
      <c r="C2250" s="30" t="s">
        <v>2100</v>
      </c>
      <c r="D2250" s="30">
        <v>5</v>
      </c>
      <c r="E2250" s="30">
        <v>5</v>
      </c>
      <c r="F2250" s="30" t="s">
        <v>12</v>
      </c>
      <c r="G2250" s="31"/>
      <c r="H2250" s="31" t="s">
        <v>13</v>
      </c>
      <c r="I2250" s="18" t="s">
        <v>2101</v>
      </c>
      <c r="J2250" s="32" t="str">
        <f>VLOOKUP(PANAJI!$I2250,Code2Loc,2,FALSE)</f>
        <v>NARVA SCHOL</v>
      </c>
    </row>
    <row r="2251" spans="1:10" ht="15.75" hidden="1" customHeight="1" x14ac:dyDescent="0.25">
      <c r="A2251" s="29" t="s">
        <v>2110</v>
      </c>
      <c r="B2251" s="30">
        <v>85</v>
      </c>
      <c r="C2251" s="30" t="s">
        <v>652</v>
      </c>
      <c r="D2251" s="30">
        <v>6</v>
      </c>
      <c r="E2251" s="30">
        <v>6</v>
      </c>
      <c r="F2251" s="30" t="s">
        <v>12</v>
      </c>
      <c r="G2251" s="31"/>
      <c r="H2251" s="31" t="s">
        <v>13</v>
      </c>
      <c r="I2251" s="18" t="s">
        <v>653</v>
      </c>
      <c r="J2251" s="32" t="str">
        <f>VLOOKUP(PANAJI!$I2251,Code2Loc,2,FALSE)</f>
        <v>NARVA FERRY</v>
      </c>
    </row>
    <row r="2252" spans="1:10" ht="15.75" hidden="1" customHeight="1" x14ac:dyDescent="0.25">
      <c r="A2252" s="30" t="s">
        <v>2113</v>
      </c>
      <c r="B2252" s="30">
        <v>86</v>
      </c>
      <c r="C2252" s="30" t="s">
        <v>214</v>
      </c>
      <c r="D2252" s="30">
        <v>1</v>
      </c>
      <c r="E2252" s="30">
        <v>0</v>
      </c>
      <c r="F2252" s="30" t="s">
        <v>12</v>
      </c>
      <c r="G2252" s="31"/>
      <c r="H2252" s="31" t="s">
        <v>13</v>
      </c>
      <c r="I2252" s="18" t="s">
        <v>215</v>
      </c>
      <c r="J2252" s="32" t="str">
        <f>VLOOKUP(PANAJI!$I2252,Code2Loc,2,FALSE)</f>
        <v>ST.PEDRO</v>
      </c>
    </row>
    <row r="2253" spans="1:10" ht="15.75" hidden="1" customHeight="1" x14ac:dyDescent="0.25">
      <c r="A2253" s="29" t="s">
        <v>2113</v>
      </c>
      <c r="B2253" s="30">
        <v>86</v>
      </c>
      <c r="C2253" s="30" t="s">
        <v>2103</v>
      </c>
      <c r="D2253" s="30">
        <v>2</v>
      </c>
      <c r="E2253" s="30">
        <v>2</v>
      </c>
      <c r="F2253" s="30" t="s">
        <v>12</v>
      </c>
      <c r="G2253" s="31"/>
      <c r="H2253" s="31" t="s">
        <v>13</v>
      </c>
      <c r="I2253" s="18" t="s">
        <v>1593</v>
      </c>
      <c r="J2253" s="32" t="str">
        <f>VLOOKUP(PANAJI!$I2253,Code2Loc,2,FALSE)</f>
        <v>CONVENT</v>
      </c>
    </row>
    <row r="2254" spans="1:10" ht="15.75" hidden="1" customHeight="1" x14ac:dyDescent="0.25">
      <c r="A2254" s="29" t="s">
        <v>2113</v>
      </c>
      <c r="B2254" s="30">
        <v>86</v>
      </c>
      <c r="C2254" s="30" t="s">
        <v>2104</v>
      </c>
      <c r="D2254" s="30">
        <v>3</v>
      </c>
      <c r="E2254" s="30">
        <v>3</v>
      </c>
      <c r="F2254" s="30" t="s">
        <v>12</v>
      </c>
      <c r="G2254" s="31"/>
      <c r="H2254" s="31" t="s">
        <v>13</v>
      </c>
      <c r="I2254" s="18" t="s">
        <v>2105</v>
      </c>
      <c r="J2254" s="32" t="str">
        <f>VLOOKUP(PANAJI!$I2254,Code2Loc,2,FALSE)</f>
        <v>DIVAR SCHOL</v>
      </c>
    </row>
    <row r="2255" spans="1:10" ht="15.75" hidden="1" customHeight="1" x14ac:dyDescent="0.25">
      <c r="A2255" s="29" t="s">
        <v>2113</v>
      </c>
      <c r="B2255" s="30">
        <v>86</v>
      </c>
      <c r="C2255" s="30" t="s">
        <v>2096</v>
      </c>
      <c r="D2255" s="30">
        <v>4</v>
      </c>
      <c r="E2255" s="30">
        <v>4</v>
      </c>
      <c r="F2255" s="30" t="s">
        <v>12</v>
      </c>
      <c r="G2255" s="31"/>
      <c r="H2255" s="31" t="s">
        <v>13</v>
      </c>
      <c r="I2255" s="18" t="s">
        <v>2097</v>
      </c>
      <c r="J2255" s="32" t="str">
        <f>VLOOKUP(PANAJI!$I2255,Code2Loc,2,FALSE)</f>
        <v>DIWAR CENTR</v>
      </c>
    </row>
    <row r="2256" spans="1:10" ht="15.75" hidden="1" customHeight="1" x14ac:dyDescent="0.25">
      <c r="A2256" s="29" t="s">
        <v>2113</v>
      </c>
      <c r="B2256" s="30">
        <v>86</v>
      </c>
      <c r="C2256" s="30" t="s">
        <v>2106</v>
      </c>
      <c r="D2256" s="30">
        <v>5</v>
      </c>
      <c r="E2256" s="30">
        <v>5</v>
      </c>
      <c r="F2256" s="30" t="s">
        <v>12</v>
      </c>
      <c r="G2256" s="31"/>
      <c r="H2256" s="31" t="s">
        <v>13</v>
      </c>
      <c r="I2256" s="18" t="s">
        <v>2107</v>
      </c>
      <c r="J2256" s="32" t="str">
        <f>VLOOKUP(PANAJI!$I2256,Code2Loc,2,FALSE)</f>
        <v>MARITA BAKR</v>
      </c>
    </row>
    <row r="2257" spans="1:10" ht="15.75" hidden="1" customHeight="1" x14ac:dyDescent="0.25">
      <c r="A2257" s="29" t="s">
        <v>2113</v>
      </c>
      <c r="B2257" s="30">
        <v>86</v>
      </c>
      <c r="C2257" s="30" t="s">
        <v>2108</v>
      </c>
      <c r="D2257" s="30">
        <v>6</v>
      </c>
      <c r="E2257" s="30">
        <v>6</v>
      </c>
      <c r="F2257" s="30" t="s">
        <v>12</v>
      </c>
      <c r="G2257" s="31"/>
      <c r="H2257" s="31" t="s">
        <v>13</v>
      </c>
      <c r="I2257" s="18" t="s">
        <v>2109</v>
      </c>
      <c r="J2257" s="32" t="str">
        <f>VLOOKUP(PANAJI!$I2257,Code2Loc,2,FALSE)</f>
        <v>VANXIM FERY</v>
      </c>
    </row>
    <row r="2258" spans="1:10" ht="15.75" hidden="1" customHeight="1" x14ac:dyDescent="0.25">
      <c r="A2258" s="29" t="s">
        <v>2114</v>
      </c>
      <c r="B2258" s="30">
        <v>87</v>
      </c>
      <c r="C2258" s="30" t="s">
        <v>11</v>
      </c>
      <c r="D2258" s="30">
        <v>1</v>
      </c>
      <c r="E2258" s="30">
        <v>0</v>
      </c>
      <c r="F2258" s="30" t="s">
        <v>12</v>
      </c>
      <c r="G2258" s="31"/>
      <c r="H2258" s="31" t="s">
        <v>13</v>
      </c>
      <c r="I2258" s="18" t="s">
        <v>14</v>
      </c>
      <c r="J2258" s="32" t="str">
        <f>VLOOKUP(PANAJI!$I2258,Code2Loc,2,FALSE)</f>
        <v>PANAJI</v>
      </c>
    </row>
    <row r="2259" spans="1:10" ht="15.75" hidden="1" customHeight="1" x14ac:dyDescent="0.25">
      <c r="A2259" s="29" t="s">
        <v>2114</v>
      </c>
      <c r="B2259" s="30">
        <v>87</v>
      </c>
      <c r="C2259" s="30" t="s">
        <v>15</v>
      </c>
      <c r="D2259" s="30">
        <v>2</v>
      </c>
      <c r="E2259" s="30">
        <v>3</v>
      </c>
      <c r="F2259" s="30" t="s">
        <v>12</v>
      </c>
      <c r="G2259" s="31"/>
      <c r="H2259" s="31" t="s">
        <v>13</v>
      </c>
      <c r="I2259" s="18" t="s">
        <v>16</v>
      </c>
      <c r="J2259" s="32" t="str">
        <f>VLOOKUP(PANAJI!$I2259,Code2Loc,2,FALSE)</f>
        <v>ST. CRUZ X</v>
      </c>
    </row>
    <row r="2260" spans="1:10" ht="15.75" hidden="1" customHeight="1" x14ac:dyDescent="0.25">
      <c r="A2260" s="29" t="s">
        <v>2114</v>
      </c>
      <c r="B2260" s="30">
        <v>87</v>
      </c>
      <c r="C2260" s="30" t="s">
        <v>17</v>
      </c>
      <c r="D2260" s="30">
        <v>3</v>
      </c>
      <c r="E2260" s="30">
        <v>4</v>
      </c>
      <c r="F2260" s="30" t="s">
        <v>12</v>
      </c>
      <c r="G2260" s="31"/>
      <c r="H2260" s="31" t="s">
        <v>30</v>
      </c>
      <c r="I2260" s="18" t="s">
        <v>18</v>
      </c>
      <c r="J2260" s="32" t="str">
        <f>VLOOKUP(PANAJI!$I2260,Code2Loc,2,FALSE)</f>
        <v>BAMBOLI GMC</v>
      </c>
    </row>
    <row r="2261" spans="1:10" ht="15.75" hidden="1" customHeight="1" x14ac:dyDescent="0.25">
      <c r="A2261" s="29" t="s">
        <v>2114</v>
      </c>
      <c r="B2261" s="30">
        <v>87</v>
      </c>
      <c r="C2261" s="30" t="s">
        <v>1146</v>
      </c>
      <c r="D2261" s="30">
        <v>4</v>
      </c>
      <c r="E2261" s="30">
        <v>9</v>
      </c>
      <c r="F2261" s="30" t="s">
        <v>12</v>
      </c>
      <c r="G2261" s="31"/>
      <c r="H2261" s="31" t="s">
        <v>13</v>
      </c>
      <c r="I2261" s="18" t="s">
        <v>1147</v>
      </c>
      <c r="J2261" s="32" t="str">
        <f>VLOOKUP(PANAJI!$I2261,Code2Loc,2,FALSE)</f>
        <v>GOA UNVRSTY</v>
      </c>
    </row>
    <row r="2262" spans="1:10" ht="15.75" hidden="1" customHeight="1" x14ac:dyDescent="0.25">
      <c r="A2262" s="29" t="s">
        <v>1090</v>
      </c>
      <c r="B2262" s="30">
        <v>88</v>
      </c>
      <c r="C2262" s="30" t="s">
        <v>11</v>
      </c>
      <c r="D2262" s="30">
        <v>1</v>
      </c>
      <c r="E2262" s="30">
        <v>0</v>
      </c>
      <c r="F2262" s="30" t="s">
        <v>12</v>
      </c>
      <c r="G2262" s="31"/>
      <c r="H2262" s="31" t="s">
        <v>13</v>
      </c>
      <c r="I2262" s="18" t="s">
        <v>14</v>
      </c>
      <c r="J2262" s="32" t="str">
        <f>VLOOKUP(PANAJI!$I2262,Code2Loc,2,FALSE)</f>
        <v>PANAJI</v>
      </c>
    </row>
    <row r="2263" spans="1:10" ht="15.75" hidden="1" customHeight="1" x14ac:dyDescent="0.25">
      <c r="A2263" s="29" t="s">
        <v>1090</v>
      </c>
      <c r="B2263" s="30">
        <v>88</v>
      </c>
      <c r="C2263" s="30" t="s">
        <v>15</v>
      </c>
      <c r="D2263" s="30">
        <v>2</v>
      </c>
      <c r="E2263" s="30">
        <v>3</v>
      </c>
      <c r="F2263" s="30" t="s">
        <v>12</v>
      </c>
      <c r="G2263" s="31"/>
      <c r="H2263" s="31" t="s">
        <v>13</v>
      </c>
      <c r="I2263" s="18" t="s">
        <v>16</v>
      </c>
      <c r="J2263" s="32" t="str">
        <f>VLOOKUP(PANAJI!$I2263,Code2Loc,2,FALSE)</f>
        <v>ST. CRUZ X</v>
      </c>
    </row>
    <row r="2264" spans="1:10" ht="15.75" hidden="1" customHeight="1" x14ac:dyDescent="0.25">
      <c r="A2264" s="29" t="s">
        <v>1090</v>
      </c>
      <c r="B2264" s="30">
        <v>88</v>
      </c>
      <c r="C2264" s="30" t="s">
        <v>17</v>
      </c>
      <c r="D2264" s="30">
        <v>3</v>
      </c>
      <c r="E2264" s="30">
        <v>4</v>
      </c>
      <c r="F2264" s="30" t="s">
        <v>12</v>
      </c>
      <c r="G2264" s="31"/>
      <c r="H2264" s="31" t="s">
        <v>13</v>
      </c>
      <c r="I2264" s="18" t="s">
        <v>18</v>
      </c>
      <c r="J2264" s="32" t="str">
        <f>VLOOKUP(PANAJI!$I2264,Code2Loc,2,FALSE)</f>
        <v>BAMBOLI GMC</v>
      </c>
    </row>
    <row r="2265" spans="1:10" ht="15.75" hidden="1" customHeight="1" x14ac:dyDescent="0.25">
      <c r="A2265" s="29" t="s">
        <v>1090</v>
      </c>
      <c r="B2265" s="30">
        <v>88</v>
      </c>
      <c r="C2265" s="30" t="s">
        <v>19</v>
      </c>
      <c r="D2265" s="30">
        <v>4</v>
      </c>
      <c r="E2265" s="30">
        <v>6</v>
      </c>
      <c r="F2265" s="30" t="s">
        <v>12</v>
      </c>
      <c r="G2265" s="31"/>
      <c r="H2265" s="31" t="s">
        <v>13</v>
      </c>
      <c r="I2265" s="18" t="s">
        <v>20</v>
      </c>
      <c r="J2265" s="32" t="str">
        <f>VLOOKUP(PANAJI!$I2265,Code2Loc,2,FALSE)</f>
        <v>BAMBOLI W/S</v>
      </c>
    </row>
    <row r="2266" spans="1:10" ht="15.75" hidden="1" customHeight="1" x14ac:dyDescent="0.25">
      <c r="A2266" s="29" t="s">
        <v>1090</v>
      </c>
      <c r="B2266" s="30">
        <v>88</v>
      </c>
      <c r="C2266" s="30" t="s">
        <v>21</v>
      </c>
      <c r="D2266" s="30">
        <v>5</v>
      </c>
      <c r="E2266" s="30">
        <v>8</v>
      </c>
      <c r="F2266" s="30" t="s">
        <v>12</v>
      </c>
      <c r="G2266" s="31"/>
      <c r="H2266" s="31" t="s">
        <v>13</v>
      </c>
      <c r="I2266" s="18" t="s">
        <v>22</v>
      </c>
      <c r="J2266" s="32" t="str">
        <f>VLOOKUP(PANAJI!$I2266,Code2Loc,2,FALSE)</f>
        <v>SIRDON/ZUAR</v>
      </c>
    </row>
    <row r="2267" spans="1:10" ht="15.75" hidden="1" customHeight="1" x14ac:dyDescent="0.25">
      <c r="A2267" s="29" t="s">
        <v>1090</v>
      </c>
      <c r="B2267" s="30">
        <v>88</v>
      </c>
      <c r="C2267" s="30" t="s">
        <v>23</v>
      </c>
      <c r="D2267" s="30">
        <v>6</v>
      </c>
      <c r="E2267" s="30">
        <v>10</v>
      </c>
      <c r="F2267" s="30" t="s">
        <v>12</v>
      </c>
      <c r="G2267" s="31"/>
      <c r="H2267" s="31" t="s">
        <v>13</v>
      </c>
      <c r="I2267" s="18" t="s">
        <v>24</v>
      </c>
      <c r="J2267" s="32" t="str">
        <f>VLOOKUP(PANAJI!$I2267,Code2Loc,2,FALSE)</f>
        <v>GOA VELHA</v>
      </c>
    </row>
    <row r="2268" spans="1:10" ht="15.75" hidden="1" customHeight="1" x14ac:dyDescent="0.25">
      <c r="A2268" s="29" t="s">
        <v>1090</v>
      </c>
      <c r="B2268" s="30">
        <v>88</v>
      </c>
      <c r="C2268" s="30" t="s">
        <v>25</v>
      </c>
      <c r="D2268" s="30">
        <v>7</v>
      </c>
      <c r="E2268" s="30">
        <v>12</v>
      </c>
      <c r="F2268" s="30" t="s">
        <v>12</v>
      </c>
      <c r="G2268" s="31"/>
      <c r="H2268" s="31" t="s">
        <v>13</v>
      </c>
      <c r="I2268" s="18" t="s">
        <v>26</v>
      </c>
      <c r="J2268" s="32" t="str">
        <f>VLOOKUP(PANAJI!$I2268,Code2Loc,2,FALSE)</f>
        <v>PILLAR</v>
      </c>
    </row>
    <row r="2269" spans="1:10" ht="15.75" hidden="1" customHeight="1" x14ac:dyDescent="0.25">
      <c r="A2269" s="29" t="s">
        <v>1090</v>
      </c>
      <c r="B2269" s="30">
        <v>88</v>
      </c>
      <c r="C2269" s="30" t="s">
        <v>27</v>
      </c>
      <c r="D2269" s="30">
        <v>8</v>
      </c>
      <c r="E2269" s="30">
        <v>14</v>
      </c>
      <c r="F2269" s="30" t="s">
        <v>12</v>
      </c>
      <c r="G2269" s="31"/>
      <c r="H2269" s="31" t="s">
        <v>13</v>
      </c>
      <c r="I2269" s="18" t="s">
        <v>28</v>
      </c>
      <c r="J2269" s="32" t="str">
        <f>VLOOKUP(PANAJI!$I2269,Code2Loc,2,FALSE)</f>
        <v>AGASSAIM</v>
      </c>
    </row>
    <row r="2270" spans="1:10" ht="15.75" hidden="1" customHeight="1" x14ac:dyDescent="0.25">
      <c r="A2270" s="29" t="s">
        <v>1090</v>
      </c>
      <c r="B2270" s="30">
        <v>88</v>
      </c>
      <c r="C2270" s="30" t="s">
        <v>29</v>
      </c>
      <c r="D2270" s="30">
        <v>9</v>
      </c>
      <c r="E2270" s="30">
        <v>16</v>
      </c>
      <c r="F2270" s="30" t="s">
        <v>12</v>
      </c>
      <c r="G2270" s="31"/>
      <c r="H2270" s="31" t="s">
        <v>30</v>
      </c>
      <c r="I2270" s="18" t="s">
        <v>31</v>
      </c>
      <c r="J2270" s="32" t="str">
        <f>VLOOKUP(PANAJI!$I2270,Code2Loc,2,FALSE)</f>
        <v>CORTALIM</v>
      </c>
    </row>
    <row r="2271" spans="1:10" ht="15.75" hidden="1" customHeight="1" x14ac:dyDescent="0.25">
      <c r="A2271" s="29" t="s">
        <v>1090</v>
      </c>
      <c r="B2271" s="30">
        <v>88</v>
      </c>
      <c r="C2271" s="30" t="s">
        <v>32</v>
      </c>
      <c r="D2271" s="30">
        <v>10</v>
      </c>
      <c r="E2271" s="30">
        <v>18</v>
      </c>
      <c r="F2271" s="30" t="s">
        <v>12</v>
      </c>
      <c r="G2271" s="31"/>
      <c r="H2271" s="31" t="s">
        <v>13</v>
      </c>
      <c r="I2271" s="18" t="s">
        <v>33</v>
      </c>
      <c r="J2271" s="32" t="str">
        <f>VLOOKUP(PANAJI!$I2271,Code2Loc,2,FALSE)</f>
        <v>PAJENTAR</v>
      </c>
    </row>
    <row r="2272" spans="1:10" ht="15.75" hidden="1" customHeight="1" x14ac:dyDescent="0.25">
      <c r="A2272" s="29" t="s">
        <v>1090</v>
      </c>
      <c r="B2272" s="30">
        <v>88</v>
      </c>
      <c r="C2272" s="30" t="s">
        <v>34</v>
      </c>
      <c r="D2272" s="30">
        <v>11</v>
      </c>
      <c r="E2272" s="30">
        <v>19</v>
      </c>
      <c r="F2272" s="30" t="s">
        <v>12</v>
      </c>
      <c r="G2272" s="31"/>
      <c r="H2272" s="31" t="s">
        <v>13</v>
      </c>
      <c r="I2272" s="18" t="s">
        <v>35</v>
      </c>
      <c r="J2272" s="32" t="str">
        <f>VLOOKUP(PANAJI!$I2272,Code2Loc,2,FALSE)</f>
        <v>KSRL/BRLA X</v>
      </c>
    </row>
    <row r="2273" spans="1:10" ht="15.75" hidden="1" customHeight="1" x14ac:dyDescent="0.25">
      <c r="A2273" s="29" t="s">
        <v>1090</v>
      </c>
      <c r="B2273" s="30">
        <v>88</v>
      </c>
      <c r="C2273" s="30" t="s">
        <v>36</v>
      </c>
      <c r="D2273" s="30">
        <v>12</v>
      </c>
      <c r="E2273" s="30">
        <v>20</v>
      </c>
      <c r="F2273" s="30" t="s">
        <v>12</v>
      </c>
      <c r="G2273" s="31"/>
      <c r="H2273" s="31" t="s">
        <v>13</v>
      </c>
      <c r="I2273" s="18" t="s">
        <v>37</v>
      </c>
      <c r="J2273" s="32" t="str">
        <f>VLOOKUP(PANAJI!$I2273,Code2Loc,2,FALSE)</f>
        <v>TITAN</v>
      </c>
    </row>
    <row r="2274" spans="1:10" ht="15.75" hidden="1" customHeight="1" x14ac:dyDescent="0.25">
      <c r="A2274" s="29" t="s">
        <v>1090</v>
      </c>
      <c r="B2274" s="30">
        <v>88</v>
      </c>
      <c r="C2274" s="30" t="s">
        <v>240</v>
      </c>
      <c r="D2274" s="30">
        <v>13</v>
      </c>
      <c r="E2274" s="30">
        <v>23</v>
      </c>
      <c r="F2274" s="30" t="s">
        <v>12</v>
      </c>
      <c r="G2274" s="31"/>
      <c r="H2274" s="31" t="s">
        <v>13</v>
      </c>
      <c r="I2274" s="18" t="s">
        <v>241</v>
      </c>
      <c r="J2274" s="32" t="str">
        <f>VLOOKUP(PANAJI!$I2274,Code2Loc,2,FALSE)</f>
        <v>CIPLA</v>
      </c>
    </row>
    <row r="2275" spans="1:10" ht="15.75" hidden="1" customHeight="1" x14ac:dyDescent="0.25">
      <c r="A2275" s="29" t="s">
        <v>2115</v>
      </c>
      <c r="B2275" s="30">
        <v>89</v>
      </c>
      <c r="C2275" s="30" t="s">
        <v>95</v>
      </c>
      <c r="D2275" s="30">
        <v>1</v>
      </c>
      <c r="E2275" s="30">
        <v>0</v>
      </c>
      <c r="F2275" s="30" t="s">
        <v>1171</v>
      </c>
      <c r="G2275" s="31"/>
      <c r="H2275" s="31" t="s">
        <v>13</v>
      </c>
      <c r="I2275" s="18" t="s">
        <v>96</v>
      </c>
      <c r="J2275" s="32" t="str">
        <f>VLOOKUP(PANAJI!$I2275,Code2Loc,2,FALSE)</f>
        <v>MAPUSA</v>
      </c>
    </row>
    <row r="2276" spans="1:10" ht="15.75" hidden="1" customHeight="1" x14ac:dyDescent="0.25">
      <c r="A2276" s="29" t="s">
        <v>2115</v>
      </c>
      <c r="B2276" s="30">
        <v>89</v>
      </c>
      <c r="C2276" s="30" t="s">
        <v>11</v>
      </c>
      <c r="D2276" s="30">
        <v>2</v>
      </c>
      <c r="E2276" s="30">
        <v>12</v>
      </c>
      <c r="F2276" s="30" t="s">
        <v>1171</v>
      </c>
      <c r="G2276" s="31"/>
      <c r="H2276" s="31" t="s">
        <v>13</v>
      </c>
      <c r="I2276" s="18" t="s">
        <v>14</v>
      </c>
      <c r="J2276" s="32" t="str">
        <f>VLOOKUP(PANAJI!$I2276,Code2Loc,2,FALSE)</f>
        <v>PANAJI</v>
      </c>
    </row>
    <row r="2277" spans="1:10" ht="15.75" hidden="1" customHeight="1" x14ac:dyDescent="0.25">
      <c r="A2277" s="29" t="s">
        <v>2115</v>
      </c>
      <c r="B2277" s="30">
        <v>89</v>
      </c>
      <c r="C2277" s="30" t="s">
        <v>50</v>
      </c>
      <c r="D2277" s="30">
        <v>3</v>
      </c>
      <c r="E2277" s="30">
        <v>43</v>
      </c>
      <c r="F2277" s="30" t="s">
        <v>1171</v>
      </c>
      <c r="G2277" s="31"/>
      <c r="H2277" s="31" t="s">
        <v>13</v>
      </c>
      <c r="I2277" s="18" t="s">
        <v>51</v>
      </c>
      <c r="J2277" s="32" t="str">
        <f>VLOOKUP(PANAJI!$I2277,Code2Loc,2,FALSE)</f>
        <v>MARGAO</v>
      </c>
    </row>
    <row r="2278" spans="1:10" ht="15.75" hidden="1" customHeight="1" x14ac:dyDescent="0.25">
      <c r="A2278" s="29" t="s">
        <v>2115</v>
      </c>
      <c r="B2278" s="30">
        <v>89</v>
      </c>
      <c r="C2278" s="30" t="s">
        <v>1415</v>
      </c>
      <c r="D2278" s="30">
        <v>4</v>
      </c>
      <c r="E2278" s="30">
        <v>57</v>
      </c>
      <c r="F2278" s="30" t="s">
        <v>1171</v>
      </c>
      <c r="G2278" s="31"/>
      <c r="H2278" s="31" t="s">
        <v>13</v>
      </c>
      <c r="I2278" s="18" t="s">
        <v>1416</v>
      </c>
      <c r="J2278" s="32" t="str">
        <f>VLOOKUP(PANAJI!$I2278,Code2Loc,2,FALSE)</f>
        <v>CUNCOLIM</v>
      </c>
    </row>
    <row r="2279" spans="1:10" ht="15.75" hidden="1" customHeight="1" x14ac:dyDescent="0.25">
      <c r="A2279" s="29" t="s">
        <v>2115</v>
      </c>
      <c r="B2279" s="30">
        <v>89</v>
      </c>
      <c r="C2279" s="30" t="s">
        <v>2116</v>
      </c>
      <c r="D2279" s="30">
        <v>5</v>
      </c>
      <c r="E2279" s="30">
        <v>60</v>
      </c>
      <c r="F2279" s="30" t="s">
        <v>1171</v>
      </c>
      <c r="G2279" s="31"/>
      <c r="H2279" s="31" t="s">
        <v>13</v>
      </c>
      <c r="I2279" s="18" t="s">
        <v>2117</v>
      </c>
      <c r="J2279" s="32" t="str">
        <f>VLOOKUP(PANAJI!$I2279,Code2Loc,2,FALSE)</f>
        <v>BALLI</v>
      </c>
    </row>
    <row r="2280" spans="1:10" ht="15.75" hidden="1" customHeight="1" x14ac:dyDescent="0.25">
      <c r="A2280" s="29" t="s">
        <v>2115</v>
      </c>
      <c r="B2280" s="30">
        <v>89</v>
      </c>
      <c r="C2280" s="30" t="s">
        <v>2118</v>
      </c>
      <c r="D2280" s="30">
        <v>6</v>
      </c>
      <c r="E2280" s="30">
        <v>63</v>
      </c>
      <c r="F2280" s="30" t="s">
        <v>1171</v>
      </c>
      <c r="G2280" s="31"/>
      <c r="H2280" s="31" t="s">
        <v>13</v>
      </c>
      <c r="I2280" s="18" t="s">
        <v>2119</v>
      </c>
      <c r="J2280" s="32" t="str">
        <f>VLOOKUP(PANAJI!$I2280,Code2Loc,2,FALSE)</f>
        <v>FATORPA TMP</v>
      </c>
    </row>
    <row r="2281" spans="1:10" ht="15.75" hidden="1" customHeight="1" x14ac:dyDescent="0.25">
      <c r="A2281" s="16" t="s">
        <v>2416</v>
      </c>
      <c r="B2281" s="11">
        <v>90</v>
      </c>
      <c r="C2281" s="11" t="s">
        <v>11</v>
      </c>
      <c r="D2281" s="11">
        <v>1</v>
      </c>
      <c r="E2281" s="11">
        <v>0</v>
      </c>
      <c r="F2281" s="11" t="s">
        <v>12</v>
      </c>
      <c r="G2281" s="11"/>
      <c r="H2281" s="34"/>
      <c r="I2281" s="11" t="s">
        <v>14</v>
      </c>
      <c r="J2281" s="32" t="str">
        <f>VLOOKUP(PANAJI!$I2281,Code2Loc,2,FALSE)</f>
        <v>PANAJI</v>
      </c>
    </row>
    <row r="2282" spans="1:10" ht="15.75" hidden="1" customHeight="1" x14ac:dyDescent="0.25">
      <c r="A2282" s="16" t="s">
        <v>2416</v>
      </c>
      <c r="B2282" s="11">
        <v>90</v>
      </c>
      <c r="C2282" s="11" t="s">
        <v>15</v>
      </c>
      <c r="D2282" s="11">
        <v>2</v>
      </c>
      <c r="E2282" s="11">
        <v>3</v>
      </c>
      <c r="F2282" s="11" t="s">
        <v>12</v>
      </c>
      <c r="G2282" s="11"/>
      <c r="H2282" s="34"/>
      <c r="I2282" s="11" t="s">
        <v>16</v>
      </c>
      <c r="J2282" s="32" t="str">
        <f>VLOOKUP(PANAJI!$I2282,Code2Loc,2,FALSE)</f>
        <v>ST. CRUZ X</v>
      </c>
    </row>
    <row r="2283" spans="1:10" ht="15.75" hidden="1" customHeight="1" x14ac:dyDescent="0.25">
      <c r="A2283" s="16" t="s">
        <v>2416</v>
      </c>
      <c r="B2283" s="11">
        <v>90</v>
      </c>
      <c r="C2283" s="11" t="s">
        <v>17</v>
      </c>
      <c r="D2283" s="11">
        <v>3</v>
      </c>
      <c r="E2283" s="11">
        <v>4</v>
      </c>
      <c r="F2283" s="11" t="s">
        <v>12</v>
      </c>
      <c r="G2283" s="11"/>
      <c r="H2283" s="34"/>
      <c r="I2283" s="11" t="s">
        <v>18</v>
      </c>
      <c r="J2283" s="32" t="str">
        <f>VLOOKUP(PANAJI!$I2283,Code2Loc,2,FALSE)</f>
        <v>BAMBOLI GMC</v>
      </c>
    </row>
    <row r="2284" spans="1:10" ht="15.75" hidden="1" customHeight="1" x14ac:dyDescent="0.25">
      <c r="A2284" s="16" t="s">
        <v>2416</v>
      </c>
      <c r="B2284" s="11">
        <v>90</v>
      </c>
      <c r="C2284" s="11" t="s">
        <v>19</v>
      </c>
      <c r="D2284" s="11">
        <v>4</v>
      </c>
      <c r="E2284" s="11">
        <v>6</v>
      </c>
      <c r="F2284" s="11" t="s">
        <v>12</v>
      </c>
      <c r="G2284" s="11"/>
      <c r="H2284" s="34"/>
      <c r="I2284" s="11" t="s">
        <v>20</v>
      </c>
      <c r="J2284" s="32" t="str">
        <f>VLOOKUP(PANAJI!$I2284,Code2Loc,2,FALSE)</f>
        <v>BAMBOLI W/S</v>
      </c>
    </row>
    <row r="2285" spans="1:10" ht="15.75" hidden="1" customHeight="1" x14ac:dyDescent="0.25">
      <c r="A2285" s="16" t="s">
        <v>2416</v>
      </c>
      <c r="B2285" s="11">
        <v>90</v>
      </c>
      <c r="C2285" s="11" t="s">
        <v>2417</v>
      </c>
      <c r="D2285" s="11">
        <v>5</v>
      </c>
      <c r="E2285" s="11">
        <v>7</v>
      </c>
      <c r="F2285" s="11" t="s">
        <v>12</v>
      </c>
      <c r="G2285" s="11"/>
      <c r="H2285" s="34"/>
      <c r="I2285" s="11" t="s">
        <v>2399</v>
      </c>
      <c r="J2285" s="32" t="str">
        <f>VLOOKUP(PANAJI!$I2285,Code2Loc,2,FALSE)</f>
        <v>BMBOLI IPHB</v>
      </c>
    </row>
    <row r="2286" spans="1:10" ht="15.75" hidden="1" customHeight="1" x14ac:dyDescent="0.25">
      <c r="A2286" s="29" t="s">
        <v>2120</v>
      </c>
      <c r="B2286" s="30">
        <v>91</v>
      </c>
      <c r="C2286" s="30" t="s">
        <v>129</v>
      </c>
      <c r="D2286" s="30">
        <v>1</v>
      </c>
      <c r="E2286" s="30">
        <v>0</v>
      </c>
      <c r="F2286" s="30" t="s">
        <v>12</v>
      </c>
      <c r="G2286" s="31"/>
      <c r="H2286" s="31" t="s">
        <v>13</v>
      </c>
      <c r="I2286" s="18" t="s">
        <v>130</v>
      </c>
      <c r="J2286" s="32" t="str">
        <f>VLOOKUP(PANAJI!$I2286,Code2Loc,2,FALSE)</f>
        <v>BICHOLIM</v>
      </c>
    </row>
    <row r="2287" spans="1:10" ht="15.75" hidden="1" customHeight="1" x14ac:dyDescent="0.25">
      <c r="A2287" s="29" t="s">
        <v>2120</v>
      </c>
      <c r="B2287" s="30">
        <v>91</v>
      </c>
      <c r="C2287" s="30" t="s">
        <v>131</v>
      </c>
      <c r="D2287" s="30">
        <v>2</v>
      </c>
      <c r="E2287" s="30">
        <v>2</v>
      </c>
      <c r="F2287" s="30" t="s">
        <v>12</v>
      </c>
      <c r="G2287" s="31"/>
      <c r="H2287" s="31" t="s">
        <v>13</v>
      </c>
      <c r="I2287" s="18" t="s">
        <v>132</v>
      </c>
      <c r="J2287" s="32" t="str">
        <f>VLOOKUP(PANAJI!$I2287,Code2Loc,2,FALSE)</f>
        <v>ZATYE COLGE</v>
      </c>
    </row>
    <row r="2288" spans="1:10" ht="15.75" hidden="1" customHeight="1" x14ac:dyDescent="0.25">
      <c r="A2288" s="29" t="s">
        <v>2120</v>
      </c>
      <c r="B2288" s="30">
        <v>91</v>
      </c>
      <c r="C2288" s="30" t="s">
        <v>133</v>
      </c>
      <c r="D2288" s="30">
        <v>3</v>
      </c>
      <c r="E2288" s="30">
        <v>4</v>
      </c>
      <c r="F2288" s="30" t="s">
        <v>12</v>
      </c>
      <c r="G2288" s="31"/>
      <c r="H2288" s="31" t="s">
        <v>13</v>
      </c>
      <c r="I2288" s="18" t="s">
        <v>134</v>
      </c>
      <c r="J2288" s="32" t="str">
        <f>VLOOKUP(PANAJI!$I2288,Code2Loc,2,FALSE)</f>
        <v>SARVAN X</v>
      </c>
    </row>
    <row r="2289" spans="1:10" ht="15.75" hidden="1" customHeight="1" x14ac:dyDescent="0.25">
      <c r="A2289" s="29" t="s">
        <v>2120</v>
      </c>
      <c r="B2289" s="30">
        <v>91</v>
      </c>
      <c r="C2289" s="30" t="s">
        <v>135</v>
      </c>
      <c r="D2289" s="30">
        <v>4</v>
      </c>
      <c r="E2289" s="30">
        <v>5</v>
      </c>
      <c r="F2289" s="30" t="s">
        <v>12</v>
      </c>
      <c r="G2289" s="31"/>
      <c r="H2289" s="31" t="s">
        <v>13</v>
      </c>
      <c r="I2289" s="18" t="s">
        <v>136</v>
      </c>
      <c r="J2289" s="32" t="str">
        <f>VLOOKUP(PANAJI!$I2289,Code2Loc,2,FALSE)</f>
        <v>ADHAR HSPTL</v>
      </c>
    </row>
    <row r="2290" spans="1:10" ht="15.75" hidden="1" customHeight="1" x14ac:dyDescent="0.25">
      <c r="A2290" s="29" t="s">
        <v>2120</v>
      </c>
      <c r="B2290" s="30">
        <v>91</v>
      </c>
      <c r="C2290" s="30" t="s">
        <v>137</v>
      </c>
      <c r="D2290" s="30">
        <v>5</v>
      </c>
      <c r="E2290" s="30">
        <v>6</v>
      </c>
      <c r="F2290" s="30" t="s">
        <v>12</v>
      </c>
      <c r="G2290" s="31"/>
      <c r="H2290" s="31" t="s">
        <v>13</v>
      </c>
      <c r="I2290" s="18" t="s">
        <v>138</v>
      </c>
      <c r="J2290" s="32" t="str">
        <f>VLOOKUP(PANAJI!$I2290,Code2Loc,2,FALSE)</f>
        <v>VIJAY NAGAR</v>
      </c>
    </row>
    <row r="2291" spans="1:10" ht="15.75" hidden="1" customHeight="1" x14ac:dyDescent="0.25">
      <c r="A2291" s="29" t="s">
        <v>2120</v>
      </c>
      <c r="B2291" s="30">
        <v>91</v>
      </c>
      <c r="C2291" s="30" t="s">
        <v>139</v>
      </c>
      <c r="D2291" s="30">
        <v>6</v>
      </c>
      <c r="E2291" s="30">
        <v>7</v>
      </c>
      <c r="F2291" s="30" t="s">
        <v>12</v>
      </c>
      <c r="G2291" s="31"/>
      <c r="H2291" s="31" t="s">
        <v>13</v>
      </c>
      <c r="I2291" s="18" t="s">
        <v>140</v>
      </c>
      <c r="J2291" s="32" t="str">
        <f>VLOOKUP(PANAJI!$I2291,Code2Loc,2,FALSE)</f>
        <v>KARAPUR TSK</v>
      </c>
    </row>
    <row r="2292" spans="1:10" ht="15.75" hidden="1" customHeight="1" x14ac:dyDescent="0.25">
      <c r="A2292" s="29" t="s">
        <v>2120</v>
      </c>
      <c r="B2292" s="30">
        <v>91</v>
      </c>
      <c r="C2292" s="30" t="s">
        <v>141</v>
      </c>
      <c r="D2292" s="30">
        <v>7</v>
      </c>
      <c r="E2292" s="30">
        <v>8</v>
      </c>
      <c r="F2292" s="30" t="s">
        <v>12</v>
      </c>
      <c r="G2292" s="31"/>
      <c r="H2292" s="31" t="s">
        <v>13</v>
      </c>
      <c r="I2292" s="18" t="s">
        <v>142</v>
      </c>
      <c r="J2292" s="32" t="str">
        <f>VLOOKUP(PANAJI!$I2292,Code2Loc,2,FALSE)</f>
        <v>SANKHALI</v>
      </c>
    </row>
    <row r="2293" spans="1:10" ht="15.75" hidden="1" customHeight="1" x14ac:dyDescent="0.25">
      <c r="A2293" s="29" t="s">
        <v>2120</v>
      </c>
      <c r="B2293" s="30">
        <v>91</v>
      </c>
      <c r="C2293" s="30" t="s">
        <v>272</v>
      </c>
      <c r="D2293" s="30">
        <v>8</v>
      </c>
      <c r="E2293" s="30">
        <v>10</v>
      </c>
      <c r="F2293" s="30" t="s">
        <v>12</v>
      </c>
      <c r="G2293" s="31"/>
      <c r="H2293" s="31" t="s">
        <v>13</v>
      </c>
      <c r="I2293" s="18" t="s">
        <v>273</v>
      </c>
      <c r="J2293" s="32" t="str">
        <f>VLOOKUP(PANAJI!$I2293,Code2Loc,2,FALSE)</f>
        <v>HOUSIN BRD</v>
      </c>
    </row>
    <row r="2294" spans="1:10" ht="15.75" hidden="1" customHeight="1" x14ac:dyDescent="0.25">
      <c r="A2294" s="29" t="s">
        <v>2120</v>
      </c>
      <c r="B2294" s="30">
        <v>91</v>
      </c>
      <c r="C2294" s="30" t="s">
        <v>274</v>
      </c>
      <c r="D2294" s="30">
        <v>9</v>
      </c>
      <c r="E2294" s="30">
        <v>11</v>
      </c>
      <c r="F2294" s="30" t="s">
        <v>12</v>
      </c>
      <c r="G2294" s="31"/>
      <c r="H2294" s="31" t="s">
        <v>13</v>
      </c>
      <c r="I2294" s="18" t="s">
        <v>275</v>
      </c>
      <c r="J2294" s="32" t="str">
        <f>VLOOKUP(PANAJI!$I2294,Code2Loc,2,FALSE)</f>
        <v>HARVALE</v>
      </c>
    </row>
    <row r="2295" spans="1:10" ht="15.75" hidden="1" customHeight="1" x14ac:dyDescent="0.25">
      <c r="A2295" s="29" t="s">
        <v>2120</v>
      </c>
      <c r="B2295" s="30">
        <v>91</v>
      </c>
      <c r="C2295" s="30" t="s">
        <v>276</v>
      </c>
      <c r="D2295" s="30">
        <v>10</v>
      </c>
      <c r="E2295" s="30">
        <v>12</v>
      </c>
      <c r="F2295" s="30" t="s">
        <v>12</v>
      </c>
      <c r="G2295" s="31"/>
      <c r="H2295" s="31" t="s">
        <v>13</v>
      </c>
      <c r="I2295" s="18" t="s">
        <v>277</v>
      </c>
      <c r="J2295" s="32" t="str">
        <f>VLOOKUP(PANAJI!$I2295,Code2Loc,2,FALSE)</f>
        <v>PRATAP NAGR</v>
      </c>
    </row>
    <row r="2296" spans="1:10" ht="15.75" hidden="1" customHeight="1" x14ac:dyDescent="0.25">
      <c r="A2296" s="29" t="s">
        <v>2120</v>
      </c>
      <c r="B2296" s="30">
        <v>91</v>
      </c>
      <c r="C2296" s="30" t="s">
        <v>278</v>
      </c>
      <c r="D2296" s="30">
        <v>11</v>
      </c>
      <c r="E2296" s="30">
        <v>13</v>
      </c>
      <c r="F2296" s="30" t="s">
        <v>12</v>
      </c>
      <c r="G2296" s="31"/>
      <c r="H2296" s="31" t="s">
        <v>13</v>
      </c>
      <c r="I2296" s="18" t="s">
        <v>279</v>
      </c>
      <c r="J2296" s="32" t="str">
        <f>VLOOKUP(PANAJI!$I2296,Code2Loc,2,FALSE)</f>
        <v>SUPACHI PUD</v>
      </c>
    </row>
    <row r="2297" spans="1:10" ht="15.75" hidden="1" customHeight="1" x14ac:dyDescent="0.25">
      <c r="A2297" s="29" t="s">
        <v>2120</v>
      </c>
      <c r="B2297" s="30">
        <v>91</v>
      </c>
      <c r="C2297" s="30" t="s">
        <v>280</v>
      </c>
      <c r="D2297" s="30">
        <v>12</v>
      </c>
      <c r="E2297" s="30">
        <v>14</v>
      </c>
      <c r="F2297" s="30" t="s">
        <v>12</v>
      </c>
      <c r="G2297" s="31"/>
      <c r="H2297" s="31" t="s">
        <v>13</v>
      </c>
      <c r="I2297" s="18" t="s">
        <v>281</v>
      </c>
      <c r="J2297" s="32" t="str">
        <f>VLOOKUP(PANAJI!$I2297,Code2Loc,2,FALSE)</f>
        <v>HONDA</v>
      </c>
    </row>
    <row r="2298" spans="1:10" ht="15.75" hidden="1" customHeight="1" x14ac:dyDescent="0.25">
      <c r="A2298" s="29" t="s">
        <v>2120</v>
      </c>
      <c r="B2298" s="30">
        <v>91</v>
      </c>
      <c r="C2298" s="30" t="s">
        <v>282</v>
      </c>
      <c r="D2298" s="30">
        <v>13</v>
      </c>
      <c r="E2298" s="30">
        <v>15</v>
      </c>
      <c r="F2298" s="30" t="s">
        <v>12</v>
      </c>
      <c r="G2298" s="31"/>
      <c r="H2298" s="31" t="s">
        <v>13</v>
      </c>
      <c r="I2298" s="18" t="s">
        <v>283</v>
      </c>
      <c r="J2298" s="32" t="str">
        <f>VLOOKUP(PANAJI!$I2298,Code2Loc,2,FALSE)</f>
        <v>HONDA VADAK</v>
      </c>
    </row>
    <row r="2299" spans="1:10" ht="15.75" hidden="1" customHeight="1" x14ac:dyDescent="0.25">
      <c r="A2299" s="29" t="s">
        <v>2120</v>
      </c>
      <c r="B2299" s="30">
        <v>91</v>
      </c>
      <c r="C2299" s="30" t="s">
        <v>284</v>
      </c>
      <c r="D2299" s="30">
        <v>14</v>
      </c>
      <c r="E2299" s="30">
        <v>17</v>
      </c>
      <c r="F2299" s="30" t="s">
        <v>12</v>
      </c>
      <c r="G2299" s="31"/>
      <c r="H2299" s="31" t="s">
        <v>13</v>
      </c>
      <c r="I2299" s="18" t="s">
        <v>285</v>
      </c>
      <c r="J2299" s="32" t="str">
        <f>VLOOKUP(PANAJI!$I2299,Code2Loc,2,FALSE)</f>
        <v>ACGL/SALELI</v>
      </c>
    </row>
    <row r="2300" spans="1:10" ht="15.75" hidden="1" customHeight="1" x14ac:dyDescent="0.25">
      <c r="A2300" s="29" t="s">
        <v>2120</v>
      </c>
      <c r="B2300" s="30">
        <v>91</v>
      </c>
      <c r="C2300" s="30" t="s">
        <v>286</v>
      </c>
      <c r="D2300" s="30">
        <v>15</v>
      </c>
      <c r="E2300" s="30">
        <v>18</v>
      </c>
      <c r="F2300" s="30" t="s">
        <v>12</v>
      </c>
      <c r="G2300" s="31"/>
      <c r="H2300" s="31" t="s">
        <v>13</v>
      </c>
      <c r="I2300" s="18" t="s">
        <v>287</v>
      </c>
      <c r="J2300" s="32" t="str">
        <f>VLOOKUP(PANAJI!$I2300,Code2Loc,2,FALSE)</f>
        <v>BHUIPAL</v>
      </c>
    </row>
    <row r="2301" spans="1:10" ht="15.75" hidden="1" customHeight="1" x14ac:dyDescent="0.25">
      <c r="A2301" s="29" t="s">
        <v>2120</v>
      </c>
      <c r="B2301" s="30">
        <v>91</v>
      </c>
      <c r="C2301" s="30" t="s">
        <v>288</v>
      </c>
      <c r="D2301" s="30">
        <v>16</v>
      </c>
      <c r="E2301" s="30">
        <v>19</v>
      </c>
      <c r="F2301" s="30" t="s">
        <v>12</v>
      </c>
      <c r="G2301" s="31"/>
      <c r="H2301" s="31" t="s">
        <v>13</v>
      </c>
      <c r="I2301" s="18" t="s">
        <v>289</v>
      </c>
      <c r="J2301" s="32" t="str">
        <f>VLOOKUP(PANAJI!$I2301,Code2Loc,2,FALSE)</f>
        <v>KUMARKHAN</v>
      </c>
    </row>
    <row r="2302" spans="1:10" ht="15.75" hidden="1" customHeight="1" x14ac:dyDescent="0.25">
      <c r="A2302" s="29" t="s">
        <v>2120</v>
      </c>
      <c r="B2302" s="30">
        <v>91</v>
      </c>
      <c r="C2302" s="30" t="s">
        <v>290</v>
      </c>
      <c r="D2302" s="30">
        <v>17</v>
      </c>
      <c r="E2302" s="30">
        <v>21</v>
      </c>
      <c r="F2302" s="30" t="s">
        <v>12</v>
      </c>
      <c r="G2302" s="31"/>
      <c r="H2302" s="31" t="s">
        <v>13</v>
      </c>
      <c r="I2302" s="18" t="s">
        <v>291</v>
      </c>
      <c r="J2302" s="32" t="str">
        <f>VLOOKUP(PANAJI!$I2302,Code2Loc,2,FALSE)</f>
        <v>REDIGHAT</v>
      </c>
    </row>
    <row r="2303" spans="1:10" ht="15.75" hidden="1" customHeight="1" x14ac:dyDescent="0.25">
      <c r="A2303" s="29" t="s">
        <v>2120</v>
      </c>
      <c r="B2303" s="30">
        <v>91</v>
      </c>
      <c r="C2303" s="30" t="s">
        <v>292</v>
      </c>
      <c r="D2303" s="30">
        <v>18</v>
      </c>
      <c r="E2303" s="30">
        <v>23</v>
      </c>
      <c r="F2303" s="30" t="s">
        <v>12</v>
      </c>
      <c r="G2303" s="31"/>
      <c r="H2303" s="31" t="s">
        <v>13</v>
      </c>
      <c r="I2303" s="18" t="s">
        <v>293</v>
      </c>
      <c r="J2303" s="32" t="str">
        <f>VLOOKUP(PANAJI!$I2303,Code2Loc,2,FALSE)</f>
        <v>NGVE/N.CROS</v>
      </c>
    </row>
    <row r="2304" spans="1:10" ht="15.75" hidden="1" customHeight="1" x14ac:dyDescent="0.25">
      <c r="A2304" s="29" t="s">
        <v>2120</v>
      </c>
      <c r="B2304" s="30">
        <v>91</v>
      </c>
      <c r="C2304" s="30" t="s">
        <v>294</v>
      </c>
      <c r="D2304" s="30">
        <v>19</v>
      </c>
      <c r="E2304" s="30">
        <v>24</v>
      </c>
      <c r="F2304" s="30" t="s">
        <v>12</v>
      </c>
      <c r="G2304" s="31"/>
      <c r="H2304" s="31" t="s">
        <v>30</v>
      </c>
      <c r="I2304" s="18" t="s">
        <v>295</v>
      </c>
      <c r="J2304" s="32" t="str">
        <f>VLOOKUP(PANAJI!$I2304,Code2Loc,2,FALSE)</f>
        <v>VALPOI</v>
      </c>
    </row>
    <row r="2305" spans="1:10" ht="15.75" hidden="1" customHeight="1" x14ac:dyDescent="0.25">
      <c r="A2305" s="29" t="s">
        <v>2120</v>
      </c>
      <c r="B2305" s="30">
        <v>91</v>
      </c>
      <c r="C2305" s="30" t="s">
        <v>1744</v>
      </c>
      <c r="D2305" s="30">
        <v>20</v>
      </c>
      <c r="E2305" s="30">
        <v>25</v>
      </c>
      <c r="F2305" s="30" t="s">
        <v>12</v>
      </c>
      <c r="G2305" s="31"/>
      <c r="H2305" s="31" t="s">
        <v>13</v>
      </c>
      <c r="I2305" s="18" t="s">
        <v>1745</v>
      </c>
      <c r="J2305" s="32" t="str">
        <f>VLOOKUP(PANAJI!$I2305,Code2Loc,2,FALSE)</f>
        <v>VELUS</v>
      </c>
    </row>
    <row r="2306" spans="1:10" ht="15.75" hidden="1" customHeight="1" x14ac:dyDescent="0.25">
      <c r="A2306" s="29" t="s">
        <v>2120</v>
      </c>
      <c r="B2306" s="30">
        <v>91</v>
      </c>
      <c r="C2306" s="30" t="s">
        <v>389</v>
      </c>
      <c r="D2306" s="30">
        <v>21</v>
      </c>
      <c r="E2306" s="30">
        <v>26</v>
      </c>
      <c r="F2306" s="30" t="s">
        <v>12</v>
      </c>
      <c r="G2306" s="31"/>
      <c r="H2306" s="31" t="s">
        <v>13</v>
      </c>
      <c r="I2306" s="18" t="s">
        <v>390</v>
      </c>
      <c r="J2306" s="32" t="str">
        <f>VLOOKUP(PANAJI!$I2306,Code2Loc,2,FALSE)</f>
        <v>COPARDE X</v>
      </c>
    </row>
    <row r="2307" spans="1:10" ht="15.75" hidden="1" customHeight="1" x14ac:dyDescent="0.25">
      <c r="A2307" s="29" t="s">
        <v>2120</v>
      </c>
      <c r="B2307" s="30">
        <v>91</v>
      </c>
      <c r="C2307" s="30" t="s">
        <v>391</v>
      </c>
      <c r="D2307" s="30">
        <v>22</v>
      </c>
      <c r="E2307" s="30">
        <v>27</v>
      </c>
      <c r="F2307" s="30" t="s">
        <v>12</v>
      </c>
      <c r="G2307" s="31"/>
      <c r="H2307" s="31" t="s">
        <v>13</v>
      </c>
      <c r="I2307" s="18" t="s">
        <v>392</v>
      </c>
      <c r="J2307" s="32" t="str">
        <f>VLOOKUP(PANAJI!$I2307,Code2Loc,2,FALSE)</f>
        <v>HEDODE</v>
      </c>
    </row>
    <row r="2308" spans="1:10" ht="15.75" hidden="1" customHeight="1" x14ac:dyDescent="0.25">
      <c r="A2308" s="29" t="s">
        <v>2120</v>
      </c>
      <c r="B2308" s="30">
        <v>91</v>
      </c>
      <c r="C2308" s="30" t="s">
        <v>393</v>
      </c>
      <c r="D2308" s="30">
        <v>23</v>
      </c>
      <c r="E2308" s="30">
        <v>30</v>
      </c>
      <c r="F2308" s="30" t="s">
        <v>12</v>
      </c>
      <c r="G2308" s="31"/>
      <c r="H2308" s="31" t="s">
        <v>13</v>
      </c>
      <c r="I2308" s="18" t="s">
        <v>394</v>
      </c>
      <c r="J2308" s="32" t="str">
        <f>VLOOKUP(PANAJI!$I2308,Code2Loc,2,FALSE)</f>
        <v>PALI</v>
      </c>
    </row>
    <row r="2309" spans="1:10" ht="15.75" hidden="1" customHeight="1" x14ac:dyDescent="0.25">
      <c r="A2309" s="29" t="s">
        <v>2120</v>
      </c>
      <c r="B2309" s="30">
        <v>91</v>
      </c>
      <c r="C2309" s="30" t="s">
        <v>395</v>
      </c>
      <c r="D2309" s="30">
        <v>24</v>
      </c>
      <c r="E2309" s="30">
        <v>33</v>
      </c>
      <c r="F2309" s="30" t="s">
        <v>12</v>
      </c>
      <c r="G2309" s="31"/>
      <c r="H2309" s="31" t="s">
        <v>13</v>
      </c>
      <c r="I2309" s="18" t="s">
        <v>396</v>
      </c>
      <c r="J2309" s="32" t="str">
        <f>VLOOKUP(PANAJI!$I2309,Code2Loc,2,FALSE)</f>
        <v>THANE</v>
      </c>
    </row>
    <row r="2310" spans="1:10" ht="15.75" hidden="1" customHeight="1" x14ac:dyDescent="0.25">
      <c r="A2310" s="29" t="s">
        <v>2120</v>
      </c>
      <c r="B2310" s="30">
        <v>91</v>
      </c>
      <c r="C2310" s="30" t="s">
        <v>397</v>
      </c>
      <c r="D2310" s="30">
        <v>25</v>
      </c>
      <c r="E2310" s="30">
        <v>34</v>
      </c>
      <c r="F2310" s="30" t="s">
        <v>12</v>
      </c>
      <c r="G2310" s="31"/>
      <c r="H2310" s="31" t="s">
        <v>13</v>
      </c>
      <c r="I2310" s="18" t="s">
        <v>398</v>
      </c>
      <c r="J2310" s="32" t="str">
        <f>VLOOKUP(PANAJI!$I2310,Code2Loc,2,FALSE)</f>
        <v>CHARAVNE X</v>
      </c>
    </row>
    <row r="2311" spans="1:10" ht="15.75" hidden="1" customHeight="1" x14ac:dyDescent="0.25">
      <c r="A2311" s="29" t="s">
        <v>2120</v>
      </c>
      <c r="B2311" s="30">
        <v>91</v>
      </c>
      <c r="C2311" s="30" t="s">
        <v>399</v>
      </c>
      <c r="D2311" s="30">
        <v>26</v>
      </c>
      <c r="E2311" s="30">
        <v>37</v>
      </c>
      <c r="F2311" s="30" t="s">
        <v>12</v>
      </c>
      <c r="G2311" s="31"/>
      <c r="H2311" s="31" t="s">
        <v>13</v>
      </c>
      <c r="I2311" s="18" t="s">
        <v>400</v>
      </c>
      <c r="J2311" s="32" t="str">
        <f>VLOOKUP(PANAJI!$I2311,Code2Loc,2,FALSE)</f>
        <v>HIVRE</v>
      </c>
    </row>
    <row r="2312" spans="1:10" ht="15.75" hidden="1" customHeight="1" x14ac:dyDescent="0.25">
      <c r="A2312" s="29" t="s">
        <v>2121</v>
      </c>
      <c r="B2312" s="30">
        <v>92</v>
      </c>
      <c r="C2312" s="30" t="s">
        <v>141</v>
      </c>
      <c r="D2312" s="30">
        <v>1</v>
      </c>
      <c r="E2312" s="30">
        <v>0</v>
      </c>
      <c r="F2312" s="30" t="s">
        <v>12</v>
      </c>
      <c r="G2312" s="31"/>
      <c r="H2312" s="31" t="s">
        <v>13</v>
      </c>
      <c r="I2312" s="18" t="s">
        <v>142</v>
      </c>
      <c r="J2312" s="32" t="str">
        <f>VLOOKUP(PANAJI!$I2312,Code2Loc,2,FALSE)</f>
        <v>SANKHALI</v>
      </c>
    </row>
    <row r="2313" spans="1:10" ht="15.75" hidden="1" customHeight="1" x14ac:dyDescent="0.25">
      <c r="A2313" s="29" t="s">
        <v>2121</v>
      </c>
      <c r="B2313" s="30">
        <v>92</v>
      </c>
      <c r="C2313" s="30" t="s">
        <v>272</v>
      </c>
      <c r="D2313" s="30">
        <v>2</v>
      </c>
      <c r="E2313" s="30">
        <v>2</v>
      </c>
      <c r="F2313" s="30" t="s">
        <v>12</v>
      </c>
      <c r="G2313" s="31"/>
      <c r="H2313" s="31" t="s">
        <v>13</v>
      </c>
      <c r="I2313" s="18" t="s">
        <v>273</v>
      </c>
      <c r="J2313" s="32" t="str">
        <f>VLOOKUP(PANAJI!$I2313,Code2Loc,2,FALSE)</f>
        <v>HOUSIN BRD</v>
      </c>
    </row>
    <row r="2314" spans="1:10" ht="15.75" hidden="1" customHeight="1" x14ac:dyDescent="0.25">
      <c r="A2314" s="29" t="s">
        <v>2121</v>
      </c>
      <c r="B2314" s="30">
        <v>92</v>
      </c>
      <c r="C2314" s="30" t="s">
        <v>274</v>
      </c>
      <c r="D2314" s="30">
        <v>3</v>
      </c>
      <c r="E2314" s="30">
        <v>3</v>
      </c>
      <c r="F2314" s="30" t="s">
        <v>12</v>
      </c>
      <c r="G2314" s="31"/>
      <c r="H2314" s="31" t="s">
        <v>13</v>
      </c>
      <c r="I2314" s="18" t="s">
        <v>275</v>
      </c>
      <c r="J2314" s="32" t="str">
        <f>VLOOKUP(PANAJI!$I2314,Code2Loc,2,FALSE)</f>
        <v>HARVALE</v>
      </c>
    </row>
    <row r="2315" spans="1:10" ht="15.75" hidden="1" customHeight="1" x14ac:dyDescent="0.25">
      <c r="A2315" s="29" t="s">
        <v>2121</v>
      </c>
      <c r="B2315" s="30">
        <v>92</v>
      </c>
      <c r="C2315" s="30" t="s">
        <v>276</v>
      </c>
      <c r="D2315" s="30">
        <v>4</v>
      </c>
      <c r="E2315" s="30">
        <v>4</v>
      </c>
      <c r="F2315" s="30" t="s">
        <v>12</v>
      </c>
      <c r="G2315" s="31"/>
      <c r="H2315" s="31" t="s">
        <v>13</v>
      </c>
      <c r="I2315" s="18" t="s">
        <v>277</v>
      </c>
      <c r="J2315" s="32" t="str">
        <f>VLOOKUP(PANAJI!$I2315,Code2Loc,2,FALSE)</f>
        <v>PRATAP NAGR</v>
      </c>
    </row>
    <row r="2316" spans="1:10" ht="15.75" hidden="1" customHeight="1" x14ac:dyDescent="0.25">
      <c r="A2316" s="29" t="s">
        <v>2121</v>
      </c>
      <c r="B2316" s="30">
        <v>92</v>
      </c>
      <c r="C2316" s="30" t="s">
        <v>278</v>
      </c>
      <c r="D2316" s="30">
        <v>5</v>
      </c>
      <c r="E2316" s="30">
        <v>5</v>
      </c>
      <c r="F2316" s="30" t="s">
        <v>12</v>
      </c>
      <c r="G2316" s="31"/>
      <c r="H2316" s="31" t="s">
        <v>13</v>
      </c>
      <c r="I2316" s="18" t="s">
        <v>279</v>
      </c>
      <c r="J2316" s="32" t="str">
        <f>VLOOKUP(PANAJI!$I2316,Code2Loc,2,FALSE)</f>
        <v>SUPACHI PUD</v>
      </c>
    </row>
    <row r="2317" spans="1:10" ht="15.75" hidden="1" customHeight="1" x14ac:dyDescent="0.25">
      <c r="A2317" s="29" t="s">
        <v>2121</v>
      </c>
      <c r="B2317" s="30">
        <v>92</v>
      </c>
      <c r="C2317" s="30" t="s">
        <v>280</v>
      </c>
      <c r="D2317" s="30">
        <v>6</v>
      </c>
      <c r="E2317" s="30">
        <v>6</v>
      </c>
      <c r="F2317" s="30" t="s">
        <v>12</v>
      </c>
      <c r="G2317" s="31"/>
      <c r="H2317" s="31" t="s">
        <v>13</v>
      </c>
      <c r="I2317" s="18" t="s">
        <v>281</v>
      </c>
      <c r="J2317" s="32" t="str">
        <f>VLOOKUP(PANAJI!$I2317,Code2Loc,2,FALSE)</f>
        <v>HONDA</v>
      </c>
    </row>
    <row r="2318" spans="1:10" ht="15.75" hidden="1" customHeight="1" x14ac:dyDescent="0.25">
      <c r="A2318" s="29" t="s">
        <v>2121</v>
      </c>
      <c r="B2318" s="30">
        <v>92</v>
      </c>
      <c r="C2318" s="30" t="s">
        <v>282</v>
      </c>
      <c r="D2318" s="30">
        <v>7</v>
      </c>
      <c r="E2318" s="30">
        <v>7</v>
      </c>
      <c r="F2318" s="30" t="s">
        <v>12</v>
      </c>
      <c r="G2318" s="31"/>
      <c r="H2318" s="31" t="s">
        <v>13</v>
      </c>
      <c r="I2318" s="18" t="s">
        <v>283</v>
      </c>
      <c r="J2318" s="32" t="str">
        <f>VLOOKUP(PANAJI!$I2318,Code2Loc,2,FALSE)</f>
        <v>HONDA VADAK</v>
      </c>
    </row>
    <row r="2319" spans="1:10" ht="15.75" hidden="1" customHeight="1" x14ac:dyDescent="0.25">
      <c r="A2319" s="29" t="s">
        <v>2121</v>
      </c>
      <c r="B2319" s="30">
        <v>92</v>
      </c>
      <c r="C2319" s="30" t="s">
        <v>301</v>
      </c>
      <c r="D2319" s="30">
        <v>8</v>
      </c>
      <c r="E2319" s="30">
        <v>10</v>
      </c>
      <c r="F2319" s="30" t="s">
        <v>12</v>
      </c>
      <c r="G2319" s="31"/>
      <c r="H2319" s="31" t="s">
        <v>13</v>
      </c>
      <c r="I2319" s="18" t="s">
        <v>302</v>
      </c>
      <c r="J2319" s="32" t="str">
        <f>VLOOKUP(PANAJI!$I2319,Code2Loc,2,FALSE)</f>
        <v>PISSURLEM</v>
      </c>
    </row>
    <row r="2320" spans="1:10" ht="15.75" hidden="1" customHeight="1" x14ac:dyDescent="0.25">
      <c r="A2320" s="29" t="s">
        <v>2121</v>
      </c>
      <c r="B2320" s="30">
        <v>92</v>
      </c>
      <c r="C2320" s="30" t="s">
        <v>303</v>
      </c>
      <c r="D2320" s="30">
        <v>9</v>
      </c>
      <c r="E2320" s="30">
        <v>11</v>
      </c>
      <c r="F2320" s="30" t="s">
        <v>12</v>
      </c>
      <c r="G2320" s="31"/>
      <c r="H2320" s="31" t="s">
        <v>13</v>
      </c>
      <c r="I2320" s="18" t="s">
        <v>304</v>
      </c>
      <c r="J2320" s="32" t="str">
        <f>VLOOKUP(PANAJI!$I2320,Code2Loc,2,FALSE)</f>
        <v>SHIGNE</v>
      </c>
    </row>
    <row r="2321" spans="1:10" ht="15.75" hidden="1" customHeight="1" x14ac:dyDescent="0.25">
      <c r="A2321" s="29" t="s">
        <v>2121</v>
      </c>
      <c r="B2321" s="30">
        <v>92</v>
      </c>
      <c r="C2321" s="30" t="s">
        <v>305</v>
      </c>
      <c r="D2321" s="30">
        <v>10</v>
      </c>
      <c r="E2321" s="30">
        <v>12</v>
      </c>
      <c r="F2321" s="30" t="s">
        <v>12</v>
      </c>
      <c r="G2321" s="31"/>
      <c r="H2321" s="31" t="s">
        <v>13</v>
      </c>
      <c r="I2321" s="18" t="s">
        <v>306</v>
      </c>
      <c r="J2321" s="32" t="str">
        <f>VLOOKUP(PANAJI!$I2321,Code2Loc,2,FALSE)</f>
        <v>VAGURE</v>
      </c>
    </row>
    <row r="2322" spans="1:10" ht="15.75" hidden="1" customHeight="1" x14ac:dyDescent="0.25">
      <c r="A2322" s="29" t="s">
        <v>2121</v>
      </c>
      <c r="B2322" s="30">
        <v>92</v>
      </c>
      <c r="C2322" s="30" t="s">
        <v>307</v>
      </c>
      <c r="D2322" s="30">
        <v>11</v>
      </c>
      <c r="E2322" s="30">
        <v>14</v>
      </c>
      <c r="F2322" s="30" t="s">
        <v>12</v>
      </c>
      <c r="G2322" s="31"/>
      <c r="H2322" s="31" t="s">
        <v>30</v>
      </c>
      <c r="I2322" s="18" t="s">
        <v>308</v>
      </c>
      <c r="J2322" s="32" t="str">
        <f>VLOOKUP(PANAJI!$I2322,Code2Loc,2,FALSE)</f>
        <v>ADVOI</v>
      </c>
    </row>
    <row r="2323" spans="1:10" ht="15.75" hidden="1" customHeight="1" x14ac:dyDescent="0.25">
      <c r="A2323" s="29" t="s">
        <v>2121</v>
      </c>
      <c r="B2323" s="30">
        <v>92</v>
      </c>
      <c r="C2323" s="30" t="s">
        <v>309</v>
      </c>
      <c r="D2323" s="30">
        <v>12</v>
      </c>
      <c r="E2323" s="30">
        <v>15</v>
      </c>
      <c r="F2323" s="30" t="s">
        <v>12</v>
      </c>
      <c r="G2323" s="31"/>
      <c r="H2323" s="31" t="s">
        <v>13</v>
      </c>
      <c r="I2323" s="18" t="s">
        <v>310</v>
      </c>
      <c r="J2323" s="32" t="str">
        <f>VLOOKUP(PANAJI!$I2323,Code2Loc,2,FALSE)</f>
        <v>MHADAI</v>
      </c>
    </row>
    <row r="2324" spans="1:10" ht="15.75" hidden="1" customHeight="1" x14ac:dyDescent="0.25">
      <c r="A2324" s="29" t="s">
        <v>2121</v>
      </c>
      <c r="B2324" s="30">
        <v>92</v>
      </c>
      <c r="C2324" s="30" t="s">
        <v>311</v>
      </c>
      <c r="D2324" s="30">
        <v>13</v>
      </c>
      <c r="E2324" s="30">
        <v>18</v>
      </c>
      <c r="F2324" s="30" t="s">
        <v>12</v>
      </c>
      <c r="G2324" s="31"/>
      <c r="H2324" s="31" t="s">
        <v>13</v>
      </c>
      <c r="I2324" s="18" t="s">
        <v>312</v>
      </c>
      <c r="J2324" s="32" t="str">
        <f>VLOOKUP(PANAJI!$I2324,Code2Loc,2,FALSE)</f>
        <v>PADELI</v>
      </c>
    </row>
    <row r="2325" spans="1:10" ht="15.75" hidden="1" customHeight="1" x14ac:dyDescent="0.25">
      <c r="A2325" s="29" t="s">
        <v>2121</v>
      </c>
      <c r="B2325" s="30">
        <v>92</v>
      </c>
      <c r="C2325" s="30" t="s">
        <v>313</v>
      </c>
      <c r="D2325" s="30">
        <v>14</v>
      </c>
      <c r="E2325" s="30">
        <v>20</v>
      </c>
      <c r="F2325" s="30" t="s">
        <v>12</v>
      </c>
      <c r="G2325" s="31"/>
      <c r="H2325" s="31" t="s">
        <v>13</v>
      </c>
      <c r="I2325" s="18" t="s">
        <v>314</v>
      </c>
      <c r="J2325" s="32" t="str">
        <f>VLOOKUP(PANAJI!$I2325,Code2Loc,2,FALSE)</f>
        <v>BHIRONDA</v>
      </c>
    </row>
    <row r="2326" spans="1:10" ht="15.75" hidden="1" customHeight="1" x14ac:dyDescent="0.25">
      <c r="A2326" s="29" t="s">
        <v>2121</v>
      </c>
      <c r="B2326" s="30">
        <v>92</v>
      </c>
      <c r="C2326" s="30" t="s">
        <v>315</v>
      </c>
      <c r="D2326" s="30">
        <v>15</v>
      </c>
      <c r="E2326" s="30">
        <v>22</v>
      </c>
      <c r="F2326" s="30" t="s">
        <v>12</v>
      </c>
      <c r="G2326" s="31"/>
      <c r="H2326" s="31" t="s">
        <v>13</v>
      </c>
      <c r="I2326" s="18" t="s">
        <v>316</v>
      </c>
      <c r="J2326" s="32" t="str">
        <f>VLOOKUP(PANAJI!$I2326,Code2Loc,2,FALSE)</f>
        <v>SAVARSHE</v>
      </c>
    </row>
    <row r="2327" spans="1:10" ht="15.75" hidden="1" customHeight="1" x14ac:dyDescent="0.25">
      <c r="A2327" s="29" t="s">
        <v>2121</v>
      </c>
      <c r="B2327" s="30">
        <v>92</v>
      </c>
      <c r="C2327" s="30" t="s">
        <v>317</v>
      </c>
      <c r="D2327" s="30">
        <v>16</v>
      </c>
      <c r="E2327" s="30">
        <v>23</v>
      </c>
      <c r="F2327" s="30" t="s">
        <v>12</v>
      </c>
      <c r="G2327" s="31"/>
      <c r="H2327" s="31" t="s">
        <v>13</v>
      </c>
      <c r="I2327" s="18" t="s">
        <v>318</v>
      </c>
      <c r="J2327" s="32" t="str">
        <f>VLOOKUP(PANAJI!$I2327,Code2Loc,2,FALSE)</f>
        <v>ASSOLEM JNC</v>
      </c>
    </row>
    <row r="2328" spans="1:10" ht="15.75" hidden="1" customHeight="1" x14ac:dyDescent="0.25">
      <c r="A2328" s="29" t="s">
        <v>2121</v>
      </c>
      <c r="B2328" s="30">
        <v>92</v>
      </c>
      <c r="C2328" s="30" t="s">
        <v>319</v>
      </c>
      <c r="D2328" s="30">
        <v>17</v>
      </c>
      <c r="E2328" s="30">
        <v>24</v>
      </c>
      <c r="F2328" s="30" t="s">
        <v>12</v>
      </c>
      <c r="G2328" s="31"/>
      <c r="H2328" s="31" t="s">
        <v>13</v>
      </c>
      <c r="I2328" s="18" t="s">
        <v>320</v>
      </c>
      <c r="J2328" s="32" t="str">
        <f>VLOOKUP(PANAJI!$I2328,Code2Loc,2,FALSE)</f>
        <v>NANUS</v>
      </c>
    </row>
    <row r="2329" spans="1:10" ht="15.75" hidden="1" customHeight="1" x14ac:dyDescent="0.25">
      <c r="A2329" s="29" t="s">
        <v>2121</v>
      </c>
      <c r="B2329" s="30">
        <v>92</v>
      </c>
      <c r="C2329" s="30" t="s">
        <v>2122</v>
      </c>
      <c r="D2329" s="30">
        <v>18</v>
      </c>
      <c r="E2329" s="30">
        <v>26</v>
      </c>
      <c r="F2329" s="30" t="s">
        <v>12</v>
      </c>
      <c r="G2329" s="31"/>
      <c r="H2329" s="31" t="s">
        <v>13</v>
      </c>
      <c r="I2329" s="18" t="s">
        <v>322</v>
      </c>
      <c r="J2329" s="32" t="str">
        <f>VLOOKUP(PANAJI!$I2329,Code2Loc,2,FALSE)</f>
        <v>B.WADA/NX</v>
      </c>
    </row>
    <row r="2330" spans="1:10" ht="15.75" hidden="1" customHeight="1" x14ac:dyDescent="0.25">
      <c r="A2330" s="29" t="s">
        <v>2121</v>
      </c>
      <c r="B2330" s="30">
        <v>92</v>
      </c>
      <c r="C2330" s="30" t="s">
        <v>294</v>
      </c>
      <c r="D2330" s="30">
        <v>19</v>
      </c>
      <c r="E2330" s="30">
        <v>27</v>
      </c>
      <c r="F2330" s="30" t="s">
        <v>12</v>
      </c>
      <c r="G2330" s="31"/>
      <c r="H2330" s="31" t="s">
        <v>13</v>
      </c>
      <c r="I2330" s="18" t="s">
        <v>295</v>
      </c>
      <c r="J2330" s="32" t="str">
        <f>VLOOKUP(PANAJI!$I2330,Code2Loc,2,FALSE)</f>
        <v>VALPOI</v>
      </c>
    </row>
    <row r="2331" spans="1:10" ht="15.75" hidden="1" customHeight="1" x14ac:dyDescent="0.25">
      <c r="A2331" s="29" t="s">
        <v>2123</v>
      </c>
      <c r="B2331" s="30">
        <v>93</v>
      </c>
      <c r="C2331" s="30" t="s">
        <v>11</v>
      </c>
      <c r="D2331" s="30">
        <v>1</v>
      </c>
      <c r="E2331" s="30">
        <v>0</v>
      </c>
      <c r="F2331" s="30" t="s">
        <v>12</v>
      </c>
      <c r="G2331" s="31"/>
      <c r="H2331" s="31" t="s">
        <v>13</v>
      </c>
      <c r="I2331" s="18" t="s">
        <v>14</v>
      </c>
      <c r="J2331" s="32" t="str">
        <f>VLOOKUP(PANAJI!$I2331,Code2Loc,2,FALSE)</f>
        <v>PANAJI</v>
      </c>
    </row>
    <row r="2332" spans="1:10" ht="15.75" hidden="1" customHeight="1" x14ac:dyDescent="0.25">
      <c r="A2332" s="29" t="s">
        <v>2123</v>
      </c>
      <c r="B2332" s="30">
        <v>93</v>
      </c>
      <c r="C2332" s="30" t="s">
        <v>2124</v>
      </c>
      <c r="D2332" s="30">
        <v>2</v>
      </c>
      <c r="E2332" s="30">
        <v>1</v>
      </c>
      <c r="F2332" s="30" t="s">
        <v>12</v>
      </c>
      <c r="G2332" s="31"/>
      <c r="H2332" s="31" t="s">
        <v>13</v>
      </c>
      <c r="I2332" s="18" t="s">
        <v>2125</v>
      </c>
      <c r="J2332" s="32" t="str">
        <f>VLOOKUP(PANAJI!$I2332,Code2Loc,2,FALSE)</f>
        <v>PATTO</v>
      </c>
    </row>
    <row r="2333" spans="1:10" ht="15.75" hidden="1" customHeight="1" x14ac:dyDescent="0.25">
      <c r="A2333" s="29" t="s">
        <v>2123</v>
      </c>
      <c r="B2333" s="30">
        <v>93</v>
      </c>
      <c r="C2333" s="30" t="s">
        <v>2126</v>
      </c>
      <c r="D2333" s="30">
        <v>3</v>
      </c>
      <c r="E2333" s="30">
        <v>2</v>
      </c>
      <c r="F2333" s="30" t="s">
        <v>12</v>
      </c>
      <c r="G2333" s="31"/>
      <c r="H2333" s="31" t="s">
        <v>13</v>
      </c>
      <c r="I2333" s="18" t="s">
        <v>2127</v>
      </c>
      <c r="J2333" s="32" t="str">
        <f>VLOOKUP(PANAJI!$I2333,Code2Loc,2,FALSE)</f>
        <v>MNSH/ZARI</v>
      </c>
    </row>
    <row r="2334" spans="1:10" ht="15.75" hidden="1" customHeight="1" x14ac:dyDescent="0.25">
      <c r="A2334" s="29" t="s">
        <v>2123</v>
      </c>
      <c r="B2334" s="30">
        <v>93</v>
      </c>
      <c r="C2334" s="30" t="s">
        <v>2128</v>
      </c>
      <c r="D2334" s="30">
        <v>4</v>
      </c>
      <c r="E2334" s="30">
        <v>3</v>
      </c>
      <c r="F2334" s="30" t="s">
        <v>12</v>
      </c>
      <c r="G2334" s="31"/>
      <c r="H2334" s="31" t="s">
        <v>13</v>
      </c>
      <c r="I2334" s="18" t="s">
        <v>2129</v>
      </c>
      <c r="J2334" s="32" t="str">
        <f>VLOOKUP(PANAJI!$I2334,Code2Loc,2,FALSE)</f>
        <v>SATI TMPL</v>
      </c>
    </row>
    <row r="2335" spans="1:10" ht="15.75" hidden="1" customHeight="1" x14ac:dyDescent="0.25">
      <c r="A2335" s="29" t="s">
        <v>2123</v>
      </c>
      <c r="B2335" s="30">
        <v>93</v>
      </c>
      <c r="C2335" s="30" t="s">
        <v>2130</v>
      </c>
      <c r="D2335" s="30">
        <v>5</v>
      </c>
      <c r="E2335" s="30">
        <v>4</v>
      </c>
      <c r="F2335" s="30" t="s">
        <v>12</v>
      </c>
      <c r="G2335" s="31"/>
      <c r="H2335" s="31" t="s">
        <v>13</v>
      </c>
      <c r="I2335" s="18" t="s">
        <v>2131</v>
      </c>
      <c r="J2335" s="32" t="str">
        <f>VLOOKUP(PANAJI!$I2335,Code2Loc,2,FALSE)</f>
        <v>GOVT QTRS</v>
      </c>
    </row>
    <row r="2336" spans="1:10" ht="15.75" hidden="1" customHeight="1" x14ac:dyDescent="0.25">
      <c r="A2336" s="29" t="s">
        <v>2123</v>
      </c>
      <c r="B2336" s="30">
        <v>93</v>
      </c>
      <c r="C2336" s="30" t="s">
        <v>2132</v>
      </c>
      <c r="D2336" s="30">
        <v>6</v>
      </c>
      <c r="E2336" s="30">
        <v>5</v>
      </c>
      <c r="F2336" s="30" t="s">
        <v>12</v>
      </c>
      <c r="G2336" s="31"/>
      <c r="H2336" s="31" t="s">
        <v>30</v>
      </c>
      <c r="I2336" s="18" t="s">
        <v>2133</v>
      </c>
      <c r="J2336" s="32" t="str">
        <f>VLOOKUP(PANAJI!$I2336,Code2Loc,2,FALSE)</f>
        <v>T B.HSP/DMR</v>
      </c>
    </row>
    <row r="2337" spans="1:10" ht="15.75" hidden="1" customHeight="1" x14ac:dyDescent="0.25">
      <c r="A2337" s="29" t="s">
        <v>2123</v>
      </c>
      <c r="B2337" s="30">
        <v>93</v>
      </c>
      <c r="C2337" s="30" t="s">
        <v>2134</v>
      </c>
      <c r="D2337" s="30">
        <v>7</v>
      </c>
      <c r="E2337" s="30">
        <v>6</v>
      </c>
      <c r="F2337" s="30" t="s">
        <v>12</v>
      </c>
      <c r="G2337" s="31"/>
      <c r="H2337" s="31" t="s">
        <v>13</v>
      </c>
      <c r="I2337" s="18" t="s">
        <v>2135</v>
      </c>
      <c r="J2337" s="32" t="str">
        <f>VLOOKUP(PANAJI!$I2337,Code2Loc,2,FALSE)</f>
        <v>MADHUBAN</v>
      </c>
    </row>
    <row r="2338" spans="1:10" ht="15.75" hidden="1" customHeight="1" x14ac:dyDescent="0.25">
      <c r="A2338" s="29" t="s">
        <v>2123</v>
      </c>
      <c r="B2338" s="30">
        <v>93</v>
      </c>
      <c r="C2338" s="30" t="s">
        <v>2136</v>
      </c>
      <c r="D2338" s="30">
        <v>8</v>
      </c>
      <c r="E2338" s="30">
        <v>7</v>
      </c>
      <c r="F2338" s="30" t="s">
        <v>12</v>
      </c>
      <c r="G2338" s="31"/>
      <c r="H2338" s="31" t="s">
        <v>13</v>
      </c>
      <c r="I2338" s="18" t="s">
        <v>2137</v>
      </c>
      <c r="J2338" s="32" t="str">
        <f>VLOOKUP(PANAJI!$I2338,Code2Loc,2,FALSE)</f>
        <v>BRANCOS X</v>
      </c>
    </row>
    <row r="2339" spans="1:10" ht="15.75" hidden="1" customHeight="1" x14ac:dyDescent="0.25">
      <c r="A2339" s="29" t="s">
        <v>2123</v>
      </c>
      <c r="B2339" s="30">
        <v>93</v>
      </c>
      <c r="C2339" s="30" t="s">
        <v>2138</v>
      </c>
      <c r="D2339" s="30">
        <v>9</v>
      </c>
      <c r="E2339" s="30">
        <v>8</v>
      </c>
      <c r="F2339" s="30" t="s">
        <v>12</v>
      </c>
      <c r="G2339" s="31"/>
      <c r="H2339" s="31" t="s">
        <v>13</v>
      </c>
      <c r="I2339" s="18" t="s">
        <v>2139</v>
      </c>
      <c r="J2339" s="32" t="str">
        <f>VLOOKUP(PANAJI!$I2339,Code2Loc,2,FALSE)</f>
        <v>CCLO/ST.INZ</v>
      </c>
    </row>
    <row r="2340" spans="1:10" ht="15.75" hidden="1" customHeight="1" x14ac:dyDescent="0.25">
      <c r="A2340" s="29" t="s">
        <v>2123</v>
      </c>
      <c r="B2340" s="30">
        <v>93</v>
      </c>
      <c r="C2340" s="30" t="s">
        <v>297</v>
      </c>
      <c r="D2340" s="30">
        <v>10</v>
      </c>
      <c r="E2340" s="30">
        <v>9</v>
      </c>
      <c r="F2340" s="30" t="s">
        <v>12</v>
      </c>
      <c r="G2340" s="31"/>
      <c r="H2340" s="31" t="s">
        <v>13</v>
      </c>
      <c r="I2340" s="18" t="s">
        <v>298</v>
      </c>
      <c r="J2340" s="32" t="str">
        <f>VLOOKUP(PANAJI!$I2340,Code2Loc,2,FALSE)</f>
        <v>PANAJI MKT</v>
      </c>
    </row>
    <row r="2341" spans="1:10" ht="15.75" hidden="1" customHeight="1" x14ac:dyDescent="0.25">
      <c r="A2341" s="29" t="s">
        <v>1144</v>
      </c>
      <c r="B2341" s="30">
        <v>94</v>
      </c>
      <c r="C2341" s="30" t="s">
        <v>11</v>
      </c>
      <c r="D2341" s="30">
        <v>1</v>
      </c>
      <c r="E2341" s="30">
        <v>0</v>
      </c>
      <c r="F2341" s="30" t="s">
        <v>12</v>
      </c>
      <c r="G2341" s="31"/>
      <c r="H2341" s="31" t="s">
        <v>13</v>
      </c>
      <c r="I2341" s="18" t="s">
        <v>14</v>
      </c>
      <c r="J2341" s="32" t="str">
        <f>VLOOKUP(PANAJI!$I2341,Code2Loc,2,FALSE)</f>
        <v>PANAJI</v>
      </c>
    </row>
    <row r="2342" spans="1:10" ht="15.75" hidden="1" customHeight="1" x14ac:dyDescent="0.25">
      <c r="A2342" s="29" t="s">
        <v>1144</v>
      </c>
      <c r="B2342" s="30">
        <v>94</v>
      </c>
      <c r="C2342" s="30" t="s">
        <v>77</v>
      </c>
      <c r="D2342" s="30">
        <v>2</v>
      </c>
      <c r="E2342" s="30">
        <v>2</v>
      </c>
      <c r="F2342" s="30" t="s">
        <v>12</v>
      </c>
      <c r="G2342" s="31"/>
      <c r="H2342" s="31" t="s">
        <v>30</v>
      </c>
      <c r="I2342" s="18" t="s">
        <v>78</v>
      </c>
      <c r="J2342" s="32" t="str">
        <f>VLOOKUP(PANAJI!$I2342,Code2Loc,2,FALSE)</f>
        <v>SAI SERVICE</v>
      </c>
    </row>
    <row r="2343" spans="1:10" ht="15.75" hidden="1" customHeight="1" x14ac:dyDescent="0.25">
      <c r="A2343" s="29" t="s">
        <v>1144</v>
      </c>
      <c r="B2343" s="30">
        <v>94</v>
      </c>
      <c r="C2343" s="30" t="s">
        <v>1093</v>
      </c>
      <c r="D2343" s="30">
        <v>3</v>
      </c>
      <c r="E2343" s="30">
        <v>3</v>
      </c>
      <c r="F2343" s="30" t="s">
        <v>12</v>
      </c>
      <c r="G2343" s="31"/>
      <c r="H2343" s="31" t="s">
        <v>13</v>
      </c>
      <c r="I2343" s="18" t="s">
        <v>1094</v>
      </c>
      <c r="J2343" s="32" t="str">
        <f>VLOOKUP(PANAJI!$I2343,Code2Loc,2,FALSE)</f>
        <v>SECRETARIAT</v>
      </c>
    </row>
    <row r="2344" spans="1:10" ht="15.75" hidden="1" customHeight="1" x14ac:dyDescent="0.25">
      <c r="A2344" s="29" t="s">
        <v>2140</v>
      </c>
      <c r="B2344" s="30">
        <v>95</v>
      </c>
      <c r="C2344" s="30" t="s">
        <v>11</v>
      </c>
      <c r="D2344" s="30">
        <v>1</v>
      </c>
      <c r="E2344" s="30">
        <v>0</v>
      </c>
      <c r="F2344" s="30" t="s">
        <v>12</v>
      </c>
      <c r="G2344" s="31"/>
      <c r="H2344" s="31" t="s">
        <v>13</v>
      </c>
      <c r="I2344" s="18" t="s">
        <v>14</v>
      </c>
      <c r="J2344" s="32" t="str">
        <f>VLOOKUP(PANAJI!$I2344,Code2Loc,2,FALSE)</f>
        <v>PANAJI</v>
      </c>
    </row>
    <row r="2345" spans="1:10" ht="15.75" hidden="1" customHeight="1" x14ac:dyDescent="0.25">
      <c r="A2345" s="29" t="s">
        <v>2140</v>
      </c>
      <c r="B2345" s="30">
        <v>95</v>
      </c>
      <c r="C2345" s="30" t="s">
        <v>77</v>
      </c>
      <c r="D2345" s="30">
        <v>2</v>
      </c>
      <c r="E2345" s="30">
        <v>2</v>
      </c>
      <c r="F2345" s="30" t="s">
        <v>12</v>
      </c>
      <c r="G2345" s="31"/>
      <c r="H2345" s="31" t="s">
        <v>30</v>
      </c>
      <c r="I2345" s="18" t="s">
        <v>78</v>
      </c>
      <c r="J2345" s="32" t="str">
        <f>VLOOKUP(PANAJI!$I2345,Code2Loc,2,FALSE)</f>
        <v>SAI SERVICE</v>
      </c>
    </row>
    <row r="2346" spans="1:10" ht="15.75" hidden="1" customHeight="1" x14ac:dyDescent="0.25">
      <c r="A2346" s="29" t="s">
        <v>2140</v>
      </c>
      <c r="B2346" s="30">
        <v>95</v>
      </c>
      <c r="C2346" s="30" t="s">
        <v>79</v>
      </c>
      <c r="D2346" s="30">
        <v>3</v>
      </c>
      <c r="E2346" s="30">
        <v>3</v>
      </c>
      <c r="F2346" s="30" t="s">
        <v>12</v>
      </c>
      <c r="G2346" s="31"/>
      <c r="H2346" s="31" t="s">
        <v>13</v>
      </c>
      <c r="I2346" s="18" t="s">
        <v>80</v>
      </c>
      <c r="J2346" s="32" t="str">
        <f>VLOOKUP(PANAJI!$I2346,Code2Loc,2,FALSE)</f>
        <v>TIN BLD/COL</v>
      </c>
    </row>
    <row r="2347" spans="1:10" ht="15.75" hidden="1" customHeight="1" x14ac:dyDescent="0.25">
      <c r="A2347" s="29" t="s">
        <v>2123</v>
      </c>
      <c r="B2347" s="30">
        <v>96</v>
      </c>
      <c r="C2347" s="30" t="s">
        <v>11</v>
      </c>
      <c r="D2347" s="30">
        <v>1</v>
      </c>
      <c r="E2347" s="30">
        <v>0</v>
      </c>
      <c r="F2347" s="30" t="s">
        <v>12</v>
      </c>
      <c r="G2347" s="31"/>
      <c r="H2347" s="31" t="s">
        <v>13</v>
      </c>
      <c r="I2347" s="18" t="s">
        <v>14</v>
      </c>
      <c r="J2347" s="32" t="str">
        <f>VLOOKUP(PANAJI!$I2347,Code2Loc,2,FALSE)</f>
        <v>PANAJI</v>
      </c>
    </row>
    <row r="2348" spans="1:10" ht="15.75" hidden="1" customHeight="1" x14ac:dyDescent="0.25">
      <c r="A2348" s="29" t="s">
        <v>2123</v>
      </c>
      <c r="B2348" s="30">
        <v>96</v>
      </c>
      <c r="C2348" s="30" t="s">
        <v>2141</v>
      </c>
      <c r="D2348" s="30">
        <v>2</v>
      </c>
      <c r="E2348" s="30">
        <v>2</v>
      </c>
      <c r="F2348" s="30" t="s">
        <v>12</v>
      </c>
      <c r="G2348" s="31"/>
      <c r="H2348" s="31" t="s">
        <v>13</v>
      </c>
      <c r="I2348" s="18" t="s">
        <v>2142</v>
      </c>
      <c r="J2348" s="32" t="str">
        <f>VLOOKUP(PANAJI!$I2348,Code2Loc,2,FALSE)</f>
        <v>OLD SECRET</v>
      </c>
    </row>
    <row r="2349" spans="1:10" ht="15.75" hidden="1" customHeight="1" x14ac:dyDescent="0.25">
      <c r="A2349" s="29" t="s">
        <v>2123</v>
      </c>
      <c r="B2349" s="30">
        <v>96</v>
      </c>
      <c r="C2349" s="30" t="s">
        <v>2143</v>
      </c>
      <c r="D2349" s="30">
        <v>3</v>
      </c>
      <c r="E2349" s="30">
        <v>3</v>
      </c>
      <c r="F2349" s="30" t="s">
        <v>12</v>
      </c>
      <c r="G2349" s="31"/>
      <c r="H2349" s="31" t="s">
        <v>13</v>
      </c>
      <c r="I2349" s="18" t="s">
        <v>2144</v>
      </c>
      <c r="J2349" s="32" t="str">
        <f>VLOOKUP(PANAJI!$I2349,Code2Loc,2,FALSE)</f>
        <v>AZAD MAIDAN</v>
      </c>
    </row>
    <row r="2350" spans="1:10" ht="15.75" hidden="1" customHeight="1" x14ac:dyDescent="0.25">
      <c r="A2350" s="29" t="s">
        <v>2123</v>
      </c>
      <c r="B2350" s="30">
        <v>96</v>
      </c>
      <c r="C2350" s="30" t="s">
        <v>297</v>
      </c>
      <c r="D2350" s="30">
        <v>4</v>
      </c>
      <c r="E2350" s="30">
        <v>4</v>
      </c>
      <c r="F2350" s="30" t="s">
        <v>12</v>
      </c>
      <c r="G2350" s="31"/>
      <c r="H2350" s="31" t="s">
        <v>13</v>
      </c>
      <c r="I2350" s="18" t="s">
        <v>298</v>
      </c>
      <c r="J2350" s="32" t="str">
        <f>VLOOKUP(PANAJI!$I2350,Code2Loc,2,FALSE)</f>
        <v>PANAJI MKT</v>
      </c>
    </row>
    <row r="2351" spans="1:10" ht="15.75" hidden="1" customHeight="1" x14ac:dyDescent="0.25">
      <c r="A2351" s="29" t="s">
        <v>2123</v>
      </c>
      <c r="B2351" s="30">
        <v>96</v>
      </c>
      <c r="C2351" s="30" t="s">
        <v>2138</v>
      </c>
      <c r="D2351" s="30">
        <v>5</v>
      </c>
      <c r="E2351" s="30">
        <v>5</v>
      </c>
      <c r="F2351" s="30" t="s">
        <v>12</v>
      </c>
      <c r="G2351" s="31"/>
      <c r="H2351" s="31" t="s">
        <v>30</v>
      </c>
      <c r="I2351" s="18" t="s">
        <v>2139</v>
      </c>
      <c r="J2351" s="32" t="str">
        <f>VLOOKUP(PANAJI!$I2351,Code2Loc,2,FALSE)</f>
        <v>CCLO/ST.INZ</v>
      </c>
    </row>
    <row r="2352" spans="1:10" ht="15.75" hidden="1" customHeight="1" x14ac:dyDescent="0.25">
      <c r="A2352" s="29" t="s">
        <v>2123</v>
      </c>
      <c r="B2352" s="30">
        <v>96</v>
      </c>
      <c r="C2352" s="30" t="s">
        <v>2136</v>
      </c>
      <c r="D2352" s="30">
        <v>6</v>
      </c>
      <c r="E2352" s="30">
        <v>6</v>
      </c>
      <c r="F2352" s="30" t="s">
        <v>12</v>
      </c>
      <c r="G2352" s="31"/>
      <c r="H2352" s="31" t="s">
        <v>13</v>
      </c>
      <c r="I2352" s="18" t="s">
        <v>2137</v>
      </c>
      <c r="J2352" s="32" t="str">
        <f>VLOOKUP(PANAJI!$I2352,Code2Loc,2,FALSE)</f>
        <v>BRANCOS X</v>
      </c>
    </row>
    <row r="2353" spans="1:10" ht="15.75" hidden="1" customHeight="1" x14ac:dyDescent="0.25">
      <c r="A2353" s="29" t="s">
        <v>2123</v>
      </c>
      <c r="B2353" s="30">
        <v>96</v>
      </c>
      <c r="C2353" s="30" t="s">
        <v>2134</v>
      </c>
      <c r="D2353" s="30">
        <v>7</v>
      </c>
      <c r="E2353" s="30">
        <v>7</v>
      </c>
      <c r="F2353" s="30" t="s">
        <v>12</v>
      </c>
      <c r="G2353" s="31"/>
      <c r="H2353" s="31" t="s">
        <v>13</v>
      </c>
      <c r="I2353" s="18" t="s">
        <v>2135</v>
      </c>
      <c r="J2353" s="32" t="str">
        <f>VLOOKUP(PANAJI!$I2353,Code2Loc,2,FALSE)</f>
        <v>MADHUBAN</v>
      </c>
    </row>
    <row r="2354" spans="1:10" ht="15.75" hidden="1" customHeight="1" x14ac:dyDescent="0.25">
      <c r="A2354" s="29" t="s">
        <v>2123</v>
      </c>
      <c r="B2354" s="30">
        <v>96</v>
      </c>
      <c r="C2354" s="30" t="s">
        <v>2132</v>
      </c>
      <c r="D2354" s="30">
        <v>8</v>
      </c>
      <c r="E2354" s="30">
        <v>8</v>
      </c>
      <c r="F2354" s="30" t="s">
        <v>12</v>
      </c>
      <c r="G2354" s="31"/>
      <c r="H2354" s="31" t="s">
        <v>13</v>
      </c>
      <c r="I2354" s="18" t="s">
        <v>2133</v>
      </c>
      <c r="J2354" s="32" t="str">
        <f>VLOOKUP(PANAJI!$I2354,Code2Loc,2,FALSE)</f>
        <v>T B.HSP/DMR</v>
      </c>
    </row>
    <row r="2355" spans="1:10" ht="15.75" hidden="1" customHeight="1" x14ac:dyDescent="0.25">
      <c r="A2355" s="29" t="s">
        <v>2123</v>
      </c>
      <c r="B2355" s="30">
        <v>96</v>
      </c>
      <c r="C2355" s="30" t="s">
        <v>2130</v>
      </c>
      <c r="D2355" s="30">
        <v>9</v>
      </c>
      <c r="E2355" s="30">
        <v>9</v>
      </c>
      <c r="F2355" s="30" t="s">
        <v>12</v>
      </c>
      <c r="G2355" s="31"/>
      <c r="H2355" s="31" t="s">
        <v>13</v>
      </c>
      <c r="I2355" s="18" t="s">
        <v>2131</v>
      </c>
      <c r="J2355" s="32" t="str">
        <f>VLOOKUP(PANAJI!$I2355,Code2Loc,2,FALSE)</f>
        <v>GOVT QTRS</v>
      </c>
    </row>
    <row r="2356" spans="1:10" ht="15.75" hidden="1" customHeight="1" x14ac:dyDescent="0.25">
      <c r="A2356" s="29" t="s">
        <v>2123</v>
      </c>
      <c r="B2356" s="30">
        <v>96</v>
      </c>
      <c r="C2356" s="30" t="s">
        <v>2128</v>
      </c>
      <c r="D2356" s="30">
        <v>10</v>
      </c>
      <c r="E2356" s="30">
        <v>10</v>
      </c>
      <c r="F2356" s="30" t="s">
        <v>12</v>
      </c>
      <c r="G2356" s="31"/>
      <c r="H2356" s="31" t="s">
        <v>13</v>
      </c>
      <c r="I2356" s="18" t="s">
        <v>2129</v>
      </c>
      <c r="J2356" s="32" t="str">
        <f>VLOOKUP(PANAJI!$I2356,Code2Loc,2,FALSE)</f>
        <v>SATI TMPL</v>
      </c>
    </row>
    <row r="2357" spans="1:10" ht="15.75" hidden="1" customHeight="1" x14ac:dyDescent="0.25">
      <c r="A2357" s="29" t="s">
        <v>2123</v>
      </c>
      <c r="B2357" s="30">
        <v>96</v>
      </c>
      <c r="C2357" s="30" t="s">
        <v>2126</v>
      </c>
      <c r="D2357" s="30">
        <v>11</v>
      </c>
      <c r="E2357" s="30">
        <v>11</v>
      </c>
      <c r="F2357" s="30" t="s">
        <v>12</v>
      </c>
      <c r="G2357" s="31"/>
      <c r="H2357" s="31" t="s">
        <v>13</v>
      </c>
      <c r="I2357" s="18" t="s">
        <v>2127</v>
      </c>
      <c r="J2357" s="32" t="str">
        <f>VLOOKUP(PANAJI!$I2357,Code2Loc,2,FALSE)</f>
        <v>MNSH/ZARI</v>
      </c>
    </row>
    <row r="2358" spans="1:10" ht="15.75" hidden="1" customHeight="1" x14ac:dyDescent="0.25">
      <c r="A2358" s="29" t="s">
        <v>2123</v>
      </c>
      <c r="B2358" s="30">
        <v>96</v>
      </c>
      <c r="C2358" s="30" t="s">
        <v>2124</v>
      </c>
      <c r="D2358" s="30">
        <v>12</v>
      </c>
      <c r="E2358" s="30">
        <v>12</v>
      </c>
      <c r="F2358" s="30" t="s">
        <v>12</v>
      </c>
      <c r="G2358" s="31"/>
      <c r="H2358" s="31" t="s">
        <v>13</v>
      </c>
      <c r="I2358" s="18" t="s">
        <v>2125</v>
      </c>
      <c r="J2358" s="32" t="str">
        <f>VLOOKUP(PANAJI!$I2358,Code2Loc,2,FALSE)</f>
        <v>PATTO</v>
      </c>
    </row>
    <row r="2359" spans="1:10" ht="15.75" hidden="1" customHeight="1" x14ac:dyDescent="0.25">
      <c r="A2359" s="29" t="s">
        <v>2123</v>
      </c>
      <c r="B2359" s="30">
        <v>96</v>
      </c>
      <c r="C2359" s="30" t="s">
        <v>2145</v>
      </c>
      <c r="D2359" s="30">
        <v>13</v>
      </c>
      <c r="E2359" s="30">
        <v>13</v>
      </c>
      <c r="F2359" s="30" t="s">
        <v>12</v>
      </c>
      <c r="G2359" s="31"/>
      <c r="H2359" s="31" t="s">
        <v>13</v>
      </c>
      <c r="I2359" s="18" t="s">
        <v>2146</v>
      </c>
      <c r="J2359" s="32" t="str">
        <f>VLOOKUP(PANAJI!$I2359,Code2Loc,2,FALSE)</f>
        <v>NATINL CLUB</v>
      </c>
    </row>
    <row r="2360" spans="1:10" ht="15.75" hidden="1" customHeight="1" x14ac:dyDescent="0.25">
      <c r="A2360" s="29" t="s">
        <v>2147</v>
      </c>
      <c r="B2360" s="30">
        <v>97</v>
      </c>
      <c r="C2360" s="30" t="s">
        <v>269</v>
      </c>
      <c r="D2360" s="30">
        <v>1</v>
      </c>
      <c r="E2360" s="30">
        <v>0</v>
      </c>
      <c r="F2360" s="30" t="s">
        <v>1175</v>
      </c>
      <c r="G2360" s="31"/>
      <c r="H2360" s="31" t="s">
        <v>13</v>
      </c>
      <c r="I2360" s="18" t="s">
        <v>270</v>
      </c>
      <c r="J2360" s="32" t="str">
        <f>VLOOKUP(PANAJI!$I2360,Code2Loc,2,FALSE)</f>
        <v>CURCHOREM</v>
      </c>
    </row>
    <row r="2361" spans="1:10" ht="15.75" hidden="1" customHeight="1" x14ac:dyDescent="0.25">
      <c r="A2361" s="29" t="s">
        <v>2147</v>
      </c>
      <c r="B2361" s="30">
        <v>97</v>
      </c>
      <c r="C2361" s="30" t="s">
        <v>2148</v>
      </c>
      <c r="D2361" s="30">
        <v>2</v>
      </c>
      <c r="E2361" s="30">
        <v>3</v>
      </c>
      <c r="F2361" s="30" t="s">
        <v>1175</v>
      </c>
      <c r="G2361" s="31"/>
      <c r="H2361" s="31" t="s">
        <v>30</v>
      </c>
      <c r="I2361" s="18" t="s">
        <v>2149</v>
      </c>
      <c r="J2361" s="32" t="str">
        <f>VLOOKUP(PANAJI!$I2361,Code2Loc,2,FALSE)</f>
        <v>KAKODA</v>
      </c>
    </row>
    <row r="2362" spans="1:10" ht="15.75" hidden="1" customHeight="1" x14ac:dyDescent="0.25">
      <c r="A2362" s="29" t="s">
        <v>2147</v>
      </c>
      <c r="B2362" s="30">
        <v>97</v>
      </c>
      <c r="C2362" s="30" t="s">
        <v>2150</v>
      </c>
      <c r="D2362" s="30">
        <v>3</v>
      </c>
      <c r="E2362" s="30">
        <v>4</v>
      </c>
      <c r="F2362" s="30" t="s">
        <v>1175</v>
      </c>
      <c r="G2362" s="31"/>
      <c r="H2362" s="31" t="s">
        <v>13</v>
      </c>
      <c r="I2362" s="18" t="s">
        <v>2151</v>
      </c>
      <c r="J2362" s="32" t="str">
        <f>VLOOKUP(PANAJI!$I2362,Code2Loc,2,FALSE)</f>
        <v>VODLE MOL</v>
      </c>
    </row>
    <row r="2363" spans="1:10" ht="15.75" hidden="1" customHeight="1" x14ac:dyDescent="0.25">
      <c r="A2363" s="29" t="s">
        <v>2147</v>
      </c>
      <c r="B2363" s="30">
        <v>97</v>
      </c>
      <c r="C2363" s="30" t="s">
        <v>2152</v>
      </c>
      <c r="D2363" s="30">
        <v>4</v>
      </c>
      <c r="E2363" s="30">
        <v>6</v>
      </c>
      <c r="F2363" s="30" t="s">
        <v>1175</v>
      </c>
      <c r="G2363" s="31"/>
      <c r="H2363" s="31" t="s">
        <v>13</v>
      </c>
      <c r="I2363" s="18" t="s">
        <v>2153</v>
      </c>
      <c r="J2363" s="32" t="str">
        <f>VLOOKUP(PANAJI!$I2363,Code2Loc,2,FALSE)</f>
        <v>SOLIEM</v>
      </c>
    </row>
    <row r="2364" spans="1:10" ht="15.75" hidden="1" customHeight="1" x14ac:dyDescent="0.25">
      <c r="A2364" s="29" t="s">
        <v>2154</v>
      </c>
      <c r="B2364" s="30">
        <v>98</v>
      </c>
      <c r="C2364" s="30" t="s">
        <v>11</v>
      </c>
      <c r="D2364" s="30">
        <v>1</v>
      </c>
      <c r="E2364" s="30">
        <v>0</v>
      </c>
      <c r="F2364" s="30" t="s">
        <v>12</v>
      </c>
      <c r="G2364" s="31"/>
      <c r="H2364" s="31" t="s">
        <v>13</v>
      </c>
      <c r="I2364" s="18" t="s">
        <v>14</v>
      </c>
      <c r="J2364" s="32" t="str">
        <f>VLOOKUP(PANAJI!$I2364,Code2Loc,2,FALSE)</f>
        <v>PANAJI</v>
      </c>
    </row>
    <row r="2365" spans="1:10" ht="15.75" hidden="1" customHeight="1" x14ac:dyDescent="0.25">
      <c r="A2365" s="29" t="s">
        <v>2154</v>
      </c>
      <c r="B2365" s="30">
        <v>98</v>
      </c>
      <c r="C2365" s="30" t="s">
        <v>206</v>
      </c>
      <c r="D2365" s="30">
        <v>2</v>
      </c>
      <c r="E2365" s="30">
        <v>2</v>
      </c>
      <c r="F2365" s="30" t="s">
        <v>12</v>
      </c>
      <c r="G2365" s="31"/>
      <c r="H2365" s="31" t="s">
        <v>13</v>
      </c>
      <c r="I2365" s="18" t="s">
        <v>207</v>
      </c>
      <c r="J2365" s="32" t="str">
        <f>VLOOKUP(PANAJI!$I2365,Code2Loc,2,FALSE)</f>
        <v>R. PATTO</v>
      </c>
    </row>
    <row r="2366" spans="1:10" ht="15.75" hidden="1" customHeight="1" x14ac:dyDescent="0.25">
      <c r="A2366" s="29" t="s">
        <v>2154</v>
      </c>
      <c r="B2366" s="30">
        <v>98</v>
      </c>
      <c r="C2366" s="30" t="s">
        <v>208</v>
      </c>
      <c r="D2366" s="30">
        <v>3</v>
      </c>
      <c r="E2366" s="30">
        <v>3</v>
      </c>
      <c r="F2366" s="30" t="s">
        <v>12</v>
      </c>
      <c r="G2366" s="31"/>
      <c r="H2366" s="31" t="s">
        <v>13</v>
      </c>
      <c r="I2366" s="18" t="s">
        <v>209</v>
      </c>
      <c r="J2366" s="32" t="str">
        <f>VLOOKUP(PANAJI!$I2366,Code2Loc,2,FALSE)</f>
        <v>RBDR FERRY</v>
      </c>
    </row>
    <row r="2367" spans="1:10" ht="15.75" hidden="1" customHeight="1" x14ac:dyDescent="0.25">
      <c r="A2367" s="29" t="s">
        <v>2154</v>
      </c>
      <c r="B2367" s="30">
        <v>98</v>
      </c>
      <c r="C2367" s="30" t="s">
        <v>210</v>
      </c>
      <c r="D2367" s="30">
        <v>4</v>
      </c>
      <c r="E2367" s="30">
        <v>4</v>
      </c>
      <c r="F2367" s="30" t="s">
        <v>12</v>
      </c>
      <c r="G2367" s="31"/>
      <c r="H2367" s="31" t="s">
        <v>13</v>
      </c>
      <c r="I2367" s="18" t="s">
        <v>211</v>
      </c>
      <c r="J2367" s="32" t="str">
        <f>VLOOKUP(PANAJI!$I2367,Code2Loc,2,FALSE)</f>
        <v>RIBANDAR</v>
      </c>
    </row>
    <row r="2368" spans="1:10" ht="15.75" hidden="1" customHeight="1" x14ac:dyDescent="0.25">
      <c r="A2368" s="29" t="s">
        <v>2154</v>
      </c>
      <c r="B2368" s="30">
        <v>98</v>
      </c>
      <c r="C2368" s="30" t="s">
        <v>212</v>
      </c>
      <c r="D2368" s="30">
        <v>5</v>
      </c>
      <c r="E2368" s="30">
        <v>5</v>
      </c>
      <c r="F2368" s="30" t="s">
        <v>12</v>
      </c>
      <c r="G2368" s="31"/>
      <c r="H2368" s="31" t="s">
        <v>13</v>
      </c>
      <c r="I2368" s="18" t="s">
        <v>213</v>
      </c>
      <c r="J2368" s="32" t="str">
        <f>VLOOKUP(PANAJI!$I2368,Code2Loc,2,FALSE)</f>
        <v>RBDR SCHOOL</v>
      </c>
    </row>
    <row r="2369" spans="1:10" ht="15.75" hidden="1" customHeight="1" x14ac:dyDescent="0.25">
      <c r="A2369" s="29" t="s">
        <v>2154</v>
      </c>
      <c r="B2369" s="30">
        <v>98</v>
      </c>
      <c r="C2369" s="30" t="s">
        <v>214</v>
      </c>
      <c r="D2369" s="30">
        <v>6</v>
      </c>
      <c r="E2369" s="30">
        <v>6</v>
      </c>
      <c r="F2369" s="30" t="s">
        <v>12</v>
      </c>
      <c r="G2369" s="31"/>
      <c r="H2369" s="31" t="s">
        <v>13</v>
      </c>
      <c r="I2369" s="18" t="s">
        <v>215</v>
      </c>
      <c r="J2369" s="32" t="str">
        <f>VLOOKUP(PANAJI!$I2369,Code2Loc,2,FALSE)</f>
        <v>ST.PEDRO</v>
      </c>
    </row>
    <row r="2370" spans="1:10" ht="15.75" hidden="1" customHeight="1" x14ac:dyDescent="0.25">
      <c r="A2370" s="29" t="s">
        <v>2154</v>
      </c>
      <c r="B2370" s="30">
        <v>98</v>
      </c>
      <c r="C2370" s="30" t="s">
        <v>216</v>
      </c>
      <c r="D2370" s="30">
        <v>7</v>
      </c>
      <c r="E2370" s="30">
        <v>7</v>
      </c>
      <c r="F2370" s="30" t="s">
        <v>12</v>
      </c>
      <c r="G2370" s="31"/>
      <c r="H2370" s="31" t="s">
        <v>13</v>
      </c>
      <c r="I2370" s="18" t="s">
        <v>217</v>
      </c>
      <c r="J2370" s="32" t="str">
        <f>VLOOKUP(PANAJI!$I2370,Code2Loc,2,FALSE)</f>
        <v>BAINGINI</v>
      </c>
    </row>
    <row r="2371" spans="1:10" ht="15.75" hidden="1" customHeight="1" x14ac:dyDescent="0.25">
      <c r="A2371" s="29" t="s">
        <v>2154</v>
      </c>
      <c r="B2371" s="30">
        <v>98</v>
      </c>
      <c r="C2371" s="30" t="s">
        <v>218</v>
      </c>
      <c r="D2371" s="30">
        <v>8</v>
      </c>
      <c r="E2371" s="30">
        <v>9</v>
      </c>
      <c r="F2371" s="30" t="s">
        <v>12</v>
      </c>
      <c r="G2371" s="31"/>
      <c r="H2371" s="31" t="s">
        <v>13</v>
      </c>
      <c r="I2371" s="18" t="s">
        <v>219</v>
      </c>
      <c r="J2371" s="32" t="str">
        <f>VLOOKUP(PANAJI!$I2371,Code2Loc,2,FALSE)</f>
        <v>OLD GOA</v>
      </c>
    </row>
    <row r="2372" spans="1:10" ht="15.75" hidden="1" customHeight="1" x14ac:dyDescent="0.25">
      <c r="A2372" s="29" t="s">
        <v>2154</v>
      </c>
      <c r="B2372" s="30">
        <v>98</v>
      </c>
      <c r="C2372" s="30" t="s">
        <v>220</v>
      </c>
      <c r="D2372" s="30">
        <v>9</v>
      </c>
      <c r="E2372" s="30">
        <v>11</v>
      </c>
      <c r="F2372" s="30" t="s">
        <v>12</v>
      </c>
      <c r="G2372" s="31"/>
      <c r="H2372" s="31" t="s">
        <v>13</v>
      </c>
      <c r="I2372" s="18" t="s">
        <v>221</v>
      </c>
      <c r="J2372" s="32" t="str">
        <f>VLOOKUP(PANAJI!$I2372,Code2Loc,2,FALSE)</f>
        <v>CORLI PUMP</v>
      </c>
    </row>
    <row r="2373" spans="1:10" ht="15.75" hidden="1" customHeight="1" x14ac:dyDescent="0.25">
      <c r="A2373" s="29" t="s">
        <v>2154</v>
      </c>
      <c r="B2373" s="30">
        <v>98</v>
      </c>
      <c r="C2373" s="30" t="s">
        <v>222</v>
      </c>
      <c r="D2373" s="30">
        <v>10</v>
      </c>
      <c r="E2373" s="30">
        <v>12</v>
      </c>
      <c r="F2373" s="30" t="s">
        <v>12</v>
      </c>
      <c r="G2373" s="31"/>
      <c r="H2373" s="31" t="s">
        <v>13</v>
      </c>
      <c r="I2373" s="18" t="s">
        <v>223</v>
      </c>
      <c r="J2373" s="32" t="str">
        <f>VLOOKUP(PANAJI!$I2373,Code2Loc,2,FALSE)</f>
        <v>CORLIM</v>
      </c>
    </row>
    <row r="2374" spans="1:10" ht="15.75" hidden="1" customHeight="1" x14ac:dyDescent="0.25">
      <c r="A2374" s="29" t="s">
        <v>2154</v>
      </c>
      <c r="B2374" s="30">
        <v>98</v>
      </c>
      <c r="C2374" s="30" t="s">
        <v>224</v>
      </c>
      <c r="D2374" s="30">
        <v>11</v>
      </c>
      <c r="E2374" s="30">
        <v>13</v>
      </c>
      <c r="F2374" s="30" t="s">
        <v>12</v>
      </c>
      <c r="G2374" s="31"/>
      <c r="H2374" s="31" t="s">
        <v>13</v>
      </c>
      <c r="I2374" s="18" t="s">
        <v>225</v>
      </c>
      <c r="J2374" s="32" t="str">
        <f>VLOOKUP(PANAJI!$I2374,Code2Loc,2,FALSE)</f>
        <v>DHULAPI</v>
      </c>
    </row>
    <row r="2375" spans="1:10" ht="15.75" hidden="1" customHeight="1" x14ac:dyDescent="0.25">
      <c r="A2375" s="29" t="s">
        <v>2154</v>
      </c>
      <c r="B2375" s="30">
        <v>98</v>
      </c>
      <c r="C2375" s="30" t="s">
        <v>163</v>
      </c>
      <c r="D2375" s="30">
        <v>12</v>
      </c>
      <c r="E2375" s="30">
        <v>14</v>
      </c>
      <c r="F2375" s="30" t="s">
        <v>12</v>
      </c>
      <c r="G2375" s="31"/>
      <c r="H2375" s="31" t="s">
        <v>13</v>
      </c>
      <c r="I2375" s="18" t="s">
        <v>164</v>
      </c>
      <c r="J2375" s="32" t="str">
        <f>VLOOKUP(PANAJI!$I2375,Code2Loc,2,FALSE)</f>
        <v>BANASTARI</v>
      </c>
    </row>
    <row r="2376" spans="1:10" ht="15.75" hidden="1" customHeight="1" x14ac:dyDescent="0.25">
      <c r="A2376" s="29" t="s">
        <v>2154</v>
      </c>
      <c r="B2376" s="30">
        <v>98</v>
      </c>
      <c r="C2376" s="30" t="s">
        <v>165</v>
      </c>
      <c r="D2376" s="30">
        <v>13</v>
      </c>
      <c r="E2376" s="30">
        <v>16</v>
      </c>
      <c r="F2376" s="30" t="s">
        <v>12</v>
      </c>
      <c r="G2376" s="31"/>
      <c r="H2376" s="31" t="s">
        <v>13</v>
      </c>
      <c r="I2376" s="18" t="s">
        <v>166</v>
      </c>
      <c r="J2376" s="32" t="str">
        <f>VLOOKUP(PANAJI!$I2376,Code2Loc,2,FALSE)</f>
        <v>BHOMA</v>
      </c>
    </row>
    <row r="2377" spans="1:10" ht="15.75" hidden="1" customHeight="1" x14ac:dyDescent="0.25">
      <c r="A2377" s="29" t="s">
        <v>2154</v>
      </c>
      <c r="B2377" s="30">
        <v>98</v>
      </c>
      <c r="C2377" s="30" t="s">
        <v>167</v>
      </c>
      <c r="D2377" s="30">
        <v>14</v>
      </c>
      <c r="E2377" s="30">
        <v>18</v>
      </c>
      <c r="F2377" s="30" t="s">
        <v>12</v>
      </c>
      <c r="G2377" s="31"/>
      <c r="H2377" s="31" t="s">
        <v>13</v>
      </c>
      <c r="I2377" s="18" t="s">
        <v>168</v>
      </c>
      <c r="J2377" s="32" t="str">
        <f>VLOOKUP(PANAJI!$I2377,Code2Loc,2,FALSE)</f>
        <v>KUNDAI</v>
      </c>
    </row>
    <row r="2378" spans="1:10" ht="15.75" hidden="1" customHeight="1" x14ac:dyDescent="0.25">
      <c r="A2378" s="29" t="s">
        <v>2154</v>
      </c>
      <c r="B2378" s="30">
        <v>98</v>
      </c>
      <c r="C2378" s="30" t="s">
        <v>169</v>
      </c>
      <c r="D2378" s="30">
        <v>15</v>
      </c>
      <c r="E2378" s="30">
        <v>20</v>
      </c>
      <c r="F2378" s="30" t="s">
        <v>12</v>
      </c>
      <c r="G2378" s="31"/>
      <c r="H2378" s="31" t="s">
        <v>13</v>
      </c>
      <c r="I2378" s="18" t="s">
        <v>170</v>
      </c>
      <c r="J2378" s="32" t="str">
        <f>VLOOKUP(PANAJI!$I2378,Code2Loc,2,FALSE)</f>
        <v>MANGESHI</v>
      </c>
    </row>
    <row r="2379" spans="1:10" ht="15.75" hidden="1" customHeight="1" x14ac:dyDescent="0.25">
      <c r="A2379" s="29" t="s">
        <v>2154</v>
      </c>
      <c r="B2379" s="30">
        <v>98</v>
      </c>
      <c r="C2379" s="30" t="s">
        <v>171</v>
      </c>
      <c r="D2379" s="30">
        <v>16</v>
      </c>
      <c r="E2379" s="30">
        <v>21</v>
      </c>
      <c r="F2379" s="30" t="s">
        <v>12</v>
      </c>
      <c r="G2379" s="31"/>
      <c r="H2379" s="31" t="s">
        <v>13</v>
      </c>
      <c r="I2379" s="18" t="s">
        <v>172</v>
      </c>
      <c r="J2379" s="32" t="str">
        <f>VLOOKUP(PANAJI!$I2379,Code2Loc,2,FALSE)</f>
        <v>MARDOL</v>
      </c>
    </row>
    <row r="2380" spans="1:10" ht="15.75" hidden="1" customHeight="1" x14ac:dyDescent="0.25">
      <c r="A2380" s="29" t="s">
        <v>2154</v>
      </c>
      <c r="B2380" s="30">
        <v>98</v>
      </c>
      <c r="C2380" s="30" t="s">
        <v>173</v>
      </c>
      <c r="D2380" s="30">
        <v>17</v>
      </c>
      <c r="E2380" s="30">
        <v>23</v>
      </c>
      <c r="F2380" s="30" t="s">
        <v>12</v>
      </c>
      <c r="G2380" s="31"/>
      <c r="H2380" s="31" t="s">
        <v>13</v>
      </c>
      <c r="I2380" s="18" t="s">
        <v>174</v>
      </c>
      <c r="J2380" s="32" t="str">
        <f>VLOOKUP(PANAJI!$I2380,Code2Loc,2,FALSE)</f>
        <v>PATYEKADE</v>
      </c>
    </row>
    <row r="2381" spans="1:10" ht="15.75" hidden="1" customHeight="1" x14ac:dyDescent="0.25">
      <c r="A2381" s="29" t="s">
        <v>2154</v>
      </c>
      <c r="B2381" s="30">
        <v>98</v>
      </c>
      <c r="C2381" s="30" t="s">
        <v>175</v>
      </c>
      <c r="D2381" s="30">
        <v>18</v>
      </c>
      <c r="E2381" s="30">
        <v>25</v>
      </c>
      <c r="F2381" s="30" t="s">
        <v>12</v>
      </c>
      <c r="G2381" s="31"/>
      <c r="H2381" s="31" t="s">
        <v>13</v>
      </c>
      <c r="I2381" s="18" t="s">
        <v>176</v>
      </c>
      <c r="J2381" s="32" t="str">
        <f>VLOOKUP(PANAJI!$I2381,Code2Loc,2,FALSE)</f>
        <v>FARMAGUDI</v>
      </c>
    </row>
    <row r="2382" spans="1:10" ht="15.75" hidden="1" customHeight="1" x14ac:dyDescent="0.25">
      <c r="A2382" s="29" t="s">
        <v>2154</v>
      </c>
      <c r="B2382" s="30">
        <v>98</v>
      </c>
      <c r="C2382" s="30" t="s">
        <v>177</v>
      </c>
      <c r="D2382" s="30">
        <v>19</v>
      </c>
      <c r="E2382" s="30">
        <v>26</v>
      </c>
      <c r="F2382" s="30" t="s">
        <v>12</v>
      </c>
      <c r="G2382" s="31"/>
      <c r="H2382" s="31" t="s">
        <v>13</v>
      </c>
      <c r="I2382" s="18" t="s">
        <v>178</v>
      </c>
      <c r="J2382" s="32" t="str">
        <f>VLOOKUP(PANAJI!$I2382,Code2Loc,2,FALSE)</f>
        <v>FMD CIRCLE</v>
      </c>
    </row>
    <row r="2383" spans="1:10" ht="15.75" hidden="1" customHeight="1" x14ac:dyDescent="0.25">
      <c r="A2383" s="29" t="s">
        <v>2154</v>
      </c>
      <c r="B2383" s="30">
        <v>98</v>
      </c>
      <c r="C2383" s="30" t="s">
        <v>179</v>
      </c>
      <c r="D2383" s="30">
        <v>20</v>
      </c>
      <c r="E2383" s="30">
        <v>28</v>
      </c>
      <c r="F2383" s="30" t="s">
        <v>12</v>
      </c>
      <c r="G2383" s="31"/>
      <c r="H2383" s="31" t="s">
        <v>13</v>
      </c>
      <c r="I2383" s="18" t="s">
        <v>180</v>
      </c>
      <c r="J2383" s="32" t="str">
        <f>VLOOKUP(PANAJI!$I2383,Code2Loc,2,FALSE)</f>
        <v>PONDA</v>
      </c>
    </row>
    <row r="2384" spans="1:10" ht="15.75" hidden="1" customHeight="1" x14ac:dyDescent="0.25">
      <c r="A2384" s="29" t="s">
        <v>2154</v>
      </c>
      <c r="B2384" s="30">
        <v>98</v>
      </c>
      <c r="C2384" s="30" t="s">
        <v>177</v>
      </c>
      <c r="D2384" s="30">
        <v>21</v>
      </c>
      <c r="E2384" s="30">
        <v>30</v>
      </c>
      <c r="F2384" s="30" t="s">
        <v>12</v>
      </c>
      <c r="G2384" s="31"/>
      <c r="H2384" s="31" t="s">
        <v>13</v>
      </c>
      <c r="I2384" s="18" t="s">
        <v>178</v>
      </c>
      <c r="J2384" s="32" t="str">
        <f>VLOOKUP(PANAJI!$I2384,Code2Loc,2,FALSE)</f>
        <v>FMD CIRCLE</v>
      </c>
    </row>
    <row r="2385" spans="1:10" ht="15.75" hidden="1" customHeight="1" x14ac:dyDescent="0.25">
      <c r="A2385" s="29" t="s">
        <v>2154</v>
      </c>
      <c r="B2385" s="30">
        <v>98</v>
      </c>
      <c r="C2385" s="30" t="s">
        <v>175</v>
      </c>
      <c r="D2385" s="30">
        <v>22</v>
      </c>
      <c r="E2385" s="30">
        <v>31</v>
      </c>
      <c r="F2385" s="30" t="s">
        <v>12</v>
      </c>
      <c r="G2385" s="31"/>
      <c r="H2385" s="31" t="s">
        <v>13</v>
      </c>
      <c r="I2385" s="18" t="s">
        <v>176</v>
      </c>
      <c r="J2385" s="32" t="str">
        <f>VLOOKUP(PANAJI!$I2385,Code2Loc,2,FALSE)</f>
        <v>FARMAGUDI</v>
      </c>
    </row>
    <row r="2386" spans="1:10" ht="15.75" hidden="1" customHeight="1" x14ac:dyDescent="0.25">
      <c r="A2386" s="29" t="s">
        <v>2154</v>
      </c>
      <c r="B2386" s="30">
        <v>98</v>
      </c>
      <c r="C2386" s="30" t="s">
        <v>1688</v>
      </c>
      <c r="D2386" s="30">
        <v>23</v>
      </c>
      <c r="E2386" s="30">
        <v>32</v>
      </c>
      <c r="F2386" s="30" t="s">
        <v>12</v>
      </c>
      <c r="G2386" s="31"/>
      <c r="H2386" s="31" t="s">
        <v>13</v>
      </c>
      <c r="I2386" s="18" t="s">
        <v>1689</v>
      </c>
      <c r="J2386" s="32" t="str">
        <f>VLOOKUP(PANAJI!$I2386,Code2Loc,2,FALSE)</f>
        <v>FMD ENG CLG</v>
      </c>
    </row>
    <row r="2387" spans="1:10" ht="15.75" hidden="1" customHeight="1" x14ac:dyDescent="0.25">
      <c r="A2387" s="29" t="s">
        <v>2155</v>
      </c>
      <c r="B2387" s="30">
        <v>99</v>
      </c>
      <c r="C2387" s="30" t="s">
        <v>11</v>
      </c>
      <c r="D2387" s="30">
        <v>1</v>
      </c>
      <c r="E2387" s="30">
        <v>0</v>
      </c>
      <c r="F2387" s="30" t="s">
        <v>12</v>
      </c>
      <c r="G2387" s="31"/>
      <c r="H2387" s="31" t="s">
        <v>13</v>
      </c>
      <c r="I2387" s="18" t="s">
        <v>14</v>
      </c>
      <c r="J2387" s="32" t="str">
        <f>VLOOKUP(PANAJI!$I2387,Code2Loc,2,FALSE)</f>
        <v>PANAJI</v>
      </c>
    </row>
    <row r="2388" spans="1:10" ht="15.75" hidden="1" customHeight="1" x14ac:dyDescent="0.25">
      <c r="A2388" s="29" t="s">
        <v>2155</v>
      </c>
      <c r="B2388" s="30">
        <v>99</v>
      </c>
      <c r="C2388" s="30" t="s">
        <v>206</v>
      </c>
      <c r="D2388" s="30">
        <v>2</v>
      </c>
      <c r="E2388" s="30">
        <v>2</v>
      </c>
      <c r="F2388" s="30" t="s">
        <v>12</v>
      </c>
      <c r="G2388" s="31"/>
      <c r="H2388" s="31" t="s">
        <v>13</v>
      </c>
      <c r="I2388" s="18" t="s">
        <v>207</v>
      </c>
      <c r="J2388" s="32" t="str">
        <f>VLOOKUP(PANAJI!$I2388,Code2Loc,2,FALSE)</f>
        <v>R. PATTO</v>
      </c>
    </row>
    <row r="2389" spans="1:10" ht="15.75" hidden="1" customHeight="1" x14ac:dyDescent="0.25">
      <c r="A2389" s="29" t="s">
        <v>2155</v>
      </c>
      <c r="B2389" s="30">
        <v>99</v>
      </c>
      <c r="C2389" s="30" t="s">
        <v>208</v>
      </c>
      <c r="D2389" s="30">
        <v>3</v>
      </c>
      <c r="E2389" s="30">
        <v>3</v>
      </c>
      <c r="F2389" s="30" t="s">
        <v>12</v>
      </c>
      <c r="G2389" s="31"/>
      <c r="H2389" s="31" t="s">
        <v>13</v>
      </c>
      <c r="I2389" s="18" t="s">
        <v>209</v>
      </c>
      <c r="J2389" s="32" t="str">
        <f>VLOOKUP(PANAJI!$I2389,Code2Loc,2,FALSE)</f>
        <v>RBDR FERRY</v>
      </c>
    </row>
    <row r="2390" spans="1:10" ht="15.75" hidden="1" customHeight="1" x14ac:dyDescent="0.25">
      <c r="A2390" s="29" t="s">
        <v>2155</v>
      </c>
      <c r="B2390" s="30">
        <v>99</v>
      </c>
      <c r="C2390" s="30" t="s">
        <v>210</v>
      </c>
      <c r="D2390" s="30">
        <v>4</v>
      </c>
      <c r="E2390" s="30">
        <v>4</v>
      </c>
      <c r="F2390" s="30" t="s">
        <v>12</v>
      </c>
      <c r="G2390" s="31"/>
      <c r="H2390" s="31" t="s">
        <v>13</v>
      </c>
      <c r="I2390" s="18" t="s">
        <v>211</v>
      </c>
      <c r="J2390" s="32" t="str">
        <f>VLOOKUP(PANAJI!$I2390,Code2Loc,2,FALSE)</f>
        <v>RIBANDAR</v>
      </c>
    </row>
    <row r="2391" spans="1:10" ht="15.75" hidden="1" customHeight="1" x14ac:dyDescent="0.25">
      <c r="A2391" s="29" t="s">
        <v>2155</v>
      </c>
      <c r="B2391" s="30">
        <v>99</v>
      </c>
      <c r="C2391" s="30" t="s">
        <v>212</v>
      </c>
      <c r="D2391" s="30">
        <v>5</v>
      </c>
      <c r="E2391" s="30">
        <v>5</v>
      </c>
      <c r="F2391" s="30" t="s">
        <v>12</v>
      </c>
      <c r="G2391" s="31"/>
      <c r="H2391" s="31" t="s">
        <v>13</v>
      </c>
      <c r="I2391" s="18" t="s">
        <v>213</v>
      </c>
      <c r="J2391" s="32" t="str">
        <f>VLOOKUP(PANAJI!$I2391,Code2Loc,2,FALSE)</f>
        <v>RBDR SCHOOL</v>
      </c>
    </row>
    <row r="2392" spans="1:10" ht="15.75" hidden="1" customHeight="1" x14ac:dyDescent="0.25">
      <c r="A2392" s="29" t="s">
        <v>2155</v>
      </c>
      <c r="B2392" s="30">
        <v>99</v>
      </c>
      <c r="C2392" s="30" t="s">
        <v>214</v>
      </c>
      <c r="D2392" s="30">
        <v>6</v>
      </c>
      <c r="E2392" s="30">
        <v>6</v>
      </c>
      <c r="F2392" s="30" t="s">
        <v>12</v>
      </c>
      <c r="G2392" s="31"/>
      <c r="H2392" s="31" t="s">
        <v>13</v>
      </c>
      <c r="I2392" s="18" t="s">
        <v>215</v>
      </c>
      <c r="J2392" s="32" t="str">
        <f>VLOOKUP(PANAJI!$I2392,Code2Loc,2,FALSE)</f>
        <v>ST.PEDRO</v>
      </c>
    </row>
    <row r="2393" spans="1:10" ht="15.75" hidden="1" customHeight="1" x14ac:dyDescent="0.25">
      <c r="A2393" s="29" t="s">
        <v>2155</v>
      </c>
      <c r="B2393" s="30">
        <v>99</v>
      </c>
      <c r="C2393" s="30" t="s">
        <v>216</v>
      </c>
      <c r="D2393" s="30">
        <v>7</v>
      </c>
      <c r="E2393" s="30">
        <v>7</v>
      </c>
      <c r="F2393" s="30" t="s">
        <v>12</v>
      </c>
      <c r="G2393" s="31"/>
      <c r="H2393" s="31" t="s">
        <v>13</v>
      </c>
      <c r="I2393" s="18" t="s">
        <v>217</v>
      </c>
      <c r="J2393" s="32" t="str">
        <f>VLOOKUP(PANAJI!$I2393,Code2Loc,2,FALSE)</f>
        <v>BAINGINI</v>
      </c>
    </row>
    <row r="2394" spans="1:10" ht="15.75" hidden="1" customHeight="1" x14ac:dyDescent="0.25">
      <c r="A2394" s="29" t="s">
        <v>2155</v>
      </c>
      <c r="B2394" s="30">
        <v>99</v>
      </c>
      <c r="C2394" s="30" t="s">
        <v>218</v>
      </c>
      <c r="D2394" s="30">
        <v>8</v>
      </c>
      <c r="E2394" s="30">
        <v>9</v>
      </c>
      <c r="F2394" s="30" t="s">
        <v>12</v>
      </c>
      <c r="G2394" s="31"/>
      <c r="H2394" s="31" t="s">
        <v>13</v>
      </c>
      <c r="I2394" s="18" t="s">
        <v>219</v>
      </c>
      <c r="J2394" s="32" t="str">
        <f>VLOOKUP(PANAJI!$I2394,Code2Loc,2,FALSE)</f>
        <v>OLD GOA</v>
      </c>
    </row>
    <row r="2395" spans="1:10" ht="15.75" hidden="1" customHeight="1" x14ac:dyDescent="0.25">
      <c r="A2395" s="29" t="s">
        <v>2155</v>
      </c>
      <c r="B2395" s="30">
        <v>99</v>
      </c>
      <c r="C2395" s="30" t="s">
        <v>220</v>
      </c>
      <c r="D2395" s="30">
        <v>9</v>
      </c>
      <c r="E2395" s="30">
        <v>11</v>
      </c>
      <c r="F2395" s="30" t="s">
        <v>12</v>
      </c>
      <c r="G2395" s="31"/>
      <c r="H2395" s="31" t="s">
        <v>13</v>
      </c>
      <c r="I2395" s="18" t="s">
        <v>221</v>
      </c>
      <c r="J2395" s="32" t="str">
        <f>VLOOKUP(PANAJI!$I2395,Code2Loc,2,FALSE)</f>
        <v>CORLI PUMP</v>
      </c>
    </row>
    <row r="2396" spans="1:10" ht="15.75" hidden="1" customHeight="1" x14ac:dyDescent="0.25">
      <c r="A2396" s="29" t="s">
        <v>2155</v>
      </c>
      <c r="B2396" s="30">
        <v>99</v>
      </c>
      <c r="C2396" s="30" t="s">
        <v>222</v>
      </c>
      <c r="D2396" s="30">
        <v>10</v>
      </c>
      <c r="E2396" s="30">
        <v>12</v>
      </c>
      <c r="F2396" s="30" t="s">
        <v>12</v>
      </c>
      <c r="G2396" s="31"/>
      <c r="H2396" s="31" t="s">
        <v>13</v>
      </c>
      <c r="I2396" s="18" t="s">
        <v>223</v>
      </c>
      <c r="J2396" s="32" t="str">
        <f>VLOOKUP(PANAJI!$I2396,Code2Loc,2,FALSE)</f>
        <v>CORLIM</v>
      </c>
    </row>
    <row r="2397" spans="1:10" ht="15.75" hidden="1" customHeight="1" x14ac:dyDescent="0.25">
      <c r="A2397" s="29" t="s">
        <v>2155</v>
      </c>
      <c r="B2397" s="30">
        <v>99</v>
      </c>
      <c r="C2397" s="30" t="s">
        <v>224</v>
      </c>
      <c r="D2397" s="30">
        <v>11</v>
      </c>
      <c r="E2397" s="30">
        <v>13</v>
      </c>
      <c r="F2397" s="30" t="s">
        <v>12</v>
      </c>
      <c r="G2397" s="31"/>
      <c r="H2397" s="31" t="s">
        <v>13</v>
      </c>
      <c r="I2397" s="18" t="s">
        <v>225</v>
      </c>
      <c r="J2397" s="32" t="str">
        <f>VLOOKUP(PANAJI!$I2397,Code2Loc,2,FALSE)</f>
        <v>DHULAPI</v>
      </c>
    </row>
    <row r="2398" spans="1:10" ht="15.75" hidden="1" customHeight="1" x14ac:dyDescent="0.25">
      <c r="A2398" s="29" t="s">
        <v>2155</v>
      </c>
      <c r="B2398" s="30">
        <v>99</v>
      </c>
      <c r="C2398" s="30" t="s">
        <v>163</v>
      </c>
      <c r="D2398" s="30">
        <v>12</v>
      </c>
      <c r="E2398" s="30">
        <v>14</v>
      </c>
      <c r="F2398" s="30" t="s">
        <v>12</v>
      </c>
      <c r="G2398" s="31"/>
      <c r="H2398" s="31" t="s">
        <v>13</v>
      </c>
      <c r="I2398" s="18" t="s">
        <v>164</v>
      </c>
      <c r="J2398" s="32" t="str">
        <f>VLOOKUP(PANAJI!$I2398,Code2Loc,2,FALSE)</f>
        <v>BANASTARI</v>
      </c>
    </row>
    <row r="2399" spans="1:10" ht="15.75" hidden="1" customHeight="1" x14ac:dyDescent="0.25">
      <c r="A2399" s="29" t="s">
        <v>2155</v>
      </c>
      <c r="B2399" s="30">
        <v>99</v>
      </c>
      <c r="C2399" s="30" t="s">
        <v>165</v>
      </c>
      <c r="D2399" s="30">
        <v>13</v>
      </c>
      <c r="E2399" s="30">
        <v>16</v>
      </c>
      <c r="F2399" s="30" t="s">
        <v>12</v>
      </c>
      <c r="G2399" s="31"/>
      <c r="H2399" s="31" t="s">
        <v>13</v>
      </c>
      <c r="I2399" s="18" t="s">
        <v>166</v>
      </c>
      <c r="J2399" s="32" t="str">
        <f>VLOOKUP(PANAJI!$I2399,Code2Loc,2,FALSE)</f>
        <v>BHOMA</v>
      </c>
    </row>
    <row r="2400" spans="1:10" ht="15.75" hidden="1" customHeight="1" x14ac:dyDescent="0.25">
      <c r="A2400" s="29" t="s">
        <v>2155</v>
      </c>
      <c r="B2400" s="30">
        <v>99</v>
      </c>
      <c r="C2400" s="30" t="s">
        <v>167</v>
      </c>
      <c r="D2400" s="30">
        <v>14</v>
      </c>
      <c r="E2400" s="30">
        <v>18</v>
      </c>
      <c r="F2400" s="30" t="s">
        <v>12</v>
      </c>
      <c r="G2400" s="31"/>
      <c r="H2400" s="31" t="s">
        <v>13</v>
      </c>
      <c r="I2400" s="18" t="s">
        <v>168</v>
      </c>
      <c r="J2400" s="32" t="str">
        <f>VLOOKUP(PANAJI!$I2400,Code2Loc,2,FALSE)</f>
        <v>KUNDAI</v>
      </c>
    </row>
    <row r="2401" spans="1:10" ht="15.75" hidden="1" customHeight="1" x14ac:dyDescent="0.25">
      <c r="A2401" s="29" t="s">
        <v>2155</v>
      </c>
      <c r="B2401" s="30">
        <v>99</v>
      </c>
      <c r="C2401" s="30" t="s">
        <v>169</v>
      </c>
      <c r="D2401" s="30">
        <v>15</v>
      </c>
      <c r="E2401" s="30">
        <v>20</v>
      </c>
      <c r="F2401" s="30" t="s">
        <v>12</v>
      </c>
      <c r="G2401" s="31"/>
      <c r="H2401" s="31" t="s">
        <v>13</v>
      </c>
      <c r="I2401" s="18" t="s">
        <v>170</v>
      </c>
      <c r="J2401" s="32" t="str">
        <f>VLOOKUP(PANAJI!$I2401,Code2Loc,2,FALSE)</f>
        <v>MANGESHI</v>
      </c>
    </row>
    <row r="2402" spans="1:10" ht="15.75" hidden="1" customHeight="1" x14ac:dyDescent="0.25">
      <c r="A2402" s="29" t="s">
        <v>2155</v>
      </c>
      <c r="B2402" s="30">
        <v>99</v>
      </c>
      <c r="C2402" s="30" t="s">
        <v>171</v>
      </c>
      <c r="D2402" s="30">
        <v>16</v>
      </c>
      <c r="E2402" s="30">
        <v>21</v>
      </c>
      <c r="F2402" s="30" t="s">
        <v>12</v>
      </c>
      <c r="G2402" s="31"/>
      <c r="H2402" s="31" t="s">
        <v>13</v>
      </c>
      <c r="I2402" s="18" t="s">
        <v>172</v>
      </c>
      <c r="J2402" s="32" t="str">
        <f>VLOOKUP(PANAJI!$I2402,Code2Loc,2,FALSE)</f>
        <v>MARDOL</v>
      </c>
    </row>
    <row r="2403" spans="1:10" ht="15.75" hidden="1" customHeight="1" x14ac:dyDescent="0.25">
      <c r="A2403" s="29" t="s">
        <v>2155</v>
      </c>
      <c r="B2403" s="30">
        <v>99</v>
      </c>
      <c r="C2403" s="30" t="s">
        <v>173</v>
      </c>
      <c r="D2403" s="30">
        <v>17</v>
      </c>
      <c r="E2403" s="30">
        <v>23</v>
      </c>
      <c r="F2403" s="30" t="s">
        <v>12</v>
      </c>
      <c r="G2403" s="31"/>
      <c r="H2403" s="31" t="s">
        <v>13</v>
      </c>
      <c r="I2403" s="18" t="s">
        <v>174</v>
      </c>
      <c r="J2403" s="32" t="str">
        <f>VLOOKUP(PANAJI!$I2403,Code2Loc,2,FALSE)</f>
        <v>PATYEKADE</v>
      </c>
    </row>
    <row r="2404" spans="1:10" ht="15.75" hidden="1" customHeight="1" x14ac:dyDescent="0.25">
      <c r="A2404" s="29" t="s">
        <v>2155</v>
      </c>
      <c r="B2404" s="30">
        <v>99</v>
      </c>
      <c r="C2404" s="30" t="s">
        <v>175</v>
      </c>
      <c r="D2404" s="30">
        <v>18</v>
      </c>
      <c r="E2404" s="30">
        <v>25</v>
      </c>
      <c r="F2404" s="30" t="s">
        <v>12</v>
      </c>
      <c r="G2404" s="31"/>
      <c r="H2404" s="31" t="s">
        <v>13</v>
      </c>
      <c r="I2404" s="18" t="s">
        <v>176</v>
      </c>
      <c r="J2404" s="32" t="str">
        <f>VLOOKUP(PANAJI!$I2404,Code2Loc,2,FALSE)</f>
        <v>FARMAGUDI</v>
      </c>
    </row>
    <row r="2405" spans="1:10" ht="15.75" hidden="1" customHeight="1" x14ac:dyDescent="0.25">
      <c r="A2405" s="29" t="s">
        <v>2155</v>
      </c>
      <c r="B2405" s="30">
        <v>99</v>
      </c>
      <c r="C2405" s="30" t="s">
        <v>177</v>
      </c>
      <c r="D2405" s="30">
        <v>19</v>
      </c>
      <c r="E2405" s="30">
        <v>26</v>
      </c>
      <c r="F2405" s="30" t="s">
        <v>12</v>
      </c>
      <c r="G2405" s="31"/>
      <c r="H2405" s="31" t="s">
        <v>13</v>
      </c>
      <c r="I2405" s="18" t="s">
        <v>178</v>
      </c>
      <c r="J2405" s="32" t="str">
        <f>VLOOKUP(PANAJI!$I2405,Code2Loc,2,FALSE)</f>
        <v>FMD CIRCLE</v>
      </c>
    </row>
    <row r="2406" spans="1:10" ht="15.75" hidden="1" customHeight="1" x14ac:dyDescent="0.25">
      <c r="A2406" s="29" t="s">
        <v>2155</v>
      </c>
      <c r="B2406" s="30">
        <v>99</v>
      </c>
      <c r="C2406" s="30" t="s">
        <v>179</v>
      </c>
      <c r="D2406" s="30">
        <v>20</v>
      </c>
      <c r="E2406" s="30">
        <v>28</v>
      </c>
      <c r="F2406" s="30" t="s">
        <v>12</v>
      </c>
      <c r="G2406" s="31"/>
      <c r="H2406" s="31" t="s">
        <v>13</v>
      </c>
      <c r="I2406" s="18" t="s">
        <v>180</v>
      </c>
      <c r="J2406" s="32" t="str">
        <f>VLOOKUP(PANAJI!$I2406,Code2Loc,2,FALSE)</f>
        <v>PONDA</v>
      </c>
    </row>
    <row r="2407" spans="1:10" ht="15.75" hidden="1" customHeight="1" x14ac:dyDescent="0.25">
      <c r="A2407" s="29" t="s">
        <v>2155</v>
      </c>
      <c r="B2407" s="30">
        <v>99</v>
      </c>
      <c r="C2407" s="30" t="s">
        <v>181</v>
      </c>
      <c r="D2407" s="30">
        <v>21</v>
      </c>
      <c r="E2407" s="30">
        <v>30</v>
      </c>
      <c r="F2407" s="30" t="s">
        <v>12</v>
      </c>
      <c r="G2407" s="31"/>
      <c r="H2407" s="31" t="s">
        <v>13</v>
      </c>
      <c r="I2407" s="18" t="s">
        <v>182</v>
      </c>
      <c r="J2407" s="32" t="str">
        <f>VLOOKUP(PANAJI!$I2407,Code2Loc,2,FALSE)</f>
        <v>DHAVLI</v>
      </c>
    </row>
    <row r="2408" spans="1:10" ht="15.75" hidden="1" customHeight="1" x14ac:dyDescent="0.25">
      <c r="A2408" s="29" t="s">
        <v>2155</v>
      </c>
      <c r="B2408" s="30">
        <v>99</v>
      </c>
      <c r="C2408" s="30" t="s">
        <v>183</v>
      </c>
      <c r="D2408" s="30">
        <v>22</v>
      </c>
      <c r="E2408" s="30">
        <v>32</v>
      </c>
      <c r="F2408" s="30" t="s">
        <v>12</v>
      </c>
      <c r="G2408" s="31"/>
      <c r="H2408" s="31" t="s">
        <v>13</v>
      </c>
      <c r="I2408" s="18" t="s">
        <v>184</v>
      </c>
      <c r="J2408" s="32" t="str">
        <f>VLOOKUP(PANAJI!$I2408,Code2Loc,2,FALSE)</f>
        <v>TOP COLA</v>
      </c>
    </row>
    <row r="2409" spans="1:10" ht="15.75" hidden="1" customHeight="1" x14ac:dyDescent="0.25">
      <c r="A2409" s="29" t="s">
        <v>2155</v>
      </c>
      <c r="B2409" s="30">
        <v>99</v>
      </c>
      <c r="C2409" s="30" t="s">
        <v>185</v>
      </c>
      <c r="D2409" s="30">
        <v>23</v>
      </c>
      <c r="E2409" s="30">
        <v>33</v>
      </c>
      <c r="F2409" s="30" t="s">
        <v>12</v>
      </c>
      <c r="G2409" s="31"/>
      <c r="H2409" s="31" t="s">
        <v>13</v>
      </c>
      <c r="I2409" s="18" t="s">
        <v>186</v>
      </c>
      <c r="J2409" s="32" t="str">
        <f>VLOOKUP(PANAJI!$I2409,Code2Loc,2,FALSE)</f>
        <v>BORI SKVR</v>
      </c>
    </row>
    <row r="2410" spans="1:10" ht="15.75" hidden="1" customHeight="1" x14ac:dyDescent="0.25">
      <c r="A2410" s="29" t="s">
        <v>2155</v>
      </c>
      <c r="B2410" s="30">
        <v>99</v>
      </c>
      <c r="C2410" s="30" t="s">
        <v>187</v>
      </c>
      <c r="D2410" s="30">
        <v>24</v>
      </c>
      <c r="E2410" s="30">
        <v>34</v>
      </c>
      <c r="F2410" s="30" t="s">
        <v>12</v>
      </c>
      <c r="G2410" s="31"/>
      <c r="H2410" s="31" t="s">
        <v>13</v>
      </c>
      <c r="I2410" s="18" t="s">
        <v>188</v>
      </c>
      <c r="J2410" s="32" t="str">
        <f>VLOOKUP(PANAJI!$I2410,Code2Loc,2,FALSE)</f>
        <v>SAI TMPLE</v>
      </c>
    </row>
    <row r="2411" spans="1:10" ht="15.75" hidden="1" customHeight="1" x14ac:dyDescent="0.25">
      <c r="A2411" s="29" t="s">
        <v>2155</v>
      </c>
      <c r="B2411" s="30">
        <v>99</v>
      </c>
      <c r="C2411" s="30" t="s">
        <v>189</v>
      </c>
      <c r="D2411" s="30">
        <v>25</v>
      </c>
      <c r="E2411" s="30">
        <v>36</v>
      </c>
      <c r="F2411" s="30" t="s">
        <v>12</v>
      </c>
      <c r="G2411" s="31"/>
      <c r="H2411" s="31" t="s">
        <v>13</v>
      </c>
      <c r="I2411" s="18" t="s">
        <v>190</v>
      </c>
      <c r="J2411" s="32" t="str">
        <f>VLOOKUP(PANAJI!$I2411,Code2Loc,2,FALSE)</f>
        <v>BORI BRDG</v>
      </c>
    </row>
    <row r="2412" spans="1:10" ht="15.75" hidden="1" customHeight="1" x14ac:dyDescent="0.25">
      <c r="A2412" s="29" t="s">
        <v>2155</v>
      </c>
      <c r="B2412" s="30">
        <v>99</v>
      </c>
      <c r="C2412" s="30" t="s">
        <v>243</v>
      </c>
      <c r="D2412" s="30">
        <v>26</v>
      </c>
      <c r="E2412" s="30">
        <v>37</v>
      </c>
      <c r="F2412" s="30" t="s">
        <v>12</v>
      </c>
      <c r="G2412" s="31"/>
      <c r="H2412" s="31" t="s">
        <v>13</v>
      </c>
      <c r="I2412" s="18" t="s">
        <v>244</v>
      </c>
      <c r="J2412" s="32" t="str">
        <f>VLOOKUP(PANAJI!$I2412,Code2Loc,2,FALSE)</f>
        <v>TARVALEM</v>
      </c>
    </row>
    <row r="2413" spans="1:10" ht="15.75" hidden="1" customHeight="1" x14ac:dyDescent="0.25">
      <c r="A2413" s="29" t="s">
        <v>2155</v>
      </c>
      <c r="B2413" s="30">
        <v>99</v>
      </c>
      <c r="C2413" s="30" t="s">
        <v>245</v>
      </c>
      <c r="D2413" s="30">
        <v>27</v>
      </c>
      <c r="E2413" s="30">
        <v>38</v>
      </c>
      <c r="F2413" s="30" t="s">
        <v>12</v>
      </c>
      <c r="G2413" s="31"/>
      <c r="H2413" s="31" t="s">
        <v>13</v>
      </c>
      <c r="I2413" s="18" t="s">
        <v>246</v>
      </c>
      <c r="J2413" s="32" t="str">
        <f>VLOOKUP(PANAJI!$I2413,Code2Loc,2,FALSE)</f>
        <v>VAZEM</v>
      </c>
    </row>
    <row r="2414" spans="1:10" ht="15.75" hidden="1" customHeight="1" x14ac:dyDescent="0.25">
      <c r="A2414" s="29" t="s">
        <v>2155</v>
      </c>
      <c r="B2414" s="30">
        <v>99</v>
      </c>
      <c r="C2414" s="30" t="s">
        <v>247</v>
      </c>
      <c r="D2414" s="30">
        <v>28</v>
      </c>
      <c r="E2414" s="30">
        <v>40</v>
      </c>
      <c r="F2414" s="30" t="s">
        <v>12</v>
      </c>
      <c r="G2414" s="31"/>
      <c r="H2414" s="31" t="s">
        <v>13</v>
      </c>
      <c r="I2414" s="18" t="s">
        <v>248</v>
      </c>
      <c r="J2414" s="32" t="str">
        <f>VLOOKUP(PANAJI!$I2414,Code2Loc,2,FALSE)</f>
        <v>SHIRODA</v>
      </c>
    </row>
    <row r="2415" spans="1:10" ht="15.75" hidden="1" customHeight="1" x14ac:dyDescent="0.25">
      <c r="A2415" s="29" t="s">
        <v>2155</v>
      </c>
      <c r="B2415" s="30">
        <v>99</v>
      </c>
      <c r="C2415" s="30" t="s">
        <v>2156</v>
      </c>
      <c r="D2415" s="30">
        <v>29</v>
      </c>
      <c r="E2415" s="30">
        <v>42</v>
      </c>
      <c r="F2415" s="30" t="s">
        <v>12</v>
      </c>
      <c r="G2415" s="31"/>
      <c r="H2415" s="31" t="s">
        <v>13</v>
      </c>
      <c r="I2415" s="18" t="s">
        <v>2157</v>
      </c>
      <c r="J2415" s="32" t="str">
        <f>VLOOKUP(PANAJI!$I2415,Code2Loc,2,FALSE)</f>
        <v>RITE COLAGE</v>
      </c>
    </row>
    <row r="2416" spans="1:10" ht="15.75" hidden="1" customHeight="1" x14ac:dyDescent="0.25">
      <c r="A2416" s="29" t="s">
        <v>2158</v>
      </c>
      <c r="B2416" s="30">
        <v>100</v>
      </c>
      <c r="C2416" s="30" t="s">
        <v>50</v>
      </c>
      <c r="D2416" s="30">
        <v>1</v>
      </c>
      <c r="E2416" s="30">
        <v>0</v>
      </c>
      <c r="F2416" s="30" t="s">
        <v>12</v>
      </c>
      <c r="G2416" s="31"/>
      <c r="H2416" s="31" t="s">
        <v>13</v>
      </c>
      <c r="I2416" s="18" t="s">
        <v>51</v>
      </c>
      <c r="J2416" s="32" t="str">
        <f>VLOOKUP(PANAJI!$I2416,Code2Loc,2,FALSE)</f>
        <v>MARGAO</v>
      </c>
    </row>
    <row r="2417" spans="1:10" ht="15.75" hidden="1" customHeight="1" x14ac:dyDescent="0.25">
      <c r="A2417" s="29" t="s">
        <v>2158</v>
      </c>
      <c r="B2417" s="30">
        <v>100</v>
      </c>
      <c r="C2417" s="30" t="s">
        <v>204</v>
      </c>
      <c r="D2417" s="30">
        <v>2</v>
      </c>
      <c r="E2417" s="30">
        <v>1</v>
      </c>
      <c r="F2417" s="30" t="s">
        <v>12</v>
      </c>
      <c r="G2417" s="31"/>
      <c r="H2417" s="31" t="s">
        <v>13</v>
      </c>
      <c r="I2417" s="18" t="s">
        <v>205</v>
      </c>
      <c r="J2417" s="32" t="str">
        <f>VLOOKUP(PANAJI!$I2417,Code2Loc,2,FALSE)</f>
        <v>FATORDA</v>
      </c>
    </row>
    <row r="2418" spans="1:10" ht="15.75" hidden="1" customHeight="1" x14ac:dyDescent="0.25">
      <c r="A2418" s="29" t="s">
        <v>2158</v>
      </c>
      <c r="B2418" s="30">
        <v>100</v>
      </c>
      <c r="C2418" s="30" t="s">
        <v>202</v>
      </c>
      <c r="D2418" s="30">
        <v>3</v>
      </c>
      <c r="E2418" s="30">
        <v>2</v>
      </c>
      <c r="F2418" s="30" t="s">
        <v>12</v>
      </c>
      <c r="G2418" s="31"/>
      <c r="H2418" s="31" t="s">
        <v>13</v>
      </c>
      <c r="I2418" s="18" t="s">
        <v>203</v>
      </c>
      <c r="J2418" s="32" t="str">
        <f>VLOOKUP(PANAJI!$I2418,Code2Loc,2,FALSE)</f>
        <v>MARGAO PWD</v>
      </c>
    </row>
    <row r="2419" spans="1:10" ht="15.75" hidden="1" customHeight="1" x14ac:dyDescent="0.25">
      <c r="A2419" s="29" t="s">
        <v>2158</v>
      </c>
      <c r="B2419" s="30">
        <v>100</v>
      </c>
      <c r="C2419" s="30" t="s">
        <v>200</v>
      </c>
      <c r="D2419" s="30">
        <v>4</v>
      </c>
      <c r="E2419" s="30">
        <v>3</v>
      </c>
      <c r="F2419" s="30" t="s">
        <v>12</v>
      </c>
      <c r="G2419" s="31"/>
      <c r="H2419" s="31" t="s">
        <v>13</v>
      </c>
      <c r="I2419" s="18" t="s">
        <v>201</v>
      </c>
      <c r="J2419" s="32" t="str">
        <f>VLOOKUP(PANAJI!$I2419,Code2Loc,2,FALSE)</f>
        <v>ARLEM</v>
      </c>
    </row>
    <row r="2420" spans="1:10" ht="15.75" hidden="1" customHeight="1" x14ac:dyDescent="0.25">
      <c r="A2420" s="29" t="s">
        <v>2158</v>
      </c>
      <c r="B2420" s="30">
        <v>100</v>
      </c>
      <c r="C2420" s="30" t="s">
        <v>199</v>
      </c>
      <c r="D2420" s="30">
        <v>5</v>
      </c>
      <c r="E2420" s="30">
        <v>5</v>
      </c>
      <c r="F2420" s="30" t="s">
        <v>12</v>
      </c>
      <c r="G2420" s="31"/>
      <c r="H2420" s="31" t="s">
        <v>13</v>
      </c>
      <c r="I2420" s="18" t="s">
        <v>199</v>
      </c>
      <c r="J2420" s="32" t="str">
        <f>VLOOKUP(PANAJI!$I2420,Code2Loc,2,FALSE)</f>
        <v>RAI</v>
      </c>
    </row>
    <row r="2421" spans="1:10" ht="15.75" hidden="1" customHeight="1" x14ac:dyDescent="0.25">
      <c r="A2421" s="29" t="s">
        <v>2158</v>
      </c>
      <c r="B2421" s="30">
        <v>100</v>
      </c>
      <c r="C2421" s="30" t="s">
        <v>197</v>
      </c>
      <c r="D2421" s="30">
        <v>6</v>
      </c>
      <c r="E2421" s="30">
        <v>6</v>
      </c>
      <c r="F2421" s="30" t="s">
        <v>12</v>
      </c>
      <c r="G2421" s="31"/>
      <c r="H2421" s="31" t="s">
        <v>13</v>
      </c>
      <c r="I2421" s="18" t="s">
        <v>198</v>
      </c>
      <c r="J2421" s="32" t="str">
        <f>VLOOKUP(PANAJI!$I2421,Code2Loc,2,FALSE)</f>
        <v>RAI AMYAKDE</v>
      </c>
    </row>
    <row r="2422" spans="1:10" ht="15.75" hidden="1" customHeight="1" x14ac:dyDescent="0.25">
      <c r="A2422" s="29" t="s">
        <v>2158</v>
      </c>
      <c r="B2422" s="30">
        <v>100</v>
      </c>
      <c r="C2422" s="30" t="s">
        <v>195</v>
      </c>
      <c r="D2422" s="30">
        <v>7</v>
      </c>
      <c r="E2422" s="30">
        <v>7</v>
      </c>
      <c r="F2422" s="30" t="s">
        <v>12</v>
      </c>
      <c r="G2422" s="31"/>
      <c r="H2422" s="31" t="s">
        <v>13</v>
      </c>
      <c r="I2422" s="18" t="s">
        <v>196</v>
      </c>
      <c r="J2422" s="32" t="str">
        <f>VLOOKUP(PANAJI!$I2422,Code2Loc,2,FALSE)</f>
        <v>TEMBER</v>
      </c>
    </row>
    <row r="2423" spans="1:10" ht="15.75" hidden="1" customHeight="1" x14ac:dyDescent="0.25">
      <c r="A2423" s="29" t="s">
        <v>2158</v>
      </c>
      <c r="B2423" s="30">
        <v>100</v>
      </c>
      <c r="C2423" s="30" t="s">
        <v>193</v>
      </c>
      <c r="D2423" s="30">
        <v>8</v>
      </c>
      <c r="E2423" s="30">
        <v>8</v>
      </c>
      <c r="F2423" s="30" t="s">
        <v>12</v>
      </c>
      <c r="G2423" s="31"/>
      <c r="H2423" s="31" t="s">
        <v>13</v>
      </c>
      <c r="I2423" s="18" t="s">
        <v>194</v>
      </c>
      <c r="J2423" s="32" t="str">
        <f>VLOOKUP(PANAJI!$I2423,Code2Loc,2,FALSE)</f>
        <v>AMORA</v>
      </c>
    </row>
    <row r="2424" spans="1:10" ht="15.75" hidden="1" customHeight="1" x14ac:dyDescent="0.25">
      <c r="A2424" s="29" t="s">
        <v>2158</v>
      </c>
      <c r="B2424" s="30">
        <v>100</v>
      </c>
      <c r="C2424" s="30" t="s">
        <v>191</v>
      </c>
      <c r="D2424" s="30">
        <v>9</v>
      </c>
      <c r="E2424" s="30">
        <v>9</v>
      </c>
      <c r="F2424" s="30" t="s">
        <v>12</v>
      </c>
      <c r="G2424" s="31"/>
      <c r="H2424" s="31" t="s">
        <v>13</v>
      </c>
      <c r="I2424" s="18" t="s">
        <v>192</v>
      </c>
      <c r="J2424" s="32" t="str">
        <f>VLOOKUP(PANAJI!$I2424,Code2Loc,2,FALSE)</f>
        <v>CHWGULE DOK</v>
      </c>
    </row>
    <row r="2425" spans="1:10" ht="15.75" hidden="1" customHeight="1" x14ac:dyDescent="0.25">
      <c r="A2425" s="29" t="s">
        <v>2158</v>
      </c>
      <c r="B2425" s="30">
        <v>100</v>
      </c>
      <c r="C2425" s="30" t="s">
        <v>189</v>
      </c>
      <c r="D2425" s="30">
        <v>10</v>
      </c>
      <c r="E2425" s="30">
        <v>10</v>
      </c>
      <c r="F2425" s="30" t="s">
        <v>12</v>
      </c>
      <c r="G2425" s="31"/>
      <c r="H2425" s="31" t="s">
        <v>13</v>
      </c>
      <c r="I2425" s="18" t="s">
        <v>190</v>
      </c>
      <c r="J2425" s="32" t="str">
        <f>VLOOKUP(PANAJI!$I2425,Code2Loc,2,FALSE)</f>
        <v>BORI BRDG</v>
      </c>
    </row>
    <row r="2426" spans="1:10" ht="15.75" hidden="1" customHeight="1" x14ac:dyDescent="0.25">
      <c r="A2426" s="29" t="s">
        <v>2158</v>
      </c>
      <c r="B2426" s="30">
        <v>100</v>
      </c>
      <c r="C2426" s="30" t="s">
        <v>243</v>
      </c>
      <c r="D2426" s="30">
        <v>11</v>
      </c>
      <c r="E2426" s="30">
        <v>11</v>
      </c>
      <c r="F2426" s="30" t="s">
        <v>12</v>
      </c>
      <c r="G2426" s="31"/>
      <c r="H2426" s="31" t="s">
        <v>13</v>
      </c>
      <c r="I2426" s="18" t="s">
        <v>244</v>
      </c>
      <c r="J2426" s="32" t="str">
        <f>VLOOKUP(PANAJI!$I2426,Code2Loc,2,FALSE)</f>
        <v>TARVALEM</v>
      </c>
    </row>
    <row r="2427" spans="1:10" ht="15.75" hidden="1" customHeight="1" x14ac:dyDescent="0.25">
      <c r="A2427" s="29" t="s">
        <v>2158</v>
      </c>
      <c r="B2427" s="30">
        <v>100</v>
      </c>
      <c r="C2427" s="30" t="s">
        <v>245</v>
      </c>
      <c r="D2427" s="30">
        <v>12</v>
      </c>
      <c r="E2427" s="30">
        <v>12</v>
      </c>
      <c r="F2427" s="30" t="s">
        <v>12</v>
      </c>
      <c r="G2427" s="31"/>
      <c r="H2427" s="31" t="s">
        <v>13</v>
      </c>
      <c r="I2427" s="18" t="s">
        <v>246</v>
      </c>
      <c r="J2427" s="32" t="str">
        <f>VLOOKUP(PANAJI!$I2427,Code2Loc,2,FALSE)</f>
        <v>VAZEM</v>
      </c>
    </row>
    <row r="2428" spans="1:10" ht="15.75" hidden="1" customHeight="1" x14ac:dyDescent="0.25">
      <c r="A2428" s="29" t="s">
        <v>2158</v>
      </c>
      <c r="B2428" s="30">
        <v>100</v>
      </c>
      <c r="C2428" s="30" t="s">
        <v>247</v>
      </c>
      <c r="D2428" s="30">
        <v>13</v>
      </c>
      <c r="E2428" s="30">
        <v>14</v>
      </c>
      <c r="F2428" s="30" t="s">
        <v>12</v>
      </c>
      <c r="G2428" s="31"/>
      <c r="H2428" s="31" t="s">
        <v>13</v>
      </c>
      <c r="I2428" s="18" t="s">
        <v>248</v>
      </c>
      <c r="J2428" s="32" t="str">
        <f>VLOOKUP(PANAJI!$I2428,Code2Loc,2,FALSE)</f>
        <v>SHIRODA</v>
      </c>
    </row>
    <row r="2429" spans="1:10" ht="15.75" hidden="1" customHeight="1" x14ac:dyDescent="0.25">
      <c r="A2429" s="29" t="s">
        <v>2158</v>
      </c>
      <c r="B2429" s="30">
        <v>100</v>
      </c>
      <c r="C2429" s="30" t="s">
        <v>2156</v>
      </c>
      <c r="D2429" s="30">
        <v>14</v>
      </c>
      <c r="E2429" s="30">
        <v>16</v>
      </c>
      <c r="F2429" s="30" t="s">
        <v>12</v>
      </c>
      <c r="G2429" s="31"/>
      <c r="H2429" s="31" t="s">
        <v>13</v>
      </c>
      <c r="I2429" s="18" t="s">
        <v>2157</v>
      </c>
      <c r="J2429" s="32" t="str">
        <f>VLOOKUP(PANAJI!$I2429,Code2Loc,2,FALSE)</f>
        <v>RITE COLAGE</v>
      </c>
    </row>
    <row r="2430" spans="1:10" ht="15.75" hidden="1" customHeight="1" x14ac:dyDescent="0.25">
      <c r="A2430" s="29" t="s">
        <v>2159</v>
      </c>
      <c r="B2430" s="30">
        <v>101</v>
      </c>
      <c r="C2430" s="30" t="s">
        <v>95</v>
      </c>
      <c r="D2430" s="30">
        <v>1</v>
      </c>
      <c r="E2430" s="30">
        <v>0</v>
      </c>
      <c r="F2430" s="30" t="s">
        <v>12</v>
      </c>
      <c r="G2430" s="31"/>
      <c r="H2430" s="31" t="s">
        <v>13</v>
      </c>
      <c r="I2430" s="18" t="s">
        <v>96</v>
      </c>
      <c r="J2430" s="32" t="str">
        <f>VLOOKUP(PANAJI!$I2430,Code2Loc,2,FALSE)</f>
        <v>MAPUSA</v>
      </c>
    </row>
    <row r="2431" spans="1:10" ht="15.75" hidden="1" customHeight="1" x14ac:dyDescent="0.25">
      <c r="A2431" s="29" t="s">
        <v>2159</v>
      </c>
      <c r="B2431" s="30">
        <v>101</v>
      </c>
      <c r="C2431" s="30" t="s">
        <v>93</v>
      </c>
      <c r="D2431" s="30">
        <v>2</v>
      </c>
      <c r="E2431" s="30">
        <v>2</v>
      </c>
      <c r="F2431" s="30" t="s">
        <v>12</v>
      </c>
      <c r="G2431" s="31"/>
      <c r="H2431" s="31" t="s">
        <v>13</v>
      </c>
      <c r="I2431" s="18" t="s">
        <v>94</v>
      </c>
      <c r="J2431" s="32" t="str">
        <f>VLOOKUP(PANAJI!$I2431,Code2Loc,2,FALSE)</f>
        <v>GIRI CHAPEL</v>
      </c>
    </row>
    <row r="2432" spans="1:10" ht="15.75" hidden="1" customHeight="1" x14ac:dyDescent="0.25">
      <c r="A2432" s="29" t="s">
        <v>2159</v>
      </c>
      <c r="B2432" s="30">
        <v>101</v>
      </c>
      <c r="C2432" s="30" t="s">
        <v>91</v>
      </c>
      <c r="D2432" s="30">
        <v>3</v>
      </c>
      <c r="E2432" s="30">
        <v>3</v>
      </c>
      <c r="F2432" s="30" t="s">
        <v>12</v>
      </c>
      <c r="G2432" s="31"/>
      <c r="H2432" s="31" t="s">
        <v>13</v>
      </c>
      <c r="I2432" s="18" t="s">
        <v>92</v>
      </c>
      <c r="J2432" s="32" t="str">
        <f>VLOOKUP(PANAJI!$I2432,Code2Loc,2,FALSE)</f>
        <v>GREEN PARK</v>
      </c>
    </row>
    <row r="2433" spans="1:10" ht="15.75" hidden="1" customHeight="1" x14ac:dyDescent="0.25">
      <c r="A2433" s="29" t="s">
        <v>2159</v>
      </c>
      <c r="B2433" s="30">
        <v>101</v>
      </c>
      <c r="C2433" s="30" t="s">
        <v>89</v>
      </c>
      <c r="D2433" s="30">
        <v>4</v>
      </c>
      <c r="E2433" s="30">
        <v>4</v>
      </c>
      <c r="F2433" s="30" t="s">
        <v>12</v>
      </c>
      <c r="G2433" s="31"/>
      <c r="H2433" s="31" t="s">
        <v>13</v>
      </c>
      <c r="I2433" s="18" t="s">
        <v>90</v>
      </c>
      <c r="J2433" s="32" t="str">
        <f>VLOOKUP(PANAJI!$I2433,Code2Loc,2,FALSE)</f>
        <v>GIRI CROSS</v>
      </c>
    </row>
    <row r="2434" spans="1:10" ht="15.75" hidden="1" customHeight="1" x14ac:dyDescent="0.25">
      <c r="A2434" s="29" t="s">
        <v>2159</v>
      </c>
      <c r="B2434" s="30">
        <v>101</v>
      </c>
      <c r="C2434" s="30" t="s">
        <v>87</v>
      </c>
      <c r="D2434" s="30">
        <v>5</v>
      </c>
      <c r="E2434" s="30">
        <v>5</v>
      </c>
      <c r="F2434" s="30" t="s">
        <v>12</v>
      </c>
      <c r="G2434" s="31"/>
      <c r="H2434" s="31" t="s">
        <v>13</v>
      </c>
      <c r="I2434" s="18" t="s">
        <v>88</v>
      </c>
      <c r="J2434" s="32" t="str">
        <f>VLOOKUP(PANAJI!$I2434,Code2Loc,2,FALSE)</f>
        <v>PRV BAZAR</v>
      </c>
    </row>
    <row r="2435" spans="1:10" ht="15.75" hidden="1" customHeight="1" x14ac:dyDescent="0.25">
      <c r="A2435" s="29" t="s">
        <v>2159</v>
      </c>
      <c r="B2435" s="30">
        <v>101</v>
      </c>
      <c r="C2435" s="30" t="s">
        <v>85</v>
      </c>
      <c r="D2435" s="30">
        <v>6</v>
      </c>
      <c r="E2435" s="30">
        <v>6</v>
      </c>
      <c r="F2435" s="30" t="s">
        <v>12</v>
      </c>
      <c r="G2435" s="31"/>
      <c r="H2435" s="31" t="s">
        <v>13</v>
      </c>
      <c r="I2435" s="18" t="s">
        <v>86</v>
      </c>
      <c r="J2435" s="32" t="str">
        <f>VLOOKUP(PANAJI!$I2435,Code2Loc,2,FALSE)</f>
        <v>PRV WADAKAD</v>
      </c>
    </row>
    <row r="2436" spans="1:10" ht="15.75" hidden="1" customHeight="1" x14ac:dyDescent="0.25">
      <c r="A2436" s="29" t="s">
        <v>2159</v>
      </c>
      <c r="B2436" s="30">
        <v>101</v>
      </c>
      <c r="C2436" s="30" t="s">
        <v>83</v>
      </c>
      <c r="D2436" s="30">
        <v>7</v>
      </c>
      <c r="E2436" s="30">
        <v>7</v>
      </c>
      <c r="F2436" s="30" t="s">
        <v>12</v>
      </c>
      <c r="G2436" s="31"/>
      <c r="H2436" s="31" t="s">
        <v>13</v>
      </c>
      <c r="I2436" s="18" t="s">
        <v>84</v>
      </c>
      <c r="J2436" s="32" t="str">
        <f>VLOOKUP(PANAJI!$I2436,Code2Loc,2,FALSE)</f>
        <v>PRV COPEL</v>
      </c>
    </row>
    <row r="2437" spans="1:10" ht="15.75" hidden="1" customHeight="1" x14ac:dyDescent="0.25">
      <c r="A2437" s="29" t="s">
        <v>2159</v>
      </c>
      <c r="B2437" s="30">
        <v>101</v>
      </c>
      <c r="C2437" s="30" t="s">
        <v>81</v>
      </c>
      <c r="D2437" s="30">
        <v>8</v>
      </c>
      <c r="E2437" s="30">
        <v>8</v>
      </c>
      <c r="F2437" s="30" t="s">
        <v>12</v>
      </c>
      <c r="G2437" s="31"/>
      <c r="H2437" s="31" t="s">
        <v>13</v>
      </c>
      <c r="I2437" s="18" t="s">
        <v>82</v>
      </c>
      <c r="J2437" s="32" t="str">
        <f>VLOOKUP(PANAJI!$I2437,Code2Loc,2,FALSE)</f>
        <v>GULYAKADE</v>
      </c>
    </row>
    <row r="2438" spans="1:10" ht="15.75" hidden="1" customHeight="1" x14ac:dyDescent="0.25">
      <c r="A2438" s="29" t="s">
        <v>2159</v>
      </c>
      <c r="B2438" s="30">
        <v>101</v>
      </c>
      <c r="C2438" s="30" t="s">
        <v>79</v>
      </c>
      <c r="D2438" s="30">
        <v>9</v>
      </c>
      <c r="E2438" s="30">
        <v>9</v>
      </c>
      <c r="F2438" s="30" t="s">
        <v>12</v>
      </c>
      <c r="G2438" s="31"/>
      <c r="H2438" s="31" t="s">
        <v>13</v>
      </c>
      <c r="I2438" s="18" t="s">
        <v>80</v>
      </c>
      <c r="J2438" s="32" t="str">
        <f>VLOOKUP(PANAJI!$I2438,Code2Loc,2,FALSE)</f>
        <v>TIN BLD/COL</v>
      </c>
    </row>
    <row r="2439" spans="1:10" ht="15.75" hidden="1" customHeight="1" x14ac:dyDescent="0.25">
      <c r="A2439" s="29" t="s">
        <v>2159</v>
      </c>
      <c r="B2439" s="30">
        <v>101</v>
      </c>
      <c r="C2439" s="30" t="s">
        <v>77</v>
      </c>
      <c r="D2439" s="30">
        <v>10</v>
      </c>
      <c r="E2439" s="30">
        <v>10</v>
      </c>
      <c r="F2439" s="30" t="s">
        <v>12</v>
      </c>
      <c r="G2439" s="31"/>
      <c r="H2439" s="31" t="s">
        <v>13</v>
      </c>
      <c r="I2439" s="18" t="s">
        <v>78</v>
      </c>
      <c r="J2439" s="32" t="str">
        <f>VLOOKUP(PANAJI!$I2439,Code2Loc,2,FALSE)</f>
        <v>SAI SERVICE</v>
      </c>
    </row>
    <row r="2440" spans="1:10" ht="15.75" hidden="1" customHeight="1" x14ac:dyDescent="0.25">
      <c r="A2440" s="29" t="s">
        <v>2159</v>
      </c>
      <c r="B2440" s="30">
        <v>101</v>
      </c>
      <c r="C2440" s="30" t="s">
        <v>11</v>
      </c>
      <c r="D2440" s="30">
        <v>11</v>
      </c>
      <c r="E2440" s="30">
        <v>12</v>
      </c>
      <c r="F2440" s="30" t="s">
        <v>12</v>
      </c>
      <c r="G2440" s="31"/>
      <c r="H2440" s="31" t="s">
        <v>13</v>
      </c>
      <c r="I2440" s="18" t="s">
        <v>14</v>
      </c>
      <c r="J2440" s="32" t="str">
        <f>VLOOKUP(PANAJI!$I2440,Code2Loc,2,FALSE)</f>
        <v>PANAJI</v>
      </c>
    </row>
    <row r="2441" spans="1:10" ht="15.75" hidden="1" customHeight="1" x14ac:dyDescent="0.25">
      <c r="A2441" s="29" t="s">
        <v>2159</v>
      </c>
      <c r="B2441" s="30">
        <v>101</v>
      </c>
      <c r="C2441" s="30" t="s">
        <v>206</v>
      </c>
      <c r="D2441" s="30">
        <v>12</v>
      </c>
      <c r="E2441" s="30">
        <v>14</v>
      </c>
      <c r="F2441" s="30" t="s">
        <v>12</v>
      </c>
      <c r="G2441" s="31"/>
      <c r="H2441" s="31" t="s">
        <v>13</v>
      </c>
      <c r="I2441" s="18" t="s">
        <v>207</v>
      </c>
      <c r="J2441" s="32" t="str">
        <f>VLOOKUP(PANAJI!$I2441,Code2Loc,2,FALSE)</f>
        <v>R. PATTO</v>
      </c>
    </row>
    <row r="2442" spans="1:10" ht="15.75" hidden="1" customHeight="1" x14ac:dyDescent="0.25">
      <c r="A2442" s="29" t="s">
        <v>2159</v>
      </c>
      <c r="B2442" s="30">
        <v>101</v>
      </c>
      <c r="C2442" s="30" t="s">
        <v>208</v>
      </c>
      <c r="D2442" s="30">
        <v>13</v>
      </c>
      <c r="E2442" s="30">
        <v>15</v>
      </c>
      <c r="F2442" s="30" t="s">
        <v>12</v>
      </c>
      <c r="G2442" s="31"/>
      <c r="H2442" s="31" t="s">
        <v>13</v>
      </c>
      <c r="I2442" s="18" t="s">
        <v>209</v>
      </c>
      <c r="J2442" s="32" t="str">
        <f>VLOOKUP(PANAJI!$I2442,Code2Loc,2,FALSE)</f>
        <v>RBDR FERRY</v>
      </c>
    </row>
    <row r="2443" spans="1:10" ht="15.75" hidden="1" customHeight="1" x14ac:dyDescent="0.25">
      <c r="A2443" s="29" t="s">
        <v>2159</v>
      </c>
      <c r="B2443" s="30">
        <v>101</v>
      </c>
      <c r="C2443" s="30" t="s">
        <v>210</v>
      </c>
      <c r="D2443" s="30">
        <v>14</v>
      </c>
      <c r="E2443" s="30">
        <v>16</v>
      </c>
      <c r="F2443" s="30" t="s">
        <v>12</v>
      </c>
      <c r="G2443" s="31"/>
      <c r="H2443" s="31" t="s">
        <v>13</v>
      </c>
      <c r="I2443" s="18" t="s">
        <v>211</v>
      </c>
      <c r="J2443" s="32" t="str">
        <f>VLOOKUP(PANAJI!$I2443,Code2Loc,2,FALSE)</f>
        <v>RIBANDAR</v>
      </c>
    </row>
    <row r="2444" spans="1:10" ht="15.75" hidden="1" customHeight="1" x14ac:dyDescent="0.25">
      <c r="A2444" s="29" t="s">
        <v>2159</v>
      </c>
      <c r="B2444" s="30">
        <v>101</v>
      </c>
      <c r="C2444" s="30" t="s">
        <v>212</v>
      </c>
      <c r="D2444" s="30">
        <v>15</v>
      </c>
      <c r="E2444" s="30">
        <v>17</v>
      </c>
      <c r="F2444" s="30" t="s">
        <v>12</v>
      </c>
      <c r="G2444" s="31"/>
      <c r="H2444" s="31" t="s">
        <v>13</v>
      </c>
      <c r="I2444" s="18" t="s">
        <v>213</v>
      </c>
      <c r="J2444" s="32" t="str">
        <f>VLOOKUP(PANAJI!$I2444,Code2Loc,2,FALSE)</f>
        <v>RBDR SCHOOL</v>
      </c>
    </row>
    <row r="2445" spans="1:10" ht="15.75" hidden="1" customHeight="1" x14ac:dyDescent="0.25">
      <c r="A2445" s="29" t="s">
        <v>2159</v>
      </c>
      <c r="B2445" s="30">
        <v>101</v>
      </c>
      <c r="C2445" s="30" t="s">
        <v>214</v>
      </c>
      <c r="D2445" s="30">
        <v>16</v>
      </c>
      <c r="E2445" s="30">
        <v>18</v>
      </c>
      <c r="F2445" s="30" t="s">
        <v>12</v>
      </c>
      <c r="G2445" s="31"/>
      <c r="H2445" s="31" t="s">
        <v>13</v>
      </c>
      <c r="I2445" s="18" t="s">
        <v>215</v>
      </c>
      <c r="J2445" s="32" t="str">
        <f>VLOOKUP(PANAJI!$I2445,Code2Loc,2,FALSE)</f>
        <v>ST.PEDRO</v>
      </c>
    </row>
    <row r="2446" spans="1:10" ht="15.75" hidden="1" customHeight="1" x14ac:dyDescent="0.25">
      <c r="A2446" s="29" t="s">
        <v>2159</v>
      </c>
      <c r="B2446" s="30">
        <v>101</v>
      </c>
      <c r="C2446" s="30" t="s">
        <v>216</v>
      </c>
      <c r="D2446" s="30">
        <v>17</v>
      </c>
      <c r="E2446" s="30">
        <v>19</v>
      </c>
      <c r="F2446" s="30" t="s">
        <v>12</v>
      </c>
      <c r="G2446" s="31"/>
      <c r="H2446" s="31" t="s">
        <v>13</v>
      </c>
      <c r="I2446" s="18" t="s">
        <v>217</v>
      </c>
      <c r="J2446" s="32" t="str">
        <f>VLOOKUP(PANAJI!$I2446,Code2Loc,2,FALSE)</f>
        <v>BAINGINI</v>
      </c>
    </row>
    <row r="2447" spans="1:10" ht="15.75" hidden="1" customHeight="1" x14ac:dyDescent="0.25">
      <c r="A2447" s="29" t="s">
        <v>2159</v>
      </c>
      <c r="B2447" s="30">
        <v>101</v>
      </c>
      <c r="C2447" s="30" t="s">
        <v>218</v>
      </c>
      <c r="D2447" s="30">
        <v>18</v>
      </c>
      <c r="E2447" s="30">
        <v>21</v>
      </c>
      <c r="F2447" s="30" t="s">
        <v>12</v>
      </c>
      <c r="G2447" s="31"/>
      <c r="H2447" s="31" t="s">
        <v>13</v>
      </c>
      <c r="I2447" s="18" t="s">
        <v>219</v>
      </c>
      <c r="J2447" s="32" t="str">
        <f>VLOOKUP(PANAJI!$I2447,Code2Loc,2,FALSE)</f>
        <v>OLD GOA</v>
      </c>
    </row>
    <row r="2448" spans="1:10" ht="15.75" hidden="1" customHeight="1" x14ac:dyDescent="0.25">
      <c r="A2448" s="29" t="s">
        <v>2159</v>
      </c>
      <c r="B2448" s="30">
        <v>101</v>
      </c>
      <c r="C2448" s="30" t="s">
        <v>220</v>
      </c>
      <c r="D2448" s="30">
        <v>19</v>
      </c>
      <c r="E2448" s="30">
        <v>23</v>
      </c>
      <c r="F2448" s="30" t="s">
        <v>12</v>
      </c>
      <c r="G2448" s="31"/>
      <c r="H2448" s="31" t="s">
        <v>13</v>
      </c>
      <c r="I2448" s="18" t="s">
        <v>221</v>
      </c>
      <c r="J2448" s="32" t="str">
        <f>VLOOKUP(PANAJI!$I2448,Code2Loc,2,FALSE)</f>
        <v>CORLI PUMP</v>
      </c>
    </row>
    <row r="2449" spans="1:10" ht="15.75" hidden="1" customHeight="1" x14ac:dyDescent="0.25">
      <c r="A2449" s="29" t="s">
        <v>2159</v>
      </c>
      <c r="B2449" s="30">
        <v>101</v>
      </c>
      <c r="C2449" s="30" t="s">
        <v>222</v>
      </c>
      <c r="D2449" s="30">
        <v>20</v>
      </c>
      <c r="E2449" s="30">
        <v>24</v>
      </c>
      <c r="F2449" s="30" t="s">
        <v>12</v>
      </c>
      <c r="G2449" s="31"/>
      <c r="H2449" s="31" t="s">
        <v>13</v>
      </c>
      <c r="I2449" s="18" t="s">
        <v>223</v>
      </c>
      <c r="J2449" s="32" t="str">
        <f>VLOOKUP(PANAJI!$I2449,Code2Loc,2,FALSE)</f>
        <v>CORLIM</v>
      </c>
    </row>
    <row r="2450" spans="1:10" ht="15.75" hidden="1" customHeight="1" x14ac:dyDescent="0.25">
      <c r="A2450" s="29" t="s">
        <v>2159</v>
      </c>
      <c r="B2450" s="30">
        <v>101</v>
      </c>
      <c r="C2450" s="30" t="s">
        <v>224</v>
      </c>
      <c r="D2450" s="30">
        <v>21</v>
      </c>
      <c r="E2450" s="30">
        <v>25</v>
      </c>
      <c r="F2450" s="30" t="s">
        <v>12</v>
      </c>
      <c r="G2450" s="31"/>
      <c r="H2450" s="31" t="s">
        <v>13</v>
      </c>
      <c r="I2450" s="18" t="s">
        <v>225</v>
      </c>
      <c r="J2450" s="32" t="str">
        <f>VLOOKUP(PANAJI!$I2450,Code2Loc,2,FALSE)</f>
        <v>DHULAPI</v>
      </c>
    </row>
    <row r="2451" spans="1:10" ht="15.75" hidden="1" customHeight="1" x14ac:dyDescent="0.25">
      <c r="A2451" s="29" t="s">
        <v>2159</v>
      </c>
      <c r="B2451" s="30">
        <v>101</v>
      </c>
      <c r="C2451" s="30" t="s">
        <v>163</v>
      </c>
      <c r="D2451" s="30">
        <v>22</v>
      </c>
      <c r="E2451" s="30">
        <v>26</v>
      </c>
      <c r="F2451" s="30" t="s">
        <v>12</v>
      </c>
      <c r="G2451" s="31"/>
      <c r="H2451" s="31" t="s">
        <v>13</v>
      </c>
      <c r="I2451" s="18" t="s">
        <v>164</v>
      </c>
      <c r="J2451" s="32" t="str">
        <f>VLOOKUP(PANAJI!$I2451,Code2Loc,2,FALSE)</f>
        <v>BANASTARI</v>
      </c>
    </row>
    <row r="2452" spans="1:10" ht="15.75" hidden="1" customHeight="1" x14ac:dyDescent="0.25">
      <c r="A2452" s="29" t="s">
        <v>2159</v>
      </c>
      <c r="B2452" s="30">
        <v>101</v>
      </c>
      <c r="C2452" s="30" t="s">
        <v>165</v>
      </c>
      <c r="D2452" s="30">
        <v>23</v>
      </c>
      <c r="E2452" s="30">
        <v>28</v>
      </c>
      <c r="F2452" s="30" t="s">
        <v>12</v>
      </c>
      <c r="G2452" s="31"/>
      <c r="H2452" s="31" t="s">
        <v>13</v>
      </c>
      <c r="I2452" s="18" t="s">
        <v>166</v>
      </c>
      <c r="J2452" s="32" t="str">
        <f>VLOOKUP(PANAJI!$I2452,Code2Loc,2,FALSE)</f>
        <v>BHOMA</v>
      </c>
    </row>
    <row r="2453" spans="1:10" ht="15.75" hidden="1" customHeight="1" x14ac:dyDescent="0.25">
      <c r="A2453" s="29" t="s">
        <v>2159</v>
      </c>
      <c r="B2453" s="30">
        <v>101</v>
      </c>
      <c r="C2453" s="30" t="s">
        <v>167</v>
      </c>
      <c r="D2453" s="30">
        <v>24</v>
      </c>
      <c r="E2453" s="30">
        <v>30</v>
      </c>
      <c r="F2453" s="30" t="s">
        <v>12</v>
      </c>
      <c r="G2453" s="31"/>
      <c r="H2453" s="31" t="s">
        <v>13</v>
      </c>
      <c r="I2453" s="18" t="s">
        <v>168</v>
      </c>
      <c r="J2453" s="32" t="str">
        <f>VLOOKUP(PANAJI!$I2453,Code2Loc,2,FALSE)</f>
        <v>KUNDAI</v>
      </c>
    </row>
    <row r="2454" spans="1:10" ht="15.75" hidden="1" customHeight="1" x14ac:dyDescent="0.25">
      <c r="A2454" s="29" t="s">
        <v>2159</v>
      </c>
      <c r="B2454" s="30">
        <v>101</v>
      </c>
      <c r="C2454" s="30" t="s">
        <v>169</v>
      </c>
      <c r="D2454" s="30">
        <v>25</v>
      </c>
      <c r="E2454" s="30">
        <v>32</v>
      </c>
      <c r="F2454" s="30" t="s">
        <v>12</v>
      </c>
      <c r="G2454" s="31"/>
      <c r="H2454" s="31" t="s">
        <v>13</v>
      </c>
      <c r="I2454" s="18" t="s">
        <v>170</v>
      </c>
      <c r="J2454" s="32" t="str">
        <f>VLOOKUP(PANAJI!$I2454,Code2Loc,2,FALSE)</f>
        <v>MANGESHI</v>
      </c>
    </row>
    <row r="2455" spans="1:10" ht="15.75" hidden="1" customHeight="1" x14ac:dyDescent="0.25">
      <c r="A2455" s="29" t="s">
        <v>2159</v>
      </c>
      <c r="B2455" s="30">
        <v>101</v>
      </c>
      <c r="C2455" s="30" t="s">
        <v>171</v>
      </c>
      <c r="D2455" s="30">
        <v>26</v>
      </c>
      <c r="E2455" s="30">
        <v>33</v>
      </c>
      <c r="F2455" s="30" t="s">
        <v>12</v>
      </c>
      <c r="G2455" s="31"/>
      <c r="H2455" s="31" t="s">
        <v>13</v>
      </c>
      <c r="I2455" s="18" t="s">
        <v>172</v>
      </c>
      <c r="J2455" s="32" t="str">
        <f>VLOOKUP(PANAJI!$I2455,Code2Loc,2,FALSE)</f>
        <v>MARDOL</v>
      </c>
    </row>
    <row r="2456" spans="1:10" ht="15.75" hidden="1" customHeight="1" x14ac:dyDescent="0.25">
      <c r="A2456" s="29" t="s">
        <v>2159</v>
      </c>
      <c r="B2456" s="30">
        <v>101</v>
      </c>
      <c r="C2456" s="30" t="s">
        <v>173</v>
      </c>
      <c r="D2456" s="30">
        <v>27</v>
      </c>
      <c r="E2456" s="30">
        <v>35</v>
      </c>
      <c r="F2456" s="30" t="s">
        <v>12</v>
      </c>
      <c r="G2456" s="31"/>
      <c r="H2456" s="31" t="s">
        <v>13</v>
      </c>
      <c r="I2456" s="18" t="s">
        <v>174</v>
      </c>
      <c r="J2456" s="32" t="str">
        <f>VLOOKUP(PANAJI!$I2456,Code2Loc,2,FALSE)</f>
        <v>PATYEKADE</v>
      </c>
    </row>
    <row r="2457" spans="1:10" ht="15.75" hidden="1" customHeight="1" x14ac:dyDescent="0.25">
      <c r="A2457" s="29" t="s">
        <v>2159</v>
      </c>
      <c r="B2457" s="30">
        <v>101</v>
      </c>
      <c r="C2457" s="30" t="s">
        <v>175</v>
      </c>
      <c r="D2457" s="30">
        <v>28</v>
      </c>
      <c r="E2457" s="30">
        <v>37</v>
      </c>
      <c r="F2457" s="30" t="s">
        <v>12</v>
      </c>
      <c r="G2457" s="31"/>
      <c r="H2457" s="31" t="s">
        <v>13</v>
      </c>
      <c r="I2457" s="18" t="s">
        <v>176</v>
      </c>
      <c r="J2457" s="32" t="str">
        <f>VLOOKUP(PANAJI!$I2457,Code2Loc,2,FALSE)</f>
        <v>FARMAGUDI</v>
      </c>
    </row>
    <row r="2458" spans="1:10" ht="15.75" hidden="1" customHeight="1" x14ac:dyDescent="0.25">
      <c r="A2458" s="29" t="s">
        <v>2159</v>
      </c>
      <c r="B2458" s="30">
        <v>101</v>
      </c>
      <c r="C2458" s="30" t="s">
        <v>177</v>
      </c>
      <c r="D2458" s="30">
        <v>29</v>
      </c>
      <c r="E2458" s="30">
        <v>38</v>
      </c>
      <c r="F2458" s="30" t="s">
        <v>12</v>
      </c>
      <c r="G2458" s="31"/>
      <c r="H2458" s="31" t="s">
        <v>13</v>
      </c>
      <c r="I2458" s="18" t="s">
        <v>178</v>
      </c>
      <c r="J2458" s="32" t="str">
        <f>VLOOKUP(PANAJI!$I2458,Code2Loc,2,FALSE)</f>
        <v>FMD CIRCLE</v>
      </c>
    </row>
    <row r="2459" spans="1:10" ht="15.75" hidden="1" customHeight="1" x14ac:dyDescent="0.25">
      <c r="A2459" s="29" t="s">
        <v>2159</v>
      </c>
      <c r="B2459" s="30">
        <v>101</v>
      </c>
      <c r="C2459" s="30" t="s">
        <v>179</v>
      </c>
      <c r="D2459" s="30">
        <v>30</v>
      </c>
      <c r="E2459" s="30">
        <v>40</v>
      </c>
      <c r="F2459" s="30" t="s">
        <v>12</v>
      </c>
      <c r="G2459" s="31"/>
      <c r="H2459" s="31" t="s">
        <v>13</v>
      </c>
      <c r="I2459" s="18" t="s">
        <v>180</v>
      </c>
      <c r="J2459" s="32" t="str">
        <f>VLOOKUP(PANAJI!$I2459,Code2Loc,2,FALSE)</f>
        <v>PONDA</v>
      </c>
    </row>
    <row r="2460" spans="1:10" ht="15.75" hidden="1" customHeight="1" x14ac:dyDescent="0.25">
      <c r="A2460" s="29" t="s">
        <v>2159</v>
      </c>
      <c r="B2460" s="30">
        <v>101</v>
      </c>
      <c r="C2460" s="30" t="s">
        <v>181</v>
      </c>
      <c r="D2460" s="30">
        <v>31</v>
      </c>
      <c r="E2460" s="30">
        <v>42</v>
      </c>
      <c r="F2460" s="30" t="s">
        <v>12</v>
      </c>
      <c r="G2460" s="31"/>
      <c r="H2460" s="31" t="s">
        <v>13</v>
      </c>
      <c r="I2460" s="18" t="s">
        <v>182</v>
      </c>
      <c r="J2460" s="32" t="str">
        <f>VLOOKUP(PANAJI!$I2460,Code2Loc,2,FALSE)</f>
        <v>DHAVLI</v>
      </c>
    </row>
    <row r="2461" spans="1:10" ht="15.75" hidden="1" customHeight="1" x14ac:dyDescent="0.25">
      <c r="A2461" s="29" t="s">
        <v>2159</v>
      </c>
      <c r="B2461" s="30">
        <v>101</v>
      </c>
      <c r="C2461" s="30" t="s">
        <v>183</v>
      </c>
      <c r="D2461" s="30">
        <v>32</v>
      </c>
      <c r="E2461" s="30">
        <v>44</v>
      </c>
      <c r="F2461" s="30" t="s">
        <v>12</v>
      </c>
      <c r="G2461" s="31"/>
      <c r="H2461" s="31" t="s">
        <v>13</v>
      </c>
      <c r="I2461" s="18" t="s">
        <v>184</v>
      </c>
      <c r="J2461" s="32" t="str">
        <f>VLOOKUP(PANAJI!$I2461,Code2Loc,2,FALSE)</f>
        <v>TOP COLA</v>
      </c>
    </row>
    <row r="2462" spans="1:10" ht="15.75" hidden="1" customHeight="1" x14ac:dyDescent="0.25">
      <c r="A2462" s="29" t="s">
        <v>2159</v>
      </c>
      <c r="B2462" s="30">
        <v>101</v>
      </c>
      <c r="C2462" s="30" t="s">
        <v>185</v>
      </c>
      <c r="D2462" s="30">
        <v>33</v>
      </c>
      <c r="E2462" s="30">
        <v>45</v>
      </c>
      <c r="F2462" s="30" t="s">
        <v>12</v>
      </c>
      <c r="G2462" s="31"/>
      <c r="H2462" s="31" t="s">
        <v>13</v>
      </c>
      <c r="I2462" s="18" t="s">
        <v>186</v>
      </c>
      <c r="J2462" s="32" t="str">
        <f>VLOOKUP(PANAJI!$I2462,Code2Loc,2,FALSE)</f>
        <v>BORI SKVR</v>
      </c>
    </row>
    <row r="2463" spans="1:10" ht="15.75" hidden="1" customHeight="1" x14ac:dyDescent="0.25">
      <c r="A2463" s="29" t="s">
        <v>2159</v>
      </c>
      <c r="B2463" s="30">
        <v>101</v>
      </c>
      <c r="C2463" s="30" t="s">
        <v>187</v>
      </c>
      <c r="D2463" s="30">
        <v>34</v>
      </c>
      <c r="E2463" s="30">
        <v>46</v>
      </c>
      <c r="F2463" s="30" t="s">
        <v>12</v>
      </c>
      <c r="G2463" s="31"/>
      <c r="H2463" s="31" t="s">
        <v>13</v>
      </c>
      <c r="I2463" s="18" t="s">
        <v>188</v>
      </c>
      <c r="J2463" s="32" t="str">
        <f>VLOOKUP(PANAJI!$I2463,Code2Loc,2,FALSE)</f>
        <v>SAI TMPLE</v>
      </c>
    </row>
    <row r="2464" spans="1:10" ht="15.75" hidden="1" customHeight="1" x14ac:dyDescent="0.25">
      <c r="A2464" s="29" t="s">
        <v>2159</v>
      </c>
      <c r="B2464" s="30">
        <v>101</v>
      </c>
      <c r="C2464" s="30" t="s">
        <v>189</v>
      </c>
      <c r="D2464" s="30">
        <v>35</v>
      </c>
      <c r="E2464" s="30">
        <v>48</v>
      </c>
      <c r="F2464" s="30" t="s">
        <v>12</v>
      </c>
      <c r="G2464" s="31"/>
      <c r="H2464" s="31" t="s">
        <v>13</v>
      </c>
      <c r="I2464" s="18" t="s">
        <v>190</v>
      </c>
      <c r="J2464" s="32" t="str">
        <f>VLOOKUP(PANAJI!$I2464,Code2Loc,2,FALSE)</f>
        <v>BORI BRDG</v>
      </c>
    </row>
    <row r="2465" spans="1:10" ht="15.75" hidden="1" customHeight="1" x14ac:dyDescent="0.25">
      <c r="A2465" s="29" t="s">
        <v>2159</v>
      </c>
      <c r="B2465" s="30">
        <v>101</v>
      </c>
      <c r="C2465" s="30" t="s">
        <v>243</v>
      </c>
      <c r="D2465" s="30">
        <v>36</v>
      </c>
      <c r="E2465" s="30">
        <v>49</v>
      </c>
      <c r="F2465" s="30" t="s">
        <v>12</v>
      </c>
      <c r="G2465" s="31"/>
      <c r="H2465" s="31" t="s">
        <v>13</v>
      </c>
      <c r="I2465" s="18" t="s">
        <v>244</v>
      </c>
      <c r="J2465" s="32" t="str">
        <f>VLOOKUP(PANAJI!$I2465,Code2Loc,2,FALSE)</f>
        <v>TARVALEM</v>
      </c>
    </row>
    <row r="2466" spans="1:10" ht="15.75" hidden="1" customHeight="1" x14ac:dyDescent="0.25">
      <c r="A2466" s="29" t="s">
        <v>2159</v>
      </c>
      <c r="B2466" s="30">
        <v>101</v>
      </c>
      <c r="C2466" s="30" t="s">
        <v>245</v>
      </c>
      <c r="D2466" s="30">
        <v>37</v>
      </c>
      <c r="E2466" s="30">
        <v>50</v>
      </c>
      <c r="F2466" s="30" t="s">
        <v>12</v>
      </c>
      <c r="G2466" s="31"/>
      <c r="H2466" s="31" t="s">
        <v>13</v>
      </c>
      <c r="I2466" s="18" t="s">
        <v>246</v>
      </c>
      <c r="J2466" s="32" t="str">
        <f>VLOOKUP(PANAJI!$I2466,Code2Loc,2,FALSE)</f>
        <v>VAZEM</v>
      </c>
    </row>
    <row r="2467" spans="1:10" ht="15.75" hidden="1" customHeight="1" x14ac:dyDescent="0.25">
      <c r="A2467" s="29" t="s">
        <v>2159</v>
      </c>
      <c r="B2467" s="30">
        <v>101</v>
      </c>
      <c r="C2467" s="30" t="s">
        <v>247</v>
      </c>
      <c r="D2467" s="30">
        <v>38</v>
      </c>
      <c r="E2467" s="30">
        <v>52</v>
      </c>
      <c r="F2467" s="30" t="s">
        <v>12</v>
      </c>
      <c r="G2467" s="31"/>
      <c r="H2467" s="31" t="s">
        <v>13</v>
      </c>
      <c r="I2467" s="18" t="s">
        <v>248</v>
      </c>
      <c r="J2467" s="32" t="str">
        <f>VLOOKUP(PANAJI!$I2467,Code2Loc,2,FALSE)</f>
        <v>SHIRODA</v>
      </c>
    </row>
    <row r="2468" spans="1:10" ht="15.75" hidden="1" customHeight="1" x14ac:dyDescent="0.25">
      <c r="A2468" s="29" t="s">
        <v>2159</v>
      </c>
      <c r="B2468" s="30">
        <v>101</v>
      </c>
      <c r="C2468" s="30" t="s">
        <v>2156</v>
      </c>
      <c r="D2468" s="30">
        <v>39</v>
      </c>
      <c r="E2468" s="30">
        <v>54</v>
      </c>
      <c r="F2468" s="30" t="s">
        <v>12</v>
      </c>
      <c r="G2468" s="31"/>
      <c r="H2468" s="31" t="s">
        <v>13</v>
      </c>
      <c r="I2468" s="18" t="s">
        <v>2157</v>
      </c>
      <c r="J2468" s="32" t="str">
        <f>VLOOKUP(PANAJI!$I2468,Code2Loc,2,FALSE)</f>
        <v>RITE COLAGE</v>
      </c>
    </row>
    <row r="2469" spans="1:10" ht="15.75" hidden="1" customHeight="1" x14ac:dyDescent="0.25">
      <c r="A2469" s="29" t="s">
        <v>2160</v>
      </c>
      <c r="B2469" s="30">
        <v>102</v>
      </c>
      <c r="C2469" s="30" t="s">
        <v>1788</v>
      </c>
      <c r="D2469" s="30">
        <v>1</v>
      </c>
      <c r="E2469" s="30">
        <v>0</v>
      </c>
      <c r="F2469" s="30" t="s">
        <v>12</v>
      </c>
      <c r="G2469" s="31"/>
      <c r="H2469" s="31" t="s">
        <v>13</v>
      </c>
      <c r="I2469" s="18" t="s">
        <v>1789</v>
      </c>
      <c r="J2469" s="32" t="str">
        <f>VLOOKUP(PANAJI!$I2469,Code2Loc,2,FALSE)</f>
        <v>AKHADA</v>
      </c>
    </row>
    <row r="2470" spans="1:10" ht="15.75" hidden="1" customHeight="1" x14ac:dyDescent="0.25">
      <c r="A2470" s="29" t="s">
        <v>2160</v>
      </c>
      <c r="B2470" s="30">
        <v>102</v>
      </c>
      <c r="C2470" s="30" t="s">
        <v>1509</v>
      </c>
      <c r="D2470" s="30">
        <v>2</v>
      </c>
      <c r="E2470" s="30">
        <v>1</v>
      </c>
      <c r="F2470" s="30" t="s">
        <v>12</v>
      </c>
      <c r="G2470" s="31"/>
      <c r="H2470" s="31" t="s">
        <v>13</v>
      </c>
      <c r="I2470" s="18" t="s">
        <v>1510</v>
      </c>
      <c r="J2470" s="32" t="str">
        <f>VLOOKUP(PANAJI!$I2470,Code2Loc,2,FALSE)</f>
        <v>ST. ESTEVE</v>
      </c>
    </row>
    <row r="2471" spans="1:10" ht="15.75" hidden="1" customHeight="1" x14ac:dyDescent="0.25">
      <c r="A2471" s="29" t="s">
        <v>2160</v>
      </c>
      <c r="B2471" s="30">
        <v>102</v>
      </c>
      <c r="C2471" s="30" t="s">
        <v>1786</v>
      </c>
      <c r="D2471" s="30">
        <v>3</v>
      </c>
      <c r="E2471" s="30">
        <v>3</v>
      </c>
      <c r="F2471" s="30" t="s">
        <v>12</v>
      </c>
      <c r="G2471" s="31"/>
      <c r="H2471" s="31" t="s">
        <v>13</v>
      </c>
      <c r="I2471" s="18" t="s">
        <v>1787</v>
      </c>
      <c r="J2471" s="32" t="str">
        <f>VLOOKUP(PANAJI!$I2471,Code2Loc,2,FALSE)</f>
        <v>KUMBHARJUA</v>
      </c>
    </row>
    <row r="2472" spans="1:10" ht="15.75" hidden="1" customHeight="1" x14ac:dyDescent="0.25">
      <c r="A2472" s="29" t="s">
        <v>2160</v>
      </c>
      <c r="B2472" s="30">
        <v>102</v>
      </c>
      <c r="C2472" s="30" t="s">
        <v>1505</v>
      </c>
      <c r="D2472" s="30">
        <v>4</v>
      </c>
      <c r="E2472" s="30">
        <v>4</v>
      </c>
      <c r="F2472" s="30" t="s">
        <v>12</v>
      </c>
      <c r="G2472" s="31"/>
      <c r="H2472" s="31" t="s">
        <v>13</v>
      </c>
      <c r="I2472" s="18" t="s">
        <v>1506</v>
      </c>
      <c r="J2472" s="32" t="str">
        <f>VLOOKUP(PANAJI!$I2472,Code2Loc,2,FALSE)</f>
        <v>TONCA</v>
      </c>
    </row>
    <row r="2473" spans="1:10" ht="15.75" hidden="1" customHeight="1" x14ac:dyDescent="0.25">
      <c r="A2473" s="29" t="s">
        <v>2160</v>
      </c>
      <c r="B2473" s="30">
        <v>102</v>
      </c>
      <c r="C2473" s="30" t="s">
        <v>157</v>
      </c>
      <c r="D2473" s="30">
        <v>5</v>
      </c>
      <c r="E2473" s="30">
        <v>6</v>
      </c>
      <c r="F2473" s="30" t="s">
        <v>12</v>
      </c>
      <c r="G2473" s="31"/>
      <c r="H2473" s="31" t="s">
        <v>13</v>
      </c>
      <c r="I2473" s="18" t="s">
        <v>158</v>
      </c>
      <c r="J2473" s="32" t="str">
        <f>VLOOKUP(PANAJI!$I2473,Code2Loc,2,FALSE)</f>
        <v>MARCEL</v>
      </c>
    </row>
    <row r="2474" spans="1:10" ht="15.75" hidden="1" customHeight="1" x14ac:dyDescent="0.25">
      <c r="A2474" s="29" t="s">
        <v>2160</v>
      </c>
      <c r="B2474" s="30">
        <v>102</v>
      </c>
      <c r="C2474" s="30" t="s">
        <v>159</v>
      </c>
      <c r="D2474" s="30">
        <v>6</v>
      </c>
      <c r="E2474" s="30">
        <v>8</v>
      </c>
      <c r="F2474" s="30" t="s">
        <v>12</v>
      </c>
      <c r="G2474" s="31"/>
      <c r="H2474" s="31" t="s">
        <v>13</v>
      </c>
      <c r="I2474" s="18" t="s">
        <v>160</v>
      </c>
      <c r="J2474" s="32" t="str">
        <f>VLOOKUP(PANAJI!$I2474,Code2Loc,2,FALSE)</f>
        <v>TIVREM</v>
      </c>
    </row>
    <row r="2475" spans="1:10" ht="15.75" hidden="1" customHeight="1" x14ac:dyDescent="0.25">
      <c r="A2475" s="29" t="s">
        <v>2160</v>
      </c>
      <c r="B2475" s="30">
        <v>102</v>
      </c>
      <c r="C2475" s="30" t="s">
        <v>161</v>
      </c>
      <c r="D2475" s="30">
        <v>7</v>
      </c>
      <c r="E2475" s="30">
        <v>9</v>
      </c>
      <c r="F2475" s="30" t="s">
        <v>12</v>
      </c>
      <c r="G2475" s="31"/>
      <c r="H2475" s="31" t="s">
        <v>13</v>
      </c>
      <c r="I2475" s="18" t="s">
        <v>162</v>
      </c>
      <c r="J2475" s="32" t="str">
        <f>VLOOKUP(PANAJI!$I2475,Code2Loc,2,FALSE)</f>
        <v>TIVRE BUILD</v>
      </c>
    </row>
    <row r="2476" spans="1:10" ht="15.75" hidden="1" customHeight="1" x14ac:dyDescent="0.25">
      <c r="A2476" s="29" t="s">
        <v>2160</v>
      </c>
      <c r="B2476" s="30">
        <v>102</v>
      </c>
      <c r="C2476" s="30" t="s">
        <v>163</v>
      </c>
      <c r="D2476" s="30">
        <v>8</v>
      </c>
      <c r="E2476" s="30">
        <v>10</v>
      </c>
      <c r="F2476" s="30" t="s">
        <v>12</v>
      </c>
      <c r="G2476" s="31"/>
      <c r="H2476" s="31" t="s">
        <v>13</v>
      </c>
      <c r="I2476" s="18" t="s">
        <v>164</v>
      </c>
      <c r="J2476" s="32" t="str">
        <f>VLOOKUP(PANAJI!$I2476,Code2Loc,2,FALSE)</f>
        <v>BANASTARI</v>
      </c>
    </row>
    <row r="2477" spans="1:10" ht="15.75" hidden="1" customHeight="1" x14ac:dyDescent="0.25">
      <c r="A2477" s="29" t="s">
        <v>2160</v>
      </c>
      <c r="B2477" s="30">
        <v>102</v>
      </c>
      <c r="C2477" s="30" t="s">
        <v>165</v>
      </c>
      <c r="D2477" s="30">
        <v>9</v>
      </c>
      <c r="E2477" s="30">
        <v>12</v>
      </c>
      <c r="F2477" s="30" t="s">
        <v>12</v>
      </c>
      <c r="G2477" s="31"/>
      <c r="H2477" s="31" t="s">
        <v>13</v>
      </c>
      <c r="I2477" s="18" t="s">
        <v>166</v>
      </c>
      <c r="J2477" s="32" t="str">
        <f>VLOOKUP(PANAJI!$I2477,Code2Loc,2,FALSE)</f>
        <v>BHOMA</v>
      </c>
    </row>
    <row r="2478" spans="1:10" ht="15.75" hidden="1" customHeight="1" x14ac:dyDescent="0.25">
      <c r="A2478" s="29" t="s">
        <v>2160</v>
      </c>
      <c r="B2478" s="30">
        <v>102</v>
      </c>
      <c r="C2478" s="30" t="s">
        <v>167</v>
      </c>
      <c r="D2478" s="30">
        <v>10</v>
      </c>
      <c r="E2478" s="30">
        <v>14</v>
      </c>
      <c r="F2478" s="30" t="s">
        <v>12</v>
      </c>
      <c r="G2478" s="31"/>
      <c r="H2478" s="31" t="s">
        <v>13</v>
      </c>
      <c r="I2478" s="18" t="s">
        <v>168</v>
      </c>
      <c r="J2478" s="32" t="str">
        <f>VLOOKUP(PANAJI!$I2478,Code2Loc,2,FALSE)</f>
        <v>KUNDAI</v>
      </c>
    </row>
    <row r="2479" spans="1:10" ht="15.75" hidden="1" customHeight="1" x14ac:dyDescent="0.25">
      <c r="A2479" s="29" t="s">
        <v>2160</v>
      </c>
      <c r="B2479" s="30">
        <v>102</v>
      </c>
      <c r="C2479" s="30" t="s">
        <v>169</v>
      </c>
      <c r="D2479" s="30">
        <v>11</v>
      </c>
      <c r="E2479" s="30">
        <v>16</v>
      </c>
      <c r="F2479" s="30" t="s">
        <v>12</v>
      </c>
      <c r="G2479" s="31"/>
      <c r="H2479" s="31" t="s">
        <v>13</v>
      </c>
      <c r="I2479" s="18" t="s">
        <v>170</v>
      </c>
      <c r="J2479" s="32" t="str">
        <f>VLOOKUP(PANAJI!$I2479,Code2Loc,2,FALSE)</f>
        <v>MANGESHI</v>
      </c>
    </row>
    <row r="2480" spans="1:10" ht="15.75" hidden="1" customHeight="1" x14ac:dyDescent="0.25">
      <c r="A2480" s="29" t="s">
        <v>2160</v>
      </c>
      <c r="B2480" s="30">
        <v>102</v>
      </c>
      <c r="C2480" s="30" t="s">
        <v>171</v>
      </c>
      <c r="D2480" s="30">
        <v>12</v>
      </c>
      <c r="E2480" s="30">
        <v>17</v>
      </c>
      <c r="F2480" s="30" t="s">
        <v>12</v>
      </c>
      <c r="G2480" s="31"/>
      <c r="H2480" s="31" t="s">
        <v>13</v>
      </c>
      <c r="I2480" s="18" t="s">
        <v>172</v>
      </c>
      <c r="J2480" s="32" t="str">
        <f>VLOOKUP(PANAJI!$I2480,Code2Loc,2,FALSE)</f>
        <v>MARDOL</v>
      </c>
    </row>
    <row r="2481" spans="1:10" ht="15.75" hidden="1" customHeight="1" x14ac:dyDescent="0.25">
      <c r="A2481" s="29" t="s">
        <v>2160</v>
      </c>
      <c r="B2481" s="30">
        <v>102</v>
      </c>
      <c r="C2481" s="30" t="s">
        <v>173</v>
      </c>
      <c r="D2481" s="30">
        <v>13</v>
      </c>
      <c r="E2481" s="30">
        <v>19</v>
      </c>
      <c r="F2481" s="30" t="s">
        <v>12</v>
      </c>
      <c r="G2481" s="31"/>
      <c r="H2481" s="31" t="s">
        <v>13</v>
      </c>
      <c r="I2481" s="18" t="s">
        <v>174</v>
      </c>
      <c r="J2481" s="32" t="str">
        <f>VLOOKUP(PANAJI!$I2481,Code2Loc,2,FALSE)</f>
        <v>PATYEKADE</v>
      </c>
    </row>
    <row r="2482" spans="1:10" ht="15.75" hidden="1" customHeight="1" x14ac:dyDescent="0.25">
      <c r="A2482" s="29" t="s">
        <v>2160</v>
      </c>
      <c r="B2482" s="30">
        <v>102</v>
      </c>
      <c r="C2482" s="30" t="s">
        <v>175</v>
      </c>
      <c r="D2482" s="30">
        <v>14</v>
      </c>
      <c r="E2482" s="30">
        <v>21</v>
      </c>
      <c r="F2482" s="30" t="s">
        <v>12</v>
      </c>
      <c r="G2482" s="31"/>
      <c r="H2482" s="31" t="s">
        <v>13</v>
      </c>
      <c r="I2482" s="18" t="s">
        <v>176</v>
      </c>
      <c r="J2482" s="32" t="str">
        <f>VLOOKUP(PANAJI!$I2482,Code2Loc,2,FALSE)</f>
        <v>FARMAGUDI</v>
      </c>
    </row>
    <row r="2483" spans="1:10" ht="15.75" hidden="1" customHeight="1" x14ac:dyDescent="0.25">
      <c r="A2483" s="29" t="s">
        <v>2160</v>
      </c>
      <c r="B2483" s="30">
        <v>102</v>
      </c>
      <c r="C2483" s="30" t="s">
        <v>177</v>
      </c>
      <c r="D2483" s="30">
        <v>15</v>
      </c>
      <c r="E2483" s="30">
        <v>22</v>
      </c>
      <c r="F2483" s="30" t="s">
        <v>12</v>
      </c>
      <c r="G2483" s="31"/>
      <c r="H2483" s="31" t="s">
        <v>13</v>
      </c>
      <c r="I2483" s="18" t="s">
        <v>178</v>
      </c>
      <c r="J2483" s="32" t="str">
        <f>VLOOKUP(PANAJI!$I2483,Code2Loc,2,FALSE)</f>
        <v>FMD CIRCLE</v>
      </c>
    </row>
    <row r="2484" spans="1:10" ht="15.75" hidden="1" customHeight="1" x14ac:dyDescent="0.25">
      <c r="A2484" s="29" t="s">
        <v>2160</v>
      </c>
      <c r="B2484" s="30">
        <v>102</v>
      </c>
      <c r="C2484" s="30" t="s">
        <v>179</v>
      </c>
      <c r="D2484" s="30">
        <v>16</v>
      </c>
      <c r="E2484" s="30">
        <v>24</v>
      </c>
      <c r="F2484" s="30" t="s">
        <v>12</v>
      </c>
      <c r="G2484" s="31"/>
      <c r="H2484" s="31" t="s">
        <v>13</v>
      </c>
      <c r="I2484" s="18" t="s">
        <v>180</v>
      </c>
      <c r="J2484" s="32" t="str">
        <f>VLOOKUP(PANAJI!$I2484,Code2Loc,2,FALSE)</f>
        <v>PONDA</v>
      </c>
    </row>
    <row r="2485" spans="1:10" ht="15.75" hidden="1" customHeight="1" x14ac:dyDescent="0.25">
      <c r="A2485" s="29" t="s">
        <v>2160</v>
      </c>
      <c r="B2485" s="30">
        <v>102</v>
      </c>
      <c r="C2485" s="30" t="s">
        <v>181</v>
      </c>
      <c r="D2485" s="30">
        <v>17</v>
      </c>
      <c r="E2485" s="30">
        <v>26</v>
      </c>
      <c r="F2485" s="30" t="s">
        <v>12</v>
      </c>
      <c r="G2485" s="31"/>
      <c r="H2485" s="31" t="s">
        <v>13</v>
      </c>
      <c r="I2485" s="18" t="s">
        <v>182</v>
      </c>
      <c r="J2485" s="32" t="str">
        <f>VLOOKUP(PANAJI!$I2485,Code2Loc,2,FALSE)</f>
        <v>DHAVLI</v>
      </c>
    </row>
    <row r="2486" spans="1:10" ht="15.75" hidden="1" customHeight="1" x14ac:dyDescent="0.25">
      <c r="A2486" s="29" t="s">
        <v>2160</v>
      </c>
      <c r="B2486" s="30">
        <v>102</v>
      </c>
      <c r="C2486" s="30" t="s">
        <v>183</v>
      </c>
      <c r="D2486" s="30">
        <v>18</v>
      </c>
      <c r="E2486" s="30">
        <v>28</v>
      </c>
      <c r="F2486" s="30" t="s">
        <v>12</v>
      </c>
      <c r="G2486" s="31"/>
      <c r="H2486" s="31" t="s">
        <v>13</v>
      </c>
      <c r="I2486" s="18" t="s">
        <v>184</v>
      </c>
      <c r="J2486" s="32" t="str">
        <f>VLOOKUP(PANAJI!$I2486,Code2Loc,2,FALSE)</f>
        <v>TOP COLA</v>
      </c>
    </row>
    <row r="2487" spans="1:10" ht="15.75" hidden="1" customHeight="1" x14ac:dyDescent="0.25">
      <c r="A2487" s="29" t="s">
        <v>2160</v>
      </c>
      <c r="B2487" s="30">
        <v>102</v>
      </c>
      <c r="C2487" s="30" t="s">
        <v>185</v>
      </c>
      <c r="D2487" s="30">
        <v>19</v>
      </c>
      <c r="E2487" s="30">
        <v>29</v>
      </c>
      <c r="F2487" s="30" t="s">
        <v>12</v>
      </c>
      <c r="G2487" s="31"/>
      <c r="H2487" s="31" t="s">
        <v>13</v>
      </c>
      <c r="I2487" s="18" t="s">
        <v>186</v>
      </c>
      <c r="J2487" s="32" t="str">
        <f>VLOOKUP(PANAJI!$I2487,Code2Loc,2,FALSE)</f>
        <v>BORI SKVR</v>
      </c>
    </row>
    <row r="2488" spans="1:10" ht="15.75" hidden="1" customHeight="1" x14ac:dyDescent="0.25">
      <c r="A2488" s="29" t="s">
        <v>2160</v>
      </c>
      <c r="B2488" s="30">
        <v>102</v>
      </c>
      <c r="C2488" s="30" t="s">
        <v>187</v>
      </c>
      <c r="D2488" s="30">
        <v>20</v>
      </c>
      <c r="E2488" s="30">
        <v>30</v>
      </c>
      <c r="F2488" s="30" t="s">
        <v>12</v>
      </c>
      <c r="G2488" s="31"/>
      <c r="H2488" s="31" t="s">
        <v>13</v>
      </c>
      <c r="I2488" s="18" t="s">
        <v>188</v>
      </c>
      <c r="J2488" s="32" t="str">
        <f>VLOOKUP(PANAJI!$I2488,Code2Loc,2,FALSE)</f>
        <v>SAI TMPLE</v>
      </c>
    </row>
    <row r="2489" spans="1:10" ht="15.75" hidden="1" customHeight="1" x14ac:dyDescent="0.25">
      <c r="A2489" s="29" t="s">
        <v>2160</v>
      </c>
      <c r="B2489" s="30">
        <v>102</v>
      </c>
      <c r="C2489" s="30" t="s">
        <v>189</v>
      </c>
      <c r="D2489" s="30">
        <v>21</v>
      </c>
      <c r="E2489" s="30">
        <v>32</v>
      </c>
      <c r="F2489" s="30" t="s">
        <v>12</v>
      </c>
      <c r="G2489" s="31"/>
      <c r="H2489" s="31" t="s">
        <v>13</v>
      </c>
      <c r="I2489" s="18" t="s">
        <v>190</v>
      </c>
      <c r="J2489" s="32" t="str">
        <f>VLOOKUP(PANAJI!$I2489,Code2Loc,2,FALSE)</f>
        <v>BORI BRDG</v>
      </c>
    </row>
    <row r="2490" spans="1:10" ht="15.75" hidden="1" customHeight="1" x14ac:dyDescent="0.25">
      <c r="A2490" s="29" t="s">
        <v>2160</v>
      </c>
      <c r="B2490" s="30">
        <v>102</v>
      </c>
      <c r="C2490" s="30" t="s">
        <v>243</v>
      </c>
      <c r="D2490" s="30">
        <v>22</v>
      </c>
      <c r="E2490" s="30">
        <v>33</v>
      </c>
      <c r="F2490" s="30" t="s">
        <v>12</v>
      </c>
      <c r="G2490" s="31"/>
      <c r="H2490" s="31" t="s">
        <v>13</v>
      </c>
      <c r="I2490" s="18" t="s">
        <v>244</v>
      </c>
      <c r="J2490" s="32" t="str">
        <f>VLOOKUP(PANAJI!$I2490,Code2Loc,2,FALSE)</f>
        <v>TARVALEM</v>
      </c>
    </row>
    <row r="2491" spans="1:10" ht="15.75" hidden="1" customHeight="1" x14ac:dyDescent="0.25">
      <c r="A2491" s="29" t="s">
        <v>2160</v>
      </c>
      <c r="B2491" s="30">
        <v>102</v>
      </c>
      <c r="C2491" s="30" t="s">
        <v>245</v>
      </c>
      <c r="D2491" s="30">
        <v>23</v>
      </c>
      <c r="E2491" s="30">
        <v>34</v>
      </c>
      <c r="F2491" s="30" t="s">
        <v>12</v>
      </c>
      <c r="G2491" s="31"/>
      <c r="H2491" s="31" t="s">
        <v>13</v>
      </c>
      <c r="I2491" s="18" t="s">
        <v>246</v>
      </c>
      <c r="J2491" s="32" t="str">
        <f>VLOOKUP(PANAJI!$I2491,Code2Loc,2,FALSE)</f>
        <v>VAZEM</v>
      </c>
    </row>
    <row r="2492" spans="1:10" ht="15.75" hidden="1" customHeight="1" x14ac:dyDescent="0.25">
      <c r="A2492" s="29" t="s">
        <v>2160</v>
      </c>
      <c r="B2492" s="30">
        <v>102</v>
      </c>
      <c r="C2492" s="30" t="s">
        <v>247</v>
      </c>
      <c r="D2492" s="30">
        <v>24</v>
      </c>
      <c r="E2492" s="30">
        <v>36</v>
      </c>
      <c r="F2492" s="30" t="s">
        <v>12</v>
      </c>
      <c r="G2492" s="31"/>
      <c r="H2492" s="31" t="s">
        <v>13</v>
      </c>
      <c r="I2492" s="18" t="s">
        <v>248</v>
      </c>
      <c r="J2492" s="32" t="str">
        <f>VLOOKUP(PANAJI!$I2492,Code2Loc,2,FALSE)</f>
        <v>SHIRODA</v>
      </c>
    </row>
    <row r="2493" spans="1:10" ht="15.75" hidden="1" customHeight="1" x14ac:dyDescent="0.25">
      <c r="A2493" s="29" t="s">
        <v>2160</v>
      </c>
      <c r="B2493" s="30">
        <v>102</v>
      </c>
      <c r="C2493" s="30" t="s">
        <v>2156</v>
      </c>
      <c r="D2493" s="30">
        <v>25</v>
      </c>
      <c r="E2493" s="30">
        <v>38</v>
      </c>
      <c r="F2493" s="30" t="s">
        <v>12</v>
      </c>
      <c r="G2493" s="31"/>
      <c r="H2493" s="31" t="s">
        <v>13</v>
      </c>
      <c r="I2493" s="18" t="s">
        <v>2157</v>
      </c>
      <c r="J2493" s="32" t="str">
        <f>VLOOKUP(PANAJI!$I2493,Code2Loc,2,FALSE)</f>
        <v>RITE COLAGE</v>
      </c>
    </row>
    <row r="2494" spans="1:10" ht="15.75" hidden="1" customHeight="1" x14ac:dyDescent="0.25">
      <c r="A2494" s="29" t="s">
        <v>2155</v>
      </c>
      <c r="B2494" s="30">
        <v>103</v>
      </c>
      <c r="C2494" s="30" t="s">
        <v>11</v>
      </c>
      <c r="D2494" s="30">
        <v>1</v>
      </c>
      <c r="E2494" s="30">
        <v>0</v>
      </c>
      <c r="F2494" s="30" t="s">
        <v>12</v>
      </c>
      <c r="G2494" s="31"/>
      <c r="H2494" s="31" t="s">
        <v>13</v>
      </c>
      <c r="I2494" s="18" t="s">
        <v>14</v>
      </c>
      <c r="J2494" s="32" t="str">
        <f>VLOOKUP(PANAJI!$I2494,Code2Loc,2,FALSE)</f>
        <v>PANAJI</v>
      </c>
    </row>
    <row r="2495" spans="1:10" ht="15.75" hidden="1" customHeight="1" x14ac:dyDescent="0.25">
      <c r="A2495" s="29" t="s">
        <v>2155</v>
      </c>
      <c r="B2495" s="30">
        <v>103</v>
      </c>
      <c r="C2495" s="30" t="s">
        <v>77</v>
      </c>
      <c r="D2495" s="30">
        <v>2</v>
      </c>
      <c r="E2495" s="30">
        <v>2</v>
      </c>
      <c r="F2495" s="30" t="s">
        <v>12</v>
      </c>
      <c r="G2495" s="31"/>
      <c r="H2495" s="31" t="s">
        <v>13</v>
      </c>
      <c r="I2495" s="18" t="s">
        <v>78</v>
      </c>
      <c r="J2495" s="32" t="str">
        <f>VLOOKUP(PANAJI!$I2495,Code2Loc,2,FALSE)</f>
        <v>SAI SERVICE</v>
      </c>
    </row>
    <row r="2496" spans="1:10" ht="15.75" hidden="1" customHeight="1" x14ac:dyDescent="0.25">
      <c r="A2496" s="29" t="s">
        <v>2155</v>
      </c>
      <c r="B2496" s="30">
        <v>103</v>
      </c>
      <c r="C2496" s="30" t="s">
        <v>79</v>
      </c>
      <c r="D2496" s="30">
        <v>3</v>
      </c>
      <c r="E2496" s="30">
        <v>3</v>
      </c>
      <c r="F2496" s="30" t="s">
        <v>12</v>
      </c>
      <c r="G2496" s="31"/>
      <c r="H2496" s="31" t="s">
        <v>13</v>
      </c>
      <c r="I2496" s="18" t="s">
        <v>80</v>
      </c>
      <c r="J2496" s="32" t="str">
        <f>VLOOKUP(PANAJI!$I2496,Code2Loc,2,FALSE)</f>
        <v>TIN BLD/COL</v>
      </c>
    </row>
    <row r="2497" spans="1:10" ht="15.75" hidden="1" customHeight="1" x14ac:dyDescent="0.25">
      <c r="A2497" s="29" t="s">
        <v>2155</v>
      </c>
      <c r="B2497" s="30">
        <v>103</v>
      </c>
      <c r="C2497" s="30" t="s">
        <v>81</v>
      </c>
      <c r="D2497" s="30">
        <v>4</v>
      </c>
      <c r="E2497" s="30">
        <v>4</v>
      </c>
      <c r="F2497" s="30" t="s">
        <v>12</v>
      </c>
      <c r="G2497" s="31"/>
      <c r="H2497" s="31" t="s">
        <v>13</v>
      </c>
      <c r="I2497" s="18" t="s">
        <v>82</v>
      </c>
      <c r="J2497" s="32" t="str">
        <f>VLOOKUP(PANAJI!$I2497,Code2Loc,2,FALSE)</f>
        <v>GULYAKADE</v>
      </c>
    </row>
    <row r="2498" spans="1:10" ht="15.75" hidden="1" customHeight="1" x14ac:dyDescent="0.25">
      <c r="A2498" s="29" t="s">
        <v>2155</v>
      </c>
      <c r="B2498" s="30">
        <v>103</v>
      </c>
      <c r="C2498" s="30" t="s">
        <v>83</v>
      </c>
      <c r="D2498" s="30">
        <v>5</v>
      </c>
      <c r="E2498" s="30">
        <v>5</v>
      </c>
      <c r="F2498" s="30" t="s">
        <v>12</v>
      </c>
      <c r="G2498" s="31"/>
      <c r="H2498" s="31" t="s">
        <v>13</v>
      </c>
      <c r="I2498" s="18" t="s">
        <v>84</v>
      </c>
      <c r="J2498" s="32" t="str">
        <f>VLOOKUP(PANAJI!$I2498,Code2Loc,2,FALSE)</f>
        <v>PRV COPEL</v>
      </c>
    </row>
    <row r="2499" spans="1:10" ht="15.75" hidden="1" customHeight="1" x14ac:dyDescent="0.25">
      <c r="A2499" s="29" t="s">
        <v>2155</v>
      </c>
      <c r="B2499" s="30">
        <v>103</v>
      </c>
      <c r="C2499" s="30" t="s">
        <v>85</v>
      </c>
      <c r="D2499" s="30">
        <v>6</v>
      </c>
      <c r="E2499" s="30">
        <v>6</v>
      </c>
      <c r="F2499" s="30" t="s">
        <v>12</v>
      </c>
      <c r="G2499" s="31"/>
      <c r="H2499" s="31" t="s">
        <v>13</v>
      </c>
      <c r="I2499" s="18" t="s">
        <v>86</v>
      </c>
      <c r="J2499" s="32" t="str">
        <f>VLOOKUP(PANAJI!$I2499,Code2Loc,2,FALSE)</f>
        <v>PRV WADAKAD</v>
      </c>
    </row>
    <row r="2500" spans="1:10" ht="15.75" hidden="1" customHeight="1" x14ac:dyDescent="0.25">
      <c r="A2500" s="29" t="s">
        <v>2155</v>
      </c>
      <c r="B2500" s="30">
        <v>103</v>
      </c>
      <c r="C2500" s="30" t="s">
        <v>87</v>
      </c>
      <c r="D2500" s="30">
        <v>7</v>
      </c>
      <c r="E2500" s="30">
        <v>7</v>
      </c>
      <c r="F2500" s="30" t="s">
        <v>12</v>
      </c>
      <c r="G2500" s="31"/>
      <c r="H2500" s="31" t="s">
        <v>13</v>
      </c>
      <c r="I2500" s="18" t="s">
        <v>88</v>
      </c>
      <c r="J2500" s="32" t="str">
        <f>VLOOKUP(PANAJI!$I2500,Code2Loc,2,FALSE)</f>
        <v>PRV BAZAR</v>
      </c>
    </row>
    <row r="2501" spans="1:10" ht="15.75" hidden="1" customHeight="1" x14ac:dyDescent="0.25">
      <c r="A2501" s="29" t="s">
        <v>2155</v>
      </c>
      <c r="B2501" s="30">
        <v>103</v>
      </c>
      <c r="C2501" s="30" t="s">
        <v>89</v>
      </c>
      <c r="D2501" s="30">
        <v>8</v>
      </c>
      <c r="E2501" s="30">
        <v>8</v>
      </c>
      <c r="F2501" s="30" t="s">
        <v>12</v>
      </c>
      <c r="G2501" s="31"/>
      <c r="H2501" s="31" t="s">
        <v>13</v>
      </c>
      <c r="I2501" s="18" t="s">
        <v>90</v>
      </c>
      <c r="J2501" s="32" t="str">
        <f>VLOOKUP(PANAJI!$I2501,Code2Loc,2,FALSE)</f>
        <v>GIRI CROSS</v>
      </c>
    </row>
    <row r="2502" spans="1:10" ht="15.75" hidden="1" customHeight="1" x14ac:dyDescent="0.25">
      <c r="A2502" s="29" t="s">
        <v>2155</v>
      </c>
      <c r="B2502" s="30">
        <v>103</v>
      </c>
      <c r="C2502" s="30" t="s">
        <v>91</v>
      </c>
      <c r="D2502" s="30">
        <v>9</v>
      </c>
      <c r="E2502" s="30">
        <v>9</v>
      </c>
      <c r="F2502" s="30" t="s">
        <v>12</v>
      </c>
      <c r="G2502" s="31"/>
      <c r="H2502" s="31" t="s">
        <v>13</v>
      </c>
      <c r="I2502" s="18" t="s">
        <v>92</v>
      </c>
      <c r="J2502" s="32" t="str">
        <f>VLOOKUP(PANAJI!$I2502,Code2Loc,2,FALSE)</f>
        <v>GREEN PARK</v>
      </c>
    </row>
    <row r="2503" spans="1:10" ht="15.75" hidden="1" customHeight="1" x14ac:dyDescent="0.25">
      <c r="A2503" s="29" t="s">
        <v>2155</v>
      </c>
      <c r="B2503" s="30">
        <v>103</v>
      </c>
      <c r="C2503" s="30" t="s">
        <v>93</v>
      </c>
      <c r="D2503" s="30">
        <v>10</v>
      </c>
      <c r="E2503" s="30">
        <v>10</v>
      </c>
      <c r="F2503" s="30" t="s">
        <v>12</v>
      </c>
      <c r="G2503" s="31"/>
      <c r="H2503" s="31" t="s">
        <v>13</v>
      </c>
      <c r="I2503" s="18" t="s">
        <v>94</v>
      </c>
      <c r="J2503" s="32" t="str">
        <f>VLOOKUP(PANAJI!$I2503,Code2Loc,2,FALSE)</f>
        <v>GIRI CHAPEL</v>
      </c>
    </row>
    <row r="2504" spans="1:10" ht="15.75" hidden="1" customHeight="1" x14ac:dyDescent="0.25">
      <c r="A2504" s="29" t="s">
        <v>2155</v>
      </c>
      <c r="B2504" s="30">
        <v>103</v>
      </c>
      <c r="C2504" s="30" t="s">
        <v>95</v>
      </c>
      <c r="D2504" s="30">
        <v>11</v>
      </c>
      <c r="E2504" s="30">
        <v>12</v>
      </c>
      <c r="F2504" s="30" t="s">
        <v>12</v>
      </c>
      <c r="G2504" s="31"/>
      <c r="H2504" s="31" t="s">
        <v>13</v>
      </c>
      <c r="I2504" s="18" t="s">
        <v>96</v>
      </c>
      <c r="J2504" s="32" t="str">
        <f>VLOOKUP(PANAJI!$I2504,Code2Loc,2,FALSE)</f>
        <v>MAPUSA</v>
      </c>
    </row>
    <row r="2505" spans="1:10" ht="15.75" hidden="1" customHeight="1" x14ac:dyDescent="0.25">
      <c r="A2505" s="29" t="s">
        <v>2155</v>
      </c>
      <c r="B2505" s="30">
        <v>103</v>
      </c>
      <c r="C2505" s="30" t="s">
        <v>99</v>
      </c>
      <c r="D2505" s="30">
        <v>12</v>
      </c>
      <c r="E2505" s="30">
        <v>13</v>
      </c>
      <c r="F2505" s="30" t="s">
        <v>12</v>
      </c>
      <c r="G2505" s="31"/>
      <c r="H2505" s="31" t="s">
        <v>13</v>
      </c>
      <c r="I2505" s="18" t="s">
        <v>100</v>
      </c>
      <c r="J2505" s="32" t="str">
        <f>VLOOKUP(PANAJI!$I2505,Code2Loc,2,FALSE)</f>
        <v>MPS COURT</v>
      </c>
    </row>
    <row r="2506" spans="1:10" ht="15.75" hidden="1" customHeight="1" x14ac:dyDescent="0.25">
      <c r="A2506" s="29" t="s">
        <v>2155</v>
      </c>
      <c r="B2506" s="30">
        <v>103</v>
      </c>
      <c r="C2506" s="30" t="s">
        <v>101</v>
      </c>
      <c r="D2506" s="30">
        <v>13</v>
      </c>
      <c r="E2506" s="30">
        <v>14</v>
      </c>
      <c r="F2506" s="30" t="s">
        <v>12</v>
      </c>
      <c r="G2506" s="31"/>
      <c r="H2506" s="31" t="s">
        <v>13</v>
      </c>
      <c r="I2506" s="18" t="s">
        <v>102</v>
      </c>
      <c r="J2506" s="32" t="str">
        <f>VLOOKUP(PANAJI!$I2506,Code2Loc,2,FALSE)</f>
        <v>DULER</v>
      </c>
    </row>
    <row r="2507" spans="1:10" ht="15.75" hidden="1" customHeight="1" x14ac:dyDescent="0.25">
      <c r="A2507" s="29" t="s">
        <v>2155</v>
      </c>
      <c r="B2507" s="30">
        <v>103</v>
      </c>
      <c r="C2507" s="30" t="s">
        <v>103</v>
      </c>
      <c r="D2507" s="30">
        <v>14</v>
      </c>
      <c r="E2507" s="30">
        <v>15</v>
      </c>
      <c r="F2507" s="30" t="s">
        <v>12</v>
      </c>
      <c r="G2507" s="31"/>
      <c r="H2507" s="31" t="s">
        <v>13</v>
      </c>
      <c r="I2507" s="18" t="s">
        <v>104</v>
      </c>
      <c r="J2507" s="32" t="str">
        <f>VLOOKUP(PANAJI!$I2507,Code2Loc,2,FALSE)</f>
        <v>PDEM/KRWDA</v>
      </c>
    </row>
    <row r="2508" spans="1:10" ht="15.75" hidden="1" customHeight="1" x14ac:dyDescent="0.25">
      <c r="A2508" s="29" t="s">
        <v>2155</v>
      </c>
      <c r="B2508" s="30">
        <v>103</v>
      </c>
      <c r="C2508" s="30" t="s">
        <v>105</v>
      </c>
      <c r="D2508" s="30">
        <v>15</v>
      </c>
      <c r="E2508" s="30">
        <v>16</v>
      </c>
      <c r="F2508" s="30" t="s">
        <v>12</v>
      </c>
      <c r="G2508" s="31"/>
      <c r="H2508" s="31" t="s">
        <v>13</v>
      </c>
      <c r="I2508" s="18" t="s">
        <v>106</v>
      </c>
      <c r="J2508" s="32" t="str">
        <f>VLOOKUP(PANAJI!$I2508,Code2Loc,2,FALSE)</f>
        <v>KARASWADA</v>
      </c>
    </row>
    <row r="2509" spans="1:10" ht="15.75" hidden="1" customHeight="1" x14ac:dyDescent="0.25">
      <c r="A2509" s="29" t="s">
        <v>2155</v>
      </c>
      <c r="B2509" s="30">
        <v>103</v>
      </c>
      <c r="C2509" s="30" t="s">
        <v>107</v>
      </c>
      <c r="D2509" s="30">
        <v>16</v>
      </c>
      <c r="E2509" s="30">
        <v>17</v>
      </c>
      <c r="F2509" s="30" t="s">
        <v>12</v>
      </c>
      <c r="G2509" s="31"/>
      <c r="H2509" s="31" t="s">
        <v>13</v>
      </c>
      <c r="I2509" s="18" t="s">
        <v>108</v>
      </c>
      <c r="J2509" s="32" t="str">
        <f>VLOOKUP(PANAJI!$I2509,Code2Loc,2,FALSE)</f>
        <v>MADEL</v>
      </c>
    </row>
    <row r="2510" spans="1:10" ht="15.75" hidden="1" customHeight="1" x14ac:dyDescent="0.25">
      <c r="A2510" s="29" t="s">
        <v>2155</v>
      </c>
      <c r="B2510" s="30">
        <v>103</v>
      </c>
      <c r="C2510" s="30" t="s">
        <v>109</v>
      </c>
      <c r="D2510" s="30">
        <v>17</v>
      </c>
      <c r="E2510" s="30">
        <v>18</v>
      </c>
      <c r="F2510" s="30" t="s">
        <v>12</v>
      </c>
      <c r="G2510" s="31"/>
      <c r="H2510" s="31" t="s">
        <v>13</v>
      </c>
      <c r="I2510" s="18" t="s">
        <v>110</v>
      </c>
      <c r="J2510" s="32" t="str">
        <f>VLOOKUP(PANAJI!$I2510,Code2Loc,2,FALSE)</f>
        <v>TIVIM</v>
      </c>
    </row>
    <row r="2511" spans="1:10" ht="15.75" hidden="1" customHeight="1" x14ac:dyDescent="0.25">
      <c r="A2511" s="29" t="s">
        <v>2155</v>
      </c>
      <c r="B2511" s="30">
        <v>103</v>
      </c>
      <c r="C2511" s="30" t="s">
        <v>111</v>
      </c>
      <c r="D2511" s="30">
        <v>18</v>
      </c>
      <c r="E2511" s="30">
        <v>19</v>
      </c>
      <c r="F2511" s="30" t="s">
        <v>12</v>
      </c>
      <c r="G2511" s="31"/>
      <c r="H2511" s="31" t="s">
        <v>13</v>
      </c>
      <c r="I2511" s="18" t="s">
        <v>112</v>
      </c>
      <c r="J2511" s="32" t="str">
        <f>VLOOKUP(PANAJI!$I2511,Code2Loc,2,FALSE)</f>
        <v>TIVI GROUND</v>
      </c>
    </row>
    <row r="2512" spans="1:10" ht="15.75" hidden="1" customHeight="1" x14ac:dyDescent="0.25">
      <c r="A2512" s="29" t="s">
        <v>2155</v>
      </c>
      <c r="B2512" s="30">
        <v>103</v>
      </c>
      <c r="C2512" s="30" t="s">
        <v>113</v>
      </c>
      <c r="D2512" s="30">
        <v>19</v>
      </c>
      <c r="E2512" s="30">
        <v>20</v>
      </c>
      <c r="F2512" s="30" t="s">
        <v>12</v>
      </c>
      <c r="G2512" s="31"/>
      <c r="H2512" s="31" t="s">
        <v>13</v>
      </c>
      <c r="I2512" s="18" t="s">
        <v>114</v>
      </c>
      <c r="J2512" s="32" t="str">
        <f>VLOOKUP(PANAJI!$I2512,Code2Loc,2,FALSE)</f>
        <v>CANSA BRD</v>
      </c>
    </row>
    <row r="2513" spans="1:10" ht="15.75" hidden="1" customHeight="1" x14ac:dyDescent="0.25">
      <c r="A2513" s="29" t="s">
        <v>2155</v>
      </c>
      <c r="B2513" s="30">
        <v>103</v>
      </c>
      <c r="C2513" s="30" t="s">
        <v>115</v>
      </c>
      <c r="D2513" s="30">
        <v>20</v>
      </c>
      <c r="E2513" s="30">
        <v>21</v>
      </c>
      <c r="F2513" s="30" t="s">
        <v>12</v>
      </c>
      <c r="G2513" s="31"/>
      <c r="H2513" s="31" t="s">
        <v>13</v>
      </c>
      <c r="I2513" s="18" t="s">
        <v>116</v>
      </c>
      <c r="J2513" s="32" t="str">
        <f>VLOOKUP(PANAJI!$I2513,Code2Loc,2,FALSE)</f>
        <v>SIRSAI RLY</v>
      </c>
    </row>
    <row r="2514" spans="1:10" ht="15.75" hidden="1" customHeight="1" x14ac:dyDescent="0.25">
      <c r="A2514" s="29" t="s">
        <v>2155</v>
      </c>
      <c r="B2514" s="30">
        <v>103</v>
      </c>
      <c r="C2514" s="30" t="s">
        <v>117</v>
      </c>
      <c r="D2514" s="30">
        <v>21</v>
      </c>
      <c r="E2514" s="30">
        <v>22</v>
      </c>
      <c r="F2514" s="30" t="s">
        <v>12</v>
      </c>
      <c r="G2514" s="31"/>
      <c r="H2514" s="31" t="s">
        <v>13</v>
      </c>
      <c r="I2514" s="18" t="s">
        <v>118</v>
      </c>
      <c r="J2514" s="32" t="str">
        <f>VLOOKUP(PANAJI!$I2514,Code2Loc,2,FALSE)</f>
        <v>SIRSAI COPL</v>
      </c>
    </row>
    <row r="2515" spans="1:10" ht="15.75" hidden="1" customHeight="1" x14ac:dyDescent="0.25">
      <c r="A2515" s="29" t="s">
        <v>2155</v>
      </c>
      <c r="B2515" s="30">
        <v>103</v>
      </c>
      <c r="C2515" s="30" t="s">
        <v>119</v>
      </c>
      <c r="D2515" s="30">
        <v>22</v>
      </c>
      <c r="E2515" s="30">
        <v>23</v>
      </c>
      <c r="F2515" s="30" t="s">
        <v>12</v>
      </c>
      <c r="G2515" s="31"/>
      <c r="H2515" s="31" t="s">
        <v>13</v>
      </c>
      <c r="I2515" s="18" t="s">
        <v>120</v>
      </c>
      <c r="J2515" s="32" t="str">
        <f>VLOOKUP(PANAJI!$I2515,Code2Loc,2,FALSE)</f>
        <v>CLERRA SCOL</v>
      </c>
    </row>
    <row r="2516" spans="1:10" ht="15.75" hidden="1" customHeight="1" x14ac:dyDescent="0.25">
      <c r="A2516" s="29" t="s">
        <v>2155</v>
      </c>
      <c r="B2516" s="30">
        <v>103</v>
      </c>
      <c r="C2516" s="30" t="s">
        <v>121</v>
      </c>
      <c r="D2516" s="30">
        <v>23</v>
      </c>
      <c r="E2516" s="30">
        <v>24</v>
      </c>
      <c r="F2516" s="30" t="s">
        <v>12</v>
      </c>
      <c r="G2516" s="31"/>
      <c r="H2516" s="31" t="s">
        <v>13</v>
      </c>
      <c r="I2516" s="18" t="s">
        <v>122</v>
      </c>
      <c r="J2516" s="32" t="str">
        <f>VLOOKUP(PANAJI!$I2516,Code2Loc,2,FALSE)</f>
        <v>ASSNODA</v>
      </c>
    </row>
    <row r="2517" spans="1:10" ht="15.75" hidden="1" customHeight="1" x14ac:dyDescent="0.25">
      <c r="A2517" s="29" t="s">
        <v>2155</v>
      </c>
      <c r="B2517" s="30">
        <v>103</v>
      </c>
      <c r="C2517" s="30" t="s">
        <v>123</v>
      </c>
      <c r="D2517" s="30">
        <v>24</v>
      </c>
      <c r="E2517" s="30">
        <v>26</v>
      </c>
      <c r="F2517" s="30" t="s">
        <v>12</v>
      </c>
      <c r="G2517" s="31"/>
      <c r="H2517" s="31" t="s">
        <v>13</v>
      </c>
      <c r="I2517" s="18" t="s">
        <v>124</v>
      </c>
      <c r="J2517" s="32" t="str">
        <f>VLOOKUP(PANAJI!$I2517,Code2Loc,2,FALSE)</f>
        <v>MULGAO B/S</v>
      </c>
    </row>
    <row r="2518" spans="1:10" ht="15.75" hidden="1" customHeight="1" x14ac:dyDescent="0.25">
      <c r="A2518" s="29" t="s">
        <v>2155</v>
      </c>
      <c r="B2518" s="30">
        <v>103</v>
      </c>
      <c r="C2518" s="30" t="s">
        <v>125</v>
      </c>
      <c r="D2518" s="30">
        <v>25</v>
      </c>
      <c r="E2518" s="30">
        <v>28</v>
      </c>
      <c r="F2518" s="30" t="s">
        <v>12</v>
      </c>
      <c r="G2518" s="31"/>
      <c r="H2518" s="31" t="s">
        <v>13</v>
      </c>
      <c r="I2518" s="18" t="s">
        <v>126</v>
      </c>
      <c r="J2518" s="32" t="str">
        <f>VLOOKUP(PANAJI!$I2518,Code2Loc,2,FALSE)</f>
        <v>MULGAO TMP</v>
      </c>
    </row>
    <row r="2519" spans="1:10" ht="15.75" hidden="1" customHeight="1" x14ac:dyDescent="0.25">
      <c r="A2519" s="29" t="s">
        <v>2155</v>
      </c>
      <c r="B2519" s="30">
        <v>103</v>
      </c>
      <c r="C2519" s="30" t="s">
        <v>127</v>
      </c>
      <c r="D2519" s="30">
        <v>26</v>
      </c>
      <c r="E2519" s="30">
        <v>29</v>
      </c>
      <c r="F2519" s="30" t="s">
        <v>12</v>
      </c>
      <c r="G2519" s="31"/>
      <c r="H2519" s="31" t="s">
        <v>13</v>
      </c>
      <c r="I2519" s="18" t="s">
        <v>128</v>
      </c>
      <c r="J2519" s="32" t="str">
        <f>VLOOKUP(PANAJI!$I2519,Code2Loc,2,FALSE)</f>
        <v>VALSHI</v>
      </c>
    </row>
    <row r="2520" spans="1:10" ht="15.75" hidden="1" customHeight="1" x14ac:dyDescent="0.25">
      <c r="A2520" s="29" t="s">
        <v>2155</v>
      </c>
      <c r="B2520" s="30">
        <v>103</v>
      </c>
      <c r="C2520" s="30" t="s">
        <v>129</v>
      </c>
      <c r="D2520" s="30">
        <v>27</v>
      </c>
      <c r="E2520" s="30">
        <v>30</v>
      </c>
      <c r="F2520" s="30" t="s">
        <v>12</v>
      </c>
      <c r="G2520" s="31"/>
      <c r="H2520" s="31" t="s">
        <v>13</v>
      </c>
      <c r="I2520" s="18" t="s">
        <v>130</v>
      </c>
      <c r="J2520" s="32" t="str">
        <f>VLOOKUP(PANAJI!$I2520,Code2Loc,2,FALSE)</f>
        <v>BICHOLIM</v>
      </c>
    </row>
    <row r="2521" spans="1:10" ht="15.75" hidden="1" customHeight="1" x14ac:dyDescent="0.25">
      <c r="A2521" s="29" t="s">
        <v>2155</v>
      </c>
      <c r="B2521" s="30">
        <v>103</v>
      </c>
      <c r="C2521" s="30" t="s">
        <v>131</v>
      </c>
      <c r="D2521" s="30">
        <v>28</v>
      </c>
      <c r="E2521" s="30">
        <v>32</v>
      </c>
      <c r="F2521" s="30" t="s">
        <v>12</v>
      </c>
      <c r="G2521" s="31"/>
      <c r="H2521" s="31" t="s">
        <v>13</v>
      </c>
      <c r="I2521" s="18" t="s">
        <v>132</v>
      </c>
      <c r="J2521" s="32" t="str">
        <f>VLOOKUP(PANAJI!$I2521,Code2Loc,2,FALSE)</f>
        <v>ZATYE COLGE</v>
      </c>
    </row>
    <row r="2522" spans="1:10" ht="15.75" hidden="1" customHeight="1" x14ac:dyDescent="0.25">
      <c r="A2522" s="29" t="s">
        <v>2155</v>
      </c>
      <c r="B2522" s="30">
        <v>103</v>
      </c>
      <c r="C2522" s="30" t="s">
        <v>133</v>
      </c>
      <c r="D2522" s="30">
        <v>29</v>
      </c>
      <c r="E2522" s="30">
        <v>34</v>
      </c>
      <c r="F2522" s="30" t="s">
        <v>12</v>
      </c>
      <c r="G2522" s="31"/>
      <c r="H2522" s="31" t="s">
        <v>13</v>
      </c>
      <c r="I2522" s="18" t="s">
        <v>134</v>
      </c>
      <c r="J2522" s="32" t="str">
        <f>VLOOKUP(PANAJI!$I2522,Code2Loc,2,FALSE)</f>
        <v>SARVAN X</v>
      </c>
    </row>
    <row r="2523" spans="1:10" ht="15.75" hidden="1" customHeight="1" x14ac:dyDescent="0.25">
      <c r="A2523" s="29" t="s">
        <v>2155</v>
      </c>
      <c r="B2523" s="30">
        <v>103</v>
      </c>
      <c r="C2523" s="30" t="s">
        <v>135</v>
      </c>
      <c r="D2523" s="30">
        <v>30</v>
      </c>
      <c r="E2523" s="30">
        <v>35</v>
      </c>
      <c r="F2523" s="30" t="s">
        <v>12</v>
      </c>
      <c r="G2523" s="31"/>
      <c r="H2523" s="31" t="s">
        <v>13</v>
      </c>
      <c r="I2523" s="18" t="s">
        <v>136</v>
      </c>
      <c r="J2523" s="32" t="str">
        <f>VLOOKUP(PANAJI!$I2523,Code2Loc,2,FALSE)</f>
        <v>ADHAR HSPTL</v>
      </c>
    </row>
    <row r="2524" spans="1:10" ht="15.75" hidden="1" customHeight="1" x14ac:dyDescent="0.25">
      <c r="A2524" s="29" t="s">
        <v>2155</v>
      </c>
      <c r="B2524" s="30">
        <v>103</v>
      </c>
      <c r="C2524" s="30" t="s">
        <v>137</v>
      </c>
      <c r="D2524" s="30">
        <v>31</v>
      </c>
      <c r="E2524" s="30">
        <v>36</v>
      </c>
      <c r="F2524" s="30" t="s">
        <v>12</v>
      </c>
      <c r="G2524" s="31"/>
      <c r="H2524" s="31" t="s">
        <v>13</v>
      </c>
      <c r="I2524" s="18" t="s">
        <v>138</v>
      </c>
      <c r="J2524" s="32" t="str">
        <f>VLOOKUP(PANAJI!$I2524,Code2Loc,2,FALSE)</f>
        <v>VIJAY NAGAR</v>
      </c>
    </row>
    <row r="2525" spans="1:10" ht="15.75" hidden="1" customHeight="1" x14ac:dyDescent="0.25">
      <c r="A2525" s="29" t="s">
        <v>2155</v>
      </c>
      <c r="B2525" s="30">
        <v>103</v>
      </c>
      <c r="C2525" s="30" t="s">
        <v>139</v>
      </c>
      <c r="D2525" s="30">
        <v>32</v>
      </c>
      <c r="E2525" s="30">
        <v>37</v>
      </c>
      <c r="F2525" s="30" t="s">
        <v>12</v>
      </c>
      <c r="G2525" s="31"/>
      <c r="H2525" s="31" t="s">
        <v>13</v>
      </c>
      <c r="I2525" s="18" t="s">
        <v>140</v>
      </c>
      <c r="J2525" s="32" t="str">
        <f>VLOOKUP(PANAJI!$I2525,Code2Loc,2,FALSE)</f>
        <v>KARAPUR TSK</v>
      </c>
    </row>
    <row r="2526" spans="1:10" ht="15.75" hidden="1" customHeight="1" x14ac:dyDescent="0.25">
      <c r="A2526" s="29" t="s">
        <v>2155</v>
      </c>
      <c r="B2526" s="30">
        <v>103</v>
      </c>
      <c r="C2526" s="30" t="s">
        <v>141</v>
      </c>
      <c r="D2526" s="30">
        <v>33</v>
      </c>
      <c r="E2526" s="30">
        <v>38</v>
      </c>
      <c r="F2526" s="30" t="s">
        <v>12</v>
      </c>
      <c r="G2526" s="31"/>
      <c r="H2526" s="31" t="s">
        <v>13</v>
      </c>
      <c r="I2526" s="18" t="s">
        <v>142</v>
      </c>
      <c r="J2526" s="32" t="str">
        <f>VLOOKUP(PANAJI!$I2526,Code2Loc,2,FALSE)</f>
        <v>SANKHALI</v>
      </c>
    </row>
    <row r="2527" spans="1:10" ht="15.75" hidden="1" customHeight="1" x14ac:dyDescent="0.25">
      <c r="A2527" s="29" t="s">
        <v>2155</v>
      </c>
      <c r="B2527" s="30">
        <v>103</v>
      </c>
      <c r="C2527" s="30" t="s">
        <v>143</v>
      </c>
      <c r="D2527" s="30">
        <v>34</v>
      </c>
      <c r="E2527" s="30">
        <v>39</v>
      </c>
      <c r="F2527" s="30" t="s">
        <v>12</v>
      </c>
      <c r="G2527" s="31"/>
      <c r="H2527" s="31" t="s">
        <v>13</v>
      </c>
      <c r="I2527" s="18" t="s">
        <v>144</v>
      </c>
      <c r="J2527" s="32" t="str">
        <f>VLOOKUP(PANAJI!$I2527,Code2Loc,2,FALSE)</f>
        <v>GAWTHAN</v>
      </c>
    </row>
    <row r="2528" spans="1:10" ht="15.75" hidden="1" customHeight="1" x14ac:dyDescent="0.25">
      <c r="A2528" s="29" t="s">
        <v>2155</v>
      </c>
      <c r="B2528" s="30">
        <v>103</v>
      </c>
      <c r="C2528" s="30" t="s">
        <v>145</v>
      </c>
      <c r="D2528" s="30">
        <v>35</v>
      </c>
      <c r="E2528" s="30">
        <v>41</v>
      </c>
      <c r="F2528" s="30" t="s">
        <v>12</v>
      </c>
      <c r="G2528" s="31"/>
      <c r="H2528" s="31" t="s">
        <v>13</v>
      </c>
      <c r="I2528" s="18" t="s">
        <v>146</v>
      </c>
      <c r="J2528" s="32" t="str">
        <f>VLOOKUP(PANAJI!$I2528,Code2Loc,2,FALSE)</f>
        <v>KUDNE</v>
      </c>
    </row>
    <row r="2529" spans="1:10" ht="15.75" hidden="1" customHeight="1" x14ac:dyDescent="0.25">
      <c r="A2529" s="29" t="s">
        <v>2155</v>
      </c>
      <c r="B2529" s="30">
        <v>103</v>
      </c>
      <c r="C2529" s="30" t="s">
        <v>147</v>
      </c>
      <c r="D2529" s="30">
        <v>36</v>
      </c>
      <c r="E2529" s="30">
        <v>43</v>
      </c>
      <c r="F2529" s="30" t="s">
        <v>12</v>
      </c>
      <c r="G2529" s="31"/>
      <c r="H2529" s="31" t="s">
        <v>13</v>
      </c>
      <c r="I2529" s="18" t="s">
        <v>148</v>
      </c>
      <c r="J2529" s="32" t="str">
        <f>VLOOKUP(PANAJI!$I2529,Code2Loc,2,FALSE)</f>
        <v>NHAVELI</v>
      </c>
    </row>
    <row r="2530" spans="1:10" ht="15.75" hidden="1" customHeight="1" x14ac:dyDescent="0.25">
      <c r="A2530" s="29" t="s">
        <v>2155</v>
      </c>
      <c r="B2530" s="30">
        <v>103</v>
      </c>
      <c r="C2530" s="30" t="s">
        <v>149</v>
      </c>
      <c r="D2530" s="30">
        <v>37</v>
      </c>
      <c r="E2530" s="30">
        <v>44</v>
      </c>
      <c r="F2530" s="30" t="s">
        <v>12</v>
      </c>
      <c r="G2530" s="31"/>
      <c r="H2530" s="31" t="s">
        <v>13</v>
      </c>
      <c r="I2530" s="18" t="s">
        <v>150</v>
      </c>
      <c r="J2530" s="32" t="str">
        <f>VLOOKUP(PANAJI!$I2530,Code2Loc,2,FALSE)</f>
        <v>NHAVELI TMP</v>
      </c>
    </row>
    <row r="2531" spans="1:10" ht="15.75" hidden="1" customHeight="1" x14ac:dyDescent="0.25">
      <c r="A2531" s="29" t="s">
        <v>2155</v>
      </c>
      <c r="B2531" s="30">
        <v>103</v>
      </c>
      <c r="C2531" s="30" t="s">
        <v>151</v>
      </c>
      <c r="D2531" s="30">
        <v>38</v>
      </c>
      <c r="E2531" s="30">
        <v>45</v>
      </c>
      <c r="F2531" s="30" t="s">
        <v>12</v>
      </c>
      <c r="G2531" s="31"/>
      <c r="H2531" s="31" t="s">
        <v>13</v>
      </c>
      <c r="I2531" s="18" t="s">
        <v>152</v>
      </c>
      <c r="J2531" s="32" t="str">
        <f>VLOOKUP(PANAJI!$I2531,Code2Loc,2,FALSE)</f>
        <v>SEZA GATE</v>
      </c>
    </row>
    <row r="2532" spans="1:10" ht="15.75" hidden="1" customHeight="1" x14ac:dyDescent="0.25">
      <c r="A2532" s="29" t="s">
        <v>2155</v>
      </c>
      <c r="B2532" s="30">
        <v>103</v>
      </c>
      <c r="C2532" s="30" t="s">
        <v>153</v>
      </c>
      <c r="D2532" s="30">
        <v>39</v>
      </c>
      <c r="E2532" s="30">
        <v>46</v>
      </c>
      <c r="F2532" s="30" t="s">
        <v>12</v>
      </c>
      <c r="G2532" s="31"/>
      <c r="H2532" s="31" t="s">
        <v>13</v>
      </c>
      <c r="I2532" s="18" t="s">
        <v>154</v>
      </c>
      <c r="J2532" s="32" t="str">
        <f>VLOOKUP(PANAJI!$I2532,Code2Loc,2,FALSE)</f>
        <v>AMONA</v>
      </c>
    </row>
    <row r="2533" spans="1:10" ht="15.75" hidden="1" customHeight="1" x14ac:dyDescent="0.25">
      <c r="A2533" s="29" t="s">
        <v>2155</v>
      </c>
      <c r="B2533" s="30">
        <v>103</v>
      </c>
      <c r="C2533" s="30" t="s">
        <v>155</v>
      </c>
      <c r="D2533" s="30">
        <v>40</v>
      </c>
      <c r="E2533" s="30">
        <v>47</v>
      </c>
      <c r="F2533" s="30" t="s">
        <v>12</v>
      </c>
      <c r="G2533" s="31"/>
      <c r="H2533" s="31" t="s">
        <v>13</v>
      </c>
      <c r="I2533" s="18" t="s">
        <v>156</v>
      </c>
      <c r="J2533" s="32" t="str">
        <f>VLOOKUP(PANAJI!$I2533,Code2Loc,2,FALSE)</f>
        <v>KANDOL TMP</v>
      </c>
    </row>
    <row r="2534" spans="1:10" ht="15.75" hidden="1" customHeight="1" x14ac:dyDescent="0.25">
      <c r="A2534" s="29" t="s">
        <v>2155</v>
      </c>
      <c r="B2534" s="30">
        <v>103</v>
      </c>
      <c r="C2534" s="30" t="s">
        <v>157</v>
      </c>
      <c r="D2534" s="30">
        <v>41</v>
      </c>
      <c r="E2534" s="30">
        <v>48</v>
      </c>
      <c r="F2534" s="30" t="s">
        <v>12</v>
      </c>
      <c r="G2534" s="31"/>
      <c r="H2534" s="31" t="s">
        <v>13</v>
      </c>
      <c r="I2534" s="18" t="s">
        <v>158</v>
      </c>
      <c r="J2534" s="32" t="str">
        <f>VLOOKUP(PANAJI!$I2534,Code2Loc,2,FALSE)</f>
        <v>MARCEL</v>
      </c>
    </row>
    <row r="2535" spans="1:10" ht="15.75" hidden="1" customHeight="1" x14ac:dyDescent="0.25">
      <c r="A2535" s="29" t="s">
        <v>2155</v>
      </c>
      <c r="B2535" s="30">
        <v>103</v>
      </c>
      <c r="C2535" s="30" t="s">
        <v>159</v>
      </c>
      <c r="D2535" s="30">
        <v>42</v>
      </c>
      <c r="E2535" s="30">
        <v>50</v>
      </c>
      <c r="F2535" s="30" t="s">
        <v>12</v>
      </c>
      <c r="G2535" s="31"/>
      <c r="H2535" s="31" t="s">
        <v>13</v>
      </c>
      <c r="I2535" s="18" t="s">
        <v>160</v>
      </c>
      <c r="J2535" s="32" t="str">
        <f>VLOOKUP(PANAJI!$I2535,Code2Loc,2,FALSE)</f>
        <v>TIVREM</v>
      </c>
    </row>
    <row r="2536" spans="1:10" ht="15.75" hidden="1" customHeight="1" x14ac:dyDescent="0.25">
      <c r="A2536" s="29" t="s">
        <v>2155</v>
      </c>
      <c r="B2536" s="30">
        <v>103</v>
      </c>
      <c r="C2536" s="30" t="s">
        <v>161</v>
      </c>
      <c r="D2536" s="30">
        <v>43</v>
      </c>
      <c r="E2536" s="30">
        <v>51</v>
      </c>
      <c r="F2536" s="30" t="s">
        <v>12</v>
      </c>
      <c r="G2536" s="31"/>
      <c r="H2536" s="31" t="s">
        <v>13</v>
      </c>
      <c r="I2536" s="18" t="s">
        <v>162</v>
      </c>
      <c r="J2536" s="32" t="str">
        <f>VLOOKUP(PANAJI!$I2536,Code2Loc,2,FALSE)</f>
        <v>TIVRE BUILD</v>
      </c>
    </row>
    <row r="2537" spans="1:10" ht="15.75" hidden="1" customHeight="1" x14ac:dyDescent="0.25">
      <c r="A2537" s="29" t="s">
        <v>2155</v>
      </c>
      <c r="B2537" s="30">
        <v>103</v>
      </c>
      <c r="C2537" s="30" t="s">
        <v>163</v>
      </c>
      <c r="D2537" s="30">
        <v>44</v>
      </c>
      <c r="E2537" s="30">
        <v>52</v>
      </c>
      <c r="F2537" s="30" t="s">
        <v>12</v>
      </c>
      <c r="G2537" s="31"/>
      <c r="H2537" s="31" t="s">
        <v>13</v>
      </c>
      <c r="I2537" s="18" t="s">
        <v>164</v>
      </c>
      <c r="J2537" s="32" t="str">
        <f>VLOOKUP(PANAJI!$I2537,Code2Loc,2,FALSE)</f>
        <v>BANASTARI</v>
      </c>
    </row>
    <row r="2538" spans="1:10" ht="15.75" hidden="1" customHeight="1" x14ac:dyDescent="0.25">
      <c r="A2538" s="29" t="s">
        <v>2155</v>
      </c>
      <c r="B2538" s="30">
        <v>103</v>
      </c>
      <c r="C2538" s="30" t="s">
        <v>165</v>
      </c>
      <c r="D2538" s="30">
        <v>45</v>
      </c>
      <c r="E2538" s="30">
        <v>54</v>
      </c>
      <c r="F2538" s="30" t="s">
        <v>12</v>
      </c>
      <c r="G2538" s="31"/>
      <c r="H2538" s="31" t="s">
        <v>13</v>
      </c>
      <c r="I2538" s="18" t="s">
        <v>166</v>
      </c>
      <c r="J2538" s="32" t="str">
        <f>VLOOKUP(PANAJI!$I2538,Code2Loc,2,FALSE)</f>
        <v>BHOMA</v>
      </c>
    </row>
    <row r="2539" spans="1:10" ht="15.75" hidden="1" customHeight="1" x14ac:dyDescent="0.25">
      <c r="A2539" s="29" t="s">
        <v>2155</v>
      </c>
      <c r="B2539" s="30">
        <v>103</v>
      </c>
      <c r="C2539" s="30" t="s">
        <v>167</v>
      </c>
      <c r="D2539" s="30">
        <v>46</v>
      </c>
      <c r="E2539" s="30">
        <v>56</v>
      </c>
      <c r="F2539" s="30" t="s">
        <v>12</v>
      </c>
      <c r="G2539" s="31"/>
      <c r="H2539" s="31" t="s">
        <v>13</v>
      </c>
      <c r="I2539" s="18" t="s">
        <v>168</v>
      </c>
      <c r="J2539" s="32" t="str">
        <f>VLOOKUP(PANAJI!$I2539,Code2Loc,2,FALSE)</f>
        <v>KUNDAI</v>
      </c>
    </row>
    <row r="2540" spans="1:10" ht="15.75" hidden="1" customHeight="1" x14ac:dyDescent="0.25">
      <c r="A2540" s="29" t="s">
        <v>2155</v>
      </c>
      <c r="B2540" s="30">
        <v>103</v>
      </c>
      <c r="C2540" s="30" t="s">
        <v>169</v>
      </c>
      <c r="D2540" s="30">
        <v>47</v>
      </c>
      <c r="E2540" s="30">
        <v>58</v>
      </c>
      <c r="F2540" s="30" t="s">
        <v>12</v>
      </c>
      <c r="G2540" s="31"/>
      <c r="H2540" s="31" t="s">
        <v>13</v>
      </c>
      <c r="I2540" s="18" t="s">
        <v>170</v>
      </c>
      <c r="J2540" s="32" t="str">
        <f>VLOOKUP(PANAJI!$I2540,Code2Loc,2,FALSE)</f>
        <v>MANGESHI</v>
      </c>
    </row>
    <row r="2541" spans="1:10" ht="15.75" hidden="1" customHeight="1" x14ac:dyDescent="0.25">
      <c r="A2541" s="29" t="s">
        <v>2155</v>
      </c>
      <c r="B2541" s="30">
        <v>103</v>
      </c>
      <c r="C2541" s="30" t="s">
        <v>171</v>
      </c>
      <c r="D2541" s="30">
        <v>48</v>
      </c>
      <c r="E2541" s="30">
        <v>59</v>
      </c>
      <c r="F2541" s="30" t="s">
        <v>12</v>
      </c>
      <c r="G2541" s="31"/>
      <c r="H2541" s="31" t="s">
        <v>13</v>
      </c>
      <c r="I2541" s="18" t="s">
        <v>172</v>
      </c>
      <c r="J2541" s="32" t="str">
        <f>VLOOKUP(PANAJI!$I2541,Code2Loc,2,FALSE)</f>
        <v>MARDOL</v>
      </c>
    </row>
    <row r="2542" spans="1:10" ht="15.75" hidden="1" customHeight="1" x14ac:dyDescent="0.25">
      <c r="A2542" s="29" t="s">
        <v>2155</v>
      </c>
      <c r="B2542" s="30">
        <v>103</v>
      </c>
      <c r="C2542" s="30" t="s">
        <v>173</v>
      </c>
      <c r="D2542" s="30">
        <v>49</v>
      </c>
      <c r="E2542" s="30">
        <v>61</v>
      </c>
      <c r="F2542" s="30" t="s">
        <v>12</v>
      </c>
      <c r="G2542" s="31"/>
      <c r="H2542" s="31" t="s">
        <v>13</v>
      </c>
      <c r="I2542" s="18" t="s">
        <v>174</v>
      </c>
      <c r="J2542" s="32" t="str">
        <f>VLOOKUP(PANAJI!$I2542,Code2Loc,2,FALSE)</f>
        <v>PATYEKADE</v>
      </c>
    </row>
    <row r="2543" spans="1:10" ht="15.75" hidden="1" customHeight="1" x14ac:dyDescent="0.25">
      <c r="A2543" s="29" t="s">
        <v>2155</v>
      </c>
      <c r="B2543" s="30">
        <v>103</v>
      </c>
      <c r="C2543" s="30" t="s">
        <v>175</v>
      </c>
      <c r="D2543" s="30">
        <v>50</v>
      </c>
      <c r="E2543" s="30">
        <v>63</v>
      </c>
      <c r="F2543" s="30" t="s">
        <v>12</v>
      </c>
      <c r="G2543" s="31"/>
      <c r="H2543" s="31" t="s">
        <v>13</v>
      </c>
      <c r="I2543" s="18" t="s">
        <v>176</v>
      </c>
      <c r="J2543" s="32" t="str">
        <f>VLOOKUP(PANAJI!$I2543,Code2Loc,2,FALSE)</f>
        <v>FARMAGUDI</v>
      </c>
    </row>
    <row r="2544" spans="1:10" ht="15.75" hidden="1" customHeight="1" x14ac:dyDescent="0.25">
      <c r="A2544" s="29" t="s">
        <v>2155</v>
      </c>
      <c r="B2544" s="30">
        <v>103</v>
      </c>
      <c r="C2544" s="30" t="s">
        <v>177</v>
      </c>
      <c r="D2544" s="30">
        <v>51</v>
      </c>
      <c r="E2544" s="30">
        <v>64</v>
      </c>
      <c r="F2544" s="30" t="s">
        <v>12</v>
      </c>
      <c r="G2544" s="31"/>
      <c r="H2544" s="31" t="s">
        <v>13</v>
      </c>
      <c r="I2544" s="18" t="s">
        <v>178</v>
      </c>
      <c r="J2544" s="32" t="str">
        <f>VLOOKUP(PANAJI!$I2544,Code2Loc,2,FALSE)</f>
        <v>FMD CIRCLE</v>
      </c>
    </row>
    <row r="2545" spans="1:10" ht="15.75" hidden="1" customHeight="1" x14ac:dyDescent="0.25">
      <c r="A2545" s="29" t="s">
        <v>2155</v>
      </c>
      <c r="B2545" s="30">
        <v>103</v>
      </c>
      <c r="C2545" s="30" t="s">
        <v>179</v>
      </c>
      <c r="D2545" s="30">
        <v>52</v>
      </c>
      <c r="E2545" s="30">
        <v>66</v>
      </c>
      <c r="F2545" s="30" t="s">
        <v>12</v>
      </c>
      <c r="G2545" s="31"/>
      <c r="H2545" s="31" t="s">
        <v>13</v>
      </c>
      <c r="I2545" s="18" t="s">
        <v>180</v>
      </c>
      <c r="J2545" s="32" t="str">
        <f>VLOOKUP(PANAJI!$I2545,Code2Loc,2,FALSE)</f>
        <v>PONDA</v>
      </c>
    </row>
    <row r="2546" spans="1:10" ht="15.75" hidden="1" customHeight="1" x14ac:dyDescent="0.25">
      <c r="A2546" s="29" t="s">
        <v>2155</v>
      </c>
      <c r="B2546" s="30">
        <v>103</v>
      </c>
      <c r="C2546" s="30" t="s">
        <v>181</v>
      </c>
      <c r="D2546" s="30">
        <v>53</v>
      </c>
      <c r="E2546" s="30">
        <v>68</v>
      </c>
      <c r="F2546" s="30" t="s">
        <v>12</v>
      </c>
      <c r="G2546" s="31"/>
      <c r="H2546" s="31" t="s">
        <v>13</v>
      </c>
      <c r="I2546" s="18" t="s">
        <v>182</v>
      </c>
      <c r="J2546" s="32" t="str">
        <f>VLOOKUP(PANAJI!$I2546,Code2Loc,2,FALSE)</f>
        <v>DHAVLI</v>
      </c>
    </row>
    <row r="2547" spans="1:10" ht="15.75" hidden="1" customHeight="1" x14ac:dyDescent="0.25">
      <c r="A2547" s="29" t="s">
        <v>2155</v>
      </c>
      <c r="B2547" s="30">
        <v>103</v>
      </c>
      <c r="C2547" s="30" t="s">
        <v>183</v>
      </c>
      <c r="D2547" s="30">
        <v>54</v>
      </c>
      <c r="E2547" s="30">
        <v>70</v>
      </c>
      <c r="F2547" s="30" t="s">
        <v>12</v>
      </c>
      <c r="G2547" s="31"/>
      <c r="H2547" s="31" t="s">
        <v>13</v>
      </c>
      <c r="I2547" s="18" t="s">
        <v>184</v>
      </c>
      <c r="J2547" s="32" t="str">
        <f>VLOOKUP(PANAJI!$I2547,Code2Loc,2,FALSE)</f>
        <v>TOP COLA</v>
      </c>
    </row>
    <row r="2548" spans="1:10" ht="15.75" hidden="1" customHeight="1" x14ac:dyDescent="0.25">
      <c r="A2548" s="29" t="s">
        <v>2155</v>
      </c>
      <c r="B2548" s="30">
        <v>103</v>
      </c>
      <c r="C2548" s="30" t="s">
        <v>185</v>
      </c>
      <c r="D2548" s="30">
        <v>55</v>
      </c>
      <c r="E2548" s="30">
        <v>71</v>
      </c>
      <c r="F2548" s="30" t="s">
        <v>12</v>
      </c>
      <c r="G2548" s="31"/>
      <c r="H2548" s="31" t="s">
        <v>13</v>
      </c>
      <c r="I2548" s="18" t="s">
        <v>186</v>
      </c>
      <c r="J2548" s="32" t="str">
        <f>VLOOKUP(PANAJI!$I2548,Code2Loc,2,FALSE)</f>
        <v>BORI SKVR</v>
      </c>
    </row>
    <row r="2549" spans="1:10" ht="15.75" hidden="1" customHeight="1" x14ac:dyDescent="0.25">
      <c r="A2549" s="29" t="s">
        <v>2155</v>
      </c>
      <c r="B2549" s="30">
        <v>103</v>
      </c>
      <c r="C2549" s="30" t="s">
        <v>187</v>
      </c>
      <c r="D2549" s="30">
        <v>56</v>
      </c>
      <c r="E2549" s="30">
        <v>72</v>
      </c>
      <c r="F2549" s="30" t="s">
        <v>12</v>
      </c>
      <c r="G2549" s="31"/>
      <c r="H2549" s="31" t="s">
        <v>13</v>
      </c>
      <c r="I2549" s="18" t="s">
        <v>188</v>
      </c>
      <c r="J2549" s="32" t="str">
        <f>VLOOKUP(PANAJI!$I2549,Code2Loc,2,FALSE)</f>
        <v>SAI TMPLE</v>
      </c>
    </row>
    <row r="2550" spans="1:10" ht="15.75" hidden="1" customHeight="1" x14ac:dyDescent="0.25">
      <c r="A2550" s="29" t="s">
        <v>2155</v>
      </c>
      <c r="B2550" s="30">
        <v>103</v>
      </c>
      <c r="C2550" s="30" t="s">
        <v>189</v>
      </c>
      <c r="D2550" s="30">
        <v>57</v>
      </c>
      <c r="E2550" s="30">
        <v>74</v>
      </c>
      <c r="F2550" s="30" t="s">
        <v>12</v>
      </c>
      <c r="G2550" s="31"/>
      <c r="H2550" s="31" t="s">
        <v>13</v>
      </c>
      <c r="I2550" s="18" t="s">
        <v>190</v>
      </c>
      <c r="J2550" s="32" t="str">
        <f>VLOOKUP(PANAJI!$I2550,Code2Loc,2,FALSE)</f>
        <v>BORI BRDG</v>
      </c>
    </row>
    <row r="2551" spans="1:10" ht="15.75" hidden="1" customHeight="1" x14ac:dyDescent="0.25">
      <c r="A2551" s="29" t="s">
        <v>2155</v>
      </c>
      <c r="B2551" s="30">
        <v>103</v>
      </c>
      <c r="C2551" s="30" t="s">
        <v>243</v>
      </c>
      <c r="D2551" s="30">
        <v>58</v>
      </c>
      <c r="E2551" s="30">
        <v>75</v>
      </c>
      <c r="F2551" s="30" t="s">
        <v>12</v>
      </c>
      <c r="G2551" s="31"/>
      <c r="H2551" s="31" t="s">
        <v>13</v>
      </c>
      <c r="I2551" s="18" t="s">
        <v>244</v>
      </c>
      <c r="J2551" s="32" t="str">
        <f>VLOOKUP(PANAJI!$I2551,Code2Loc,2,FALSE)</f>
        <v>TARVALEM</v>
      </c>
    </row>
    <row r="2552" spans="1:10" ht="15.75" hidden="1" customHeight="1" x14ac:dyDescent="0.25">
      <c r="A2552" s="29" t="s">
        <v>2155</v>
      </c>
      <c r="B2552" s="30">
        <v>103</v>
      </c>
      <c r="C2552" s="30" t="s">
        <v>245</v>
      </c>
      <c r="D2552" s="30">
        <v>59</v>
      </c>
      <c r="E2552" s="30">
        <v>76</v>
      </c>
      <c r="F2552" s="30" t="s">
        <v>12</v>
      </c>
      <c r="G2552" s="31"/>
      <c r="H2552" s="31" t="s">
        <v>13</v>
      </c>
      <c r="I2552" s="18" t="s">
        <v>246</v>
      </c>
      <c r="J2552" s="32" t="str">
        <f>VLOOKUP(PANAJI!$I2552,Code2Loc,2,FALSE)</f>
        <v>VAZEM</v>
      </c>
    </row>
    <row r="2553" spans="1:10" ht="15.75" hidden="1" customHeight="1" x14ac:dyDescent="0.25">
      <c r="A2553" s="29" t="s">
        <v>2155</v>
      </c>
      <c r="B2553" s="30">
        <v>103</v>
      </c>
      <c r="C2553" s="30" t="s">
        <v>247</v>
      </c>
      <c r="D2553" s="30">
        <v>60</v>
      </c>
      <c r="E2553" s="30">
        <v>78</v>
      </c>
      <c r="F2553" s="30" t="s">
        <v>12</v>
      </c>
      <c r="G2553" s="31"/>
      <c r="H2553" s="31" t="s">
        <v>13</v>
      </c>
      <c r="I2553" s="18" t="s">
        <v>248</v>
      </c>
      <c r="J2553" s="32" t="str">
        <f>VLOOKUP(PANAJI!$I2553,Code2Loc,2,FALSE)</f>
        <v>SHIRODA</v>
      </c>
    </row>
    <row r="2554" spans="1:10" ht="15.75" hidden="1" customHeight="1" x14ac:dyDescent="0.25">
      <c r="A2554" s="29" t="s">
        <v>2155</v>
      </c>
      <c r="B2554" s="30">
        <v>103</v>
      </c>
      <c r="C2554" s="30" t="s">
        <v>2156</v>
      </c>
      <c r="D2554" s="30">
        <v>61</v>
      </c>
      <c r="E2554" s="30">
        <v>80</v>
      </c>
      <c r="F2554" s="30" t="s">
        <v>12</v>
      </c>
      <c r="G2554" s="31"/>
      <c r="H2554" s="31" t="s">
        <v>13</v>
      </c>
      <c r="I2554" s="18" t="s">
        <v>2157</v>
      </c>
      <c r="J2554" s="32" t="str">
        <f>VLOOKUP(PANAJI!$I2554,Code2Loc,2,FALSE)</f>
        <v>RITE COLAGE</v>
      </c>
    </row>
    <row r="2555" spans="1:10" ht="15.75" hidden="1" customHeight="1" x14ac:dyDescent="0.25">
      <c r="A2555" s="29" t="s">
        <v>10</v>
      </c>
      <c r="B2555" s="30">
        <v>104</v>
      </c>
      <c r="C2555" s="30" t="s">
        <v>11</v>
      </c>
      <c r="D2555" s="30">
        <v>1</v>
      </c>
      <c r="E2555" s="30">
        <v>0</v>
      </c>
      <c r="F2555" s="30" t="s">
        <v>1171</v>
      </c>
      <c r="G2555" s="31"/>
      <c r="H2555" s="31" t="s">
        <v>13</v>
      </c>
      <c r="I2555" s="18" t="s">
        <v>14</v>
      </c>
      <c r="J2555" s="32" t="str">
        <f>VLOOKUP(PANAJI!$I2555,Code2Loc,2,FALSE)</f>
        <v>PANAJI</v>
      </c>
    </row>
    <row r="2556" spans="1:10" ht="15.75" hidden="1" customHeight="1" x14ac:dyDescent="0.25">
      <c r="A2556" s="29" t="s">
        <v>10</v>
      </c>
      <c r="B2556" s="30">
        <v>104</v>
      </c>
      <c r="C2556" s="30" t="s">
        <v>50</v>
      </c>
      <c r="D2556" s="30">
        <v>2</v>
      </c>
      <c r="E2556" s="30">
        <v>32</v>
      </c>
      <c r="F2556" s="30" t="s">
        <v>1171</v>
      </c>
      <c r="G2556" s="31"/>
      <c r="H2556" s="31" t="s">
        <v>13</v>
      </c>
      <c r="I2556" s="18" t="s">
        <v>51</v>
      </c>
      <c r="J2556" s="32" t="str">
        <f>VLOOKUP(PANAJI!$I2556,Code2Loc,2,FALSE)</f>
        <v>MARGAO</v>
      </c>
    </row>
    <row r="2557" spans="1:10" ht="15.75" hidden="1" customHeight="1" x14ac:dyDescent="0.25">
      <c r="A2557" s="29" t="s">
        <v>52</v>
      </c>
      <c r="B2557" s="30">
        <v>105</v>
      </c>
      <c r="C2557" s="30" t="s">
        <v>11</v>
      </c>
      <c r="D2557" s="30">
        <v>1</v>
      </c>
      <c r="E2557" s="30">
        <v>0</v>
      </c>
      <c r="F2557" s="30" t="s">
        <v>1171</v>
      </c>
      <c r="G2557" s="31"/>
      <c r="H2557" s="31" t="s">
        <v>13</v>
      </c>
      <c r="I2557" s="18" t="s">
        <v>14</v>
      </c>
      <c r="J2557" s="32" t="str">
        <f>VLOOKUP(PANAJI!$I2557,Code2Loc,2,FALSE)</f>
        <v>PANAJI</v>
      </c>
    </row>
    <row r="2558" spans="1:10" ht="15.75" hidden="1" customHeight="1" x14ac:dyDescent="0.25">
      <c r="A2558" s="29" t="s">
        <v>52</v>
      </c>
      <c r="B2558" s="30">
        <v>105</v>
      </c>
      <c r="C2558" s="30" t="s">
        <v>69</v>
      </c>
      <c r="D2558" s="30">
        <v>2</v>
      </c>
      <c r="E2558" s="30">
        <v>31</v>
      </c>
      <c r="F2558" s="30" t="s">
        <v>1171</v>
      </c>
      <c r="G2558" s="31"/>
      <c r="H2558" s="31" t="s">
        <v>13</v>
      </c>
      <c r="I2558" s="18" t="s">
        <v>70</v>
      </c>
      <c r="J2558" s="32" t="str">
        <f>VLOOKUP(PANAJI!$I2558,Code2Loc,2,FALSE)</f>
        <v>VASCO</v>
      </c>
    </row>
    <row r="2559" spans="1:10" ht="15.75" hidden="1" customHeight="1" x14ac:dyDescent="0.25">
      <c r="A2559" s="29" t="s">
        <v>76</v>
      </c>
      <c r="B2559" s="30">
        <v>106</v>
      </c>
      <c r="C2559" s="30" t="s">
        <v>11</v>
      </c>
      <c r="D2559" s="30">
        <v>1</v>
      </c>
      <c r="E2559" s="30">
        <v>0</v>
      </c>
      <c r="F2559" s="30" t="s">
        <v>1171</v>
      </c>
      <c r="G2559" s="31"/>
      <c r="H2559" s="31" t="s">
        <v>13</v>
      </c>
      <c r="I2559" s="18" t="s">
        <v>14</v>
      </c>
      <c r="J2559" s="32" t="str">
        <f>VLOOKUP(PANAJI!$I2559,Code2Loc,2,FALSE)</f>
        <v>PANAJI</v>
      </c>
    </row>
    <row r="2560" spans="1:10" ht="15.75" hidden="1" customHeight="1" x14ac:dyDescent="0.25">
      <c r="A2560" s="29" t="s">
        <v>76</v>
      </c>
      <c r="B2560" s="30">
        <v>106</v>
      </c>
      <c r="C2560" s="30" t="s">
        <v>95</v>
      </c>
      <c r="D2560" s="30">
        <v>2</v>
      </c>
      <c r="E2560" s="30">
        <v>12</v>
      </c>
      <c r="F2560" s="30" t="s">
        <v>1171</v>
      </c>
      <c r="G2560" s="31"/>
      <c r="H2560" s="31" t="s">
        <v>13</v>
      </c>
      <c r="I2560" s="18" t="s">
        <v>96</v>
      </c>
      <c r="J2560" s="32" t="str">
        <f>VLOOKUP(PANAJI!$I2560,Code2Loc,2,FALSE)</f>
        <v>MAPUSA</v>
      </c>
    </row>
    <row r="2561" spans="1:10" ht="15.75" hidden="1" customHeight="1" x14ac:dyDescent="0.25">
      <c r="A2561" s="29" t="s">
        <v>242</v>
      </c>
      <c r="B2561" s="30">
        <v>107</v>
      </c>
      <c r="C2561" s="30" t="s">
        <v>11</v>
      </c>
      <c r="D2561" s="30">
        <v>1</v>
      </c>
      <c r="E2561" s="30">
        <v>0</v>
      </c>
      <c r="F2561" s="30" t="s">
        <v>1171</v>
      </c>
      <c r="G2561" s="31"/>
      <c r="H2561" s="31" t="s">
        <v>13</v>
      </c>
      <c r="I2561" s="18" t="s">
        <v>14</v>
      </c>
      <c r="J2561" s="32" t="str">
        <f>VLOOKUP(PANAJI!$I2561,Code2Loc,2,FALSE)</f>
        <v>PANAJI</v>
      </c>
    </row>
    <row r="2562" spans="1:10" ht="15.75" hidden="1" customHeight="1" x14ac:dyDescent="0.25">
      <c r="A2562" s="29" t="s">
        <v>242</v>
      </c>
      <c r="B2562" s="30">
        <v>107</v>
      </c>
      <c r="C2562" s="30" t="s">
        <v>50</v>
      </c>
      <c r="D2562" s="30">
        <v>2</v>
      </c>
      <c r="E2562" s="30">
        <v>33</v>
      </c>
      <c r="F2562" s="30" t="s">
        <v>1171</v>
      </c>
      <c r="G2562" s="31"/>
      <c r="H2562" s="31" t="s">
        <v>30</v>
      </c>
      <c r="I2562" s="18" t="s">
        <v>51</v>
      </c>
      <c r="J2562" s="32" t="str">
        <f>VLOOKUP(PANAJI!$I2562,Code2Loc,2,FALSE)</f>
        <v>MARGAO</v>
      </c>
    </row>
    <row r="2563" spans="1:10" ht="15.75" hidden="1" customHeight="1" x14ac:dyDescent="0.25">
      <c r="A2563" s="29" t="s">
        <v>242</v>
      </c>
      <c r="B2563" s="30">
        <v>107</v>
      </c>
      <c r="C2563" s="30" t="s">
        <v>269</v>
      </c>
      <c r="D2563" s="30">
        <v>3</v>
      </c>
      <c r="E2563" s="30">
        <v>53</v>
      </c>
      <c r="F2563" s="30" t="s">
        <v>1171</v>
      </c>
      <c r="G2563" s="31"/>
      <c r="H2563" s="31" t="s">
        <v>13</v>
      </c>
      <c r="I2563" s="18" t="s">
        <v>270</v>
      </c>
      <c r="J2563" s="32" t="str">
        <f>VLOOKUP(PANAJI!$I2563,Code2Loc,2,FALSE)</f>
        <v>CURCHOREM</v>
      </c>
    </row>
    <row r="2564" spans="1:10" ht="15.75" hidden="1" customHeight="1" x14ac:dyDescent="0.25">
      <c r="A2564" s="29" t="s">
        <v>2051</v>
      </c>
      <c r="B2564" s="30">
        <v>108</v>
      </c>
      <c r="C2564" s="30" t="s">
        <v>297</v>
      </c>
      <c r="D2564" s="30">
        <v>1</v>
      </c>
      <c r="E2564" s="30">
        <v>0</v>
      </c>
      <c r="F2564" s="30" t="s">
        <v>1171</v>
      </c>
      <c r="G2564" s="31"/>
      <c r="H2564" s="31" t="s">
        <v>13</v>
      </c>
      <c r="I2564" s="18" t="s">
        <v>298</v>
      </c>
      <c r="J2564" s="32" t="str">
        <f>VLOOKUP(PANAJI!$I2564,Code2Loc,2,FALSE)</f>
        <v>PANAJI MKT</v>
      </c>
    </row>
    <row r="2565" spans="1:10" ht="15.75" hidden="1" customHeight="1" x14ac:dyDescent="0.25">
      <c r="A2565" s="29" t="s">
        <v>2051</v>
      </c>
      <c r="B2565" s="30">
        <v>108</v>
      </c>
      <c r="C2565" s="30" t="s">
        <v>11</v>
      </c>
      <c r="D2565" s="30">
        <v>2</v>
      </c>
      <c r="E2565" s="30">
        <v>3</v>
      </c>
      <c r="F2565" s="30" t="s">
        <v>1171</v>
      </c>
      <c r="G2565" s="31"/>
      <c r="H2565" s="31" t="s">
        <v>13</v>
      </c>
      <c r="I2565" s="18" t="s">
        <v>14</v>
      </c>
      <c r="J2565" s="32" t="str">
        <f>VLOOKUP(PANAJI!$I2565,Code2Loc,2,FALSE)</f>
        <v>PANAJI</v>
      </c>
    </row>
    <row r="2566" spans="1:10" ht="15.75" hidden="1" customHeight="1" x14ac:dyDescent="0.25">
      <c r="A2566" s="29" t="s">
        <v>2051</v>
      </c>
      <c r="B2566" s="30">
        <v>108</v>
      </c>
      <c r="C2566" s="30" t="s">
        <v>179</v>
      </c>
      <c r="D2566" s="30">
        <v>3</v>
      </c>
      <c r="E2566" s="30">
        <v>31</v>
      </c>
      <c r="F2566" s="30" t="s">
        <v>1171</v>
      </c>
      <c r="G2566" s="31"/>
      <c r="H2566" s="31" t="s">
        <v>13</v>
      </c>
      <c r="I2566" s="18" t="s">
        <v>180</v>
      </c>
      <c r="J2566" s="32" t="str">
        <f>VLOOKUP(PANAJI!$I2566,Code2Loc,2,FALSE)</f>
        <v>PONDA</v>
      </c>
    </row>
    <row r="2567" spans="1:10" ht="15.75" hidden="1" customHeight="1" x14ac:dyDescent="0.25">
      <c r="A2567" s="29" t="s">
        <v>2161</v>
      </c>
      <c r="B2567" s="30">
        <v>109</v>
      </c>
      <c r="C2567" s="30" t="s">
        <v>2162</v>
      </c>
      <c r="D2567" s="30">
        <v>1</v>
      </c>
      <c r="E2567" s="30">
        <v>0</v>
      </c>
      <c r="F2567" s="30" t="s">
        <v>12</v>
      </c>
      <c r="G2567" s="31"/>
      <c r="H2567" s="31" t="s">
        <v>13</v>
      </c>
      <c r="I2567" s="18" t="s">
        <v>2163</v>
      </c>
      <c r="J2567" s="32" t="str">
        <f>VLOOKUP(PANAJI!$I2567,Code2Loc,2,FALSE)</f>
        <v>DON BOSCO</v>
      </c>
    </row>
    <row r="2568" spans="1:10" ht="15.75" hidden="1" customHeight="1" x14ac:dyDescent="0.25">
      <c r="A2568" s="29" t="s">
        <v>2161</v>
      </c>
      <c r="B2568" s="30">
        <v>109</v>
      </c>
      <c r="C2568" s="30" t="s">
        <v>297</v>
      </c>
      <c r="D2568" s="30">
        <v>2</v>
      </c>
      <c r="E2568" s="30">
        <v>1</v>
      </c>
      <c r="F2568" s="30" t="s">
        <v>12</v>
      </c>
      <c r="G2568" s="31"/>
      <c r="H2568" s="31" t="s">
        <v>13</v>
      </c>
      <c r="I2568" s="18" t="s">
        <v>298</v>
      </c>
      <c r="J2568" s="32" t="str">
        <f>VLOOKUP(PANAJI!$I2568,Code2Loc,2,FALSE)</f>
        <v>PANAJI MKT</v>
      </c>
    </row>
    <row r="2569" spans="1:10" ht="15.75" hidden="1" customHeight="1" x14ac:dyDescent="0.25">
      <c r="A2569" s="29" t="s">
        <v>2161</v>
      </c>
      <c r="B2569" s="30">
        <v>109</v>
      </c>
      <c r="C2569" s="30" t="s">
        <v>299</v>
      </c>
      <c r="D2569" s="30">
        <v>3</v>
      </c>
      <c r="E2569" s="30">
        <v>3</v>
      </c>
      <c r="F2569" s="30" t="s">
        <v>12</v>
      </c>
      <c r="G2569" s="31"/>
      <c r="H2569" s="31" t="s">
        <v>13</v>
      </c>
      <c r="I2569" s="18" t="s">
        <v>300</v>
      </c>
      <c r="J2569" s="32" t="str">
        <f>VLOOKUP(PANAJI!$I2569,Code2Loc,2,FALSE)</f>
        <v>FERRY BOAT</v>
      </c>
    </row>
    <row r="2570" spans="1:10" ht="15.75" hidden="1" customHeight="1" x14ac:dyDescent="0.25">
      <c r="A2570" s="29" t="s">
        <v>2161</v>
      </c>
      <c r="B2570" s="30">
        <v>109</v>
      </c>
      <c r="C2570" s="30" t="s">
        <v>11</v>
      </c>
      <c r="D2570" s="30">
        <v>4</v>
      </c>
      <c r="E2570" s="30">
        <v>4</v>
      </c>
      <c r="F2570" s="30" t="s">
        <v>12</v>
      </c>
      <c r="G2570" s="31"/>
      <c r="H2570" s="31" t="s">
        <v>30</v>
      </c>
      <c r="I2570" s="18" t="s">
        <v>14</v>
      </c>
      <c r="J2570" s="32" t="str">
        <f>VLOOKUP(PANAJI!$I2570,Code2Loc,2,FALSE)</f>
        <v>PANAJI</v>
      </c>
    </row>
    <row r="2571" spans="1:10" ht="15.75" hidden="1" customHeight="1" x14ac:dyDescent="0.25">
      <c r="A2571" s="29" t="s">
        <v>2161</v>
      </c>
      <c r="B2571" s="30">
        <v>109</v>
      </c>
      <c r="C2571" s="30" t="s">
        <v>206</v>
      </c>
      <c r="D2571" s="30">
        <v>5</v>
      </c>
      <c r="E2571" s="30">
        <v>6</v>
      </c>
      <c r="F2571" s="30" t="s">
        <v>12</v>
      </c>
      <c r="G2571" s="31"/>
      <c r="H2571" s="31" t="s">
        <v>13</v>
      </c>
      <c r="I2571" s="18" t="s">
        <v>207</v>
      </c>
      <c r="J2571" s="32" t="str">
        <f>VLOOKUP(PANAJI!$I2571,Code2Loc,2,FALSE)</f>
        <v>R. PATTO</v>
      </c>
    </row>
    <row r="2572" spans="1:10" ht="15.75" hidden="1" customHeight="1" x14ac:dyDescent="0.25">
      <c r="A2572" s="29" t="s">
        <v>2161</v>
      </c>
      <c r="B2572" s="30">
        <v>109</v>
      </c>
      <c r="C2572" s="30" t="s">
        <v>208</v>
      </c>
      <c r="D2572" s="30">
        <v>6</v>
      </c>
      <c r="E2572" s="30">
        <v>7</v>
      </c>
      <c r="F2572" s="30" t="s">
        <v>12</v>
      </c>
      <c r="G2572" s="31"/>
      <c r="H2572" s="31" t="s">
        <v>13</v>
      </c>
      <c r="I2572" s="18" t="s">
        <v>209</v>
      </c>
      <c r="J2572" s="32" t="str">
        <f>VLOOKUP(PANAJI!$I2572,Code2Loc,2,FALSE)</f>
        <v>RBDR FERRY</v>
      </c>
    </row>
    <row r="2573" spans="1:10" ht="15.75" hidden="1" customHeight="1" x14ac:dyDescent="0.25">
      <c r="A2573" s="29" t="s">
        <v>2161</v>
      </c>
      <c r="B2573" s="30">
        <v>109</v>
      </c>
      <c r="C2573" s="30" t="s">
        <v>210</v>
      </c>
      <c r="D2573" s="30">
        <v>7</v>
      </c>
      <c r="E2573" s="30">
        <v>8</v>
      </c>
      <c r="F2573" s="30" t="s">
        <v>12</v>
      </c>
      <c r="G2573" s="31"/>
      <c r="H2573" s="31" t="s">
        <v>13</v>
      </c>
      <c r="I2573" s="18" t="s">
        <v>211</v>
      </c>
      <c r="J2573" s="32" t="str">
        <f>VLOOKUP(PANAJI!$I2573,Code2Loc,2,FALSE)</f>
        <v>RIBANDAR</v>
      </c>
    </row>
    <row r="2574" spans="1:10" ht="15.75" hidden="1" customHeight="1" x14ac:dyDescent="0.25">
      <c r="A2574" s="29" t="s">
        <v>2161</v>
      </c>
      <c r="B2574" s="30">
        <v>109</v>
      </c>
      <c r="C2574" s="30" t="s">
        <v>212</v>
      </c>
      <c r="D2574" s="30">
        <v>8</v>
      </c>
      <c r="E2574" s="30">
        <v>9</v>
      </c>
      <c r="F2574" s="30" t="s">
        <v>12</v>
      </c>
      <c r="G2574" s="31"/>
      <c r="H2574" s="31" t="s">
        <v>13</v>
      </c>
      <c r="I2574" s="18" t="s">
        <v>213</v>
      </c>
      <c r="J2574" s="32" t="str">
        <f>VLOOKUP(PANAJI!$I2574,Code2Loc,2,FALSE)</f>
        <v>RBDR SCHOOL</v>
      </c>
    </row>
    <row r="2575" spans="1:10" ht="15.75" hidden="1" customHeight="1" x14ac:dyDescent="0.25">
      <c r="A2575" s="29" t="s">
        <v>2161</v>
      </c>
      <c r="B2575" s="30">
        <v>109</v>
      </c>
      <c r="C2575" s="30" t="s">
        <v>214</v>
      </c>
      <c r="D2575" s="30">
        <v>9</v>
      </c>
      <c r="E2575" s="30">
        <v>10</v>
      </c>
      <c r="F2575" s="30" t="s">
        <v>12</v>
      </c>
      <c r="G2575" s="31"/>
      <c r="H2575" s="31" t="s">
        <v>13</v>
      </c>
      <c r="I2575" s="18" t="s">
        <v>215</v>
      </c>
      <c r="J2575" s="32" t="str">
        <f>VLOOKUP(PANAJI!$I2575,Code2Loc,2,FALSE)</f>
        <v>ST.PEDRO</v>
      </c>
    </row>
    <row r="2576" spans="1:10" ht="15.75" hidden="1" customHeight="1" x14ac:dyDescent="0.25">
      <c r="A2576" s="29" t="s">
        <v>2161</v>
      </c>
      <c r="B2576" s="30">
        <v>109</v>
      </c>
      <c r="C2576" s="30" t="s">
        <v>216</v>
      </c>
      <c r="D2576" s="30">
        <v>10</v>
      </c>
      <c r="E2576" s="30">
        <v>11</v>
      </c>
      <c r="F2576" s="30" t="s">
        <v>12</v>
      </c>
      <c r="G2576" s="31"/>
      <c r="H2576" s="31" t="s">
        <v>13</v>
      </c>
      <c r="I2576" s="18" t="s">
        <v>217</v>
      </c>
      <c r="J2576" s="32" t="str">
        <f>VLOOKUP(PANAJI!$I2576,Code2Loc,2,FALSE)</f>
        <v>BAINGINI</v>
      </c>
    </row>
    <row r="2577" spans="1:10" ht="15.75" hidden="1" customHeight="1" x14ac:dyDescent="0.25">
      <c r="A2577" s="29" t="s">
        <v>2161</v>
      </c>
      <c r="B2577" s="30">
        <v>109</v>
      </c>
      <c r="C2577" s="30" t="s">
        <v>218</v>
      </c>
      <c r="D2577" s="30">
        <v>11</v>
      </c>
      <c r="E2577" s="30">
        <v>13</v>
      </c>
      <c r="F2577" s="30" t="s">
        <v>12</v>
      </c>
      <c r="G2577" s="31"/>
      <c r="H2577" s="31" t="s">
        <v>13</v>
      </c>
      <c r="I2577" s="18" t="s">
        <v>219</v>
      </c>
      <c r="J2577" s="32" t="str">
        <f>VLOOKUP(PANAJI!$I2577,Code2Loc,2,FALSE)</f>
        <v>OLD GOA</v>
      </c>
    </row>
    <row r="2578" spans="1:10" ht="15.75" hidden="1" customHeight="1" x14ac:dyDescent="0.25">
      <c r="A2578" s="29" t="s">
        <v>2161</v>
      </c>
      <c r="B2578" s="30">
        <v>109</v>
      </c>
      <c r="C2578" s="30" t="s">
        <v>2164</v>
      </c>
      <c r="D2578" s="30">
        <v>12</v>
      </c>
      <c r="E2578" s="30">
        <v>15</v>
      </c>
      <c r="F2578" s="30" t="s">
        <v>12</v>
      </c>
      <c r="G2578" s="31"/>
      <c r="H2578" s="31" t="s">
        <v>13</v>
      </c>
      <c r="I2578" s="18" t="s">
        <v>2165</v>
      </c>
      <c r="J2578" s="32" t="str">
        <f>VLOOKUP(PANAJI!$I2578,Code2Loc,2,FALSE)</f>
        <v>ICE FACTORY</v>
      </c>
    </row>
    <row r="2579" spans="1:10" ht="15.75" hidden="1" customHeight="1" x14ac:dyDescent="0.25">
      <c r="A2579" s="29" t="s">
        <v>2161</v>
      </c>
      <c r="B2579" s="30">
        <v>109</v>
      </c>
      <c r="C2579" s="30" t="s">
        <v>2166</v>
      </c>
      <c r="D2579" s="30">
        <v>13</v>
      </c>
      <c r="E2579" s="30">
        <v>16</v>
      </c>
      <c r="F2579" s="30" t="s">
        <v>12</v>
      </c>
      <c r="G2579" s="31"/>
      <c r="H2579" s="31" t="s">
        <v>13</v>
      </c>
      <c r="I2579" s="18" t="s">
        <v>2167</v>
      </c>
      <c r="J2579" s="32" t="str">
        <f>VLOOKUP(PANAJI!$I2579,Code2Loc,2,FALSE)</f>
        <v>GAWANDALI</v>
      </c>
    </row>
    <row r="2580" spans="1:10" ht="15.75" hidden="1" customHeight="1" x14ac:dyDescent="0.25">
      <c r="A2580" s="29" t="s">
        <v>1179</v>
      </c>
      <c r="B2580" s="30">
        <v>110</v>
      </c>
      <c r="C2580" s="30" t="s">
        <v>11</v>
      </c>
      <c r="D2580" s="30">
        <v>1</v>
      </c>
      <c r="E2580" s="30">
        <v>0</v>
      </c>
      <c r="F2580" s="30" t="s">
        <v>12</v>
      </c>
      <c r="G2580" s="31"/>
      <c r="H2580" s="31" t="s">
        <v>13</v>
      </c>
      <c r="I2580" s="18" t="s">
        <v>14</v>
      </c>
      <c r="J2580" s="32" t="str">
        <f>VLOOKUP(PANAJI!$I2580,Code2Loc,2,FALSE)</f>
        <v>PANAJI</v>
      </c>
    </row>
    <row r="2581" spans="1:10" ht="15.75" hidden="1" customHeight="1" x14ac:dyDescent="0.25">
      <c r="A2581" s="29" t="s">
        <v>1179</v>
      </c>
      <c r="B2581" s="30">
        <v>110</v>
      </c>
      <c r="C2581" s="30" t="s">
        <v>1153</v>
      </c>
      <c r="D2581" s="30">
        <v>2</v>
      </c>
      <c r="E2581" s="30">
        <v>2</v>
      </c>
      <c r="F2581" s="30" t="s">
        <v>12</v>
      </c>
      <c r="G2581" s="31"/>
      <c r="H2581" s="31" t="s">
        <v>13</v>
      </c>
      <c r="I2581" s="18" t="s">
        <v>1154</v>
      </c>
      <c r="J2581" s="32" t="str">
        <f>VLOOKUP(PANAJI!$I2581,Code2Loc,2,FALSE)</f>
        <v>CHURCH</v>
      </c>
    </row>
    <row r="2582" spans="1:10" ht="15.75" hidden="1" customHeight="1" x14ac:dyDescent="0.25">
      <c r="A2582" s="29" t="s">
        <v>1179</v>
      </c>
      <c r="B2582" s="30">
        <v>110</v>
      </c>
      <c r="C2582" s="30" t="s">
        <v>1155</v>
      </c>
      <c r="D2582" s="30">
        <v>3</v>
      </c>
      <c r="E2582" s="30">
        <v>3</v>
      </c>
      <c r="F2582" s="30" t="s">
        <v>12</v>
      </c>
      <c r="G2582" s="31"/>
      <c r="H2582" s="31" t="s">
        <v>13</v>
      </c>
      <c r="I2582" s="18" t="s">
        <v>1156</v>
      </c>
      <c r="J2582" s="32" t="str">
        <f>VLOOKUP(PANAJI!$I2582,Code2Loc,2,FALSE)</f>
        <v>A.I. RADIO</v>
      </c>
    </row>
    <row r="2583" spans="1:10" ht="15.75" hidden="1" customHeight="1" x14ac:dyDescent="0.25">
      <c r="A2583" s="29" t="s">
        <v>1179</v>
      </c>
      <c r="B2583" s="30">
        <v>110</v>
      </c>
      <c r="C2583" s="30" t="s">
        <v>1157</v>
      </c>
      <c r="D2583" s="30">
        <v>4</v>
      </c>
      <c r="E2583" s="30">
        <v>4</v>
      </c>
      <c r="F2583" s="30" t="s">
        <v>12</v>
      </c>
      <c r="G2583" s="31"/>
      <c r="H2583" s="31" t="s">
        <v>30</v>
      </c>
      <c r="I2583" s="18" t="s">
        <v>1158</v>
      </c>
      <c r="J2583" s="32" t="str">
        <f>VLOOKUP(PANAJI!$I2583,Code2Loc,2,FALSE)</f>
        <v>ALTINHO</v>
      </c>
    </row>
    <row r="2584" spans="1:10" ht="15.75" hidden="1" customHeight="1" x14ac:dyDescent="0.25">
      <c r="A2584" s="29" t="s">
        <v>1179</v>
      </c>
      <c r="B2584" s="30">
        <v>110</v>
      </c>
      <c r="C2584" s="30" t="s">
        <v>1159</v>
      </c>
      <c r="D2584" s="30">
        <v>5</v>
      </c>
      <c r="E2584" s="30">
        <v>6</v>
      </c>
      <c r="F2584" s="30" t="s">
        <v>12</v>
      </c>
      <c r="G2584" s="31"/>
      <c r="H2584" s="31" t="s">
        <v>13</v>
      </c>
      <c r="I2584" s="18" t="s">
        <v>1160</v>
      </c>
      <c r="J2584" s="32" t="str">
        <f>VLOOKUP(PANAJI!$I2584,Code2Loc,2,FALSE)</f>
        <v>CAMPAL</v>
      </c>
    </row>
    <row r="2585" spans="1:10" ht="15.75" hidden="1" customHeight="1" x14ac:dyDescent="0.25">
      <c r="A2585" s="29" t="s">
        <v>1179</v>
      </c>
      <c r="B2585" s="30">
        <v>110</v>
      </c>
      <c r="C2585" s="30" t="s">
        <v>297</v>
      </c>
      <c r="D2585" s="30">
        <v>6</v>
      </c>
      <c r="E2585" s="30">
        <v>7</v>
      </c>
      <c r="F2585" s="30" t="s">
        <v>12</v>
      </c>
      <c r="G2585" s="31"/>
      <c r="H2585" s="31" t="s">
        <v>13</v>
      </c>
      <c r="I2585" s="18" t="s">
        <v>298</v>
      </c>
      <c r="J2585" s="32" t="str">
        <f>VLOOKUP(PANAJI!$I2585,Code2Loc,2,FALSE)</f>
        <v>PANAJI MKT</v>
      </c>
    </row>
    <row r="2586" spans="1:10" ht="15.75" hidden="1" customHeight="1" x14ac:dyDescent="0.25">
      <c r="A2586" s="29" t="s">
        <v>1179</v>
      </c>
      <c r="B2586" s="30">
        <v>110</v>
      </c>
      <c r="C2586" s="30" t="s">
        <v>11</v>
      </c>
      <c r="D2586" s="30">
        <v>7</v>
      </c>
      <c r="E2586" s="30">
        <v>8</v>
      </c>
      <c r="F2586" s="30" t="s">
        <v>12</v>
      </c>
      <c r="G2586" s="31"/>
      <c r="H2586" s="31" t="s">
        <v>13</v>
      </c>
      <c r="I2586" s="18" t="s">
        <v>14</v>
      </c>
      <c r="J2586" s="32" t="str">
        <f>VLOOKUP(PANAJI!$I2586,Code2Loc,2,FALSE)</f>
        <v>PANAJI</v>
      </c>
    </row>
    <row r="2587" spans="1:10" ht="15.75" hidden="1" customHeight="1" x14ac:dyDescent="0.25">
      <c r="A2587" s="29" t="s">
        <v>2168</v>
      </c>
      <c r="B2587" s="30">
        <v>111</v>
      </c>
      <c r="C2587" s="30" t="s">
        <v>11</v>
      </c>
      <c r="D2587" s="30">
        <v>1</v>
      </c>
      <c r="E2587" s="30">
        <v>0</v>
      </c>
      <c r="F2587" s="30" t="s">
        <v>12</v>
      </c>
      <c r="G2587" s="31"/>
      <c r="H2587" s="31" t="s">
        <v>13</v>
      </c>
      <c r="I2587" s="18" t="s">
        <v>14</v>
      </c>
      <c r="J2587" s="32" t="str">
        <f>VLOOKUP(PANAJI!$I2587,Code2Loc,2,FALSE)</f>
        <v>PANAJI</v>
      </c>
    </row>
    <row r="2588" spans="1:10" ht="15.75" hidden="1" customHeight="1" x14ac:dyDescent="0.25">
      <c r="A2588" s="29" t="s">
        <v>2168</v>
      </c>
      <c r="B2588" s="30">
        <v>111</v>
      </c>
      <c r="C2588" s="30" t="s">
        <v>77</v>
      </c>
      <c r="D2588" s="30">
        <v>2</v>
      </c>
      <c r="E2588" s="30">
        <v>2</v>
      </c>
      <c r="F2588" s="30" t="s">
        <v>12</v>
      </c>
      <c r="G2588" s="31"/>
      <c r="H2588" s="31" t="s">
        <v>13</v>
      </c>
      <c r="I2588" s="18" t="s">
        <v>78</v>
      </c>
      <c r="J2588" s="32" t="str">
        <f>VLOOKUP(PANAJI!$I2588,Code2Loc,2,FALSE)</f>
        <v>SAI SERVICE</v>
      </c>
    </row>
    <row r="2589" spans="1:10" ht="15.75" hidden="1" customHeight="1" x14ac:dyDescent="0.25">
      <c r="A2589" s="29" t="s">
        <v>2168</v>
      </c>
      <c r="B2589" s="30">
        <v>111</v>
      </c>
      <c r="C2589" s="30" t="s">
        <v>79</v>
      </c>
      <c r="D2589" s="30">
        <v>3</v>
      </c>
      <c r="E2589" s="30">
        <v>3</v>
      </c>
      <c r="F2589" s="30" t="s">
        <v>12</v>
      </c>
      <c r="G2589" s="31"/>
      <c r="H2589" s="31" t="s">
        <v>13</v>
      </c>
      <c r="I2589" s="18" t="s">
        <v>80</v>
      </c>
      <c r="J2589" s="32" t="str">
        <f>VLOOKUP(PANAJI!$I2589,Code2Loc,2,FALSE)</f>
        <v>TIN BLD/COL</v>
      </c>
    </row>
    <row r="2590" spans="1:10" ht="15.75" hidden="1" customHeight="1" x14ac:dyDescent="0.25">
      <c r="A2590" s="29" t="s">
        <v>2168</v>
      </c>
      <c r="B2590" s="30">
        <v>111</v>
      </c>
      <c r="C2590" s="30" t="s">
        <v>81</v>
      </c>
      <c r="D2590" s="30">
        <v>4</v>
      </c>
      <c r="E2590" s="30">
        <v>4</v>
      </c>
      <c r="F2590" s="30" t="s">
        <v>12</v>
      </c>
      <c r="G2590" s="31"/>
      <c r="H2590" s="31" t="s">
        <v>13</v>
      </c>
      <c r="I2590" s="18" t="s">
        <v>82</v>
      </c>
      <c r="J2590" s="32" t="str">
        <f>VLOOKUP(PANAJI!$I2590,Code2Loc,2,FALSE)</f>
        <v>GULYAKADE</v>
      </c>
    </row>
    <row r="2591" spans="1:10" ht="15.75" hidden="1" customHeight="1" x14ac:dyDescent="0.25">
      <c r="A2591" s="29" t="s">
        <v>2168</v>
      </c>
      <c r="B2591" s="30">
        <v>111</v>
      </c>
      <c r="C2591" s="30" t="s">
        <v>83</v>
      </c>
      <c r="D2591" s="30">
        <v>5</v>
      </c>
      <c r="E2591" s="30">
        <v>5</v>
      </c>
      <c r="F2591" s="30" t="s">
        <v>12</v>
      </c>
      <c r="G2591" s="31"/>
      <c r="H2591" s="31" t="s">
        <v>13</v>
      </c>
      <c r="I2591" s="18" t="s">
        <v>84</v>
      </c>
      <c r="J2591" s="32" t="str">
        <f>VLOOKUP(PANAJI!$I2591,Code2Loc,2,FALSE)</f>
        <v>PRV COPEL</v>
      </c>
    </row>
    <row r="2592" spans="1:10" ht="15.75" hidden="1" customHeight="1" x14ac:dyDescent="0.25">
      <c r="A2592" s="29" t="s">
        <v>2168</v>
      </c>
      <c r="B2592" s="30">
        <v>111</v>
      </c>
      <c r="C2592" s="30" t="s">
        <v>85</v>
      </c>
      <c r="D2592" s="30">
        <v>6</v>
      </c>
      <c r="E2592" s="30">
        <v>6</v>
      </c>
      <c r="F2592" s="30" t="s">
        <v>12</v>
      </c>
      <c r="G2592" s="31"/>
      <c r="H2592" s="31" t="s">
        <v>13</v>
      </c>
      <c r="I2592" s="18" t="s">
        <v>86</v>
      </c>
      <c r="J2592" s="32" t="str">
        <f>VLOOKUP(PANAJI!$I2592,Code2Loc,2,FALSE)</f>
        <v>PRV WADAKAD</v>
      </c>
    </row>
    <row r="2593" spans="1:10" ht="15.75" hidden="1" customHeight="1" x14ac:dyDescent="0.25">
      <c r="A2593" s="29" t="s">
        <v>2168</v>
      </c>
      <c r="B2593" s="30">
        <v>111</v>
      </c>
      <c r="C2593" s="30" t="s">
        <v>87</v>
      </c>
      <c r="D2593" s="30">
        <v>7</v>
      </c>
      <c r="E2593" s="30">
        <v>7</v>
      </c>
      <c r="F2593" s="30" t="s">
        <v>12</v>
      </c>
      <c r="G2593" s="31"/>
      <c r="H2593" s="31" t="s">
        <v>13</v>
      </c>
      <c r="I2593" s="18" t="s">
        <v>88</v>
      </c>
      <c r="J2593" s="32" t="str">
        <f>VLOOKUP(PANAJI!$I2593,Code2Loc,2,FALSE)</f>
        <v>PRV BAZAR</v>
      </c>
    </row>
    <row r="2594" spans="1:10" ht="15.75" hidden="1" customHeight="1" x14ac:dyDescent="0.25">
      <c r="A2594" s="29" t="s">
        <v>2168</v>
      </c>
      <c r="B2594" s="30">
        <v>111</v>
      </c>
      <c r="C2594" s="30" t="s">
        <v>89</v>
      </c>
      <c r="D2594" s="30">
        <v>8</v>
      </c>
      <c r="E2594" s="30">
        <v>8</v>
      </c>
      <c r="F2594" s="30" t="s">
        <v>12</v>
      </c>
      <c r="G2594" s="31"/>
      <c r="H2594" s="31" t="s">
        <v>13</v>
      </c>
      <c r="I2594" s="18" t="s">
        <v>90</v>
      </c>
      <c r="J2594" s="32" t="str">
        <f>VLOOKUP(PANAJI!$I2594,Code2Loc,2,FALSE)</f>
        <v>GIRI CROSS</v>
      </c>
    </row>
    <row r="2595" spans="1:10" ht="15.75" hidden="1" customHeight="1" x14ac:dyDescent="0.25">
      <c r="A2595" s="29" t="s">
        <v>2168</v>
      </c>
      <c r="B2595" s="30">
        <v>111</v>
      </c>
      <c r="C2595" s="30" t="s">
        <v>91</v>
      </c>
      <c r="D2595" s="30">
        <v>9</v>
      </c>
      <c r="E2595" s="30">
        <v>9</v>
      </c>
      <c r="F2595" s="30" t="s">
        <v>12</v>
      </c>
      <c r="G2595" s="31"/>
      <c r="H2595" s="31" t="s">
        <v>13</v>
      </c>
      <c r="I2595" s="18" t="s">
        <v>92</v>
      </c>
      <c r="J2595" s="32" t="str">
        <f>VLOOKUP(PANAJI!$I2595,Code2Loc,2,FALSE)</f>
        <v>GREEN PARK</v>
      </c>
    </row>
    <row r="2596" spans="1:10" ht="15.75" hidden="1" customHeight="1" x14ac:dyDescent="0.25">
      <c r="A2596" s="29" t="s">
        <v>2168</v>
      </c>
      <c r="B2596" s="30">
        <v>111</v>
      </c>
      <c r="C2596" s="30" t="s">
        <v>93</v>
      </c>
      <c r="D2596" s="30">
        <v>10</v>
      </c>
      <c r="E2596" s="30">
        <v>10</v>
      </c>
      <c r="F2596" s="30" t="s">
        <v>12</v>
      </c>
      <c r="G2596" s="31"/>
      <c r="H2596" s="31" t="s">
        <v>13</v>
      </c>
      <c r="I2596" s="18" t="s">
        <v>94</v>
      </c>
      <c r="J2596" s="32" t="str">
        <f>VLOOKUP(PANAJI!$I2596,Code2Loc,2,FALSE)</f>
        <v>GIRI CHAPEL</v>
      </c>
    </row>
    <row r="2597" spans="1:10" ht="15.75" hidden="1" customHeight="1" x14ac:dyDescent="0.25">
      <c r="A2597" s="29" t="s">
        <v>2168</v>
      </c>
      <c r="B2597" s="30">
        <v>111</v>
      </c>
      <c r="C2597" s="30" t="s">
        <v>95</v>
      </c>
      <c r="D2597" s="30">
        <v>11</v>
      </c>
      <c r="E2597" s="30">
        <v>12</v>
      </c>
      <c r="F2597" s="30" t="s">
        <v>12</v>
      </c>
      <c r="G2597" s="31"/>
      <c r="H2597" s="31" t="s">
        <v>30</v>
      </c>
      <c r="I2597" s="18" t="s">
        <v>96</v>
      </c>
      <c r="J2597" s="32" t="str">
        <f>VLOOKUP(PANAJI!$I2597,Code2Loc,2,FALSE)</f>
        <v>MAPUSA</v>
      </c>
    </row>
    <row r="2598" spans="1:10" ht="15.75" hidden="1" customHeight="1" x14ac:dyDescent="0.25">
      <c r="A2598" s="29" t="s">
        <v>2168</v>
      </c>
      <c r="B2598" s="30">
        <v>111</v>
      </c>
      <c r="C2598" s="30" t="s">
        <v>99</v>
      </c>
      <c r="D2598" s="30">
        <v>12</v>
      </c>
      <c r="E2598" s="30">
        <v>13</v>
      </c>
      <c r="F2598" s="30" t="s">
        <v>12</v>
      </c>
      <c r="G2598" s="31"/>
      <c r="H2598" s="31" t="s">
        <v>13</v>
      </c>
      <c r="I2598" s="18" t="s">
        <v>100</v>
      </c>
      <c r="J2598" s="32" t="str">
        <f>VLOOKUP(PANAJI!$I2598,Code2Loc,2,FALSE)</f>
        <v>MPS COURT</v>
      </c>
    </row>
    <row r="2599" spans="1:10" ht="15.75" hidden="1" customHeight="1" x14ac:dyDescent="0.25">
      <c r="A2599" s="29" t="s">
        <v>2168</v>
      </c>
      <c r="B2599" s="30">
        <v>111</v>
      </c>
      <c r="C2599" s="30" t="s">
        <v>101</v>
      </c>
      <c r="D2599" s="30">
        <v>13</v>
      </c>
      <c r="E2599" s="30">
        <v>14</v>
      </c>
      <c r="F2599" s="30" t="s">
        <v>12</v>
      </c>
      <c r="G2599" s="31"/>
      <c r="H2599" s="31" t="s">
        <v>13</v>
      </c>
      <c r="I2599" s="18" t="s">
        <v>102</v>
      </c>
      <c r="J2599" s="32" t="str">
        <f>VLOOKUP(PANAJI!$I2599,Code2Loc,2,FALSE)</f>
        <v>DULER</v>
      </c>
    </row>
    <row r="2600" spans="1:10" ht="15.75" hidden="1" customHeight="1" x14ac:dyDescent="0.25">
      <c r="A2600" s="29" t="s">
        <v>2168</v>
      </c>
      <c r="B2600" s="30">
        <v>111</v>
      </c>
      <c r="C2600" s="30" t="s">
        <v>103</v>
      </c>
      <c r="D2600" s="30">
        <v>14</v>
      </c>
      <c r="E2600" s="30">
        <v>15</v>
      </c>
      <c r="F2600" s="30" t="s">
        <v>12</v>
      </c>
      <c r="G2600" s="31"/>
      <c r="H2600" s="31" t="s">
        <v>13</v>
      </c>
      <c r="I2600" s="18" t="s">
        <v>104</v>
      </c>
      <c r="J2600" s="32" t="str">
        <f>VLOOKUP(PANAJI!$I2600,Code2Loc,2,FALSE)</f>
        <v>PDEM/KRWDA</v>
      </c>
    </row>
    <row r="2601" spans="1:10" ht="15.75" hidden="1" customHeight="1" x14ac:dyDescent="0.25">
      <c r="A2601" s="29" t="s">
        <v>2168</v>
      </c>
      <c r="B2601" s="30">
        <v>111</v>
      </c>
      <c r="C2601" s="30" t="s">
        <v>105</v>
      </c>
      <c r="D2601" s="30">
        <v>15</v>
      </c>
      <c r="E2601" s="30">
        <v>16</v>
      </c>
      <c r="F2601" s="30" t="s">
        <v>12</v>
      </c>
      <c r="G2601" s="31"/>
      <c r="H2601" s="31" t="s">
        <v>13</v>
      </c>
      <c r="I2601" s="18" t="s">
        <v>106</v>
      </c>
      <c r="J2601" s="32" t="str">
        <f>VLOOKUP(PANAJI!$I2601,Code2Loc,2,FALSE)</f>
        <v>KARASWADA</v>
      </c>
    </row>
    <row r="2602" spans="1:10" ht="15.75" hidden="1" customHeight="1" x14ac:dyDescent="0.25">
      <c r="A2602" s="29" t="s">
        <v>2168</v>
      </c>
      <c r="B2602" s="30">
        <v>111</v>
      </c>
      <c r="C2602" s="30" t="s">
        <v>107</v>
      </c>
      <c r="D2602" s="30">
        <v>16</v>
      </c>
      <c r="E2602" s="30">
        <v>17</v>
      </c>
      <c r="F2602" s="30" t="s">
        <v>12</v>
      </c>
      <c r="G2602" s="31"/>
      <c r="H2602" s="31" t="s">
        <v>13</v>
      </c>
      <c r="I2602" s="18" t="s">
        <v>108</v>
      </c>
      <c r="J2602" s="32" t="str">
        <f>VLOOKUP(PANAJI!$I2602,Code2Loc,2,FALSE)</f>
        <v>MADEL</v>
      </c>
    </row>
    <row r="2603" spans="1:10" ht="15.75" hidden="1" customHeight="1" x14ac:dyDescent="0.25">
      <c r="A2603" s="29" t="s">
        <v>2168</v>
      </c>
      <c r="B2603" s="30">
        <v>111</v>
      </c>
      <c r="C2603" s="30" t="s">
        <v>109</v>
      </c>
      <c r="D2603" s="30">
        <v>17</v>
      </c>
      <c r="E2603" s="30">
        <v>18</v>
      </c>
      <c r="F2603" s="30" t="s">
        <v>12</v>
      </c>
      <c r="G2603" s="31"/>
      <c r="H2603" s="31" t="s">
        <v>13</v>
      </c>
      <c r="I2603" s="18" t="s">
        <v>110</v>
      </c>
      <c r="J2603" s="32" t="str">
        <f>VLOOKUP(PANAJI!$I2603,Code2Loc,2,FALSE)</f>
        <v>TIVIM</v>
      </c>
    </row>
    <row r="2604" spans="1:10" ht="15.75" hidden="1" customHeight="1" x14ac:dyDescent="0.25">
      <c r="A2604" s="29" t="s">
        <v>2168</v>
      </c>
      <c r="B2604" s="30">
        <v>111</v>
      </c>
      <c r="C2604" s="30" t="s">
        <v>111</v>
      </c>
      <c r="D2604" s="30">
        <v>18</v>
      </c>
      <c r="E2604" s="30">
        <v>19</v>
      </c>
      <c r="F2604" s="30" t="s">
        <v>12</v>
      </c>
      <c r="G2604" s="31"/>
      <c r="H2604" s="31" t="s">
        <v>13</v>
      </c>
      <c r="I2604" s="18" t="s">
        <v>112</v>
      </c>
      <c r="J2604" s="32" t="str">
        <f>VLOOKUP(PANAJI!$I2604,Code2Loc,2,FALSE)</f>
        <v>TIVI GROUND</v>
      </c>
    </row>
    <row r="2605" spans="1:10" ht="15.75" hidden="1" customHeight="1" x14ac:dyDescent="0.25">
      <c r="A2605" s="29" t="s">
        <v>2168</v>
      </c>
      <c r="B2605" s="30">
        <v>111</v>
      </c>
      <c r="C2605" s="30" t="s">
        <v>113</v>
      </c>
      <c r="D2605" s="30">
        <v>19</v>
      </c>
      <c r="E2605" s="30">
        <v>20</v>
      </c>
      <c r="F2605" s="30" t="s">
        <v>12</v>
      </c>
      <c r="G2605" s="31"/>
      <c r="H2605" s="31" t="s">
        <v>13</v>
      </c>
      <c r="I2605" s="18" t="s">
        <v>114</v>
      </c>
      <c r="J2605" s="32" t="str">
        <f>VLOOKUP(PANAJI!$I2605,Code2Loc,2,FALSE)</f>
        <v>CANSA BRD</v>
      </c>
    </row>
    <row r="2606" spans="1:10" ht="15.75" hidden="1" customHeight="1" x14ac:dyDescent="0.25">
      <c r="A2606" s="29" t="s">
        <v>2168</v>
      </c>
      <c r="B2606" s="30">
        <v>111</v>
      </c>
      <c r="C2606" s="30" t="s">
        <v>115</v>
      </c>
      <c r="D2606" s="30">
        <v>20</v>
      </c>
      <c r="E2606" s="30">
        <v>21</v>
      </c>
      <c r="F2606" s="30" t="s">
        <v>12</v>
      </c>
      <c r="G2606" s="31"/>
      <c r="H2606" s="31" t="s">
        <v>13</v>
      </c>
      <c r="I2606" s="18" t="s">
        <v>116</v>
      </c>
      <c r="J2606" s="32" t="str">
        <f>VLOOKUP(PANAJI!$I2606,Code2Loc,2,FALSE)</f>
        <v>SIRSAI RLY</v>
      </c>
    </row>
    <row r="2607" spans="1:10" ht="15.75" hidden="1" customHeight="1" x14ac:dyDescent="0.25">
      <c r="A2607" s="29" t="s">
        <v>2168</v>
      </c>
      <c r="B2607" s="30">
        <v>111</v>
      </c>
      <c r="C2607" s="30" t="s">
        <v>117</v>
      </c>
      <c r="D2607" s="30">
        <v>21</v>
      </c>
      <c r="E2607" s="30">
        <v>22</v>
      </c>
      <c r="F2607" s="30" t="s">
        <v>12</v>
      </c>
      <c r="G2607" s="31"/>
      <c r="H2607" s="31" t="s">
        <v>13</v>
      </c>
      <c r="I2607" s="18" t="s">
        <v>118</v>
      </c>
      <c r="J2607" s="32" t="str">
        <f>VLOOKUP(PANAJI!$I2607,Code2Loc,2,FALSE)</f>
        <v>SIRSAI COPL</v>
      </c>
    </row>
    <row r="2608" spans="1:10" ht="15.75" hidden="1" customHeight="1" x14ac:dyDescent="0.25">
      <c r="A2608" s="29" t="s">
        <v>2168</v>
      </c>
      <c r="B2608" s="30">
        <v>111</v>
      </c>
      <c r="C2608" s="30" t="s">
        <v>119</v>
      </c>
      <c r="D2608" s="30">
        <v>22</v>
      </c>
      <c r="E2608" s="30">
        <v>23</v>
      </c>
      <c r="F2608" s="30" t="s">
        <v>12</v>
      </c>
      <c r="G2608" s="31"/>
      <c r="H2608" s="31" t="s">
        <v>13</v>
      </c>
      <c r="I2608" s="18" t="s">
        <v>120</v>
      </c>
      <c r="J2608" s="32" t="str">
        <f>VLOOKUP(PANAJI!$I2608,Code2Loc,2,FALSE)</f>
        <v>CLERRA SCOL</v>
      </c>
    </row>
    <row r="2609" spans="1:10" ht="15.75" hidden="1" customHeight="1" x14ac:dyDescent="0.25">
      <c r="A2609" s="29" t="s">
        <v>2168</v>
      </c>
      <c r="B2609" s="30">
        <v>111</v>
      </c>
      <c r="C2609" s="30" t="s">
        <v>121</v>
      </c>
      <c r="D2609" s="30">
        <v>23</v>
      </c>
      <c r="E2609" s="30">
        <v>24</v>
      </c>
      <c r="F2609" s="30" t="s">
        <v>12</v>
      </c>
      <c r="G2609" s="31"/>
      <c r="H2609" s="31" t="s">
        <v>13</v>
      </c>
      <c r="I2609" s="18" t="s">
        <v>122</v>
      </c>
      <c r="J2609" s="32" t="str">
        <f>VLOOKUP(PANAJI!$I2609,Code2Loc,2,FALSE)</f>
        <v>ASSNODA</v>
      </c>
    </row>
    <row r="2610" spans="1:10" ht="15.75" hidden="1" customHeight="1" x14ac:dyDescent="0.25">
      <c r="A2610" s="29" t="s">
        <v>2168</v>
      </c>
      <c r="B2610" s="30">
        <v>111</v>
      </c>
      <c r="C2610" s="30" t="s">
        <v>123</v>
      </c>
      <c r="D2610" s="30">
        <v>24</v>
      </c>
      <c r="E2610" s="30">
        <v>26</v>
      </c>
      <c r="F2610" s="30" t="s">
        <v>12</v>
      </c>
      <c r="G2610" s="31"/>
      <c r="H2610" s="31" t="s">
        <v>13</v>
      </c>
      <c r="I2610" s="18" t="s">
        <v>124</v>
      </c>
      <c r="J2610" s="32" t="str">
        <f>VLOOKUP(PANAJI!$I2610,Code2Loc,2,FALSE)</f>
        <v>MULGAO B/S</v>
      </c>
    </row>
    <row r="2611" spans="1:10" ht="15.75" hidden="1" customHeight="1" x14ac:dyDescent="0.25">
      <c r="A2611" s="29" t="s">
        <v>2168</v>
      </c>
      <c r="B2611" s="30">
        <v>111</v>
      </c>
      <c r="C2611" s="30" t="s">
        <v>125</v>
      </c>
      <c r="D2611" s="30">
        <v>25</v>
      </c>
      <c r="E2611" s="30">
        <v>28</v>
      </c>
      <c r="F2611" s="30" t="s">
        <v>12</v>
      </c>
      <c r="G2611" s="31"/>
      <c r="H2611" s="31" t="s">
        <v>13</v>
      </c>
      <c r="I2611" s="18" t="s">
        <v>126</v>
      </c>
      <c r="J2611" s="32" t="str">
        <f>VLOOKUP(PANAJI!$I2611,Code2Loc,2,FALSE)</f>
        <v>MULGAO TMP</v>
      </c>
    </row>
    <row r="2612" spans="1:10" ht="15.75" hidden="1" customHeight="1" x14ac:dyDescent="0.25">
      <c r="A2612" s="29" t="s">
        <v>2168</v>
      </c>
      <c r="B2612" s="30">
        <v>111</v>
      </c>
      <c r="C2612" s="30" t="s">
        <v>127</v>
      </c>
      <c r="D2612" s="30">
        <v>26</v>
      </c>
      <c r="E2612" s="30">
        <v>29</v>
      </c>
      <c r="F2612" s="30" t="s">
        <v>12</v>
      </c>
      <c r="G2612" s="31"/>
      <c r="H2612" s="31" t="s">
        <v>13</v>
      </c>
      <c r="I2612" s="18" t="s">
        <v>128</v>
      </c>
      <c r="J2612" s="32" t="str">
        <f>VLOOKUP(PANAJI!$I2612,Code2Loc,2,FALSE)</f>
        <v>VALSHI</v>
      </c>
    </row>
    <row r="2613" spans="1:10" ht="15.75" hidden="1" customHeight="1" x14ac:dyDescent="0.25">
      <c r="A2613" s="29" t="s">
        <v>2168</v>
      </c>
      <c r="B2613" s="30">
        <v>111</v>
      </c>
      <c r="C2613" s="30" t="s">
        <v>129</v>
      </c>
      <c r="D2613" s="30">
        <v>27</v>
      </c>
      <c r="E2613" s="30">
        <v>30</v>
      </c>
      <c r="F2613" s="30" t="s">
        <v>12</v>
      </c>
      <c r="G2613" s="31"/>
      <c r="H2613" s="31" t="s">
        <v>13</v>
      </c>
      <c r="I2613" s="18" t="s">
        <v>130</v>
      </c>
      <c r="J2613" s="32" t="str">
        <f>VLOOKUP(PANAJI!$I2613,Code2Loc,2,FALSE)</f>
        <v>BICHOLIM</v>
      </c>
    </row>
    <row r="2614" spans="1:10" ht="15.75" hidden="1" customHeight="1" x14ac:dyDescent="0.25">
      <c r="A2614" s="29" t="s">
        <v>2168</v>
      </c>
      <c r="B2614" s="30">
        <v>111</v>
      </c>
      <c r="C2614" s="30" t="s">
        <v>131</v>
      </c>
      <c r="D2614" s="30">
        <v>28</v>
      </c>
      <c r="E2614" s="30">
        <v>32</v>
      </c>
      <c r="F2614" s="30" t="s">
        <v>12</v>
      </c>
      <c r="G2614" s="31"/>
      <c r="H2614" s="31" t="s">
        <v>13</v>
      </c>
      <c r="I2614" s="18" t="s">
        <v>132</v>
      </c>
      <c r="J2614" s="32" t="str">
        <f>VLOOKUP(PANAJI!$I2614,Code2Loc,2,FALSE)</f>
        <v>ZATYE COLGE</v>
      </c>
    </row>
    <row r="2615" spans="1:10" ht="15.75" hidden="1" customHeight="1" x14ac:dyDescent="0.25">
      <c r="A2615" s="29" t="s">
        <v>2168</v>
      </c>
      <c r="B2615" s="30">
        <v>111</v>
      </c>
      <c r="C2615" s="30" t="s">
        <v>133</v>
      </c>
      <c r="D2615" s="30">
        <v>29</v>
      </c>
      <c r="E2615" s="30">
        <v>34</v>
      </c>
      <c r="F2615" s="30" t="s">
        <v>12</v>
      </c>
      <c r="G2615" s="31"/>
      <c r="H2615" s="31" t="s">
        <v>13</v>
      </c>
      <c r="I2615" s="18" t="s">
        <v>134</v>
      </c>
      <c r="J2615" s="32" t="str">
        <f>VLOOKUP(PANAJI!$I2615,Code2Loc,2,FALSE)</f>
        <v>SARVAN X</v>
      </c>
    </row>
    <row r="2616" spans="1:10" ht="15.75" hidden="1" customHeight="1" x14ac:dyDescent="0.25">
      <c r="A2616" s="29" t="s">
        <v>2168</v>
      </c>
      <c r="B2616" s="30">
        <v>111</v>
      </c>
      <c r="C2616" s="30" t="s">
        <v>135</v>
      </c>
      <c r="D2616" s="30">
        <v>30</v>
      </c>
      <c r="E2616" s="30">
        <v>35</v>
      </c>
      <c r="F2616" s="30" t="s">
        <v>12</v>
      </c>
      <c r="G2616" s="31"/>
      <c r="H2616" s="31" t="s">
        <v>13</v>
      </c>
      <c r="I2616" s="18" t="s">
        <v>136</v>
      </c>
      <c r="J2616" s="32" t="str">
        <f>VLOOKUP(PANAJI!$I2616,Code2Loc,2,FALSE)</f>
        <v>ADHAR HSPTL</v>
      </c>
    </row>
    <row r="2617" spans="1:10" ht="15.75" hidden="1" customHeight="1" x14ac:dyDescent="0.25">
      <c r="A2617" s="29" t="s">
        <v>2168</v>
      </c>
      <c r="B2617" s="30">
        <v>111</v>
      </c>
      <c r="C2617" s="30" t="s">
        <v>137</v>
      </c>
      <c r="D2617" s="30">
        <v>31</v>
      </c>
      <c r="E2617" s="30">
        <v>36</v>
      </c>
      <c r="F2617" s="30" t="s">
        <v>12</v>
      </c>
      <c r="G2617" s="31"/>
      <c r="H2617" s="31" t="s">
        <v>13</v>
      </c>
      <c r="I2617" s="18" t="s">
        <v>138</v>
      </c>
      <c r="J2617" s="32" t="str">
        <f>VLOOKUP(PANAJI!$I2617,Code2Loc,2,FALSE)</f>
        <v>VIJAY NAGAR</v>
      </c>
    </row>
    <row r="2618" spans="1:10" ht="15.75" hidden="1" customHeight="1" x14ac:dyDescent="0.25">
      <c r="A2618" s="29" t="s">
        <v>2168</v>
      </c>
      <c r="B2618" s="30">
        <v>111</v>
      </c>
      <c r="C2618" s="30" t="s">
        <v>139</v>
      </c>
      <c r="D2618" s="30">
        <v>32</v>
      </c>
      <c r="E2618" s="30">
        <v>37</v>
      </c>
      <c r="F2618" s="30" t="s">
        <v>12</v>
      </c>
      <c r="G2618" s="31"/>
      <c r="H2618" s="31" t="s">
        <v>13</v>
      </c>
      <c r="I2618" s="18" t="s">
        <v>140</v>
      </c>
      <c r="J2618" s="32" t="str">
        <f>VLOOKUP(PANAJI!$I2618,Code2Loc,2,FALSE)</f>
        <v>KARAPUR TSK</v>
      </c>
    </row>
    <row r="2619" spans="1:10" ht="15.75" hidden="1" customHeight="1" x14ac:dyDescent="0.25">
      <c r="A2619" s="29" t="s">
        <v>2168</v>
      </c>
      <c r="B2619" s="30">
        <v>111</v>
      </c>
      <c r="C2619" s="30" t="s">
        <v>141</v>
      </c>
      <c r="D2619" s="30">
        <v>33</v>
      </c>
      <c r="E2619" s="30">
        <v>38</v>
      </c>
      <c r="F2619" s="30" t="s">
        <v>12</v>
      </c>
      <c r="G2619" s="31"/>
      <c r="H2619" s="31" t="s">
        <v>13</v>
      </c>
      <c r="I2619" s="18" t="s">
        <v>142</v>
      </c>
      <c r="J2619" s="32" t="str">
        <f>VLOOKUP(PANAJI!$I2619,Code2Loc,2,FALSE)</f>
        <v>SANKHALI</v>
      </c>
    </row>
    <row r="2620" spans="1:10" ht="15.75" hidden="1" customHeight="1" x14ac:dyDescent="0.25">
      <c r="A2620" s="29" t="s">
        <v>2168</v>
      </c>
      <c r="B2620" s="30">
        <v>111</v>
      </c>
      <c r="C2620" s="30" t="s">
        <v>143</v>
      </c>
      <c r="D2620" s="30">
        <v>34</v>
      </c>
      <c r="E2620" s="30">
        <v>39</v>
      </c>
      <c r="F2620" s="30" t="s">
        <v>12</v>
      </c>
      <c r="G2620" s="31"/>
      <c r="H2620" s="31" t="s">
        <v>13</v>
      </c>
      <c r="I2620" s="18" t="s">
        <v>144</v>
      </c>
      <c r="J2620" s="32" t="str">
        <f>VLOOKUP(PANAJI!$I2620,Code2Loc,2,FALSE)</f>
        <v>GAWTHAN</v>
      </c>
    </row>
    <row r="2621" spans="1:10" ht="15.75" hidden="1" customHeight="1" x14ac:dyDescent="0.25">
      <c r="A2621" s="29" t="s">
        <v>2168</v>
      </c>
      <c r="B2621" s="30">
        <v>111</v>
      </c>
      <c r="C2621" s="30" t="s">
        <v>145</v>
      </c>
      <c r="D2621" s="30">
        <v>35</v>
      </c>
      <c r="E2621" s="30">
        <v>41</v>
      </c>
      <c r="F2621" s="30" t="s">
        <v>12</v>
      </c>
      <c r="G2621" s="31"/>
      <c r="H2621" s="31" t="s">
        <v>13</v>
      </c>
      <c r="I2621" s="18" t="s">
        <v>146</v>
      </c>
      <c r="J2621" s="32" t="str">
        <f>VLOOKUP(PANAJI!$I2621,Code2Loc,2,FALSE)</f>
        <v>KUDNE</v>
      </c>
    </row>
    <row r="2622" spans="1:10" ht="15.75" hidden="1" customHeight="1" x14ac:dyDescent="0.25">
      <c r="A2622" s="29" t="s">
        <v>2168</v>
      </c>
      <c r="B2622" s="30">
        <v>111</v>
      </c>
      <c r="C2622" s="30" t="s">
        <v>1114</v>
      </c>
      <c r="D2622" s="30">
        <v>36</v>
      </c>
      <c r="E2622" s="30">
        <v>43</v>
      </c>
      <c r="F2622" s="30" t="s">
        <v>12</v>
      </c>
      <c r="G2622" s="31"/>
      <c r="H2622" s="31" t="s">
        <v>13</v>
      </c>
      <c r="I2622" s="18" t="s">
        <v>1115</v>
      </c>
      <c r="J2622" s="32" t="str">
        <f>VLOOKUP(PANAJI!$I2622,Code2Loc,2,FALSE)</f>
        <v>NAVELIM</v>
      </c>
    </row>
    <row r="2623" spans="1:10" ht="15.75" hidden="1" customHeight="1" x14ac:dyDescent="0.25">
      <c r="A2623" s="29" t="s">
        <v>2168</v>
      </c>
      <c r="B2623" s="30">
        <v>111</v>
      </c>
      <c r="C2623" s="30" t="s">
        <v>151</v>
      </c>
      <c r="D2623" s="30">
        <v>37</v>
      </c>
      <c r="E2623" s="30">
        <v>44</v>
      </c>
      <c r="F2623" s="30" t="s">
        <v>12</v>
      </c>
      <c r="G2623" s="31"/>
      <c r="H2623" s="31" t="s">
        <v>13</v>
      </c>
      <c r="I2623" s="18" t="s">
        <v>152</v>
      </c>
      <c r="J2623" s="32" t="str">
        <f>VLOOKUP(PANAJI!$I2623,Code2Loc,2,FALSE)</f>
        <v>SEZA GATE</v>
      </c>
    </row>
    <row r="2624" spans="1:10" ht="15.75" hidden="1" customHeight="1" x14ac:dyDescent="0.25">
      <c r="A2624" s="29" t="s">
        <v>2168</v>
      </c>
      <c r="B2624" s="30">
        <v>111</v>
      </c>
      <c r="C2624" s="30" t="s">
        <v>153</v>
      </c>
      <c r="D2624" s="30">
        <v>38</v>
      </c>
      <c r="E2624" s="30">
        <v>45</v>
      </c>
      <c r="F2624" s="30" t="s">
        <v>12</v>
      </c>
      <c r="G2624" s="31"/>
      <c r="H2624" s="31" t="s">
        <v>13</v>
      </c>
      <c r="I2624" s="18" t="s">
        <v>154</v>
      </c>
      <c r="J2624" s="32" t="str">
        <f>VLOOKUP(PANAJI!$I2624,Code2Loc,2,FALSE)</f>
        <v>AMONA</v>
      </c>
    </row>
    <row r="2625" spans="1:10" ht="15.75" hidden="1" customHeight="1" x14ac:dyDescent="0.25">
      <c r="A2625" s="29" t="s">
        <v>2168</v>
      </c>
      <c r="B2625" s="30">
        <v>111</v>
      </c>
      <c r="C2625" s="30" t="s">
        <v>2169</v>
      </c>
      <c r="D2625" s="30">
        <v>39</v>
      </c>
      <c r="E2625" s="30">
        <v>46</v>
      </c>
      <c r="F2625" s="30" t="s">
        <v>12</v>
      </c>
      <c r="G2625" s="31"/>
      <c r="H2625" s="31" t="s">
        <v>13</v>
      </c>
      <c r="I2625" s="18" t="s">
        <v>2170</v>
      </c>
      <c r="J2625" s="32" t="str">
        <f>VLOOKUP(PANAJI!$I2625,Code2Loc,2,FALSE)</f>
        <v>AMONA PNCHY</v>
      </c>
    </row>
    <row r="2626" spans="1:10" ht="15.75" hidden="1" customHeight="1" x14ac:dyDescent="0.25">
      <c r="A2626" s="29" t="s">
        <v>324</v>
      </c>
      <c r="B2626" s="30">
        <v>112</v>
      </c>
      <c r="C2626" s="30" t="s">
        <v>11</v>
      </c>
      <c r="D2626" s="30">
        <v>1</v>
      </c>
      <c r="E2626" s="30">
        <v>0</v>
      </c>
      <c r="F2626" s="30" t="s">
        <v>12</v>
      </c>
      <c r="G2626" s="31"/>
      <c r="H2626" s="31" t="s">
        <v>13</v>
      </c>
      <c r="I2626" s="18" t="s">
        <v>14</v>
      </c>
      <c r="J2626" s="32" t="str">
        <f>VLOOKUP(PANAJI!$I2626,Code2Loc,2,FALSE)</f>
        <v>PANAJI</v>
      </c>
    </row>
    <row r="2627" spans="1:10" ht="15.75" hidden="1" customHeight="1" x14ac:dyDescent="0.25">
      <c r="A2627" s="29" t="s">
        <v>324</v>
      </c>
      <c r="B2627" s="30">
        <v>112</v>
      </c>
      <c r="C2627" s="30" t="s">
        <v>206</v>
      </c>
      <c r="D2627" s="30">
        <v>2</v>
      </c>
      <c r="E2627" s="30">
        <v>2</v>
      </c>
      <c r="F2627" s="30" t="s">
        <v>12</v>
      </c>
      <c r="G2627" s="31"/>
      <c r="H2627" s="31" t="s">
        <v>13</v>
      </c>
      <c r="I2627" s="18" t="s">
        <v>207</v>
      </c>
      <c r="J2627" s="32" t="str">
        <f>VLOOKUP(PANAJI!$I2627,Code2Loc,2,FALSE)</f>
        <v>R. PATTO</v>
      </c>
    </row>
    <row r="2628" spans="1:10" ht="15.75" hidden="1" customHeight="1" x14ac:dyDescent="0.25">
      <c r="A2628" s="29" t="s">
        <v>324</v>
      </c>
      <c r="B2628" s="30">
        <v>112</v>
      </c>
      <c r="C2628" s="30" t="s">
        <v>208</v>
      </c>
      <c r="D2628" s="30">
        <v>3</v>
      </c>
      <c r="E2628" s="30">
        <v>3</v>
      </c>
      <c r="F2628" s="30" t="s">
        <v>12</v>
      </c>
      <c r="G2628" s="31"/>
      <c r="H2628" s="31" t="s">
        <v>13</v>
      </c>
      <c r="I2628" s="18" t="s">
        <v>209</v>
      </c>
      <c r="J2628" s="32" t="str">
        <f>VLOOKUP(PANAJI!$I2628,Code2Loc,2,FALSE)</f>
        <v>RBDR FERRY</v>
      </c>
    </row>
    <row r="2629" spans="1:10" ht="15.75" hidden="1" customHeight="1" x14ac:dyDescent="0.25">
      <c r="A2629" s="29" t="s">
        <v>324</v>
      </c>
      <c r="B2629" s="30">
        <v>112</v>
      </c>
      <c r="C2629" s="30" t="s">
        <v>210</v>
      </c>
      <c r="D2629" s="30">
        <v>4</v>
      </c>
      <c r="E2629" s="30">
        <v>4</v>
      </c>
      <c r="F2629" s="30" t="s">
        <v>12</v>
      </c>
      <c r="G2629" s="31"/>
      <c r="H2629" s="31" t="s">
        <v>13</v>
      </c>
      <c r="I2629" s="18" t="s">
        <v>211</v>
      </c>
      <c r="J2629" s="32" t="str">
        <f>VLOOKUP(PANAJI!$I2629,Code2Loc,2,FALSE)</f>
        <v>RIBANDAR</v>
      </c>
    </row>
    <row r="2630" spans="1:10" ht="15.75" hidden="1" customHeight="1" x14ac:dyDescent="0.25">
      <c r="A2630" s="29" t="s">
        <v>324</v>
      </c>
      <c r="B2630" s="30">
        <v>112</v>
      </c>
      <c r="C2630" s="30" t="s">
        <v>212</v>
      </c>
      <c r="D2630" s="30">
        <v>5</v>
      </c>
      <c r="E2630" s="30">
        <v>5</v>
      </c>
      <c r="F2630" s="30" t="s">
        <v>12</v>
      </c>
      <c r="G2630" s="31"/>
      <c r="H2630" s="31" t="s">
        <v>13</v>
      </c>
      <c r="I2630" s="18" t="s">
        <v>213</v>
      </c>
      <c r="J2630" s="32" t="str">
        <f>VLOOKUP(PANAJI!$I2630,Code2Loc,2,FALSE)</f>
        <v>RBDR SCHOOL</v>
      </c>
    </row>
    <row r="2631" spans="1:10" ht="15.75" hidden="1" customHeight="1" x14ac:dyDescent="0.25">
      <c r="A2631" s="29" t="s">
        <v>324</v>
      </c>
      <c r="B2631" s="30">
        <v>112</v>
      </c>
      <c r="C2631" s="30" t="s">
        <v>214</v>
      </c>
      <c r="D2631" s="30">
        <v>6</v>
      </c>
      <c r="E2631" s="30">
        <v>6</v>
      </c>
      <c r="F2631" s="30" t="s">
        <v>12</v>
      </c>
      <c r="G2631" s="31"/>
      <c r="H2631" s="31" t="s">
        <v>13</v>
      </c>
      <c r="I2631" s="18" t="s">
        <v>215</v>
      </c>
      <c r="J2631" s="32" t="str">
        <f>VLOOKUP(PANAJI!$I2631,Code2Loc,2,FALSE)</f>
        <v>ST.PEDRO</v>
      </c>
    </row>
    <row r="2632" spans="1:10" ht="15.75" hidden="1" customHeight="1" x14ac:dyDescent="0.25">
      <c r="A2632" s="29" t="s">
        <v>324</v>
      </c>
      <c r="B2632" s="30">
        <v>112</v>
      </c>
      <c r="C2632" s="30" t="s">
        <v>216</v>
      </c>
      <c r="D2632" s="30">
        <v>7</v>
      </c>
      <c r="E2632" s="30">
        <v>7</v>
      </c>
      <c r="F2632" s="30" t="s">
        <v>12</v>
      </c>
      <c r="G2632" s="31"/>
      <c r="H2632" s="31" t="s">
        <v>13</v>
      </c>
      <c r="I2632" s="18" t="s">
        <v>217</v>
      </c>
      <c r="J2632" s="32" t="str">
        <f>VLOOKUP(PANAJI!$I2632,Code2Loc,2,FALSE)</f>
        <v>BAINGINI</v>
      </c>
    </row>
    <row r="2633" spans="1:10" ht="15.75" hidden="1" customHeight="1" x14ac:dyDescent="0.25">
      <c r="A2633" s="29" t="s">
        <v>324</v>
      </c>
      <c r="B2633" s="30">
        <v>112</v>
      </c>
      <c r="C2633" s="30" t="s">
        <v>218</v>
      </c>
      <c r="D2633" s="30">
        <v>8</v>
      </c>
      <c r="E2633" s="30">
        <v>9</v>
      </c>
      <c r="F2633" s="30" t="s">
        <v>12</v>
      </c>
      <c r="G2633" s="31"/>
      <c r="H2633" s="31" t="s">
        <v>13</v>
      </c>
      <c r="I2633" s="18" t="s">
        <v>219</v>
      </c>
      <c r="J2633" s="32" t="str">
        <f>VLOOKUP(PANAJI!$I2633,Code2Loc,2,FALSE)</f>
        <v>OLD GOA</v>
      </c>
    </row>
    <row r="2634" spans="1:10" ht="15.75" hidden="1" customHeight="1" x14ac:dyDescent="0.25">
      <c r="A2634" s="29" t="s">
        <v>324</v>
      </c>
      <c r="B2634" s="30">
        <v>112</v>
      </c>
      <c r="C2634" s="30" t="s">
        <v>220</v>
      </c>
      <c r="D2634" s="30">
        <v>9</v>
      </c>
      <c r="E2634" s="30">
        <v>11</v>
      </c>
      <c r="F2634" s="30" t="s">
        <v>12</v>
      </c>
      <c r="G2634" s="31"/>
      <c r="H2634" s="31" t="s">
        <v>13</v>
      </c>
      <c r="I2634" s="18" t="s">
        <v>221</v>
      </c>
      <c r="J2634" s="32" t="str">
        <f>VLOOKUP(PANAJI!$I2634,Code2Loc,2,FALSE)</f>
        <v>CORLI PUMP</v>
      </c>
    </row>
    <row r="2635" spans="1:10" ht="15.75" hidden="1" customHeight="1" x14ac:dyDescent="0.25">
      <c r="A2635" s="29" t="s">
        <v>324</v>
      </c>
      <c r="B2635" s="30">
        <v>112</v>
      </c>
      <c r="C2635" s="30" t="s">
        <v>222</v>
      </c>
      <c r="D2635" s="30">
        <v>10</v>
      </c>
      <c r="E2635" s="30">
        <v>12</v>
      </c>
      <c r="F2635" s="30" t="s">
        <v>12</v>
      </c>
      <c r="G2635" s="31"/>
      <c r="H2635" s="31" t="s">
        <v>13</v>
      </c>
      <c r="I2635" s="18" t="s">
        <v>223</v>
      </c>
      <c r="J2635" s="32" t="str">
        <f>VLOOKUP(PANAJI!$I2635,Code2Loc,2,FALSE)</f>
        <v>CORLIM</v>
      </c>
    </row>
    <row r="2636" spans="1:10" ht="15.75" hidden="1" customHeight="1" x14ac:dyDescent="0.25">
      <c r="A2636" s="29" t="s">
        <v>324</v>
      </c>
      <c r="B2636" s="30">
        <v>112</v>
      </c>
      <c r="C2636" s="30" t="s">
        <v>224</v>
      </c>
      <c r="D2636" s="30">
        <v>11</v>
      </c>
      <c r="E2636" s="30">
        <v>13</v>
      </c>
      <c r="F2636" s="30" t="s">
        <v>12</v>
      </c>
      <c r="G2636" s="31"/>
      <c r="H2636" s="31" t="s">
        <v>13</v>
      </c>
      <c r="I2636" s="18" t="s">
        <v>225</v>
      </c>
      <c r="J2636" s="32" t="str">
        <f>VLOOKUP(PANAJI!$I2636,Code2Loc,2,FALSE)</f>
        <v>DHULAPI</v>
      </c>
    </row>
    <row r="2637" spans="1:10" ht="15.75" hidden="1" customHeight="1" x14ac:dyDescent="0.25">
      <c r="A2637" s="29" t="s">
        <v>324</v>
      </c>
      <c r="B2637" s="30">
        <v>112</v>
      </c>
      <c r="C2637" s="30" t="s">
        <v>163</v>
      </c>
      <c r="D2637" s="30">
        <v>12</v>
      </c>
      <c r="E2637" s="30">
        <v>14</v>
      </c>
      <c r="F2637" s="30" t="s">
        <v>12</v>
      </c>
      <c r="G2637" s="31"/>
      <c r="H2637" s="31" t="s">
        <v>13</v>
      </c>
      <c r="I2637" s="18" t="s">
        <v>164</v>
      </c>
      <c r="J2637" s="32" t="str">
        <f>VLOOKUP(PANAJI!$I2637,Code2Loc,2,FALSE)</f>
        <v>BANASTARI</v>
      </c>
    </row>
    <row r="2638" spans="1:10" ht="15.75" hidden="1" customHeight="1" x14ac:dyDescent="0.25">
      <c r="A2638" s="29" t="s">
        <v>324</v>
      </c>
      <c r="B2638" s="30">
        <v>112</v>
      </c>
      <c r="C2638" s="30" t="s">
        <v>161</v>
      </c>
      <c r="D2638" s="30">
        <v>13</v>
      </c>
      <c r="E2638" s="30">
        <v>15</v>
      </c>
      <c r="F2638" s="30" t="s">
        <v>12</v>
      </c>
      <c r="G2638" s="31"/>
      <c r="H2638" s="31" t="s">
        <v>13</v>
      </c>
      <c r="I2638" s="18" t="s">
        <v>162</v>
      </c>
      <c r="J2638" s="32" t="str">
        <f>VLOOKUP(PANAJI!$I2638,Code2Loc,2,FALSE)</f>
        <v>TIVRE BUILD</v>
      </c>
    </row>
    <row r="2639" spans="1:10" ht="15.75" hidden="1" customHeight="1" x14ac:dyDescent="0.25">
      <c r="A2639" s="29" t="s">
        <v>324</v>
      </c>
      <c r="B2639" s="30">
        <v>112</v>
      </c>
      <c r="C2639" s="30" t="s">
        <v>159</v>
      </c>
      <c r="D2639" s="30">
        <v>14</v>
      </c>
      <c r="E2639" s="30">
        <v>16</v>
      </c>
      <c r="F2639" s="30" t="s">
        <v>12</v>
      </c>
      <c r="G2639" s="31"/>
      <c r="H2639" s="31" t="s">
        <v>13</v>
      </c>
      <c r="I2639" s="18" t="s">
        <v>160</v>
      </c>
      <c r="J2639" s="32" t="str">
        <f>VLOOKUP(PANAJI!$I2639,Code2Loc,2,FALSE)</f>
        <v>TIVREM</v>
      </c>
    </row>
    <row r="2640" spans="1:10" ht="15.75" hidden="1" customHeight="1" x14ac:dyDescent="0.25">
      <c r="A2640" s="29" t="s">
        <v>324</v>
      </c>
      <c r="B2640" s="30">
        <v>112</v>
      </c>
      <c r="C2640" s="30" t="s">
        <v>157</v>
      </c>
      <c r="D2640" s="30">
        <v>15</v>
      </c>
      <c r="E2640" s="30">
        <v>18</v>
      </c>
      <c r="F2640" s="30" t="s">
        <v>12</v>
      </c>
      <c r="G2640" s="31"/>
      <c r="H2640" s="31" t="s">
        <v>30</v>
      </c>
      <c r="I2640" s="18" t="s">
        <v>158</v>
      </c>
      <c r="J2640" s="32" t="str">
        <f>VLOOKUP(PANAJI!$I2640,Code2Loc,2,FALSE)</f>
        <v>MARCEL</v>
      </c>
    </row>
    <row r="2641" spans="1:10" ht="15.75" hidden="1" customHeight="1" x14ac:dyDescent="0.25">
      <c r="A2641" s="29" t="s">
        <v>324</v>
      </c>
      <c r="B2641" s="30">
        <v>112</v>
      </c>
      <c r="C2641" s="30" t="s">
        <v>155</v>
      </c>
      <c r="D2641" s="30">
        <v>16</v>
      </c>
      <c r="E2641" s="30">
        <v>19</v>
      </c>
      <c r="F2641" s="30" t="s">
        <v>12</v>
      </c>
      <c r="G2641" s="31"/>
      <c r="H2641" s="31" t="s">
        <v>13</v>
      </c>
      <c r="I2641" s="18" t="s">
        <v>156</v>
      </c>
      <c r="J2641" s="32" t="str">
        <f>VLOOKUP(PANAJI!$I2641,Code2Loc,2,FALSE)</f>
        <v>KANDOL TMP</v>
      </c>
    </row>
    <row r="2642" spans="1:10" ht="15.75" hidden="1" customHeight="1" x14ac:dyDescent="0.25">
      <c r="A2642" s="29" t="s">
        <v>324</v>
      </c>
      <c r="B2642" s="30">
        <v>112</v>
      </c>
      <c r="C2642" s="30" t="s">
        <v>153</v>
      </c>
      <c r="D2642" s="30">
        <v>17</v>
      </c>
      <c r="E2642" s="30">
        <v>20</v>
      </c>
      <c r="F2642" s="30" t="s">
        <v>12</v>
      </c>
      <c r="G2642" s="31"/>
      <c r="H2642" s="31" t="s">
        <v>13</v>
      </c>
      <c r="I2642" s="18" t="s">
        <v>154</v>
      </c>
      <c r="J2642" s="32" t="str">
        <f>VLOOKUP(PANAJI!$I2642,Code2Loc,2,FALSE)</f>
        <v>AMONA</v>
      </c>
    </row>
    <row r="2643" spans="1:10" ht="15.75" hidden="1" customHeight="1" x14ac:dyDescent="0.25">
      <c r="A2643" s="29" t="s">
        <v>324</v>
      </c>
      <c r="B2643" s="30">
        <v>112</v>
      </c>
      <c r="C2643" s="30" t="s">
        <v>151</v>
      </c>
      <c r="D2643" s="30">
        <v>18</v>
      </c>
      <c r="E2643" s="30">
        <v>21</v>
      </c>
      <c r="F2643" s="30" t="s">
        <v>12</v>
      </c>
      <c r="G2643" s="31"/>
      <c r="H2643" s="31" t="s">
        <v>13</v>
      </c>
      <c r="I2643" s="18" t="s">
        <v>152</v>
      </c>
      <c r="J2643" s="32" t="str">
        <f>VLOOKUP(PANAJI!$I2643,Code2Loc,2,FALSE)</f>
        <v>SEZA GATE</v>
      </c>
    </row>
    <row r="2644" spans="1:10" ht="15.75" hidden="1" customHeight="1" x14ac:dyDescent="0.25">
      <c r="A2644" s="29" t="s">
        <v>324</v>
      </c>
      <c r="B2644" s="30">
        <v>112</v>
      </c>
      <c r="C2644" s="30" t="s">
        <v>149</v>
      </c>
      <c r="D2644" s="30">
        <v>19</v>
      </c>
      <c r="E2644" s="30">
        <v>22</v>
      </c>
      <c r="F2644" s="30" t="s">
        <v>12</v>
      </c>
      <c r="G2644" s="31"/>
      <c r="H2644" s="31" t="s">
        <v>13</v>
      </c>
      <c r="I2644" s="18" t="s">
        <v>150</v>
      </c>
      <c r="J2644" s="32" t="str">
        <f>VLOOKUP(PANAJI!$I2644,Code2Loc,2,FALSE)</f>
        <v>NHAVELI TMP</v>
      </c>
    </row>
    <row r="2645" spans="1:10" ht="15.75" hidden="1" customHeight="1" x14ac:dyDescent="0.25">
      <c r="A2645" s="29" t="s">
        <v>324</v>
      </c>
      <c r="B2645" s="30">
        <v>112</v>
      </c>
      <c r="C2645" s="30" t="s">
        <v>147</v>
      </c>
      <c r="D2645" s="30">
        <v>20</v>
      </c>
      <c r="E2645" s="30">
        <v>23</v>
      </c>
      <c r="F2645" s="30" t="s">
        <v>12</v>
      </c>
      <c r="G2645" s="31"/>
      <c r="H2645" s="31" t="s">
        <v>13</v>
      </c>
      <c r="I2645" s="18" t="s">
        <v>148</v>
      </c>
      <c r="J2645" s="32" t="str">
        <f>VLOOKUP(PANAJI!$I2645,Code2Loc,2,FALSE)</f>
        <v>NHAVELI</v>
      </c>
    </row>
    <row r="2646" spans="1:10" ht="15.75" hidden="1" customHeight="1" x14ac:dyDescent="0.25">
      <c r="A2646" s="29" t="s">
        <v>324</v>
      </c>
      <c r="B2646" s="30">
        <v>112</v>
      </c>
      <c r="C2646" s="30" t="s">
        <v>145</v>
      </c>
      <c r="D2646" s="30">
        <v>21</v>
      </c>
      <c r="E2646" s="30">
        <v>25</v>
      </c>
      <c r="F2646" s="30" t="s">
        <v>12</v>
      </c>
      <c r="G2646" s="31"/>
      <c r="H2646" s="31" t="s">
        <v>13</v>
      </c>
      <c r="I2646" s="18" t="s">
        <v>146</v>
      </c>
      <c r="J2646" s="32" t="str">
        <f>VLOOKUP(PANAJI!$I2646,Code2Loc,2,FALSE)</f>
        <v>KUDNE</v>
      </c>
    </row>
    <row r="2647" spans="1:10" ht="15.75" hidden="1" customHeight="1" x14ac:dyDescent="0.25">
      <c r="A2647" s="29" t="s">
        <v>324</v>
      </c>
      <c r="B2647" s="30">
        <v>112</v>
      </c>
      <c r="C2647" s="30" t="s">
        <v>143</v>
      </c>
      <c r="D2647" s="30">
        <v>22</v>
      </c>
      <c r="E2647" s="30">
        <v>27</v>
      </c>
      <c r="F2647" s="30" t="s">
        <v>12</v>
      </c>
      <c r="G2647" s="31"/>
      <c r="H2647" s="31" t="s">
        <v>13</v>
      </c>
      <c r="I2647" s="18" t="s">
        <v>144</v>
      </c>
      <c r="J2647" s="32" t="str">
        <f>VLOOKUP(PANAJI!$I2647,Code2Loc,2,FALSE)</f>
        <v>GAWTHAN</v>
      </c>
    </row>
    <row r="2648" spans="1:10" ht="15.75" hidden="1" customHeight="1" x14ac:dyDescent="0.25">
      <c r="A2648" s="29" t="s">
        <v>324</v>
      </c>
      <c r="B2648" s="30">
        <v>112</v>
      </c>
      <c r="C2648" s="30" t="s">
        <v>141</v>
      </c>
      <c r="D2648" s="30">
        <v>23</v>
      </c>
      <c r="E2648" s="30">
        <v>28</v>
      </c>
      <c r="F2648" s="30" t="s">
        <v>12</v>
      </c>
      <c r="G2648" s="31"/>
      <c r="H2648" s="31" t="s">
        <v>13</v>
      </c>
      <c r="I2648" s="18" t="s">
        <v>142</v>
      </c>
      <c r="J2648" s="32" t="str">
        <f>VLOOKUP(PANAJI!$I2648,Code2Loc,2,FALSE)</f>
        <v>SANKHALI</v>
      </c>
    </row>
    <row r="2649" spans="1:10" ht="15.75" hidden="1" customHeight="1" x14ac:dyDescent="0.25">
      <c r="A2649" s="29" t="s">
        <v>324</v>
      </c>
      <c r="B2649" s="30">
        <v>112</v>
      </c>
      <c r="C2649" s="30" t="s">
        <v>139</v>
      </c>
      <c r="D2649" s="30">
        <v>24</v>
      </c>
      <c r="E2649" s="30">
        <v>29</v>
      </c>
      <c r="F2649" s="30" t="s">
        <v>12</v>
      </c>
      <c r="G2649" s="31"/>
      <c r="H2649" s="31" t="s">
        <v>13</v>
      </c>
      <c r="I2649" s="18" t="s">
        <v>140</v>
      </c>
      <c r="J2649" s="32" t="str">
        <f>VLOOKUP(PANAJI!$I2649,Code2Loc,2,FALSE)</f>
        <v>KARAPUR TSK</v>
      </c>
    </row>
    <row r="2650" spans="1:10" ht="15.75" hidden="1" customHeight="1" x14ac:dyDescent="0.25">
      <c r="A2650" s="29" t="s">
        <v>324</v>
      </c>
      <c r="B2650" s="30">
        <v>112</v>
      </c>
      <c r="C2650" s="30" t="s">
        <v>137</v>
      </c>
      <c r="D2650" s="30">
        <v>25</v>
      </c>
      <c r="E2650" s="30">
        <v>30</v>
      </c>
      <c r="F2650" s="30" t="s">
        <v>12</v>
      </c>
      <c r="G2650" s="31"/>
      <c r="H2650" s="31" t="s">
        <v>13</v>
      </c>
      <c r="I2650" s="18" t="s">
        <v>138</v>
      </c>
      <c r="J2650" s="32" t="str">
        <f>VLOOKUP(PANAJI!$I2650,Code2Loc,2,FALSE)</f>
        <v>VIJAY NAGAR</v>
      </c>
    </row>
    <row r="2651" spans="1:10" ht="15.75" hidden="1" customHeight="1" x14ac:dyDescent="0.25">
      <c r="A2651" s="29" t="s">
        <v>324</v>
      </c>
      <c r="B2651" s="30">
        <v>112</v>
      </c>
      <c r="C2651" s="30" t="s">
        <v>135</v>
      </c>
      <c r="D2651" s="30">
        <v>26</v>
      </c>
      <c r="E2651" s="30">
        <v>31</v>
      </c>
      <c r="F2651" s="30" t="s">
        <v>12</v>
      </c>
      <c r="G2651" s="31"/>
      <c r="H2651" s="31" t="s">
        <v>13</v>
      </c>
      <c r="I2651" s="18" t="s">
        <v>136</v>
      </c>
      <c r="J2651" s="32" t="str">
        <f>VLOOKUP(PANAJI!$I2651,Code2Loc,2,FALSE)</f>
        <v>ADHAR HSPTL</v>
      </c>
    </row>
    <row r="2652" spans="1:10" ht="15.75" hidden="1" customHeight="1" x14ac:dyDescent="0.25">
      <c r="A2652" s="29" t="s">
        <v>324</v>
      </c>
      <c r="B2652" s="30">
        <v>112</v>
      </c>
      <c r="C2652" s="30" t="s">
        <v>133</v>
      </c>
      <c r="D2652" s="30">
        <v>27</v>
      </c>
      <c r="E2652" s="30">
        <v>32</v>
      </c>
      <c r="F2652" s="30" t="s">
        <v>12</v>
      </c>
      <c r="G2652" s="31"/>
      <c r="H2652" s="31" t="s">
        <v>13</v>
      </c>
      <c r="I2652" s="18" t="s">
        <v>134</v>
      </c>
      <c r="J2652" s="32" t="str">
        <f>VLOOKUP(PANAJI!$I2652,Code2Loc,2,FALSE)</f>
        <v>SARVAN X</v>
      </c>
    </row>
    <row r="2653" spans="1:10" ht="15.75" hidden="1" customHeight="1" x14ac:dyDescent="0.25">
      <c r="A2653" s="29" t="s">
        <v>324</v>
      </c>
      <c r="B2653" s="30">
        <v>112</v>
      </c>
      <c r="C2653" s="30" t="s">
        <v>131</v>
      </c>
      <c r="D2653" s="30">
        <v>28</v>
      </c>
      <c r="E2653" s="30">
        <v>34</v>
      </c>
      <c r="F2653" s="30" t="s">
        <v>12</v>
      </c>
      <c r="G2653" s="31"/>
      <c r="H2653" s="31" t="s">
        <v>13</v>
      </c>
      <c r="I2653" s="18" t="s">
        <v>132</v>
      </c>
      <c r="J2653" s="32" t="str">
        <f>VLOOKUP(PANAJI!$I2653,Code2Loc,2,FALSE)</f>
        <v>ZATYE COLGE</v>
      </c>
    </row>
    <row r="2654" spans="1:10" ht="15.75" hidden="1" customHeight="1" x14ac:dyDescent="0.25">
      <c r="A2654" s="29" t="s">
        <v>324</v>
      </c>
      <c r="B2654" s="30">
        <v>112</v>
      </c>
      <c r="C2654" s="30" t="s">
        <v>129</v>
      </c>
      <c r="D2654" s="30">
        <v>29</v>
      </c>
      <c r="E2654" s="30">
        <v>36</v>
      </c>
      <c r="F2654" s="30" t="s">
        <v>12</v>
      </c>
      <c r="G2654" s="31"/>
      <c r="H2654" s="31" t="s">
        <v>13</v>
      </c>
      <c r="I2654" s="18" t="s">
        <v>130</v>
      </c>
      <c r="J2654" s="32" t="str">
        <f>VLOOKUP(PANAJI!$I2654,Code2Loc,2,FALSE)</f>
        <v>BICHOLIM</v>
      </c>
    </row>
    <row r="2655" spans="1:10" ht="15.75" hidden="1" customHeight="1" x14ac:dyDescent="0.25">
      <c r="A2655" s="29" t="s">
        <v>2171</v>
      </c>
      <c r="B2655" s="30">
        <v>113</v>
      </c>
      <c r="C2655" s="30" t="s">
        <v>297</v>
      </c>
      <c r="D2655" s="30">
        <v>1</v>
      </c>
      <c r="E2655" s="30">
        <v>0</v>
      </c>
      <c r="F2655" s="30" t="s">
        <v>12</v>
      </c>
      <c r="G2655" s="31"/>
      <c r="H2655" s="31" t="s">
        <v>13</v>
      </c>
      <c r="I2655" s="18" t="s">
        <v>298</v>
      </c>
      <c r="J2655" s="32" t="str">
        <f>VLOOKUP(PANAJI!$I2655,Code2Loc,2,FALSE)</f>
        <v>PANAJI MKT</v>
      </c>
    </row>
    <row r="2656" spans="1:10" ht="15.75" hidden="1" customHeight="1" x14ac:dyDescent="0.25">
      <c r="A2656" s="29" t="s">
        <v>2171</v>
      </c>
      <c r="B2656" s="30">
        <v>113</v>
      </c>
      <c r="C2656" s="30" t="s">
        <v>299</v>
      </c>
      <c r="D2656" s="30">
        <v>2</v>
      </c>
      <c r="E2656" s="30">
        <v>1</v>
      </c>
      <c r="F2656" s="30" t="s">
        <v>12</v>
      </c>
      <c r="G2656" s="31"/>
      <c r="H2656" s="31" t="s">
        <v>13</v>
      </c>
      <c r="I2656" s="18" t="s">
        <v>300</v>
      </c>
      <c r="J2656" s="32" t="str">
        <f>VLOOKUP(PANAJI!$I2656,Code2Loc,2,FALSE)</f>
        <v>FERRY BOAT</v>
      </c>
    </row>
    <row r="2657" spans="1:10" ht="15.75" hidden="1" customHeight="1" x14ac:dyDescent="0.25">
      <c r="A2657" s="29" t="s">
        <v>2171</v>
      </c>
      <c r="B2657" s="30">
        <v>113</v>
      </c>
      <c r="C2657" s="30" t="s">
        <v>11</v>
      </c>
      <c r="D2657" s="30">
        <v>3</v>
      </c>
      <c r="E2657" s="30">
        <v>3</v>
      </c>
      <c r="F2657" s="30" t="s">
        <v>12</v>
      </c>
      <c r="G2657" s="31"/>
      <c r="H2657" s="31" t="s">
        <v>13</v>
      </c>
      <c r="I2657" s="18" t="s">
        <v>14</v>
      </c>
      <c r="J2657" s="32" t="str">
        <f>VLOOKUP(PANAJI!$I2657,Code2Loc,2,FALSE)</f>
        <v>PANAJI</v>
      </c>
    </row>
    <row r="2658" spans="1:10" ht="15.75" hidden="1" customHeight="1" x14ac:dyDescent="0.25">
      <c r="A2658" s="29" t="s">
        <v>2171</v>
      </c>
      <c r="B2658" s="30">
        <v>113</v>
      </c>
      <c r="C2658" s="30" t="s">
        <v>15</v>
      </c>
      <c r="D2658" s="30">
        <v>4</v>
      </c>
      <c r="E2658" s="30">
        <v>6</v>
      </c>
      <c r="F2658" s="30" t="s">
        <v>12</v>
      </c>
      <c r="G2658" s="31"/>
      <c r="H2658" s="31" t="s">
        <v>13</v>
      </c>
      <c r="I2658" s="18" t="s">
        <v>16</v>
      </c>
      <c r="J2658" s="32" t="str">
        <f>VLOOKUP(PANAJI!$I2658,Code2Loc,2,FALSE)</f>
        <v>ST. CRUZ X</v>
      </c>
    </row>
    <row r="2659" spans="1:10" ht="15.75" hidden="1" customHeight="1" x14ac:dyDescent="0.25">
      <c r="A2659" s="29" t="s">
        <v>2171</v>
      </c>
      <c r="B2659" s="30">
        <v>113</v>
      </c>
      <c r="C2659" s="30" t="s">
        <v>17</v>
      </c>
      <c r="D2659" s="30">
        <v>5</v>
      </c>
      <c r="E2659" s="30">
        <v>7</v>
      </c>
      <c r="F2659" s="30" t="s">
        <v>12</v>
      </c>
      <c r="G2659" s="31"/>
      <c r="H2659" s="31" t="s">
        <v>13</v>
      </c>
      <c r="I2659" s="18" t="s">
        <v>18</v>
      </c>
      <c r="J2659" s="32" t="str">
        <f>VLOOKUP(PANAJI!$I2659,Code2Loc,2,FALSE)</f>
        <v>BAMBOLI GMC</v>
      </c>
    </row>
    <row r="2660" spans="1:10" ht="15.75" hidden="1" customHeight="1" x14ac:dyDescent="0.25">
      <c r="A2660" s="29" t="s">
        <v>2171</v>
      </c>
      <c r="B2660" s="30">
        <v>113</v>
      </c>
      <c r="C2660" s="30" t="s">
        <v>19</v>
      </c>
      <c r="D2660" s="30">
        <v>6</v>
      </c>
      <c r="E2660" s="30">
        <v>9</v>
      </c>
      <c r="F2660" s="30" t="s">
        <v>12</v>
      </c>
      <c r="G2660" s="31"/>
      <c r="H2660" s="31" t="s">
        <v>13</v>
      </c>
      <c r="I2660" s="18" t="s">
        <v>20</v>
      </c>
      <c r="J2660" s="32" t="str">
        <f>VLOOKUP(PANAJI!$I2660,Code2Loc,2,FALSE)</f>
        <v>BAMBOLI W/S</v>
      </c>
    </row>
    <row r="2661" spans="1:10" ht="15.75" hidden="1" customHeight="1" x14ac:dyDescent="0.25">
      <c r="A2661" s="29" t="s">
        <v>2171</v>
      </c>
      <c r="B2661" s="30">
        <v>113</v>
      </c>
      <c r="C2661" s="30" t="s">
        <v>21</v>
      </c>
      <c r="D2661" s="30">
        <v>7</v>
      </c>
      <c r="E2661" s="30">
        <v>11</v>
      </c>
      <c r="F2661" s="30" t="s">
        <v>12</v>
      </c>
      <c r="G2661" s="31"/>
      <c r="H2661" s="31" t="s">
        <v>13</v>
      </c>
      <c r="I2661" s="18" t="s">
        <v>22</v>
      </c>
      <c r="J2661" s="32" t="str">
        <f>VLOOKUP(PANAJI!$I2661,Code2Loc,2,FALSE)</f>
        <v>SIRDON/ZUAR</v>
      </c>
    </row>
    <row r="2662" spans="1:10" ht="15.75" hidden="1" customHeight="1" x14ac:dyDescent="0.25">
      <c r="A2662" s="29" t="s">
        <v>2171</v>
      </c>
      <c r="B2662" s="30">
        <v>113</v>
      </c>
      <c r="C2662" s="30" t="s">
        <v>23</v>
      </c>
      <c r="D2662" s="30">
        <v>8</v>
      </c>
      <c r="E2662" s="30">
        <v>13</v>
      </c>
      <c r="F2662" s="30" t="s">
        <v>12</v>
      </c>
      <c r="G2662" s="31"/>
      <c r="H2662" s="31" t="s">
        <v>13</v>
      </c>
      <c r="I2662" s="18" t="s">
        <v>24</v>
      </c>
      <c r="J2662" s="32" t="str">
        <f>VLOOKUP(PANAJI!$I2662,Code2Loc,2,FALSE)</f>
        <v>GOA VELHA</v>
      </c>
    </row>
    <row r="2663" spans="1:10" ht="15.75" hidden="1" customHeight="1" x14ac:dyDescent="0.25">
      <c r="A2663" s="29" t="s">
        <v>2171</v>
      </c>
      <c r="B2663" s="30">
        <v>113</v>
      </c>
      <c r="C2663" s="30" t="s">
        <v>25</v>
      </c>
      <c r="D2663" s="30">
        <v>9</v>
      </c>
      <c r="E2663" s="30">
        <v>15</v>
      </c>
      <c r="F2663" s="30" t="s">
        <v>12</v>
      </c>
      <c r="G2663" s="31"/>
      <c r="H2663" s="31" t="s">
        <v>13</v>
      </c>
      <c r="I2663" s="18" t="s">
        <v>26</v>
      </c>
      <c r="J2663" s="32" t="str">
        <f>VLOOKUP(PANAJI!$I2663,Code2Loc,2,FALSE)</f>
        <v>PILLAR</v>
      </c>
    </row>
    <row r="2664" spans="1:10" ht="15.75" hidden="1" customHeight="1" x14ac:dyDescent="0.25">
      <c r="A2664" s="29" t="s">
        <v>2171</v>
      </c>
      <c r="B2664" s="30">
        <v>113</v>
      </c>
      <c r="C2664" s="30" t="s">
        <v>27</v>
      </c>
      <c r="D2664" s="30">
        <v>10</v>
      </c>
      <c r="E2664" s="30">
        <v>17</v>
      </c>
      <c r="F2664" s="30" t="s">
        <v>12</v>
      </c>
      <c r="G2664" s="31"/>
      <c r="H2664" s="31" t="s">
        <v>13</v>
      </c>
      <c r="I2664" s="18" t="s">
        <v>28</v>
      </c>
      <c r="J2664" s="32" t="str">
        <f>VLOOKUP(PANAJI!$I2664,Code2Loc,2,FALSE)</f>
        <v>AGASSAIM</v>
      </c>
    </row>
    <row r="2665" spans="1:10" ht="15.75" hidden="1" customHeight="1" x14ac:dyDescent="0.25">
      <c r="A2665" s="29" t="s">
        <v>2171</v>
      </c>
      <c r="B2665" s="30">
        <v>113</v>
      </c>
      <c r="C2665" s="30" t="s">
        <v>29</v>
      </c>
      <c r="D2665" s="30">
        <v>11</v>
      </c>
      <c r="E2665" s="30">
        <v>19</v>
      </c>
      <c r="F2665" s="30" t="s">
        <v>12</v>
      </c>
      <c r="G2665" s="31"/>
      <c r="H2665" s="31" t="s">
        <v>30</v>
      </c>
      <c r="I2665" s="18" t="s">
        <v>31</v>
      </c>
      <c r="J2665" s="32" t="str">
        <f>VLOOKUP(PANAJI!$I2665,Code2Loc,2,FALSE)</f>
        <v>CORTALIM</v>
      </c>
    </row>
    <row r="2666" spans="1:10" ht="15.75" hidden="1" customHeight="1" x14ac:dyDescent="0.25">
      <c r="A2666" s="29" t="s">
        <v>2171</v>
      </c>
      <c r="B2666" s="30">
        <v>113</v>
      </c>
      <c r="C2666" s="30" t="s">
        <v>32</v>
      </c>
      <c r="D2666" s="30">
        <v>12</v>
      </c>
      <c r="E2666" s="30">
        <v>21</v>
      </c>
      <c r="F2666" s="30" t="s">
        <v>12</v>
      </c>
      <c r="G2666" s="31"/>
      <c r="H2666" s="31" t="s">
        <v>13</v>
      </c>
      <c r="I2666" s="18" t="s">
        <v>33</v>
      </c>
      <c r="J2666" s="32" t="str">
        <f>VLOOKUP(PANAJI!$I2666,Code2Loc,2,FALSE)</f>
        <v>PAJENTAR</v>
      </c>
    </row>
    <row r="2667" spans="1:10" ht="15.75" hidden="1" customHeight="1" x14ac:dyDescent="0.25">
      <c r="A2667" s="29" t="s">
        <v>2171</v>
      </c>
      <c r="B2667" s="30">
        <v>113</v>
      </c>
      <c r="C2667" s="30" t="s">
        <v>34</v>
      </c>
      <c r="D2667" s="30">
        <v>13</v>
      </c>
      <c r="E2667" s="30">
        <v>22</v>
      </c>
      <c r="F2667" s="30" t="s">
        <v>12</v>
      </c>
      <c r="G2667" s="31"/>
      <c r="H2667" s="31" t="s">
        <v>13</v>
      </c>
      <c r="I2667" s="18" t="s">
        <v>35</v>
      </c>
      <c r="J2667" s="32" t="str">
        <f>VLOOKUP(PANAJI!$I2667,Code2Loc,2,FALSE)</f>
        <v>KSRL/BRLA X</v>
      </c>
    </row>
    <row r="2668" spans="1:10" ht="15.75" hidden="1" customHeight="1" x14ac:dyDescent="0.25">
      <c r="A2668" s="29" t="s">
        <v>2171</v>
      </c>
      <c r="B2668" s="30">
        <v>113</v>
      </c>
      <c r="C2668" s="30" t="s">
        <v>36</v>
      </c>
      <c r="D2668" s="30">
        <v>14</v>
      </c>
      <c r="E2668" s="30">
        <v>23</v>
      </c>
      <c r="F2668" s="30" t="s">
        <v>12</v>
      </c>
      <c r="G2668" s="31"/>
      <c r="H2668" s="31" t="s">
        <v>13</v>
      </c>
      <c r="I2668" s="18" t="s">
        <v>37</v>
      </c>
      <c r="J2668" s="32" t="str">
        <f>VLOOKUP(PANAJI!$I2668,Code2Loc,2,FALSE)</f>
        <v>TITAN</v>
      </c>
    </row>
    <row r="2669" spans="1:10" ht="15.75" hidden="1" customHeight="1" x14ac:dyDescent="0.25">
      <c r="A2669" s="29" t="s">
        <v>2171</v>
      </c>
      <c r="B2669" s="30">
        <v>113</v>
      </c>
      <c r="C2669" s="30" t="s">
        <v>38</v>
      </c>
      <c r="D2669" s="30">
        <v>15</v>
      </c>
      <c r="E2669" s="30">
        <v>24</v>
      </c>
      <c r="F2669" s="30" t="s">
        <v>12</v>
      </c>
      <c r="G2669" s="31"/>
      <c r="H2669" s="31" t="s">
        <v>13</v>
      </c>
      <c r="I2669" s="18" t="s">
        <v>39</v>
      </c>
      <c r="J2669" s="32" t="str">
        <f>VLOOKUP(PANAJI!$I2669,Code2Loc,2,FALSE)</f>
        <v>PIRNI</v>
      </c>
    </row>
    <row r="2670" spans="1:10" ht="15.75" hidden="1" customHeight="1" x14ac:dyDescent="0.25">
      <c r="A2670" s="29" t="s">
        <v>2171</v>
      </c>
      <c r="B2670" s="30">
        <v>113</v>
      </c>
      <c r="C2670" s="30" t="s">
        <v>40</v>
      </c>
      <c r="D2670" s="30">
        <v>16</v>
      </c>
      <c r="E2670" s="30">
        <v>26</v>
      </c>
      <c r="F2670" s="30" t="s">
        <v>12</v>
      </c>
      <c r="G2670" s="31"/>
      <c r="H2670" s="31" t="s">
        <v>13</v>
      </c>
      <c r="I2670" s="18" t="s">
        <v>41</v>
      </c>
      <c r="J2670" s="32" t="str">
        <f>VLOOKUP(PANAJI!$I2670,Code2Loc,2,FALSE)</f>
        <v>VERNA</v>
      </c>
    </row>
    <row r="2671" spans="1:10" ht="15.75" hidden="1" customHeight="1" x14ac:dyDescent="0.25">
      <c r="A2671" s="29" t="s">
        <v>2171</v>
      </c>
      <c r="B2671" s="30">
        <v>113</v>
      </c>
      <c r="C2671" s="30" t="s">
        <v>42</v>
      </c>
      <c r="D2671" s="30">
        <v>17</v>
      </c>
      <c r="E2671" s="30">
        <v>27</v>
      </c>
      <c r="F2671" s="30" t="s">
        <v>12</v>
      </c>
      <c r="G2671" s="31"/>
      <c r="H2671" s="31" t="s">
        <v>13</v>
      </c>
      <c r="I2671" s="18" t="s">
        <v>43</v>
      </c>
      <c r="J2671" s="32" t="str">
        <f>VLOOKUP(PANAJI!$I2671,Code2Loc,2,FALSE)</f>
        <v>SONAULIM</v>
      </c>
    </row>
    <row r="2672" spans="1:10" ht="15.75" hidden="1" customHeight="1" x14ac:dyDescent="0.25">
      <c r="A2672" s="29" t="s">
        <v>2171</v>
      </c>
      <c r="B2672" s="30">
        <v>113</v>
      </c>
      <c r="C2672" s="30" t="s">
        <v>44</v>
      </c>
      <c r="D2672" s="30">
        <v>18</v>
      </c>
      <c r="E2672" s="30">
        <v>28</v>
      </c>
      <c r="F2672" s="30" t="s">
        <v>12</v>
      </c>
      <c r="G2672" s="31"/>
      <c r="H2672" s="31" t="s">
        <v>13</v>
      </c>
      <c r="I2672" s="18" t="s">
        <v>45</v>
      </c>
      <c r="J2672" s="32" t="str">
        <f>VLOOKUP(PANAJI!$I2672,Code2Loc,2,FALSE)</f>
        <v>AGNEL ASHRM</v>
      </c>
    </row>
    <row r="2673" spans="1:10" ht="15.75" hidden="1" customHeight="1" x14ac:dyDescent="0.25">
      <c r="A2673" s="29" t="s">
        <v>2171</v>
      </c>
      <c r="B2673" s="30">
        <v>113</v>
      </c>
      <c r="C2673" s="30" t="s">
        <v>46</v>
      </c>
      <c r="D2673" s="30">
        <v>19</v>
      </c>
      <c r="E2673" s="30">
        <v>30</v>
      </c>
      <c r="F2673" s="30" t="s">
        <v>12</v>
      </c>
      <c r="G2673" s="31"/>
      <c r="H2673" s="31" t="s">
        <v>13</v>
      </c>
      <c r="I2673" s="18" t="s">
        <v>47</v>
      </c>
      <c r="J2673" s="32" t="str">
        <f>VLOOKUP(PANAJI!$I2673,Code2Loc,2,FALSE)</f>
        <v>RUMDER</v>
      </c>
    </row>
    <row r="2674" spans="1:10" ht="15.75" hidden="1" customHeight="1" x14ac:dyDescent="0.25">
      <c r="A2674" s="29" t="s">
        <v>2171</v>
      </c>
      <c r="B2674" s="30">
        <v>113</v>
      </c>
      <c r="C2674" s="30" t="s">
        <v>48</v>
      </c>
      <c r="D2674" s="30">
        <v>20</v>
      </c>
      <c r="E2674" s="30">
        <v>31</v>
      </c>
      <c r="F2674" s="30" t="s">
        <v>12</v>
      </c>
      <c r="G2674" s="31"/>
      <c r="H2674" s="31" t="s">
        <v>13</v>
      </c>
      <c r="I2674" s="18" t="s">
        <v>49</v>
      </c>
      <c r="J2674" s="32" t="str">
        <f>VLOOKUP(PANAJI!$I2674,Code2Loc,2,FALSE)</f>
        <v>NUVEM</v>
      </c>
    </row>
    <row r="2675" spans="1:10" ht="15.75" hidden="1" customHeight="1" x14ac:dyDescent="0.25">
      <c r="A2675" s="29" t="s">
        <v>2171</v>
      </c>
      <c r="B2675" s="30">
        <v>113</v>
      </c>
      <c r="C2675" s="30" t="s">
        <v>50</v>
      </c>
      <c r="D2675" s="30">
        <v>21</v>
      </c>
      <c r="E2675" s="30">
        <v>33</v>
      </c>
      <c r="F2675" s="30" t="s">
        <v>12</v>
      </c>
      <c r="G2675" s="31"/>
      <c r="H2675" s="31" t="s">
        <v>13</v>
      </c>
      <c r="I2675" s="18" t="s">
        <v>51</v>
      </c>
      <c r="J2675" s="32" t="str">
        <f>VLOOKUP(PANAJI!$I2675,Code2Loc,2,FALSE)</f>
        <v>MARGAO</v>
      </c>
    </row>
    <row r="2676" spans="1:10" ht="15.75" hidden="1" customHeight="1" x14ac:dyDescent="0.25">
      <c r="A2676" s="29" t="s">
        <v>2172</v>
      </c>
      <c r="B2676" s="30">
        <v>114</v>
      </c>
      <c r="C2676" s="30" t="s">
        <v>11</v>
      </c>
      <c r="D2676" s="30">
        <v>1</v>
      </c>
      <c r="E2676" s="30">
        <v>0</v>
      </c>
      <c r="F2676" s="30" t="s">
        <v>1189</v>
      </c>
      <c r="G2676" s="31"/>
      <c r="H2676" s="31" t="s">
        <v>13</v>
      </c>
      <c r="I2676" s="18" t="s">
        <v>14</v>
      </c>
      <c r="J2676" s="32" t="str">
        <f>VLOOKUP(PANAJI!$I2676,Code2Loc,2,FALSE)</f>
        <v>PANAJI</v>
      </c>
    </row>
    <row r="2677" spans="1:10" ht="15.75" hidden="1" customHeight="1" x14ac:dyDescent="0.25">
      <c r="A2677" s="29" t="s">
        <v>2172</v>
      </c>
      <c r="B2677" s="30">
        <v>114</v>
      </c>
      <c r="C2677" s="30" t="s">
        <v>77</v>
      </c>
      <c r="D2677" s="30">
        <v>2</v>
      </c>
      <c r="E2677" s="30">
        <v>2</v>
      </c>
      <c r="F2677" s="30" t="s">
        <v>1189</v>
      </c>
      <c r="G2677" s="31"/>
      <c r="H2677" s="31" t="s">
        <v>13</v>
      </c>
      <c r="I2677" s="18" t="s">
        <v>78</v>
      </c>
      <c r="J2677" s="32" t="str">
        <f>VLOOKUP(PANAJI!$I2677,Code2Loc,2,FALSE)</f>
        <v>SAI SERVICE</v>
      </c>
    </row>
    <row r="2678" spans="1:10" ht="15.75" hidden="1" customHeight="1" x14ac:dyDescent="0.25">
      <c r="A2678" s="29" t="s">
        <v>2172</v>
      </c>
      <c r="B2678" s="30">
        <v>114</v>
      </c>
      <c r="C2678" s="30" t="s">
        <v>79</v>
      </c>
      <c r="D2678" s="30">
        <v>3</v>
      </c>
      <c r="E2678" s="30">
        <v>3</v>
      </c>
      <c r="F2678" s="30" t="s">
        <v>1189</v>
      </c>
      <c r="G2678" s="31"/>
      <c r="H2678" s="31" t="s">
        <v>13</v>
      </c>
      <c r="I2678" s="18" t="s">
        <v>80</v>
      </c>
      <c r="J2678" s="32" t="str">
        <f>VLOOKUP(PANAJI!$I2678,Code2Loc,2,FALSE)</f>
        <v>TIN BLD/COL</v>
      </c>
    </row>
    <row r="2679" spans="1:10" ht="15.75" hidden="1" customHeight="1" x14ac:dyDescent="0.25">
      <c r="A2679" s="29" t="s">
        <v>2172</v>
      </c>
      <c r="B2679" s="30">
        <v>114</v>
      </c>
      <c r="C2679" s="30" t="s">
        <v>81</v>
      </c>
      <c r="D2679" s="30">
        <v>4</v>
      </c>
      <c r="E2679" s="30">
        <v>4</v>
      </c>
      <c r="F2679" s="30" t="s">
        <v>1189</v>
      </c>
      <c r="G2679" s="31"/>
      <c r="H2679" s="31" t="s">
        <v>13</v>
      </c>
      <c r="I2679" s="18" t="s">
        <v>82</v>
      </c>
      <c r="J2679" s="32" t="str">
        <f>VLOOKUP(PANAJI!$I2679,Code2Loc,2,FALSE)</f>
        <v>GULYAKADE</v>
      </c>
    </row>
    <row r="2680" spans="1:10" ht="15.75" hidden="1" customHeight="1" x14ac:dyDescent="0.25">
      <c r="A2680" s="29" t="s">
        <v>2172</v>
      </c>
      <c r="B2680" s="30">
        <v>114</v>
      </c>
      <c r="C2680" s="30" t="s">
        <v>83</v>
      </c>
      <c r="D2680" s="30">
        <v>5</v>
      </c>
      <c r="E2680" s="30">
        <v>5</v>
      </c>
      <c r="F2680" s="30" t="s">
        <v>1189</v>
      </c>
      <c r="G2680" s="31"/>
      <c r="H2680" s="31" t="s">
        <v>13</v>
      </c>
      <c r="I2680" s="18" t="s">
        <v>84</v>
      </c>
      <c r="J2680" s="32" t="str">
        <f>VLOOKUP(PANAJI!$I2680,Code2Loc,2,FALSE)</f>
        <v>PRV COPEL</v>
      </c>
    </row>
    <row r="2681" spans="1:10" ht="15.75" hidden="1" customHeight="1" x14ac:dyDescent="0.25">
      <c r="A2681" s="29" t="s">
        <v>2172</v>
      </c>
      <c r="B2681" s="30">
        <v>114</v>
      </c>
      <c r="C2681" s="30" t="s">
        <v>85</v>
      </c>
      <c r="D2681" s="30">
        <v>6</v>
      </c>
      <c r="E2681" s="30">
        <v>6</v>
      </c>
      <c r="F2681" s="30" t="s">
        <v>1189</v>
      </c>
      <c r="G2681" s="31"/>
      <c r="H2681" s="31" t="s">
        <v>13</v>
      </c>
      <c r="I2681" s="18" t="s">
        <v>86</v>
      </c>
      <c r="J2681" s="32" t="str">
        <f>VLOOKUP(PANAJI!$I2681,Code2Loc,2,FALSE)</f>
        <v>PRV WADAKAD</v>
      </c>
    </row>
    <row r="2682" spans="1:10" ht="15.75" hidden="1" customHeight="1" x14ac:dyDescent="0.25">
      <c r="A2682" s="29" t="s">
        <v>2172</v>
      </c>
      <c r="B2682" s="30">
        <v>114</v>
      </c>
      <c r="C2682" s="30" t="s">
        <v>87</v>
      </c>
      <c r="D2682" s="30">
        <v>7</v>
      </c>
      <c r="E2682" s="30">
        <v>7</v>
      </c>
      <c r="F2682" s="30" t="s">
        <v>1189</v>
      </c>
      <c r="G2682" s="31"/>
      <c r="H2682" s="31" t="s">
        <v>13</v>
      </c>
      <c r="I2682" s="18" t="s">
        <v>88</v>
      </c>
      <c r="J2682" s="32" t="str">
        <f>VLOOKUP(PANAJI!$I2682,Code2Loc,2,FALSE)</f>
        <v>PRV BAZAR</v>
      </c>
    </row>
    <row r="2683" spans="1:10" ht="15.75" hidden="1" customHeight="1" x14ac:dyDescent="0.25">
      <c r="A2683" s="29" t="s">
        <v>2172</v>
      </c>
      <c r="B2683" s="30">
        <v>114</v>
      </c>
      <c r="C2683" s="30" t="s">
        <v>89</v>
      </c>
      <c r="D2683" s="30">
        <v>8</v>
      </c>
      <c r="E2683" s="30">
        <v>8</v>
      </c>
      <c r="F2683" s="30" t="s">
        <v>1189</v>
      </c>
      <c r="G2683" s="31"/>
      <c r="H2683" s="31" t="s">
        <v>13</v>
      </c>
      <c r="I2683" s="18" t="s">
        <v>90</v>
      </c>
      <c r="J2683" s="32" t="str">
        <f>VLOOKUP(PANAJI!$I2683,Code2Loc,2,FALSE)</f>
        <v>GIRI CROSS</v>
      </c>
    </row>
    <row r="2684" spans="1:10" ht="15.75" hidden="1" customHeight="1" x14ac:dyDescent="0.25">
      <c r="A2684" s="29" t="s">
        <v>2172</v>
      </c>
      <c r="B2684" s="30">
        <v>114</v>
      </c>
      <c r="C2684" s="30" t="s">
        <v>91</v>
      </c>
      <c r="D2684" s="30">
        <v>9</v>
      </c>
      <c r="E2684" s="30">
        <v>9</v>
      </c>
      <c r="F2684" s="30" t="s">
        <v>1189</v>
      </c>
      <c r="G2684" s="31"/>
      <c r="H2684" s="31" t="s">
        <v>13</v>
      </c>
      <c r="I2684" s="18" t="s">
        <v>92</v>
      </c>
      <c r="J2684" s="32" t="str">
        <f>VLOOKUP(PANAJI!$I2684,Code2Loc,2,FALSE)</f>
        <v>GREEN PARK</v>
      </c>
    </row>
    <row r="2685" spans="1:10" ht="15.75" hidden="1" customHeight="1" x14ac:dyDescent="0.25">
      <c r="A2685" s="29" t="s">
        <v>2172</v>
      </c>
      <c r="B2685" s="30">
        <v>114</v>
      </c>
      <c r="C2685" s="30" t="s">
        <v>93</v>
      </c>
      <c r="D2685" s="30">
        <v>10</v>
      </c>
      <c r="E2685" s="30">
        <v>10</v>
      </c>
      <c r="F2685" s="30" t="s">
        <v>1189</v>
      </c>
      <c r="G2685" s="31"/>
      <c r="H2685" s="31" t="s">
        <v>13</v>
      </c>
      <c r="I2685" s="18" t="s">
        <v>94</v>
      </c>
      <c r="J2685" s="32" t="str">
        <f>VLOOKUP(PANAJI!$I2685,Code2Loc,2,FALSE)</f>
        <v>GIRI CHAPEL</v>
      </c>
    </row>
    <row r="2686" spans="1:10" ht="15.75" hidden="1" customHeight="1" x14ac:dyDescent="0.25">
      <c r="A2686" s="29" t="s">
        <v>2172</v>
      </c>
      <c r="B2686" s="30">
        <v>114</v>
      </c>
      <c r="C2686" s="30" t="s">
        <v>95</v>
      </c>
      <c r="D2686" s="30">
        <v>11</v>
      </c>
      <c r="E2686" s="30">
        <v>12</v>
      </c>
      <c r="F2686" s="30" t="s">
        <v>1189</v>
      </c>
      <c r="G2686" s="31"/>
      <c r="H2686" s="31" t="s">
        <v>13</v>
      </c>
      <c r="I2686" s="18" t="s">
        <v>96</v>
      </c>
      <c r="J2686" s="32" t="str">
        <f>VLOOKUP(PANAJI!$I2686,Code2Loc,2,FALSE)</f>
        <v>MAPUSA</v>
      </c>
    </row>
    <row r="2687" spans="1:10" ht="15.75" hidden="1" customHeight="1" x14ac:dyDescent="0.25">
      <c r="A2687" s="29" t="s">
        <v>2172</v>
      </c>
      <c r="B2687" s="30">
        <v>114</v>
      </c>
      <c r="C2687" s="30" t="s">
        <v>99</v>
      </c>
      <c r="D2687" s="30">
        <v>12</v>
      </c>
      <c r="E2687" s="30">
        <v>13</v>
      </c>
      <c r="F2687" s="30" t="s">
        <v>1189</v>
      </c>
      <c r="G2687" s="31"/>
      <c r="H2687" s="31" t="s">
        <v>13</v>
      </c>
      <c r="I2687" s="18" t="s">
        <v>100</v>
      </c>
      <c r="J2687" s="32" t="str">
        <f>VLOOKUP(PANAJI!$I2687,Code2Loc,2,FALSE)</f>
        <v>MPS COURT</v>
      </c>
    </row>
    <row r="2688" spans="1:10" ht="15.75" hidden="1" customHeight="1" x14ac:dyDescent="0.25">
      <c r="A2688" s="29" t="s">
        <v>2172</v>
      </c>
      <c r="B2688" s="30">
        <v>114</v>
      </c>
      <c r="C2688" s="30" t="s">
        <v>101</v>
      </c>
      <c r="D2688" s="30">
        <v>13</v>
      </c>
      <c r="E2688" s="30">
        <v>14</v>
      </c>
      <c r="F2688" s="30" t="s">
        <v>1189</v>
      </c>
      <c r="G2688" s="31"/>
      <c r="H2688" s="31" t="s">
        <v>13</v>
      </c>
      <c r="I2688" s="18" t="s">
        <v>102</v>
      </c>
      <c r="J2688" s="32" t="str">
        <f>VLOOKUP(PANAJI!$I2688,Code2Loc,2,FALSE)</f>
        <v>DULER</v>
      </c>
    </row>
    <row r="2689" spans="1:10" ht="15.75" hidden="1" customHeight="1" x14ac:dyDescent="0.25">
      <c r="A2689" s="29" t="s">
        <v>2172</v>
      </c>
      <c r="B2689" s="30">
        <v>114</v>
      </c>
      <c r="C2689" s="30" t="s">
        <v>103</v>
      </c>
      <c r="D2689" s="30">
        <v>14</v>
      </c>
      <c r="E2689" s="30">
        <v>15</v>
      </c>
      <c r="F2689" s="30" t="s">
        <v>1189</v>
      </c>
      <c r="G2689" s="31"/>
      <c r="H2689" s="31" t="s">
        <v>13</v>
      </c>
      <c r="I2689" s="18" t="s">
        <v>104</v>
      </c>
      <c r="J2689" s="32" t="str">
        <f>VLOOKUP(PANAJI!$I2689,Code2Loc,2,FALSE)</f>
        <v>PDEM/KRWDA</v>
      </c>
    </row>
    <row r="2690" spans="1:10" ht="15.75" hidden="1" customHeight="1" x14ac:dyDescent="0.25">
      <c r="A2690" s="29" t="s">
        <v>2172</v>
      </c>
      <c r="B2690" s="30">
        <v>114</v>
      </c>
      <c r="C2690" s="30" t="s">
        <v>105</v>
      </c>
      <c r="D2690" s="30">
        <v>15</v>
      </c>
      <c r="E2690" s="30">
        <v>16</v>
      </c>
      <c r="F2690" s="30" t="s">
        <v>1189</v>
      </c>
      <c r="G2690" s="31"/>
      <c r="H2690" s="31" t="s">
        <v>13</v>
      </c>
      <c r="I2690" s="18" t="s">
        <v>106</v>
      </c>
      <c r="J2690" s="32" t="str">
        <f>VLOOKUP(PANAJI!$I2690,Code2Loc,2,FALSE)</f>
        <v>KARASWADA</v>
      </c>
    </row>
    <row r="2691" spans="1:10" ht="15.75" hidden="1" customHeight="1" x14ac:dyDescent="0.25">
      <c r="A2691" s="29" t="s">
        <v>2172</v>
      </c>
      <c r="B2691" s="30">
        <v>114</v>
      </c>
      <c r="C2691" s="30" t="s">
        <v>107</v>
      </c>
      <c r="D2691" s="30">
        <v>16</v>
      </c>
      <c r="E2691" s="30">
        <v>17</v>
      </c>
      <c r="F2691" s="30" t="s">
        <v>1189</v>
      </c>
      <c r="G2691" s="31"/>
      <c r="H2691" s="31" t="s">
        <v>13</v>
      </c>
      <c r="I2691" s="18" t="s">
        <v>108</v>
      </c>
      <c r="J2691" s="32" t="str">
        <f>VLOOKUP(PANAJI!$I2691,Code2Loc,2,FALSE)</f>
        <v>MADEL</v>
      </c>
    </row>
    <row r="2692" spans="1:10" ht="15.75" hidden="1" customHeight="1" x14ac:dyDescent="0.25">
      <c r="A2692" s="29" t="s">
        <v>2172</v>
      </c>
      <c r="B2692" s="30">
        <v>114</v>
      </c>
      <c r="C2692" s="30" t="s">
        <v>109</v>
      </c>
      <c r="D2692" s="30">
        <v>17</v>
      </c>
      <c r="E2692" s="30">
        <v>18</v>
      </c>
      <c r="F2692" s="30" t="s">
        <v>1189</v>
      </c>
      <c r="G2692" s="31"/>
      <c r="H2692" s="31" t="s">
        <v>13</v>
      </c>
      <c r="I2692" s="18" t="s">
        <v>110</v>
      </c>
      <c r="J2692" s="32" t="str">
        <f>VLOOKUP(PANAJI!$I2692,Code2Loc,2,FALSE)</f>
        <v>TIVIM</v>
      </c>
    </row>
    <row r="2693" spans="1:10" ht="15.75" hidden="1" customHeight="1" x14ac:dyDescent="0.25">
      <c r="A2693" s="29" t="s">
        <v>2172</v>
      </c>
      <c r="B2693" s="30">
        <v>114</v>
      </c>
      <c r="C2693" s="30" t="s">
        <v>111</v>
      </c>
      <c r="D2693" s="30">
        <v>18</v>
      </c>
      <c r="E2693" s="30">
        <v>19</v>
      </c>
      <c r="F2693" s="30" t="s">
        <v>1189</v>
      </c>
      <c r="G2693" s="31"/>
      <c r="H2693" s="31" t="s">
        <v>13</v>
      </c>
      <c r="I2693" s="18" t="s">
        <v>112</v>
      </c>
      <c r="J2693" s="32" t="str">
        <f>VLOOKUP(PANAJI!$I2693,Code2Loc,2,FALSE)</f>
        <v>TIVI GROUND</v>
      </c>
    </row>
    <row r="2694" spans="1:10" ht="15.75" hidden="1" customHeight="1" x14ac:dyDescent="0.25">
      <c r="A2694" s="29" t="s">
        <v>2172</v>
      </c>
      <c r="B2694" s="30">
        <v>114</v>
      </c>
      <c r="C2694" s="30" t="s">
        <v>113</v>
      </c>
      <c r="D2694" s="30">
        <v>19</v>
      </c>
      <c r="E2694" s="30">
        <v>20</v>
      </c>
      <c r="F2694" s="30" t="s">
        <v>1189</v>
      </c>
      <c r="G2694" s="31"/>
      <c r="H2694" s="31" t="s">
        <v>13</v>
      </c>
      <c r="I2694" s="18" t="s">
        <v>114</v>
      </c>
      <c r="J2694" s="32" t="str">
        <f>VLOOKUP(PANAJI!$I2694,Code2Loc,2,FALSE)</f>
        <v>CANSA BRD</v>
      </c>
    </row>
    <row r="2695" spans="1:10" ht="15.75" hidden="1" customHeight="1" x14ac:dyDescent="0.25">
      <c r="A2695" s="29" t="s">
        <v>2172</v>
      </c>
      <c r="B2695" s="30">
        <v>114</v>
      </c>
      <c r="C2695" s="30" t="s">
        <v>115</v>
      </c>
      <c r="D2695" s="30">
        <v>20</v>
      </c>
      <c r="E2695" s="30">
        <v>21</v>
      </c>
      <c r="F2695" s="30" t="s">
        <v>1189</v>
      </c>
      <c r="G2695" s="31"/>
      <c r="H2695" s="31" t="s">
        <v>13</v>
      </c>
      <c r="I2695" s="18" t="s">
        <v>116</v>
      </c>
      <c r="J2695" s="32" t="str">
        <f>VLOOKUP(PANAJI!$I2695,Code2Loc,2,FALSE)</f>
        <v>SIRSAI RLY</v>
      </c>
    </row>
    <row r="2696" spans="1:10" ht="15.75" hidden="1" customHeight="1" x14ac:dyDescent="0.25">
      <c r="A2696" s="29" t="s">
        <v>2172</v>
      </c>
      <c r="B2696" s="30">
        <v>114</v>
      </c>
      <c r="C2696" s="30" t="s">
        <v>117</v>
      </c>
      <c r="D2696" s="30">
        <v>21</v>
      </c>
      <c r="E2696" s="30">
        <v>22</v>
      </c>
      <c r="F2696" s="30" t="s">
        <v>1189</v>
      </c>
      <c r="G2696" s="31"/>
      <c r="H2696" s="31" t="s">
        <v>13</v>
      </c>
      <c r="I2696" s="18" t="s">
        <v>118</v>
      </c>
      <c r="J2696" s="32" t="str">
        <f>VLOOKUP(PANAJI!$I2696,Code2Loc,2,FALSE)</f>
        <v>SIRSAI COPL</v>
      </c>
    </row>
    <row r="2697" spans="1:10" ht="15.75" hidden="1" customHeight="1" x14ac:dyDescent="0.25">
      <c r="A2697" s="29" t="s">
        <v>2172</v>
      </c>
      <c r="B2697" s="30">
        <v>114</v>
      </c>
      <c r="C2697" s="30" t="s">
        <v>119</v>
      </c>
      <c r="D2697" s="30">
        <v>22</v>
      </c>
      <c r="E2697" s="30">
        <v>23</v>
      </c>
      <c r="F2697" s="30" t="s">
        <v>1189</v>
      </c>
      <c r="G2697" s="31"/>
      <c r="H2697" s="31" t="s">
        <v>13</v>
      </c>
      <c r="I2697" s="18" t="s">
        <v>120</v>
      </c>
      <c r="J2697" s="32" t="str">
        <f>VLOOKUP(PANAJI!$I2697,Code2Loc,2,FALSE)</f>
        <v>CLERRA SCOL</v>
      </c>
    </row>
    <row r="2698" spans="1:10" ht="15.75" hidden="1" customHeight="1" x14ac:dyDescent="0.25">
      <c r="A2698" s="29" t="s">
        <v>2172</v>
      </c>
      <c r="B2698" s="30">
        <v>114</v>
      </c>
      <c r="C2698" s="30" t="s">
        <v>121</v>
      </c>
      <c r="D2698" s="30">
        <v>23</v>
      </c>
      <c r="E2698" s="30">
        <v>24</v>
      </c>
      <c r="F2698" s="30" t="s">
        <v>1189</v>
      </c>
      <c r="G2698" s="31"/>
      <c r="H2698" s="31" t="s">
        <v>13</v>
      </c>
      <c r="I2698" s="18" t="s">
        <v>122</v>
      </c>
      <c r="J2698" s="32" t="str">
        <f>VLOOKUP(PANAJI!$I2698,Code2Loc,2,FALSE)</f>
        <v>ASSNODA</v>
      </c>
    </row>
    <row r="2699" spans="1:10" ht="15.75" hidden="1" customHeight="1" x14ac:dyDescent="0.25">
      <c r="A2699" s="29" t="s">
        <v>2172</v>
      </c>
      <c r="B2699" s="30">
        <v>114</v>
      </c>
      <c r="C2699" s="30" t="s">
        <v>123</v>
      </c>
      <c r="D2699" s="30">
        <v>24</v>
      </c>
      <c r="E2699" s="30">
        <v>26</v>
      </c>
      <c r="F2699" s="30" t="s">
        <v>1189</v>
      </c>
      <c r="G2699" s="31"/>
      <c r="H2699" s="31" t="s">
        <v>13</v>
      </c>
      <c r="I2699" s="18" t="s">
        <v>124</v>
      </c>
      <c r="J2699" s="32" t="str">
        <f>VLOOKUP(PANAJI!$I2699,Code2Loc,2,FALSE)</f>
        <v>MULGAO B/S</v>
      </c>
    </row>
    <row r="2700" spans="1:10" ht="15.75" hidden="1" customHeight="1" x14ac:dyDescent="0.25">
      <c r="A2700" s="29" t="s">
        <v>2172</v>
      </c>
      <c r="B2700" s="30">
        <v>114</v>
      </c>
      <c r="C2700" s="30" t="s">
        <v>125</v>
      </c>
      <c r="D2700" s="30">
        <v>25</v>
      </c>
      <c r="E2700" s="30">
        <v>28</v>
      </c>
      <c r="F2700" s="30" t="s">
        <v>1189</v>
      </c>
      <c r="G2700" s="31"/>
      <c r="H2700" s="31" t="s">
        <v>13</v>
      </c>
      <c r="I2700" s="18" t="s">
        <v>126</v>
      </c>
      <c r="J2700" s="32" t="str">
        <f>VLOOKUP(PANAJI!$I2700,Code2Loc,2,FALSE)</f>
        <v>MULGAO TMP</v>
      </c>
    </row>
    <row r="2701" spans="1:10" ht="15.75" hidden="1" customHeight="1" x14ac:dyDescent="0.25">
      <c r="A2701" s="29" t="s">
        <v>2172</v>
      </c>
      <c r="B2701" s="30">
        <v>114</v>
      </c>
      <c r="C2701" s="30" t="s">
        <v>127</v>
      </c>
      <c r="D2701" s="30">
        <v>26</v>
      </c>
      <c r="E2701" s="30">
        <v>29</v>
      </c>
      <c r="F2701" s="30" t="s">
        <v>1189</v>
      </c>
      <c r="G2701" s="31"/>
      <c r="H2701" s="31" t="s">
        <v>13</v>
      </c>
      <c r="I2701" s="18" t="s">
        <v>128</v>
      </c>
      <c r="J2701" s="32" t="str">
        <f>VLOOKUP(PANAJI!$I2701,Code2Loc,2,FALSE)</f>
        <v>VALSHI</v>
      </c>
    </row>
    <row r="2702" spans="1:10" ht="15.75" hidden="1" customHeight="1" x14ac:dyDescent="0.25">
      <c r="A2702" s="29" t="s">
        <v>2172</v>
      </c>
      <c r="B2702" s="30">
        <v>114</v>
      </c>
      <c r="C2702" s="30" t="s">
        <v>129</v>
      </c>
      <c r="D2702" s="30">
        <v>27</v>
      </c>
      <c r="E2702" s="30">
        <v>30</v>
      </c>
      <c r="F2702" s="30" t="s">
        <v>1189</v>
      </c>
      <c r="G2702" s="31"/>
      <c r="H2702" s="31" t="s">
        <v>13</v>
      </c>
      <c r="I2702" s="18" t="s">
        <v>130</v>
      </c>
      <c r="J2702" s="32" t="str">
        <f>VLOOKUP(PANAJI!$I2702,Code2Loc,2,FALSE)</f>
        <v>BICHOLIM</v>
      </c>
    </row>
    <row r="2703" spans="1:10" ht="15.75" hidden="1" customHeight="1" x14ac:dyDescent="0.25">
      <c r="A2703" s="29" t="s">
        <v>2172</v>
      </c>
      <c r="B2703" s="30">
        <v>114</v>
      </c>
      <c r="C2703" s="30" t="s">
        <v>131</v>
      </c>
      <c r="D2703" s="30">
        <v>28</v>
      </c>
      <c r="E2703" s="30">
        <v>32</v>
      </c>
      <c r="F2703" s="30" t="s">
        <v>1189</v>
      </c>
      <c r="G2703" s="31"/>
      <c r="H2703" s="31" t="s">
        <v>13</v>
      </c>
      <c r="I2703" s="18" t="s">
        <v>132</v>
      </c>
      <c r="J2703" s="32" t="str">
        <f>VLOOKUP(PANAJI!$I2703,Code2Loc,2,FALSE)</f>
        <v>ZATYE COLGE</v>
      </c>
    </row>
    <row r="2704" spans="1:10" ht="15.75" hidden="1" customHeight="1" x14ac:dyDescent="0.25">
      <c r="A2704" s="29" t="s">
        <v>2172</v>
      </c>
      <c r="B2704" s="30">
        <v>114</v>
      </c>
      <c r="C2704" s="30" t="s">
        <v>133</v>
      </c>
      <c r="D2704" s="30">
        <v>29</v>
      </c>
      <c r="E2704" s="30">
        <v>34</v>
      </c>
      <c r="F2704" s="30" t="s">
        <v>1189</v>
      </c>
      <c r="G2704" s="31"/>
      <c r="H2704" s="31" t="s">
        <v>13</v>
      </c>
      <c r="I2704" s="18" t="s">
        <v>134</v>
      </c>
      <c r="J2704" s="32" t="str">
        <f>VLOOKUP(PANAJI!$I2704,Code2Loc,2,FALSE)</f>
        <v>SARVAN X</v>
      </c>
    </row>
    <row r="2705" spans="1:10" ht="15.75" hidden="1" customHeight="1" x14ac:dyDescent="0.25">
      <c r="A2705" s="29" t="s">
        <v>2172</v>
      </c>
      <c r="B2705" s="30">
        <v>114</v>
      </c>
      <c r="C2705" s="30" t="s">
        <v>135</v>
      </c>
      <c r="D2705" s="30">
        <v>30</v>
      </c>
      <c r="E2705" s="30">
        <v>35</v>
      </c>
      <c r="F2705" s="30" t="s">
        <v>1189</v>
      </c>
      <c r="G2705" s="31"/>
      <c r="H2705" s="31" t="s">
        <v>13</v>
      </c>
      <c r="I2705" s="18" t="s">
        <v>136</v>
      </c>
      <c r="J2705" s="32" t="str">
        <f>VLOOKUP(PANAJI!$I2705,Code2Loc,2,FALSE)</f>
        <v>ADHAR HSPTL</v>
      </c>
    </row>
    <row r="2706" spans="1:10" ht="15.75" hidden="1" customHeight="1" x14ac:dyDescent="0.25">
      <c r="A2706" s="29" t="s">
        <v>2172</v>
      </c>
      <c r="B2706" s="30">
        <v>114</v>
      </c>
      <c r="C2706" s="30" t="s">
        <v>137</v>
      </c>
      <c r="D2706" s="30">
        <v>31</v>
      </c>
      <c r="E2706" s="30">
        <v>36</v>
      </c>
      <c r="F2706" s="30" t="s">
        <v>1189</v>
      </c>
      <c r="G2706" s="31"/>
      <c r="H2706" s="31" t="s">
        <v>13</v>
      </c>
      <c r="I2706" s="18" t="s">
        <v>138</v>
      </c>
      <c r="J2706" s="32" t="str">
        <f>VLOOKUP(PANAJI!$I2706,Code2Loc,2,FALSE)</f>
        <v>VIJAY NAGAR</v>
      </c>
    </row>
    <row r="2707" spans="1:10" ht="15.75" hidden="1" customHeight="1" x14ac:dyDescent="0.25">
      <c r="A2707" s="29" t="s">
        <v>2172</v>
      </c>
      <c r="B2707" s="30">
        <v>114</v>
      </c>
      <c r="C2707" s="30" t="s">
        <v>139</v>
      </c>
      <c r="D2707" s="30">
        <v>32</v>
      </c>
      <c r="E2707" s="30">
        <v>37</v>
      </c>
      <c r="F2707" s="30" t="s">
        <v>1189</v>
      </c>
      <c r="G2707" s="31"/>
      <c r="H2707" s="31" t="s">
        <v>13</v>
      </c>
      <c r="I2707" s="18" t="s">
        <v>140</v>
      </c>
      <c r="J2707" s="32" t="str">
        <f>VLOOKUP(PANAJI!$I2707,Code2Loc,2,FALSE)</f>
        <v>KARAPUR TSK</v>
      </c>
    </row>
    <row r="2708" spans="1:10" ht="15.75" hidden="1" customHeight="1" x14ac:dyDescent="0.25">
      <c r="A2708" s="29" t="s">
        <v>2172</v>
      </c>
      <c r="B2708" s="30">
        <v>114</v>
      </c>
      <c r="C2708" s="30" t="s">
        <v>141</v>
      </c>
      <c r="D2708" s="30">
        <v>33</v>
      </c>
      <c r="E2708" s="30">
        <v>38</v>
      </c>
      <c r="F2708" s="30" t="s">
        <v>1189</v>
      </c>
      <c r="G2708" s="31"/>
      <c r="H2708" s="31" t="s">
        <v>13</v>
      </c>
      <c r="I2708" s="18" t="s">
        <v>142</v>
      </c>
      <c r="J2708" s="32" t="str">
        <f>VLOOKUP(PANAJI!$I2708,Code2Loc,2,FALSE)</f>
        <v>SANKHALI</v>
      </c>
    </row>
    <row r="2709" spans="1:10" ht="15.75" hidden="1" customHeight="1" x14ac:dyDescent="0.25">
      <c r="A2709" s="29" t="s">
        <v>2172</v>
      </c>
      <c r="B2709" s="30">
        <v>114</v>
      </c>
      <c r="C2709" s="30" t="s">
        <v>432</v>
      </c>
      <c r="D2709" s="30">
        <v>34</v>
      </c>
      <c r="E2709" s="30">
        <v>39</v>
      </c>
      <c r="F2709" s="30" t="s">
        <v>1189</v>
      </c>
      <c r="G2709" s="31"/>
      <c r="H2709" s="31" t="s">
        <v>13</v>
      </c>
      <c r="I2709" s="18" t="s">
        <v>433</v>
      </c>
      <c r="J2709" s="32" t="str">
        <f>VLOOKUP(PANAJI!$I2709,Code2Loc,2,FALSE)</f>
        <v>TULSIMALA</v>
      </c>
    </row>
    <row r="2710" spans="1:10" ht="15.75" hidden="1" customHeight="1" x14ac:dyDescent="0.25">
      <c r="A2710" s="29" t="s">
        <v>2172</v>
      </c>
      <c r="B2710" s="30">
        <v>114</v>
      </c>
      <c r="C2710" s="30" t="s">
        <v>434</v>
      </c>
      <c r="D2710" s="30">
        <v>35</v>
      </c>
      <c r="E2710" s="30">
        <v>42</v>
      </c>
      <c r="F2710" s="30" t="s">
        <v>1189</v>
      </c>
      <c r="G2710" s="31"/>
      <c r="H2710" s="31" t="s">
        <v>13</v>
      </c>
      <c r="I2710" s="18" t="s">
        <v>435</v>
      </c>
      <c r="J2710" s="32" t="str">
        <f>VLOOKUP(PANAJI!$I2710,Code2Loc,2,FALSE)</f>
        <v>PARYE</v>
      </c>
    </row>
    <row r="2711" spans="1:10" ht="15.75" hidden="1" customHeight="1" x14ac:dyDescent="0.25">
      <c r="A2711" s="29" t="s">
        <v>2172</v>
      </c>
      <c r="B2711" s="30">
        <v>114</v>
      </c>
      <c r="C2711" s="30" t="s">
        <v>2173</v>
      </c>
      <c r="D2711" s="30">
        <v>36</v>
      </c>
      <c r="E2711" s="30">
        <v>45</v>
      </c>
      <c r="F2711" s="30" t="s">
        <v>1189</v>
      </c>
      <c r="G2711" s="30">
        <v>1</v>
      </c>
      <c r="H2711" s="30" t="s">
        <v>13</v>
      </c>
      <c r="I2711" s="18" t="s">
        <v>2174</v>
      </c>
      <c r="J2711" s="32" t="str">
        <f>VLOOKUP(PANAJI!$I2711,Code2Loc,2,FALSE)</f>
        <v>KUDCHRE JNC</v>
      </c>
    </row>
    <row r="2712" spans="1:10" ht="15.75" hidden="1" customHeight="1" x14ac:dyDescent="0.25">
      <c r="A2712" s="29" t="s">
        <v>2172</v>
      </c>
      <c r="B2712" s="30">
        <v>114</v>
      </c>
      <c r="C2712" s="30" t="s">
        <v>2175</v>
      </c>
      <c r="D2712" s="30">
        <v>37</v>
      </c>
      <c r="E2712" s="30">
        <v>49</v>
      </c>
      <c r="F2712" s="30" t="s">
        <v>1189</v>
      </c>
      <c r="G2712" s="30">
        <v>2</v>
      </c>
      <c r="H2712" s="30" t="s">
        <v>13</v>
      </c>
      <c r="I2712" s="18" t="s">
        <v>2176</v>
      </c>
      <c r="J2712" s="32" t="str">
        <f>VLOOKUP(PANAJI!$I2712,Code2Loc,2,FALSE)</f>
        <v>AYEE C.POST</v>
      </c>
    </row>
    <row r="2713" spans="1:10" ht="15.75" hidden="1" customHeight="1" x14ac:dyDescent="0.25">
      <c r="A2713" s="29" t="s">
        <v>2172</v>
      </c>
      <c r="B2713" s="30">
        <v>114</v>
      </c>
      <c r="C2713" s="30" t="s">
        <v>2177</v>
      </c>
      <c r="D2713" s="30">
        <v>38</v>
      </c>
      <c r="E2713" s="30">
        <v>51</v>
      </c>
      <c r="F2713" s="30" t="s">
        <v>1189</v>
      </c>
      <c r="G2713" s="31"/>
      <c r="H2713" s="31" t="s">
        <v>13</v>
      </c>
      <c r="I2713" s="18" t="s">
        <v>2178</v>
      </c>
      <c r="J2713" s="32" t="str">
        <f>VLOOKUP(PANAJI!$I2713,Code2Loc,2,FALSE)</f>
        <v>MATNE</v>
      </c>
    </row>
    <row r="2714" spans="1:10" ht="15.75" hidden="1" customHeight="1" x14ac:dyDescent="0.25">
      <c r="A2714" s="29" t="s">
        <v>2172</v>
      </c>
      <c r="B2714" s="30">
        <v>114</v>
      </c>
      <c r="C2714" s="30" t="s">
        <v>2179</v>
      </c>
      <c r="D2714" s="30">
        <v>39</v>
      </c>
      <c r="E2714" s="30">
        <v>54</v>
      </c>
      <c r="F2714" s="30" t="s">
        <v>1189</v>
      </c>
      <c r="G2714" s="31"/>
      <c r="H2714" s="31" t="s">
        <v>13</v>
      </c>
      <c r="I2714" s="18" t="s">
        <v>2180</v>
      </c>
      <c r="J2714" s="32" t="str">
        <f>VLOOKUP(PANAJI!$I2714,Code2Loc,2,FALSE)</f>
        <v>AMBEDGAO</v>
      </c>
    </row>
    <row r="2715" spans="1:10" ht="15.75" hidden="1" customHeight="1" x14ac:dyDescent="0.25">
      <c r="A2715" s="29" t="s">
        <v>2172</v>
      </c>
      <c r="B2715" s="30">
        <v>114</v>
      </c>
      <c r="C2715" s="30" t="s">
        <v>2181</v>
      </c>
      <c r="D2715" s="30">
        <v>40</v>
      </c>
      <c r="E2715" s="30">
        <v>60</v>
      </c>
      <c r="F2715" s="30" t="s">
        <v>1189</v>
      </c>
      <c r="G2715" s="31"/>
      <c r="H2715" s="31" t="s">
        <v>13</v>
      </c>
      <c r="I2715" s="18" t="s">
        <v>2182</v>
      </c>
      <c r="J2715" s="32" t="str">
        <f>VLOOKUP(PANAJI!$I2715,Code2Loc,2,FALSE)</f>
        <v>VAZRE TMP</v>
      </c>
    </row>
    <row r="2716" spans="1:10" ht="15.75" hidden="1" customHeight="1" x14ac:dyDescent="0.25">
      <c r="A2716" s="29" t="s">
        <v>2172</v>
      </c>
      <c r="B2716" s="30">
        <v>114</v>
      </c>
      <c r="C2716" s="30" t="s">
        <v>2183</v>
      </c>
      <c r="D2716" s="30">
        <v>41</v>
      </c>
      <c r="E2716" s="30">
        <v>64</v>
      </c>
      <c r="F2716" s="30" t="s">
        <v>1189</v>
      </c>
      <c r="G2716" s="31"/>
      <c r="H2716" s="31" t="s">
        <v>13</v>
      </c>
      <c r="I2716" s="18" t="s">
        <v>2184</v>
      </c>
      <c r="J2716" s="32" t="str">
        <f>VLOOKUP(PANAJI!$I2716,Code2Loc,2,FALSE)</f>
        <v>GIRODE</v>
      </c>
    </row>
    <row r="2717" spans="1:10" ht="15.75" hidden="1" customHeight="1" x14ac:dyDescent="0.25">
      <c r="A2717" s="29" t="s">
        <v>2172</v>
      </c>
      <c r="B2717" s="30">
        <v>114</v>
      </c>
      <c r="C2717" s="30" t="s">
        <v>488</v>
      </c>
      <c r="D2717" s="30">
        <v>42</v>
      </c>
      <c r="E2717" s="30">
        <v>66</v>
      </c>
      <c r="F2717" s="30" t="s">
        <v>1189</v>
      </c>
      <c r="G2717" s="31"/>
      <c r="H2717" s="31" t="s">
        <v>13</v>
      </c>
      <c r="I2717" s="18" t="s">
        <v>489</v>
      </c>
      <c r="J2717" s="32" t="str">
        <f>VLOOKUP(PANAJI!$I2717,Code2Loc,2,FALSE)</f>
        <v>DODAMARG</v>
      </c>
    </row>
    <row r="2718" spans="1:10" ht="15.75" hidden="1" customHeight="1" x14ac:dyDescent="0.25">
      <c r="A2718" s="29" t="s">
        <v>2185</v>
      </c>
      <c r="B2718" s="30">
        <v>115</v>
      </c>
      <c r="C2718" s="30" t="s">
        <v>11</v>
      </c>
      <c r="D2718" s="30">
        <v>1</v>
      </c>
      <c r="E2718" s="30">
        <v>0</v>
      </c>
      <c r="F2718" s="30" t="s">
        <v>1189</v>
      </c>
      <c r="G2718" s="31"/>
      <c r="H2718" s="31" t="s">
        <v>13</v>
      </c>
      <c r="I2718" s="18" t="s">
        <v>14</v>
      </c>
      <c r="J2718" s="32" t="str">
        <f>VLOOKUP(PANAJI!$I2718,Code2Loc,2,FALSE)</f>
        <v>PANAJI</v>
      </c>
    </row>
    <row r="2719" spans="1:10" ht="15.75" hidden="1" customHeight="1" x14ac:dyDescent="0.25">
      <c r="A2719" s="29" t="s">
        <v>2185</v>
      </c>
      <c r="B2719" s="30">
        <v>115</v>
      </c>
      <c r="C2719" s="30" t="s">
        <v>77</v>
      </c>
      <c r="D2719" s="30">
        <v>2</v>
      </c>
      <c r="E2719" s="30">
        <v>2</v>
      </c>
      <c r="F2719" s="30" t="s">
        <v>1189</v>
      </c>
      <c r="G2719" s="31"/>
      <c r="H2719" s="31" t="s">
        <v>13</v>
      </c>
      <c r="I2719" s="18" t="s">
        <v>78</v>
      </c>
      <c r="J2719" s="32" t="str">
        <f>VLOOKUP(PANAJI!$I2719,Code2Loc,2,FALSE)</f>
        <v>SAI SERVICE</v>
      </c>
    </row>
    <row r="2720" spans="1:10" ht="15.75" hidden="1" customHeight="1" x14ac:dyDescent="0.25">
      <c r="A2720" s="29" t="s">
        <v>2185</v>
      </c>
      <c r="B2720" s="30">
        <v>115</v>
      </c>
      <c r="C2720" s="30" t="s">
        <v>79</v>
      </c>
      <c r="D2720" s="30">
        <v>3</v>
      </c>
      <c r="E2720" s="30">
        <v>3</v>
      </c>
      <c r="F2720" s="30" t="s">
        <v>1189</v>
      </c>
      <c r="G2720" s="31"/>
      <c r="H2720" s="31" t="s">
        <v>13</v>
      </c>
      <c r="I2720" s="18" t="s">
        <v>80</v>
      </c>
      <c r="J2720" s="32" t="str">
        <f>VLOOKUP(PANAJI!$I2720,Code2Loc,2,FALSE)</f>
        <v>TIN BLD/COL</v>
      </c>
    </row>
    <row r="2721" spans="1:10" ht="15.75" hidden="1" customHeight="1" x14ac:dyDescent="0.25">
      <c r="A2721" s="29" t="s">
        <v>2185</v>
      </c>
      <c r="B2721" s="30">
        <v>115</v>
      </c>
      <c r="C2721" s="30" t="s">
        <v>81</v>
      </c>
      <c r="D2721" s="30">
        <v>4</v>
      </c>
      <c r="E2721" s="30">
        <v>4</v>
      </c>
      <c r="F2721" s="30" t="s">
        <v>1189</v>
      </c>
      <c r="G2721" s="31"/>
      <c r="H2721" s="31" t="s">
        <v>13</v>
      </c>
      <c r="I2721" s="18" t="s">
        <v>82</v>
      </c>
      <c r="J2721" s="32" t="str">
        <f>VLOOKUP(PANAJI!$I2721,Code2Loc,2,FALSE)</f>
        <v>GULYAKADE</v>
      </c>
    </row>
    <row r="2722" spans="1:10" ht="15.75" hidden="1" customHeight="1" x14ac:dyDescent="0.25">
      <c r="A2722" s="29" t="s">
        <v>2185</v>
      </c>
      <c r="B2722" s="30">
        <v>115</v>
      </c>
      <c r="C2722" s="30" t="s">
        <v>83</v>
      </c>
      <c r="D2722" s="30">
        <v>5</v>
      </c>
      <c r="E2722" s="30">
        <v>5</v>
      </c>
      <c r="F2722" s="30" t="s">
        <v>1189</v>
      </c>
      <c r="G2722" s="31"/>
      <c r="H2722" s="31" t="s">
        <v>13</v>
      </c>
      <c r="I2722" s="18" t="s">
        <v>84</v>
      </c>
      <c r="J2722" s="32" t="str">
        <f>VLOOKUP(PANAJI!$I2722,Code2Loc,2,FALSE)</f>
        <v>PRV COPEL</v>
      </c>
    </row>
    <row r="2723" spans="1:10" ht="15.75" hidden="1" customHeight="1" x14ac:dyDescent="0.25">
      <c r="A2723" s="29" t="s">
        <v>2185</v>
      </c>
      <c r="B2723" s="30">
        <v>115</v>
      </c>
      <c r="C2723" s="30" t="s">
        <v>85</v>
      </c>
      <c r="D2723" s="30">
        <v>6</v>
      </c>
      <c r="E2723" s="30">
        <v>6</v>
      </c>
      <c r="F2723" s="30" t="s">
        <v>1189</v>
      </c>
      <c r="G2723" s="31"/>
      <c r="H2723" s="31" t="s">
        <v>13</v>
      </c>
      <c r="I2723" s="18" t="s">
        <v>86</v>
      </c>
      <c r="J2723" s="32" t="str">
        <f>VLOOKUP(PANAJI!$I2723,Code2Loc,2,FALSE)</f>
        <v>PRV WADAKAD</v>
      </c>
    </row>
    <row r="2724" spans="1:10" ht="15.75" hidden="1" customHeight="1" x14ac:dyDescent="0.25">
      <c r="A2724" s="29" t="s">
        <v>2185</v>
      </c>
      <c r="B2724" s="30">
        <v>115</v>
      </c>
      <c r="C2724" s="30" t="s">
        <v>87</v>
      </c>
      <c r="D2724" s="30">
        <v>7</v>
      </c>
      <c r="E2724" s="30">
        <v>7</v>
      </c>
      <c r="F2724" s="30" t="s">
        <v>1189</v>
      </c>
      <c r="G2724" s="31"/>
      <c r="H2724" s="31" t="s">
        <v>13</v>
      </c>
      <c r="I2724" s="18" t="s">
        <v>88</v>
      </c>
      <c r="J2724" s="32" t="str">
        <f>VLOOKUP(PANAJI!$I2724,Code2Loc,2,FALSE)</f>
        <v>PRV BAZAR</v>
      </c>
    </row>
    <row r="2725" spans="1:10" ht="15.75" hidden="1" customHeight="1" x14ac:dyDescent="0.25">
      <c r="A2725" s="29" t="s">
        <v>2185</v>
      </c>
      <c r="B2725" s="30">
        <v>115</v>
      </c>
      <c r="C2725" s="30" t="s">
        <v>89</v>
      </c>
      <c r="D2725" s="30">
        <v>8</v>
      </c>
      <c r="E2725" s="30">
        <v>8</v>
      </c>
      <c r="F2725" s="30" t="s">
        <v>1189</v>
      </c>
      <c r="G2725" s="31"/>
      <c r="H2725" s="31" t="s">
        <v>13</v>
      </c>
      <c r="I2725" s="18" t="s">
        <v>90</v>
      </c>
      <c r="J2725" s="32" t="str">
        <f>VLOOKUP(PANAJI!$I2725,Code2Loc,2,FALSE)</f>
        <v>GIRI CROSS</v>
      </c>
    </row>
    <row r="2726" spans="1:10" ht="15.75" hidden="1" customHeight="1" x14ac:dyDescent="0.25">
      <c r="A2726" s="29" t="s">
        <v>2185</v>
      </c>
      <c r="B2726" s="30">
        <v>115</v>
      </c>
      <c r="C2726" s="30" t="s">
        <v>91</v>
      </c>
      <c r="D2726" s="30">
        <v>9</v>
      </c>
      <c r="E2726" s="30">
        <v>9</v>
      </c>
      <c r="F2726" s="30" t="s">
        <v>1189</v>
      </c>
      <c r="G2726" s="31"/>
      <c r="H2726" s="31" t="s">
        <v>13</v>
      </c>
      <c r="I2726" s="18" t="s">
        <v>92</v>
      </c>
      <c r="J2726" s="32" t="str">
        <f>VLOOKUP(PANAJI!$I2726,Code2Loc,2,FALSE)</f>
        <v>GREEN PARK</v>
      </c>
    </row>
    <row r="2727" spans="1:10" ht="15.75" hidden="1" customHeight="1" x14ac:dyDescent="0.25">
      <c r="A2727" s="29" t="s">
        <v>2185</v>
      </c>
      <c r="B2727" s="30">
        <v>115</v>
      </c>
      <c r="C2727" s="30" t="s">
        <v>93</v>
      </c>
      <c r="D2727" s="30">
        <v>10</v>
      </c>
      <c r="E2727" s="30">
        <v>10</v>
      </c>
      <c r="F2727" s="30" t="s">
        <v>1189</v>
      </c>
      <c r="G2727" s="31"/>
      <c r="H2727" s="31" t="s">
        <v>13</v>
      </c>
      <c r="I2727" s="18" t="s">
        <v>94</v>
      </c>
      <c r="J2727" s="32" t="str">
        <f>VLOOKUP(PANAJI!$I2727,Code2Loc,2,FALSE)</f>
        <v>GIRI CHAPEL</v>
      </c>
    </row>
    <row r="2728" spans="1:10" ht="15.75" hidden="1" customHeight="1" x14ac:dyDescent="0.25">
      <c r="A2728" s="29" t="s">
        <v>2185</v>
      </c>
      <c r="B2728" s="30">
        <v>115</v>
      </c>
      <c r="C2728" s="30" t="s">
        <v>95</v>
      </c>
      <c r="D2728" s="30">
        <v>11</v>
      </c>
      <c r="E2728" s="30">
        <v>12</v>
      </c>
      <c r="F2728" s="30" t="s">
        <v>1189</v>
      </c>
      <c r="G2728" s="31"/>
      <c r="H2728" s="31" t="s">
        <v>13</v>
      </c>
      <c r="I2728" s="18" t="s">
        <v>96</v>
      </c>
      <c r="J2728" s="32" t="str">
        <f>VLOOKUP(PANAJI!$I2728,Code2Loc,2,FALSE)</f>
        <v>MAPUSA</v>
      </c>
    </row>
    <row r="2729" spans="1:10" ht="15.75" hidden="1" customHeight="1" x14ac:dyDescent="0.25">
      <c r="A2729" s="29" t="s">
        <v>2185</v>
      </c>
      <c r="B2729" s="30">
        <v>115</v>
      </c>
      <c r="C2729" s="30" t="s">
        <v>99</v>
      </c>
      <c r="D2729" s="30">
        <v>12</v>
      </c>
      <c r="E2729" s="30">
        <v>13</v>
      </c>
      <c r="F2729" s="30" t="s">
        <v>1189</v>
      </c>
      <c r="G2729" s="31"/>
      <c r="H2729" s="31" t="s">
        <v>13</v>
      </c>
      <c r="I2729" s="18" t="s">
        <v>100</v>
      </c>
      <c r="J2729" s="32" t="str">
        <f>VLOOKUP(PANAJI!$I2729,Code2Loc,2,FALSE)</f>
        <v>MPS COURT</v>
      </c>
    </row>
    <row r="2730" spans="1:10" ht="15.75" hidden="1" customHeight="1" x14ac:dyDescent="0.25">
      <c r="A2730" s="29" t="s">
        <v>2185</v>
      </c>
      <c r="B2730" s="30">
        <v>115</v>
      </c>
      <c r="C2730" s="30" t="s">
        <v>101</v>
      </c>
      <c r="D2730" s="30">
        <v>13</v>
      </c>
      <c r="E2730" s="30">
        <v>14</v>
      </c>
      <c r="F2730" s="30" t="s">
        <v>1189</v>
      </c>
      <c r="G2730" s="31"/>
      <c r="H2730" s="31" t="s">
        <v>13</v>
      </c>
      <c r="I2730" s="18" t="s">
        <v>102</v>
      </c>
      <c r="J2730" s="32" t="str">
        <f>VLOOKUP(PANAJI!$I2730,Code2Loc,2,FALSE)</f>
        <v>DULER</v>
      </c>
    </row>
    <row r="2731" spans="1:10" ht="15.75" hidden="1" customHeight="1" x14ac:dyDescent="0.25">
      <c r="A2731" s="29" t="s">
        <v>2185</v>
      </c>
      <c r="B2731" s="30">
        <v>115</v>
      </c>
      <c r="C2731" s="30" t="s">
        <v>103</v>
      </c>
      <c r="D2731" s="30">
        <v>14</v>
      </c>
      <c r="E2731" s="30">
        <v>15</v>
      </c>
      <c r="F2731" s="30" t="s">
        <v>1189</v>
      </c>
      <c r="G2731" s="31"/>
      <c r="H2731" s="31" t="s">
        <v>13</v>
      </c>
      <c r="I2731" s="18" t="s">
        <v>104</v>
      </c>
      <c r="J2731" s="32" t="str">
        <f>VLOOKUP(PANAJI!$I2731,Code2Loc,2,FALSE)</f>
        <v>PDEM/KRWDA</v>
      </c>
    </row>
    <row r="2732" spans="1:10" ht="15.75" hidden="1" customHeight="1" x14ac:dyDescent="0.25">
      <c r="A2732" s="29" t="s">
        <v>2185</v>
      </c>
      <c r="B2732" s="30">
        <v>115</v>
      </c>
      <c r="C2732" s="30" t="s">
        <v>105</v>
      </c>
      <c r="D2732" s="30">
        <v>15</v>
      </c>
      <c r="E2732" s="30">
        <v>16</v>
      </c>
      <c r="F2732" s="30" t="s">
        <v>1189</v>
      </c>
      <c r="G2732" s="31"/>
      <c r="H2732" s="31" t="s">
        <v>13</v>
      </c>
      <c r="I2732" s="18" t="s">
        <v>106</v>
      </c>
      <c r="J2732" s="32" t="str">
        <f>VLOOKUP(PANAJI!$I2732,Code2Loc,2,FALSE)</f>
        <v>KARASWADA</v>
      </c>
    </row>
    <row r="2733" spans="1:10" ht="15.75" hidden="1" customHeight="1" x14ac:dyDescent="0.25">
      <c r="A2733" s="29" t="s">
        <v>2185</v>
      </c>
      <c r="B2733" s="30">
        <v>115</v>
      </c>
      <c r="C2733" s="30" t="s">
        <v>707</v>
      </c>
      <c r="D2733" s="30">
        <v>16</v>
      </c>
      <c r="E2733" s="30">
        <v>18</v>
      </c>
      <c r="F2733" s="30" t="s">
        <v>1189</v>
      </c>
      <c r="G2733" s="31"/>
      <c r="H2733" s="31" t="s">
        <v>13</v>
      </c>
      <c r="I2733" s="18" t="s">
        <v>708</v>
      </c>
      <c r="J2733" s="32" t="str">
        <f>VLOOKUP(PANAJI!$I2733,Code2Loc,2,FALSE)</f>
        <v>C HUSIG BRD</v>
      </c>
    </row>
    <row r="2734" spans="1:10" ht="15.75" hidden="1" customHeight="1" x14ac:dyDescent="0.25">
      <c r="A2734" s="29" t="s">
        <v>2185</v>
      </c>
      <c r="B2734" s="30">
        <v>115</v>
      </c>
      <c r="C2734" s="30" t="s">
        <v>709</v>
      </c>
      <c r="D2734" s="30">
        <v>17</v>
      </c>
      <c r="E2734" s="30">
        <v>19</v>
      </c>
      <c r="F2734" s="30" t="s">
        <v>1189</v>
      </c>
      <c r="G2734" s="31"/>
      <c r="H2734" s="31" t="s">
        <v>13</v>
      </c>
      <c r="I2734" s="18" t="s">
        <v>710</v>
      </c>
      <c r="J2734" s="32" t="str">
        <f>VLOOKUP(PANAJI!$I2734,Code2Loc,2,FALSE)</f>
        <v>BINANI</v>
      </c>
    </row>
    <row r="2735" spans="1:10" ht="15.75" hidden="1" customHeight="1" x14ac:dyDescent="0.25">
      <c r="A2735" s="29" t="s">
        <v>2185</v>
      </c>
      <c r="B2735" s="30">
        <v>115</v>
      </c>
      <c r="C2735" s="30" t="s">
        <v>711</v>
      </c>
      <c r="D2735" s="30">
        <v>18</v>
      </c>
      <c r="E2735" s="30">
        <v>20</v>
      </c>
      <c r="F2735" s="30" t="s">
        <v>1189</v>
      </c>
      <c r="G2735" s="31"/>
      <c r="H2735" s="31" t="s">
        <v>13</v>
      </c>
      <c r="I2735" s="18" t="s">
        <v>712</v>
      </c>
      <c r="J2735" s="32" t="str">
        <f>VLOOKUP(PANAJI!$I2735,Code2Loc,2,FALSE)</f>
        <v>COLVALE</v>
      </c>
    </row>
    <row r="2736" spans="1:10" ht="15.75" hidden="1" customHeight="1" x14ac:dyDescent="0.25">
      <c r="A2736" s="29" t="s">
        <v>2185</v>
      </c>
      <c r="B2736" s="30">
        <v>115</v>
      </c>
      <c r="C2736" s="30" t="s">
        <v>713</v>
      </c>
      <c r="D2736" s="30">
        <v>19</v>
      </c>
      <c r="E2736" s="30">
        <v>21</v>
      </c>
      <c r="F2736" s="30" t="s">
        <v>1189</v>
      </c>
      <c r="G2736" s="31"/>
      <c r="H2736" s="31" t="s">
        <v>13</v>
      </c>
      <c r="I2736" s="18" t="s">
        <v>714</v>
      </c>
      <c r="J2736" s="32" t="str">
        <f>VLOOKUP(PANAJI!$I2736,Code2Loc,2,FALSE)</f>
        <v>MAHAKHAJAN</v>
      </c>
    </row>
    <row r="2737" spans="1:10" ht="15.75" hidden="1" customHeight="1" x14ac:dyDescent="0.25">
      <c r="A2737" s="29" t="s">
        <v>2185</v>
      </c>
      <c r="B2737" s="30">
        <v>115</v>
      </c>
      <c r="C2737" s="30" t="s">
        <v>715</v>
      </c>
      <c r="D2737" s="30">
        <v>20</v>
      </c>
      <c r="E2737" s="30">
        <v>22</v>
      </c>
      <c r="F2737" s="30" t="s">
        <v>1189</v>
      </c>
      <c r="G2737" s="31"/>
      <c r="H2737" s="31" t="s">
        <v>13</v>
      </c>
      <c r="I2737" s="18" t="s">
        <v>716</v>
      </c>
      <c r="J2737" s="32" t="str">
        <f>VLOOKUP(PANAJI!$I2737,Code2Loc,2,FALSE)</f>
        <v>DHARGAL</v>
      </c>
    </row>
    <row r="2738" spans="1:10" ht="15.75" hidden="1" customHeight="1" x14ac:dyDescent="0.25">
      <c r="A2738" s="29" t="s">
        <v>2185</v>
      </c>
      <c r="B2738" s="30">
        <v>115</v>
      </c>
      <c r="C2738" s="30" t="s">
        <v>717</v>
      </c>
      <c r="D2738" s="30">
        <v>21</v>
      </c>
      <c r="E2738" s="30">
        <v>24</v>
      </c>
      <c r="F2738" s="30" t="s">
        <v>1189</v>
      </c>
      <c r="G2738" s="31"/>
      <c r="H2738" s="31" t="s">
        <v>13</v>
      </c>
      <c r="I2738" s="18" t="s">
        <v>718</v>
      </c>
      <c r="J2738" s="32" t="str">
        <f>VLOOKUP(PANAJI!$I2738,Code2Loc,2,FALSE)</f>
        <v>KULAN</v>
      </c>
    </row>
    <row r="2739" spans="1:10" ht="15.75" hidden="1" customHeight="1" x14ac:dyDescent="0.25">
      <c r="A2739" s="29" t="s">
        <v>2185</v>
      </c>
      <c r="B2739" s="30">
        <v>115</v>
      </c>
      <c r="C2739" s="30" t="s">
        <v>817</v>
      </c>
      <c r="D2739" s="30">
        <v>22</v>
      </c>
      <c r="E2739" s="30">
        <v>25</v>
      </c>
      <c r="F2739" s="30" t="s">
        <v>1189</v>
      </c>
      <c r="G2739" s="31"/>
      <c r="H2739" s="31" t="s">
        <v>13</v>
      </c>
      <c r="I2739" s="18" t="s">
        <v>818</v>
      </c>
      <c r="J2739" s="32" t="str">
        <f>VLOOKUP(PANAJI!$I2739,Code2Loc,2,FALSE)</f>
        <v>OSHELBAG</v>
      </c>
    </row>
    <row r="2740" spans="1:10" ht="15.75" hidden="1" customHeight="1" x14ac:dyDescent="0.25">
      <c r="A2740" s="29" t="s">
        <v>2185</v>
      </c>
      <c r="B2740" s="30">
        <v>115</v>
      </c>
      <c r="C2740" s="30" t="s">
        <v>819</v>
      </c>
      <c r="D2740" s="30">
        <v>23</v>
      </c>
      <c r="E2740" s="30">
        <v>26</v>
      </c>
      <c r="F2740" s="30" t="s">
        <v>1189</v>
      </c>
      <c r="G2740" s="31"/>
      <c r="H2740" s="31" t="s">
        <v>13</v>
      </c>
      <c r="I2740" s="18" t="s">
        <v>820</v>
      </c>
      <c r="J2740" s="32" t="str">
        <f>VLOOKUP(PANAJI!$I2740,Code2Loc,2,FALSE)</f>
        <v>WALPE</v>
      </c>
    </row>
    <row r="2741" spans="1:10" ht="15.75" hidden="1" customHeight="1" x14ac:dyDescent="0.25">
      <c r="A2741" s="29" t="s">
        <v>2185</v>
      </c>
      <c r="B2741" s="30">
        <v>115</v>
      </c>
      <c r="C2741" s="30" t="s">
        <v>821</v>
      </c>
      <c r="D2741" s="30">
        <v>24</v>
      </c>
      <c r="E2741" s="30">
        <v>27</v>
      </c>
      <c r="F2741" s="30" t="s">
        <v>1189</v>
      </c>
      <c r="G2741" s="31"/>
      <c r="H2741" s="31" t="s">
        <v>13</v>
      </c>
      <c r="I2741" s="18" t="s">
        <v>822</v>
      </c>
      <c r="J2741" s="32" t="str">
        <f>VLOOKUP(PANAJI!$I2741,Code2Loc,2,FALSE)</f>
        <v>WALPE COLGE</v>
      </c>
    </row>
    <row r="2742" spans="1:10" ht="15.75" hidden="1" customHeight="1" x14ac:dyDescent="0.25">
      <c r="A2742" s="29" t="s">
        <v>2185</v>
      </c>
      <c r="B2742" s="30">
        <v>115</v>
      </c>
      <c r="C2742" s="30" t="s">
        <v>823</v>
      </c>
      <c r="D2742" s="30">
        <v>25</v>
      </c>
      <c r="E2742" s="30">
        <v>28</v>
      </c>
      <c r="F2742" s="30" t="s">
        <v>1189</v>
      </c>
      <c r="G2742" s="31"/>
      <c r="H2742" s="31" t="s">
        <v>13</v>
      </c>
      <c r="I2742" s="18" t="s">
        <v>824</v>
      </c>
      <c r="J2742" s="32" t="str">
        <f>VLOOKUP(PANAJI!$I2742,Code2Loc,2,FALSE)</f>
        <v>MALPE</v>
      </c>
    </row>
    <row r="2743" spans="1:10" ht="15.75" hidden="1" customHeight="1" x14ac:dyDescent="0.25">
      <c r="A2743" s="29" t="s">
        <v>2185</v>
      </c>
      <c r="B2743" s="30">
        <v>115</v>
      </c>
      <c r="C2743" s="30" t="s">
        <v>825</v>
      </c>
      <c r="D2743" s="30">
        <v>26</v>
      </c>
      <c r="E2743" s="30">
        <v>30</v>
      </c>
      <c r="F2743" s="30" t="s">
        <v>1189</v>
      </c>
      <c r="G2743" s="31"/>
      <c r="H2743" s="31" t="s">
        <v>13</v>
      </c>
      <c r="I2743" s="18" t="s">
        <v>826</v>
      </c>
      <c r="J2743" s="32" t="str">
        <f>VLOOKUP(PANAJI!$I2743,Code2Loc,2,FALSE)</f>
        <v>PEDNE</v>
      </c>
    </row>
    <row r="2744" spans="1:10" ht="15.75" hidden="1" customHeight="1" x14ac:dyDescent="0.25">
      <c r="A2744" s="29" t="s">
        <v>2185</v>
      </c>
      <c r="B2744" s="30">
        <v>115</v>
      </c>
      <c r="C2744" s="30" t="s">
        <v>827</v>
      </c>
      <c r="D2744" s="30">
        <v>27</v>
      </c>
      <c r="E2744" s="30">
        <v>32</v>
      </c>
      <c r="F2744" s="30" t="s">
        <v>1189</v>
      </c>
      <c r="G2744" s="31"/>
      <c r="H2744" s="31" t="s">
        <v>13</v>
      </c>
      <c r="I2744" s="18" t="s">
        <v>828</v>
      </c>
      <c r="J2744" s="32" t="str">
        <f>VLOOKUP(PANAJI!$I2744,Code2Loc,2,FALSE)</f>
        <v>NAIBAG</v>
      </c>
    </row>
    <row r="2745" spans="1:10" ht="15.75" hidden="1" customHeight="1" x14ac:dyDescent="0.25">
      <c r="A2745" s="29" t="s">
        <v>2185</v>
      </c>
      <c r="B2745" s="30">
        <v>115</v>
      </c>
      <c r="C2745" s="30" t="s">
        <v>799</v>
      </c>
      <c r="D2745" s="30">
        <v>28</v>
      </c>
      <c r="E2745" s="30">
        <v>33</v>
      </c>
      <c r="F2745" s="30" t="s">
        <v>1189</v>
      </c>
      <c r="G2745" s="31">
        <v>1</v>
      </c>
      <c r="H2745" s="31" t="s">
        <v>13</v>
      </c>
      <c r="I2745" s="18" t="s">
        <v>800</v>
      </c>
      <c r="J2745" s="32" t="str">
        <f>VLOOKUP(PANAJI!$I2745,Code2Loc,2,FALSE)</f>
        <v>STD. BRIDGE</v>
      </c>
    </row>
    <row r="2746" spans="1:10" ht="15.75" hidden="1" customHeight="1" x14ac:dyDescent="0.25">
      <c r="A2746" s="29" t="s">
        <v>2185</v>
      </c>
      <c r="B2746" s="30">
        <v>115</v>
      </c>
      <c r="C2746" s="30" t="s">
        <v>1222</v>
      </c>
      <c r="D2746" s="30">
        <v>29</v>
      </c>
      <c r="E2746" s="30">
        <v>35</v>
      </c>
      <c r="F2746" s="30" t="s">
        <v>1189</v>
      </c>
      <c r="G2746" s="31">
        <v>2</v>
      </c>
      <c r="H2746" s="31" t="s">
        <v>13</v>
      </c>
      <c r="I2746" s="18" t="s">
        <v>1223</v>
      </c>
      <c r="J2746" s="32" t="str">
        <f>VLOOKUP(PANAJI!$I2746,Code2Loc,2,FALSE)</f>
        <v>SATARDA</v>
      </c>
    </row>
    <row r="2747" spans="1:10" ht="15.75" hidden="1" customHeight="1" x14ac:dyDescent="0.25">
      <c r="A2747" s="29" t="s">
        <v>2185</v>
      </c>
      <c r="B2747" s="30">
        <v>115</v>
      </c>
      <c r="C2747" s="30" t="s">
        <v>2186</v>
      </c>
      <c r="D2747" s="30">
        <v>30</v>
      </c>
      <c r="E2747" s="30">
        <v>39</v>
      </c>
      <c r="F2747" s="30" t="s">
        <v>1189</v>
      </c>
      <c r="G2747" s="31"/>
      <c r="H2747" s="31" t="s">
        <v>13</v>
      </c>
      <c r="I2747" s="18" t="s">
        <v>2187</v>
      </c>
      <c r="J2747" s="32" t="str">
        <f>VLOOKUP(PANAJI!$I2747,Code2Loc,2,FALSE)</f>
        <v>SATELI</v>
      </c>
    </row>
    <row r="2748" spans="1:10" ht="15.75" hidden="1" customHeight="1" x14ac:dyDescent="0.25">
      <c r="A2748" s="29" t="s">
        <v>2185</v>
      </c>
      <c r="B2748" s="30">
        <v>115</v>
      </c>
      <c r="C2748" s="30" t="s">
        <v>2188</v>
      </c>
      <c r="D2748" s="30">
        <v>31</v>
      </c>
      <c r="E2748" s="30">
        <v>40</v>
      </c>
      <c r="F2748" s="30" t="s">
        <v>1189</v>
      </c>
      <c r="G2748" s="31"/>
      <c r="H2748" s="31" t="s">
        <v>13</v>
      </c>
      <c r="I2748" s="18" t="s">
        <v>2189</v>
      </c>
      <c r="J2748" s="32" t="str">
        <f>VLOOKUP(PANAJI!$I2748,Code2Loc,2,FALSE)</f>
        <v>AROS TITA</v>
      </c>
    </row>
    <row r="2749" spans="1:10" ht="15.75" hidden="1" customHeight="1" x14ac:dyDescent="0.25">
      <c r="A2749" s="29" t="s">
        <v>2185</v>
      </c>
      <c r="B2749" s="30">
        <v>115</v>
      </c>
      <c r="C2749" s="30" t="s">
        <v>2190</v>
      </c>
      <c r="D2749" s="30">
        <v>32</v>
      </c>
      <c r="E2749" s="30">
        <v>41</v>
      </c>
      <c r="F2749" s="30" t="s">
        <v>1189</v>
      </c>
      <c r="G2749" s="31"/>
      <c r="H2749" s="31" t="s">
        <v>13</v>
      </c>
      <c r="I2749" s="18" t="s">
        <v>2191</v>
      </c>
      <c r="J2749" s="32" t="str">
        <f>VLOOKUP(PANAJI!$I2749,Code2Loc,2,FALSE)</f>
        <v>KONDURA TIT</v>
      </c>
    </row>
    <row r="2750" spans="1:10" ht="15.75" hidden="1" customHeight="1" x14ac:dyDescent="0.25">
      <c r="A2750" s="29" t="s">
        <v>2185</v>
      </c>
      <c r="B2750" s="30">
        <v>115</v>
      </c>
      <c r="C2750" s="30" t="s">
        <v>2192</v>
      </c>
      <c r="D2750" s="30">
        <v>33</v>
      </c>
      <c r="E2750" s="30">
        <v>44</v>
      </c>
      <c r="F2750" s="30" t="s">
        <v>1189</v>
      </c>
      <c r="G2750" s="31"/>
      <c r="H2750" s="31" t="s">
        <v>30</v>
      </c>
      <c r="I2750" s="18" t="s">
        <v>2193</v>
      </c>
      <c r="J2750" s="32" t="str">
        <f>VLOOKUP(PANAJI!$I2750,Code2Loc,2,FALSE)</f>
        <v>MALEWAD</v>
      </c>
    </row>
    <row r="2751" spans="1:10" ht="15.75" hidden="1" customHeight="1" x14ac:dyDescent="0.25">
      <c r="A2751" s="29" t="s">
        <v>2185</v>
      </c>
      <c r="B2751" s="30">
        <v>115</v>
      </c>
      <c r="C2751" s="30" t="s">
        <v>2194</v>
      </c>
      <c r="D2751" s="30">
        <v>34</v>
      </c>
      <c r="E2751" s="30">
        <v>47</v>
      </c>
      <c r="F2751" s="30" t="s">
        <v>1189</v>
      </c>
      <c r="G2751" s="31"/>
      <c r="H2751" s="31" t="s">
        <v>13</v>
      </c>
      <c r="I2751" s="18" t="s">
        <v>2195</v>
      </c>
      <c r="J2751" s="32" t="str">
        <f>VLOOKUP(PANAJI!$I2751,Code2Loc,2,FALSE)</f>
        <v>AJGAO/TIROD</v>
      </c>
    </row>
    <row r="2752" spans="1:10" ht="15.75" hidden="1" customHeight="1" x14ac:dyDescent="0.25">
      <c r="A2752" s="29" t="s">
        <v>2185</v>
      </c>
      <c r="B2752" s="30">
        <v>115</v>
      </c>
      <c r="C2752" s="30" t="s">
        <v>247</v>
      </c>
      <c r="D2752" s="30">
        <v>35</v>
      </c>
      <c r="E2752" s="30">
        <v>50</v>
      </c>
      <c r="F2752" s="30" t="s">
        <v>1189</v>
      </c>
      <c r="G2752" s="31"/>
      <c r="H2752" s="31" t="s">
        <v>13</v>
      </c>
      <c r="I2752" s="18" t="s">
        <v>2196</v>
      </c>
      <c r="J2752" s="32" t="str">
        <f>VLOOKUP(PANAJI!$I2752,Code2Loc,2,FALSE)</f>
        <v>SHIRODA-MH</v>
      </c>
    </row>
    <row r="2753" spans="1:10" ht="15.75" hidden="1" customHeight="1" x14ac:dyDescent="0.25">
      <c r="A2753" s="29" t="s">
        <v>2185</v>
      </c>
      <c r="B2753" s="30">
        <v>115</v>
      </c>
      <c r="C2753" s="30" t="s">
        <v>1192</v>
      </c>
      <c r="D2753" s="30">
        <v>36</v>
      </c>
      <c r="E2753" s="30">
        <v>53</v>
      </c>
      <c r="F2753" s="30" t="s">
        <v>1189</v>
      </c>
      <c r="G2753" s="31"/>
      <c r="H2753" s="31" t="s">
        <v>13</v>
      </c>
      <c r="I2753" s="18" t="s">
        <v>1191</v>
      </c>
      <c r="J2753" s="32" t="str">
        <f>VLOOKUP(PANAJI!$I2753,Code2Loc,2,FALSE)</f>
        <v>ARONDA CROS</v>
      </c>
    </row>
    <row r="2754" spans="1:10" ht="15.75" hidden="1" customHeight="1" x14ac:dyDescent="0.25">
      <c r="A2754" s="29" t="s">
        <v>2185</v>
      </c>
      <c r="B2754" s="30">
        <v>115</v>
      </c>
      <c r="C2754" s="30" t="s">
        <v>1195</v>
      </c>
      <c r="D2754" s="30">
        <v>37</v>
      </c>
      <c r="E2754" s="30">
        <v>54</v>
      </c>
      <c r="F2754" s="30" t="s">
        <v>1189</v>
      </c>
      <c r="G2754" s="31"/>
      <c r="H2754" s="31" t="s">
        <v>13</v>
      </c>
      <c r="I2754" s="18" t="s">
        <v>1196</v>
      </c>
      <c r="J2754" s="32" t="str">
        <f>VLOOKUP(PANAJI!$I2754,Code2Loc,2,FALSE)</f>
        <v>TATA METAL</v>
      </c>
    </row>
    <row r="2755" spans="1:10" ht="15.75" hidden="1" customHeight="1" x14ac:dyDescent="0.25">
      <c r="A2755" s="29" t="s">
        <v>2185</v>
      </c>
      <c r="B2755" s="30">
        <v>115</v>
      </c>
      <c r="C2755" s="30" t="s">
        <v>1197</v>
      </c>
      <c r="D2755" s="30">
        <v>38</v>
      </c>
      <c r="E2755" s="30">
        <v>56</v>
      </c>
      <c r="F2755" s="30" t="s">
        <v>1189</v>
      </c>
      <c r="G2755" s="31"/>
      <c r="H2755" s="31" t="s">
        <v>13</v>
      </c>
      <c r="I2755" s="18" t="s">
        <v>1198</v>
      </c>
      <c r="J2755" s="32" t="str">
        <f>VLOOKUP(PANAJI!$I2755,Code2Loc,2,FALSE)</f>
        <v>TEREKHOL</v>
      </c>
    </row>
    <row r="2756" spans="1:10" ht="15.75" hidden="1" customHeight="1" x14ac:dyDescent="0.25">
      <c r="A2756" s="29" t="s">
        <v>2197</v>
      </c>
      <c r="B2756" s="30">
        <v>116</v>
      </c>
      <c r="C2756" s="30" t="s">
        <v>11</v>
      </c>
      <c r="D2756" s="30">
        <v>1</v>
      </c>
      <c r="E2756" s="30">
        <v>0</v>
      </c>
      <c r="F2756" s="30" t="s">
        <v>1463</v>
      </c>
      <c r="G2756" s="31"/>
      <c r="H2756" s="31" t="s">
        <v>13</v>
      </c>
      <c r="I2756" s="18" t="s">
        <v>14</v>
      </c>
      <c r="J2756" s="32" t="str">
        <f>VLOOKUP(PANAJI!$I2756,Code2Loc,2,FALSE)</f>
        <v>PANAJI</v>
      </c>
    </row>
    <row r="2757" spans="1:10" ht="15.75" hidden="1" customHeight="1" x14ac:dyDescent="0.25">
      <c r="A2757" s="29" t="s">
        <v>2197</v>
      </c>
      <c r="B2757" s="30">
        <v>116</v>
      </c>
      <c r="C2757" s="30" t="s">
        <v>77</v>
      </c>
      <c r="D2757" s="30">
        <v>2</v>
      </c>
      <c r="E2757" s="30">
        <v>2</v>
      </c>
      <c r="F2757" s="30" t="s">
        <v>1463</v>
      </c>
      <c r="G2757" s="31"/>
      <c r="H2757" s="31" t="s">
        <v>13</v>
      </c>
      <c r="I2757" s="18" t="s">
        <v>78</v>
      </c>
      <c r="J2757" s="32" t="str">
        <f>VLOOKUP(PANAJI!$I2757,Code2Loc,2,FALSE)</f>
        <v>SAI SERVICE</v>
      </c>
    </row>
    <row r="2758" spans="1:10" ht="15.75" hidden="1" customHeight="1" x14ac:dyDescent="0.25">
      <c r="A2758" s="29" t="s">
        <v>2197</v>
      </c>
      <c r="B2758" s="30">
        <v>116</v>
      </c>
      <c r="C2758" s="30" t="s">
        <v>79</v>
      </c>
      <c r="D2758" s="30">
        <v>3</v>
      </c>
      <c r="E2758" s="30">
        <v>3</v>
      </c>
      <c r="F2758" s="30" t="s">
        <v>1463</v>
      </c>
      <c r="G2758" s="31"/>
      <c r="H2758" s="31" t="s">
        <v>13</v>
      </c>
      <c r="I2758" s="18" t="s">
        <v>80</v>
      </c>
      <c r="J2758" s="32" t="str">
        <f>VLOOKUP(PANAJI!$I2758,Code2Loc,2,FALSE)</f>
        <v>TIN BLD/COL</v>
      </c>
    </row>
    <row r="2759" spans="1:10" ht="15.75" hidden="1" customHeight="1" x14ac:dyDescent="0.25">
      <c r="A2759" s="29" t="s">
        <v>2197</v>
      </c>
      <c r="B2759" s="30">
        <v>116</v>
      </c>
      <c r="C2759" s="30" t="s">
        <v>81</v>
      </c>
      <c r="D2759" s="30">
        <v>4</v>
      </c>
      <c r="E2759" s="30">
        <v>4</v>
      </c>
      <c r="F2759" s="30" t="s">
        <v>1463</v>
      </c>
      <c r="G2759" s="31"/>
      <c r="H2759" s="31" t="s">
        <v>13</v>
      </c>
      <c r="I2759" s="18" t="s">
        <v>82</v>
      </c>
      <c r="J2759" s="32" t="str">
        <f>VLOOKUP(PANAJI!$I2759,Code2Loc,2,FALSE)</f>
        <v>GULYAKADE</v>
      </c>
    </row>
    <row r="2760" spans="1:10" ht="15.75" hidden="1" customHeight="1" x14ac:dyDescent="0.25">
      <c r="A2760" s="29" t="s">
        <v>2197</v>
      </c>
      <c r="B2760" s="30">
        <v>116</v>
      </c>
      <c r="C2760" s="30" t="s">
        <v>83</v>
      </c>
      <c r="D2760" s="30">
        <v>5</v>
      </c>
      <c r="E2760" s="30">
        <v>5</v>
      </c>
      <c r="F2760" s="30" t="s">
        <v>1463</v>
      </c>
      <c r="G2760" s="31"/>
      <c r="H2760" s="31" t="s">
        <v>13</v>
      </c>
      <c r="I2760" s="18" t="s">
        <v>84</v>
      </c>
      <c r="J2760" s="32" t="str">
        <f>VLOOKUP(PANAJI!$I2760,Code2Loc,2,FALSE)</f>
        <v>PRV COPEL</v>
      </c>
    </row>
    <row r="2761" spans="1:10" ht="15.75" hidden="1" customHeight="1" x14ac:dyDescent="0.25">
      <c r="A2761" s="29" t="s">
        <v>2197</v>
      </c>
      <c r="B2761" s="30">
        <v>116</v>
      </c>
      <c r="C2761" s="30" t="s">
        <v>85</v>
      </c>
      <c r="D2761" s="30">
        <v>6</v>
      </c>
      <c r="E2761" s="30">
        <v>6</v>
      </c>
      <c r="F2761" s="30" t="s">
        <v>1463</v>
      </c>
      <c r="G2761" s="31"/>
      <c r="H2761" s="31" t="s">
        <v>13</v>
      </c>
      <c r="I2761" s="18" t="s">
        <v>86</v>
      </c>
      <c r="J2761" s="32" t="str">
        <f>VLOOKUP(PANAJI!$I2761,Code2Loc,2,FALSE)</f>
        <v>PRV WADAKAD</v>
      </c>
    </row>
    <row r="2762" spans="1:10" ht="15.75" hidden="1" customHeight="1" x14ac:dyDescent="0.25">
      <c r="A2762" s="29" t="s">
        <v>2197</v>
      </c>
      <c r="B2762" s="30">
        <v>116</v>
      </c>
      <c r="C2762" s="30" t="s">
        <v>87</v>
      </c>
      <c r="D2762" s="30">
        <v>7</v>
      </c>
      <c r="E2762" s="30">
        <v>7</v>
      </c>
      <c r="F2762" s="30" t="s">
        <v>1463</v>
      </c>
      <c r="G2762" s="31"/>
      <c r="H2762" s="31" t="s">
        <v>13</v>
      </c>
      <c r="I2762" s="18" t="s">
        <v>88</v>
      </c>
      <c r="J2762" s="32" t="str">
        <f>VLOOKUP(PANAJI!$I2762,Code2Loc,2,FALSE)</f>
        <v>PRV BAZAR</v>
      </c>
    </row>
    <row r="2763" spans="1:10" ht="15.75" hidden="1" customHeight="1" x14ac:dyDescent="0.25">
      <c r="A2763" s="29" t="s">
        <v>2197</v>
      </c>
      <c r="B2763" s="30">
        <v>116</v>
      </c>
      <c r="C2763" s="30" t="s">
        <v>89</v>
      </c>
      <c r="D2763" s="30">
        <v>8</v>
      </c>
      <c r="E2763" s="30">
        <v>8</v>
      </c>
      <c r="F2763" s="30" t="s">
        <v>1463</v>
      </c>
      <c r="G2763" s="31"/>
      <c r="H2763" s="31" t="s">
        <v>13</v>
      </c>
      <c r="I2763" s="18" t="s">
        <v>90</v>
      </c>
      <c r="J2763" s="32" t="str">
        <f>VLOOKUP(PANAJI!$I2763,Code2Loc,2,FALSE)</f>
        <v>GIRI CROSS</v>
      </c>
    </row>
    <row r="2764" spans="1:10" ht="15.75" hidden="1" customHeight="1" x14ac:dyDescent="0.25">
      <c r="A2764" s="29" t="s">
        <v>2197</v>
      </c>
      <c r="B2764" s="30">
        <v>116</v>
      </c>
      <c r="C2764" s="30" t="s">
        <v>91</v>
      </c>
      <c r="D2764" s="30">
        <v>9</v>
      </c>
      <c r="E2764" s="30">
        <v>9</v>
      </c>
      <c r="F2764" s="30" t="s">
        <v>1463</v>
      </c>
      <c r="G2764" s="31"/>
      <c r="H2764" s="31" t="s">
        <v>13</v>
      </c>
      <c r="I2764" s="18" t="s">
        <v>92</v>
      </c>
      <c r="J2764" s="32" t="str">
        <f>VLOOKUP(PANAJI!$I2764,Code2Loc,2,FALSE)</f>
        <v>GREEN PARK</v>
      </c>
    </row>
    <row r="2765" spans="1:10" ht="15.75" hidden="1" customHeight="1" x14ac:dyDescent="0.25">
      <c r="A2765" s="29" t="s">
        <v>2197</v>
      </c>
      <c r="B2765" s="30">
        <v>116</v>
      </c>
      <c r="C2765" s="30" t="s">
        <v>93</v>
      </c>
      <c r="D2765" s="30">
        <v>10</v>
      </c>
      <c r="E2765" s="30">
        <v>10</v>
      </c>
      <c r="F2765" s="30" t="s">
        <v>1463</v>
      </c>
      <c r="G2765" s="31"/>
      <c r="H2765" s="31" t="s">
        <v>13</v>
      </c>
      <c r="I2765" s="18" t="s">
        <v>94</v>
      </c>
      <c r="J2765" s="32" t="str">
        <f>VLOOKUP(PANAJI!$I2765,Code2Loc,2,FALSE)</f>
        <v>GIRI CHAPEL</v>
      </c>
    </row>
    <row r="2766" spans="1:10" ht="15.75" hidden="1" customHeight="1" x14ac:dyDescent="0.25">
      <c r="A2766" s="29" t="s">
        <v>2197</v>
      </c>
      <c r="B2766" s="30">
        <v>116</v>
      </c>
      <c r="C2766" s="30" t="s">
        <v>95</v>
      </c>
      <c r="D2766" s="30">
        <v>11</v>
      </c>
      <c r="E2766" s="30">
        <v>12</v>
      </c>
      <c r="F2766" s="30" t="s">
        <v>1463</v>
      </c>
      <c r="G2766" s="31"/>
      <c r="H2766" s="31" t="s">
        <v>13</v>
      </c>
      <c r="I2766" s="18" t="s">
        <v>96</v>
      </c>
      <c r="J2766" s="32" t="str">
        <f>VLOOKUP(PANAJI!$I2766,Code2Loc,2,FALSE)</f>
        <v>MAPUSA</v>
      </c>
    </row>
    <row r="2767" spans="1:10" ht="15.75" hidden="1" customHeight="1" x14ac:dyDescent="0.25">
      <c r="A2767" s="29" t="s">
        <v>2197</v>
      </c>
      <c r="B2767" s="30">
        <v>116</v>
      </c>
      <c r="C2767" s="30" t="s">
        <v>99</v>
      </c>
      <c r="D2767" s="30">
        <v>12</v>
      </c>
      <c r="E2767" s="30">
        <v>13</v>
      </c>
      <c r="F2767" s="30" t="s">
        <v>1463</v>
      </c>
      <c r="G2767" s="31"/>
      <c r="H2767" s="31" t="s">
        <v>13</v>
      </c>
      <c r="I2767" s="18" t="s">
        <v>100</v>
      </c>
      <c r="J2767" s="32" t="str">
        <f>VLOOKUP(PANAJI!$I2767,Code2Loc,2,FALSE)</f>
        <v>MPS COURT</v>
      </c>
    </row>
    <row r="2768" spans="1:10" ht="15.75" hidden="1" customHeight="1" x14ac:dyDescent="0.25">
      <c r="A2768" s="29" t="s">
        <v>2197</v>
      </c>
      <c r="B2768" s="30">
        <v>116</v>
      </c>
      <c r="C2768" s="30" t="s">
        <v>101</v>
      </c>
      <c r="D2768" s="30">
        <v>13</v>
      </c>
      <c r="E2768" s="30">
        <v>14</v>
      </c>
      <c r="F2768" s="30" t="s">
        <v>1463</v>
      </c>
      <c r="G2768" s="31"/>
      <c r="H2768" s="31" t="s">
        <v>13</v>
      </c>
      <c r="I2768" s="18" t="s">
        <v>102</v>
      </c>
      <c r="J2768" s="32" t="str">
        <f>VLOOKUP(PANAJI!$I2768,Code2Loc,2,FALSE)</f>
        <v>DULER</v>
      </c>
    </row>
    <row r="2769" spans="1:10" ht="15.75" hidden="1" customHeight="1" x14ac:dyDescent="0.25">
      <c r="A2769" s="29" t="s">
        <v>2197</v>
      </c>
      <c r="B2769" s="30">
        <v>116</v>
      </c>
      <c r="C2769" s="30" t="s">
        <v>103</v>
      </c>
      <c r="D2769" s="30">
        <v>14</v>
      </c>
      <c r="E2769" s="30">
        <v>15</v>
      </c>
      <c r="F2769" s="30" t="s">
        <v>1463</v>
      </c>
      <c r="G2769" s="31"/>
      <c r="H2769" s="31" t="s">
        <v>13</v>
      </c>
      <c r="I2769" s="18" t="s">
        <v>104</v>
      </c>
      <c r="J2769" s="32" t="str">
        <f>VLOOKUP(PANAJI!$I2769,Code2Loc,2,FALSE)</f>
        <v>PDEM/KRWDA</v>
      </c>
    </row>
    <row r="2770" spans="1:10" ht="15.75" hidden="1" customHeight="1" x14ac:dyDescent="0.25">
      <c r="A2770" s="29" t="s">
        <v>2197</v>
      </c>
      <c r="B2770" s="30">
        <v>116</v>
      </c>
      <c r="C2770" s="30" t="s">
        <v>105</v>
      </c>
      <c r="D2770" s="30">
        <v>15</v>
      </c>
      <c r="E2770" s="30">
        <v>16</v>
      </c>
      <c r="F2770" s="30" t="s">
        <v>1463</v>
      </c>
      <c r="G2770" s="31"/>
      <c r="H2770" s="31" t="s">
        <v>13</v>
      </c>
      <c r="I2770" s="18" t="s">
        <v>106</v>
      </c>
      <c r="J2770" s="32" t="str">
        <f>VLOOKUP(PANAJI!$I2770,Code2Loc,2,FALSE)</f>
        <v>KARASWADA</v>
      </c>
    </row>
    <row r="2771" spans="1:10" ht="15.75" hidden="1" customHeight="1" x14ac:dyDescent="0.25">
      <c r="A2771" s="29" t="s">
        <v>2197</v>
      </c>
      <c r="B2771" s="30">
        <v>116</v>
      </c>
      <c r="C2771" s="30" t="s">
        <v>707</v>
      </c>
      <c r="D2771" s="30">
        <v>16</v>
      </c>
      <c r="E2771" s="30">
        <v>18</v>
      </c>
      <c r="F2771" s="30" t="s">
        <v>1463</v>
      </c>
      <c r="G2771" s="31"/>
      <c r="H2771" s="31" t="s">
        <v>13</v>
      </c>
      <c r="I2771" s="18" t="s">
        <v>708</v>
      </c>
      <c r="J2771" s="32" t="str">
        <f>VLOOKUP(PANAJI!$I2771,Code2Loc,2,FALSE)</f>
        <v>C HUSIG BRD</v>
      </c>
    </row>
    <row r="2772" spans="1:10" ht="15.75" hidden="1" customHeight="1" x14ac:dyDescent="0.25">
      <c r="A2772" s="29" t="s">
        <v>2197</v>
      </c>
      <c r="B2772" s="30">
        <v>116</v>
      </c>
      <c r="C2772" s="30" t="s">
        <v>709</v>
      </c>
      <c r="D2772" s="30">
        <v>17</v>
      </c>
      <c r="E2772" s="30">
        <v>19</v>
      </c>
      <c r="F2772" s="30" t="s">
        <v>1463</v>
      </c>
      <c r="G2772" s="31"/>
      <c r="H2772" s="31" t="s">
        <v>13</v>
      </c>
      <c r="I2772" s="18" t="s">
        <v>710</v>
      </c>
      <c r="J2772" s="32" t="str">
        <f>VLOOKUP(PANAJI!$I2772,Code2Loc,2,FALSE)</f>
        <v>BINANI</v>
      </c>
    </row>
    <row r="2773" spans="1:10" ht="15.75" hidden="1" customHeight="1" x14ac:dyDescent="0.25">
      <c r="A2773" s="29" t="s">
        <v>2197</v>
      </c>
      <c r="B2773" s="30">
        <v>116</v>
      </c>
      <c r="C2773" s="30" t="s">
        <v>711</v>
      </c>
      <c r="D2773" s="30">
        <v>18</v>
      </c>
      <c r="E2773" s="30">
        <v>20</v>
      </c>
      <c r="F2773" s="30" t="s">
        <v>1463</v>
      </c>
      <c r="G2773" s="31"/>
      <c r="H2773" s="31" t="s">
        <v>13</v>
      </c>
      <c r="I2773" s="18" t="s">
        <v>712</v>
      </c>
      <c r="J2773" s="32" t="str">
        <f>VLOOKUP(PANAJI!$I2773,Code2Loc,2,FALSE)</f>
        <v>COLVALE</v>
      </c>
    </row>
    <row r="2774" spans="1:10" ht="15.75" hidden="1" customHeight="1" x14ac:dyDescent="0.25">
      <c r="A2774" s="29" t="s">
        <v>2197</v>
      </c>
      <c r="B2774" s="30">
        <v>116</v>
      </c>
      <c r="C2774" s="30" t="s">
        <v>713</v>
      </c>
      <c r="D2774" s="30">
        <v>19</v>
      </c>
      <c r="E2774" s="30">
        <v>21</v>
      </c>
      <c r="F2774" s="30" t="s">
        <v>1463</v>
      </c>
      <c r="G2774" s="31"/>
      <c r="H2774" s="31" t="s">
        <v>13</v>
      </c>
      <c r="I2774" s="18" t="s">
        <v>714</v>
      </c>
      <c r="J2774" s="32" t="str">
        <f>VLOOKUP(PANAJI!$I2774,Code2Loc,2,FALSE)</f>
        <v>MAHAKHAJAN</v>
      </c>
    </row>
    <row r="2775" spans="1:10" ht="15.75" hidden="1" customHeight="1" x14ac:dyDescent="0.25">
      <c r="A2775" s="29" t="s">
        <v>2197</v>
      </c>
      <c r="B2775" s="30">
        <v>116</v>
      </c>
      <c r="C2775" s="30" t="s">
        <v>715</v>
      </c>
      <c r="D2775" s="30">
        <v>20</v>
      </c>
      <c r="E2775" s="30">
        <v>22</v>
      </c>
      <c r="F2775" s="30" t="s">
        <v>1463</v>
      </c>
      <c r="G2775" s="31"/>
      <c r="H2775" s="31" t="s">
        <v>13</v>
      </c>
      <c r="I2775" s="18" t="s">
        <v>716</v>
      </c>
      <c r="J2775" s="32" t="str">
        <f>VLOOKUP(PANAJI!$I2775,Code2Loc,2,FALSE)</f>
        <v>DHARGAL</v>
      </c>
    </row>
    <row r="2776" spans="1:10" ht="15.75" hidden="1" customHeight="1" x14ac:dyDescent="0.25">
      <c r="A2776" s="29" t="s">
        <v>2197</v>
      </c>
      <c r="B2776" s="30">
        <v>116</v>
      </c>
      <c r="C2776" s="30" t="s">
        <v>717</v>
      </c>
      <c r="D2776" s="30">
        <v>21</v>
      </c>
      <c r="E2776" s="30">
        <v>24</v>
      </c>
      <c r="F2776" s="30" t="s">
        <v>1463</v>
      </c>
      <c r="G2776" s="31"/>
      <c r="H2776" s="31" t="s">
        <v>13</v>
      </c>
      <c r="I2776" s="18" t="s">
        <v>718</v>
      </c>
      <c r="J2776" s="32" t="str">
        <f>VLOOKUP(PANAJI!$I2776,Code2Loc,2,FALSE)</f>
        <v>KULAN</v>
      </c>
    </row>
    <row r="2777" spans="1:10" ht="15.75" hidden="1" customHeight="1" x14ac:dyDescent="0.25">
      <c r="A2777" s="29" t="s">
        <v>2197</v>
      </c>
      <c r="B2777" s="30">
        <v>116</v>
      </c>
      <c r="C2777" s="30" t="s">
        <v>817</v>
      </c>
      <c r="D2777" s="30">
        <v>22</v>
      </c>
      <c r="E2777" s="30">
        <v>25</v>
      </c>
      <c r="F2777" s="30" t="s">
        <v>1463</v>
      </c>
      <c r="G2777" s="31"/>
      <c r="H2777" s="31" t="s">
        <v>13</v>
      </c>
      <c r="I2777" s="18" t="s">
        <v>818</v>
      </c>
      <c r="J2777" s="32" t="str">
        <f>VLOOKUP(PANAJI!$I2777,Code2Loc,2,FALSE)</f>
        <v>OSHELBAG</v>
      </c>
    </row>
    <row r="2778" spans="1:10" ht="15.75" hidden="1" customHeight="1" x14ac:dyDescent="0.25">
      <c r="A2778" s="29" t="s">
        <v>2197</v>
      </c>
      <c r="B2778" s="30">
        <v>116</v>
      </c>
      <c r="C2778" s="30" t="s">
        <v>819</v>
      </c>
      <c r="D2778" s="30">
        <v>23</v>
      </c>
      <c r="E2778" s="30">
        <v>26</v>
      </c>
      <c r="F2778" s="30" t="s">
        <v>1463</v>
      </c>
      <c r="G2778" s="31"/>
      <c r="H2778" s="31" t="s">
        <v>13</v>
      </c>
      <c r="I2778" s="18" t="s">
        <v>820</v>
      </c>
      <c r="J2778" s="32" t="str">
        <f>VLOOKUP(PANAJI!$I2778,Code2Loc,2,FALSE)</f>
        <v>WALPE</v>
      </c>
    </row>
    <row r="2779" spans="1:10" ht="15.75" hidden="1" customHeight="1" x14ac:dyDescent="0.25">
      <c r="A2779" s="29" t="s">
        <v>2197</v>
      </c>
      <c r="B2779" s="30">
        <v>116</v>
      </c>
      <c r="C2779" s="30" t="s">
        <v>821</v>
      </c>
      <c r="D2779" s="30">
        <v>24</v>
      </c>
      <c r="E2779" s="30">
        <v>27</v>
      </c>
      <c r="F2779" s="30" t="s">
        <v>1463</v>
      </c>
      <c r="G2779" s="31"/>
      <c r="H2779" s="31" t="s">
        <v>13</v>
      </c>
      <c r="I2779" s="18" t="s">
        <v>822</v>
      </c>
      <c r="J2779" s="32" t="str">
        <f>VLOOKUP(PANAJI!$I2779,Code2Loc,2,FALSE)</f>
        <v>WALPE COLGE</v>
      </c>
    </row>
    <row r="2780" spans="1:10" ht="15.75" hidden="1" customHeight="1" x14ac:dyDescent="0.25">
      <c r="A2780" s="29" t="s">
        <v>2197</v>
      </c>
      <c r="B2780" s="30">
        <v>116</v>
      </c>
      <c r="C2780" s="30" t="s">
        <v>823</v>
      </c>
      <c r="D2780" s="30">
        <v>25</v>
      </c>
      <c r="E2780" s="30">
        <v>28</v>
      </c>
      <c r="F2780" s="30" t="s">
        <v>1463</v>
      </c>
      <c r="G2780" s="31"/>
      <c r="H2780" s="31" t="s">
        <v>13</v>
      </c>
      <c r="I2780" s="18" t="s">
        <v>824</v>
      </c>
      <c r="J2780" s="32" t="str">
        <f>VLOOKUP(PANAJI!$I2780,Code2Loc,2,FALSE)</f>
        <v>MALPE</v>
      </c>
    </row>
    <row r="2781" spans="1:10" ht="15.75" hidden="1" customHeight="1" x14ac:dyDescent="0.25">
      <c r="A2781" s="29" t="s">
        <v>2197</v>
      </c>
      <c r="B2781" s="30">
        <v>116</v>
      </c>
      <c r="C2781" s="30" t="s">
        <v>825</v>
      </c>
      <c r="D2781" s="30">
        <v>26</v>
      </c>
      <c r="E2781" s="30">
        <v>30</v>
      </c>
      <c r="F2781" s="30" t="s">
        <v>1463</v>
      </c>
      <c r="G2781" s="31"/>
      <c r="H2781" s="31" t="s">
        <v>13</v>
      </c>
      <c r="I2781" s="18" t="s">
        <v>826</v>
      </c>
      <c r="J2781" s="32" t="str">
        <f>VLOOKUP(PANAJI!$I2781,Code2Loc,2,FALSE)</f>
        <v>PEDNE</v>
      </c>
    </row>
    <row r="2782" spans="1:10" ht="15.75" hidden="1" customHeight="1" x14ac:dyDescent="0.25">
      <c r="A2782" s="29" t="s">
        <v>2197</v>
      </c>
      <c r="B2782" s="30">
        <v>116</v>
      </c>
      <c r="C2782" s="30" t="s">
        <v>827</v>
      </c>
      <c r="D2782" s="30">
        <v>27</v>
      </c>
      <c r="E2782" s="30">
        <v>32</v>
      </c>
      <c r="F2782" s="30" t="s">
        <v>1463</v>
      </c>
      <c r="G2782" s="31"/>
      <c r="H2782" s="31" t="s">
        <v>13</v>
      </c>
      <c r="I2782" s="18" t="s">
        <v>828</v>
      </c>
      <c r="J2782" s="32" t="str">
        <f>VLOOKUP(PANAJI!$I2782,Code2Loc,2,FALSE)</f>
        <v>NAIBAG</v>
      </c>
    </row>
    <row r="2783" spans="1:10" ht="15.75" hidden="1" customHeight="1" x14ac:dyDescent="0.25">
      <c r="A2783" s="29" t="s">
        <v>2197</v>
      </c>
      <c r="B2783" s="30">
        <v>116</v>
      </c>
      <c r="C2783" s="30" t="s">
        <v>799</v>
      </c>
      <c r="D2783" s="30">
        <v>28</v>
      </c>
      <c r="E2783" s="30">
        <v>33</v>
      </c>
      <c r="F2783" s="30" t="s">
        <v>1463</v>
      </c>
      <c r="G2783" s="31">
        <v>1</v>
      </c>
      <c r="H2783" s="31" t="s">
        <v>13</v>
      </c>
      <c r="I2783" s="18" t="s">
        <v>800</v>
      </c>
      <c r="J2783" s="32" t="str">
        <f>VLOOKUP(PANAJI!$I2783,Code2Loc,2,FALSE)</f>
        <v>STD. BRIDGE</v>
      </c>
    </row>
    <row r="2784" spans="1:10" ht="15.75" hidden="1" customHeight="1" x14ac:dyDescent="0.25">
      <c r="A2784" s="29" t="s">
        <v>2197</v>
      </c>
      <c r="B2784" s="30">
        <v>116</v>
      </c>
      <c r="C2784" s="30" t="s">
        <v>1222</v>
      </c>
      <c r="D2784" s="30">
        <v>29</v>
      </c>
      <c r="E2784" s="30">
        <v>35</v>
      </c>
      <c r="F2784" s="30" t="s">
        <v>1463</v>
      </c>
      <c r="G2784" s="31">
        <v>2</v>
      </c>
      <c r="H2784" s="31" t="s">
        <v>13</v>
      </c>
      <c r="I2784" s="18" t="s">
        <v>1223</v>
      </c>
      <c r="J2784" s="32" t="str">
        <f>VLOOKUP(PANAJI!$I2784,Code2Loc,2,FALSE)</f>
        <v>SATARDA</v>
      </c>
    </row>
    <row r="2785" spans="1:10" ht="15.75" hidden="1" customHeight="1" x14ac:dyDescent="0.25">
      <c r="A2785" s="29" t="s">
        <v>2197</v>
      </c>
      <c r="B2785" s="30">
        <v>116</v>
      </c>
      <c r="C2785" s="30" t="s">
        <v>2186</v>
      </c>
      <c r="D2785" s="30">
        <v>30</v>
      </c>
      <c r="E2785" s="30">
        <v>36</v>
      </c>
      <c r="F2785" s="30" t="s">
        <v>1463</v>
      </c>
      <c r="G2785" s="31"/>
      <c r="H2785" s="31" t="s">
        <v>13</v>
      </c>
      <c r="I2785" s="18" t="s">
        <v>2187</v>
      </c>
      <c r="J2785" s="32" t="str">
        <f>VLOOKUP(PANAJI!$I2785,Code2Loc,2,FALSE)</f>
        <v>SATELI</v>
      </c>
    </row>
    <row r="2786" spans="1:10" ht="15.75" hidden="1" customHeight="1" x14ac:dyDescent="0.25">
      <c r="A2786" s="29" t="s">
        <v>2197</v>
      </c>
      <c r="B2786" s="30">
        <v>116</v>
      </c>
      <c r="C2786" s="30" t="s">
        <v>2188</v>
      </c>
      <c r="D2786" s="30">
        <v>31</v>
      </c>
      <c r="E2786" s="30">
        <v>37</v>
      </c>
      <c r="F2786" s="30" t="s">
        <v>1463</v>
      </c>
      <c r="G2786" s="31"/>
      <c r="H2786" s="31" t="s">
        <v>13</v>
      </c>
      <c r="I2786" s="18" t="s">
        <v>2189</v>
      </c>
      <c r="J2786" s="32" t="str">
        <f>VLOOKUP(PANAJI!$I2786,Code2Loc,2,FALSE)</f>
        <v>AROS TITA</v>
      </c>
    </row>
    <row r="2787" spans="1:10" ht="15.75" hidden="1" customHeight="1" x14ac:dyDescent="0.25">
      <c r="A2787" s="29" t="s">
        <v>2197</v>
      </c>
      <c r="B2787" s="30">
        <v>116</v>
      </c>
      <c r="C2787" s="30" t="s">
        <v>2190</v>
      </c>
      <c r="D2787" s="30">
        <v>32</v>
      </c>
      <c r="E2787" s="30">
        <v>38</v>
      </c>
      <c r="F2787" s="30" t="s">
        <v>1463</v>
      </c>
      <c r="G2787" s="31"/>
      <c r="H2787" s="31" t="s">
        <v>13</v>
      </c>
      <c r="I2787" s="18" t="s">
        <v>2191</v>
      </c>
      <c r="J2787" s="32" t="str">
        <f>VLOOKUP(PANAJI!$I2787,Code2Loc,2,FALSE)</f>
        <v>KONDURA TIT</v>
      </c>
    </row>
    <row r="2788" spans="1:10" ht="15.75" hidden="1" customHeight="1" x14ac:dyDescent="0.25">
      <c r="A2788" s="29" t="s">
        <v>2197</v>
      </c>
      <c r="B2788" s="30">
        <v>116</v>
      </c>
      <c r="C2788" s="30" t="s">
        <v>2192</v>
      </c>
      <c r="D2788" s="30">
        <v>33</v>
      </c>
      <c r="E2788" s="30">
        <v>41</v>
      </c>
      <c r="F2788" s="30" t="s">
        <v>1463</v>
      </c>
      <c r="G2788" s="31"/>
      <c r="H2788" s="31" t="s">
        <v>30</v>
      </c>
      <c r="I2788" s="18" t="s">
        <v>2193</v>
      </c>
      <c r="J2788" s="32" t="str">
        <f>VLOOKUP(PANAJI!$I2788,Code2Loc,2,FALSE)</f>
        <v>MALEWAD</v>
      </c>
    </row>
    <row r="2789" spans="1:10" ht="15.75" hidden="1" customHeight="1" x14ac:dyDescent="0.25">
      <c r="A2789" s="29" t="s">
        <v>2197</v>
      </c>
      <c r="B2789" s="30">
        <v>116</v>
      </c>
      <c r="C2789" s="30" t="s">
        <v>2194</v>
      </c>
      <c r="D2789" s="30">
        <v>34</v>
      </c>
      <c r="E2789" s="30">
        <v>45</v>
      </c>
      <c r="F2789" s="30" t="s">
        <v>1463</v>
      </c>
      <c r="G2789" s="31"/>
      <c r="H2789" s="31" t="s">
        <v>13</v>
      </c>
      <c r="I2789" s="18" t="s">
        <v>2195</v>
      </c>
      <c r="J2789" s="32" t="str">
        <f>VLOOKUP(PANAJI!$I2789,Code2Loc,2,FALSE)</f>
        <v>AJGAO/TIROD</v>
      </c>
    </row>
    <row r="2790" spans="1:10" ht="15.75" hidden="1" customHeight="1" x14ac:dyDescent="0.25">
      <c r="A2790" s="29" t="s">
        <v>2197</v>
      </c>
      <c r="B2790" s="30">
        <v>116</v>
      </c>
      <c r="C2790" s="30" t="s">
        <v>247</v>
      </c>
      <c r="D2790" s="30">
        <v>35</v>
      </c>
      <c r="E2790" s="30">
        <v>47</v>
      </c>
      <c r="F2790" s="30" t="s">
        <v>1463</v>
      </c>
      <c r="G2790" s="31"/>
      <c r="H2790" s="31" t="s">
        <v>13</v>
      </c>
      <c r="I2790" s="18" t="s">
        <v>2196</v>
      </c>
      <c r="J2790" s="32" t="str">
        <f>VLOOKUP(PANAJI!$I2790,Code2Loc,2,FALSE)</f>
        <v>SHIRODA-MH</v>
      </c>
    </row>
    <row r="2791" spans="1:10" ht="15.75" hidden="1" customHeight="1" x14ac:dyDescent="0.25">
      <c r="A2791" s="29" t="s">
        <v>2197</v>
      </c>
      <c r="B2791" s="30">
        <v>116</v>
      </c>
      <c r="C2791" s="30" t="s">
        <v>2198</v>
      </c>
      <c r="D2791" s="30">
        <v>36</v>
      </c>
      <c r="E2791" s="30">
        <v>49</v>
      </c>
      <c r="F2791" s="30" t="s">
        <v>1463</v>
      </c>
      <c r="G2791" s="31"/>
      <c r="H2791" s="31" t="s">
        <v>13</v>
      </c>
      <c r="I2791" s="18" t="s">
        <v>2199</v>
      </c>
      <c r="J2791" s="32" t="str">
        <f>VLOOKUP(PANAJI!$I2791,Code2Loc,2,FALSE)</f>
        <v>ARAVLI</v>
      </c>
    </row>
    <row r="2792" spans="1:10" ht="15.75" hidden="1" customHeight="1" x14ac:dyDescent="0.25">
      <c r="A2792" s="29" t="s">
        <v>2197</v>
      </c>
      <c r="B2792" s="30">
        <v>116</v>
      </c>
      <c r="C2792" s="30" t="s">
        <v>2200</v>
      </c>
      <c r="D2792" s="30">
        <v>37</v>
      </c>
      <c r="E2792" s="30">
        <v>52</v>
      </c>
      <c r="F2792" s="30" t="s">
        <v>1463</v>
      </c>
      <c r="G2792" s="31"/>
      <c r="H2792" s="31" t="s">
        <v>13</v>
      </c>
      <c r="I2792" s="18" t="s">
        <v>2201</v>
      </c>
      <c r="J2792" s="32" t="str">
        <f>VLOOKUP(PANAJI!$I2792,Code2Loc,2,FALSE)</f>
        <v>TAKAR</v>
      </c>
    </row>
    <row r="2793" spans="1:10" ht="15.75" hidden="1" customHeight="1" x14ac:dyDescent="0.25">
      <c r="A2793" s="29" t="s">
        <v>2197</v>
      </c>
      <c r="B2793" s="30">
        <v>116</v>
      </c>
      <c r="C2793" s="30" t="s">
        <v>2202</v>
      </c>
      <c r="D2793" s="30">
        <v>38</v>
      </c>
      <c r="E2793" s="30">
        <v>53</v>
      </c>
      <c r="F2793" s="30" t="s">
        <v>1463</v>
      </c>
      <c r="G2793" s="31"/>
      <c r="H2793" s="31" t="s">
        <v>13</v>
      </c>
      <c r="I2793" s="18" t="s">
        <v>2203</v>
      </c>
      <c r="J2793" s="32" t="str">
        <f>VLOOKUP(PANAJI!$I2793,Code2Loc,2,FALSE)</f>
        <v>NAICHIAD</v>
      </c>
    </row>
    <row r="2794" spans="1:10" ht="15.75" hidden="1" customHeight="1" x14ac:dyDescent="0.25">
      <c r="A2794" s="29" t="s">
        <v>2197</v>
      </c>
      <c r="B2794" s="30">
        <v>116</v>
      </c>
      <c r="C2794" s="30" t="s">
        <v>2204</v>
      </c>
      <c r="D2794" s="30">
        <v>39</v>
      </c>
      <c r="E2794" s="30">
        <v>57</v>
      </c>
      <c r="F2794" s="30" t="s">
        <v>1463</v>
      </c>
      <c r="G2794" s="31"/>
      <c r="H2794" s="31" t="s">
        <v>13</v>
      </c>
      <c r="I2794" s="18" t="s">
        <v>2205</v>
      </c>
      <c r="J2794" s="32" t="str">
        <f>VLOOKUP(PANAJI!$I2794,Code2Loc,2,FALSE)</f>
        <v>DUKN/MOCHMD</v>
      </c>
    </row>
    <row r="2795" spans="1:10" ht="15.75" hidden="1" customHeight="1" x14ac:dyDescent="0.25">
      <c r="A2795" s="29" t="s">
        <v>2197</v>
      </c>
      <c r="B2795" s="30">
        <v>116</v>
      </c>
      <c r="C2795" s="30" t="s">
        <v>2206</v>
      </c>
      <c r="D2795" s="30">
        <v>40</v>
      </c>
      <c r="E2795" s="30">
        <v>60</v>
      </c>
      <c r="F2795" s="30" t="s">
        <v>1463</v>
      </c>
      <c r="G2795" s="31"/>
      <c r="H2795" s="31" t="s">
        <v>13</v>
      </c>
      <c r="I2795" s="18" t="s">
        <v>2207</v>
      </c>
      <c r="J2795" s="32" t="str">
        <f>VLOOKUP(PANAJI!$I2795,Code2Loc,2,FALSE)</f>
        <v>SHALA NO. 3</v>
      </c>
    </row>
    <row r="2796" spans="1:10" ht="15.75" hidden="1" customHeight="1" x14ac:dyDescent="0.25">
      <c r="A2796" s="29" t="s">
        <v>2197</v>
      </c>
      <c r="B2796" s="30">
        <v>116</v>
      </c>
      <c r="C2796" s="30" t="s">
        <v>2208</v>
      </c>
      <c r="D2796" s="30">
        <v>41</v>
      </c>
      <c r="E2796" s="30">
        <v>63</v>
      </c>
      <c r="F2796" s="30" t="s">
        <v>1463</v>
      </c>
      <c r="G2796" s="31"/>
      <c r="H2796" s="31" t="s">
        <v>13</v>
      </c>
      <c r="I2796" s="18" t="s">
        <v>2209</v>
      </c>
      <c r="J2796" s="32" t="str">
        <f>VLOOKUP(PANAJI!$I2796,Code2Loc,2,FALSE)</f>
        <v>VENGURLA</v>
      </c>
    </row>
    <row r="2797" spans="1:10" ht="15.75" hidden="1" customHeight="1" x14ac:dyDescent="0.25">
      <c r="A2797" s="29" t="s">
        <v>2210</v>
      </c>
      <c r="B2797" s="30">
        <v>117</v>
      </c>
      <c r="C2797" s="30" t="s">
        <v>11</v>
      </c>
      <c r="D2797" s="30">
        <v>1</v>
      </c>
      <c r="E2797" s="30">
        <v>0</v>
      </c>
      <c r="F2797" s="30" t="s">
        <v>1189</v>
      </c>
      <c r="G2797" s="31"/>
      <c r="H2797" s="31" t="s">
        <v>13</v>
      </c>
      <c r="I2797" s="18" t="s">
        <v>14</v>
      </c>
      <c r="J2797" s="32" t="str">
        <f>VLOOKUP(PANAJI!$I2797,Code2Loc,2,FALSE)</f>
        <v>PANAJI</v>
      </c>
    </row>
    <row r="2798" spans="1:10" ht="15.75" hidden="1" customHeight="1" x14ac:dyDescent="0.25">
      <c r="A2798" s="29" t="s">
        <v>2210</v>
      </c>
      <c r="B2798" s="30">
        <v>117</v>
      </c>
      <c r="C2798" s="30" t="s">
        <v>79</v>
      </c>
      <c r="D2798" s="30">
        <v>2</v>
      </c>
      <c r="E2798" s="30">
        <v>3</v>
      </c>
      <c r="F2798" s="30" t="s">
        <v>1189</v>
      </c>
      <c r="G2798" s="31"/>
      <c r="H2798" s="31" t="s">
        <v>13</v>
      </c>
      <c r="I2798" s="18" t="s">
        <v>80</v>
      </c>
      <c r="J2798" s="32" t="str">
        <f>VLOOKUP(PANAJI!$I2798,Code2Loc,2,FALSE)</f>
        <v>TIN BLD/COL</v>
      </c>
    </row>
    <row r="2799" spans="1:10" ht="15.75" hidden="1" customHeight="1" x14ac:dyDescent="0.25">
      <c r="A2799" s="29" t="s">
        <v>2210</v>
      </c>
      <c r="B2799" s="30">
        <v>117</v>
      </c>
      <c r="C2799" s="30" t="s">
        <v>81</v>
      </c>
      <c r="D2799" s="30">
        <v>3</v>
      </c>
      <c r="E2799" s="30">
        <v>4</v>
      </c>
      <c r="F2799" s="30" t="s">
        <v>1189</v>
      </c>
      <c r="G2799" s="31"/>
      <c r="H2799" s="31" t="s">
        <v>13</v>
      </c>
      <c r="I2799" s="18" t="s">
        <v>82</v>
      </c>
      <c r="J2799" s="32" t="str">
        <f>VLOOKUP(PANAJI!$I2799,Code2Loc,2,FALSE)</f>
        <v>GULYAKADE</v>
      </c>
    </row>
    <row r="2800" spans="1:10" ht="15.75" hidden="1" customHeight="1" x14ac:dyDescent="0.25">
      <c r="A2800" s="29" t="s">
        <v>2210</v>
      </c>
      <c r="B2800" s="30">
        <v>117</v>
      </c>
      <c r="C2800" s="30" t="s">
        <v>87</v>
      </c>
      <c r="D2800" s="30">
        <v>4</v>
      </c>
      <c r="E2800" s="30">
        <v>7</v>
      </c>
      <c r="F2800" s="30" t="s">
        <v>1189</v>
      </c>
      <c r="G2800" s="31"/>
      <c r="H2800" s="31" t="s">
        <v>13</v>
      </c>
      <c r="I2800" s="18" t="s">
        <v>88</v>
      </c>
      <c r="J2800" s="32" t="str">
        <f>VLOOKUP(PANAJI!$I2800,Code2Loc,2,FALSE)</f>
        <v>PRV BAZAR</v>
      </c>
    </row>
    <row r="2801" spans="1:10" ht="15.75" hidden="1" customHeight="1" x14ac:dyDescent="0.25">
      <c r="A2801" s="29" t="s">
        <v>2210</v>
      </c>
      <c r="B2801" s="30">
        <v>117</v>
      </c>
      <c r="C2801" s="30" t="s">
        <v>1238</v>
      </c>
      <c r="D2801" s="30">
        <v>5</v>
      </c>
      <c r="E2801" s="30">
        <v>9</v>
      </c>
      <c r="F2801" s="30" t="s">
        <v>1189</v>
      </c>
      <c r="G2801" s="31"/>
      <c r="H2801" s="31" t="s">
        <v>13</v>
      </c>
      <c r="I2801" s="18" t="s">
        <v>1239</v>
      </c>
      <c r="J2801" s="32" t="str">
        <f>VLOOKUP(PANAJI!$I2801,Code2Loc,2,FALSE)</f>
        <v>GUIRIM</v>
      </c>
    </row>
    <row r="2802" spans="1:10" ht="15.75" hidden="1" customHeight="1" x14ac:dyDescent="0.25">
      <c r="A2802" s="29" t="s">
        <v>2210</v>
      </c>
      <c r="B2802" s="30">
        <v>117</v>
      </c>
      <c r="C2802" s="30" t="s">
        <v>95</v>
      </c>
      <c r="D2802" s="30">
        <v>6</v>
      </c>
      <c r="E2802" s="30">
        <v>12</v>
      </c>
      <c r="F2802" s="30" t="s">
        <v>1189</v>
      </c>
      <c r="G2802" s="31"/>
      <c r="H2802" s="31" t="s">
        <v>13</v>
      </c>
      <c r="I2802" s="18" t="s">
        <v>96</v>
      </c>
      <c r="J2802" s="32" t="str">
        <f>VLOOKUP(PANAJI!$I2802,Code2Loc,2,FALSE)</f>
        <v>MAPUSA</v>
      </c>
    </row>
    <row r="2803" spans="1:10" ht="15.75" hidden="1" customHeight="1" x14ac:dyDescent="0.25">
      <c r="A2803" s="29" t="s">
        <v>2210</v>
      </c>
      <c r="B2803" s="30">
        <v>117</v>
      </c>
      <c r="C2803" s="30" t="s">
        <v>105</v>
      </c>
      <c r="D2803" s="30">
        <v>7</v>
      </c>
      <c r="E2803" s="30">
        <v>16</v>
      </c>
      <c r="F2803" s="30" t="s">
        <v>1189</v>
      </c>
      <c r="G2803" s="31"/>
      <c r="H2803" s="31" t="s">
        <v>13</v>
      </c>
      <c r="I2803" s="18" t="s">
        <v>106</v>
      </c>
      <c r="J2803" s="32" t="str">
        <f>VLOOKUP(PANAJI!$I2803,Code2Loc,2,FALSE)</f>
        <v>KARASWADA</v>
      </c>
    </row>
    <row r="2804" spans="1:10" ht="15.75" hidden="1" customHeight="1" x14ac:dyDescent="0.25">
      <c r="A2804" s="29" t="s">
        <v>2210</v>
      </c>
      <c r="B2804" s="30">
        <v>117</v>
      </c>
      <c r="C2804" s="30" t="s">
        <v>711</v>
      </c>
      <c r="D2804" s="30">
        <v>8</v>
      </c>
      <c r="E2804" s="30">
        <v>20</v>
      </c>
      <c r="F2804" s="30" t="s">
        <v>1189</v>
      </c>
      <c r="G2804" s="31"/>
      <c r="H2804" s="31" t="s">
        <v>13</v>
      </c>
      <c r="I2804" s="18" t="s">
        <v>712</v>
      </c>
      <c r="J2804" s="32" t="str">
        <f>VLOOKUP(PANAJI!$I2804,Code2Loc,2,FALSE)</f>
        <v>COLVALE</v>
      </c>
    </row>
    <row r="2805" spans="1:10" ht="15.75" hidden="1" customHeight="1" x14ac:dyDescent="0.25">
      <c r="A2805" s="29" t="s">
        <v>2210</v>
      </c>
      <c r="B2805" s="30">
        <v>117</v>
      </c>
      <c r="C2805" s="30" t="s">
        <v>715</v>
      </c>
      <c r="D2805" s="30">
        <v>9</v>
      </c>
      <c r="E2805" s="30">
        <v>22</v>
      </c>
      <c r="F2805" s="30" t="s">
        <v>1189</v>
      </c>
      <c r="G2805" s="31"/>
      <c r="H2805" s="31" t="s">
        <v>13</v>
      </c>
      <c r="I2805" s="18" t="s">
        <v>716</v>
      </c>
      <c r="J2805" s="32" t="str">
        <f>VLOOKUP(PANAJI!$I2805,Code2Loc,2,FALSE)</f>
        <v>DHARGAL</v>
      </c>
    </row>
    <row r="2806" spans="1:10" ht="15.75" hidden="1" customHeight="1" x14ac:dyDescent="0.25">
      <c r="A2806" s="29" t="s">
        <v>2210</v>
      </c>
      <c r="B2806" s="30">
        <v>117</v>
      </c>
      <c r="C2806" s="30" t="s">
        <v>819</v>
      </c>
      <c r="D2806" s="30">
        <v>10</v>
      </c>
      <c r="E2806" s="30">
        <v>27</v>
      </c>
      <c r="F2806" s="30" t="s">
        <v>1189</v>
      </c>
      <c r="G2806" s="31"/>
      <c r="H2806" s="31" t="s">
        <v>13</v>
      </c>
      <c r="I2806" s="18" t="s">
        <v>820</v>
      </c>
      <c r="J2806" s="32" t="str">
        <f>VLOOKUP(PANAJI!$I2806,Code2Loc,2,FALSE)</f>
        <v>WALPE</v>
      </c>
    </row>
    <row r="2807" spans="1:10" ht="15.75" hidden="1" customHeight="1" x14ac:dyDescent="0.25">
      <c r="A2807" s="29" t="s">
        <v>2210</v>
      </c>
      <c r="B2807" s="30">
        <v>117</v>
      </c>
      <c r="C2807" s="30" t="s">
        <v>825</v>
      </c>
      <c r="D2807" s="30">
        <v>11</v>
      </c>
      <c r="E2807" s="30">
        <v>30</v>
      </c>
      <c r="F2807" s="30" t="s">
        <v>1189</v>
      </c>
      <c r="G2807" s="31"/>
      <c r="H2807" s="31" t="s">
        <v>13</v>
      </c>
      <c r="I2807" s="18" t="s">
        <v>826</v>
      </c>
      <c r="J2807" s="32" t="str">
        <f>VLOOKUP(PANAJI!$I2807,Code2Loc,2,FALSE)</f>
        <v>PEDNE</v>
      </c>
    </row>
    <row r="2808" spans="1:10" ht="15.75" hidden="1" customHeight="1" x14ac:dyDescent="0.25">
      <c r="A2808" s="29" t="s">
        <v>2210</v>
      </c>
      <c r="B2808" s="30">
        <v>117</v>
      </c>
      <c r="C2808" s="30" t="s">
        <v>827</v>
      </c>
      <c r="D2808" s="30">
        <v>12</v>
      </c>
      <c r="E2808" s="30">
        <v>32</v>
      </c>
      <c r="F2808" s="30" t="s">
        <v>1189</v>
      </c>
      <c r="G2808" s="31"/>
      <c r="H2808" s="31" t="s">
        <v>13</v>
      </c>
      <c r="I2808" s="18" t="s">
        <v>828</v>
      </c>
      <c r="J2808" s="32" t="str">
        <f>VLOOKUP(PANAJI!$I2808,Code2Loc,2,FALSE)</f>
        <v>NAIBAG</v>
      </c>
    </row>
    <row r="2809" spans="1:10" ht="15.75" hidden="1" customHeight="1" x14ac:dyDescent="0.25">
      <c r="A2809" s="29" t="s">
        <v>2210</v>
      </c>
      <c r="B2809" s="30">
        <v>117</v>
      </c>
      <c r="C2809" s="30" t="s">
        <v>799</v>
      </c>
      <c r="D2809" s="30">
        <v>13</v>
      </c>
      <c r="E2809" s="30">
        <v>33</v>
      </c>
      <c r="F2809" s="30" t="s">
        <v>1189</v>
      </c>
      <c r="G2809" s="31">
        <v>1</v>
      </c>
      <c r="H2809" s="31" t="s">
        <v>13</v>
      </c>
      <c r="I2809" s="18" t="s">
        <v>800</v>
      </c>
      <c r="J2809" s="32" t="str">
        <f>VLOOKUP(PANAJI!$I2809,Code2Loc,2,FALSE)</f>
        <v>STD. BRIDGE</v>
      </c>
    </row>
    <row r="2810" spans="1:10" ht="15.75" hidden="1" customHeight="1" x14ac:dyDescent="0.25">
      <c r="A2810" s="29" t="s">
        <v>2210</v>
      </c>
      <c r="B2810" s="30">
        <v>117</v>
      </c>
      <c r="C2810" s="30" t="s">
        <v>1222</v>
      </c>
      <c r="D2810" s="30">
        <v>14</v>
      </c>
      <c r="E2810" s="30">
        <v>35</v>
      </c>
      <c r="F2810" s="30" t="s">
        <v>1189</v>
      </c>
      <c r="G2810" s="31">
        <v>2</v>
      </c>
      <c r="H2810" s="31" t="s">
        <v>13</v>
      </c>
      <c r="I2810" s="18" t="s">
        <v>1223</v>
      </c>
      <c r="J2810" s="32" t="str">
        <f>VLOOKUP(PANAJI!$I2810,Code2Loc,2,FALSE)</f>
        <v>SATARDA</v>
      </c>
    </row>
    <row r="2811" spans="1:10" ht="15.75" hidden="1" customHeight="1" x14ac:dyDescent="0.25">
      <c r="A2811" s="29" t="s">
        <v>2210</v>
      </c>
      <c r="B2811" s="30">
        <v>117</v>
      </c>
      <c r="C2811" s="30" t="s">
        <v>2186</v>
      </c>
      <c r="D2811" s="30">
        <v>15</v>
      </c>
      <c r="E2811" s="30">
        <v>36</v>
      </c>
      <c r="F2811" s="30" t="s">
        <v>1189</v>
      </c>
      <c r="G2811" s="31"/>
      <c r="H2811" s="31" t="s">
        <v>13</v>
      </c>
      <c r="I2811" s="18" t="s">
        <v>2187</v>
      </c>
      <c r="J2811" s="32" t="str">
        <f>VLOOKUP(PANAJI!$I2811,Code2Loc,2,FALSE)</f>
        <v>SATELI</v>
      </c>
    </row>
    <row r="2812" spans="1:10" ht="15.75" hidden="1" customHeight="1" x14ac:dyDescent="0.25">
      <c r="A2812" s="29" t="s">
        <v>2210</v>
      </c>
      <c r="B2812" s="30">
        <v>117</v>
      </c>
      <c r="C2812" s="30" t="s">
        <v>2188</v>
      </c>
      <c r="D2812" s="30">
        <v>16</v>
      </c>
      <c r="E2812" s="30">
        <v>37</v>
      </c>
      <c r="F2812" s="30" t="s">
        <v>1189</v>
      </c>
      <c r="G2812" s="31"/>
      <c r="H2812" s="31" t="s">
        <v>13</v>
      </c>
      <c r="I2812" s="18" t="s">
        <v>2189</v>
      </c>
      <c r="J2812" s="32" t="str">
        <f>VLOOKUP(PANAJI!$I2812,Code2Loc,2,FALSE)</f>
        <v>AROS TITA</v>
      </c>
    </row>
    <row r="2813" spans="1:10" ht="15.75" hidden="1" customHeight="1" x14ac:dyDescent="0.25">
      <c r="A2813" s="29" t="s">
        <v>2210</v>
      </c>
      <c r="B2813" s="30">
        <v>117</v>
      </c>
      <c r="C2813" s="30" t="s">
        <v>2190</v>
      </c>
      <c r="D2813" s="30">
        <v>17</v>
      </c>
      <c r="E2813" s="30">
        <v>38</v>
      </c>
      <c r="F2813" s="30" t="s">
        <v>1189</v>
      </c>
      <c r="G2813" s="31"/>
      <c r="H2813" s="31" t="s">
        <v>13</v>
      </c>
      <c r="I2813" s="18" t="s">
        <v>2191</v>
      </c>
      <c r="J2813" s="32" t="str">
        <f>VLOOKUP(PANAJI!$I2813,Code2Loc,2,FALSE)</f>
        <v>KONDURA TIT</v>
      </c>
    </row>
    <row r="2814" spans="1:10" ht="15.75" hidden="1" customHeight="1" x14ac:dyDescent="0.25">
      <c r="A2814" s="29" t="s">
        <v>2210</v>
      </c>
      <c r="B2814" s="30">
        <v>117</v>
      </c>
      <c r="C2814" s="30" t="s">
        <v>2192</v>
      </c>
      <c r="D2814" s="30">
        <v>18</v>
      </c>
      <c r="E2814" s="30">
        <v>42</v>
      </c>
      <c r="F2814" s="30" t="s">
        <v>1189</v>
      </c>
      <c r="G2814" s="31"/>
      <c r="H2814" s="31" t="s">
        <v>13</v>
      </c>
      <c r="I2814" s="18" t="s">
        <v>2193</v>
      </c>
      <c r="J2814" s="32" t="str">
        <f>VLOOKUP(PANAJI!$I2814,Code2Loc,2,FALSE)</f>
        <v>MALEWAD</v>
      </c>
    </row>
    <row r="2815" spans="1:10" ht="15.75" hidden="1" customHeight="1" x14ac:dyDescent="0.25">
      <c r="A2815" s="29" t="s">
        <v>2210</v>
      </c>
      <c r="B2815" s="30">
        <v>117</v>
      </c>
      <c r="C2815" s="30" t="s">
        <v>2211</v>
      </c>
      <c r="D2815" s="30">
        <v>19</v>
      </c>
      <c r="E2815" s="30">
        <v>44</v>
      </c>
      <c r="F2815" s="30" t="s">
        <v>1189</v>
      </c>
      <c r="G2815" s="31"/>
      <c r="H2815" s="31" t="s">
        <v>13</v>
      </c>
      <c r="I2815" s="18" t="s">
        <v>2212</v>
      </c>
      <c r="J2815" s="32" t="str">
        <f>VLOOKUP(PANAJI!$I2815,Code2Loc,2,FALSE)</f>
        <v>W.MALEWAD</v>
      </c>
    </row>
    <row r="2816" spans="1:10" ht="15.75" hidden="1" customHeight="1" x14ac:dyDescent="0.25">
      <c r="A2816" s="29" t="s">
        <v>2210</v>
      </c>
      <c r="B2816" s="30">
        <v>117</v>
      </c>
      <c r="C2816" s="30" t="s">
        <v>2213</v>
      </c>
      <c r="D2816" s="30">
        <v>20</v>
      </c>
      <c r="E2816" s="30">
        <v>45</v>
      </c>
      <c r="F2816" s="30" t="s">
        <v>1189</v>
      </c>
      <c r="G2816" s="31"/>
      <c r="H2816" s="31" t="s">
        <v>13</v>
      </c>
      <c r="I2816" s="18" t="s">
        <v>2214</v>
      </c>
      <c r="J2816" s="32" t="str">
        <f>VLOOKUP(PANAJI!$I2816,Code2Loc,2,FALSE)</f>
        <v>FOREST CHUK</v>
      </c>
    </row>
    <row r="2817" spans="1:10" ht="15.75" hidden="1" customHeight="1" x14ac:dyDescent="0.25">
      <c r="A2817" s="29" t="s">
        <v>2210</v>
      </c>
      <c r="B2817" s="30">
        <v>117</v>
      </c>
      <c r="C2817" s="30" t="s">
        <v>2215</v>
      </c>
      <c r="D2817" s="30">
        <v>21</v>
      </c>
      <c r="E2817" s="30">
        <v>46</v>
      </c>
      <c r="F2817" s="30" t="s">
        <v>1189</v>
      </c>
      <c r="G2817" s="31"/>
      <c r="H2817" s="31" t="s">
        <v>13</v>
      </c>
      <c r="I2817" s="18" t="s">
        <v>2216</v>
      </c>
      <c r="J2817" s="32" t="str">
        <f>VLOOKUP(PANAJI!$I2817,Code2Loc,2,FALSE)</f>
        <v>GHODEMUKH</v>
      </c>
    </row>
    <row r="2818" spans="1:10" ht="15.75" hidden="1" customHeight="1" x14ac:dyDescent="0.25">
      <c r="A2818" s="29" t="s">
        <v>2210</v>
      </c>
      <c r="B2818" s="30">
        <v>117</v>
      </c>
      <c r="C2818" s="30" t="s">
        <v>2217</v>
      </c>
      <c r="D2818" s="30">
        <v>22</v>
      </c>
      <c r="E2818" s="30">
        <v>49</v>
      </c>
      <c r="F2818" s="30" t="s">
        <v>1189</v>
      </c>
      <c r="G2818" s="31"/>
      <c r="H2818" s="31" t="s">
        <v>13</v>
      </c>
      <c r="I2818" s="18" t="s">
        <v>2218</v>
      </c>
      <c r="J2818" s="32" t="str">
        <f>VLOOKUP(PANAJI!$I2818,Code2Loc,2,FALSE)</f>
        <v>NAVELI</v>
      </c>
    </row>
    <row r="2819" spans="1:10" ht="15.75" hidden="1" customHeight="1" x14ac:dyDescent="0.25">
      <c r="A2819" s="29" t="s">
        <v>2210</v>
      </c>
      <c r="B2819" s="30">
        <v>117</v>
      </c>
      <c r="C2819" s="30" t="s">
        <v>2219</v>
      </c>
      <c r="D2819" s="30">
        <v>23</v>
      </c>
      <c r="E2819" s="30">
        <v>50</v>
      </c>
      <c r="F2819" s="30" t="s">
        <v>1189</v>
      </c>
      <c r="G2819" s="31"/>
      <c r="H2819" s="31" t="s">
        <v>13</v>
      </c>
      <c r="I2819" s="18" t="s">
        <v>2220</v>
      </c>
      <c r="J2819" s="32" t="str">
        <f>VLOOKUP(PANAJI!$I2819,Code2Loc,2,FALSE)</f>
        <v>NIRWADE</v>
      </c>
    </row>
    <row r="2820" spans="1:10" ht="15.75" hidden="1" customHeight="1" x14ac:dyDescent="0.25">
      <c r="A2820" s="29" t="s">
        <v>2210</v>
      </c>
      <c r="B2820" s="30">
        <v>117</v>
      </c>
      <c r="C2820" s="30" t="s">
        <v>2221</v>
      </c>
      <c r="D2820" s="30">
        <v>24</v>
      </c>
      <c r="E2820" s="30">
        <v>54</v>
      </c>
      <c r="F2820" s="30" t="s">
        <v>1189</v>
      </c>
      <c r="G2820" s="31"/>
      <c r="H2820" s="31" t="s">
        <v>13</v>
      </c>
      <c r="I2820" s="18" t="s">
        <v>2222</v>
      </c>
      <c r="J2820" s="32" t="str">
        <f>VLOOKUP(PANAJI!$I2820,Code2Loc,2,FALSE)</f>
        <v>MALGAO RLY</v>
      </c>
    </row>
    <row r="2821" spans="1:10" ht="15.75" hidden="1" customHeight="1" x14ac:dyDescent="0.25">
      <c r="A2821" s="29" t="s">
        <v>2210</v>
      </c>
      <c r="B2821" s="30">
        <v>117</v>
      </c>
      <c r="C2821" s="30" t="s">
        <v>2223</v>
      </c>
      <c r="D2821" s="30">
        <v>25</v>
      </c>
      <c r="E2821" s="30">
        <v>57</v>
      </c>
      <c r="F2821" s="30" t="s">
        <v>1189</v>
      </c>
      <c r="G2821" s="31"/>
      <c r="H2821" s="31" t="s">
        <v>13</v>
      </c>
      <c r="I2821" s="18" t="s">
        <v>2224</v>
      </c>
      <c r="J2821" s="32" t="str">
        <f>VLOOKUP(PANAJI!$I2821,Code2Loc,2,FALSE)</f>
        <v>MALGAO BZR</v>
      </c>
    </row>
    <row r="2822" spans="1:10" ht="15.75" hidden="1" customHeight="1" x14ac:dyDescent="0.25">
      <c r="A2822" s="29" t="s">
        <v>2210</v>
      </c>
      <c r="B2822" s="30">
        <v>117</v>
      </c>
      <c r="C2822" s="30" t="s">
        <v>1219</v>
      </c>
      <c r="D2822" s="30">
        <v>26</v>
      </c>
      <c r="E2822" s="30">
        <v>60</v>
      </c>
      <c r="F2822" s="30" t="s">
        <v>1189</v>
      </c>
      <c r="G2822" s="31"/>
      <c r="H2822" s="31" t="s">
        <v>13</v>
      </c>
      <c r="I2822" s="18" t="s">
        <v>1220</v>
      </c>
      <c r="J2822" s="32" t="str">
        <f>VLOOKUP(PANAJI!$I2822,Code2Loc,2,FALSE)</f>
        <v>SAWANTWADI</v>
      </c>
    </row>
    <row r="2823" spans="1:10" ht="15.75" hidden="1" customHeight="1" x14ac:dyDescent="0.25">
      <c r="A2823" s="29" t="s">
        <v>2210</v>
      </c>
      <c r="B2823" s="30">
        <v>117</v>
      </c>
      <c r="C2823" s="30" t="s">
        <v>2225</v>
      </c>
      <c r="D2823" s="30">
        <v>27</v>
      </c>
      <c r="E2823" s="30">
        <v>82</v>
      </c>
      <c r="F2823" s="30" t="s">
        <v>1189</v>
      </c>
      <c r="G2823" s="31"/>
      <c r="H2823" s="31" t="s">
        <v>13</v>
      </c>
      <c r="I2823" s="18" t="s">
        <v>2226</v>
      </c>
      <c r="J2823" s="32" t="str">
        <f>VLOOKUP(PANAJI!$I2823,Code2Loc,2,FALSE)</f>
        <v>SRM COLLAGE</v>
      </c>
    </row>
    <row r="2824" spans="1:10" ht="15.75" hidden="1" customHeight="1" x14ac:dyDescent="0.25">
      <c r="A2824" s="29" t="s">
        <v>2210</v>
      </c>
      <c r="B2824" s="30">
        <v>117</v>
      </c>
      <c r="C2824" s="30" t="s">
        <v>1244</v>
      </c>
      <c r="D2824" s="30">
        <v>28</v>
      </c>
      <c r="E2824" s="30">
        <v>84</v>
      </c>
      <c r="F2824" s="30" t="s">
        <v>1189</v>
      </c>
      <c r="G2824" s="31"/>
      <c r="H2824" s="31" t="s">
        <v>13</v>
      </c>
      <c r="I2824" s="18" t="s">
        <v>1245</v>
      </c>
      <c r="J2824" s="32" t="str">
        <f>VLOOKUP(PANAJI!$I2824,Code2Loc,2,FALSE)</f>
        <v>KUDAL</v>
      </c>
    </row>
    <row r="2825" spans="1:10" ht="15.75" hidden="1" customHeight="1" x14ac:dyDescent="0.25">
      <c r="A2825" s="29" t="s">
        <v>2210</v>
      </c>
      <c r="B2825" s="30">
        <v>117</v>
      </c>
      <c r="C2825" s="30" t="s">
        <v>2227</v>
      </c>
      <c r="D2825" s="30">
        <v>29</v>
      </c>
      <c r="E2825" s="30">
        <v>88</v>
      </c>
      <c r="F2825" s="30" t="s">
        <v>1189</v>
      </c>
      <c r="G2825" s="31"/>
      <c r="H2825" s="31" t="s">
        <v>13</v>
      </c>
      <c r="I2825" s="18" t="s">
        <v>2228</v>
      </c>
      <c r="J2825" s="32" t="str">
        <f>VLOOKUP(PANAJI!$I2825,Code2Loc,2,FALSE)</f>
        <v>PAVSHI</v>
      </c>
    </row>
    <row r="2826" spans="1:10" ht="15.75" hidden="1" customHeight="1" x14ac:dyDescent="0.25">
      <c r="A2826" s="29" t="s">
        <v>2210</v>
      </c>
      <c r="B2826" s="30">
        <v>117</v>
      </c>
      <c r="C2826" s="30" t="s">
        <v>2229</v>
      </c>
      <c r="D2826" s="30">
        <v>30</v>
      </c>
      <c r="E2826" s="30">
        <v>91</v>
      </c>
      <c r="F2826" s="30" t="s">
        <v>1189</v>
      </c>
      <c r="G2826" s="31"/>
      <c r="H2826" s="31" t="s">
        <v>13</v>
      </c>
      <c r="I2826" s="18" t="s">
        <v>2230</v>
      </c>
      <c r="J2826" s="32" t="str">
        <f>VLOOKUP(PANAJI!$I2826,Code2Loc,2,FALSE)</f>
        <v>VETAL BAMBR</v>
      </c>
    </row>
    <row r="2827" spans="1:10" ht="15.75" hidden="1" customHeight="1" x14ac:dyDescent="0.25">
      <c r="A2827" s="29" t="s">
        <v>2210</v>
      </c>
      <c r="B2827" s="30">
        <v>117</v>
      </c>
      <c r="C2827" s="30" t="s">
        <v>1246</v>
      </c>
      <c r="D2827" s="30">
        <v>31</v>
      </c>
      <c r="E2827" s="30">
        <v>93</v>
      </c>
      <c r="F2827" s="30" t="s">
        <v>1189</v>
      </c>
      <c r="G2827" s="31"/>
      <c r="H2827" s="31" t="s">
        <v>13</v>
      </c>
      <c r="I2827" s="18" t="s">
        <v>1247</v>
      </c>
      <c r="J2827" s="32" t="str">
        <f>VLOOKUP(PANAJI!$I2827,Code2Loc,2,FALSE)</f>
        <v>PANDUR</v>
      </c>
    </row>
    <row r="2828" spans="1:10" ht="15.75" hidden="1" customHeight="1" x14ac:dyDescent="0.25">
      <c r="A2828" s="29" t="s">
        <v>2210</v>
      </c>
      <c r="B2828" s="30">
        <v>117</v>
      </c>
      <c r="C2828" s="30" t="s">
        <v>2231</v>
      </c>
      <c r="D2828" s="30">
        <v>32</v>
      </c>
      <c r="E2828" s="30">
        <v>97</v>
      </c>
      <c r="F2828" s="30" t="s">
        <v>1189</v>
      </c>
      <c r="G2828" s="31"/>
      <c r="H2828" s="31" t="s">
        <v>13</v>
      </c>
      <c r="I2828" s="18" t="s">
        <v>2232</v>
      </c>
      <c r="J2828" s="32" t="str">
        <f>VLOOKUP(PANAJI!$I2828,Code2Loc,2,FALSE)</f>
        <v>HUMARMALA</v>
      </c>
    </row>
    <row r="2829" spans="1:10" ht="15.75" hidden="1" customHeight="1" x14ac:dyDescent="0.25">
      <c r="A2829" s="29" t="s">
        <v>2210</v>
      </c>
      <c r="B2829" s="30">
        <v>117</v>
      </c>
      <c r="C2829" s="30" t="s">
        <v>1248</v>
      </c>
      <c r="D2829" s="30">
        <v>33</v>
      </c>
      <c r="E2829" s="30">
        <v>100</v>
      </c>
      <c r="F2829" s="30" t="s">
        <v>1189</v>
      </c>
      <c r="G2829" s="31"/>
      <c r="H2829" s="31" t="s">
        <v>13</v>
      </c>
      <c r="I2829" s="18" t="s">
        <v>1249</v>
      </c>
      <c r="J2829" s="32" t="str">
        <f>VLOOKUP(PANAJI!$I2829,Code2Loc,2,FALSE)</f>
        <v>ORAS</v>
      </c>
    </row>
    <row r="2830" spans="1:10" ht="15.75" hidden="1" customHeight="1" x14ac:dyDescent="0.25">
      <c r="A2830" s="29" t="s">
        <v>2210</v>
      </c>
      <c r="B2830" s="30">
        <v>117</v>
      </c>
      <c r="C2830" s="30" t="s">
        <v>2233</v>
      </c>
      <c r="D2830" s="30">
        <v>34</v>
      </c>
      <c r="E2830" s="30">
        <v>103</v>
      </c>
      <c r="F2830" s="30" t="s">
        <v>1189</v>
      </c>
      <c r="G2830" s="31"/>
      <c r="H2830" s="31" t="s">
        <v>13</v>
      </c>
      <c r="I2830" s="18" t="s">
        <v>2234</v>
      </c>
      <c r="J2830" s="32" t="str">
        <f>VLOOKUP(PANAJI!$I2830,Code2Loc,2,FALSE)</f>
        <v>JAITPKR COL</v>
      </c>
    </row>
    <row r="2831" spans="1:10" ht="15.75" hidden="1" customHeight="1" x14ac:dyDescent="0.25">
      <c r="A2831" s="29" t="s">
        <v>2210</v>
      </c>
      <c r="B2831" s="30">
        <v>117</v>
      </c>
      <c r="C2831" s="30" t="s">
        <v>1250</v>
      </c>
      <c r="D2831" s="30">
        <v>35</v>
      </c>
      <c r="E2831" s="30">
        <v>105</v>
      </c>
      <c r="F2831" s="30" t="s">
        <v>1189</v>
      </c>
      <c r="G2831" s="31"/>
      <c r="H2831" s="31" t="s">
        <v>13</v>
      </c>
      <c r="I2831" s="18" t="s">
        <v>1251</v>
      </c>
      <c r="J2831" s="32" t="str">
        <f>VLOOKUP(PANAJI!$I2831,Code2Loc,2,FALSE)</f>
        <v>KASAL</v>
      </c>
    </row>
    <row r="2832" spans="1:10" ht="15.75" hidden="1" customHeight="1" x14ac:dyDescent="0.25">
      <c r="A2832" s="29" t="s">
        <v>2210</v>
      </c>
      <c r="B2832" s="30">
        <v>117</v>
      </c>
      <c r="C2832" s="30" t="s">
        <v>2235</v>
      </c>
      <c r="D2832" s="30">
        <v>36</v>
      </c>
      <c r="E2832" s="30">
        <v>107</v>
      </c>
      <c r="F2832" s="30" t="s">
        <v>1189</v>
      </c>
      <c r="G2832" s="31"/>
      <c r="H2832" s="31" t="s">
        <v>13</v>
      </c>
      <c r="I2832" s="18" t="s">
        <v>2236</v>
      </c>
      <c r="J2832" s="32" t="str">
        <f>VLOOKUP(PANAJI!$I2832,Code2Loc,2,FALSE)</f>
        <v>PADVE</v>
      </c>
    </row>
    <row r="2833" spans="1:10" ht="15.75" hidden="1" customHeight="1" x14ac:dyDescent="0.25">
      <c r="A2833" s="29" t="s">
        <v>2210</v>
      </c>
      <c r="B2833" s="30">
        <v>117</v>
      </c>
      <c r="C2833" s="30" t="s">
        <v>2237</v>
      </c>
      <c r="D2833" s="30">
        <v>37</v>
      </c>
      <c r="E2833" s="30">
        <v>109</v>
      </c>
      <c r="F2833" s="30" t="s">
        <v>1189</v>
      </c>
      <c r="G2833" s="31"/>
      <c r="H2833" s="31" t="s">
        <v>13</v>
      </c>
      <c r="I2833" s="18" t="s">
        <v>2238</v>
      </c>
      <c r="J2833" s="32" t="str">
        <f>VLOOKUP(PANAJI!$I2833,Code2Loc,2,FALSE)</f>
        <v>RANBAMBOLI</v>
      </c>
    </row>
    <row r="2834" spans="1:10" ht="15.75" hidden="1" customHeight="1" x14ac:dyDescent="0.25">
      <c r="A2834" s="29" t="s">
        <v>2210</v>
      </c>
      <c r="B2834" s="30">
        <v>117</v>
      </c>
      <c r="C2834" s="30" t="s">
        <v>2239</v>
      </c>
      <c r="D2834" s="30">
        <v>38</v>
      </c>
      <c r="E2834" s="30">
        <v>111</v>
      </c>
      <c r="F2834" s="30" t="s">
        <v>1189</v>
      </c>
      <c r="G2834" s="31"/>
      <c r="H2834" s="31" t="s">
        <v>13</v>
      </c>
      <c r="I2834" s="18" t="s">
        <v>2240</v>
      </c>
      <c r="J2834" s="32" t="str">
        <f>VLOOKUP(PANAJI!$I2834,Code2Loc,2,FALSE)</f>
        <v>SUKALWAD</v>
      </c>
    </row>
    <row r="2835" spans="1:10" ht="15.75" hidden="1" customHeight="1" x14ac:dyDescent="0.25">
      <c r="A2835" s="29" t="s">
        <v>2210</v>
      </c>
      <c r="B2835" s="30">
        <v>117</v>
      </c>
      <c r="C2835" s="30" t="s">
        <v>2241</v>
      </c>
      <c r="D2835" s="30">
        <v>39</v>
      </c>
      <c r="E2835" s="30">
        <v>112</v>
      </c>
      <c r="F2835" s="30" t="s">
        <v>1189</v>
      </c>
      <c r="G2835" s="31"/>
      <c r="H2835" s="31" t="s">
        <v>13</v>
      </c>
      <c r="I2835" s="18" t="s">
        <v>2242</v>
      </c>
      <c r="J2835" s="32" t="str">
        <f>VLOOKUP(PANAJI!$I2835,Code2Loc,2,FALSE)</f>
        <v>GAWRAI</v>
      </c>
    </row>
    <row r="2836" spans="1:10" ht="15.75" hidden="1" customHeight="1" x14ac:dyDescent="0.25">
      <c r="A2836" s="29" t="s">
        <v>2210</v>
      </c>
      <c r="B2836" s="30">
        <v>117</v>
      </c>
      <c r="C2836" s="30" t="s">
        <v>2243</v>
      </c>
      <c r="D2836" s="30">
        <v>40</v>
      </c>
      <c r="E2836" s="30">
        <v>115</v>
      </c>
      <c r="F2836" s="30" t="s">
        <v>1189</v>
      </c>
      <c r="G2836" s="31"/>
      <c r="H2836" s="31" t="s">
        <v>13</v>
      </c>
      <c r="I2836" s="18" t="s">
        <v>2244</v>
      </c>
      <c r="J2836" s="32" t="str">
        <f>VLOOKUP(PANAJI!$I2836,Code2Loc,2,FALSE)</f>
        <v>SAWARWAD</v>
      </c>
    </row>
    <row r="2837" spans="1:10" ht="15.75" hidden="1" customHeight="1" x14ac:dyDescent="0.25">
      <c r="A2837" s="29" t="s">
        <v>2210</v>
      </c>
      <c r="B2837" s="30">
        <v>117</v>
      </c>
      <c r="C2837" s="30" t="s">
        <v>2245</v>
      </c>
      <c r="D2837" s="30">
        <v>41</v>
      </c>
      <c r="E2837" s="30">
        <v>117</v>
      </c>
      <c r="F2837" s="30" t="s">
        <v>1189</v>
      </c>
      <c r="G2837" s="31"/>
      <c r="H2837" s="31" t="s">
        <v>13</v>
      </c>
      <c r="I2837" s="18" t="s">
        <v>2246</v>
      </c>
      <c r="J2837" s="32" t="str">
        <f>VLOOKUP(PANAJI!$I2837,Code2Loc,2,FALSE)</f>
        <v>KATTA</v>
      </c>
    </row>
    <row r="2838" spans="1:10" ht="15.75" hidden="1" customHeight="1" x14ac:dyDescent="0.25">
      <c r="A2838" s="29" t="s">
        <v>2210</v>
      </c>
      <c r="B2838" s="30">
        <v>117</v>
      </c>
      <c r="C2838" s="30" t="s">
        <v>2247</v>
      </c>
      <c r="D2838" s="30">
        <v>42</v>
      </c>
      <c r="E2838" s="30">
        <v>121</v>
      </c>
      <c r="F2838" s="30" t="s">
        <v>1189</v>
      </c>
      <c r="G2838" s="31"/>
      <c r="H2838" s="31" t="s">
        <v>13</v>
      </c>
      <c r="I2838" s="18" t="s">
        <v>2248</v>
      </c>
      <c r="J2838" s="32" t="str">
        <f>VLOOKUP(PANAJI!$I2838,Code2Loc,2,FALSE)</f>
        <v>KUNKAVLI</v>
      </c>
    </row>
    <row r="2839" spans="1:10" ht="15.75" hidden="1" customHeight="1" x14ac:dyDescent="0.25">
      <c r="A2839" s="29" t="s">
        <v>2210</v>
      </c>
      <c r="B2839" s="30">
        <v>117</v>
      </c>
      <c r="C2839" s="30" t="s">
        <v>2249</v>
      </c>
      <c r="D2839" s="30">
        <v>43</v>
      </c>
      <c r="E2839" s="30">
        <v>124</v>
      </c>
      <c r="F2839" s="30" t="s">
        <v>1189</v>
      </c>
      <c r="G2839" s="31"/>
      <c r="H2839" s="31" t="s">
        <v>13</v>
      </c>
      <c r="I2839" s="18" t="s">
        <v>2250</v>
      </c>
      <c r="J2839" s="32" t="str">
        <f>VLOOKUP(PANAJI!$I2839,Code2Loc,2,FALSE)</f>
        <v>NANGARBHAT</v>
      </c>
    </row>
    <row r="2840" spans="1:10" ht="15.75" hidden="1" customHeight="1" x14ac:dyDescent="0.25">
      <c r="A2840" s="29" t="s">
        <v>2210</v>
      </c>
      <c r="B2840" s="30">
        <v>117</v>
      </c>
      <c r="C2840" s="30" t="s">
        <v>452</v>
      </c>
      <c r="D2840" s="30">
        <v>44</v>
      </c>
      <c r="E2840" s="30">
        <v>126</v>
      </c>
      <c r="F2840" s="30" t="s">
        <v>1189</v>
      </c>
      <c r="G2840" s="31"/>
      <c r="H2840" s="31" t="s">
        <v>13</v>
      </c>
      <c r="I2840" s="18" t="s">
        <v>453</v>
      </c>
      <c r="J2840" s="32" t="str">
        <f>VLOOKUP(PANAJI!$I2840,Code2Loc,2,FALSE)</f>
        <v>CHAUKI</v>
      </c>
    </row>
    <row r="2841" spans="1:10" ht="15.75" hidden="1" customHeight="1" x14ac:dyDescent="0.25">
      <c r="A2841" s="29" t="s">
        <v>2210</v>
      </c>
      <c r="B2841" s="30">
        <v>117</v>
      </c>
      <c r="C2841" s="30" t="s">
        <v>2251</v>
      </c>
      <c r="D2841" s="30">
        <v>45</v>
      </c>
      <c r="E2841" s="30">
        <v>128</v>
      </c>
      <c r="F2841" s="30" t="s">
        <v>1189</v>
      </c>
      <c r="G2841" s="31"/>
      <c r="H2841" s="31" t="s">
        <v>13</v>
      </c>
      <c r="I2841" s="18" t="s">
        <v>2252</v>
      </c>
      <c r="J2841" s="32" t="str">
        <f>VLOOKUP(PANAJI!$I2841,Code2Loc,2,FALSE)</f>
        <v>ANAND/G.DKN</v>
      </c>
    </row>
    <row r="2842" spans="1:10" ht="15.75" hidden="1" customHeight="1" x14ac:dyDescent="0.25">
      <c r="A2842" s="29" t="s">
        <v>2210</v>
      </c>
      <c r="B2842" s="30">
        <v>117</v>
      </c>
      <c r="C2842" s="30" t="s">
        <v>2253</v>
      </c>
      <c r="D2842" s="30">
        <v>46</v>
      </c>
      <c r="E2842" s="30">
        <v>135</v>
      </c>
      <c r="F2842" s="30" t="s">
        <v>1189</v>
      </c>
      <c r="G2842" s="31"/>
      <c r="H2842" s="31" t="s">
        <v>13</v>
      </c>
      <c r="I2842" s="18" t="s">
        <v>2254</v>
      </c>
      <c r="J2842" s="32" t="str">
        <f>VLOOKUP(PANAJI!$I2842,Code2Loc,2,FALSE)</f>
        <v>KUMBHARMATH</v>
      </c>
    </row>
    <row r="2843" spans="1:10" ht="15.75" hidden="1" customHeight="1" x14ac:dyDescent="0.25">
      <c r="A2843" s="29" t="s">
        <v>2210</v>
      </c>
      <c r="B2843" s="30">
        <v>117</v>
      </c>
      <c r="C2843" s="30" t="s">
        <v>2255</v>
      </c>
      <c r="D2843" s="30">
        <v>47</v>
      </c>
      <c r="E2843" s="30">
        <v>137</v>
      </c>
      <c r="F2843" s="30" t="s">
        <v>1189</v>
      </c>
      <c r="G2843" s="31"/>
      <c r="H2843" s="31" t="s">
        <v>13</v>
      </c>
      <c r="I2843" s="18" t="s">
        <v>2256</v>
      </c>
      <c r="J2843" s="32" t="str">
        <f>VLOOKUP(PANAJI!$I2843,Code2Loc,2,FALSE)</f>
        <v>MALVAN</v>
      </c>
    </row>
    <row r="2844" spans="1:10" ht="15.75" hidden="1" customHeight="1" x14ac:dyDescent="0.25">
      <c r="A2844" s="29" t="s">
        <v>1212</v>
      </c>
      <c r="B2844" s="30">
        <v>118</v>
      </c>
      <c r="C2844" s="30" t="s">
        <v>11</v>
      </c>
      <c r="D2844" s="30">
        <v>1</v>
      </c>
      <c r="E2844" s="30">
        <v>0</v>
      </c>
      <c r="F2844" s="30" t="s">
        <v>1463</v>
      </c>
      <c r="G2844" s="31"/>
      <c r="H2844" s="31" t="s">
        <v>13</v>
      </c>
      <c r="I2844" s="18" t="s">
        <v>14</v>
      </c>
      <c r="J2844" s="32" t="str">
        <f>VLOOKUP(PANAJI!$I2844,Code2Loc,2,FALSE)</f>
        <v>PANAJI</v>
      </c>
    </row>
    <row r="2845" spans="1:10" ht="15.75" hidden="1" customHeight="1" x14ac:dyDescent="0.25">
      <c r="A2845" s="29" t="s">
        <v>1212</v>
      </c>
      <c r="B2845" s="30">
        <v>118</v>
      </c>
      <c r="C2845" s="30" t="s">
        <v>77</v>
      </c>
      <c r="D2845" s="30">
        <v>2</v>
      </c>
      <c r="E2845" s="30">
        <v>2</v>
      </c>
      <c r="F2845" s="30" t="s">
        <v>1463</v>
      </c>
      <c r="G2845" s="31"/>
      <c r="H2845" s="31" t="s">
        <v>13</v>
      </c>
      <c r="I2845" s="18" t="s">
        <v>78</v>
      </c>
      <c r="J2845" s="32" t="str">
        <f>VLOOKUP(PANAJI!$I2845,Code2Loc,2,FALSE)</f>
        <v>SAI SERVICE</v>
      </c>
    </row>
    <row r="2846" spans="1:10" ht="15.75" hidden="1" customHeight="1" x14ac:dyDescent="0.25">
      <c r="A2846" s="29" t="s">
        <v>1212</v>
      </c>
      <c r="B2846" s="30">
        <v>118</v>
      </c>
      <c r="C2846" s="30" t="s">
        <v>79</v>
      </c>
      <c r="D2846" s="30">
        <v>3</v>
      </c>
      <c r="E2846" s="30">
        <v>3</v>
      </c>
      <c r="F2846" s="30" t="s">
        <v>1463</v>
      </c>
      <c r="G2846" s="31"/>
      <c r="H2846" s="31" t="s">
        <v>13</v>
      </c>
      <c r="I2846" s="18" t="s">
        <v>80</v>
      </c>
      <c r="J2846" s="32" t="str">
        <f>VLOOKUP(PANAJI!$I2846,Code2Loc,2,FALSE)</f>
        <v>TIN BLD/COL</v>
      </c>
    </row>
    <row r="2847" spans="1:10" ht="15.75" hidden="1" customHeight="1" x14ac:dyDescent="0.25">
      <c r="A2847" s="29" t="s">
        <v>1212</v>
      </c>
      <c r="B2847" s="30">
        <v>118</v>
      </c>
      <c r="C2847" s="30" t="s">
        <v>81</v>
      </c>
      <c r="D2847" s="30">
        <v>4</v>
      </c>
      <c r="E2847" s="30">
        <v>4</v>
      </c>
      <c r="F2847" s="30" t="s">
        <v>1463</v>
      </c>
      <c r="G2847" s="31"/>
      <c r="H2847" s="31" t="s">
        <v>13</v>
      </c>
      <c r="I2847" s="18" t="s">
        <v>82</v>
      </c>
      <c r="J2847" s="32" t="str">
        <f>VLOOKUP(PANAJI!$I2847,Code2Loc,2,FALSE)</f>
        <v>GULYAKADE</v>
      </c>
    </row>
    <row r="2848" spans="1:10" ht="15.75" hidden="1" customHeight="1" x14ac:dyDescent="0.25">
      <c r="A2848" s="29" t="s">
        <v>1212</v>
      </c>
      <c r="B2848" s="30">
        <v>118</v>
      </c>
      <c r="C2848" s="30" t="s">
        <v>83</v>
      </c>
      <c r="D2848" s="30">
        <v>5</v>
      </c>
      <c r="E2848" s="30">
        <v>5</v>
      </c>
      <c r="F2848" s="30" t="s">
        <v>1463</v>
      </c>
      <c r="G2848" s="31"/>
      <c r="H2848" s="31" t="s">
        <v>13</v>
      </c>
      <c r="I2848" s="18" t="s">
        <v>84</v>
      </c>
      <c r="J2848" s="32" t="str">
        <f>VLOOKUP(PANAJI!$I2848,Code2Loc,2,FALSE)</f>
        <v>PRV COPEL</v>
      </c>
    </row>
    <row r="2849" spans="1:10" ht="15.75" hidden="1" customHeight="1" x14ac:dyDescent="0.25">
      <c r="A2849" s="29" t="s">
        <v>1212</v>
      </c>
      <c r="B2849" s="30">
        <v>118</v>
      </c>
      <c r="C2849" s="30" t="s">
        <v>85</v>
      </c>
      <c r="D2849" s="30">
        <v>6</v>
      </c>
      <c r="E2849" s="30">
        <v>6</v>
      </c>
      <c r="F2849" s="30" t="s">
        <v>1463</v>
      </c>
      <c r="G2849" s="31"/>
      <c r="H2849" s="31" t="s">
        <v>13</v>
      </c>
      <c r="I2849" s="18" t="s">
        <v>86</v>
      </c>
      <c r="J2849" s="32" t="str">
        <f>VLOOKUP(PANAJI!$I2849,Code2Loc,2,FALSE)</f>
        <v>PRV WADAKAD</v>
      </c>
    </row>
    <row r="2850" spans="1:10" ht="15.75" hidden="1" customHeight="1" x14ac:dyDescent="0.25">
      <c r="A2850" s="29" t="s">
        <v>1212</v>
      </c>
      <c r="B2850" s="30">
        <v>118</v>
      </c>
      <c r="C2850" s="30" t="s">
        <v>87</v>
      </c>
      <c r="D2850" s="30">
        <v>7</v>
      </c>
      <c r="E2850" s="30">
        <v>7</v>
      </c>
      <c r="F2850" s="30" t="s">
        <v>1463</v>
      </c>
      <c r="G2850" s="31"/>
      <c r="H2850" s="31" t="s">
        <v>13</v>
      </c>
      <c r="I2850" s="18" t="s">
        <v>88</v>
      </c>
      <c r="J2850" s="32" t="str">
        <f>VLOOKUP(PANAJI!$I2850,Code2Loc,2,FALSE)</f>
        <v>PRV BAZAR</v>
      </c>
    </row>
    <row r="2851" spans="1:10" ht="15.75" hidden="1" customHeight="1" x14ac:dyDescent="0.25">
      <c r="A2851" s="29" t="s">
        <v>1212</v>
      </c>
      <c r="B2851" s="30">
        <v>118</v>
      </c>
      <c r="C2851" s="30" t="s">
        <v>89</v>
      </c>
      <c r="D2851" s="30">
        <v>8</v>
      </c>
      <c r="E2851" s="30">
        <v>8</v>
      </c>
      <c r="F2851" s="30" t="s">
        <v>1463</v>
      </c>
      <c r="G2851" s="31"/>
      <c r="H2851" s="31" t="s">
        <v>13</v>
      </c>
      <c r="I2851" s="18" t="s">
        <v>90</v>
      </c>
      <c r="J2851" s="32" t="str">
        <f>VLOOKUP(PANAJI!$I2851,Code2Loc,2,FALSE)</f>
        <v>GIRI CROSS</v>
      </c>
    </row>
    <row r="2852" spans="1:10" ht="15.75" hidden="1" customHeight="1" x14ac:dyDescent="0.25">
      <c r="A2852" s="29" t="s">
        <v>1212</v>
      </c>
      <c r="B2852" s="30">
        <v>118</v>
      </c>
      <c r="C2852" s="30" t="s">
        <v>91</v>
      </c>
      <c r="D2852" s="30">
        <v>9</v>
      </c>
      <c r="E2852" s="30">
        <v>9</v>
      </c>
      <c r="F2852" s="30" t="s">
        <v>1463</v>
      </c>
      <c r="G2852" s="31"/>
      <c r="H2852" s="31" t="s">
        <v>13</v>
      </c>
      <c r="I2852" s="18" t="s">
        <v>92</v>
      </c>
      <c r="J2852" s="32" t="str">
        <f>VLOOKUP(PANAJI!$I2852,Code2Loc,2,FALSE)</f>
        <v>GREEN PARK</v>
      </c>
    </row>
    <row r="2853" spans="1:10" ht="15.75" hidden="1" customHeight="1" x14ac:dyDescent="0.25">
      <c r="A2853" s="29" t="s">
        <v>1212</v>
      </c>
      <c r="B2853" s="30">
        <v>118</v>
      </c>
      <c r="C2853" s="30" t="s">
        <v>93</v>
      </c>
      <c r="D2853" s="30">
        <v>10</v>
      </c>
      <c r="E2853" s="30">
        <v>10</v>
      </c>
      <c r="F2853" s="30" t="s">
        <v>1463</v>
      </c>
      <c r="G2853" s="31"/>
      <c r="H2853" s="31" t="s">
        <v>13</v>
      </c>
      <c r="I2853" s="18" t="s">
        <v>94</v>
      </c>
      <c r="J2853" s="32" t="str">
        <f>VLOOKUP(PANAJI!$I2853,Code2Loc,2,FALSE)</f>
        <v>GIRI CHAPEL</v>
      </c>
    </row>
    <row r="2854" spans="1:10" ht="15.75" hidden="1" customHeight="1" x14ac:dyDescent="0.25">
      <c r="A2854" s="29" t="s">
        <v>1212</v>
      </c>
      <c r="B2854" s="30">
        <v>118</v>
      </c>
      <c r="C2854" s="30" t="s">
        <v>95</v>
      </c>
      <c r="D2854" s="30">
        <v>11</v>
      </c>
      <c r="E2854" s="30">
        <v>12</v>
      </c>
      <c r="F2854" s="30" t="s">
        <v>1463</v>
      </c>
      <c r="G2854" s="31"/>
      <c r="H2854" s="31" t="s">
        <v>13</v>
      </c>
      <c r="I2854" s="18" t="s">
        <v>96</v>
      </c>
      <c r="J2854" s="32" t="str">
        <f>VLOOKUP(PANAJI!$I2854,Code2Loc,2,FALSE)</f>
        <v>MAPUSA</v>
      </c>
    </row>
    <row r="2855" spans="1:10" ht="15.75" hidden="1" customHeight="1" x14ac:dyDescent="0.25">
      <c r="A2855" s="29" t="s">
        <v>1212</v>
      </c>
      <c r="B2855" s="30">
        <v>118</v>
      </c>
      <c r="C2855" s="30" t="s">
        <v>99</v>
      </c>
      <c r="D2855" s="30">
        <v>12</v>
      </c>
      <c r="E2855" s="30">
        <v>13</v>
      </c>
      <c r="F2855" s="30" t="s">
        <v>1463</v>
      </c>
      <c r="G2855" s="31"/>
      <c r="H2855" s="31" t="s">
        <v>13</v>
      </c>
      <c r="I2855" s="18" t="s">
        <v>100</v>
      </c>
      <c r="J2855" s="32" t="str">
        <f>VLOOKUP(PANAJI!$I2855,Code2Loc,2,FALSE)</f>
        <v>MPS COURT</v>
      </c>
    </row>
    <row r="2856" spans="1:10" ht="15.75" hidden="1" customHeight="1" x14ac:dyDescent="0.25">
      <c r="A2856" s="29" t="s">
        <v>1212</v>
      </c>
      <c r="B2856" s="30">
        <v>118</v>
      </c>
      <c r="C2856" s="30" t="s">
        <v>101</v>
      </c>
      <c r="D2856" s="30">
        <v>13</v>
      </c>
      <c r="E2856" s="30">
        <v>14</v>
      </c>
      <c r="F2856" s="30" t="s">
        <v>1463</v>
      </c>
      <c r="G2856" s="31"/>
      <c r="H2856" s="31" t="s">
        <v>13</v>
      </c>
      <c r="I2856" s="18" t="s">
        <v>102</v>
      </c>
      <c r="J2856" s="32" t="str">
        <f>VLOOKUP(PANAJI!$I2856,Code2Loc,2,FALSE)</f>
        <v>DULER</v>
      </c>
    </row>
    <row r="2857" spans="1:10" ht="15.75" hidden="1" customHeight="1" x14ac:dyDescent="0.25">
      <c r="A2857" s="29" t="s">
        <v>1212</v>
      </c>
      <c r="B2857" s="30">
        <v>118</v>
      </c>
      <c r="C2857" s="30" t="s">
        <v>103</v>
      </c>
      <c r="D2857" s="30">
        <v>14</v>
      </c>
      <c r="E2857" s="30">
        <v>15</v>
      </c>
      <c r="F2857" s="30" t="s">
        <v>1463</v>
      </c>
      <c r="G2857" s="31"/>
      <c r="H2857" s="31" t="s">
        <v>13</v>
      </c>
      <c r="I2857" s="18" t="s">
        <v>104</v>
      </c>
      <c r="J2857" s="32" t="str">
        <f>VLOOKUP(PANAJI!$I2857,Code2Loc,2,FALSE)</f>
        <v>PDEM/KRWDA</v>
      </c>
    </row>
    <row r="2858" spans="1:10" ht="15.75" hidden="1" customHeight="1" x14ac:dyDescent="0.25">
      <c r="A2858" s="29" t="s">
        <v>1212</v>
      </c>
      <c r="B2858" s="30">
        <v>118</v>
      </c>
      <c r="C2858" s="30" t="s">
        <v>105</v>
      </c>
      <c r="D2858" s="30">
        <v>15</v>
      </c>
      <c r="E2858" s="30">
        <v>16</v>
      </c>
      <c r="F2858" s="30" t="s">
        <v>1463</v>
      </c>
      <c r="G2858" s="31"/>
      <c r="H2858" s="31" t="s">
        <v>13</v>
      </c>
      <c r="I2858" s="18" t="s">
        <v>106</v>
      </c>
      <c r="J2858" s="32" t="str">
        <f>VLOOKUP(PANAJI!$I2858,Code2Loc,2,FALSE)</f>
        <v>KARASWADA</v>
      </c>
    </row>
    <row r="2859" spans="1:10" ht="15.75" hidden="1" customHeight="1" x14ac:dyDescent="0.25">
      <c r="A2859" s="29" t="s">
        <v>1212</v>
      </c>
      <c r="B2859" s="30">
        <v>118</v>
      </c>
      <c r="C2859" s="30" t="s">
        <v>707</v>
      </c>
      <c r="D2859" s="30">
        <v>16</v>
      </c>
      <c r="E2859" s="30">
        <v>18</v>
      </c>
      <c r="F2859" s="30" t="s">
        <v>1463</v>
      </c>
      <c r="G2859" s="31"/>
      <c r="H2859" s="31" t="s">
        <v>13</v>
      </c>
      <c r="I2859" s="18" t="s">
        <v>708</v>
      </c>
      <c r="J2859" s="32" t="str">
        <f>VLOOKUP(PANAJI!$I2859,Code2Loc,2,FALSE)</f>
        <v>C HUSIG BRD</v>
      </c>
    </row>
    <row r="2860" spans="1:10" ht="15.75" hidden="1" customHeight="1" x14ac:dyDescent="0.25">
      <c r="A2860" s="29" t="s">
        <v>1212</v>
      </c>
      <c r="B2860" s="30">
        <v>118</v>
      </c>
      <c r="C2860" s="30" t="s">
        <v>709</v>
      </c>
      <c r="D2860" s="30">
        <v>17</v>
      </c>
      <c r="E2860" s="30">
        <v>19</v>
      </c>
      <c r="F2860" s="30" t="s">
        <v>1463</v>
      </c>
      <c r="G2860" s="31"/>
      <c r="H2860" s="31" t="s">
        <v>13</v>
      </c>
      <c r="I2860" s="18" t="s">
        <v>710</v>
      </c>
      <c r="J2860" s="32" t="str">
        <f>VLOOKUP(PANAJI!$I2860,Code2Loc,2,FALSE)</f>
        <v>BINANI</v>
      </c>
    </row>
    <row r="2861" spans="1:10" ht="15.75" hidden="1" customHeight="1" x14ac:dyDescent="0.25">
      <c r="A2861" s="29" t="s">
        <v>1212</v>
      </c>
      <c r="B2861" s="30">
        <v>118</v>
      </c>
      <c r="C2861" s="30" t="s">
        <v>711</v>
      </c>
      <c r="D2861" s="30">
        <v>18</v>
      </c>
      <c r="E2861" s="30">
        <v>20</v>
      </c>
      <c r="F2861" s="30" t="s">
        <v>1463</v>
      </c>
      <c r="G2861" s="31"/>
      <c r="H2861" s="31" t="s">
        <v>13</v>
      </c>
      <c r="I2861" s="18" t="s">
        <v>712</v>
      </c>
      <c r="J2861" s="32" t="str">
        <f>VLOOKUP(PANAJI!$I2861,Code2Loc,2,FALSE)</f>
        <v>COLVALE</v>
      </c>
    </row>
    <row r="2862" spans="1:10" ht="15.75" hidden="1" customHeight="1" x14ac:dyDescent="0.25">
      <c r="A2862" s="29" t="s">
        <v>1212</v>
      </c>
      <c r="B2862" s="30">
        <v>118</v>
      </c>
      <c r="C2862" s="30" t="s">
        <v>713</v>
      </c>
      <c r="D2862" s="30">
        <v>19</v>
      </c>
      <c r="E2862" s="30">
        <v>21</v>
      </c>
      <c r="F2862" s="30" t="s">
        <v>1463</v>
      </c>
      <c r="G2862" s="31"/>
      <c r="H2862" s="31" t="s">
        <v>13</v>
      </c>
      <c r="I2862" s="18" t="s">
        <v>714</v>
      </c>
      <c r="J2862" s="32" t="str">
        <f>VLOOKUP(PANAJI!$I2862,Code2Loc,2,FALSE)</f>
        <v>MAHAKHAJAN</v>
      </c>
    </row>
    <row r="2863" spans="1:10" ht="15.75" hidden="1" customHeight="1" x14ac:dyDescent="0.25">
      <c r="A2863" s="29" t="s">
        <v>1212</v>
      </c>
      <c r="B2863" s="30">
        <v>118</v>
      </c>
      <c r="C2863" s="30" t="s">
        <v>715</v>
      </c>
      <c r="D2863" s="30">
        <v>20</v>
      </c>
      <c r="E2863" s="30">
        <v>22</v>
      </c>
      <c r="F2863" s="30" t="s">
        <v>1463</v>
      </c>
      <c r="G2863" s="31"/>
      <c r="H2863" s="31" t="s">
        <v>13</v>
      </c>
      <c r="I2863" s="18" t="s">
        <v>716</v>
      </c>
      <c r="J2863" s="32" t="str">
        <f>VLOOKUP(PANAJI!$I2863,Code2Loc,2,FALSE)</f>
        <v>DHARGAL</v>
      </c>
    </row>
    <row r="2864" spans="1:10" ht="15.75" hidden="1" customHeight="1" x14ac:dyDescent="0.25">
      <c r="A2864" s="29" t="s">
        <v>1212</v>
      </c>
      <c r="B2864" s="30">
        <v>118</v>
      </c>
      <c r="C2864" s="30" t="s">
        <v>717</v>
      </c>
      <c r="D2864" s="30">
        <v>21</v>
      </c>
      <c r="E2864" s="30">
        <v>24</v>
      </c>
      <c r="F2864" s="30" t="s">
        <v>1463</v>
      </c>
      <c r="G2864" s="31"/>
      <c r="H2864" s="31" t="s">
        <v>13</v>
      </c>
      <c r="I2864" s="18" t="s">
        <v>718</v>
      </c>
      <c r="J2864" s="32" t="str">
        <f>VLOOKUP(PANAJI!$I2864,Code2Loc,2,FALSE)</f>
        <v>KULAN</v>
      </c>
    </row>
    <row r="2865" spans="1:10" ht="15.75" hidden="1" customHeight="1" x14ac:dyDescent="0.25">
      <c r="A2865" s="29" t="s">
        <v>1212</v>
      </c>
      <c r="B2865" s="30">
        <v>118</v>
      </c>
      <c r="C2865" s="30" t="s">
        <v>817</v>
      </c>
      <c r="D2865" s="30">
        <v>22</v>
      </c>
      <c r="E2865" s="30">
        <v>25</v>
      </c>
      <c r="F2865" s="30" t="s">
        <v>1463</v>
      </c>
      <c r="G2865" s="31"/>
      <c r="H2865" s="31" t="s">
        <v>13</v>
      </c>
      <c r="I2865" s="18" t="s">
        <v>818</v>
      </c>
      <c r="J2865" s="32" t="str">
        <f>VLOOKUP(PANAJI!$I2865,Code2Loc,2,FALSE)</f>
        <v>OSHELBAG</v>
      </c>
    </row>
    <row r="2866" spans="1:10" ht="15.75" hidden="1" customHeight="1" x14ac:dyDescent="0.25">
      <c r="A2866" s="29" t="s">
        <v>1212</v>
      </c>
      <c r="B2866" s="30">
        <v>118</v>
      </c>
      <c r="C2866" s="30" t="s">
        <v>819</v>
      </c>
      <c r="D2866" s="30">
        <v>23</v>
      </c>
      <c r="E2866" s="30">
        <v>26</v>
      </c>
      <c r="F2866" s="30" t="s">
        <v>1463</v>
      </c>
      <c r="G2866" s="31"/>
      <c r="H2866" s="31" t="s">
        <v>13</v>
      </c>
      <c r="I2866" s="18" t="s">
        <v>820</v>
      </c>
      <c r="J2866" s="32" t="str">
        <f>VLOOKUP(PANAJI!$I2866,Code2Loc,2,FALSE)</f>
        <v>WALPE</v>
      </c>
    </row>
    <row r="2867" spans="1:10" ht="15.75" hidden="1" customHeight="1" x14ac:dyDescent="0.25">
      <c r="A2867" s="29" t="s">
        <v>1212</v>
      </c>
      <c r="B2867" s="30">
        <v>118</v>
      </c>
      <c r="C2867" s="30" t="s">
        <v>821</v>
      </c>
      <c r="D2867" s="30">
        <v>24</v>
      </c>
      <c r="E2867" s="30">
        <v>27</v>
      </c>
      <c r="F2867" s="30" t="s">
        <v>1463</v>
      </c>
      <c r="G2867" s="31"/>
      <c r="H2867" s="31" t="s">
        <v>13</v>
      </c>
      <c r="I2867" s="18" t="s">
        <v>822</v>
      </c>
      <c r="J2867" s="32" t="str">
        <f>VLOOKUP(PANAJI!$I2867,Code2Loc,2,FALSE)</f>
        <v>WALPE COLGE</v>
      </c>
    </row>
    <row r="2868" spans="1:10" ht="15.75" hidden="1" customHeight="1" x14ac:dyDescent="0.25">
      <c r="A2868" s="29" t="s">
        <v>1212</v>
      </c>
      <c r="B2868" s="30">
        <v>118</v>
      </c>
      <c r="C2868" s="30" t="s">
        <v>823</v>
      </c>
      <c r="D2868" s="30">
        <v>25</v>
      </c>
      <c r="E2868" s="30">
        <v>28</v>
      </c>
      <c r="F2868" s="30" t="s">
        <v>1463</v>
      </c>
      <c r="G2868" s="31"/>
      <c r="H2868" s="31" t="s">
        <v>13</v>
      </c>
      <c r="I2868" s="18" t="s">
        <v>824</v>
      </c>
      <c r="J2868" s="32" t="str">
        <f>VLOOKUP(PANAJI!$I2868,Code2Loc,2,FALSE)</f>
        <v>MALPE</v>
      </c>
    </row>
    <row r="2869" spans="1:10" ht="15.75" hidden="1" customHeight="1" x14ac:dyDescent="0.25">
      <c r="A2869" s="29" t="s">
        <v>1212</v>
      </c>
      <c r="B2869" s="30">
        <v>118</v>
      </c>
      <c r="C2869" s="30" t="s">
        <v>825</v>
      </c>
      <c r="D2869" s="30">
        <v>26</v>
      </c>
      <c r="E2869" s="30">
        <v>30</v>
      </c>
      <c r="F2869" s="30" t="s">
        <v>1463</v>
      </c>
      <c r="G2869" s="31"/>
      <c r="H2869" s="31" t="s">
        <v>13</v>
      </c>
      <c r="I2869" s="18" t="s">
        <v>826</v>
      </c>
      <c r="J2869" s="32" t="str">
        <f>VLOOKUP(PANAJI!$I2869,Code2Loc,2,FALSE)</f>
        <v>PEDNE</v>
      </c>
    </row>
    <row r="2870" spans="1:10" ht="15.75" hidden="1" customHeight="1" x14ac:dyDescent="0.25">
      <c r="A2870" s="29" t="s">
        <v>1212</v>
      </c>
      <c r="B2870" s="30">
        <v>118</v>
      </c>
      <c r="C2870" s="30" t="s">
        <v>827</v>
      </c>
      <c r="D2870" s="30">
        <v>27</v>
      </c>
      <c r="E2870" s="30">
        <v>32</v>
      </c>
      <c r="F2870" s="30" t="s">
        <v>1463</v>
      </c>
      <c r="G2870" s="31"/>
      <c r="H2870" s="31" t="s">
        <v>13</v>
      </c>
      <c r="I2870" s="18" t="s">
        <v>828</v>
      </c>
      <c r="J2870" s="32" t="str">
        <f>VLOOKUP(PANAJI!$I2870,Code2Loc,2,FALSE)</f>
        <v>NAIBAG</v>
      </c>
    </row>
    <row r="2871" spans="1:10" ht="15.75" hidden="1" customHeight="1" x14ac:dyDescent="0.25">
      <c r="A2871" s="29" t="s">
        <v>1212</v>
      </c>
      <c r="B2871" s="30">
        <v>118</v>
      </c>
      <c r="C2871" s="30" t="s">
        <v>799</v>
      </c>
      <c r="D2871" s="30">
        <v>28</v>
      </c>
      <c r="E2871" s="30">
        <v>33</v>
      </c>
      <c r="F2871" s="30" t="s">
        <v>1463</v>
      </c>
      <c r="G2871" s="31"/>
      <c r="H2871" s="31" t="s">
        <v>13</v>
      </c>
      <c r="I2871" s="18" t="s">
        <v>800</v>
      </c>
      <c r="J2871" s="32" t="str">
        <f>VLOOKUP(PANAJI!$I2871,Code2Loc,2,FALSE)</f>
        <v>STD. BRIDGE</v>
      </c>
    </row>
    <row r="2872" spans="1:10" ht="15.75" hidden="1" customHeight="1" x14ac:dyDescent="0.25">
      <c r="A2872" s="29" t="s">
        <v>1212</v>
      </c>
      <c r="B2872" s="30">
        <v>118</v>
      </c>
      <c r="C2872" s="30" t="s">
        <v>801</v>
      </c>
      <c r="D2872" s="30">
        <v>29</v>
      </c>
      <c r="E2872" s="30">
        <v>34</v>
      </c>
      <c r="F2872" s="30" t="s">
        <v>1463</v>
      </c>
      <c r="G2872" s="31"/>
      <c r="H2872" s="31" t="s">
        <v>13</v>
      </c>
      <c r="I2872" s="18" t="s">
        <v>802</v>
      </c>
      <c r="J2872" s="32" t="str">
        <f>VLOOKUP(PANAJI!$I2872,Code2Loc,2,FALSE)</f>
        <v>PORASKADE</v>
      </c>
    </row>
    <row r="2873" spans="1:10" ht="15.75" hidden="1" customHeight="1" x14ac:dyDescent="0.25">
      <c r="A2873" s="29" t="s">
        <v>1212</v>
      </c>
      <c r="B2873" s="30">
        <v>118</v>
      </c>
      <c r="C2873" s="30" t="s">
        <v>829</v>
      </c>
      <c r="D2873" s="30">
        <v>30</v>
      </c>
      <c r="E2873" s="30">
        <v>35</v>
      </c>
      <c r="F2873" s="30" t="s">
        <v>1463</v>
      </c>
      <c r="G2873" s="31"/>
      <c r="H2873" s="31" t="s">
        <v>13</v>
      </c>
      <c r="I2873" s="18" t="s">
        <v>830</v>
      </c>
      <c r="J2873" s="32" t="str">
        <f>VLOOKUP(PANAJI!$I2873,Code2Loc,2,FALSE)</f>
        <v>RLY O/BRIDG</v>
      </c>
    </row>
    <row r="2874" spans="1:10" ht="15.75" hidden="1" customHeight="1" x14ac:dyDescent="0.25">
      <c r="A2874" s="29" t="s">
        <v>1212</v>
      </c>
      <c r="B2874" s="30">
        <v>118</v>
      </c>
      <c r="C2874" s="30" t="s">
        <v>831</v>
      </c>
      <c r="D2874" s="30">
        <v>31</v>
      </c>
      <c r="E2874" s="30">
        <v>37</v>
      </c>
      <c r="F2874" s="30" t="s">
        <v>1463</v>
      </c>
      <c r="G2874" s="31"/>
      <c r="H2874" s="31" t="s">
        <v>13</v>
      </c>
      <c r="I2874" s="18" t="s">
        <v>832</v>
      </c>
      <c r="J2874" s="32" t="str">
        <f>VLOOKUP(PANAJI!$I2874,Code2Loc,2,FALSE)</f>
        <v>UGVE</v>
      </c>
    </row>
    <row r="2875" spans="1:10" ht="15.75" hidden="1" customHeight="1" x14ac:dyDescent="0.25">
      <c r="A2875" s="29" t="s">
        <v>1212</v>
      </c>
      <c r="B2875" s="30">
        <v>118</v>
      </c>
      <c r="C2875" s="30" t="s">
        <v>833</v>
      </c>
      <c r="D2875" s="30">
        <v>32</v>
      </c>
      <c r="E2875" s="30">
        <v>38</v>
      </c>
      <c r="F2875" s="30" t="s">
        <v>1463</v>
      </c>
      <c r="G2875" s="31"/>
      <c r="H2875" s="31" t="s">
        <v>13</v>
      </c>
      <c r="I2875" s="18" t="s">
        <v>834</v>
      </c>
      <c r="J2875" s="32" t="str">
        <f>VLOOKUP(PANAJI!$I2875,Code2Loc,2,FALSE)</f>
        <v>TAMBOSHE</v>
      </c>
    </row>
    <row r="2876" spans="1:10" ht="15.75" hidden="1" customHeight="1" x14ac:dyDescent="0.25">
      <c r="A2876" s="29" t="s">
        <v>1212</v>
      </c>
      <c r="B2876" s="30">
        <v>118</v>
      </c>
      <c r="C2876" s="30" t="s">
        <v>1200</v>
      </c>
      <c r="D2876" s="30">
        <v>33</v>
      </c>
      <c r="E2876" s="30">
        <v>40</v>
      </c>
      <c r="F2876" s="30" t="s">
        <v>1463</v>
      </c>
      <c r="G2876" s="31"/>
      <c r="H2876" s="31" t="s">
        <v>13</v>
      </c>
      <c r="I2876" s="18" t="s">
        <v>1201</v>
      </c>
      <c r="J2876" s="32" t="str">
        <f>VLOOKUP(PANAJI!$I2876,Code2Loc,2,FALSE)</f>
        <v>TORSHE</v>
      </c>
    </row>
    <row r="2877" spans="1:10" ht="15.75" hidden="1" customHeight="1" x14ac:dyDescent="0.25">
      <c r="A2877" s="29" t="s">
        <v>1212</v>
      </c>
      <c r="B2877" s="30">
        <v>118</v>
      </c>
      <c r="C2877" s="30" t="s">
        <v>1202</v>
      </c>
      <c r="D2877" s="30">
        <v>34</v>
      </c>
      <c r="E2877" s="30">
        <v>42</v>
      </c>
      <c r="F2877" s="30" t="s">
        <v>1463</v>
      </c>
      <c r="G2877" s="31"/>
      <c r="H2877" s="31" t="s">
        <v>13</v>
      </c>
      <c r="I2877" s="18" t="s">
        <v>1203</v>
      </c>
      <c r="J2877" s="32" t="str">
        <f>VLOOKUP(PANAJI!$I2877,Code2Loc,2,FALSE)</f>
        <v>DHUSKI</v>
      </c>
    </row>
    <row r="2878" spans="1:10" ht="15.75" hidden="1" customHeight="1" x14ac:dyDescent="0.25">
      <c r="A2878" s="29" t="s">
        <v>1212</v>
      </c>
      <c r="B2878" s="30">
        <v>118</v>
      </c>
      <c r="C2878" s="30" t="s">
        <v>1206</v>
      </c>
      <c r="D2878" s="30">
        <v>35</v>
      </c>
      <c r="E2878" s="30">
        <v>44</v>
      </c>
      <c r="F2878" s="30" t="s">
        <v>1463</v>
      </c>
      <c r="G2878" s="31">
        <v>1</v>
      </c>
      <c r="H2878" s="31" t="s">
        <v>30</v>
      </c>
      <c r="I2878" s="18" t="s">
        <v>1207</v>
      </c>
      <c r="J2878" s="32" t="str">
        <f>VLOOKUP(PANAJI!$I2878,Code2Loc,2,FALSE)</f>
        <v>PATRADEVI</v>
      </c>
    </row>
    <row r="2879" spans="1:10" ht="15.75" hidden="1" customHeight="1" x14ac:dyDescent="0.25">
      <c r="A2879" s="29" t="s">
        <v>1212</v>
      </c>
      <c r="B2879" s="30">
        <v>118</v>
      </c>
      <c r="C2879" s="30" t="s">
        <v>1208</v>
      </c>
      <c r="D2879" s="30">
        <v>36</v>
      </c>
      <c r="E2879" s="30">
        <v>48</v>
      </c>
      <c r="F2879" s="30" t="s">
        <v>1463</v>
      </c>
      <c r="G2879" s="31">
        <v>2</v>
      </c>
      <c r="H2879" s="31" t="s">
        <v>13</v>
      </c>
      <c r="I2879" s="18" t="s">
        <v>1209</v>
      </c>
      <c r="J2879" s="32" t="str">
        <f>VLOOKUP(PANAJI!$I2879,Code2Loc,2,FALSE)</f>
        <v>BANDA</v>
      </c>
    </row>
    <row r="2880" spans="1:10" ht="15.75" hidden="1" customHeight="1" x14ac:dyDescent="0.25">
      <c r="A2880" s="29" t="s">
        <v>1212</v>
      </c>
      <c r="B2880" s="30">
        <v>118</v>
      </c>
      <c r="C2880" s="30" t="s">
        <v>1213</v>
      </c>
      <c r="D2880" s="30">
        <v>37</v>
      </c>
      <c r="E2880" s="30">
        <v>50</v>
      </c>
      <c r="F2880" s="30" t="s">
        <v>1463</v>
      </c>
      <c r="G2880" s="31"/>
      <c r="H2880" s="31" t="s">
        <v>13</v>
      </c>
      <c r="I2880" s="18" t="s">
        <v>1214</v>
      </c>
      <c r="J2880" s="32" t="str">
        <f>VLOOKUP(PANAJI!$I2880,Code2Loc,2,FALSE)</f>
        <v>KONDWADA</v>
      </c>
    </row>
    <row r="2881" spans="1:10" ht="15.75" hidden="1" customHeight="1" x14ac:dyDescent="0.25">
      <c r="A2881" s="29" t="s">
        <v>1212</v>
      </c>
      <c r="B2881" s="30">
        <v>118</v>
      </c>
      <c r="C2881" s="30" t="s">
        <v>1215</v>
      </c>
      <c r="D2881" s="30">
        <v>38</v>
      </c>
      <c r="E2881" s="30">
        <v>53</v>
      </c>
      <c r="F2881" s="30" t="s">
        <v>1463</v>
      </c>
      <c r="G2881" s="31"/>
      <c r="H2881" s="31" t="s">
        <v>13</v>
      </c>
      <c r="I2881" s="18" t="s">
        <v>1216</v>
      </c>
      <c r="J2881" s="32" t="str">
        <f>VLOOKUP(PANAJI!$I2881,Code2Loc,2,FALSE)</f>
        <v>XETRAFAL</v>
      </c>
    </row>
    <row r="2882" spans="1:10" ht="15.75" hidden="1" customHeight="1" x14ac:dyDescent="0.25">
      <c r="A2882" s="29" t="s">
        <v>1212</v>
      </c>
      <c r="B2882" s="30">
        <v>118</v>
      </c>
      <c r="C2882" s="30" t="s">
        <v>1217</v>
      </c>
      <c r="D2882" s="30">
        <v>39</v>
      </c>
      <c r="E2882" s="30">
        <v>56</v>
      </c>
      <c r="F2882" s="30" t="s">
        <v>1463</v>
      </c>
      <c r="G2882" s="31"/>
      <c r="H2882" s="31" t="s">
        <v>13</v>
      </c>
      <c r="I2882" s="18" t="s">
        <v>1218</v>
      </c>
      <c r="J2882" s="32" t="str">
        <f>VLOOKUP(PANAJI!$I2882,Code2Loc,2,FALSE)</f>
        <v>MAZGAO/NALA</v>
      </c>
    </row>
    <row r="2883" spans="1:10" ht="15.75" hidden="1" customHeight="1" x14ac:dyDescent="0.25">
      <c r="A2883" s="29" t="s">
        <v>1212</v>
      </c>
      <c r="B2883" s="30">
        <v>118</v>
      </c>
      <c r="C2883" s="30" t="s">
        <v>1219</v>
      </c>
      <c r="D2883" s="30">
        <v>40</v>
      </c>
      <c r="E2883" s="30">
        <v>59</v>
      </c>
      <c r="F2883" s="30" t="s">
        <v>1463</v>
      </c>
      <c r="G2883" s="31"/>
      <c r="H2883" s="31" t="s">
        <v>13</v>
      </c>
      <c r="I2883" s="18" t="s">
        <v>1220</v>
      </c>
      <c r="J2883" s="32" t="str">
        <f>VLOOKUP(PANAJI!$I2883,Code2Loc,2,FALSE)</f>
        <v>SAWANTWADI</v>
      </c>
    </row>
    <row r="2884" spans="1:10" ht="15.75" hidden="1" customHeight="1" x14ac:dyDescent="0.25">
      <c r="A2884" s="29" t="s">
        <v>2257</v>
      </c>
      <c r="B2884" s="30">
        <v>119</v>
      </c>
      <c r="C2884" s="30" t="s">
        <v>11</v>
      </c>
      <c r="D2884" s="30">
        <v>1</v>
      </c>
      <c r="E2884" s="30">
        <v>0</v>
      </c>
      <c r="F2884" s="30" t="s">
        <v>1189</v>
      </c>
      <c r="G2884" s="31"/>
      <c r="H2884" s="31" t="s">
        <v>13</v>
      </c>
      <c r="I2884" s="18" t="s">
        <v>14</v>
      </c>
      <c r="J2884" s="32" t="str">
        <f>VLOOKUP(PANAJI!$I2884,Code2Loc,2,FALSE)</f>
        <v>PANAJI</v>
      </c>
    </row>
    <row r="2885" spans="1:10" ht="15.75" hidden="1" customHeight="1" x14ac:dyDescent="0.25">
      <c r="A2885" s="29" t="s">
        <v>2257</v>
      </c>
      <c r="B2885" s="30">
        <v>119</v>
      </c>
      <c r="C2885" s="30" t="s">
        <v>77</v>
      </c>
      <c r="D2885" s="30">
        <v>2</v>
      </c>
      <c r="E2885" s="30">
        <v>2</v>
      </c>
      <c r="F2885" s="30" t="s">
        <v>1189</v>
      </c>
      <c r="G2885" s="31"/>
      <c r="H2885" s="31" t="s">
        <v>13</v>
      </c>
      <c r="I2885" s="18" t="s">
        <v>78</v>
      </c>
      <c r="J2885" s="32" t="str">
        <f>VLOOKUP(PANAJI!$I2885,Code2Loc,2,FALSE)</f>
        <v>SAI SERVICE</v>
      </c>
    </row>
    <row r="2886" spans="1:10" ht="15.75" hidden="1" customHeight="1" x14ac:dyDescent="0.25">
      <c r="A2886" s="29" t="s">
        <v>2257</v>
      </c>
      <c r="B2886" s="30">
        <v>119</v>
      </c>
      <c r="C2886" s="30" t="s">
        <v>79</v>
      </c>
      <c r="D2886" s="30">
        <v>3</v>
      </c>
      <c r="E2886" s="30">
        <v>3</v>
      </c>
      <c r="F2886" s="30" t="s">
        <v>1189</v>
      </c>
      <c r="G2886" s="31"/>
      <c r="H2886" s="31" t="s">
        <v>13</v>
      </c>
      <c r="I2886" s="18" t="s">
        <v>80</v>
      </c>
      <c r="J2886" s="32" t="str">
        <f>VLOOKUP(PANAJI!$I2886,Code2Loc,2,FALSE)</f>
        <v>TIN BLD/COL</v>
      </c>
    </row>
    <row r="2887" spans="1:10" ht="15.75" hidden="1" customHeight="1" x14ac:dyDescent="0.25">
      <c r="A2887" s="29" t="s">
        <v>2257</v>
      </c>
      <c r="B2887" s="30">
        <v>119</v>
      </c>
      <c r="C2887" s="30" t="s">
        <v>81</v>
      </c>
      <c r="D2887" s="30">
        <v>4</v>
      </c>
      <c r="E2887" s="30">
        <v>4</v>
      </c>
      <c r="F2887" s="30" t="s">
        <v>1189</v>
      </c>
      <c r="G2887" s="31"/>
      <c r="H2887" s="31" t="s">
        <v>13</v>
      </c>
      <c r="I2887" s="18" t="s">
        <v>82</v>
      </c>
      <c r="J2887" s="32" t="str">
        <f>VLOOKUP(PANAJI!$I2887,Code2Loc,2,FALSE)</f>
        <v>GULYAKADE</v>
      </c>
    </row>
    <row r="2888" spans="1:10" ht="15.75" hidden="1" customHeight="1" x14ac:dyDescent="0.25">
      <c r="A2888" s="29" t="s">
        <v>2257</v>
      </c>
      <c r="B2888" s="30">
        <v>119</v>
      </c>
      <c r="C2888" s="30" t="s">
        <v>83</v>
      </c>
      <c r="D2888" s="30">
        <v>5</v>
      </c>
      <c r="E2888" s="30">
        <v>5</v>
      </c>
      <c r="F2888" s="30" t="s">
        <v>1189</v>
      </c>
      <c r="G2888" s="31"/>
      <c r="H2888" s="31" t="s">
        <v>13</v>
      </c>
      <c r="I2888" s="18" t="s">
        <v>84</v>
      </c>
      <c r="J2888" s="32" t="str">
        <f>VLOOKUP(PANAJI!$I2888,Code2Loc,2,FALSE)</f>
        <v>PRV COPEL</v>
      </c>
    </row>
    <row r="2889" spans="1:10" ht="15.75" hidden="1" customHeight="1" x14ac:dyDescent="0.25">
      <c r="A2889" s="29" t="s">
        <v>2257</v>
      </c>
      <c r="B2889" s="30">
        <v>119</v>
      </c>
      <c r="C2889" s="30" t="s">
        <v>85</v>
      </c>
      <c r="D2889" s="30">
        <v>6</v>
      </c>
      <c r="E2889" s="30">
        <v>6</v>
      </c>
      <c r="F2889" s="30" t="s">
        <v>1189</v>
      </c>
      <c r="G2889" s="31"/>
      <c r="H2889" s="31" t="s">
        <v>13</v>
      </c>
      <c r="I2889" s="18" t="s">
        <v>86</v>
      </c>
      <c r="J2889" s="32" t="str">
        <f>VLOOKUP(PANAJI!$I2889,Code2Loc,2,FALSE)</f>
        <v>PRV WADAKAD</v>
      </c>
    </row>
    <row r="2890" spans="1:10" ht="15.75" hidden="1" customHeight="1" x14ac:dyDescent="0.25">
      <c r="A2890" s="29" t="s">
        <v>2257</v>
      </c>
      <c r="B2890" s="30">
        <v>119</v>
      </c>
      <c r="C2890" s="30" t="s">
        <v>87</v>
      </c>
      <c r="D2890" s="30">
        <v>7</v>
      </c>
      <c r="E2890" s="30">
        <v>7</v>
      </c>
      <c r="F2890" s="30" t="s">
        <v>1189</v>
      </c>
      <c r="G2890" s="31"/>
      <c r="H2890" s="31" t="s">
        <v>13</v>
      </c>
      <c r="I2890" s="18" t="s">
        <v>88</v>
      </c>
      <c r="J2890" s="32" t="str">
        <f>VLOOKUP(PANAJI!$I2890,Code2Loc,2,FALSE)</f>
        <v>PRV BAZAR</v>
      </c>
    </row>
    <row r="2891" spans="1:10" ht="15.75" hidden="1" customHeight="1" x14ac:dyDescent="0.25">
      <c r="A2891" s="29" t="s">
        <v>2257</v>
      </c>
      <c r="B2891" s="30">
        <v>119</v>
      </c>
      <c r="C2891" s="30" t="s">
        <v>89</v>
      </c>
      <c r="D2891" s="30">
        <v>8</v>
      </c>
      <c r="E2891" s="30">
        <v>8</v>
      </c>
      <c r="F2891" s="30" t="s">
        <v>1189</v>
      </c>
      <c r="G2891" s="31"/>
      <c r="H2891" s="31" t="s">
        <v>13</v>
      </c>
      <c r="I2891" s="18" t="s">
        <v>90</v>
      </c>
      <c r="J2891" s="32" t="str">
        <f>VLOOKUP(PANAJI!$I2891,Code2Loc,2,FALSE)</f>
        <v>GIRI CROSS</v>
      </c>
    </row>
    <row r="2892" spans="1:10" ht="15.75" hidden="1" customHeight="1" x14ac:dyDescent="0.25">
      <c r="A2892" s="29" t="s">
        <v>2257</v>
      </c>
      <c r="B2892" s="30">
        <v>119</v>
      </c>
      <c r="C2892" s="30" t="s">
        <v>91</v>
      </c>
      <c r="D2892" s="30">
        <v>9</v>
      </c>
      <c r="E2892" s="30">
        <v>9</v>
      </c>
      <c r="F2892" s="30" t="s">
        <v>1189</v>
      </c>
      <c r="G2892" s="31"/>
      <c r="H2892" s="31" t="s">
        <v>13</v>
      </c>
      <c r="I2892" s="18" t="s">
        <v>92</v>
      </c>
      <c r="J2892" s="32" t="str">
        <f>VLOOKUP(PANAJI!$I2892,Code2Loc,2,FALSE)</f>
        <v>GREEN PARK</v>
      </c>
    </row>
    <row r="2893" spans="1:10" ht="15.75" hidden="1" customHeight="1" x14ac:dyDescent="0.25">
      <c r="A2893" s="29" t="s">
        <v>2257</v>
      </c>
      <c r="B2893" s="30">
        <v>119</v>
      </c>
      <c r="C2893" s="30" t="s">
        <v>93</v>
      </c>
      <c r="D2893" s="30">
        <v>10</v>
      </c>
      <c r="E2893" s="30">
        <v>10</v>
      </c>
      <c r="F2893" s="30" t="s">
        <v>1189</v>
      </c>
      <c r="G2893" s="31"/>
      <c r="H2893" s="31" t="s">
        <v>13</v>
      </c>
      <c r="I2893" s="18" t="s">
        <v>94</v>
      </c>
      <c r="J2893" s="32" t="str">
        <f>VLOOKUP(PANAJI!$I2893,Code2Loc,2,FALSE)</f>
        <v>GIRI CHAPEL</v>
      </c>
    </row>
    <row r="2894" spans="1:10" ht="15.75" hidden="1" customHeight="1" x14ac:dyDescent="0.25">
      <c r="A2894" s="29" t="s">
        <v>2257</v>
      </c>
      <c r="B2894" s="30">
        <v>119</v>
      </c>
      <c r="C2894" s="30" t="s">
        <v>95</v>
      </c>
      <c r="D2894" s="30">
        <v>11</v>
      </c>
      <c r="E2894" s="30">
        <v>12</v>
      </c>
      <c r="F2894" s="30" t="s">
        <v>1189</v>
      </c>
      <c r="G2894" s="31"/>
      <c r="H2894" s="31" t="s">
        <v>13</v>
      </c>
      <c r="I2894" s="18" t="s">
        <v>96</v>
      </c>
      <c r="J2894" s="32" t="str">
        <f>VLOOKUP(PANAJI!$I2894,Code2Loc,2,FALSE)</f>
        <v>MAPUSA</v>
      </c>
    </row>
    <row r="2895" spans="1:10" ht="15.75" hidden="1" customHeight="1" x14ac:dyDescent="0.25">
      <c r="A2895" s="29" t="s">
        <v>2257</v>
      </c>
      <c r="B2895" s="30">
        <v>119</v>
      </c>
      <c r="C2895" s="30" t="s">
        <v>99</v>
      </c>
      <c r="D2895" s="30">
        <v>12</v>
      </c>
      <c r="E2895" s="30">
        <v>13</v>
      </c>
      <c r="F2895" s="30" t="s">
        <v>1189</v>
      </c>
      <c r="G2895" s="31"/>
      <c r="H2895" s="31" t="s">
        <v>13</v>
      </c>
      <c r="I2895" s="18" t="s">
        <v>100</v>
      </c>
      <c r="J2895" s="32" t="str">
        <f>VLOOKUP(PANAJI!$I2895,Code2Loc,2,FALSE)</f>
        <v>MPS COURT</v>
      </c>
    </row>
    <row r="2896" spans="1:10" ht="15.75" hidden="1" customHeight="1" x14ac:dyDescent="0.25">
      <c r="A2896" s="29" t="s">
        <v>2257</v>
      </c>
      <c r="B2896" s="30">
        <v>119</v>
      </c>
      <c r="C2896" s="30" t="s">
        <v>101</v>
      </c>
      <c r="D2896" s="30">
        <v>13</v>
      </c>
      <c r="E2896" s="30">
        <v>14</v>
      </c>
      <c r="F2896" s="30" t="s">
        <v>1189</v>
      </c>
      <c r="G2896" s="31"/>
      <c r="H2896" s="31" t="s">
        <v>13</v>
      </c>
      <c r="I2896" s="18" t="s">
        <v>102</v>
      </c>
      <c r="J2896" s="32" t="str">
        <f>VLOOKUP(PANAJI!$I2896,Code2Loc,2,FALSE)</f>
        <v>DULER</v>
      </c>
    </row>
    <row r="2897" spans="1:10" ht="15.75" hidden="1" customHeight="1" x14ac:dyDescent="0.25">
      <c r="A2897" s="29" t="s">
        <v>2257</v>
      </c>
      <c r="B2897" s="30">
        <v>119</v>
      </c>
      <c r="C2897" s="30" t="s">
        <v>103</v>
      </c>
      <c r="D2897" s="30">
        <v>14</v>
      </c>
      <c r="E2897" s="30">
        <v>15</v>
      </c>
      <c r="F2897" s="30" t="s">
        <v>1189</v>
      </c>
      <c r="G2897" s="31"/>
      <c r="H2897" s="31" t="s">
        <v>13</v>
      </c>
      <c r="I2897" s="18" t="s">
        <v>104</v>
      </c>
      <c r="J2897" s="32" t="str">
        <f>VLOOKUP(PANAJI!$I2897,Code2Loc,2,FALSE)</f>
        <v>PDEM/KRWDA</v>
      </c>
    </row>
    <row r="2898" spans="1:10" ht="15.75" hidden="1" customHeight="1" x14ac:dyDescent="0.25">
      <c r="A2898" s="29" t="s">
        <v>2257</v>
      </c>
      <c r="B2898" s="30">
        <v>119</v>
      </c>
      <c r="C2898" s="30" t="s">
        <v>105</v>
      </c>
      <c r="D2898" s="30">
        <v>15</v>
      </c>
      <c r="E2898" s="30">
        <v>16</v>
      </c>
      <c r="F2898" s="30" t="s">
        <v>1189</v>
      </c>
      <c r="G2898" s="31"/>
      <c r="H2898" s="31" t="s">
        <v>13</v>
      </c>
      <c r="I2898" s="18" t="s">
        <v>106</v>
      </c>
      <c r="J2898" s="32" t="str">
        <f>VLOOKUP(PANAJI!$I2898,Code2Loc,2,FALSE)</f>
        <v>KARASWADA</v>
      </c>
    </row>
    <row r="2899" spans="1:10" ht="15.75" hidden="1" customHeight="1" x14ac:dyDescent="0.25">
      <c r="A2899" s="29" t="s">
        <v>2257</v>
      </c>
      <c r="B2899" s="30">
        <v>119</v>
      </c>
      <c r="C2899" s="30" t="s">
        <v>107</v>
      </c>
      <c r="D2899" s="30">
        <v>16</v>
      </c>
      <c r="E2899" s="30">
        <v>17</v>
      </c>
      <c r="F2899" s="30" t="s">
        <v>1189</v>
      </c>
      <c r="G2899" s="31"/>
      <c r="H2899" s="31" t="s">
        <v>13</v>
      </c>
      <c r="I2899" s="18" t="s">
        <v>108</v>
      </c>
      <c r="J2899" s="32" t="str">
        <f>VLOOKUP(PANAJI!$I2899,Code2Loc,2,FALSE)</f>
        <v>MADEL</v>
      </c>
    </row>
    <row r="2900" spans="1:10" ht="15.75" hidden="1" customHeight="1" x14ac:dyDescent="0.25">
      <c r="A2900" s="29" t="s">
        <v>2257</v>
      </c>
      <c r="B2900" s="30">
        <v>119</v>
      </c>
      <c r="C2900" s="30" t="s">
        <v>109</v>
      </c>
      <c r="D2900" s="30">
        <v>17</v>
      </c>
      <c r="E2900" s="30">
        <v>18</v>
      </c>
      <c r="F2900" s="30" t="s">
        <v>1189</v>
      </c>
      <c r="G2900" s="31"/>
      <c r="H2900" s="31" t="s">
        <v>13</v>
      </c>
      <c r="I2900" s="18" t="s">
        <v>110</v>
      </c>
      <c r="J2900" s="32" t="str">
        <f>VLOOKUP(PANAJI!$I2900,Code2Loc,2,FALSE)</f>
        <v>TIVIM</v>
      </c>
    </row>
    <row r="2901" spans="1:10" ht="15.75" hidden="1" customHeight="1" x14ac:dyDescent="0.25">
      <c r="A2901" s="29" t="s">
        <v>2257</v>
      </c>
      <c r="B2901" s="30">
        <v>119</v>
      </c>
      <c r="C2901" s="30" t="s">
        <v>111</v>
      </c>
      <c r="D2901" s="30">
        <v>18</v>
      </c>
      <c r="E2901" s="30">
        <v>19</v>
      </c>
      <c r="F2901" s="30" t="s">
        <v>1189</v>
      </c>
      <c r="G2901" s="31"/>
      <c r="H2901" s="31" t="s">
        <v>13</v>
      </c>
      <c r="I2901" s="18" t="s">
        <v>112</v>
      </c>
      <c r="J2901" s="32" t="str">
        <f>VLOOKUP(PANAJI!$I2901,Code2Loc,2,FALSE)</f>
        <v>TIVI GROUND</v>
      </c>
    </row>
    <row r="2902" spans="1:10" ht="15.75" hidden="1" customHeight="1" x14ac:dyDescent="0.25">
      <c r="A2902" s="29" t="s">
        <v>2257</v>
      </c>
      <c r="B2902" s="30">
        <v>119</v>
      </c>
      <c r="C2902" s="30" t="s">
        <v>113</v>
      </c>
      <c r="D2902" s="30">
        <v>19</v>
      </c>
      <c r="E2902" s="30">
        <v>20</v>
      </c>
      <c r="F2902" s="30" t="s">
        <v>1189</v>
      </c>
      <c r="G2902" s="31"/>
      <c r="H2902" s="31" t="s">
        <v>13</v>
      </c>
      <c r="I2902" s="18" t="s">
        <v>114</v>
      </c>
      <c r="J2902" s="32" t="str">
        <f>VLOOKUP(PANAJI!$I2902,Code2Loc,2,FALSE)</f>
        <v>CANSA BRD</v>
      </c>
    </row>
    <row r="2903" spans="1:10" ht="15.75" hidden="1" customHeight="1" x14ac:dyDescent="0.25">
      <c r="A2903" s="29" t="s">
        <v>2257</v>
      </c>
      <c r="B2903" s="30">
        <v>119</v>
      </c>
      <c r="C2903" s="30" t="s">
        <v>115</v>
      </c>
      <c r="D2903" s="30">
        <v>20</v>
      </c>
      <c r="E2903" s="30">
        <v>21</v>
      </c>
      <c r="F2903" s="30" t="s">
        <v>1189</v>
      </c>
      <c r="G2903" s="31"/>
      <c r="H2903" s="31" t="s">
        <v>13</v>
      </c>
      <c r="I2903" s="18" t="s">
        <v>116</v>
      </c>
      <c r="J2903" s="32" t="str">
        <f>VLOOKUP(PANAJI!$I2903,Code2Loc,2,FALSE)</f>
        <v>SIRSAI RLY</v>
      </c>
    </row>
    <row r="2904" spans="1:10" ht="15.75" hidden="1" customHeight="1" x14ac:dyDescent="0.25">
      <c r="A2904" s="29" t="s">
        <v>2257</v>
      </c>
      <c r="B2904" s="30">
        <v>119</v>
      </c>
      <c r="C2904" s="30" t="s">
        <v>117</v>
      </c>
      <c r="D2904" s="30">
        <v>21</v>
      </c>
      <c r="E2904" s="30">
        <v>22</v>
      </c>
      <c r="F2904" s="30" t="s">
        <v>1189</v>
      </c>
      <c r="G2904" s="31"/>
      <c r="H2904" s="31" t="s">
        <v>13</v>
      </c>
      <c r="I2904" s="18" t="s">
        <v>118</v>
      </c>
      <c r="J2904" s="32" t="str">
        <f>VLOOKUP(PANAJI!$I2904,Code2Loc,2,FALSE)</f>
        <v>SIRSAI COPL</v>
      </c>
    </row>
    <row r="2905" spans="1:10" ht="15.75" hidden="1" customHeight="1" x14ac:dyDescent="0.25">
      <c r="A2905" s="29" t="s">
        <v>2257</v>
      </c>
      <c r="B2905" s="30">
        <v>119</v>
      </c>
      <c r="C2905" s="30" t="s">
        <v>119</v>
      </c>
      <c r="D2905" s="30">
        <v>22</v>
      </c>
      <c r="E2905" s="30">
        <v>23</v>
      </c>
      <c r="F2905" s="30" t="s">
        <v>1189</v>
      </c>
      <c r="G2905" s="31"/>
      <c r="H2905" s="31" t="s">
        <v>13</v>
      </c>
      <c r="I2905" s="18" t="s">
        <v>120</v>
      </c>
      <c r="J2905" s="32" t="str">
        <f>VLOOKUP(PANAJI!$I2905,Code2Loc,2,FALSE)</f>
        <v>CLERRA SCOL</v>
      </c>
    </row>
    <row r="2906" spans="1:10" ht="15.75" hidden="1" customHeight="1" x14ac:dyDescent="0.25">
      <c r="A2906" s="29" t="s">
        <v>2257</v>
      </c>
      <c r="B2906" s="30">
        <v>119</v>
      </c>
      <c r="C2906" s="30" t="s">
        <v>121</v>
      </c>
      <c r="D2906" s="30">
        <v>23</v>
      </c>
      <c r="E2906" s="30">
        <v>24</v>
      </c>
      <c r="F2906" s="30" t="s">
        <v>1189</v>
      </c>
      <c r="G2906" s="31"/>
      <c r="H2906" s="31" t="s">
        <v>13</v>
      </c>
      <c r="I2906" s="18" t="s">
        <v>122</v>
      </c>
      <c r="J2906" s="32" t="str">
        <f>VLOOKUP(PANAJI!$I2906,Code2Loc,2,FALSE)</f>
        <v>ASSNODA</v>
      </c>
    </row>
    <row r="2907" spans="1:10" ht="15.75" hidden="1" customHeight="1" x14ac:dyDescent="0.25">
      <c r="A2907" s="29" t="s">
        <v>2257</v>
      </c>
      <c r="B2907" s="30">
        <v>119</v>
      </c>
      <c r="C2907" s="30" t="s">
        <v>386</v>
      </c>
      <c r="D2907" s="30">
        <v>24</v>
      </c>
      <c r="E2907" s="30">
        <v>27</v>
      </c>
      <c r="F2907" s="30" t="s">
        <v>1189</v>
      </c>
      <c r="G2907" s="31"/>
      <c r="H2907" s="31" t="s">
        <v>13</v>
      </c>
      <c r="I2907" s="18" t="s">
        <v>387</v>
      </c>
      <c r="J2907" s="32" t="str">
        <f>VLOOKUP(PANAJI!$I2907,Code2Loc,2,FALSE)</f>
        <v>NANODA</v>
      </c>
    </row>
    <row r="2908" spans="1:10" ht="15.75" hidden="1" customHeight="1" x14ac:dyDescent="0.25">
      <c r="A2908" s="29" t="s">
        <v>2257</v>
      </c>
      <c r="B2908" s="30">
        <v>119</v>
      </c>
      <c r="C2908" s="30" t="s">
        <v>482</v>
      </c>
      <c r="D2908" s="30">
        <v>25</v>
      </c>
      <c r="E2908" s="30">
        <v>30</v>
      </c>
      <c r="F2908" s="30" t="s">
        <v>1189</v>
      </c>
      <c r="G2908" s="31"/>
      <c r="H2908" s="31" t="s">
        <v>13</v>
      </c>
      <c r="I2908" s="18" t="s">
        <v>483</v>
      </c>
      <c r="J2908" s="32" t="str">
        <f>VLOOKUP(PANAJI!$I2908,Code2Loc,2,FALSE)</f>
        <v>KASARPAL</v>
      </c>
    </row>
    <row r="2909" spans="1:10" ht="15.75" hidden="1" customHeight="1" x14ac:dyDescent="0.25">
      <c r="A2909" s="29" t="s">
        <v>2257</v>
      </c>
      <c r="B2909" s="30">
        <v>119</v>
      </c>
      <c r="C2909" s="30" t="s">
        <v>484</v>
      </c>
      <c r="D2909" s="30">
        <v>26</v>
      </c>
      <c r="E2909" s="30">
        <v>31</v>
      </c>
      <c r="F2909" s="30" t="s">
        <v>1189</v>
      </c>
      <c r="G2909" s="31"/>
      <c r="H2909" s="31" t="s">
        <v>13</v>
      </c>
      <c r="I2909" s="18" t="s">
        <v>485</v>
      </c>
      <c r="J2909" s="32" t="str">
        <f>VLOOKUP(PANAJI!$I2909,Code2Loc,2,FALSE)</f>
        <v>GA DDMRG</v>
      </c>
    </row>
    <row r="2910" spans="1:10" ht="15.75" hidden="1" customHeight="1" x14ac:dyDescent="0.25">
      <c r="A2910" s="29" t="s">
        <v>2257</v>
      </c>
      <c r="B2910" s="30">
        <v>119</v>
      </c>
      <c r="C2910" s="30" t="s">
        <v>486</v>
      </c>
      <c r="D2910" s="30">
        <v>27</v>
      </c>
      <c r="E2910" s="30">
        <v>34</v>
      </c>
      <c r="F2910" s="30" t="s">
        <v>1189</v>
      </c>
      <c r="G2910" s="30">
        <v>1</v>
      </c>
      <c r="H2910" s="30" t="s">
        <v>13</v>
      </c>
      <c r="I2910" s="18" t="s">
        <v>487</v>
      </c>
      <c r="J2910" s="32" t="str">
        <f>VLOOKUP(PANAJI!$I2910,Code2Loc,2,FALSE)</f>
        <v>GOA BORDER</v>
      </c>
    </row>
    <row r="2911" spans="1:10" ht="15.75" hidden="1" customHeight="1" x14ac:dyDescent="0.25">
      <c r="A2911" s="29" t="s">
        <v>2257</v>
      </c>
      <c r="B2911" s="30">
        <v>119</v>
      </c>
      <c r="C2911" s="30" t="s">
        <v>488</v>
      </c>
      <c r="D2911" s="30">
        <v>28</v>
      </c>
      <c r="E2911" s="30">
        <v>35</v>
      </c>
      <c r="F2911" s="30" t="s">
        <v>1189</v>
      </c>
      <c r="G2911" s="30">
        <v>2</v>
      </c>
      <c r="H2911" s="30" t="s">
        <v>30</v>
      </c>
      <c r="I2911" s="18" t="s">
        <v>489</v>
      </c>
      <c r="J2911" s="32" t="str">
        <f>VLOOKUP(PANAJI!$I2911,Code2Loc,2,FALSE)</f>
        <v>DODAMARG</v>
      </c>
    </row>
    <row r="2912" spans="1:10" ht="15.75" hidden="1" customHeight="1" x14ac:dyDescent="0.25">
      <c r="A2912" s="29" t="s">
        <v>2257</v>
      </c>
      <c r="B2912" s="30">
        <v>119</v>
      </c>
      <c r="C2912" s="30" t="s">
        <v>1130</v>
      </c>
      <c r="D2912" s="30">
        <v>29</v>
      </c>
      <c r="E2912" s="30">
        <v>38</v>
      </c>
      <c r="F2912" s="30" t="s">
        <v>1189</v>
      </c>
      <c r="G2912" s="31"/>
      <c r="H2912" s="31" t="s">
        <v>13</v>
      </c>
      <c r="I2912" s="18" t="s">
        <v>1131</v>
      </c>
      <c r="J2912" s="32" t="str">
        <f>VLOOKUP(PANAJI!$I2912,Code2Loc,2,FALSE)</f>
        <v>AMBELI</v>
      </c>
    </row>
    <row r="2913" spans="1:10" ht="15.75" hidden="1" customHeight="1" x14ac:dyDescent="0.25">
      <c r="A2913" s="29" t="s">
        <v>2257</v>
      </c>
      <c r="B2913" s="30">
        <v>119</v>
      </c>
      <c r="C2913" s="30" t="s">
        <v>1318</v>
      </c>
      <c r="D2913" s="30">
        <v>30</v>
      </c>
      <c r="E2913" s="30">
        <v>40</v>
      </c>
      <c r="F2913" s="30" t="s">
        <v>1189</v>
      </c>
      <c r="G2913" s="31"/>
      <c r="H2913" s="31" t="s">
        <v>13</v>
      </c>
      <c r="I2913" s="18" t="s">
        <v>1319</v>
      </c>
      <c r="J2913" s="32" t="str">
        <f>VLOOKUP(PANAJI!$I2913,Code2Loc,2,FALSE)</f>
        <v>ZAREBAMBER</v>
      </c>
    </row>
    <row r="2914" spans="1:10" ht="15.75" hidden="1" customHeight="1" x14ac:dyDescent="0.25">
      <c r="A2914" s="29" t="s">
        <v>2257</v>
      </c>
      <c r="B2914" s="30">
        <v>119</v>
      </c>
      <c r="C2914" s="30" t="s">
        <v>1320</v>
      </c>
      <c r="D2914" s="30">
        <v>31</v>
      </c>
      <c r="E2914" s="30">
        <v>42</v>
      </c>
      <c r="F2914" s="30" t="s">
        <v>1189</v>
      </c>
      <c r="G2914" s="31"/>
      <c r="H2914" s="31" t="s">
        <v>13</v>
      </c>
      <c r="I2914" s="18" t="s">
        <v>1321</v>
      </c>
      <c r="J2914" s="32" t="str">
        <f>VLOOKUP(PANAJI!$I2914,Code2Loc,2,FALSE)</f>
        <v>KUDAS TITA</v>
      </c>
    </row>
    <row r="2915" spans="1:10" ht="15.75" hidden="1" customHeight="1" x14ac:dyDescent="0.25">
      <c r="A2915" s="29" t="s">
        <v>2257</v>
      </c>
      <c r="B2915" s="30">
        <v>119</v>
      </c>
      <c r="C2915" s="30" t="s">
        <v>1322</v>
      </c>
      <c r="D2915" s="30">
        <v>32</v>
      </c>
      <c r="E2915" s="30">
        <v>43</v>
      </c>
      <c r="F2915" s="30" t="s">
        <v>1189</v>
      </c>
      <c r="G2915" s="31"/>
      <c r="H2915" s="31" t="s">
        <v>13</v>
      </c>
      <c r="I2915" s="18" t="s">
        <v>1323</v>
      </c>
      <c r="J2915" s="32" t="str">
        <f>VLOOKUP(PANAJI!$I2915,Code2Loc,2,FALSE)</f>
        <v>USAP TITA</v>
      </c>
    </row>
    <row r="2916" spans="1:10" ht="15.75" hidden="1" customHeight="1" x14ac:dyDescent="0.25">
      <c r="A2916" s="29" t="s">
        <v>2257</v>
      </c>
      <c r="B2916" s="30">
        <v>119</v>
      </c>
      <c r="C2916" s="30" t="s">
        <v>1324</v>
      </c>
      <c r="D2916" s="30">
        <v>33</v>
      </c>
      <c r="E2916" s="30">
        <v>45</v>
      </c>
      <c r="F2916" s="30" t="s">
        <v>1189</v>
      </c>
      <c r="G2916" s="31"/>
      <c r="H2916" s="31" t="s">
        <v>13</v>
      </c>
      <c r="I2916" s="18" t="s">
        <v>1325</v>
      </c>
      <c r="J2916" s="32" t="str">
        <f>VLOOKUP(PANAJI!$I2916,Code2Loc,2,FALSE)</f>
        <v>BHEDSHI</v>
      </c>
    </row>
    <row r="2917" spans="1:10" ht="15.75" hidden="1" customHeight="1" x14ac:dyDescent="0.25">
      <c r="A2917" s="29" t="s">
        <v>2257</v>
      </c>
      <c r="B2917" s="30">
        <v>119</v>
      </c>
      <c r="C2917" s="30" t="s">
        <v>1326</v>
      </c>
      <c r="D2917" s="30">
        <v>34</v>
      </c>
      <c r="E2917" s="30">
        <v>46</v>
      </c>
      <c r="F2917" s="30" t="s">
        <v>1189</v>
      </c>
      <c r="G2917" s="31"/>
      <c r="H2917" s="31" t="s">
        <v>13</v>
      </c>
      <c r="I2917" s="18" t="s">
        <v>1327</v>
      </c>
      <c r="J2917" s="32" t="str">
        <f>VLOOKUP(PANAJI!$I2917,Code2Loc,2,FALSE)</f>
        <v>AWADA</v>
      </c>
    </row>
    <row r="2918" spans="1:10" ht="15.75" hidden="1" customHeight="1" x14ac:dyDescent="0.25">
      <c r="A2918" s="29" t="s">
        <v>2257</v>
      </c>
      <c r="B2918" s="30">
        <v>119</v>
      </c>
      <c r="C2918" s="30" t="s">
        <v>1328</v>
      </c>
      <c r="D2918" s="30">
        <v>35</v>
      </c>
      <c r="E2918" s="30">
        <v>48</v>
      </c>
      <c r="F2918" s="30" t="s">
        <v>1189</v>
      </c>
      <c r="G2918" s="31"/>
      <c r="H2918" s="31" t="s">
        <v>13</v>
      </c>
      <c r="I2918" s="18" t="s">
        <v>1329</v>
      </c>
      <c r="J2918" s="32" t="str">
        <f>VLOOKUP(PANAJI!$I2918,Code2Loc,2,FALSE)</f>
        <v>VAIGANTAT</v>
      </c>
    </row>
    <row r="2919" spans="1:10" ht="15.75" hidden="1" customHeight="1" x14ac:dyDescent="0.25">
      <c r="A2919" s="29" t="s">
        <v>2257</v>
      </c>
      <c r="B2919" s="30">
        <v>119</v>
      </c>
      <c r="C2919" s="30" t="s">
        <v>1330</v>
      </c>
      <c r="D2919" s="30">
        <v>36</v>
      </c>
      <c r="E2919" s="30">
        <v>49</v>
      </c>
      <c r="F2919" s="30" t="s">
        <v>1189</v>
      </c>
      <c r="G2919" s="31"/>
      <c r="H2919" s="31" t="s">
        <v>13</v>
      </c>
      <c r="I2919" s="18" t="s">
        <v>1331</v>
      </c>
      <c r="J2919" s="32" t="str">
        <f>VLOOKUP(PANAJI!$I2919,Code2Loc,2,FALSE)</f>
        <v>KONAL</v>
      </c>
    </row>
    <row r="2920" spans="1:10" ht="15.75" hidden="1" customHeight="1" x14ac:dyDescent="0.25">
      <c r="A2920" s="29" t="s">
        <v>2257</v>
      </c>
      <c r="B2920" s="30">
        <v>119</v>
      </c>
      <c r="C2920" s="30" t="s">
        <v>1332</v>
      </c>
      <c r="D2920" s="30">
        <v>37</v>
      </c>
      <c r="E2920" s="30">
        <v>52</v>
      </c>
      <c r="F2920" s="30" t="s">
        <v>1189</v>
      </c>
      <c r="G2920" s="31"/>
      <c r="H2920" s="31" t="s">
        <v>13</v>
      </c>
      <c r="I2920" s="18" t="s">
        <v>1333</v>
      </c>
      <c r="J2920" s="32" t="str">
        <f>VLOOKUP(PANAJI!$I2920,Code2Loc,2,FALSE)</f>
        <v>TILARI</v>
      </c>
    </row>
    <row r="2921" spans="1:10" ht="15.75" hidden="1" customHeight="1" x14ac:dyDescent="0.25">
      <c r="A2921" s="29" t="s">
        <v>2257</v>
      </c>
      <c r="B2921" s="30">
        <v>119</v>
      </c>
      <c r="C2921" s="30" t="s">
        <v>1334</v>
      </c>
      <c r="D2921" s="30">
        <v>38</v>
      </c>
      <c r="E2921" s="30">
        <v>56</v>
      </c>
      <c r="F2921" s="30" t="s">
        <v>1189</v>
      </c>
      <c r="G2921" s="31"/>
      <c r="H2921" s="31" t="s">
        <v>13</v>
      </c>
      <c r="I2921" s="18" t="s">
        <v>1335</v>
      </c>
      <c r="J2921" s="32" t="str">
        <f>VLOOKUP(PANAJI!$I2921,Code2Loc,2,FALSE)</f>
        <v>GHOTGEWADI</v>
      </c>
    </row>
    <row r="2922" spans="1:10" ht="15.75" hidden="1" customHeight="1" x14ac:dyDescent="0.25">
      <c r="A2922" s="29" t="s">
        <v>2257</v>
      </c>
      <c r="B2922" s="30">
        <v>119</v>
      </c>
      <c r="C2922" s="30" t="s">
        <v>1336</v>
      </c>
      <c r="D2922" s="30">
        <v>39</v>
      </c>
      <c r="E2922" s="30">
        <v>58</v>
      </c>
      <c r="F2922" s="30" t="s">
        <v>1189</v>
      </c>
      <c r="G2922" s="31"/>
      <c r="H2922" s="31" t="s">
        <v>13</v>
      </c>
      <c r="I2922" s="18" t="s">
        <v>1337</v>
      </c>
      <c r="J2922" s="32" t="str">
        <f>VLOOKUP(PANAJI!$I2922,Code2Loc,2,FALSE)</f>
        <v>MORLE</v>
      </c>
    </row>
    <row r="2923" spans="1:10" ht="15.75" hidden="1" customHeight="1" x14ac:dyDescent="0.25">
      <c r="A2923" s="29" t="s">
        <v>1378</v>
      </c>
      <c r="B2923" s="30">
        <v>120</v>
      </c>
      <c r="C2923" s="30" t="s">
        <v>11</v>
      </c>
      <c r="D2923" s="30">
        <v>1</v>
      </c>
      <c r="E2923" s="30">
        <v>0</v>
      </c>
      <c r="F2923" s="30" t="s">
        <v>1463</v>
      </c>
      <c r="G2923" s="31"/>
      <c r="H2923" s="31" t="s">
        <v>13</v>
      </c>
      <c r="I2923" s="18" t="s">
        <v>14</v>
      </c>
      <c r="J2923" s="32" t="str">
        <f>VLOOKUP(PANAJI!$I2923,Code2Loc,2,FALSE)</f>
        <v>PANAJI</v>
      </c>
    </row>
    <row r="2924" spans="1:10" ht="15.75" hidden="1" customHeight="1" x14ac:dyDescent="0.25">
      <c r="A2924" s="29" t="s">
        <v>1378</v>
      </c>
      <c r="B2924" s="30">
        <v>120</v>
      </c>
      <c r="C2924" s="30" t="s">
        <v>79</v>
      </c>
      <c r="D2924" s="30">
        <v>2</v>
      </c>
      <c r="E2924" s="30">
        <v>3</v>
      </c>
      <c r="F2924" s="30" t="s">
        <v>1463</v>
      </c>
      <c r="G2924" s="31"/>
      <c r="H2924" s="31" t="s">
        <v>13</v>
      </c>
      <c r="I2924" s="18" t="s">
        <v>80</v>
      </c>
      <c r="J2924" s="32" t="str">
        <f>VLOOKUP(PANAJI!$I2924,Code2Loc,2,FALSE)</f>
        <v>TIN BLD/COL</v>
      </c>
    </row>
    <row r="2925" spans="1:10" ht="15.75" hidden="1" customHeight="1" x14ac:dyDescent="0.25">
      <c r="A2925" s="29" t="s">
        <v>1378</v>
      </c>
      <c r="B2925" s="30">
        <v>120</v>
      </c>
      <c r="C2925" s="30" t="s">
        <v>81</v>
      </c>
      <c r="D2925" s="30">
        <v>3</v>
      </c>
      <c r="E2925" s="30">
        <v>5</v>
      </c>
      <c r="F2925" s="30" t="s">
        <v>1463</v>
      </c>
      <c r="G2925" s="31"/>
      <c r="H2925" s="31" t="s">
        <v>13</v>
      </c>
      <c r="I2925" s="18" t="s">
        <v>82</v>
      </c>
      <c r="J2925" s="32" t="str">
        <f>VLOOKUP(PANAJI!$I2925,Code2Loc,2,FALSE)</f>
        <v>GULYAKADE</v>
      </c>
    </row>
    <row r="2926" spans="1:10" ht="15.75" hidden="1" customHeight="1" x14ac:dyDescent="0.25">
      <c r="A2926" s="29" t="s">
        <v>1378</v>
      </c>
      <c r="B2926" s="30">
        <v>120</v>
      </c>
      <c r="C2926" s="30" t="s">
        <v>87</v>
      </c>
      <c r="D2926" s="30">
        <v>4</v>
      </c>
      <c r="E2926" s="30">
        <v>7</v>
      </c>
      <c r="F2926" s="30" t="s">
        <v>1463</v>
      </c>
      <c r="G2926" s="31"/>
      <c r="H2926" s="31" t="s">
        <v>13</v>
      </c>
      <c r="I2926" s="18" t="s">
        <v>88</v>
      </c>
      <c r="J2926" s="32" t="str">
        <f>VLOOKUP(PANAJI!$I2926,Code2Loc,2,FALSE)</f>
        <v>PRV BAZAR</v>
      </c>
    </row>
    <row r="2927" spans="1:10" ht="15.75" hidden="1" customHeight="1" x14ac:dyDescent="0.25">
      <c r="A2927" s="29" t="s">
        <v>1378</v>
      </c>
      <c r="B2927" s="30">
        <v>120</v>
      </c>
      <c r="C2927" s="30" t="s">
        <v>1238</v>
      </c>
      <c r="D2927" s="30">
        <v>5</v>
      </c>
      <c r="E2927" s="30">
        <v>9</v>
      </c>
      <c r="F2927" s="30" t="s">
        <v>1463</v>
      </c>
      <c r="G2927" s="31"/>
      <c r="H2927" s="31" t="s">
        <v>13</v>
      </c>
      <c r="I2927" s="18" t="s">
        <v>1239</v>
      </c>
      <c r="J2927" s="32" t="str">
        <f>VLOOKUP(PANAJI!$I2927,Code2Loc,2,FALSE)</f>
        <v>GUIRIM</v>
      </c>
    </row>
    <row r="2928" spans="1:10" ht="15.75" hidden="1" customHeight="1" x14ac:dyDescent="0.25">
      <c r="A2928" s="29" t="s">
        <v>1378</v>
      </c>
      <c r="B2928" s="30">
        <v>120</v>
      </c>
      <c r="C2928" s="30" t="s">
        <v>95</v>
      </c>
      <c r="D2928" s="30">
        <v>6</v>
      </c>
      <c r="E2928" s="30">
        <v>12</v>
      </c>
      <c r="F2928" s="30" t="s">
        <v>1463</v>
      </c>
      <c r="G2928" s="31"/>
      <c r="H2928" s="31" t="s">
        <v>13</v>
      </c>
      <c r="I2928" s="18" t="s">
        <v>96</v>
      </c>
      <c r="J2928" s="32" t="str">
        <f>VLOOKUP(PANAJI!$I2928,Code2Loc,2,FALSE)</f>
        <v>MAPUSA</v>
      </c>
    </row>
    <row r="2929" spans="1:10" ht="15.75" hidden="1" customHeight="1" x14ac:dyDescent="0.25">
      <c r="A2929" s="29" t="s">
        <v>1378</v>
      </c>
      <c r="B2929" s="30">
        <v>120</v>
      </c>
      <c r="C2929" s="30" t="s">
        <v>105</v>
      </c>
      <c r="D2929" s="30">
        <v>7</v>
      </c>
      <c r="E2929" s="30">
        <v>16</v>
      </c>
      <c r="F2929" s="30" t="s">
        <v>1463</v>
      </c>
      <c r="G2929" s="31"/>
      <c r="H2929" s="31" t="s">
        <v>13</v>
      </c>
      <c r="I2929" s="18" t="s">
        <v>106</v>
      </c>
      <c r="J2929" s="32" t="str">
        <f>VLOOKUP(PANAJI!$I2929,Code2Loc,2,FALSE)</f>
        <v>KARASWADA</v>
      </c>
    </row>
    <row r="2930" spans="1:10" ht="15.75" hidden="1" customHeight="1" x14ac:dyDescent="0.25">
      <c r="A2930" s="29" t="s">
        <v>1378</v>
      </c>
      <c r="B2930" s="30">
        <v>120</v>
      </c>
      <c r="C2930" s="30" t="s">
        <v>711</v>
      </c>
      <c r="D2930" s="30">
        <v>8</v>
      </c>
      <c r="E2930" s="30">
        <v>20</v>
      </c>
      <c r="F2930" s="30" t="s">
        <v>1463</v>
      </c>
      <c r="G2930" s="31"/>
      <c r="H2930" s="31" t="s">
        <v>13</v>
      </c>
      <c r="I2930" s="18" t="s">
        <v>712</v>
      </c>
      <c r="J2930" s="32" t="str">
        <f>VLOOKUP(PANAJI!$I2930,Code2Loc,2,FALSE)</f>
        <v>COLVALE</v>
      </c>
    </row>
    <row r="2931" spans="1:10" ht="15.75" hidden="1" customHeight="1" x14ac:dyDescent="0.25">
      <c r="A2931" s="29" t="s">
        <v>1378</v>
      </c>
      <c r="B2931" s="30">
        <v>120</v>
      </c>
      <c r="C2931" s="30" t="s">
        <v>715</v>
      </c>
      <c r="D2931" s="30">
        <v>9</v>
      </c>
      <c r="E2931" s="30">
        <v>22</v>
      </c>
      <c r="F2931" s="30" t="s">
        <v>1463</v>
      </c>
      <c r="G2931" s="31"/>
      <c r="H2931" s="31" t="s">
        <v>13</v>
      </c>
      <c r="I2931" s="18" t="s">
        <v>716</v>
      </c>
      <c r="J2931" s="32" t="str">
        <f>VLOOKUP(PANAJI!$I2931,Code2Loc,2,FALSE)</f>
        <v>DHARGAL</v>
      </c>
    </row>
    <row r="2932" spans="1:10" ht="15.75" hidden="1" customHeight="1" x14ac:dyDescent="0.25">
      <c r="A2932" s="29" t="s">
        <v>1378</v>
      </c>
      <c r="B2932" s="30">
        <v>120</v>
      </c>
      <c r="C2932" s="30" t="s">
        <v>825</v>
      </c>
      <c r="D2932" s="30">
        <v>10</v>
      </c>
      <c r="E2932" s="30">
        <v>30</v>
      </c>
      <c r="F2932" s="30" t="s">
        <v>1463</v>
      </c>
      <c r="G2932" s="31"/>
      <c r="H2932" s="31" t="s">
        <v>13</v>
      </c>
      <c r="I2932" s="18" t="s">
        <v>826</v>
      </c>
      <c r="J2932" s="32" t="str">
        <f>VLOOKUP(PANAJI!$I2932,Code2Loc,2,FALSE)</f>
        <v>PEDNE</v>
      </c>
    </row>
    <row r="2933" spans="1:10" ht="15.75" hidden="1" customHeight="1" x14ac:dyDescent="0.25">
      <c r="A2933" s="29" t="s">
        <v>1378</v>
      </c>
      <c r="B2933" s="30">
        <v>120</v>
      </c>
      <c r="C2933" s="30" t="s">
        <v>799</v>
      </c>
      <c r="D2933" s="30">
        <v>11</v>
      </c>
      <c r="E2933" s="30">
        <v>33</v>
      </c>
      <c r="F2933" s="30" t="s">
        <v>1463</v>
      </c>
      <c r="G2933" s="31"/>
      <c r="H2933" s="31" t="s">
        <v>13</v>
      </c>
      <c r="I2933" s="18" t="s">
        <v>800</v>
      </c>
      <c r="J2933" s="32" t="str">
        <f>VLOOKUP(PANAJI!$I2933,Code2Loc,2,FALSE)</f>
        <v>STD. BRIDGE</v>
      </c>
    </row>
    <row r="2934" spans="1:10" ht="15.75" hidden="1" customHeight="1" x14ac:dyDescent="0.25">
      <c r="A2934" s="29" t="s">
        <v>1378</v>
      </c>
      <c r="B2934" s="30">
        <v>120</v>
      </c>
      <c r="C2934" s="30" t="s">
        <v>801</v>
      </c>
      <c r="D2934" s="30">
        <v>12</v>
      </c>
      <c r="E2934" s="30">
        <v>34</v>
      </c>
      <c r="F2934" s="30" t="s">
        <v>1463</v>
      </c>
      <c r="G2934" s="31"/>
      <c r="H2934" s="31" t="s">
        <v>13</v>
      </c>
      <c r="I2934" s="18" t="s">
        <v>802</v>
      </c>
      <c r="J2934" s="32" t="str">
        <f>VLOOKUP(PANAJI!$I2934,Code2Loc,2,FALSE)</f>
        <v>PORASKADE</v>
      </c>
    </row>
    <row r="2935" spans="1:10" ht="15.75" hidden="1" customHeight="1" x14ac:dyDescent="0.25">
      <c r="A2935" s="29" t="s">
        <v>1378</v>
      </c>
      <c r="B2935" s="30">
        <v>120</v>
      </c>
      <c r="C2935" s="30" t="s">
        <v>831</v>
      </c>
      <c r="D2935" s="30">
        <v>13</v>
      </c>
      <c r="E2935" s="30">
        <v>37</v>
      </c>
      <c r="F2935" s="30" t="s">
        <v>1463</v>
      </c>
      <c r="G2935" s="31"/>
      <c r="H2935" s="31" t="s">
        <v>13</v>
      </c>
      <c r="I2935" s="18" t="s">
        <v>832</v>
      </c>
      <c r="J2935" s="32" t="str">
        <f>VLOOKUP(PANAJI!$I2935,Code2Loc,2,FALSE)</f>
        <v>UGVE</v>
      </c>
    </row>
    <row r="2936" spans="1:10" ht="15.75" hidden="1" customHeight="1" x14ac:dyDescent="0.25">
      <c r="A2936" s="29" t="s">
        <v>1378</v>
      </c>
      <c r="B2936" s="30">
        <v>120</v>
      </c>
      <c r="C2936" s="30" t="s">
        <v>1200</v>
      </c>
      <c r="D2936" s="30">
        <v>14</v>
      </c>
      <c r="E2936" s="30">
        <v>40</v>
      </c>
      <c r="F2936" s="30" t="s">
        <v>1463</v>
      </c>
      <c r="G2936" s="31"/>
      <c r="H2936" s="31" t="s">
        <v>13</v>
      </c>
      <c r="I2936" s="18" t="s">
        <v>1201</v>
      </c>
      <c r="J2936" s="32" t="str">
        <f>VLOOKUP(PANAJI!$I2936,Code2Loc,2,FALSE)</f>
        <v>TORSHE</v>
      </c>
    </row>
    <row r="2937" spans="1:10" ht="15.75" hidden="1" customHeight="1" x14ac:dyDescent="0.25">
      <c r="A2937" s="29" t="s">
        <v>1378</v>
      </c>
      <c r="B2937" s="30">
        <v>120</v>
      </c>
      <c r="C2937" s="30" t="s">
        <v>1206</v>
      </c>
      <c r="D2937" s="30">
        <v>15</v>
      </c>
      <c r="E2937" s="30">
        <v>44</v>
      </c>
      <c r="F2937" s="30" t="s">
        <v>1463</v>
      </c>
      <c r="G2937" s="31">
        <v>1</v>
      </c>
      <c r="H2937" s="31" t="s">
        <v>13</v>
      </c>
      <c r="I2937" s="18" t="s">
        <v>1207</v>
      </c>
      <c r="J2937" s="32" t="str">
        <f>VLOOKUP(PANAJI!$I2937,Code2Loc,2,FALSE)</f>
        <v>PATRADEVI</v>
      </c>
    </row>
    <row r="2938" spans="1:10" ht="15.75" hidden="1" customHeight="1" x14ac:dyDescent="0.25">
      <c r="A2938" s="29" t="s">
        <v>1378</v>
      </c>
      <c r="B2938" s="30">
        <v>120</v>
      </c>
      <c r="C2938" s="30" t="s">
        <v>1208</v>
      </c>
      <c r="D2938" s="30">
        <v>16</v>
      </c>
      <c r="E2938" s="30">
        <v>48</v>
      </c>
      <c r="F2938" s="30" t="s">
        <v>1463</v>
      </c>
      <c r="G2938" s="31">
        <v>2</v>
      </c>
      <c r="H2938" s="31" t="s">
        <v>13</v>
      </c>
      <c r="I2938" s="18" t="s">
        <v>1209</v>
      </c>
      <c r="J2938" s="32" t="str">
        <f>VLOOKUP(PANAJI!$I2938,Code2Loc,2,FALSE)</f>
        <v>BANDA</v>
      </c>
    </row>
    <row r="2939" spans="1:10" ht="15.75" hidden="1" customHeight="1" x14ac:dyDescent="0.25">
      <c r="A2939" s="29" t="s">
        <v>1378</v>
      </c>
      <c r="B2939" s="30">
        <v>120</v>
      </c>
      <c r="C2939" s="30" t="s">
        <v>1219</v>
      </c>
      <c r="D2939" s="30">
        <v>17</v>
      </c>
      <c r="E2939" s="30">
        <v>61</v>
      </c>
      <c r="F2939" s="30" t="s">
        <v>1463</v>
      </c>
      <c r="G2939" s="31"/>
      <c r="H2939" s="31" t="s">
        <v>30</v>
      </c>
      <c r="I2939" s="18" t="s">
        <v>1220</v>
      </c>
      <c r="J2939" s="32" t="str">
        <f>VLOOKUP(PANAJI!$I2939,Code2Loc,2,FALSE)</f>
        <v>SAWANTWADI</v>
      </c>
    </row>
    <row r="2940" spans="1:10" ht="15.75" hidden="1" customHeight="1" x14ac:dyDescent="0.25">
      <c r="A2940" s="29" t="s">
        <v>1378</v>
      </c>
      <c r="B2940" s="30">
        <v>120</v>
      </c>
      <c r="C2940" s="30" t="s">
        <v>2258</v>
      </c>
      <c r="D2940" s="30">
        <v>18</v>
      </c>
      <c r="E2940" s="30">
        <v>71</v>
      </c>
      <c r="F2940" s="30" t="s">
        <v>1463</v>
      </c>
      <c r="G2940" s="31"/>
      <c r="H2940" s="31" t="s">
        <v>13</v>
      </c>
      <c r="I2940" s="18" t="s">
        <v>2259</v>
      </c>
      <c r="J2940" s="32" t="str">
        <f>VLOOKUP(PANAJI!$I2940,Code2Loc,2,FALSE)</f>
        <v>DANDOLI</v>
      </c>
    </row>
    <row r="2941" spans="1:10" ht="15.75" hidden="1" customHeight="1" x14ac:dyDescent="0.25">
      <c r="A2941" s="29" t="s">
        <v>1378</v>
      </c>
      <c r="B2941" s="30">
        <v>120</v>
      </c>
      <c r="C2941" s="30" t="s">
        <v>2260</v>
      </c>
      <c r="D2941" s="30">
        <v>19</v>
      </c>
      <c r="E2941" s="30">
        <v>89</v>
      </c>
      <c r="F2941" s="30" t="s">
        <v>1463</v>
      </c>
      <c r="G2941" s="31"/>
      <c r="H2941" s="31" t="s">
        <v>13</v>
      </c>
      <c r="I2941" s="18" t="s">
        <v>2261</v>
      </c>
      <c r="J2941" s="32" t="str">
        <f>VLOOKUP(PANAJI!$I2941,Code2Loc,2,FALSE)</f>
        <v>AMBOLI</v>
      </c>
    </row>
    <row r="2942" spans="1:10" ht="15.75" hidden="1" customHeight="1" x14ac:dyDescent="0.25">
      <c r="A2942" s="29" t="s">
        <v>1378</v>
      </c>
      <c r="B2942" s="30">
        <v>120</v>
      </c>
      <c r="C2942" s="30" t="s">
        <v>2262</v>
      </c>
      <c r="D2942" s="30">
        <v>20</v>
      </c>
      <c r="E2942" s="30">
        <v>95</v>
      </c>
      <c r="F2942" s="30" t="s">
        <v>1463</v>
      </c>
      <c r="G2942" s="31"/>
      <c r="H2942" s="31" t="s">
        <v>13</v>
      </c>
      <c r="I2942" s="18" t="s">
        <v>2263</v>
      </c>
      <c r="J2942" s="32" t="str">
        <f>VLOOKUP(PANAJI!$I2942,Code2Loc,2,FALSE)</f>
        <v>AJRA FATA</v>
      </c>
    </row>
    <row r="2943" spans="1:10" ht="15.75" hidden="1" customHeight="1" x14ac:dyDescent="0.25">
      <c r="A2943" s="29" t="s">
        <v>1378</v>
      </c>
      <c r="B2943" s="30">
        <v>120</v>
      </c>
      <c r="C2943" s="30" t="s">
        <v>2264</v>
      </c>
      <c r="D2943" s="30">
        <v>21</v>
      </c>
      <c r="E2943" s="30">
        <v>107</v>
      </c>
      <c r="F2943" s="30" t="s">
        <v>1463</v>
      </c>
      <c r="G2943" s="31"/>
      <c r="H2943" s="31" t="s">
        <v>13</v>
      </c>
      <c r="I2943" s="18" t="s">
        <v>2265</v>
      </c>
      <c r="J2943" s="32" t="str">
        <f>VLOOKUP(PANAJI!$I2943,Code2Loc,2,FALSE)</f>
        <v>KANUR</v>
      </c>
    </row>
    <row r="2944" spans="1:10" ht="15.75" hidden="1" customHeight="1" x14ac:dyDescent="0.25">
      <c r="A2944" s="29" t="s">
        <v>1378</v>
      </c>
      <c r="B2944" s="30">
        <v>120</v>
      </c>
      <c r="C2944" s="30" t="s">
        <v>2266</v>
      </c>
      <c r="D2944" s="30">
        <v>22</v>
      </c>
      <c r="E2944" s="30">
        <v>110</v>
      </c>
      <c r="F2944" s="30" t="s">
        <v>1463</v>
      </c>
      <c r="G2944" s="31"/>
      <c r="H2944" s="31" t="s">
        <v>13</v>
      </c>
      <c r="I2944" s="18" t="s">
        <v>2267</v>
      </c>
      <c r="J2944" s="32" t="str">
        <f>VLOOKUP(PANAJI!$I2944,Code2Loc,2,FALSE)</f>
        <v>BRIDI KANUR</v>
      </c>
    </row>
    <row r="2945" spans="1:10" ht="15.75" hidden="1" customHeight="1" x14ac:dyDescent="0.25">
      <c r="A2945" s="29" t="s">
        <v>1378</v>
      </c>
      <c r="B2945" s="30">
        <v>120</v>
      </c>
      <c r="C2945" s="30" t="s">
        <v>2268</v>
      </c>
      <c r="D2945" s="30">
        <v>23</v>
      </c>
      <c r="E2945" s="30">
        <v>119</v>
      </c>
      <c r="F2945" s="30" t="s">
        <v>1463</v>
      </c>
      <c r="G2945" s="31"/>
      <c r="H2945" s="31" t="s">
        <v>13</v>
      </c>
      <c r="I2945" s="18" t="s">
        <v>2269</v>
      </c>
      <c r="J2945" s="32" t="str">
        <f>VLOOKUP(PANAJI!$I2945,Code2Loc,2,FALSE)</f>
        <v>CHANGAD X</v>
      </c>
    </row>
    <row r="2946" spans="1:10" ht="15.75" hidden="1" customHeight="1" x14ac:dyDescent="0.25">
      <c r="A2946" s="29" t="s">
        <v>1378</v>
      </c>
      <c r="B2946" s="30">
        <v>120</v>
      </c>
      <c r="C2946" s="30" t="s">
        <v>2270</v>
      </c>
      <c r="D2946" s="30">
        <v>24</v>
      </c>
      <c r="E2946" s="30">
        <v>125</v>
      </c>
      <c r="F2946" s="30" t="s">
        <v>1463</v>
      </c>
      <c r="G2946" s="31"/>
      <c r="H2946" s="31" t="s">
        <v>13</v>
      </c>
      <c r="I2946" s="18" t="s">
        <v>2271</v>
      </c>
      <c r="J2946" s="32" t="str">
        <f>VLOOKUP(PANAJI!$I2946,Code2Loc,2,FALSE)</f>
        <v>NAGANWADI</v>
      </c>
    </row>
    <row r="2947" spans="1:10" ht="15.75" hidden="1" customHeight="1" x14ac:dyDescent="0.25">
      <c r="A2947" s="29" t="s">
        <v>1378</v>
      </c>
      <c r="B2947" s="30">
        <v>120</v>
      </c>
      <c r="C2947" s="30" t="s">
        <v>2272</v>
      </c>
      <c r="D2947" s="30">
        <v>25</v>
      </c>
      <c r="E2947" s="30">
        <v>134</v>
      </c>
      <c r="F2947" s="30" t="s">
        <v>1463</v>
      </c>
      <c r="G2947" s="31"/>
      <c r="H2947" s="31" t="s">
        <v>13</v>
      </c>
      <c r="I2947" s="18" t="s">
        <v>2273</v>
      </c>
      <c r="J2947" s="32" t="str">
        <f>VLOOKUP(PANAJI!$I2947,Code2Loc,2,FALSE)</f>
        <v>HALKARNE</v>
      </c>
    </row>
    <row r="2948" spans="1:10" ht="15.75" hidden="1" customHeight="1" x14ac:dyDescent="0.25">
      <c r="A2948" s="29" t="s">
        <v>1378</v>
      </c>
      <c r="B2948" s="30">
        <v>120</v>
      </c>
      <c r="C2948" s="30" t="s">
        <v>2274</v>
      </c>
      <c r="D2948" s="30">
        <v>26</v>
      </c>
      <c r="E2948" s="30">
        <v>138</v>
      </c>
      <c r="F2948" s="30" t="s">
        <v>1463</v>
      </c>
      <c r="G2948" s="31"/>
      <c r="H2948" s="31" t="s">
        <v>13</v>
      </c>
      <c r="I2948" s="18" t="s">
        <v>2275</v>
      </c>
      <c r="J2948" s="32" t="str">
        <f>VLOOKUP(PANAJI!$I2948,Code2Loc,2,FALSE)</f>
        <v>PATNE FATA</v>
      </c>
    </row>
    <row r="2949" spans="1:10" ht="15.75" hidden="1" customHeight="1" x14ac:dyDescent="0.25">
      <c r="A2949" s="29" t="s">
        <v>1378</v>
      </c>
      <c r="B2949" s="30">
        <v>120</v>
      </c>
      <c r="C2949" s="30" t="s">
        <v>2276</v>
      </c>
      <c r="D2949" s="30">
        <v>27</v>
      </c>
      <c r="E2949" s="30">
        <v>141</v>
      </c>
      <c r="F2949" s="30" t="s">
        <v>1463</v>
      </c>
      <c r="G2949" s="31">
        <v>2</v>
      </c>
      <c r="H2949" s="31" t="s">
        <v>13</v>
      </c>
      <c r="I2949" s="18" t="s">
        <v>2277</v>
      </c>
      <c r="J2949" s="32" t="str">
        <f>VLOOKUP(PANAJI!$I2949,Code2Loc,2,FALSE)</f>
        <v>TURKIWADI</v>
      </c>
    </row>
    <row r="2950" spans="1:10" ht="15.75" hidden="1" customHeight="1" x14ac:dyDescent="0.25">
      <c r="A2950" s="29" t="s">
        <v>1378</v>
      </c>
      <c r="B2950" s="30">
        <v>120</v>
      </c>
      <c r="C2950" s="30" t="s">
        <v>2278</v>
      </c>
      <c r="D2950" s="30">
        <v>28</v>
      </c>
      <c r="E2950" s="30">
        <v>144</v>
      </c>
      <c r="F2950" s="30" t="s">
        <v>1463</v>
      </c>
      <c r="G2950" s="31">
        <v>3</v>
      </c>
      <c r="H2950" s="31" t="s">
        <v>13</v>
      </c>
      <c r="I2950" s="18" t="s">
        <v>2279</v>
      </c>
      <c r="J2950" s="32" t="str">
        <f>VLOOKUP(PANAJI!$I2950,Code2Loc,2,FALSE)</f>
        <v>SHINOLI</v>
      </c>
    </row>
    <row r="2951" spans="1:10" ht="15.75" hidden="1" customHeight="1" x14ac:dyDescent="0.25">
      <c r="A2951" s="29" t="s">
        <v>1378</v>
      </c>
      <c r="B2951" s="30">
        <v>120</v>
      </c>
      <c r="C2951" s="30" t="s">
        <v>1362</v>
      </c>
      <c r="D2951" s="30">
        <v>29</v>
      </c>
      <c r="E2951" s="30">
        <v>155</v>
      </c>
      <c r="F2951" s="30" t="s">
        <v>1463</v>
      </c>
      <c r="G2951" s="31"/>
      <c r="H2951" s="31" t="s">
        <v>13</v>
      </c>
      <c r="I2951" s="18" t="s">
        <v>1363</v>
      </c>
      <c r="J2951" s="32" t="str">
        <f>VLOOKUP(PANAJI!$I2951,Code2Loc,2,FALSE)</f>
        <v>BELGAVI RLY</v>
      </c>
    </row>
    <row r="2952" spans="1:10" ht="15.75" hidden="1" customHeight="1" x14ac:dyDescent="0.25">
      <c r="A2952" s="29" t="s">
        <v>1378</v>
      </c>
      <c r="B2952" s="30">
        <v>120</v>
      </c>
      <c r="C2952" s="30" t="s">
        <v>1364</v>
      </c>
      <c r="D2952" s="30">
        <v>30</v>
      </c>
      <c r="E2952" s="30">
        <v>160</v>
      </c>
      <c r="F2952" s="30" t="s">
        <v>1463</v>
      </c>
      <c r="G2952" s="31"/>
      <c r="H2952" s="31" t="s">
        <v>13</v>
      </c>
      <c r="I2952" s="18" t="s">
        <v>1365</v>
      </c>
      <c r="J2952" s="32" t="str">
        <f>VLOOKUP(PANAJI!$I2952,Code2Loc,2,FALSE)</f>
        <v>BELGAVI CBT</v>
      </c>
    </row>
    <row r="2953" spans="1:10" ht="15.75" hidden="1" customHeight="1" x14ac:dyDescent="0.25">
      <c r="A2953" s="29" t="s">
        <v>1378</v>
      </c>
      <c r="B2953" s="30">
        <v>121</v>
      </c>
      <c r="C2953" s="30" t="s">
        <v>11</v>
      </c>
      <c r="D2953" s="30">
        <v>1</v>
      </c>
      <c r="E2953" s="30">
        <v>0</v>
      </c>
      <c r="F2953" s="30" t="s">
        <v>1189</v>
      </c>
      <c r="G2953" s="31"/>
      <c r="H2953" s="31" t="s">
        <v>13</v>
      </c>
      <c r="I2953" s="18" t="s">
        <v>14</v>
      </c>
      <c r="J2953" s="32" t="str">
        <f>VLOOKUP(PANAJI!$I2953,Code2Loc,2,FALSE)</f>
        <v>PANAJI</v>
      </c>
    </row>
    <row r="2954" spans="1:10" ht="15.75" hidden="1" customHeight="1" x14ac:dyDescent="0.25">
      <c r="A2954" s="29" t="s">
        <v>1378</v>
      </c>
      <c r="B2954" s="30">
        <v>121</v>
      </c>
      <c r="C2954" s="30" t="s">
        <v>79</v>
      </c>
      <c r="D2954" s="30">
        <v>2</v>
      </c>
      <c r="E2954" s="30">
        <v>3</v>
      </c>
      <c r="F2954" s="30" t="s">
        <v>1189</v>
      </c>
      <c r="G2954" s="31"/>
      <c r="H2954" s="31" t="s">
        <v>13</v>
      </c>
      <c r="I2954" s="18" t="s">
        <v>80</v>
      </c>
      <c r="J2954" s="32" t="str">
        <f>VLOOKUP(PANAJI!$I2954,Code2Loc,2,FALSE)</f>
        <v>TIN BLD/COL</v>
      </c>
    </row>
    <row r="2955" spans="1:10" ht="15.75" hidden="1" customHeight="1" x14ac:dyDescent="0.25">
      <c r="A2955" s="29" t="s">
        <v>1378</v>
      </c>
      <c r="B2955" s="30">
        <v>121</v>
      </c>
      <c r="C2955" s="30" t="s">
        <v>81</v>
      </c>
      <c r="D2955" s="30">
        <v>3</v>
      </c>
      <c r="E2955" s="30">
        <v>5</v>
      </c>
      <c r="F2955" s="30" t="s">
        <v>1189</v>
      </c>
      <c r="G2955" s="31"/>
      <c r="H2955" s="31" t="s">
        <v>13</v>
      </c>
      <c r="I2955" s="18" t="s">
        <v>82</v>
      </c>
      <c r="J2955" s="32" t="str">
        <f>VLOOKUP(PANAJI!$I2955,Code2Loc,2,FALSE)</f>
        <v>GULYAKADE</v>
      </c>
    </row>
    <row r="2956" spans="1:10" ht="15.75" hidden="1" customHeight="1" x14ac:dyDescent="0.25">
      <c r="A2956" s="29" t="s">
        <v>1378</v>
      </c>
      <c r="B2956" s="30">
        <v>121</v>
      </c>
      <c r="C2956" s="30" t="s">
        <v>87</v>
      </c>
      <c r="D2956" s="30">
        <v>4</v>
      </c>
      <c r="E2956" s="30">
        <v>7</v>
      </c>
      <c r="F2956" s="30" t="s">
        <v>1189</v>
      </c>
      <c r="G2956" s="31"/>
      <c r="H2956" s="31" t="s">
        <v>13</v>
      </c>
      <c r="I2956" s="18" t="s">
        <v>88</v>
      </c>
      <c r="J2956" s="32" t="str">
        <f>VLOOKUP(PANAJI!$I2956,Code2Loc,2,FALSE)</f>
        <v>PRV BAZAR</v>
      </c>
    </row>
    <row r="2957" spans="1:10" ht="15.75" hidden="1" customHeight="1" x14ac:dyDescent="0.25">
      <c r="A2957" s="29" t="s">
        <v>1378</v>
      </c>
      <c r="B2957" s="30">
        <v>121</v>
      </c>
      <c r="C2957" s="30" t="s">
        <v>1238</v>
      </c>
      <c r="D2957" s="30">
        <v>5</v>
      </c>
      <c r="E2957" s="30">
        <v>9</v>
      </c>
      <c r="F2957" s="30" t="s">
        <v>1189</v>
      </c>
      <c r="G2957" s="31"/>
      <c r="H2957" s="31" t="s">
        <v>13</v>
      </c>
      <c r="I2957" s="18" t="s">
        <v>1239</v>
      </c>
      <c r="J2957" s="32" t="str">
        <f>VLOOKUP(PANAJI!$I2957,Code2Loc,2,FALSE)</f>
        <v>GUIRIM</v>
      </c>
    </row>
    <row r="2958" spans="1:10" ht="15.75" hidden="1" customHeight="1" x14ac:dyDescent="0.25">
      <c r="A2958" s="29" t="s">
        <v>1378</v>
      </c>
      <c r="B2958" s="30">
        <v>121</v>
      </c>
      <c r="C2958" s="30" t="s">
        <v>95</v>
      </c>
      <c r="D2958" s="30">
        <v>6</v>
      </c>
      <c r="E2958" s="30">
        <v>12</v>
      </c>
      <c r="F2958" s="30" t="s">
        <v>1189</v>
      </c>
      <c r="G2958" s="31"/>
      <c r="H2958" s="31" t="s">
        <v>13</v>
      </c>
      <c r="I2958" s="18" t="s">
        <v>96</v>
      </c>
      <c r="J2958" s="32" t="str">
        <f>VLOOKUP(PANAJI!$I2958,Code2Loc,2,FALSE)</f>
        <v>MAPUSA</v>
      </c>
    </row>
    <row r="2959" spans="1:10" ht="15.75" hidden="1" customHeight="1" x14ac:dyDescent="0.25">
      <c r="A2959" s="29" t="s">
        <v>1378</v>
      </c>
      <c r="B2959" s="30">
        <v>121</v>
      </c>
      <c r="C2959" s="30" t="s">
        <v>101</v>
      </c>
      <c r="D2959" s="30">
        <v>7</v>
      </c>
      <c r="E2959" s="30">
        <v>14</v>
      </c>
      <c r="F2959" s="30" t="s">
        <v>1189</v>
      </c>
      <c r="G2959" s="31"/>
      <c r="H2959" s="31" t="s">
        <v>13</v>
      </c>
      <c r="I2959" s="18" t="s">
        <v>102</v>
      </c>
      <c r="J2959" s="32" t="str">
        <f>VLOOKUP(PANAJI!$I2959,Code2Loc,2,FALSE)</f>
        <v>DULER</v>
      </c>
    </row>
    <row r="2960" spans="1:10" ht="15.75" hidden="1" customHeight="1" x14ac:dyDescent="0.25">
      <c r="A2960" s="29" t="s">
        <v>1378</v>
      </c>
      <c r="B2960" s="30">
        <v>121</v>
      </c>
      <c r="C2960" s="30" t="s">
        <v>105</v>
      </c>
      <c r="D2960" s="30">
        <v>8</v>
      </c>
      <c r="E2960" s="30">
        <v>16</v>
      </c>
      <c r="F2960" s="30" t="s">
        <v>1189</v>
      </c>
      <c r="G2960" s="31"/>
      <c r="H2960" s="31" t="s">
        <v>13</v>
      </c>
      <c r="I2960" s="18" t="s">
        <v>106</v>
      </c>
      <c r="J2960" s="32" t="str">
        <f>VLOOKUP(PANAJI!$I2960,Code2Loc,2,FALSE)</f>
        <v>KARASWADA</v>
      </c>
    </row>
    <row r="2961" spans="1:10" ht="15.75" hidden="1" customHeight="1" x14ac:dyDescent="0.25">
      <c r="A2961" s="29" t="s">
        <v>1378</v>
      </c>
      <c r="B2961" s="30">
        <v>121</v>
      </c>
      <c r="C2961" s="30" t="s">
        <v>109</v>
      </c>
      <c r="D2961" s="30">
        <v>9</v>
      </c>
      <c r="E2961" s="30">
        <v>18</v>
      </c>
      <c r="F2961" s="30" t="s">
        <v>1189</v>
      </c>
      <c r="G2961" s="31"/>
      <c r="H2961" s="31" t="s">
        <v>13</v>
      </c>
      <c r="I2961" s="18" t="s">
        <v>110</v>
      </c>
      <c r="J2961" s="32" t="str">
        <f>VLOOKUP(PANAJI!$I2961,Code2Loc,2,FALSE)</f>
        <v>TIVIM</v>
      </c>
    </row>
    <row r="2962" spans="1:10" ht="15.75" hidden="1" customHeight="1" x14ac:dyDescent="0.25">
      <c r="A2962" s="29" t="s">
        <v>1378</v>
      </c>
      <c r="B2962" s="30">
        <v>121</v>
      </c>
      <c r="C2962" s="30" t="s">
        <v>115</v>
      </c>
      <c r="D2962" s="30">
        <v>10</v>
      </c>
      <c r="E2962" s="30">
        <v>21</v>
      </c>
      <c r="F2962" s="30" t="s">
        <v>1189</v>
      </c>
      <c r="G2962" s="31"/>
      <c r="H2962" s="31" t="s">
        <v>13</v>
      </c>
      <c r="I2962" s="18" t="s">
        <v>116</v>
      </c>
      <c r="J2962" s="32" t="str">
        <f>VLOOKUP(PANAJI!$I2962,Code2Loc,2,FALSE)</f>
        <v>SIRSAI RLY</v>
      </c>
    </row>
    <row r="2963" spans="1:10" ht="15.75" hidden="1" customHeight="1" x14ac:dyDescent="0.25">
      <c r="A2963" s="29" t="s">
        <v>1378</v>
      </c>
      <c r="B2963" s="30">
        <v>121</v>
      </c>
      <c r="C2963" s="30" t="s">
        <v>121</v>
      </c>
      <c r="D2963" s="30">
        <v>11</v>
      </c>
      <c r="E2963" s="30">
        <v>24</v>
      </c>
      <c r="F2963" s="30" t="s">
        <v>1189</v>
      </c>
      <c r="G2963" s="31"/>
      <c r="H2963" s="31" t="s">
        <v>13</v>
      </c>
      <c r="I2963" s="18" t="s">
        <v>122</v>
      </c>
      <c r="J2963" s="32" t="str">
        <f>VLOOKUP(PANAJI!$I2963,Code2Loc,2,FALSE)</f>
        <v>ASSNODA</v>
      </c>
    </row>
    <row r="2964" spans="1:10" ht="15.75" hidden="1" customHeight="1" x14ac:dyDescent="0.25">
      <c r="A2964" s="29" t="s">
        <v>1378</v>
      </c>
      <c r="B2964" s="30">
        <v>121</v>
      </c>
      <c r="C2964" s="30" t="s">
        <v>1348</v>
      </c>
      <c r="D2964" s="30">
        <v>12</v>
      </c>
      <c r="E2964" s="30">
        <v>27</v>
      </c>
      <c r="F2964" s="30" t="s">
        <v>1189</v>
      </c>
      <c r="G2964" s="31"/>
      <c r="H2964" s="31" t="s">
        <v>13</v>
      </c>
      <c r="I2964" s="18" t="s">
        <v>1349</v>
      </c>
      <c r="J2964" s="32" t="str">
        <f>VLOOKUP(PANAJI!$I2964,Code2Loc,2,FALSE)</f>
        <v>MULGAO</v>
      </c>
    </row>
    <row r="2965" spans="1:10" ht="15.75" hidden="1" customHeight="1" x14ac:dyDescent="0.25">
      <c r="A2965" s="29" t="s">
        <v>1378</v>
      </c>
      <c r="B2965" s="30">
        <v>121</v>
      </c>
      <c r="C2965" s="30" t="s">
        <v>129</v>
      </c>
      <c r="D2965" s="30">
        <v>13</v>
      </c>
      <c r="E2965" s="30">
        <v>30</v>
      </c>
      <c r="F2965" s="30" t="s">
        <v>1189</v>
      </c>
      <c r="G2965" s="31"/>
      <c r="H2965" s="31" t="s">
        <v>13</v>
      </c>
      <c r="I2965" s="18" t="s">
        <v>130</v>
      </c>
      <c r="J2965" s="32" t="str">
        <f>VLOOKUP(PANAJI!$I2965,Code2Loc,2,FALSE)</f>
        <v>BICHOLIM</v>
      </c>
    </row>
    <row r="2966" spans="1:10" ht="15.75" hidden="1" customHeight="1" x14ac:dyDescent="0.25">
      <c r="A2966" s="29" t="s">
        <v>1378</v>
      </c>
      <c r="B2966" s="30">
        <v>121</v>
      </c>
      <c r="C2966" s="30" t="s">
        <v>141</v>
      </c>
      <c r="D2966" s="30">
        <v>14</v>
      </c>
      <c r="E2966" s="30">
        <v>38</v>
      </c>
      <c r="F2966" s="30" t="s">
        <v>1189</v>
      </c>
      <c r="G2966" s="31"/>
      <c r="H2966" s="31" t="s">
        <v>13</v>
      </c>
      <c r="I2966" s="18" t="s">
        <v>142</v>
      </c>
      <c r="J2966" s="32" t="str">
        <f>VLOOKUP(PANAJI!$I2966,Code2Loc,2,FALSE)</f>
        <v>SANKHALI</v>
      </c>
    </row>
    <row r="2967" spans="1:10" ht="15.75" hidden="1" customHeight="1" x14ac:dyDescent="0.25">
      <c r="A2967" s="29" t="s">
        <v>1378</v>
      </c>
      <c r="B2967" s="30">
        <v>121</v>
      </c>
      <c r="C2967" s="30" t="s">
        <v>434</v>
      </c>
      <c r="D2967" s="30">
        <v>15</v>
      </c>
      <c r="E2967" s="30">
        <v>42</v>
      </c>
      <c r="F2967" s="30" t="s">
        <v>1189</v>
      </c>
      <c r="G2967" s="31"/>
      <c r="H2967" s="31" t="s">
        <v>13</v>
      </c>
      <c r="I2967" s="18" t="s">
        <v>435</v>
      </c>
      <c r="J2967" s="32" t="str">
        <f>VLOOKUP(PANAJI!$I2967,Code2Loc,2,FALSE)</f>
        <v>PARYE</v>
      </c>
    </row>
    <row r="2968" spans="1:10" ht="15.75" hidden="1" customHeight="1" x14ac:dyDescent="0.25">
      <c r="A2968" s="29" t="s">
        <v>1378</v>
      </c>
      <c r="B2968" s="30">
        <v>121</v>
      </c>
      <c r="C2968" s="30" t="s">
        <v>440</v>
      </c>
      <c r="D2968" s="30">
        <v>16</v>
      </c>
      <c r="E2968" s="30">
        <v>48</v>
      </c>
      <c r="F2968" s="30" t="s">
        <v>1189</v>
      </c>
      <c r="G2968" s="31"/>
      <c r="H2968" s="31" t="s">
        <v>13</v>
      </c>
      <c r="I2968" s="18" t="s">
        <v>441</v>
      </c>
      <c r="J2968" s="32" t="str">
        <f>VLOOKUP(PANAJI!$I2968,Code2Loc,2,FALSE)</f>
        <v>KERI</v>
      </c>
    </row>
    <row r="2969" spans="1:10" ht="15.75" hidden="1" customHeight="1" x14ac:dyDescent="0.25">
      <c r="A2969" s="29" t="s">
        <v>1378</v>
      </c>
      <c r="B2969" s="30">
        <v>121</v>
      </c>
      <c r="C2969" s="30" t="s">
        <v>446</v>
      </c>
      <c r="D2969" s="30">
        <v>17</v>
      </c>
      <c r="E2969" s="30">
        <v>55</v>
      </c>
      <c r="F2969" s="30" t="s">
        <v>1189</v>
      </c>
      <c r="G2969" s="31"/>
      <c r="H2969" s="31" t="s">
        <v>13</v>
      </c>
      <c r="I2969" s="18" t="s">
        <v>447</v>
      </c>
      <c r="J2969" s="32" t="str">
        <f>VLOOKUP(PANAJI!$I2969,Code2Loc,2,FALSE)</f>
        <v>JAMBLIKADE</v>
      </c>
    </row>
    <row r="2970" spans="1:10" ht="15.75" hidden="1" customHeight="1" x14ac:dyDescent="0.25">
      <c r="A2970" s="29" t="s">
        <v>1378</v>
      </c>
      <c r="B2970" s="30">
        <v>121</v>
      </c>
      <c r="C2970" s="30" t="s">
        <v>1350</v>
      </c>
      <c r="D2970" s="30">
        <v>18</v>
      </c>
      <c r="E2970" s="30">
        <v>65</v>
      </c>
      <c r="F2970" s="30" t="s">
        <v>1189</v>
      </c>
      <c r="G2970" s="30">
        <v>1</v>
      </c>
      <c r="H2970" s="30" t="s">
        <v>13</v>
      </c>
      <c r="I2970" s="18" t="s">
        <v>1351</v>
      </c>
      <c r="J2970" s="32" t="str">
        <f>VLOOKUP(PANAJI!$I2970,Code2Loc,2,FALSE)</f>
        <v>CHORLA BDR</v>
      </c>
    </row>
    <row r="2971" spans="1:10" ht="15.75" hidden="1" customHeight="1" x14ac:dyDescent="0.25">
      <c r="A2971" s="29" t="s">
        <v>1378</v>
      </c>
      <c r="B2971" s="30">
        <v>121</v>
      </c>
      <c r="C2971" s="30" t="s">
        <v>450</v>
      </c>
      <c r="D2971" s="30">
        <v>19</v>
      </c>
      <c r="E2971" s="30">
        <v>66</v>
      </c>
      <c r="F2971" s="30" t="s">
        <v>1189</v>
      </c>
      <c r="G2971" s="30">
        <v>3</v>
      </c>
      <c r="H2971" s="30" t="s">
        <v>30</v>
      </c>
      <c r="I2971" s="18" t="s">
        <v>451</v>
      </c>
      <c r="J2971" s="32" t="str">
        <f>VLOOKUP(PANAJI!$I2971,Code2Loc,2,FALSE)</f>
        <v>CHORLA</v>
      </c>
    </row>
    <row r="2972" spans="1:10" ht="15.75" hidden="1" customHeight="1" x14ac:dyDescent="0.25">
      <c r="A2972" s="29" t="s">
        <v>1378</v>
      </c>
      <c r="B2972" s="30">
        <v>121</v>
      </c>
      <c r="C2972" s="30" t="s">
        <v>452</v>
      </c>
      <c r="D2972" s="30">
        <v>20</v>
      </c>
      <c r="E2972" s="30">
        <v>72</v>
      </c>
      <c r="F2972" s="30" t="s">
        <v>1189</v>
      </c>
      <c r="G2972" s="31"/>
      <c r="H2972" s="31" t="s">
        <v>13</v>
      </c>
      <c r="I2972" s="18" t="s">
        <v>453</v>
      </c>
      <c r="J2972" s="32" t="str">
        <f>VLOOKUP(PANAJI!$I2972,Code2Loc,2,FALSE)</f>
        <v>CHAUKI</v>
      </c>
    </row>
    <row r="2973" spans="1:10" ht="15.75" hidden="1" customHeight="1" x14ac:dyDescent="0.25">
      <c r="A2973" s="29" t="s">
        <v>1378</v>
      </c>
      <c r="B2973" s="30">
        <v>121</v>
      </c>
      <c r="C2973" s="30" t="s">
        <v>1352</v>
      </c>
      <c r="D2973" s="30">
        <v>21</v>
      </c>
      <c r="E2973" s="30">
        <v>78</v>
      </c>
      <c r="F2973" s="30" t="s">
        <v>1189</v>
      </c>
      <c r="G2973" s="31"/>
      <c r="H2973" s="31" t="s">
        <v>13</v>
      </c>
      <c r="I2973" s="18" t="s">
        <v>1353</v>
      </c>
      <c r="J2973" s="32" t="str">
        <f>VLOOKUP(PANAJI!$I2973,Code2Loc,2,FALSE)</f>
        <v>KANKUMBI</v>
      </c>
    </row>
    <row r="2974" spans="1:10" ht="15.75" hidden="1" customHeight="1" x14ac:dyDescent="0.25">
      <c r="A2974" s="29" t="s">
        <v>1378</v>
      </c>
      <c r="B2974" s="30">
        <v>121</v>
      </c>
      <c r="C2974" s="30" t="s">
        <v>1354</v>
      </c>
      <c r="D2974" s="30">
        <v>22</v>
      </c>
      <c r="E2974" s="30">
        <v>84</v>
      </c>
      <c r="F2974" s="30" t="s">
        <v>1189</v>
      </c>
      <c r="G2974" s="31"/>
      <c r="H2974" s="31" t="s">
        <v>13</v>
      </c>
      <c r="I2974" s="18" t="s">
        <v>1355</v>
      </c>
      <c r="J2974" s="32" t="str">
        <f>VLOOKUP(PANAJI!$I2974,Code2Loc,2,FALSE)</f>
        <v>BETNE</v>
      </c>
    </row>
    <row r="2975" spans="1:10" ht="15.75" hidden="1" customHeight="1" x14ac:dyDescent="0.25">
      <c r="A2975" s="29" t="s">
        <v>1378</v>
      </c>
      <c r="B2975" s="30">
        <v>121</v>
      </c>
      <c r="C2975" s="30" t="s">
        <v>1356</v>
      </c>
      <c r="D2975" s="30">
        <v>23</v>
      </c>
      <c r="E2975" s="30">
        <v>90</v>
      </c>
      <c r="F2975" s="30" t="s">
        <v>1189</v>
      </c>
      <c r="G2975" s="31"/>
      <c r="H2975" s="31" t="s">
        <v>13</v>
      </c>
      <c r="I2975" s="18" t="s">
        <v>1357</v>
      </c>
      <c r="J2975" s="32" t="str">
        <f>VLOOKUP(PANAJI!$I2975,Code2Loc,2,FALSE)</f>
        <v>AMTA</v>
      </c>
    </row>
    <row r="2976" spans="1:10" ht="15.75" hidden="1" customHeight="1" x14ac:dyDescent="0.25">
      <c r="A2976" s="29" t="s">
        <v>1378</v>
      </c>
      <c r="B2976" s="30">
        <v>121</v>
      </c>
      <c r="C2976" s="30" t="s">
        <v>1358</v>
      </c>
      <c r="D2976" s="30">
        <v>24</v>
      </c>
      <c r="E2976" s="30">
        <v>96</v>
      </c>
      <c r="F2976" s="30" t="s">
        <v>1189</v>
      </c>
      <c r="G2976" s="31"/>
      <c r="H2976" s="31" t="s">
        <v>13</v>
      </c>
      <c r="I2976" s="18" t="s">
        <v>1359</v>
      </c>
      <c r="J2976" s="32" t="str">
        <f>VLOOKUP(PANAJI!$I2976,Code2Loc,2,FALSE)</f>
        <v>JAMBOTI</v>
      </c>
    </row>
    <row r="2977" spans="1:10" ht="15.75" hidden="1" customHeight="1" x14ac:dyDescent="0.25">
      <c r="A2977" s="29" t="s">
        <v>1378</v>
      </c>
      <c r="B2977" s="30">
        <v>121</v>
      </c>
      <c r="C2977" s="30" t="s">
        <v>1360</v>
      </c>
      <c r="D2977" s="30">
        <v>25</v>
      </c>
      <c r="E2977" s="30">
        <v>114</v>
      </c>
      <c r="F2977" s="30" t="s">
        <v>1189</v>
      </c>
      <c r="G2977" s="31"/>
      <c r="H2977" s="31" t="s">
        <v>13</v>
      </c>
      <c r="I2977" s="18" t="s">
        <v>1361</v>
      </c>
      <c r="J2977" s="32" t="str">
        <f>VLOOKUP(PANAJI!$I2977,Code2Loc,2,FALSE)</f>
        <v>PIRANWADI</v>
      </c>
    </row>
    <row r="2978" spans="1:10" ht="15.75" hidden="1" customHeight="1" x14ac:dyDescent="0.25">
      <c r="A2978" s="29" t="s">
        <v>1378</v>
      </c>
      <c r="B2978" s="30">
        <v>121</v>
      </c>
      <c r="C2978" s="30" t="s">
        <v>1362</v>
      </c>
      <c r="D2978" s="30">
        <v>26</v>
      </c>
      <c r="E2978" s="30">
        <v>120</v>
      </c>
      <c r="F2978" s="30" t="s">
        <v>1189</v>
      </c>
      <c r="G2978" s="31"/>
      <c r="H2978" s="31" t="s">
        <v>13</v>
      </c>
      <c r="I2978" s="18" t="s">
        <v>1363</v>
      </c>
      <c r="J2978" s="32" t="str">
        <f>VLOOKUP(PANAJI!$I2978,Code2Loc,2,FALSE)</f>
        <v>BELGAVI RLY</v>
      </c>
    </row>
    <row r="2979" spans="1:10" ht="15.75" hidden="1" customHeight="1" x14ac:dyDescent="0.25">
      <c r="A2979" s="29" t="s">
        <v>1378</v>
      </c>
      <c r="B2979" s="30">
        <v>121</v>
      </c>
      <c r="C2979" s="30" t="s">
        <v>1364</v>
      </c>
      <c r="D2979" s="30">
        <v>27</v>
      </c>
      <c r="E2979" s="30">
        <v>126</v>
      </c>
      <c r="F2979" s="30" t="s">
        <v>1189</v>
      </c>
      <c r="G2979" s="31"/>
      <c r="H2979" s="31" t="s">
        <v>13</v>
      </c>
      <c r="I2979" s="18" t="s">
        <v>1365</v>
      </c>
      <c r="J2979" s="32" t="str">
        <f>VLOOKUP(PANAJI!$I2979,Code2Loc,2,FALSE)</f>
        <v>BELGAVI CBT</v>
      </c>
    </row>
    <row r="2980" spans="1:10" ht="15.75" hidden="1" customHeight="1" x14ac:dyDescent="0.25">
      <c r="A2980" s="29" t="s">
        <v>2280</v>
      </c>
      <c r="B2980" s="30">
        <v>123</v>
      </c>
      <c r="C2980" s="30" t="s">
        <v>11</v>
      </c>
      <c r="D2980" s="30">
        <v>1</v>
      </c>
      <c r="E2980" s="30">
        <v>0</v>
      </c>
      <c r="F2980" s="30" t="s">
        <v>1189</v>
      </c>
      <c r="G2980" s="31"/>
      <c r="H2980" s="31" t="s">
        <v>13</v>
      </c>
      <c r="I2980" s="18" t="s">
        <v>14</v>
      </c>
      <c r="J2980" s="32" t="str">
        <f>VLOOKUP(PANAJI!$I2980,Code2Loc,2,FALSE)</f>
        <v>PANAJI</v>
      </c>
    </row>
    <row r="2981" spans="1:10" ht="15.75" hidden="1" customHeight="1" x14ac:dyDescent="0.25">
      <c r="A2981" s="29" t="s">
        <v>2280</v>
      </c>
      <c r="B2981" s="30">
        <v>123</v>
      </c>
      <c r="C2981" s="30" t="s">
        <v>79</v>
      </c>
      <c r="D2981" s="30">
        <v>2</v>
      </c>
      <c r="E2981" s="30">
        <v>3</v>
      </c>
      <c r="F2981" s="30" t="s">
        <v>1189</v>
      </c>
      <c r="G2981" s="31"/>
      <c r="H2981" s="31" t="s">
        <v>13</v>
      </c>
      <c r="I2981" s="18" t="s">
        <v>80</v>
      </c>
      <c r="J2981" s="32" t="str">
        <f>VLOOKUP(PANAJI!$I2981,Code2Loc,2,FALSE)</f>
        <v>TIN BLD/COL</v>
      </c>
    </row>
    <row r="2982" spans="1:10" ht="15.75" hidden="1" customHeight="1" x14ac:dyDescent="0.25">
      <c r="A2982" s="29" t="s">
        <v>2280</v>
      </c>
      <c r="B2982" s="30">
        <v>123</v>
      </c>
      <c r="C2982" s="30" t="s">
        <v>81</v>
      </c>
      <c r="D2982" s="30">
        <v>3</v>
      </c>
      <c r="E2982" s="30">
        <v>5</v>
      </c>
      <c r="F2982" s="30" t="s">
        <v>1189</v>
      </c>
      <c r="G2982" s="31"/>
      <c r="H2982" s="31" t="s">
        <v>13</v>
      </c>
      <c r="I2982" s="18" t="s">
        <v>82</v>
      </c>
      <c r="J2982" s="32" t="str">
        <f>VLOOKUP(PANAJI!$I2982,Code2Loc,2,FALSE)</f>
        <v>GULYAKADE</v>
      </c>
    </row>
    <row r="2983" spans="1:10" ht="15.75" hidden="1" customHeight="1" x14ac:dyDescent="0.25">
      <c r="A2983" s="29" t="s">
        <v>2280</v>
      </c>
      <c r="B2983" s="30">
        <v>123</v>
      </c>
      <c r="C2983" s="30" t="s">
        <v>87</v>
      </c>
      <c r="D2983" s="30">
        <v>4</v>
      </c>
      <c r="E2983" s="30">
        <v>7</v>
      </c>
      <c r="F2983" s="30" t="s">
        <v>1189</v>
      </c>
      <c r="G2983" s="31"/>
      <c r="H2983" s="31" t="s">
        <v>13</v>
      </c>
      <c r="I2983" s="18" t="s">
        <v>88</v>
      </c>
      <c r="J2983" s="32" t="str">
        <f>VLOOKUP(PANAJI!$I2983,Code2Loc,2,FALSE)</f>
        <v>PRV BAZAR</v>
      </c>
    </row>
    <row r="2984" spans="1:10" ht="15.75" hidden="1" customHeight="1" x14ac:dyDescent="0.25">
      <c r="A2984" s="29" t="s">
        <v>2280</v>
      </c>
      <c r="B2984" s="30">
        <v>123</v>
      </c>
      <c r="C2984" s="30" t="s">
        <v>1238</v>
      </c>
      <c r="D2984" s="30">
        <v>5</v>
      </c>
      <c r="E2984" s="30">
        <v>9</v>
      </c>
      <c r="F2984" s="30" t="s">
        <v>1189</v>
      </c>
      <c r="G2984" s="31"/>
      <c r="H2984" s="31" t="s">
        <v>13</v>
      </c>
      <c r="I2984" s="18" t="s">
        <v>1239</v>
      </c>
      <c r="J2984" s="32" t="str">
        <f>VLOOKUP(PANAJI!$I2984,Code2Loc,2,FALSE)</f>
        <v>GUIRIM</v>
      </c>
    </row>
    <row r="2985" spans="1:10" ht="15.75" hidden="1" customHeight="1" x14ac:dyDescent="0.25">
      <c r="A2985" s="29" t="s">
        <v>2280</v>
      </c>
      <c r="B2985" s="30">
        <v>123</v>
      </c>
      <c r="C2985" s="30" t="s">
        <v>95</v>
      </c>
      <c r="D2985" s="30">
        <v>6</v>
      </c>
      <c r="E2985" s="30">
        <v>12</v>
      </c>
      <c r="F2985" s="30" t="s">
        <v>1189</v>
      </c>
      <c r="G2985" s="31"/>
      <c r="H2985" s="31" t="s">
        <v>13</v>
      </c>
      <c r="I2985" s="18" t="s">
        <v>96</v>
      </c>
      <c r="J2985" s="32" t="str">
        <f>VLOOKUP(PANAJI!$I2985,Code2Loc,2,FALSE)</f>
        <v>MAPUSA</v>
      </c>
    </row>
    <row r="2986" spans="1:10" ht="15.75" hidden="1" customHeight="1" x14ac:dyDescent="0.25">
      <c r="A2986" s="29" t="s">
        <v>2280</v>
      </c>
      <c r="B2986" s="30">
        <v>123</v>
      </c>
      <c r="C2986" s="30" t="s">
        <v>101</v>
      </c>
      <c r="D2986" s="30">
        <v>7</v>
      </c>
      <c r="E2986" s="30">
        <v>14</v>
      </c>
      <c r="F2986" s="30" t="s">
        <v>1189</v>
      </c>
      <c r="G2986" s="31"/>
      <c r="H2986" s="31" t="s">
        <v>13</v>
      </c>
      <c r="I2986" s="18" t="s">
        <v>102</v>
      </c>
      <c r="J2986" s="32" t="str">
        <f>VLOOKUP(PANAJI!$I2986,Code2Loc,2,FALSE)</f>
        <v>DULER</v>
      </c>
    </row>
    <row r="2987" spans="1:10" ht="15.75" hidden="1" customHeight="1" x14ac:dyDescent="0.25">
      <c r="A2987" s="29" t="s">
        <v>2280</v>
      </c>
      <c r="B2987" s="30">
        <v>123</v>
      </c>
      <c r="C2987" s="30" t="s">
        <v>105</v>
      </c>
      <c r="D2987" s="30">
        <v>8</v>
      </c>
      <c r="E2987" s="30">
        <v>16</v>
      </c>
      <c r="F2987" s="30" t="s">
        <v>1189</v>
      </c>
      <c r="G2987" s="31"/>
      <c r="H2987" s="31" t="s">
        <v>13</v>
      </c>
      <c r="I2987" s="18" t="s">
        <v>106</v>
      </c>
      <c r="J2987" s="32" t="str">
        <f>VLOOKUP(PANAJI!$I2987,Code2Loc,2,FALSE)</f>
        <v>KARASWADA</v>
      </c>
    </row>
    <row r="2988" spans="1:10" ht="15.75" hidden="1" customHeight="1" x14ac:dyDescent="0.25">
      <c r="A2988" s="29" t="s">
        <v>2280</v>
      </c>
      <c r="B2988" s="30">
        <v>123</v>
      </c>
      <c r="C2988" s="30" t="s">
        <v>109</v>
      </c>
      <c r="D2988" s="30">
        <v>9</v>
      </c>
      <c r="E2988" s="30">
        <v>18</v>
      </c>
      <c r="F2988" s="30" t="s">
        <v>1189</v>
      </c>
      <c r="G2988" s="31"/>
      <c r="H2988" s="31" t="s">
        <v>13</v>
      </c>
      <c r="I2988" s="18" t="s">
        <v>110</v>
      </c>
      <c r="J2988" s="32" t="str">
        <f>VLOOKUP(PANAJI!$I2988,Code2Loc,2,FALSE)</f>
        <v>TIVIM</v>
      </c>
    </row>
    <row r="2989" spans="1:10" ht="15.75" hidden="1" customHeight="1" x14ac:dyDescent="0.25">
      <c r="A2989" s="29" t="s">
        <v>2280</v>
      </c>
      <c r="B2989" s="30">
        <v>123</v>
      </c>
      <c r="C2989" s="30" t="s">
        <v>115</v>
      </c>
      <c r="D2989" s="30">
        <v>10</v>
      </c>
      <c r="E2989" s="30">
        <v>21</v>
      </c>
      <c r="F2989" s="30" t="s">
        <v>1189</v>
      </c>
      <c r="G2989" s="31"/>
      <c r="H2989" s="31" t="s">
        <v>13</v>
      </c>
      <c r="I2989" s="18" t="s">
        <v>116</v>
      </c>
      <c r="J2989" s="32" t="str">
        <f>VLOOKUP(PANAJI!$I2989,Code2Loc,2,FALSE)</f>
        <v>SIRSAI RLY</v>
      </c>
    </row>
    <row r="2990" spans="1:10" ht="15.75" hidden="1" customHeight="1" x14ac:dyDescent="0.25">
      <c r="A2990" s="29" t="s">
        <v>2280</v>
      </c>
      <c r="B2990" s="30">
        <v>123</v>
      </c>
      <c r="C2990" s="30" t="s">
        <v>121</v>
      </c>
      <c r="D2990" s="30">
        <v>11</v>
      </c>
      <c r="E2990" s="30">
        <v>24</v>
      </c>
      <c r="F2990" s="30" t="s">
        <v>1189</v>
      </c>
      <c r="G2990" s="31"/>
      <c r="H2990" s="31" t="s">
        <v>13</v>
      </c>
      <c r="I2990" s="18" t="s">
        <v>122</v>
      </c>
      <c r="J2990" s="32" t="str">
        <f>VLOOKUP(PANAJI!$I2990,Code2Loc,2,FALSE)</f>
        <v>ASSNODA</v>
      </c>
    </row>
    <row r="2991" spans="1:10" ht="15.75" hidden="1" customHeight="1" x14ac:dyDescent="0.25">
      <c r="A2991" s="29" t="s">
        <v>2280</v>
      </c>
      <c r="B2991" s="30">
        <v>123</v>
      </c>
      <c r="C2991" s="30" t="s">
        <v>1348</v>
      </c>
      <c r="D2991" s="30">
        <v>12</v>
      </c>
      <c r="E2991" s="30">
        <v>27</v>
      </c>
      <c r="F2991" s="30" t="s">
        <v>1189</v>
      </c>
      <c r="G2991" s="31"/>
      <c r="H2991" s="31" t="s">
        <v>13</v>
      </c>
      <c r="I2991" s="18" t="s">
        <v>1349</v>
      </c>
      <c r="J2991" s="32" t="str">
        <f>VLOOKUP(PANAJI!$I2991,Code2Loc,2,FALSE)</f>
        <v>MULGAO</v>
      </c>
    </row>
    <row r="2992" spans="1:10" ht="15.75" hidden="1" customHeight="1" x14ac:dyDescent="0.25">
      <c r="A2992" s="29" t="s">
        <v>2280</v>
      </c>
      <c r="B2992" s="30">
        <v>123</v>
      </c>
      <c r="C2992" s="30" t="s">
        <v>129</v>
      </c>
      <c r="D2992" s="30">
        <v>13</v>
      </c>
      <c r="E2992" s="30">
        <v>30</v>
      </c>
      <c r="F2992" s="30" t="s">
        <v>1189</v>
      </c>
      <c r="G2992" s="31"/>
      <c r="H2992" s="31" t="s">
        <v>13</v>
      </c>
      <c r="I2992" s="18" t="s">
        <v>130</v>
      </c>
      <c r="J2992" s="32" t="str">
        <f>VLOOKUP(PANAJI!$I2992,Code2Loc,2,FALSE)</f>
        <v>BICHOLIM</v>
      </c>
    </row>
    <row r="2993" spans="1:10" ht="15.75" hidden="1" customHeight="1" x14ac:dyDescent="0.25">
      <c r="A2993" s="29" t="s">
        <v>2280</v>
      </c>
      <c r="B2993" s="30">
        <v>123</v>
      </c>
      <c r="C2993" s="30" t="s">
        <v>141</v>
      </c>
      <c r="D2993" s="30">
        <v>14</v>
      </c>
      <c r="E2993" s="30">
        <v>38</v>
      </c>
      <c r="F2993" s="30" t="s">
        <v>1189</v>
      </c>
      <c r="G2993" s="31"/>
      <c r="H2993" s="31" t="s">
        <v>13</v>
      </c>
      <c r="I2993" s="18" t="s">
        <v>142</v>
      </c>
      <c r="J2993" s="32" t="str">
        <f>VLOOKUP(PANAJI!$I2993,Code2Loc,2,FALSE)</f>
        <v>SANKHALI</v>
      </c>
    </row>
    <row r="2994" spans="1:10" ht="15.75" hidden="1" customHeight="1" x14ac:dyDescent="0.25">
      <c r="A2994" s="29" t="s">
        <v>2280</v>
      </c>
      <c r="B2994" s="30">
        <v>123</v>
      </c>
      <c r="C2994" s="30" t="s">
        <v>434</v>
      </c>
      <c r="D2994" s="30">
        <v>15</v>
      </c>
      <c r="E2994" s="30">
        <v>42</v>
      </c>
      <c r="F2994" s="30" t="s">
        <v>1189</v>
      </c>
      <c r="G2994" s="31"/>
      <c r="H2994" s="31" t="s">
        <v>13</v>
      </c>
      <c r="I2994" s="18" t="s">
        <v>435</v>
      </c>
      <c r="J2994" s="32" t="str">
        <f>VLOOKUP(PANAJI!$I2994,Code2Loc,2,FALSE)</f>
        <v>PARYE</v>
      </c>
    </row>
    <row r="2995" spans="1:10" ht="15.75" hidden="1" customHeight="1" x14ac:dyDescent="0.25">
      <c r="A2995" s="29" t="s">
        <v>2280</v>
      </c>
      <c r="B2995" s="30">
        <v>123</v>
      </c>
      <c r="C2995" s="30" t="s">
        <v>440</v>
      </c>
      <c r="D2995" s="30">
        <v>16</v>
      </c>
      <c r="E2995" s="30">
        <v>48</v>
      </c>
      <c r="F2995" s="30" t="s">
        <v>1189</v>
      </c>
      <c r="G2995" s="31"/>
      <c r="H2995" s="31" t="s">
        <v>13</v>
      </c>
      <c r="I2995" s="18" t="s">
        <v>441</v>
      </c>
      <c r="J2995" s="32" t="str">
        <f>VLOOKUP(PANAJI!$I2995,Code2Loc,2,FALSE)</f>
        <v>KERI</v>
      </c>
    </row>
    <row r="2996" spans="1:10" ht="15.75" hidden="1" customHeight="1" x14ac:dyDescent="0.25">
      <c r="A2996" s="29" t="s">
        <v>2280</v>
      </c>
      <c r="B2996" s="30">
        <v>123</v>
      </c>
      <c r="C2996" s="30" t="s">
        <v>446</v>
      </c>
      <c r="D2996" s="30">
        <v>17</v>
      </c>
      <c r="E2996" s="30">
        <v>55</v>
      </c>
      <c r="F2996" s="30" t="s">
        <v>1189</v>
      </c>
      <c r="G2996" s="31"/>
      <c r="H2996" s="31" t="s">
        <v>13</v>
      </c>
      <c r="I2996" s="18" t="s">
        <v>447</v>
      </c>
      <c r="J2996" s="32" t="str">
        <f>VLOOKUP(PANAJI!$I2996,Code2Loc,2,FALSE)</f>
        <v>JAMBLIKADE</v>
      </c>
    </row>
    <row r="2997" spans="1:10" ht="15.75" hidden="1" customHeight="1" x14ac:dyDescent="0.25">
      <c r="A2997" s="29" t="s">
        <v>2280</v>
      </c>
      <c r="B2997" s="30">
        <v>123</v>
      </c>
      <c r="C2997" s="30" t="s">
        <v>1350</v>
      </c>
      <c r="D2997" s="30">
        <v>18</v>
      </c>
      <c r="E2997" s="30">
        <v>65</v>
      </c>
      <c r="F2997" s="30" t="s">
        <v>1189</v>
      </c>
      <c r="G2997" s="30">
        <v>1</v>
      </c>
      <c r="H2997" s="30" t="s">
        <v>13</v>
      </c>
      <c r="I2997" s="18" t="s">
        <v>1351</v>
      </c>
      <c r="J2997" s="32" t="str">
        <f>VLOOKUP(PANAJI!$I2997,Code2Loc,2,FALSE)</f>
        <v>CHORLA BDR</v>
      </c>
    </row>
    <row r="2998" spans="1:10" ht="15.75" hidden="1" customHeight="1" x14ac:dyDescent="0.25">
      <c r="A2998" s="29" t="s">
        <v>2280</v>
      </c>
      <c r="B2998" s="30">
        <v>123</v>
      </c>
      <c r="C2998" s="30" t="s">
        <v>450</v>
      </c>
      <c r="D2998" s="30">
        <v>19</v>
      </c>
      <c r="E2998" s="30">
        <v>66</v>
      </c>
      <c r="F2998" s="30" t="s">
        <v>1189</v>
      </c>
      <c r="G2998" s="30">
        <v>3</v>
      </c>
      <c r="H2998" s="30" t="s">
        <v>30</v>
      </c>
      <c r="I2998" s="18" t="s">
        <v>451</v>
      </c>
      <c r="J2998" s="32" t="str">
        <f>VLOOKUP(PANAJI!$I2998,Code2Loc,2,FALSE)</f>
        <v>CHORLA</v>
      </c>
    </row>
    <row r="2999" spans="1:10" ht="15.75" hidden="1" customHeight="1" x14ac:dyDescent="0.25">
      <c r="A2999" s="29" t="s">
        <v>2280</v>
      </c>
      <c r="B2999" s="30">
        <v>123</v>
      </c>
      <c r="C2999" s="30" t="s">
        <v>452</v>
      </c>
      <c r="D2999" s="30">
        <v>20</v>
      </c>
      <c r="E2999" s="30">
        <v>72</v>
      </c>
      <c r="F2999" s="30" t="s">
        <v>1189</v>
      </c>
      <c r="G2999" s="31"/>
      <c r="H2999" s="31" t="s">
        <v>13</v>
      </c>
      <c r="I2999" s="18" t="s">
        <v>453</v>
      </c>
      <c r="J2999" s="32" t="str">
        <f>VLOOKUP(PANAJI!$I2999,Code2Loc,2,FALSE)</f>
        <v>CHAUKI</v>
      </c>
    </row>
    <row r="3000" spans="1:10" ht="15.75" hidden="1" customHeight="1" x14ac:dyDescent="0.25">
      <c r="A3000" s="29" t="s">
        <v>2280</v>
      </c>
      <c r="B3000" s="30">
        <v>123</v>
      </c>
      <c r="C3000" s="30" t="s">
        <v>1352</v>
      </c>
      <c r="D3000" s="30">
        <v>21</v>
      </c>
      <c r="E3000" s="30">
        <v>78</v>
      </c>
      <c r="F3000" s="30" t="s">
        <v>1189</v>
      </c>
      <c r="G3000" s="31"/>
      <c r="H3000" s="31" t="s">
        <v>13</v>
      </c>
      <c r="I3000" s="18" t="s">
        <v>1353</v>
      </c>
      <c r="J3000" s="32" t="str">
        <f>VLOOKUP(PANAJI!$I3000,Code2Loc,2,FALSE)</f>
        <v>KANKUMBI</v>
      </c>
    </row>
    <row r="3001" spans="1:10" ht="15.75" hidden="1" customHeight="1" x14ac:dyDescent="0.25">
      <c r="A3001" s="29" t="s">
        <v>2280</v>
      </c>
      <c r="B3001" s="30">
        <v>123</v>
      </c>
      <c r="C3001" s="30" t="s">
        <v>1354</v>
      </c>
      <c r="D3001" s="30">
        <v>22</v>
      </c>
      <c r="E3001" s="30">
        <v>84</v>
      </c>
      <c r="F3001" s="30" t="s">
        <v>1189</v>
      </c>
      <c r="G3001" s="31"/>
      <c r="H3001" s="31" t="s">
        <v>13</v>
      </c>
      <c r="I3001" s="18" t="s">
        <v>1355</v>
      </c>
      <c r="J3001" s="32" t="str">
        <f>VLOOKUP(PANAJI!$I3001,Code2Loc,2,FALSE)</f>
        <v>BETNE</v>
      </c>
    </row>
    <row r="3002" spans="1:10" ht="15.75" hidden="1" customHeight="1" x14ac:dyDescent="0.25">
      <c r="A3002" s="29" t="s">
        <v>2280</v>
      </c>
      <c r="B3002" s="30">
        <v>123</v>
      </c>
      <c r="C3002" s="30" t="s">
        <v>1356</v>
      </c>
      <c r="D3002" s="30">
        <v>23</v>
      </c>
      <c r="E3002" s="30">
        <v>90</v>
      </c>
      <c r="F3002" s="30" t="s">
        <v>1189</v>
      </c>
      <c r="G3002" s="31"/>
      <c r="H3002" s="31" t="s">
        <v>13</v>
      </c>
      <c r="I3002" s="18" t="s">
        <v>1357</v>
      </c>
      <c r="J3002" s="32" t="str">
        <f>VLOOKUP(PANAJI!$I3002,Code2Loc,2,FALSE)</f>
        <v>AMTA</v>
      </c>
    </row>
    <row r="3003" spans="1:10" ht="15.75" hidden="1" customHeight="1" x14ac:dyDescent="0.25">
      <c r="A3003" s="29" t="s">
        <v>2280</v>
      </c>
      <c r="B3003" s="30">
        <v>123</v>
      </c>
      <c r="C3003" s="30" t="s">
        <v>1358</v>
      </c>
      <c r="D3003" s="30">
        <v>24</v>
      </c>
      <c r="E3003" s="30">
        <v>96</v>
      </c>
      <c r="F3003" s="30" t="s">
        <v>1189</v>
      </c>
      <c r="G3003" s="31"/>
      <c r="H3003" s="31" t="s">
        <v>13</v>
      </c>
      <c r="I3003" s="18" t="s">
        <v>1359</v>
      </c>
      <c r="J3003" s="32" t="str">
        <f>VLOOKUP(PANAJI!$I3003,Code2Loc,2,FALSE)</f>
        <v>JAMBOTI</v>
      </c>
    </row>
    <row r="3004" spans="1:10" ht="15.75" hidden="1" customHeight="1" x14ac:dyDescent="0.25">
      <c r="A3004" s="29" t="s">
        <v>2280</v>
      </c>
      <c r="B3004" s="30">
        <v>123</v>
      </c>
      <c r="C3004" s="30" t="s">
        <v>1360</v>
      </c>
      <c r="D3004" s="30">
        <v>25</v>
      </c>
      <c r="E3004" s="30">
        <v>114</v>
      </c>
      <c r="F3004" s="30" t="s">
        <v>1189</v>
      </c>
      <c r="G3004" s="31"/>
      <c r="H3004" s="31" t="s">
        <v>13</v>
      </c>
      <c r="I3004" s="18" t="s">
        <v>1361</v>
      </c>
      <c r="J3004" s="32" t="str">
        <f>VLOOKUP(PANAJI!$I3004,Code2Loc,2,FALSE)</f>
        <v>PIRANWADI</v>
      </c>
    </row>
    <row r="3005" spans="1:10" ht="15.75" hidden="1" customHeight="1" x14ac:dyDescent="0.25">
      <c r="A3005" s="29" t="s">
        <v>2280</v>
      </c>
      <c r="B3005" s="30">
        <v>123</v>
      </c>
      <c r="C3005" s="30" t="s">
        <v>1362</v>
      </c>
      <c r="D3005" s="30">
        <v>26</v>
      </c>
      <c r="E3005" s="30">
        <v>120</v>
      </c>
      <c r="F3005" s="30" t="s">
        <v>1189</v>
      </c>
      <c r="G3005" s="31"/>
      <c r="H3005" s="31" t="s">
        <v>13</v>
      </c>
      <c r="I3005" s="18" t="s">
        <v>1363</v>
      </c>
      <c r="J3005" s="32" t="str">
        <f>VLOOKUP(PANAJI!$I3005,Code2Loc,2,FALSE)</f>
        <v>BELGAVI RLY</v>
      </c>
    </row>
    <row r="3006" spans="1:10" ht="15.75" hidden="1" customHeight="1" x14ac:dyDescent="0.25">
      <c r="A3006" s="29" t="s">
        <v>2280</v>
      </c>
      <c r="B3006" s="30">
        <v>123</v>
      </c>
      <c r="C3006" s="30" t="s">
        <v>1364</v>
      </c>
      <c r="D3006" s="30">
        <v>27</v>
      </c>
      <c r="E3006" s="30">
        <v>126</v>
      </c>
      <c r="F3006" s="30" t="s">
        <v>1189</v>
      </c>
      <c r="G3006" s="31"/>
      <c r="H3006" s="31" t="s">
        <v>13</v>
      </c>
      <c r="I3006" s="18" t="s">
        <v>1365</v>
      </c>
      <c r="J3006" s="32" t="str">
        <f>VLOOKUP(PANAJI!$I3006,Code2Loc,2,FALSE)</f>
        <v>BELGAVI CBT</v>
      </c>
    </row>
    <row r="3007" spans="1:10" ht="15.75" hidden="1" customHeight="1" x14ac:dyDescent="0.25">
      <c r="A3007" s="29" t="s">
        <v>2280</v>
      </c>
      <c r="B3007" s="30">
        <v>123</v>
      </c>
      <c r="C3007" s="30" t="s">
        <v>1475</v>
      </c>
      <c r="D3007" s="30">
        <v>28</v>
      </c>
      <c r="E3007" s="30">
        <v>156</v>
      </c>
      <c r="F3007" s="30" t="s">
        <v>1189</v>
      </c>
      <c r="G3007" s="31"/>
      <c r="H3007" s="31" t="s">
        <v>13</v>
      </c>
      <c r="I3007" s="18" t="s">
        <v>1476</v>
      </c>
      <c r="J3007" s="32" t="str">
        <f>VLOOKUP(PANAJI!$I3007,Code2Loc,2,FALSE)</f>
        <v>NESSARGI</v>
      </c>
    </row>
    <row r="3008" spans="1:10" ht="15.75" hidden="1" customHeight="1" x14ac:dyDescent="0.25">
      <c r="A3008" s="29" t="s">
        <v>2280</v>
      </c>
      <c r="B3008" s="30">
        <v>123</v>
      </c>
      <c r="C3008" s="30" t="s">
        <v>1477</v>
      </c>
      <c r="D3008" s="30">
        <v>29</v>
      </c>
      <c r="E3008" s="30">
        <v>186</v>
      </c>
      <c r="F3008" s="30" t="s">
        <v>1189</v>
      </c>
      <c r="G3008" s="31"/>
      <c r="H3008" s="31" t="s">
        <v>13</v>
      </c>
      <c r="I3008" s="18" t="s">
        <v>1478</v>
      </c>
      <c r="J3008" s="32" t="str">
        <f>VLOOKUP(PANAJI!$I3008,Code2Loc,2,FALSE)</f>
        <v>YARGATTI</v>
      </c>
    </row>
    <row r="3009" spans="1:10" ht="15.75" hidden="1" customHeight="1" x14ac:dyDescent="0.25">
      <c r="A3009" s="29" t="s">
        <v>2280</v>
      </c>
      <c r="B3009" s="30">
        <v>123</v>
      </c>
      <c r="C3009" s="30" t="s">
        <v>1479</v>
      </c>
      <c r="D3009" s="30">
        <v>30</v>
      </c>
      <c r="E3009" s="30">
        <v>210</v>
      </c>
      <c r="F3009" s="30" t="s">
        <v>1189</v>
      </c>
      <c r="G3009" s="31"/>
      <c r="H3009" s="31" t="s">
        <v>13</v>
      </c>
      <c r="I3009" s="18" t="s">
        <v>1480</v>
      </c>
      <c r="J3009" s="32" t="str">
        <f>VLOOKUP(PANAJI!$I3009,Code2Loc,2,FALSE)</f>
        <v>SALALI</v>
      </c>
    </row>
    <row r="3010" spans="1:10" ht="15.75" hidden="1" customHeight="1" x14ac:dyDescent="0.25">
      <c r="A3010" s="29" t="s">
        <v>2280</v>
      </c>
      <c r="B3010" s="30">
        <v>123</v>
      </c>
      <c r="C3010" s="30" t="s">
        <v>1473</v>
      </c>
      <c r="D3010" s="30">
        <v>31</v>
      </c>
      <c r="E3010" s="30">
        <v>228</v>
      </c>
      <c r="F3010" s="30" t="s">
        <v>1189</v>
      </c>
      <c r="G3010" s="31"/>
      <c r="H3010" s="31" t="s">
        <v>13</v>
      </c>
      <c r="I3010" s="18" t="s">
        <v>1474</v>
      </c>
      <c r="J3010" s="32" t="str">
        <f>VLOOKUP(PANAJI!$I3010,Code2Loc,2,FALSE)</f>
        <v>LOKAPUR</v>
      </c>
    </row>
    <row r="3011" spans="1:10" ht="15.75" hidden="1" customHeight="1" x14ac:dyDescent="0.25">
      <c r="A3011" s="29" t="s">
        <v>2280</v>
      </c>
      <c r="B3011" s="30">
        <v>123</v>
      </c>
      <c r="C3011" s="30" t="s">
        <v>2281</v>
      </c>
      <c r="D3011" s="30">
        <v>32</v>
      </c>
      <c r="E3011" s="30">
        <v>243</v>
      </c>
      <c r="F3011" s="30" t="s">
        <v>1189</v>
      </c>
      <c r="G3011" s="31"/>
      <c r="H3011" s="31" t="s">
        <v>13</v>
      </c>
      <c r="I3011" s="18" t="s">
        <v>2282</v>
      </c>
      <c r="J3011" s="32" t="str">
        <f>VLOOKUP(PANAJI!$I3011,Code2Loc,2,FALSE)</f>
        <v>KALATGI</v>
      </c>
    </row>
    <row r="3012" spans="1:10" ht="15.75" hidden="1" customHeight="1" x14ac:dyDescent="0.25">
      <c r="A3012" s="29" t="s">
        <v>2280</v>
      </c>
      <c r="B3012" s="30">
        <v>123</v>
      </c>
      <c r="C3012" s="30" t="s">
        <v>2283</v>
      </c>
      <c r="D3012" s="30">
        <v>33</v>
      </c>
      <c r="E3012" s="30">
        <v>250</v>
      </c>
      <c r="F3012" s="30" t="s">
        <v>1189</v>
      </c>
      <c r="G3012" s="31"/>
      <c r="H3012" s="31" t="s">
        <v>13</v>
      </c>
      <c r="I3012" s="18" t="s">
        <v>2284</v>
      </c>
      <c r="J3012" s="32" t="str">
        <f>VLOOKUP(PANAJI!$I3012,Code2Loc,2,FALSE)</f>
        <v>GADANGIRI X</v>
      </c>
    </row>
    <row r="3013" spans="1:10" ht="15.75" hidden="1" customHeight="1" x14ac:dyDescent="0.25">
      <c r="A3013" s="29" t="s">
        <v>2280</v>
      </c>
      <c r="B3013" s="30">
        <v>123</v>
      </c>
      <c r="C3013" s="30" t="s">
        <v>2285</v>
      </c>
      <c r="D3013" s="30">
        <v>34</v>
      </c>
      <c r="E3013" s="30">
        <v>258</v>
      </c>
      <c r="F3013" s="30" t="s">
        <v>1189</v>
      </c>
      <c r="G3013" s="31"/>
      <c r="H3013" s="31" t="s">
        <v>13</v>
      </c>
      <c r="I3013" s="18" t="s">
        <v>2286</v>
      </c>
      <c r="J3013" s="32" t="str">
        <f>VLOOKUP(PANAJI!$I3013,Code2Loc,2,FALSE)</f>
        <v>VIDYAGIRI</v>
      </c>
    </row>
    <row r="3014" spans="1:10" ht="15.75" hidden="1" customHeight="1" x14ac:dyDescent="0.25">
      <c r="A3014" s="29" t="s">
        <v>2280</v>
      </c>
      <c r="B3014" s="30">
        <v>123</v>
      </c>
      <c r="C3014" s="30" t="s">
        <v>2287</v>
      </c>
      <c r="D3014" s="30">
        <v>35</v>
      </c>
      <c r="E3014" s="30">
        <v>264</v>
      </c>
      <c r="F3014" s="30" t="s">
        <v>1189</v>
      </c>
      <c r="G3014" s="31"/>
      <c r="H3014" s="31" t="s">
        <v>13</v>
      </c>
      <c r="I3014" s="18" t="s">
        <v>2288</v>
      </c>
      <c r="J3014" s="32" t="str">
        <f>VLOOKUP(PANAJI!$I3014,Code2Loc,2,FALSE)</f>
        <v>NOWNAGAR</v>
      </c>
    </row>
    <row r="3015" spans="1:10" ht="15.75" hidden="1" customHeight="1" x14ac:dyDescent="0.25">
      <c r="A3015" s="29" t="s">
        <v>2280</v>
      </c>
      <c r="B3015" s="30">
        <v>123</v>
      </c>
      <c r="C3015" s="30" t="s">
        <v>2289</v>
      </c>
      <c r="D3015" s="30">
        <v>36</v>
      </c>
      <c r="E3015" s="30">
        <v>267</v>
      </c>
      <c r="F3015" s="30" t="s">
        <v>1189</v>
      </c>
      <c r="G3015" s="31"/>
      <c r="H3015" s="31" t="s">
        <v>13</v>
      </c>
      <c r="I3015" s="18" t="s">
        <v>2290</v>
      </c>
      <c r="J3015" s="32" t="str">
        <f>VLOOKUP(PANAJI!$I3015,Code2Loc,2,FALSE)</f>
        <v>BAGALKOT</v>
      </c>
    </row>
    <row r="3016" spans="1:10" ht="15.75" hidden="1" customHeight="1" x14ac:dyDescent="0.25">
      <c r="A3016" s="29" t="s">
        <v>2280</v>
      </c>
      <c r="B3016" s="30">
        <v>123</v>
      </c>
      <c r="C3016" s="30" t="s">
        <v>2291</v>
      </c>
      <c r="D3016" s="30">
        <v>37</v>
      </c>
      <c r="E3016" s="30">
        <v>279</v>
      </c>
      <c r="F3016" s="30" t="s">
        <v>1189</v>
      </c>
      <c r="G3016" s="31"/>
      <c r="H3016" s="31" t="s">
        <v>13</v>
      </c>
      <c r="I3016" s="18" t="s">
        <v>2292</v>
      </c>
      <c r="J3016" s="32" t="str">
        <f>VLOOKUP(PANAJI!$I3016,Code2Loc,2,FALSE)</f>
        <v>SIRUR</v>
      </c>
    </row>
    <row r="3017" spans="1:10" ht="15.75" hidden="1" customHeight="1" x14ac:dyDescent="0.25">
      <c r="A3017" s="29" t="s">
        <v>2280</v>
      </c>
      <c r="B3017" s="30">
        <v>123</v>
      </c>
      <c r="C3017" s="30" t="s">
        <v>2293</v>
      </c>
      <c r="D3017" s="30">
        <v>38</v>
      </c>
      <c r="E3017" s="30">
        <v>289</v>
      </c>
      <c r="F3017" s="30" t="s">
        <v>1189</v>
      </c>
      <c r="G3017" s="31"/>
      <c r="H3017" s="31" t="s">
        <v>13</v>
      </c>
      <c r="I3017" s="18" t="s">
        <v>2294</v>
      </c>
      <c r="J3017" s="32" t="str">
        <f>VLOOKUP(PANAJI!$I3017,Code2Loc,2,FALSE)</f>
        <v>GULELGUD</v>
      </c>
    </row>
    <row r="3018" spans="1:10" ht="15.75" hidden="1" customHeight="1" x14ac:dyDescent="0.25">
      <c r="A3018" s="29" t="s">
        <v>2280</v>
      </c>
      <c r="B3018" s="30">
        <v>123</v>
      </c>
      <c r="C3018" s="30" t="s">
        <v>2295</v>
      </c>
      <c r="D3018" s="30">
        <v>39</v>
      </c>
      <c r="E3018" s="30">
        <v>313</v>
      </c>
      <c r="F3018" s="30" t="s">
        <v>1189</v>
      </c>
      <c r="G3018" s="31"/>
      <c r="H3018" s="31" t="s">
        <v>13</v>
      </c>
      <c r="I3018" s="18" t="s">
        <v>2296</v>
      </c>
      <c r="J3018" s="32" t="str">
        <f>VLOOKUP(PANAJI!$I3018,Code2Loc,2,FALSE)</f>
        <v>BADAMI</v>
      </c>
    </row>
    <row r="3019" spans="1:10" ht="15.75" hidden="1" customHeight="1" x14ac:dyDescent="0.25">
      <c r="A3019" s="29" t="s">
        <v>2280</v>
      </c>
      <c r="B3019" s="30">
        <v>124</v>
      </c>
      <c r="C3019" s="30" t="s">
        <v>11</v>
      </c>
      <c r="D3019" s="30">
        <v>1</v>
      </c>
      <c r="E3019" s="30">
        <v>0</v>
      </c>
      <c r="F3019" s="30" t="s">
        <v>1189</v>
      </c>
      <c r="G3019" s="31"/>
      <c r="H3019" s="31" t="s">
        <v>13</v>
      </c>
      <c r="I3019" s="18" t="s">
        <v>14</v>
      </c>
      <c r="J3019" s="32" t="str">
        <f>VLOOKUP(PANAJI!$I3019,Code2Loc,2,FALSE)</f>
        <v>PANAJI</v>
      </c>
    </row>
    <row r="3020" spans="1:10" ht="15.75" hidden="1" customHeight="1" x14ac:dyDescent="0.25">
      <c r="A3020" s="29" t="s">
        <v>2280</v>
      </c>
      <c r="B3020" s="30">
        <v>124</v>
      </c>
      <c r="C3020" s="30" t="s">
        <v>218</v>
      </c>
      <c r="D3020" s="30">
        <v>2</v>
      </c>
      <c r="E3020" s="30">
        <v>9</v>
      </c>
      <c r="F3020" s="30" t="s">
        <v>1189</v>
      </c>
      <c r="G3020" s="31"/>
      <c r="H3020" s="31" t="s">
        <v>13</v>
      </c>
      <c r="I3020" s="18" t="s">
        <v>219</v>
      </c>
      <c r="J3020" s="32" t="str">
        <f>VLOOKUP(PANAJI!$I3020,Code2Loc,2,FALSE)</f>
        <v>OLD GOA</v>
      </c>
    </row>
    <row r="3021" spans="1:10" ht="15.75" hidden="1" customHeight="1" x14ac:dyDescent="0.25">
      <c r="A3021" s="29" t="s">
        <v>2280</v>
      </c>
      <c r="B3021" s="30">
        <v>124</v>
      </c>
      <c r="C3021" s="30" t="s">
        <v>163</v>
      </c>
      <c r="D3021" s="30">
        <v>3</v>
      </c>
      <c r="E3021" s="30">
        <v>14</v>
      </c>
      <c r="F3021" s="30" t="s">
        <v>1189</v>
      </c>
      <c r="G3021" s="31"/>
      <c r="H3021" s="31" t="s">
        <v>13</v>
      </c>
      <c r="I3021" s="18" t="s">
        <v>164</v>
      </c>
      <c r="J3021" s="32" t="str">
        <f>VLOOKUP(PANAJI!$I3021,Code2Loc,2,FALSE)</f>
        <v>BANASTARI</v>
      </c>
    </row>
    <row r="3022" spans="1:10" ht="15.75" hidden="1" customHeight="1" x14ac:dyDescent="0.25">
      <c r="A3022" s="29" t="s">
        <v>2280</v>
      </c>
      <c r="B3022" s="30">
        <v>124</v>
      </c>
      <c r="C3022" s="30" t="s">
        <v>167</v>
      </c>
      <c r="D3022" s="30">
        <v>4</v>
      </c>
      <c r="E3022" s="30">
        <v>18</v>
      </c>
      <c r="F3022" s="30" t="s">
        <v>1189</v>
      </c>
      <c r="G3022" s="31"/>
      <c r="H3022" s="31" t="s">
        <v>13</v>
      </c>
      <c r="I3022" s="18" t="s">
        <v>168</v>
      </c>
      <c r="J3022" s="32" t="str">
        <f>VLOOKUP(PANAJI!$I3022,Code2Loc,2,FALSE)</f>
        <v>KUNDAI</v>
      </c>
    </row>
    <row r="3023" spans="1:10" ht="15.75" hidden="1" customHeight="1" x14ac:dyDescent="0.25">
      <c r="A3023" s="29" t="s">
        <v>2280</v>
      </c>
      <c r="B3023" s="30">
        <v>124</v>
      </c>
      <c r="C3023" s="30" t="s">
        <v>179</v>
      </c>
      <c r="D3023" s="30">
        <v>5</v>
      </c>
      <c r="E3023" s="30">
        <v>28</v>
      </c>
      <c r="F3023" s="30" t="s">
        <v>1189</v>
      </c>
      <c r="G3023" s="31"/>
      <c r="H3023" s="31" t="s">
        <v>13</v>
      </c>
      <c r="I3023" s="18" t="s">
        <v>180</v>
      </c>
      <c r="J3023" s="32" t="str">
        <f>VLOOKUP(PANAJI!$I3023,Code2Loc,2,FALSE)</f>
        <v>PONDA</v>
      </c>
    </row>
    <row r="3024" spans="1:10" ht="15.75" hidden="1" customHeight="1" x14ac:dyDescent="0.25">
      <c r="A3024" s="29" t="s">
        <v>2280</v>
      </c>
      <c r="B3024" s="30">
        <v>124</v>
      </c>
      <c r="C3024" s="30" t="s">
        <v>1379</v>
      </c>
      <c r="D3024" s="30">
        <v>6</v>
      </c>
      <c r="E3024" s="30">
        <v>38</v>
      </c>
      <c r="F3024" s="30" t="s">
        <v>1189</v>
      </c>
      <c r="G3024" s="31"/>
      <c r="H3024" s="31" t="s">
        <v>13</v>
      </c>
      <c r="I3024" s="18" t="s">
        <v>1380</v>
      </c>
      <c r="J3024" s="32" t="str">
        <f>VLOOKUP(PANAJI!$I3024,Code2Loc,2,FALSE)</f>
        <v>USGAO TISK</v>
      </c>
    </row>
    <row r="3025" spans="1:10" ht="15.75" hidden="1" customHeight="1" x14ac:dyDescent="0.25">
      <c r="A3025" s="29" t="s">
        <v>2280</v>
      </c>
      <c r="B3025" s="30">
        <v>124</v>
      </c>
      <c r="C3025" s="30" t="s">
        <v>1381</v>
      </c>
      <c r="D3025" s="30">
        <v>7</v>
      </c>
      <c r="E3025" s="30">
        <v>44</v>
      </c>
      <c r="F3025" s="30" t="s">
        <v>1189</v>
      </c>
      <c r="G3025" s="31"/>
      <c r="H3025" s="31" t="s">
        <v>13</v>
      </c>
      <c r="I3025" s="18" t="s">
        <v>1382</v>
      </c>
      <c r="J3025" s="32" t="str">
        <f>VLOOKUP(PANAJI!$I3025,Code2Loc,2,FALSE)</f>
        <v>DHARBANDORA</v>
      </c>
    </row>
    <row r="3026" spans="1:10" ht="15.75" hidden="1" customHeight="1" x14ac:dyDescent="0.25">
      <c r="A3026" s="29" t="s">
        <v>2280</v>
      </c>
      <c r="B3026" s="30">
        <v>124</v>
      </c>
      <c r="C3026" s="30" t="s">
        <v>1383</v>
      </c>
      <c r="D3026" s="30">
        <v>8</v>
      </c>
      <c r="E3026" s="30">
        <v>50</v>
      </c>
      <c r="F3026" s="30" t="s">
        <v>1189</v>
      </c>
      <c r="G3026" s="31"/>
      <c r="H3026" s="31" t="s">
        <v>13</v>
      </c>
      <c r="I3026" s="18" t="s">
        <v>1384</v>
      </c>
      <c r="J3026" s="32" t="str">
        <f>VLOOKUP(PANAJI!$I3026,Code2Loc,2,FALSE)</f>
        <v>DHATFARM</v>
      </c>
    </row>
    <row r="3027" spans="1:10" ht="15.75" hidden="1" customHeight="1" x14ac:dyDescent="0.25">
      <c r="A3027" s="29" t="s">
        <v>2280</v>
      </c>
      <c r="B3027" s="30">
        <v>124</v>
      </c>
      <c r="C3027" s="30" t="s">
        <v>1385</v>
      </c>
      <c r="D3027" s="30">
        <v>9</v>
      </c>
      <c r="E3027" s="30">
        <v>56</v>
      </c>
      <c r="F3027" s="30" t="s">
        <v>1189</v>
      </c>
      <c r="G3027" s="31"/>
      <c r="H3027" s="31" t="s">
        <v>13</v>
      </c>
      <c r="I3027" s="18" t="s">
        <v>1386</v>
      </c>
      <c r="J3027" s="32" t="str">
        <f>VLOOKUP(PANAJI!$I3027,Code2Loc,2,FALSE)</f>
        <v>MOLLEM</v>
      </c>
    </row>
    <row r="3028" spans="1:10" ht="15.75" hidden="1" customHeight="1" x14ac:dyDescent="0.25">
      <c r="A3028" s="29" t="s">
        <v>2280</v>
      </c>
      <c r="B3028" s="30">
        <v>124</v>
      </c>
      <c r="C3028" s="30" t="s">
        <v>486</v>
      </c>
      <c r="D3028" s="30">
        <v>10</v>
      </c>
      <c r="E3028" s="30">
        <v>68</v>
      </c>
      <c r="F3028" s="30" t="s">
        <v>1189</v>
      </c>
      <c r="G3028" s="31">
        <v>1</v>
      </c>
      <c r="H3028" s="31" t="s">
        <v>13</v>
      </c>
      <c r="I3028" s="18" t="s">
        <v>487</v>
      </c>
      <c r="J3028" s="32" t="str">
        <f>VLOOKUP(PANAJI!$I3028,Code2Loc,2,FALSE)</f>
        <v>GOA BORDER</v>
      </c>
    </row>
    <row r="3029" spans="1:10" ht="15.75" hidden="1" customHeight="1" x14ac:dyDescent="0.25">
      <c r="A3029" s="29" t="s">
        <v>2280</v>
      </c>
      <c r="B3029" s="30">
        <v>124</v>
      </c>
      <c r="C3029" s="30" t="s">
        <v>1387</v>
      </c>
      <c r="D3029" s="30">
        <v>11</v>
      </c>
      <c r="E3029" s="30">
        <v>73</v>
      </c>
      <c r="F3029" s="30" t="s">
        <v>1189</v>
      </c>
      <c r="G3029" s="31">
        <v>3</v>
      </c>
      <c r="H3029" s="31" t="s">
        <v>30</v>
      </c>
      <c r="I3029" s="18" t="s">
        <v>1388</v>
      </c>
      <c r="J3029" s="32" t="str">
        <f>VLOOKUP(PANAJI!$I3029,Code2Loc,2,FALSE)</f>
        <v>ANMOD</v>
      </c>
    </row>
    <row r="3030" spans="1:10" ht="15.75" hidden="1" customHeight="1" x14ac:dyDescent="0.25">
      <c r="A3030" s="29" t="s">
        <v>2280</v>
      </c>
      <c r="B3030" s="30">
        <v>124</v>
      </c>
      <c r="C3030" s="30" t="s">
        <v>1389</v>
      </c>
      <c r="D3030" s="30">
        <v>12</v>
      </c>
      <c r="E3030" s="30">
        <v>85</v>
      </c>
      <c r="F3030" s="30" t="s">
        <v>1189</v>
      </c>
      <c r="G3030" s="31"/>
      <c r="H3030" s="31" t="s">
        <v>13</v>
      </c>
      <c r="I3030" s="18" t="s">
        <v>1390</v>
      </c>
      <c r="J3030" s="32" t="str">
        <f>VLOOKUP(PANAJI!$I3030,Code2Loc,2,FALSE)</f>
        <v>TINAI GHAT</v>
      </c>
    </row>
    <row r="3031" spans="1:10" ht="15.75" hidden="1" customHeight="1" x14ac:dyDescent="0.25">
      <c r="A3031" s="29" t="s">
        <v>2280</v>
      </c>
      <c r="B3031" s="30">
        <v>124</v>
      </c>
      <c r="C3031" s="30" t="s">
        <v>1391</v>
      </c>
      <c r="D3031" s="30">
        <v>13</v>
      </c>
      <c r="E3031" s="30">
        <v>97</v>
      </c>
      <c r="F3031" s="30" t="s">
        <v>1189</v>
      </c>
      <c r="G3031" s="31"/>
      <c r="H3031" s="31" t="s">
        <v>13</v>
      </c>
      <c r="I3031" s="18" t="s">
        <v>1392</v>
      </c>
      <c r="J3031" s="32" t="str">
        <f>VLOOKUP(PANAJI!$I3031,Code2Loc,2,FALSE)</f>
        <v>RAMNAGAR</v>
      </c>
    </row>
    <row r="3032" spans="1:10" ht="15.75" hidden="1" customHeight="1" x14ac:dyDescent="0.25">
      <c r="A3032" s="29" t="s">
        <v>2280</v>
      </c>
      <c r="B3032" s="30">
        <v>124</v>
      </c>
      <c r="C3032" s="30" t="s">
        <v>1393</v>
      </c>
      <c r="D3032" s="30">
        <v>14</v>
      </c>
      <c r="E3032" s="30">
        <v>102</v>
      </c>
      <c r="F3032" s="30" t="s">
        <v>1189</v>
      </c>
      <c r="G3032" s="31"/>
      <c r="H3032" s="31" t="s">
        <v>13</v>
      </c>
      <c r="I3032" s="18" t="s">
        <v>1394</v>
      </c>
      <c r="J3032" s="32" t="str">
        <f>VLOOKUP(PANAJI!$I3032,Code2Loc,2,FALSE)</f>
        <v>LONDA</v>
      </c>
    </row>
    <row r="3033" spans="1:10" ht="15.75" hidden="1" customHeight="1" x14ac:dyDescent="0.25">
      <c r="A3033" s="29" t="s">
        <v>2280</v>
      </c>
      <c r="B3033" s="30">
        <v>124</v>
      </c>
      <c r="C3033" s="30" t="s">
        <v>1395</v>
      </c>
      <c r="D3033" s="30">
        <v>15</v>
      </c>
      <c r="E3033" s="30">
        <v>115</v>
      </c>
      <c r="F3033" s="30" t="s">
        <v>1189</v>
      </c>
      <c r="G3033" s="31"/>
      <c r="H3033" s="31" t="s">
        <v>13</v>
      </c>
      <c r="I3033" s="18" t="s">
        <v>1396</v>
      </c>
      <c r="J3033" s="32" t="str">
        <f>VLOOKUP(PANAJI!$I3033,Code2Loc,2,FALSE)</f>
        <v>GUNJI</v>
      </c>
    </row>
    <row r="3034" spans="1:10" ht="15.75" hidden="1" customHeight="1" x14ac:dyDescent="0.25">
      <c r="A3034" s="29" t="s">
        <v>2280</v>
      </c>
      <c r="B3034" s="30">
        <v>124</v>
      </c>
      <c r="C3034" s="30" t="s">
        <v>1397</v>
      </c>
      <c r="D3034" s="30">
        <v>16</v>
      </c>
      <c r="E3034" s="30">
        <v>126</v>
      </c>
      <c r="F3034" s="30" t="s">
        <v>1189</v>
      </c>
      <c r="G3034" s="31"/>
      <c r="H3034" s="31" t="s">
        <v>13</v>
      </c>
      <c r="I3034" s="18" t="s">
        <v>1398</v>
      </c>
      <c r="J3034" s="32" t="str">
        <f>VLOOKUP(PANAJI!$I3034,Code2Loc,2,FALSE)</f>
        <v>KHANAPUR</v>
      </c>
    </row>
    <row r="3035" spans="1:10" ht="15.75" hidden="1" customHeight="1" x14ac:dyDescent="0.25">
      <c r="A3035" s="29" t="s">
        <v>2280</v>
      </c>
      <c r="B3035" s="30">
        <v>124</v>
      </c>
      <c r="C3035" s="30" t="s">
        <v>1360</v>
      </c>
      <c r="D3035" s="30">
        <v>17</v>
      </c>
      <c r="E3035" s="30">
        <v>144</v>
      </c>
      <c r="F3035" s="30" t="s">
        <v>1189</v>
      </c>
      <c r="G3035" s="31"/>
      <c r="H3035" s="31" t="s">
        <v>13</v>
      </c>
      <c r="I3035" s="18" t="s">
        <v>1361</v>
      </c>
      <c r="J3035" s="32" t="str">
        <f>VLOOKUP(PANAJI!$I3035,Code2Loc,2,FALSE)</f>
        <v>PIRANWADI</v>
      </c>
    </row>
    <row r="3036" spans="1:10" ht="15.75" hidden="1" customHeight="1" x14ac:dyDescent="0.25">
      <c r="A3036" s="29" t="s">
        <v>2280</v>
      </c>
      <c r="B3036" s="30">
        <v>124</v>
      </c>
      <c r="C3036" s="30" t="s">
        <v>1362</v>
      </c>
      <c r="D3036" s="30">
        <v>18</v>
      </c>
      <c r="E3036" s="30">
        <v>150</v>
      </c>
      <c r="F3036" s="30" t="s">
        <v>1189</v>
      </c>
      <c r="G3036" s="31"/>
      <c r="H3036" s="31" t="s">
        <v>13</v>
      </c>
      <c r="I3036" s="18" t="s">
        <v>1363</v>
      </c>
      <c r="J3036" s="32" t="str">
        <f>VLOOKUP(PANAJI!$I3036,Code2Loc,2,FALSE)</f>
        <v>BELGAVI RLY</v>
      </c>
    </row>
    <row r="3037" spans="1:10" ht="15.75" hidden="1" customHeight="1" x14ac:dyDescent="0.25">
      <c r="A3037" s="29" t="s">
        <v>2280</v>
      </c>
      <c r="B3037" s="30">
        <v>124</v>
      </c>
      <c r="C3037" s="30" t="s">
        <v>1364</v>
      </c>
      <c r="D3037" s="30">
        <v>19</v>
      </c>
      <c r="E3037" s="30">
        <v>155</v>
      </c>
      <c r="F3037" s="30" t="s">
        <v>1189</v>
      </c>
      <c r="G3037" s="31"/>
      <c r="H3037" s="31" t="s">
        <v>13</v>
      </c>
      <c r="I3037" s="18" t="s">
        <v>1365</v>
      </c>
      <c r="J3037" s="32" t="str">
        <f>VLOOKUP(PANAJI!$I3037,Code2Loc,2,FALSE)</f>
        <v>BELGAVI CBT</v>
      </c>
    </row>
    <row r="3038" spans="1:10" ht="15.75" hidden="1" customHeight="1" x14ac:dyDescent="0.25">
      <c r="A3038" s="29" t="s">
        <v>2280</v>
      </c>
      <c r="B3038" s="30">
        <v>124</v>
      </c>
      <c r="C3038" s="30" t="s">
        <v>1475</v>
      </c>
      <c r="D3038" s="30">
        <v>20</v>
      </c>
      <c r="E3038" s="30">
        <v>185</v>
      </c>
      <c r="F3038" s="30" t="s">
        <v>1189</v>
      </c>
      <c r="G3038" s="31"/>
      <c r="H3038" s="31" t="s">
        <v>13</v>
      </c>
      <c r="I3038" s="18" t="s">
        <v>1476</v>
      </c>
      <c r="J3038" s="32" t="str">
        <f>VLOOKUP(PANAJI!$I3038,Code2Loc,2,FALSE)</f>
        <v>NESSARGI</v>
      </c>
    </row>
    <row r="3039" spans="1:10" ht="15.75" hidden="1" customHeight="1" x14ac:dyDescent="0.25">
      <c r="A3039" s="29" t="s">
        <v>2280</v>
      </c>
      <c r="B3039" s="30">
        <v>124</v>
      </c>
      <c r="C3039" s="30" t="s">
        <v>1477</v>
      </c>
      <c r="D3039" s="30">
        <v>21</v>
      </c>
      <c r="E3039" s="30">
        <v>215</v>
      </c>
      <c r="F3039" s="30" t="s">
        <v>1189</v>
      </c>
      <c r="G3039" s="31"/>
      <c r="H3039" s="31" t="s">
        <v>13</v>
      </c>
      <c r="I3039" s="18" t="s">
        <v>1478</v>
      </c>
      <c r="J3039" s="32" t="str">
        <f>VLOOKUP(PANAJI!$I3039,Code2Loc,2,FALSE)</f>
        <v>YARGATTI</v>
      </c>
    </row>
    <row r="3040" spans="1:10" ht="15.75" hidden="1" customHeight="1" x14ac:dyDescent="0.25">
      <c r="A3040" s="29" t="s">
        <v>2280</v>
      </c>
      <c r="B3040" s="30">
        <v>124</v>
      </c>
      <c r="C3040" s="30" t="s">
        <v>1479</v>
      </c>
      <c r="D3040" s="30">
        <v>22</v>
      </c>
      <c r="E3040" s="30">
        <v>239</v>
      </c>
      <c r="F3040" s="30" t="s">
        <v>1189</v>
      </c>
      <c r="G3040" s="31"/>
      <c r="H3040" s="31" t="s">
        <v>13</v>
      </c>
      <c r="I3040" s="18" t="s">
        <v>1480</v>
      </c>
      <c r="J3040" s="32" t="str">
        <f>VLOOKUP(PANAJI!$I3040,Code2Loc,2,FALSE)</f>
        <v>SALALI</v>
      </c>
    </row>
    <row r="3041" spans="1:10" ht="15.75" hidden="1" customHeight="1" x14ac:dyDescent="0.25">
      <c r="A3041" s="29" t="s">
        <v>2280</v>
      </c>
      <c r="B3041" s="30">
        <v>124</v>
      </c>
      <c r="C3041" s="30" t="s">
        <v>1473</v>
      </c>
      <c r="D3041" s="30">
        <v>23</v>
      </c>
      <c r="E3041" s="30">
        <v>257</v>
      </c>
      <c r="F3041" s="30" t="s">
        <v>1189</v>
      </c>
      <c r="G3041" s="31"/>
      <c r="H3041" s="31" t="s">
        <v>13</v>
      </c>
      <c r="I3041" s="18" t="s">
        <v>1474</v>
      </c>
      <c r="J3041" s="32" t="str">
        <f>VLOOKUP(PANAJI!$I3041,Code2Loc,2,FALSE)</f>
        <v>LOKAPUR</v>
      </c>
    </row>
    <row r="3042" spans="1:10" ht="15.75" hidden="1" customHeight="1" x14ac:dyDescent="0.25">
      <c r="A3042" s="29" t="s">
        <v>2280</v>
      </c>
      <c r="B3042" s="30">
        <v>124</v>
      </c>
      <c r="C3042" s="30" t="s">
        <v>2281</v>
      </c>
      <c r="D3042" s="30">
        <v>24</v>
      </c>
      <c r="E3042" s="30">
        <v>272</v>
      </c>
      <c r="F3042" s="30" t="s">
        <v>1189</v>
      </c>
      <c r="G3042" s="31"/>
      <c r="H3042" s="31" t="s">
        <v>13</v>
      </c>
      <c r="I3042" s="18" t="s">
        <v>2282</v>
      </c>
      <c r="J3042" s="32" t="str">
        <f>VLOOKUP(PANAJI!$I3042,Code2Loc,2,FALSE)</f>
        <v>KALATGI</v>
      </c>
    </row>
    <row r="3043" spans="1:10" ht="15.75" hidden="1" customHeight="1" x14ac:dyDescent="0.25">
      <c r="A3043" s="29" t="s">
        <v>2280</v>
      </c>
      <c r="B3043" s="30">
        <v>124</v>
      </c>
      <c r="C3043" s="30" t="s">
        <v>2283</v>
      </c>
      <c r="D3043" s="30">
        <v>25</v>
      </c>
      <c r="E3043" s="30">
        <v>279</v>
      </c>
      <c r="F3043" s="30" t="s">
        <v>1189</v>
      </c>
      <c r="G3043" s="31"/>
      <c r="H3043" s="31" t="s">
        <v>13</v>
      </c>
      <c r="I3043" s="18" t="s">
        <v>2284</v>
      </c>
      <c r="J3043" s="32" t="str">
        <f>VLOOKUP(PANAJI!$I3043,Code2Loc,2,FALSE)</f>
        <v>GADANGIRI X</v>
      </c>
    </row>
    <row r="3044" spans="1:10" ht="15.75" hidden="1" customHeight="1" x14ac:dyDescent="0.25">
      <c r="A3044" s="29" t="s">
        <v>2280</v>
      </c>
      <c r="B3044" s="30">
        <v>124</v>
      </c>
      <c r="C3044" s="30" t="s">
        <v>2285</v>
      </c>
      <c r="D3044" s="30">
        <v>26</v>
      </c>
      <c r="E3044" s="30">
        <v>287</v>
      </c>
      <c r="F3044" s="30" t="s">
        <v>1189</v>
      </c>
      <c r="G3044" s="31"/>
      <c r="H3044" s="31" t="s">
        <v>13</v>
      </c>
      <c r="I3044" s="18" t="s">
        <v>2286</v>
      </c>
      <c r="J3044" s="32" t="str">
        <f>VLOOKUP(PANAJI!$I3044,Code2Loc,2,FALSE)</f>
        <v>VIDYAGIRI</v>
      </c>
    </row>
    <row r="3045" spans="1:10" ht="15.75" hidden="1" customHeight="1" x14ac:dyDescent="0.25">
      <c r="A3045" s="29" t="s">
        <v>2280</v>
      </c>
      <c r="B3045" s="30">
        <v>124</v>
      </c>
      <c r="C3045" s="30" t="s">
        <v>2287</v>
      </c>
      <c r="D3045" s="30">
        <v>27</v>
      </c>
      <c r="E3045" s="30">
        <v>293</v>
      </c>
      <c r="F3045" s="30" t="s">
        <v>1189</v>
      </c>
      <c r="G3045" s="31"/>
      <c r="H3045" s="31" t="s">
        <v>13</v>
      </c>
      <c r="I3045" s="18" t="s">
        <v>2288</v>
      </c>
      <c r="J3045" s="32" t="str">
        <f>VLOOKUP(PANAJI!$I3045,Code2Loc,2,FALSE)</f>
        <v>NOWNAGAR</v>
      </c>
    </row>
    <row r="3046" spans="1:10" ht="15.75" hidden="1" customHeight="1" x14ac:dyDescent="0.25">
      <c r="A3046" s="29" t="s">
        <v>2280</v>
      </c>
      <c r="B3046" s="30">
        <v>124</v>
      </c>
      <c r="C3046" s="30" t="s">
        <v>2289</v>
      </c>
      <c r="D3046" s="30">
        <v>28</v>
      </c>
      <c r="E3046" s="30">
        <v>296</v>
      </c>
      <c r="F3046" s="30" t="s">
        <v>1189</v>
      </c>
      <c r="G3046" s="31"/>
      <c r="H3046" s="31" t="s">
        <v>13</v>
      </c>
      <c r="I3046" s="18" t="s">
        <v>2290</v>
      </c>
      <c r="J3046" s="32" t="str">
        <f>VLOOKUP(PANAJI!$I3046,Code2Loc,2,FALSE)</f>
        <v>BAGALKOT</v>
      </c>
    </row>
    <row r="3047" spans="1:10" ht="15.75" hidden="1" customHeight="1" x14ac:dyDescent="0.25">
      <c r="A3047" s="29" t="s">
        <v>2280</v>
      </c>
      <c r="B3047" s="30">
        <v>124</v>
      </c>
      <c r="C3047" s="30" t="s">
        <v>2291</v>
      </c>
      <c r="D3047" s="30">
        <v>29</v>
      </c>
      <c r="E3047" s="30">
        <v>308</v>
      </c>
      <c r="F3047" s="30" t="s">
        <v>1189</v>
      </c>
      <c r="G3047" s="31"/>
      <c r="H3047" s="31" t="s">
        <v>13</v>
      </c>
      <c r="I3047" s="18" t="s">
        <v>2292</v>
      </c>
      <c r="J3047" s="32" t="str">
        <f>VLOOKUP(PANAJI!$I3047,Code2Loc,2,FALSE)</f>
        <v>SIRUR</v>
      </c>
    </row>
    <row r="3048" spans="1:10" ht="15.75" hidden="1" customHeight="1" x14ac:dyDescent="0.25">
      <c r="A3048" s="29" t="s">
        <v>2280</v>
      </c>
      <c r="B3048" s="30">
        <v>124</v>
      </c>
      <c r="C3048" s="30" t="s">
        <v>2293</v>
      </c>
      <c r="D3048" s="30">
        <v>30</v>
      </c>
      <c r="E3048" s="30">
        <v>317</v>
      </c>
      <c r="F3048" s="30" t="s">
        <v>1189</v>
      </c>
      <c r="G3048" s="31"/>
      <c r="H3048" s="31" t="s">
        <v>13</v>
      </c>
      <c r="I3048" s="18" t="s">
        <v>2294</v>
      </c>
      <c r="J3048" s="32" t="str">
        <f>VLOOKUP(PANAJI!$I3048,Code2Loc,2,FALSE)</f>
        <v>GULELGUD</v>
      </c>
    </row>
    <row r="3049" spans="1:10" ht="15.75" hidden="1" customHeight="1" x14ac:dyDescent="0.25">
      <c r="A3049" s="29" t="s">
        <v>2280</v>
      </c>
      <c r="B3049" s="30">
        <v>124</v>
      </c>
      <c r="C3049" s="30" t="s">
        <v>2295</v>
      </c>
      <c r="D3049" s="30">
        <v>31</v>
      </c>
      <c r="E3049" s="30">
        <v>341</v>
      </c>
      <c r="F3049" s="30" t="s">
        <v>1189</v>
      </c>
      <c r="G3049" s="31"/>
      <c r="H3049" s="31" t="s">
        <v>13</v>
      </c>
      <c r="I3049" s="18" t="s">
        <v>2296</v>
      </c>
      <c r="J3049" s="32" t="str">
        <f>VLOOKUP(PANAJI!$I3049,Code2Loc,2,FALSE)</f>
        <v>BADAMI</v>
      </c>
    </row>
    <row r="3050" spans="1:10" ht="15.75" hidden="1" customHeight="1" x14ac:dyDescent="0.25">
      <c r="A3050" s="29" t="s">
        <v>1378</v>
      </c>
      <c r="B3050" s="30">
        <v>125</v>
      </c>
      <c r="C3050" s="30" t="s">
        <v>11</v>
      </c>
      <c r="D3050" s="30">
        <v>1</v>
      </c>
      <c r="E3050" s="30">
        <v>0</v>
      </c>
      <c r="F3050" s="30" t="s">
        <v>1189</v>
      </c>
      <c r="G3050" s="31"/>
      <c r="H3050" s="31" t="s">
        <v>13</v>
      </c>
      <c r="I3050" s="18" t="s">
        <v>14</v>
      </c>
      <c r="J3050" s="32" t="str">
        <f>VLOOKUP(PANAJI!$I3050,Code2Loc,2,FALSE)</f>
        <v>PANAJI</v>
      </c>
    </row>
    <row r="3051" spans="1:10" ht="15.75" hidden="1" customHeight="1" x14ac:dyDescent="0.25">
      <c r="A3051" s="29" t="s">
        <v>1378</v>
      </c>
      <c r="B3051" s="30">
        <v>125</v>
      </c>
      <c r="C3051" s="30" t="s">
        <v>218</v>
      </c>
      <c r="D3051" s="30">
        <v>2</v>
      </c>
      <c r="E3051" s="30">
        <v>9</v>
      </c>
      <c r="F3051" s="30" t="s">
        <v>1189</v>
      </c>
      <c r="G3051" s="31"/>
      <c r="H3051" s="31" t="s">
        <v>13</v>
      </c>
      <c r="I3051" s="18" t="s">
        <v>219</v>
      </c>
      <c r="J3051" s="32" t="str">
        <f>VLOOKUP(PANAJI!$I3051,Code2Loc,2,FALSE)</f>
        <v>OLD GOA</v>
      </c>
    </row>
    <row r="3052" spans="1:10" ht="15.75" hidden="1" customHeight="1" x14ac:dyDescent="0.25">
      <c r="A3052" s="29" t="s">
        <v>1378</v>
      </c>
      <c r="B3052" s="30">
        <v>125</v>
      </c>
      <c r="C3052" s="30" t="s">
        <v>163</v>
      </c>
      <c r="D3052" s="30">
        <v>3</v>
      </c>
      <c r="E3052" s="30">
        <v>14</v>
      </c>
      <c r="F3052" s="30" t="s">
        <v>1189</v>
      </c>
      <c r="G3052" s="31"/>
      <c r="H3052" s="31" t="s">
        <v>13</v>
      </c>
      <c r="I3052" s="18" t="s">
        <v>164</v>
      </c>
      <c r="J3052" s="32" t="str">
        <f>VLOOKUP(PANAJI!$I3052,Code2Loc,2,FALSE)</f>
        <v>BANASTARI</v>
      </c>
    </row>
    <row r="3053" spans="1:10" ht="15.75" hidden="1" customHeight="1" x14ac:dyDescent="0.25">
      <c r="A3053" s="29" t="s">
        <v>1378</v>
      </c>
      <c r="B3053" s="30">
        <v>125</v>
      </c>
      <c r="C3053" s="30" t="s">
        <v>167</v>
      </c>
      <c r="D3053" s="30">
        <v>4</v>
      </c>
      <c r="E3053" s="30">
        <v>18</v>
      </c>
      <c r="F3053" s="30" t="s">
        <v>1189</v>
      </c>
      <c r="G3053" s="31"/>
      <c r="H3053" s="31" t="s">
        <v>13</v>
      </c>
      <c r="I3053" s="18" t="s">
        <v>168</v>
      </c>
      <c r="J3053" s="32" t="str">
        <f>VLOOKUP(PANAJI!$I3053,Code2Loc,2,FALSE)</f>
        <v>KUNDAI</v>
      </c>
    </row>
    <row r="3054" spans="1:10" ht="15.75" hidden="1" customHeight="1" x14ac:dyDescent="0.25">
      <c r="A3054" s="29" t="s">
        <v>1378</v>
      </c>
      <c r="B3054" s="30">
        <v>125</v>
      </c>
      <c r="C3054" s="30" t="s">
        <v>179</v>
      </c>
      <c r="D3054" s="30">
        <v>5</v>
      </c>
      <c r="E3054" s="30">
        <v>28</v>
      </c>
      <c r="F3054" s="30" t="s">
        <v>1189</v>
      </c>
      <c r="G3054" s="31"/>
      <c r="H3054" s="31" t="s">
        <v>13</v>
      </c>
      <c r="I3054" s="18" t="s">
        <v>180</v>
      </c>
      <c r="J3054" s="32" t="str">
        <f>VLOOKUP(PANAJI!$I3054,Code2Loc,2,FALSE)</f>
        <v>PONDA</v>
      </c>
    </row>
    <row r="3055" spans="1:10" ht="15.75" hidden="1" customHeight="1" x14ac:dyDescent="0.25">
      <c r="A3055" s="29" t="s">
        <v>1378</v>
      </c>
      <c r="B3055" s="30">
        <v>125</v>
      </c>
      <c r="C3055" s="30" t="s">
        <v>1379</v>
      </c>
      <c r="D3055" s="30">
        <v>6</v>
      </c>
      <c r="E3055" s="30">
        <v>38</v>
      </c>
      <c r="F3055" s="30" t="s">
        <v>1189</v>
      </c>
      <c r="G3055" s="31"/>
      <c r="H3055" s="31" t="s">
        <v>13</v>
      </c>
      <c r="I3055" s="18" t="s">
        <v>1380</v>
      </c>
      <c r="J3055" s="32" t="str">
        <f>VLOOKUP(PANAJI!$I3055,Code2Loc,2,FALSE)</f>
        <v>USGAO TISK</v>
      </c>
    </row>
    <row r="3056" spans="1:10" ht="15.75" hidden="1" customHeight="1" x14ac:dyDescent="0.25">
      <c r="A3056" s="29" t="s">
        <v>1378</v>
      </c>
      <c r="B3056" s="30">
        <v>125</v>
      </c>
      <c r="C3056" s="30" t="s">
        <v>1381</v>
      </c>
      <c r="D3056" s="30">
        <v>7</v>
      </c>
      <c r="E3056" s="30">
        <v>44</v>
      </c>
      <c r="F3056" s="30" t="s">
        <v>1189</v>
      </c>
      <c r="G3056" s="31"/>
      <c r="H3056" s="31" t="s">
        <v>13</v>
      </c>
      <c r="I3056" s="18" t="s">
        <v>1382</v>
      </c>
      <c r="J3056" s="32" t="str">
        <f>VLOOKUP(PANAJI!$I3056,Code2Loc,2,FALSE)</f>
        <v>DHARBANDORA</v>
      </c>
    </row>
    <row r="3057" spans="1:10" ht="15.75" hidden="1" customHeight="1" x14ac:dyDescent="0.25">
      <c r="A3057" s="29" t="s">
        <v>1378</v>
      </c>
      <c r="B3057" s="30">
        <v>125</v>
      </c>
      <c r="C3057" s="30" t="s">
        <v>1383</v>
      </c>
      <c r="D3057" s="30">
        <v>8</v>
      </c>
      <c r="E3057" s="30">
        <v>50</v>
      </c>
      <c r="F3057" s="30" t="s">
        <v>1189</v>
      </c>
      <c r="G3057" s="31"/>
      <c r="H3057" s="31" t="s">
        <v>13</v>
      </c>
      <c r="I3057" s="18" t="s">
        <v>1384</v>
      </c>
      <c r="J3057" s="32" t="str">
        <f>VLOOKUP(PANAJI!$I3057,Code2Loc,2,FALSE)</f>
        <v>DHATFARM</v>
      </c>
    </row>
    <row r="3058" spans="1:10" ht="15.75" hidden="1" customHeight="1" x14ac:dyDescent="0.25">
      <c r="A3058" s="29" t="s">
        <v>1378</v>
      </c>
      <c r="B3058" s="30">
        <v>125</v>
      </c>
      <c r="C3058" s="30" t="s">
        <v>1385</v>
      </c>
      <c r="D3058" s="30">
        <v>9</v>
      </c>
      <c r="E3058" s="30">
        <v>56</v>
      </c>
      <c r="F3058" s="30" t="s">
        <v>1189</v>
      </c>
      <c r="G3058" s="31"/>
      <c r="H3058" s="31" t="s">
        <v>13</v>
      </c>
      <c r="I3058" s="18" t="s">
        <v>1386</v>
      </c>
      <c r="J3058" s="32" t="str">
        <f>VLOOKUP(PANAJI!$I3058,Code2Loc,2,FALSE)</f>
        <v>MOLLEM</v>
      </c>
    </row>
    <row r="3059" spans="1:10" ht="15.75" hidden="1" customHeight="1" x14ac:dyDescent="0.25">
      <c r="A3059" s="29" t="s">
        <v>1378</v>
      </c>
      <c r="B3059" s="30">
        <v>125</v>
      </c>
      <c r="C3059" s="30" t="s">
        <v>486</v>
      </c>
      <c r="D3059" s="30">
        <v>10</v>
      </c>
      <c r="E3059" s="30">
        <v>68</v>
      </c>
      <c r="F3059" s="30" t="s">
        <v>1189</v>
      </c>
      <c r="G3059" s="31">
        <v>1</v>
      </c>
      <c r="H3059" s="31" t="s">
        <v>13</v>
      </c>
      <c r="I3059" s="18" t="s">
        <v>487</v>
      </c>
      <c r="J3059" s="32" t="str">
        <f>VLOOKUP(PANAJI!$I3059,Code2Loc,2,FALSE)</f>
        <v>GOA BORDER</v>
      </c>
    </row>
    <row r="3060" spans="1:10" ht="15.75" hidden="1" customHeight="1" x14ac:dyDescent="0.25">
      <c r="A3060" s="29" t="s">
        <v>1378</v>
      </c>
      <c r="B3060" s="30">
        <v>125</v>
      </c>
      <c r="C3060" s="30" t="s">
        <v>1387</v>
      </c>
      <c r="D3060" s="30">
        <v>11</v>
      </c>
      <c r="E3060" s="30">
        <v>73</v>
      </c>
      <c r="F3060" s="30" t="s">
        <v>1189</v>
      </c>
      <c r="G3060" s="31">
        <v>3</v>
      </c>
      <c r="H3060" s="31" t="s">
        <v>30</v>
      </c>
      <c r="I3060" s="18" t="s">
        <v>1388</v>
      </c>
      <c r="J3060" s="32" t="str">
        <f>VLOOKUP(PANAJI!$I3060,Code2Loc,2,FALSE)</f>
        <v>ANMOD</v>
      </c>
    </row>
    <row r="3061" spans="1:10" ht="15.75" hidden="1" customHeight="1" x14ac:dyDescent="0.25">
      <c r="A3061" s="29" t="s">
        <v>1378</v>
      </c>
      <c r="B3061" s="30">
        <v>125</v>
      </c>
      <c r="C3061" s="30" t="s">
        <v>1389</v>
      </c>
      <c r="D3061" s="30">
        <v>12</v>
      </c>
      <c r="E3061" s="30">
        <v>85</v>
      </c>
      <c r="F3061" s="30" t="s">
        <v>1189</v>
      </c>
      <c r="G3061" s="31"/>
      <c r="H3061" s="31" t="s">
        <v>13</v>
      </c>
      <c r="I3061" s="18" t="s">
        <v>1390</v>
      </c>
      <c r="J3061" s="32" t="str">
        <f>VLOOKUP(PANAJI!$I3061,Code2Loc,2,FALSE)</f>
        <v>TINAI GHAT</v>
      </c>
    </row>
    <row r="3062" spans="1:10" ht="15.75" hidden="1" customHeight="1" x14ac:dyDescent="0.25">
      <c r="A3062" s="29" t="s">
        <v>1378</v>
      </c>
      <c r="B3062" s="30">
        <v>125</v>
      </c>
      <c r="C3062" s="30" t="s">
        <v>1391</v>
      </c>
      <c r="D3062" s="30">
        <v>13</v>
      </c>
      <c r="E3062" s="30">
        <v>97</v>
      </c>
      <c r="F3062" s="30" t="s">
        <v>1189</v>
      </c>
      <c r="G3062" s="31"/>
      <c r="H3062" s="31" t="s">
        <v>13</v>
      </c>
      <c r="I3062" s="18" t="s">
        <v>1392</v>
      </c>
      <c r="J3062" s="32" t="str">
        <f>VLOOKUP(PANAJI!$I3062,Code2Loc,2,FALSE)</f>
        <v>RAMNAGAR</v>
      </c>
    </row>
    <row r="3063" spans="1:10" ht="15.75" hidden="1" customHeight="1" x14ac:dyDescent="0.25">
      <c r="A3063" s="29" t="s">
        <v>1378</v>
      </c>
      <c r="B3063" s="30">
        <v>125</v>
      </c>
      <c r="C3063" s="30" t="s">
        <v>1393</v>
      </c>
      <c r="D3063" s="30">
        <v>14</v>
      </c>
      <c r="E3063" s="30">
        <v>102</v>
      </c>
      <c r="F3063" s="30" t="s">
        <v>1189</v>
      </c>
      <c r="G3063" s="31"/>
      <c r="H3063" s="31" t="s">
        <v>13</v>
      </c>
      <c r="I3063" s="18" t="s">
        <v>1394</v>
      </c>
      <c r="J3063" s="32" t="str">
        <f>VLOOKUP(PANAJI!$I3063,Code2Loc,2,FALSE)</f>
        <v>LONDA</v>
      </c>
    </row>
    <row r="3064" spans="1:10" ht="15.75" hidden="1" customHeight="1" x14ac:dyDescent="0.25">
      <c r="A3064" s="29" t="s">
        <v>1378</v>
      </c>
      <c r="B3064" s="30">
        <v>125</v>
      </c>
      <c r="C3064" s="30" t="s">
        <v>1395</v>
      </c>
      <c r="D3064" s="30">
        <v>15</v>
      </c>
      <c r="E3064" s="30">
        <v>115</v>
      </c>
      <c r="F3064" s="30" t="s">
        <v>1189</v>
      </c>
      <c r="G3064" s="31"/>
      <c r="H3064" s="31" t="s">
        <v>13</v>
      </c>
      <c r="I3064" s="18" t="s">
        <v>1396</v>
      </c>
      <c r="J3064" s="32" t="str">
        <f>VLOOKUP(PANAJI!$I3064,Code2Loc,2,FALSE)</f>
        <v>GUNJI</v>
      </c>
    </row>
    <row r="3065" spans="1:10" ht="15.75" hidden="1" customHeight="1" x14ac:dyDescent="0.25">
      <c r="A3065" s="29" t="s">
        <v>1378</v>
      </c>
      <c r="B3065" s="30">
        <v>125</v>
      </c>
      <c r="C3065" s="30" t="s">
        <v>1397</v>
      </c>
      <c r="D3065" s="30">
        <v>16</v>
      </c>
      <c r="E3065" s="30">
        <v>126</v>
      </c>
      <c r="F3065" s="30" t="s">
        <v>1189</v>
      </c>
      <c r="G3065" s="31"/>
      <c r="H3065" s="31" t="s">
        <v>13</v>
      </c>
      <c r="I3065" s="18" t="s">
        <v>1398</v>
      </c>
      <c r="J3065" s="32" t="str">
        <f>VLOOKUP(PANAJI!$I3065,Code2Loc,2,FALSE)</f>
        <v>KHANAPUR</v>
      </c>
    </row>
    <row r="3066" spans="1:10" ht="15.75" hidden="1" customHeight="1" x14ac:dyDescent="0.25">
      <c r="A3066" s="29" t="s">
        <v>1378</v>
      </c>
      <c r="B3066" s="30">
        <v>125</v>
      </c>
      <c r="C3066" s="30" t="s">
        <v>1360</v>
      </c>
      <c r="D3066" s="30">
        <v>17</v>
      </c>
      <c r="E3066" s="30">
        <v>144</v>
      </c>
      <c r="F3066" s="30" t="s">
        <v>1189</v>
      </c>
      <c r="G3066" s="31"/>
      <c r="H3066" s="31" t="s">
        <v>13</v>
      </c>
      <c r="I3066" s="18" t="s">
        <v>1361</v>
      </c>
      <c r="J3066" s="32" t="str">
        <f>VLOOKUP(PANAJI!$I3066,Code2Loc,2,FALSE)</f>
        <v>PIRANWADI</v>
      </c>
    </row>
    <row r="3067" spans="1:10" ht="15.75" hidden="1" customHeight="1" x14ac:dyDescent="0.25">
      <c r="A3067" s="29" t="s">
        <v>1378</v>
      </c>
      <c r="B3067" s="30">
        <v>125</v>
      </c>
      <c r="C3067" s="30" t="s">
        <v>1362</v>
      </c>
      <c r="D3067" s="30">
        <v>18</v>
      </c>
      <c r="E3067" s="30">
        <v>150</v>
      </c>
      <c r="F3067" s="30" t="s">
        <v>1189</v>
      </c>
      <c r="G3067" s="31"/>
      <c r="H3067" s="31" t="s">
        <v>13</v>
      </c>
      <c r="I3067" s="18" t="s">
        <v>1363</v>
      </c>
      <c r="J3067" s="32" t="str">
        <f>VLOOKUP(PANAJI!$I3067,Code2Loc,2,FALSE)</f>
        <v>BELGAVI RLY</v>
      </c>
    </row>
    <row r="3068" spans="1:10" ht="15.75" hidden="1" customHeight="1" x14ac:dyDescent="0.25">
      <c r="A3068" s="29" t="s">
        <v>1378</v>
      </c>
      <c r="B3068" s="30">
        <v>125</v>
      </c>
      <c r="C3068" s="30" t="s">
        <v>1364</v>
      </c>
      <c r="D3068" s="30">
        <v>19</v>
      </c>
      <c r="E3068" s="30">
        <v>155</v>
      </c>
      <c r="F3068" s="30" t="s">
        <v>1189</v>
      </c>
      <c r="G3068" s="31"/>
      <c r="H3068" s="31" t="s">
        <v>13</v>
      </c>
      <c r="I3068" s="18" t="s">
        <v>1365</v>
      </c>
      <c r="J3068" s="32" t="str">
        <f>VLOOKUP(PANAJI!$I3068,Code2Loc,2,FALSE)</f>
        <v>BELGAVI CBT</v>
      </c>
    </row>
    <row r="3069" spans="1:10" ht="15.75" hidden="1" customHeight="1" x14ac:dyDescent="0.25">
      <c r="A3069" s="29" t="s">
        <v>2297</v>
      </c>
      <c r="B3069" s="30">
        <v>126</v>
      </c>
      <c r="C3069" s="30" t="s">
        <v>50</v>
      </c>
      <c r="D3069" s="30">
        <v>1</v>
      </c>
      <c r="E3069" s="30">
        <v>0</v>
      </c>
      <c r="F3069" s="30" t="s">
        <v>1189</v>
      </c>
      <c r="G3069" s="31"/>
      <c r="H3069" s="31" t="s">
        <v>13</v>
      </c>
      <c r="I3069" s="18" t="s">
        <v>51</v>
      </c>
      <c r="J3069" s="32" t="str">
        <f>VLOOKUP(PANAJI!$I3069,Code2Loc,2,FALSE)</f>
        <v>MARGAO</v>
      </c>
    </row>
    <row r="3070" spans="1:10" ht="15.75" hidden="1" customHeight="1" x14ac:dyDescent="0.25">
      <c r="A3070" s="29" t="s">
        <v>2297</v>
      </c>
      <c r="B3070" s="30">
        <v>126</v>
      </c>
      <c r="C3070" s="30" t="s">
        <v>204</v>
      </c>
      <c r="D3070" s="30">
        <v>2</v>
      </c>
      <c r="E3070" s="30">
        <v>2</v>
      </c>
      <c r="F3070" s="30" t="s">
        <v>1189</v>
      </c>
      <c r="G3070" s="31"/>
      <c r="H3070" s="31" t="s">
        <v>13</v>
      </c>
      <c r="I3070" s="18" t="s">
        <v>205</v>
      </c>
      <c r="J3070" s="32" t="str">
        <f>VLOOKUP(PANAJI!$I3070,Code2Loc,2,FALSE)</f>
        <v>FATORDA</v>
      </c>
    </row>
    <row r="3071" spans="1:10" ht="15.75" hidden="1" customHeight="1" x14ac:dyDescent="0.25">
      <c r="A3071" s="29" t="s">
        <v>2297</v>
      </c>
      <c r="B3071" s="30">
        <v>126</v>
      </c>
      <c r="C3071" s="30" t="s">
        <v>2298</v>
      </c>
      <c r="D3071" s="30">
        <v>3</v>
      </c>
      <c r="E3071" s="30">
        <v>10</v>
      </c>
      <c r="F3071" s="30" t="s">
        <v>1189</v>
      </c>
      <c r="G3071" s="31"/>
      <c r="H3071" s="31" t="s">
        <v>13</v>
      </c>
      <c r="I3071" s="18" t="s">
        <v>2299</v>
      </c>
      <c r="J3071" s="32" t="str">
        <f>VLOOKUP(PANAJI!$I3071,Code2Loc,2,FALSE)</f>
        <v>BORIM</v>
      </c>
    </row>
    <row r="3072" spans="1:10" ht="15.75" hidden="1" customHeight="1" x14ac:dyDescent="0.25">
      <c r="A3072" s="29" t="s">
        <v>2297</v>
      </c>
      <c r="B3072" s="30">
        <v>126</v>
      </c>
      <c r="C3072" s="30" t="s">
        <v>179</v>
      </c>
      <c r="D3072" s="30">
        <v>4</v>
      </c>
      <c r="E3072" s="30">
        <v>18</v>
      </c>
      <c r="F3072" s="30" t="s">
        <v>1189</v>
      </c>
      <c r="G3072" s="31"/>
      <c r="H3072" s="31" t="s">
        <v>13</v>
      </c>
      <c r="I3072" s="18" t="s">
        <v>180</v>
      </c>
      <c r="J3072" s="32" t="str">
        <f>VLOOKUP(PANAJI!$I3072,Code2Loc,2,FALSE)</f>
        <v>PONDA</v>
      </c>
    </row>
    <row r="3073" spans="1:10" ht="15.75" hidden="1" customHeight="1" x14ac:dyDescent="0.25">
      <c r="A3073" s="29" t="s">
        <v>2297</v>
      </c>
      <c r="B3073" s="30">
        <v>126</v>
      </c>
      <c r="C3073" s="30" t="s">
        <v>1379</v>
      </c>
      <c r="D3073" s="30">
        <v>5</v>
      </c>
      <c r="E3073" s="30">
        <v>28</v>
      </c>
      <c r="F3073" s="30" t="s">
        <v>1189</v>
      </c>
      <c r="G3073" s="31"/>
      <c r="H3073" s="31" t="s">
        <v>13</v>
      </c>
      <c r="I3073" s="18" t="s">
        <v>1380</v>
      </c>
      <c r="J3073" s="32" t="str">
        <f>VLOOKUP(PANAJI!$I3073,Code2Loc,2,FALSE)</f>
        <v>USGAO TISK</v>
      </c>
    </row>
    <row r="3074" spans="1:10" ht="15.75" hidden="1" customHeight="1" x14ac:dyDescent="0.25">
      <c r="A3074" s="29" t="s">
        <v>2297</v>
      </c>
      <c r="B3074" s="30">
        <v>126</v>
      </c>
      <c r="C3074" s="30" t="s">
        <v>1381</v>
      </c>
      <c r="D3074" s="30">
        <v>6</v>
      </c>
      <c r="E3074" s="30">
        <v>34</v>
      </c>
      <c r="F3074" s="30" t="s">
        <v>1189</v>
      </c>
      <c r="G3074" s="31"/>
      <c r="H3074" s="31" t="s">
        <v>13</v>
      </c>
      <c r="I3074" s="18" t="s">
        <v>1382</v>
      </c>
      <c r="J3074" s="32" t="str">
        <f>VLOOKUP(PANAJI!$I3074,Code2Loc,2,FALSE)</f>
        <v>DHARBANDORA</v>
      </c>
    </row>
    <row r="3075" spans="1:10" ht="15.75" hidden="1" customHeight="1" x14ac:dyDescent="0.25">
      <c r="A3075" s="29" t="s">
        <v>2297</v>
      </c>
      <c r="B3075" s="30">
        <v>126</v>
      </c>
      <c r="C3075" s="30" t="s">
        <v>1383</v>
      </c>
      <c r="D3075" s="30">
        <v>7</v>
      </c>
      <c r="E3075" s="30">
        <v>40</v>
      </c>
      <c r="F3075" s="30" t="s">
        <v>1189</v>
      </c>
      <c r="G3075" s="31"/>
      <c r="H3075" s="31" t="s">
        <v>13</v>
      </c>
      <c r="I3075" s="18" t="s">
        <v>1384</v>
      </c>
      <c r="J3075" s="32" t="str">
        <f>VLOOKUP(PANAJI!$I3075,Code2Loc,2,FALSE)</f>
        <v>DHATFARM</v>
      </c>
    </row>
    <row r="3076" spans="1:10" ht="15.75" hidden="1" customHeight="1" x14ac:dyDescent="0.25">
      <c r="A3076" s="29" t="s">
        <v>2297</v>
      </c>
      <c r="B3076" s="30">
        <v>126</v>
      </c>
      <c r="C3076" s="30" t="s">
        <v>1385</v>
      </c>
      <c r="D3076" s="30">
        <v>8</v>
      </c>
      <c r="E3076" s="30">
        <v>46</v>
      </c>
      <c r="F3076" s="30" t="s">
        <v>1189</v>
      </c>
      <c r="G3076" s="31"/>
      <c r="H3076" s="31" t="s">
        <v>13</v>
      </c>
      <c r="I3076" s="18" t="s">
        <v>1386</v>
      </c>
      <c r="J3076" s="32" t="str">
        <f>VLOOKUP(PANAJI!$I3076,Code2Loc,2,FALSE)</f>
        <v>MOLLEM</v>
      </c>
    </row>
    <row r="3077" spans="1:10" ht="15.75" hidden="1" customHeight="1" x14ac:dyDescent="0.25">
      <c r="A3077" s="29" t="s">
        <v>2297</v>
      </c>
      <c r="B3077" s="30">
        <v>126</v>
      </c>
      <c r="C3077" s="30" t="s">
        <v>486</v>
      </c>
      <c r="D3077" s="30">
        <v>9</v>
      </c>
      <c r="E3077" s="30">
        <v>58</v>
      </c>
      <c r="F3077" s="30" t="s">
        <v>1189</v>
      </c>
      <c r="G3077" s="31">
        <v>1</v>
      </c>
      <c r="H3077" s="31" t="s">
        <v>13</v>
      </c>
      <c r="I3077" s="18" t="s">
        <v>487</v>
      </c>
      <c r="J3077" s="32" t="str">
        <f>VLOOKUP(PANAJI!$I3077,Code2Loc,2,FALSE)</f>
        <v>GOA BORDER</v>
      </c>
    </row>
    <row r="3078" spans="1:10" ht="15.75" hidden="1" customHeight="1" x14ac:dyDescent="0.25">
      <c r="A3078" s="29" t="s">
        <v>2297</v>
      </c>
      <c r="B3078" s="30">
        <v>126</v>
      </c>
      <c r="C3078" s="30" t="s">
        <v>1387</v>
      </c>
      <c r="D3078" s="30">
        <v>10</v>
      </c>
      <c r="E3078" s="30">
        <v>63</v>
      </c>
      <c r="F3078" s="30" t="s">
        <v>1189</v>
      </c>
      <c r="G3078" s="31">
        <v>3</v>
      </c>
      <c r="H3078" s="31" t="s">
        <v>30</v>
      </c>
      <c r="I3078" s="18" t="s">
        <v>1388</v>
      </c>
      <c r="J3078" s="32" t="str">
        <f>VLOOKUP(PANAJI!$I3078,Code2Loc,2,FALSE)</f>
        <v>ANMOD</v>
      </c>
    </row>
    <row r="3079" spans="1:10" ht="15.75" hidden="1" customHeight="1" x14ac:dyDescent="0.25">
      <c r="A3079" s="29" t="s">
        <v>2297</v>
      </c>
      <c r="B3079" s="30">
        <v>126</v>
      </c>
      <c r="C3079" s="30" t="s">
        <v>1389</v>
      </c>
      <c r="D3079" s="30">
        <v>11</v>
      </c>
      <c r="E3079" s="30">
        <v>75</v>
      </c>
      <c r="F3079" s="30" t="s">
        <v>1189</v>
      </c>
      <c r="G3079" s="31"/>
      <c r="H3079" s="31" t="s">
        <v>13</v>
      </c>
      <c r="I3079" s="18" t="s">
        <v>1390</v>
      </c>
      <c r="J3079" s="32" t="str">
        <f>VLOOKUP(PANAJI!$I3079,Code2Loc,2,FALSE)</f>
        <v>TINAI GHAT</v>
      </c>
    </row>
    <row r="3080" spans="1:10" ht="15.75" hidden="1" customHeight="1" x14ac:dyDescent="0.25">
      <c r="A3080" s="29" t="s">
        <v>2297</v>
      </c>
      <c r="B3080" s="30">
        <v>126</v>
      </c>
      <c r="C3080" s="30" t="s">
        <v>1391</v>
      </c>
      <c r="D3080" s="30">
        <v>12</v>
      </c>
      <c r="E3080" s="30">
        <v>87</v>
      </c>
      <c r="F3080" s="30" t="s">
        <v>1189</v>
      </c>
      <c r="G3080" s="31"/>
      <c r="H3080" s="31" t="s">
        <v>13</v>
      </c>
      <c r="I3080" s="18" t="s">
        <v>1392</v>
      </c>
      <c r="J3080" s="32" t="str">
        <f>VLOOKUP(PANAJI!$I3080,Code2Loc,2,FALSE)</f>
        <v>RAMNAGAR</v>
      </c>
    </row>
    <row r="3081" spans="1:10" ht="15.75" hidden="1" customHeight="1" x14ac:dyDescent="0.25">
      <c r="A3081" s="29" t="s">
        <v>2297</v>
      </c>
      <c r="B3081" s="30">
        <v>126</v>
      </c>
      <c r="C3081" s="30" t="s">
        <v>1393</v>
      </c>
      <c r="D3081" s="30">
        <v>13</v>
      </c>
      <c r="E3081" s="30">
        <v>92</v>
      </c>
      <c r="F3081" s="30" t="s">
        <v>1189</v>
      </c>
      <c r="G3081" s="31"/>
      <c r="H3081" s="31" t="s">
        <v>13</v>
      </c>
      <c r="I3081" s="18" t="s">
        <v>1394</v>
      </c>
      <c r="J3081" s="32" t="str">
        <f>VLOOKUP(PANAJI!$I3081,Code2Loc,2,FALSE)</f>
        <v>LONDA</v>
      </c>
    </row>
    <row r="3082" spans="1:10" ht="15.75" hidden="1" customHeight="1" x14ac:dyDescent="0.25">
      <c r="A3082" s="29" t="s">
        <v>2297</v>
      </c>
      <c r="B3082" s="30">
        <v>126</v>
      </c>
      <c r="C3082" s="30" t="s">
        <v>1395</v>
      </c>
      <c r="D3082" s="30">
        <v>14</v>
      </c>
      <c r="E3082" s="30">
        <v>105</v>
      </c>
      <c r="F3082" s="30" t="s">
        <v>1189</v>
      </c>
      <c r="G3082" s="31"/>
      <c r="H3082" s="31" t="s">
        <v>13</v>
      </c>
      <c r="I3082" s="18" t="s">
        <v>1396</v>
      </c>
      <c r="J3082" s="32" t="str">
        <f>VLOOKUP(PANAJI!$I3082,Code2Loc,2,FALSE)</f>
        <v>GUNJI</v>
      </c>
    </row>
    <row r="3083" spans="1:10" ht="15.75" hidden="1" customHeight="1" x14ac:dyDescent="0.25">
      <c r="A3083" s="29" t="s">
        <v>2297</v>
      </c>
      <c r="B3083" s="30">
        <v>126</v>
      </c>
      <c r="C3083" s="30" t="s">
        <v>1397</v>
      </c>
      <c r="D3083" s="30">
        <v>15</v>
      </c>
      <c r="E3083" s="30">
        <v>116</v>
      </c>
      <c r="F3083" s="30" t="s">
        <v>1189</v>
      </c>
      <c r="G3083" s="31"/>
      <c r="H3083" s="31" t="s">
        <v>13</v>
      </c>
      <c r="I3083" s="18" t="s">
        <v>1398</v>
      </c>
      <c r="J3083" s="32" t="str">
        <f>VLOOKUP(PANAJI!$I3083,Code2Loc,2,FALSE)</f>
        <v>KHANAPUR</v>
      </c>
    </row>
    <row r="3084" spans="1:10" ht="15.75" hidden="1" customHeight="1" x14ac:dyDescent="0.25">
      <c r="A3084" s="29" t="s">
        <v>2297</v>
      </c>
      <c r="B3084" s="30">
        <v>126</v>
      </c>
      <c r="C3084" s="30" t="s">
        <v>1360</v>
      </c>
      <c r="D3084" s="30">
        <v>16</v>
      </c>
      <c r="E3084" s="30">
        <v>134</v>
      </c>
      <c r="F3084" s="30" t="s">
        <v>1189</v>
      </c>
      <c r="G3084" s="31"/>
      <c r="H3084" s="31" t="s">
        <v>13</v>
      </c>
      <c r="I3084" s="18" t="s">
        <v>1361</v>
      </c>
      <c r="J3084" s="32" t="str">
        <f>VLOOKUP(PANAJI!$I3084,Code2Loc,2,FALSE)</f>
        <v>PIRANWADI</v>
      </c>
    </row>
    <row r="3085" spans="1:10" ht="15.75" hidden="1" customHeight="1" x14ac:dyDescent="0.25">
      <c r="A3085" s="29" t="s">
        <v>2297</v>
      </c>
      <c r="B3085" s="30">
        <v>126</v>
      </c>
      <c r="C3085" s="30" t="s">
        <v>1362</v>
      </c>
      <c r="D3085" s="30">
        <v>17</v>
      </c>
      <c r="E3085" s="30">
        <v>140</v>
      </c>
      <c r="F3085" s="30" t="s">
        <v>1189</v>
      </c>
      <c r="G3085" s="31"/>
      <c r="H3085" s="31" t="s">
        <v>13</v>
      </c>
      <c r="I3085" s="18" t="s">
        <v>1363</v>
      </c>
      <c r="J3085" s="32" t="str">
        <f>VLOOKUP(PANAJI!$I3085,Code2Loc,2,FALSE)</f>
        <v>BELGAVI RLY</v>
      </c>
    </row>
    <row r="3086" spans="1:10" ht="15.75" hidden="1" customHeight="1" x14ac:dyDescent="0.25">
      <c r="A3086" s="29" t="s">
        <v>2297</v>
      </c>
      <c r="B3086" s="30">
        <v>126</v>
      </c>
      <c r="C3086" s="30" t="s">
        <v>1364</v>
      </c>
      <c r="D3086" s="30">
        <v>18</v>
      </c>
      <c r="E3086" s="30">
        <v>145</v>
      </c>
      <c r="F3086" s="30" t="s">
        <v>1189</v>
      </c>
      <c r="G3086" s="31"/>
      <c r="H3086" s="31" t="s">
        <v>13</v>
      </c>
      <c r="I3086" s="18" t="s">
        <v>1365</v>
      </c>
      <c r="J3086" s="32" t="str">
        <f>VLOOKUP(PANAJI!$I3086,Code2Loc,2,FALSE)</f>
        <v>BELGAVI CBT</v>
      </c>
    </row>
    <row r="3087" spans="1:10" ht="15.75" hidden="1" customHeight="1" x14ac:dyDescent="0.25">
      <c r="A3087" s="29" t="s">
        <v>1399</v>
      </c>
      <c r="B3087" s="30">
        <v>127</v>
      </c>
      <c r="C3087" s="30" t="s">
        <v>11</v>
      </c>
      <c r="D3087" s="30">
        <v>1</v>
      </c>
      <c r="E3087" s="30">
        <v>0</v>
      </c>
      <c r="F3087" s="30" t="s">
        <v>1189</v>
      </c>
      <c r="G3087" s="31"/>
      <c r="H3087" s="31" t="s">
        <v>13</v>
      </c>
      <c r="I3087" s="18" t="s">
        <v>14</v>
      </c>
      <c r="J3087" s="32" t="str">
        <f>VLOOKUP(PANAJI!$I3087,Code2Loc,2,FALSE)</f>
        <v>PANAJI</v>
      </c>
    </row>
    <row r="3088" spans="1:10" ht="15.75" hidden="1" customHeight="1" x14ac:dyDescent="0.25">
      <c r="A3088" s="29" t="s">
        <v>1399</v>
      </c>
      <c r="B3088" s="30">
        <v>127</v>
      </c>
      <c r="C3088" s="30" t="s">
        <v>218</v>
      </c>
      <c r="D3088" s="30">
        <v>2</v>
      </c>
      <c r="E3088" s="30">
        <v>9</v>
      </c>
      <c r="F3088" s="30" t="s">
        <v>1189</v>
      </c>
      <c r="G3088" s="31"/>
      <c r="H3088" s="31" t="s">
        <v>13</v>
      </c>
      <c r="I3088" s="18" t="s">
        <v>219</v>
      </c>
      <c r="J3088" s="32" t="str">
        <f>VLOOKUP(PANAJI!$I3088,Code2Loc,2,FALSE)</f>
        <v>OLD GOA</v>
      </c>
    </row>
    <row r="3089" spans="1:10" ht="15.75" hidden="1" customHeight="1" x14ac:dyDescent="0.25">
      <c r="A3089" s="29" t="s">
        <v>1399</v>
      </c>
      <c r="B3089" s="30">
        <v>127</v>
      </c>
      <c r="C3089" s="30" t="s">
        <v>163</v>
      </c>
      <c r="D3089" s="30">
        <v>3</v>
      </c>
      <c r="E3089" s="30">
        <v>14</v>
      </c>
      <c r="F3089" s="30" t="s">
        <v>1189</v>
      </c>
      <c r="G3089" s="31"/>
      <c r="H3089" s="31" t="s">
        <v>13</v>
      </c>
      <c r="I3089" s="18" t="s">
        <v>164</v>
      </c>
      <c r="J3089" s="32" t="str">
        <f>VLOOKUP(PANAJI!$I3089,Code2Loc,2,FALSE)</f>
        <v>BANASTARI</v>
      </c>
    </row>
    <row r="3090" spans="1:10" ht="15.75" hidden="1" customHeight="1" x14ac:dyDescent="0.25">
      <c r="A3090" s="29" t="s">
        <v>1399</v>
      </c>
      <c r="B3090" s="30">
        <v>127</v>
      </c>
      <c r="C3090" s="30" t="s">
        <v>167</v>
      </c>
      <c r="D3090" s="30">
        <v>4</v>
      </c>
      <c r="E3090" s="30">
        <v>18</v>
      </c>
      <c r="F3090" s="30" t="s">
        <v>1189</v>
      </c>
      <c r="G3090" s="31"/>
      <c r="H3090" s="31" t="s">
        <v>13</v>
      </c>
      <c r="I3090" s="18" t="s">
        <v>168</v>
      </c>
      <c r="J3090" s="32" t="str">
        <f>VLOOKUP(PANAJI!$I3090,Code2Loc,2,FALSE)</f>
        <v>KUNDAI</v>
      </c>
    </row>
    <row r="3091" spans="1:10" ht="15.75" hidden="1" customHeight="1" x14ac:dyDescent="0.25">
      <c r="A3091" s="29" t="s">
        <v>1399</v>
      </c>
      <c r="B3091" s="30">
        <v>127</v>
      </c>
      <c r="C3091" s="30" t="s">
        <v>179</v>
      </c>
      <c r="D3091" s="30">
        <v>5</v>
      </c>
      <c r="E3091" s="30">
        <v>28</v>
      </c>
      <c r="F3091" s="30" t="s">
        <v>1189</v>
      </c>
      <c r="G3091" s="31"/>
      <c r="H3091" s="31" t="s">
        <v>13</v>
      </c>
      <c r="I3091" s="18" t="s">
        <v>180</v>
      </c>
      <c r="J3091" s="32" t="str">
        <f>VLOOKUP(PANAJI!$I3091,Code2Loc,2,FALSE)</f>
        <v>PONDA</v>
      </c>
    </row>
    <row r="3092" spans="1:10" ht="15.75" hidden="1" customHeight="1" x14ac:dyDescent="0.25">
      <c r="A3092" s="29" t="s">
        <v>1399</v>
      </c>
      <c r="B3092" s="30">
        <v>127</v>
      </c>
      <c r="C3092" s="30" t="s">
        <v>1379</v>
      </c>
      <c r="D3092" s="30">
        <v>6</v>
      </c>
      <c r="E3092" s="30">
        <v>38</v>
      </c>
      <c r="F3092" s="30" t="s">
        <v>1189</v>
      </c>
      <c r="G3092" s="31"/>
      <c r="H3092" s="31" t="s">
        <v>13</v>
      </c>
      <c r="I3092" s="18" t="s">
        <v>1380</v>
      </c>
      <c r="J3092" s="32" t="str">
        <f>VLOOKUP(PANAJI!$I3092,Code2Loc,2,FALSE)</f>
        <v>USGAO TISK</v>
      </c>
    </row>
    <row r="3093" spans="1:10" ht="15.75" hidden="1" customHeight="1" x14ac:dyDescent="0.25">
      <c r="A3093" s="29" t="s">
        <v>1399</v>
      </c>
      <c r="B3093" s="30">
        <v>127</v>
      </c>
      <c r="C3093" s="30" t="s">
        <v>1381</v>
      </c>
      <c r="D3093" s="30">
        <v>7</v>
      </c>
      <c r="E3093" s="30">
        <v>44</v>
      </c>
      <c r="F3093" s="30" t="s">
        <v>1189</v>
      </c>
      <c r="G3093" s="31"/>
      <c r="H3093" s="31" t="s">
        <v>13</v>
      </c>
      <c r="I3093" s="18" t="s">
        <v>1382</v>
      </c>
      <c r="J3093" s="32" t="str">
        <f>VLOOKUP(PANAJI!$I3093,Code2Loc,2,FALSE)</f>
        <v>DHARBANDORA</v>
      </c>
    </row>
    <row r="3094" spans="1:10" ht="15.75" hidden="1" customHeight="1" x14ac:dyDescent="0.25">
      <c r="A3094" s="29" t="s">
        <v>1399</v>
      </c>
      <c r="B3094" s="30">
        <v>127</v>
      </c>
      <c r="C3094" s="30" t="s">
        <v>1383</v>
      </c>
      <c r="D3094" s="30">
        <v>8</v>
      </c>
      <c r="E3094" s="30">
        <v>50</v>
      </c>
      <c r="F3094" s="30" t="s">
        <v>1189</v>
      </c>
      <c r="G3094" s="31"/>
      <c r="H3094" s="31" t="s">
        <v>13</v>
      </c>
      <c r="I3094" s="18" t="s">
        <v>1384</v>
      </c>
      <c r="J3094" s="32" t="str">
        <f>VLOOKUP(PANAJI!$I3094,Code2Loc,2,FALSE)</f>
        <v>DHATFARM</v>
      </c>
    </row>
    <row r="3095" spans="1:10" ht="15.75" hidden="1" customHeight="1" x14ac:dyDescent="0.25">
      <c r="A3095" s="29" t="s">
        <v>1399</v>
      </c>
      <c r="B3095" s="30">
        <v>127</v>
      </c>
      <c r="C3095" s="30" t="s">
        <v>1385</v>
      </c>
      <c r="D3095" s="30">
        <v>9</v>
      </c>
      <c r="E3095" s="30">
        <v>56</v>
      </c>
      <c r="F3095" s="30" t="s">
        <v>1189</v>
      </c>
      <c r="G3095" s="31"/>
      <c r="H3095" s="31" t="s">
        <v>13</v>
      </c>
      <c r="I3095" s="18" t="s">
        <v>1386</v>
      </c>
      <c r="J3095" s="32" t="str">
        <f>VLOOKUP(PANAJI!$I3095,Code2Loc,2,FALSE)</f>
        <v>MOLLEM</v>
      </c>
    </row>
    <row r="3096" spans="1:10" ht="15.75" hidden="1" customHeight="1" x14ac:dyDescent="0.25">
      <c r="A3096" s="29" t="s">
        <v>1399</v>
      </c>
      <c r="B3096" s="30">
        <v>127</v>
      </c>
      <c r="C3096" s="30" t="s">
        <v>486</v>
      </c>
      <c r="D3096" s="30">
        <v>10</v>
      </c>
      <c r="E3096" s="30">
        <v>68</v>
      </c>
      <c r="F3096" s="30" t="s">
        <v>1189</v>
      </c>
      <c r="G3096" s="31">
        <v>1</v>
      </c>
      <c r="H3096" s="31" t="s">
        <v>13</v>
      </c>
      <c r="I3096" s="18" t="s">
        <v>487</v>
      </c>
      <c r="J3096" s="32" t="str">
        <f>VLOOKUP(PANAJI!$I3096,Code2Loc,2,FALSE)</f>
        <v>GOA BORDER</v>
      </c>
    </row>
    <row r="3097" spans="1:10" ht="15.75" hidden="1" customHeight="1" x14ac:dyDescent="0.25">
      <c r="A3097" s="29" t="s">
        <v>1399</v>
      </c>
      <c r="B3097" s="30">
        <v>127</v>
      </c>
      <c r="C3097" s="30" t="s">
        <v>1387</v>
      </c>
      <c r="D3097" s="30">
        <v>11</v>
      </c>
      <c r="E3097" s="30">
        <v>73</v>
      </c>
      <c r="F3097" s="30" t="s">
        <v>1189</v>
      </c>
      <c r="G3097" s="31">
        <v>3</v>
      </c>
      <c r="H3097" s="31" t="s">
        <v>30</v>
      </c>
      <c r="I3097" s="18" t="s">
        <v>1388</v>
      </c>
      <c r="J3097" s="32" t="str">
        <f>VLOOKUP(PANAJI!$I3097,Code2Loc,2,FALSE)</f>
        <v>ANMOD</v>
      </c>
    </row>
    <row r="3098" spans="1:10" ht="15.75" hidden="1" customHeight="1" x14ac:dyDescent="0.25">
      <c r="A3098" s="29" t="s">
        <v>1399</v>
      </c>
      <c r="B3098" s="30">
        <v>127</v>
      </c>
      <c r="C3098" s="30" t="s">
        <v>1389</v>
      </c>
      <c r="D3098" s="30">
        <v>12</v>
      </c>
      <c r="E3098" s="30">
        <v>85</v>
      </c>
      <c r="F3098" s="30" t="s">
        <v>1189</v>
      </c>
      <c r="G3098" s="31"/>
      <c r="H3098" s="31" t="s">
        <v>13</v>
      </c>
      <c r="I3098" s="18" t="s">
        <v>1390</v>
      </c>
      <c r="J3098" s="32" t="str">
        <f>VLOOKUP(PANAJI!$I3098,Code2Loc,2,FALSE)</f>
        <v>TINAI GHAT</v>
      </c>
    </row>
    <row r="3099" spans="1:10" ht="15.75" hidden="1" customHeight="1" x14ac:dyDescent="0.25">
      <c r="A3099" s="29" t="s">
        <v>1399</v>
      </c>
      <c r="B3099" s="30">
        <v>127</v>
      </c>
      <c r="C3099" s="30" t="s">
        <v>1391</v>
      </c>
      <c r="D3099" s="30">
        <v>13</v>
      </c>
      <c r="E3099" s="30">
        <v>97</v>
      </c>
      <c r="F3099" s="30" t="s">
        <v>1189</v>
      </c>
      <c r="G3099" s="31"/>
      <c r="H3099" s="31" t="s">
        <v>13</v>
      </c>
      <c r="I3099" s="18" t="s">
        <v>1392</v>
      </c>
      <c r="J3099" s="32" t="str">
        <f>VLOOKUP(PANAJI!$I3099,Code2Loc,2,FALSE)</f>
        <v>RAMNAGAR</v>
      </c>
    </row>
    <row r="3100" spans="1:10" ht="15.75" hidden="1" customHeight="1" x14ac:dyDescent="0.25">
      <c r="A3100" s="29" t="s">
        <v>1399</v>
      </c>
      <c r="B3100" s="30">
        <v>127</v>
      </c>
      <c r="C3100" s="30" t="s">
        <v>1400</v>
      </c>
      <c r="D3100" s="30">
        <v>14</v>
      </c>
      <c r="E3100" s="30">
        <v>110</v>
      </c>
      <c r="F3100" s="30" t="s">
        <v>1189</v>
      </c>
      <c r="G3100" s="31"/>
      <c r="H3100" s="31" t="s">
        <v>13</v>
      </c>
      <c r="I3100" s="18" t="s">
        <v>1401</v>
      </c>
      <c r="J3100" s="32" t="str">
        <f>VLOOKUP(PANAJI!$I3100,Code2Loc,2,FALSE)</f>
        <v>KUMBARDA</v>
      </c>
    </row>
    <row r="3101" spans="1:10" ht="15.75" hidden="1" customHeight="1" x14ac:dyDescent="0.25">
      <c r="A3101" s="29" t="s">
        <v>1399</v>
      </c>
      <c r="B3101" s="30">
        <v>127</v>
      </c>
      <c r="C3101" s="30" t="s">
        <v>1402</v>
      </c>
      <c r="D3101" s="30">
        <v>15</v>
      </c>
      <c r="E3101" s="30">
        <v>119</v>
      </c>
      <c r="F3101" s="30" t="s">
        <v>1189</v>
      </c>
      <c r="G3101" s="31"/>
      <c r="H3101" s="31" t="s">
        <v>13</v>
      </c>
      <c r="I3101" s="18" t="s">
        <v>1403</v>
      </c>
      <c r="J3101" s="32" t="str">
        <f>VLOOKUP(PANAJI!$I3101,Code2Loc,2,FALSE)</f>
        <v>NAGARGALI</v>
      </c>
    </row>
    <row r="3102" spans="1:10" ht="15.75" hidden="1" customHeight="1" x14ac:dyDescent="0.25">
      <c r="A3102" s="29" t="s">
        <v>1399</v>
      </c>
      <c r="B3102" s="30">
        <v>127</v>
      </c>
      <c r="C3102" s="30" t="s">
        <v>1404</v>
      </c>
      <c r="D3102" s="30">
        <v>16</v>
      </c>
      <c r="E3102" s="30">
        <v>121</v>
      </c>
      <c r="F3102" s="30" t="s">
        <v>1189</v>
      </c>
      <c r="G3102" s="31"/>
      <c r="H3102" s="31" t="s">
        <v>13</v>
      </c>
      <c r="I3102" s="18" t="s">
        <v>1405</v>
      </c>
      <c r="J3102" s="32" t="str">
        <f>VLOOKUP(PANAJI!$I3102,Code2Loc,2,FALSE)</f>
        <v>TAVARKATTI</v>
      </c>
    </row>
    <row r="3103" spans="1:10" ht="15.75" hidden="1" customHeight="1" x14ac:dyDescent="0.25">
      <c r="A3103" s="29" t="s">
        <v>1399</v>
      </c>
      <c r="B3103" s="30">
        <v>127</v>
      </c>
      <c r="C3103" s="30" t="s">
        <v>1406</v>
      </c>
      <c r="D3103" s="30">
        <v>17</v>
      </c>
      <c r="E3103" s="30">
        <v>126</v>
      </c>
      <c r="F3103" s="30" t="s">
        <v>1189</v>
      </c>
      <c r="G3103" s="31"/>
      <c r="H3103" s="31" t="s">
        <v>13</v>
      </c>
      <c r="I3103" s="18" t="s">
        <v>1407</v>
      </c>
      <c r="J3103" s="32" t="str">
        <f>VLOOKUP(PANAJI!$I3103,Code2Loc,2,FALSE)</f>
        <v>GODHALI</v>
      </c>
    </row>
    <row r="3104" spans="1:10" ht="15.75" hidden="1" customHeight="1" x14ac:dyDescent="0.25">
      <c r="A3104" s="29" t="s">
        <v>1399</v>
      </c>
      <c r="B3104" s="30">
        <v>127</v>
      </c>
      <c r="C3104" s="30" t="s">
        <v>1408</v>
      </c>
      <c r="D3104" s="30">
        <v>18</v>
      </c>
      <c r="E3104" s="30">
        <v>129</v>
      </c>
      <c r="F3104" s="30" t="s">
        <v>1189</v>
      </c>
      <c r="G3104" s="31"/>
      <c r="H3104" s="31" t="s">
        <v>13</v>
      </c>
      <c r="I3104" s="18" t="s">
        <v>1409</v>
      </c>
      <c r="J3104" s="32" t="str">
        <f>VLOOKUP(PANAJI!$I3104,Code2Loc,2,FALSE)</f>
        <v>ALNAVAR</v>
      </c>
    </row>
    <row r="3105" spans="1:10" ht="15.75" hidden="1" customHeight="1" x14ac:dyDescent="0.25">
      <c r="A3105" s="29" t="s">
        <v>1399</v>
      </c>
      <c r="B3105" s="30">
        <v>127</v>
      </c>
      <c r="C3105" s="30" t="s">
        <v>1410</v>
      </c>
      <c r="D3105" s="30">
        <v>19</v>
      </c>
      <c r="E3105" s="30">
        <v>175</v>
      </c>
      <c r="F3105" s="30" t="s">
        <v>1189</v>
      </c>
      <c r="G3105" s="31"/>
      <c r="H3105" s="31" t="s">
        <v>13</v>
      </c>
      <c r="I3105" s="18" t="s">
        <v>1411</v>
      </c>
      <c r="J3105" s="32" t="str">
        <f>VLOOKUP(PANAJI!$I3105,Code2Loc,2,FALSE)</f>
        <v>DHARWAD</v>
      </c>
    </row>
    <row r="3106" spans="1:10" ht="15.75" hidden="1" customHeight="1" x14ac:dyDescent="0.25">
      <c r="A3106" s="29" t="s">
        <v>1399</v>
      </c>
      <c r="B3106" s="30">
        <v>127</v>
      </c>
      <c r="C3106" s="30" t="s">
        <v>1412</v>
      </c>
      <c r="D3106" s="30">
        <v>20</v>
      </c>
      <c r="E3106" s="30">
        <v>194</v>
      </c>
      <c r="F3106" s="30" t="s">
        <v>1189</v>
      </c>
      <c r="G3106" s="31"/>
      <c r="H3106" s="31" t="s">
        <v>13</v>
      </c>
      <c r="I3106" s="18" t="s">
        <v>1413</v>
      </c>
      <c r="J3106" s="32" t="str">
        <f>VLOOKUP(PANAJI!$I3106,Code2Loc,2,FALSE)</f>
        <v>HUBALI</v>
      </c>
    </row>
    <row r="3107" spans="1:10" ht="15.75" hidden="1" customHeight="1" x14ac:dyDescent="0.25">
      <c r="A3107" s="29" t="s">
        <v>2300</v>
      </c>
      <c r="B3107" s="30">
        <v>128</v>
      </c>
      <c r="C3107" s="30" t="s">
        <v>11</v>
      </c>
      <c r="D3107" s="30">
        <v>1</v>
      </c>
      <c r="E3107" s="30">
        <v>0</v>
      </c>
      <c r="F3107" s="30" t="s">
        <v>1189</v>
      </c>
      <c r="G3107" s="31"/>
      <c r="H3107" s="31" t="s">
        <v>13</v>
      </c>
      <c r="I3107" s="18" t="s">
        <v>14</v>
      </c>
      <c r="J3107" s="32" t="str">
        <f>VLOOKUP(PANAJI!$I3107,Code2Loc,2,FALSE)</f>
        <v>PANAJI</v>
      </c>
    </row>
    <row r="3108" spans="1:10" ht="15.75" hidden="1" customHeight="1" x14ac:dyDescent="0.25">
      <c r="A3108" s="29" t="s">
        <v>2300</v>
      </c>
      <c r="B3108" s="30">
        <v>128</v>
      </c>
      <c r="C3108" s="30" t="s">
        <v>218</v>
      </c>
      <c r="D3108" s="30">
        <v>2</v>
      </c>
      <c r="E3108" s="30">
        <v>9</v>
      </c>
      <c r="F3108" s="30" t="s">
        <v>1189</v>
      </c>
      <c r="G3108" s="31"/>
      <c r="H3108" s="31" t="s">
        <v>13</v>
      </c>
      <c r="I3108" s="18" t="s">
        <v>219</v>
      </c>
      <c r="J3108" s="32" t="str">
        <f>VLOOKUP(PANAJI!$I3108,Code2Loc,2,FALSE)</f>
        <v>OLD GOA</v>
      </c>
    </row>
    <row r="3109" spans="1:10" ht="15.75" hidden="1" customHeight="1" x14ac:dyDescent="0.25">
      <c r="A3109" s="29" t="s">
        <v>2300</v>
      </c>
      <c r="B3109" s="30">
        <v>128</v>
      </c>
      <c r="C3109" s="30" t="s">
        <v>163</v>
      </c>
      <c r="D3109" s="30">
        <v>3</v>
      </c>
      <c r="E3109" s="30">
        <v>14</v>
      </c>
      <c r="F3109" s="30" t="s">
        <v>1189</v>
      </c>
      <c r="G3109" s="31"/>
      <c r="H3109" s="31" t="s">
        <v>13</v>
      </c>
      <c r="I3109" s="18" t="s">
        <v>164</v>
      </c>
      <c r="J3109" s="32" t="str">
        <f>VLOOKUP(PANAJI!$I3109,Code2Loc,2,FALSE)</f>
        <v>BANASTARI</v>
      </c>
    </row>
    <row r="3110" spans="1:10" ht="15.75" hidden="1" customHeight="1" x14ac:dyDescent="0.25">
      <c r="A3110" s="29" t="s">
        <v>2300</v>
      </c>
      <c r="B3110" s="30">
        <v>128</v>
      </c>
      <c r="C3110" s="30" t="s">
        <v>167</v>
      </c>
      <c r="D3110" s="30">
        <v>4</v>
      </c>
      <c r="E3110" s="30">
        <v>18</v>
      </c>
      <c r="F3110" s="30" t="s">
        <v>1189</v>
      </c>
      <c r="G3110" s="31"/>
      <c r="H3110" s="31" t="s">
        <v>13</v>
      </c>
      <c r="I3110" s="18" t="s">
        <v>168</v>
      </c>
      <c r="J3110" s="32" t="str">
        <f>VLOOKUP(PANAJI!$I3110,Code2Loc,2,FALSE)</f>
        <v>KUNDAI</v>
      </c>
    </row>
    <row r="3111" spans="1:10" ht="15.75" hidden="1" customHeight="1" x14ac:dyDescent="0.25">
      <c r="A3111" s="29" t="s">
        <v>2300</v>
      </c>
      <c r="B3111" s="30">
        <v>128</v>
      </c>
      <c r="C3111" s="30" t="s">
        <v>179</v>
      </c>
      <c r="D3111" s="30">
        <v>5</v>
      </c>
      <c r="E3111" s="30">
        <v>28</v>
      </c>
      <c r="F3111" s="30" t="s">
        <v>1189</v>
      </c>
      <c r="G3111" s="31"/>
      <c r="H3111" s="31" t="s">
        <v>13</v>
      </c>
      <c r="I3111" s="18" t="s">
        <v>180</v>
      </c>
      <c r="J3111" s="32" t="str">
        <f>VLOOKUP(PANAJI!$I3111,Code2Loc,2,FALSE)</f>
        <v>PONDA</v>
      </c>
    </row>
    <row r="3112" spans="1:10" ht="15.75" hidden="1" customHeight="1" x14ac:dyDescent="0.25">
      <c r="A3112" s="29" t="s">
        <v>2300</v>
      </c>
      <c r="B3112" s="30">
        <v>128</v>
      </c>
      <c r="C3112" s="30" t="s">
        <v>1379</v>
      </c>
      <c r="D3112" s="30">
        <v>6</v>
      </c>
      <c r="E3112" s="30">
        <v>38</v>
      </c>
      <c r="F3112" s="30" t="s">
        <v>1189</v>
      </c>
      <c r="G3112" s="31"/>
      <c r="H3112" s="31" t="s">
        <v>13</v>
      </c>
      <c r="I3112" s="18" t="s">
        <v>1380</v>
      </c>
      <c r="J3112" s="32" t="str">
        <f>VLOOKUP(PANAJI!$I3112,Code2Loc,2,FALSE)</f>
        <v>USGAO TISK</v>
      </c>
    </row>
    <row r="3113" spans="1:10" ht="15.75" hidden="1" customHeight="1" x14ac:dyDescent="0.25">
      <c r="A3113" s="29" t="s">
        <v>2300</v>
      </c>
      <c r="B3113" s="30">
        <v>128</v>
      </c>
      <c r="C3113" s="30" t="s">
        <v>1381</v>
      </c>
      <c r="D3113" s="30">
        <v>7</v>
      </c>
      <c r="E3113" s="30">
        <v>44</v>
      </c>
      <c r="F3113" s="30" t="s">
        <v>1189</v>
      </c>
      <c r="G3113" s="31"/>
      <c r="H3113" s="31" t="s">
        <v>13</v>
      </c>
      <c r="I3113" s="18" t="s">
        <v>1382</v>
      </c>
      <c r="J3113" s="32" t="str">
        <f>VLOOKUP(PANAJI!$I3113,Code2Loc,2,FALSE)</f>
        <v>DHARBANDORA</v>
      </c>
    </row>
    <row r="3114" spans="1:10" ht="15.75" hidden="1" customHeight="1" x14ac:dyDescent="0.25">
      <c r="A3114" s="29" t="s">
        <v>2300</v>
      </c>
      <c r="B3114" s="30">
        <v>128</v>
      </c>
      <c r="C3114" s="30" t="s">
        <v>1383</v>
      </c>
      <c r="D3114" s="30">
        <v>8</v>
      </c>
      <c r="E3114" s="30">
        <v>50</v>
      </c>
      <c r="F3114" s="30" t="s">
        <v>1189</v>
      </c>
      <c r="G3114" s="31"/>
      <c r="H3114" s="31" t="s">
        <v>13</v>
      </c>
      <c r="I3114" s="18" t="s">
        <v>1384</v>
      </c>
      <c r="J3114" s="32" t="str">
        <f>VLOOKUP(PANAJI!$I3114,Code2Loc,2,FALSE)</f>
        <v>DHATFARM</v>
      </c>
    </row>
    <row r="3115" spans="1:10" ht="15.75" hidden="1" customHeight="1" x14ac:dyDescent="0.25">
      <c r="A3115" s="29" t="s">
        <v>2300</v>
      </c>
      <c r="B3115" s="30">
        <v>128</v>
      </c>
      <c r="C3115" s="30" t="s">
        <v>1385</v>
      </c>
      <c r="D3115" s="30">
        <v>9</v>
      </c>
      <c r="E3115" s="30">
        <v>56</v>
      </c>
      <c r="F3115" s="30" t="s">
        <v>1189</v>
      </c>
      <c r="G3115" s="31"/>
      <c r="H3115" s="31" t="s">
        <v>13</v>
      </c>
      <c r="I3115" s="18" t="s">
        <v>1386</v>
      </c>
      <c r="J3115" s="32" t="str">
        <f>VLOOKUP(PANAJI!$I3115,Code2Loc,2,FALSE)</f>
        <v>MOLLEM</v>
      </c>
    </row>
    <row r="3116" spans="1:10" ht="15.75" hidden="1" customHeight="1" x14ac:dyDescent="0.25">
      <c r="A3116" s="29" t="s">
        <v>2300</v>
      </c>
      <c r="B3116" s="30">
        <v>128</v>
      </c>
      <c r="C3116" s="30" t="s">
        <v>486</v>
      </c>
      <c r="D3116" s="30">
        <v>10</v>
      </c>
      <c r="E3116" s="30">
        <v>68</v>
      </c>
      <c r="F3116" s="30" t="s">
        <v>1189</v>
      </c>
      <c r="G3116" s="31">
        <v>1</v>
      </c>
      <c r="H3116" s="31" t="s">
        <v>13</v>
      </c>
      <c r="I3116" s="18" t="s">
        <v>487</v>
      </c>
      <c r="J3116" s="32" t="str">
        <f>VLOOKUP(PANAJI!$I3116,Code2Loc,2,FALSE)</f>
        <v>GOA BORDER</v>
      </c>
    </row>
    <row r="3117" spans="1:10" ht="15.75" hidden="1" customHeight="1" x14ac:dyDescent="0.25">
      <c r="A3117" s="29" t="s">
        <v>2300</v>
      </c>
      <c r="B3117" s="30">
        <v>128</v>
      </c>
      <c r="C3117" s="30" t="s">
        <v>1387</v>
      </c>
      <c r="D3117" s="30">
        <v>11</v>
      </c>
      <c r="E3117" s="30">
        <v>73</v>
      </c>
      <c r="F3117" s="30" t="s">
        <v>1189</v>
      </c>
      <c r="G3117" s="31">
        <v>3</v>
      </c>
      <c r="H3117" s="31" t="s">
        <v>30</v>
      </c>
      <c r="I3117" s="18" t="s">
        <v>1388</v>
      </c>
      <c r="J3117" s="32" t="str">
        <f>VLOOKUP(PANAJI!$I3117,Code2Loc,2,FALSE)</f>
        <v>ANMOD</v>
      </c>
    </row>
    <row r="3118" spans="1:10" ht="15.75" hidden="1" customHeight="1" x14ac:dyDescent="0.25">
      <c r="A3118" s="29" t="s">
        <v>2300</v>
      </c>
      <c r="B3118" s="30">
        <v>128</v>
      </c>
      <c r="C3118" s="30" t="s">
        <v>1389</v>
      </c>
      <c r="D3118" s="30">
        <v>12</v>
      </c>
      <c r="E3118" s="30">
        <v>85</v>
      </c>
      <c r="F3118" s="30" t="s">
        <v>1189</v>
      </c>
      <c r="G3118" s="31"/>
      <c r="H3118" s="31" t="s">
        <v>13</v>
      </c>
      <c r="I3118" s="18" t="s">
        <v>1390</v>
      </c>
      <c r="J3118" s="32" t="str">
        <f>VLOOKUP(PANAJI!$I3118,Code2Loc,2,FALSE)</f>
        <v>TINAI GHAT</v>
      </c>
    </row>
    <row r="3119" spans="1:10" ht="15.75" hidden="1" customHeight="1" x14ac:dyDescent="0.25">
      <c r="A3119" s="29" t="s">
        <v>2300</v>
      </c>
      <c r="B3119" s="30">
        <v>128</v>
      </c>
      <c r="C3119" s="30" t="s">
        <v>1391</v>
      </c>
      <c r="D3119" s="30">
        <v>13</v>
      </c>
      <c r="E3119" s="30">
        <v>97</v>
      </c>
      <c r="F3119" s="30" t="s">
        <v>1189</v>
      </c>
      <c r="G3119" s="31"/>
      <c r="H3119" s="31" t="s">
        <v>13</v>
      </c>
      <c r="I3119" s="18" t="s">
        <v>1392</v>
      </c>
      <c r="J3119" s="32" t="str">
        <f>VLOOKUP(PANAJI!$I3119,Code2Loc,2,FALSE)</f>
        <v>RAMNAGAR</v>
      </c>
    </row>
    <row r="3120" spans="1:10" ht="15.75" hidden="1" customHeight="1" x14ac:dyDescent="0.25">
      <c r="A3120" s="29" t="s">
        <v>2300</v>
      </c>
      <c r="B3120" s="30">
        <v>128</v>
      </c>
      <c r="C3120" s="30" t="s">
        <v>1400</v>
      </c>
      <c r="D3120" s="30">
        <v>14</v>
      </c>
      <c r="E3120" s="30">
        <v>110</v>
      </c>
      <c r="F3120" s="30" t="s">
        <v>1189</v>
      </c>
      <c r="G3120" s="31"/>
      <c r="H3120" s="31" t="s">
        <v>13</v>
      </c>
      <c r="I3120" s="18" t="s">
        <v>1401</v>
      </c>
      <c r="J3120" s="32" t="str">
        <f>VLOOKUP(PANAJI!$I3120,Code2Loc,2,FALSE)</f>
        <v>KUMBARDA</v>
      </c>
    </row>
    <row r="3121" spans="1:10" ht="15.75" hidden="1" customHeight="1" x14ac:dyDescent="0.25">
      <c r="A3121" s="29" t="s">
        <v>2300</v>
      </c>
      <c r="B3121" s="30">
        <v>128</v>
      </c>
      <c r="C3121" s="30" t="s">
        <v>1402</v>
      </c>
      <c r="D3121" s="30">
        <v>15</v>
      </c>
      <c r="E3121" s="30">
        <v>119</v>
      </c>
      <c r="F3121" s="30" t="s">
        <v>1189</v>
      </c>
      <c r="G3121" s="31"/>
      <c r="H3121" s="31" t="s">
        <v>13</v>
      </c>
      <c r="I3121" s="18" t="s">
        <v>1403</v>
      </c>
      <c r="J3121" s="32" t="str">
        <f>VLOOKUP(PANAJI!$I3121,Code2Loc,2,FALSE)</f>
        <v>NAGARGALI</v>
      </c>
    </row>
    <row r="3122" spans="1:10" ht="15.75" hidden="1" customHeight="1" x14ac:dyDescent="0.25">
      <c r="A3122" s="29" t="s">
        <v>2300</v>
      </c>
      <c r="B3122" s="30">
        <v>128</v>
      </c>
      <c r="C3122" s="30" t="s">
        <v>1404</v>
      </c>
      <c r="D3122" s="30">
        <v>16</v>
      </c>
      <c r="E3122" s="30">
        <v>121</v>
      </c>
      <c r="F3122" s="30" t="s">
        <v>1189</v>
      </c>
      <c r="G3122" s="31"/>
      <c r="H3122" s="31" t="s">
        <v>13</v>
      </c>
      <c r="I3122" s="18" t="s">
        <v>1405</v>
      </c>
      <c r="J3122" s="32" t="str">
        <f>VLOOKUP(PANAJI!$I3122,Code2Loc,2,FALSE)</f>
        <v>TAVARKATTI</v>
      </c>
    </row>
    <row r="3123" spans="1:10" ht="15.75" hidden="1" customHeight="1" x14ac:dyDescent="0.25">
      <c r="A3123" s="29" t="s">
        <v>2300</v>
      </c>
      <c r="B3123" s="30">
        <v>128</v>
      </c>
      <c r="C3123" s="30" t="s">
        <v>1406</v>
      </c>
      <c r="D3123" s="30">
        <v>17</v>
      </c>
      <c r="E3123" s="30">
        <v>126</v>
      </c>
      <c r="F3123" s="30" t="s">
        <v>1189</v>
      </c>
      <c r="G3123" s="31"/>
      <c r="H3123" s="31" t="s">
        <v>13</v>
      </c>
      <c r="I3123" s="18" t="s">
        <v>1407</v>
      </c>
      <c r="J3123" s="32" t="str">
        <f>VLOOKUP(PANAJI!$I3123,Code2Loc,2,FALSE)</f>
        <v>GODHALI</v>
      </c>
    </row>
    <row r="3124" spans="1:10" ht="15.75" hidden="1" customHeight="1" x14ac:dyDescent="0.25">
      <c r="A3124" s="29" t="s">
        <v>2300</v>
      </c>
      <c r="B3124" s="30">
        <v>128</v>
      </c>
      <c r="C3124" s="30" t="s">
        <v>1408</v>
      </c>
      <c r="D3124" s="30">
        <v>18</v>
      </c>
      <c r="E3124" s="30">
        <v>129</v>
      </c>
      <c r="F3124" s="30" t="s">
        <v>1189</v>
      </c>
      <c r="G3124" s="31"/>
      <c r="H3124" s="31" t="s">
        <v>13</v>
      </c>
      <c r="I3124" s="18" t="s">
        <v>1409</v>
      </c>
      <c r="J3124" s="32" t="str">
        <f>VLOOKUP(PANAJI!$I3124,Code2Loc,2,FALSE)</f>
        <v>ALNAVAR</v>
      </c>
    </row>
    <row r="3125" spans="1:10" ht="15.75" hidden="1" customHeight="1" x14ac:dyDescent="0.25">
      <c r="A3125" s="29" t="s">
        <v>2300</v>
      </c>
      <c r="B3125" s="30">
        <v>128</v>
      </c>
      <c r="C3125" s="30" t="s">
        <v>1410</v>
      </c>
      <c r="D3125" s="30">
        <v>19</v>
      </c>
      <c r="E3125" s="30">
        <v>175</v>
      </c>
      <c r="F3125" s="30" t="s">
        <v>1189</v>
      </c>
      <c r="G3125" s="31"/>
      <c r="H3125" s="31" t="s">
        <v>13</v>
      </c>
      <c r="I3125" s="18" t="s">
        <v>1411</v>
      </c>
      <c r="J3125" s="32" t="str">
        <f>VLOOKUP(PANAJI!$I3125,Code2Loc,2,FALSE)</f>
        <v>DHARWAD</v>
      </c>
    </row>
    <row r="3126" spans="1:10" ht="15.75" hidden="1" customHeight="1" x14ac:dyDescent="0.25">
      <c r="A3126" s="29" t="s">
        <v>2300</v>
      </c>
      <c r="B3126" s="30">
        <v>128</v>
      </c>
      <c r="C3126" s="30" t="s">
        <v>1412</v>
      </c>
      <c r="D3126" s="30">
        <v>20</v>
      </c>
      <c r="E3126" s="30">
        <v>194</v>
      </c>
      <c r="F3126" s="30" t="s">
        <v>1189</v>
      </c>
      <c r="G3126" s="31"/>
      <c r="H3126" s="31" t="s">
        <v>13</v>
      </c>
      <c r="I3126" s="18" t="s">
        <v>1413</v>
      </c>
      <c r="J3126" s="32" t="str">
        <f>VLOOKUP(PANAJI!$I3126,Code2Loc,2,FALSE)</f>
        <v>HUBALI</v>
      </c>
    </row>
    <row r="3127" spans="1:10" ht="15.75" hidden="1" customHeight="1" x14ac:dyDescent="0.25">
      <c r="A3127" s="29" t="s">
        <v>2300</v>
      </c>
      <c r="B3127" s="30">
        <v>128</v>
      </c>
      <c r="C3127" s="30" t="s">
        <v>2301</v>
      </c>
      <c r="D3127" s="30">
        <v>21</v>
      </c>
      <c r="E3127" s="30">
        <v>237</v>
      </c>
      <c r="F3127" s="30" t="s">
        <v>1189</v>
      </c>
      <c r="G3127" s="31"/>
      <c r="H3127" s="31" t="s">
        <v>13</v>
      </c>
      <c r="I3127" s="18" t="s">
        <v>2302</v>
      </c>
      <c r="J3127" s="32" t="str">
        <f>VLOOKUP(PANAJI!$I3127,Code2Loc,2,FALSE)</f>
        <v>ANNIGERI</v>
      </c>
    </row>
    <row r="3128" spans="1:10" ht="15.75" hidden="1" customHeight="1" x14ac:dyDescent="0.25">
      <c r="A3128" s="29" t="s">
        <v>2300</v>
      </c>
      <c r="B3128" s="30">
        <v>128</v>
      </c>
      <c r="C3128" s="30" t="s">
        <v>2303</v>
      </c>
      <c r="D3128" s="30">
        <v>22</v>
      </c>
      <c r="E3128" s="30">
        <v>261</v>
      </c>
      <c r="F3128" s="30" t="s">
        <v>1189</v>
      </c>
      <c r="G3128" s="31"/>
      <c r="H3128" s="31" t="s">
        <v>13</v>
      </c>
      <c r="I3128" s="18" t="s">
        <v>2304</v>
      </c>
      <c r="J3128" s="32" t="str">
        <f>VLOOKUP(PANAJI!$I3128,Code2Loc,2,FALSE)</f>
        <v>GADAG</v>
      </c>
    </row>
    <row r="3129" spans="1:10" ht="15.75" hidden="1" customHeight="1" x14ac:dyDescent="0.25">
      <c r="A3129" s="29" t="s">
        <v>2300</v>
      </c>
      <c r="B3129" s="30">
        <v>128</v>
      </c>
      <c r="C3129" s="30" t="s">
        <v>2305</v>
      </c>
      <c r="D3129" s="30">
        <v>23</v>
      </c>
      <c r="E3129" s="30">
        <v>291</v>
      </c>
      <c r="F3129" s="30" t="s">
        <v>1189</v>
      </c>
      <c r="G3129" s="31"/>
      <c r="H3129" s="31" t="s">
        <v>13</v>
      </c>
      <c r="I3129" s="18" t="s">
        <v>2306</v>
      </c>
      <c r="J3129" s="32" t="str">
        <f>VLOOKUP(PANAJI!$I3129,Code2Loc,2,FALSE)</f>
        <v>BANNIKOPPA</v>
      </c>
    </row>
    <row r="3130" spans="1:10" ht="15.75" hidden="1" customHeight="1" x14ac:dyDescent="0.25">
      <c r="A3130" s="29" t="s">
        <v>2300</v>
      </c>
      <c r="B3130" s="30">
        <v>128</v>
      </c>
      <c r="C3130" s="30" t="s">
        <v>2307</v>
      </c>
      <c r="D3130" s="30">
        <v>24</v>
      </c>
      <c r="E3130" s="30">
        <v>297</v>
      </c>
      <c r="F3130" s="30" t="s">
        <v>1189</v>
      </c>
      <c r="G3130" s="31"/>
      <c r="H3130" s="31" t="s">
        <v>13</v>
      </c>
      <c r="I3130" s="18" t="s">
        <v>2308</v>
      </c>
      <c r="J3130" s="32" t="str">
        <f>VLOOKUP(PANAJI!$I3130,Code2Loc,2,FALSE)</f>
        <v>TARKAL</v>
      </c>
    </row>
    <row r="3131" spans="1:10" ht="15.75" hidden="1" customHeight="1" x14ac:dyDescent="0.25">
      <c r="A3131" s="29" t="s">
        <v>2300</v>
      </c>
      <c r="B3131" s="30">
        <v>128</v>
      </c>
      <c r="C3131" s="30" t="s">
        <v>2309</v>
      </c>
      <c r="D3131" s="30">
        <v>25</v>
      </c>
      <c r="E3131" s="30">
        <v>303</v>
      </c>
      <c r="F3131" s="30" t="s">
        <v>1189</v>
      </c>
      <c r="G3131" s="31"/>
      <c r="H3131" s="31" t="s">
        <v>13</v>
      </c>
      <c r="I3131" s="18" t="s">
        <v>2310</v>
      </c>
      <c r="J3131" s="32" t="str">
        <f>VLOOKUP(PANAJI!$I3131,Code2Loc,2,FALSE)</f>
        <v>BANAPUR</v>
      </c>
    </row>
    <row r="3132" spans="1:10" ht="15.75" hidden="1" customHeight="1" x14ac:dyDescent="0.25">
      <c r="A3132" s="29" t="s">
        <v>2300</v>
      </c>
      <c r="B3132" s="30">
        <v>128</v>
      </c>
      <c r="C3132" s="30" t="s">
        <v>2311</v>
      </c>
      <c r="D3132" s="30">
        <v>26</v>
      </c>
      <c r="E3132" s="30">
        <v>319</v>
      </c>
      <c r="F3132" s="30" t="s">
        <v>1189</v>
      </c>
      <c r="G3132" s="31"/>
      <c r="H3132" s="31" t="s">
        <v>13</v>
      </c>
      <c r="I3132" s="18" t="s">
        <v>2312</v>
      </c>
      <c r="J3132" s="32" t="str">
        <f>VLOOKUP(PANAJI!$I3132,Code2Loc,2,FALSE)</f>
        <v>KOPPAL</v>
      </c>
    </row>
    <row r="3133" spans="1:10" ht="15.75" hidden="1" customHeight="1" x14ac:dyDescent="0.25">
      <c r="A3133" s="29" t="s">
        <v>2300</v>
      </c>
      <c r="B3133" s="30">
        <v>128</v>
      </c>
      <c r="C3133" s="30" t="s">
        <v>2313</v>
      </c>
      <c r="D3133" s="30">
        <v>27</v>
      </c>
      <c r="E3133" s="30">
        <v>327</v>
      </c>
      <c r="F3133" s="30" t="s">
        <v>1189</v>
      </c>
      <c r="G3133" s="31"/>
      <c r="H3133" s="31" t="s">
        <v>13</v>
      </c>
      <c r="I3133" s="18" t="s">
        <v>2314</v>
      </c>
      <c r="J3133" s="32" t="str">
        <f>VLOOKUP(PANAJI!$I3133,Code2Loc,2,FALSE)</f>
        <v>GINGERA</v>
      </c>
    </row>
    <row r="3134" spans="1:10" ht="15.75" hidden="1" customHeight="1" x14ac:dyDescent="0.25">
      <c r="A3134" s="29" t="s">
        <v>2300</v>
      </c>
      <c r="B3134" s="30">
        <v>128</v>
      </c>
      <c r="C3134" s="30" t="s">
        <v>2315</v>
      </c>
      <c r="D3134" s="30">
        <v>28</v>
      </c>
      <c r="E3134" s="30">
        <v>349</v>
      </c>
      <c r="F3134" s="30" t="s">
        <v>1189</v>
      </c>
      <c r="G3134" s="31"/>
      <c r="H3134" s="31" t="s">
        <v>13</v>
      </c>
      <c r="I3134" s="18" t="s">
        <v>2316</v>
      </c>
      <c r="J3134" s="32" t="str">
        <f>VLOOKUP(PANAJI!$I3134,Code2Loc,2,FALSE)</f>
        <v>T.B.DAM</v>
      </c>
    </row>
    <row r="3135" spans="1:10" ht="15.75" hidden="1" customHeight="1" x14ac:dyDescent="0.25">
      <c r="A3135" s="29" t="s">
        <v>2300</v>
      </c>
      <c r="B3135" s="30">
        <v>128</v>
      </c>
      <c r="C3135" s="30" t="s">
        <v>2317</v>
      </c>
      <c r="D3135" s="30">
        <v>29</v>
      </c>
      <c r="E3135" s="30">
        <v>355</v>
      </c>
      <c r="F3135" s="30" t="s">
        <v>1189</v>
      </c>
      <c r="G3135" s="31"/>
      <c r="H3135" s="31" t="s">
        <v>13</v>
      </c>
      <c r="I3135" s="18" t="s">
        <v>2318</v>
      </c>
      <c r="J3135" s="32" t="str">
        <f>VLOOKUP(PANAJI!$I3135,Code2Loc,2,FALSE)</f>
        <v>HOSPET</v>
      </c>
    </row>
    <row r="3136" spans="1:10" ht="15.75" hidden="1" customHeight="1" x14ac:dyDescent="0.25">
      <c r="A3136" s="29" t="s">
        <v>2319</v>
      </c>
      <c r="B3136" s="30">
        <v>129</v>
      </c>
      <c r="C3136" s="30" t="s">
        <v>11</v>
      </c>
      <c r="D3136" s="30">
        <v>1</v>
      </c>
      <c r="E3136" s="30">
        <v>0</v>
      </c>
      <c r="F3136" s="30" t="s">
        <v>1189</v>
      </c>
      <c r="G3136" s="31"/>
      <c r="H3136" s="31" t="s">
        <v>13</v>
      </c>
      <c r="I3136" s="18" t="s">
        <v>14</v>
      </c>
      <c r="J3136" s="32" t="str">
        <f>VLOOKUP(PANAJI!$I3136,Code2Loc,2,FALSE)</f>
        <v>PANAJI</v>
      </c>
    </row>
    <row r="3137" spans="1:10" ht="15.75" hidden="1" customHeight="1" x14ac:dyDescent="0.25">
      <c r="A3137" s="29" t="s">
        <v>2319</v>
      </c>
      <c r="B3137" s="30">
        <v>129</v>
      </c>
      <c r="C3137" s="30" t="s">
        <v>15</v>
      </c>
      <c r="D3137" s="30">
        <v>2</v>
      </c>
      <c r="E3137" s="30">
        <v>3</v>
      </c>
      <c r="F3137" s="30" t="s">
        <v>1189</v>
      </c>
      <c r="G3137" s="31"/>
      <c r="H3137" s="31" t="s">
        <v>13</v>
      </c>
      <c r="I3137" s="18" t="s">
        <v>16</v>
      </c>
      <c r="J3137" s="32" t="str">
        <f>VLOOKUP(PANAJI!$I3137,Code2Loc,2,FALSE)</f>
        <v>ST. CRUZ X</v>
      </c>
    </row>
    <row r="3138" spans="1:10" ht="15.75" hidden="1" customHeight="1" x14ac:dyDescent="0.25">
      <c r="A3138" s="29" t="s">
        <v>2319</v>
      </c>
      <c r="B3138" s="30">
        <v>129</v>
      </c>
      <c r="C3138" s="30" t="s">
        <v>17</v>
      </c>
      <c r="D3138" s="30">
        <v>3</v>
      </c>
      <c r="E3138" s="30">
        <v>4</v>
      </c>
      <c r="F3138" s="30" t="s">
        <v>1189</v>
      </c>
      <c r="G3138" s="31"/>
      <c r="H3138" s="31" t="s">
        <v>13</v>
      </c>
      <c r="I3138" s="18" t="s">
        <v>18</v>
      </c>
      <c r="J3138" s="32" t="str">
        <f>VLOOKUP(PANAJI!$I3138,Code2Loc,2,FALSE)</f>
        <v>BAMBOLI GMC</v>
      </c>
    </row>
    <row r="3139" spans="1:10" ht="15.75" hidden="1" customHeight="1" x14ac:dyDescent="0.25">
      <c r="A3139" s="29" t="s">
        <v>2319</v>
      </c>
      <c r="B3139" s="30">
        <v>129</v>
      </c>
      <c r="C3139" s="30" t="s">
        <v>19</v>
      </c>
      <c r="D3139" s="30">
        <v>4</v>
      </c>
      <c r="E3139" s="30">
        <v>6</v>
      </c>
      <c r="F3139" s="30" t="s">
        <v>1189</v>
      </c>
      <c r="G3139" s="31"/>
      <c r="H3139" s="31" t="s">
        <v>13</v>
      </c>
      <c r="I3139" s="18" t="s">
        <v>20</v>
      </c>
      <c r="J3139" s="32" t="str">
        <f>VLOOKUP(PANAJI!$I3139,Code2Loc,2,FALSE)</f>
        <v>BAMBOLI W/S</v>
      </c>
    </row>
    <row r="3140" spans="1:10" ht="15.75" hidden="1" customHeight="1" x14ac:dyDescent="0.25">
      <c r="A3140" s="29" t="s">
        <v>2319</v>
      </c>
      <c r="B3140" s="30">
        <v>129</v>
      </c>
      <c r="C3140" s="30" t="s">
        <v>21</v>
      </c>
      <c r="D3140" s="30">
        <v>5</v>
      </c>
      <c r="E3140" s="30">
        <v>8</v>
      </c>
      <c r="F3140" s="30" t="s">
        <v>1189</v>
      </c>
      <c r="G3140" s="31"/>
      <c r="H3140" s="31" t="s">
        <v>13</v>
      </c>
      <c r="I3140" s="18" t="s">
        <v>22</v>
      </c>
      <c r="J3140" s="32" t="str">
        <f>VLOOKUP(PANAJI!$I3140,Code2Loc,2,FALSE)</f>
        <v>SIRDON/ZUAR</v>
      </c>
    </row>
    <row r="3141" spans="1:10" ht="15.75" hidden="1" customHeight="1" x14ac:dyDescent="0.25">
      <c r="A3141" s="29" t="s">
        <v>2319</v>
      </c>
      <c r="B3141" s="30">
        <v>129</v>
      </c>
      <c r="C3141" s="30" t="s">
        <v>23</v>
      </c>
      <c r="D3141" s="30">
        <v>6</v>
      </c>
      <c r="E3141" s="30">
        <v>10</v>
      </c>
      <c r="F3141" s="30" t="s">
        <v>1189</v>
      </c>
      <c r="G3141" s="31"/>
      <c r="H3141" s="31" t="s">
        <v>13</v>
      </c>
      <c r="I3141" s="18" t="s">
        <v>24</v>
      </c>
      <c r="J3141" s="32" t="str">
        <f>VLOOKUP(PANAJI!$I3141,Code2Loc,2,FALSE)</f>
        <v>GOA VELHA</v>
      </c>
    </row>
    <row r="3142" spans="1:10" ht="15.75" hidden="1" customHeight="1" x14ac:dyDescent="0.25">
      <c r="A3142" s="29" t="s">
        <v>2319</v>
      </c>
      <c r="B3142" s="30">
        <v>129</v>
      </c>
      <c r="C3142" s="30" t="s">
        <v>25</v>
      </c>
      <c r="D3142" s="30">
        <v>7</v>
      </c>
      <c r="E3142" s="30">
        <v>12</v>
      </c>
      <c r="F3142" s="30" t="s">
        <v>1189</v>
      </c>
      <c r="G3142" s="31"/>
      <c r="H3142" s="31" t="s">
        <v>13</v>
      </c>
      <c r="I3142" s="18" t="s">
        <v>26</v>
      </c>
      <c r="J3142" s="32" t="str">
        <f>VLOOKUP(PANAJI!$I3142,Code2Loc,2,FALSE)</f>
        <v>PILLAR</v>
      </c>
    </row>
    <row r="3143" spans="1:10" ht="15.75" hidden="1" customHeight="1" x14ac:dyDescent="0.25">
      <c r="A3143" s="29" t="s">
        <v>2319</v>
      </c>
      <c r="B3143" s="30">
        <v>129</v>
      </c>
      <c r="C3143" s="30" t="s">
        <v>27</v>
      </c>
      <c r="D3143" s="30">
        <v>8</v>
      </c>
      <c r="E3143" s="30">
        <v>14</v>
      </c>
      <c r="F3143" s="30" t="s">
        <v>1189</v>
      </c>
      <c r="G3143" s="31"/>
      <c r="H3143" s="31" t="s">
        <v>13</v>
      </c>
      <c r="I3143" s="18" t="s">
        <v>28</v>
      </c>
      <c r="J3143" s="32" t="str">
        <f>VLOOKUP(PANAJI!$I3143,Code2Loc,2,FALSE)</f>
        <v>AGASSAIM</v>
      </c>
    </row>
    <row r="3144" spans="1:10" ht="15.75" hidden="1" customHeight="1" x14ac:dyDescent="0.25">
      <c r="A3144" s="29" t="s">
        <v>2319</v>
      </c>
      <c r="B3144" s="30">
        <v>129</v>
      </c>
      <c r="C3144" s="30" t="s">
        <v>29</v>
      </c>
      <c r="D3144" s="30">
        <v>9</v>
      </c>
      <c r="E3144" s="30">
        <v>16</v>
      </c>
      <c r="F3144" s="30" t="s">
        <v>1189</v>
      </c>
      <c r="G3144" s="31"/>
      <c r="H3144" s="31" t="s">
        <v>13</v>
      </c>
      <c r="I3144" s="18" t="s">
        <v>31</v>
      </c>
      <c r="J3144" s="32" t="str">
        <f>VLOOKUP(PANAJI!$I3144,Code2Loc,2,FALSE)</f>
        <v>CORTALIM</v>
      </c>
    </row>
    <row r="3145" spans="1:10" ht="15.75" hidden="1" customHeight="1" x14ac:dyDescent="0.25">
      <c r="A3145" s="29" t="s">
        <v>2319</v>
      </c>
      <c r="B3145" s="30">
        <v>129</v>
      </c>
      <c r="C3145" s="30" t="s">
        <v>32</v>
      </c>
      <c r="D3145" s="30">
        <v>10</v>
      </c>
      <c r="E3145" s="30">
        <v>18</v>
      </c>
      <c r="F3145" s="30" t="s">
        <v>1189</v>
      </c>
      <c r="G3145" s="31"/>
      <c r="H3145" s="31" t="s">
        <v>13</v>
      </c>
      <c r="I3145" s="18" t="s">
        <v>33</v>
      </c>
      <c r="J3145" s="32" t="str">
        <f>VLOOKUP(PANAJI!$I3145,Code2Loc,2,FALSE)</f>
        <v>PAJENTAR</v>
      </c>
    </row>
    <row r="3146" spans="1:10" ht="15.75" hidden="1" customHeight="1" x14ac:dyDescent="0.25">
      <c r="A3146" s="29" t="s">
        <v>2319</v>
      </c>
      <c r="B3146" s="30">
        <v>129</v>
      </c>
      <c r="C3146" s="30" t="s">
        <v>34</v>
      </c>
      <c r="D3146" s="30">
        <v>11</v>
      </c>
      <c r="E3146" s="30">
        <v>19</v>
      </c>
      <c r="F3146" s="30" t="s">
        <v>1189</v>
      </c>
      <c r="G3146" s="31"/>
      <c r="H3146" s="31" t="s">
        <v>13</v>
      </c>
      <c r="I3146" s="18" t="s">
        <v>35</v>
      </c>
      <c r="J3146" s="32" t="str">
        <f>VLOOKUP(PANAJI!$I3146,Code2Loc,2,FALSE)</f>
        <v>KSRL/BRLA X</v>
      </c>
    </row>
    <row r="3147" spans="1:10" ht="15.75" hidden="1" customHeight="1" x14ac:dyDescent="0.25">
      <c r="A3147" s="29" t="s">
        <v>2319</v>
      </c>
      <c r="B3147" s="30">
        <v>129</v>
      </c>
      <c r="C3147" s="30" t="s">
        <v>36</v>
      </c>
      <c r="D3147" s="30">
        <v>12</v>
      </c>
      <c r="E3147" s="30">
        <v>20</v>
      </c>
      <c r="F3147" s="30" t="s">
        <v>1189</v>
      </c>
      <c r="G3147" s="31"/>
      <c r="H3147" s="31" t="s">
        <v>13</v>
      </c>
      <c r="I3147" s="18" t="s">
        <v>37</v>
      </c>
      <c r="J3147" s="32" t="str">
        <f>VLOOKUP(PANAJI!$I3147,Code2Loc,2,FALSE)</f>
        <v>TITAN</v>
      </c>
    </row>
    <row r="3148" spans="1:10" ht="15.75" hidden="1" customHeight="1" x14ac:dyDescent="0.25">
      <c r="A3148" s="29" t="s">
        <v>2319</v>
      </c>
      <c r="B3148" s="30">
        <v>129</v>
      </c>
      <c r="C3148" s="30" t="s">
        <v>38</v>
      </c>
      <c r="D3148" s="30">
        <v>13</v>
      </c>
      <c r="E3148" s="30">
        <v>21</v>
      </c>
      <c r="F3148" s="30" t="s">
        <v>1189</v>
      </c>
      <c r="G3148" s="31"/>
      <c r="H3148" s="31" t="s">
        <v>13</v>
      </c>
      <c r="I3148" s="18" t="s">
        <v>39</v>
      </c>
      <c r="J3148" s="32" t="str">
        <f>VLOOKUP(PANAJI!$I3148,Code2Loc,2,FALSE)</f>
        <v>PIRNI</v>
      </c>
    </row>
    <row r="3149" spans="1:10" ht="15.75" hidden="1" customHeight="1" x14ac:dyDescent="0.25">
      <c r="A3149" s="29" t="s">
        <v>2319</v>
      </c>
      <c r="B3149" s="30">
        <v>129</v>
      </c>
      <c r="C3149" s="30" t="s">
        <v>40</v>
      </c>
      <c r="D3149" s="30">
        <v>14</v>
      </c>
      <c r="E3149" s="30">
        <v>23</v>
      </c>
      <c r="F3149" s="30" t="s">
        <v>1189</v>
      </c>
      <c r="G3149" s="31"/>
      <c r="H3149" s="31" t="s">
        <v>13</v>
      </c>
      <c r="I3149" s="18" t="s">
        <v>41</v>
      </c>
      <c r="J3149" s="32" t="str">
        <f>VLOOKUP(PANAJI!$I3149,Code2Loc,2,FALSE)</f>
        <v>VERNA</v>
      </c>
    </row>
    <row r="3150" spans="1:10" ht="15.75" hidden="1" customHeight="1" x14ac:dyDescent="0.25">
      <c r="A3150" s="29" t="s">
        <v>2319</v>
      </c>
      <c r="B3150" s="30">
        <v>129</v>
      </c>
      <c r="C3150" s="30" t="s">
        <v>42</v>
      </c>
      <c r="D3150" s="30">
        <v>15</v>
      </c>
      <c r="E3150" s="30">
        <v>24</v>
      </c>
      <c r="F3150" s="30" t="s">
        <v>1189</v>
      </c>
      <c r="G3150" s="31"/>
      <c r="H3150" s="31" t="s">
        <v>13</v>
      </c>
      <c r="I3150" s="18" t="s">
        <v>43</v>
      </c>
      <c r="J3150" s="32" t="str">
        <f>VLOOKUP(PANAJI!$I3150,Code2Loc,2,FALSE)</f>
        <v>SONAULIM</v>
      </c>
    </row>
    <row r="3151" spans="1:10" ht="15.75" hidden="1" customHeight="1" x14ac:dyDescent="0.25">
      <c r="A3151" s="29" t="s">
        <v>2319</v>
      </c>
      <c r="B3151" s="30">
        <v>129</v>
      </c>
      <c r="C3151" s="30" t="s">
        <v>44</v>
      </c>
      <c r="D3151" s="30">
        <v>16</v>
      </c>
      <c r="E3151" s="30">
        <v>25</v>
      </c>
      <c r="F3151" s="30" t="s">
        <v>1189</v>
      </c>
      <c r="G3151" s="31"/>
      <c r="H3151" s="31" t="s">
        <v>13</v>
      </c>
      <c r="I3151" s="18" t="s">
        <v>45</v>
      </c>
      <c r="J3151" s="32" t="str">
        <f>VLOOKUP(PANAJI!$I3151,Code2Loc,2,FALSE)</f>
        <v>AGNEL ASHRM</v>
      </c>
    </row>
    <row r="3152" spans="1:10" ht="15.75" hidden="1" customHeight="1" x14ac:dyDescent="0.25">
      <c r="A3152" s="29" t="s">
        <v>2319</v>
      </c>
      <c r="B3152" s="30">
        <v>129</v>
      </c>
      <c r="C3152" s="30" t="s">
        <v>46</v>
      </c>
      <c r="D3152" s="30">
        <v>17</v>
      </c>
      <c r="E3152" s="30">
        <v>27</v>
      </c>
      <c r="F3152" s="30" t="s">
        <v>1189</v>
      </c>
      <c r="G3152" s="31"/>
      <c r="H3152" s="31" t="s">
        <v>13</v>
      </c>
      <c r="I3152" s="18" t="s">
        <v>47</v>
      </c>
      <c r="J3152" s="32" t="str">
        <f>VLOOKUP(PANAJI!$I3152,Code2Loc,2,FALSE)</f>
        <v>RUMDER</v>
      </c>
    </row>
    <row r="3153" spans="1:10" ht="15.75" hidden="1" customHeight="1" x14ac:dyDescent="0.25">
      <c r="A3153" s="29" t="s">
        <v>2319</v>
      </c>
      <c r="B3153" s="30">
        <v>129</v>
      </c>
      <c r="C3153" s="30" t="s">
        <v>48</v>
      </c>
      <c r="D3153" s="30">
        <v>18</v>
      </c>
      <c r="E3153" s="30">
        <v>28</v>
      </c>
      <c r="F3153" s="30" t="s">
        <v>1189</v>
      </c>
      <c r="G3153" s="31"/>
      <c r="H3153" s="31" t="s">
        <v>13</v>
      </c>
      <c r="I3153" s="18" t="s">
        <v>49</v>
      </c>
      <c r="J3153" s="32" t="str">
        <f>VLOOKUP(PANAJI!$I3153,Code2Loc,2,FALSE)</f>
        <v>NUVEM</v>
      </c>
    </row>
    <row r="3154" spans="1:10" ht="15.75" hidden="1" customHeight="1" x14ac:dyDescent="0.25">
      <c r="A3154" s="29" t="s">
        <v>2319</v>
      </c>
      <c r="B3154" s="30">
        <v>129</v>
      </c>
      <c r="C3154" s="30" t="s">
        <v>50</v>
      </c>
      <c r="D3154" s="30">
        <v>19</v>
      </c>
      <c r="E3154" s="30">
        <v>31</v>
      </c>
      <c r="F3154" s="30" t="s">
        <v>1189</v>
      </c>
      <c r="G3154" s="31"/>
      <c r="H3154" s="31" t="s">
        <v>13</v>
      </c>
      <c r="I3154" s="18" t="s">
        <v>51</v>
      </c>
      <c r="J3154" s="32" t="str">
        <f>VLOOKUP(PANAJI!$I3154,Code2Loc,2,FALSE)</f>
        <v>MARGAO</v>
      </c>
    </row>
    <row r="3155" spans="1:10" ht="15.75" hidden="1" customHeight="1" x14ac:dyDescent="0.25">
      <c r="A3155" s="29" t="s">
        <v>2319</v>
      </c>
      <c r="B3155" s="30">
        <v>129</v>
      </c>
      <c r="C3155" s="30" t="s">
        <v>1112</v>
      </c>
      <c r="D3155" s="30">
        <v>20</v>
      </c>
      <c r="E3155" s="30">
        <v>33</v>
      </c>
      <c r="F3155" s="30" t="s">
        <v>1189</v>
      </c>
      <c r="G3155" s="31"/>
      <c r="H3155" s="31" t="s">
        <v>13</v>
      </c>
      <c r="I3155" s="18" t="s">
        <v>1113</v>
      </c>
      <c r="J3155" s="32" t="str">
        <f>VLOOKUP(PANAJI!$I3155,Code2Loc,2,FALSE)</f>
        <v>MARGAO MKT</v>
      </c>
    </row>
    <row r="3156" spans="1:10" ht="15.75" hidden="1" customHeight="1" x14ac:dyDescent="0.25">
      <c r="A3156" s="29" t="s">
        <v>2319</v>
      </c>
      <c r="B3156" s="30">
        <v>129</v>
      </c>
      <c r="C3156" s="30" t="s">
        <v>1114</v>
      </c>
      <c r="D3156" s="30">
        <v>21</v>
      </c>
      <c r="E3156" s="30">
        <v>35</v>
      </c>
      <c r="F3156" s="30" t="s">
        <v>1189</v>
      </c>
      <c r="G3156" s="31"/>
      <c r="H3156" s="31" t="s">
        <v>13</v>
      </c>
      <c r="I3156" s="18" t="s">
        <v>1115</v>
      </c>
      <c r="J3156" s="32" t="str">
        <f>VLOOKUP(PANAJI!$I3156,Code2Loc,2,FALSE)</f>
        <v>NAVELIM</v>
      </c>
    </row>
    <row r="3157" spans="1:10" ht="15.75" hidden="1" customHeight="1" x14ac:dyDescent="0.25">
      <c r="A3157" s="29" t="s">
        <v>2319</v>
      </c>
      <c r="B3157" s="30">
        <v>129</v>
      </c>
      <c r="C3157" s="30" t="s">
        <v>1116</v>
      </c>
      <c r="D3157" s="30">
        <v>22</v>
      </c>
      <c r="E3157" s="30">
        <v>36</v>
      </c>
      <c r="F3157" s="30" t="s">
        <v>1189</v>
      </c>
      <c r="G3157" s="31"/>
      <c r="H3157" s="31" t="s">
        <v>13</v>
      </c>
      <c r="I3157" s="18" t="s">
        <v>1117</v>
      </c>
      <c r="J3157" s="32" t="str">
        <f>VLOOKUP(PANAJI!$I3157,Code2Loc,2,FALSE)</f>
        <v>DHARMAPUR</v>
      </c>
    </row>
    <row r="3158" spans="1:10" ht="15.75" hidden="1" customHeight="1" x14ac:dyDescent="0.25">
      <c r="A3158" s="29" t="s">
        <v>2319</v>
      </c>
      <c r="B3158" s="30">
        <v>129</v>
      </c>
      <c r="C3158" s="30" t="s">
        <v>1118</v>
      </c>
      <c r="D3158" s="30">
        <v>23</v>
      </c>
      <c r="E3158" s="30">
        <v>38</v>
      </c>
      <c r="F3158" s="30" t="s">
        <v>1189</v>
      </c>
      <c r="G3158" s="31"/>
      <c r="H3158" s="31" t="s">
        <v>13</v>
      </c>
      <c r="I3158" s="18" t="s">
        <v>1119</v>
      </c>
      <c r="J3158" s="32" t="str">
        <f>VLOOKUP(PANAJI!$I3158,Code2Loc,2,FALSE)</f>
        <v>CHINCHINI X</v>
      </c>
    </row>
    <row r="3159" spans="1:10" ht="15.75" hidden="1" customHeight="1" x14ac:dyDescent="0.25">
      <c r="A3159" s="29" t="s">
        <v>2319</v>
      </c>
      <c r="B3159" s="30">
        <v>129</v>
      </c>
      <c r="C3159" s="30" t="s">
        <v>2320</v>
      </c>
      <c r="D3159" s="30">
        <v>24</v>
      </c>
      <c r="E3159" s="30">
        <v>39</v>
      </c>
      <c r="F3159" s="30" t="s">
        <v>1189</v>
      </c>
      <c r="G3159" s="31"/>
      <c r="H3159" s="31" t="s">
        <v>13</v>
      </c>
      <c r="I3159" s="18" t="s">
        <v>2321</v>
      </c>
      <c r="J3159" s="32" t="str">
        <f>VLOOKUP(PANAJI!$I3159,Code2Loc,2,FALSE)</f>
        <v>DANDEWADI</v>
      </c>
    </row>
    <row r="3160" spans="1:10" ht="15.75" hidden="1" customHeight="1" x14ac:dyDescent="0.25">
      <c r="A3160" s="29" t="s">
        <v>2319</v>
      </c>
      <c r="B3160" s="30">
        <v>129</v>
      </c>
      <c r="C3160" s="30" t="s">
        <v>2322</v>
      </c>
      <c r="D3160" s="30">
        <v>25</v>
      </c>
      <c r="E3160" s="30">
        <v>42</v>
      </c>
      <c r="F3160" s="30" t="s">
        <v>1189</v>
      </c>
      <c r="G3160" s="31"/>
      <c r="H3160" s="31" t="s">
        <v>13</v>
      </c>
      <c r="I3160" s="18" t="s">
        <v>2323</v>
      </c>
      <c r="J3160" s="32" t="str">
        <f>VLOOKUP(PANAJI!$I3160,Code2Loc,2,FALSE)</f>
        <v>PAZARKHAN</v>
      </c>
    </row>
    <row r="3161" spans="1:10" ht="15.75" hidden="1" customHeight="1" x14ac:dyDescent="0.25">
      <c r="A3161" s="29" t="s">
        <v>2319</v>
      </c>
      <c r="B3161" s="30">
        <v>129</v>
      </c>
      <c r="C3161" s="30" t="s">
        <v>1415</v>
      </c>
      <c r="D3161" s="30">
        <v>26</v>
      </c>
      <c r="E3161" s="30">
        <v>45</v>
      </c>
      <c r="F3161" s="30" t="s">
        <v>1189</v>
      </c>
      <c r="G3161" s="31"/>
      <c r="H3161" s="31" t="s">
        <v>13</v>
      </c>
      <c r="I3161" s="18" t="s">
        <v>1416</v>
      </c>
      <c r="J3161" s="32" t="str">
        <f>VLOOKUP(PANAJI!$I3161,Code2Loc,2,FALSE)</f>
        <v>CUNCOLIM</v>
      </c>
    </row>
    <row r="3162" spans="1:10" ht="15.75" hidden="1" customHeight="1" x14ac:dyDescent="0.25">
      <c r="A3162" s="29" t="s">
        <v>2319</v>
      </c>
      <c r="B3162" s="30">
        <v>129</v>
      </c>
      <c r="C3162" s="30" t="s">
        <v>2324</v>
      </c>
      <c r="D3162" s="30">
        <v>27</v>
      </c>
      <c r="E3162" s="30">
        <v>46</v>
      </c>
      <c r="F3162" s="30" t="s">
        <v>1189</v>
      </c>
      <c r="G3162" s="31"/>
      <c r="H3162" s="31" t="s">
        <v>13</v>
      </c>
      <c r="I3162" s="18" t="s">
        <v>2325</v>
      </c>
      <c r="J3162" s="32" t="str">
        <f>VLOOKUP(PANAJI!$I3162,Code2Loc,2,FALSE)</f>
        <v>DEMANI</v>
      </c>
    </row>
    <row r="3163" spans="1:10" ht="15.75" hidden="1" customHeight="1" x14ac:dyDescent="0.25">
      <c r="A3163" s="29" t="s">
        <v>2319</v>
      </c>
      <c r="B3163" s="30">
        <v>129</v>
      </c>
      <c r="C3163" s="30" t="s">
        <v>2116</v>
      </c>
      <c r="D3163" s="30">
        <v>28</v>
      </c>
      <c r="E3163" s="30">
        <v>48</v>
      </c>
      <c r="F3163" s="30" t="s">
        <v>1189</v>
      </c>
      <c r="G3163" s="31"/>
      <c r="H3163" s="31" t="s">
        <v>13</v>
      </c>
      <c r="I3163" s="18" t="s">
        <v>2117</v>
      </c>
      <c r="J3163" s="32" t="str">
        <f>VLOOKUP(PANAJI!$I3163,Code2Loc,2,FALSE)</f>
        <v>BALLI</v>
      </c>
    </row>
    <row r="3164" spans="1:10" ht="15.75" hidden="1" customHeight="1" x14ac:dyDescent="0.25">
      <c r="A3164" s="29" t="s">
        <v>2319</v>
      </c>
      <c r="B3164" s="30">
        <v>129</v>
      </c>
      <c r="C3164" s="30" t="s">
        <v>2326</v>
      </c>
      <c r="D3164" s="30">
        <v>29</v>
      </c>
      <c r="E3164" s="30">
        <v>51</v>
      </c>
      <c r="F3164" s="30" t="s">
        <v>1189</v>
      </c>
      <c r="G3164" s="31"/>
      <c r="H3164" s="31" t="s">
        <v>13</v>
      </c>
      <c r="I3164" s="18" t="s">
        <v>2327</v>
      </c>
      <c r="J3164" s="32" t="str">
        <f>VLOOKUP(PANAJI!$I3164,Code2Loc,2,FALSE)</f>
        <v>BENODE</v>
      </c>
    </row>
    <row r="3165" spans="1:10" ht="15.75" hidden="1" customHeight="1" x14ac:dyDescent="0.25">
      <c r="A3165" s="29" t="s">
        <v>2319</v>
      </c>
      <c r="B3165" s="30">
        <v>129</v>
      </c>
      <c r="C3165" s="30" t="s">
        <v>2328</v>
      </c>
      <c r="D3165" s="30">
        <v>30</v>
      </c>
      <c r="E3165" s="30">
        <v>53</v>
      </c>
      <c r="F3165" s="30" t="s">
        <v>1189</v>
      </c>
      <c r="G3165" s="31"/>
      <c r="H3165" s="31" t="s">
        <v>13</v>
      </c>
      <c r="I3165" s="18" t="s">
        <v>2329</v>
      </c>
      <c r="J3165" s="32" t="str">
        <f>VLOOKUP(PANAJI!$I3165,Code2Loc,2,FALSE)</f>
        <v>GODEWAL</v>
      </c>
    </row>
    <row r="3166" spans="1:10" ht="15.75" hidden="1" customHeight="1" x14ac:dyDescent="0.25">
      <c r="A3166" s="29" t="s">
        <v>2319</v>
      </c>
      <c r="B3166" s="30">
        <v>129</v>
      </c>
      <c r="C3166" s="30" t="s">
        <v>2330</v>
      </c>
      <c r="D3166" s="30">
        <v>31</v>
      </c>
      <c r="E3166" s="30">
        <v>55</v>
      </c>
      <c r="F3166" s="30" t="s">
        <v>1189</v>
      </c>
      <c r="G3166" s="31"/>
      <c r="H3166" s="31" t="s">
        <v>13</v>
      </c>
      <c r="I3166" s="18" t="s">
        <v>2331</v>
      </c>
      <c r="J3166" s="32" t="str">
        <f>VLOOKUP(PANAJI!$I3166,Code2Loc,2,FALSE)</f>
        <v>PADDI</v>
      </c>
    </row>
    <row r="3167" spans="1:10" ht="15.75" hidden="1" customHeight="1" x14ac:dyDescent="0.25">
      <c r="A3167" s="29" t="s">
        <v>2319</v>
      </c>
      <c r="B3167" s="30">
        <v>129</v>
      </c>
      <c r="C3167" s="30" t="s">
        <v>2332</v>
      </c>
      <c r="D3167" s="30">
        <v>32</v>
      </c>
      <c r="E3167" s="30">
        <v>57</v>
      </c>
      <c r="F3167" s="30" t="s">
        <v>1189</v>
      </c>
      <c r="G3167" s="31"/>
      <c r="H3167" s="31" t="s">
        <v>13</v>
      </c>
      <c r="I3167" s="18" t="s">
        <v>2333</v>
      </c>
      <c r="J3167" s="32" t="str">
        <f>VLOOKUP(PANAJI!$I3167,Code2Loc,2,FALSE)</f>
        <v>PISURNEM</v>
      </c>
    </row>
    <row r="3168" spans="1:10" ht="15.75" hidden="1" customHeight="1" x14ac:dyDescent="0.25">
      <c r="A3168" s="29" t="s">
        <v>2319</v>
      </c>
      <c r="B3168" s="30">
        <v>129</v>
      </c>
      <c r="C3168" s="30" t="s">
        <v>2334</v>
      </c>
      <c r="D3168" s="30">
        <v>33</v>
      </c>
      <c r="E3168" s="30">
        <v>59</v>
      </c>
      <c r="F3168" s="30" t="s">
        <v>1189</v>
      </c>
      <c r="G3168" s="31"/>
      <c r="H3168" s="31" t="s">
        <v>13</v>
      </c>
      <c r="I3168" s="18" t="s">
        <v>2335</v>
      </c>
      <c r="J3168" s="32" t="str">
        <f>VLOOKUP(PANAJI!$I3168,Code2Loc,2,FALSE)</f>
        <v>POLAKODE</v>
      </c>
    </row>
    <row r="3169" spans="1:10" ht="15.75" hidden="1" customHeight="1" x14ac:dyDescent="0.25">
      <c r="A3169" s="29" t="s">
        <v>2319</v>
      </c>
      <c r="B3169" s="30">
        <v>129</v>
      </c>
      <c r="C3169" s="30" t="s">
        <v>2336</v>
      </c>
      <c r="D3169" s="30">
        <v>34</v>
      </c>
      <c r="E3169" s="30">
        <v>63</v>
      </c>
      <c r="F3169" s="30" t="s">
        <v>1189</v>
      </c>
      <c r="G3169" s="31"/>
      <c r="H3169" s="31" t="s">
        <v>13</v>
      </c>
      <c r="I3169" s="18" t="s">
        <v>2337</v>
      </c>
      <c r="J3169" s="32" t="str">
        <f>VLOOKUP(PANAJI!$I3169,Code2Loc,2,FALSE)</f>
        <v>GULEM</v>
      </c>
    </row>
    <row r="3170" spans="1:10" ht="15.75" hidden="1" customHeight="1" x14ac:dyDescent="0.25">
      <c r="A3170" s="29" t="s">
        <v>2319</v>
      </c>
      <c r="B3170" s="30">
        <v>129</v>
      </c>
      <c r="C3170" s="30" t="s">
        <v>1009</v>
      </c>
      <c r="D3170" s="30">
        <v>35</v>
      </c>
      <c r="E3170" s="30">
        <v>66</v>
      </c>
      <c r="F3170" s="30" t="s">
        <v>1189</v>
      </c>
      <c r="G3170" s="31"/>
      <c r="H3170" s="31" t="s">
        <v>13</v>
      </c>
      <c r="I3170" s="18" t="s">
        <v>1010</v>
      </c>
      <c r="J3170" s="32" t="str">
        <f>VLOOKUP(PANAJI!$I3170,Code2Loc,2,FALSE)</f>
        <v>CHAR RASTA</v>
      </c>
    </row>
    <row r="3171" spans="1:10" ht="15.75" hidden="1" customHeight="1" x14ac:dyDescent="0.25">
      <c r="A3171" s="29" t="s">
        <v>2319</v>
      </c>
      <c r="B3171" s="30">
        <v>129</v>
      </c>
      <c r="C3171" s="30" t="s">
        <v>1417</v>
      </c>
      <c r="D3171" s="30">
        <v>36</v>
      </c>
      <c r="E3171" s="30">
        <v>68</v>
      </c>
      <c r="F3171" s="30" t="s">
        <v>1189</v>
      </c>
      <c r="G3171" s="31"/>
      <c r="H3171" s="31" t="s">
        <v>30</v>
      </c>
      <c r="I3171" s="18" t="s">
        <v>1418</v>
      </c>
      <c r="J3171" s="32" t="str">
        <f>VLOOKUP(PANAJI!$I3171,Code2Loc,2,FALSE)</f>
        <v>CANACONA</v>
      </c>
    </row>
    <row r="3172" spans="1:10" ht="15.75" hidden="1" customHeight="1" x14ac:dyDescent="0.25">
      <c r="A3172" s="29" t="s">
        <v>2319</v>
      </c>
      <c r="B3172" s="30">
        <v>129</v>
      </c>
      <c r="C3172" s="30" t="s">
        <v>2338</v>
      </c>
      <c r="D3172" s="30">
        <v>37</v>
      </c>
      <c r="E3172" s="30">
        <v>70</v>
      </c>
      <c r="F3172" s="30" t="s">
        <v>1189</v>
      </c>
      <c r="G3172" s="31"/>
      <c r="H3172" s="31" t="s">
        <v>13</v>
      </c>
      <c r="I3172" s="18" t="s">
        <v>2339</v>
      </c>
      <c r="J3172" s="32" t="str">
        <f>VLOOKUP(PANAJI!$I3172,Code2Loc,2,FALSE)</f>
        <v>SHRISTHAL</v>
      </c>
    </row>
    <row r="3173" spans="1:10" ht="15.75" hidden="1" customHeight="1" x14ac:dyDescent="0.25">
      <c r="A3173" s="29" t="s">
        <v>2319</v>
      </c>
      <c r="B3173" s="30">
        <v>129</v>
      </c>
      <c r="C3173" s="30" t="s">
        <v>2340</v>
      </c>
      <c r="D3173" s="30">
        <v>38</v>
      </c>
      <c r="E3173" s="30">
        <v>72</v>
      </c>
      <c r="F3173" s="30" t="s">
        <v>1189</v>
      </c>
      <c r="G3173" s="31"/>
      <c r="H3173" s="31" t="s">
        <v>13</v>
      </c>
      <c r="I3173" s="18" t="s">
        <v>2341</v>
      </c>
      <c r="J3173" s="32" t="str">
        <f>VLOOKUP(PANAJI!$I3173,Code2Loc,2,FALSE)</f>
        <v>MOKHARD</v>
      </c>
    </row>
    <row r="3174" spans="1:10" ht="15.75" hidden="1" customHeight="1" x14ac:dyDescent="0.25">
      <c r="A3174" s="29" t="s">
        <v>2319</v>
      </c>
      <c r="B3174" s="30">
        <v>129</v>
      </c>
      <c r="C3174" s="30" t="s">
        <v>2342</v>
      </c>
      <c r="D3174" s="30">
        <v>39</v>
      </c>
      <c r="E3174" s="30">
        <v>73</v>
      </c>
      <c r="F3174" s="30" t="s">
        <v>1189</v>
      </c>
      <c r="G3174" s="31"/>
      <c r="H3174" s="31" t="s">
        <v>13</v>
      </c>
      <c r="I3174" s="18" t="s">
        <v>2343</v>
      </c>
      <c r="J3174" s="32" t="str">
        <f>VLOOKUP(PANAJI!$I3174,Code2Loc,2,FALSE)</f>
        <v>BHATPAL</v>
      </c>
    </row>
    <row r="3175" spans="1:10" ht="15.75" hidden="1" customHeight="1" x14ac:dyDescent="0.25">
      <c r="A3175" s="29" t="s">
        <v>2319</v>
      </c>
      <c r="B3175" s="30">
        <v>129</v>
      </c>
      <c r="C3175" s="30" t="s">
        <v>2344</v>
      </c>
      <c r="D3175" s="30">
        <v>40</v>
      </c>
      <c r="E3175" s="30">
        <v>74</v>
      </c>
      <c r="F3175" s="30" t="s">
        <v>1189</v>
      </c>
      <c r="G3175" s="31"/>
      <c r="H3175" s="31" t="s">
        <v>13</v>
      </c>
      <c r="I3175" s="18" t="s">
        <v>2345</v>
      </c>
      <c r="J3175" s="32" t="str">
        <f>VLOOKUP(PANAJI!$I3175,Code2Loc,2,FALSE)</f>
        <v>ARDOFOND</v>
      </c>
    </row>
    <row r="3176" spans="1:10" ht="15.75" hidden="1" customHeight="1" x14ac:dyDescent="0.25">
      <c r="A3176" s="29" t="s">
        <v>2319</v>
      </c>
      <c r="B3176" s="30">
        <v>129</v>
      </c>
      <c r="C3176" s="30" t="s">
        <v>2346</v>
      </c>
      <c r="D3176" s="30">
        <v>41</v>
      </c>
      <c r="E3176" s="30">
        <v>76</v>
      </c>
      <c r="F3176" s="30" t="s">
        <v>1189</v>
      </c>
      <c r="G3176" s="31"/>
      <c r="H3176" s="31" t="s">
        <v>13</v>
      </c>
      <c r="I3176" s="18" t="s">
        <v>2347</v>
      </c>
      <c r="J3176" s="32" t="str">
        <f>VLOOKUP(PANAJI!$I3176,Code2Loc,2,FALSE)</f>
        <v>PARTGAL</v>
      </c>
    </row>
    <row r="3177" spans="1:10" ht="15.75" hidden="1" customHeight="1" x14ac:dyDescent="0.25">
      <c r="A3177" s="29" t="s">
        <v>2319</v>
      </c>
      <c r="B3177" s="30">
        <v>129</v>
      </c>
      <c r="C3177" s="30" t="s">
        <v>2348</v>
      </c>
      <c r="D3177" s="30">
        <v>42</v>
      </c>
      <c r="E3177" s="30">
        <v>78</v>
      </c>
      <c r="F3177" s="30" t="s">
        <v>1189</v>
      </c>
      <c r="G3177" s="31"/>
      <c r="H3177" s="31" t="s">
        <v>13</v>
      </c>
      <c r="I3177" s="18" t="s">
        <v>2349</v>
      </c>
      <c r="J3177" s="32" t="str">
        <f>VLOOKUP(PANAJI!$I3177,Code2Loc,2,FALSE)</f>
        <v>PRSHURM TMP</v>
      </c>
    </row>
    <row r="3178" spans="1:10" ht="15.75" hidden="1" customHeight="1" x14ac:dyDescent="0.25">
      <c r="A3178" s="29" t="s">
        <v>2319</v>
      </c>
      <c r="B3178" s="30">
        <v>129</v>
      </c>
      <c r="C3178" s="30" t="s">
        <v>2350</v>
      </c>
      <c r="D3178" s="30">
        <v>43</v>
      </c>
      <c r="E3178" s="30">
        <v>80</v>
      </c>
      <c r="F3178" s="30" t="s">
        <v>1189</v>
      </c>
      <c r="G3178" s="31"/>
      <c r="H3178" s="31" t="s">
        <v>13</v>
      </c>
      <c r="I3178" s="18" t="s">
        <v>2351</v>
      </c>
      <c r="J3178" s="32" t="str">
        <f>VLOOKUP(PANAJI!$I3178,Code2Loc,2,FALSE)</f>
        <v>POIGUINIM</v>
      </c>
    </row>
    <row r="3179" spans="1:10" ht="15.75" hidden="1" customHeight="1" x14ac:dyDescent="0.25">
      <c r="A3179" s="29" t="s">
        <v>2319</v>
      </c>
      <c r="B3179" s="30">
        <v>129</v>
      </c>
      <c r="C3179" s="30" t="s">
        <v>2352</v>
      </c>
      <c r="D3179" s="30">
        <v>44</v>
      </c>
      <c r="E3179" s="30">
        <v>83</v>
      </c>
      <c r="F3179" s="30" t="s">
        <v>1189</v>
      </c>
      <c r="G3179" s="31"/>
      <c r="H3179" s="31" t="s">
        <v>13</v>
      </c>
      <c r="I3179" s="18" t="s">
        <v>2353</v>
      </c>
      <c r="J3179" s="32" t="str">
        <f>VLOOKUP(PANAJI!$I3179,Code2Loc,2,FALSE)</f>
        <v>KARAY</v>
      </c>
    </row>
    <row r="3180" spans="1:10" ht="15.75" hidden="1" customHeight="1" x14ac:dyDescent="0.25">
      <c r="A3180" s="29" t="s">
        <v>2319</v>
      </c>
      <c r="B3180" s="30">
        <v>129</v>
      </c>
      <c r="C3180" s="30" t="s">
        <v>2354</v>
      </c>
      <c r="D3180" s="30">
        <v>45</v>
      </c>
      <c r="E3180" s="30">
        <v>86</v>
      </c>
      <c r="F3180" s="30" t="s">
        <v>1189</v>
      </c>
      <c r="G3180" s="31"/>
      <c r="H3180" s="31" t="s">
        <v>13</v>
      </c>
      <c r="I3180" s="18" t="s">
        <v>2355</v>
      </c>
      <c r="J3180" s="32" t="str">
        <f>VLOOKUP(PANAJI!$I3180,Code2Loc,2,FALSE)</f>
        <v>MASHEM</v>
      </c>
    </row>
    <row r="3181" spans="1:10" ht="15.75" hidden="1" customHeight="1" x14ac:dyDescent="0.25">
      <c r="A3181" s="29" t="s">
        <v>2319</v>
      </c>
      <c r="B3181" s="30">
        <v>129</v>
      </c>
      <c r="C3181" s="30" t="s">
        <v>2356</v>
      </c>
      <c r="D3181" s="30">
        <v>46</v>
      </c>
      <c r="E3181" s="30">
        <v>88</v>
      </c>
      <c r="F3181" s="30" t="s">
        <v>1189</v>
      </c>
      <c r="G3181" s="31"/>
      <c r="H3181" s="31" t="s">
        <v>13</v>
      </c>
      <c r="I3181" s="18" t="s">
        <v>2357</v>
      </c>
      <c r="J3181" s="32" t="str">
        <f>VLOOKUP(PANAJI!$I3181,Code2Loc,2,FALSE)</f>
        <v>DAPOT</v>
      </c>
    </row>
    <row r="3182" spans="1:10" ht="15.75" hidden="1" customHeight="1" x14ac:dyDescent="0.25">
      <c r="A3182" s="29" t="s">
        <v>2319</v>
      </c>
      <c r="B3182" s="30">
        <v>129</v>
      </c>
      <c r="C3182" s="30" t="s">
        <v>2358</v>
      </c>
      <c r="D3182" s="30">
        <v>47</v>
      </c>
      <c r="E3182" s="30">
        <v>89</v>
      </c>
      <c r="F3182" s="30" t="s">
        <v>1189</v>
      </c>
      <c r="G3182" s="31"/>
      <c r="H3182" s="31" t="s">
        <v>13</v>
      </c>
      <c r="I3182" s="18" t="s">
        <v>2359</v>
      </c>
      <c r="J3182" s="32" t="str">
        <f>VLOOKUP(PANAJI!$I3182,Code2Loc,2,FALSE)</f>
        <v>LOLYE</v>
      </c>
    </row>
    <row r="3183" spans="1:10" ht="15.75" hidden="1" customHeight="1" x14ac:dyDescent="0.25">
      <c r="A3183" s="29" t="s">
        <v>2319</v>
      </c>
      <c r="B3183" s="30">
        <v>129</v>
      </c>
      <c r="C3183" s="30" t="s">
        <v>2360</v>
      </c>
      <c r="D3183" s="30">
        <v>48</v>
      </c>
      <c r="E3183" s="30">
        <v>90</v>
      </c>
      <c r="F3183" s="30" t="s">
        <v>1189</v>
      </c>
      <c r="G3183" s="31"/>
      <c r="H3183" s="31" t="s">
        <v>13</v>
      </c>
      <c r="I3183" s="18" t="s">
        <v>2361</v>
      </c>
      <c r="J3183" s="32" t="str">
        <f>VLOOKUP(PANAJI!$I3183,Code2Loc,2,FALSE)</f>
        <v>XELIM</v>
      </c>
    </row>
    <row r="3184" spans="1:10" ht="15.75" hidden="1" customHeight="1" x14ac:dyDescent="0.25">
      <c r="A3184" s="29" t="s">
        <v>2319</v>
      </c>
      <c r="B3184" s="30">
        <v>129</v>
      </c>
      <c r="C3184" s="30" t="s">
        <v>1419</v>
      </c>
      <c r="D3184" s="30">
        <v>49</v>
      </c>
      <c r="E3184" s="30">
        <v>92</v>
      </c>
      <c r="F3184" s="30" t="s">
        <v>1189</v>
      </c>
      <c r="G3184" s="31">
        <v>1</v>
      </c>
      <c r="H3184" s="31" t="s">
        <v>13</v>
      </c>
      <c r="I3184" s="18" t="s">
        <v>1420</v>
      </c>
      <c r="J3184" s="32" t="str">
        <f>VLOOKUP(PANAJI!$I3184,Code2Loc,2,FALSE)</f>
        <v>POLLEM BDR</v>
      </c>
    </row>
    <row r="3185" spans="1:10" ht="15.75" hidden="1" customHeight="1" x14ac:dyDescent="0.25">
      <c r="A3185" s="29" t="s">
        <v>2319</v>
      </c>
      <c r="B3185" s="30">
        <v>129</v>
      </c>
      <c r="C3185" s="30" t="s">
        <v>2362</v>
      </c>
      <c r="D3185" s="30">
        <v>50</v>
      </c>
      <c r="E3185" s="30">
        <v>96</v>
      </c>
      <c r="F3185" s="30" t="s">
        <v>1189</v>
      </c>
      <c r="G3185" s="31">
        <v>3</v>
      </c>
      <c r="H3185" s="31" t="s">
        <v>13</v>
      </c>
      <c r="I3185" s="18" t="s">
        <v>2363</v>
      </c>
      <c r="J3185" s="32" t="str">
        <f>VLOOKUP(PANAJI!$I3185,Code2Loc,2,FALSE)</f>
        <v>MAZALI</v>
      </c>
    </row>
    <row r="3186" spans="1:10" ht="15.75" hidden="1" customHeight="1" x14ac:dyDescent="0.25">
      <c r="A3186" s="29" t="s">
        <v>2319</v>
      </c>
      <c r="B3186" s="30">
        <v>129</v>
      </c>
      <c r="C3186" s="30" t="s">
        <v>2364</v>
      </c>
      <c r="D3186" s="30">
        <v>51</v>
      </c>
      <c r="E3186" s="30">
        <v>102</v>
      </c>
      <c r="F3186" s="30" t="s">
        <v>1189</v>
      </c>
      <c r="G3186" s="31"/>
      <c r="H3186" s="31" t="s">
        <v>13</v>
      </c>
      <c r="I3186" s="18" t="s">
        <v>2365</v>
      </c>
      <c r="J3186" s="32" t="str">
        <f>VLOOKUP(PANAJI!$I3186,Code2Loc,2,FALSE)</f>
        <v>SADASHIVGAD</v>
      </c>
    </row>
    <row r="3187" spans="1:10" ht="15.75" hidden="1" customHeight="1" x14ac:dyDescent="0.25">
      <c r="A3187" s="29" t="s">
        <v>2319</v>
      </c>
      <c r="B3187" s="30">
        <v>129</v>
      </c>
      <c r="C3187" s="30" t="s">
        <v>1421</v>
      </c>
      <c r="D3187" s="30">
        <v>52</v>
      </c>
      <c r="E3187" s="30">
        <v>106</v>
      </c>
      <c r="F3187" s="30" t="s">
        <v>1189</v>
      </c>
      <c r="G3187" s="31"/>
      <c r="H3187" s="31" t="s">
        <v>13</v>
      </c>
      <c r="I3187" s="18" t="s">
        <v>1422</v>
      </c>
      <c r="J3187" s="32" t="str">
        <f>VLOOKUP(PANAJI!$I3187,Code2Loc,2,FALSE)</f>
        <v>KARWAR</v>
      </c>
    </row>
    <row r="3188" spans="1:10" ht="15.75" hidden="1" customHeight="1" x14ac:dyDescent="0.25">
      <c r="A3188" s="29" t="s">
        <v>2297</v>
      </c>
      <c r="B3188" s="30">
        <v>130</v>
      </c>
      <c r="C3188" s="30" t="s">
        <v>50</v>
      </c>
      <c r="D3188" s="30">
        <v>1</v>
      </c>
      <c r="E3188" s="30">
        <v>0</v>
      </c>
      <c r="F3188" s="30" t="s">
        <v>1189</v>
      </c>
      <c r="G3188" s="31"/>
      <c r="H3188" s="31" t="s">
        <v>13</v>
      </c>
      <c r="I3188" s="18" t="s">
        <v>51</v>
      </c>
      <c r="J3188" s="32" t="str">
        <f>VLOOKUP(PANAJI!$I3188,Code2Loc,2,FALSE)</f>
        <v>MARGAO</v>
      </c>
    </row>
    <row r="3189" spans="1:10" ht="15.75" hidden="1" customHeight="1" x14ac:dyDescent="0.25">
      <c r="A3189" s="29" t="s">
        <v>2297</v>
      </c>
      <c r="B3189" s="30">
        <v>130</v>
      </c>
      <c r="C3189" s="30" t="s">
        <v>204</v>
      </c>
      <c r="D3189" s="30">
        <v>2</v>
      </c>
      <c r="E3189" s="30">
        <v>1</v>
      </c>
      <c r="F3189" s="30" t="s">
        <v>1189</v>
      </c>
      <c r="G3189" s="31"/>
      <c r="H3189" s="31" t="s">
        <v>13</v>
      </c>
      <c r="I3189" s="18" t="s">
        <v>205</v>
      </c>
      <c r="J3189" s="32" t="str">
        <f>VLOOKUP(PANAJI!$I3189,Code2Loc,2,FALSE)</f>
        <v>FATORDA</v>
      </c>
    </row>
    <row r="3190" spans="1:10" ht="15.75" hidden="1" customHeight="1" x14ac:dyDescent="0.25">
      <c r="A3190" s="29" t="s">
        <v>2297</v>
      </c>
      <c r="B3190" s="30">
        <v>130</v>
      </c>
      <c r="C3190" s="30" t="s">
        <v>2298</v>
      </c>
      <c r="D3190" s="30">
        <v>3</v>
      </c>
      <c r="E3190" s="30">
        <v>10</v>
      </c>
      <c r="F3190" s="30" t="s">
        <v>1189</v>
      </c>
      <c r="G3190" s="31"/>
      <c r="H3190" s="31" t="s">
        <v>13</v>
      </c>
      <c r="I3190" s="18" t="s">
        <v>2299</v>
      </c>
      <c r="J3190" s="32" t="str">
        <f>VLOOKUP(PANAJI!$I3190,Code2Loc,2,FALSE)</f>
        <v>BORIM</v>
      </c>
    </row>
    <row r="3191" spans="1:10" ht="15.75" hidden="1" customHeight="1" x14ac:dyDescent="0.25">
      <c r="A3191" s="29" t="s">
        <v>2297</v>
      </c>
      <c r="B3191" s="30">
        <v>130</v>
      </c>
      <c r="C3191" s="30" t="s">
        <v>179</v>
      </c>
      <c r="D3191" s="30">
        <v>4</v>
      </c>
      <c r="E3191" s="30">
        <v>18</v>
      </c>
      <c r="F3191" s="30" t="s">
        <v>1189</v>
      </c>
      <c r="G3191" s="31"/>
      <c r="H3191" s="31" t="s">
        <v>13</v>
      </c>
      <c r="I3191" s="18" t="s">
        <v>180</v>
      </c>
      <c r="J3191" s="32" t="str">
        <f>VLOOKUP(PANAJI!$I3191,Code2Loc,2,FALSE)</f>
        <v>PONDA</v>
      </c>
    </row>
    <row r="3192" spans="1:10" ht="15.75" hidden="1" customHeight="1" x14ac:dyDescent="0.25">
      <c r="A3192" s="29" t="s">
        <v>2297</v>
      </c>
      <c r="B3192" s="30">
        <v>130</v>
      </c>
      <c r="C3192" s="30" t="s">
        <v>1379</v>
      </c>
      <c r="D3192" s="30">
        <v>5</v>
      </c>
      <c r="E3192" s="30">
        <v>28</v>
      </c>
      <c r="F3192" s="30" t="s">
        <v>1189</v>
      </c>
      <c r="G3192" s="31"/>
      <c r="H3192" s="31" t="s">
        <v>13</v>
      </c>
      <c r="I3192" s="18" t="s">
        <v>1380</v>
      </c>
      <c r="J3192" s="32" t="str">
        <f>VLOOKUP(PANAJI!$I3192,Code2Loc,2,FALSE)</f>
        <v>USGAO TISK</v>
      </c>
    </row>
    <row r="3193" spans="1:10" ht="15.75" hidden="1" customHeight="1" x14ac:dyDescent="0.25">
      <c r="A3193" s="29" t="s">
        <v>2297</v>
      </c>
      <c r="B3193" s="30">
        <v>130</v>
      </c>
      <c r="C3193" s="30" t="s">
        <v>1469</v>
      </c>
      <c r="D3193" s="30">
        <v>6</v>
      </c>
      <c r="E3193" s="30">
        <v>40</v>
      </c>
      <c r="F3193" s="30" t="s">
        <v>1189</v>
      </c>
      <c r="G3193" s="31"/>
      <c r="H3193" s="31" t="s">
        <v>13</v>
      </c>
      <c r="I3193" s="18" t="s">
        <v>1470</v>
      </c>
      <c r="J3193" s="32" t="str">
        <f>VLOOKUP(PANAJI!$I3193,Code2Loc,2,FALSE)</f>
        <v>KOTMBI/SURL</v>
      </c>
    </row>
    <row r="3194" spans="1:10" ht="15.75" hidden="1" customHeight="1" x14ac:dyDescent="0.25">
      <c r="A3194" s="29" t="s">
        <v>2297</v>
      </c>
      <c r="B3194" s="30">
        <v>130</v>
      </c>
      <c r="C3194" s="30" t="s">
        <v>141</v>
      </c>
      <c r="D3194" s="30">
        <v>7</v>
      </c>
      <c r="E3194" s="30">
        <v>52</v>
      </c>
      <c r="F3194" s="30" t="s">
        <v>1189</v>
      </c>
      <c r="G3194" s="31"/>
      <c r="H3194" s="31" t="s">
        <v>13</v>
      </c>
      <c r="I3194" s="18" t="s">
        <v>142</v>
      </c>
      <c r="J3194" s="32" t="str">
        <f>VLOOKUP(PANAJI!$I3194,Code2Loc,2,FALSE)</f>
        <v>SANKHALI</v>
      </c>
    </row>
    <row r="3195" spans="1:10" ht="15.75" hidden="1" customHeight="1" x14ac:dyDescent="0.25">
      <c r="A3195" s="29" t="s">
        <v>2297</v>
      </c>
      <c r="B3195" s="30">
        <v>130</v>
      </c>
      <c r="C3195" s="30" t="s">
        <v>434</v>
      </c>
      <c r="D3195" s="30">
        <v>8</v>
      </c>
      <c r="E3195" s="30">
        <v>56</v>
      </c>
      <c r="F3195" s="30" t="s">
        <v>1189</v>
      </c>
      <c r="G3195" s="31"/>
      <c r="H3195" s="31" t="s">
        <v>13</v>
      </c>
      <c r="I3195" s="18" t="s">
        <v>435</v>
      </c>
      <c r="J3195" s="32" t="str">
        <f>VLOOKUP(PANAJI!$I3195,Code2Loc,2,FALSE)</f>
        <v>PARYE</v>
      </c>
    </row>
    <row r="3196" spans="1:10" ht="15.75" hidden="1" customHeight="1" x14ac:dyDescent="0.25">
      <c r="A3196" s="29" t="s">
        <v>2297</v>
      </c>
      <c r="B3196" s="30">
        <v>130</v>
      </c>
      <c r="C3196" s="30" t="s">
        <v>440</v>
      </c>
      <c r="D3196" s="30">
        <v>9</v>
      </c>
      <c r="E3196" s="30">
        <v>62</v>
      </c>
      <c r="F3196" s="30" t="s">
        <v>1189</v>
      </c>
      <c r="G3196" s="31"/>
      <c r="H3196" s="31" t="s">
        <v>13</v>
      </c>
      <c r="I3196" s="18" t="s">
        <v>441</v>
      </c>
      <c r="J3196" s="32" t="str">
        <f>VLOOKUP(PANAJI!$I3196,Code2Loc,2,FALSE)</f>
        <v>KERI</v>
      </c>
    </row>
    <row r="3197" spans="1:10" ht="15.75" hidden="1" customHeight="1" x14ac:dyDescent="0.25">
      <c r="A3197" s="29" t="s">
        <v>2297</v>
      </c>
      <c r="B3197" s="30">
        <v>130</v>
      </c>
      <c r="C3197" s="30" t="s">
        <v>446</v>
      </c>
      <c r="D3197" s="30">
        <v>10</v>
      </c>
      <c r="E3197" s="30">
        <v>69</v>
      </c>
      <c r="F3197" s="30" t="s">
        <v>1189</v>
      </c>
      <c r="G3197" s="31"/>
      <c r="H3197" s="31" t="s">
        <v>13</v>
      </c>
      <c r="I3197" s="18" t="s">
        <v>447</v>
      </c>
      <c r="J3197" s="32" t="str">
        <f>VLOOKUP(PANAJI!$I3197,Code2Loc,2,FALSE)</f>
        <v>JAMBLIKADE</v>
      </c>
    </row>
    <row r="3198" spans="1:10" ht="15.75" hidden="1" customHeight="1" x14ac:dyDescent="0.25">
      <c r="A3198" s="29" t="s">
        <v>2297</v>
      </c>
      <c r="B3198" s="30">
        <v>130</v>
      </c>
      <c r="C3198" s="30" t="s">
        <v>1350</v>
      </c>
      <c r="D3198" s="30">
        <v>11</v>
      </c>
      <c r="E3198" s="30">
        <v>79</v>
      </c>
      <c r="F3198" s="30" t="s">
        <v>1189</v>
      </c>
      <c r="G3198" s="30">
        <v>1</v>
      </c>
      <c r="H3198" s="30" t="s">
        <v>13</v>
      </c>
      <c r="I3198" s="18" t="s">
        <v>1351</v>
      </c>
      <c r="J3198" s="32" t="str">
        <f>VLOOKUP(PANAJI!$I3198,Code2Loc,2,FALSE)</f>
        <v>CHORLA BDR</v>
      </c>
    </row>
    <row r="3199" spans="1:10" ht="15.75" hidden="1" customHeight="1" x14ac:dyDescent="0.25">
      <c r="A3199" s="29" t="s">
        <v>2297</v>
      </c>
      <c r="B3199" s="30">
        <v>130</v>
      </c>
      <c r="C3199" s="30" t="s">
        <v>450</v>
      </c>
      <c r="D3199" s="30">
        <v>12</v>
      </c>
      <c r="E3199" s="30">
        <v>80</v>
      </c>
      <c r="F3199" s="30" t="s">
        <v>1189</v>
      </c>
      <c r="G3199" s="30">
        <v>3</v>
      </c>
      <c r="H3199" s="30" t="s">
        <v>13</v>
      </c>
      <c r="I3199" s="18" t="s">
        <v>451</v>
      </c>
      <c r="J3199" s="32" t="str">
        <f>VLOOKUP(PANAJI!$I3199,Code2Loc,2,FALSE)</f>
        <v>CHORLA</v>
      </c>
    </row>
    <row r="3200" spans="1:10" ht="15.75" hidden="1" customHeight="1" x14ac:dyDescent="0.25">
      <c r="A3200" s="29" t="s">
        <v>2297</v>
      </c>
      <c r="B3200" s="30">
        <v>130</v>
      </c>
      <c r="C3200" s="30" t="s">
        <v>452</v>
      </c>
      <c r="D3200" s="30">
        <v>13</v>
      </c>
      <c r="E3200" s="30">
        <v>86</v>
      </c>
      <c r="F3200" s="30" t="s">
        <v>1189</v>
      </c>
      <c r="G3200" s="31"/>
      <c r="H3200" s="31" t="s">
        <v>13</v>
      </c>
      <c r="I3200" s="18" t="s">
        <v>453</v>
      </c>
      <c r="J3200" s="32" t="str">
        <f>VLOOKUP(PANAJI!$I3200,Code2Loc,2,FALSE)</f>
        <v>CHAUKI</v>
      </c>
    </row>
    <row r="3201" spans="1:10" ht="15.75" hidden="1" customHeight="1" x14ac:dyDescent="0.25">
      <c r="A3201" s="29" t="s">
        <v>2297</v>
      </c>
      <c r="B3201" s="30">
        <v>130</v>
      </c>
      <c r="C3201" s="30" t="s">
        <v>1352</v>
      </c>
      <c r="D3201" s="30">
        <v>14</v>
      </c>
      <c r="E3201" s="30">
        <v>92</v>
      </c>
      <c r="F3201" s="30" t="s">
        <v>1189</v>
      </c>
      <c r="G3201" s="31"/>
      <c r="H3201" s="31" t="s">
        <v>13</v>
      </c>
      <c r="I3201" s="18" t="s">
        <v>1353</v>
      </c>
      <c r="J3201" s="32" t="str">
        <f>VLOOKUP(PANAJI!$I3201,Code2Loc,2,FALSE)</f>
        <v>KANKUMBI</v>
      </c>
    </row>
    <row r="3202" spans="1:10" ht="15.75" hidden="1" customHeight="1" x14ac:dyDescent="0.25">
      <c r="A3202" s="29" t="s">
        <v>2297</v>
      </c>
      <c r="B3202" s="30">
        <v>130</v>
      </c>
      <c r="C3202" s="30" t="s">
        <v>1354</v>
      </c>
      <c r="D3202" s="30">
        <v>15</v>
      </c>
      <c r="E3202" s="30">
        <v>98</v>
      </c>
      <c r="F3202" s="30" t="s">
        <v>1189</v>
      </c>
      <c r="G3202" s="31"/>
      <c r="H3202" s="31" t="s">
        <v>13</v>
      </c>
      <c r="I3202" s="18" t="s">
        <v>1355</v>
      </c>
      <c r="J3202" s="32" t="str">
        <f>VLOOKUP(PANAJI!$I3202,Code2Loc,2,FALSE)</f>
        <v>BETNE</v>
      </c>
    </row>
    <row r="3203" spans="1:10" ht="15.75" hidden="1" customHeight="1" x14ac:dyDescent="0.25">
      <c r="A3203" s="29" t="s">
        <v>2297</v>
      </c>
      <c r="B3203" s="30">
        <v>130</v>
      </c>
      <c r="C3203" s="30" t="s">
        <v>1356</v>
      </c>
      <c r="D3203" s="30">
        <v>16</v>
      </c>
      <c r="E3203" s="30">
        <v>104</v>
      </c>
      <c r="F3203" s="30" t="s">
        <v>1189</v>
      </c>
      <c r="G3203" s="31"/>
      <c r="H3203" s="31" t="s">
        <v>13</v>
      </c>
      <c r="I3203" s="18" t="s">
        <v>1357</v>
      </c>
      <c r="J3203" s="32" t="str">
        <f>VLOOKUP(PANAJI!$I3203,Code2Loc,2,FALSE)</f>
        <v>AMTA</v>
      </c>
    </row>
    <row r="3204" spans="1:10" ht="15.75" hidden="1" customHeight="1" x14ac:dyDescent="0.25">
      <c r="A3204" s="29" t="s">
        <v>2297</v>
      </c>
      <c r="B3204" s="30">
        <v>130</v>
      </c>
      <c r="C3204" s="30" t="s">
        <v>1358</v>
      </c>
      <c r="D3204" s="30">
        <v>17</v>
      </c>
      <c r="E3204" s="30">
        <v>110</v>
      </c>
      <c r="F3204" s="30" t="s">
        <v>1189</v>
      </c>
      <c r="G3204" s="31"/>
      <c r="H3204" s="31" t="s">
        <v>13</v>
      </c>
      <c r="I3204" s="18" t="s">
        <v>1359</v>
      </c>
      <c r="J3204" s="32" t="str">
        <f>VLOOKUP(PANAJI!$I3204,Code2Loc,2,FALSE)</f>
        <v>JAMBOTI</v>
      </c>
    </row>
    <row r="3205" spans="1:10" ht="15.75" hidden="1" customHeight="1" x14ac:dyDescent="0.25">
      <c r="A3205" s="29" t="s">
        <v>2297</v>
      </c>
      <c r="B3205" s="30">
        <v>130</v>
      </c>
      <c r="C3205" s="30" t="s">
        <v>1360</v>
      </c>
      <c r="D3205" s="30">
        <v>18</v>
      </c>
      <c r="E3205" s="30">
        <v>128</v>
      </c>
      <c r="F3205" s="30" t="s">
        <v>1189</v>
      </c>
      <c r="G3205" s="31"/>
      <c r="H3205" s="31" t="s">
        <v>13</v>
      </c>
      <c r="I3205" s="18" t="s">
        <v>1361</v>
      </c>
      <c r="J3205" s="32" t="str">
        <f>VLOOKUP(PANAJI!$I3205,Code2Loc,2,FALSE)</f>
        <v>PIRANWADI</v>
      </c>
    </row>
    <row r="3206" spans="1:10" ht="15.75" hidden="1" customHeight="1" x14ac:dyDescent="0.25">
      <c r="A3206" s="29" t="s">
        <v>2297</v>
      </c>
      <c r="B3206" s="30">
        <v>130</v>
      </c>
      <c r="C3206" s="30" t="s">
        <v>1362</v>
      </c>
      <c r="D3206" s="30">
        <v>19</v>
      </c>
      <c r="E3206" s="30">
        <v>134</v>
      </c>
      <c r="F3206" s="30" t="s">
        <v>1189</v>
      </c>
      <c r="G3206" s="31"/>
      <c r="H3206" s="31" t="s">
        <v>13</v>
      </c>
      <c r="I3206" s="18" t="s">
        <v>1363</v>
      </c>
      <c r="J3206" s="32" t="str">
        <f>VLOOKUP(PANAJI!$I3206,Code2Loc,2,FALSE)</f>
        <v>BELGAVI RLY</v>
      </c>
    </row>
    <row r="3207" spans="1:10" ht="15.75" hidden="1" customHeight="1" x14ac:dyDescent="0.25">
      <c r="A3207" s="29" t="s">
        <v>2297</v>
      </c>
      <c r="B3207" s="30">
        <v>130</v>
      </c>
      <c r="C3207" s="30" t="s">
        <v>1364</v>
      </c>
      <c r="D3207" s="30">
        <v>20</v>
      </c>
      <c r="E3207" s="30">
        <v>140</v>
      </c>
      <c r="F3207" s="30" t="s">
        <v>1189</v>
      </c>
      <c r="G3207" s="31"/>
      <c r="H3207" s="31" t="s">
        <v>13</v>
      </c>
      <c r="I3207" s="18" t="s">
        <v>1365</v>
      </c>
      <c r="J3207" s="32" t="str">
        <f>VLOOKUP(PANAJI!$I3207,Code2Loc,2,FALSE)</f>
        <v>BELGAVI CBT</v>
      </c>
    </row>
    <row r="3208" spans="1:10" ht="15.75" hidden="1" customHeight="1" x14ac:dyDescent="0.25">
      <c r="A3208" s="29" t="s">
        <v>1566</v>
      </c>
      <c r="B3208" s="30">
        <v>131</v>
      </c>
      <c r="C3208" s="30" t="s">
        <v>1567</v>
      </c>
      <c r="D3208" s="30">
        <v>1</v>
      </c>
      <c r="E3208" s="30">
        <v>0</v>
      </c>
      <c r="F3208" s="30" t="s">
        <v>1175</v>
      </c>
      <c r="G3208" s="31"/>
      <c r="H3208" s="31" t="s">
        <v>13</v>
      </c>
      <c r="I3208" s="18" t="s">
        <v>51</v>
      </c>
      <c r="J3208" s="32" t="str">
        <f>VLOOKUP(PANAJI!$I3208,Code2Loc,2,FALSE)</f>
        <v>MARGAO</v>
      </c>
    </row>
    <row r="3209" spans="1:10" ht="15.75" hidden="1" customHeight="1" x14ac:dyDescent="0.25">
      <c r="A3209" s="29" t="s">
        <v>1566</v>
      </c>
      <c r="B3209" s="30">
        <v>131</v>
      </c>
      <c r="C3209" s="30" t="s">
        <v>1568</v>
      </c>
      <c r="D3209" s="30">
        <v>2</v>
      </c>
      <c r="E3209" s="30">
        <v>3</v>
      </c>
      <c r="F3209" s="30" t="s">
        <v>1175</v>
      </c>
      <c r="G3209" s="31"/>
      <c r="H3209" s="31" t="s">
        <v>13</v>
      </c>
      <c r="I3209" s="18" t="s">
        <v>49</v>
      </c>
      <c r="J3209" s="32" t="str">
        <f>VLOOKUP(PANAJI!$I3209,Code2Loc,2,FALSE)</f>
        <v>NUVEM</v>
      </c>
    </row>
    <row r="3210" spans="1:10" ht="15.75" hidden="1" customHeight="1" x14ac:dyDescent="0.25">
      <c r="A3210" s="29" t="s">
        <v>1566</v>
      </c>
      <c r="B3210" s="30">
        <v>131</v>
      </c>
      <c r="C3210" s="30" t="s">
        <v>1569</v>
      </c>
      <c r="D3210" s="30">
        <v>3</v>
      </c>
      <c r="E3210" s="30">
        <v>4</v>
      </c>
      <c r="F3210" s="30" t="s">
        <v>1175</v>
      </c>
      <c r="G3210" s="31"/>
      <c r="H3210" s="31" t="s">
        <v>13</v>
      </c>
      <c r="I3210" s="18" t="s">
        <v>47</v>
      </c>
      <c r="J3210" s="32" t="str">
        <f>VLOOKUP(PANAJI!$I3210,Code2Loc,2,FALSE)</f>
        <v>RUMDER</v>
      </c>
    </row>
    <row r="3211" spans="1:10" ht="15.75" hidden="1" customHeight="1" x14ac:dyDescent="0.25">
      <c r="A3211" s="29" t="s">
        <v>1566</v>
      </c>
      <c r="B3211" s="30">
        <v>131</v>
      </c>
      <c r="C3211" s="30" t="s">
        <v>1570</v>
      </c>
      <c r="D3211" s="30">
        <v>4</v>
      </c>
      <c r="E3211" s="30">
        <v>6</v>
      </c>
      <c r="F3211" s="30" t="s">
        <v>1175</v>
      </c>
      <c r="G3211" s="31"/>
      <c r="H3211" s="31" t="s">
        <v>13</v>
      </c>
      <c r="I3211" s="18" t="s">
        <v>45</v>
      </c>
      <c r="J3211" s="32" t="str">
        <f>VLOOKUP(PANAJI!$I3211,Code2Loc,2,FALSE)</f>
        <v>AGNEL ASHRM</v>
      </c>
    </row>
    <row r="3212" spans="1:10" ht="15.75" hidden="1" customHeight="1" x14ac:dyDescent="0.25">
      <c r="A3212" s="29" t="s">
        <v>1566</v>
      </c>
      <c r="B3212" s="30">
        <v>131</v>
      </c>
      <c r="C3212" s="30" t="s">
        <v>1571</v>
      </c>
      <c r="D3212" s="30">
        <v>5</v>
      </c>
      <c r="E3212" s="30">
        <v>7</v>
      </c>
      <c r="F3212" s="30" t="s">
        <v>1175</v>
      </c>
      <c r="G3212" s="31"/>
      <c r="H3212" s="31" t="s">
        <v>13</v>
      </c>
      <c r="I3212" s="18" t="s">
        <v>43</v>
      </c>
      <c r="J3212" s="32" t="str">
        <f>VLOOKUP(PANAJI!$I3212,Code2Loc,2,FALSE)</f>
        <v>SONAULIM</v>
      </c>
    </row>
    <row r="3213" spans="1:10" ht="15.75" hidden="1" customHeight="1" x14ac:dyDescent="0.25">
      <c r="A3213" s="29" t="s">
        <v>1566</v>
      </c>
      <c r="B3213" s="30">
        <v>131</v>
      </c>
      <c r="C3213" s="30" t="s">
        <v>1572</v>
      </c>
      <c r="D3213" s="30">
        <v>6</v>
      </c>
      <c r="E3213" s="30">
        <v>8</v>
      </c>
      <c r="F3213" s="30" t="s">
        <v>1175</v>
      </c>
      <c r="G3213" s="31"/>
      <c r="H3213" s="31" t="s">
        <v>13</v>
      </c>
      <c r="I3213" s="18" t="s">
        <v>41</v>
      </c>
      <c r="J3213" s="32" t="str">
        <f>VLOOKUP(PANAJI!$I3213,Code2Loc,2,FALSE)</f>
        <v>VERNA</v>
      </c>
    </row>
    <row r="3214" spans="1:10" ht="15.75" hidden="1" customHeight="1" x14ac:dyDescent="0.25">
      <c r="A3214" s="29" t="s">
        <v>1566</v>
      </c>
      <c r="B3214" s="30">
        <v>131</v>
      </c>
      <c r="C3214" s="30" t="s">
        <v>1573</v>
      </c>
      <c r="D3214" s="30">
        <v>7</v>
      </c>
      <c r="E3214" s="30">
        <v>10</v>
      </c>
      <c r="F3214" s="30" t="s">
        <v>1175</v>
      </c>
      <c r="G3214" s="31"/>
      <c r="H3214" s="31" t="s">
        <v>13</v>
      </c>
      <c r="I3214" s="18" t="s">
        <v>39</v>
      </c>
      <c r="J3214" s="32" t="str">
        <f>VLOOKUP(PANAJI!$I3214,Code2Loc,2,FALSE)</f>
        <v>PIRNI</v>
      </c>
    </row>
    <row r="3215" spans="1:10" ht="15.75" hidden="1" customHeight="1" x14ac:dyDescent="0.25">
      <c r="A3215" s="29" t="s">
        <v>1566</v>
      </c>
      <c r="B3215" s="30">
        <v>131</v>
      </c>
      <c r="C3215" s="30" t="s">
        <v>1574</v>
      </c>
      <c r="D3215" s="30">
        <v>8</v>
      </c>
      <c r="E3215" s="30">
        <v>11</v>
      </c>
      <c r="F3215" s="30" t="s">
        <v>1175</v>
      </c>
      <c r="G3215" s="31"/>
      <c r="H3215" s="31" t="s">
        <v>13</v>
      </c>
      <c r="I3215" s="18" t="s">
        <v>37</v>
      </c>
      <c r="J3215" s="32" t="str">
        <f>VLOOKUP(PANAJI!$I3215,Code2Loc,2,FALSE)</f>
        <v>TITAN</v>
      </c>
    </row>
    <row r="3216" spans="1:10" ht="15.75" hidden="1" customHeight="1" x14ac:dyDescent="0.25">
      <c r="A3216" s="29" t="s">
        <v>1566</v>
      </c>
      <c r="B3216" s="30">
        <v>131</v>
      </c>
      <c r="C3216" s="30" t="s">
        <v>1575</v>
      </c>
      <c r="D3216" s="30">
        <v>9</v>
      </c>
      <c r="E3216" s="30">
        <v>12</v>
      </c>
      <c r="F3216" s="30" t="s">
        <v>1175</v>
      </c>
      <c r="G3216" s="31"/>
      <c r="H3216" s="31" t="s">
        <v>13</v>
      </c>
      <c r="I3216" s="18" t="s">
        <v>35</v>
      </c>
      <c r="J3216" s="32" t="str">
        <f>VLOOKUP(PANAJI!$I3216,Code2Loc,2,FALSE)</f>
        <v>KSRL/BRLA X</v>
      </c>
    </row>
    <row r="3217" spans="1:10" ht="15.75" hidden="1" customHeight="1" x14ac:dyDescent="0.25">
      <c r="A3217" s="29" t="s">
        <v>1566</v>
      </c>
      <c r="B3217" s="30">
        <v>131</v>
      </c>
      <c r="C3217" s="30" t="s">
        <v>1576</v>
      </c>
      <c r="D3217" s="30">
        <v>10</v>
      </c>
      <c r="E3217" s="30">
        <v>13</v>
      </c>
      <c r="F3217" s="30" t="s">
        <v>1175</v>
      </c>
      <c r="G3217" s="31"/>
      <c r="H3217" s="31" t="s">
        <v>13</v>
      </c>
      <c r="I3217" s="18" t="s">
        <v>33</v>
      </c>
      <c r="J3217" s="32" t="str">
        <f>VLOOKUP(PANAJI!$I3217,Code2Loc,2,FALSE)</f>
        <v>PAJENTAR</v>
      </c>
    </row>
    <row r="3218" spans="1:10" ht="15.75" hidden="1" customHeight="1" x14ac:dyDescent="0.25">
      <c r="A3218" s="29" t="s">
        <v>1566</v>
      </c>
      <c r="B3218" s="30">
        <v>131</v>
      </c>
      <c r="C3218" s="30" t="s">
        <v>1577</v>
      </c>
      <c r="D3218" s="30">
        <v>11</v>
      </c>
      <c r="E3218" s="30">
        <v>15</v>
      </c>
      <c r="F3218" s="30" t="s">
        <v>1175</v>
      </c>
      <c r="G3218" s="31"/>
      <c r="H3218" s="31" t="s">
        <v>30</v>
      </c>
      <c r="I3218" s="18" t="s">
        <v>31</v>
      </c>
      <c r="J3218" s="32" t="str">
        <f>VLOOKUP(PANAJI!$I3218,Code2Loc,2,FALSE)</f>
        <v>CORTALIM</v>
      </c>
    </row>
    <row r="3219" spans="1:10" ht="15.75" hidden="1" customHeight="1" x14ac:dyDescent="0.25">
      <c r="A3219" s="29" t="s">
        <v>1566</v>
      </c>
      <c r="B3219" s="30">
        <v>131</v>
      </c>
      <c r="C3219" s="30" t="s">
        <v>1578</v>
      </c>
      <c r="D3219" s="30">
        <v>12</v>
      </c>
      <c r="E3219" s="30">
        <v>17</v>
      </c>
      <c r="F3219" s="30" t="s">
        <v>1175</v>
      </c>
      <c r="G3219" s="31"/>
      <c r="H3219" s="31" t="s">
        <v>13</v>
      </c>
      <c r="I3219" s="18" t="s">
        <v>28</v>
      </c>
      <c r="J3219" s="32" t="str">
        <f>VLOOKUP(PANAJI!$I3219,Code2Loc,2,FALSE)</f>
        <v>AGASSAIM</v>
      </c>
    </row>
    <row r="3220" spans="1:10" ht="15.75" hidden="1" customHeight="1" x14ac:dyDescent="0.25">
      <c r="A3220" s="29" t="s">
        <v>1566</v>
      </c>
      <c r="B3220" s="30">
        <v>131</v>
      </c>
      <c r="C3220" s="30" t="s">
        <v>1579</v>
      </c>
      <c r="D3220" s="30">
        <v>13</v>
      </c>
      <c r="E3220" s="30">
        <v>19</v>
      </c>
      <c r="F3220" s="30" t="s">
        <v>1175</v>
      </c>
      <c r="G3220" s="31"/>
      <c r="H3220" s="31" t="s">
        <v>13</v>
      </c>
      <c r="I3220" s="18" t="s">
        <v>26</v>
      </c>
      <c r="J3220" s="32" t="str">
        <f>VLOOKUP(PANAJI!$I3220,Code2Loc,2,FALSE)</f>
        <v>PILLAR</v>
      </c>
    </row>
    <row r="3221" spans="1:10" ht="15.75" hidden="1" customHeight="1" x14ac:dyDescent="0.25">
      <c r="A3221" s="29" t="s">
        <v>1566</v>
      </c>
      <c r="B3221" s="30">
        <v>131</v>
      </c>
      <c r="C3221" s="30" t="s">
        <v>1580</v>
      </c>
      <c r="D3221" s="30">
        <v>14</v>
      </c>
      <c r="E3221" s="30">
        <v>21</v>
      </c>
      <c r="F3221" s="30" t="s">
        <v>1175</v>
      </c>
      <c r="G3221" s="31"/>
      <c r="H3221" s="31" t="s">
        <v>13</v>
      </c>
      <c r="I3221" s="18" t="s">
        <v>24</v>
      </c>
      <c r="J3221" s="32" t="str">
        <f>VLOOKUP(PANAJI!$I3221,Code2Loc,2,FALSE)</f>
        <v>GOA VELHA</v>
      </c>
    </row>
    <row r="3222" spans="1:10" ht="15.75" hidden="1" customHeight="1" x14ac:dyDescent="0.25">
      <c r="A3222" s="29" t="s">
        <v>1566</v>
      </c>
      <c r="B3222" s="30">
        <v>131</v>
      </c>
      <c r="C3222" s="30" t="s">
        <v>1581</v>
      </c>
      <c r="D3222" s="30">
        <v>15</v>
      </c>
      <c r="E3222" s="30">
        <v>23</v>
      </c>
      <c r="F3222" s="30" t="s">
        <v>1175</v>
      </c>
      <c r="G3222" s="31"/>
      <c r="H3222" s="31" t="s">
        <v>13</v>
      </c>
      <c r="I3222" s="18" t="s">
        <v>22</v>
      </c>
      <c r="J3222" s="32" t="str">
        <f>VLOOKUP(PANAJI!$I3222,Code2Loc,2,FALSE)</f>
        <v>SIRDON/ZUAR</v>
      </c>
    </row>
    <row r="3223" spans="1:10" ht="15.75" hidden="1" customHeight="1" x14ac:dyDescent="0.25">
      <c r="A3223" s="29" t="s">
        <v>1566</v>
      </c>
      <c r="B3223" s="30">
        <v>131</v>
      </c>
      <c r="C3223" s="30" t="s">
        <v>1582</v>
      </c>
      <c r="D3223" s="30">
        <v>16</v>
      </c>
      <c r="E3223" s="30">
        <v>25</v>
      </c>
      <c r="F3223" s="30" t="s">
        <v>1175</v>
      </c>
      <c r="G3223" s="31"/>
      <c r="H3223" s="31" t="s">
        <v>13</v>
      </c>
      <c r="I3223" s="18" t="s">
        <v>20</v>
      </c>
      <c r="J3223" s="32" t="str">
        <f>VLOOKUP(PANAJI!$I3223,Code2Loc,2,FALSE)</f>
        <v>BAMBOLI W/S</v>
      </c>
    </row>
    <row r="3224" spans="1:10" ht="15.75" hidden="1" customHeight="1" x14ac:dyDescent="0.25">
      <c r="A3224" s="29" t="s">
        <v>1566</v>
      </c>
      <c r="B3224" s="30">
        <v>131</v>
      </c>
      <c r="C3224" s="30" t="s">
        <v>1583</v>
      </c>
      <c r="D3224" s="30">
        <v>17</v>
      </c>
      <c r="E3224" s="30">
        <v>27</v>
      </c>
      <c r="F3224" s="30" t="s">
        <v>1175</v>
      </c>
      <c r="G3224" s="31"/>
      <c r="H3224" s="31" t="s">
        <v>13</v>
      </c>
      <c r="I3224" s="18" t="s">
        <v>18</v>
      </c>
      <c r="J3224" s="32" t="str">
        <f>VLOOKUP(PANAJI!$I3224,Code2Loc,2,FALSE)</f>
        <v>BAMBOLI GMC</v>
      </c>
    </row>
    <row r="3225" spans="1:10" ht="15.75" hidden="1" customHeight="1" x14ac:dyDescent="0.25">
      <c r="A3225" s="29" t="s">
        <v>1566</v>
      </c>
      <c r="B3225" s="30">
        <v>131</v>
      </c>
      <c r="C3225" s="30" t="s">
        <v>1584</v>
      </c>
      <c r="D3225" s="30">
        <v>18</v>
      </c>
      <c r="E3225" s="30">
        <v>28</v>
      </c>
      <c r="F3225" s="30" t="s">
        <v>1175</v>
      </c>
      <c r="G3225" s="31"/>
      <c r="H3225" s="31" t="s">
        <v>13</v>
      </c>
      <c r="I3225" s="18" t="s">
        <v>16</v>
      </c>
      <c r="J3225" s="32" t="str">
        <f>VLOOKUP(PANAJI!$I3225,Code2Loc,2,FALSE)</f>
        <v>ST. CRUZ X</v>
      </c>
    </row>
    <row r="3226" spans="1:10" ht="15.75" hidden="1" customHeight="1" x14ac:dyDescent="0.25">
      <c r="A3226" s="29" t="s">
        <v>1566</v>
      </c>
      <c r="B3226" s="30">
        <v>131</v>
      </c>
      <c r="C3226" s="30" t="s">
        <v>1585</v>
      </c>
      <c r="D3226" s="30">
        <v>19</v>
      </c>
      <c r="E3226" s="30">
        <v>31</v>
      </c>
      <c r="F3226" s="30" t="s">
        <v>1175</v>
      </c>
      <c r="G3226" s="31"/>
      <c r="H3226" s="31" t="s">
        <v>13</v>
      </c>
      <c r="I3226" s="18" t="s">
        <v>14</v>
      </c>
      <c r="J3226" s="32" t="str">
        <f>VLOOKUP(PANAJI!$I3226,Code2Loc,2,FALSE)</f>
        <v>PANAJI</v>
      </c>
    </row>
    <row r="3227" spans="1:10" ht="15.75" hidden="1" customHeight="1" x14ac:dyDescent="0.25">
      <c r="A3227" s="29" t="s">
        <v>1378</v>
      </c>
      <c r="B3227" s="30">
        <v>155</v>
      </c>
      <c r="C3227" s="30" t="s">
        <v>11</v>
      </c>
      <c r="D3227" s="30">
        <v>1</v>
      </c>
      <c r="E3227" s="30">
        <v>0</v>
      </c>
      <c r="F3227" s="30" t="s">
        <v>1189</v>
      </c>
      <c r="G3227" s="31"/>
      <c r="H3227" s="31" t="s">
        <v>13</v>
      </c>
      <c r="I3227" s="18" t="s">
        <v>14</v>
      </c>
      <c r="J3227" s="32" t="str">
        <f>VLOOKUP(PANAJI!$I3227,Code2Loc,2,FALSE)</f>
        <v>PANAJI</v>
      </c>
    </row>
    <row r="3228" spans="1:10" ht="15.75" hidden="1" customHeight="1" x14ac:dyDescent="0.25">
      <c r="A3228" s="29" t="s">
        <v>1378</v>
      </c>
      <c r="B3228" s="30">
        <v>155</v>
      </c>
      <c r="C3228" s="30" t="s">
        <v>79</v>
      </c>
      <c r="D3228" s="30">
        <v>2</v>
      </c>
      <c r="E3228" s="30">
        <v>3</v>
      </c>
      <c r="F3228" s="30" t="s">
        <v>1189</v>
      </c>
      <c r="G3228" s="31"/>
      <c r="H3228" s="31" t="s">
        <v>13</v>
      </c>
      <c r="I3228" s="18" t="s">
        <v>80</v>
      </c>
      <c r="J3228" s="32" t="str">
        <f>VLOOKUP(PANAJI!$I3228,Code2Loc,2,FALSE)</f>
        <v>TIN BLD/COL</v>
      </c>
    </row>
    <row r="3229" spans="1:10" ht="15.75" hidden="1" customHeight="1" x14ac:dyDescent="0.25">
      <c r="A3229" s="29" t="s">
        <v>1378</v>
      </c>
      <c r="B3229" s="30">
        <v>155</v>
      </c>
      <c r="C3229" s="30" t="s">
        <v>81</v>
      </c>
      <c r="D3229" s="30">
        <v>3</v>
      </c>
      <c r="E3229" s="30">
        <v>5</v>
      </c>
      <c r="F3229" s="30" t="s">
        <v>1189</v>
      </c>
      <c r="G3229" s="31"/>
      <c r="H3229" s="31" t="s">
        <v>13</v>
      </c>
      <c r="I3229" s="18" t="s">
        <v>82</v>
      </c>
      <c r="J3229" s="32" t="str">
        <f>VLOOKUP(PANAJI!$I3229,Code2Loc,2,FALSE)</f>
        <v>GULYAKADE</v>
      </c>
    </row>
    <row r="3230" spans="1:10" ht="15.75" hidden="1" customHeight="1" x14ac:dyDescent="0.25">
      <c r="A3230" s="29" t="s">
        <v>1378</v>
      </c>
      <c r="B3230" s="30">
        <v>155</v>
      </c>
      <c r="C3230" s="30" t="s">
        <v>87</v>
      </c>
      <c r="D3230" s="30">
        <v>4</v>
      </c>
      <c r="E3230" s="30">
        <v>7</v>
      </c>
      <c r="F3230" s="30" t="s">
        <v>1189</v>
      </c>
      <c r="G3230" s="31"/>
      <c r="H3230" s="31" t="s">
        <v>13</v>
      </c>
      <c r="I3230" s="18" t="s">
        <v>88</v>
      </c>
      <c r="J3230" s="32" t="str">
        <f>VLOOKUP(PANAJI!$I3230,Code2Loc,2,FALSE)</f>
        <v>PRV BAZAR</v>
      </c>
    </row>
    <row r="3231" spans="1:10" ht="15.75" hidden="1" customHeight="1" x14ac:dyDescent="0.25">
      <c r="A3231" s="29" t="s">
        <v>1378</v>
      </c>
      <c r="B3231" s="30">
        <v>155</v>
      </c>
      <c r="C3231" s="30" t="s">
        <v>1238</v>
      </c>
      <c r="D3231" s="30">
        <v>5</v>
      </c>
      <c r="E3231" s="30">
        <v>9</v>
      </c>
      <c r="F3231" s="30" t="s">
        <v>1189</v>
      </c>
      <c r="G3231" s="31"/>
      <c r="H3231" s="31" t="s">
        <v>13</v>
      </c>
      <c r="I3231" s="18" t="s">
        <v>1239</v>
      </c>
      <c r="J3231" s="32" t="str">
        <f>VLOOKUP(PANAJI!$I3231,Code2Loc,2,FALSE)</f>
        <v>GUIRIM</v>
      </c>
    </row>
    <row r="3232" spans="1:10" ht="15.75" hidden="1" customHeight="1" x14ac:dyDescent="0.25">
      <c r="A3232" s="29" t="s">
        <v>1378</v>
      </c>
      <c r="B3232" s="30">
        <v>155</v>
      </c>
      <c r="C3232" s="30" t="s">
        <v>95</v>
      </c>
      <c r="D3232" s="30">
        <v>6</v>
      </c>
      <c r="E3232" s="30">
        <v>12</v>
      </c>
      <c r="F3232" s="30" t="s">
        <v>1189</v>
      </c>
      <c r="G3232" s="31"/>
      <c r="H3232" s="31" t="s">
        <v>13</v>
      </c>
      <c r="I3232" s="18" t="s">
        <v>96</v>
      </c>
      <c r="J3232" s="32" t="str">
        <f>VLOOKUP(PANAJI!$I3232,Code2Loc,2,FALSE)</f>
        <v>MAPUSA</v>
      </c>
    </row>
    <row r="3233" spans="1:10" ht="15.75" hidden="1" customHeight="1" x14ac:dyDescent="0.25">
      <c r="A3233" s="29" t="s">
        <v>1378</v>
      </c>
      <c r="B3233" s="30">
        <v>155</v>
      </c>
      <c r="C3233" s="30" t="s">
        <v>101</v>
      </c>
      <c r="D3233" s="30">
        <v>7</v>
      </c>
      <c r="E3233" s="30">
        <v>14</v>
      </c>
      <c r="F3233" s="30" t="s">
        <v>1189</v>
      </c>
      <c r="G3233" s="31"/>
      <c r="H3233" s="31" t="s">
        <v>13</v>
      </c>
      <c r="I3233" s="18" t="s">
        <v>102</v>
      </c>
      <c r="J3233" s="32" t="str">
        <f>VLOOKUP(PANAJI!$I3233,Code2Loc,2,FALSE)</f>
        <v>DULER</v>
      </c>
    </row>
    <row r="3234" spans="1:10" ht="15.75" hidden="1" customHeight="1" x14ac:dyDescent="0.25">
      <c r="A3234" s="29" t="s">
        <v>1378</v>
      </c>
      <c r="B3234" s="30">
        <v>155</v>
      </c>
      <c r="C3234" s="30" t="s">
        <v>105</v>
      </c>
      <c r="D3234" s="30">
        <v>8</v>
      </c>
      <c r="E3234" s="30">
        <v>16</v>
      </c>
      <c r="F3234" s="30" t="s">
        <v>1189</v>
      </c>
      <c r="G3234" s="31"/>
      <c r="H3234" s="31" t="s">
        <v>13</v>
      </c>
      <c r="I3234" s="18" t="s">
        <v>106</v>
      </c>
      <c r="J3234" s="32" t="str">
        <f>VLOOKUP(PANAJI!$I3234,Code2Loc,2,FALSE)</f>
        <v>KARASWADA</v>
      </c>
    </row>
    <row r="3235" spans="1:10" ht="15.75" hidden="1" customHeight="1" x14ac:dyDescent="0.25">
      <c r="A3235" s="29" t="s">
        <v>1378</v>
      </c>
      <c r="B3235" s="30">
        <v>155</v>
      </c>
      <c r="C3235" s="30" t="s">
        <v>109</v>
      </c>
      <c r="D3235" s="30">
        <v>9</v>
      </c>
      <c r="E3235" s="30">
        <v>18</v>
      </c>
      <c r="F3235" s="30" t="s">
        <v>1189</v>
      </c>
      <c r="G3235" s="31"/>
      <c r="H3235" s="31" t="s">
        <v>13</v>
      </c>
      <c r="I3235" s="18" t="s">
        <v>110</v>
      </c>
      <c r="J3235" s="32" t="str">
        <f>VLOOKUP(PANAJI!$I3235,Code2Loc,2,FALSE)</f>
        <v>TIVIM</v>
      </c>
    </row>
    <row r="3236" spans="1:10" ht="15.75" hidden="1" customHeight="1" x14ac:dyDescent="0.25">
      <c r="A3236" s="29" t="s">
        <v>1378</v>
      </c>
      <c r="B3236" s="30">
        <v>155</v>
      </c>
      <c r="C3236" s="30" t="s">
        <v>115</v>
      </c>
      <c r="D3236" s="30">
        <v>10</v>
      </c>
      <c r="E3236" s="30">
        <v>21</v>
      </c>
      <c r="F3236" s="30" t="s">
        <v>1189</v>
      </c>
      <c r="G3236" s="31"/>
      <c r="H3236" s="31" t="s">
        <v>13</v>
      </c>
      <c r="I3236" s="18" t="s">
        <v>116</v>
      </c>
      <c r="J3236" s="32" t="str">
        <f>VLOOKUP(PANAJI!$I3236,Code2Loc,2,FALSE)</f>
        <v>SIRSAI RLY</v>
      </c>
    </row>
    <row r="3237" spans="1:10" ht="15.75" hidden="1" customHeight="1" x14ac:dyDescent="0.25">
      <c r="A3237" s="29" t="s">
        <v>1378</v>
      </c>
      <c r="B3237" s="30">
        <v>155</v>
      </c>
      <c r="C3237" s="30" t="s">
        <v>121</v>
      </c>
      <c r="D3237" s="30">
        <v>11</v>
      </c>
      <c r="E3237" s="30">
        <v>24</v>
      </c>
      <c r="F3237" s="30" t="s">
        <v>1189</v>
      </c>
      <c r="G3237" s="31"/>
      <c r="H3237" s="31" t="s">
        <v>13</v>
      </c>
      <c r="I3237" s="18" t="s">
        <v>122</v>
      </c>
      <c r="J3237" s="32" t="str">
        <f>VLOOKUP(PANAJI!$I3237,Code2Loc,2,FALSE)</f>
        <v>ASSNODA</v>
      </c>
    </row>
    <row r="3238" spans="1:10" ht="15.75" hidden="1" customHeight="1" x14ac:dyDescent="0.25">
      <c r="A3238" s="29" t="s">
        <v>1378</v>
      </c>
      <c r="B3238" s="30">
        <v>155</v>
      </c>
      <c r="C3238" s="30" t="s">
        <v>1348</v>
      </c>
      <c r="D3238" s="30">
        <v>12</v>
      </c>
      <c r="E3238" s="30">
        <v>26</v>
      </c>
      <c r="F3238" s="30" t="s">
        <v>1189</v>
      </c>
      <c r="G3238" s="31"/>
      <c r="H3238" s="31" t="s">
        <v>13</v>
      </c>
      <c r="I3238" s="18" t="s">
        <v>1349</v>
      </c>
      <c r="J3238" s="32" t="str">
        <f>VLOOKUP(PANAJI!$I3238,Code2Loc,2,FALSE)</f>
        <v>MULGAO</v>
      </c>
    </row>
    <row r="3239" spans="1:10" ht="15.75" hidden="1" customHeight="1" x14ac:dyDescent="0.25">
      <c r="A3239" s="29" t="s">
        <v>1378</v>
      </c>
      <c r="B3239" s="30">
        <v>155</v>
      </c>
      <c r="C3239" s="30" t="s">
        <v>129</v>
      </c>
      <c r="D3239" s="30">
        <v>13</v>
      </c>
      <c r="E3239" s="30">
        <v>30</v>
      </c>
      <c r="F3239" s="30" t="s">
        <v>1189</v>
      </c>
      <c r="G3239" s="31"/>
      <c r="H3239" s="31" t="s">
        <v>13</v>
      </c>
      <c r="I3239" s="18" t="s">
        <v>130</v>
      </c>
      <c r="J3239" s="32" t="str">
        <f>VLOOKUP(PANAJI!$I3239,Code2Loc,2,FALSE)</f>
        <v>BICHOLIM</v>
      </c>
    </row>
    <row r="3240" spans="1:10" ht="15.75" hidden="1" customHeight="1" x14ac:dyDescent="0.25">
      <c r="A3240" s="29" t="s">
        <v>1378</v>
      </c>
      <c r="B3240" s="30">
        <v>155</v>
      </c>
      <c r="C3240" s="30" t="s">
        <v>141</v>
      </c>
      <c r="D3240" s="30">
        <v>14</v>
      </c>
      <c r="E3240" s="30">
        <v>38</v>
      </c>
      <c r="F3240" s="30" t="s">
        <v>1189</v>
      </c>
      <c r="G3240" s="31"/>
      <c r="H3240" s="31" t="s">
        <v>13</v>
      </c>
      <c r="I3240" s="18" t="s">
        <v>142</v>
      </c>
      <c r="J3240" s="32" t="str">
        <f>VLOOKUP(PANAJI!$I3240,Code2Loc,2,FALSE)</f>
        <v>SANKHALI</v>
      </c>
    </row>
    <row r="3241" spans="1:10" ht="15.75" hidden="1" customHeight="1" x14ac:dyDescent="0.25">
      <c r="A3241" s="29" t="s">
        <v>1378</v>
      </c>
      <c r="B3241" s="30">
        <v>155</v>
      </c>
      <c r="C3241" s="30" t="s">
        <v>434</v>
      </c>
      <c r="D3241" s="30">
        <v>15</v>
      </c>
      <c r="E3241" s="30">
        <v>42</v>
      </c>
      <c r="F3241" s="30" t="s">
        <v>1189</v>
      </c>
      <c r="G3241" s="31"/>
      <c r="H3241" s="31" t="s">
        <v>13</v>
      </c>
      <c r="I3241" s="18" t="s">
        <v>435</v>
      </c>
      <c r="J3241" s="32" t="str">
        <f>VLOOKUP(PANAJI!$I3241,Code2Loc,2,FALSE)</f>
        <v>PARYE</v>
      </c>
    </row>
    <row r="3242" spans="1:10" ht="15.75" hidden="1" customHeight="1" x14ac:dyDescent="0.25">
      <c r="A3242" s="29" t="s">
        <v>1378</v>
      </c>
      <c r="B3242" s="30">
        <v>155</v>
      </c>
      <c r="C3242" s="30" t="s">
        <v>440</v>
      </c>
      <c r="D3242" s="30">
        <v>16</v>
      </c>
      <c r="E3242" s="30">
        <v>48</v>
      </c>
      <c r="F3242" s="30" t="s">
        <v>1189</v>
      </c>
      <c r="G3242" s="31"/>
      <c r="H3242" s="31" t="s">
        <v>13</v>
      </c>
      <c r="I3242" s="18" t="s">
        <v>441</v>
      </c>
      <c r="J3242" s="32" t="str">
        <f>VLOOKUP(PANAJI!$I3242,Code2Loc,2,FALSE)</f>
        <v>KERI</v>
      </c>
    </row>
    <row r="3243" spans="1:10" ht="15.75" hidden="1" customHeight="1" x14ac:dyDescent="0.25">
      <c r="A3243" s="29" t="s">
        <v>1378</v>
      </c>
      <c r="B3243" s="30">
        <v>155</v>
      </c>
      <c r="C3243" s="30" t="s">
        <v>446</v>
      </c>
      <c r="D3243" s="30">
        <v>17</v>
      </c>
      <c r="E3243" s="30">
        <v>55</v>
      </c>
      <c r="F3243" s="30" t="s">
        <v>1189</v>
      </c>
      <c r="G3243" s="31"/>
      <c r="H3243" s="31" t="s">
        <v>13</v>
      </c>
      <c r="I3243" s="18" t="s">
        <v>447</v>
      </c>
      <c r="J3243" s="32" t="str">
        <f>VLOOKUP(PANAJI!$I3243,Code2Loc,2,FALSE)</f>
        <v>JAMBLIKADE</v>
      </c>
    </row>
    <row r="3244" spans="1:10" ht="15.75" hidden="1" customHeight="1" x14ac:dyDescent="0.25">
      <c r="A3244" s="29" t="s">
        <v>1378</v>
      </c>
      <c r="B3244" s="30">
        <v>155</v>
      </c>
      <c r="C3244" s="30" t="s">
        <v>1350</v>
      </c>
      <c r="D3244" s="30">
        <v>18</v>
      </c>
      <c r="E3244" s="30">
        <v>65</v>
      </c>
      <c r="F3244" s="30" t="s">
        <v>1189</v>
      </c>
      <c r="G3244" s="30">
        <v>1</v>
      </c>
      <c r="H3244" s="30" t="s">
        <v>13</v>
      </c>
      <c r="I3244" s="18" t="s">
        <v>1351</v>
      </c>
      <c r="J3244" s="32" t="str">
        <f>VLOOKUP(PANAJI!$I3244,Code2Loc,2,FALSE)</f>
        <v>CHORLA BDR</v>
      </c>
    </row>
    <row r="3245" spans="1:10" ht="15.75" hidden="1" customHeight="1" x14ac:dyDescent="0.25">
      <c r="A3245" s="29" t="s">
        <v>1378</v>
      </c>
      <c r="B3245" s="30">
        <v>155</v>
      </c>
      <c r="C3245" s="30" t="s">
        <v>450</v>
      </c>
      <c r="D3245" s="30">
        <v>19</v>
      </c>
      <c r="E3245" s="30">
        <v>66</v>
      </c>
      <c r="F3245" s="30" t="s">
        <v>1189</v>
      </c>
      <c r="G3245" s="30">
        <v>3</v>
      </c>
      <c r="H3245" s="30" t="s">
        <v>30</v>
      </c>
      <c r="I3245" s="18" t="s">
        <v>451</v>
      </c>
      <c r="J3245" s="32" t="str">
        <f>VLOOKUP(PANAJI!$I3245,Code2Loc,2,FALSE)</f>
        <v>CHORLA</v>
      </c>
    </row>
    <row r="3246" spans="1:10" ht="15.75" hidden="1" customHeight="1" x14ac:dyDescent="0.25">
      <c r="A3246" s="29" t="s">
        <v>1378</v>
      </c>
      <c r="B3246" s="30">
        <v>155</v>
      </c>
      <c r="C3246" s="30" t="s">
        <v>452</v>
      </c>
      <c r="D3246" s="30">
        <v>20</v>
      </c>
      <c r="E3246" s="30">
        <v>72</v>
      </c>
      <c r="F3246" s="30" t="s">
        <v>1189</v>
      </c>
      <c r="G3246" s="31"/>
      <c r="H3246" s="31" t="s">
        <v>13</v>
      </c>
      <c r="I3246" s="18" t="s">
        <v>453</v>
      </c>
      <c r="J3246" s="32" t="str">
        <f>VLOOKUP(PANAJI!$I3246,Code2Loc,2,FALSE)</f>
        <v>CHAUKI</v>
      </c>
    </row>
    <row r="3247" spans="1:10" ht="15.75" hidden="1" customHeight="1" x14ac:dyDescent="0.25">
      <c r="A3247" s="29" t="s">
        <v>1378</v>
      </c>
      <c r="B3247" s="30">
        <v>155</v>
      </c>
      <c r="C3247" s="30" t="s">
        <v>1352</v>
      </c>
      <c r="D3247" s="30">
        <v>21</v>
      </c>
      <c r="E3247" s="30">
        <v>78</v>
      </c>
      <c r="F3247" s="30" t="s">
        <v>1189</v>
      </c>
      <c r="G3247" s="31"/>
      <c r="H3247" s="31" t="s">
        <v>13</v>
      </c>
      <c r="I3247" s="18" t="s">
        <v>1353</v>
      </c>
      <c r="J3247" s="32" t="str">
        <f>VLOOKUP(PANAJI!$I3247,Code2Loc,2,FALSE)</f>
        <v>KANKUMBI</v>
      </c>
    </row>
    <row r="3248" spans="1:10" ht="15.75" hidden="1" customHeight="1" x14ac:dyDescent="0.25">
      <c r="A3248" s="29" t="s">
        <v>1378</v>
      </c>
      <c r="B3248" s="30">
        <v>155</v>
      </c>
      <c r="C3248" s="30" t="s">
        <v>1354</v>
      </c>
      <c r="D3248" s="30">
        <v>22</v>
      </c>
      <c r="E3248" s="30">
        <v>84</v>
      </c>
      <c r="F3248" s="30" t="s">
        <v>1189</v>
      </c>
      <c r="G3248" s="31"/>
      <c r="H3248" s="31" t="s">
        <v>13</v>
      </c>
      <c r="I3248" s="18" t="s">
        <v>1355</v>
      </c>
      <c r="J3248" s="32" t="str">
        <f>VLOOKUP(PANAJI!$I3248,Code2Loc,2,FALSE)</f>
        <v>BETNE</v>
      </c>
    </row>
    <row r="3249" spans="1:10" ht="15.75" hidden="1" customHeight="1" x14ac:dyDescent="0.25">
      <c r="A3249" s="29" t="s">
        <v>1378</v>
      </c>
      <c r="B3249" s="30">
        <v>155</v>
      </c>
      <c r="C3249" s="30" t="s">
        <v>1356</v>
      </c>
      <c r="D3249" s="30">
        <v>23</v>
      </c>
      <c r="E3249" s="30">
        <v>90</v>
      </c>
      <c r="F3249" s="30" t="s">
        <v>1189</v>
      </c>
      <c r="G3249" s="31"/>
      <c r="H3249" s="31" t="s">
        <v>13</v>
      </c>
      <c r="I3249" s="18" t="s">
        <v>1357</v>
      </c>
      <c r="J3249" s="32" t="str">
        <f>VLOOKUP(PANAJI!$I3249,Code2Loc,2,FALSE)</f>
        <v>AMTA</v>
      </c>
    </row>
    <row r="3250" spans="1:10" ht="15.75" hidden="1" customHeight="1" x14ac:dyDescent="0.25">
      <c r="A3250" s="29" t="s">
        <v>1378</v>
      </c>
      <c r="B3250" s="30">
        <v>155</v>
      </c>
      <c r="C3250" s="30" t="s">
        <v>1358</v>
      </c>
      <c r="D3250" s="30">
        <v>24</v>
      </c>
      <c r="E3250" s="30">
        <v>96</v>
      </c>
      <c r="F3250" s="30" t="s">
        <v>1189</v>
      </c>
      <c r="G3250" s="31"/>
      <c r="H3250" s="31" t="s">
        <v>13</v>
      </c>
      <c r="I3250" s="18" t="s">
        <v>1359</v>
      </c>
      <c r="J3250" s="32" t="str">
        <f>VLOOKUP(PANAJI!$I3250,Code2Loc,2,FALSE)</f>
        <v>JAMBOTI</v>
      </c>
    </row>
    <row r="3251" spans="1:10" ht="15.75" hidden="1" customHeight="1" x14ac:dyDescent="0.25">
      <c r="A3251" s="29" t="s">
        <v>1378</v>
      </c>
      <c r="B3251" s="30">
        <v>155</v>
      </c>
      <c r="C3251" s="30" t="s">
        <v>1360</v>
      </c>
      <c r="D3251" s="30">
        <v>25</v>
      </c>
      <c r="E3251" s="30">
        <v>114</v>
      </c>
      <c r="F3251" s="30" t="s">
        <v>1189</v>
      </c>
      <c r="G3251" s="31"/>
      <c r="H3251" s="31" t="s">
        <v>13</v>
      </c>
      <c r="I3251" s="18" t="s">
        <v>1361</v>
      </c>
      <c r="J3251" s="32" t="str">
        <f>VLOOKUP(PANAJI!$I3251,Code2Loc,2,FALSE)</f>
        <v>PIRANWADI</v>
      </c>
    </row>
    <row r="3252" spans="1:10" ht="15.75" hidden="1" customHeight="1" x14ac:dyDescent="0.25">
      <c r="A3252" s="29" t="s">
        <v>1378</v>
      </c>
      <c r="B3252" s="30">
        <v>155</v>
      </c>
      <c r="C3252" s="30" t="s">
        <v>1362</v>
      </c>
      <c r="D3252" s="30">
        <v>26</v>
      </c>
      <c r="E3252" s="30">
        <v>120</v>
      </c>
      <c r="F3252" s="30" t="s">
        <v>1189</v>
      </c>
      <c r="G3252" s="31"/>
      <c r="H3252" s="31" t="s">
        <v>13</v>
      </c>
      <c r="I3252" s="18" t="s">
        <v>1363</v>
      </c>
      <c r="J3252" s="32" t="str">
        <f>VLOOKUP(PANAJI!$I3252,Code2Loc,2,FALSE)</f>
        <v>BELGAVI RLY</v>
      </c>
    </row>
    <row r="3253" spans="1:10" ht="15.75" hidden="1" customHeight="1" x14ac:dyDescent="0.25">
      <c r="A3253" s="29" t="s">
        <v>1378</v>
      </c>
      <c r="B3253" s="30">
        <v>155</v>
      </c>
      <c r="C3253" s="30" t="s">
        <v>1364</v>
      </c>
      <c r="D3253" s="30">
        <v>27</v>
      </c>
      <c r="E3253" s="30">
        <v>126</v>
      </c>
      <c r="F3253" s="30" t="s">
        <v>1189</v>
      </c>
      <c r="G3253" s="31"/>
      <c r="H3253" s="31" t="s">
        <v>13</v>
      </c>
      <c r="I3253" s="18" t="s">
        <v>1365</v>
      </c>
      <c r="J3253" s="32" t="str">
        <f>VLOOKUP(PANAJI!$I3253,Code2Loc,2,FALSE)</f>
        <v>BELGAVI CBT</v>
      </c>
    </row>
    <row r="3254" spans="1:10" ht="15.75" hidden="1" customHeight="1" x14ac:dyDescent="0.25">
      <c r="A3254" s="29" t="s">
        <v>2366</v>
      </c>
      <c r="B3254" s="30">
        <v>162</v>
      </c>
      <c r="C3254" s="30" t="s">
        <v>297</v>
      </c>
      <c r="D3254" s="30">
        <v>1</v>
      </c>
      <c r="E3254" s="30">
        <v>0</v>
      </c>
      <c r="F3254" s="30" t="s">
        <v>12</v>
      </c>
      <c r="G3254" s="31"/>
      <c r="H3254" s="31" t="s">
        <v>13</v>
      </c>
      <c r="I3254" s="18" t="s">
        <v>298</v>
      </c>
      <c r="J3254" s="32" t="str">
        <f>VLOOKUP(PANAJI!$I3254,Code2Loc,2,FALSE)</f>
        <v>PANAJI MKT</v>
      </c>
    </row>
    <row r="3255" spans="1:10" ht="15.75" hidden="1" customHeight="1" x14ac:dyDescent="0.25">
      <c r="A3255" s="29" t="s">
        <v>2366</v>
      </c>
      <c r="B3255" s="30">
        <v>162</v>
      </c>
      <c r="C3255" s="30" t="s">
        <v>299</v>
      </c>
      <c r="D3255" s="30">
        <v>2</v>
      </c>
      <c r="E3255" s="30">
        <v>1</v>
      </c>
      <c r="F3255" s="30" t="s">
        <v>12</v>
      </c>
      <c r="G3255" s="31"/>
      <c r="H3255" s="31" t="s">
        <v>13</v>
      </c>
      <c r="I3255" s="18" t="s">
        <v>300</v>
      </c>
      <c r="J3255" s="32" t="str">
        <f>VLOOKUP(PANAJI!$I3255,Code2Loc,2,FALSE)</f>
        <v>FERRY BOAT</v>
      </c>
    </row>
    <row r="3256" spans="1:10" ht="15.75" hidden="1" customHeight="1" x14ac:dyDescent="0.25">
      <c r="A3256" s="29" t="s">
        <v>2366</v>
      </c>
      <c r="B3256" s="30">
        <v>162</v>
      </c>
      <c r="C3256" s="30" t="s">
        <v>11</v>
      </c>
      <c r="D3256" s="30">
        <v>3</v>
      </c>
      <c r="E3256" s="30">
        <v>3</v>
      </c>
      <c r="F3256" s="30" t="s">
        <v>12</v>
      </c>
      <c r="G3256" s="31"/>
      <c r="H3256" s="31" t="s">
        <v>13</v>
      </c>
      <c r="I3256" s="18" t="s">
        <v>14</v>
      </c>
      <c r="J3256" s="32" t="str">
        <f>VLOOKUP(PANAJI!$I3256,Code2Loc,2,FALSE)</f>
        <v>PANAJI</v>
      </c>
    </row>
    <row r="3257" spans="1:10" ht="15.75" hidden="1" customHeight="1" x14ac:dyDescent="0.25">
      <c r="A3257" s="29" t="s">
        <v>2366</v>
      </c>
      <c r="B3257" s="30">
        <v>162</v>
      </c>
      <c r="C3257" s="30" t="s">
        <v>77</v>
      </c>
      <c r="D3257" s="30">
        <v>4</v>
      </c>
      <c r="E3257" s="30">
        <v>5</v>
      </c>
      <c r="F3257" s="30" t="s">
        <v>12</v>
      </c>
      <c r="G3257" s="31"/>
      <c r="H3257" s="31" t="s">
        <v>13</v>
      </c>
      <c r="I3257" s="18" t="s">
        <v>78</v>
      </c>
      <c r="J3257" s="32" t="str">
        <f>VLOOKUP(PANAJI!$I3257,Code2Loc,2,FALSE)</f>
        <v>SAI SERVICE</v>
      </c>
    </row>
    <row r="3258" spans="1:10" ht="15.75" hidden="1" customHeight="1" x14ac:dyDescent="0.25">
      <c r="A3258" s="29" t="s">
        <v>2366</v>
      </c>
      <c r="B3258" s="30">
        <v>162</v>
      </c>
      <c r="C3258" s="30" t="s">
        <v>79</v>
      </c>
      <c r="D3258" s="30">
        <v>5</v>
      </c>
      <c r="E3258" s="30">
        <v>6</v>
      </c>
      <c r="F3258" s="30" t="s">
        <v>12</v>
      </c>
      <c r="G3258" s="31"/>
      <c r="H3258" s="31" t="s">
        <v>13</v>
      </c>
      <c r="I3258" s="18" t="s">
        <v>80</v>
      </c>
      <c r="J3258" s="32" t="str">
        <f>VLOOKUP(PANAJI!$I3258,Code2Loc,2,FALSE)</f>
        <v>TIN BLD/COL</v>
      </c>
    </row>
    <row r="3259" spans="1:10" ht="15.75" hidden="1" customHeight="1" x14ac:dyDescent="0.25">
      <c r="A3259" s="29" t="s">
        <v>2366</v>
      </c>
      <c r="B3259" s="30">
        <v>162</v>
      </c>
      <c r="C3259" s="30" t="s">
        <v>81</v>
      </c>
      <c r="D3259" s="30">
        <v>6</v>
      </c>
      <c r="E3259" s="30">
        <v>7</v>
      </c>
      <c r="F3259" s="30" t="s">
        <v>12</v>
      </c>
      <c r="G3259" s="31"/>
      <c r="H3259" s="31" t="s">
        <v>13</v>
      </c>
      <c r="I3259" s="18" t="s">
        <v>82</v>
      </c>
      <c r="J3259" s="32" t="str">
        <f>VLOOKUP(PANAJI!$I3259,Code2Loc,2,FALSE)</f>
        <v>GULYAKADE</v>
      </c>
    </row>
    <row r="3260" spans="1:10" ht="15.75" hidden="1" customHeight="1" x14ac:dyDescent="0.25">
      <c r="A3260" s="29" t="s">
        <v>2366</v>
      </c>
      <c r="B3260" s="30">
        <v>162</v>
      </c>
      <c r="C3260" s="30" t="s">
        <v>83</v>
      </c>
      <c r="D3260" s="30">
        <v>7</v>
      </c>
      <c r="E3260" s="30">
        <v>8</v>
      </c>
      <c r="F3260" s="30" t="s">
        <v>12</v>
      </c>
      <c r="G3260" s="31"/>
      <c r="H3260" s="31" t="s">
        <v>13</v>
      </c>
      <c r="I3260" s="18" t="s">
        <v>84</v>
      </c>
      <c r="J3260" s="32" t="str">
        <f>VLOOKUP(PANAJI!$I3260,Code2Loc,2,FALSE)</f>
        <v>PRV COPEL</v>
      </c>
    </row>
    <row r="3261" spans="1:10" ht="15.75" hidden="1" customHeight="1" x14ac:dyDescent="0.25">
      <c r="A3261" s="29" t="s">
        <v>2366</v>
      </c>
      <c r="B3261" s="30">
        <v>162</v>
      </c>
      <c r="C3261" s="30" t="s">
        <v>85</v>
      </c>
      <c r="D3261" s="30">
        <v>8</v>
      </c>
      <c r="E3261" s="30">
        <v>9</v>
      </c>
      <c r="F3261" s="30" t="s">
        <v>12</v>
      </c>
      <c r="G3261" s="31"/>
      <c r="H3261" s="31" t="s">
        <v>13</v>
      </c>
      <c r="I3261" s="18" t="s">
        <v>86</v>
      </c>
      <c r="J3261" s="32" t="str">
        <f>VLOOKUP(PANAJI!$I3261,Code2Loc,2,FALSE)</f>
        <v>PRV WADAKAD</v>
      </c>
    </row>
    <row r="3262" spans="1:10" ht="15.75" hidden="1" customHeight="1" x14ac:dyDescent="0.25">
      <c r="A3262" s="29" t="s">
        <v>2366</v>
      </c>
      <c r="B3262" s="30">
        <v>162</v>
      </c>
      <c r="C3262" s="30" t="s">
        <v>87</v>
      </c>
      <c r="D3262" s="30">
        <v>9</v>
      </c>
      <c r="E3262" s="30">
        <v>10</v>
      </c>
      <c r="F3262" s="30" t="s">
        <v>12</v>
      </c>
      <c r="G3262" s="31"/>
      <c r="H3262" s="31" t="s">
        <v>13</v>
      </c>
      <c r="I3262" s="18" t="s">
        <v>88</v>
      </c>
      <c r="J3262" s="32" t="str">
        <f>VLOOKUP(PANAJI!$I3262,Code2Loc,2,FALSE)</f>
        <v>PRV BAZAR</v>
      </c>
    </row>
    <row r="3263" spans="1:10" ht="15.75" hidden="1" customHeight="1" x14ac:dyDescent="0.25">
      <c r="A3263" s="29" t="s">
        <v>2366</v>
      </c>
      <c r="B3263" s="30">
        <v>162</v>
      </c>
      <c r="C3263" s="30" t="s">
        <v>89</v>
      </c>
      <c r="D3263" s="30">
        <v>10</v>
      </c>
      <c r="E3263" s="30">
        <v>11</v>
      </c>
      <c r="F3263" s="30" t="s">
        <v>12</v>
      </c>
      <c r="G3263" s="31"/>
      <c r="H3263" s="31" t="s">
        <v>13</v>
      </c>
      <c r="I3263" s="18" t="s">
        <v>90</v>
      </c>
      <c r="J3263" s="32" t="str">
        <f>VLOOKUP(PANAJI!$I3263,Code2Loc,2,FALSE)</f>
        <v>GIRI CROSS</v>
      </c>
    </row>
    <row r="3264" spans="1:10" ht="15.75" hidden="1" customHeight="1" x14ac:dyDescent="0.25">
      <c r="A3264" s="29" t="s">
        <v>2366</v>
      </c>
      <c r="B3264" s="30">
        <v>162</v>
      </c>
      <c r="C3264" s="30" t="s">
        <v>91</v>
      </c>
      <c r="D3264" s="30">
        <v>11</v>
      </c>
      <c r="E3264" s="30">
        <v>12</v>
      </c>
      <c r="F3264" s="30" t="s">
        <v>12</v>
      </c>
      <c r="G3264" s="31"/>
      <c r="H3264" s="31" t="s">
        <v>13</v>
      </c>
      <c r="I3264" s="18" t="s">
        <v>92</v>
      </c>
      <c r="J3264" s="32" t="str">
        <f>VLOOKUP(PANAJI!$I3264,Code2Loc,2,FALSE)</f>
        <v>GREEN PARK</v>
      </c>
    </row>
    <row r="3265" spans="1:10" ht="15.75" hidden="1" customHeight="1" x14ac:dyDescent="0.25">
      <c r="A3265" s="29" t="s">
        <v>2366</v>
      </c>
      <c r="B3265" s="30">
        <v>162</v>
      </c>
      <c r="C3265" s="30" t="s">
        <v>93</v>
      </c>
      <c r="D3265" s="30">
        <v>12</v>
      </c>
      <c r="E3265" s="30">
        <v>13</v>
      </c>
      <c r="F3265" s="30" t="s">
        <v>12</v>
      </c>
      <c r="G3265" s="31"/>
      <c r="H3265" s="31" t="s">
        <v>13</v>
      </c>
      <c r="I3265" s="18" t="s">
        <v>94</v>
      </c>
      <c r="J3265" s="32" t="str">
        <f>VLOOKUP(PANAJI!$I3265,Code2Loc,2,FALSE)</f>
        <v>GIRI CHAPEL</v>
      </c>
    </row>
    <row r="3266" spans="1:10" ht="15.75" hidden="1" customHeight="1" x14ac:dyDescent="0.25">
      <c r="A3266" s="29" t="s">
        <v>2366</v>
      </c>
      <c r="B3266" s="30">
        <v>162</v>
      </c>
      <c r="C3266" s="30" t="s">
        <v>95</v>
      </c>
      <c r="D3266" s="30">
        <v>13</v>
      </c>
      <c r="E3266" s="30">
        <v>15</v>
      </c>
      <c r="F3266" s="30" t="s">
        <v>12</v>
      </c>
      <c r="G3266" s="31"/>
      <c r="H3266" s="31" t="s">
        <v>13</v>
      </c>
      <c r="I3266" s="18" t="s">
        <v>96</v>
      </c>
      <c r="J3266" s="32" t="str">
        <f>VLOOKUP(PANAJI!$I3266,Code2Loc,2,FALSE)</f>
        <v>MAPUSA</v>
      </c>
    </row>
    <row r="3267" spans="1:10" ht="15.75" hidden="1" customHeight="1" x14ac:dyDescent="0.25">
      <c r="A3267" s="29" t="s">
        <v>2366</v>
      </c>
      <c r="B3267" s="30">
        <v>162</v>
      </c>
      <c r="C3267" s="30" t="s">
        <v>99</v>
      </c>
      <c r="D3267" s="30">
        <v>14</v>
      </c>
      <c r="E3267" s="30">
        <v>16</v>
      </c>
      <c r="F3267" s="30" t="s">
        <v>12</v>
      </c>
      <c r="G3267" s="31"/>
      <c r="H3267" s="31" t="s">
        <v>13</v>
      </c>
      <c r="I3267" s="18" t="s">
        <v>100</v>
      </c>
      <c r="J3267" s="32" t="str">
        <f>VLOOKUP(PANAJI!$I3267,Code2Loc,2,FALSE)</f>
        <v>MPS COURT</v>
      </c>
    </row>
    <row r="3268" spans="1:10" ht="15.75" hidden="1" customHeight="1" x14ac:dyDescent="0.25">
      <c r="A3268" s="29" t="s">
        <v>2366</v>
      </c>
      <c r="B3268" s="30">
        <v>162</v>
      </c>
      <c r="C3268" s="30" t="s">
        <v>101</v>
      </c>
      <c r="D3268" s="30">
        <v>15</v>
      </c>
      <c r="E3268" s="30">
        <v>17</v>
      </c>
      <c r="F3268" s="30" t="s">
        <v>12</v>
      </c>
      <c r="G3268" s="31"/>
      <c r="H3268" s="31" t="s">
        <v>13</v>
      </c>
      <c r="I3268" s="18" t="s">
        <v>102</v>
      </c>
      <c r="J3268" s="32" t="str">
        <f>VLOOKUP(PANAJI!$I3268,Code2Loc,2,FALSE)</f>
        <v>DULER</v>
      </c>
    </row>
    <row r="3269" spans="1:10" ht="15.75" hidden="1" customHeight="1" x14ac:dyDescent="0.25">
      <c r="A3269" s="29" t="s">
        <v>2366</v>
      </c>
      <c r="B3269" s="30">
        <v>162</v>
      </c>
      <c r="C3269" s="30" t="s">
        <v>103</v>
      </c>
      <c r="D3269" s="30">
        <v>16</v>
      </c>
      <c r="E3269" s="30">
        <v>18</v>
      </c>
      <c r="F3269" s="30" t="s">
        <v>12</v>
      </c>
      <c r="G3269" s="31"/>
      <c r="H3269" s="31" t="s">
        <v>13</v>
      </c>
      <c r="I3269" s="18" t="s">
        <v>104</v>
      </c>
      <c r="J3269" s="32" t="str">
        <f>VLOOKUP(PANAJI!$I3269,Code2Loc,2,FALSE)</f>
        <v>PDEM/KRWDA</v>
      </c>
    </row>
    <row r="3270" spans="1:10" ht="15.75" hidden="1" customHeight="1" x14ac:dyDescent="0.25">
      <c r="A3270" s="29" t="s">
        <v>2366</v>
      </c>
      <c r="B3270" s="30">
        <v>162</v>
      </c>
      <c r="C3270" s="30" t="s">
        <v>105</v>
      </c>
      <c r="D3270" s="30">
        <v>17</v>
      </c>
      <c r="E3270" s="30">
        <v>19</v>
      </c>
      <c r="F3270" s="30" t="s">
        <v>12</v>
      </c>
      <c r="G3270" s="31"/>
      <c r="H3270" s="31" t="s">
        <v>13</v>
      </c>
      <c r="I3270" s="18" t="s">
        <v>106</v>
      </c>
      <c r="J3270" s="32" t="str">
        <f>VLOOKUP(PANAJI!$I3270,Code2Loc,2,FALSE)</f>
        <v>KARASWADA</v>
      </c>
    </row>
    <row r="3271" spans="1:10" ht="15.75" hidden="1" customHeight="1" x14ac:dyDescent="0.25">
      <c r="A3271" s="29" t="s">
        <v>2366</v>
      </c>
      <c r="B3271" s="30">
        <v>162</v>
      </c>
      <c r="C3271" s="30" t="s">
        <v>707</v>
      </c>
      <c r="D3271" s="30">
        <v>18</v>
      </c>
      <c r="E3271" s="30">
        <v>21</v>
      </c>
      <c r="F3271" s="30" t="s">
        <v>12</v>
      </c>
      <c r="G3271" s="31"/>
      <c r="H3271" s="31" t="s">
        <v>13</v>
      </c>
      <c r="I3271" s="18" t="s">
        <v>708</v>
      </c>
      <c r="J3271" s="32" t="str">
        <f>VLOOKUP(PANAJI!$I3271,Code2Loc,2,FALSE)</f>
        <v>C HUSIG BRD</v>
      </c>
    </row>
    <row r="3272" spans="1:10" ht="15.75" hidden="1" customHeight="1" x14ac:dyDescent="0.25">
      <c r="A3272" s="29" t="s">
        <v>2366</v>
      </c>
      <c r="B3272" s="30">
        <v>162</v>
      </c>
      <c r="C3272" s="30" t="s">
        <v>709</v>
      </c>
      <c r="D3272" s="30">
        <v>19</v>
      </c>
      <c r="E3272" s="30">
        <v>22</v>
      </c>
      <c r="F3272" s="30" t="s">
        <v>12</v>
      </c>
      <c r="G3272" s="31"/>
      <c r="H3272" s="31" t="s">
        <v>13</v>
      </c>
      <c r="I3272" s="18" t="s">
        <v>710</v>
      </c>
      <c r="J3272" s="32" t="str">
        <f>VLOOKUP(PANAJI!$I3272,Code2Loc,2,FALSE)</f>
        <v>BINANI</v>
      </c>
    </row>
    <row r="3273" spans="1:10" ht="15.75" hidden="1" customHeight="1" x14ac:dyDescent="0.25">
      <c r="A3273" s="29" t="s">
        <v>2366</v>
      </c>
      <c r="B3273" s="30">
        <v>162</v>
      </c>
      <c r="C3273" s="30" t="s">
        <v>711</v>
      </c>
      <c r="D3273" s="30">
        <v>20</v>
      </c>
      <c r="E3273" s="30">
        <v>23</v>
      </c>
      <c r="F3273" s="30" t="s">
        <v>12</v>
      </c>
      <c r="G3273" s="31"/>
      <c r="H3273" s="31" t="s">
        <v>13</v>
      </c>
      <c r="I3273" s="18" t="s">
        <v>712</v>
      </c>
      <c r="J3273" s="32" t="str">
        <f>VLOOKUP(PANAJI!$I3273,Code2Loc,2,FALSE)</f>
        <v>COLVALE</v>
      </c>
    </row>
    <row r="3274" spans="1:10" ht="15.75" hidden="1" customHeight="1" x14ac:dyDescent="0.25">
      <c r="A3274" s="29" t="s">
        <v>2366</v>
      </c>
      <c r="B3274" s="30">
        <v>162</v>
      </c>
      <c r="C3274" s="30" t="s">
        <v>758</v>
      </c>
      <c r="D3274" s="30">
        <v>21</v>
      </c>
      <c r="E3274" s="30">
        <v>24</v>
      </c>
      <c r="F3274" s="30" t="s">
        <v>12</v>
      </c>
      <c r="G3274" s="31"/>
      <c r="H3274" s="31" t="s">
        <v>13</v>
      </c>
      <c r="I3274" s="18" t="s">
        <v>759</v>
      </c>
      <c r="J3274" s="32" t="str">
        <f>VLOOKUP(PANAJI!$I3274,Code2Loc,2,FALSE)</f>
        <v>COLVALE TAR</v>
      </c>
    </row>
    <row r="3275" spans="1:10" ht="15.75" hidden="1" customHeight="1" x14ac:dyDescent="0.25">
      <c r="A3275" s="29" t="s">
        <v>2366</v>
      </c>
      <c r="B3275" s="30">
        <v>162</v>
      </c>
      <c r="C3275" s="30" t="s">
        <v>760</v>
      </c>
      <c r="D3275" s="30">
        <v>22</v>
      </c>
      <c r="E3275" s="30">
        <v>25</v>
      </c>
      <c r="F3275" s="30" t="s">
        <v>12</v>
      </c>
      <c r="G3275" s="31"/>
      <c r="H3275" s="31" t="s">
        <v>13</v>
      </c>
      <c r="I3275" s="18" t="s">
        <v>761</v>
      </c>
      <c r="J3275" s="32" t="str">
        <f>VLOOKUP(PANAJI!$I3275,Code2Loc,2,FALSE)</f>
        <v>MANSHER</v>
      </c>
    </row>
    <row r="3276" spans="1:10" ht="15.75" hidden="1" customHeight="1" x14ac:dyDescent="0.25">
      <c r="A3276" s="29" t="s">
        <v>2366</v>
      </c>
      <c r="B3276" s="30">
        <v>162</v>
      </c>
      <c r="C3276" s="30" t="s">
        <v>762</v>
      </c>
      <c r="D3276" s="30">
        <v>23</v>
      </c>
      <c r="E3276" s="30">
        <v>26</v>
      </c>
      <c r="F3276" s="30" t="s">
        <v>12</v>
      </c>
      <c r="G3276" s="31"/>
      <c r="H3276" s="31" t="s">
        <v>13</v>
      </c>
      <c r="I3276" s="18" t="s">
        <v>763</v>
      </c>
      <c r="J3276" s="32" t="str">
        <f>VLOOKUP(PANAJI!$I3276,Code2Loc,2,FALSE)</f>
        <v>REVODA BANK</v>
      </c>
    </row>
    <row r="3277" spans="1:10" ht="15.75" hidden="1" customHeight="1" x14ac:dyDescent="0.25">
      <c r="A3277" s="29" t="s">
        <v>2366</v>
      </c>
      <c r="B3277" s="30">
        <v>162</v>
      </c>
      <c r="C3277" s="30" t="s">
        <v>764</v>
      </c>
      <c r="D3277" s="30">
        <v>24</v>
      </c>
      <c r="E3277" s="30">
        <v>27</v>
      </c>
      <c r="F3277" s="30" t="s">
        <v>12</v>
      </c>
      <c r="G3277" s="31"/>
      <c r="H3277" s="31" t="s">
        <v>13</v>
      </c>
      <c r="I3277" s="18" t="s">
        <v>765</v>
      </c>
      <c r="J3277" s="32" t="str">
        <f>VLOOKUP(PANAJI!$I3277,Code2Loc,2,FALSE)</f>
        <v>REVDA CHRCH</v>
      </c>
    </row>
    <row r="3278" spans="1:10" ht="15.75" hidden="1" customHeight="1" x14ac:dyDescent="0.25">
      <c r="A3278" s="29" t="s">
        <v>2366</v>
      </c>
      <c r="B3278" s="30">
        <v>162</v>
      </c>
      <c r="C3278" s="30" t="s">
        <v>766</v>
      </c>
      <c r="D3278" s="30">
        <v>25</v>
      </c>
      <c r="E3278" s="30">
        <v>28</v>
      </c>
      <c r="F3278" s="30" t="s">
        <v>12</v>
      </c>
      <c r="G3278" s="31"/>
      <c r="H3278" s="31" t="s">
        <v>13</v>
      </c>
      <c r="I3278" s="18" t="s">
        <v>767</v>
      </c>
      <c r="J3278" s="32" t="str">
        <f>VLOOKUP(PANAJI!$I3278,Code2Loc,2,FALSE)</f>
        <v>NDA WADI</v>
      </c>
    </row>
    <row r="3279" spans="1:10" ht="15.75" hidden="1" customHeight="1" x14ac:dyDescent="0.25">
      <c r="A3279" s="29" t="s">
        <v>2366</v>
      </c>
      <c r="B3279" s="30">
        <v>162</v>
      </c>
      <c r="C3279" s="30" t="s">
        <v>768</v>
      </c>
      <c r="D3279" s="30">
        <v>26</v>
      </c>
      <c r="E3279" s="30">
        <v>29</v>
      </c>
      <c r="F3279" s="30" t="s">
        <v>12</v>
      </c>
      <c r="G3279" s="31"/>
      <c r="H3279" s="31" t="s">
        <v>13</v>
      </c>
      <c r="I3279" s="18" t="s">
        <v>769</v>
      </c>
      <c r="J3279" s="32" t="str">
        <f>VLOOKUP(PANAJI!$I3279,Code2Loc,2,FALSE)</f>
        <v>NDA MADANI</v>
      </c>
    </row>
    <row r="3280" spans="1:10" ht="15.75" hidden="1" customHeight="1" x14ac:dyDescent="0.25">
      <c r="A3280" s="29" t="s">
        <v>2366</v>
      </c>
      <c r="B3280" s="30">
        <v>162</v>
      </c>
      <c r="C3280" s="30" t="s">
        <v>480</v>
      </c>
      <c r="D3280" s="30">
        <v>27</v>
      </c>
      <c r="E3280" s="30">
        <v>30</v>
      </c>
      <c r="F3280" s="30" t="s">
        <v>12</v>
      </c>
      <c r="G3280" s="31"/>
      <c r="H3280" s="31" t="s">
        <v>13</v>
      </c>
      <c r="I3280" s="18" t="s">
        <v>481</v>
      </c>
      <c r="J3280" s="32" t="str">
        <f>VLOOKUP(PANAJI!$I3280,Code2Loc,2,FALSE)</f>
        <v>NANORA</v>
      </c>
    </row>
    <row r="3281" spans="1:10" ht="15.75" hidden="1" customHeight="1" x14ac:dyDescent="0.25">
      <c r="A3281" s="29" t="s">
        <v>2366</v>
      </c>
      <c r="B3281" s="30">
        <v>162</v>
      </c>
      <c r="C3281" s="30" t="s">
        <v>772</v>
      </c>
      <c r="D3281" s="30">
        <v>28</v>
      </c>
      <c r="E3281" s="30">
        <v>31</v>
      </c>
      <c r="F3281" s="30" t="s">
        <v>12</v>
      </c>
      <c r="G3281" s="31"/>
      <c r="H3281" s="31" t="s">
        <v>13</v>
      </c>
      <c r="I3281" s="18" t="s">
        <v>773</v>
      </c>
      <c r="J3281" s="32" t="str">
        <f>VLOOKUP(PANAJI!$I3281,Code2Loc,2,FALSE)</f>
        <v>CHAPEL X</v>
      </c>
    </row>
    <row r="3282" spans="1:10" ht="15.75" hidden="1" customHeight="1" x14ac:dyDescent="0.25">
      <c r="A3282" s="29" t="s">
        <v>2366</v>
      </c>
      <c r="B3282" s="30">
        <v>162</v>
      </c>
      <c r="C3282" s="30" t="s">
        <v>502</v>
      </c>
      <c r="D3282" s="30">
        <v>29</v>
      </c>
      <c r="E3282" s="30">
        <v>32</v>
      </c>
      <c r="F3282" s="30" t="s">
        <v>12</v>
      </c>
      <c r="G3282" s="31"/>
      <c r="H3282" s="31" t="s">
        <v>13</v>
      </c>
      <c r="I3282" s="18" t="s">
        <v>503</v>
      </c>
      <c r="J3282" s="32" t="str">
        <f>VLOOKUP(PANAJI!$I3282,Code2Loc,2,FALSE)</f>
        <v>PIRNA</v>
      </c>
    </row>
    <row r="3283" spans="1:10" ht="15.75" hidden="1" customHeight="1" x14ac:dyDescent="0.25">
      <c r="A3283" s="29" t="s">
        <v>2366</v>
      </c>
      <c r="B3283" s="30">
        <v>162</v>
      </c>
      <c r="C3283" s="30" t="s">
        <v>504</v>
      </c>
      <c r="D3283" s="30">
        <v>30</v>
      </c>
      <c r="E3283" s="30">
        <v>33</v>
      </c>
      <c r="F3283" s="30" t="s">
        <v>12</v>
      </c>
      <c r="G3283" s="31"/>
      <c r="H3283" s="31" t="s">
        <v>13</v>
      </c>
      <c r="I3283" s="18" t="s">
        <v>505</v>
      </c>
      <c r="J3283" s="32" t="str">
        <f>VLOOKUP(PANAJI!$I3283,Code2Loc,2,FALSE)</f>
        <v>OZRIM BRDGE</v>
      </c>
    </row>
    <row r="3284" spans="1:10" ht="15.75" hidden="1" customHeight="1" x14ac:dyDescent="0.25">
      <c r="A3284" s="29" t="s">
        <v>2366</v>
      </c>
      <c r="B3284" s="30">
        <v>162</v>
      </c>
      <c r="C3284" s="30" t="s">
        <v>506</v>
      </c>
      <c r="D3284" s="30">
        <v>31</v>
      </c>
      <c r="E3284" s="30">
        <v>36</v>
      </c>
      <c r="F3284" s="30" t="s">
        <v>12</v>
      </c>
      <c r="G3284" s="31"/>
      <c r="H3284" s="31" t="s">
        <v>13</v>
      </c>
      <c r="I3284" s="18" t="s">
        <v>507</v>
      </c>
      <c r="J3284" s="32" t="str">
        <f>VLOOKUP(PANAJI!$I3284,Code2Loc,2,FALSE)</f>
        <v>MENKURE</v>
      </c>
    </row>
    <row r="3285" spans="1:10" ht="15.75" hidden="1" customHeight="1" x14ac:dyDescent="0.25">
      <c r="A3285" s="29" t="s">
        <v>2367</v>
      </c>
      <c r="B3285" s="30">
        <v>164</v>
      </c>
      <c r="C3285" s="30" t="s">
        <v>179</v>
      </c>
      <c r="D3285" s="30">
        <v>1</v>
      </c>
      <c r="E3285" s="30">
        <v>0</v>
      </c>
      <c r="F3285" s="30" t="s">
        <v>1171</v>
      </c>
      <c r="G3285" s="31"/>
      <c r="H3285" s="31" t="s">
        <v>13</v>
      </c>
      <c r="I3285" s="18" t="s">
        <v>180</v>
      </c>
      <c r="J3285" s="32" t="str">
        <f>VLOOKUP(PANAJI!$I3285,Code2Loc,2,FALSE)</f>
        <v>PONDA</v>
      </c>
    </row>
    <row r="3286" spans="1:10" ht="15.75" hidden="1" customHeight="1" x14ac:dyDescent="0.25">
      <c r="A3286" s="29" t="s">
        <v>2367</v>
      </c>
      <c r="B3286" s="30">
        <v>164</v>
      </c>
      <c r="C3286" s="30" t="s">
        <v>2368</v>
      </c>
      <c r="D3286" s="30">
        <v>2</v>
      </c>
      <c r="E3286" s="30">
        <v>20</v>
      </c>
      <c r="F3286" s="30" t="s">
        <v>1171</v>
      </c>
      <c r="G3286" s="31"/>
      <c r="H3286" s="31" t="s">
        <v>13</v>
      </c>
      <c r="I3286" s="18" t="s">
        <v>2369</v>
      </c>
      <c r="J3286" s="32" t="str">
        <f>VLOOKUP(PANAJI!$I3286,Code2Loc,2,FALSE)</f>
        <v>O GOA XVR A</v>
      </c>
    </row>
    <row r="3287" spans="1:10" ht="15.75" hidden="1" customHeight="1" x14ac:dyDescent="0.25">
      <c r="A3287" s="29" t="s">
        <v>2370</v>
      </c>
      <c r="B3287" s="30">
        <v>170</v>
      </c>
      <c r="C3287" s="30" t="s">
        <v>141</v>
      </c>
      <c r="D3287" s="30">
        <v>1</v>
      </c>
      <c r="E3287" s="30">
        <v>0</v>
      </c>
      <c r="F3287" s="30" t="s">
        <v>12</v>
      </c>
      <c r="G3287" s="31"/>
      <c r="H3287" s="31" t="s">
        <v>13</v>
      </c>
      <c r="I3287" s="18" t="s">
        <v>142</v>
      </c>
      <c r="J3287" s="32" t="str">
        <f>VLOOKUP(PANAJI!$I3287,Code2Loc,2,FALSE)</f>
        <v>SANKHALI</v>
      </c>
    </row>
    <row r="3288" spans="1:10" ht="15.75" hidden="1" customHeight="1" x14ac:dyDescent="0.25">
      <c r="A3288" s="29" t="s">
        <v>2370</v>
      </c>
      <c r="B3288" s="30">
        <v>170</v>
      </c>
      <c r="C3288" s="30" t="s">
        <v>2371</v>
      </c>
      <c r="D3288" s="30">
        <v>2</v>
      </c>
      <c r="E3288" s="30">
        <v>2</v>
      </c>
      <c r="F3288" s="30" t="s">
        <v>12</v>
      </c>
      <c r="G3288" s="31"/>
      <c r="H3288" s="31" t="s">
        <v>13</v>
      </c>
      <c r="I3288" s="18" t="s">
        <v>273</v>
      </c>
      <c r="J3288" s="32" t="str">
        <f>VLOOKUP(PANAJI!$I3288,Code2Loc,2,FALSE)</f>
        <v>HOUSIN BRD</v>
      </c>
    </row>
    <row r="3289" spans="1:10" ht="15.75" hidden="1" customHeight="1" x14ac:dyDescent="0.25">
      <c r="A3289" s="29" t="s">
        <v>2370</v>
      </c>
      <c r="B3289" s="30">
        <v>170</v>
      </c>
      <c r="C3289" s="30" t="s">
        <v>274</v>
      </c>
      <c r="D3289" s="30">
        <v>3</v>
      </c>
      <c r="E3289" s="30">
        <v>3</v>
      </c>
      <c r="F3289" s="30" t="s">
        <v>12</v>
      </c>
      <c r="G3289" s="31"/>
      <c r="H3289" s="31" t="s">
        <v>13</v>
      </c>
      <c r="I3289" s="18" t="s">
        <v>275</v>
      </c>
      <c r="J3289" s="32" t="str">
        <f>VLOOKUP(PANAJI!$I3289,Code2Loc,2,FALSE)</f>
        <v>HARVALE</v>
      </c>
    </row>
    <row r="3290" spans="1:10" ht="15.75" hidden="1" customHeight="1" x14ac:dyDescent="0.25">
      <c r="A3290" s="29" t="s">
        <v>2370</v>
      </c>
      <c r="B3290" s="30">
        <v>170</v>
      </c>
      <c r="C3290" s="30" t="s">
        <v>276</v>
      </c>
      <c r="D3290" s="30">
        <v>4</v>
      </c>
      <c r="E3290" s="30">
        <v>4</v>
      </c>
      <c r="F3290" s="30" t="s">
        <v>12</v>
      </c>
      <c r="G3290" s="31"/>
      <c r="H3290" s="31" t="s">
        <v>13</v>
      </c>
      <c r="I3290" s="18" t="s">
        <v>277</v>
      </c>
      <c r="J3290" s="32" t="str">
        <f>VLOOKUP(PANAJI!$I3290,Code2Loc,2,FALSE)</f>
        <v>PRATAP NAGR</v>
      </c>
    </row>
    <row r="3291" spans="1:10" ht="15.75" hidden="1" customHeight="1" x14ac:dyDescent="0.25">
      <c r="A3291" s="29" t="s">
        <v>2370</v>
      </c>
      <c r="B3291" s="30">
        <v>170</v>
      </c>
      <c r="C3291" s="30" t="s">
        <v>278</v>
      </c>
      <c r="D3291" s="30">
        <v>5</v>
      </c>
      <c r="E3291" s="30">
        <v>5</v>
      </c>
      <c r="F3291" s="30" t="s">
        <v>12</v>
      </c>
      <c r="G3291" s="31"/>
      <c r="H3291" s="31" t="s">
        <v>13</v>
      </c>
      <c r="I3291" s="18" t="s">
        <v>279</v>
      </c>
      <c r="J3291" s="32" t="str">
        <f>VLOOKUP(PANAJI!$I3291,Code2Loc,2,FALSE)</f>
        <v>SUPACHI PUD</v>
      </c>
    </row>
    <row r="3292" spans="1:10" ht="15.75" hidden="1" customHeight="1" x14ac:dyDescent="0.25">
      <c r="A3292" s="29" t="s">
        <v>2370</v>
      </c>
      <c r="B3292" s="30">
        <v>170</v>
      </c>
      <c r="C3292" s="30" t="s">
        <v>280</v>
      </c>
      <c r="D3292" s="30">
        <v>6</v>
      </c>
      <c r="E3292" s="30">
        <v>6</v>
      </c>
      <c r="F3292" s="30" t="s">
        <v>12</v>
      </c>
      <c r="G3292" s="31"/>
      <c r="H3292" s="31" t="s">
        <v>13</v>
      </c>
      <c r="I3292" s="18" t="s">
        <v>281</v>
      </c>
      <c r="J3292" s="32" t="str">
        <f>VLOOKUP(PANAJI!$I3292,Code2Loc,2,FALSE)</f>
        <v>HONDA</v>
      </c>
    </row>
    <row r="3293" spans="1:10" ht="15.75" hidden="1" customHeight="1" x14ac:dyDescent="0.25">
      <c r="A3293" s="29" t="s">
        <v>2370</v>
      </c>
      <c r="B3293" s="30">
        <v>170</v>
      </c>
      <c r="C3293" s="30" t="s">
        <v>1775</v>
      </c>
      <c r="D3293" s="30">
        <v>7</v>
      </c>
      <c r="E3293" s="30">
        <v>7</v>
      </c>
      <c r="F3293" s="30" t="s">
        <v>12</v>
      </c>
      <c r="G3293" s="31"/>
      <c r="H3293" s="31" t="s">
        <v>13</v>
      </c>
      <c r="I3293" s="18" t="s">
        <v>1776</v>
      </c>
      <c r="J3293" s="32" t="str">
        <f>VLOOKUP(PANAJI!$I3293,Code2Loc,2,FALSE)</f>
        <v>CHIRWAL</v>
      </c>
    </row>
    <row r="3294" spans="1:10" ht="15.75" hidden="1" customHeight="1" x14ac:dyDescent="0.25">
      <c r="A3294" s="29" t="s">
        <v>2370</v>
      </c>
      <c r="B3294" s="30">
        <v>170</v>
      </c>
      <c r="C3294" s="30" t="s">
        <v>1777</v>
      </c>
      <c r="D3294" s="30">
        <v>8</v>
      </c>
      <c r="E3294" s="30">
        <v>8</v>
      </c>
      <c r="F3294" s="30" t="s">
        <v>12</v>
      </c>
      <c r="G3294" s="31"/>
      <c r="H3294" s="31" t="s">
        <v>13</v>
      </c>
      <c r="I3294" s="18" t="s">
        <v>1778</v>
      </c>
      <c r="J3294" s="32" t="str">
        <f>VLOOKUP(PANAJI!$I3294,Code2Loc,2,FALSE)</f>
        <v>SOLYE TMP</v>
      </c>
    </row>
    <row r="3295" spans="1:10" ht="15.75" hidden="1" customHeight="1" x14ac:dyDescent="0.25">
      <c r="A3295" s="29" t="s">
        <v>2370</v>
      </c>
      <c r="B3295" s="30">
        <v>170</v>
      </c>
      <c r="C3295" s="30" t="s">
        <v>2372</v>
      </c>
      <c r="D3295" s="30">
        <v>9</v>
      </c>
      <c r="E3295" s="30">
        <v>9</v>
      </c>
      <c r="F3295" s="30" t="s">
        <v>12</v>
      </c>
      <c r="G3295" s="31"/>
      <c r="H3295" s="31" t="s">
        <v>13</v>
      </c>
      <c r="I3295" s="18" t="s">
        <v>1780</v>
      </c>
      <c r="J3295" s="32" t="str">
        <f>VLOOKUP(PANAJI!$I3295,Code2Loc,2,FALSE)</f>
        <v>AJOBA TMP</v>
      </c>
    </row>
    <row r="3296" spans="1:10" ht="15.75" hidden="1" customHeight="1" x14ac:dyDescent="0.25">
      <c r="A3296" s="29" t="s">
        <v>2370</v>
      </c>
      <c r="B3296" s="30">
        <v>170</v>
      </c>
      <c r="C3296" s="30" t="s">
        <v>1781</v>
      </c>
      <c r="D3296" s="30">
        <v>10</v>
      </c>
      <c r="E3296" s="30">
        <v>10</v>
      </c>
      <c r="F3296" s="30" t="s">
        <v>12</v>
      </c>
      <c r="G3296" s="31"/>
      <c r="H3296" s="31" t="s">
        <v>13</v>
      </c>
      <c r="I3296" s="18" t="s">
        <v>1782</v>
      </c>
      <c r="J3296" s="32" t="str">
        <f>VLOOKUP(PANAJI!$I3296,Code2Loc,2,FALSE)</f>
        <v>SONSHI TISK</v>
      </c>
    </row>
    <row r="3297" spans="1:10" ht="15.75" hidden="1" customHeight="1" x14ac:dyDescent="0.25">
      <c r="A3297" s="29" t="s">
        <v>2370</v>
      </c>
      <c r="B3297" s="30">
        <v>170</v>
      </c>
      <c r="C3297" s="30" t="s">
        <v>1783</v>
      </c>
      <c r="D3297" s="30">
        <v>11</v>
      </c>
      <c r="E3297" s="30">
        <v>11</v>
      </c>
      <c r="F3297" s="30" t="s">
        <v>12</v>
      </c>
      <c r="G3297" s="31"/>
      <c r="H3297" s="31" t="s">
        <v>13</v>
      </c>
      <c r="I3297" s="18" t="s">
        <v>1784</v>
      </c>
      <c r="J3297" s="32" t="str">
        <f>VLOOKUP(PANAJI!$I3297,Code2Loc,2,FALSE)</f>
        <v>SONSHI</v>
      </c>
    </row>
    <row r="3298" spans="1:10" ht="15.75" hidden="1" customHeight="1" x14ac:dyDescent="0.25">
      <c r="A3298" s="29" t="s">
        <v>2370</v>
      </c>
      <c r="B3298" s="30">
        <v>170</v>
      </c>
      <c r="C3298" s="30" t="s">
        <v>1820</v>
      </c>
      <c r="D3298" s="30">
        <v>12</v>
      </c>
      <c r="E3298" s="30">
        <v>12</v>
      </c>
      <c r="F3298" s="30" t="s">
        <v>12</v>
      </c>
      <c r="G3298" s="31"/>
      <c r="H3298" s="31" t="s">
        <v>13</v>
      </c>
      <c r="I3298" s="18" t="s">
        <v>1821</v>
      </c>
      <c r="J3298" s="32" t="str">
        <f>VLOOKUP(PANAJI!$I3298,Code2Loc,2,FALSE)</f>
        <v>DIGNE</v>
      </c>
    </row>
    <row r="3299" spans="1:10" ht="15.75" hidden="1" customHeight="1" x14ac:dyDescent="0.25">
      <c r="A3299" s="29" t="s">
        <v>2370</v>
      </c>
      <c r="B3299" s="30">
        <v>170</v>
      </c>
      <c r="C3299" s="30" t="s">
        <v>454</v>
      </c>
      <c r="D3299" s="30">
        <v>13</v>
      </c>
      <c r="E3299" s="30">
        <v>13</v>
      </c>
      <c r="F3299" s="30" t="s">
        <v>12</v>
      </c>
      <c r="G3299" s="31"/>
      <c r="H3299" s="31" t="s">
        <v>13</v>
      </c>
      <c r="I3299" s="18" t="s">
        <v>455</v>
      </c>
      <c r="J3299" s="32" t="str">
        <f>VLOOKUP(PANAJI!$I3299,Code2Loc,2,FALSE)</f>
        <v>SURLA</v>
      </c>
    </row>
    <row r="3300" spans="1:10" ht="15.75" hidden="1" customHeight="1" x14ac:dyDescent="0.25">
      <c r="A3300" s="29" t="s">
        <v>2370</v>
      </c>
      <c r="B3300" s="30">
        <v>170</v>
      </c>
      <c r="C3300" s="30" t="s">
        <v>352</v>
      </c>
      <c r="D3300" s="30">
        <v>14</v>
      </c>
      <c r="E3300" s="30">
        <v>17</v>
      </c>
      <c r="F3300" s="30" t="s">
        <v>12</v>
      </c>
      <c r="G3300" s="31"/>
      <c r="H3300" s="31" t="s">
        <v>13</v>
      </c>
      <c r="I3300" s="18" t="s">
        <v>353</v>
      </c>
      <c r="J3300" s="32" t="str">
        <f>VLOOKUP(PANAJI!$I3300,Code2Loc,2,FALSE)</f>
        <v>VELGUEM</v>
      </c>
    </row>
    <row r="3301" spans="1:10" ht="15.75" hidden="1" customHeight="1" x14ac:dyDescent="0.25">
      <c r="A3301" s="29" t="s">
        <v>2370</v>
      </c>
      <c r="B3301" s="30">
        <v>170</v>
      </c>
      <c r="C3301" s="30" t="s">
        <v>1822</v>
      </c>
      <c r="D3301" s="30">
        <v>15</v>
      </c>
      <c r="E3301" s="30">
        <v>18</v>
      </c>
      <c r="F3301" s="30" t="s">
        <v>12</v>
      </c>
      <c r="G3301" s="31"/>
      <c r="H3301" s="31" t="s">
        <v>13</v>
      </c>
      <c r="I3301" s="18" t="s">
        <v>1823</v>
      </c>
      <c r="J3301" s="32" t="str">
        <f>VLOOKUP(PANAJI!$I3301,Code2Loc,2,FALSE)</f>
        <v>BAIKADE</v>
      </c>
    </row>
    <row r="3302" spans="1:10" ht="15.75" hidden="1" customHeight="1" x14ac:dyDescent="0.25">
      <c r="A3302" s="29" t="s">
        <v>2370</v>
      </c>
      <c r="B3302" s="30">
        <v>170</v>
      </c>
      <c r="C3302" s="30" t="s">
        <v>1749</v>
      </c>
      <c r="D3302" s="30">
        <v>16</v>
      </c>
      <c r="E3302" s="30">
        <v>20</v>
      </c>
      <c r="F3302" s="30" t="s">
        <v>12</v>
      </c>
      <c r="G3302" s="31"/>
      <c r="H3302" s="31" t="s">
        <v>30</v>
      </c>
      <c r="I3302" s="18" t="s">
        <v>1750</v>
      </c>
      <c r="J3302" s="32" t="str">
        <f>VLOOKUP(PANAJI!$I3302,Code2Loc,2,FALSE)</f>
        <v>PALE</v>
      </c>
    </row>
    <row r="3303" spans="1:10" ht="15.75" hidden="1" customHeight="1" x14ac:dyDescent="0.25">
      <c r="A3303" s="29" t="s">
        <v>2370</v>
      </c>
      <c r="B3303" s="30">
        <v>170</v>
      </c>
      <c r="C3303" s="30" t="s">
        <v>1824</v>
      </c>
      <c r="D3303" s="30">
        <v>17</v>
      </c>
      <c r="E3303" s="30">
        <v>22</v>
      </c>
      <c r="F3303" s="30" t="s">
        <v>12</v>
      </c>
      <c r="G3303" s="31"/>
      <c r="H3303" s="31" t="s">
        <v>13</v>
      </c>
      <c r="I3303" s="18" t="s">
        <v>1825</v>
      </c>
      <c r="J3303" s="32" t="str">
        <f>VLOOKUP(PANAJI!$I3303,Code2Loc,2,FALSE)</f>
        <v>BHAMAI</v>
      </c>
    </row>
    <row r="3304" spans="1:10" ht="15.75" hidden="1" customHeight="1" x14ac:dyDescent="0.25">
      <c r="A3304" s="29" t="s">
        <v>2370</v>
      </c>
      <c r="B3304" s="30">
        <v>170</v>
      </c>
      <c r="C3304" s="30" t="s">
        <v>1467</v>
      </c>
      <c r="D3304" s="30">
        <v>18</v>
      </c>
      <c r="E3304" s="30">
        <v>24</v>
      </c>
      <c r="F3304" s="30" t="s">
        <v>12</v>
      </c>
      <c r="G3304" s="31"/>
      <c r="H3304" s="31" t="s">
        <v>13</v>
      </c>
      <c r="I3304" s="18" t="s">
        <v>1468</v>
      </c>
      <c r="J3304" s="32" t="str">
        <f>VLOOKUP(PANAJI!$I3304,Code2Loc,2,FALSE)</f>
        <v>USGAO</v>
      </c>
    </row>
    <row r="3305" spans="1:10" ht="15.75" hidden="1" customHeight="1" x14ac:dyDescent="0.25">
      <c r="A3305" s="29" t="s">
        <v>2370</v>
      </c>
      <c r="B3305" s="30">
        <v>170</v>
      </c>
      <c r="C3305" s="30" t="s">
        <v>1826</v>
      </c>
      <c r="D3305" s="30">
        <v>19</v>
      </c>
      <c r="E3305" s="30">
        <v>26</v>
      </c>
      <c r="F3305" s="30" t="s">
        <v>12</v>
      </c>
      <c r="G3305" s="31"/>
      <c r="H3305" s="31" t="s">
        <v>13</v>
      </c>
      <c r="I3305" s="18" t="s">
        <v>1827</v>
      </c>
      <c r="J3305" s="32" t="str">
        <f>VLOOKUP(PANAJI!$I3305,Code2Loc,2,FALSE)</f>
        <v>KUMYAKADE</v>
      </c>
    </row>
    <row r="3306" spans="1:10" ht="15.75" hidden="1" customHeight="1" x14ac:dyDescent="0.25">
      <c r="A3306" s="29" t="s">
        <v>2370</v>
      </c>
      <c r="B3306" s="30">
        <v>170</v>
      </c>
      <c r="C3306" s="30" t="s">
        <v>1828</v>
      </c>
      <c r="D3306" s="30">
        <v>20</v>
      </c>
      <c r="E3306" s="30">
        <v>28</v>
      </c>
      <c r="F3306" s="30" t="s">
        <v>12</v>
      </c>
      <c r="G3306" s="31"/>
      <c r="H3306" s="31" t="s">
        <v>13</v>
      </c>
      <c r="I3306" s="18" t="s">
        <v>1829</v>
      </c>
      <c r="J3306" s="32" t="str">
        <f>VLOOKUP(PANAJI!$I3306,Code2Loc,2,FALSE)</f>
        <v>KELINI</v>
      </c>
    </row>
    <row r="3307" spans="1:10" ht="15.75" hidden="1" customHeight="1" x14ac:dyDescent="0.25">
      <c r="A3307" s="29" t="s">
        <v>2370</v>
      </c>
      <c r="B3307" s="30">
        <v>170</v>
      </c>
      <c r="C3307" s="30" t="s">
        <v>1379</v>
      </c>
      <c r="D3307" s="30">
        <v>21</v>
      </c>
      <c r="E3307" s="30">
        <v>29</v>
      </c>
      <c r="F3307" s="30" t="s">
        <v>12</v>
      </c>
      <c r="G3307" s="31"/>
      <c r="H3307" s="31" t="s">
        <v>13</v>
      </c>
      <c r="I3307" s="18" t="s">
        <v>1380</v>
      </c>
      <c r="J3307" s="32" t="str">
        <f>VLOOKUP(PANAJI!$I3307,Code2Loc,2,FALSE)</f>
        <v>USGAO TISK</v>
      </c>
    </row>
    <row r="3308" spans="1:10" ht="15.75" hidden="1" customHeight="1" x14ac:dyDescent="0.25">
      <c r="A3308" s="29" t="s">
        <v>2370</v>
      </c>
      <c r="B3308" s="30">
        <v>170</v>
      </c>
      <c r="C3308" s="30" t="s">
        <v>1979</v>
      </c>
      <c r="D3308" s="30">
        <v>22</v>
      </c>
      <c r="E3308" s="30">
        <v>30</v>
      </c>
      <c r="F3308" s="30" t="s">
        <v>12</v>
      </c>
      <c r="G3308" s="31"/>
      <c r="H3308" s="31" t="s">
        <v>13</v>
      </c>
      <c r="I3308" s="18" t="s">
        <v>1979</v>
      </c>
      <c r="J3308" s="32" t="str">
        <f>VLOOKUP(PANAJI!$I3308,Code2Loc,2,FALSE)</f>
        <v>MRF</v>
      </c>
    </row>
    <row r="3309" spans="1:10" ht="15.75" hidden="1" customHeight="1" x14ac:dyDescent="0.25">
      <c r="A3309" s="29" t="s">
        <v>2370</v>
      </c>
      <c r="B3309" s="30">
        <v>170</v>
      </c>
      <c r="C3309" s="30" t="s">
        <v>1977</v>
      </c>
      <c r="D3309" s="30">
        <v>23</v>
      </c>
      <c r="E3309" s="30">
        <v>31</v>
      </c>
      <c r="F3309" s="30" t="s">
        <v>12</v>
      </c>
      <c r="G3309" s="31"/>
      <c r="H3309" s="31" t="s">
        <v>13</v>
      </c>
      <c r="I3309" s="18" t="s">
        <v>1978</v>
      </c>
      <c r="J3309" s="32" t="str">
        <f>VLOOKUP(PANAJI!$I3309,Code2Loc,2,FALSE)</f>
        <v>NESTLE</v>
      </c>
    </row>
    <row r="3310" spans="1:10" ht="15.75" hidden="1" customHeight="1" x14ac:dyDescent="0.25">
      <c r="A3310" s="29" t="s">
        <v>2370</v>
      </c>
      <c r="B3310" s="30">
        <v>170</v>
      </c>
      <c r="C3310" s="30" t="s">
        <v>1975</v>
      </c>
      <c r="D3310" s="30">
        <v>24</v>
      </c>
      <c r="E3310" s="30">
        <v>32</v>
      </c>
      <c r="F3310" s="30" t="s">
        <v>12</v>
      </c>
      <c r="G3310" s="31"/>
      <c r="H3310" s="31" t="s">
        <v>13</v>
      </c>
      <c r="I3310" s="18" t="s">
        <v>1976</v>
      </c>
      <c r="J3310" s="32" t="str">
        <f>VLOOKUP(PANAJI!$I3310,Code2Loc,2,FALSE)</f>
        <v>HOLY CROSS</v>
      </c>
    </row>
    <row r="3311" spans="1:10" ht="15.75" hidden="1" customHeight="1" x14ac:dyDescent="0.25">
      <c r="A3311" s="29" t="s">
        <v>2370</v>
      </c>
      <c r="B3311" s="30">
        <v>170</v>
      </c>
      <c r="C3311" s="30" t="s">
        <v>2373</v>
      </c>
      <c r="D3311" s="30">
        <v>25</v>
      </c>
      <c r="E3311" s="30">
        <v>34</v>
      </c>
      <c r="F3311" s="30" t="s">
        <v>12</v>
      </c>
      <c r="G3311" s="31"/>
      <c r="H3311" s="31" t="s">
        <v>13</v>
      </c>
      <c r="I3311" s="18" t="s">
        <v>1974</v>
      </c>
      <c r="J3311" s="32" t="str">
        <f>VLOOKUP(PANAJI!$I3311,Code2Loc,2,FALSE)</f>
        <v>CHWGUL W/S</v>
      </c>
    </row>
    <row r="3312" spans="1:10" ht="15.75" hidden="1" customHeight="1" x14ac:dyDescent="0.25">
      <c r="A3312" s="29" t="s">
        <v>2370</v>
      </c>
      <c r="B3312" s="30">
        <v>170</v>
      </c>
      <c r="C3312" s="30" t="s">
        <v>1733</v>
      </c>
      <c r="D3312" s="30">
        <v>26</v>
      </c>
      <c r="E3312" s="30">
        <v>35</v>
      </c>
      <c r="F3312" s="30" t="s">
        <v>12</v>
      </c>
      <c r="G3312" s="31"/>
      <c r="H3312" s="31" t="s">
        <v>13</v>
      </c>
      <c r="I3312" s="18" t="s">
        <v>1734</v>
      </c>
      <c r="J3312" s="32" t="str">
        <f>VLOOKUP(PANAJI!$I3312,Code2Loc,2,FALSE)</f>
        <v>KHANDEPAR</v>
      </c>
    </row>
    <row r="3313" spans="1:10" ht="15.75" hidden="1" customHeight="1" x14ac:dyDescent="0.25">
      <c r="A3313" s="29" t="s">
        <v>2370</v>
      </c>
      <c r="B3313" s="30">
        <v>170</v>
      </c>
      <c r="C3313" s="30" t="s">
        <v>1044</v>
      </c>
      <c r="D3313" s="30">
        <v>27</v>
      </c>
      <c r="E3313" s="30">
        <v>36</v>
      </c>
      <c r="F3313" s="30" t="s">
        <v>12</v>
      </c>
      <c r="G3313" s="31"/>
      <c r="H3313" s="31" t="s">
        <v>13</v>
      </c>
      <c r="I3313" s="18" t="s">
        <v>1045</v>
      </c>
      <c r="J3313" s="32" t="str">
        <f>VLOOKUP(PANAJI!$I3313,Code2Loc,2,FALSE)</f>
        <v>CURTI</v>
      </c>
    </row>
    <row r="3314" spans="1:10" ht="15.75" hidden="1" customHeight="1" x14ac:dyDescent="0.25">
      <c r="A3314" s="29" t="s">
        <v>2370</v>
      </c>
      <c r="B3314" s="30">
        <v>170</v>
      </c>
      <c r="C3314" s="30" t="s">
        <v>2374</v>
      </c>
      <c r="D3314" s="30">
        <v>28</v>
      </c>
      <c r="E3314" s="30">
        <v>39</v>
      </c>
      <c r="F3314" s="30" t="s">
        <v>12</v>
      </c>
      <c r="G3314" s="31"/>
      <c r="H3314" s="31" t="s">
        <v>13</v>
      </c>
      <c r="I3314" s="18" t="s">
        <v>2375</v>
      </c>
      <c r="J3314" s="32" t="str">
        <f>VLOOKUP(PANAJI!$I3314,Code2Loc,2,FALSE)</f>
        <v>BETORA JUNC</v>
      </c>
    </row>
    <row r="3315" spans="1:10" ht="15.75" hidden="1" customHeight="1" x14ac:dyDescent="0.25">
      <c r="A3315" s="29" t="s">
        <v>2370</v>
      </c>
      <c r="B3315" s="30">
        <v>170</v>
      </c>
      <c r="C3315" s="30" t="s">
        <v>2376</v>
      </c>
      <c r="D3315" s="30">
        <v>29</v>
      </c>
      <c r="E3315" s="30">
        <v>42</v>
      </c>
      <c r="F3315" s="30" t="s">
        <v>12</v>
      </c>
      <c r="G3315" s="31"/>
      <c r="H3315" s="31" t="s">
        <v>13</v>
      </c>
      <c r="I3315" s="18" t="s">
        <v>2377</v>
      </c>
      <c r="J3315" s="32" t="str">
        <f>VLOOKUP(PANAJI!$I3315,Code2Loc,2,FALSE)</f>
        <v>BETORA IND</v>
      </c>
    </row>
    <row r="3316" spans="1:10" ht="15.75" hidden="1" customHeight="1" x14ac:dyDescent="0.25">
      <c r="A3316" s="29" t="s">
        <v>2378</v>
      </c>
      <c r="B3316" s="30">
        <v>171</v>
      </c>
      <c r="C3316" s="30" t="s">
        <v>294</v>
      </c>
      <c r="D3316" s="30">
        <v>1</v>
      </c>
      <c r="E3316" s="30">
        <v>0</v>
      </c>
      <c r="F3316" s="30" t="s">
        <v>12</v>
      </c>
      <c r="G3316" s="31"/>
      <c r="H3316" s="31" t="s">
        <v>13</v>
      </c>
      <c r="I3316" s="18" t="s">
        <v>295</v>
      </c>
      <c r="J3316" s="32" t="str">
        <f>VLOOKUP(PANAJI!$I3316,Code2Loc,2,FALSE)</f>
        <v>VALPOI</v>
      </c>
    </row>
    <row r="3317" spans="1:10" ht="15.75" hidden="1" customHeight="1" x14ac:dyDescent="0.25">
      <c r="A3317" s="29" t="s">
        <v>2378</v>
      </c>
      <c r="B3317" s="30">
        <v>171</v>
      </c>
      <c r="C3317" s="30" t="s">
        <v>1744</v>
      </c>
      <c r="D3317" s="30">
        <v>2</v>
      </c>
      <c r="E3317" s="30">
        <v>1</v>
      </c>
      <c r="F3317" s="30" t="s">
        <v>12</v>
      </c>
      <c r="G3317" s="31"/>
      <c r="H3317" s="31" t="s">
        <v>13</v>
      </c>
      <c r="I3317" s="18" t="s">
        <v>1745</v>
      </c>
      <c r="J3317" s="32" t="str">
        <f>VLOOKUP(PANAJI!$I3317,Code2Loc,2,FALSE)</f>
        <v>VELUS</v>
      </c>
    </row>
    <row r="3318" spans="1:10" ht="15.75" hidden="1" customHeight="1" x14ac:dyDescent="0.25">
      <c r="A3318" s="29" t="s">
        <v>2378</v>
      </c>
      <c r="B3318" s="30">
        <v>171</v>
      </c>
      <c r="C3318" s="30" t="s">
        <v>389</v>
      </c>
      <c r="D3318" s="30">
        <v>3</v>
      </c>
      <c r="E3318" s="30">
        <v>2</v>
      </c>
      <c r="F3318" s="30" t="s">
        <v>12</v>
      </c>
      <c r="G3318" s="31"/>
      <c r="H3318" s="31" t="s">
        <v>13</v>
      </c>
      <c r="I3318" s="18" t="s">
        <v>390</v>
      </c>
      <c r="J3318" s="32" t="str">
        <f>VLOOKUP(PANAJI!$I3318,Code2Loc,2,FALSE)</f>
        <v>COPARDE X</v>
      </c>
    </row>
    <row r="3319" spans="1:10" ht="15.75" hidden="1" customHeight="1" x14ac:dyDescent="0.25">
      <c r="A3319" s="29" t="s">
        <v>2378</v>
      </c>
      <c r="B3319" s="30">
        <v>171</v>
      </c>
      <c r="C3319" s="30" t="s">
        <v>391</v>
      </c>
      <c r="D3319" s="30">
        <v>4</v>
      </c>
      <c r="E3319" s="30">
        <v>3</v>
      </c>
      <c r="F3319" s="30" t="s">
        <v>12</v>
      </c>
      <c r="G3319" s="31"/>
      <c r="H3319" s="31" t="s">
        <v>30</v>
      </c>
      <c r="I3319" s="18" t="s">
        <v>392</v>
      </c>
      <c r="J3319" s="32" t="str">
        <f>VLOOKUP(PANAJI!$I3319,Code2Loc,2,FALSE)</f>
        <v>HEDODE</v>
      </c>
    </row>
    <row r="3320" spans="1:10" ht="15.75" hidden="1" customHeight="1" x14ac:dyDescent="0.25">
      <c r="A3320" s="29" t="s">
        <v>2378</v>
      </c>
      <c r="B3320" s="30">
        <v>171</v>
      </c>
      <c r="C3320" s="30" t="s">
        <v>1749</v>
      </c>
      <c r="D3320" s="30">
        <v>5</v>
      </c>
      <c r="E3320" s="30">
        <v>6</v>
      </c>
      <c r="F3320" s="30" t="s">
        <v>12</v>
      </c>
      <c r="G3320" s="31"/>
      <c r="H3320" s="31" t="s">
        <v>13</v>
      </c>
      <c r="I3320" s="18" t="s">
        <v>1750</v>
      </c>
      <c r="J3320" s="32" t="str">
        <f>VLOOKUP(PANAJI!$I3320,Code2Loc,2,FALSE)</f>
        <v>PALE</v>
      </c>
    </row>
    <row r="3321" spans="1:10" ht="15.75" hidden="1" customHeight="1" x14ac:dyDescent="0.25">
      <c r="A3321" s="29" t="s">
        <v>2378</v>
      </c>
      <c r="B3321" s="30">
        <v>171</v>
      </c>
      <c r="C3321" s="30" t="s">
        <v>395</v>
      </c>
      <c r="D3321" s="30">
        <v>6</v>
      </c>
      <c r="E3321" s="30">
        <v>9</v>
      </c>
      <c r="F3321" s="30" t="s">
        <v>12</v>
      </c>
      <c r="G3321" s="31"/>
      <c r="H3321" s="31" t="s">
        <v>13</v>
      </c>
      <c r="I3321" s="18" t="s">
        <v>396</v>
      </c>
      <c r="J3321" s="32" t="str">
        <f>VLOOKUP(PANAJI!$I3321,Code2Loc,2,FALSE)</f>
        <v>THANE</v>
      </c>
    </row>
    <row r="3322" spans="1:10" ht="15.75" hidden="1" customHeight="1" x14ac:dyDescent="0.25">
      <c r="A3322" s="29" t="s">
        <v>412</v>
      </c>
      <c r="B3322" s="30">
        <v>172</v>
      </c>
      <c r="C3322" s="30" t="s">
        <v>294</v>
      </c>
      <c r="D3322" s="30">
        <v>1</v>
      </c>
      <c r="E3322" s="30">
        <v>0</v>
      </c>
      <c r="F3322" s="30" t="s">
        <v>12</v>
      </c>
      <c r="G3322" s="31"/>
      <c r="H3322" s="31" t="s">
        <v>13</v>
      </c>
      <c r="I3322" s="18" t="s">
        <v>295</v>
      </c>
      <c r="J3322" s="32" t="str">
        <f>VLOOKUP(PANAJI!$I3322,Code2Loc,2,FALSE)</f>
        <v>VALPOI</v>
      </c>
    </row>
    <row r="3323" spans="1:10" ht="15.75" hidden="1" customHeight="1" x14ac:dyDescent="0.25">
      <c r="A3323" s="29" t="s">
        <v>412</v>
      </c>
      <c r="B3323" s="30">
        <v>172</v>
      </c>
      <c r="C3323" s="30" t="s">
        <v>319</v>
      </c>
      <c r="D3323" s="30">
        <v>2</v>
      </c>
      <c r="E3323" s="30">
        <v>2</v>
      </c>
      <c r="F3323" s="30" t="s">
        <v>12</v>
      </c>
      <c r="G3323" s="31"/>
      <c r="H3323" s="31" t="s">
        <v>13</v>
      </c>
      <c r="I3323" s="18" t="s">
        <v>320</v>
      </c>
      <c r="J3323" s="32" t="str">
        <f>VLOOKUP(PANAJI!$I3323,Code2Loc,2,FALSE)</f>
        <v>NANUS</v>
      </c>
    </row>
    <row r="3324" spans="1:10" ht="15.75" hidden="1" customHeight="1" x14ac:dyDescent="0.25">
      <c r="A3324" s="29" t="s">
        <v>412</v>
      </c>
      <c r="B3324" s="30">
        <v>172</v>
      </c>
      <c r="C3324" s="30" t="s">
        <v>315</v>
      </c>
      <c r="D3324" s="30">
        <v>3</v>
      </c>
      <c r="E3324" s="30">
        <v>4</v>
      </c>
      <c r="F3324" s="30" t="s">
        <v>12</v>
      </c>
      <c r="G3324" s="31"/>
      <c r="H3324" s="31" t="s">
        <v>13</v>
      </c>
      <c r="I3324" s="18" t="s">
        <v>316</v>
      </c>
      <c r="J3324" s="32" t="str">
        <f>VLOOKUP(PANAJI!$I3324,Code2Loc,2,FALSE)</f>
        <v>SAVARSHE</v>
      </c>
    </row>
    <row r="3325" spans="1:10" ht="15.75" hidden="1" customHeight="1" x14ac:dyDescent="0.25">
      <c r="A3325" s="29" t="s">
        <v>412</v>
      </c>
      <c r="B3325" s="30">
        <v>172</v>
      </c>
      <c r="C3325" s="30" t="s">
        <v>350</v>
      </c>
      <c r="D3325" s="30">
        <v>4</v>
      </c>
      <c r="E3325" s="30">
        <v>5</v>
      </c>
      <c r="F3325" s="30" t="s">
        <v>12</v>
      </c>
      <c r="G3325" s="31"/>
      <c r="H3325" s="31" t="s">
        <v>13</v>
      </c>
      <c r="I3325" s="18" t="s">
        <v>351</v>
      </c>
      <c r="J3325" s="32" t="str">
        <f>VLOOKUP(PANAJI!$I3325,Code2Loc,2,FALSE)</f>
        <v>KHADKI</v>
      </c>
    </row>
    <row r="3326" spans="1:10" ht="15.75" hidden="1" customHeight="1" x14ac:dyDescent="0.25">
      <c r="A3326" s="29" t="s">
        <v>412</v>
      </c>
      <c r="B3326" s="30">
        <v>172</v>
      </c>
      <c r="C3326" s="30" t="s">
        <v>352</v>
      </c>
      <c r="D3326" s="30">
        <v>5</v>
      </c>
      <c r="E3326" s="30">
        <v>8</v>
      </c>
      <c r="F3326" s="30" t="s">
        <v>12</v>
      </c>
      <c r="G3326" s="31"/>
      <c r="H3326" s="31" t="s">
        <v>30</v>
      </c>
      <c r="I3326" s="18" t="s">
        <v>353</v>
      </c>
      <c r="J3326" s="32" t="str">
        <f>VLOOKUP(PANAJI!$I3326,Code2Loc,2,FALSE)</f>
        <v>VELGUEM</v>
      </c>
    </row>
    <row r="3327" spans="1:10" ht="15.75" hidden="1" customHeight="1" x14ac:dyDescent="0.25">
      <c r="A3327" s="29" t="s">
        <v>412</v>
      </c>
      <c r="B3327" s="30">
        <v>172</v>
      </c>
      <c r="C3327" s="30" t="s">
        <v>375</v>
      </c>
      <c r="D3327" s="30">
        <v>6</v>
      </c>
      <c r="E3327" s="30">
        <v>9</v>
      </c>
      <c r="F3327" s="30" t="s">
        <v>12</v>
      </c>
      <c r="G3327" s="31"/>
      <c r="H3327" s="31" t="s">
        <v>13</v>
      </c>
      <c r="I3327" s="18" t="s">
        <v>376</v>
      </c>
      <c r="J3327" s="32" t="str">
        <f>VLOOKUP(PANAJI!$I3327,Code2Loc,2,FALSE)</f>
        <v>PANAS MALA</v>
      </c>
    </row>
    <row r="3328" spans="1:10" ht="15.75" hidden="1" customHeight="1" x14ac:dyDescent="0.25">
      <c r="A3328" s="29" t="s">
        <v>412</v>
      </c>
      <c r="B3328" s="30">
        <v>172</v>
      </c>
      <c r="C3328" s="30" t="s">
        <v>357</v>
      </c>
      <c r="D3328" s="30">
        <v>7</v>
      </c>
      <c r="E3328" s="30">
        <v>12</v>
      </c>
      <c r="F3328" s="30" t="s">
        <v>12</v>
      </c>
      <c r="G3328" s="31"/>
      <c r="H3328" s="31" t="s">
        <v>13</v>
      </c>
      <c r="I3328" s="18" t="s">
        <v>358</v>
      </c>
      <c r="J3328" s="32" t="str">
        <f>VLOOKUP(PANAJI!$I3328,Code2Loc,2,FALSE)</f>
        <v>KARMALI</v>
      </c>
    </row>
    <row r="3329" spans="1:10" ht="15.75" hidden="1" customHeight="1" x14ac:dyDescent="0.25">
      <c r="A3329" s="29" t="s">
        <v>412</v>
      </c>
      <c r="B3329" s="30">
        <v>172</v>
      </c>
      <c r="C3329" s="30" t="s">
        <v>377</v>
      </c>
      <c r="D3329" s="30">
        <v>8</v>
      </c>
      <c r="E3329" s="30">
        <v>14</v>
      </c>
      <c r="F3329" s="30" t="s">
        <v>12</v>
      </c>
      <c r="G3329" s="31"/>
      <c r="H3329" s="31" t="s">
        <v>13</v>
      </c>
      <c r="I3329" s="18" t="s">
        <v>378</v>
      </c>
      <c r="J3329" s="32" t="str">
        <f>VLOOKUP(PANAJI!$I3329,Code2Loc,2,FALSE)</f>
        <v>VILI KARMAL</v>
      </c>
    </row>
    <row r="3330" spans="1:10" ht="15.75" hidden="1" customHeight="1" x14ac:dyDescent="0.25">
      <c r="A3330" s="29" t="s">
        <v>412</v>
      </c>
      <c r="B3330" s="30">
        <v>172</v>
      </c>
      <c r="C3330" s="30" t="s">
        <v>379</v>
      </c>
      <c r="D3330" s="30">
        <v>9</v>
      </c>
      <c r="E3330" s="30">
        <v>16</v>
      </c>
      <c r="F3330" s="30" t="s">
        <v>12</v>
      </c>
      <c r="G3330" s="31"/>
      <c r="H3330" s="31" t="s">
        <v>13</v>
      </c>
      <c r="I3330" s="18" t="s">
        <v>380</v>
      </c>
      <c r="J3330" s="32" t="str">
        <f>VLOOKUP(PANAJI!$I3330,Code2Loc,2,FALSE)</f>
        <v>KUMTHAL</v>
      </c>
    </row>
    <row r="3331" spans="1:10" ht="15.75" hidden="1" customHeight="1" x14ac:dyDescent="0.25">
      <c r="A3331" s="29" t="s">
        <v>412</v>
      </c>
      <c r="B3331" s="30">
        <v>172</v>
      </c>
      <c r="C3331" s="30" t="s">
        <v>381</v>
      </c>
      <c r="D3331" s="30">
        <v>10</v>
      </c>
      <c r="E3331" s="30">
        <v>18</v>
      </c>
      <c r="F3331" s="30" t="s">
        <v>12</v>
      </c>
      <c r="G3331" s="31"/>
      <c r="H3331" s="31" t="s">
        <v>13</v>
      </c>
      <c r="I3331" s="18" t="s">
        <v>382</v>
      </c>
      <c r="J3331" s="32" t="str">
        <f>VLOOKUP(PANAJI!$I3331,Code2Loc,2,FALSE)</f>
        <v>KARANZOL</v>
      </c>
    </row>
    <row r="3332" spans="1:10" ht="15.75" hidden="1" customHeight="1" x14ac:dyDescent="0.25">
      <c r="A3332" s="29" t="s">
        <v>1602</v>
      </c>
      <c r="B3332" s="30">
        <v>173</v>
      </c>
      <c r="C3332" s="30" t="s">
        <v>11</v>
      </c>
      <c r="D3332" s="30">
        <v>1</v>
      </c>
      <c r="E3332" s="30">
        <v>0</v>
      </c>
      <c r="F3332" s="30" t="s">
        <v>1604</v>
      </c>
      <c r="G3332" s="31"/>
      <c r="H3332" s="31" t="s">
        <v>13</v>
      </c>
      <c r="I3332" s="18" t="s">
        <v>14</v>
      </c>
      <c r="J3332" s="32" t="str">
        <f>VLOOKUP(PANAJI!$I3332,Code2Loc,2,FALSE)</f>
        <v>PANAJI</v>
      </c>
    </row>
    <row r="3333" spans="1:10" ht="15.75" hidden="1" customHeight="1" x14ac:dyDescent="0.25">
      <c r="A3333" s="29" t="s">
        <v>1602</v>
      </c>
      <c r="B3333" s="30">
        <v>173</v>
      </c>
      <c r="C3333" s="30" t="s">
        <v>50</v>
      </c>
      <c r="D3333" s="30">
        <v>2</v>
      </c>
      <c r="E3333" s="30">
        <v>33</v>
      </c>
      <c r="F3333" s="30" t="s">
        <v>1604</v>
      </c>
      <c r="G3333" s="31"/>
      <c r="H3333" s="31" t="s">
        <v>13</v>
      </c>
      <c r="I3333" s="18" t="s">
        <v>51</v>
      </c>
      <c r="J3333" s="32" t="str">
        <f>VLOOKUP(PANAJI!$I3333,Code2Loc,2,FALSE)</f>
        <v>MARGAO</v>
      </c>
    </row>
    <row r="3334" spans="1:10" ht="15.75" hidden="1" customHeight="1" x14ac:dyDescent="0.25">
      <c r="A3334" s="29" t="s">
        <v>1179</v>
      </c>
      <c r="B3334" s="30">
        <v>174</v>
      </c>
      <c r="C3334" s="30" t="s">
        <v>11</v>
      </c>
      <c r="D3334" s="30">
        <v>1</v>
      </c>
      <c r="E3334" s="30">
        <v>0</v>
      </c>
      <c r="F3334" s="30" t="s">
        <v>12</v>
      </c>
      <c r="G3334" s="31"/>
      <c r="H3334" s="31" t="s">
        <v>13</v>
      </c>
      <c r="I3334" s="18" t="s">
        <v>14</v>
      </c>
      <c r="J3334" s="32" t="str">
        <f>VLOOKUP(PANAJI!$I3334,Code2Loc,2,FALSE)</f>
        <v>PANAJI</v>
      </c>
    </row>
    <row r="3335" spans="1:10" ht="15.75" hidden="1" customHeight="1" x14ac:dyDescent="0.25">
      <c r="A3335" s="29" t="s">
        <v>1179</v>
      </c>
      <c r="B3335" s="30">
        <v>174</v>
      </c>
      <c r="C3335" s="30" t="s">
        <v>206</v>
      </c>
      <c r="D3335" s="30">
        <v>2</v>
      </c>
      <c r="E3335" s="30">
        <v>2</v>
      </c>
      <c r="F3335" s="30" t="s">
        <v>12</v>
      </c>
      <c r="G3335" s="31"/>
      <c r="H3335" s="31" t="s">
        <v>13</v>
      </c>
      <c r="I3335" s="18" t="s">
        <v>207</v>
      </c>
      <c r="J3335" s="32" t="str">
        <f>VLOOKUP(PANAJI!$I3335,Code2Loc,2,FALSE)</f>
        <v>R. PATTO</v>
      </c>
    </row>
    <row r="3336" spans="1:10" ht="15.75" hidden="1" customHeight="1" x14ac:dyDescent="0.25">
      <c r="A3336" s="29" t="s">
        <v>1179</v>
      </c>
      <c r="B3336" s="30">
        <v>174</v>
      </c>
      <c r="C3336" s="30" t="s">
        <v>208</v>
      </c>
      <c r="D3336" s="30">
        <v>3</v>
      </c>
      <c r="E3336" s="30">
        <v>3</v>
      </c>
      <c r="F3336" s="30" t="s">
        <v>12</v>
      </c>
      <c r="G3336" s="31"/>
      <c r="H3336" s="31" t="s">
        <v>13</v>
      </c>
      <c r="I3336" s="18" t="s">
        <v>209</v>
      </c>
      <c r="J3336" s="32" t="str">
        <f>VLOOKUP(PANAJI!$I3336,Code2Loc,2,FALSE)</f>
        <v>RBDR FERRY</v>
      </c>
    </row>
    <row r="3337" spans="1:10" ht="15.75" hidden="1" customHeight="1" x14ac:dyDescent="0.25">
      <c r="A3337" s="29" t="s">
        <v>1179</v>
      </c>
      <c r="B3337" s="30">
        <v>174</v>
      </c>
      <c r="C3337" s="30" t="s">
        <v>210</v>
      </c>
      <c r="D3337" s="30">
        <v>4</v>
      </c>
      <c r="E3337" s="30">
        <v>4</v>
      </c>
      <c r="F3337" s="30" t="s">
        <v>12</v>
      </c>
      <c r="G3337" s="31"/>
      <c r="H3337" s="31" t="s">
        <v>13</v>
      </c>
      <c r="I3337" s="18" t="s">
        <v>211</v>
      </c>
      <c r="J3337" s="32" t="str">
        <f>VLOOKUP(PANAJI!$I3337,Code2Loc,2,FALSE)</f>
        <v>RIBANDAR</v>
      </c>
    </row>
    <row r="3338" spans="1:10" ht="15.75" hidden="1" customHeight="1" x14ac:dyDescent="0.25">
      <c r="A3338" s="29" t="s">
        <v>1179</v>
      </c>
      <c r="B3338" s="30">
        <v>174</v>
      </c>
      <c r="C3338" s="30" t="s">
        <v>212</v>
      </c>
      <c r="D3338" s="30">
        <v>5</v>
      </c>
      <c r="E3338" s="30">
        <v>5</v>
      </c>
      <c r="F3338" s="30" t="s">
        <v>12</v>
      </c>
      <c r="G3338" s="31"/>
      <c r="H3338" s="31" t="s">
        <v>13</v>
      </c>
      <c r="I3338" s="18" t="s">
        <v>213</v>
      </c>
      <c r="J3338" s="32" t="str">
        <f>VLOOKUP(PANAJI!$I3338,Code2Loc,2,FALSE)</f>
        <v>RBDR SCHOOL</v>
      </c>
    </row>
    <row r="3339" spans="1:10" ht="15.75" hidden="1" customHeight="1" x14ac:dyDescent="0.25">
      <c r="A3339" s="29" t="s">
        <v>1179</v>
      </c>
      <c r="B3339" s="30">
        <v>174</v>
      </c>
      <c r="C3339" s="30" t="s">
        <v>2379</v>
      </c>
      <c r="D3339" s="30">
        <v>6</v>
      </c>
      <c r="E3339" s="30">
        <v>6</v>
      </c>
      <c r="F3339" s="30" t="s">
        <v>12</v>
      </c>
      <c r="G3339" s="31"/>
      <c r="H3339" s="31" t="s">
        <v>13</v>
      </c>
      <c r="I3339" s="18" t="s">
        <v>215</v>
      </c>
      <c r="J3339" s="32" t="str">
        <f>VLOOKUP(PANAJI!$I3339,Code2Loc,2,FALSE)</f>
        <v>ST.PEDRO</v>
      </c>
    </row>
    <row r="3340" spans="1:10" ht="15.75" hidden="1" customHeight="1" x14ac:dyDescent="0.25">
      <c r="A3340" s="29" t="s">
        <v>1179</v>
      </c>
      <c r="B3340" s="30">
        <v>174</v>
      </c>
      <c r="C3340" s="30" t="s">
        <v>216</v>
      </c>
      <c r="D3340" s="30">
        <v>7</v>
      </c>
      <c r="E3340" s="30">
        <v>7</v>
      </c>
      <c r="F3340" s="30" t="s">
        <v>12</v>
      </c>
      <c r="G3340" s="31"/>
      <c r="H3340" s="31" t="s">
        <v>13</v>
      </c>
      <c r="I3340" s="18" t="s">
        <v>217</v>
      </c>
      <c r="J3340" s="32" t="str">
        <f>VLOOKUP(PANAJI!$I3340,Code2Loc,2,FALSE)</f>
        <v>BAINGINI</v>
      </c>
    </row>
    <row r="3341" spans="1:10" ht="15.75" hidden="1" customHeight="1" x14ac:dyDescent="0.25">
      <c r="A3341" s="29" t="s">
        <v>1179</v>
      </c>
      <c r="B3341" s="30">
        <v>174</v>
      </c>
      <c r="C3341" s="30" t="s">
        <v>218</v>
      </c>
      <c r="D3341" s="30">
        <v>8</v>
      </c>
      <c r="E3341" s="30">
        <v>9</v>
      </c>
      <c r="F3341" s="30" t="s">
        <v>12</v>
      </c>
      <c r="G3341" s="31"/>
      <c r="H3341" s="31" t="s">
        <v>13</v>
      </c>
      <c r="I3341" s="18" t="s">
        <v>219</v>
      </c>
      <c r="J3341" s="32" t="str">
        <f>VLOOKUP(PANAJI!$I3341,Code2Loc,2,FALSE)</f>
        <v>OLD GOA</v>
      </c>
    </row>
    <row r="3342" spans="1:10" ht="15.75" hidden="1" customHeight="1" x14ac:dyDescent="0.25">
      <c r="A3342" s="29" t="s">
        <v>1179</v>
      </c>
      <c r="B3342" s="30">
        <v>174</v>
      </c>
      <c r="C3342" s="30" t="s">
        <v>1805</v>
      </c>
      <c r="D3342" s="30">
        <v>9</v>
      </c>
      <c r="E3342" s="30">
        <v>11</v>
      </c>
      <c r="F3342" s="30" t="s">
        <v>12</v>
      </c>
      <c r="G3342" s="31"/>
      <c r="H3342" s="31" t="s">
        <v>13</v>
      </c>
      <c r="I3342" s="18" t="s">
        <v>1806</v>
      </c>
      <c r="J3342" s="32" t="str">
        <f>VLOOKUP(PANAJI!$I3342,Code2Loc,2,FALSE)</f>
        <v>K. RAILWAY</v>
      </c>
    </row>
    <row r="3343" spans="1:10" ht="15.75" hidden="1" customHeight="1" x14ac:dyDescent="0.25">
      <c r="A3343" s="29" t="s">
        <v>1179</v>
      </c>
      <c r="B3343" s="30">
        <v>174</v>
      </c>
      <c r="C3343" s="30" t="s">
        <v>1807</v>
      </c>
      <c r="D3343" s="30">
        <v>10</v>
      </c>
      <c r="E3343" s="30">
        <v>12</v>
      </c>
      <c r="F3343" s="30" t="s">
        <v>12</v>
      </c>
      <c r="G3343" s="31"/>
      <c r="H3343" s="31" t="s">
        <v>13</v>
      </c>
      <c r="I3343" s="18" t="s">
        <v>1808</v>
      </c>
      <c r="J3343" s="32" t="str">
        <f>VLOOKUP(PANAJI!$I3343,Code2Loc,2,FALSE)</f>
        <v>PETTER</v>
      </c>
    </row>
    <row r="3344" spans="1:10" ht="15.75" hidden="1" customHeight="1" x14ac:dyDescent="0.25">
      <c r="A3344" s="29" t="s">
        <v>1179</v>
      </c>
      <c r="B3344" s="30">
        <v>174</v>
      </c>
      <c r="C3344" s="30" t="s">
        <v>1809</v>
      </c>
      <c r="D3344" s="30">
        <v>11</v>
      </c>
      <c r="E3344" s="30">
        <v>13</v>
      </c>
      <c r="F3344" s="30" t="s">
        <v>12</v>
      </c>
      <c r="G3344" s="31"/>
      <c r="H3344" s="31" t="s">
        <v>13</v>
      </c>
      <c r="I3344" s="18" t="s">
        <v>1810</v>
      </c>
      <c r="J3344" s="32" t="str">
        <f>VLOOKUP(PANAJI!$I3344,Code2Loc,2,FALSE)</f>
        <v>CARMALI</v>
      </c>
    </row>
    <row r="3345" spans="1:10" ht="15.75" hidden="1" customHeight="1" x14ac:dyDescent="0.25">
      <c r="A3345" s="29" t="s">
        <v>1179</v>
      </c>
      <c r="B3345" s="30">
        <v>174</v>
      </c>
      <c r="C3345" s="30" t="s">
        <v>1811</v>
      </c>
      <c r="D3345" s="30">
        <v>12</v>
      </c>
      <c r="E3345" s="30">
        <v>14</v>
      </c>
      <c r="F3345" s="30" t="s">
        <v>12</v>
      </c>
      <c r="G3345" s="31"/>
      <c r="H3345" s="31" t="s">
        <v>13</v>
      </c>
      <c r="I3345" s="18" t="s">
        <v>1812</v>
      </c>
      <c r="J3345" s="32" t="str">
        <f>VLOOKUP(PANAJI!$I3345,Code2Loc,2,FALSE)</f>
        <v>AZOSHI</v>
      </c>
    </row>
    <row r="3346" spans="1:10" ht="15.75" hidden="1" customHeight="1" x14ac:dyDescent="0.25">
      <c r="A3346" s="29" t="s">
        <v>1179</v>
      </c>
      <c r="B3346" s="30">
        <v>174</v>
      </c>
      <c r="C3346" s="30" t="s">
        <v>1813</v>
      </c>
      <c r="D3346" s="30">
        <v>13</v>
      </c>
      <c r="E3346" s="30">
        <v>16</v>
      </c>
      <c r="F3346" s="30" t="s">
        <v>12</v>
      </c>
      <c r="G3346" s="31"/>
      <c r="H3346" s="31" t="s">
        <v>13</v>
      </c>
      <c r="I3346" s="18" t="s">
        <v>1814</v>
      </c>
      <c r="J3346" s="32" t="str">
        <f>VLOOKUP(PANAJI!$I3346,Code2Loc,2,FALSE)</f>
        <v>MANDUR TITO</v>
      </c>
    </row>
    <row r="3347" spans="1:10" ht="15.75" hidden="1" customHeight="1" x14ac:dyDescent="0.25">
      <c r="A3347" s="29" t="s">
        <v>1179</v>
      </c>
      <c r="B3347" s="30">
        <v>174</v>
      </c>
      <c r="C3347" s="30" t="s">
        <v>1815</v>
      </c>
      <c r="D3347" s="30">
        <v>14</v>
      </c>
      <c r="E3347" s="30">
        <v>18</v>
      </c>
      <c r="F3347" s="30" t="s">
        <v>12</v>
      </c>
      <c r="G3347" s="31"/>
      <c r="H3347" s="31" t="s">
        <v>13</v>
      </c>
      <c r="I3347" s="18" t="s">
        <v>1816</v>
      </c>
      <c r="J3347" s="32" t="str">
        <f>VLOOKUP(PANAJI!$I3347,Code2Loc,2,FALSE)</f>
        <v>VODLE NEURA</v>
      </c>
    </row>
    <row r="3348" spans="1:10" ht="15.75" hidden="1" customHeight="1" x14ac:dyDescent="0.25">
      <c r="A3348" s="29" t="s">
        <v>1179</v>
      </c>
      <c r="B3348" s="30">
        <v>174</v>
      </c>
      <c r="C3348" s="30" t="s">
        <v>1817</v>
      </c>
      <c r="D3348" s="30">
        <v>15</v>
      </c>
      <c r="E3348" s="30">
        <v>19</v>
      </c>
      <c r="F3348" s="30" t="s">
        <v>12</v>
      </c>
      <c r="G3348" s="31"/>
      <c r="H3348" s="31" t="s">
        <v>13</v>
      </c>
      <c r="I3348" s="18" t="s">
        <v>1818</v>
      </c>
      <c r="J3348" s="32" t="str">
        <f>VLOOKUP(PANAJI!$I3348,Code2Loc,2,FALSE)</f>
        <v>NEURA</v>
      </c>
    </row>
    <row r="3349" spans="1:10" ht="15.75" hidden="1" customHeight="1" x14ac:dyDescent="0.25">
      <c r="A3349" s="29" t="s">
        <v>1179</v>
      </c>
      <c r="B3349" s="30">
        <v>174</v>
      </c>
      <c r="C3349" s="30" t="s">
        <v>25</v>
      </c>
      <c r="D3349" s="30">
        <v>16</v>
      </c>
      <c r="E3349" s="30">
        <v>21</v>
      </c>
      <c r="F3349" s="30" t="s">
        <v>12</v>
      </c>
      <c r="G3349" s="31"/>
      <c r="H3349" s="31" t="s">
        <v>13</v>
      </c>
      <c r="I3349" s="18" t="s">
        <v>26</v>
      </c>
      <c r="J3349" s="32" t="str">
        <f>VLOOKUP(PANAJI!$I3349,Code2Loc,2,FALSE)</f>
        <v>PILLAR</v>
      </c>
    </row>
    <row r="3350" spans="1:10" ht="15.75" hidden="1" customHeight="1" x14ac:dyDescent="0.25">
      <c r="A3350" s="29" t="s">
        <v>1179</v>
      </c>
      <c r="B3350" s="30">
        <v>174</v>
      </c>
      <c r="C3350" s="30" t="s">
        <v>23</v>
      </c>
      <c r="D3350" s="30">
        <v>17</v>
      </c>
      <c r="E3350" s="30">
        <v>23</v>
      </c>
      <c r="F3350" s="30" t="s">
        <v>12</v>
      </c>
      <c r="G3350" s="31"/>
      <c r="H3350" s="31" t="s">
        <v>13</v>
      </c>
      <c r="I3350" s="18" t="s">
        <v>24</v>
      </c>
      <c r="J3350" s="32" t="str">
        <f>VLOOKUP(PANAJI!$I3350,Code2Loc,2,FALSE)</f>
        <v>GOA VELHA</v>
      </c>
    </row>
    <row r="3351" spans="1:10" ht="15.75" hidden="1" customHeight="1" x14ac:dyDescent="0.25">
      <c r="A3351" s="29" t="s">
        <v>1179</v>
      </c>
      <c r="B3351" s="30">
        <v>174</v>
      </c>
      <c r="C3351" s="30" t="s">
        <v>21</v>
      </c>
      <c r="D3351" s="30">
        <v>18</v>
      </c>
      <c r="E3351" s="30">
        <v>25</v>
      </c>
      <c r="F3351" s="30" t="s">
        <v>12</v>
      </c>
      <c r="G3351" s="31"/>
      <c r="H3351" s="31" t="s">
        <v>13</v>
      </c>
      <c r="I3351" s="18" t="s">
        <v>22</v>
      </c>
      <c r="J3351" s="32" t="str">
        <f>VLOOKUP(PANAJI!$I3351,Code2Loc,2,FALSE)</f>
        <v>SIRDON/ZUAR</v>
      </c>
    </row>
    <row r="3352" spans="1:10" ht="15.75" hidden="1" customHeight="1" x14ac:dyDescent="0.25">
      <c r="A3352" s="29" t="s">
        <v>1179</v>
      </c>
      <c r="B3352" s="30">
        <v>174</v>
      </c>
      <c r="C3352" s="30" t="s">
        <v>19</v>
      </c>
      <c r="D3352" s="30">
        <v>19</v>
      </c>
      <c r="E3352" s="30">
        <v>27</v>
      </c>
      <c r="F3352" s="30" t="s">
        <v>12</v>
      </c>
      <c r="G3352" s="31"/>
      <c r="H3352" s="31" t="s">
        <v>13</v>
      </c>
      <c r="I3352" s="18" t="s">
        <v>20</v>
      </c>
      <c r="J3352" s="32" t="str">
        <f>VLOOKUP(PANAJI!$I3352,Code2Loc,2,FALSE)</f>
        <v>BAMBOLI W/S</v>
      </c>
    </row>
    <row r="3353" spans="1:10" ht="15.75" hidden="1" customHeight="1" x14ac:dyDescent="0.25">
      <c r="A3353" s="29" t="s">
        <v>1179</v>
      </c>
      <c r="B3353" s="30">
        <v>174</v>
      </c>
      <c r="C3353" s="30" t="s">
        <v>17</v>
      </c>
      <c r="D3353" s="30">
        <v>20</v>
      </c>
      <c r="E3353" s="30">
        <v>29</v>
      </c>
      <c r="F3353" s="30" t="s">
        <v>12</v>
      </c>
      <c r="G3353" s="31"/>
      <c r="H3353" s="31" t="s">
        <v>13</v>
      </c>
      <c r="I3353" s="18" t="s">
        <v>18</v>
      </c>
      <c r="J3353" s="32" t="str">
        <f>VLOOKUP(PANAJI!$I3353,Code2Loc,2,FALSE)</f>
        <v>BAMBOLI GMC</v>
      </c>
    </row>
    <row r="3354" spans="1:10" ht="15.75" hidden="1" customHeight="1" x14ac:dyDescent="0.25">
      <c r="A3354" s="29" t="s">
        <v>1179</v>
      </c>
      <c r="B3354" s="30">
        <v>174</v>
      </c>
      <c r="C3354" s="30" t="s">
        <v>15</v>
      </c>
      <c r="D3354" s="30">
        <v>21</v>
      </c>
      <c r="E3354" s="30">
        <v>30</v>
      </c>
      <c r="F3354" s="30" t="s">
        <v>12</v>
      </c>
      <c r="G3354" s="31"/>
      <c r="H3354" s="31" t="s">
        <v>13</v>
      </c>
      <c r="I3354" s="18" t="s">
        <v>16</v>
      </c>
      <c r="J3354" s="32" t="str">
        <f>VLOOKUP(PANAJI!$I3354,Code2Loc,2,FALSE)</f>
        <v>ST. CRUZ X</v>
      </c>
    </row>
    <row r="3355" spans="1:10" ht="15.75" hidden="1" customHeight="1" x14ac:dyDescent="0.25">
      <c r="A3355" s="29" t="s">
        <v>1179</v>
      </c>
      <c r="B3355" s="30">
        <v>174</v>
      </c>
      <c r="C3355" s="30" t="s">
        <v>11</v>
      </c>
      <c r="D3355" s="30">
        <v>22</v>
      </c>
      <c r="E3355" s="30">
        <v>33</v>
      </c>
      <c r="F3355" s="30" t="s">
        <v>12</v>
      </c>
      <c r="G3355" s="33"/>
      <c r="H3355" s="33" t="s">
        <v>13</v>
      </c>
      <c r="I3355" s="142" t="s">
        <v>14</v>
      </c>
      <c r="J3355" s="32" t="str">
        <f>VLOOKUP(PANAJI!$I3355,Code2Loc,2,FALSE)</f>
        <v>PANAJI</v>
      </c>
    </row>
    <row r="3356" spans="1:10" ht="15.75" hidden="1" customHeight="1" x14ac:dyDescent="0.25">
      <c r="A3356" s="29" t="s">
        <v>2380</v>
      </c>
      <c r="B3356" s="30">
        <v>175</v>
      </c>
      <c r="C3356" s="30" t="s">
        <v>297</v>
      </c>
      <c r="D3356" s="30">
        <v>1</v>
      </c>
      <c r="E3356" s="30">
        <v>0</v>
      </c>
      <c r="F3356" s="30" t="s">
        <v>12</v>
      </c>
      <c r="G3356" s="31"/>
      <c r="H3356" s="31" t="s">
        <v>13</v>
      </c>
      <c r="I3356" s="18" t="s">
        <v>298</v>
      </c>
      <c r="J3356" s="32" t="str">
        <f>VLOOKUP(PANAJI!$I3356,Code2Loc,2,FALSE)</f>
        <v>PANAJI MKT</v>
      </c>
    </row>
    <row r="3357" spans="1:10" ht="15.75" hidden="1" customHeight="1" x14ac:dyDescent="0.25">
      <c r="A3357" s="29" t="s">
        <v>2380</v>
      </c>
      <c r="B3357" s="30">
        <v>175</v>
      </c>
      <c r="C3357" s="30" t="s">
        <v>299</v>
      </c>
      <c r="D3357" s="30">
        <v>2</v>
      </c>
      <c r="E3357" s="30">
        <v>1</v>
      </c>
      <c r="F3357" s="30" t="s">
        <v>12</v>
      </c>
      <c r="G3357" s="31"/>
      <c r="H3357" s="31" t="s">
        <v>13</v>
      </c>
      <c r="I3357" s="18" t="s">
        <v>300</v>
      </c>
      <c r="J3357" s="32" t="str">
        <f>VLOOKUP(PANAJI!$I3357,Code2Loc,2,FALSE)</f>
        <v>FERRY BOAT</v>
      </c>
    </row>
    <row r="3358" spans="1:10" ht="15.75" hidden="1" customHeight="1" x14ac:dyDescent="0.25">
      <c r="A3358" s="29" t="s">
        <v>2380</v>
      </c>
      <c r="B3358" s="30">
        <v>175</v>
      </c>
      <c r="C3358" s="30" t="s">
        <v>11</v>
      </c>
      <c r="D3358" s="30">
        <v>3</v>
      </c>
      <c r="E3358" s="30">
        <v>3</v>
      </c>
      <c r="F3358" s="30" t="s">
        <v>12</v>
      </c>
      <c r="G3358" s="31"/>
      <c r="H3358" s="31" t="s">
        <v>13</v>
      </c>
      <c r="I3358" s="18" t="s">
        <v>14</v>
      </c>
      <c r="J3358" s="32" t="str">
        <f>VLOOKUP(PANAJI!$I3358,Code2Loc,2,FALSE)</f>
        <v>PANAJI</v>
      </c>
    </row>
    <row r="3359" spans="1:10" ht="15.75" hidden="1" customHeight="1" x14ac:dyDescent="0.25">
      <c r="A3359" s="29" t="s">
        <v>2380</v>
      </c>
      <c r="B3359" s="30">
        <v>175</v>
      </c>
      <c r="C3359" s="30" t="s">
        <v>206</v>
      </c>
      <c r="D3359" s="30">
        <v>4</v>
      </c>
      <c r="E3359" s="30">
        <v>5</v>
      </c>
      <c r="F3359" s="30" t="s">
        <v>12</v>
      </c>
      <c r="G3359" s="31"/>
      <c r="H3359" s="31" t="s">
        <v>13</v>
      </c>
      <c r="I3359" s="18" t="s">
        <v>207</v>
      </c>
      <c r="J3359" s="32" t="str">
        <f>VLOOKUP(PANAJI!$I3359,Code2Loc,2,FALSE)</f>
        <v>R. PATTO</v>
      </c>
    </row>
    <row r="3360" spans="1:10" ht="15.75" hidden="1" customHeight="1" x14ac:dyDescent="0.25">
      <c r="A3360" s="29" t="s">
        <v>2380</v>
      </c>
      <c r="B3360" s="30">
        <v>175</v>
      </c>
      <c r="C3360" s="30" t="s">
        <v>208</v>
      </c>
      <c r="D3360" s="30">
        <v>5</v>
      </c>
      <c r="E3360" s="30">
        <v>6</v>
      </c>
      <c r="F3360" s="30" t="s">
        <v>12</v>
      </c>
      <c r="G3360" s="31"/>
      <c r="H3360" s="31" t="s">
        <v>13</v>
      </c>
      <c r="I3360" s="18" t="s">
        <v>209</v>
      </c>
      <c r="J3360" s="32" t="str">
        <f>VLOOKUP(PANAJI!$I3360,Code2Loc,2,FALSE)</f>
        <v>RBDR FERRY</v>
      </c>
    </row>
    <row r="3361" spans="1:10" ht="15.75" hidden="1" customHeight="1" x14ac:dyDescent="0.25">
      <c r="A3361" s="29" t="s">
        <v>2380</v>
      </c>
      <c r="B3361" s="30">
        <v>175</v>
      </c>
      <c r="C3361" s="30" t="s">
        <v>210</v>
      </c>
      <c r="D3361" s="30">
        <v>6</v>
      </c>
      <c r="E3361" s="30">
        <v>7</v>
      </c>
      <c r="F3361" s="30" t="s">
        <v>12</v>
      </c>
      <c r="G3361" s="31"/>
      <c r="H3361" s="31" t="s">
        <v>13</v>
      </c>
      <c r="I3361" s="18" t="s">
        <v>211</v>
      </c>
      <c r="J3361" s="32" t="str">
        <f>VLOOKUP(PANAJI!$I3361,Code2Loc,2,FALSE)</f>
        <v>RIBANDAR</v>
      </c>
    </row>
    <row r="3362" spans="1:10" ht="15.75" hidden="1" customHeight="1" x14ac:dyDescent="0.25">
      <c r="A3362" s="29" t="s">
        <v>2380</v>
      </c>
      <c r="B3362" s="30">
        <v>175</v>
      </c>
      <c r="C3362" s="30" t="s">
        <v>212</v>
      </c>
      <c r="D3362" s="30">
        <v>7</v>
      </c>
      <c r="E3362" s="30">
        <v>8</v>
      </c>
      <c r="F3362" s="30" t="s">
        <v>12</v>
      </c>
      <c r="G3362" s="31"/>
      <c r="H3362" s="31" t="s">
        <v>13</v>
      </c>
      <c r="I3362" s="18" t="s">
        <v>213</v>
      </c>
      <c r="J3362" s="32" t="str">
        <f>VLOOKUP(PANAJI!$I3362,Code2Loc,2,FALSE)</f>
        <v>RBDR SCHOOL</v>
      </c>
    </row>
    <row r="3363" spans="1:10" ht="15.75" hidden="1" customHeight="1" x14ac:dyDescent="0.25">
      <c r="A3363" s="29" t="s">
        <v>2380</v>
      </c>
      <c r="B3363" s="30">
        <v>175</v>
      </c>
      <c r="C3363" s="30" t="s">
        <v>2379</v>
      </c>
      <c r="D3363" s="30">
        <v>8</v>
      </c>
      <c r="E3363" s="30">
        <v>9</v>
      </c>
      <c r="F3363" s="30" t="s">
        <v>12</v>
      </c>
      <c r="G3363" s="31"/>
      <c r="H3363" s="31" t="s">
        <v>13</v>
      </c>
      <c r="I3363" s="18" t="s">
        <v>215</v>
      </c>
      <c r="J3363" s="32" t="str">
        <f>VLOOKUP(PANAJI!$I3363,Code2Loc,2,FALSE)</f>
        <v>ST.PEDRO</v>
      </c>
    </row>
    <row r="3364" spans="1:10" ht="15.75" hidden="1" customHeight="1" x14ac:dyDescent="0.25">
      <c r="A3364" s="29" t="s">
        <v>2380</v>
      </c>
      <c r="B3364" s="30">
        <v>175</v>
      </c>
      <c r="C3364" s="30" t="s">
        <v>216</v>
      </c>
      <c r="D3364" s="30">
        <v>9</v>
      </c>
      <c r="E3364" s="30">
        <v>10</v>
      </c>
      <c r="F3364" s="30" t="s">
        <v>12</v>
      </c>
      <c r="G3364" s="31"/>
      <c r="H3364" s="31" t="s">
        <v>13</v>
      </c>
      <c r="I3364" s="18" t="s">
        <v>217</v>
      </c>
      <c r="J3364" s="32" t="str">
        <f>VLOOKUP(PANAJI!$I3364,Code2Loc,2,FALSE)</f>
        <v>BAINGINI</v>
      </c>
    </row>
    <row r="3365" spans="1:10" ht="15.75" hidden="1" customHeight="1" x14ac:dyDescent="0.25">
      <c r="A3365" s="29" t="s">
        <v>2380</v>
      </c>
      <c r="B3365" s="30">
        <v>175</v>
      </c>
      <c r="C3365" s="30" t="s">
        <v>218</v>
      </c>
      <c r="D3365" s="30">
        <v>10</v>
      </c>
      <c r="E3365" s="30">
        <v>12</v>
      </c>
      <c r="F3365" s="30" t="s">
        <v>12</v>
      </c>
      <c r="G3365" s="31"/>
      <c r="H3365" s="31" t="s">
        <v>30</v>
      </c>
      <c r="I3365" s="18" t="s">
        <v>219</v>
      </c>
      <c r="J3365" s="32" t="str">
        <f>VLOOKUP(PANAJI!$I3365,Code2Loc,2,FALSE)</f>
        <v>OLD GOA</v>
      </c>
    </row>
    <row r="3366" spans="1:10" ht="15.75" hidden="1" customHeight="1" x14ac:dyDescent="0.25">
      <c r="A3366" s="29" t="s">
        <v>2380</v>
      </c>
      <c r="B3366" s="30">
        <v>175</v>
      </c>
      <c r="C3366" s="30" t="s">
        <v>1805</v>
      </c>
      <c r="D3366" s="30">
        <v>11</v>
      </c>
      <c r="E3366" s="30">
        <v>14</v>
      </c>
      <c r="F3366" s="30" t="s">
        <v>12</v>
      </c>
      <c r="G3366" s="31"/>
      <c r="H3366" s="31" t="s">
        <v>13</v>
      </c>
      <c r="I3366" s="18" t="s">
        <v>1806</v>
      </c>
      <c r="J3366" s="32" t="str">
        <f>VLOOKUP(PANAJI!$I3366,Code2Loc,2,FALSE)</f>
        <v>K. RAILWAY</v>
      </c>
    </row>
    <row r="3367" spans="1:10" ht="15.75" hidden="1" customHeight="1" x14ac:dyDescent="0.25">
      <c r="A3367" s="29" t="s">
        <v>2380</v>
      </c>
      <c r="B3367" s="30">
        <v>175</v>
      </c>
      <c r="C3367" s="30" t="s">
        <v>1807</v>
      </c>
      <c r="D3367" s="30">
        <v>12</v>
      </c>
      <c r="E3367" s="30">
        <v>15</v>
      </c>
      <c r="F3367" s="30" t="s">
        <v>12</v>
      </c>
      <c r="G3367" s="31"/>
      <c r="H3367" s="31" t="s">
        <v>13</v>
      </c>
      <c r="I3367" s="18" t="s">
        <v>1808</v>
      </c>
      <c r="J3367" s="32" t="str">
        <f>VLOOKUP(PANAJI!$I3367,Code2Loc,2,FALSE)</f>
        <v>PETTER</v>
      </c>
    </row>
    <row r="3368" spans="1:10" ht="15.75" hidden="1" customHeight="1" x14ac:dyDescent="0.25">
      <c r="A3368" s="29" t="s">
        <v>2380</v>
      </c>
      <c r="B3368" s="30">
        <v>175</v>
      </c>
      <c r="C3368" s="30" t="s">
        <v>1809</v>
      </c>
      <c r="D3368" s="30">
        <v>13</v>
      </c>
      <c r="E3368" s="30">
        <v>16</v>
      </c>
      <c r="F3368" s="30" t="s">
        <v>12</v>
      </c>
      <c r="G3368" s="31"/>
      <c r="H3368" s="31" t="s">
        <v>13</v>
      </c>
      <c r="I3368" s="18" t="s">
        <v>1810</v>
      </c>
      <c r="J3368" s="32" t="str">
        <f>VLOOKUP(PANAJI!$I3368,Code2Loc,2,FALSE)</f>
        <v>CARMALI</v>
      </c>
    </row>
    <row r="3369" spans="1:10" ht="15.75" hidden="1" customHeight="1" x14ac:dyDescent="0.25">
      <c r="A3369" s="29" t="s">
        <v>2380</v>
      </c>
      <c r="B3369" s="30">
        <v>175</v>
      </c>
      <c r="C3369" s="30" t="s">
        <v>1811</v>
      </c>
      <c r="D3369" s="30">
        <v>14</v>
      </c>
      <c r="E3369" s="30">
        <v>17</v>
      </c>
      <c r="F3369" s="30" t="s">
        <v>12</v>
      </c>
      <c r="G3369" s="31"/>
      <c r="H3369" s="31" t="s">
        <v>13</v>
      </c>
      <c r="I3369" s="18" t="s">
        <v>1812</v>
      </c>
      <c r="J3369" s="32" t="str">
        <f>VLOOKUP(PANAJI!$I3369,Code2Loc,2,FALSE)</f>
        <v>AZOSHI</v>
      </c>
    </row>
    <row r="3370" spans="1:10" ht="15.75" hidden="1" customHeight="1" x14ac:dyDescent="0.25">
      <c r="A3370" s="29" t="s">
        <v>2380</v>
      </c>
      <c r="B3370" s="30">
        <v>175</v>
      </c>
      <c r="C3370" s="30" t="s">
        <v>1813</v>
      </c>
      <c r="D3370" s="30">
        <v>15</v>
      </c>
      <c r="E3370" s="30">
        <v>19</v>
      </c>
      <c r="F3370" s="30" t="s">
        <v>12</v>
      </c>
      <c r="G3370" s="31"/>
      <c r="H3370" s="31" t="s">
        <v>13</v>
      </c>
      <c r="I3370" s="18" t="s">
        <v>1814</v>
      </c>
      <c r="J3370" s="32" t="str">
        <f>VLOOKUP(PANAJI!$I3370,Code2Loc,2,FALSE)</f>
        <v>MANDUR TITO</v>
      </c>
    </row>
    <row r="3371" spans="1:10" ht="15.75" hidden="1" customHeight="1" x14ac:dyDescent="0.25">
      <c r="A3371" s="29" t="s">
        <v>2380</v>
      </c>
      <c r="B3371" s="30">
        <v>175</v>
      </c>
      <c r="C3371" s="30" t="s">
        <v>1815</v>
      </c>
      <c r="D3371" s="30">
        <v>16</v>
      </c>
      <c r="E3371" s="30">
        <v>21</v>
      </c>
      <c r="F3371" s="30" t="s">
        <v>12</v>
      </c>
      <c r="G3371" s="31"/>
      <c r="H3371" s="31" t="s">
        <v>13</v>
      </c>
      <c r="I3371" s="18" t="s">
        <v>1816</v>
      </c>
      <c r="J3371" s="32" t="str">
        <f>VLOOKUP(PANAJI!$I3371,Code2Loc,2,FALSE)</f>
        <v>VODLE NEURA</v>
      </c>
    </row>
    <row r="3372" spans="1:10" ht="15.75" hidden="1" customHeight="1" x14ac:dyDescent="0.25">
      <c r="A3372" s="29" t="s">
        <v>2380</v>
      </c>
      <c r="B3372" s="30">
        <v>175</v>
      </c>
      <c r="C3372" s="30" t="s">
        <v>1817</v>
      </c>
      <c r="D3372" s="30">
        <v>17</v>
      </c>
      <c r="E3372" s="30">
        <v>22</v>
      </c>
      <c r="F3372" s="30" t="s">
        <v>12</v>
      </c>
      <c r="G3372" s="31"/>
      <c r="H3372" s="31" t="s">
        <v>13</v>
      </c>
      <c r="I3372" s="18" t="s">
        <v>1818</v>
      </c>
      <c r="J3372" s="32" t="str">
        <f>VLOOKUP(PANAJI!$I3372,Code2Loc,2,FALSE)</f>
        <v>NEURA</v>
      </c>
    </row>
    <row r="3373" spans="1:10" ht="15.75" hidden="1" customHeight="1" x14ac:dyDescent="0.25">
      <c r="A3373" s="29" t="s">
        <v>2381</v>
      </c>
      <c r="B3373" s="30">
        <v>176</v>
      </c>
      <c r="C3373" s="30" t="s">
        <v>11</v>
      </c>
      <c r="D3373" s="30">
        <v>1</v>
      </c>
      <c r="E3373" s="30">
        <v>0</v>
      </c>
      <c r="F3373" s="30" t="s">
        <v>12</v>
      </c>
      <c r="G3373" s="31"/>
      <c r="H3373" s="31" t="s">
        <v>13</v>
      </c>
      <c r="I3373" s="18" t="s">
        <v>14</v>
      </c>
      <c r="J3373" s="32" t="str">
        <f>VLOOKUP(PANAJI!$I3373,Code2Loc,2,FALSE)</f>
        <v>PANAJI</v>
      </c>
    </row>
    <row r="3374" spans="1:10" ht="15.75" hidden="1" customHeight="1" x14ac:dyDescent="0.25">
      <c r="A3374" s="29" t="s">
        <v>2381</v>
      </c>
      <c r="B3374" s="30">
        <v>176</v>
      </c>
      <c r="C3374" s="30" t="s">
        <v>2124</v>
      </c>
      <c r="D3374" s="30">
        <v>2</v>
      </c>
      <c r="E3374" s="30">
        <v>1</v>
      </c>
      <c r="F3374" s="30" t="s">
        <v>12</v>
      </c>
      <c r="G3374" s="31"/>
      <c r="H3374" s="31" t="s">
        <v>13</v>
      </c>
      <c r="I3374" s="18" t="s">
        <v>2125</v>
      </c>
      <c r="J3374" s="32" t="str">
        <f>VLOOKUP(PANAJI!$I3374,Code2Loc,2,FALSE)</f>
        <v>PATTO</v>
      </c>
    </row>
    <row r="3375" spans="1:10" ht="15.75" hidden="1" customHeight="1" x14ac:dyDescent="0.25">
      <c r="A3375" s="29" t="s">
        <v>2381</v>
      </c>
      <c r="B3375" s="30">
        <v>176</v>
      </c>
      <c r="C3375" s="30" t="s">
        <v>2126</v>
      </c>
      <c r="D3375" s="30">
        <v>3</v>
      </c>
      <c r="E3375" s="30">
        <v>2</v>
      </c>
      <c r="F3375" s="30" t="s">
        <v>12</v>
      </c>
      <c r="G3375" s="31"/>
      <c r="H3375" s="31" t="s">
        <v>13</v>
      </c>
      <c r="I3375" s="18" t="s">
        <v>2127</v>
      </c>
      <c r="J3375" s="32" t="str">
        <f>VLOOKUP(PANAJI!$I3375,Code2Loc,2,FALSE)</f>
        <v>MNSH/ZARI</v>
      </c>
    </row>
    <row r="3376" spans="1:10" ht="15.75" hidden="1" customHeight="1" x14ac:dyDescent="0.25">
      <c r="A3376" s="29" t="s">
        <v>2381</v>
      </c>
      <c r="B3376" s="30">
        <v>176</v>
      </c>
      <c r="C3376" s="30" t="s">
        <v>2382</v>
      </c>
      <c r="D3376" s="30">
        <v>4</v>
      </c>
      <c r="E3376" s="30">
        <v>4</v>
      </c>
      <c r="F3376" s="30" t="s">
        <v>12</v>
      </c>
      <c r="G3376" s="31"/>
      <c r="H3376" s="31" t="s">
        <v>13</v>
      </c>
      <c r="I3376" s="18" t="s">
        <v>2383</v>
      </c>
      <c r="J3376" s="32" t="str">
        <f>VLOOKUP(PANAJI!$I3376,Code2Loc,2,FALSE)</f>
        <v>ST.CRUZ MKT</v>
      </c>
    </row>
    <row r="3377" spans="1:10" ht="15.75" hidden="1" customHeight="1" x14ac:dyDescent="0.25">
      <c r="A3377" s="29" t="s">
        <v>2381</v>
      </c>
      <c r="B3377" s="30">
        <v>176</v>
      </c>
      <c r="C3377" s="30" t="s">
        <v>2384</v>
      </c>
      <c r="D3377" s="30">
        <v>5</v>
      </c>
      <c r="E3377" s="30">
        <v>5</v>
      </c>
      <c r="F3377" s="30" t="s">
        <v>12</v>
      </c>
      <c r="G3377" s="31"/>
      <c r="H3377" s="31" t="s">
        <v>13</v>
      </c>
      <c r="I3377" s="18" t="s">
        <v>16</v>
      </c>
      <c r="J3377" s="32" t="str">
        <f>VLOOKUP(PANAJI!$I3377,Code2Loc,2,FALSE)</f>
        <v>ST. CRUZ X</v>
      </c>
    </row>
    <row r="3378" spans="1:10" ht="15.75" hidden="1" customHeight="1" x14ac:dyDescent="0.25">
      <c r="A3378" s="29" t="s">
        <v>2381</v>
      </c>
      <c r="B3378" s="30">
        <v>176</v>
      </c>
      <c r="C3378" s="30" t="s">
        <v>17</v>
      </c>
      <c r="D3378" s="30">
        <v>6</v>
      </c>
      <c r="E3378" s="30">
        <v>7</v>
      </c>
      <c r="F3378" s="30" t="s">
        <v>12</v>
      </c>
      <c r="G3378" s="31"/>
      <c r="H3378" s="31" t="s">
        <v>13</v>
      </c>
      <c r="I3378" s="18" t="s">
        <v>18</v>
      </c>
      <c r="J3378" s="32" t="str">
        <f>VLOOKUP(PANAJI!$I3378,Code2Loc,2,FALSE)</f>
        <v>BAMBOLI GMC</v>
      </c>
    </row>
    <row r="3379" spans="1:10" ht="15.75" hidden="1" customHeight="1" x14ac:dyDescent="0.25">
      <c r="A3379" s="29" t="s">
        <v>2381</v>
      </c>
      <c r="B3379" s="30">
        <v>176</v>
      </c>
      <c r="C3379" s="30" t="s">
        <v>19</v>
      </c>
      <c r="D3379" s="30">
        <v>7</v>
      </c>
      <c r="E3379" s="30">
        <v>9</v>
      </c>
      <c r="F3379" s="30" t="s">
        <v>12</v>
      </c>
      <c r="G3379" s="31"/>
      <c r="H3379" s="31" t="s">
        <v>13</v>
      </c>
      <c r="I3379" s="18" t="s">
        <v>20</v>
      </c>
      <c r="J3379" s="32" t="str">
        <f>VLOOKUP(PANAJI!$I3379,Code2Loc,2,FALSE)</f>
        <v>BAMBOLI W/S</v>
      </c>
    </row>
    <row r="3380" spans="1:10" ht="15.75" hidden="1" customHeight="1" x14ac:dyDescent="0.25">
      <c r="A3380" s="29" t="s">
        <v>2381</v>
      </c>
      <c r="B3380" s="30">
        <v>176</v>
      </c>
      <c r="C3380" s="30" t="s">
        <v>21</v>
      </c>
      <c r="D3380" s="30">
        <v>8</v>
      </c>
      <c r="E3380" s="30">
        <v>11</v>
      </c>
      <c r="F3380" s="30" t="s">
        <v>12</v>
      </c>
      <c r="G3380" s="31"/>
      <c r="H3380" s="31" t="s">
        <v>13</v>
      </c>
      <c r="I3380" s="18" t="s">
        <v>22</v>
      </c>
      <c r="J3380" s="32" t="str">
        <f>VLOOKUP(PANAJI!$I3380,Code2Loc,2,FALSE)</f>
        <v>SIRDON/ZUAR</v>
      </c>
    </row>
    <row r="3381" spans="1:10" ht="15.75" hidden="1" customHeight="1" x14ac:dyDescent="0.25">
      <c r="A3381" s="29" t="s">
        <v>2381</v>
      </c>
      <c r="B3381" s="30">
        <v>176</v>
      </c>
      <c r="C3381" s="30" t="s">
        <v>23</v>
      </c>
      <c r="D3381" s="30">
        <v>9</v>
      </c>
      <c r="E3381" s="30">
        <v>13</v>
      </c>
      <c r="F3381" s="30" t="s">
        <v>12</v>
      </c>
      <c r="G3381" s="31"/>
      <c r="H3381" s="31" t="s">
        <v>13</v>
      </c>
      <c r="I3381" s="18" t="s">
        <v>24</v>
      </c>
      <c r="J3381" s="32" t="str">
        <f>VLOOKUP(PANAJI!$I3381,Code2Loc,2,FALSE)</f>
        <v>GOA VELHA</v>
      </c>
    </row>
    <row r="3382" spans="1:10" ht="15.75" hidden="1" customHeight="1" x14ac:dyDescent="0.25">
      <c r="A3382" s="29" t="s">
        <v>2381</v>
      </c>
      <c r="B3382" s="30">
        <v>176</v>
      </c>
      <c r="C3382" s="30" t="s">
        <v>25</v>
      </c>
      <c r="D3382" s="30">
        <v>10</v>
      </c>
      <c r="E3382" s="30">
        <v>15</v>
      </c>
      <c r="F3382" s="30" t="s">
        <v>12</v>
      </c>
      <c r="G3382" s="31"/>
      <c r="H3382" s="31" t="s">
        <v>13</v>
      </c>
      <c r="I3382" s="18" t="s">
        <v>26</v>
      </c>
      <c r="J3382" s="32" t="str">
        <f>VLOOKUP(PANAJI!$I3382,Code2Loc,2,FALSE)</f>
        <v>PILLAR</v>
      </c>
    </row>
    <row r="3383" spans="1:10" ht="15.75" hidden="1" customHeight="1" x14ac:dyDescent="0.25">
      <c r="A3383" s="29" t="s">
        <v>2381</v>
      </c>
      <c r="B3383" s="30">
        <v>176</v>
      </c>
      <c r="C3383" s="30" t="s">
        <v>1817</v>
      </c>
      <c r="D3383" s="30">
        <v>11</v>
      </c>
      <c r="E3383" s="30">
        <v>17</v>
      </c>
      <c r="F3383" s="30" t="s">
        <v>12</v>
      </c>
      <c r="G3383" s="31"/>
      <c r="H3383" s="31" t="s">
        <v>13</v>
      </c>
      <c r="I3383" s="18" t="s">
        <v>1818</v>
      </c>
      <c r="J3383" s="32" t="str">
        <f>VLOOKUP(PANAJI!$I3383,Code2Loc,2,FALSE)</f>
        <v>NEURA</v>
      </c>
    </row>
    <row r="3384" spans="1:10" ht="15.75" hidden="1" customHeight="1" x14ac:dyDescent="0.25">
      <c r="A3384" s="29" t="s">
        <v>2381</v>
      </c>
      <c r="B3384" s="30">
        <v>176</v>
      </c>
      <c r="C3384" s="30" t="s">
        <v>1815</v>
      </c>
      <c r="D3384" s="30">
        <v>12</v>
      </c>
      <c r="E3384" s="30">
        <v>18</v>
      </c>
      <c r="F3384" s="30" t="s">
        <v>12</v>
      </c>
      <c r="G3384" s="31"/>
      <c r="H3384" s="31" t="s">
        <v>13</v>
      </c>
      <c r="I3384" s="18" t="s">
        <v>1816</v>
      </c>
      <c r="J3384" s="32" t="str">
        <f>VLOOKUP(PANAJI!$I3384,Code2Loc,2,FALSE)</f>
        <v>VODLE NEURA</v>
      </c>
    </row>
    <row r="3385" spans="1:10" ht="15.75" hidden="1" customHeight="1" x14ac:dyDescent="0.25">
      <c r="A3385" s="29" t="s">
        <v>2381</v>
      </c>
      <c r="B3385" s="30">
        <v>176</v>
      </c>
      <c r="C3385" s="30" t="s">
        <v>1813</v>
      </c>
      <c r="D3385" s="30">
        <v>13</v>
      </c>
      <c r="E3385" s="30">
        <v>20</v>
      </c>
      <c r="F3385" s="30" t="s">
        <v>12</v>
      </c>
      <c r="G3385" s="31"/>
      <c r="H3385" s="31" t="s">
        <v>13</v>
      </c>
      <c r="I3385" s="18" t="s">
        <v>1814</v>
      </c>
      <c r="J3385" s="32" t="str">
        <f>VLOOKUP(PANAJI!$I3385,Code2Loc,2,FALSE)</f>
        <v>MANDUR TITO</v>
      </c>
    </row>
    <row r="3386" spans="1:10" ht="15.75" hidden="1" customHeight="1" x14ac:dyDescent="0.25">
      <c r="A3386" s="29" t="s">
        <v>2381</v>
      </c>
      <c r="B3386" s="30">
        <v>176</v>
      </c>
      <c r="C3386" s="30" t="s">
        <v>1811</v>
      </c>
      <c r="D3386" s="30">
        <v>14</v>
      </c>
      <c r="E3386" s="30">
        <v>22</v>
      </c>
      <c r="F3386" s="30" t="s">
        <v>12</v>
      </c>
      <c r="G3386" s="31"/>
      <c r="H3386" s="31" t="s">
        <v>13</v>
      </c>
      <c r="I3386" s="18" t="s">
        <v>1812</v>
      </c>
      <c r="J3386" s="32" t="str">
        <f>VLOOKUP(PANAJI!$I3386,Code2Loc,2,FALSE)</f>
        <v>AZOSHI</v>
      </c>
    </row>
    <row r="3387" spans="1:10" ht="15.75" hidden="1" customHeight="1" x14ac:dyDescent="0.25">
      <c r="A3387" s="29" t="s">
        <v>1179</v>
      </c>
      <c r="B3387" s="30">
        <v>177</v>
      </c>
      <c r="C3387" s="30" t="s">
        <v>11</v>
      </c>
      <c r="D3387" s="30">
        <v>1</v>
      </c>
      <c r="E3387" s="30">
        <v>0</v>
      </c>
      <c r="F3387" s="30" t="s">
        <v>12</v>
      </c>
      <c r="G3387" s="31"/>
      <c r="H3387" s="31" t="s">
        <v>13</v>
      </c>
      <c r="I3387" s="18" t="s">
        <v>14</v>
      </c>
      <c r="J3387" s="32" t="str">
        <f>VLOOKUP(PANAJI!$I3387,Code2Loc,2,FALSE)</f>
        <v>PANAJI</v>
      </c>
    </row>
    <row r="3388" spans="1:10" ht="15.75" hidden="1" customHeight="1" x14ac:dyDescent="0.25">
      <c r="A3388" s="29" t="s">
        <v>1179</v>
      </c>
      <c r="B3388" s="30">
        <v>177</v>
      </c>
      <c r="C3388" s="30" t="s">
        <v>206</v>
      </c>
      <c r="D3388" s="30">
        <v>2</v>
      </c>
      <c r="E3388" s="30">
        <v>2</v>
      </c>
      <c r="F3388" s="30" t="s">
        <v>12</v>
      </c>
      <c r="G3388" s="31"/>
      <c r="H3388" s="31" t="s">
        <v>13</v>
      </c>
      <c r="I3388" s="18" t="s">
        <v>207</v>
      </c>
      <c r="J3388" s="32" t="str">
        <f>VLOOKUP(PANAJI!$I3388,Code2Loc,2,FALSE)</f>
        <v>R. PATTO</v>
      </c>
    </row>
    <row r="3389" spans="1:10" ht="15.75" hidden="1" customHeight="1" x14ac:dyDescent="0.25">
      <c r="A3389" s="29" t="s">
        <v>1179</v>
      </c>
      <c r="B3389" s="30">
        <v>177</v>
      </c>
      <c r="C3389" s="30" t="s">
        <v>208</v>
      </c>
      <c r="D3389" s="30">
        <v>3</v>
      </c>
      <c r="E3389" s="30">
        <v>3</v>
      </c>
      <c r="F3389" s="30" t="s">
        <v>12</v>
      </c>
      <c r="G3389" s="31"/>
      <c r="H3389" s="31" t="s">
        <v>13</v>
      </c>
      <c r="I3389" s="18" t="s">
        <v>209</v>
      </c>
      <c r="J3389" s="32" t="str">
        <f>VLOOKUP(PANAJI!$I3389,Code2Loc,2,FALSE)</f>
        <v>RBDR FERRY</v>
      </c>
    </row>
    <row r="3390" spans="1:10" ht="15.75" hidden="1" customHeight="1" x14ac:dyDescent="0.25">
      <c r="A3390" s="29" t="s">
        <v>1179</v>
      </c>
      <c r="B3390" s="30">
        <v>177</v>
      </c>
      <c r="C3390" s="30" t="s">
        <v>210</v>
      </c>
      <c r="D3390" s="30">
        <v>4</v>
      </c>
      <c r="E3390" s="30">
        <v>4</v>
      </c>
      <c r="F3390" s="30" t="s">
        <v>12</v>
      </c>
      <c r="G3390" s="31"/>
      <c r="H3390" s="31" t="s">
        <v>13</v>
      </c>
      <c r="I3390" s="18" t="s">
        <v>211</v>
      </c>
      <c r="J3390" s="32" t="str">
        <f>VLOOKUP(PANAJI!$I3390,Code2Loc,2,FALSE)</f>
        <v>RIBANDAR</v>
      </c>
    </row>
    <row r="3391" spans="1:10" ht="15.75" hidden="1" customHeight="1" x14ac:dyDescent="0.25">
      <c r="A3391" s="29" t="s">
        <v>1179</v>
      </c>
      <c r="B3391" s="30">
        <v>177</v>
      </c>
      <c r="C3391" s="30" t="s">
        <v>212</v>
      </c>
      <c r="D3391" s="30">
        <v>5</v>
      </c>
      <c r="E3391" s="30">
        <v>5</v>
      </c>
      <c r="F3391" s="30" t="s">
        <v>12</v>
      </c>
      <c r="G3391" s="31"/>
      <c r="H3391" s="31" t="s">
        <v>13</v>
      </c>
      <c r="I3391" s="18" t="s">
        <v>213</v>
      </c>
      <c r="J3391" s="32" t="str">
        <f>VLOOKUP(PANAJI!$I3391,Code2Loc,2,FALSE)</f>
        <v>RBDR SCHOOL</v>
      </c>
    </row>
    <row r="3392" spans="1:10" ht="15.75" hidden="1" customHeight="1" x14ac:dyDescent="0.25">
      <c r="A3392" s="29" t="s">
        <v>1179</v>
      </c>
      <c r="B3392" s="30">
        <v>177</v>
      </c>
      <c r="C3392" s="30" t="s">
        <v>2379</v>
      </c>
      <c r="D3392" s="30">
        <v>6</v>
      </c>
      <c r="E3392" s="30">
        <v>6</v>
      </c>
      <c r="F3392" s="30" t="s">
        <v>12</v>
      </c>
      <c r="G3392" s="31"/>
      <c r="H3392" s="31" t="s">
        <v>13</v>
      </c>
      <c r="I3392" s="18" t="s">
        <v>215</v>
      </c>
      <c r="J3392" s="32" t="str">
        <f>VLOOKUP(PANAJI!$I3392,Code2Loc,2,FALSE)</f>
        <v>ST.PEDRO</v>
      </c>
    </row>
    <row r="3393" spans="1:10" ht="15.75" hidden="1" customHeight="1" x14ac:dyDescent="0.25">
      <c r="A3393" s="29" t="s">
        <v>1179</v>
      </c>
      <c r="B3393" s="30">
        <v>177</v>
      </c>
      <c r="C3393" s="30" t="s">
        <v>216</v>
      </c>
      <c r="D3393" s="30">
        <v>7</v>
      </c>
      <c r="E3393" s="30">
        <v>7</v>
      </c>
      <c r="F3393" s="30" t="s">
        <v>12</v>
      </c>
      <c r="G3393" s="31"/>
      <c r="H3393" s="31" t="s">
        <v>13</v>
      </c>
      <c r="I3393" s="18" t="s">
        <v>217</v>
      </c>
      <c r="J3393" s="32" t="str">
        <f>VLOOKUP(PANAJI!$I3393,Code2Loc,2,FALSE)</f>
        <v>BAINGINI</v>
      </c>
    </row>
    <row r="3394" spans="1:10" ht="15.75" hidden="1" customHeight="1" x14ac:dyDescent="0.25">
      <c r="A3394" s="29" t="s">
        <v>1179</v>
      </c>
      <c r="B3394" s="30">
        <v>177</v>
      </c>
      <c r="C3394" s="30" t="s">
        <v>218</v>
      </c>
      <c r="D3394" s="30">
        <v>8</v>
      </c>
      <c r="E3394" s="30">
        <v>9</v>
      </c>
      <c r="F3394" s="30" t="s">
        <v>12</v>
      </c>
      <c r="G3394" s="31"/>
      <c r="H3394" s="31" t="s">
        <v>13</v>
      </c>
      <c r="I3394" s="18" t="s">
        <v>219</v>
      </c>
      <c r="J3394" s="32" t="str">
        <f>VLOOKUP(PANAJI!$I3394,Code2Loc,2,FALSE)</f>
        <v>OLD GOA</v>
      </c>
    </row>
    <row r="3395" spans="1:10" ht="15.75" hidden="1" customHeight="1" x14ac:dyDescent="0.25">
      <c r="A3395" s="29" t="s">
        <v>1179</v>
      </c>
      <c r="B3395" s="30">
        <v>177</v>
      </c>
      <c r="C3395" s="30" t="s">
        <v>1805</v>
      </c>
      <c r="D3395" s="30">
        <v>9</v>
      </c>
      <c r="E3395" s="30">
        <v>11</v>
      </c>
      <c r="F3395" s="30" t="s">
        <v>12</v>
      </c>
      <c r="G3395" s="31"/>
      <c r="H3395" s="31" t="s">
        <v>13</v>
      </c>
      <c r="I3395" s="18" t="s">
        <v>1806</v>
      </c>
      <c r="J3395" s="32" t="str">
        <f>VLOOKUP(PANAJI!$I3395,Code2Loc,2,FALSE)</f>
        <v>K. RAILWAY</v>
      </c>
    </row>
    <row r="3396" spans="1:10" ht="15.75" hidden="1" customHeight="1" x14ac:dyDescent="0.25">
      <c r="A3396" s="29" t="s">
        <v>1179</v>
      </c>
      <c r="B3396" s="30">
        <v>177</v>
      </c>
      <c r="C3396" s="30" t="s">
        <v>1807</v>
      </c>
      <c r="D3396" s="30">
        <v>10</v>
      </c>
      <c r="E3396" s="30">
        <v>12</v>
      </c>
      <c r="F3396" s="30" t="s">
        <v>12</v>
      </c>
      <c r="G3396" s="31"/>
      <c r="H3396" s="31" t="s">
        <v>13</v>
      </c>
      <c r="I3396" s="18" t="s">
        <v>1808</v>
      </c>
      <c r="J3396" s="32" t="str">
        <f>VLOOKUP(PANAJI!$I3396,Code2Loc,2,FALSE)</f>
        <v>PETTER</v>
      </c>
    </row>
    <row r="3397" spans="1:10" ht="15.75" hidden="1" customHeight="1" x14ac:dyDescent="0.25">
      <c r="A3397" s="29" t="s">
        <v>1179</v>
      </c>
      <c r="B3397" s="30">
        <v>177</v>
      </c>
      <c r="C3397" s="30" t="s">
        <v>1809</v>
      </c>
      <c r="D3397" s="30">
        <v>11</v>
      </c>
      <c r="E3397" s="30">
        <v>13</v>
      </c>
      <c r="F3397" s="30" t="s">
        <v>12</v>
      </c>
      <c r="G3397" s="31"/>
      <c r="H3397" s="31" t="s">
        <v>13</v>
      </c>
      <c r="I3397" s="18" t="s">
        <v>1810</v>
      </c>
      <c r="J3397" s="32" t="str">
        <f>VLOOKUP(PANAJI!$I3397,Code2Loc,2,FALSE)</f>
        <v>CARMALI</v>
      </c>
    </row>
    <row r="3398" spans="1:10" ht="15.75" hidden="1" customHeight="1" x14ac:dyDescent="0.25">
      <c r="A3398" s="29" t="s">
        <v>1179</v>
      </c>
      <c r="B3398" s="30">
        <v>177</v>
      </c>
      <c r="C3398" s="30" t="s">
        <v>1811</v>
      </c>
      <c r="D3398" s="30">
        <v>12</v>
      </c>
      <c r="E3398" s="30">
        <v>14</v>
      </c>
      <c r="F3398" s="30" t="s">
        <v>12</v>
      </c>
      <c r="G3398" s="31"/>
      <c r="H3398" s="31" t="s">
        <v>13</v>
      </c>
      <c r="I3398" s="18" t="s">
        <v>1812</v>
      </c>
      <c r="J3398" s="32" t="str">
        <f>VLOOKUP(PANAJI!$I3398,Code2Loc,2,FALSE)</f>
        <v>AZOSHI</v>
      </c>
    </row>
    <row r="3399" spans="1:10" ht="15.75" hidden="1" customHeight="1" x14ac:dyDescent="0.25">
      <c r="A3399" s="29" t="s">
        <v>1179</v>
      </c>
      <c r="B3399" s="30">
        <v>177</v>
      </c>
      <c r="C3399" s="30" t="s">
        <v>1813</v>
      </c>
      <c r="D3399" s="30">
        <v>13</v>
      </c>
      <c r="E3399" s="30">
        <v>16</v>
      </c>
      <c r="F3399" s="30" t="s">
        <v>12</v>
      </c>
      <c r="G3399" s="31"/>
      <c r="H3399" s="31" t="s">
        <v>13</v>
      </c>
      <c r="I3399" s="18" t="s">
        <v>1814</v>
      </c>
      <c r="J3399" s="32" t="str">
        <f>VLOOKUP(PANAJI!$I3399,Code2Loc,2,FALSE)</f>
        <v>MANDUR TITO</v>
      </c>
    </row>
    <row r="3400" spans="1:10" ht="15.75" hidden="1" customHeight="1" x14ac:dyDescent="0.25">
      <c r="A3400" s="29" t="s">
        <v>1179</v>
      </c>
      <c r="B3400" s="30">
        <v>177</v>
      </c>
      <c r="C3400" s="30" t="s">
        <v>1815</v>
      </c>
      <c r="D3400" s="30">
        <v>14</v>
      </c>
      <c r="E3400" s="30">
        <v>18</v>
      </c>
      <c r="F3400" s="30" t="s">
        <v>12</v>
      </c>
      <c r="G3400" s="31"/>
      <c r="H3400" s="31" t="s">
        <v>13</v>
      </c>
      <c r="I3400" s="18" t="s">
        <v>1816</v>
      </c>
      <c r="J3400" s="32" t="str">
        <f>VLOOKUP(PANAJI!$I3400,Code2Loc,2,FALSE)</f>
        <v>VODLE NEURA</v>
      </c>
    </row>
    <row r="3401" spans="1:10" ht="15.75" hidden="1" customHeight="1" x14ac:dyDescent="0.25">
      <c r="A3401" s="29" t="s">
        <v>1179</v>
      </c>
      <c r="B3401" s="30">
        <v>177</v>
      </c>
      <c r="C3401" s="30" t="s">
        <v>1817</v>
      </c>
      <c r="D3401" s="30">
        <v>15</v>
      </c>
      <c r="E3401" s="30">
        <v>19</v>
      </c>
      <c r="F3401" s="30" t="s">
        <v>12</v>
      </c>
      <c r="G3401" s="31"/>
      <c r="H3401" s="31" t="s">
        <v>13</v>
      </c>
      <c r="I3401" s="18" t="s">
        <v>1818</v>
      </c>
      <c r="J3401" s="32" t="str">
        <f>VLOOKUP(PANAJI!$I3401,Code2Loc,2,FALSE)</f>
        <v>NEURA</v>
      </c>
    </row>
    <row r="3402" spans="1:10" ht="15.75" hidden="1" customHeight="1" x14ac:dyDescent="0.25">
      <c r="A3402" s="29" t="s">
        <v>1179</v>
      </c>
      <c r="B3402" s="30">
        <v>177</v>
      </c>
      <c r="C3402" s="30" t="s">
        <v>25</v>
      </c>
      <c r="D3402" s="30">
        <v>16</v>
      </c>
      <c r="E3402" s="30">
        <v>21</v>
      </c>
      <c r="F3402" s="30" t="s">
        <v>12</v>
      </c>
      <c r="G3402" s="31"/>
      <c r="H3402" s="31" t="s">
        <v>13</v>
      </c>
      <c r="I3402" s="18" t="s">
        <v>26</v>
      </c>
      <c r="J3402" s="32" t="str">
        <f>VLOOKUP(PANAJI!$I3402,Code2Loc,2,FALSE)</f>
        <v>PILLAR</v>
      </c>
    </row>
    <row r="3403" spans="1:10" ht="15.75" hidden="1" customHeight="1" x14ac:dyDescent="0.25">
      <c r="A3403" s="29" t="s">
        <v>1179</v>
      </c>
      <c r="B3403" s="30">
        <v>177</v>
      </c>
      <c r="C3403" s="30" t="s">
        <v>23</v>
      </c>
      <c r="D3403" s="30">
        <v>17</v>
      </c>
      <c r="E3403" s="30">
        <v>23</v>
      </c>
      <c r="F3403" s="30" t="s">
        <v>12</v>
      </c>
      <c r="G3403" s="31"/>
      <c r="H3403" s="31" t="s">
        <v>13</v>
      </c>
      <c r="I3403" s="18" t="s">
        <v>24</v>
      </c>
      <c r="J3403" s="32" t="str">
        <f>VLOOKUP(PANAJI!$I3403,Code2Loc,2,FALSE)</f>
        <v>GOA VELHA</v>
      </c>
    </row>
    <row r="3404" spans="1:10" ht="15.75" hidden="1" customHeight="1" x14ac:dyDescent="0.25">
      <c r="A3404" s="29" t="s">
        <v>1179</v>
      </c>
      <c r="B3404" s="30">
        <v>177</v>
      </c>
      <c r="C3404" s="30" t="s">
        <v>21</v>
      </c>
      <c r="D3404" s="30">
        <v>18</v>
      </c>
      <c r="E3404" s="30">
        <v>25</v>
      </c>
      <c r="F3404" s="30" t="s">
        <v>12</v>
      </c>
      <c r="G3404" s="31"/>
      <c r="H3404" s="31" t="s">
        <v>13</v>
      </c>
      <c r="I3404" s="18" t="s">
        <v>22</v>
      </c>
      <c r="J3404" s="32" t="str">
        <f>VLOOKUP(PANAJI!$I3404,Code2Loc,2,FALSE)</f>
        <v>SIRDON/ZUAR</v>
      </c>
    </row>
    <row r="3405" spans="1:10" ht="15.75" hidden="1" customHeight="1" x14ac:dyDescent="0.25">
      <c r="A3405" s="29" t="s">
        <v>1179</v>
      </c>
      <c r="B3405" s="30">
        <v>177</v>
      </c>
      <c r="C3405" s="30" t="s">
        <v>19</v>
      </c>
      <c r="D3405" s="30">
        <v>19</v>
      </c>
      <c r="E3405" s="30">
        <v>27</v>
      </c>
      <c r="F3405" s="30" t="s">
        <v>12</v>
      </c>
      <c r="G3405" s="31"/>
      <c r="H3405" s="31" t="s">
        <v>13</v>
      </c>
      <c r="I3405" s="18" t="s">
        <v>20</v>
      </c>
      <c r="J3405" s="32" t="str">
        <f>VLOOKUP(PANAJI!$I3405,Code2Loc,2,FALSE)</f>
        <v>BAMBOLI W/S</v>
      </c>
    </row>
    <row r="3406" spans="1:10" ht="15.75" hidden="1" customHeight="1" x14ac:dyDescent="0.25">
      <c r="A3406" s="29" t="s">
        <v>1179</v>
      </c>
      <c r="B3406" s="30">
        <v>177</v>
      </c>
      <c r="C3406" s="30" t="s">
        <v>17</v>
      </c>
      <c r="D3406" s="30">
        <v>20</v>
      </c>
      <c r="E3406" s="30">
        <v>29</v>
      </c>
      <c r="F3406" s="30" t="s">
        <v>12</v>
      </c>
      <c r="G3406" s="31"/>
      <c r="H3406" s="31" t="s">
        <v>13</v>
      </c>
      <c r="I3406" s="18" t="s">
        <v>18</v>
      </c>
      <c r="J3406" s="32" t="str">
        <f>VLOOKUP(PANAJI!$I3406,Code2Loc,2,FALSE)</f>
        <v>BAMBOLI GMC</v>
      </c>
    </row>
    <row r="3407" spans="1:10" ht="15.75" hidden="1" customHeight="1" x14ac:dyDescent="0.25">
      <c r="A3407" s="29" t="s">
        <v>1179</v>
      </c>
      <c r="B3407" s="30">
        <v>177</v>
      </c>
      <c r="C3407" s="30" t="s">
        <v>2384</v>
      </c>
      <c r="D3407" s="30">
        <v>21</v>
      </c>
      <c r="E3407" s="30">
        <v>31</v>
      </c>
      <c r="F3407" s="30" t="s">
        <v>12</v>
      </c>
      <c r="G3407" s="31"/>
      <c r="H3407" s="31" t="s">
        <v>13</v>
      </c>
      <c r="I3407" s="18" t="s">
        <v>16</v>
      </c>
      <c r="J3407" s="32" t="str">
        <f>VLOOKUP(PANAJI!$I3407,Code2Loc,2,FALSE)</f>
        <v>ST. CRUZ X</v>
      </c>
    </row>
    <row r="3408" spans="1:10" ht="15.75" hidden="1" customHeight="1" x14ac:dyDescent="0.25">
      <c r="A3408" s="29" t="s">
        <v>1179</v>
      </c>
      <c r="B3408" s="30">
        <v>177</v>
      </c>
      <c r="C3408" s="30" t="s">
        <v>2382</v>
      </c>
      <c r="D3408" s="30">
        <v>22</v>
      </c>
      <c r="E3408" s="30">
        <v>32</v>
      </c>
      <c r="F3408" s="30" t="s">
        <v>12</v>
      </c>
      <c r="G3408" s="31"/>
      <c r="H3408" s="31" t="s">
        <v>13</v>
      </c>
      <c r="I3408" s="18" t="s">
        <v>2383</v>
      </c>
      <c r="J3408" s="32" t="str">
        <f>VLOOKUP(PANAJI!$I3408,Code2Loc,2,FALSE)</f>
        <v>ST.CRUZ MKT</v>
      </c>
    </row>
    <row r="3409" spans="1:10" ht="15.75" hidden="1" customHeight="1" x14ac:dyDescent="0.25">
      <c r="A3409" s="29" t="s">
        <v>1179</v>
      </c>
      <c r="B3409" s="30">
        <v>177</v>
      </c>
      <c r="C3409" s="30" t="s">
        <v>2126</v>
      </c>
      <c r="D3409" s="30">
        <v>23</v>
      </c>
      <c r="E3409" s="30">
        <v>34</v>
      </c>
      <c r="F3409" s="30" t="s">
        <v>12</v>
      </c>
      <c r="G3409" s="31"/>
      <c r="H3409" s="31" t="s">
        <v>13</v>
      </c>
      <c r="I3409" s="18" t="s">
        <v>2127</v>
      </c>
      <c r="J3409" s="32" t="str">
        <f>VLOOKUP(PANAJI!$I3409,Code2Loc,2,FALSE)</f>
        <v>MNSH/ZARI</v>
      </c>
    </row>
    <row r="3410" spans="1:10" ht="15.75" hidden="1" customHeight="1" x14ac:dyDescent="0.25">
      <c r="A3410" s="29" t="s">
        <v>1179</v>
      </c>
      <c r="B3410" s="30">
        <v>177</v>
      </c>
      <c r="C3410" s="30" t="s">
        <v>2124</v>
      </c>
      <c r="D3410" s="30">
        <v>24</v>
      </c>
      <c r="E3410" s="30">
        <v>35</v>
      </c>
      <c r="F3410" s="30" t="s">
        <v>12</v>
      </c>
      <c r="G3410" s="31"/>
      <c r="H3410" s="31" t="s">
        <v>13</v>
      </c>
      <c r="I3410" s="18" t="s">
        <v>2125</v>
      </c>
      <c r="J3410" s="32" t="str">
        <f>VLOOKUP(PANAJI!$I3410,Code2Loc,2,FALSE)</f>
        <v>PATTO</v>
      </c>
    </row>
    <row r="3411" spans="1:10" ht="15.75" hidden="1" customHeight="1" x14ac:dyDescent="0.25">
      <c r="A3411" s="29" t="s">
        <v>1602</v>
      </c>
      <c r="B3411" s="30">
        <v>178</v>
      </c>
      <c r="C3411" s="30" t="s">
        <v>11</v>
      </c>
      <c r="D3411" s="30">
        <v>1</v>
      </c>
      <c r="E3411" s="30">
        <v>0</v>
      </c>
      <c r="F3411" s="30" t="s">
        <v>1604</v>
      </c>
      <c r="G3411" s="31"/>
      <c r="H3411" s="31" t="s">
        <v>13</v>
      </c>
      <c r="I3411" s="18" t="s">
        <v>14</v>
      </c>
      <c r="J3411" s="32" t="str">
        <f>VLOOKUP(PANAJI!$I3411,Code2Loc,2,FALSE)</f>
        <v>PANAJI</v>
      </c>
    </row>
    <row r="3412" spans="1:10" ht="15.75" hidden="1" customHeight="1" x14ac:dyDescent="0.25">
      <c r="A3412" s="29" t="s">
        <v>1602</v>
      </c>
      <c r="B3412" s="30">
        <v>178</v>
      </c>
      <c r="C3412" s="30" t="s">
        <v>50</v>
      </c>
      <c r="D3412" s="30">
        <v>2</v>
      </c>
      <c r="E3412" s="30">
        <v>33</v>
      </c>
      <c r="F3412" s="30" t="s">
        <v>1604</v>
      </c>
      <c r="G3412" s="31"/>
      <c r="H3412" s="31" t="s">
        <v>13</v>
      </c>
      <c r="I3412" s="18" t="s">
        <v>51</v>
      </c>
      <c r="J3412" s="32" t="str">
        <f>VLOOKUP(PANAJI!$I3412,Code2Loc,2,FALSE)</f>
        <v>MARGAO</v>
      </c>
    </row>
    <row r="3413" spans="1:10" ht="15.75" hidden="1" customHeight="1" x14ac:dyDescent="0.25">
      <c r="A3413" s="29" t="s">
        <v>2385</v>
      </c>
      <c r="B3413" s="30">
        <v>179</v>
      </c>
      <c r="C3413" s="30" t="s">
        <v>1837</v>
      </c>
      <c r="D3413" s="30">
        <v>1</v>
      </c>
      <c r="E3413" s="30">
        <v>0</v>
      </c>
      <c r="F3413" s="30" t="s">
        <v>12</v>
      </c>
      <c r="G3413" s="31"/>
      <c r="H3413" s="31" t="s">
        <v>13</v>
      </c>
      <c r="I3413" s="18" t="s">
        <v>1838</v>
      </c>
      <c r="J3413" s="32" t="str">
        <f>VLOOKUP(PANAJI!$I3413,Code2Loc,2,FALSE)</f>
        <v>KUDCHRE TMP</v>
      </c>
    </row>
    <row r="3414" spans="1:10" ht="15.75" hidden="1" customHeight="1" x14ac:dyDescent="0.25">
      <c r="A3414" s="29" t="s">
        <v>2385</v>
      </c>
      <c r="B3414" s="30">
        <v>179</v>
      </c>
      <c r="C3414" s="30" t="s">
        <v>2173</v>
      </c>
      <c r="D3414" s="30">
        <v>2</v>
      </c>
      <c r="E3414" s="30">
        <v>2</v>
      </c>
      <c r="F3414" s="30" t="s">
        <v>12</v>
      </c>
      <c r="G3414" s="31"/>
      <c r="H3414" s="31" t="s">
        <v>13</v>
      </c>
      <c r="I3414" s="18" t="s">
        <v>2174</v>
      </c>
      <c r="J3414" s="32" t="str">
        <f>VLOOKUP(PANAJI!$I3414,Code2Loc,2,FALSE)</f>
        <v>KUDCHRE JNC</v>
      </c>
    </row>
    <row r="3415" spans="1:10" ht="15.75" hidden="1" customHeight="1" x14ac:dyDescent="0.25">
      <c r="A3415" s="29" t="s">
        <v>2385</v>
      </c>
      <c r="B3415" s="30">
        <v>179</v>
      </c>
      <c r="C3415" s="30" t="s">
        <v>434</v>
      </c>
      <c r="D3415" s="30">
        <v>3</v>
      </c>
      <c r="E3415" s="30">
        <v>5</v>
      </c>
      <c r="F3415" s="30" t="s">
        <v>12</v>
      </c>
      <c r="G3415" s="31"/>
      <c r="H3415" s="31" t="s">
        <v>13</v>
      </c>
      <c r="I3415" s="18" t="s">
        <v>435</v>
      </c>
      <c r="J3415" s="32" t="str">
        <f>VLOOKUP(PANAJI!$I3415,Code2Loc,2,FALSE)</f>
        <v>PARYE</v>
      </c>
    </row>
    <row r="3416" spans="1:10" ht="15.75" hidden="1" customHeight="1" x14ac:dyDescent="0.25">
      <c r="A3416" s="29" t="s">
        <v>2385</v>
      </c>
      <c r="B3416" s="30">
        <v>179</v>
      </c>
      <c r="C3416" s="30" t="s">
        <v>432</v>
      </c>
      <c r="D3416" s="30">
        <v>4</v>
      </c>
      <c r="E3416" s="30">
        <v>7</v>
      </c>
      <c r="F3416" s="30" t="s">
        <v>12</v>
      </c>
      <c r="G3416" s="31"/>
      <c r="H3416" s="31" t="s">
        <v>13</v>
      </c>
      <c r="I3416" s="18" t="s">
        <v>433</v>
      </c>
      <c r="J3416" s="32" t="str">
        <f>VLOOKUP(PANAJI!$I3416,Code2Loc,2,FALSE)</f>
        <v>TULSIMALA</v>
      </c>
    </row>
    <row r="3417" spans="1:10" ht="15.75" hidden="1" customHeight="1" x14ac:dyDescent="0.25">
      <c r="A3417" s="29" t="s">
        <v>2385</v>
      </c>
      <c r="B3417" s="30">
        <v>179</v>
      </c>
      <c r="C3417" s="30" t="s">
        <v>141</v>
      </c>
      <c r="D3417" s="30">
        <v>5</v>
      </c>
      <c r="E3417" s="30">
        <v>8</v>
      </c>
      <c r="F3417" s="30" t="s">
        <v>12</v>
      </c>
      <c r="G3417" s="31"/>
      <c r="H3417" s="31" t="s">
        <v>30</v>
      </c>
      <c r="I3417" s="18" t="s">
        <v>142</v>
      </c>
      <c r="J3417" s="32" t="str">
        <f>VLOOKUP(PANAJI!$I3417,Code2Loc,2,FALSE)</f>
        <v>SANKHALI</v>
      </c>
    </row>
    <row r="3418" spans="1:10" ht="15.75" hidden="1" customHeight="1" x14ac:dyDescent="0.25">
      <c r="A3418" s="29" t="s">
        <v>2385</v>
      </c>
      <c r="B3418" s="30">
        <v>179</v>
      </c>
      <c r="C3418" s="30" t="s">
        <v>272</v>
      </c>
      <c r="D3418" s="30">
        <v>6</v>
      </c>
      <c r="E3418" s="30">
        <v>10</v>
      </c>
      <c r="F3418" s="30" t="s">
        <v>12</v>
      </c>
      <c r="G3418" s="31"/>
      <c r="H3418" s="31" t="s">
        <v>13</v>
      </c>
      <c r="I3418" s="18" t="s">
        <v>273</v>
      </c>
      <c r="J3418" s="32" t="str">
        <f>VLOOKUP(PANAJI!$I3418,Code2Loc,2,FALSE)</f>
        <v>HOUSIN BRD</v>
      </c>
    </row>
    <row r="3419" spans="1:10" ht="15.75" hidden="1" customHeight="1" x14ac:dyDescent="0.25">
      <c r="A3419" s="29" t="s">
        <v>2385</v>
      </c>
      <c r="B3419" s="30">
        <v>179</v>
      </c>
      <c r="C3419" s="30" t="s">
        <v>274</v>
      </c>
      <c r="D3419" s="30">
        <v>7</v>
      </c>
      <c r="E3419" s="30">
        <v>11</v>
      </c>
      <c r="F3419" s="30" t="s">
        <v>12</v>
      </c>
      <c r="G3419" s="31"/>
      <c r="H3419" s="31" t="s">
        <v>13</v>
      </c>
      <c r="I3419" s="18" t="s">
        <v>275</v>
      </c>
      <c r="J3419" s="32" t="str">
        <f>VLOOKUP(PANAJI!$I3419,Code2Loc,2,FALSE)</f>
        <v>HARVALE</v>
      </c>
    </row>
    <row r="3420" spans="1:10" ht="15.75" hidden="1" customHeight="1" x14ac:dyDescent="0.25">
      <c r="A3420" s="29" t="s">
        <v>2385</v>
      </c>
      <c r="B3420" s="30">
        <v>179</v>
      </c>
      <c r="C3420" s="30" t="s">
        <v>2386</v>
      </c>
      <c r="D3420" s="30">
        <v>8</v>
      </c>
      <c r="E3420" s="30">
        <v>12</v>
      </c>
      <c r="F3420" s="30" t="s">
        <v>12</v>
      </c>
      <c r="G3420" s="31"/>
      <c r="H3420" s="31" t="s">
        <v>13</v>
      </c>
      <c r="I3420" s="18" t="s">
        <v>2387</v>
      </c>
      <c r="J3420" s="32" t="str">
        <f>VLOOKUP(PANAJI!$I3420,Code2Loc,2,FALSE)</f>
        <v>DEVNA</v>
      </c>
    </row>
    <row r="3421" spans="1:10" ht="15.75" hidden="1" customHeight="1" x14ac:dyDescent="0.25">
      <c r="A3421" s="29" t="s">
        <v>2385</v>
      </c>
      <c r="B3421" s="30">
        <v>179</v>
      </c>
      <c r="C3421" s="30" t="s">
        <v>2388</v>
      </c>
      <c r="D3421" s="30">
        <v>9</v>
      </c>
      <c r="E3421" s="30">
        <v>13</v>
      </c>
      <c r="F3421" s="30" t="s">
        <v>12</v>
      </c>
      <c r="G3421" s="31"/>
      <c r="H3421" s="31" t="s">
        <v>13</v>
      </c>
      <c r="I3421" s="18" t="s">
        <v>2389</v>
      </c>
      <c r="J3421" s="32" t="str">
        <f>VLOOKUP(PANAJI!$I3421,Code2Loc,2,FALSE)</f>
        <v>HARVALE PCH</v>
      </c>
    </row>
    <row r="3422" spans="1:10" ht="15.75" hidden="1" customHeight="1" x14ac:dyDescent="0.25">
      <c r="A3422" s="29" t="s">
        <v>2385</v>
      </c>
      <c r="B3422" s="30">
        <v>179</v>
      </c>
      <c r="C3422" s="30" t="s">
        <v>2390</v>
      </c>
      <c r="D3422" s="30">
        <v>10</v>
      </c>
      <c r="E3422" s="30">
        <v>14</v>
      </c>
      <c r="F3422" s="30" t="s">
        <v>12</v>
      </c>
      <c r="G3422" s="31"/>
      <c r="H3422" s="31" t="s">
        <v>13</v>
      </c>
      <c r="I3422" s="18" t="s">
        <v>2391</v>
      </c>
      <c r="J3422" s="32" t="str">
        <f>VLOOKUP(PANAJI!$I3422,Code2Loc,2,FALSE)</f>
        <v>HRVL SIYA G</v>
      </c>
    </row>
    <row r="3423" spans="1:10" ht="15.75" hidden="1" customHeight="1" x14ac:dyDescent="0.25">
      <c r="A3423" s="29" t="s">
        <v>2392</v>
      </c>
      <c r="B3423" s="30">
        <v>180</v>
      </c>
      <c r="C3423" s="30" t="s">
        <v>11</v>
      </c>
      <c r="D3423" s="30">
        <v>1</v>
      </c>
      <c r="E3423" s="30">
        <v>0</v>
      </c>
      <c r="F3423" s="30" t="s">
        <v>12</v>
      </c>
      <c r="G3423" s="31"/>
      <c r="H3423" s="31" t="s">
        <v>13</v>
      </c>
      <c r="I3423" s="18" t="s">
        <v>14</v>
      </c>
      <c r="J3423" s="32" t="str">
        <f>VLOOKUP(PANAJI!$I3423,Code2Loc,2,FALSE)</f>
        <v>PANAJI</v>
      </c>
    </row>
    <row r="3424" spans="1:10" ht="15.75" hidden="1" customHeight="1" x14ac:dyDescent="0.25">
      <c r="A3424" s="29" t="s">
        <v>2392</v>
      </c>
      <c r="B3424" s="30">
        <v>180</v>
      </c>
      <c r="C3424" s="30" t="s">
        <v>206</v>
      </c>
      <c r="D3424" s="30">
        <v>2</v>
      </c>
      <c r="E3424" s="30">
        <v>2</v>
      </c>
      <c r="F3424" s="30" t="s">
        <v>12</v>
      </c>
      <c r="G3424" s="31"/>
      <c r="H3424" s="31" t="s">
        <v>13</v>
      </c>
      <c r="I3424" s="18" t="s">
        <v>207</v>
      </c>
      <c r="J3424" s="32" t="str">
        <f>VLOOKUP(PANAJI!$I3424,Code2Loc,2,FALSE)</f>
        <v>R. PATTO</v>
      </c>
    </row>
    <row r="3425" spans="1:10" ht="15.75" hidden="1" customHeight="1" x14ac:dyDescent="0.25">
      <c r="A3425" s="29" t="s">
        <v>2392</v>
      </c>
      <c r="B3425" s="30">
        <v>180</v>
      </c>
      <c r="C3425" s="30" t="s">
        <v>208</v>
      </c>
      <c r="D3425" s="30">
        <v>3</v>
      </c>
      <c r="E3425" s="30">
        <v>3</v>
      </c>
      <c r="F3425" s="30" t="s">
        <v>12</v>
      </c>
      <c r="G3425" s="31"/>
      <c r="H3425" s="31" t="s">
        <v>13</v>
      </c>
      <c r="I3425" s="18" t="s">
        <v>209</v>
      </c>
      <c r="J3425" s="32" t="str">
        <f>VLOOKUP(PANAJI!$I3425,Code2Loc,2,FALSE)</f>
        <v>RBDR FERRY</v>
      </c>
    </row>
    <row r="3426" spans="1:10" ht="15.75" hidden="1" customHeight="1" x14ac:dyDescent="0.25">
      <c r="A3426" s="29" t="s">
        <v>2392</v>
      </c>
      <c r="B3426" s="30">
        <v>180</v>
      </c>
      <c r="C3426" s="30" t="s">
        <v>210</v>
      </c>
      <c r="D3426" s="30">
        <v>4</v>
      </c>
      <c r="E3426" s="30">
        <v>4</v>
      </c>
      <c r="F3426" s="30" t="s">
        <v>12</v>
      </c>
      <c r="G3426" s="31"/>
      <c r="H3426" s="31" t="s">
        <v>13</v>
      </c>
      <c r="I3426" s="18" t="s">
        <v>211</v>
      </c>
      <c r="J3426" s="32" t="str">
        <f>VLOOKUP(PANAJI!$I3426,Code2Loc,2,FALSE)</f>
        <v>RIBANDAR</v>
      </c>
    </row>
    <row r="3427" spans="1:10" ht="15.75" hidden="1" customHeight="1" x14ac:dyDescent="0.25">
      <c r="A3427" s="29" t="s">
        <v>2392</v>
      </c>
      <c r="B3427" s="30">
        <v>180</v>
      </c>
      <c r="C3427" s="30" t="s">
        <v>212</v>
      </c>
      <c r="D3427" s="30">
        <v>5</v>
      </c>
      <c r="E3427" s="30">
        <v>5</v>
      </c>
      <c r="F3427" s="30" t="s">
        <v>12</v>
      </c>
      <c r="G3427" s="31"/>
      <c r="H3427" s="31" t="s">
        <v>13</v>
      </c>
      <c r="I3427" s="18" t="s">
        <v>213</v>
      </c>
      <c r="J3427" s="32" t="str">
        <f>VLOOKUP(PANAJI!$I3427,Code2Loc,2,FALSE)</f>
        <v>RBDR SCHOOL</v>
      </c>
    </row>
    <row r="3428" spans="1:10" ht="15.75" hidden="1" customHeight="1" x14ac:dyDescent="0.25">
      <c r="A3428" s="29" t="s">
        <v>2392</v>
      </c>
      <c r="B3428" s="30">
        <v>180</v>
      </c>
      <c r="C3428" s="30" t="s">
        <v>2379</v>
      </c>
      <c r="D3428" s="30">
        <v>6</v>
      </c>
      <c r="E3428" s="30">
        <v>6</v>
      </c>
      <c r="F3428" s="30" t="s">
        <v>12</v>
      </c>
      <c r="G3428" s="31"/>
      <c r="H3428" s="31" t="s">
        <v>13</v>
      </c>
      <c r="I3428" s="18" t="s">
        <v>215</v>
      </c>
      <c r="J3428" s="32" t="str">
        <f>VLOOKUP(PANAJI!$I3428,Code2Loc,2,FALSE)</f>
        <v>ST.PEDRO</v>
      </c>
    </row>
    <row r="3429" spans="1:10" ht="15.75" hidden="1" customHeight="1" x14ac:dyDescent="0.25">
      <c r="A3429" s="29" t="s">
        <v>2392</v>
      </c>
      <c r="B3429" s="30">
        <v>180</v>
      </c>
      <c r="C3429" s="30" t="s">
        <v>216</v>
      </c>
      <c r="D3429" s="30">
        <v>7</v>
      </c>
      <c r="E3429" s="30">
        <v>7</v>
      </c>
      <c r="F3429" s="30" t="s">
        <v>12</v>
      </c>
      <c r="G3429" s="31"/>
      <c r="H3429" s="31" t="s">
        <v>13</v>
      </c>
      <c r="I3429" s="18" t="s">
        <v>217</v>
      </c>
      <c r="J3429" s="32" t="str">
        <f>VLOOKUP(PANAJI!$I3429,Code2Loc,2,FALSE)</f>
        <v>BAINGINI</v>
      </c>
    </row>
    <row r="3430" spans="1:10" ht="15.75" hidden="1" customHeight="1" x14ac:dyDescent="0.25">
      <c r="A3430" s="29" t="s">
        <v>2392</v>
      </c>
      <c r="B3430" s="30">
        <v>180</v>
      </c>
      <c r="C3430" s="30" t="s">
        <v>218</v>
      </c>
      <c r="D3430" s="30">
        <v>8</v>
      </c>
      <c r="E3430" s="30">
        <v>9</v>
      </c>
      <c r="F3430" s="30" t="s">
        <v>12</v>
      </c>
      <c r="G3430" s="31"/>
      <c r="H3430" s="31" t="s">
        <v>13</v>
      </c>
      <c r="I3430" s="18" t="s">
        <v>219</v>
      </c>
      <c r="J3430" s="32" t="str">
        <f>VLOOKUP(PANAJI!$I3430,Code2Loc,2,FALSE)</f>
        <v>OLD GOA</v>
      </c>
    </row>
    <row r="3431" spans="1:10" ht="15.75" hidden="1" customHeight="1" x14ac:dyDescent="0.25">
      <c r="A3431" s="29" t="s">
        <v>2392</v>
      </c>
      <c r="B3431" s="30">
        <v>180</v>
      </c>
      <c r="C3431" s="30" t="s">
        <v>220</v>
      </c>
      <c r="D3431" s="30">
        <v>9</v>
      </c>
      <c r="E3431" s="30">
        <v>11</v>
      </c>
      <c r="F3431" s="30" t="s">
        <v>12</v>
      </c>
      <c r="G3431" s="31"/>
      <c r="H3431" s="31" t="s">
        <v>13</v>
      </c>
      <c r="I3431" s="18" t="s">
        <v>221</v>
      </c>
      <c r="J3431" s="32" t="str">
        <f>VLOOKUP(PANAJI!$I3431,Code2Loc,2,FALSE)</f>
        <v>CORLI PUMP</v>
      </c>
    </row>
    <row r="3432" spans="1:10" ht="15.75" hidden="1" customHeight="1" x14ac:dyDescent="0.25">
      <c r="A3432" s="29" t="s">
        <v>2392</v>
      </c>
      <c r="B3432" s="30">
        <v>180</v>
      </c>
      <c r="C3432" s="30" t="s">
        <v>222</v>
      </c>
      <c r="D3432" s="30">
        <v>10</v>
      </c>
      <c r="E3432" s="30">
        <v>12</v>
      </c>
      <c r="F3432" s="30" t="s">
        <v>12</v>
      </c>
      <c r="G3432" s="31"/>
      <c r="H3432" s="31" t="s">
        <v>13</v>
      </c>
      <c r="I3432" s="18" t="s">
        <v>223</v>
      </c>
      <c r="J3432" s="32" t="str">
        <f>VLOOKUP(PANAJI!$I3432,Code2Loc,2,FALSE)</f>
        <v>CORLIM</v>
      </c>
    </row>
    <row r="3433" spans="1:10" ht="15.75" hidden="1" customHeight="1" x14ac:dyDescent="0.25">
      <c r="A3433" s="29" t="s">
        <v>2392</v>
      </c>
      <c r="B3433" s="30">
        <v>180</v>
      </c>
      <c r="C3433" s="30" t="s">
        <v>224</v>
      </c>
      <c r="D3433" s="30">
        <v>11</v>
      </c>
      <c r="E3433" s="30">
        <v>13</v>
      </c>
      <c r="F3433" s="30" t="s">
        <v>12</v>
      </c>
      <c r="G3433" s="31"/>
      <c r="H3433" s="31" t="s">
        <v>13</v>
      </c>
      <c r="I3433" s="18" t="s">
        <v>225</v>
      </c>
      <c r="J3433" s="32" t="str">
        <f>VLOOKUP(PANAJI!$I3433,Code2Loc,2,FALSE)</f>
        <v>DHULAPI</v>
      </c>
    </row>
    <row r="3434" spans="1:10" ht="15.75" hidden="1" customHeight="1" x14ac:dyDescent="0.25">
      <c r="A3434" s="29" t="s">
        <v>2392</v>
      </c>
      <c r="B3434" s="30">
        <v>180</v>
      </c>
      <c r="C3434" s="30" t="s">
        <v>163</v>
      </c>
      <c r="D3434" s="30">
        <v>12</v>
      </c>
      <c r="E3434" s="30">
        <v>14</v>
      </c>
      <c r="F3434" s="30" t="s">
        <v>12</v>
      </c>
      <c r="G3434" s="31"/>
      <c r="H3434" s="31" t="s">
        <v>13</v>
      </c>
      <c r="I3434" s="18" t="s">
        <v>164</v>
      </c>
      <c r="J3434" s="32" t="str">
        <f>VLOOKUP(PANAJI!$I3434,Code2Loc,2,FALSE)</f>
        <v>BANASTARI</v>
      </c>
    </row>
    <row r="3435" spans="1:10" ht="15.75" hidden="1" customHeight="1" x14ac:dyDescent="0.25">
      <c r="A3435" s="29" t="s">
        <v>2392</v>
      </c>
      <c r="B3435" s="30">
        <v>180</v>
      </c>
      <c r="C3435" s="30" t="s">
        <v>161</v>
      </c>
      <c r="D3435" s="30">
        <v>13</v>
      </c>
      <c r="E3435" s="30">
        <v>15</v>
      </c>
      <c r="F3435" s="30" t="s">
        <v>12</v>
      </c>
      <c r="G3435" s="31"/>
      <c r="H3435" s="31" t="s">
        <v>13</v>
      </c>
      <c r="I3435" s="18" t="s">
        <v>162</v>
      </c>
      <c r="J3435" s="32" t="str">
        <f>VLOOKUP(PANAJI!$I3435,Code2Loc,2,FALSE)</f>
        <v>TIVRE BUILD</v>
      </c>
    </row>
    <row r="3436" spans="1:10" ht="15.75" hidden="1" customHeight="1" x14ac:dyDescent="0.25">
      <c r="A3436" s="29" t="s">
        <v>2392</v>
      </c>
      <c r="B3436" s="30">
        <v>180</v>
      </c>
      <c r="C3436" s="30" t="s">
        <v>159</v>
      </c>
      <c r="D3436" s="30">
        <v>14</v>
      </c>
      <c r="E3436" s="30">
        <v>16</v>
      </c>
      <c r="F3436" s="30" t="s">
        <v>12</v>
      </c>
      <c r="G3436" s="31"/>
      <c r="H3436" s="31" t="s">
        <v>13</v>
      </c>
      <c r="I3436" s="18" t="s">
        <v>160</v>
      </c>
      <c r="J3436" s="32" t="str">
        <f>VLOOKUP(PANAJI!$I3436,Code2Loc,2,FALSE)</f>
        <v>TIVREM</v>
      </c>
    </row>
    <row r="3437" spans="1:10" ht="15.75" hidden="1" customHeight="1" x14ac:dyDescent="0.25">
      <c r="A3437" s="29" t="s">
        <v>2392</v>
      </c>
      <c r="B3437" s="30">
        <v>180</v>
      </c>
      <c r="C3437" s="30" t="s">
        <v>157</v>
      </c>
      <c r="D3437" s="30">
        <v>15</v>
      </c>
      <c r="E3437" s="30">
        <v>18</v>
      </c>
      <c r="F3437" s="30" t="s">
        <v>12</v>
      </c>
      <c r="G3437" s="31"/>
      <c r="H3437" s="31" t="s">
        <v>13</v>
      </c>
      <c r="I3437" s="18" t="s">
        <v>158</v>
      </c>
      <c r="J3437" s="32" t="str">
        <f>VLOOKUP(PANAJI!$I3437,Code2Loc,2,FALSE)</f>
        <v>MARCEL</v>
      </c>
    </row>
    <row r="3438" spans="1:10" ht="15.75" hidden="1" customHeight="1" x14ac:dyDescent="0.25">
      <c r="A3438" s="29" t="s">
        <v>2392</v>
      </c>
      <c r="B3438" s="30">
        <v>180</v>
      </c>
      <c r="C3438" s="30" t="s">
        <v>155</v>
      </c>
      <c r="D3438" s="30">
        <v>16</v>
      </c>
      <c r="E3438" s="30">
        <v>19</v>
      </c>
      <c r="F3438" s="30" t="s">
        <v>12</v>
      </c>
      <c r="G3438" s="31"/>
      <c r="H3438" s="31" t="s">
        <v>13</v>
      </c>
      <c r="I3438" s="18" t="s">
        <v>156</v>
      </c>
      <c r="J3438" s="32" t="str">
        <f>VLOOKUP(PANAJI!$I3438,Code2Loc,2,FALSE)</f>
        <v>KANDOL TMP</v>
      </c>
    </row>
    <row r="3439" spans="1:10" ht="15.75" hidden="1" customHeight="1" x14ac:dyDescent="0.25">
      <c r="A3439" s="29" t="s">
        <v>2392</v>
      </c>
      <c r="B3439" s="30">
        <v>180</v>
      </c>
      <c r="C3439" s="30" t="s">
        <v>153</v>
      </c>
      <c r="D3439" s="30">
        <v>17</v>
      </c>
      <c r="E3439" s="30">
        <v>20</v>
      </c>
      <c r="F3439" s="30" t="s">
        <v>12</v>
      </c>
      <c r="G3439" s="31"/>
      <c r="H3439" s="31" t="s">
        <v>13</v>
      </c>
      <c r="I3439" s="18" t="s">
        <v>154</v>
      </c>
      <c r="J3439" s="32" t="str">
        <f>VLOOKUP(PANAJI!$I3439,Code2Loc,2,FALSE)</f>
        <v>AMONA</v>
      </c>
    </row>
    <row r="3440" spans="1:10" ht="15.75" hidden="1" customHeight="1" x14ac:dyDescent="0.25">
      <c r="A3440" s="29" t="s">
        <v>2392</v>
      </c>
      <c r="B3440" s="30">
        <v>180</v>
      </c>
      <c r="C3440" s="30" t="s">
        <v>2393</v>
      </c>
      <c r="D3440" s="30">
        <v>18</v>
      </c>
      <c r="E3440" s="30">
        <v>21</v>
      </c>
      <c r="F3440" s="30" t="s">
        <v>12</v>
      </c>
      <c r="G3440" s="31"/>
      <c r="H3440" s="31" t="s">
        <v>13</v>
      </c>
      <c r="I3440" s="18" t="s">
        <v>2394</v>
      </c>
      <c r="J3440" s="32" t="str">
        <f>VLOOKUP(PANAJI!$I3440,Code2Loc,2,FALSE)</f>
        <v>A.MADLAWADA</v>
      </c>
    </row>
    <row r="3441" spans="1:10" ht="15.75" hidden="1" customHeight="1" x14ac:dyDescent="0.25">
      <c r="A3441" s="29" t="s">
        <v>2392</v>
      </c>
      <c r="B3441" s="30">
        <v>180</v>
      </c>
      <c r="C3441" s="30" t="s">
        <v>1769</v>
      </c>
      <c r="D3441" s="30">
        <v>19</v>
      </c>
      <c r="E3441" s="30">
        <v>22</v>
      </c>
      <c r="F3441" s="30" t="s">
        <v>12</v>
      </c>
      <c r="G3441" s="31"/>
      <c r="H3441" s="31" t="s">
        <v>13</v>
      </c>
      <c r="I3441" s="18" t="s">
        <v>1770</v>
      </c>
      <c r="J3441" s="32" t="str">
        <f>VLOOKUP(PANAJI!$I3441,Code2Loc,2,FALSE)</f>
        <v>VIRDI</v>
      </c>
    </row>
    <row r="3442" spans="1:10" ht="15.75" hidden="1" customHeight="1" x14ac:dyDescent="0.25">
      <c r="A3442" s="29" t="s">
        <v>2392</v>
      </c>
      <c r="B3442" s="30">
        <v>180</v>
      </c>
      <c r="C3442" s="30" t="s">
        <v>1767</v>
      </c>
      <c r="D3442" s="30">
        <v>20</v>
      </c>
      <c r="E3442" s="30">
        <v>23</v>
      </c>
      <c r="F3442" s="30" t="s">
        <v>12</v>
      </c>
      <c r="G3442" s="31"/>
      <c r="H3442" s="31" t="s">
        <v>13</v>
      </c>
      <c r="I3442" s="18" t="s">
        <v>1768</v>
      </c>
      <c r="J3442" s="32" t="str">
        <f>VLOOKUP(PANAJI!$I3442,Code2Loc,2,FALSE)</f>
        <v>KAREKHAJAN</v>
      </c>
    </row>
    <row r="3443" spans="1:10" ht="15.75" hidden="1" customHeight="1" x14ac:dyDescent="0.25">
      <c r="A3443" s="29" t="s">
        <v>2392</v>
      </c>
      <c r="B3443" s="30">
        <v>180</v>
      </c>
      <c r="C3443" s="30" t="s">
        <v>469</v>
      </c>
      <c r="D3443" s="30">
        <v>21</v>
      </c>
      <c r="E3443" s="30">
        <v>24</v>
      </c>
      <c r="F3443" s="30" t="s">
        <v>12</v>
      </c>
      <c r="G3443" s="31"/>
      <c r="H3443" s="31" t="s">
        <v>13</v>
      </c>
      <c r="I3443" s="18" t="s">
        <v>470</v>
      </c>
      <c r="J3443" s="32" t="str">
        <f>VLOOKUP(PANAJI!$I3443,Code2Loc,2,FALSE)</f>
        <v>DEULWADA</v>
      </c>
    </row>
    <row r="3444" spans="1:10" ht="15.75" hidden="1" customHeight="1" x14ac:dyDescent="0.25">
      <c r="A3444" s="29" t="s">
        <v>2392</v>
      </c>
      <c r="B3444" s="30">
        <v>180</v>
      </c>
      <c r="C3444" s="30" t="s">
        <v>141</v>
      </c>
      <c r="D3444" s="30">
        <v>22</v>
      </c>
      <c r="E3444" s="30">
        <v>27</v>
      </c>
      <c r="F3444" s="30" t="s">
        <v>12</v>
      </c>
      <c r="G3444" s="31"/>
      <c r="H3444" s="31" t="s">
        <v>13</v>
      </c>
      <c r="I3444" s="18" t="s">
        <v>142</v>
      </c>
      <c r="J3444" s="32" t="str">
        <f>VLOOKUP(PANAJI!$I3444,Code2Loc,2,FALSE)</f>
        <v>SANKHALI</v>
      </c>
    </row>
    <row r="3445" spans="1:10" ht="15.75" hidden="1" customHeight="1" x14ac:dyDescent="0.25">
      <c r="A3445" s="29" t="s">
        <v>2392</v>
      </c>
      <c r="B3445" s="30">
        <v>180</v>
      </c>
      <c r="C3445" s="30" t="s">
        <v>272</v>
      </c>
      <c r="D3445" s="30">
        <v>23</v>
      </c>
      <c r="E3445" s="30">
        <v>29</v>
      </c>
      <c r="F3445" s="30" t="s">
        <v>12</v>
      </c>
      <c r="G3445" s="31"/>
      <c r="H3445" s="31" t="s">
        <v>13</v>
      </c>
      <c r="I3445" s="18" t="s">
        <v>273</v>
      </c>
      <c r="J3445" s="32" t="str">
        <f>VLOOKUP(PANAJI!$I3445,Code2Loc,2,FALSE)</f>
        <v>HOUSIN BRD</v>
      </c>
    </row>
    <row r="3446" spans="1:10" ht="15.75" hidden="1" customHeight="1" x14ac:dyDescent="0.25">
      <c r="A3446" s="29" t="s">
        <v>2392</v>
      </c>
      <c r="B3446" s="30">
        <v>180</v>
      </c>
      <c r="C3446" s="30" t="s">
        <v>274</v>
      </c>
      <c r="D3446" s="30">
        <v>24</v>
      </c>
      <c r="E3446" s="30">
        <v>30</v>
      </c>
      <c r="F3446" s="30" t="s">
        <v>12</v>
      </c>
      <c r="G3446" s="31"/>
      <c r="H3446" s="31" t="s">
        <v>13</v>
      </c>
      <c r="I3446" s="18" t="s">
        <v>275</v>
      </c>
      <c r="J3446" s="32" t="str">
        <f>VLOOKUP(PANAJI!$I3446,Code2Loc,2,FALSE)</f>
        <v>HARVALE</v>
      </c>
    </row>
    <row r="3447" spans="1:10" ht="15.75" hidden="1" customHeight="1" x14ac:dyDescent="0.25">
      <c r="A3447" s="29" t="s">
        <v>2392</v>
      </c>
      <c r="B3447" s="30">
        <v>180</v>
      </c>
      <c r="C3447" s="30" t="s">
        <v>2386</v>
      </c>
      <c r="D3447" s="30">
        <v>25</v>
      </c>
      <c r="E3447" s="30">
        <v>31</v>
      </c>
      <c r="F3447" s="30" t="s">
        <v>12</v>
      </c>
      <c r="G3447" s="31"/>
      <c r="H3447" s="31" t="s">
        <v>13</v>
      </c>
      <c r="I3447" s="18" t="s">
        <v>2387</v>
      </c>
      <c r="J3447" s="32" t="str">
        <f>VLOOKUP(PANAJI!$I3447,Code2Loc,2,FALSE)</f>
        <v>DEVNA</v>
      </c>
    </row>
    <row r="3448" spans="1:10" ht="15.75" hidden="1" customHeight="1" x14ac:dyDescent="0.25">
      <c r="A3448" s="29" t="s">
        <v>2392</v>
      </c>
      <c r="B3448" s="30">
        <v>180</v>
      </c>
      <c r="C3448" s="30" t="s">
        <v>2388</v>
      </c>
      <c r="D3448" s="30">
        <v>26</v>
      </c>
      <c r="E3448" s="30">
        <v>32</v>
      </c>
      <c r="F3448" s="30" t="s">
        <v>12</v>
      </c>
      <c r="G3448" s="31"/>
      <c r="H3448" s="31" t="s">
        <v>13</v>
      </c>
      <c r="I3448" s="18" t="s">
        <v>2389</v>
      </c>
      <c r="J3448" s="32" t="str">
        <f>VLOOKUP(PANAJI!$I3448,Code2Loc,2,FALSE)</f>
        <v>HARVALE PCH</v>
      </c>
    </row>
    <row r="3449" spans="1:10" ht="15.75" hidden="1" customHeight="1" x14ac:dyDescent="0.25">
      <c r="A3449" s="29" t="s">
        <v>2392</v>
      </c>
      <c r="B3449" s="30">
        <v>180</v>
      </c>
      <c r="C3449" s="30" t="s">
        <v>2390</v>
      </c>
      <c r="D3449" s="30">
        <v>27</v>
      </c>
      <c r="E3449" s="30">
        <v>33</v>
      </c>
      <c r="F3449" s="30" t="s">
        <v>12</v>
      </c>
      <c r="G3449" s="31"/>
      <c r="H3449" s="31" t="s">
        <v>13</v>
      </c>
      <c r="I3449" s="18" t="s">
        <v>2391</v>
      </c>
      <c r="J3449" s="32" t="str">
        <f>VLOOKUP(PANAJI!$I3449,Code2Loc,2,FALSE)</f>
        <v>HRVL SIYA G</v>
      </c>
    </row>
    <row r="3450" spans="1:10" ht="15.75" hidden="1" customHeight="1" x14ac:dyDescent="0.25">
      <c r="A3450" s="29" t="s">
        <v>1832</v>
      </c>
      <c r="B3450" s="30">
        <v>181</v>
      </c>
      <c r="C3450" s="30" t="s">
        <v>11</v>
      </c>
      <c r="D3450" s="30">
        <v>1</v>
      </c>
      <c r="E3450" s="30">
        <v>0</v>
      </c>
      <c r="F3450" s="30" t="s">
        <v>12</v>
      </c>
      <c r="G3450" s="31"/>
      <c r="H3450" s="31" t="s">
        <v>13</v>
      </c>
      <c r="I3450" s="18" t="s">
        <v>14</v>
      </c>
      <c r="J3450" s="32" t="str">
        <f>VLOOKUP(PANAJI!$I3450,Code2Loc,2,FALSE)</f>
        <v>PANAJI</v>
      </c>
    </row>
    <row r="3451" spans="1:10" ht="15.75" hidden="1" customHeight="1" x14ac:dyDescent="0.25">
      <c r="A3451" s="29" t="s">
        <v>1832</v>
      </c>
      <c r="B3451" s="30">
        <v>181</v>
      </c>
      <c r="C3451" s="30" t="s">
        <v>206</v>
      </c>
      <c r="D3451" s="30">
        <v>2</v>
      </c>
      <c r="E3451" s="30">
        <v>2</v>
      </c>
      <c r="F3451" s="30" t="s">
        <v>12</v>
      </c>
      <c r="G3451" s="31"/>
      <c r="H3451" s="31" t="s">
        <v>13</v>
      </c>
      <c r="I3451" s="18" t="s">
        <v>207</v>
      </c>
      <c r="J3451" s="32" t="str">
        <f>VLOOKUP(PANAJI!$I3451,Code2Loc,2,FALSE)</f>
        <v>R. PATTO</v>
      </c>
    </row>
    <row r="3452" spans="1:10" ht="15.75" hidden="1" customHeight="1" x14ac:dyDescent="0.25">
      <c r="A3452" s="29" t="s">
        <v>1832</v>
      </c>
      <c r="B3452" s="30">
        <v>181</v>
      </c>
      <c r="C3452" s="30" t="s">
        <v>208</v>
      </c>
      <c r="D3452" s="30">
        <v>3</v>
      </c>
      <c r="E3452" s="30">
        <v>3</v>
      </c>
      <c r="F3452" s="30" t="s">
        <v>12</v>
      </c>
      <c r="G3452" s="31"/>
      <c r="H3452" s="31" t="s">
        <v>13</v>
      </c>
      <c r="I3452" s="18" t="s">
        <v>209</v>
      </c>
      <c r="J3452" s="32" t="str">
        <f>VLOOKUP(PANAJI!$I3452,Code2Loc,2,FALSE)</f>
        <v>RBDR FERRY</v>
      </c>
    </row>
    <row r="3453" spans="1:10" ht="15.75" hidden="1" customHeight="1" x14ac:dyDescent="0.25">
      <c r="A3453" s="29" t="s">
        <v>1832</v>
      </c>
      <c r="B3453" s="30">
        <v>181</v>
      </c>
      <c r="C3453" s="30" t="s">
        <v>210</v>
      </c>
      <c r="D3453" s="30">
        <v>4</v>
      </c>
      <c r="E3453" s="30">
        <v>4</v>
      </c>
      <c r="F3453" s="30" t="s">
        <v>12</v>
      </c>
      <c r="G3453" s="31"/>
      <c r="H3453" s="31" t="s">
        <v>13</v>
      </c>
      <c r="I3453" s="18" t="s">
        <v>211</v>
      </c>
      <c r="J3453" s="32" t="str">
        <f>VLOOKUP(PANAJI!$I3453,Code2Loc,2,FALSE)</f>
        <v>RIBANDAR</v>
      </c>
    </row>
    <row r="3454" spans="1:10" ht="15.75" hidden="1" customHeight="1" x14ac:dyDescent="0.25">
      <c r="A3454" s="29" t="s">
        <v>1832</v>
      </c>
      <c r="B3454" s="30">
        <v>181</v>
      </c>
      <c r="C3454" s="30" t="s">
        <v>212</v>
      </c>
      <c r="D3454" s="30">
        <v>5</v>
      </c>
      <c r="E3454" s="30">
        <v>5</v>
      </c>
      <c r="F3454" s="30" t="s">
        <v>12</v>
      </c>
      <c r="G3454" s="31"/>
      <c r="H3454" s="31" t="s">
        <v>13</v>
      </c>
      <c r="I3454" s="18" t="s">
        <v>213</v>
      </c>
      <c r="J3454" s="32" t="str">
        <f>VLOOKUP(PANAJI!$I3454,Code2Loc,2,FALSE)</f>
        <v>RBDR SCHOOL</v>
      </c>
    </row>
    <row r="3455" spans="1:10" ht="15.75" hidden="1" customHeight="1" x14ac:dyDescent="0.25">
      <c r="A3455" s="29" t="s">
        <v>1832</v>
      </c>
      <c r="B3455" s="30">
        <v>181</v>
      </c>
      <c r="C3455" s="30" t="s">
        <v>214</v>
      </c>
      <c r="D3455" s="30">
        <v>6</v>
      </c>
      <c r="E3455" s="30">
        <v>6</v>
      </c>
      <c r="F3455" s="30" t="s">
        <v>12</v>
      </c>
      <c r="G3455" s="31"/>
      <c r="H3455" s="31" t="s">
        <v>13</v>
      </c>
      <c r="I3455" s="18" t="s">
        <v>215</v>
      </c>
      <c r="J3455" s="32" t="str">
        <f>VLOOKUP(PANAJI!$I3455,Code2Loc,2,FALSE)</f>
        <v>ST.PEDRO</v>
      </c>
    </row>
    <row r="3456" spans="1:10" ht="15.75" hidden="1" customHeight="1" x14ac:dyDescent="0.25">
      <c r="A3456" s="29" t="s">
        <v>1832</v>
      </c>
      <c r="B3456" s="30">
        <v>181</v>
      </c>
      <c r="C3456" s="30" t="s">
        <v>216</v>
      </c>
      <c r="D3456" s="30">
        <v>7</v>
      </c>
      <c r="E3456" s="30">
        <v>7</v>
      </c>
      <c r="F3456" s="30" t="s">
        <v>12</v>
      </c>
      <c r="G3456" s="31"/>
      <c r="H3456" s="31" t="s">
        <v>13</v>
      </c>
      <c r="I3456" s="18" t="s">
        <v>217</v>
      </c>
      <c r="J3456" s="32" t="str">
        <f>VLOOKUP(PANAJI!$I3456,Code2Loc,2,FALSE)</f>
        <v>BAINGINI</v>
      </c>
    </row>
    <row r="3457" spans="1:10" ht="15.75" hidden="1" customHeight="1" x14ac:dyDescent="0.25">
      <c r="A3457" s="29" t="s">
        <v>1832</v>
      </c>
      <c r="B3457" s="30">
        <v>181</v>
      </c>
      <c r="C3457" s="30" t="s">
        <v>218</v>
      </c>
      <c r="D3457" s="30">
        <v>8</v>
      </c>
      <c r="E3457" s="30">
        <v>9</v>
      </c>
      <c r="F3457" s="30" t="s">
        <v>12</v>
      </c>
      <c r="G3457" s="31"/>
      <c r="H3457" s="31" t="s">
        <v>13</v>
      </c>
      <c r="I3457" s="18" t="s">
        <v>219</v>
      </c>
      <c r="J3457" s="32" t="str">
        <f>VLOOKUP(PANAJI!$I3457,Code2Loc,2,FALSE)</f>
        <v>OLD GOA</v>
      </c>
    </row>
    <row r="3458" spans="1:10" ht="15.75" hidden="1" customHeight="1" x14ac:dyDescent="0.25">
      <c r="A3458" s="29" t="s">
        <v>1832</v>
      </c>
      <c r="B3458" s="30">
        <v>181</v>
      </c>
      <c r="C3458" s="30" t="s">
        <v>220</v>
      </c>
      <c r="D3458" s="30">
        <v>9</v>
      </c>
      <c r="E3458" s="30">
        <v>11</v>
      </c>
      <c r="F3458" s="30" t="s">
        <v>12</v>
      </c>
      <c r="G3458" s="31"/>
      <c r="H3458" s="31" t="s">
        <v>13</v>
      </c>
      <c r="I3458" s="18" t="s">
        <v>221</v>
      </c>
      <c r="J3458" s="32" t="str">
        <f>VLOOKUP(PANAJI!$I3458,Code2Loc,2,FALSE)</f>
        <v>CORLI PUMP</v>
      </c>
    </row>
    <row r="3459" spans="1:10" ht="15.75" hidden="1" customHeight="1" x14ac:dyDescent="0.25">
      <c r="A3459" s="29" t="s">
        <v>1832</v>
      </c>
      <c r="B3459" s="30">
        <v>181</v>
      </c>
      <c r="C3459" s="30" t="s">
        <v>222</v>
      </c>
      <c r="D3459" s="30">
        <v>10</v>
      </c>
      <c r="E3459" s="30">
        <v>12</v>
      </c>
      <c r="F3459" s="30" t="s">
        <v>12</v>
      </c>
      <c r="G3459" s="31"/>
      <c r="H3459" s="31" t="s">
        <v>13</v>
      </c>
      <c r="I3459" s="18" t="s">
        <v>223</v>
      </c>
      <c r="J3459" s="32" t="str">
        <f>VLOOKUP(PANAJI!$I3459,Code2Loc,2,FALSE)</f>
        <v>CORLIM</v>
      </c>
    </row>
    <row r="3460" spans="1:10" ht="15.75" hidden="1" customHeight="1" x14ac:dyDescent="0.25">
      <c r="A3460" s="29" t="s">
        <v>1832</v>
      </c>
      <c r="B3460" s="30">
        <v>181</v>
      </c>
      <c r="C3460" s="30" t="s">
        <v>224</v>
      </c>
      <c r="D3460" s="30">
        <v>11</v>
      </c>
      <c r="E3460" s="30">
        <v>13</v>
      </c>
      <c r="F3460" s="30" t="s">
        <v>12</v>
      </c>
      <c r="G3460" s="31"/>
      <c r="H3460" s="31" t="s">
        <v>13</v>
      </c>
      <c r="I3460" s="18" t="s">
        <v>225</v>
      </c>
      <c r="J3460" s="32" t="str">
        <f>VLOOKUP(PANAJI!$I3460,Code2Loc,2,FALSE)</f>
        <v>DHULAPI</v>
      </c>
    </row>
    <row r="3461" spans="1:10" ht="15.75" hidden="1" customHeight="1" x14ac:dyDescent="0.25">
      <c r="A3461" s="29" t="s">
        <v>1832</v>
      </c>
      <c r="B3461" s="30">
        <v>181</v>
      </c>
      <c r="C3461" s="30" t="s">
        <v>163</v>
      </c>
      <c r="D3461" s="30">
        <v>12</v>
      </c>
      <c r="E3461" s="30">
        <v>14</v>
      </c>
      <c r="F3461" s="30" t="s">
        <v>12</v>
      </c>
      <c r="G3461" s="31"/>
      <c r="H3461" s="31" t="s">
        <v>13</v>
      </c>
      <c r="I3461" s="18" t="s">
        <v>164</v>
      </c>
      <c r="J3461" s="32" t="str">
        <f>VLOOKUP(PANAJI!$I3461,Code2Loc,2,FALSE)</f>
        <v>BANASTARI</v>
      </c>
    </row>
    <row r="3462" spans="1:10" ht="15.75" hidden="1" customHeight="1" x14ac:dyDescent="0.25">
      <c r="A3462" s="29" t="s">
        <v>1832</v>
      </c>
      <c r="B3462" s="30">
        <v>181</v>
      </c>
      <c r="C3462" s="30" t="s">
        <v>161</v>
      </c>
      <c r="D3462" s="30">
        <v>13</v>
      </c>
      <c r="E3462" s="30">
        <v>15</v>
      </c>
      <c r="F3462" s="30" t="s">
        <v>12</v>
      </c>
      <c r="G3462" s="31"/>
      <c r="H3462" s="31" t="s">
        <v>13</v>
      </c>
      <c r="I3462" s="18" t="s">
        <v>162</v>
      </c>
      <c r="J3462" s="32" t="str">
        <f>VLOOKUP(PANAJI!$I3462,Code2Loc,2,FALSE)</f>
        <v>TIVRE BUILD</v>
      </c>
    </row>
    <row r="3463" spans="1:10" ht="15.75" hidden="1" customHeight="1" x14ac:dyDescent="0.25">
      <c r="A3463" s="29" t="s">
        <v>1832</v>
      </c>
      <c r="B3463" s="30">
        <v>181</v>
      </c>
      <c r="C3463" s="30" t="s">
        <v>159</v>
      </c>
      <c r="D3463" s="30">
        <v>14</v>
      </c>
      <c r="E3463" s="30">
        <v>16</v>
      </c>
      <c r="F3463" s="30" t="s">
        <v>12</v>
      </c>
      <c r="G3463" s="31"/>
      <c r="H3463" s="31" t="s">
        <v>13</v>
      </c>
      <c r="I3463" s="18" t="s">
        <v>160</v>
      </c>
      <c r="J3463" s="32" t="str">
        <f>VLOOKUP(PANAJI!$I3463,Code2Loc,2,FALSE)</f>
        <v>TIVREM</v>
      </c>
    </row>
    <row r="3464" spans="1:10" ht="15.75" hidden="1" customHeight="1" x14ac:dyDescent="0.25">
      <c r="A3464" s="29" t="s">
        <v>1832</v>
      </c>
      <c r="B3464" s="30">
        <v>181</v>
      </c>
      <c r="C3464" s="30" t="s">
        <v>157</v>
      </c>
      <c r="D3464" s="30">
        <v>15</v>
      </c>
      <c r="E3464" s="30">
        <v>18</v>
      </c>
      <c r="F3464" s="30" t="s">
        <v>12</v>
      </c>
      <c r="G3464" s="31"/>
      <c r="H3464" s="31" t="s">
        <v>13</v>
      </c>
      <c r="I3464" s="18" t="s">
        <v>158</v>
      </c>
      <c r="J3464" s="32" t="str">
        <f>VLOOKUP(PANAJI!$I3464,Code2Loc,2,FALSE)</f>
        <v>MARCEL</v>
      </c>
    </row>
    <row r="3465" spans="1:10" ht="15.75" hidden="1" customHeight="1" x14ac:dyDescent="0.25">
      <c r="A3465" s="29" t="s">
        <v>1832</v>
      </c>
      <c r="B3465" s="30">
        <v>181</v>
      </c>
      <c r="C3465" s="30" t="s">
        <v>155</v>
      </c>
      <c r="D3465" s="30">
        <v>16</v>
      </c>
      <c r="E3465" s="30">
        <v>19</v>
      </c>
      <c r="F3465" s="30" t="s">
        <v>12</v>
      </c>
      <c r="G3465" s="31"/>
      <c r="H3465" s="31" t="s">
        <v>13</v>
      </c>
      <c r="I3465" s="18" t="s">
        <v>156</v>
      </c>
      <c r="J3465" s="32" t="str">
        <f>VLOOKUP(PANAJI!$I3465,Code2Loc,2,FALSE)</f>
        <v>KANDOL TMP</v>
      </c>
    </row>
    <row r="3466" spans="1:10" ht="15.75" hidden="1" customHeight="1" x14ac:dyDescent="0.25">
      <c r="A3466" s="29" t="s">
        <v>1832</v>
      </c>
      <c r="B3466" s="30">
        <v>181</v>
      </c>
      <c r="C3466" s="30" t="s">
        <v>153</v>
      </c>
      <c r="D3466" s="30">
        <v>17</v>
      </c>
      <c r="E3466" s="30">
        <v>20</v>
      </c>
      <c r="F3466" s="30" t="s">
        <v>12</v>
      </c>
      <c r="G3466" s="31"/>
      <c r="H3466" s="31" t="s">
        <v>13</v>
      </c>
      <c r="I3466" s="18" t="s">
        <v>154</v>
      </c>
      <c r="J3466" s="32" t="str">
        <f>VLOOKUP(PANAJI!$I3466,Code2Loc,2,FALSE)</f>
        <v>AMONA</v>
      </c>
    </row>
    <row r="3467" spans="1:10" ht="15.75" hidden="1" customHeight="1" x14ac:dyDescent="0.25">
      <c r="A3467" s="29" t="s">
        <v>1832</v>
      </c>
      <c r="B3467" s="30">
        <v>181</v>
      </c>
      <c r="C3467" s="30" t="s">
        <v>151</v>
      </c>
      <c r="D3467" s="30">
        <v>18</v>
      </c>
      <c r="E3467" s="30">
        <v>21</v>
      </c>
      <c r="F3467" s="30" t="s">
        <v>12</v>
      </c>
      <c r="G3467" s="31"/>
      <c r="H3467" s="31" t="s">
        <v>13</v>
      </c>
      <c r="I3467" s="18" t="s">
        <v>152</v>
      </c>
      <c r="J3467" s="32" t="str">
        <f>VLOOKUP(PANAJI!$I3467,Code2Loc,2,FALSE)</f>
        <v>SEZA GATE</v>
      </c>
    </row>
    <row r="3468" spans="1:10" ht="15.75" hidden="1" customHeight="1" x14ac:dyDescent="0.25">
      <c r="A3468" s="29" t="s">
        <v>1832</v>
      </c>
      <c r="B3468" s="30">
        <v>181</v>
      </c>
      <c r="C3468" s="30" t="s">
        <v>149</v>
      </c>
      <c r="D3468" s="30">
        <v>19</v>
      </c>
      <c r="E3468" s="30">
        <v>22</v>
      </c>
      <c r="F3468" s="30" t="s">
        <v>12</v>
      </c>
      <c r="G3468" s="31"/>
      <c r="H3468" s="31" t="s">
        <v>13</v>
      </c>
      <c r="I3468" s="18" t="s">
        <v>150</v>
      </c>
      <c r="J3468" s="32" t="str">
        <f>VLOOKUP(PANAJI!$I3468,Code2Loc,2,FALSE)</f>
        <v>NHAVELI TMP</v>
      </c>
    </row>
    <row r="3469" spans="1:10" ht="15.75" hidden="1" customHeight="1" x14ac:dyDescent="0.25">
      <c r="A3469" s="29" t="s">
        <v>1832</v>
      </c>
      <c r="B3469" s="30">
        <v>181</v>
      </c>
      <c r="C3469" s="30" t="s">
        <v>147</v>
      </c>
      <c r="D3469" s="30">
        <v>20</v>
      </c>
      <c r="E3469" s="30">
        <v>23</v>
      </c>
      <c r="F3469" s="30" t="s">
        <v>12</v>
      </c>
      <c r="G3469" s="31"/>
      <c r="H3469" s="31" t="s">
        <v>13</v>
      </c>
      <c r="I3469" s="18" t="s">
        <v>148</v>
      </c>
      <c r="J3469" s="32" t="str">
        <f>VLOOKUP(PANAJI!$I3469,Code2Loc,2,FALSE)</f>
        <v>NHAVELI</v>
      </c>
    </row>
    <row r="3470" spans="1:10" ht="15.75" hidden="1" customHeight="1" x14ac:dyDescent="0.25">
      <c r="A3470" s="29" t="s">
        <v>1832</v>
      </c>
      <c r="B3470" s="30">
        <v>181</v>
      </c>
      <c r="C3470" s="30" t="s">
        <v>145</v>
      </c>
      <c r="D3470" s="30">
        <v>21</v>
      </c>
      <c r="E3470" s="30">
        <v>25</v>
      </c>
      <c r="F3470" s="30" t="s">
        <v>12</v>
      </c>
      <c r="G3470" s="31"/>
      <c r="H3470" s="31" t="s">
        <v>13</v>
      </c>
      <c r="I3470" s="18" t="s">
        <v>146</v>
      </c>
      <c r="J3470" s="32" t="str">
        <f>VLOOKUP(PANAJI!$I3470,Code2Loc,2,FALSE)</f>
        <v>KUDNE</v>
      </c>
    </row>
    <row r="3471" spans="1:10" ht="15.75" hidden="1" customHeight="1" x14ac:dyDescent="0.25">
      <c r="A3471" s="29" t="s">
        <v>1832</v>
      </c>
      <c r="B3471" s="30">
        <v>181</v>
      </c>
      <c r="C3471" s="30" t="s">
        <v>143</v>
      </c>
      <c r="D3471" s="30">
        <v>22</v>
      </c>
      <c r="E3471" s="30">
        <v>27</v>
      </c>
      <c r="F3471" s="30" t="s">
        <v>12</v>
      </c>
      <c r="G3471" s="31"/>
      <c r="H3471" s="31" t="s">
        <v>13</v>
      </c>
      <c r="I3471" s="18" t="s">
        <v>144</v>
      </c>
      <c r="J3471" s="32" t="str">
        <f>VLOOKUP(PANAJI!$I3471,Code2Loc,2,FALSE)</f>
        <v>GAWTHAN</v>
      </c>
    </row>
    <row r="3472" spans="1:10" ht="15.75" hidden="1" customHeight="1" x14ac:dyDescent="0.25">
      <c r="A3472" s="29" t="s">
        <v>1832</v>
      </c>
      <c r="B3472" s="30">
        <v>181</v>
      </c>
      <c r="C3472" s="30" t="s">
        <v>141</v>
      </c>
      <c r="D3472" s="30">
        <v>23</v>
      </c>
      <c r="E3472" s="30">
        <v>28</v>
      </c>
      <c r="F3472" s="30" t="s">
        <v>12</v>
      </c>
      <c r="G3472" s="31"/>
      <c r="H3472" s="31" t="s">
        <v>13</v>
      </c>
      <c r="I3472" s="18" t="s">
        <v>142</v>
      </c>
      <c r="J3472" s="32" t="str">
        <f>VLOOKUP(PANAJI!$I3472,Code2Loc,2,FALSE)</f>
        <v>SANKHALI</v>
      </c>
    </row>
    <row r="3473" spans="1:10" ht="15.75" hidden="1" customHeight="1" x14ac:dyDescent="0.25">
      <c r="A3473" s="29" t="s">
        <v>1832</v>
      </c>
      <c r="B3473" s="30">
        <v>181</v>
      </c>
      <c r="C3473" s="30" t="s">
        <v>432</v>
      </c>
      <c r="D3473" s="30">
        <v>24</v>
      </c>
      <c r="E3473" s="30">
        <v>29</v>
      </c>
      <c r="F3473" s="30" t="s">
        <v>12</v>
      </c>
      <c r="G3473" s="31"/>
      <c r="H3473" s="31" t="s">
        <v>13</v>
      </c>
      <c r="I3473" s="18" t="s">
        <v>433</v>
      </c>
      <c r="J3473" s="32" t="str">
        <f>VLOOKUP(PANAJI!$I3473,Code2Loc,2,FALSE)</f>
        <v>TULSIMALA</v>
      </c>
    </row>
    <row r="3474" spans="1:10" ht="15.75" hidden="1" customHeight="1" x14ac:dyDescent="0.25">
      <c r="A3474" s="29" t="s">
        <v>1832</v>
      </c>
      <c r="B3474" s="30">
        <v>181</v>
      </c>
      <c r="C3474" s="30" t="s">
        <v>434</v>
      </c>
      <c r="D3474" s="30">
        <v>25</v>
      </c>
      <c r="E3474" s="30">
        <v>31</v>
      </c>
      <c r="F3474" s="30" t="s">
        <v>12</v>
      </c>
      <c r="G3474" s="31"/>
      <c r="H3474" s="31" t="s">
        <v>13</v>
      </c>
      <c r="I3474" s="18" t="s">
        <v>435</v>
      </c>
      <c r="J3474" s="32" t="str">
        <f>VLOOKUP(PANAJI!$I3474,Code2Loc,2,FALSE)</f>
        <v>PARYE</v>
      </c>
    </row>
    <row r="3475" spans="1:10" ht="15.75" hidden="1" customHeight="1" x14ac:dyDescent="0.25">
      <c r="A3475" s="29" t="s">
        <v>1832</v>
      </c>
      <c r="B3475" s="30">
        <v>181</v>
      </c>
      <c r="C3475" s="30" t="s">
        <v>2395</v>
      </c>
      <c r="D3475" s="30">
        <v>26</v>
      </c>
      <c r="E3475" s="30">
        <v>34</v>
      </c>
      <c r="F3475" s="30" t="s">
        <v>12</v>
      </c>
      <c r="G3475" s="31"/>
      <c r="H3475" s="31" t="s">
        <v>13</v>
      </c>
      <c r="I3475" s="18" t="s">
        <v>2174</v>
      </c>
      <c r="J3475" s="32" t="str">
        <f>VLOOKUP(PANAJI!$I3475,Code2Loc,2,FALSE)</f>
        <v>KUDCHRE JNC</v>
      </c>
    </row>
    <row r="3476" spans="1:10" ht="15.75" hidden="1" customHeight="1" x14ac:dyDescent="0.25">
      <c r="A3476" s="29" t="s">
        <v>1832</v>
      </c>
      <c r="B3476" s="30">
        <v>181</v>
      </c>
      <c r="C3476" s="30" t="s">
        <v>1837</v>
      </c>
      <c r="D3476" s="30">
        <v>27</v>
      </c>
      <c r="E3476" s="30">
        <v>36</v>
      </c>
      <c r="F3476" s="30" t="s">
        <v>12</v>
      </c>
      <c r="G3476" s="31"/>
      <c r="H3476" s="31" t="s">
        <v>13</v>
      </c>
      <c r="I3476" s="18" t="s">
        <v>1838</v>
      </c>
      <c r="J3476" s="32" t="str">
        <f>VLOOKUP(PANAJI!$I3476,Code2Loc,2,FALSE)</f>
        <v>KUDCHRE TMP</v>
      </c>
    </row>
    <row r="3477" spans="1:10" ht="15.75" hidden="1" customHeight="1" x14ac:dyDescent="0.25">
      <c r="A3477" s="29" t="s">
        <v>1586</v>
      </c>
      <c r="B3477" s="30">
        <v>182</v>
      </c>
      <c r="C3477" s="30" t="s">
        <v>11</v>
      </c>
      <c r="D3477" s="30">
        <v>1</v>
      </c>
      <c r="E3477" s="30">
        <v>0</v>
      </c>
      <c r="F3477" s="30" t="s">
        <v>1604</v>
      </c>
      <c r="G3477" s="31"/>
      <c r="H3477" s="31" t="s">
        <v>13</v>
      </c>
      <c r="I3477" s="18" t="s">
        <v>14</v>
      </c>
      <c r="J3477" s="32" t="str">
        <f>VLOOKUP(PANAJI!$I3477,Code2Loc,2,FALSE)</f>
        <v>PANAJI</v>
      </c>
    </row>
    <row r="3478" spans="1:10" ht="15.75" hidden="1" customHeight="1" x14ac:dyDescent="0.25">
      <c r="A3478" s="29" t="s">
        <v>1586</v>
      </c>
      <c r="B3478" s="30">
        <v>182</v>
      </c>
      <c r="C3478" s="30" t="s">
        <v>69</v>
      </c>
      <c r="D3478" s="30">
        <v>2</v>
      </c>
      <c r="E3478" s="30">
        <v>31</v>
      </c>
      <c r="F3478" s="30" t="s">
        <v>1604</v>
      </c>
      <c r="G3478" s="31"/>
      <c r="H3478" s="31" t="s">
        <v>13</v>
      </c>
      <c r="I3478" s="18" t="s">
        <v>70</v>
      </c>
      <c r="J3478" s="32" t="str">
        <f>VLOOKUP(PANAJI!$I3478,Code2Loc,2,FALSE)</f>
        <v>VASCO</v>
      </c>
    </row>
    <row r="3479" spans="1:10" ht="15.75" hidden="1" customHeight="1" x14ac:dyDescent="0.25">
      <c r="A3479" s="29" t="s">
        <v>1586</v>
      </c>
      <c r="B3479" s="30">
        <v>183</v>
      </c>
      <c r="C3479" s="30" t="s">
        <v>11</v>
      </c>
      <c r="D3479" s="30">
        <v>1</v>
      </c>
      <c r="E3479" s="30">
        <v>0</v>
      </c>
      <c r="F3479" s="30" t="s">
        <v>1604</v>
      </c>
      <c r="G3479" s="31"/>
      <c r="H3479" s="31" t="s">
        <v>13</v>
      </c>
      <c r="I3479" s="18" t="s">
        <v>14</v>
      </c>
      <c r="J3479" s="32" t="str">
        <f>VLOOKUP(PANAJI!$I3479,Code2Loc,2,FALSE)</f>
        <v>PANAJI</v>
      </c>
    </row>
    <row r="3480" spans="1:10" ht="15.75" hidden="1" customHeight="1" x14ac:dyDescent="0.25">
      <c r="A3480" s="29" t="s">
        <v>1586</v>
      </c>
      <c r="B3480" s="30">
        <v>183</v>
      </c>
      <c r="C3480" s="30" t="s">
        <v>69</v>
      </c>
      <c r="D3480" s="30">
        <v>2</v>
      </c>
      <c r="E3480" s="30">
        <v>31</v>
      </c>
      <c r="F3480" s="30" t="s">
        <v>1604</v>
      </c>
      <c r="G3480" s="31"/>
      <c r="H3480" s="31" t="s">
        <v>13</v>
      </c>
      <c r="I3480" s="18" t="s">
        <v>70</v>
      </c>
      <c r="J3480" s="32" t="str">
        <f>VLOOKUP(PANAJI!$I3480,Code2Loc,2,FALSE)</f>
        <v>VASCO</v>
      </c>
    </row>
    <row r="3481" spans="1:10" ht="15.75" hidden="1" customHeight="1" x14ac:dyDescent="0.25">
      <c r="A3481" s="29" t="s">
        <v>1586</v>
      </c>
      <c r="B3481" s="30">
        <v>184</v>
      </c>
      <c r="C3481" s="30" t="s">
        <v>11</v>
      </c>
      <c r="D3481" s="30">
        <v>1</v>
      </c>
      <c r="E3481" s="30">
        <v>0</v>
      </c>
      <c r="F3481" s="30" t="s">
        <v>1175</v>
      </c>
      <c r="G3481" s="31"/>
      <c r="H3481" s="31" t="s">
        <v>13</v>
      </c>
      <c r="I3481" s="18" t="s">
        <v>14</v>
      </c>
      <c r="J3481" s="32" t="str">
        <f>VLOOKUP(PANAJI!$I3481,Code2Loc,2,FALSE)</f>
        <v>PANAJI</v>
      </c>
    </row>
    <row r="3482" spans="1:10" ht="15.75" hidden="1" customHeight="1" x14ac:dyDescent="0.25">
      <c r="A3482" s="29" t="s">
        <v>1586</v>
      </c>
      <c r="B3482" s="30">
        <v>184</v>
      </c>
      <c r="C3482" s="30" t="s">
        <v>15</v>
      </c>
      <c r="D3482" s="30">
        <v>2</v>
      </c>
      <c r="E3482" s="30">
        <v>3</v>
      </c>
      <c r="F3482" s="30" t="s">
        <v>1175</v>
      </c>
      <c r="G3482" s="31"/>
      <c r="H3482" s="31" t="s">
        <v>13</v>
      </c>
      <c r="I3482" s="18" t="s">
        <v>16</v>
      </c>
      <c r="J3482" s="32" t="str">
        <f>VLOOKUP(PANAJI!$I3482,Code2Loc,2,FALSE)</f>
        <v>ST. CRUZ X</v>
      </c>
    </row>
    <row r="3483" spans="1:10" ht="15.75" hidden="1" customHeight="1" x14ac:dyDescent="0.25">
      <c r="A3483" s="29" t="s">
        <v>1586</v>
      </c>
      <c r="B3483" s="30">
        <v>184</v>
      </c>
      <c r="C3483" s="30" t="s">
        <v>17</v>
      </c>
      <c r="D3483" s="30">
        <v>3</v>
      </c>
      <c r="E3483" s="30">
        <v>4</v>
      </c>
      <c r="F3483" s="30" t="s">
        <v>1175</v>
      </c>
      <c r="G3483" s="31"/>
      <c r="H3483" s="31" t="s">
        <v>13</v>
      </c>
      <c r="I3483" s="18" t="s">
        <v>18</v>
      </c>
      <c r="J3483" s="32" t="str">
        <f>VLOOKUP(PANAJI!$I3483,Code2Loc,2,FALSE)</f>
        <v>BAMBOLI GMC</v>
      </c>
    </row>
    <row r="3484" spans="1:10" ht="15.75" hidden="1" customHeight="1" x14ac:dyDescent="0.25">
      <c r="A3484" s="29" t="s">
        <v>1586</v>
      </c>
      <c r="B3484" s="30">
        <v>184</v>
      </c>
      <c r="C3484" s="30" t="s">
        <v>19</v>
      </c>
      <c r="D3484" s="30">
        <v>4</v>
      </c>
      <c r="E3484" s="30">
        <v>6</v>
      </c>
      <c r="F3484" s="30" t="s">
        <v>1175</v>
      </c>
      <c r="G3484" s="31"/>
      <c r="H3484" s="31" t="s">
        <v>13</v>
      </c>
      <c r="I3484" s="18" t="s">
        <v>20</v>
      </c>
      <c r="J3484" s="32" t="str">
        <f>VLOOKUP(PANAJI!$I3484,Code2Loc,2,FALSE)</f>
        <v>BAMBOLI W/S</v>
      </c>
    </row>
    <row r="3485" spans="1:10" ht="15.75" hidden="1" customHeight="1" x14ac:dyDescent="0.25">
      <c r="A3485" s="29" t="s">
        <v>1586</v>
      </c>
      <c r="B3485" s="30">
        <v>184</v>
      </c>
      <c r="C3485" s="30" t="s">
        <v>21</v>
      </c>
      <c r="D3485" s="30">
        <v>5</v>
      </c>
      <c r="E3485" s="30">
        <v>8</v>
      </c>
      <c r="F3485" s="30" t="s">
        <v>1175</v>
      </c>
      <c r="G3485" s="31"/>
      <c r="H3485" s="31" t="s">
        <v>13</v>
      </c>
      <c r="I3485" s="18" t="s">
        <v>22</v>
      </c>
      <c r="J3485" s="32" t="str">
        <f>VLOOKUP(PANAJI!$I3485,Code2Loc,2,FALSE)</f>
        <v>SIRDON/ZUAR</v>
      </c>
    </row>
    <row r="3486" spans="1:10" ht="15.75" hidden="1" customHeight="1" x14ac:dyDescent="0.25">
      <c r="A3486" s="29" t="s">
        <v>1586</v>
      </c>
      <c r="B3486" s="30">
        <v>184</v>
      </c>
      <c r="C3486" s="30" t="s">
        <v>23</v>
      </c>
      <c r="D3486" s="30">
        <v>6</v>
      </c>
      <c r="E3486" s="30">
        <v>10</v>
      </c>
      <c r="F3486" s="30" t="s">
        <v>1175</v>
      </c>
      <c r="G3486" s="31"/>
      <c r="H3486" s="31" t="s">
        <v>13</v>
      </c>
      <c r="I3486" s="18" t="s">
        <v>24</v>
      </c>
      <c r="J3486" s="32" t="str">
        <f>VLOOKUP(PANAJI!$I3486,Code2Loc,2,FALSE)</f>
        <v>GOA VELHA</v>
      </c>
    </row>
    <row r="3487" spans="1:10" ht="15.75" hidden="1" customHeight="1" x14ac:dyDescent="0.25">
      <c r="A3487" s="29" t="s">
        <v>1586</v>
      </c>
      <c r="B3487" s="30">
        <v>184</v>
      </c>
      <c r="C3487" s="30" t="s">
        <v>25</v>
      </c>
      <c r="D3487" s="30">
        <v>7</v>
      </c>
      <c r="E3487" s="30">
        <v>12</v>
      </c>
      <c r="F3487" s="30" t="s">
        <v>1175</v>
      </c>
      <c r="G3487" s="31"/>
      <c r="H3487" s="31" t="s">
        <v>13</v>
      </c>
      <c r="I3487" s="18" t="s">
        <v>26</v>
      </c>
      <c r="J3487" s="32" t="str">
        <f>VLOOKUP(PANAJI!$I3487,Code2Loc,2,FALSE)</f>
        <v>PILLAR</v>
      </c>
    </row>
    <row r="3488" spans="1:10" ht="15.75" hidden="1" customHeight="1" x14ac:dyDescent="0.25">
      <c r="A3488" s="29" t="s">
        <v>1586</v>
      </c>
      <c r="B3488" s="30">
        <v>184</v>
      </c>
      <c r="C3488" s="30" t="s">
        <v>27</v>
      </c>
      <c r="D3488" s="30">
        <v>8</v>
      </c>
      <c r="E3488" s="30">
        <v>14</v>
      </c>
      <c r="F3488" s="30" t="s">
        <v>1175</v>
      </c>
      <c r="G3488" s="31"/>
      <c r="H3488" s="31" t="s">
        <v>13</v>
      </c>
      <c r="I3488" s="18" t="s">
        <v>28</v>
      </c>
      <c r="J3488" s="32" t="str">
        <f>VLOOKUP(PANAJI!$I3488,Code2Loc,2,FALSE)</f>
        <v>AGASSAIM</v>
      </c>
    </row>
    <row r="3489" spans="1:10" ht="15.75" hidden="1" customHeight="1" x14ac:dyDescent="0.25">
      <c r="A3489" s="29" t="s">
        <v>1586</v>
      </c>
      <c r="B3489" s="30">
        <v>184</v>
      </c>
      <c r="C3489" s="30" t="s">
        <v>29</v>
      </c>
      <c r="D3489" s="30">
        <v>9</v>
      </c>
      <c r="E3489" s="30">
        <v>16</v>
      </c>
      <c r="F3489" s="30" t="s">
        <v>1175</v>
      </c>
      <c r="G3489" s="31"/>
      <c r="H3489" s="31" t="s">
        <v>13</v>
      </c>
      <c r="I3489" s="18" t="s">
        <v>31</v>
      </c>
      <c r="J3489" s="32" t="str">
        <f>VLOOKUP(PANAJI!$I3489,Code2Loc,2,FALSE)</f>
        <v>CORTALIM</v>
      </c>
    </row>
    <row r="3490" spans="1:10" ht="15.75" hidden="1" customHeight="1" x14ac:dyDescent="0.25">
      <c r="A3490" s="29" t="s">
        <v>1586</v>
      </c>
      <c r="B3490" s="30">
        <v>184</v>
      </c>
      <c r="C3490" s="30" t="s">
        <v>53</v>
      </c>
      <c r="D3490" s="30">
        <v>10</v>
      </c>
      <c r="E3490" s="30">
        <v>18</v>
      </c>
      <c r="F3490" s="30" t="s">
        <v>1175</v>
      </c>
      <c r="G3490" s="31"/>
      <c r="H3490" s="31" t="s">
        <v>13</v>
      </c>
      <c r="I3490" s="18" t="s">
        <v>54</v>
      </c>
      <c r="J3490" s="32" t="str">
        <f>VLOOKUP(PANAJI!$I3490,Code2Loc,2,FALSE)</f>
        <v>SANCOALE</v>
      </c>
    </row>
    <row r="3491" spans="1:10" ht="15.75" hidden="1" customHeight="1" x14ac:dyDescent="0.25">
      <c r="A3491" s="29" t="s">
        <v>1586</v>
      </c>
      <c r="B3491" s="30">
        <v>184</v>
      </c>
      <c r="C3491" s="30" t="s">
        <v>55</v>
      </c>
      <c r="D3491" s="30">
        <v>11</v>
      </c>
      <c r="E3491" s="30">
        <v>19</v>
      </c>
      <c r="F3491" s="30" t="s">
        <v>1175</v>
      </c>
      <c r="G3491" s="31"/>
      <c r="H3491" s="31" t="s">
        <v>13</v>
      </c>
      <c r="I3491" s="18" t="s">
        <v>56</v>
      </c>
      <c r="J3491" s="32" t="str">
        <f>VLOOKUP(PANAJI!$I3491,Code2Loc,2,FALSE)</f>
        <v>S CONVENT</v>
      </c>
    </row>
    <row r="3492" spans="1:10" ht="15.75" hidden="1" customHeight="1" x14ac:dyDescent="0.25">
      <c r="A3492" s="29" t="s">
        <v>1586</v>
      </c>
      <c r="B3492" s="30">
        <v>184</v>
      </c>
      <c r="C3492" s="30" t="s">
        <v>57</v>
      </c>
      <c r="D3492" s="30">
        <v>12</v>
      </c>
      <c r="E3492" s="30">
        <v>21</v>
      </c>
      <c r="F3492" s="30" t="s">
        <v>1175</v>
      </c>
      <c r="G3492" s="31"/>
      <c r="H3492" s="31" t="s">
        <v>13</v>
      </c>
      <c r="I3492" s="18" t="s">
        <v>58</v>
      </c>
      <c r="J3492" s="32" t="str">
        <f>VLOOKUP(PANAJI!$I3492,Code2Loc,2,FALSE)</f>
        <v>ZAREER</v>
      </c>
    </row>
    <row r="3493" spans="1:10" ht="15.75" hidden="1" customHeight="1" x14ac:dyDescent="0.25">
      <c r="A3493" s="29" t="s">
        <v>1586</v>
      </c>
      <c r="B3493" s="30">
        <v>184</v>
      </c>
      <c r="C3493" s="30" t="s">
        <v>59</v>
      </c>
      <c r="D3493" s="30">
        <v>13</v>
      </c>
      <c r="E3493" s="30">
        <v>23</v>
      </c>
      <c r="F3493" s="30" t="s">
        <v>1175</v>
      </c>
      <c r="G3493" s="31"/>
      <c r="H3493" s="31" t="s">
        <v>13</v>
      </c>
      <c r="I3493" s="18" t="s">
        <v>60</v>
      </c>
      <c r="J3493" s="32" t="str">
        <f>VLOOKUP(PANAJI!$I3493,Code2Loc,2,FALSE)</f>
        <v>ZUYAR</v>
      </c>
    </row>
    <row r="3494" spans="1:10" ht="15.75" hidden="1" customHeight="1" x14ac:dyDescent="0.25">
      <c r="A3494" s="29" t="s">
        <v>1586</v>
      </c>
      <c r="B3494" s="30">
        <v>184</v>
      </c>
      <c r="C3494" s="30" t="s">
        <v>249</v>
      </c>
      <c r="D3494" s="30">
        <v>14</v>
      </c>
      <c r="E3494" s="30">
        <v>24</v>
      </c>
      <c r="F3494" s="30" t="s">
        <v>1175</v>
      </c>
      <c r="G3494" s="31"/>
      <c r="H3494" s="31" t="s">
        <v>13</v>
      </c>
      <c r="I3494" s="18" t="s">
        <v>250</v>
      </c>
      <c r="J3494" s="32" t="str">
        <f>VLOOKUP(PANAJI!$I3494,Code2Loc,2,FALSE)</f>
        <v>DABOLI</v>
      </c>
    </row>
    <row r="3495" spans="1:10" ht="15.75" hidden="1" customHeight="1" x14ac:dyDescent="0.25">
      <c r="A3495" s="29" t="s">
        <v>1586</v>
      </c>
      <c r="B3495" s="30">
        <v>184</v>
      </c>
      <c r="C3495" s="30" t="s">
        <v>63</v>
      </c>
      <c r="D3495" s="30">
        <v>15</v>
      </c>
      <c r="E3495" s="30">
        <v>26</v>
      </c>
      <c r="F3495" s="30" t="s">
        <v>1175</v>
      </c>
      <c r="G3495" s="31"/>
      <c r="H3495" s="31" t="s">
        <v>13</v>
      </c>
      <c r="I3495" s="18" t="s">
        <v>64</v>
      </c>
      <c r="J3495" s="32" t="str">
        <f>VLOOKUP(PANAJI!$I3495,Code2Loc,2,FALSE)</f>
        <v>CHICALIM</v>
      </c>
    </row>
    <row r="3496" spans="1:10" ht="15.75" hidden="1" customHeight="1" x14ac:dyDescent="0.25">
      <c r="A3496" s="29" t="s">
        <v>1586</v>
      </c>
      <c r="B3496" s="30">
        <v>184</v>
      </c>
      <c r="C3496" s="30" t="s">
        <v>65</v>
      </c>
      <c r="D3496" s="30">
        <v>16</v>
      </c>
      <c r="E3496" s="30">
        <v>28</v>
      </c>
      <c r="F3496" s="30" t="s">
        <v>1175</v>
      </c>
      <c r="G3496" s="31"/>
      <c r="H3496" s="31" t="s">
        <v>13</v>
      </c>
      <c r="I3496" s="18" t="s">
        <v>66</v>
      </c>
      <c r="J3496" s="32" t="str">
        <f>VLOOKUP(PANAJI!$I3496,Code2Loc,2,FALSE)</f>
        <v>VADEM</v>
      </c>
    </row>
    <row r="3497" spans="1:10" ht="15.75" hidden="1" customHeight="1" x14ac:dyDescent="0.25">
      <c r="A3497" s="29" t="s">
        <v>1586</v>
      </c>
      <c r="B3497" s="30">
        <v>184</v>
      </c>
      <c r="C3497" s="30" t="s">
        <v>67</v>
      </c>
      <c r="D3497" s="30">
        <v>17</v>
      </c>
      <c r="E3497" s="30">
        <v>29</v>
      </c>
      <c r="F3497" s="30" t="s">
        <v>1175</v>
      </c>
      <c r="G3497" s="31"/>
      <c r="H3497" s="31" t="s">
        <v>13</v>
      </c>
      <c r="I3497" s="18" t="s">
        <v>68</v>
      </c>
      <c r="J3497" s="32" t="str">
        <f>VLOOKUP(PANAJI!$I3497,Code2Loc,2,FALSE)</f>
        <v>SHIPYARD</v>
      </c>
    </row>
    <row r="3498" spans="1:10" ht="15.75" hidden="1" customHeight="1" x14ac:dyDescent="0.25">
      <c r="A3498" s="29" t="s">
        <v>1586</v>
      </c>
      <c r="B3498" s="30">
        <v>184</v>
      </c>
      <c r="C3498" s="30" t="s">
        <v>69</v>
      </c>
      <c r="D3498" s="30">
        <v>18</v>
      </c>
      <c r="E3498" s="30">
        <v>30</v>
      </c>
      <c r="F3498" s="30" t="s">
        <v>1175</v>
      </c>
      <c r="G3498" s="31"/>
      <c r="H3498" s="31" t="s">
        <v>13</v>
      </c>
      <c r="I3498" s="18" t="s">
        <v>70</v>
      </c>
      <c r="J3498" s="32" t="str">
        <f>VLOOKUP(PANAJI!$I3498,Code2Loc,2,FALSE)</f>
        <v>VASCO</v>
      </c>
    </row>
    <row r="3499" spans="1:10" ht="15.75" hidden="1" customHeight="1" x14ac:dyDescent="0.25">
      <c r="A3499" s="29" t="s">
        <v>1586</v>
      </c>
      <c r="B3499" s="30">
        <v>184</v>
      </c>
      <c r="C3499" s="30" t="s">
        <v>74</v>
      </c>
      <c r="D3499" s="30">
        <v>19</v>
      </c>
      <c r="E3499" s="30">
        <v>34</v>
      </c>
      <c r="F3499" s="30" t="s">
        <v>1175</v>
      </c>
      <c r="G3499" s="31"/>
      <c r="H3499" s="31" t="s">
        <v>13</v>
      </c>
      <c r="I3499" s="18" t="s">
        <v>75</v>
      </c>
      <c r="J3499" s="32" t="str">
        <f>VLOOKUP(PANAJI!$I3499,Code2Loc,2,FALSE)</f>
        <v>HARBOUR</v>
      </c>
    </row>
    <row r="3500" spans="1:10" ht="15.75" hidden="1" customHeight="1" x14ac:dyDescent="0.25">
      <c r="A3500" s="29" t="s">
        <v>2396</v>
      </c>
      <c r="B3500" s="30">
        <v>185</v>
      </c>
      <c r="C3500" s="30" t="s">
        <v>11</v>
      </c>
      <c r="D3500" s="30">
        <v>1</v>
      </c>
      <c r="E3500" s="30">
        <v>0</v>
      </c>
      <c r="F3500" s="30" t="s">
        <v>1175</v>
      </c>
      <c r="G3500" s="31"/>
      <c r="H3500" s="31" t="s">
        <v>13</v>
      </c>
      <c r="I3500" s="18" t="s">
        <v>14</v>
      </c>
      <c r="J3500" s="32" t="str">
        <f>VLOOKUP(PANAJI!$I3500,Code2Loc,2,FALSE)</f>
        <v>PANAJI</v>
      </c>
    </row>
    <row r="3501" spans="1:10" ht="15.75" hidden="1" customHeight="1" x14ac:dyDescent="0.25">
      <c r="A3501" s="29" t="s">
        <v>2396</v>
      </c>
      <c r="B3501" s="30">
        <v>185</v>
      </c>
      <c r="C3501" s="30" t="s">
        <v>15</v>
      </c>
      <c r="D3501" s="30">
        <v>2</v>
      </c>
      <c r="E3501" s="30">
        <v>3</v>
      </c>
      <c r="F3501" s="30" t="s">
        <v>1175</v>
      </c>
      <c r="G3501" s="31"/>
      <c r="H3501" s="31" t="s">
        <v>13</v>
      </c>
      <c r="I3501" s="18" t="s">
        <v>16</v>
      </c>
      <c r="J3501" s="32" t="str">
        <f>VLOOKUP(PANAJI!$I3501,Code2Loc,2,FALSE)</f>
        <v>ST. CRUZ X</v>
      </c>
    </row>
    <row r="3502" spans="1:10" ht="15.75" hidden="1" customHeight="1" x14ac:dyDescent="0.25">
      <c r="A3502" s="29" t="s">
        <v>2396</v>
      </c>
      <c r="B3502" s="30">
        <v>185</v>
      </c>
      <c r="C3502" s="30" t="s">
        <v>17</v>
      </c>
      <c r="D3502" s="30">
        <v>3</v>
      </c>
      <c r="E3502" s="30">
        <v>4</v>
      </c>
      <c r="F3502" s="30" t="s">
        <v>1175</v>
      </c>
      <c r="G3502" s="31"/>
      <c r="H3502" s="31" t="s">
        <v>13</v>
      </c>
      <c r="I3502" s="18" t="s">
        <v>18</v>
      </c>
      <c r="J3502" s="32" t="str">
        <f>VLOOKUP(PANAJI!$I3502,Code2Loc,2,FALSE)</f>
        <v>BAMBOLI GMC</v>
      </c>
    </row>
    <row r="3503" spans="1:10" ht="15.75" hidden="1" customHeight="1" x14ac:dyDescent="0.25">
      <c r="A3503" s="29" t="s">
        <v>2396</v>
      </c>
      <c r="B3503" s="30">
        <v>185</v>
      </c>
      <c r="C3503" s="30" t="s">
        <v>19</v>
      </c>
      <c r="D3503" s="30">
        <v>4</v>
      </c>
      <c r="E3503" s="30">
        <v>6</v>
      </c>
      <c r="F3503" s="30" t="s">
        <v>1175</v>
      </c>
      <c r="G3503" s="31"/>
      <c r="H3503" s="31" t="s">
        <v>13</v>
      </c>
      <c r="I3503" s="18" t="s">
        <v>20</v>
      </c>
      <c r="J3503" s="32" t="str">
        <f>VLOOKUP(PANAJI!$I3503,Code2Loc,2,FALSE)</f>
        <v>BAMBOLI W/S</v>
      </c>
    </row>
    <row r="3504" spans="1:10" ht="15.75" hidden="1" customHeight="1" x14ac:dyDescent="0.25">
      <c r="A3504" s="29" t="s">
        <v>2396</v>
      </c>
      <c r="B3504" s="30">
        <v>185</v>
      </c>
      <c r="C3504" s="30" t="s">
        <v>21</v>
      </c>
      <c r="D3504" s="30">
        <v>5</v>
      </c>
      <c r="E3504" s="30">
        <v>8</v>
      </c>
      <c r="F3504" s="30" t="s">
        <v>1175</v>
      </c>
      <c r="G3504" s="31"/>
      <c r="H3504" s="31" t="s">
        <v>13</v>
      </c>
      <c r="I3504" s="18" t="s">
        <v>22</v>
      </c>
      <c r="J3504" s="32" t="str">
        <f>VLOOKUP(PANAJI!$I3504,Code2Loc,2,FALSE)</f>
        <v>SIRDON/ZUAR</v>
      </c>
    </row>
    <row r="3505" spans="1:10" ht="15.75" hidden="1" customHeight="1" x14ac:dyDescent="0.25">
      <c r="A3505" s="29" t="s">
        <v>2396</v>
      </c>
      <c r="B3505" s="30">
        <v>185</v>
      </c>
      <c r="C3505" s="30" t="s">
        <v>23</v>
      </c>
      <c r="D3505" s="30">
        <v>6</v>
      </c>
      <c r="E3505" s="30">
        <v>10</v>
      </c>
      <c r="F3505" s="30" t="s">
        <v>1175</v>
      </c>
      <c r="G3505" s="31"/>
      <c r="H3505" s="31" t="s">
        <v>13</v>
      </c>
      <c r="I3505" s="18" t="s">
        <v>24</v>
      </c>
      <c r="J3505" s="32" t="str">
        <f>VLOOKUP(PANAJI!$I3505,Code2Loc,2,FALSE)</f>
        <v>GOA VELHA</v>
      </c>
    </row>
    <row r="3506" spans="1:10" ht="15.75" hidden="1" customHeight="1" x14ac:dyDescent="0.25">
      <c r="A3506" s="29" t="s">
        <v>2396</v>
      </c>
      <c r="B3506" s="30">
        <v>185</v>
      </c>
      <c r="C3506" s="30" t="s">
        <v>25</v>
      </c>
      <c r="D3506" s="30">
        <v>7</v>
      </c>
      <c r="E3506" s="30">
        <v>12</v>
      </c>
      <c r="F3506" s="30" t="s">
        <v>1175</v>
      </c>
      <c r="G3506" s="31"/>
      <c r="H3506" s="31" t="s">
        <v>13</v>
      </c>
      <c r="I3506" s="18" t="s">
        <v>26</v>
      </c>
      <c r="J3506" s="32" t="str">
        <f>VLOOKUP(PANAJI!$I3506,Code2Loc,2,FALSE)</f>
        <v>PILLAR</v>
      </c>
    </row>
    <row r="3507" spans="1:10" ht="15.75" hidden="1" customHeight="1" x14ac:dyDescent="0.25">
      <c r="A3507" s="29" t="s">
        <v>2396</v>
      </c>
      <c r="B3507" s="30">
        <v>185</v>
      </c>
      <c r="C3507" s="30" t="s">
        <v>27</v>
      </c>
      <c r="D3507" s="30">
        <v>8</v>
      </c>
      <c r="E3507" s="30">
        <v>14</v>
      </c>
      <c r="F3507" s="30" t="s">
        <v>1175</v>
      </c>
      <c r="G3507" s="31"/>
      <c r="H3507" s="31" t="s">
        <v>13</v>
      </c>
      <c r="I3507" s="18" t="s">
        <v>28</v>
      </c>
      <c r="J3507" s="32" t="str">
        <f>VLOOKUP(PANAJI!$I3507,Code2Loc,2,FALSE)</f>
        <v>AGASSAIM</v>
      </c>
    </row>
    <row r="3508" spans="1:10" ht="15.75" hidden="1" customHeight="1" x14ac:dyDescent="0.25">
      <c r="A3508" s="29" t="s">
        <v>2396</v>
      </c>
      <c r="B3508" s="30">
        <v>185</v>
      </c>
      <c r="C3508" s="30" t="s">
        <v>29</v>
      </c>
      <c r="D3508" s="30">
        <v>9</v>
      </c>
      <c r="E3508" s="30">
        <v>16</v>
      </c>
      <c r="F3508" s="30" t="s">
        <v>1175</v>
      </c>
      <c r="G3508" s="31"/>
      <c r="H3508" s="31" t="s">
        <v>13</v>
      </c>
      <c r="I3508" s="18" t="s">
        <v>31</v>
      </c>
      <c r="J3508" s="32" t="str">
        <f>VLOOKUP(PANAJI!$I3508,Code2Loc,2,FALSE)</f>
        <v>CORTALIM</v>
      </c>
    </row>
    <row r="3509" spans="1:10" ht="15.75" hidden="1" customHeight="1" x14ac:dyDescent="0.25">
      <c r="A3509" s="29" t="s">
        <v>2396</v>
      </c>
      <c r="B3509" s="30">
        <v>185</v>
      </c>
      <c r="C3509" s="30" t="s">
        <v>53</v>
      </c>
      <c r="D3509" s="30">
        <v>10</v>
      </c>
      <c r="E3509" s="30">
        <v>18</v>
      </c>
      <c r="F3509" s="30" t="s">
        <v>1175</v>
      </c>
      <c r="G3509" s="31"/>
      <c r="H3509" s="31" t="s">
        <v>13</v>
      </c>
      <c r="I3509" s="18" t="s">
        <v>54</v>
      </c>
      <c r="J3509" s="32" t="str">
        <f>VLOOKUP(PANAJI!$I3509,Code2Loc,2,FALSE)</f>
        <v>SANCOALE</v>
      </c>
    </row>
    <row r="3510" spans="1:10" ht="15.75" hidden="1" customHeight="1" x14ac:dyDescent="0.25">
      <c r="A3510" s="29" t="s">
        <v>2396</v>
      </c>
      <c r="B3510" s="30">
        <v>185</v>
      </c>
      <c r="C3510" s="30" t="s">
        <v>55</v>
      </c>
      <c r="D3510" s="30">
        <v>11</v>
      </c>
      <c r="E3510" s="30">
        <v>19</v>
      </c>
      <c r="F3510" s="30" t="s">
        <v>1175</v>
      </c>
      <c r="G3510" s="31"/>
      <c r="H3510" s="31" t="s">
        <v>13</v>
      </c>
      <c r="I3510" s="18" t="s">
        <v>56</v>
      </c>
      <c r="J3510" s="32" t="str">
        <f>VLOOKUP(PANAJI!$I3510,Code2Loc,2,FALSE)</f>
        <v>S CONVENT</v>
      </c>
    </row>
    <row r="3511" spans="1:10" ht="15.75" hidden="1" customHeight="1" x14ac:dyDescent="0.25">
      <c r="A3511" s="29" t="s">
        <v>2396</v>
      </c>
      <c r="B3511" s="30">
        <v>185</v>
      </c>
      <c r="C3511" s="30" t="s">
        <v>57</v>
      </c>
      <c r="D3511" s="30">
        <v>12</v>
      </c>
      <c r="E3511" s="30">
        <v>21</v>
      </c>
      <c r="F3511" s="30" t="s">
        <v>1175</v>
      </c>
      <c r="G3511" s="31"/>
      <c r="H3511" s="31" t="s">
        <v>13</v>
      </c>
      <c r="I3511" s="18" t="s">
        <v>58</v>
      </c>
      <c r="J3511" s="32" t="str">
        <f>VLOOKUP(PANAJI!$I3511,Code2Loc,2,FALSE)</f>
        <v>ZAREER</v>
      </c>
    </row>
    <row r="3512" spans="1:10" ht="15.75" hidden="1" customHeight="1" x14ac:dyDescent="0.25">
      <c r="A3512" s="29" t="s">
        <v>2396</v>
      </c>
      <c r="B3512" s="30">
        <v>185</v>
      </c>
      <c r="C3512" s="30" t="s">
        <v>59</v>
      </c>
      <c r="D3512" s="30">
        <v>13</v>
      </c>
      <c r="E3512" s="30">
        <v>23</v>
      </c>
      <c r="F3512" s="30" t="s">
        <v>1175</v>
      </c>
      <c r="G3512" s="31"/>
      <c r="H3512" s="31" t="s">
        <v>13</v>
      </c>
      <c r="I3512" s="18" t="s">
        <v>60</v>
      </c>
      <c r="J3512" s="32" t="str">
        <f>VLOOKUP(PANAJI!$I3512,Code2Loc,2,FALSE)</f>
        <v>ZUYAR</v>
      </c>
    </row>
    <row r="3513" spans="1:10" ht="15.75" hidden="1" customHeight="1" x14ac:dyDescent="0.25">
      <c r="A3513" s="29" t="s">
        <v>2396</v>
      </c>
      <c r="B3513" s="30">
        <v>185</v>
      </c>
      <c r="C3513" s="30" t="s">
        <v>249</v>
      </c>
      <c r="D3513" s="30">
        <v>14</v>
      </c>
      <c r="E3513" s="30">
        <v>24</v>
      </c>
      <c r="F3513" s="30" t="s">
        <v>1175</v>
      </c>
      <c r="G3513" s="31"/>
      <c r="H3513" s="31" t="s">
        <v>13</v>
      </c>
      <c r="I3513" s="18" t="s">
        <v>250</v>
      </c>
      <c r="J3513" s="32" t="str">
        <f>VLOOKUP(PANAJI!$I3513,Code2Loc,2,FALSE)</f>
        <v>DABOLI</v>
      </c>
    </row>
    <row r="3514" spans="1:10" ht="15.75" hidden="1" customHeight="1" x14ac:dyDescent="0.25">
      <c r="A3514" s="29" t="s">
        <v>2396</v>
      </c>
      <c r="B3514" s="30">
        <v>185</v>
      </c>
      <c r="C3514" s="30" t="s">
        <v>63</v>
      </c>
      <c r="D3514" s="30">
        <v>15</v>
      </c>
      <c r="E3514" s="30">
        <v>26</v>
      </c>
      <c r="F3514" s="30" t="s">
        <v>1175</v>
      </c>
      <c r="G3514" s="31"/>
      <c r="H3514" s="31" t="s">
        <v>13</v>
      </c>
      <c r="I3514" s="18" t="s">
        <v>64</v>
      </c>
      <c r="J3514" s="32" t="str">
        <f>VLOOKUP(PANAJI!$I3514,Code2Loc,2,FALSE)</f>
        <v>CHICALIM</v>
      </c>
    </row>
    <row r="3515" spans="1:10" ht="15.75" hidden="1" customHeight="1" x14ac:dyDescent="0.25">
      <c r="A3515" s="29" t="s">
        <v>2396</v>
      </c>
      <c r="B3515" s="30">
        <v>185</v>
      </c>
      <c r="C3515" s="30" t="s">
        <v>65</v>
      </c>
      <c r="D3515" s="30">
        <v>16</v>
      </c>
      <c r="E3515" s="30">
        <v>28</v>
      </c>
      <c r="F3515" s="30" t="s">
        <v>1175</v>
      </c>
      <c r="G3515" s="31"/>
      <c r="H3515" s="31" t="s">
        <v>13</v>
      </c>
      <c r="I3515" s="18" t="s">
        <v>66</v>
      </c>
      <c r="J3515" s="32" t="str">
        <f>VLOOKUP(PANAJI!$I3515,Code2Loc,2,FALSE)</f>
        <v>VADEM</v>
      </c>
    </row>
    <row r="3516" spans="1:10" ht="15.75" hidden="1" customHeight="1" x14ac:dyDescent="0.25">
      <c r="A3516" s="29" t="s">
        <v>2396</v>
      </c>
      <c r="B3516" s="30">
        <v>185</v>
      </c>
      <c r="C3516" s="30" t="s">
        <v>67</v>
      </c>
      <c r="D3516" s="30">
        <v>17</v>
      </c>
      <c r="E3516" s="30">
        <v>29</v>
      </c>
      <c r="F3516" s="30" t="s">
        <v>1175</v>
      </c>
      <c r="G3516" s="31"/>
      <c r="H3516" s="31" t="s">
        <v>13</v>
      </c>
      <c r="I3516" s="18" t="s">
        <v>68</v>
      </c>
      <c r="J3516" s="32" t="str">
        <f>VLOOKUP(PANAJI!$I3516,Code2Loc,2,FALSE)</f>
        <v>SHIPYARD</v>
      </c>
    </row>
    <row r="3517" spans="1:10" ht="15.75" hidden="1" customHeight="1" x14ac:dyDescent="0.25">
      <c r="A3517" s="29" t="s">
        <v>2396</v>
      </c>
      <c r="B3517" s="30">
        <v>185</v>
      </c>
      <c r="C3517" s="30" t="s">
        <v>69</v>
      </c>
      <c r="D3517" s="30">
        <v>18</v>
      </c>
      <c r="E3517" s="30">
        <v>30</v>
      </c>
      <c r="F3517" s="30" t="s">
        <v>1175</v>
      </c>
      <c r="G3517" s="31"/>
      <c r="H3517" s="31" t="s">
        <v>13</v>
      </c>
      <c r="I3517" s="18" t="s">
        <v>70</v>
      </c>
      <c r="J3517" s="32" t="str">
        <f>VLOOKUP(PANAJI!$I3517,Code2Loc,2,FALSE)</f>
        <v>VASCO</v>
      </c>
    </row>
    <row r="3518" spans="1:10" ht="15.75" hidden="1" customHeight="1" x14ac:dyDescent="0.25">
      <c r="A3518" s="29" t="s">
        <v>2396</v>
      </c>
      <c r="B3518" s="30">
        <v>185</v>
      </c>
      <c r="C3518" s="30" t="s">
        <v>72</v>
      </c>
      <c r="D3518" s="30">
        <v>19</v>
      </c>
      <c r="E3518" s="30">
        <v>32</v>
      </c>
      <c r="F3518" s="30" t="s">
        <v>1175</v>
      </c>
      <c r="G3518" s="31"/>
      <c r="H3518" s="31" t="s">
        <v>13</v>
      </c>
      <c r="I3518" s="18" t="s">
        <v>73</v>
      </c>
      <c r="J3518" s="32" t="str">
        <f>VLOOKUP(PANAJI!$I3518,Code2Loc,2,FALSE)</f>
        <v>SADA</v>
      </c>
    </row>
    <row r="3519" spans="1:10" ht="15.75" hidden="1" customHeight="1" x14ac:dyDescent="0.25">
      <c r="A3519" s="29" t="s">
        <v>2396</v>
      </c>
      <c r="B3519" s="30">
        <v>185</v>
      </c>
      <c r="C3519" s="30" t="s">
        <v>74</v>
      </c>
      <c r="D3519" s="30">
        <v>20</v>
      </c>
      <c r="E3519" s="30">
        <v>34</v>
      </c>
      <c r="F3519" s="30" t="s">
        <v>1175</v>
      </c>
      <c r="G3519" s="31"/>
      <c r="H3519" s="31" t="s">
        <v>13</v>
      </c>
      <c r="I3519" s="18" t="s">
        <v>75</v>
      </c>
      <c r="J3519" s="32" t="str">
        <f>VLOOKUP(PANAJI!$I3519,Code2Loc,2,FALSE)</f>
        <v>HARBOUR</v>
      </c>
    </row>
    <row r="3520" spans="1:10" ht="15.75" hidden="1" customHeight="1" x14ac:dyDescent="0.25">
      <c r="A3520" s="29" t="s">
        <v>2397</v>
      </c>
      <c r="B3520" s="30">
        <v>186</v>
      </c>
      <c r="C3520" s="30" t="s">
        <v>179</v>
      </c>
      <c r="D3520" s="30">
        <v>1</v>
      </c>
      <c r="E3520" s="30">
        <v>0</v>
      </c>
      <c r="F3520" s="30" t="s">
        <v>1604</v>
      </c>
      <c r="G3520" s="31"/>
      <c r="H3520" s="31" t="s">
        <v>13</v>
      </c>
      <c r="I3520" s="18" t="s">
        <v>180</v>
      </c>
      <c r="J3520" s="32" t="str">
        <f>VLOOKUP(PANAJI!$I3520,Code2Loc,2,FALSE)</f>
        <v>PONDA</v>
      </c>
    </row>
    <row r="3521" spans="1:10" ht="15.75" hidden="1" customHeight="1" x14ac:dyDescent="0.25">
      <c r="A3521" s="29" t="s">
        <v>2397</v>
      </c>
      <c r="B3521" s="30">
        <v>186</v>
      </c>
      <c r="C3521" s="30" t="s">
        <v>11</v>
      </c>
      <c r="D3521" s="30">
        <v>2</v>
      </c>
      <c r="E3521" s="30">
        <v>28</v>
      </c>
      <c r="F3521" s="30" t="s">
        <v>1604</v>
      </c>
      <c r="G3521" s="31"/>
      <c r="H3521" s="31" t="s">
        <v>13</v>
      </c>
      <c r="I3521" s="18" t="s">
        <v>14</v>
      </c>
      <c r="J3521" s="32" t="str">
        <f>VLOOKUP(PANAJI!$I3521,Code2Loc,2,FALSE)</f>
        <v>PANAJI</v>
      </c>
    </row>
    <row r="3522" spans="1:10" ht="15.75" hidden="1" customHeight="1" x14ac:dyDescent="0.25">
      <c r="A3522" s="29" t="s">
        <v>2397</v>
      </c>
      <c r="B3522" s="30">
        <v>186</v>
      </c>
      <c r="C3522" s="30" t="s">
        <v>17</v>
      </c>
      <c r="D3522" s="30">
        <v>3</v>
      </c>
      <c r="E3522" s="30">
        <v>32</v>
      </c>
      <c r="F3522" s="30" t="s">
        <v>1604</v>
      </c>
      <c r="G3522" s="31"/>
      <c r="H3522" s="31" t="s">
        <v>13</v>
      </c>
      <c r="I3522" s="18" t="s">
        <v>18</v>
      </c>
      <c r="J3522" s="32" t="str">
        <f>VLOOKUP(PANAJI!$I3522,Code2Loc,2,FALSE)</f>
        <v>BAMBOLI GMC</v>
      </c>
    </row>
    <row r="3523" spans="1:10" ht="15.75" hidden="1" customHeight="1" x14ac:dyDescent="0.25">
      <c r="A3523" s="29" t="s">
        <v>2397</v>
      </c>
      <c r="B3523" s="30">
        <v>186</v>
      </c>
      <c r="C3523" s="30" t="s">
        <v>2398</v>
      </c>
      <c r="D3523" s="30">
        <v>4</v>
      </c>
      <c r="E3523" s="30">
        <v>35</v>
      </c>
      <c r="F3523" s="30" t="s">
        <v>1604</v>
      </c>
      <c r="G3523" s="31"/>
      <c r="H3523" s="31" t="s">
        <v>13</v>
      </c>
      <c r="I3523" s="18" t="s">
        <v>2399</v>
      </c>
      <c r="J3523" s="32" t="str">
        <f>VLOOKUP(PANAJI!$I3523,Code2Loc,2,FALSE)</f>
        <v>BMBOLI IPHB</v>
      </c>
    </row>
    <row r="3524" spans="1:10" ht="15.75" hidden="1" customHeight="1" x14ac:dyDescent="0.25">
      <c r="A3524" s="29" t="s">
        <v>2400</v>
      </c>
      <c r="B3524" s="30">
        <v>187</v>
      </c>
      <c r="C3524" s="30" t="s">
        <v>1567</v>
      </c>
      <c r="D3524" s="30">
        <v>1</v>
      </c>
      <c r="E3524" s="30">
        <v>0</v>
      </c>
      <c r="F3524" s="30" t="s">
        <v>1175</v>
      </c>
      <c r="G3524" s="30"/>
      <c r="H3524" s="30" t="s">
        <v>13</v>
      </c>
      <c r="I3524" s="18" t="s">
        <v>51</v>
      </c>
      <c r="J3524" s="32" t="str">
        <f>VLOOKUP(PANAJI!$I3524,Code2Loc,2,FALSE)</f>
        <v>MARGAO</v>
      </c>
    </row>
    <row r="3525" spans="1:10" ht="15.75" hidden="1" customHeight="1" x14ac:dyDescent="0.25">
      <c r="A3525" s="29" t="s">
        <v>2400</v>
      </c>
      <c r="B3525" s="30">
        <v>187</v>
      </c>
      <c r="C3525" s="30" t="s">
        <v>1568</v>
      </c>
      <c r="D3525" s="30">
        <v>2</v>
      </c>
      <c r="E3525" s="30">
        <v>3</v>
      </c>
      <c r="F3525" s="30" t="s">
        <v>1175</v>
      </c>
      <c r="G3525" s="30"/>
      <c r="H3525" s="30" t="s">
        <v>13</v>
      </c>
      <c r="I3525" s="18" t="s">
        <v>49</v>
      </c>
      <c r="J3525" s="32" t="str">
        <f>VLOOKUP(PANAJI!$I3525,Code2Loc,2,FALSE)</f>
        <v>NUVEM</v>
      </c>
    </row>
    <row r="3526" spans="1:10" ht="15.75" hidden="1" customHeight="1" x14ac:dyDescent="0.25">
      <c r="A3526" s="29" t="s">
        <v>2400</v>
      </c>
      <c r="B3526" s="30">
        <v>187</v>
      </c>
      <c r="C3526" s="30" t="s">
        <v>1569</v>
      </c>
      <c r="D3526" s="30">
        <v>3</v>
      </c>
      <c r="E3526" s="30">
        <v>4</v>
      </c>
      <c r="F3526" s="30" t="s">
        <v>1175</v>
      </c>
      <c r="G3526" s="30"/>
      <c r="H3526" s="30" t="s">
        <v>13</v>
      </c>
      <c r="I3526" s="18" t="s">
        <v>47</v>
      </c>
      <c r="J3526" s="32" t="str">
        <f>VLOOKUP(PANAJI!$I3526,Code2Loc,2,FALSE)</f>
        <v>RUMDER</v>
      </c>
    </row>
    <row r="3527" spans="1:10" ht="15.75" hidden="1" customHeight="1" x14ac:dyDescent="0.25">
      <c r="A3527" s="29" t="s">
        <v>2400</v>
      </c>
      <c r="B3527" s="30">
        <v>187</v>
      </c>
      <c r="C3527" s="30" t="s">
        <v>2401</v>
      </c>
      <c r="D3527" s="30">
        <v>4</v>
      </c>
      <c r="E3527" s="30">
        <v>6</v>
      </c>
      <c r="F3527" s="30" t="s">
        <v>1175</v>
      </c>
      <c r="G3527" s="30"/>
      <c r="H3527" s="30" t="s">
        <v>13</v>
      </c>
      <c r="I3527" s="18" t="s">
        <v>45</v>
      </c>
      <c r="J3527" s="32" t="str">
        <f>VLOOKUP(PANAJI!$I3527,Code2Loc,2,FALSE)</f>
        <v>AGNEL ASHRM</v>
      </c>
    </row>
    <row r="3528" spans="1:10" ht="15.75" hidden="1" customHeight="1" x14ac:dyDescent="0.25">
      <c r="A3528" s="29" t="s">
        <v>2400</v>
      </c>
      <c r="B3528" s="30">
        <v>187</v>
      </c>
      <c r="C3528" s="30" t="s">
        <v>1571</v>
      </c>
      <c r="D3528" s="30">
        <v>5</v>
      </c>
      <c r="E3528" s="30">
        <v>7</v>
      </c>
      <c r="F3528" s="30" t="s">
        <v>1175</v>
      </c>
      <c r="G3528" s="30"/>
      <c r="H3528" s="30" t="s">
        <v>13</v>
      </c>
      <c r="I3528" s="18" t="s">
        <v>43</v>
      </c>
      <c r="J3528" s="32" t="str">
        <f>VLOOKUP(PANAJI!$I3528,Code2Loc,2,FALSE)</f>
        <v>SONAULIM</v>
      </c>
    </row>
    <row r="3529" spans="1:10" ht="15.75" hidden="1" customHeight="1" x14ac:dyDescent="0.25">
      <c r="A3529" s="29" t="s">
        <v>2400</v>
      </c>
      <c r="B3529" s="30">
        <v>187</v>
      </c>
      <c r="C3529" s="30" t="s">
        <v>1572</v>
      </c>
      <c r="D3529" s="30">
        <v>6</v>
      </c>
      <c r="E3529" s="30">
        <v>8</v>
      </c>
      <c r="F3529" s="30" t="s">
        <v>1175</v>
      </c>
      <c r="G3529" s="30"/>
      <c r="H3529" s="30" t="s">
        <v>13</v>
      </c>
      <c r="I3529" s="18" t="s">
        <v>41</v>
      </c>
      <c r="J3529" s="32" t="str">
        <f>VLOOKUP(PANAJI!$I3529,Code2Loc,2,FALSE)</f>
        <v>VERNA</v>
      </c>
    </row>
    <row r="3530" spans="1:10" ht="15.75" hidden="1" customHeight="1" x14ac:dyDescent="0.25">
      <c r="A3530" s="29" t="s">
        <v>2400</v>
      </c>
      <c r="B3530" s="30">
        <v>187</v>
      </c>
      <c r="C3530" s="30" t="s">
        <v>1573</v>
      </c>
      <c r="D3530" s="30">
        <v>7</v>
      </c>
      <c r="E3530" s="30">
        <v>10</v>
      </c>
      <c r="F3530" s="30" t="s">
        <v>1175</v>
      </c>
      <c r="G3530" s="30"/>
      <c r="H3530" s="30" t="s">
        <v>13</v>
      </c>
      <c r="I3530" s="18" t="s">
        <v>39</v>
      </c>
      <c r="J3530" s="32" t="str">
        <f>VLOOKUP(PANAJI!$I3530,Code2Loc,2,FALSE)</f>
        <v>PIRNI</v>
      </c>
    </row>
    <row r="3531" spans="1:10" ht="15.75" hidden="1" customHeight="1" x14ac:dyDescent="0.25">
      <c r="A3531" s="29" t="s">
        <v>2400</v>
      </c>
      <c r="B3531" s="30">
        <v>187</v>
      </c>
      <c r="C3531" s="30" t="s">
        <v>1574</v>
      </c>
      <c r="D3531" s="30">
        <v>8</v>
      </c>
      <c r="E3531" s="30">
        <v>11</v>
      </c>
      <c r="F3531" s="30" t="s">
        <v>1175</v>
      </c>
      <c r="G3531" s="30"/>
      <c r="H3531" s="30" t="s">
        <v>13</v>
      </c>
      <c r="I3531" s="18" t="s">
        <v>37</v>
      </c>
      <c r="J3531" s="32" t="str">
        <f>VLOOKUP(PANAJI!$I3531,Code2Loc,2,FALSE)</f>
        <v>TITAN</v>
      </c>
    </row>
    <row r="3532" spans="1:10" ht="15.75" hidden="1" customHeight="1" x14ac:dyDescent="0.25">
      <c r="A3532" s="29" t="s">
        <v>2400</v>
      </c>
      <c r="B3532" s="30">
        <v>187</v>
      </c>
      <c r="C3532" s="30" t="s">
        <v>2402</v>
      </c>
      <c r="D3532" s="30">
        <v>9</v>
      </c>
      <c r="E3532" s="30">
        <v>12</v>
      </c>
      <c r="F3532" s="30" t="s">
        <v>1175</v>
      </c>
      <c r="G3532" s="30"/>
      <c r="H3532" s="30" t="s">
        <v>13</v>
      </c>
      <c r="I3532" s="18" t="s">
        <v>35</v>
      </c>
      <c r="J3532" s="32" t="str">
        <f>VLOOKUP(PANAJI!$I3532,Code2Loc,2,FALSE)</f>
        <v>KSRL/BRLA X</v>
      </c>
    </row>
    <row r="3533" spans="1:10" ht="15.75" hidden="1" customHeight="1" x14ac:dyDescent="0.25">
      <c r="A3533" s="29" t="s">
        <v>2400</v>
      </c>
      <c r="B3533" s="30">
        <v>187</v>
      </c>
      <c r="C3533" s="30" t="s">
        <v>2403</v>
      </c>
      <c r="D3533" s="30">
        <v>10</v>
      </c>
      <c r="E3533" s="30">
        <v>13</v>
      </c>
      <c r="F3533" s="30" t="s">
        <v>1175</v>
      </c>
      <c r="G3533" s="30"/>
      <c r="H3533" s="30" t="s">
        <v>13</v>
      </c>
      <c r="I3533" s="18" t="s">
        <v>33</v>
      </c>
      <c r="J3533" s="32" t="str">
        <f>VLOOKUP(PANAJI!$I3533,Code2Loc,2,FALSE)</f>
        <v>PAJENTAR</v>
      </c>
    </row>
    <row r="3534" spans="1:10" ht="15.75" hidden="1" customHeight="1" x14ac:dyDescent="0.25">
      <c r="A3534" s="29" t="s">
        <v>2400</v>
      </c>
      <c r="B3534" s="30">
        <v>187</v>
      </c>
      <c r="C3534" s="30" t="s">
        <v>1577</v>
      </c>
      <c r="D3534" s="30">
        <v>11</v>
      </c>
      <c r="E3534" s="30">
        <v>15</v>
      </c>
      <c r="F3534" s="30" t="s">
        <v>1175</v>
      </c>
      <c r="G3534" s="30"/>
      <c r="H3534" s="30" t="s">
        <v>13</v>
      </c>
      <c r="I3534" s="18" t="s">
        <v>31</v>
      </c>
      <c r="J3534" s="32" t="str">
        <f>VLOOKUP(PANAJI!$I3534,Code2Loc,2,FALSE)</f>
        <v>CORTALIM</v>
      </c>
    </row>
    <row r="3535" spans="1:10" ht="15.75" hidden="1" customHeight="1" x14ac:dyDescent="0.25">
      <c r="A3535" s="29" t="s">
        <v>2400</v>
      </c>
      <c r="B3535" s="30">
        <v>187</v>
      </c>
      <c r="C3535" s="30" t="s">
        <v>2404</v>
      </c>
      <c r="D3535" s="30">
        <v>12</v>
      </c>
      <c r="E3535" s="30">
        <v>17</v>
      </c>
      <c r="F3535" s="30" t="s">
        <v>1175</v>
      </c>
      <c r="G3535" s="30"/>
      <c r="H3535" s="30" t="s">
        <v>13</v>
      </c>
      <c r="I3535" s="18" t="s">
        <v>54</v>
      </c>
      <c r="J3535" s="32" t="str">
        <f>VLOOKUP(PANAJI!$I3535,Code2Loc,2,FALSE)</f>
        <v>SANCOALE</v>
      </c>
    </row>
    <row r="3536" spans="1:10" ht="15.75" hidden="1" customHeight="1" x14ac:dyDescent="0.25">
      <c r="A3536" s="29" t="s">
        <v>2400</v>
      </c>
      <c r="B3536" s="30">
        <v>187</v>
      </c>
      <c r="C3536" s="30" t="s">
        <v>2405</v>
      </c>
      <c r="D3536" s="30">
        <v>13</v>
      </c>
      <c r="E3536" s="30">
        <v>18</v>
      </c>
      <c r="F3536" s="30" t="s">
        <v>1175</v>
      </c>
      <c r="G3536" s="30"/>
      <c r="H3536" s="30" t="s">
        <v>13</v>
      </c>
      <c r="I3536" s="18" t="s">
        <v>1593</v>
      </c>
      <c r="J3536" s="32" t="str">
        <f>VLOOKUP(PANAJI!$I3536,Code2Loc,2,FALSE)</f>
        <v>CONVENT</v>
      </c>
    </row>
    <row r="3537" spans="1:10" ht="15.75" hidden="1" customHeight="1" x14ac:dyDescent="0.25">
      <c r="A3537" s="29" t="s">
        <v>2400</v>
      </c>
      <c r="B3537" s="30">
        <v>187</v>
      </c>
      <c r="C3537" s="30" t="s">
        <v>2406</v>
      </c>
      <c r="D3537" s="30">
        <v>14</v>
      </c>
      <c r="E3537" s="30">
        <v>20</v>
      </c>
      <c r="F3537" s="30" t="s">
        <v>1175</v>
      </c>
      <c r="G3537" s="30"/>
      <c r="H3537" s="30" t="s">
        <v>13</v>
      </c>
      <c r="I3537" s="18" t="s">
        <v>58</v>
      </c>
      <c r="J3537" s="32" t="str">
        <f>VLOOKUP(PANAJI!$I3537,Code2Loc,2,FALSE)</f>
        <v>ZAREER</v>
      </c>
    </row>
    <row r="3538" spans="1:10" ht="15.75" hidden="1" customHeight="1" x14ac:dyDescent="0.25">
      <c r="A3538" s="29" t="s">
        <v>2400</v>
      </c>
      <c r="B3538" s="30">
        <v>187</v>
      </c>
      <c r="C3538" s="30" t="s">
        <v>1595</v>
      </c>
      <c r="D3538" s="30">
        <v>15</v>
      </c>
      <c r="E3538" s="30">
        <v>22</v>
      </c>
      <c r="F3538" s="30" t="s">
        <v>1175</v>
      </c>
      <c r="G3538" s="30"/>
      <c r="H3538" s="30" t="s">
        <v>13</v>
      </c>
      <c r="I3538" s="18" t="s">
        <v>60</v>
      </c>
      <c r="J3538" s="32" t="str">
        <f>VLOOKUP(PANAJI!$I3538,Code2Loc,2,FALSE)</f>
        <v>ZUYAR</v>
      </c>
    </row>
    <row r="3539" spans="1:10" ht="15.75" hidden="1" customHeight="1" x14ac:dyDescent="0.25">
      <c r="A3539" s="29" t="s">
        <v>2400</v>
      </c>
      <c r="B3539" s="30">
        <v>187</v>
      </c>
      <c r="C3539" s="30" t="s">
        <v>1596</v>
      </c>
      <c r="D3539" s="30">
        <v>16</v>
      </c>
      <c r="E3539" s="30">
        <v>23</v>
      </c>
      <c r="F3539" s="30" t="s">
        <v>1175</v>
      </c>
      <c r="G3539" s="30"/>
      <c r="H3539" s="30" t="s">
        <v>13</v>
      </c>
      <c r="I3539" s="18" t="s">
        <v>62</v>
      </c>
      <c r="J3539" s="32" t="str">
        <f>VLOOKUP(PANAJI!$I3539,Code2Loc,2,FALSE)</f>
        <v>DABOLIM</v>
      </c>
    </row>
    <row r="3540" spans="1:10" ht="15.75" hidden="1" customHeight="1" x14ac:dyDescent="0.25">
      <c r="A3540" s="29" t="s">
        <v>2400</v>
      </c>
      <c r="B3540" s="30">
        <v>187</v>
      </c>
      <c r="C3540" s="30" t="s">
        <v>1597</v>
      </c>
      <c r="D3540" s="30">
        <v>17</v>
      </c>
      <c r="E3540" s="30">
        <v>25</v>
      </c>
      <c r="F3540" s="30" t="s">
        <v>1175</v>
      </c>
      <c r="G3540" s="30"/>
      <c r="H3540" s="30" t="s">
        <v>13</v>
      </c>
      <c r="I3540" s="18" t="s">
        <v>64</v>
      </c>
      <c r="J3540" s="32" t="str">
        <f>VLOOKUP(PANAJI!$I3540,Code2Loc,2,FALSE)</f>
        <v>CHICALIM</v>
      </c>
    </row>
    <row r="3541" spans="1:10" ht="15.75" hidden="1" customHeight="1" x14ac:dyDescent="0.25">
      <c r="A3541" s="29" t="s">
        <v>2400</v>
      </c>
      <c r="B3541" s="30">
        <v>187</v>
      </c>
      <c r="C3541" s="30" t="s">
        <v>1598</v>
      </c>
      <c r="D3541" s="30">
        <v>18</v>
      </c>
      <c r="E3541" s="30">
        <v>27</v>
      </c>
      <c r="F3541" s="30" t="s">
        <v>1175</v>
      </c>
      <c r="G3541" s="30"/>
      <c r="H3541" s="30" t="s">
        <v>13</v>
      </c>
      <c r="I3541" s="18" t="s">
        <v>66</v>
      </c>
      <c r="J3541" s="32" t="str">
        <f>VLOOKUP(PANAJI!$I3541,Code2Loc,2,FALSE)</f>
        <v>VADEM</v>
      </c>
    </row>
    <row r="3542" spans="1:10" ht="15.75" hidden="1" customHeight="1" x14ac:dyDescent="0.25">
      <c r="A3542" s="29" t="s">
        <v>2400</v>
      </c>
      <c r="B3542" s="30">
        <v>187</v>
      </c>
      <c r="C3542" s="30" t="s">
        <v>2407</v>
      </c>
      <c r="D3542" s="30">
        <v>19</v>
      </c>
      <c r="E3542" s="30">
        <v>28</v>
      </c>
      <c r="F3542" s="30" t="s">
        <v>1175</v>
      </c>
      <c r="G3542" s="30"/>
      <c r="H3542" s="30" t="s">
        <v>13</v>
      </c>
      <c r="I3542" s="18" t="s">
        <v>68</v>
      </c>
      <c r="J3542" s="32" t="str">
        <f>VLOOKUP(PANAJI!$I3542,Code2Loc,2,FALSE)</f>
        <v>SHIPYARD</v>
      </c>
    </row>
    <row r="3543" spans="1:10" ht="15.75" hidden="1" customHeight="1" x14ac:dyDescent="0.25">
      <c r="A3543" s="29" t="s">
        <v>2400</v>
      </c>
      <c r="B3543" s="30">
        <v>187</v>
      </c>
      <c r="C3543" s="30" t="s">
        <v>1600</v>
      </c>
      <c r="D3543" s="30">
        <v>20</v>
      </c>
      <c r="E3543" s="30">
        <v>29</v>
      </c>
      <c r="F3543" s="30" t="s">
        <v>1175</v>
      </c>
      <c r="G3543" s="30"/>
      <c r="H3543" s="30" t="s">
        <v>13</v>
      </c>
      <c r="I3543" s="18" t="s">
        <v>70</v>
      </c>
      <c r="J3543" s="32" t="str">
        <f>VLOOKUP(PANAJI!$I3543,Code2Loc,2,FALSE)</f>
        <v>VASCO</v>
      </c>
    </row>
    <row r="3544" spans="1:10" ht="15.75" hidden="1" customHeight="1" x14ac:dyDescent="0.25">
      <c r="A3544" s="29" t="s">
        <v>2408</v>
      </c>
      <c r="B3544" s="30">
        <v>188</v>
      </c>
      <c r="C3544" s="30" t="s">
        <v>179</v>
      </c>
      <c r="D3544" s="30">
        <v>1</v>
      </c>
      <c r="E3544" s="30">
        <v>0</v>
      </c>
      <c r="F3544" s="30" t="s">
        <v>1604</v>
      </c>
      <c r="G3544" s="31"/>
      <c r="H3544" s="31" t="s">
        <v>13</v>
      </c>
      <c r="I3544" s="18" t="s">
        <v>180</v>
      </c>
      <c r="J3544" s="32" t="str">
        <f>VLOOKUP(PANAJI!$I3544,Code2Loc,2,FALSE)</f>
        <v>PONDA</v>
      </c>
    </row>
    <row r="3545" spans="1:10" ht="15.75" hidden="1" customHeight="1" x14ac:dyDescent="0.25">
      <c r="A3545" s="29" t="s">
        <v>2408</v>
      </c>
      <c r="B3545" s="30">
        <v>188</v>
      </c>
      <c r="C3545" s="30" t="s">
        <v>11</v>
      </c>
      <c r="D3545" s="30">
        <v>2</v>
      </c>
      <c r="E3545" s="30">
        <v>28</v>
      </c>
      <c r="F3545" s="30" t="s">
        <v>1604</v>
      </c>
      <c r="G3545" s="31"/>
      <c r="H3545" s="31" t="s">
        <v>13</v>
      </c>
      <c r="I3545" s="18" t="s">
        <v>14</v>
      </c>
      <c r="J3545" s="32" t="str">
        <f>VLOOKUP(PANAJI!$I3545,Code2Loc,2,FALSE)</f>
        <v>PANAJI</v>
      </c>
    </row>
    <row r="3546" spans="1:10" ht="15.75" hidden="1" customHeight="1" x14ac:dyDescent="0.25">
      <c r="A3546" s="29" t="s">
        <v>2408</v>
      </c>
      <c r="B3546" s="30">
        <v>188</v>
      </c>
      <c r="C3546" s="30" t="s">
        <v>17</v>
      </c>
      <c r="D3546" s="30">
        <v>3</v>
      </c>
      <c r="E3546" s="30">
        <v>32</v>
      </c>
      <c r="F3546" s="30" t="s">
        <v>1604</v>
      </c>
      <c r="G3546" s="31"/>
      <c r="H3546" s="31" t="s">
        <v>13</v>
      </c>
      <c r="I3546" s="18" t="s">
        <v>18</v>
      </c>
      <c r="J3546" s="32" t="str">
        <f>VLOOKUP(PANAJI!$I3546,Code2Loc,2,FALSE)</f>
        <v>BAMBOLI GMC</v>
      </c>
    </row>
    <row r="3547" spans="1:10" ht="15.75" hidden="1" customHeight="1" x14ac:dyDescent="0.25">
      <c r="A3547" s="29" t="s">
        <v>1625</v>
      </c>
      <c r="B3547" s="30">
        <v>189</v>
      </c>
      <c r="C3547" s="30" t="s">
        <v>11</v>
      </c>
      <c r="D3547" s="30">
        <v>1</v>
      </c>
      <c r="E3547" s="30">
        <v>0</v>
      </c>
      <c r="F3547" s="30" t="s">
        <v>1171</v>
      </c>
      <c r="G3547" s="31"/>
      <c r="H3547" s="31" t="s">
        <v>13</v>
      </c>
      <c r="I3547" s="18" t="s">
        <v>14</v>
      </c>
      <c r="J3547" s="32" t="str">
        <f>VLOOKUP(PANAJI!$I3547,Code2Loc,2,FALSE)</f>
        <v>PANAJI</v>
      </c>
    </row>
    <row r="3548" spans="1:10" ht="15.75" hidden="1" customHeight="1" x14ac:dyDescent="0.25">
      <c r="A3548" s="29" t="s">
        <v>1625</v>
      </c>
      <c r="B3548" s="30">
        <v>189</v>
      </c>
      <c r="C3548" s="30" t="s">
        <v>218</v>
      </c>
      <c r="D3548" s="30">
        <v>2</v>
      </c>
      <c r="E3548" s="30">
        <v>14</v>
      </c>
      <c r="F3548" s="30" t="s">
        <v>1171</v>
      </c>
      <c r="G3548" s="31"/>
      <c r="H3548" s="31" t="s">
        <v>13</v>
      </c>
      <c r="I3548" s="18" t="s">
        <v>219</v>
      </c>
      <c r="J3548" s="32" t="str">
        <f>VLOOKUP(PANAJI!$I3548,Code2Loc,2,FALSE)</f>
        <v>OLD GOA</v>
      </c>
    </row>
    <row r="3549" spans="1:10" ht="15.75" hidden="1" customHeight="1" x14ac:dyDescent="0.25">
      <c r="A3549" s="29" t="s">
        <v>1626</v>
      </c>
      <c r="B3549" s="30">
        <v>190</v>
      </c>
      <c r="C3549" s="30" t="s">
        <v>1627</v>
      </c>
      <c r="D3549" s="30">
        <v>1</v>
      </c>
      <c r="E3549" s="30">
        <v>0</v>
      </c>
      <c r="F3549" s="30" t="s">
        <v>12</v>
      </c>
      <c r="G3549" s="31"/>
      <c r="H3549" s="31" t="s">
        <v>13</v>
      </c>
      <c r="I3549" s="18" t="s">
        <v>219</v>
      </c>
      <c r="J3549" s="32" t="str">
        <f>VLOOKUP(PANAJI!$I3549,Code2Loc,2,FALSE)</f>
        <v>OLD GOA</v>
      </c>
    </row>
    <row r="3550" spans="1:10" ht="15.75" hidden="1" customHeight="1" x14ac:dyDescent="0.25">
      <c r="A3550" s="29" t="s">
        <v>1626</v>
      </c>
      <c r="B3550" s="30">
        <v>190</v>
      </c>
      <c r="C3550" s="30" t="s">
        <v>1628</v>
      </c>
      <c r="D3550" s="30">
        <v>2</v>
      </c>
      <c r="E3550" s="30">
        <v>2</v>
      </c>
      <c r="F3550" s="30" t="s">
        <v>12</v>
      </c>
      <c r="G3550" s="31"/>
      <c r="H3550" s="31" t="s">
        <v>13</v>
      </c>
      <c r="I3550" s="18" t="s">
        <v>1629</v>
      </c>
      <c r="J3550" s="32" t="str">
        <f>VLOOKUP(PANAJI!$I3550,Code2Loc,2,FALSE)</f>
        <v>ELA FARM</v>
      </c>
    </row>
    <row r="3551" spans="1:10" ht="15.75" hidden="1" customHeight="1" x14ac:dyDescent="0.25">
      <c r="A3551" s="29" t="s">
        <v>1630</v>
      </c>
      <c r="B3551" s="30">
        <v>191</v>
      </c>
      <c r="C3551" s="30" t="s">
        <v>1627</v>
      </c>
      <c r="D3551" s="30">
        <v>1</v>
      </c>
      <c r="E3551" s="30">
        <v>0</v>
      </c>
      <c r="F3551" s="30" t="s">
        <v>12</v>
      </c>
      <c r="G3551" s="31"/>
      <c r="H3551" s="31" t="s">
        <v>13</v>
      </c>
      <c r="I3551" s="18" t="s">
        <v>219</v>
      </c>
      <c r="J3551" s="32" t="str">
        <f>VLOOKUP(PANAJI!$I3551,Code2Loc,2,FALSE)</f>
        <v>OLD GOA</v>
      </c>
    </row>
    <row r="3552" spans="1:10" ht="15.75" hidden="1" customHeight="1" x14ac:dyDescent="0.25">
      <c r="A3552" s="29" t="s">
        <v>1630</v>
      </c>
      <c r="B3552" s="30">
        <v>191</v>
      </c>
      <c r="C3552" s="30" t="s">
        <v>1631</v>
      </c>
      <c r="D3552" s="30">
        <v>2</v>
      </c>
      <c r="E3552" s="30">
        <v>2</v>
      </c>
      <c r="F3552" s="30" t="s">
        <v>12</v>
      </c>
      <c r="G3552" s="31"/>
      <c r="H3552" s="31" t="s">
        <v>13</v>
      </c>
      <c r="I3552" s="18" t="s">
        <v>1632</v>
      </c>
      <c r="J3552" s="32" t="str">
        <f>VLOOKUP(PANAJI!$I3552,Code2Loc,2,FALSE)</f>
        <v>PINTO GARAGE</v>
      </c>
    </row>
    <row r="3553" spans="1:10" ht="15.75" hidden="1" customHeight="1" x14ac:dyDescent="0.25">
      <c r="A3553" s="29" t="s">
        <v>1633</v>
      </c>
      <c r="B3553" s="30">
        <v>192</v>
      </c>
      <c r="C3553" s="30" t="s">
        <v>1634</v>
      </c>
      <c r="D3553" s="30">
        <v>1</v>
      </c>
      <c r="E3553" s="30">
        <v>0</v>
      </c>
      <c r="F3553" s="30" t="s">
        <v>12</v>
      </c>
      <c r="G3553" s="31"/>
      <c r="H3553" s="31" t="s">
        <v>13</v>
      </c>
      <c r="I3553" s="18" t="s">
        <v>1635</v>
      </c>
      <c r="J3553" s="32" t="str">
        <f>VLOOKUP(PANAJI!$I3553,Code2Loc,2,FALSE)</f>
        <v>BAKIA PARKING</v>
      </c>
    </row>
    <row r="3554" spans="1:10" ht="15.75" hidden="1" customHeight="1" x14ac:dyDescent="0.25">
      <c r="A3554" s="29" t="s">
        <v>1633</v>
      </c>
      <c r="B3554" s="30">
        <v>192</v>
      </c>
      <c r="C3554" s="30" t="s">
        <v>1627</v>
      </c>
      <c r="D3554" s="30">
        <v>2</v>
      </c>
      <c r="E3554" s="30">
        <v>1</v>
      </c>
      <c r="F3554" s="30" t="s">
        <v>12</v>
      </c>
      <c r="G3554" s="31"/>
      <c r="H3554" s="31" t="s">
        <v>13</v>
      </c>
      <c r="I3554" s="18" t="s">
        <v>219</v>
      </c>
      <c r="J3554" s="32" t="str">
        <f>VLOOKUP(PANAJI!$I3554,Code2Loc,2,FALSE)</f>
        <v>OLD GOA</v>
      </c>
    </row>
    <row r="3555" spans="1:10" ht="15.75" hidden="1" customHeight="1" x14ac:dyDescent="0.25">
      <c r="A3555" s="16" t="s">
        <v>1636</v>
      </c>
      <c r="B3555" s="11">
        <v>193</v>
      </c>
      <c r="C3555" s="11" t="s">
        <v>50</v>
      </c>
      <c r="D3555" s="11">
        <v>1</v>
      </c>
      <c r="E3555" s="17">
        <v>0</v>
      </c>
      <c r="F3555" s="11" t="s">
        <v>1637</v>
      </c>
      <c r="G3555" s="34"/>
      <c r="H3555" s="34" t="s">
        <v>13</v>
      </c>
      <c r="I3555" s="14" t="s">
        <v>51</v>
      </c>
      <c r="J3555" s="32" t="str">
        <f>VLOOKUP(PANAJI!$I3555,Code2Loc,2,FALSE)</f>
        <v>MARGAO</v>
      </c>
    </row>
    <row r="3556" spans="1:10" ht="15.75" hidden="1" customHeight="1" x14ac:dyDescent="0.25">
      <c r="A3556" s="16" t="s">
        <v>1636</v>
      </c>
      <c r="B3556" s="11">
        <v>193</v>
      </c>
      <c r="C3556" s="11" t="s">
        <v>11</v>
      </c>
      <c r="D3556" s="11">
        <v>2</v>
      </c>
      <c r="E3556" s="17">
        <v>31</v>
      </c>
      <c r="F3556" s="11" t="s">
        <v>1637</v>
      </c>
      <c r="G3556" s="34"/>
      <c r="H3556" s="34" t="s">
        <v>13</v>
      </c>
      <c r="I3556" s="14" t="s">
        <v>14</v>
      </c>
      <c r="J3556" s="32" t="str">
        <f>VLOOKUP(PANAJI!$I3556,Code2Loc,2,FALSE)</f>
        <v>PANAJI</v>
      </c>
    </row>
    <row r="3557" spans="1:10" ht="15.75" hidden="1" customHeight="1" x14ac:dyDescent="0.25">
      <c r="A3557" s="16" t="s">
        <v>1636</v>
      </c>
      <c r="B3557" s="11">
        <v>193</v>
      </c>
      <c r="C3557" s="11" t="s">
        <v>95</v>
      </c>
      <c r="D3557" s="11">
        <v>3</v>
      </c>
      <c r="E3557" s="17">
        <v>43</v>
      </c>
      <c r="F3557" s="11" t="s">
        <v>1637</v>
      </c>
      <c r="G3557" s="34"/>
      <c r="H3557" s="34" t="s">
        <v>13</v>
      </c>
      <c r="I3557" s="14" t="s">
        <v>96</v>
      </c>
      <c r="J3557" s="32" t="str">
        <f>VLOOKUP(PANAJI!$I3557,Code2Loc,2,FALSE)</f>
        <v>MAPUSA</v>
      </c>
    </row>
    <row r="3558" spans="1:10" ht="15.75" hidden="1" customHeight="1" x14ac:dyDescent="0.25">
      <c r="A3558" s="16" t="s">
        <v>1636</v>
      </c>
      <c r="B3558" s="11">
        <v>193</v>
      </c>
      <c r="C3558" s="11" t="s">
        <v>1638</v>
      </c>
      <c r="D3558" s="11">
        <v>4</v>
      </c>
      <c r="E3558" s="17">
        <v>63</v>
      </c>
      <c r="F3558" s="11" t="s">
        <v>1637</v>
      </c>
      <c r="G3558" s="34"/>
      <c r="H3558" s="34" t="s">
        <v>13</v>
      </c>
      <c r="I3558" s="14" t="s">
        <v>1639</v>
      </c>
      <c r="J3558" s="32" t="str">
        <f>VLOOKUP(PANAJI!$I3558,Code2Loc,2,FALSE)</f>
        <v>MOPA AIRPORT</v>
      </c>
    </row>
    <row r="3559" spans="1:10" ht="15.75" hidden="1" customHeight="1" x14ac:dyDescent="0.25">
      <c r="A3559" s="16" t="s">
        <v>1640</v>
      </c>
      <c r="B3559" s="11">
        <v>194</v>
      </c>
      <c r="C3559" s="11" t="s">
        <v>1174</v>
      </c>
      <c r="D3559" s="11">
        <v>1</v>
      </c>
      <c r="E3559" s="17">
        <v>4</v>
      </c>
      <c r="F3559" s="11" t="s">
        <v>1637</v>
      </c>
      <c r="G3559" s="34"/>
      <c r="H3559" s="34" t="s">
        <v>13</v>
      </c>
      <c r="I3559" s="14" t="s">
        <v>1176</v>
      </c>
      <c r="J3559" s="32" t="str">
        <f>VLOOKUP(PANAJI!$I3559,Code2Loc,2,FALSE)</f>
        <v>CALANGUTE</v>
      </c>
    </row>
    <row r="3560" spans="1:10" ht="15.75" hidden="1" customHeight="1" x14ac:dyDescent="0.25">
      <c r="A3560" s="16" t="s">
        <v>1640</v>
      </c>
      <c r="B3560" s="11">
        <v>194</v>
      </c>
      <c r="C3560" s="11" t="s">
        <v>95</v>
      </c>
      <c r="D3560" s="11">
        <v>2</v>
      </c>
      <c r="E3560" s="17">
        <v>11</v>
      </c>
      <c r="F3560" s="11" t="s">
        <v>1637</v>
      </c>
      <c r="G3560" s="34"/>
      <c r="H3560" s="34" t="s">
        <v>13</v>
      </c>
      <c r="I3560" s="14" t="s">
        <v>96</v>
      </c>
      <c r="J3560" s="32" t="str">
        <f>VLOOKUP(PANAJI!$I3560,Code2Loc,2,FALSE)</f>
        <v>MAPUSA</v>
      </c>
    </row>
    <row r="3561" spans="1:10" ht="15.75" hidden="1" customHeight="1" x14ac:dyDescent="0.25">
      <c r="A3561" s="16" t="s">
        <v>1640</v>
      </c>
      <c r="B3561" s="11">
        <v>194</v>
      </c>
      <c r="C3561" s="11" t="s">
        <v>1638</v>
      </c>
      <c r="D3561" s="11">
        <v>3</v>
      </c>
      <c r="E3561" s="11">
        <v>27</v>
      </c>
      <c r="F3561" s="11" t="s">
        <v>1637</v>
      </c>
      <c r="G3561" s="34"/>
      <c r="H3561" s="34" t="s">
        <v>13</v>
      </c>
      <c r="I3561" s="14" t="s">
        <v>1639</v>
      </c>
      <c r="J3561" s="32" t="str">
        <f>VLOOKUP(PANAJI!$I3561,Code2Loc,2,FALSE)</f>
        <v>MOPA AIRPORT</v>
      </c>
    </row>
    <row r="3562" spans="1:10" ht="15.75" hidden="1" customHeight="1" x14ac:dyDescent="0.25">
      <c r="A3562" s="29" t="s">
        <v>533</v>
      </c>
      <c r="B3562" s="30">
        <v>195</v>
      </c>
      <c r="C3562" s="30" t="s">
        <v>11</v>
      </c>
      <c r="D3562" s="30">
        <v>1</v>
      </c>
      <c r="E3562" s="30">
        <v>0</v>
      </c>
      <c r="F3562" s="30" t="s">
        <v>12</v>
      </c>
      <c r="G3562" s="31"/>
      <c r="H3562" s="31" t="s">
        <v>13</v>
      </c>
      <c r="I3562" s="18" t="s">
        <v>14</v>
      </c>
      <c r="J3562" s="32" t="str">
        <f>VLOOKUP(PANAJI!$I3562,Code2Loc,2,FALSE)</f>
        <v>PANAJI</v>
      </c>
    </row>
    <row r="3563" spans="1:10" ht="15.75" hidden="1" customHeight="1" x14ac:dyDescent="0.25">
      <c r="A3563" s="29" t="s">
        <v>533</v>
      </c>
      <c r="B3563" s="30">
        <v>195</v>
      </c>
      <c r="C3563" s="30" t="s">
        <v>515</v>
      </c>
      <c r="D3563" s="30">
        <v>2</v>
      </c>
      <c r="E3563" s="30">
        <v>2</v>
      </c>
      <c r="F3563" s="30" t="s">
        <v>12</v>
      </c>
      <c r="G3563" s="31"/>
      <c r="H3563" s="31" t="s">
        <v>13</v>
      </c>
      <c r="I3563" s="18" t="s">
        <v>516</v>
      </c>
      <c r="J3563" s="32" t="str">
        <f>VLOOKUP(PANAJI!$I3563,Code2Loc,2,FALSE)</f>
        <v>MALIM</v>
      </c>
    </row>
    <row r="3564" spans="1:10" ht="15.75" hidden="1" customHeight="1" x14ac:dyDescent="0.25">
      <c r="A3564" s="29" t="s">
        <v>533</v>
      </c>
      <c r="B3564" s="30">
        <v>195</v>
      </c>
      <c r="C3564" s="30" t="s">
        <v>517</v>
      </c>
      <c r="D3564" s="30">
        <v>3</v>
      </c>
      <c r="E3564" s="30">
        <v>3</v>
      </c>
      <c r="F3564" s="30" t="s">
        <v>12</v>
      </c>
      <c r="G3564" s="31"/>
      <c r="H3564" s="31" t="s">
        <v>13</v>
      </c>
      <c r="I3564" s="18" t="s">
        <v>518</v>
      </c>
      <c r="J3564" s="32" t="str">
        <f>VLOOKUP(PANAJI!$I3564,Code2Loc,2,FALSE)</f>
        <v>VIRLOSA</v>
      </c>
    </row>
    <row r="3565" spans="1:10" ht="15.75" hidden="1" customHeight="1" x14ac:dyDescent="0.25">
      <c r="A3565" s="29" t="s">
        <v>533</v>
      </c>
      <c r="B3565" s="30">
        <v>195</v>
      </c>
      <c r="C3565" s="30" t="s">
        <v>519</v>
      </c>
      <c r="D3565" s="30">
        <v>4</v>
      </c>
      <c r="E3565" s="30">
        <v>4</v>
      </c>
      <c r="F3565" s="30" t="s">
        <v>12</v>
      </c>
      <c r="G3565" s="31"/>
      <c r="H3565" s="31" t="s">
        <v>13</v>
      </c>
      <c r="I3565" s="18" t="s">
        <v>520</v>
      </c>
      <c r="J3565" s="32" t="str">
        <f>VLOOKUP(PANAJI!$I3565,Code2Loc,2,FALSE)</f>
        <v>BRITTONA</v>
      </c>
    </row>
    <row r="3566" spans="1:10" ht="15.75" hidden="1" customHeight="1" x14ac:dyDescent="0.25">
      <c r="A3566" s="29" t="s">
        <v>533</v>
      </c>
      <c r="B3566" s="30">
        <v>195</v>
      </c>
      <c r="C3566" s="30" t="s">
        <v>534</v>
      </c>
      <c r="D3566" s="30">
        <v>5</v>
      </c>
      <c r="E3566" s="30">
        <v>6</v>
      </c>
      <c r="F3566" s="30" t="s">
        <v>12</v>
      </c>
      <c r="G3566" s="31"/>
      <c r="H3566" s="31" t="s">
        <v>13</v>
      </c>
      <c r="I3566" s="18" t="s">
        <v>535</v>
      </c>
      <c r="J3566" s="32" t="str">
        <f>VLOOKUP(PANAJI!$I3566,Code2Loc,2,FALSE)</f>
        <v>SALVADOR</v>
      </c>
    </row>
    <row r="3567" spans="1:10" ht="15.75" hidden="1" customHeight="1" x14ac:dyDescent="0.25">
      <c r="A3567" s="29" t="s">
        <v>533</v>
      </c>
      <c r="B3567" s="30">
        <v>195</v>
      </c>
      <c r="C3567" s="30" t="s">
        <v>536</v>
      </c>
      <c r="D3567" s="30">
        <v>6</v>
      </c>
      <c r="E3567" s="30">
        <v>8</v>
      </c>
      <c r="F3567" s="30" t="s">
        <v>12</v>
      </c>
      <c r="G3567" s="31"/>
      <c r="H3567" s="31" t="s">
        <v>13</v>
      </c>
      <c r="I3567" s="18" t="s">
        <v>537</v>
      </c>
      <c r="J3567" s="32" t="str">
        <f>VLOOKUP(PANAJI!$I3567,Code2Loc,2,FALSE)</f>
        <v>ECOXIM</v>
      </c>
    </row>
    <row r="3568" spans="1:10" ht="15.75" hidden="1" customHeight="1" x14ac:dyDescent="0.25">
      <c r="A3568" s="29" t="s">
        <v>533</v>
      </c>
      <c r="B3568" s="30">
        <v>195</v>
      </c>
      <c r="C3568" s="30" t="s">
        <v>538</v>
      </c>
      <c r="D3568" s="30">
        <v>7</v>
      </c>
      <c r="E3568" s="30">
        <v>9</v>
      </c>
      <c r="F3568" s="30" t="s">
        <v>12</v>
      </c>
      <c r="G3568" s="31"/>
      <c r="H3568" s="31" t="s">
        <v>13</v>
      </c>
      <c r="I3568" s="18" t="s">
        <v>539</v>
      </c>
      <c r="J3568" s="32" t="str">
        <f>VLOOKUP(PANAJI!$I3568,Code2Loc,2,FALSE)</f>
        <v>POMBURPA</v>
      </c>
    </row>
    <row r="3569" spans="1:10" ht="15.75" hidden="1" customHeight="1" x14ac:dyDescent="0.25">
      <c r="A3569" s="29" t="s">
        <v>533</v>
      </c>
      <c r="B3569" s="30">
        <v>195</v>
      </c>
      <c r="C3569" s="30" t="s">
        <v>540</v>
      </c>
      <c r="D3569" s="30">
        <v>8</v>
      </c>
      <c r="E3569" s="30">
        <v>11</v>
      </c>
      <c r="F3569" s="30" t="s">
        <v>12</v>
      </c>
      <c r="G3569" s="31"/>
      <c r="H3569" s="31" t="s">
        <v>13</v>
      </c>
      <c r="I3569" s="18" t="s">
        <v>541</v>
      </c>
      <c r="J3569" s="32" t="str">
        <f>VLOOKUP(PANAJI!$I3569,Code2Loc,2,FALSE)</f>
        <v>GOYNA</v>
      </c>
    </row>
    <row r="3570" spans="1:10" ht="15.75" hidden="1" customHeight="1" x14ac:dyDescent="0.25">
      <c r="A3570" s="29" t="s">
        <v>533</v>
      </c>
      <c r="B3570" s="30">
        <v>195</v>
      </c>
      <c r="C3570" s="30" t="s">
        <v>542</v>
      </c>
      <c r="D3570" s="30">
        <v>9</v>
      </c>
      <c r="E3570" s="30">
        <v>12</v>
      </c>
      <c r="F3570" s="30" t="s">
        <v>12</v>
      </c>
      <c r="G3570" s="31"/>
      <c r="H3570" s="31" t="s">
        <v>13</v>
      </c>
      <c r="I3570" s="18" t="s">
        <v>543</v>
      </c>
      <c r="J3570" s="32" t="str">
        <f>VLOOKUP(PANAJI!$I3570,Code2Loc,2,FALSE)</f>
        <v>OLAULIM</v>
      </c>
    </row>
    <row r="3571" spans="1:10" ht="15.75" hidden="1" customHeight="1" x14ac:dyDescent="0.25">
      <c r="A3571" s="29" t="s">
        <v>533</v>
      </c>
      <c r="B3571" s="30">
        <v>195</v>
      </c>
      <c r="C3571" s="30" t="s">
        <v>544</v>
      </c>
      <c r="D3571" s="30">
        <v>10</v>
      </c>
      <c r="E3571" s="30">
        <v>13</v>
      </c>
      <c r="F3571" s="30" t="s">
        <v>12</v>
      </c>
      <c r="G3571" s="31"/>
      <c r="H3571" s="31" t="s">
        <v>13</v>
      </c>
      <c r="I3571" s="18" t="s">
        <v>545</v>
      </c>
      <c r="J3571" s="32" t="str">
        <f>VLOOKUP(PANAJI!$I3571,Code2Loc,2,FALSE)</f>
        <v>GALVAR</v>
      </c>
    </row>
    <row r="3572" spans="1:10" ht="15.75" hidden="1" customHeight="1" x14ac:dyDescent="0.25">
      <c r="A3572" s="29" t="s">
        <v>533</v>
      </c>
      <c r="B3572" s="30">
        <v>195</v>
      </c>
      <c r="C3572" s="30" t="s">
        <v>546</v>
      </c>
      <c r="D3572" s="30">
        <v>11</v>
      </c>
      <c r="E3572" s="30">
        <v>14</v>
      </c>
      <c r="F3572" s="30" t="s">
        <v>12</v>
      </c>
      <c r="G3572" s="31"/>
      <c r="H3572" s="31" t="s">
        <v>13</v>
      </c>
      <c r="I3572" s="18" t="s">
        <v>547</v>
      </c>
      <c r="J3572" s="32" t="str">
        <f>VLOOKUP(PANAJI!$I3572,Code2Loc,2,FALSE)</f>
        <v>CARONA</v>
      </c>
    </row>
    <row r="3573" spans="1:10" ht="15.75" hidden="1" customHeight="1" x14ac:dyDescent="0.25">
      <c r="A3573" s="29" t="s">
        <v>533</v>
      </c>
      <c r="B3573" s="30">
        <v>195</v>
      </c>
      <c r="C3573" s="30" t="s">
        <v>548</v>
      </c>
      <c r="D3573" s="30">
        <v>12</v>
      </c>
      <c r="E3573" s="30">
        <v>15</v>
      </c>
      <c r="F3573" s="30" t="s">
        <v>12</v>
      </c>
      <c r="G3573" s="31"/>
      <c r="H3573" s="31" t="s">
        <v>13</v>
      </c>
      <c r="I3573" s="18" t="s">
        <v>549</v>
      </c>
      <c r="J3573" s="32" t="str">
        <f>VLOOKUP(PANAJI!$I3573,Code2Loc,2,FALSE)</f>
        <v>BHGWATI TMP</v>
      </c>
    </row>
    <row r="3574" spans="1:10" ht="15.75" hidden="1" customHeight="1" x14ac:dyDescent="0.25">
      <c r="A3574" s="29" t="s">
        <v>533</v>
      </c>
      <c r="B3574" s="30">
        <v>195</v>
      </c>
      <c r="C3574" s="30" t="s">
        <v>550</v>
      </c>
      <c r="D3574" s="30">
        <v>13</v>
      </c>
      <c r="E3574" s="30">
        <v>16</v>
      </c>
      <c r="F3574" s="30" t="s">
        <v>12</v>
      </c>
      <c r="G3574" s="31"/>
      <c r="H3574" s="31" t="s">
        <v>13</v>
      </c>
      <c r="I3574" s="18" t="s">
        <v>551</v>
      </c>
      <c r="J3574" s="32" t="str">
        <f>VLOOKUP(PANAJI!$I3574,Code2Loc,2,FALSE)</f>
        <v>ALDONA</v>
      </c>
    </row>
    <row r="3575" spans="1:10" ht="15.75" hidden="1" customHeight="1" x14ac:dyDescent="0.25">
      <c r="A3575" s="29" t="s">
        <v>533</v>
      </c>
      <c r="B3575" s="30">
        <v>195</v>
      </c>
      <c r="C3575" s="30" t="s">
        <v>552</v>
      </c>
      <c r="D3575" s="30">
        <v>14</v>
      </c>
      <c r="E3575" s="30">
        <v>17</v>
      </c>
      <c r="F3575" s="30" t="s">
        <v>12</v>
      </c>
      <c r="G3575" s="31"/>
      <c r="H3575" s="31" t="s">
        <v>13</v>
      </c>
      <c r="I3575" s="18" t="s">
        <v>553</v>
      </c>
      <c r="J3575" s="32" t="str">
        <f>VLOOKUP(PANAJI!$I3575,Code2Loc,2,FALSE)</f>
        <v>KHORJVE BDG</v>
      </c>
    </row>
    <row r="3576" spans="1:10" ht="15.75" hidden="1" customHeight="1" x14ac:dyDescent="0.25">
      <c r="A3576" s="29" t="s">
        <v>533</v>
      </c>
      <c r="B3576" s="30">
        <v>195</v>
      </c>
      <c r="C3576" s="30" t="s">
        <v>554</v>
      </c>
      <c r="D3576" s="30">
        <v>15</v>
      </c>
      <c r="E3576" s="30">
        <v>18</v>
      </c>
      <c r="F3576" s="30" t="s">
        <v>12</v>
      </c>
      <c r="G3576" s="31"/>
      <c r="H3576" s="31" t="s">
        <v>13</v>
      </c>
      <c r="I3576" s="18" t="s">
        <v>555</v>
      </c>
      <c r="J3576" s="32" t="str">
        <f>VLOOKUP(PANAJI!$I3576,Code2Loc,2,FALSE)</f>
        <v>QUITLA</v>
      </c>
    </row>
    <row r="3577" spans="1:10" ht="15.75" hidden="1" customHeight="1" x14ac:dyDescent="0.25">
      <c r="A3577" s="29" t="s">
        <v>533</v>
      </c>
      <c r="B3577" s="30">
        <v>196</v>
      </c>
      <c r="C3577" s="30" t="s">
        <v>11</v>
      </c>
      <c r="D3577" s="30">
        <v>1</v>
      </c>
      <c r="E3577" s="30">
        <v>0</v>
      </c>
      <c r="F3577" s="30" t="s">
        <v>12</v>
      </c>
      <c r="G3577" s="31"/>
      <c r="H3577" s="31" t="s">
        <v>13</v>
      </c>
      <c r="I3577" s="18" t="s">
        <v>14</v>
      </c>
      <c r="J3577" s="32" t="str">
        <f>VLOOKUP(PANAJI!$I3577,Code2Loc,2,FALSE)</f>
        <v>PANAJI</v>
      </c>
    </row>
    <row r="3578" spans="1:10" ht="15.75" hidden="1" customHeight="1" x14ac:dyDescent="0.25">
      <c r="A3578" s="29" t="s">
        <v>533</v>
      </c>
      <c r="B3578" s="30">
        <v>196</v>
      </c>
      <c r="C3578" s="30" t="s">
        <v>77</v>
      </c>
      <c r="D3578" s="30">
        <v>2</v>
      </c>
      <c r="E3578" s="30">
        <v>2</v>
      </c>
      <c r="F3578" s="30" t="s">
        <v>12</v>
      </c>
      <c r="G3578" s="31"/>
      <c r="H3578" s="31" t="s">
        <v>13</v>
      </c>
      <c r="I3578" s="18" t="s">
        <v>78</v>
      </c>
      <c r="J3578" s="32" t="str">
        <f>VLOOKUP(PANAJI!$I3578,Code2Loc,2,FALSE)</f>
        <v>SAI SERVICE</v>
      </c>
    </row>
    <row r="3579" spans="1:10" ht="15.75" hidden="1" customHeight="1" x14ac:dyDescent="0.25">
      <c r="A3579" s="29" t="s">
        <v>533</v>
      </c>
      <c r="B3579" s="30">
        <v>196</v>
      </c>
      <c r="C3579" s="30" t="s">
        <v>79</v>
      </c>
      <c r="D3579" s="30">
        <v>3</v>
      </c>
      <c r="E3579" s="30">
        <v>3</v>
      </c>
      <c r="F3579" s="30" t="s">
        <v>12</v>
      </c>
      <c r="G3579" s="31"/>
      <c r="H3579" s="31" t="s">
        <v>13</v>
      </c>
      <c r="I3579" s="18" t="s">
        <v>80</v>
      </c>
      <c r="J3579" s="32" t="str">
        <f>VLOOKUP(PANAJI!$I3579,Code2Loc,2,FALSE)</f>
        <v>TIN BLD/COL</v>
      </c>
    </row>
    <row r="3580" spans="1:10" ht="15.75" hidden="1" customHeight="1" x14ac:dyDescent="0.25">
      <c r="A3580" s="29" t="s">
        <v>533</v>
      </c>
      <c r="B3580" s="30">
        <v>196</v>
      </c>
      <c r="C3580" s="30" t="s">
        <v>81</v>
      </c>
      <c r="D3580" s="30">
        <v>4</v>
      </c>
      <c r="E3580" s="30">
        <v>4</v>
      </c>
      <c r="F3580" s="30" t="s">
        <v>12</v>
      </c>
      <c r="G3580" s="31"/>
      <c r="H3580" s="31" t="s">
        <v>13</v>
      </c>
      <c r="I3580" s="18" t="s">
        <v>82</v>
      </c>
      <c r="J3580" s="32" t="str">
        <f>VLOOKUP(PANAJI!$I3580,Code2Loc,2,FALSE)</f>
        <v>GULYAKADE</v>
      </c>
    </row>
    <row r="3581" spans="1:10" ht="15.75" hidden="1" customHeight="1" x14ac:dyDescent="0.25">
      <c r="A3581" s="29" t="s">
        <v>533</v>
      </c>
      <c r="B3581" s="30">
        <v>196</v>
      </c>
      <c r="C3581" s="30" t="s">
        <v>83</v>
      </c>
      <c r="D3581" s="30">
        <v>5</v>
      </c>
      <c r="E3581" s="30">
        <v>5</v>
      </c>
      <c r="F3581" s="30" t="s">
        <v>12</v>
      </c>
      <c r="G3581" s="31"/>
      <c r="H3581" s="31" t="s">
        <v>13</v>
      </c>
      <c r="I3581" s="18" t="s">
        <v>84</v>
      </c>
      <c r="J3581" s="32" t="str">
        <f>VLOOKUP(PANAJI!$I3581,Code2Loc,2,FALSE)</f>
        <v>PRV COPEL</v>
      </c>
    </row>
    <row r="3582" spans="1:10" ht="15.75" hidden="1" customHeight="1" x14ac:dyDescent="0.25">
      <c r="A3582" s="29" t="s">
        <v>533</v>
      </c>
      <c r="B3582" s="30">
        <v>196</v>
      </c>
      <c r="C3582" s="30" t="s">
        <v>85</v>
      </c>
      <c r="D3582" s="30">
        <v>6</v>
      </c>
      <c r="E3582" s="30">
        <v>6</v>
      </c>
      <c r="F3582" s="30" t="s">
        <v>12</v>
      </c>
      <c r="G3582" s="31"/>
      <c r="H3582" s="31" t="s">
        <v>13</v>
      </c>
      <c r="I3582" s="18" t="s">
        <v>86</v>
      </c>
      <c r="J3582" s="32" t="str">
        <f>VLOOKUP(PANAJI!$I3582,Code2Loc,2,FALSE)</f>
        <v>PRV WADAKAD</v>
      </c>
    </row>
    <row r="3583" spans="1:10" ht="15.75" hidden="1" customHeight="1" x14ac:dyDescent="0.25">
      <c r="A3583" s="29" t="s">
        <v>533</v>
      </c>
      <c r="B3583" s="30">
        <v>196</v>
      </c>
      <c r="C3583" s="30" t="s">
        <v>87</v>
      </c>
      <c r="D3583" s="30">
        <v>7</v>
      </c>
      <c r="E3583" s="30">
        <v>7</v>
      </c>
      <c r="F3583" s="30" t="s">
        <v>12</v>
      </c>
      <c r="G3583" s="31"/>
      <c r="H3583" s="31" t="s">
        <v>13</v>
      </c>
      <c r="I3583" s="18" t="s">
        <v>88</v>
      </c>
      <c r="J3583" s="32" t="str">
        <f>VLOOKUP(PANAJI!$I3583,Code2Loc,2,FALSE)</f>
        <v>PRV BAZAR</v>
      </c>
    </row>
    <row r="3584" spans="1:10" ht="15.75" hidden="1" customHeight="1" x14ac:dyDescent="0.25">
      <c r="A3584" s="29" t="s">
        <v>533</v>
      </c>
      <c r="B3584" s="30">
        <v>196</v>
      </c>
      <c r="C3584" s="30" t="s">
        <v>89</v>
      </c>
      <c r="D3584" s="30">
        <v>8</v>
      </c>
      <c r="E3584" s="30">
        <v>8</v>
      </c>
      <c r="F3584" s="30" t="s">
        <v>12</v>
      </c>
      <c r="G3584" s="31"/>
      <c r="H3584" s="31" t="s">
        <v>13</v>
      </c>
      <c r="I3584" s="18" t="s">
        <v>90</v>
      </c>
      <c r="J3584" s="32" t="str">
        <f>VLOOKUP(PANAJI!$I3584,Code2Loc,2,FALSE)</f>
        <v>GIRI CROSS</v>
      </c>
    </row>
    <row r="3585" spans="1:10" ht="15.75" hidden="1" customHeight="1" x14ac:dyDescent="0.25">
      <c r="A3585" s="29" t="s">
        <v>533</v>
      </c>
      <c r="B3585" s="30">
        <v>196</v>
      </c>
      <c r="C3585" s="30" t="s">
        <v>91</v>
      </c>
      <c r="D3585" s="30">
        <v>9</v>
      </c>
      <c r="E3585" s="30">
        <v>9</v>
      </c>
      <c r="F3585" s="30" t="s">
        <v>12</v>
      </c>
      <c r="G3585" s="31"/>
      <c r="H3585" s="31" t="s">
        <v>13</v>
      </c>
      <c r="I3585" s="18" t="s">
        <v>92</v>
      </c>
      <c r="J3585" s="32" t="str">
        <f>VLOOKUP(PANAJI!$I3585,Code2Loc,2,FALSE)</f>
        <v>GREEN PARK</v>
      </c>
    </row>
    <row r="3586" spans="1:10" ht="15.75" hidden="1" customHeight="1" x14ac:dyDescent="0.25">
      <c r="A3586" s="29" t="s">
        <v>533</v>
      </c>
      <c r="B3586" s="30">
        <v>196</v>
      </c>
      <c r="C3586" s="30" t="s">
        <v>93</v>
      </c>
      <c r="D3586" s="30">
        <v>10</v>
      </c>
      <c r="E3586" s="30">
        <v>10</v>
      </c>
      <c r="F3586" s="30" t="s">
        <v>12</v>
      </c>
      <c r="G3586" s="31"/>
      <c r="H3586" s="31" t="s">
        <v>13</v>
      </c>
      <c r="I3586" s="18" t="s">
        <v>94</v>
      </c>
      <c r="J3586" s="32" t="str">
        <f>VLOOKUP(PANAJI!$I3586,Code2Loc,2,FALSE)</f>
        <v>GIRI CHAPEL</v>
      </c>
    </row>
    <row r="3587" spans="1:10" ht="15.75" hidden="1" customHeight="1" x14ac:dyDescent="0.25">
      <c r="A3587" s="29" t="s">
        <v>533</v>
      </c>
      <c r="B3587" s="30">
        <v>196</v>
      </c>
      <c r="C3587" s="30" t="s">
        <v>95</v>
      </c>
      <c r="D3587" s="30">
        <v>11</v>
      </c>
      <c r="E3587" s="30">
        <v>12</v>
      </c>
      <c r="F3587" s="30" t="s">
        <v>12</v>
      </c>
      <c r="G3587" s="31"/>
      <c r="H3587" s="31" t="s">
        <v>13</v>
      </c>
      <c r="I3587" s="18" t="s">
        <v>96</v>
      </c>
      <c r="J3587" s="32" t="str">
        <f>VLOOKUP(PANAJI!$I3587,Code2Loc,2,FALSE)</f>
        <v>MAPUSA</v>
      </c>
    </row>
    <row r="3588" spans="1:10" ht="15.75" hidden="1" customHeight="1" x14ac:dyDescent="0.25">
      <c r="A3588" s="29" t="s">
        <v>533</v>
      </c>
      <c r="B3588" s="30">
        <v>196</v>
      </c>
      <c r="C3588" s="30" t="s">
        <v>556</v>
      </c>
      <c r="D3588" s="30">
        <v>12</v>
      </c>
      <c r="E3588" s="30">
        <v>15</v>
      </c>
      <c r="F3588" s="30" t="s">
        <v>12</v>
      </c>
      <c r="G3588" s="31"/>
      <c r="H3588" s="31" t="s">
        <v>13</v>
      </c>
      <c r="I3588" s="18" t="s">
        <v>556</v>
      </c>
      <c r="J3588" s="32" t="str">
        <f>VLOOKUP(PANAJI!$I3588,Code2Loc,2,FALSE)</f>
        <v>TAR</v>
      </c>
    </row>
    <row r="3589" spans="1:10" ht="15.75" hidden="1" customHeight="1" x14ac:dyDescent="0.25">
      <c r="A3589" s="29" t="s">
        <v>533</v>
      </c>
      <c r="B3589" s="30">
        <v>196</v>
      </c>
      <c r="C3589" s="30" t="s">
        <v>557</v>
      </c>
      <c r="D3589" s="30">
        <v>13</v>
      </c>
      <c r="E3589" s="30">
        <v>16</v>
      </c>
      <c r="F3589" s="30" t="s">
        <v>12</v>
      </c>
      <c r="G3589" s="31"/>
      <c r="H3589" s="31" t="s">
        <v>13</v>
      </c>
      <c r="I3589" s="18" t="s">
        <v>558</v>
      </c>
      <c r="J3589" s="32" t="str">
        <f>VLOOKUP(PANAJI!$I3589,Code2Loc,2,FALSE)</f>
        <v>SAW MILL</v>
      </c>
    </row>
    <row r="3590" spans="1:10" ht="15.75" hidden="1" customHeight="1" x14ac:dyDescent="0.25">
      <c r="A3590" s="29" t="s">
        <v>533</v>
      </c>
      <c r="B3590" s="30">
        <v>196</v>
      </c>
      <c r="C3590" s="30" t="s">
        <v>559</v>
      </c>
      <c r="D3590" s="30">
        <v>14</v>
      </c>
      <c r="E3590" s="30">
        <v>17</v>
      </c>
      <c r="F3590" s="30" t="s">
        <v>12</v>
      </c>
      <c r="G3590" s="31"/>
      <c r="H3590" s="31" t="s">
        <v>13</v>
      </c>
      <c r="I3590" s="18" t="s">
        <v>560</v>
      </c>
      <c r="J3590" s="32" t="str">
        <f>VLOOKUP(PANAJI!$I3590,Code2Loc,2,FALSE)</f>
        <v>MOIRA BRDG</v>
      </c>
    </row>
    <row r="3591" spans="1:10" ht="15.75" hidden="1" customHeight="1" x14ac:dyDescent="0.25">
      <c r="A3591" s="29" t="s">
        <v>533</v>
      </c>
      <c r="B3591" s="30">
        <v>196</v>
      </c>
      <c r="C3591" s="30" t="s">
        <v>561</v>
      </c>
      <c r="D3591" s="30">
        <v>15</v>
      </c>
      <c r="E3591" s="30">
        <v>18</v>
      </c>
      <c r="F3591" s="30" t="s">
        <v>12</v>
      </c>
      <c r="G3591" s="31"/>
      <c r="H3591" s="31" t="s">
        <v>13</v>
      </c>
      <c r="I3591" s="18" t="s">
        <v>562</v>
      </c>
      <c r="J3591" s="32" t="str">
        <f>VLOOKUP(PANAJI!$I3591,Code2Loc,2,FALSE)</f>
        <v>MOIRA CLUB</v>
      </c>
    </row>
    <row r="3592" spans="1:10" ht="15.75" hidden="1" customHeight="1" x14ac:dyDescent="0.25">
      <c r="A3592" s="29" t="s">
        <v>533</v>
      </c>
      <c r="B3592" s="30">
        <v>196</v>
      </c>
      <c r="C3592" s="30" t="s">
        <v>563</v>
      </c>
      <c r="D3592" s="30">
        <v>16</v>
      </c>
      <c r="E3592" s="30">
        <v>19</v>
      </c>
      <c r="F3592" s="30" t="s">
        <v>12</v>
      </c>
      <c r="G3592" s="31"/>
      <c r="H3592" s="31" t="s">
        <v>13</v>
      </c>
      <c r="I3592" s="18" t="s">
        <v>564</v>
      </c>
      <c r="J3592" s="32" t="str">
        <f>VLOOKUP(PANAJI!$I3592,Code2Loc,2,FALSE)</f>
        <v>NACHNOLA</v>
      </c>
    </row>
    <row r="3593" spans="1:10" ht="15.75" hidden="1" customHeight="1" x14ac:dyDescent="0.25">
      <c r="A3593" s="29" t="s">
        <v>533</v>
      </c>
      <c r="B3593" s="30">
        <v>196</v>
      </c>
      <c r="C3593" s="30" t="s">
        <v>565</v>
      </c>
      <c r="D3593" s="30">
        <v>17</v>
      </c>
      <c r="E3593" s="30">
        <v>20</v>
      </c>
      <c r="F3593" s="30" t="s">
        <v>12</v>
      </c>
      <c r="G3593" s="31"/>
      <c r="H3593" s="31" t="s">
        <v>13</v>
      </c>
      <c r="I3593" s="18" t="s">
        <v>566</v>
      </c>
      <c r="J3593" s="32" t="str">
        <f>VLOOKUP(PANAJI!$I3593,Code2Loc,2,FALSE)</f>
        <v>NACHNL PNCH</v>
      </c>
    </row>
    <row r="3594" spans="1:10" ht="15.75" hidden="1" customHeight="1" x14ac:dyDescent="0.25">
      <c r="A3594" s="29" t="s">
        <v>533</v>
      </c>
      <c r="B3594" s="30">
        <v>196</v>
      </c>
      <c r="C3594" s="30" t="s">
        <v>567</v>
      </c>
      <c r="D3594" s="30">
        <v>18</v>
      </c>
      <c r="E3594" s="30">
        <v>21</v>
      </c>
      <c r="F3594" s="30" t="s">
        <v>12</v>
      </c>
      <c r="G3594" s="31"/>
      <c r="H3594" s="31" t="s">
        <v>13</v>
      </c>
      <c r="I3594" s="18" t="s">
        <v>568</v>
      </c>
      <c r="J3594" s="32" t="str">
        <f>VLOOKUP(PANAJI!$I3594,Code2Loc,2,FALSE)</f>
        <v>TALYAKADE</v>
      </c>
    </row>
    <row r="3595" spans="1:10" ht="15.75" hidden="1" customHeight="1" x14ac:dyDescent="0.25">
      <c r="A3595" s="29" t="s">
        <v>533</v>
      </c>
      <c r="B3595" s="30">
        <v>196</v>
      </c>
      <c r="C3595" s="30" t="s">
        <v>550</v>
      </c>
      <c r="D3595" s="30">
        <v>19</v>
      </c>
      <c r="E3595" s="30">
        <v>22</v>
      </c>
      <c r="F3595" s="30" t="s">
        <v>12</v>
      </c>
      <c r="G3595" s="31"/>
      <c r="H3595" s="31" t="s">
        <v>13</v>
      </c>
      <c r="I3595" s="18" t="s">
        <v>551</v>
      </c>
      <c r="J3595" s="32" t="str">
        <f>VLOOKUP(PANAJI!$I3595,Code2Loc,2,FALSE)</f>
        <v>ALDONA</v>
      </c>
    </row>
    <row r="3596" spans="1:10" ht="15.75" hidden="1" customHeight="1" x14ac:dyDescent="0.25">
      <c r="A3596" s="29" t="s">
        <v>533</v>
      </c>
      <c r="B3596" s="30">
        <v>196</v>
      </c>
      <c r="C3596" s="30" t="s">
        <v>552</v>
      </c>
      <c r="D3596" s="30">
        <v>20</v>
      </c>
      <c r="E3596" s="30">
        <v>23</v>
      </c>
      <c r="F3596" s="30" t="s">
        <v>12</v>
      </c>
      <c r="G3596" s="31"/>
      <c r="H3596" s="31" t="s">
        <v>13</v>
      </c>
      <c r="I3596" s="18" t="s">
        <v>553</v>
      </c>
      <c r="J3596" s="32" t="str">
        <f>VLOOKUP(PANAJI!$I3596,Code2Loc,2,FALSE)</f>
        <v>KHORJVE BDG</v>
      </c>
    </row>
    <row r="3597" spans="1:10" ht="15.75" hidden="1" customHeight="1" x14ac:dyDescent="0.25">
      <c r="A3597" s="29" t="s">
        <v>533</v>
      </c>
      <c r="B3597" s="30">
        <v>196</v>
      </c>
      <c r="C3597" s="30" t="s">
        <v>554</v>
      </c>
      <c r="D3597" s="30">
        <v>21</v>
      </c>
      <c r="E3597" s="30">
        <v>24</v>
      </c>
      <c r="F3597" s="30" t="s">
        <v>12</v>
      </c>
      <c r="G3597" s="31"/>
      <c r="H3597" s="31" t="s">
        <v>13</v>
      </c>
      <c r="I3597" s="18" t="s">
        <v>555</v>
      </c>
      <c r="J3597" s="32" t="str">
        <f>VLOOKUP(PANAJI!$I3597,Code2Loc,2,FALSE)</f>
        <v>QUITLA</v>
      </c>
    </row>
    <row r="3598" spans="1:10" ht="15.75" hidden="1" customHeight="1" x14ac:dyDescent="0.25">
      <c r="A3598" s="29" t="s">
        <v>1221</v>
      </c>
      <c r="B3598" s="30">
        <v>197</v>
      </c>
      <c r="C3598" s="30" t="s">
        <v>11</v>
      </c>
      <c r="D3598" s="30">
        <v>1</v>
      </c>
      <c r="E3598" s="30">
        <v>0</v>
      </c>
      <c r="F3598" s="30" t="s">
        <v>2409</v>
      </c>
      <c r="G3598" s="31"/>
      <c r="H3598" s="31" t="s">
        <v>13</v>
      </c>
      <c r="I3598" s="18" t="s">
        <v>14</v>
      </c>
      <c r="J3598" s="32" t="str">
        <f>VLOOKUP(PANAJI!$I3598,Code2Loc,2,FALSE)</f>
        <v>PANAJI</v>
      </c>
    </row>
    <row r="3599" spans="1:10" ht="15.75" hidden="1" customHeight="1" x14ac:dyDescent="0.25">
      <c r="A3599" s="29" t="s">
        <v>1221</v>
      </c>
      <c r="B3599" s="30">
        <v>197</v>
      </c>
      <c r="C3599" s="30" t="s">
        <v>77</v>
      </c>
      <c r="D3599" s="30">
        <v>2</v>
      </c>
      <c r="E3599" s="30">
        <v>2</v>
      </c>
      <c r="F3599" s="30" t="s">
        <v>2409</v>
      </c>
      <c r="G3599" s="31"/>
      <c r="H3599" s="31" t="s">
        <v>13</v>
      </c>
      <c r="I3599" s="18" t="s">
        <v>78</v>
      </c>
      <c r="J3599" s="32" t="str">
        <f>VLOOKUP(PANAJI!$I3599,Code2Loc,2,FALSE)</f>
        <v>SAI SERVICE</v>
      </c>
    </row>
    <row r="3600" spans="1:10" ht="15.75" hidden="1" customHeight="1" x14ac:dyDescent="0.25">
      <c r="A3600" s="29" t="s">
        <v>1221</v>
      </c>
      <c r="B3600" s="30">
        <v>197</v>
      </c>
      <c r="C3600" s="30" t="s">
        <v>79</v>
      </c>
      <c r="D3600" s="30">
        <v>3</v>
      </c>
      <c r="E3600" s="30">
        <v>3</v>
      </c>
      <c r="F3600" s="30" t="s">
        <v>2409</v>
      </c>
      <c r="G3600" s="31"/>
      <c r="H3600" s="31" t="s">
        <v>13</v>
      </c>
      <c r="I3600" s="18" t="s">
        <v>80</v>
      </c>
      <c r="J3600" s="32" t="str">
        <f>VLOOKUP(PANAJI!$I3600,Code2Loc,2,FALSE)</f>
        <v>TIN BLD/COL</v>
      </c>
    </row>
    <row r="3601" spans="1:10" ht="15.75" hidden="1" customHeight="1" x14ac:dyDescent="0.25">
      <c r="A3601" s="29" t="s">
        <v>1221</v>
      </c>
      <c r="B3601" s="30">
        <v>197</v>
      </c>
      <c r="C3601" s="30" t="s">
        <v>81</v>
      </c>
      <c r="D3601" s="30">
        <v>4</v>
      </c>
      <c r="E3601" s="30">
        <v>4</v>
      </c>
      <c r="F3601" s="30" t="s">
        <v>2409</v>
      </c>
      <c r="G3601" s="31"/>
      <c r="H3601" s="31" t="s">
        <v>13</v>
      </c>
      <c r="I3601" s="18" t="s">
        <v>82</v>
      </c>
      <c r="J3601" s="32" t="str">
        <f>VLOOKUP(PANAJI!$I3601,Code2Loc,2,FALSE)</f>
        <v>GULYAKADE</v>
      </c>
    </row>
    <row r="3602" spans="1:10" ht="15.75" hidden="1" customHeight="1" x14ac:dyDescent="0.25">
      <c r="A3602" s="29" t="s">
        <v>1221</v>
      </c>
      <c r="B3602" s="30">
        <v>197</v>
      </c>
      <c r="C3602" s="30" t="s">
        <v>83</v>
      </c>
      <c r="D3602" s="30">
        <v>5</v>
      </c>
      <c r="E3602" s="30">
        <v>5</v>
      </c>
      <c r="F3602" s="30" t="s">
        <v>2409</v>
      </c>
      <c r="G3602" s="31"/>
      <c r="H3602" s="31" t="s">
        <v>13</v>
      </c>
      <c r="I3602" s="18" t="s">
        <v>84</v>
      </c>
      <c r="J3602" s="32" t="str">
        <f>VLOOKUP(PANAJI!$I3602,Code2Loc,2,FALSE)</f>
        <v>PRV COPEL</v>
      </c>
    </row>
    <row r="3603" spans="1:10" ht="15.75" hidden="1" customHeight="1" x14ac:dyDescent="0.25">
      <c r="A3603" s="29" t="s">
        <v>1221</v>
      </c>
      <c r="B3603" s="30">
        <v>197</v>
      </c>
      <c r="C3603" s="30" t="s">
        <v>85</v>
      </c>
      <c r="D3603" s="30">
        <v>6</v>
      </c>
      <c r="E3603" s="30">
        <v>6</v>
      </c>
      <c r="F3603" s="30" t="s">
        <v>2409</v>
      </c>
      <c r="G3603" s="31"/>
      <c r="H3603" s="31" t="s">
        <v>13</v>
      </c>
      <c r="I3603" s="18" t="s">
        <v>86</v>
      </c>
      <c r="J3603" s="32" t="str">
        <f>VLOOKUP(PANAJI!$I3603,Code2Loc,2,FALSE)</f>
        <v>PRV WADAKAD</v>
      </c>
    </row>
    <row r="3604" spans="1:10" ht="15.75" hidden="1" customHeight="1" x14ac:dyDescent="0.25">
      <c r="A3604" s="29" t="s">
        <v>1221</v>
      </c>
      <c r="B3604" s="30">
        <v>197</v>
      </c>
      <c r="C3604" s="30" t="s">
        <v>87</v>
      </c>
      <c r="D3604" s="30">
        <v>7</v>
      </c>
      <c r="E3604" s="30">
        <v>7</v>
      </c>
      <c r="F3604" s="30" t="s">
        <v>2409</v>
      </c>
      <c r="G3604" s="31"/>
      <c r="H3604" s="31" t="s">
        <v>13</v>
      </c>
      <c r="I3604" s="18" t="s">
        <v>88</v>
      </c>
      <c r="J3604" s="32" t="str">
        <f>VLOOKUP(PANAJI!$I3604,Code2Loc,2,FALSE)</f>
        <v>PRV BAZAR</v>
      </c>
    </row>
    <row r="3605" spans="1:10" ht="15.75" hidden="1" customHeight="1" x14ac:dyDescent="0.25">
      <c r="A3605" s="29" t="s">
        <v>1221</v>
      </c>
      <c r="B3605" s="30">
        <v>197</v>
      </c>
      <c r="C3605" s="30" t="s">
        <v>89</v>
      </c>
      <c r="D3605" s="30">
        <v>8</v>
      </c>
      <c r="E3605" s="30">
        <v>8</v>
      </c>
      <c r="F3605" s="30" t="s">
        <v>2409</v>
      </c>
      <c r="G3605" s="31"/>
      <c r="H3605" s="31" t="s">
        <v>13</v>
      </c>
      <c r="I3605" s="18" t="s">
        <v>90</v>
      </c>
      <c r="J3605" s="32" t="str">
        <f>VLOOKUP(PANAJI!$I3605,Code2Loc,2,FALSE)</f>
        <v>GIRI CROSS</v>
      </c>
    </row>
    <row r="3606" spans="1:10" ht="15.75" hidden="1" customHeight="1" x14ac:dyDescent="0.25">
      <c r="A3606" s="29" t="s">
        <v>1221</v>
      </c>
      <c r="B3606" s="30">
        <v>197</v>
      </c>
      <c r="C3606" s="30" t="s">
        <v>91</v>
      </c>
      <c r="D3606" s="30">
        <v>9</v>
      </c>
      <c r="E3606" s="30">
        <v>9</v>
      </c>
      <c r="F3606" s="30" t="s">
        <v>2409</v>
      </c>
      <c r="G3606" s="31"/>
      <c r="H3606" s="31" t="s">
        <v>13</v>
      </c>
      <c r="I3606" s="18" t="s">
        <v>92</v>
      </c>
      <c r="J3606" s="32" t="str">
        <f>VLOOKUP(PANAJI!$I3606,Code2Loc,2,FALSE)</f>
        <v>GREEN PARK</v>
      </c>
    </row>
    <row r="3607" spans="1:10" ht="15.75" hidden="1" customHeight="1" x14ac:dyDescent="0.25">
      <c r="A3607" s="29" t="s">
        <v>1221</v>
      </c>
      <c r="B3607" s="30">
        <v>197</v>
      </c>
      <c r="C3607" s="30" t="s">
        <v>93</v>
      </c>
      <c r="D3607" s="30">
        <v>10</v>
      </c>
      <c r="E3607" s="30">
        <v>10</v>
      </c>
      <c r="F3607" s="30" t="s">
        <v>2409</v>
      </c>
      <c r="G3607" s="31"/>
      <c r="H3607" s="31" t="s">
        <v>13</v>
      </c>
      <c r="I3607" s="18" t="s">
        <v>94</v>
      </c>
      <c r="J3607" s="32" t="str">
        <f>VLOOKUP(PANAJI!$I3607,Code2Loc,2,FALSE)</f>
        <v>GIRI CHAPEL</v>
      </c>
    </row>
    <row r="3608" spans="1:10" ht="15.75" hidden="1" customHeight="1" x14ac:dyDescent="0.25">
      <c r="A3608" s="29" t="s">
        <v>1221</v>
      </c>
      <c r="B3608" s="30">
        <v>197</v>
      </c>
      <c r="C3608" s="30" t="s">
        <v>95</v>
      </c>
      <c r="D3608" s="30">
        <v>11</v>
      </c>
      <c r="E3608" s="30">
        <v>12</v>
      </c>
      <c r="F3608" s="30" t="s">
        <v>2409</v>
      </c>
      <c r="G3608" s="31"/>
      <c r="H3608" s="31" t="s">
        <v>13</v>
      </c>
      <c r="I3608" s="18" t="s">
        <v>96</v>
      </c>
      <c r="J3608" s="32" t="str">
        <f>VLOOKUP(PANAJI!$I3608,Code2Loc,2,FALSE)</f>
        <v>MAPUSA</v>
      </c>
    </row>
    <row r="3609" spans="1:10" ht="15.75" hidden="1" customHeight="1" x14ac:dyDescent="0.25">
      <c r="A3609" s="29" t="s">
        <v>1221</v>
      </c>
      <c r="B3609" s="30">
        <v>197</v>
      </c>
      <c r="C3609" s="30" t="s">
        <v>99</v>
      </c>
      <c r="D3609" s="30">
        <v>12</v>
      </c>
      <c r="E3609" s="30">
        <v>13</v>
      </c>
      <c r="F3609" s="30" t="s">
        <v>2409</v>
      </c>
      <c r="G3609" s="31"/>
      <c r="H3609" s="31" t="s">
        <v>13</v>
      </c>
      <c r="I3609" s="18" t="s">
        <v>100</v>
      </c>
      <c r="J3609" s="32" t="str">
        <f>VLOOKUP(PANAJI!$I3609,Code2Loc,2,FALSE)</f>
        <v>MPS COURT</v>
      </c>
    </row>
    <row r="3610" spans="1:10" ht="15.75" hidden="1" customHeight="1" x14ac:dyDescent="0.25">
      <c r="A3610" s="29" t="s">
        <v>1221</v>
      </c>
      <c r="B3610" s="30">
        <v>197</v>
      </c>
      <c r="C3610" s="30" t="s">
        <v>101</v>
      </c>
      <c r="D3610" s="30">
        <v>13</v>
      </c>
      <c r="E3610" s="30">
        <v>14</v>
      </c>
      <c r="F3610" s="30" t="s">
        <v>2409</v>
      </c>
      <c r="G3610" s="31"/>
      <c r="H3610" s="31" t="s">
        <v>13</v>
      </c>
      <c r="I3610" s="18" t="s">
        <v>102</v>
      </c>
      <c r="J3610" s="32" t="str">
        <f>VLOOKUP(PANAJI!$I3610,Code2Loc,2,FALSE)</f>
        <v>DULER</v>
      </c>
    </row>
    <row r="3611" spans="1:10" ht="15.75" hidden="1" customHeight="1" x14ac:dyDescent="0.25">
      <c r="A3611" s="29" t="s">
        <v>1221</v>
      </c>
      <c r="B3611" s="30">
        <v>197</v>
      </c>
      <c r="C3611" s="30" t="s">
        <v>103</v>
      </c>
      <c r="D3611" s="30">
        <v>14</v>
      </c>
      <c r="E3611" s="30">
        <v>15</v>
      </c>
      <c r="F3611" s="30" t="s">
        <v>2409</v>
      </c>
      <c r="G3611" s="31"/>
      <c r="H3611" s="31" t="s">
        <v>13</v>
      </c>
      <c r="I3611" s="18" t="s">
        <v>104</v>
      </c>
      <c r="J3611" s="32" t="str">
        <f>VLOOKUP(PANAJI!$I3611,Code2Loc,2,FALSE)</f>
        <v>PDEM/KRWDA</v>
      </c>
    </row>
    <row r="3612" spans="1:10" ht="15.75" hidden="1" customHeight="1" x14ac:dyDescent="0.25">
      <c r="A3612" s="29" t="s">
        <v>1221</v>
      </c>
      <c r="B3612" s="30">
        <v>197</v>
      </c>
      <c r="C3612" s="30" t="s">
        <v>105</v>
      </c>
      <c r="D3612" s="30">
        <v>15</v>
      </c>
      <c r="E3612" s="30">
        <v>16</v>
      </c>
      <c r="F3612" s="30" t="s">
        <v>2409</v>
      </c>
      <c r="G3612" s="31"/>
      <c r="H3612" s="31" t="s">
        <v>13</v>
      </c>
      <c r="I3612" s="18" t="s">
        <v>106</v>
      </c>
      <c r="J3612" s="32" t="str">
        <f>VLOOKUP(PANAJI!$I3612,Code2Loc,2,FALSE)</f>
        <v>KARASWADA</v>
      </c>
    </row>
    <row r="3613" spans="1:10" ht="15.75" hidden="1" customHeight="1" x14ac:dyDescent="0.25">
      <c r="A3613" s="29" t="s">
        <v>1221</v>
      </c>
      <c r="B3613" s="30">
        <v>197</v>
      </c>
      <c r="C3613" s="30" t="s">
        <v>707</v>
      </c>
      <c r="D3613" s="30">
        <v>16</v>
      </c>
      <c r="E3613" s="30">
        <v>18</v>
      </c>
      <c r="F3613" s="30" t="s">
        <v>2409</v>
      </c>
      <c r="G3613" s="31"/>
      <c r="H3613" s="31" t="s">
        <v>13</v>
      </c>
      <c r="I3613" s="18" t="s">
        <v>708</v>
      </c>
      <c r="J3613" s="32" t="str">
        <f>VLOOKUP(PANAJI!$I3613,Code2Loc,2,FALSE)</f>
        <v>C HUSIG BRD</v>
      </c>
    </row>
    <row r="3614" spans="1:10" ht="15.75" hidden="1" customHeight="1" x14ac:dyDescent="0.25">
      <c r="A3614" s="29" t="s">
        <v>1221</v>
      </c>
      <c r="B3614" s="30">
        <v>197</v>
      </c>
      <c r="C3614" s="30" t="s">
        <v>709</v>
      </c>
      <c r="D3614" s="30">
        <v>17</v>
      </c>
      <c r="E3614" s="30">
        <v>19</v>
      </c>
      <c r="F3614" s="30" t="s">
        <v>2409</v>
      </c>
      <c r="G3614" s="31"/>
      <c r="H3614" s="31" t="s">
        <v>13</v>
      </c>
      <c r="I3614" s="18" t="s">
        <v>710</v>
      </c>
      <c r="J3614" s="32" t="str">
        <f>VLOOKUP(PANAJI!$I3614,Code2Loc,2,FALSE)</f>
        <v>BINANI</v>
      </c>
    </row>
    <row r="3615" spans="1:10" ht="15.75" hidden="1" customHeight="1" x14ac:dyDescent="0.25">
      <c r="A3615" s="29" t="s">
        <v>1221</v>
      </c>
      <c r="B3615" s="30">
        <v>197</v>
      </c>
      <c r="C3615" s="30" t="s">
        <v>711</v>
      </c>
      <c r="D3615" s="30">
        <v>18</v>
      </c>
      <c r="E3615" s="30">
        <v>20</v>
      </c>
      <c r="F3615" s="30" t="s">
        <v>2409</v>
      </c>
      <c r="G3615" s="31"/>
      <c r="H3615" s="31" t="s">
        <v>13</v>
      </c>
      <c r="I3615" s="18" t="s">
        <v>712</v>
      </c>
      <c r="J3615" s="32" t="str">
        <f>VLOOKUP(PANAJI!$I3615,Code2Loc,2,FALSE)</f>
        <v>COLVALE</v>
      </c>
    </row>
    <row r="3616" spans="1:10" ht="15.75" hidden="1" customHeight="1" x14ac:dyDescent="0.25">
      <c r="A3616" s="29" t="s">
        <v>1221</v>
      </c>
      <c r="B3616" s="30">
        <v>197</v>
      </c>
      <c r="C3616" s="30" t="s">
        <v>713</v>
      </c>
      <c r="D3616" s="30">
        <v>19</v>
      </c>
      <c r="E3616" s="30">
        <v>21</v>
      </c>
      <c r="F3616" s="30" t="s">
        <v>2409</v>
      </c>
      <c r="G3616" s="31"/>
      <c r="H3616" s="31" t="s">
        <v>13</v>
      </c>
      <c r="I3616" s="18" t="s">
        <v>714</v>
      </c>
      <c r="J3616" s="32" t="str">
        <f>VLOOKUP(PANAJI!$I3616,Code2Loc,2,FALSE)</f>
        <v>MAHAKHAJAN</v>
      </c>
    </row>
    <row r="3617" spans="1:10" ht="15.75" hidden="1" customHeight="1" x14ac:dyDescent="0.25">
      <c r="A3617" s="29" t="s">
        <v>1221</v>
      </c>
      <c r="B3617" s="30">
        <v>197</v>
      </c>
      <c r="C3617" s="30" t="s">
        <v>715</v>
      </c>
      <c r="D3617" s="30">
        <v>20</v>
      </c>
      <c r="E3617" s="30">
        <v>22</v>
      </c>
      <c r="F3617" s="30" t="s">
        <v>2409</v>
      </c>
      <c r="G3617" s="31"/>
      <c r="H3617" s="31" t="s">
        <v>13</v>
      </c>
      <c r="I3617" s="18" t="s">
        <v>716</v>
      </c>
      <c r="J3617" s="32" t="str">
        <f>VLOOKUP(PANAJI!$I3617,Code2Loc,2,FALSE)</f>
        <v>DHARGAL</v>
      </c>
    </row>
    <row r="3618" spans="1:10" ht="15.75" hidden="1" customHeight="1" x14ac:dyDescent="0.25">
      <c r="A3618" s="29" t="s">
        <v>1221</v>
      </c>
      <c r="B3618" s="30">
        <v>197</v>
      </c>
      <c r="C3618" s="30" t="s">
        <v>717</v>
      </c>
      <c r="D3618" s="30">
        <v>21</v>
      </c>
      <c r="E3618" s="30">
        <v>24</v>
      </c>
      <c r="F3618" s="30" t="s">
        <v>2409</v>
      </c>
      <c r="G3618" s="31"/>
      <c r="H3618" s="31" t="s">
        <v>13</v>
      </c>
      <c r="I3618" s="18" t="s">
        <v>718</v>
      </c>
      <c r="J3618" s="32" t="str">
        <f>VLOOKUP(PANAJI!$I3618,Code2Loc,2,FALSE)</f>
        <v>KULAN</v>
      </c>
    </row>
    <row r="3619" spans="1:10" ht="15.75" hidden="1" customHeight="1" x14ac:dyDescent="0.25">
      <c r="A3619" s="29" t="s">
        <v>1221</v>
      </c>
      <c r="B3619" s="30">
        <v>197</v>
      </c>
      <c r="C3619" s="30" t="s">
        <v>817</v>
      </c>
      <c r="D3619" s="30">
        <v>22</v>
      </c>
      <c r="E3619" s="30">
        <v>25</v>
      </c>
      <c r="F3619" s="30" t="s">
        <v>2409</v>
      </c>
      <c r="G3619" s="31"/>
      <c r="H3619" s="31" t="s">
        <v>13</v>
      </c>
      <c r="I3619" s="18" t="s">
        <v>818</v>
      </c>
      <c r="J3619" s="32" t="str">
        <f>VLOOKUP(PANAJI!$I3619,Code2Loc,2,FALSE)</f>
        <v>OSHELBAG</v>
      </c>
    </row>
    <row r="3620" spans="1:10" ht="15.75" hidden="1" customHeight="1" x14ac:dyDescent="0.25">
      <c r="A3620" s="29" t="s">
        <v>1221</v>
      </c>
      <c r="B3620" s="30">
        <v>197</v>
      </c>
      <c r="C3620" s="30" t="s">
        <v>819</v>
      </c>
      <c r="D3620" s="30">
        <v>23</v>
      </c>
      <c r="E3620" s="30">
        <v>26</v>
      </c>
      <c r="F3620" s="30" t="s">
        <v>2409</v>
      </c>
      <c r="G3620" s="31"/>
      <c r="H3620" s="31" t="s">
        <v>13</v>
      </c>
      <c r="I3620" s="18" t="s">
        <v>820</v>
      </c>
      <c r="J3620" s="32" t="str">
        <f>VLOOKUP(PANAJI!$I3620,Code2Loc,2,FALSE)</f>
        <v>WALPE</v>
      </c>
    </row>
    <row r="3621" spans="1:10" ht="15.75" hidden="1" customHeight="1" x14ac:dyDescent="0.25">
      <c r="A3621" s="29" t="s">
        <v>1221</v>
      </c>
      <c r="B3621" s="30">
        <v>197</v>
      </c>
      <c r="C3621" s="30" t="s">
        <v>821</v>
      </c>
      <c r="D3621" s="30">
        <v>24</v>
      </c>
      <c r="E3621" s="30">
        <v>27</v>
      </c>
      <c r="F3621" s="30" t="s">
        <v>2409</v>
      </c>
      <c r="G3621" s="31"/>
      <c r="H3621" s="31" t="s">
        <v>13</v>
      </c>
      <c r="I3621" s="18" t="s">
        <v>822</v>
      </c>
      <c r="J3621" s="32" t="str">
        <f>VLOOKUP(PANAJI!$I3621,Code2Loc,2,FALSE)</f>
        <v>WALPE COLGE</v>
      </c>
    </row>
    <row r="3622" spans="1:10" ht="15.75" hidden="1" customHeight="1" x14ac:dyDescent="0.25">
      <c r="A3622" s="29" t="s">
        <v>1221</v>
      </c>
      <c r="B3622" s="30">
        <v>197</v>
      </c>
      <c r="C3622" s="30" t="s">
        <v>823</v>
      </c>
      <c r="D3622" s="30">
        <v>25</v>
      </c>
      <c r="E3622" s="30">
        <v>28</v>
      </c>
      <c r="F3622" s="30" t="s">
        <v>2409</v>
      </c>
      <c r="G3622" s="31"/>
      <c r="H3622" s="31" t="s">
        <v>13</v>
      </c>
      <c r="I3622" s="18" t="s">
        <v>824</v>
      </c>
      <c r="J3622" s="32" t="str">
        <f>VLOOKUP(PANAJI!$I3622,Code2Loc,2,FALSE)</f>
        <v>MALPE</v>
      </c>
    </row>
    <row r="3623" spans="1:10" ht="15.75" hidden="1" customHeight="1" x14ac:dyDescent="0.25">
      <c r="A3623" s="29" t="s">
        <v>1221</v>
      </c>
      <c r="B3623" s="30">
        <v>197</v>
      </c>
      <c r="C3623" s="30" t="s">
        <v>825</v>
      </c>
      <c r="D3623" s="30">
        <v>26</v>
      </c>
      <c r="E3623" s="30">
        <v>30</v>
      </c>
      <c r="F3623" s="30" t="s">
        <v>2409</v>
      </c>
      <c r="G3623" s="31"/>
      <c r="H3623" s="31" t="s">
        <v>13</v>
      </c>
      <c r="I3623" s="18" t="s">
        <v>826</v>
      </c>
      <c r="J3623" s="32" t="str">
        <f>VLOOKUP(PANAJI!$I3623,Code2Loc,2,FALSE)</f>
        <v>PEDNE</v>
      </c>
    </row>
    <row r="3624" spans="1:10" ht="15.75" hidden="1" customHeight="1" x14ac:dyDescent="0.25">
      <c r="A3624" s="29" t="s">
        <v>1221</v>
      </c>
      <c r="B3624" s="30">
        <v>197</v>
      </c>
      <c r="C3624" s="30" t="s">
        <v>827</v>
      </c>
      <c r="D3624" s="30">
        <v>27</v>
      </c>
      <c r="E3624" s="30">
        <v>32</v>
      </c>
      <c r="F3624" s="30" t="s">
        <v>2409</v>
      </c>
      <c r="G3624" s="31"/>
      <c r="H3624" s="31" t="s">
        <v>13</v>
      </c>
      <c r="I3624" s="18" t="s">
        <v>828</v>
      </c>
      <c r="J3624" s="32" t="str">
        <f>VLOOKUP(PANAJI!$I3624,Code2Loc,2,FALSE)</f>
        <v>NAIBAG</v>
      </c>
    </row>
    <row r="3625" spans="1:10" ht="15.75" hidden="1" customHeight="1" x14ac:dyDescent="0.25">
      <c r="A3625" s="29" t="s">
        <v>1221</v>
      </c>
      <c r="B3625" s="30">
        <v>197</v>
      </c>
      <c r="C3625" s="30" t="s">
        <v>799</v>
      </c>
      <c r="D3625" s="30">
        <v>28</v>
      </c>
      <c r="E3625" s="30">
        <v>33</v>
      </c>
      <c r="F3625" s="30" t="s">
        <v>2409</v>
      </c>
      <c r="G3625" s="30">
        <v>1</v>
      </c>
      <c r="H3625" s="30" t="s">
        <v>13</v>
      </c>
      <c r="I3625" s="18" t="s">
        <v>800</v>
      </c>
      <c r="J3625" s="32" t="str">
        <f>VLOOKUP(PANAJI!$I3625,Code2Loc,2,FALSE)</f>
        <v>STD. BRIDGE</v>
      </c>
    </row>
    <row r="3626" spans="1:10" ht="15.75" hidden="1" customHeight="1" x14ac:dyDescent="0.25">
      <c r="A3626" s="29" t="s">
        <v>1221</v>
      </c>
      <c r="B3626" s="30">
        <v>197</v>
      </c>
      <c r="C3626" s="30" t="s">
        <v>1222</v>
      </c>
      <c r="D3626" s="30">
        <v>29</v>
      </c>
      <c r="E3626" s="30">
        <v>35</v>
      </c>
      <c r="F3626" s="30" t="s">
        <v>2409</v>
      </c>
      <c r="G3626" s="30">
        <v>2</v>
      </c>
      <c r="H3626" s="30" t="s">
        <v>13</v>
      </c>
      <c r="I3626" s="18" t="s">
        <v>1223</v>
      </c>
      <c r="J3626" s="32" t="str">
        <f>VLOOKUP(PANAJI!$I3626,Code2Loc,2,FALSE)</f>
        <v>SATARDA</v>
      </c>
    </row>
    <row r="3627" spans="1:10" ht="15.75" hidden="1" customHeight="1" x14ac:dyDescent="0.25">
      <c r="A3627" s="29" t="s">
        <v>1221</v>
      </c>
      <c r="B3627" s="30">
        <v>197</v>
      </c>
      <c r="C3627" s="30" t="s">
        <v>1224</v>
      </c>
      <c r="D3627" s="30">
        <v>30</v>
      </c>
      <c r="E3627" s="30">
        <v>39</v>
      </c>
      <c r="F3627" s="30" t="s">
        <v>2409</v>
      </c>
      <c r="G3627" s="31"/>
      <c r="H3627" s="31" t="s">
        <v>13</v>
      </c>
      <c r="I3627" s="18" t="s">
        <v>1225</v>
      </c>
      <c r="J3627" s="32" t="str">
        <f>VLOOKUP(PANAJI!$I3627,Code2Loc,2,FALSE)</f>
        <v>SATOSE</v>
      </c>
    </row>
    <row r="3628" spans="1:10" ht="15.75" hidden="1" customHeight="1" x14ac:dyDescent="0.25">
      <c r="A3628" s="29" t="s">
        <v>1221</v>
      </c>
      <c r="B3628" s="30">
        <v>197</v>
      </c>
      <c r="C3628" s="30" t="s">
        <v>1226</v>
      </c>
      <c r="D3628" s="30">
        <v>31</v>
      </c>
      <c r="E3628" s="30">
        <v>42</v>
      </c>
      <c r="F3628" s="30" t="s">
        <v>2409</v>
      </c>
      <c r="G3628" s="31"/>
      <c r="H3628" s="31" t="s">
        <v>13</v>
      </c>
      <c r="I3628" s="18" t="s">
        <v>1227</v>
      </c>
      <c r="J3628" s="32" t="str">
        <f>VLOOKUP(PANAJI!$I3628,Code2Loc,2,FALSE)</f>
        <v>REKWADI</v>
      </c>
    </row>
    <row r="3629" spans="1:10" ht="15.75" hidden="1" customHeight="1" x14ac:dyDescent="0.25">
      <c r="A3629" s="29" t="s">
        <v>1221</v>
      </c>
      <c r="B3629" s="30">
        <v>197</v>
      </c>
      <c r="C3629" s="30" t="s">
        <v>1228</v>
      </c>
      <c r="D3629" s="30">
        <v>32</v>
      </c>
      <c r="E3629" s="30">
        <v>45</v>
      </c>
      <c r="F3629" s="30" t="s">
        <v>2409</v>
      </c>
      <c r="G3629" s="31"/>
      <c r="H3629" s="31" t="s">
        <v>13</v>
      </c>
      <c r="I3629" s="18" t="s">
        <v>1229</v>
      </c>
      <c r="J3629" s="32" t="str">
        <f>VLOOKUP(PANAJI!$I3629,Code2Loc,2,FALSE)</f>
        <v>MADURA DEVL</v>
      </c>
    </row>
    <row r="3630" spans="1:10" ht="15.75" hidden="1" customHeight="1" x14ac:dyDescent="0.25">
      <c r="A3630" s="29" t="s">
        <v>1221</v>
      </c>
      <c r="B3630" s="30">
        <v>197</v>
      </c>
      <c r="C3630" s="30" t="s">
        <v>1230</v>
      </c>
      <c r="D3630" s="30">
        <v>33</v>
      </c>
      <c r="E3630" s="30">
        <v>46</v>
      </c>
      <c r="F3630" s="30" t="s">
        <v>2409</v>
      </c>
      <c r="G3630" s="31"/>
      <c r="H3630" s="31" t="s">
        <v>13</v>
      </c>
      <c r="I3630" s="18" t="s">
        <v>1231</v>
      </c>
      <c r="J3630" s="32" t="str">
        <f>VLOOKUP(PANAJI!$I3630,Code2Loc,2,FALSE)</f>
        <v>TITHA</v>
      </c>
    </row>
    <row r="3631" spans="1:10" ht="15.75" hidden="1" customHeight="1" x14ac:dyDescent="0.25">
      <c r="A3631" s="29" t="s">
        <v>1221</v>
      </c>
      <c r="B3631" s="30">
        <v>197</v>
      </c>
      <c r="C3631" s="30" t="s">
        <v>1232</v>
      </c>
      <c r="D3631" s="30">
        <v>34</v>
      </c>
      <c r="E3631" s="30">
        <v>48</v>
      </c>
      <c r="F3631" s="30" t="s">
        <v>2409</v>
      </c>
      <c r="G3631" s="31"/>
      <c r="H3631" s="31" t="s">
        <v>13</v>
      </c>
      <c r="I3631" s="18" t="s">
        <v>1233</v>
      </c>
      <c r="J3631" s="32" t="str">
        <f>VLOOKUP(PANAJI!$I3631,Code2Loc,2,FALSE)</f>
        <v>SCHOOL</v>
      </c>
    </row>
    <row r="3632" spans="1:10" ht="15.75" hidden="1" customHeight="1" x14ac:dyDescent="0.25">
      <c r="A3632" s="29" t="s">
        <v>1221</v>
      </c>
      <c r="B3632" s="30">
        <v>197</v>
      </c>
      <c r="C3632" s="30" t="s">
        <v>1234</v>
      </c>
      <c r="D3632" s="30">
        <v>35</v>
      </c>
      <c r="E3632" s="30">
        <v>51</v>
      </c>
      <c r="F3632" s="30" t="s">
        <v>2409</v>
      </c>
      <c r="G3632" s="31"/>
      <c r="H3632" s="31" t="s">
        <v>13</v>
      </c>
      <c r="I3632" s="18" t="s">
        <v>1235</v>
      </c>
      <c r="J3632" s="32" t="str">
        <f>VLOOKUP(PANAJI!$I3632,Code2Loc,2,FALSE)</f>
        <v>SHERLA</v>
      </c>
    </row>
    <row r="3633" spans="1:10" ht="15.75" hidden="1" customHeight="1" x14ac:dyDescent="0.25">
      <c r="A3633" s="29" t="s">
        <v>1221</v>
      </c>
      <c r="B3633" s="30">
        <v>197</v>
      </c>
      <c r="C3633" s="30" t="s">
        <v>1236</v>
      </c>
      <c r="D3633" s="30">
        <v>36</v>
      </c>
      <c r="E3633" s="30">
        <v>52</v>
      </c>
      <c r="F3633" s="30" t="s">
        <v>2409</v>
      </c>
      <c r="G3633" s="31"/>
      <c r="H3633" s="31" t="s">
        <v>13</v>
      </c>
      <c r="I3633" s="18" t="s">
        <v>1237</v>
      </c>
      <c r="J3633" s="32" t="str">
        <f>VLOOKUP(PANAJI!$I3633,Code2Loc,2,FALSE)</f>
        <v>CHECK POST</v>
      </c>
    </row>
    <row r="3634" spans="1:10" ht="15.75" hidden="1" customHeight="1" x14ac:dyDescent="0.25">
      <c r="A3634" s="29" t="s">
        <v>1221</v>
      </c>
      <c r="B3634" s="30">
        <v>197</v>
      </c>
      <c r="C3634" s="30" t="s">
        <v>1208</v>
      </c>
      <c r="D3634" s="30">
        <v>37</v>
      </c>
      <c r="E3634" s="30">
        <v>54</v>
      </c>
      <c r="F3634" s="30" t="s">
        <v>2409</v>
      </c>
      <c r="G3634" s="31"/>
      <c r="H3634" s="31" t="s">
        <v>13</v>
      </c>
      <c r="I3634" s="18" t="s">
        <v>1209</v>
      </c>
      <c r="J3634" s="32" t="str">
        <f>VLOOKUP(PANAJI!$I3634,Code2Loc,2,FALSE)</f>
        <v>BANDA</v>
      </c>
    </row>
    <row r="3635" spans="1:10" ht="15.75" hidden="1" customHeight="1" x14ac:dyDescent="0.25">
      <c r="A3635" s="29" t="s">
        <v>2410</v>
      </c>
      <c r="B3635" s="30">
        <v>198</v>
      </c>
      <c r="C3635" s="30" t="s">
        <v>1381</v>
      </c>
      <c r="D3635" s="30">
        <v>1</v>
      </c>
      <c r="E3635" s="30">
        <v>0</v>
      </c>
      <c r="F3635" s="30" t="s">
        <v>12</v>
      </c>
      <c r="G3635" s="31"/>
      <c r="H3635" s="31" t="s">
        <v>13</v>
      </c>
      <c r="I3635" s="18" t="s">
        <v>1382</v>
      </c>
      <c r="J3635" s="32" t="str">
        <f>VLOOKUP(PANAJI!$I3635,Code2Loc,2,FALSE)</f>
        <v>DHARBANDORA</v>
      </c>
    </row>
    <row r="3636" spans="1:10" ht="15.75" hidden="1" customHeight="1" x14ac:dyDescent="0.25">
      <c r="A3636" s="29" t="s">
        <v>2410</v>
      </c>
      <c r="B3636" s="30">
        <v>198</v>
      </c>
      <c r="C3636" s="30" t="s">
        <v>1830</v>
      </c>
      <c r="D3636" s="30">
        <v>2</v>
      </c>
      <c r="E3636" s="30">
        <v>3</v>
      </c>
      <c r="F3636" s="30" t="s">
        <v>12</v>
      </c>
      <c r="G3636" s="31"/>
      <c r="H3636" s="31" t="s">
        <v>13</v>
      </c>
      <c r="I3636" s="18" t="s">
        <v>1831</v>
      </c>
      <c r="J3636" s="32" t="str">
        <f>VLOOKUP(PANAJI!$I3636,Code2Loc,2,FALSE)</f>
        <v>SUGAR FCTRY</v>
      </c>
    </row>
    <row r="3637" spans="1:10" ht="15.75" hidden="1" customHeight="1" x14ac:dyDescent="0.25">
      <c r="A3637" s="29" t="s">
        <v>2410</v>
      </c>
      <c r="B3637" s="30">
        <v>198</v>
      </c>
      <c r="C3637" s="30" t="s">
        <v>1379</v>
      </c>
      <c r="D3637" s="30">
        <v>3</v>
      </c>
      <c r="E3637" s="30">
        <v>6</v>
      </c>
      <c r="F3637" s="30" t="s">
        <v>12</v>
      </c>
      <c r="G3637" s="31"/>
      <c r="H3637" s="31" t="s">
        <v>13</v>
      </c>
      <c r="I3637" s="18" t="s">
        <v>1380</v>
      </c>
      <c r="J3637" s="32" t="str">
        <f>VLOOKUP(PANAJI!$I3637,Code2Loc,2,FALSE)</f>
        <v>USGAO TISK</v>
      </c>
    </row>
    <row r="3638" spans="1:10" ht="15.75" hidden="1" customHeight="1" x14ac:dyDescent="0.25">
      <c r="A3638" s="29" t="s">
        <v>2410</v>
      </c>
      <c r="B3638" s="30">
        <v>198</v>
      </c>
      <c r="C3638" s="30" t="s">
        <v>1828</v>
      </c>
      <c r="D3638" s="30">
        <v>4</v>
      </c>
      <c r="E3638" s="30">
        <v>7</v>
      </c>
      <c r="F3638" s="30" t="s">
        <v>12</v>
      </c>
      <c r="G3638" s="31"/>
      <c r="H3638" s="31" t="s">
        <v>13</v>
      </c>
      <c r="I3638" s="18" t="s">
        <v>1829</v>
      </c>
      <c r="J3638" s="32" t="str">
        <f>VLOOKUP(PANAJI!$I3638,Code2Loc,2,FALSE)</f>
        <v>KELINI</v>
      </c>
    </row>
    <row r="3639" spans="1:10" ht="15.75" hidden="1" customHeight="1" x14ac:dyDescent="0.25">
      <c r="A3639" s="29" t="s">
        <v>2410</v>
      </c>
      <c r="B3639" s="30">
        <v>198</v>
      </c>
      <c r="C3639" s="30" t="s">
        <v>1826</v>
      </c>
      <c r="D3639" s="30">
        <v>5</v>
      </c>
      <c r="E3639" s="30">
        <v>9</v>
      </c>
      <c r="F3639" s="30" t="s">
        <v>12</v>
      </c>
      <c r="G3639" s="31"/>
      <c r="H3639" s="31" t="s">
        <v>13</v>
      </c>
      <c r="I3639" s="18" t="s">
        <v>1827</v>
      </c>
      <c r="J3639" s="32" t="str">
        <f>VLOOKUP(PANAJI!$I3639,Code2Loc,2,FALSE)</f>
        <v>KUMYAKADE</v>
      </c>
    </row>
    <row r="3640" spans="1:10" ht="15.75" hidden="1" customHeight="1" x14ac:dyDescent="0.25">
      <c r="A3640" s="29" t="s">
        <v>2410</v>
      </c>
      <c r="B3640" s="30">
        <v>198</v>
      </c>
      <c r="C3640" s="30" t="s">
        <v>1467</v>
      </c>
      <c r="D3640" s="30">
        <v>6</v>
      </c>
      <c r="E3640" s="30">
        <v>11</v>
      </c>
      <c r="F3640" s="30" t="s">
        <v>12</v>
      </c>
      <c r="G3640" s="31"/>
      <c r="H3640" s="31" t="s">
        <v>13</v>
      </c>
      <c r="I3640" s="18" t="s">
        <v>1468</v>
      </c>
      <c r="J3640" s="32" t="str">
        <f>VLOOKUP(PANAJI!$I3640,Code2Loc,2,FALSE)</f>
        <v>USGAO</v>
      </c>
    </row>
    <row r="3641" spans="1:10" ht="15.75" hidden="1" customHeight="1" x14ac:dyDescent="0.25">
      <c r="A3641" s="29" t="s">
        <v>2410</v>
      </c>
      <c r="B3641" s="30">
        <v>198</v>
      </c>
      <c r="C3641" s="30" t="s">
        <v>1824</v>
      </c>
      <c r="D3641" s="30">
        <v>7</v>
      </c>
      <c r="E3641" s="30">
        <v>13</v>
      </c>
      <c r="F3641" s="30" t="s">
        <v>12</v>
      </c>
      <c r="G3641" s="31"/>
      <c r="H3641" s="31" t="s">
        <v>13</v>
      </c>
      <c r="I3641" s="18" t="s">
        <v>1825</v>
      </c>
      <c r="J3641" s="32" t="str">
        <f>VLOOKUP(PANAJI!$I3641,Code2Loc,2,FALSE)</f>
        <v>BHAMAI</v>
      </c>
    </row>
    <row r="3642" spans="1:10" ht="15.75" hidden="1" customHeight="1" x14ac:dyDescent="0.25">
      <c r="A3642" s="29" t="s">
        <v>2410</v>
      </c>
      <c r="B3642" s="30">
        <v>198</v>
      </c>
      <c r="C3642" s="30" t="s">
        <v>1749</v>
      </c>
      <c r="D3642" s="30">
        <v>8</v>
      </c>
      <c r="E3642" s="30">
        <v>15</v>
      </c>
      <c r="F3642" s="30" t="s">
        <v>12</v>
      </c>
      <c r="G3642" s="31"/>
      <c r="H3642" s="31" t="s">
        <v>13</v>
      </c>
      <c r="I3642" s="18" t="s">
        <v>1750</v>
      </c>
      <c r="J3642" s="32" t="str">
        <f>VLOOKUP(PANAJI!$I3642,Code2Loc,2,FALSE)</f>
        <v>PALE</v>
      </c>
    </row>
    <row r="3643" spans="1:10" ht="15.75" hidden="1" customHeight="1" x14ac:dyDescent="0.25">
      <c r="A3643" s="29" t="s">
        <v>2410</v>
      </c>
      <c r="B3643" s="30">
        <v>198</v>
      </c>
      <c r="C3643" s="30" t="s">
        <v>1822</v>
      </c>
      <c r="D3643" s="30">
        <v>9</v>
      </c>
      <c r="E3643" s="30">
        <v>17</v>
      </c>
      <c r="F3643" s="30" t="s">
        <v>12</v>
      </c>
      <c r="G3643" s="31"/>
      <c r="H3643" s="31" t="s">
        <v>13</v>
      </c>
      <c r="I3643" s="18" t="s">
        <v>1823</v>
      </c>
      <c r="J3643" s="32" t="str">
        <f>VLOOKUP(PANAJI!$I3643,Code2Loc,2,FALSE)</f>
        <v>BAIKADE</v>
      </c>
    </row>
    <row r="3644" spans="1:10" ht="15.75" hidden="1" customHeight="1" x14ac:dyDescent="0.25">
      <c r="A3644" s="29" t="s">
        <v>2410</v>
      </c>
      <c r="B3644" s="30">
        <v>198</v>
      </c>
      <c r="C3644" s="30" t="s">
        <v>352</v>
      </c>
      <c r="D3644" s="30">
        <v>10</v>
      </c>
      <c r="E3644" s="30">
        <v>18</v>
      </c>
      <c r="F3644" s="30" t="s">
        <v>12</v>
      </c>
      <c r="G3644" s="31"/>
      <c r="H3644" s="31" t="s">
        <v>13</v>
      </c>
      <c r="I3644" s="18" t="s">
        <v>353</v>
      </c>
      <c r="J3644" s="32" t="str">
        <f>VLOOKUP(PANAJI!$I3644,Code2Loc,2,FALSE)</f>
        <v>VELGUEM</v>
      </c>
    </row>
    <row r="3645" spans="1:10" ht="15.75" hidden="1" customHeight="1" x14ac:dyDescent="0.25">
      <c r="A3645" s="29" t="s">
        <v>2410</v>
      </c>
      <c r="B3645" s="30">
        <v>198</v>
      </c>
      <c r="C3645" s="30" t="s">
        <v>454</v>
      </c>
      <c r="D3645" s="30">
        <v>11</v>
      </c>
      <c r="E3645" s="30">
        <v>22</v>
      </c>
      <c r="F3645" s="30" t="s">
        <v>12</v>
      </c>
      <c r="G3645" s="31"/>
      <c r="H3645" s="31" t="s">
        <v>13</v>
      </c>
      <c r="I3645" s="18" t="s">
        <v>455</v>
      </c>
      <c r="J3645" s="32" t="str">
        <f>VLOOKUP(PANAJI!$I3645,Code2Loc,2,FALSE)</f>
        <v>SURLA</v>
      </c>
    </row>
    <row r="3646" spans="1:10" ht="15.75" hidden="1" customHeight="1" x14ac:dyDescent="0.25">
      <c r="A3646" s="29" t="s">
        <v>2410</v>
      </c>
      <c r="B3646" s="30">
        <v>198</v>
      </c>
      <c r="C3646" s="30" t="s">
        <v>1820</v>
      </c>
      <c r="D3646" s="30">
        <v>12</v>
      </c>
      <c r="E3646" s="30">
        <v>23</v>
      </c>
      <c r="F3646" s="30" t="s">
        <v>12</v>
      </c>
      <c r="G3646" s="31"/>
      <c r="H3646" s="31" t="s">
        <v>13</v>
      </c>
      <c r="I3646" s="18" t="s">
        <v>1821</v>
      </c>
      <c r="J3646" s="32" t="str">
        <f>VLOOKUP(PANAJI!$I3646,Code2Loc,2,FALSE)</f>
        <v>DIGNE</v>
      </c>
    </row>
    <row r="3647" spans="1:10" ht="15.75" hidden="1" customHeight="1" x14ac:dyDescent="0.25">
      <c r="A3647" s="29" t="s">
        <v>2410</v>
      </c>
      <c r="B3647" s="30">
        <v>198</v>
      </c>
      <c r="C3647" s="30" t="s">
        <v>1783</v>
      </c>
      <c r="D3647" s="30">
        <v>13</v>
      </c>
      <c r="E3647" s="30">
        <v>24</v>
      </c>
      <c r="F3647" s="30" t="s">
        <v>12</v>
      </c>
      <c r="G3647" s="31"/>
      <c r="H3647" s="31" t="s">
        <v>13</v>
      </c>
      <c r="I3647" s="18" t="s">
        <v>1784</v>
      </c>
      <c r="J3647" s="32" t="str">
        <f>VLOOKUP(PANAJI!$I3647,Code2Loc,2,FALSE)</f>
        <v>SONSHI</v>
      </c>
    </row>
    <row r="3648" spans="1:10" ht="15.75" hidden="1" customHeight="1" x14ac:dyDescent="0.25">
      <c r="A3648" s="29" t="s">
        <v>2410</v>
      </c>
      <c r="B3648" s="30">
        <v>198</v>
      </c>
      <c r="C3648" s="30" t="s">
        <v>1781</v>
      </c>
      <c r="D3648" s="30">
        <v>14</v>
      </c>
      <c r="E3648" s="30">
        <v>25</v>
      </c>
      <c r="F3648" s="30" t="s">
        <v>12</v>
      </c>
      <c r="G3648" s="31"/>
      <c r="H3648" s="31" t="s">
        <v>13</v>
      </c>
      <c r="I3648" s="18" t="s">
        <v>1782</v>
      </c>
      <c r="J3648" s="32" t="str">
        <f>VLOOKUP(PANAJI!$I3648,Code2Loc,2,FALSE)</f>
        <v>SONSHI TISK</v>
      </c>
    </row>
    <row r="3649" spans="1:10" ht="15.75" hidden="1" customHeight="1" x14ac:dyDescent="0.25">
      <c r="A3649" s="29" t="s">
        <v>2410</v>
      </c>
      <c r="B3649" s="30">
        <v>198</v>
      </c>
      <c r="C3649" s="30" t="s">
        <v>1779</v>
      </c>
      <c r="D3649" s="30">
        <v>15</v>
      </c>
      <c r="E3649" s="30">
        <v>26</v>
      </c>
      <c r="F3649" s="30" t="s">
        <v>12</v>
      </c>
      <c r="G3649" s="31"/>
      <c r="H3649" s="31" t="s">
        <v>13</v>
      </c>
      <c r="I3649" s="18" t="s">
        <v>1780</v>
      </c>
      <c r="J3649" s="32" t="str">
        <f>VLOOKUP(PANAJI!$I3649,Code2Loc,2,FALSE)</f>
        <v>AJOBA TMP</v>
      </c>
    </row>
    <row r="3650" spans="1:10" ht="15.75" hidden="1" customHeight="1" x14ac:dyDescent="0.25">
      <c r="A3650" s="29" t="s">
        <v>2410</v>
      </c>
      <c r="B3650" s="30">
        <v>198</v>
      </c>
      <c r="C3650" s="30" t="s">
        <v>1777</v>
      </c>
      <c r="D3650" s="30">
        <v>16</v>
      </c>
      <c r="E3650" s="30">
        <v>27</v>
      </c>
      <c r="F3650" s="30" t="s">
        <v>12</v>
      </c>
      <c r="G3650" s="31"/>
      <c r="H3650" s="31" t="s">
        <v>13</v>
      </c>
      <c r="I3650" s="18" t="s">
        <v>1778</v>
      </c>
      <c r="J3650" s="32" t="str">
        <f>VLOOKUP(PANAJI!$I3650,Code2Loc,2,FALSE)</f>
        <v>SOLYE TMP</v>
      </c>
    </row>
    <row r="3651" spans="1:10" ht="15.75" hidden="1" customHeight="1" x14ac:dyDescent="0.25">
      <c r="A3651" s="29" t="s">
        <v>2410</v>
      </c>
      <c r="B3651" s="30">
        <v>198</v>
      </c>
      <c r="C3651" s="30" t="s">
        <v>1775</v>
      </c>
      <c r="D3651" s="30">
        <v>17</v>
      </c>
      <c r="E3651" s="30">
        <v>28</v>
      </c>
      <c r="F3651" s="30" t="s">
        <v>12</v>
      </c>
      <c r="G3651" s="31"/>
      <c r="H3651" s="31" t="s">
        <v>13</v>
      </c>
      <c r="I3651" s="18" t="s">
        <v>1776</v>
      </c>
      <c r="J3651" s="32" t="str">
        <f>VLOOKUP(PANAJI!$I3651,Code2Loc,2,FALSE)</f>
        <v>CHIRWAL</v>
      </c>
    </row>
    <row r="3652" spans="1:10" ht="15.75" hidden="1" customHeight="1" x14ac:dyDescent="0.25">
      <c r="A3652" s="29" t="s">
        <v>2410</v>
      </c>
      <c r="B3652" s="30">
        <v>198</v>
      </c>
      <c r="C3652" s="30" t="s">
        <v>280</v>
      </c>
      <c r="D3652" s="30">
        <v>18</v>
      </c>
      <c r="E3652" s="30">
        <v>29</v>
      </c>
      <c r="F3652" s="30" t="s">
        <v>12</v>
      </c>
      <c r="G3652" s="31"/>
      <c r="H3652" s="31" t="s">
        <v>13</v>
      </c>
      <c r="I3652" s="18" t="s">
        <v>281</v>
      </c>
      <c r="J3652" s="32" t="str">
        <f>VLOOKUP(PANAJI!$I3652,Code2Loc,2,FALSE)</f>
        <v>HONDA</v>
      </c>
    </row>
    <row r="3653" spans="1:10" ht="15.75" hidden="1" customHeight="1" x14ac:dyDescent="0.25">
      <c r="A3653" s="29" t="s">
        <v>2410</v>
      </c>
      <c r="B3653" s="30">
        <v>198</v>
      </c>
      <c r="C3653" s="30" t="s">
        <v>278</v>
      </c>
      <c r="D3653" s="30">
        <v>19</v>
      </c>
      <c r="E3653" s="30">
        <v>30</v>
      </c>
      <c r="F3653" s="30" t="s">
        <v>12</v>
      </c>
      <c r="G3653" s="31"/>
      <c r="H3653" s="31" t="s">
        <v>13</v>
      </c>
      <c r="I3653" s="18" t="s">
        <v>279</v>
      </c>
      <c r="J3653" s="32" t="str">
        <f>VLOOKUP(PANAJI!$I3653,Code2Loc,2,FALSE)</f>
        <v>SUPACHI PUD</v>
      </c>
    </row>
    <row r="3654" spans="1:10" ht="15.75" hidden="1" customHeight="1" x14ac:dyDescent="0.25">
      <c r="A3654" s="29" t="s">
        <v>2410</v>
      </c>
      <c r="B3654" s="30">
        <v>198</v>
      </c>
      <c r="C3654" s="30" t="s">
        <v>276</v>
      </c>
      <c r="D3654" s="30">
        <v>20</v>
      </c>
      <c r="E3654" s="30">
        <v>31</v>
      </c>
      <c r="F3654" s="30" t="s">
        <v>12</v>
      </c>
      <c r="G3654" s="31"/>
      <c r="H3654" s="31" t="s">
        <v>13</v>
      </c>
      <c r="I3654" s="18" t="s">
        <v>277</v>
      </c>
      <c r="J3654" s="32" t="str">
        <f>VLOOKUP(PANAJI!$I3654,Code2Loc,2,FALSE)</f>
        <v>PRATAP NAGR</v>
      </c>
    </row>
    <row r="3655" spans="1:10" ht="15.75" hidden="1" customHeight="1" x14ac:dyDescent="0.25">
      <c r="A3655" s="29" t="s">
        <v>2410</v>
      </c>
      <c r="B3655" s="30">
        <v>198</v>
      </c>
      <c r="C3655" s="30" t="s">
        <v>274</v>
      </c>
      <c r="D3655" s="30">
        <v>21</v>
      </c>
      <c r="E3655" s="30">
        <v>32</v>
      </c>
      <c r="F3655" s="30" t="s">
        <v>12</v>
      </c>
      <c r="G3655" s="31"/>
      <c r="H3655" s="31" t="s">
        <v>13</v>
      </c>
      <c r="I3655" s="18" t="s">
        <v>275</v>
      </c>
      <c r="J3655" s="32" t="str">
        <f>VLOOKUP(PANAJI!$I3655,Code2Loc,2,FALSE)</f>
        <v>HARVALE</v>
      </c>
    </row>
    <row r="3656" spans="1:10" ht="15.75" hidden="1" customHeight="1" x14ac:dyDescent="0.25">
      <c r="A3656" s="29" t="s">
        <v>2410</v>
      </c>
      <c r="B3656" s="30">
        <v>198</v>
      </c>
      <c r="C3656" s="30" t="s">
        <v>272</v>
      </c>
      <c r="D3656" s="30">
        <v>22</v>
      </c>
      <c r="E3656" s="30">
        <v>33</v>
      </c>
      <c r="F3656" s="30" t="s">
        <v>12</v>
      </c>
      <c r="G3656" s="31"/>
      <c r="H3656" s="31" t="s">
        <v>13</v>
      </c>
      <c r="I3656" s="18" t="s">
        <v>273</v>
      </c>
      <c r="J3656" s="32" t="str">
        <f>VLOOKUP(PANAJI!$I3656,Code2Loc,2,FALSE)</f>
        <v>HOUSIN BRD</v>
      </c>
    </row>
    <row r="3657" spans="1:10" ht="15.75" hidden="1" customHeight="1" x14ac:dyDescent="0.25">
      <c r="A3657" s="29" t="s">
        <v>2410</v>
      </c>
      <c r="B3657" s="30">
        <v>198</v>
      </c>
      <c r="C3657" s="30" t="s">
        <v>141</v>
      </c>
      <c r="D3657" s="30">
        <v>23</v>
      </c>
      <c r="E3657" s="30">
        <v>35</v>
      </c>
      <c r="F3657" s="30" t="s">
        <v>12</v>
      </c>
      <c r="G3657" s="31"/>
      <c r="H3657" s="31" t="s">
        <v>13</v>
      </c>
      <c r="I3657" s="18" t="s">
        <v>142</v>
      </c>
      <c r="J3657" s="32" t="str">
        <f>VLOOKUP(PANAJI!$I3657,Code2Loc,2,FALSE)</f>
        <v>SANKHALI</v>
      </c>
    </row>
    <row r="3658" spans="1:10" ht="15.75" hidden="1" customHeight="1" x14ac:dyDescent="0.25">
      <c r="A3658" s="29" t="s">
        <v>2411</v>
      </c>
      <c r="B3658" s="30">
        <v>199</v>
      </c>
      <c r="C3658" s="30" t="s">
        <v>157</v>
      </c>
      <c r="D3658" s="30">
        <v>1</v>
      </c>
      <c r="E3658" s="30">
        <v>0</v>
      </c>
      <c r="F3658" s="30" t="s">
        <v>12</v>
      </c>
      <c r="G3658" s="31"/>
      <c r="H3658" s="31" t="s">
        <v>13</v>
      </c>
      <c r="I3658" s="18" t="s">
        <v>158</v>
      </c>
      <c r="J3658" s="32" t="str">
        <f>VLOOKUP(PANAJI!$I3658,Code2Loc,2,FALSE)</f>
        <v>MARCEL</v>
      </c>
    </row>
    <row r="3659" spans="1:10" ht="15.75" hidden="1" customHeight="1" x14ac:dyDescent="0.25">
      <c r="A3659" s="29" t="s">
        <v>2411</v>
      </c>
      <c r="B3659" s="30">
        <v>199</v>
      </c>
      <c r="C3659" s="30" t="s">
        <v>1063</v>
      </c>
      <c r="D3659" s="30">
        <v>2</v>
      </c>
      <c r="E3659" s="30">
        <v>2</v>
      </c>
      <c r="F3659" s="30" t="s">
        <v>12</v>
      </c>
      <c r="G3659" s="31"/>
      <c r="H3659" s="31" t="s">
        <v>13</v>
      </c>
      <c r="I3659" s="18" t="s">
        <v>1064</v>
      </c>
      <c r="J3659" s="32" t="str">
        <f>VLOOKUP(PANAJI!$I3659,Code2Loc,2,FALSE)</f>
        <v>TAMSULI</v>
      </c>
    </row>
    <row r="3660" spans="1:10" ht="15.75" hidden="1" customHeight="1" x14ac:dyDescent="0.25">
      <c r="A3660" s="29" t="s">
        <v>2411</v>
      </c>
      <c r="B3660" s="30">
        <v>199</v>
      </c>
      <c r="C3660" s="30" t="s">
        <v>1065</v>
      </c>
      <c r="D3660" s="30">
        <v>3</v>
      </c>
      <c r="E3660" s="30">
        <v>3</v>
      </c>
      <c r="F3660" s="30" t="s">
        <v>12</v>
      </c>
      <c r="G3660" s="31"/>
      <c r="H3660" s="31" t="s">
        <v>13</v>
      </c>
      <c r="I3660" s="18" t="s">
        <v>1066</v>
      </c>
      <c r="J3660" s="32" t="str">
        <f>VLOOKUP(PANAJI!$I3660,Code2Loc,2,FALSE)</f>
        <v>BETKI HSPTL</v>
      </c>
    </row>
    <row r="3661" spans="1:10" ht="15.75" hidden="1" customHeight="1" x14ac:dyDescent="0.25">
      <c r="A3661" s="29" t="s">
        <v>2411</v>
      </c>
      <c r="B3661" s="30">
        <v>199</v>
      </c>
      <c r="C3661" s="30" t="s">
        <v>1067</v>
      </c>
      <c r="D3661" s="30">
        <v>4</v>
      </c>
      <c r="E3661" s="30">
        <v>4</v>
      </c>
      <c r="F3661" s="30" t="s">
        <v>12</v>
      </c>
      <c r="G3661" s="31"/>
      <c r="H3661" s="31" t="s">
        <v>13</v>
      </c>
      <c r="I3661" s="18" t="s">
        <v>1068</v>
      </c>
      <c r="J3661" s="32" t="str">
        <f>VLOOKUP(PANAJI!$I3661,Code2Loc,2,FALSE)</f>
        <v>BETKI</v>
      </c>
    </row>
    <row r="3662" spans="1:10" ht="15.75" hidden="1" customHeight="1" x14ac:dyDescent="0.25">
      <c r="A3662" s="29" t="s">
        <v>2411</v>
      </c>
      <c r="B3662" s="30">
        <v>199</v>
      </c>
      <c r="C3662" s="30" t="s">
        <v>1069</v>
      </c>
      <c r="D3662" s="30">
        <v>5</v>
      </c>
      <c r="E3662" s="30">
        <v>6</v>
      </c>
      <c r="F3662" s="30" t="s">
        <v>12</v>
      </c>
      <c r="G3662" s="31"/>
      <c r="H3662" s="31" t="s">
        <v>13</v>
      </c>
      <c r="I3662" s="18" t="s">
        <v>1070</v>
      </c>
      <c r="J3662" s="32" t="str">
        <f>VLOOKUP(PANAJI!$I3662,Code2Loc,2,FALSE)</f>
        <v>GHANO</v>
      </c>
    </row>
    <row r="3663" spans="1:10" ht="15.75" hidden="1" customHeight="1" x14ac:dyDescent="0.25">
      <c r="A3663" s="29" t="s">
        <v>2411</v>
      </c>
      <c r="B3663" s="30">
        <v>199</v>
      </c>
      <c r="C3663" s="30" t="s">
        <v>1071</v>
      </c>
      <c r="D3663" s="30">
        <v>6</v>
      </c>
      <c r="E3663" s="30">
        <v>9</v>
      </c>
      <c r="F3663" s="30" t="s">
        <v>12</v>
      </c>
      <c r="G3663" s="31"/>
      <c r="H3663" s="31" t="s">
        <v>13</v>
      </c>
      <c r="I3663" s="18" t="s">
        <v>1072</v>
      </c>
      <c r="J3663" s="32" t="str">
        <f>VLOOKUP(PANAJI!$I3663,Code2Loc,2,FALSE)</f>
        <v>SAVAI</v>
      </c>
    </row>
    <row r="3664" spans="1:10" ht="15.75" hidden="1" customHeight="1" x14ac:dyDescent="0.25">
      <c r="A3664" s="29" t="s">
        <v>1971</v>
      </c>
      <c r="B3664" s="30">
        <v>200</v>
      </c>
      <c r="C3664" s="30" t="s">
        <v>11</v>
      </c>
      <c r="D3664" s="30">
        <v>1</v>
      </c>
      <c r="E3664" s="30">
        <v>0</v>
      </c>
      <c r="F3664" s="30" t="s">
        <v>12</v>
      </c>
      <c r="G3664" s="31"/>
      <c r="H3664" s="31" t="s">
        <v>13</v>
      </c>
      <c r="I3664" s="18" t="s">
        <v>14</v>
      </c>
      <c r="J3664" s="32" t="str">
        <f>VLOOKUP(PANAJI!$I3664,Code2Loc,2,FALSE)</f>
        <v>PANAJI</v>
      </c>
    </row>
    <row r="3665" spans="1:10" ht="15.75" hidden="1" customHeight="1" x14ac:dyDescent="0.25">
      <c r="A3665" s="29" t="s">
        <v>1971</v>
      </c>
      <c r="B3665" s="30">
        <v>200</v>
      </c>
      <c r="C3665" s="30" t="s">
        <v>206</v>
      </c>
      <c r="D3665" s="30">
        <v>2</v>
      </c>
      <c r="E3665" s="30">
        <v>2</v>
      </c>
      <c r="F3665" s="30" t="s">
        <v>12</v>
      </c>
      <c r="G3665" s="31"/>
      <c r="H3665" s="31" t="s">
        <v>13</v>
      </c>
      <c r="I3665" s="18" t="s">
        <v>207</v>
      </c>
      <c r="J3665" s="32" t="str">
        <f>VLOOKUP(PANAJI!$I3665,Code2Loc,2,FALSE)</f>
        <v>R. PATTO</v>
      </c>
    </row>
    <row r="3666" spans="1:10" ht="15.75" hidden="1" customHeight="1" x14ac:dyDescent="0.25">
      <c r="A3666" s="29" t="s">
        <v>1971</v>
      </c>
      <c r="B3666" s="30">
        <v>200</v>
      </c>
      <c r="C3666" s="30" t="s">
        <v>208</v>
      </c>
      <c r="D3666" s="30">
        <v>3</v>
      </c>
      <c r="E3666" s="30">
        <v>3</v>
      </c>
      <c r="F3666" s="30" t="s">
        <v>12</v>
      </c>
      <c r="G3666" s="31"/>
      <c r="H3666" s="31" t="s">
        <v>13</v>
      </c>
      <c r="I3666" s="18" t="s">
        <v>209</v>
      </c>
      <c r="J3666" s="32" t="str">
        <f>VLOOKUP(PANAJI!$I3666,Code2Loc,2,FALSE)</f>
        <v>RBDR FERRY</v>
      </c>
    </row>
    <row r="3667" spans="1:10" ht="15.75" hidden="1" customHeight="1" x14ac:dyDescent="0.25">
      <c r="A3667" s="29" t="s">
        <v>1971</v>
      </c>
      <c r="B3667" s="30">
        <v>200</v>
      </c>
      <c r="C3667" s="30" t="s">
        <v>210</v>
      </c>
      <c r="D3667" s="30">
        <v>4</v>
      </c>
      <c r="E3667" s="30">
        <v>4</v>
      </c>
      <c r="F3667" s="30" t="s">
        <v>12</v>
      </c>
      <c r="G3667" s="31"/>
      <c r="H3667" s="31" t="s">
        <v>13</v>
      </c>
      <c r="I3667" s="18" t="s">
        <v>211</v>
      </c>
      <c r="J3667" s="32" t="str">
        <f>VLOOKUP(PANAJI!$I3667,Code2Loc,2,FALSE)</f>
        <v>RIBANDAR</v>
      </c>
    </row>
    <row r="3668" spans="1:10" ht="15.75" hidden="1" customHeight="1" x14ac:dyDescent="0.25">
      <c r="A3668" s="29" t="s">
        <v>1971</v>
      </c>
      <c r="B3668" s="30">
        <v>200</v>
      </c>
      <c r="C3668" s="30" t="s">
        <v>212</v>
      </c>
      <c r="D3668" s="30">
        <v>5</v>
      </c>
      <c r="E3668" s="30">
        <v>5</v>
      </c>
      <c r="F3668" s="30" t="s">
        <v>12</v>
      </c>
      <c r="G3668" s="31"/>
      <c r="H3668" s="31" t="s">
        <v>13</v>
      </c>
      <c r="I3668" s="18" t="s">
        <v>213</v>
      </c>
      <c r="J3668" s="32" t="str">
        <f>VLOOKUP(PANAJI!$I3668,Code2Loc,2,FALSE)</f>
        <v>RBDR SCHOOL</v>
      </c>
    </row>
    <row r="3669" spans="1:10" ht="15.75" hidden="1" customHeight="1" x14ac:dyDescent="0.25">
      <c r="A3669" s="29" t="s">
        <v>1971</v>
      </c>
      <c r="B3669" s="30">
        <v>200</v>
      </c>
      <c r="C3669" s="30" t="s">
        <v>214</v>
      </c>
      <c r="D3669" s="30">
        <v>6</v>
      </c>
      <c r="E3669" s="30">
        <v>6</v>
      </c>
      <c r="F3669" s="30" t="s">
        <v>12</v>
      </c>
      <c r="G3669" s="31"/>
      <c r="H3669" s="31" t="s">
        <v>13</v>
      </c>
      <c r="I3669" s="18" t="s">
        <v>215</v>
      </c>
      <c r="J3669" s="32" t="str">
        <f>VLOOKUP(PANAJI!$I3669,Code2Loc,2,FALSE)</f>
        <v>ST.PEDRO</v>
      </c>
    </row>
    <row r="3670" spans="1:10" ht="15.75" hidden="1" customHeight="1" x14ac:dyDescent="0.25">
      <c r="A3670" s="29" t="s">
        <v>1971</v>
      </c>
      <c r="B3670" s="30">
        <v>200</v>
      </c>
      <c r="C3670" s="30" t="s">
        <v>216</v>
      </c>
      <c r="D3670" s="30">
        <v>7</v>
      </c>
      <c r="E3670" s="30">
        <v>7</v>
      </c>
      <c r="F3670" s="30" t="s">
        <v>12</v>
      </c>
      <c r="G3670" s="31"/>
      <c r="H3670" s="31" t="s">
        <v>13</v>
      </c>
      <c r="I3670" s="18" t="s">
        <v>217</v>
      </c>
      <c r="J3670" s="32" t="str">
        <f>VLOOKUP(PANAJI!$I3670,Code2Loc,2,FALSE)</f>
        <v>BAINGINI</v>
      </c>
    </row>
    <row r="3671" spans="1:10" ht="15.75" hidden="1" customHeight="1" x14ac:dyDescent="0.25">
      <c r="A3671" s="29" t="s">
        <v>1971</v>
      </c>
      <c r="B3671" s="30">
        <v>200</v>
      </c>
      <c r="C3671" s="30" t="s">
        <v>218</v>
      </c>
      <c r="D3671" s="30">
        <v>8</v>
      </c>
      <c r="E3671" s="30">
        <v>9</v>
      </c>
      <c r="F3671" s="30" t="s">
        <v>12</v>
      </c>
      <c r="G3671" s="31"/>
      <c r="H3671" s="31" t="s">
        <v>13</v>
      </c>
      <c r="I3671" s="18" t="s">
        <v>219</v>
      </c>
      <c r="J3671" s="32" t="str">
        <f>VLOOKUP(PANAJI!$I3671,Code2Loc,2,FALSE)</f>
        <v>OLD GOA</v>
      </c>
    </row>
    <row r="3672" spans="1:10" ht="15.75" hidden="1" customHeight="1" x14ac:dyDescent="0.25">
      <c r="A3672" s="29" t="s">
        <v>1971</v>
      </c>
      <c r="B3672" s="30">
        <v>200</v>
      </c>
      <c r="C3672" s="30" t="s">
        <v>220</v>
      </c>
      <c r="D3672" s="30">
        <v>9</v>
      </c>
      <c r="E3672" s="30">
        <v>11</v>
      </c>
      <c r="F3672" s="30" t="s">
        <v>12</v>
      </c>
      <c r="G3672" s="31"/>
      <c r="H3672" s="31" t="s">
        <v>13</v>
      </c>
      <c r="I3672" s="18" t="s">
        <v>221</v>
      </c>
      <c r="J3672" s="32" t="str">
        <f>VLOOKUP(PANAJI!$I3672,Code2Loc,2,FALSE)</f>
        <v>CORLI PUMP</v>
      </c>
    </row>
    <row r="3673" spans="1:10" ht="15.75" hidden="1" customHeight="1" x14ac:dyDescent="0.25">
      <c r="A3673" s="29" t="s">
        <v>1971</v>
      </c>
      <c r="B3673" s="30">
        <v>200</v>
      </c>
      <c r="C3673" s="30" t="s">
        <v>222</v>
      </c>
      <c r="D3673" s="30">
        <v>10</v>
      </c>
      <c r="E3673" s="30">
        <v>12</v>
      </c>
      <c r="F3673" s="30" t="s">
        <v>12</v>
      </c>
      <c r="G3673" s="31"/>
      <c r="H3673" s="31" t="s">
        <v>13</v>
      </c>
      <c r="I3673" s="18" t="s">
        <v>223</v>
      </c>
      <c r="J3673" s="32" t="str">
        <f>VLOOKUP(PANAJI!$I3673,Code2Loc,2,FALSE)</f>
        <v>CORLIM</v>
      </c>
    </row>
    <row r="3674" spans="1:10" ht="15.75" hidden="1" customHeight="1" x14ac:dyDescent="0.25">
      <c r="A3674" s="29" t="s">
        <v>1971</v>
      </c>
      <c r="B3674" s="30">
        <v>200</v>
      </c>
      <c r="C3674" s="30" t="s">
        <v>224</v>
      </c>
      <c r="D3674" s="30">
        <v>11</v>
      </c>
      <c r="E3674" s="30">
        <v>13</v>
      </c>
      <c r="F3674" s="30" t="s">
        <v>12</v>
      </c>
      <c r="G3674" s="31"/>
      <c r="H3674" s="31" t="s">
        <v>13</v>
      </c>
      <c r="I3674" s="18" t="s">
        <v>225</v>
      </c>
      <c r="J3674" s="32" t="str">
        <f>VLOOKUP(PANAJI!$I3674,Code2Loc,2,FALSE)</f>
        <v>DHULAPI</v>
      </c>
    </row>
    <row r="3675" spans="1:10" ht="15.75" hidden="1" customHeight="1" x14ac:dyDescent="0.25">
      <c r="A3675" s="29" t="s">
        <v>1971</v>
      </c>
      <c r="B3675" s="30">
        <v>200</v>
      </c>
      <c r="C3675" s="30" t="s">
        <v>163</v>
      </c>
      <c r="D3675" s="30">
        <v>12</v>
      </c>
      <c r="E3675" s="30">
        <v>14</v>
      </c>
      <c r="F3675" s="30" t="s">
        <v>12</v>
      </c>
      <c r="G3675" s="31"/>
      <c r="H3675" s="31" t="s">
        <v>13</v>
      </c>
      <c r="I3675" s="18" t="s">
        <v>164</v>
      </c>
      <c r="J3675" s="32" t="str">
        <f>VLOOKUP(PANAJI!$I3675,Code2Loc,2,FALSE)</f>
        <v>BANASTARI</v>
      </c>
    </row>
    <row r="3676" spans="1:10" ht="15.75" hidden="1" customHeight="1" x14ac:dyDescent="0.25">
      <c r="A3676" s="29" t="s">
        <v>1971</v>
      </c>
      <c r="B3676" s="30">
        <v>200</v>
      </c>
      <c r="C3676" s="30" t="s">
        <v>165</v>
      </c>
      <c r="D3676" s="30">
        <v>13</v>
      </c>
      <c r="E3676" s="30">
        <v>16</v>
      </c>
      <c r="F3676" s="30" t="s">
        <v>12</v>
      </c>
      <c r="G3676" s="31"/>
      <c r="H3676" s="31" t="s">
        <v>13</v>
      </c>
      <c r="I3676" s="18" t="s">
        <v>166</v>
      </c>
      <c r="J3676" s="32" t="str">
        <f>VLOOKUP(PANAJI!$I3676,Code2Loc,2,FALSE)</f>
        <v>BHOMA</v>
      </c>
    </row>
    <row r="3677" spans="1:10" ht="15.75" hidden="1" customHeight="1" x14ac:dyDescent="0.25">
      <c r="A3677" s="29" t="s">
        <v>1971</v>
      </c>
      <c r="B3677" s="30">
        <v>200</v>
      </c>
      <c r="C3677" s="30" t="s">
        <v>167</v>
      </c>
      <c r="D3677" s="30">
        <v>14</v>
      </c>
      <c r="E3677" s="30">
        <v>18</v>
      </c>
      <c r="F3677" s="30" t="s">
        <v>12</v>
      </c>
      <c r="G3677" s="31"/>
      <c r="H3677" s="31" t="s">
        <v>13</v>
      </c>
      <c r="I3677" s="18" t="s">
        <v>168</v>
      </c>
      <c r="J3677" s="32" t="str">
        <f>VLOOKUP(PANAJI!$I3677,Code2Loc,2,FALSE)</f>
        <v>KUNDAI</v>
      </c>
    </row>
    <row r="3678" spans="1:10" ht="15.75" hidden="1" customHeight="1" x14ac:dyDescent="0.25">
      <c r="A3678" s="29" t="s">
        <v>1971</v>
      </c>
      <c r="B3678" s="30">
        <v>200</v>
      </c>
      <c r="C3678" s="30" t="s">
        <v>169</v>
      </c>
      <c r="D3678" s="30">
        <v>15</v>
      </c>
      <c r="E3678" s="30">
        <v>20</v>
      </c>
      <c r="F3678" s="30" t="s">
        <v>12</v>
      </c>
      <c r="G3678" s="31"/>
      <c r="H3678" s="31" t="s">
        <v>13</v>
      </c>
      <c r="I3678" s="18" t="s">
        <v>170</v>
      </c>
      <c r="J3678" s="32" t="str">
        <f>VLOOKUP(PANAJI!$I3678,Code2Loc,2,FALSE)</f>
        <v>MANGESHI</v>
      </c>
    </row>
    <row r="3679" spans="1:10" ht="15.75" hidden="1" customHeight="1" x14ac:dyDescent="0.25">
      <c r="A3679" s="29" t="s">
        <v>1971</v>
      </c>
      <c r="B3679" s="30">
        <v>200</v>
      </c>
      <c r="C3679" s="30" t="s">
        <v>171</v>
      </c>
      <c r="D3679" s="30">
        <v>16</v>
      </c>
      <c r="E3679" s="30">
        <v>21</v>
      </c>
      <c r="F3679" s="30" t="s">
        <v>12</v>
      </c>
      <c r="G3679" s="31"/>
      <c r="H3679" s="31" t="s">
        <v>13</v>
      </c>
      <c r="I3679" s="18" t="s">
        <v>172</v>
      </c>
      <c r="J3679" s="32" t="str">
        <f>VLOOKUP(PANAJI!$I3679,Code2Loc,2,FALSE)</f>
        <v>MARDOL</v>
      </c>
    </row>
    <row r="3680" spans="1:10" ht="15.75" hidden="1" customHeight="1" x14ac:dyDescent="0.25">
      <c r="A3680" s="29" t="s">
        <v>1971</v>
      </c>
      <c r="B3680" s="30">
        <v>200</v>
      </c>
      <c r="C3680" s="30" t="s">
        <v>173</v>
      </c>
      <c r="D3680" s="30">
        <v>17</v>
      </c>
      <c r="E3680" s="30">
        <v>23</v>
      </c>
      <c r="F3680" s="30" t="s">
        <v>12</v>
      </c>
      <c r="G3680" s="31"/>
      <c r="H3680" s="31" t="s">
        <v>13</v>
      </c>
      <c r="I3680" s="18" t="s">
        <v>174</v>
      </c>
      <c r="J3680" s="32" t="str">
        <f>VLOOKUP(PANAJI!$I3680,Code2Loc,2,FALSE)</f>
        <v>PATYEKADE</v>
      </c>
    </row>
    <row r="3681" spans="1:10" ht="15.75" hidden="1" customHeight="1" x14ac:dyDescent="0.25">
      <c r="A3681" s="29" t="s">
        <v>1971</v>
      </c>
      <c r="B3681" s="30">
        <v>200</v>
      </c>
      <c r="C3681" s="30" t="s">
        <v>175</v>
      </c>
      <c r="D3681" s="30">
        <v>18</v>
      </c>
      <c r="E3681" s="30">
        <v>25</v>
      </c>
      <c r="F3681" s="30" t="s">
        <v>12</v>
      </c>
      <c r="G3681" s="31"/>
      <c r="H3681" s="31" t="s">
        <v>13</v>
      </c>
      <c r="I3681" s="18" t="s">
        <v>176</v>
      </c>
      <c r="J3681" s="32" t="str">
        <f>VLOOKUP(PANAJI!$I3681,Code2Loc,2,FALSE)</f>
        <v>FARMAGUDI</v>
      </c>
    </row>
    <row r="3682" spans="1:10" ht="15.75" hidden="1" customHeight="1" x14ac:dyDescent="0.25">
      <c r="A3682" s="29" t="s">
        <v>1971</v>
      </c>
      <c r="B3682" s="30">
        <v>200</v>
      </c>
      <c r="C3682" s="30" t="s">
        <v>177</v>
      </c>
      <c r="D3682" s="30">
        <v>19</v>
      </c>
      <c r="E3682" s="30">
        <v>26</v>
      </c>
      <c r="F3682" s="30" t="s">
        <v>12</v>
      </c>
      <c r="G3682" s="31"/>
      <c r="H3682" s="31" t="s">
        <v>13</v>
      </c>
      <c r="I3682" s="18" t="s">
        <v>178</v>
      </c>
      <c r="J3682" s="32" t="str">
        <f>VLOOKUP(PANAJI!$I3682,Code2Loc,2,FALSE)</f>
        <v>FMD CIRCLE</v>
      </c>
    </row>
    <row r="3683" spans="1:10" ht="15.75" hidden="1" customHeight="1" x14ac:dyDescent="0.25">
      <c r="A3683" s="29" t="s">
        <v>1971</v>
      </c>
      <c r="B3683" s="30">
        <v>200</v>
      </c>
      <c r="C3683" s="30" t="s">
        <v>179</v>
      </c>
      <c r="D3683" s="30">
        <v>20</v>
      </c>
      <c r="E3683" s="30">
        <v>28</v>
      </c>
      <c r="F3683" s="30" t="s">
        <v>12</v>
      </c>
      <c r="G3683" s="31"/>
      <c r="H3683" s="31" t="s">
        <v>13</v>
      </c>
      <c r="I3683" s="18" t="s">
        <v>180</v>
      </c>
      <c r="J3683" s="32" t="str">
        <f>VLOOKUP(PANAJI!$I3683,Code2Loc,2,FALSE)</f>
        <v>PONDA</v>
      </c>
    </row>
    <row r="3684" spans="1:10" ht="15.75" hidden="1" customHeight="1" x14ac:dyDescent="0.25">
      <c r="A3684" s="29" t="s">
        <v>1971</v>
      </c>
      <c r="B3684" s="30">
        <v>200</v>
      </c>
      <c r="C3684" s="30" t="s">
        <v>1042</v>
      </c>
      <c r="D3684" s="30">
        <v>21</v>
      </c>
      <c r="E3684" s="30">
        <v>29</v>
      </c>
      <c r="F3684" s="30" t="s">
        <v>12</v>
      </c>
      <c r="G3684" s="31"/>
      <c r="H3684" s="31" t="s">
        <v>13</v>
      </c>
      <c r="I3684" s="18" t="s">
        <v>1043</v>
      </c>
      <c r="J3684" s="32" t="str">
        <f>VLOOKUP(PANAJI!$I3684,Code2Loc,2,FALSE)</f>
        <v>UPPER BAZAR</v>
      </c>
    </row>
    <row r="3685" spans="1:10" ht="15.75" hidden="1" customHeight="1" x14ac:dyDescent="0.25">
      <c r="A3685" s="29" t="s">
        <v>1971</v>
      </c>
      <c r="B3685" s="30">
        <v>200</v>
      </c>
      <c r="C3685" s="30" t="s">
        <v>1044</v>
      </c>
      <c r="D3685" s="30">
        <v>22</v>
      </c>
      <c r="E3685" s="30">
        <v>31</v>
      </c>
      <c r="F3685" s="30" t="s">
        <v>12</v>
      </c>
      <c r="G3685" s="31"/>
      <c r="H3685" s="31" t="s">
        <v>13</v>
      </c>
      <c r="I3685" s="18" t="s">
        <v>1045</v>
      </c>
      <c r="J3685" s="32" t="str">
        <f>VLOOKUP(PANAJI!$I3685,Code2Loc,2,FALSE)</f>
        <v>CURTI</v>
      </c>
    </row>
    <row r="3686" spans="1:10" ht="15.75" hidden="1" customHeight="1" x14ac:dyDescent="0.25">
      <c r="A3686" s="29" t="s">
        <v>1971</v>
      </c>
      <c r="B3686" s="30">
        <v>200</v>
      </c>
      <c r="C3686" s="30" t="s">
        <v>1733</v>
      </c>
      <c r="D3686" s="30">
        <v>23</v>
      </c>
      <c r="E3686" s="30">
        <v>32</v>
      </c>
      <c r="F3686" s="30" t="s">
        <v>12</v>
      </c>
      <c r="G3686" s="31"/>
      <c r="H3686" s="31" t="s">
        <v>13</v>
      </c>
      <c r="I3686" s="18" t="s">
        <v>1734</v>
      </c>
      <c r="J3686" s="32" t="str">
        <f>VLOOKUP(PANAJI!$I3686,Code2Loc,2,FALSE)</f>
        <v>KHANDEPAR</v>
      </c>
    </row>
    <row r="3687" spans="1:10" ht="15.75" hidden="1" customHeight="1" x14ac:dyDescent="0.25">
      <c r="A3687" s="29" t="s">
        <v>1971</v>
      </c>
      <c r="B3687" s="30">
        <v>200</v>
      </c>
      <c r="C3687" s="30" t="s">
        <v>1731</v>
      </c>
      <c r="D3687" s="30">
        <v>24</v>
      </c>
      <c r="E3687" s="30">
        <v>34</v>
      </c>
      <c r="F3687" s="30" t="s">
        <v>12</v>
      </c>
      <c r="G3687" s="31"/>
      <c r="H3687" s="31" t="s">
        <v>13</v>
      </c>
      <c r="I3687" s="18" t="s">
        <v>1732</v>
      </c>
      <c r="J3687" s="32" t="str">
        <f>VLOOKUP(PANAJI!$I3687,Code2Loc,2,FALSE)</f>
        <v>KDPR S. TMP</v>
      </c>
    </row>
    <row r="3688" spans="1:10" ht="15.75" hidden="1" customHeight="1" x14ac:dyDescent="0.25">
      <c r="A3688" s="29" t="s">
        <v>1971</v>
      </c>
      <c r="B3688" s="30">
        <v>200</v>
      </c>
      <c r="C3688" s="30" t="s">
        <v>1729</v>
      </c>
      <c r="D3688" s="30">
        <v>25</v>
      </c>
      <c r="E3688" s="30">
        <v>36</v>
      </c>
      <c r="F3688" s="30" t="s">
        <v>12</v>
      </c>
      <c r="G3688" s="31"/>
      <c r="H3688" s="31" t="s">
        <v>13</v>
      </c>
      <c r="I3688" s="18" t="s">
        <v>1730</v>
      </c>
      <c r="J3688" s="32" t="str">
        <f>VLOOKUP(PANAJI!$I3688,Code2Loc,2,FALSE)</f>
        <v>MARICO</v>
      </c>
    </row>
    <row r="3689" spans="1:10" ht="15.75" hidden="1" customHeight="1" x14ac:dyDescent="0.25">
      <c r="A3689" s="29" t="s">
        <v>1971</v>
      </c>
      <c r="B3689" s="30">
        <v>200</v>
      </c>
      <c r="C3689" s="30" t="s">
        <v>687</v>
      </c>
      <c r="D3689" s="30">
        <v>26</v>
      </c>
      <c r="E3689" s="30">
        <v>37</v>
      </c>
      <c r="F3689" s="30" t="s">
        <v>12</v>
      </c>
      <c r="G3689" s="31"/>
      <c r="H3689" s="31" t="s">
        <v>13</v>
      </c>
      <c r="I3689" s="18" t="s">
        <v>688</v>
      </c>
      <c r="J3689" s="32" t="str">
        <f>VLOOKUP(PANAJI!$I3689,Code2Loc,2,FALSE)</f>
        <v>MURDI</v>
      </c>
    </row>
    <row r="3690" spans="1:10" ht="15.75" hidden="1" customHeight="1" x14ac:dyDescent="0.25">
      <c r="A3690" s="29" t="s">
        <v>1971</v>
      </c>
      <c r="B3690" s="30">
        <v>200</v>
      </c>
      <c r="C3690" s="30" t="s">
        <v>1727</v>
      </c>
      <c r="D3690" s="30">
        <v>27</v>
      </c>
      <c r="E3690" s="30">
        <v>40</v>
      </c>
      <c r="F3690" s="30" t="s">
        <v>12</v>
      </c>
      <c r="G3690" s="31"/>
      <c r="H3690" s="31" t="s">
        <v>13</v>
      </c>
      <c r="I3690" s="18" t="s">
        <v>1728</v>
      </c>
      <c r="J3690" s="32" t="str">
        <f>VLOOKUP(PANAJI!$I3690,Code2Loc,2,FALSE)</f>
        <v>VAGURME</v>
      </c>
    </row>
    <row r="3691" spans="1:10" ht="15.75" hidden="1" customHeight="1" x14ac:dyDescent="0.25">
      <c r="A3691" s="16" t="s">
        <v>2412</v>
      </c>
      <c r="B3691" s="11">
        <v>203</v>
      </c>
      <c r="C3691" s="11" t="s">
        <v>214</v>
      </c>
      <c r="D3691" s="11">
        <v>1</v>
      </c>
      <c r="E3691" s="11">
        <v>0</v>
      </c>
      <c r="F3691" s="11" t="s">
        <v>12</v>
      </c>
      <c r="G3691" s="34"/>
      <c r="H3691" s="34"/>
      <c r="I3691" s="14" t="s">
        <v>215</v>
      </c>
      <c r="J3691" s="32" t="str">
        <f>VLOOKUP(PANAJI!$I3691,Code2Loc,2,FALSE)</f>
        <v>ST.PEDRO</v>
      </c>
    </row>
    <row r="3692" spans="1:10" ht="15.75" hidden="1" customHeight="1" x14ac:dyDescent="0.25">
      <c r="A3692" s="16" t="s">
        <v>2412</v>
      </c>
      <c r="B3692" s="11">
        <v>203</v>
      </c>
      <c r="C3692" s="11" t="s">
        <v>2103</v>
      </c>
      <c r="D3692" s="11">
        <v>2</v>
      </c>
      <c r="E3692" s="11">
        <v>2</v>
      </c>
      <c r="F3692" s="11" t="s">
        <v>12</v>
      </c>
      <c r="G3692" s="34"/>
      <c r="H3692" s="34"/>
      <c r="I3692" s="14" t="s">
        <v>1593</v>
      </c>
      <c r="J3692" s="32" t="str">
        <f>VLOOKUP(PANAJI!$I3692,Code2Loc,2,FALSE)</f>
        <v>CONVENT</v>
      </c>
    </row>
    <row r="3693" spans="1:10" ht="15.75" hidden="1" customHeight="1" x14ac:dyDescent="0.25">
      <c r="A3693" s="16" t="s">
        <v>2412</v>
      </c>
      <c r="B3693" s="11">
        <v>203</v>
      </c>
      <c r="C3693" s="11" t="s">
        <v>2104</v>
      </c>
      <c r="D3693" s="11">
        <v>3</v>
      </c>
      <c r="E3693" s="11">
        <v>3</v>
      </c>
      <c r="F3693" s="11" t="s">
        <v>12</v>
      </c>
      <c r="G3693" s="34"/>
      <c r="H3693" s="34"/>
      <c r="I3693" s="14" t="s">
        <v>2105</v>
      </c>
      <c r="J3693" s="32" t="str">
        <f>VLOOKUP(PANAJI!$I3693,Code2Loc,2,FALSE)</f>
        <v>DIVAR SCHOL</v>
      </c>
    </row>
    <row r="3694" spans="1:10" ht="15.75" hidden="1" customHeight="1" x14ac:dyDescent="0.25">
      <c r="A3694" s="16" t="s">
        <v>2412</v>
      </c>
      <c r="B3694" s="11">
        <v>203</v>
      </c>
      <c r="C3694" s="11" t="s">
        <v>2096</v>
      </c>
      <c r="D3694" s="11">
        <v>4</v>
      </c>
      <c r="E3694" s="11">
        <v>4</v>
      </c>
      <c r="F3694" s="11" t="s">
        <v>12</v>
      </c>
      <c r="G3694" s="34"/>
      <c r="H3694" s="34"/>
      <c r="I3694" s="14" t="s">
        <v>2097</v>
      </c>
      <c r="J3694" s="32" t="str">
        <f>VLOOKUP(PANAJI!$I3694,Code2Loc,2,FALSE)</f>
        <v>DIWAR CENTR</v>
      </c>
    </row>
    <row r="3695" spans="1:10" ht="15.75" hidden="1" customHeight="1" x14ac:dyDescent="0.25">
      <c r="A3695" s="16" t="s">
        <v>2412</v>
      </c>
      <c r="B3695" s="11">
        <v>203</v>
      </c>
      <c r="C3695" s="11" t="s">
        <v>2106</v>
      </c>
      <c r="D3695" s="11">
        <v>5</v>
      </c>
      <c r="E3695" s="11">
        <v>5</v>
      </c>
      <c r="F3695" s="11" t="s">
        <v>12</v>
      </c>
      <c r="G3695" s="34"/>
      <c r="H3695" s="34"/>
      <c r="I3695" s="14" t="s">
        <v>2107</v>
      </c>
      <c r="J3695" s="32" t="str">
        <f>VLOOKUP(PANAJI!$I3695,Code2Loc,2,FALSE)</f>
        <v>MARITA BAKR</v>
      </c>
    </row>
    <row r="3696" spans="1:10" ht="15.75" hidden="1" customHeight="1" x14ac:dyDescent="0.25">
      <c r="A3696" s="16" t="s">
        <v>2412</v>
      </c>
      <c r="B3696" s="11">
        <v>203</v>
      </c>
      <c r="C3696" s="11" t="s">
        <v>2096</v>
      </c>
      <c r="D3696" s="11">
        <v>6</v>
      </c>
      <c r="E3696" s="11">
        <v>6</v>
      </c>
      <c r="F3696" s="11" t="s">
        <v>12</v>
      </c>
      <c r="G3696" s="34"/>
      <c r="H3696" s="34"/>
      <c r="I3696" s="14" t="s">
        <v>2097</v>
      </c>
      <c r="J3696" s="32" t="str">
        <f>VLOOKUP(PANAJI!$I3696,Code2Loc,2,FALSE)</f>
        <v>DIWAR CENTR</v>
      </c>
    </row>
    <row r="3697" spans="1:10" ht="15.75" hidden="1" customHeight="1" x14ac:dyDescent="0.25">
      <c r="A3697" s="16" t="s">
        <v>2412</v>
      </c>
      <c r="B3697" s="11">
        <v>203</v>
      </c>
      <c r="C3697" s="11" t="s">
        <v>2104</v>
      </c>
      <c r="D3697" s="11">
        <v>7</v>
      </c>
      <c r="E3697" s="11">
        <v>7</v>
      </c>
      <c r="F3697" s="11" t="s">
        <v>12</v>
      </c>
      <c r="G3697" s="34"/>
      <c r="H3697" s="34"/>
      <c r="I3697" s="14" t="s">
        <v>2105</v>
      </c>
      <c r="J3697" s="32" t="str">
        <f>VLOOKUP(PANAJI!$I3697,Code2Loc,2,FALSE)</f>
        <v>DIVAR SCHOL</v>
      </c>
    </row>
    <row r="3698" spans="1:10" ht="15.75" hidden="1" customHeight="1" x14ac:dyDescent="0.25">
      <c r="A3698" s="16" t="s">
        <v>2412</v>
      </c>
      <c r="B3698" s="11">
        <v>203</v>
      </c>
      <c r="C3698" s="11" t="s">
        <v>2103</v>
      </c>
      <c r="D3698" s="11">
        <v>8</v>
      </c>
      <c r="E3698" s="11">
        <v>8</v>
      </c>
      <c r="F3698" s="11" t="s">
        <v>12</v>
      </c>
      <c r="G3698" s="34"/>
      <c r="H3698" s="34"/>
      <c r="I3698" s="14" t="s">
        <v>1593</v>
      </c>
      <c r="J3698" s="32" t="str">
        <f>VLOOKUP(PANAJI!$I3698,Code2Loc,2,FALSE)</f>
        <v>CONVENT</v>
      </c>
    </row>
    <row r="3699" spans="1:10" ht="15.75" hidden="1" customHeight="1" x14ac:dyDescent="0.25">
      <c r="A3699" s="16" t="s">
        <v>2412</v>
      </c>
      <c r="B3699" s="11">
        <v>203</v>
      </c>
      <c r="C3699" s="11" t="s">
        <v>214</v>
      </c>
      <c r="D3699" s="11">
        <v>9</v>
      </c>
      <c r="E3699" s="11">
        <v>10</v>
      </c>
      <c r="F3699" s="11" t="s">
        <v>12</v>
      </c>
      <c r="G3699" s="34"/>
      <c r="H3699" s="34"/>
      <c r="I3699" s="14" t="s">
        <v>215</v>
      </c>
      <c r="J3699" s="32" t="str">
        <f>VLOOKUP(PANAJI!$I3699,Code2Loc,2,FALSE)</f>
        <v>ST.PEDRO</v>
      </c>
    </row>
    <row r="3700" spans="1:10" ht="15.75" hidden="1" customHeight="1" x14ac:dyDescent="0.25">
      <c r="A3700" s="16" t="s">
        <v>2413</v>
      </c>
      <c r="B3700" s="11">
        <v>204</v>
      </c>
      <c r="C3700" s="11" t="s">
        <v>2108</v>
      </c>
      <c r="D3700" s="11">
        <v>1</v>
      </c>
      <c r="E3700" s="11">
        <v>0</v>
      </c>
      <c r="F3700" s="11" t="s">
        <v>12</v>
      </c>
      <c r="G3700" s="34"/>
      <c r="H3700" s="34"/>
      <c r="I3700" s="14" t="s">
        <v>2109</v>
      </c>
      <c r="J3700" s="32" t="str">
        <f>VLOOKUP(PANAJI!$I3700,Code2Loc,2,FALSE)</f>
        <v>VANXIM FERY</v>
      </c>
    </row>
    <row r="3701" spans="1:10" ht="15.75" hidden="1" customHeight="1" x14ac:dyDescent="0.25">
      <c r="A3701" s="16" t="s">
        <v>2413</v>
      </c>
      <c r="B3701" s="11">
        <v>204</v>
      </c>
      <c r="C3701" s="11" t="s">
        <v>2106</v>
      </c>
      <c r="D3701" s="11">
        <v>2</v>
      </c>
      <c r="E3701" s="11">
        <v>1</v>
      </c>
      <c r="F3701" s="11" t="s">
        <v>12</v>
      </c>
      <c r="G3701" s="34"/>
      <c r="H3701" s="34"/>
      <c r="I3701" s="14" t="s">
        <v>2107</v>
      </c>
      <c r="J3701" s="32" t="str">
        <f>VLOOKUP(PANAJI!$I3701,Code2Loc,2,FALSE)</f>
        <v>MARITA BAKR</v>
      </c>
    </row>
    <row r="3702" spans="1:10" ht="15.75" hidden="1" customHeight="1" x14ac:dyDescent="0.25">
      <c r="A3702" s="16" t="s">
        <v>2413</v>
      </c>
      <c r="B3702" s="11">
        <v>204</v>
      </c>
      <c r="C3702" s="11" t="s">
        <v>2096</v>
      </c>
      <c r="D3702" s="11">
        <v>3</v>
      </c>
      <c r="E3702" s="11">
        <v>2</v>
      </c>
      <c r="F3702" s="11" t="s">
        <v>12</v>
      </c>
      <c r="G3702" s="34"/>
      <c r="H3702" s="34"/>
      <c r="I3702" s="14" t="s">
        <v>2097</v>
      </c>
      <c r="J3702" s="32" t="str">
        <f>VLOOKUP(PANAJI!$I3702,Code2Loc,2,FALSE)</f>
        <v>DIWAR CENTR</v>
      </c>
    </row>
    <row r="3703" spans="1:10" ht="15.75" hidden="1" customHeight="1" x14ac:dyDescent="0.25">
      <c r="A3703" s="16" t="s">
        <v>2413</v>
      </c>
      <c r="B3703" s="11">
        <v>204</v>
      </c>
      <c r="C3703" s="11" t="s">
        <v>2104</v>
      </c>
      <c r="D3703" s="11">
        <v>4</v>
      </c>
      <c r="E3703" s="11">
        <v>3</v>
      </c>
      <c r="F3703" s="11" t="s">
        <v>12</v>
      </c>
      <c r="G3703" s="34"/>
      <c r="H3703" s="34"/>
      <c r="I3703" s="14" t="s">
        <v>2105</v>
      </c>
      <c r="J3703" s="32" t="str">
        <f>VLOOKUP(PANAJI!$I3703,Code2Loc,2,FALSE)</f>
        <v>DIVAR SCHOL</v>
      </c>
    </row>
    <row r="3704" spans="1:10" ht="15.75" hidden="1" customHeight="1" x14ac:dyDescent="0.25">
      <c r="A3704" s="16" t="s">
        <v>2413</v>
      </c>
      <c r="B3704" s="11">
        <v>204</v>
      </c>
      <c r="C3704" s="11" t="s">
        <v>2103</v>
      </c>
      <c r="D3704" s="11">
        <v>5</v>
      </c>
      <c r="E3704" s="11">
        <v>4</v>
      </c>
      <c r="F3704" s="11" t="s">
        <v>12</v>
      </c>
      <c r="G3704" s="34"/>
      <c r="H3704" s="34"/>
      <c r="I3704" s="14" t="s">
        <v>1593</v>
      </c>
      <c r="J3704" s="32" t="str">
        <f>VLOOKUP(PANAJI!$I3704,Code2Loc,2,FALSE)</f>
        <v>CONVENT</v>
      </c>
    </row>
    <row r="3705" spans="1:10" ht="15.75" hidden="1" customHeight="1" x14ac:dyDescent="0.25">
      <c r="A3705" s="16" t="s">
        <v>2413</v>
      </c>
      <c r="B3705" s="11">
        <v>204</v>
      </c>
      <c r="C3705" s="11" t="s">
        <v>214</v>
      </c>
      <c r="D3705" s="11">
        <v>6</v>
      </c>
      <c r="E3705" s="11">
        <v>6</v>
      </c>
      <c r="F3705" s="11" t="s">
        <v>12</v>
      </c>
      <c r="G3705" s="34"/>
      <c r="H3705" s="34"/>
      <c r="I3705" s="14" t="s">
        <v>215</v>
      </c>
      <c r="J3705" s="32" t="str">
        <f>VLOOKUP(PANAJI!$I3705,Code2Loc,2,FALSE)</f>
        <v>ST.PEDRO</v>
      </c>
    </row>
    <row r="3706" spans="1:10" ht="15.75" hidden="1" customHeight="1" x14ac:dyDescent="0.25">
      <c r="A3706" s="16" t="s">
        <v>2413</v>
      </c>
      <c r="B3706" s="11">
        <v>204</v>
      </c>
      <c r="C3706" s="11" t="s">
        <v>2103</v>
      </c>
      <c r="D3706" s="11">
        <v>7</v>
      </c>
      <c r="E3706" s="11">
        <v>8</v>
      </c>
      <c r="F3706" s="11" t="s">
        <v>12</v>
      </c>
      <c r="G3706" s="34"/>
      <c r="H3706" s="34"/>
      <c r="I3706" s="14" t="s">
        <v>1593</v>
      </c>
      <c r="J3706" s="32" t="str">
        <f>VLOOKUP(PANAJI!$I3706,Code2Loc,2,FALSE)</f>
        <v>CONVENT</v>
      </c>
    </row>
    <row r="3707" spans="1:10" ht="15.75" hidden="1" customHeight="1" x14ac:dyDescent="0.25">
      <c r="A3707" s="16" t="s">
        <v>2413</v>
      </c>
      <c r="B3707" s="11">
        <v>204</v>
      </c>
      <c r="C3707" s="11" t="s">
        <v>2104</v>
      </c>
      <c r="D3707" s="11">
        <v>8</v>
      </c>
      <c r="E3707" s="11">
        <v>9</v>
      </c>
      <c r="F3707" s="11" t="s">
        <v>12</v>
      </c>
      <c r="G3707" s="34"/>
      <c r="H3707" s="34"/>
      <c r="I3707" s="14" t="s">
        <v>2105</v>
      </c>
      <c r="J3707" s="32" t="str">
        <f>VLOOKUP(PANAJI!$I3707,Code2Loc,2,FALSE)</f>
        <v>DIVAR SCHOL</v>
      </c>
    </row>
    <row r="3708" spans="1:10" ht="15.75" hidden="1" customHeight="1" x14ac:dyDescent="0.25">
      <c r="A3708" s="16" t="s">
        <v>2413</v>
      </c>
      <c r="B3708" s="11">
        <v>204</v>
      </c>
      <c r="C3708" s="11" t="s">
        <v>2096</v>
      </c>
      <c r="D3708" s="11">
        <v>9</v>
      </c>
      <c r="E3708" s="11">
        <v>10</v>
      </c>
      <c r="F3708" s="11" t="s">
        <v>12</v>
      </c>
      <c r="G3708" s="34"/>
      <c r="H3708" s="34"/>
      <c r="I3708" s="14" t="s">
        <v>2097</v>
      </c>
      <c r="J3708" s="32" t="str">
        <f>VLOOKUP(PANAJI!$I3708,Code2Loc,2,FALSE)</f>
        <v>DIWAR CENTR</v>
      </c>
    </row>
    <row r="3709" spans="1:10" ht="15.75" hidden="1" customHeight="1" x14ac:dyDescent="0.25">
      <c r="A3709" s="16" t="s">
        <v>2413</v>
      </c>
      <c r="B3709" s="11">
        <v>204</v>
      </c>
      <c r="C3709" s="11" t="s">
        <v>2106</v>
      </c>
      <c r="D3709" s="11">
        <v>10</v>
      </c>
      <c r="E3709" s="11">
        <v>11</v>
      </c>
      <c r="F3709" s="11" t="s">
        <v>12</v>
      </c>
      <c r="G3709" s="34"/>
      <c r="H3709" s="34"/>
      <c r="I3709" s="14" t="s">
        <v>2107</v>
      </c>
      <c r="J3709" s="32" t="str">
        <f>VLOOKUP(PANAJI!$I3709,Code2Loc,2,FALSE)</f>
        <v>MARITA BAKR</v>
      </c>
    </row>
    <row r="3710" spans="1:10" ht="15.75" hidden="1" customHeight="1" x14ac:dyDescent="0.25">
      <c r="A3710" s="16" t="s">
        <v>2413</v>
      </c>
      <c r="B3710" s="11">
        <v>204</v>
      </c>
      <c r="C3710" s="11" t="s">
        <v>2108</v>
      </c>
      <c r="D3710" s="11">
        <v>11</v>
      </c>
      <c r="E3710" s="11">
        <v>12</v>
      </c>
      <c r="F3710" s="11" t="s">
        <v>12</v>
      </c>
      <c r="G3710" s="34"/>
      <c r="H3710" s="34"/>
      <c r="I3710" s="14" t="s">
        <v>2109</v>
      </c>
      <c r="J3710" s="32" t="str">
        <f>VLOOKUP(PANAJI!$I3710,Code2Loc,2,FALSE)</f>
        <v>VANXIM FERY</v>
      </c>
    </row>
    <row r="3711" spans="1:10" ht="15.75" hidden="1" customHeight="1" x14ac:dyDescent="0.25">
      <c r="A3711" s="16" t="s">
        <v>2414</v>
      </c>
      <c r="B3711" s="11">
        <v>205</v>
      </c>
      <c r="C3711" s="11" t="s">
        <v>2106</v>
      </c>
      <c r="D3711" s="11">
        <v>1</v>
      </c>
      <c r="E3711" s="11">
        <v>0</v>
      </c>
      <c r="F3711" s="11" t="s">
        <v>12</v>
      </c>
      <c r="G3711" s="34"/>
      <c r="H3711" s="34"/>
      <c r="I3711" s="14" t="s">
        <v>2107</v>
      </c>
      <c r="J3711" s="32" t="str">
        <f>VLOOKUP(PANAJI!$I3711,Code2Loc,2,FALSE)</f>
        <v>MARITA BAKR</v>
      </c>
    </row>
    <row r="3712" spans="1:10" ht="15.75" hidden="1" customHeight="1" x14ac:dyDescent="0.25">
      <c r="A3712" s="16" t="s">
        <v>2414</v>
      </c>
      <c r="B3712" s="11">
        <v>205</v>
      </c>
      <c r="C3712" s="11" t="s">
        <v>2096</v>
      </c>
      <c r="D3712" s="11">
        <v>2</v>
      </c>
      <c r="E3712" s="11">
        <v>1</v>
      </c>
      <c r="F3712" s="11" t="s">
        <v>12</v>
      </c>
      <c r="G3712" s="34"/>
      <c r="H3712" s="34"/>
      <c r="I3712" s="14" t="s">
        <v>2097</v>
      </c>
      <c r="J3712" s="32" t="str">
        <f>VLOOKUP(PANAJI!$I3712,Code2Loc,2,FALSE)</f>
        <v>DIWAR CENTR</v>
      </c>
    </row>
    <row r="3713" spans="1:10" ht="15.75" hidden="1" customHeight="1" x14ac:dyDescent="0.25">
      <c r="A3713" s="16" t="s">
        <v>2414</v>
      </c>
      <c r="B3713" s="11">
        <v>205</v>
      </c>
      <c r="C3713" s="11" t="s">
        <v>2104</v>
      </c>
      <c r="D3713" s="11">
        <v>3</v>
      </c>
      <c r="E3713" s="11">
        <v>2</v>
      </c>
      <c r="F3713" s="11" t="s">
        <v>12</v>
      </c>
      <c r="G3713" s="34"/>
      <c r="H3713" s="34"/>
      <c r="I3713" s="14" t="s">
        <v>2105</v>
      </c>
      <c r="J3713" s="32" t="str">
        <f>VLOOKUP(PANAJI!$I3713,Code2Loc,2,FALSE)</f>
        <v>DIVAR SCHOL</v>
      </c>
    </row>
    <row r="3714" spans="1:10" ht="15.75" hidden="1" customHeight="1" x14ac:dyDescent="0.25">
      <c r="A3714" s="16" t="s">
        <v>2414</v>
      </c>
      <c r="B3714" s="11">
        <v>205</v>
      </c>
      <c r="C3714" s="11" t="s">
        <v>2103</v>
      </c>
      <c r="D3714" s="11">
        <v>4</v>
      </c>
      <c r="E3714" s="11">
        <v>3</v>
      </c>
      <c r="F3714" s="11" t="s">
        <v>12</v>
      </c>
      <c r="G3714" s="34"/>
      <c r="H3714" s="34"/>
      <c r="I3714" s="14" t="s">
        <v>1593</v>
      </c>
      <c r="J3714" s="32" t="str">
        <f>VLOOKUP(PANAJI!$I3714,Code2Loc,2,FALSE)</f>
        <v>CONVENT</v>
      </c>
    </row>
    <row r="3715" spans="1:10" ht="15.75" hidden="1" customHeight="1" x14ac:dyDescent="0.25">
      <c r="A3715" s="16" t="s">
        <v>2414</v>
      </c>
      <c r="B3715" s="11">
        <v>205</v>
      </c>
      <c r="C3715" s="11" t="s">
        <v>214</v>
      </c>
      <c r="D3715" s="11">
        <v>5</v>
      </c>
      <c r="E3715" s="11">
        <v>5</v>
      </c>
      <c r="F3715" s="11" t="s">
        <v>12</v>
      </c>
      <c r="G3715" s="34"/>
      <c r="H3715" s="34"/>
      <c r="I3715" s="14" t="s">
        <v>215</v>
      </c>
      <c r="J3715" s="32" t="str">
        <f>VLOOKUP(PANAJI!$I3715,Code2Loc,2,FALSE)</f>
        <v>ST.PEDRO</v>
      </c>
    </row>
    <row r="3716" spans="1:10" ht="15.75" hidden="1" customHeight="1" x14ac:dyDescent="0.25">
      <c r="A3716" s="16" t="s">
        <v>2414</v>
      </c>
      <c r="B3716" s="11">
        <v>205</v>
      </c>
      <c r="C3716" s="11" t="s">
        <v>2103</v>
      </c>
      <c r="D3716" s="11">
        <v>6</v>
      </c>
      <c r="E3716" s="11">
        <v>7</v>
      </c>
      <c r="F3716" s="11" t="s">
        <v>12</v>
      </c>
      <c r="G3716" s="34"/>
      <c r="H3716" s="34"/>
      <c r="I3716" s="14" t="s">
        <v>1593</v>
      </c>
      <c r="J3716" s="32" t="str">
        <f>VLOOKUP(PANAJI!$I3716,Code2Loc,2,FALSE)</f>
        <v>CONVENT</v>
      </c>
    </row>
    <row r="3717" spans="1:10" ht="15.75" hidden="1" customHeight="1" x14ac:dyDescent="0.25">
      <c r="A3717" s="16" t="s">
        <v>2414</v>
      </c>
      <c r="B3717" s="11">
        <v>205</v>
      </c>
      <c r="C3717" s="11" t="s">
        <v>2104</v>
      </c>
      <c r="D3717" s="11">
        <v>7</v>
      </c>
      <c r="E3717" s="11">
        <v>8</v>
      </c>
      <c r="F3717" s="11" t="s">
        <v>12</v>
      </c>
      <c r="G3717" s="34"/>
      <c r="H3717" s="34"/>
      <c r="I3717" s="14" t="s">
        <v>2105</v>
      </c>
      <c r="J3717" s="32" t="str">
        <f>VLOOKUP(PANAJI!$I3717,Code2Loc,2,FALSE)</f>
        <v>DIVAR SCHOL</v>
      </c>
    </row>
    <row r="3718" spans="1:10" ht="15.75" hidden="1" customHeight="1" x14ac:dyDescent="0.25">
      <c r="A3718" s="16" t="s">
        <v>2414</v>
      </c>
      <c r="B3718" s="11">
        <v>205</v>
      </c>
      <c r="C3718" s="11" t="s">
        <v>2096</v>
      </c>
      <c r="D3718" s="11">
        <v>8</v>
      </c>
      <c r="E3718" s="11">
        <v>9</v>
      </c>
      <c r="F3718" s="11" t="s">
        <v>12</v>
      </c>
      <c r="G3718" s="34"/>
      <c r="H3718" s="34"/>
      <c r="I3718" s="14" t="s">
        <v>2097</v>
      </c>
      <c r="J3718" s="32" t="str">
        <f>VLOOKUP(PANAJI!$I3718,Code2Loc,2,FALSE)</f>
        <v>DIWAR CENTR</v>
      </c>
    </row>
    <row r="3719" spans="1:10" ht="15.75" hidden="1" customHeight="1" x14ac:dyDescent="0.25">
      <c r="A3719" s="27" t="s">
        <v>2414</v>
      </c>
      <c r="B3719" s="25">
        <v>205</v>
      </c>
      <c r="C3719" s="25" t="s">
        <v>2106</v>
      </c>
      <c r="D3719" s="25">
        <v>9</v>
      </c>
      <c r="E3719" s="25">
        <v>10</v>
      </c>
      <c r="F3719" s="25" t="s">
        <v>12</v>
      </c>
      <c r="G3719" s="158"/>
      <c r="H3719" s="158"/>
      <c r="I3719" s="26" t="s">
        <v>2107</v>
      </c>
      <c r="J3719" s="32" t="str">
        <f>VLOOKUP(PANAJI!$I3719,Code2Loc,2,FALSE)</f>
        <v>MARITA BAKR</v>
      </c>
    </row>
    <row r="3720" spans="1:10" ht="15.75" hidden="1" customHeight="1" x14ac:dyDescent="0.25">
      <c r="A3720" s="16" t="s">
        <v>2415</v>
      </c>
      <c r="B3720" s="11">
        <v>206</v>
      </c>
      <c r="C3720" s="11" t="s">
        <v>2106</v>
      </c>
      <c r="D3720" s="11">
        <v>1</v>
      </c>
      <c r="E3720" s="11">
        <v>0</v>
      </c>
      <c r="F3720" s="11" t="s">
        <v>12</v>
      </c>
      <c r="G3720" s="34"/>
      <c r="H3720" s="34"/>
      <c r="I3720" s="14" t="s">
        <v>2107</v>
      </c>
      <c r="J3720" s="32" t="str">
        <f>VLOOKUP(PANAJI!$I3720,Code2Loc,2,FALSE)</f>
        <v>MARITA BAKR</v>
      </c>
    </row>
    <row r="3721" spans="1:10" ht="15.75" hidden="1" customHeight="1" x14ac:dyDescent="0.25">
      <c r="A3721" s="16" t="s">
        <v>2415</v>
      </c>
      <c r="B3721" s="11">
        <v>206</v>
      </c>
      <c r="C3721" s="11" t="s">
        <v>2096</v>
      </c>
      <c r="D3721" s="11">
        <v>2</v>
      </c>
      <c r="E3721" s="11">
        <v>1</v>
      </c>
      <c r="F3721" s="11" t="s">
        <v>12</v>
      </c>
      <c r="G3721" s="34"/>
      <c r="H3721" s="34"/>
      <c r="I3721" s="14" t="s">
        <v>2097</v>
      </c>
      <c r="J3721" s="32" t="str">
        <f>VLOOKUP(PANAJI!$I3721,Code2Loc,2,FALSE)</f>
        <v>DIWAR CENTR</v>
      </c>
    </row>
    <row r="3722" spans="1:10" ht="15.75" hidden="1" customHeight="1" x14ac:dyDescent="0.25">
      <c r="A3722" s="16" t="s">
        <v>2415</v>
      </c>
      <c r="B3722" s="11">
        <v>206</v>
      </c>
      <c r="C3722" s="11" t="s">
        <v>2104</v>
      </c>
      <c r="D3722" s="11">
        <v>3</v>
      </c>
      <c r="E3722" s="11">
        <v>2</v>
      </c>
      <c r="F3722" s="11" t="s">
        <v>12</v>
      </c>
      <c r="G3722" s="34"/>
      <c r="H3722" s="34"/>
      <c r="I3722" s="14" t="s">
        <v>2105</v>
      </c>
      <c r="J3722" s="32" t="str">
        <f>VLOOKUP(PANAJI!$I3722,Code2Loc,2,FALSE)</f>
        <v>DIVAR SCHOL</v>
      </c>
    </row>
    <row r="3723" spans="1:10" ht="15.75" hidden="1" customHeight="1" x14ac:dyDescent="0.25">
      <c r="A3723" s="27" t="s">
        <v>2415</v>
      </c>
      <c r="B3723" s="25">
        <v>206</v>
      </c>
      <c r="C3723" s="25" t="s">
        <v>2103</v>
      </c>
      <c r="D3723" s="25">
        <v>4</v>
      </c>
      <c r="E3723" s="25">
        <v>3</v>
      </c>
      <c r="F3723" s="25" t="s">
        <v>12</v>
      </c>
      <c r="G3723" s="158"/>
      <c r="H3723" s="158"/>
      <c r="I3723" s="26" t="s">
        <v>1593</v>
      </c>
      <c r="J3723" s="32" t="str">
        <f>VLOOKUP(PANAJI!$I3723,Code2Loc,2,FALSE)</f>
        <v>CONVENT</v>
      </c>
    </row>
    <row r="3724" spans="1:10" ht="15.75" hidden="1" customHeight="1" x14ac:dyDescent="0.25">
      <c r="A3724" s="156" t="s">
        <v>2415</v>
      </c>
      <c r="B3724" s="156">
        <v>206</v>
      </c>
      <c r="C3724" s="156" t="s">
        <v>214</v>
      </c>
      <c r="D3724" s="156">
        <v>5</v>
      </c>
      <c r="E3724" s="156">
        <v>5</v>
      </c>
      <c r="F3724" s="156" t="s">
        <v>12</v>
      </c>
      <c r="G3724" s="157"/>
      <c r="H3724" s="157"/>
      <c r="I3724" s="161" t="s">
        <v>215</v>
      </c>
      <c r="J3724" s="32" t="str">
        <f>VLOOKUP(PANAJI!$I3724,Code2Loc,2,FALSE)</f>
        <v>ST.PEDRO</v>
      </c>
    </row>
    <row r="3725" spans="1:10" ht="15.75" hidden="1" customHeight="1" x14ac:dyDescent="0.25">
      <c r="A3725" s="155" t="s">
        <v>5868</v>
      </c>
      <c r="B3725" s="155">
        <v>207</v>
      </c>
      <c r="C3725" s="155" t="s">
        <v>297</v>
      </c>
      <c r="D3725" s="155">
        <v>1</v>
      </c>
      <c r="E3725" s="155">
        <v>0</v>
      </c>
      <c r="F3725" s="155" t="s">
        <v>1175</v>
      </c>
      <c r="G3725" s="155"/>
      <c r="H3725" s="155"/>
      <c r="I3725" s="159"/>
      <c r="J3725" s="32" t="e">
        <f>VLOOKUP(PANAJI!$I3725,Code2Loc,2,FALSE)</f>
        <v>#N/A</v>
      </c>
    </row>
    <row r="3726" spans="1:10" ht="15.75" hidden="1" customHeight="1" x14ac:dyDescent="0.25">
      <c r="A3726" s="155" t="s">
        <v>5868</v>
      </c>
      <c r="B3726" s="155">
        <v>207</v>
      </c>
      <c r="C3726" s="155" t="s">
        <v>299</v>
      </c>
      <c r="D3726" s="155">
        <v>2</v>
      </c>
      <c r="E3726" s="155">
        <v>1</v>
      </c>
      <c r="F3726" s="155" t="s">
        <v>1175</v>
      </c>
      <c r="G3726" s="155"/>
      <c r="H3726" s="155"/>
      <c r="I3726" s="159"/>
      <c r="J3726" s="32" t="e">
        <f>VLOOKUP(PANAJI!$I3726,Code2Loc,2,FALSE)</f>
        <v>#N/A</v>
      </c>
    </row>
    <row r="3727" spans="1:10" ht="15.75" hidden="1" customHeight="1" x14ac:dyDescent="0.25">
      <c r="A3727" s="155" t="s">
        <v>5868</v>
      </c>
      <c r="B3727" s="155">
        <v>207</v>
      </c>
      <c r="C3727" s="155" t="s">
        <v>11</v>
      </c>
      <c r="D3727" s="155">
        <v>3</v>
      </c>
      <c r="E3727" s="155">
        <v>3</v>
      </c>
      <c r="F3727" s="155" t="s">
        <v>1175</v>
      </c>
      <c r="G3727" s="155"/>
      <c r="H3727" s="155"/>
      <c r="I3727" s="159"/>
      <c r="J3727" s="32" t="e">
        <f>VLOOKUP(PANAJI!$I3727,Code2Loc,2,FALSE)</f>
        <v>#N/A</v>
      </c>
    </row>
    <row r="3728" spans="1:10" ht="15.75" hidden="1" customHeight="1" x14ac:dyDescent="0.25">
      <c r="A3728" s="155" t="s">
        <v>5868</v>
      </c>
      <c r="B3728" s="155">
        <v>207</v>
      </c>
      <c r="C3728" s="155" t="s">
        <v>206</v>
      </c>
      <c r="D3728" s="155">
        <v>4</v>
      </c>
      <c r="E3728" s="155">
        <v>5</v>
      </c>
      <c r="F3728" s="155" t="s">
        <v>1175</v>
      </c>
      <c r="G3728" s="155"/>
      <c r="H3728" s="155"/>
      <c r="I3728" s="159"/>
      <c r="J3728" s="32" t="e">
        <f>VLOOKUP(PANAJI!$I3728,Code2Loc,2,FALSE)</f>
        <v>#N/A</v>
      </c>
    </row>
    <row r="3729" spans="1:10" ht="15.75" hidden="1" customHeight="1" x14ac:dyDescent="0.25">
      <c r="A3729" s="155" t="s">
        <v>5868</v>
      </c>
      <c r="B3729" s="155">
        <v>207</v>
      </c>
      <c r="C3729" s="155" t="s">
        <v>208</v>
      </c>
      <c r="D3729" s="155">
        <v>5</v>
      </c>
      <c r="E3729" s="155">
        <v>6</v>
      </c>
      <c r="F3729" s="155" t="s">
        <v>1175</v>
      </c>
      <c r="G3729" s="155"/>
      <c r="H3729" s="155"/>
      <c r="I3729" s="159"/>
      <c r="J3729" s="32" t="e">
        <f>VLOOKUP(PANAJI!$I3729,Code2Loc,2,FALSE)</f>
        <v>#N/A</v>
      </c>
    </row>
    <row r="3730" spans="1:10" ht="15.75" hidden="1" customHeight="1" x14ac:dyDescent="0.25">
      <c r="A3730" s="155" t="s">
        <v>5868</v>
      </c>
      <c r="B3730" s="155">
        <v>207</v>
      </c>
      <c r="C3730" s="155" t="s">
        <v>210</v>
      </c>
      <c r="D3730" s="155">
        <v>6</v>
      </c>
      <c r="E3730" s="155">
        <v>7</v>
      </c>
      <c r="F3730" s="155" t="s">
        <v>1175</v>
      </c>
      <c r="G3730" s="155"/>
      <c r="H3730" s="155"/>
      <c r="I3730" s="159"/>
      <c r="J3730" s="32" t="e">
        <f>VLOOKUP(PANAJI!$I3730,Code2Loc,2,FALSE)</f>
        <v>#N/A</v>
      </c>
    </row>
    <row r="3731" spans="1:10" ht="15.75" hidden="1" customHeight="1" x14ac:dyDescent="0.25">
      <c r="A3731" s="155" t="s">
        <v>5868</v>
      </c>
      <c r="B3731" s="155">
        <v>207</v>
      </c>
      <c r="C3731" s="155" t="s">
        <v>212</v>
      </c>
      <c r="D3731" s="155">
        <v>7</v>
      </c>
      <c r="E3731" s="155">
        <v>8</v>
      </c>
      <c r="F3731" s="155" t="s">
        <v>1175</v>
      </c>
      <c r="G3731" s="155"/>
      <c r="H3731" s="155"/>
      <c r="I3731" s="159"/>
      <c r="J3731" s="32" t="e">
        <f>VLOOKUP(PANAJI!$I3731,Code2Loc,2,FALSE)</f>
        <v>#N/A</v>
      </c>
    </row>
    <row r="3732" spans="1:10" ht="15.75" hidden="1" customHeight="1" x14ac:dyDescent="0.25">
      <c r="A3732" s="155" t="s">
        <v>5868</v>
      </c>
      <c r="B3732" s="155">
        <v>207</v>
      </c>
      <c r="C3732" s="155" t="s">
        <v>214</v>
      </c>
      <c r="D3732" s="155">
        <v>8</v>
      </c>
      <c r="E3732" s="155">
        <v>9</v>
      </c>
      <c r="F3732" s="155" t="s">
        <v>1175</v>
      </c>
      <c r="G3732" s="155"/>
      <c r="H3732" s="155"/>
      <c r="I3732" s="159"/>
      <c r="J3732" s="32" t="e">
        <f>VLOOKUP(PANAJI!$I3732,Code2Loc,2,FALSE)</f>
        <v>#N/A</v>
      </c>
    </row>
    <row r="3733" spans="1:10" ht="15.75" hidden="1" customHeight="1" x14ac:dyDescent="0.25">
      <c r="A3733" s="155" t="s">
        <v>5868</v>
      </c>
      <c r="B3733" s="155">
        <v>207</v>
      </c>
      <c r="C3733" s="155" t="s">
        <v>216</v>
      </c>
      <c r="D3733" s="155">
        <v>9</v>
      </c>
      <c r="E3733" s="155">
        <v>10</v>
      </c>
      <c r="F3733" s="155" t="s">
        <v>1175</v>
      </c>
      <c r="G3733" s="155"/>
      <c r="H3733" s="155"/>
      <c r="I3733" s="159"/>
      <c r="J3733" s="32" t="e">
        <f>VLOOKUP(PANAJI!$I3733,Code2Loc,2,FALSE)</f>
        <v>#N/A</v>
      </c>
    </row>
    <row r="3734" spans="1:10" ht="15.75" hidden="1" customHeight="1" x14ac:dyDescent="0.25">
      <c r="A3734" s="155" t="s">
        <v>5868</v>
      </c>
      <c r="B3734" s="155">
        <v>207</v>
      </c>
      <c r="C3734" s="155" t="s">
        <v>218</v>
      </c>
      <c r="D3734" s="155">
        <v>10</v>
      </c>
      <c r="E3734" s="155">
        <v>12</v>
      </c>
      <c r="F3734" s="155" t="s">
        <v>1175</v>
      </c>
      <c r="G3734" s="155"/>
      <c r="H3734" s="155"/>
      <c r="I3734" s="159"/>
      <c r="J3734" s="32" t="e">
        <f>VLOOKUP(PANAJI!$I3734,Code2Loc,2,FALSE)</f>
        <v>#N/A</v>
      </c>
    </row>
    <row r="3735" spans="1:10" ht="15.75" hidden="1" customHeight="1" x14ac:dyDescent="0.25">
      <c r="A3735" s="155" t="s">
        <v>5868</v>
      </c>
      <c r="B3735" s="155">
        <v>207</v>
      </c>
      <c r="C3735" s="155" t="s">
        <v>220</v>
      </c>
      <c r="D3735" s="155">
        <v>11</v>
      </c>
      <c r="E3735" s="155">
        <v>14</v>
      </c>
      <c r="F3735" s="155" t="s">
        <v>1175</v>
      </c>
      <c r="G3735" s="155"/>
      <c r="H3735" s="155"/>
      <c r="I3735" s="159"/>
      <c r="J3735" s="32" t="e">
        <f>VLOOKUP(PANAJI!$I3735,Code2Loc,2,FALSE)</f>
        <v>#N/A</v>
      </c>
    </row>
    <row r="3736" spans="1:10" ht="15.75" hidden="1" customHeight="1" x14ac:dyDescent="0.25">
      <c r="A3736" s="155" t="s">
        <v>5868</v>
      </c>
      <c r="B3736" s="155">
        <v>207</v>
      </c>
      <c r="C3736" s="155" t="s">
        <v>222</v>
      </c>
      <c r="D3736" s="155">
        <v>12</v>
      </c>
      <c r="E3736" s="155">
        <v>15</v>
      </c>
      <c r="F3736" s="155" t="s">
        <v>1175</v>
      </c>
      <c r="G3736" s="155"/>
      <c r="H3736" s="155"/>
      <c r="I3736" s="159"/>
      <c r="J3736" s="32" t="e">
        <f>VLOOKUP(PANAJI!$I3736,Code2Loc,2,FALSE)</f>
        <v>#N/A</v>
      </c>
    </row>
    <row r="3737" spans="1:10" ht="15.75" hidden="1" customHeight="1" x14ac:dyDescent="0.25">
      <c r="A3737" s="155" t="s">
        <v>5868</v>
      </c>
      <c r="B3737" s="155">
        <v>207</v>
      </c>
      <c r="C3737" s="155" t="s">
        <v>224</v>
      </c>
      <c r="D3737" s="155">
        <v>13</v>
      </c>
      <c r="E3737" s="155">
        <v>16</v>
      </c>
      <c r="F3737" s="155" t="s">
        <v>1175</v>
      </c>
      <c r="G3737" s="155"/>
      <c r="H3737" s="155"/>
      <c r="I3737" s="159"/>
      <c r="J3737" s="32" t="e">
        <f>VLOOKUP(PANAJI!$I3737,Code2Loc,2,FALSE)</f>
        <v>#N/A</v>
      </c>
    </row>
    <row r="3738" spans="1:10" ht="15.75" hidden="1" customHeight="1" x14ac:dyDescent="0.25">
      <c r="A3738" s="153" t="s">
        <v>5868</v>
      </c>
      <c r="B3738" s="154">
        <v>207</v>
      </c>
      <c r="C3738" s="154" t="s">
        <v>163</v>
      </c>
      <c r="D3738" s="155">
        <v>14</v>
      </c>
      <c r="E3738" s="154">
        <v>17</v>
      </c>
      <c r="F3738" s="155" t="s">
        <v>1175</v>
      </c>
      <c r="G3738" s="154"/>
      <c r="H3738" s="154"/>
      <c r="I3738" s="160"/>
      <c r="J3738" s="32" t="e">
        <f>VLOOKUP(PANAJI!$I3738,Code2Loc,2,FALSE)</f>
        <v>#N/A</v>
      </c>
    </row>
    <row r="3739" spans="1:10" ht="15.75" hidden="1" customHeight="1" x14ac:dyDescent="0.25">
      <c r="A3739" s="153" t="s">
        <v>5868</v>
      </c>
      <c r="B3739" s="154">
        <v>207</v>
      </c>
      <c r="C3739" s="154" t="s">
        <v>165</v>
      </c>
      <c r="D3739" s="155">
        <v>15</v>
      </c>
      <c r="E3739" s="154">
        <v>19</v>
      </c>
      <c r="F3739" s="155" t="s">
        <v>1175</v>
      </c>
      <c r="G3739" s="154"/>
      <c r="H3739" s="154"/>
      <c r="I3739" s="128"/>
      <c r="J3739" s="32" t="e">
        <f>VLOOKUP(PANAJI!$I3739,Code2Loc,2,FALSE)</f>
        <v>#N/A</v>
      </c>
    </row>
    <row r="3740" spans="1:10" ht="15.75" hidden="1" customHeight="1" x14ac:dyDescent="0.25">
      <c r="A3740" s="153" t="s">
        <v>5868</v>
      </c>
      <c r="B3740" s="154">
        <v>207</v>
      </c>
      <c r="C3740" s="154" t="s">
        <v>167</v>
      </c>
      <c r="D3740" s="155">
        <v>16</v>
      </c>
      <c r="E3740" s="154">
        <v>21</v>
      </c>
      <c r="F3740" s="155" t="s">
        <v>1175</v>
      </c>
      <c r="G3740" s="154"/>
      <c r="H3740" s="154"/>
      <c r="I3740" s="128"/>
      <c r="J3740" s="32" t="e">
        <f>VLOOKUP(PANAJI!$I3740,Code2Loc,2,FALSE)</f>
        <v>#N/A</v>
      </c>
    </row>
    <row r="3741" spans="1:10" ht="15.75" hidden="1" customHeight="1" x14ac:dyDescent="0.25">
      <c r="A3741" s="153" t="s">
        <v>5868</v>
      </c>
      <c r="B3741" s="154">
        <v>207</v>
      </c>
      <c r="C3741" s="154" t="s">
        <v>2052</v>
      </c>
      <c r="D3741" s="155">
        <v>17</v>
      </c>
      <c r="E3741" s="154">
        <v>22</v>
      </c>
      <c r="F3741" s="155" t="s">
        <v>1175</v>
      </c>
      <c r="G3741" s="154"/>
      <c r="H3741" s="154"/>
      <c r="I3741" s="128"/>
      <c r="J3741" s="32" t="e">
        <f>VLOOKUP(PANAJI!$I3741,Code2Loc,2,FALSE)</f>
        <v>#N/A</v>
      </c>
    </row>
    <row r="3742" spans="1:10" ht="15.75" hidden="1" customHeight="1" x14ac:dyDescent="0.25">
      <c r="A3742" s="153" t="s">
        <v>5868</v>
      </c>
      <c r="B3742" s="154">
        <v>207</v>
      </c>
      <c r="C3742" s="154" t="s">
        <v>5869</v>
      </c>
      <c r="D3742" s="155">
        <v>18</v>
      </c>
      <c r="E3742" s="154">
        <v>23</v>
      </c>
      <c r="F3742" s="155" t="s">
        <v>1175</v>
      </c>
      <c r="G3742" s="154"/>
      <c r="H3742" s="154"/>
      <c r="I3742" s="128"/>
      <c r="J3742" s="32" t="e">
        <f>VLOOKUP(PANAJI!$I3742,Code2Loc,2,FALSE)</f>
        <v>#N/A</v>
      </c>
    </row>
    <row r="3743" spans="1:10" ht="15.75" hidden="1" customHeight="1" x14ac:dyDescent="0.25">
      <c r="A3743" s="153" t="s">
        <v>5868</v>
      </c>
      <c r="B3743" s="154">
        <v>207</v>
      </c>
      <c r="C3743" s="154" t="s">
        <v>5870</v>
      </c>
      <c r="D3743" s="155">
        <v>19</v>
      </c>
      <c r="E3743" s="154">
        <v>24</v>
      </c>
      <c r="F3743" s="155" t="s">
        <v>1175</v>
      </c>
      <c r="G3743" s="154"/>
      <c r="H3743" s="154"/>
      <c r="I3743" s="128"/>
      <c r="J3743" s="32" t="e">
        <f>VLOOKUP(PANAJI!$I3743,Code2Loc,2,FALSE)</f>
        <v>#N/A</v>
      </c>
    </row>
    <row r="3744" spans="1:10" ht="15.75" hidden="1" customHeight="1" x14ac:dyDescent="0.25">
      <c r="A3744" s="153" t="s">
        <v>5868</v>
      </c>
      <c r="B3744" s="154">
        <v>207</v>
      </c>
      <c r="C3744" s="154" t="s">
        <v>5871</v>
      </c>
      <c r="D3744" s="155">
        <v>20</v>
      </c>
      <c r="E3744" s="154">
        <v>25</v>
      </c>
      <c r="F3744" s="155" t="s">
        <v>1175</v>
      </c>
      <c r="G3744" s="154"/>
      <c r="H3744" s="154"/>
      <c r="I3744" s="128"/>
      <c r="J3744" s="32" t="e">
        <f>VLOOKUP(PANAJI!$I3744,Code2Loc,2,FALSE)</f>
        <v>#N/A</v>
      </c>
    </row>
    <row r="3745" spans="1:10" ht="15.75" hidden="1" customHeight="1" x14ac:dyDescent="0.25">
      <c r="A3745" s="153" t="s">
        <v>5868</v>
      </c>
      <c r="B3745" s="154">
        <v>207</v>
      </c>
      <c r="C3745" s="154" t="s">
        <v>5872</v>
      </c>
      <c r="D3745" s="155">
        <v>21</v>
      </c>
      <c r="E3745" s="154">
        <v>26</v>
      </c>
      <c r="F3745" s="155" t="s">
        <v>1175</v>
      </c>
      <c r="G3745" s="154"/>
      <c r="H3745" s="154"/>
      <c r="I3745" s="128"/>
      <c r="J3745" s="32" t="e">
        <f>VLOOKUP(PANAJI!$I3745,Code2Loc,2,FALSE)</f>
        <v>#N/A</v>
      </c>
    </row>
    <row r="3746" spans="1:10" ht="15.75" hidden="1" customHeight="1" x14ac:dyDescent="0.25">
      <c r="A3746" s="153" t="s">
        <v>5868</v>
      </c>
      <c r="B3746" s="154">
        <v>207</v>
      </c>
      <c r="C3746" s="154" t="s">
        <v>5873</v>
      </c>
      <c r="D3746" s="155">
        <v>22</v>
      </c>
      <c r="E3746" s="154">
        <v>27</v>
      </c>
      <c r="F3746" s="155" t="s">
        <v>1175</v>
      </c>
      <c r="G3746" s="154"/>
      <c r="H3746" s="154"/>
      <c r="I3746" s="128"/>
      <c r="J3746" s="32" t="e">
        <f>VLOOKUP(PANAJI!$I3746,Code2Loc,2,FALSE)</f>
        <v>#N/A</v>
      </c>
    </row>
    <row r="3747" spans="1:10" ht="15.75" hidden="1" customHeight="1" x14ac:dyDescent="0.25">
      <c r="A3747" s="153" t="s">
        <v>5868</v>
      </c>
      <c r="B3747" s="154">
        <v>207</v>
      </c>
      <c r="C3747" s="154" t="s">
        <v>5874</v>
      </c>
      <c r="D3747" s="155">
        <v>23</v>
      </c>
      <c r="E3747" s="154">
        <v>28</v>
      </c>
      <c r="F3747" s="155" t="s">
        <v>1175</v>
      </c>
      <c r="G3747" s="154"/>
      <c r="H3747" s="154"/>
      <c r="I3747" s="128"/>
      <c r="J3747" s="32" t="e">
        <f>VLOOKUP(PANAJI!$I3747,Code2Loc,2,FALSE)</f>
        <v>#N/A</v>
      </c>
    </row>
    <row r="3748" spans="1:10" ht="15.75" hidden="1" customHeight="1" x14ac:dyDescent="0.25">
      <c r="A3748" s="153" t="s">
        <v>5868</v>
      </c>
      <c r="B3748" s="154">
        <v>207</v>
      </c>
      <c r="C3748" s="154" t="s">
        <v>5875</v>
      </c>
      <c r="D3748" s="155">
        <v>24</v>
      </c>
      <c r="E3748" s="154">
        <v>29</v>
      </c>
      <c r="F3748" s="155" t="s">
        <v>1175</v>
      </c>
      <c r="G3748" s="154"/>
      <c r="H3748" s="154"/>
      <c r="I3748" s="128"/>
      <c r="J3748" s="32" t="e">
        <f>VLOOKUP(PANAJI!$I3748,Code2Loc,2,FALSE)</f>
        <v>#N/A</v>
      </c>
    </row>
    <row r="3749" spans="1:10" ht="15.75" hidden="1" customHeight="1" x14ac:dyDescent="0.25">
      <c r="A3749" s="153" t="s">
        <v>5868</v>
      </c>
      <c r="B3749" s="154">
        <v>207</v>
      </c>
      <c r="C3749" s="154" t="s">
        <v>5876</v>
      </c>
      <c r="D3749" s="154">
        <v>25</v>
      </c>
      <c r="E3749" s="154">
        <v>30</v>
      </c>
      <c r="F3749" s="155" t="s">
        <v>1175</v>
      </c>
      <c r="G3749" s="154"/>
      <c r="H3749" s="154"/>
      <c r="I3749" s="128"/>
      <c r="J3749" s="32" t="e">
        <f>VLOOKUP(PANAJI!$I3749,Code2Loc,2,FALSE)</f>
        <v>#N/A</v>
      </c>
    </row>
    <row r="3750" spans="1:10" ht="15.75" hidden="1" customHeight="1" x14ac:dyDescent="0.25">
      <c r="A3750" s="153" t="s">
        <v>5868</v>
      </c>
      <c r="B3750" s="154">
        <v>207</v>
      </c>
      <c r="C3750" s="154" t="s">
        <v>814</v>
      </c>
      <c r="D3750" s="154">
        <v>26</v>
      </c>
      <c r="E3750" s="154">
        <v>31</v>
      </c>
      <c r="F3750" s="155" t="s">
        <v>1175</v>
      </c>
      <c r="G3750" s="154"/>
      <c r="H3750" s="154"/>
      <c r="I3750" s="128"/>
      <c r="J3750" s="32" t="e">
        <f>VLOOKUP(PANAJI!$I3750,Code2Loc,2,FALSE)</f>
        <v>#N/A</v>
      </c>
    </row>
    <row r="3751" spans="1:10" ht="15.75" hidden="1" customHeight="1" x14ac:dyDescent="0.25">
      <c r="A3751" s="153" t="s">
        <v>76</v>
      </c>
      <c r="B3751" s="154">
        <v>208</v>
      </c>
      <c r="C3751" s="154" t="s">
        <v>11</v>
      </c>
      <c r="D3751" s="154">
        <v>1</v>
      </c>
      <c r="E3751" s="154">
        <v>0</v>
      </c>
      <c r="F3751" s="154" t="s">
        <v>12</v>
      </c>
      <c r="G3751" s="154"/>
      <c r="H3751" s="154" t="s">
        <v>13</v>
      </c>
      <c r="I3751" s="128" t="s">
        <v>14</v>
      </c>
      <c r="J3751" s="32" t="str">
        <f>VLOOKUP(PANAJI!$I3751,Code2Loc,2,FALSE)</f>
        <v>PANAJI</v>
      </c>
    </row>
    <row r="3752" spans="1:10" ht="15.75" hidden="1" customHeight="1" x14ac:dyDescent="0.25">
      <c r="A3752" s="153" t="s">
        <v>76</v>
      </c>
      <c r="B3752" s="154">
        <v>208</v>
      </c>
      <c r="C3752" s="154" t="s">
        <v>515</v>
      </c>
      <c r="D3752" s="154">
        <v>2</v>
      </c>
      <c r="E3752" s="154">
        <v>2</v>
      </c>
      <c r="F3752" s="154" t="s">
        <v>12</v>
      </c>
      <c r="G3752" s="154"/>
      <c r="H3752" s="154" t="s">
        <v>13</v>
      </c>
      <c r="I3752" s="128" t="s">
        <v>516</v>
      </c>
      <c r="J3752" s="32" t="str">
        <f>VLOOKUP(PANAJI!$I3752,Code2Loc,2,FALSE)</f>
        <v>MALIM</v>
      </c>
    </row>
    <row r="3753" spans="1:10" ht="15.75" hidden="1" customHeight="1" x14ac:dyDescent="0.25">
      <c r="A3753" s="153" t="s">
        <v>76</v>
      </c>
      <c r="B3753" s="154">
        <v>208</v>
      </c>
      <c r="C3753" s="154" t="s">
        <v>1856</v>
      </c>
      <c r="D3753" s="154">
        <v>3</v>
      </c>
      <c r="E3753" s="154">
        <v>3</v>
      </c>
      <c r="F3753" s="154" t="s">
        <v>12</v>
      </c>
      <c r="G3753" s="154"/>
      <c r="H3753" s="154" t="s">
        <v>13</v>
      </c>
      <c r="I3753" s="128" t="s">
        <v>1857</v>
      </c>
      <c r="J3753" s="32" t="str">
        <f>VLOOKUP(PANAJI!$I3753,Code2Loc,2,FALSE)</f>
        <v>BETIM</v>
      </c>
    </row>
    <row r="3754" spans="1:10" ht="15.75" hidden="1" customHeight="1" x14ac:dyDescent="0.25">
      <c r="A3754" s="153" t="s">
        <v>76</v>
      </c>
      <c r="B3754" s="154">
        <v>208</v>
      </c>
      <c r="C3754" s="154" t="s">
        <v>1858</v>
      </c>
      <c r="D3754" s="154">
        <v>4</v>
      </c>
      <c r="E3754" s="154">
        <v>4</v>
      </c>
      <c r="F3754" s="154" t="s">
        <v>12</v>
      </c>
      <c r="G3754" s="154"/>
      <c r="H3754" s="154" t="s">
        <v>13</v>
      </c>
      <c r="I3754" s="128" t="s">
        <v>1859</v>
      </c>
      <c r="J3754" s="32" t="str">
        <f>VLOOKUP(PANAJI!$I3754,Code2Loc,2,FALSE)</f>
        <v>BETIM FERRY</v>
      </c>
    </row>
    <row r="3755" spans="1:10" ht="15.75" hidden="1" customHeight="1" x14ac:dyDescent="0.25">
      <c r="A3755" s="153" t="s">
        <v>76</v>
      </c>
      <c r="B3755" s="154">
        <v>208</v>
      </c>
      <c r="C3755" s="154" t="s">
        <v>1860</v>
      </c>
      <c r="D3755" s="154">
        <v>5</v>
      </c>
      <c r="E3755" s="154">
        <v>5</v>
      </c>
      <c r="F3755" s="154" t="s">
        <v>12</v>
      </c>
      <c r="G3755" s="154"/>
      <c r="H3755" s="154" t="s">
        <v>13</v>
      </c>
      <c r="I3755" s="128" t="s">
        <v>1861</v>
      </c>
      <c r="J3755" s="32" t="str">
        <f>VLOOKUP(PANAJI!$I3755,Code2Loc,2,FALSE)</f>
        <v>VEREM BANK</v>
      </c>
    </row>
    <row r="3756" spans="1:10" ht="15.75" hidden="1" customHeight="1" x14ac:dyDescent="0.25">
      <c r="A3756" s="153" t="s">
        <v>76</v>
      </c>
      <c r="B3756" s="154">
        <v>208</v>
      </c>
      <c r="C3756" s="154" t="s">
        <v>1077</v>
      </c>
      <c r="D3756" s="154">
        <v>6</v>
      </c>
      <c r="E3756" s="154">
        <v>6</v>
      </c>
      <c r="F3756" s="154" t="s">
        <v>12</v>
      </c>
      <c r="G3756" s="154"/>
      <c r="H3756" s="154" t="s">
        <v>13</v>
      </c>
      <c r="I3756" s="128" t="s">
        <v>1078</v>
      </c>
      <c r="J3756" s="32" t="str">
        <f>VLOOKUP(PANAJI!$I3756,Code2Loc,2,FALSE)</f>
        <v>VEREM</v>
      </c>
    </row>
    <row r="3757" spans="1:10" ht="15.75" hidden="1" customHeight="1" x14ac:dyDescent="0.25">
      <c r="A3757" s="153" t="s">
        <v>76</v>
      </c>
      <c r="B3757" s="154">
        <v>208</v>
      </c>
      <c r="C3757" s="154" t="s">
        <v>1862</v>
      </c>
      <c r="D3757" s="154">
        <v>7</v>
      </c>
      <c r="E3757" s="154">
        <v>7</v>
      </c>
      <c r="F3757" s="154" t="s">
        <v>12</v>
      </c>
      <c r="G3757" s="154"/>
      <c r="H3757" s="154" t="s">
        <v>13</v>
      </c>
      <c r="I3757" s="128" t="s">
        <v>1863</v>
      </c>
      <c r="J3757" s="32" t="str">
        <f>VLOOKUP(PANAJI!$I3757,Code2Loc,2,FALSE)</f>
        <v>MDNI/VP.PLR</v>
      </c>
    </row>
    <row r="3758" spans="1:10" ht="15.75" hidden="1" customHeight="1" x14ac:dyDescent="0.25">
      <c r="A3758" s="153" t="s">
        <v>76</v>
      </c>
      <c r="B3758" s="154">
        <v>208</v>
      </c>
      <c r="C3758" s="154" t="s">
        <v>1864</v>
      </c>
      <c r="D3758" s="154">
        <v>8</v>
      </c>
      <c r="E3758" s="154">
        <v>8</v>
      </c>
      <c r="F3758" s="154" t="s">
        <v>12</v>
      </c>
      <c r="G3758" s="154"/>
      <c r="H3758" s="154" t="s">
        <v>13</v>
      </c>
      <c r="I3758" s="128" t="s">
        <v>1865</v>
      </c>
      <c r="J3758" s="32" t="str">
        <f>VLOOKUP(PANAJI!$I3758,Code2Loc,2,FALSE)</f>
        <v>MONICA VADO</v>
      </c>
    </row>
    <row r="3759" spans="1:10" ht="15.75" hidden="1" customHeight="1" x14ac:dyDescent="0.25">
      <c r="A3759" s="153" t="s">
        <v>76</v>
      </c>
      <c r="B3759" s="154">
        <v>208</v>
      </c>
      <c r="C3759" s="154" t="s">
        <v>1866</v>
      </c>
      <c r="D3759" s="154">
        <v>9</v>
      </c>
      <c r="E3759" s="154">
        <v>9</v>
      </c>
      <c r="F3759" s="154" t="s">
        <v>12</v>
      </c>
      <c r="G3759" s="154"/>
      <c r="H3759" s="154"/>
      <c r="I3759" s="128" t="s">
        <v>1867</v>
      </c>
      <c r="J3759" s="32" t="str">
        <f>VLOOKUP(PANAJI!$I3759,Code2Loc,2,FALSE)</f>
        <v>PILERNE IDC</v>
      </c>
    </row>
    <row r="3760" spans="1:10" ht="15.75" hidden="1" customHeight="1" x14ac:dyDescent="0.25">
      <c r="A3760" s="153" t="s">
        <v>76</v>
      </c>
      <c r="B3760" s="154">
        <v>208</v>
      </c>
      <c r="C3760" s="154" t="s">
        <v>1868</v>
      </c>
      <c r="D3760" s="154">
        <v>10</v>
      </c>
      <c r="E3760" s="154">
        <v>10</v>
      </c>
      <c r="F3760" s="154" t="s">
        <v>12</v>
      </c>
      <c r="G3760" s="154"/>
      <c r="H3760" s="154"/>
      <c r="I3760" s="128" t="s">
        <v>1869</v>
      </c>
      <c r="J3760" s="32" t="str">
        <f>VLOOKUP(PANAJI!$I3760,Code2Loc,2,FALSE)</f>
        <v>SALIGAO</v>
      </c>
    </row>
    <row r="3761" spans="1:10" ht="15.75" hidden="1" customHeight="1" x14ac:dyDescent="0.25">
      <c r="A3761" s="153" t="s">
        <v>76</v>
      </c>
      <c r="B3761" s="154">
        <v>208</v>
      </c>
      <c r="C3761" s="154" t="s">
        <v>1870</v>
      </c>
      <c r="D3761" s="154">
        <v>11</v>
      </c>
      <c r="E3761" s="154">
        <v>12</v>
      </c>
      <c r="F3761" s="154" t="s">
        <v>12</v>
      </c>
      <c r="G3761" s="154"/>
      <c r="H3761" s="154"/>
      <c r="I3761" s="128" t="s">
        <v>1871</v>
      </c>
      <c r="J3761" s="32" t="str">
        <f>VLOOKUP(PANAJI!$I3761,Code2Loc,2,FALSE)</f>
        <v>ARADI</v>
      </c>
    </row>
    <row r="3762" spans="1:10" ht="15.75" hidden="1" customHeight="1" x14ac:dyDescent="0.25">
      <c r="A3762" s="153" t="s">
        <v>76</v>
      </c>
      <c r="B3762" s="154">
        <v>208</v>
      </c>
      <c r="C3762" s="154" t="s">
        <v>1872</v>
      </c>
      <c r="D3762" s="154">
        <v>12</v>
      </c>
      <c r="E3762" s="154">
        <v>13</v>
      </c>
      <c r="F3762" s="154" t="s">
        <v>12</v>
      </c>
      <c r="G3762" s="154"/>
      <c r="H3762" s="154"/>
      <c r="I3762" s="128" t="s">
        <v>1873</v>
      </c>
      <c r="J3762" s="32" t="str">
        <f>VLOOKUP(PANAJI!$I3762,Code2Loc,2,FALSE)</f>
        <v>DOLFIN CIRC</v>
      </c>
    </row>
    <row r="3763" spans="1:10" ht="15.75" hidden="1" customHeight="1" x14ac:dyDescent="0.25">
      <c r="A3763" s="153" t="s">
        <v>76</v>
      </c>
      <c r="B3763" s="154">
        <v>208</v>
      </c>
      <c r="C3763" s="154" t="s">
        <v>1874</v>
      </c>
      <c r="D3763" s="154">
        <v>13</v>
      </c>
      <c r="E3763" s="154">
        <v>14</v>
      </c>
      <c r="F3763" s="154" t="s">
        <v>12</v>
      </c>
      <c r="G3763" s="154"/>
      <c r="H3763" s="154"/>
      <c r="I3763" s="128" t="s">
        <v>1875</v>
      </c>
      <c r="J3763" s="32" t="str">
        <f>VLOOKUP(PANAJI!$I3763,Code2Loc,2,FALSE)</f>
        <v>CLNGT CIRCL</v>
      </c>
    </row>
    <row r="3764" spans="1:10" ht="15.75" hidden="1" customHeight="1" x14ac:dyDescent="0.25">
      <c r="A3764" s="153" t="s">
        <v>76</v>
      </c>
      <c r="B3764" s="154">
        <v>208</v>
      </c>
      <c r="C3764" s="154" t="s">
        <v>1174</v>
      </c>
      <c r="D3764" s="154">
        <v>15</v>
      </c>
      <c r="E3764" s="154">
        <v>15</v>
      </c>
      <c r="F3764" s="154" t="s">
        <v>12</v>
      </c>
      <c r="G3764" s="154"/>
      <c r="H3764" s="154"/>
      <c r="I3764" s="128" t="s">
        <v>1176</v>
      </c>
      <c r="J3764" s="32" t="str">
        <f>VLOOKUP(PANAJI!$I3764,Code2Loc,2,FALSE)</f>
        <v>CALANGUTE</v>
      </c>
    </row>
    <row r="3765" spans="1:10" ht="15.75" hidden="1" customHeight="1" x14ac:dyDescent="0.25">
      <c r="A3765" s="153" t="s">
        <v>76</v>
      </c>
      <c r="B3765" s="154">
        <v>208</v>
      </c>
      <c r="C3765" s="154" t="s">
        <v>1874</v>
      </c>
      <c r="D3765" s="154">
        <v>16</v>
      </c>
      <c r="E3765" s="154">
        <v>18</v>
      </c>
      <c r="F3765" s="154" t="s">
        <v>12</v>
      </c>
      <c r="G3765" s="154"/>
      <c r="H3765" s="154"/>
      <c r="I3765" s="128" t="s">
        <v>1875</v>
      </c>
      <c r="J3765" s="32" t="str">
        <f>VLOOKUP(PANAJI!$I3765,Code2Loc,2,FALSE)</f>
        <v>CLNGT CIRCL</v>
      </c>
    </row>
    <row r="3766" spans="1:10" ht="15.75" hidden="1" customHeight="1" x14ac:dyDescent="0.25">
      <c r="A3766" s="153" t="s">
        <v>76</v>
      </c>
      <c r="B3766" s="154">
        <v>208</v>
      </c>
      <c r="C3766" s="154" t="s">
        <v>1872</v>
      </c>
      <c r="D3766" s="154">
        <v>17</v>
      </c>
      <c r="E3766" s="154">
        <v>19</v>
      </c>
      <c r="F3766" s="154" t="s">
        <v>12</v>
      </c>
      <c r="G3766" s="154"/>
      <c r="H3766" s="154"/>
      <c r="I3766" s="128" t="s">
        <v>1873</v>
      </c>
      <c r="J3766" s="32" t="str">
        <f>VLOOKUP(PANAJI!$I3766,Code2Loc,2,FALSE)</f>
        <v>DOLFIN CIRC</v>
      </c>
    </row>
    <row r="3767" spans="1:10" ht="15.75" hidden="1" customHeight="1" x14ac:dyDescent="0.25">
      <c r="A3767" s="153" t="s">
        <v>76</v>
      </c>
      <c r="B3767" s="154">
        <v>208</v>
      </c>
      <c r="C3767" s="154" t="s">
        <v>1870</v>
      </c>
      <c r="D3767" s="154">
        <v>18</v>
      </c>
      <c r="E3767" s="154">
        <v>20</v>
      </c>
      <c r="F3767" s="154" t="s">
        <v>12</v>
      </c>
      <c r="G3767" s="154"/>
      <c r="H3767" s="154"/>
      <c r="I3767" s="128" t="s">
        <v>1871</v>
      </c>
      <c r="J3767" s="32" t="str">
        <f>VLOOKUP(PANAJI!$I3767,Code2Loc,2,FALSE)</f>
        <v>ARADI</v>
      </c>
    </row>
    <row r="3768" spans="1:10" ht="15.75" hidden="1" customHeight="1" x14ac:dyDescent="0.25">
      <c r="A3768" s="153" t="s">
        <v>76</v>
      </c>
      <c r="B3768" s="154">
        <v>208</v>
      </c>
      <c r="C3768" s="154" t="s">
        <v>1868</v>
      </c>
      <c r="D3768" s="154">
        <v>19</v>
      </c>
      <c r="E3768" s="154">
        <v>21</v>
      </c>
      <c r="F3768" s="154" t="s">
        <v>12</v>
      </c>
      <c r="G3768" s="154"/>
      <c r="H3768" s="154"/>
      <c r="I3768" s="128" t="s">
        <v>1869</v>
      </c>
      <c r="J3768" s="32" t="str">
        <f>VLOOKUP(PANAJI!$I3768,Code2Loc,2,FALSE)</f>
        <v>SALIGAO</v>
      </c>
    </row>
    <row r="3769" spans="1:10" ht="15.75" hidden="1" customHeight="1" x14ac:dyDescent="0.25">
      <c r="A3769" s="153" t="s">
        <v>76</v>
      </c>
      <c r="B3769" s="154">
        <v>208</v>
      </c>
      <c r="C3769" s="154" t="s">
        <v>1917</v>
      </c>
      <c r="D3769" s="154">
        <v>20</v>
      </c>
      <c r="E3769" s="154">
        <v>23</v>
      </c>
      <c r="F3769" s="154" t="s">
        <v>12</v>
      </c>
      <c r="G3769" s="154"/>
      <c r="H3769" s="154"/>
      <c r="I3769" s="128" t="s">
        <v>1918</v>
      </c>
      <c r="J3769" s="32" t="str">
        <f>VLOOKUP(PANAJI!$I3769,Code2Loc,2,FALSE)</f>
        <v>PARRA TINTO</v>
      </c>
    </row>
    <row r="3770" spans="1:10" ht="15.75" hidden="1" customHeight="1" x14ac:dyDescent="0.25">
      <c r="A3770" s="153" t="s">
        <v>76</v>
      </c>
      <c r="B3770" s="154">
        <v>208</v>
      </c>
      <c r="C3770" s="154" t="s">
        <v>1915</v>
      </c>
      <c r="D3770" s="154">
        <v>21</v>
      </c>
      <c r="E3770" s="154">
        <v>25</v>
      </c>
      <c r="F3770" s="154" t="s">
        <v>12</v>
      </c>
      <c r="G3770" s="154"/>
      <c r="H3770" s="154" t="s">
        <v>13</v>
      </c>
      <c r="I3770" s="128" t="s">
        <v>1916</v>
      </c>
      <c r="J3770" s="32" t="str">
        <f>VLOOKUP(PANAJI!$I3770,Code2Loc,2,FALSE)</f>
        <v>PARRA</v>
      </c>
    </row>
    <row r="3771" spans="1:10" ht="15.75" hidden="1" customHeight="1" x14ac:dyDescent="0.25">
      <c r="A3771" s="153" t="s">
        <v>76</v>
      </c>
      <c r="B3771" s="154">
        <v>208</v>
      </c>
      <c r="C3771" s="154" t="s">
        <v>1913</v>
      </c>
      <c r="D3771" s="154">
        <v>22</v>
      </c>
      <c r="E3771" s="154">
        <v>26</v>
      </c>
      <c r="F3771" s="154" t="s">
        <v>12</v>
      </c>
      <c r="G3771" s="154"/>
      <c r="H3771" s="154" t="s">
        <v>13</v>
      </c>
      <c r="I3771" s="128" t="s">
        <v>1914</v>
      </c>
      <c r="J3771" s="32" t="str">
        <f>VLOOKUP(PANAJI!$I3771,Code2Loc,2,FALSE)</f>
        <v>CANCA X</v>
      </c>
    </row>
    <row r="3772" spans="1:10" ht="15.75" hidden="1" customHeight="1" x14ac:dyDescent="0.25">
      <c r="A3772" s="153" t="s">
        <v>76</v>
      </c>
      <c r="B3772" s="154">
        <v>208</v>
      </c>
      <c r="C3772" s="154" t="s">
        <v>95</v>
      </c>
      <c r="D3772" s="154">
        <v>23</v>
      </c>
      <c r="E3772" s="154">
        <v>28</v>
      </c>
      <c r="F3772" s="154" t="s">
        <v>12</v>
      </c>
      <c r="G3772" s="154"/>
      <c r="H3772" s="154" t="s">
        <v>13</v>
      </c>
      <c r="I3772" s="128" t="s">
        <v>96</v>
      </c>
      <c r="J3772" s="32" t="str">
        <f>VLOOKUP(PANAJI!$I3772,Code2Loc,2,FALSE)</f>
        <v>MAPUSA</v>
      </c>
    </row>
    <row r="3773" spans="1:10" ht="15.75" hidden="1" customHeight="1" x14ac:dyDescent="0.25">
      <c r="A3773" s="153" t="s">
        <v>76</v>
      </c>
      <c r="B3773" s="154">
        <v>209</v>
      </c>
      <c r="C3773" s="154" t="s">
        <v>11</v>
      </c>
      <c r="D3773" s="154">
        <v>1</v>
      </c>
      <c r="E3773" s="154">
        <v>0</v>
      </c>
      <c r="F3773" s="154" t="s">
        <v>12</v>
      </c>
      <c r="G3773" s="154"/>
      <c r="H3773" s="154"/>
      <c r="I3773" s="128" t="s">
        <v>14</v>
      </c>
      <c r="J3773" s="32" t="str">
        <f>VLOOKUP(PANAJI!$I3773,Code2Loc,2,FALSE)</f>
        <v>PANAJI</v>
      </c>
    </row>
    <row r="3774" spans="1:10" ht="15.75" hidden="1" customHeight="1" x14ac:dyDescent="0.25">
      <c r="A3774" s="153" t="s">
        <v>76</v>
      </c>
      <c r="B3774" s="154">
        <v>209</v>
      </c>
      <c r="C3774" s="154" t="s">
        <v>77</v>
      </c>
      <c r="D3774" s="154">
        <v>2</v>
      </c>
      <c r="E3774" s="154">
        <v>2</v>
      </c>
      <c r="F3774" s="154" t="s">
        <v>12</v>
      </c>
      <c r="G3774" s="154"/>
      <c r="H3774" s="154"/>
      <c r="I3774" s="128" t="s">
        <v>78</v>
      </c>
      <c r="J3774" s="32" t="str">
        <f>VLOOKUP(PANAJI!$I3774,Code2Loc,2,FALSE)</f>
        <v>SAI SERVICE</v>
      </c>
    </row>
    <row r="3775" spans="1:10" ht="15.75" hidden="1" customHeight="1" x14ac:dyDescent="0.25">
      <c r="A3775" s="153" t="s">
        <v>76</v>
      </c>
      <c r="B3775" s="154">
        <v>209</v>
      </c>
      <c r="C3775" s="154" t="s">
        <v>79</v>
      </c>
      <c r="D3775" s="154">
        <v>3</v>
      </c>
      <c r="E3775" s="154">
        <v>3</v>
      </c>
      <c r="F3775" s="154" t="s">
        <v>12</v>
      </c>
      <c r="G3775" s="154"/>
      <c r="H3775" s="154"/>
      <c r="I3775" s="128" t="s">
        <v>80</v>
      </c>
      <c r="J3775" s="32" t="str">
        <f>VLOOKUP(PANAJI!$I3775,Code2Loc,2,FALSE)</f>
        <v>TIN BLD/COL</v>
      </c>
    </row>
    <row r="3776" spans="1:10" ht="15.75" hidden="1" customHeight="1" x14ac:dyDescent="0.25">
      <c r="A3776" s="153" t="s">
        <v>76</v>
      </c>
      <c r="B3776" s="154">
        <v>209</v>
      </c>
      <c r="C3776" s="154" t="s">
        <v>81</v>
      </c>
      <c r="D3776" s="154">
        <v>4</v>
      </c>
      <c r="E3776" s="154">
        <v>4</v>
      </c>
      <c r="F3776" s="154" t="s">
        <v>12</v>
      </c>
      <c r="G3776" s="154"/>
      <c r="H3776" s="154"/>
      <c r="I3776" s="128" t="s">
        <v>82</v>
      </c>
      <c r="J3776" s="32" t="str">
        <f>VLOOKUP(PANAJI!$I3776,Code2Loc,2,FALSE)</f>
        <v>GULYAKADE</v>
      </c>
    </row>
    <row r="3777" spans="1:10" ht="15.75" hidden="1" customHeight="1" x14ac:dyDescent="0.25">
      <c r="A3777" s="153" t="s">
        <v>76</v>
      </c>
      <c r="B3777" s="154">
        <v>209</v>
      </c>
      <c r="C3777" s="154" t="s">
        <v>1876</v>
      </c>
      <c r="D3777" s="154">
        <v>5</v>
      </c>
      <c r="E3777" s="154">
        <v>5</v>
      </c>
      <c r="F3777" s="154" t="s">
        <v>12</v>
      </c>
      <c r="G3777" s="154"/>
      <c r="H3777" s="154"/>
      <c r="I3777" s="128" t="s">
        <v>1877</v>
      </c>
      <c r="J3777" s="32" t="str">
        <f>VLOOKUP(PANAJI!$I3777,Code2Loc,2,FALSE)</f>
        <v>SALIGAO TMP</v>
      </c>
    </row>
    <row r="3778" spans="1:10" ht="15.75" hidden="1" customHeight="1" x14ac:dyDescent="0.25">
      <c r="A3778" s="153" t="s">
        <v>76</v>
      </c>
      <c r="B3778" s="154">
        <v>209</v>
      </c>
      <c r="C3778" s="154" t="s">
        <v>1878</v>
      </c>
      <c r="D3778" s="154">
        <v>6</v>
      </c>
      <c r="E3778" s="154">
        <v>7</v>
      </c>
      <c r="F3778" s="154" t="s">
        <v>12</v>
      </c>
      <c r="G3778" s="154"/>
      <c r="H3778" s="154"/>
      <c r="I3778" s="128" t="s">
        <v>1879</v>
      </c>
      <c r="J3778" s="32" t="str">
        <f>VLOOKUP(PANAJI!$I3778,Code2Loc,2,FALSE)</f>
        <v>SANGOLDA</v>
      </c>
    </row>
    <row r="3779" spans="1:10" ht="15.75" hidden="1" customHeight="1" x14ac:dyDescent="0.25">
      <c r="A3779" s="153" t="s">
        <v>76</v>
      </c>
      <c r="B3779" s="154">
        <v>209</v>
      </c>
      <c r="C3779" s="154" t="s">
        <v>1880</v>
      </c>
      <c r="D3779" s="154">
        <v>7</v>
      </c>
      <c r="E3779" s="154">
        <v>9</v>
      </c>
      <c r="F3779" s="154" t="s">
        <v>12</v>
      </c>
      <c r="G3779" s="154"/>
      <c r="H3779" s="154"/>
      <c r="I3779" s="128" t="s">
        <v>1881</v>
      </c>
      <c r="J3779" s="32" t="str">
        <f>VLOOKUP(PANAJI!$I3779,Code2Loc,2,FALSE)</f>
        <v>BARROS WADO</v>
      </c>
    </row>
    <row r="3780" spans="1:10" ht="15.75" hidden="1" customHeight="1" x14ac:dyDescent="0.25">
      <c r="A3780" s="153" t="s">
        <v>76</v>
      </c>
      <c r="B3780" s="154">
        <v>209</v>
      </c>
      <c r="C3780" s="154" t="s">
        <v>1868</v>
      </c>
      <c r="D3780" s="154">
        <v>8</v>
      </c>
      <c r="E3780" s="154">
        <v>10</v>
      </c>
      <c r="F3780" s="154" t="s">
        <v>12</v>
      </c>
      <c r="G3780" s="154"/>
      <c r="H3780" s="154"/>
      <c r="I3780" s="128" t="s">
        <v>1869</v>
      </c>
      <c r="J3780" s="32" t="str">
        <f>VLOOKUP(PANAJI!$I3780,Code2Loc,2,FALSE)</f>
        <v>SALIGAO</v>
      </c>
    </row>
    <row r="3781" spans="1:10" ht="15.75" hidden="1" customHeight="1" x14ac:dyDescent="0.25">
      <c r="A3781" s="153" t="s">
        <v>76</v>
      </c>
      <c r="B3781" s="154">
        <v>209</v>
      </c>
      <c r="C3781" s="154" t="s">
        <v>1870</v>
      </c>
      <c r="D3781" s="154">
        <v>9</v>
      </c>
      <c r="E3781" s="154">
        <v>12</v>
      </c>
      <c r="F3781" s="154" t="s">
        <v>12</v>
      </c>
      <c r="G3781" s="154"/>
      <c r="H3781" s="154"/>
      <c r="I3781" s="128" t="s">
        <v>1871</v>
      </c>
      <c r="J3781" s="32" t="str">
        <f>VLOOKUP(PANAJI!$I3781,Code2Loc,2,FALSE)</f>
        <v>ARADI</v>
      </c>
    </row>
    <row r="3782" spans="1:10" ht="15.75" hidden="1" customHeight="1" x14ac:dyDescent="0.25">
      <c r="A3782" s="153" t="s">
        <v>76</v>
      </c>
      <c r="B3782" s="154">
        <v>209</v>
      </c>
      <c r="C3782" s="154" t="s">
        <v>1872</v>
      </c>
      <c r="D3782" s="154">
        <v>10</v>
      </c>
      <c r="E3782" s="154">
        <v>13</v>
      </c>
      <c r="F3782" s="154" t="s">
        <v>12</v>
      </c>
      <c r="G3782" s="154"/>
      <c r="H3782" s="154"/>
      <c r="I3782" s="128" t="s">
        <v>1873</v>
      </c>
      <c r="J3782" s="32" t="str">
        <f>VLOOKUP(PANAJI!$I3782,Code2Loc,2,FALSE)</f>
        <v>DOLFIN CIRC</v>
      </c>
    </row>
    <row r="3783" spans="1:10" ht="15.75" hidden="1" customHeight="1" x14ac:dyDescent="0.25">
      <c r="A3783" s="153" t="s">
        <v>76</v>
      </c>
      <c r="B3783" s="154">
        <v>209</v>
      </c>
      <c r="C3783" s="154" t="s">
        <v>1874</v>
      </c>
      <c r="D3783" s="154">
        <v>11</v>
      </c>
      <c r="E3783" s="154">
        <v>14</v>
      </c>
      <c r="F3783" s="154" t="s">
        <v>12</v>
      </c>
      <c r="G3783" s="154"/>
      <c r="H3783" s="154"/>
      <c r="I3783" s="128" t="s">
        <v>1875</v>
      </c>
      <c r="J3783" s="32" t="str">
        <f>VLOOKUP(PANAJI!$I3783,Code2Loc,2,FALSE)</f>
        <v>CLNGT CIRCL</v>
      </c>
    </row>
    <row r="3784" spans="1:10" ht="15.75" hidden="1" customHeight="1" x14ac:dyDescent="0.25">
      <c r="A3784" s="153" t="s">
        <v>76</v>
      </c>
      <c r="B3784" s="154">
        <v>209</v>
      </c>
      <c r="C3784" s="154" t="s">
        <v>1174</v>
      </c>
      <c r="D3784" s="154">
        <v>12</v>
      </c>
      <c r="E3784" s="154">
        <v>15</v>
      </c>
      <c r="F3784" s="154" t="s">
        <v>12</v>
      </c>
      <c r="G3784" s="154"/>
      <c r="H3784" s="154"/>
      <c r="I3784" s="128" t="s">
        <v>1176</v>
      </c>
      <c r="J3784" s="32" t="str">
        <f>VLOOKUP(PANAJI!$I3784,Code2Loc,2,FALSE)</f>
        <v>CALANGUTE</v>
      </c>
    </row>
    <row r="3785" spans="1:10" ht="15.75" hidden="1" customHeight="1" x14ac:dyDescent="0.25">
      <c r="A3785" s="153" t="s">
        <v>76</v>
      </c>
      <c r="B3785" s="154">
        <v>209</v>
      </c>
      <c r="C3785" s="154" t="s">
        <v>1874</v>
      </c>
      <c r="D3785" s="154">
        <v>13</v>
      </c>
      <c r="E3785" s="154">
        <v>16</v>
      </c>
      <c r="F3785" s="154" t="s">
        <v>12</v>
      </c>
      <c r="G3785" s="154"/>
      <c r="H3785" s="154"/>
      <c r="I3785" s="128" t="s">
        <v>1875</v>
      </c>
      <c r="J3785" s="32" t="str">
        <f>VLOOKUP(PANAJI!$I3785,Code2Loc,2,FALSE)</f>
        <v>CLNGT CIRCL</v>
      </c>
    </row>
    <row r="3786" spans="1:10" ht="15.75" hidden="1" customHeight="1" x14ac:dyDescent="0.25">
      <c r="A3786" s="153" t="s">
        <v>76</v>
      </c>
      <c r="B3786" s="154">
        <v>209</v>
      </c>
      <c r="C3786" s="154" t="s">
        <v>1872</v>
      </c>
      <c r="D3786" s="154">
        <v>14</v>
      </c>
      <c r="E3786" s="154">
        <v>18</v>
      </c>
      <c r="F3786" s="154" t="s">
        <v>12</v>
      </c>
      <c r="G3786" s="154"/>
      <c r="H3786" s="154"/>
      <c r="I3786" s="128" t="s">
        <v>1873</v>
      </c>
      <c r="J3786" s="32" t="str">
        <f>VLOOKUP(PANAJI!$I3786,Code2Loc,2,FALSE)</f>
        <v>DOLFIN CIRC</v>
      </c>
    </row>
    <row r="3787" spans="1:10" ht="15.75" hidden="1" customHeight="1" x14ac:dyDescent="0.25">
      <c r="A3787" s="153" t="s">
        <v>76</v>
      </c>
      <c r="B3787" s="154">
        <v>209</v>
      </c>
      <c r="C3787" s="154" t="s">
        <v>1870</v>
      </c>
      <c r="D3787" s="154">
        <v>15</v>
      </c>
      <c r="E3787" s="154">
        <v>21</v>
      </c>
      <c r="F3787" s="154" t="s">
        <v>12</v>
      </c>
      <c r="G3787" s="154"/>
      <c r="H3787" s="154"/>
      <c r="I3787" s="128" t="s">
        <v>1871</v>
      </c>
      <c r="J3787" s="32" t="str">
        <f>VLOOKUP(PANAJI!$I3787,Code2Loc,2,FALSE)</f>
        <v>ARADI</v>
      </c>
    </row>
    <row r="3788" spans="1:10" ht="15.75" hidden="1" customHeight="1" x14ac:dyDescent="0.25">
      <c r="A3788" s="153" t="s">
        <v>76</v>
      </c>
      <c r="B3788" s="154">
        <v>209</v>
      </c>
      <c r="C3788" s="154" t="s">
        <v>1868</v>
      </c>
      <c r="D3788" s="154">
        <v>16</v>
      </c>
      <c r="E3788" s="154">
        <v>26</v>
      </c>
      <c r="F3788" s="154" t="s">
        <v>12</v>
      </c>
      <c r="G3788" s="154"/>
      <c r="H3788" s="154"/>
      <c r="I3788" s="128" t="s">
        <v>1869</v>
      </c>
      <c r="J3788" s="32" t="str">
        <f>VLOOKUP(PANAJI!$I3788,Code2Loc,2,FALSE)</f>
        <v>SALIGAO</v>
      </c>
    </row>
    <row r="3789" spans="1:10" ht="15.75" hidden="1" customHeight="1" x14ac:dyDescent="0.25">
      <c r="A3789" s="153" t="s">
        <v>76</v>
      </c>
      <c r="B3789" s="154">
        <v>209</v>
      </c>
      <c r="C3789" s="154" t="s">
        <v>1917</v>
      </c>
      <c r="D3789" s="154">
        <v>17</v>
      </c>
      <c r="E3789" s="154">
        <v>33</v>
      </c>
      <c r="F3789" s="154" t="s">
        <v>12</v>
      </c>
      <c r="G3789" s="154"/>
      <c r="H3789" s="154"/>
      <c r="I3789" s="128" t="s">
        <v>1918</v>
      </c>
      <c r="J3789" s="32" t="str">
        <f>VLOOKUP(PANAJI!$I3789,Code2Loc,2,FALSE)</f>
        <v>PARRA TINTO</v>
      </c>
    </row>
    <row r="3790" spans="1:10" ht="15.75" hidden="1" customHeight="1" x14ac:dyDescent="0.25">
      <c r="A3790" s="153" t="s">
        <v>76</v>
      </c>
      <c r="B3790" s="154">
        <v>209</v>
      </c>
      <c r="C3790" s="154" t="s">
        <v>1915</v>
      </c>
      <c r="D3790" s="154">
        <v>18</v>
      </c>
      <c r="E3790" s="154">
        <v>41</v>
      </c>
      <c r="F3790" s="154" t="s">
        <v>12</v>
      </c>
      <c r="G3790" s="154"/>
      <c r="H3790" s="154"/>
      <c r="I3790" s="128" t="s">
        <v>1916</v>
      </c>
      <c r="J3790" s="32" t="str">
        <f>VLOOKUP(PANAJI!$I3790,Code2Loc,2,FALSE)</f>
        <v>PARRA</v>
      </c>
    </row>
    <row r="3791" spans="1:10" ht="15.75" hidden="1" customHeight="1" x14ac:dyDescent="0.25">
      <c r="A3791" s="153" t="s">
        <v>76</v>
      </c>
      <c r="B3791" s="154">
        <v>209</v>
      </c>
      <c r="C3791" s="154" t="s">
        <v>1913</v>
      </c>
      <c r="D3791" s="154">
        <v>19</v>
      </c>
      <c r="E3791" s="154">
        <v>51</v>
      </c>
      <c r="F3791" s="154" t="s">
        <v>12</v>
      </c>
      <c r="G3791" s="154"/>
      <c r="H3791" s="154"/>
      <c r="I3791" s="128" t="s">
        <v>1914</v>
      </c>
      <c r="J3791" s="32" t="str">
        <f>VLOOKUP(PANAJI!$I3791,Code2Loc,2,FALSE)</f>
        <v>CANCA X</v>
      </c>
    </row>
    <row r="3792" spans="1:10" ht="15.75" hidden="1" customHeight="1" x14ac:dyDescent="0.25">
      <c r="A3792" s="153" t="s">
        <v>76</v>
      </c>
      <c r="B3792" s="154">
        <v>209</v>
      </c>
      <c r="C3792" s="154" t="s">
        <v>95</v>
      </c>
      <c r="D3792" s="154">
        <v>20</v>
      </c>
      <c r="E3792" s="154">
        <v>63</v>
      </c>
      <c r="F3792" s="154" t="s">
        <v>12</v>
      </c>
      <c r="G3792" s="154"/>
      <c r="H3792" s="154"/>
      <c r="I3792" s="128" t="s">
        <v>96</v>
      </c>
      <c r="J3792" s="32" t="str">
        <f>VLOOKUP(PANAJI!$I3792,Code2Loc,2,FALSE)</f>
        <v>MAPUSA</v>
      </c>
    </row>
    <row r="3793" spans="1:10" ht="15.75" hidden="1" customHeight="1" x14ac:dyDescent="0.25">
      <c r="A3793" s="153" t="s">
        <v>5879</v>
      </c>
      <c r="B3793" s="154">
        <v>210</v>
      </c>
      <c r="C3793" s="154" t="s">
        <v>179</v>
      </c>
      <c r="D3793" s="154">
        <v>1</v>
      </c>
      <c r="E3793" s="154">
        <v>28</v>
      </c>
      <c r="F3793" s="154" t="s">
        <v>12</v>
      </c>
      <c r="G3793" s="154"/>
      <c r="H3793" s="154" t="s">
        <v>13</v>
      </c>
      <c r="I3793" s="128" t="s">
        <v>180</v>
      </c>
      <c r="J3793" s="32" t="str">
        <f>VLOOKUP(PANAJI!$I3793,Code2Loc,2,FALSE)</f>
        <v>PONDA</v>
      </c>
    </row>
    <row r="3794" spans="1:10" ht="15.75" hidden="1" customHeight="1" x14ac:dyDescent="0.25">
      <c r="A3794" s="153" t="s">
        <v>5879</v>
      </c>
      <c r="B3794" s="154">
        <v>210</v>
      </c>
      <c r="C3794" s="154" t="s">
        <v>1042</v>
      </c>
      <c r="D3794" s="154">
        <v>2</v>
      </c>
      <c r="E3794" s="154">
        <v>29</v>
      </c>
      <c r="F3794" s="154" t="s">
        <v>12</v>
      </c>
      <c r="G3794" s="154"/>
      <c r="H3794" s="154" t="s">
        <v>13</v>
      </c>
      <c r="I3794" s="128" t="s">
        <v>1043</v>
      </c>
      <c r="J3794" s="32" t="str">
        <f>VLOOKUP(PANAJI!$I3794,Code2Loc,2,FALSE)</f>
        <v>UPPER BAZAR</v>
      </c>
    </row>
    <row r="3795" spans="1:10" ht="15.75" hidden="1" customHeight="1" x14ac:dyDescent="0.25">
      <c r="A3795" s="153" t="s">
        <v>5879</v>
      </c>
      <c r="B3795" s="154">
        <v>210</v>
      </c>
      <c r="C3795" s="154" t="s">
        <v>1044</v>
      </c>
      <c r="D3795" s="154">
        <v>3</v>
      </c>
      <c r="E3795" s="154">
        <v>31</v>
      </c>
      <c r="F3795" s="154" t="s">
        <v>12</v>
      </c>
      <c r="G3795" s="154"/>
      <c r="H3795" s="154" t="s">
        <v>13</v>
      </c>
      <c r="I3795" s="128" t="s">
        <v>1045</v>
      </c>
      <c r="J3795" s="32" t="str">
        <f>VLOOKUP(PANAJI!$I3795,Code2Loc,2,FALSE)</f>
        <v>CURTI</v>
      </c>
    </row>
    <row r="3796" spans="1:10" ht="15.75" hidden="1" customHeight="1" x14ac:dyDescent="0.25">
      <c r="A3796" s="153" t="s">
        <v>5879</v>
      </c>
      <c r="B3796" s="154">
        <v>210</v>
      </c>
      <c r="C3796" s="154" t="s">
        <v>1046</v>
      </c>
      <c r="D3796" s="154">
        <v>4</v>
      </c>
      <c r="E3796" s="154">
        <v>33</v>
      </c>
      <c r="F3796" s="154" t="s">
        <v>12</v>
      </c>
      <c r="G3796" s="154"/>
      <c r="H3796" s="154" t="s">
        <v>13</v>
      </c>
      <c r="I3796" s="128" t="s">
        <v>1047</v>
      </c>
      <c r="J3796" s="32" t="str">
        <f>VLOOKUP(PANAJI!$I3796,Code2Loc,2,FALSE)</f>
        <v>APEWAL</v>
      </c>
    </row>
    <row r="3797" spans="1:10" ht="15.75" hidden="1" customHeight="1" x14ac:dyDescent="0.25">
      <c r="A3797" s="153" t="s">
        <v>5879</v>
      </c>
      <c r="B3797" s="154">
        <v>210</v>
      </c>
      <c r="C3797" s="154" t="s">
        <v>1048</v>
      </c>
      <c r="D3797" s="154">
        <v>5</v>
      </c>
      <c r="E3797" s="154">
        <v>34</v>
      </c>
      <c r="F3797" s="154" t="s">
        <v>12</v>
      </c>
      <c r="G3797" s="154"/>
      <c r="H3797" s="154" t="s">
        <v>13</v>
      </c>
      <c r="I3797" s="128" t="s">
        <v>1049</v>
      </c>
      <c r="J3797" s="32" t="str">
        <f>VLOOKUP(PANAJI!$I3797,Code2Loc,2,FALSE)</f>
        <v>KARMANE</v>
      </c>
    </row>
    <row r="3798" spans="1:10" ht="15.75" hidden="1" customHeight="1" x14ac:dyDescent="0.25">
      <c r="A3798" s="153" t="s">
        <v>5879</v>
      </c>
      <c r="B3798" s="154">
        <v>210</v>
      </c>
      <c r="C3798" s="154" t="s">
        <v>1050</v>
      </c>
      <c r="D3798" s="154">
        <v>6</v>
      </c>
      <c r="E3798" s="154">
        <v>35</v>
      </c>
      <c r="F3798" s="154" t="s">
        <v>12</v>
      </c>
      <c r="G3798" s="154"/>
      <c r="H3798" s="154" t="s">
        <v>13</v>
      </c>
      <c r="I3798" s="128" t="s">
        <v>1051</v>
      </c>
      <c r="J3798" s="32" t="str">
        <f>VLOOKUP(PANAJI!$I3798,Code2Loc,2,FALSE)</f>
        <v>ARLA</v>
      </c>
    </row>
    <row r="3799" spans="1:10" ht="15.75" hidden="1" customHeight="1" x14ac:dyDescent="0.25">
      <c r="A3799" s="153" t="s">
        <v>5879</v>
      </c>
      <c r="B3799" s="154">
        <v>210</v>
      </c>
      <c r="C3799" s="154" t="s">
        <v>1085</v>
      </c>
      <c r="D3799" s="154">
        <v>7</v>
      </c>
      <c r="E3799" s="154">
        <v>36</v>
      </c>
      <c r="F3799" s="154" t="s">
        <v>12</v>
      </c>
      <c r="G3799" s="154"/>
      <c r="H3799" s="154" t="s">
        <v>13</v>
      </c>
      <c r="I3799" s="128" t="s">
        <v>1086</v>
      </c>
      <c r="J3799" s="32" t="str">
        <f>VLOOKUP(PANAJI!$I3799,Code2Loc,2,FALSE)</f>
        <v>V KERI</v>
      </c>
    </row>
    <row r="3800" spans="1:10" ht="15.75" hidden="1" customHeight="1" x14ac:dyDescent="0.25">
      <c r="A3800" s="153" t="s">
        <v>5879</v>
      </c>
      <c r="B3800" s="154">
        <v>210</v>
      </c>
      <c r="C3800" s="154" t="s">
        <v>1083</v>
      </c>
      <c r="D3800" s="154">
        <v>8</v>
      </c>
      <c r="E3800" s="154">
        <v>37</v>
      </c>
      <c r="F3800" s="154" t="s">
        <v>12</v>
      </c>
      <c r="G3800" s="154"/>
      <c r="H3800" s="154" t="s">
        <v>13</v>
      </c>
      <c r="I3800" s="128" t="s">
        <v>1084</v>
      </c>
      <c r="J3800" s="32" t="str">
        <f>VLOOKUP(PANAJI!$I3800,Code2Loc,2,FALSE)</f>
        <v>VELKASI</v>
      </c>
    </row>
    <row r="3801" spans="1:10" ht="15.75" hidden="1" customHeight="1" x14ac:dyDescent="0.25">
      <c r="A3801" s="153" t="s">
        <v>5879</v>
      </c>
      <c r="B3801" s="154">
        <v>210</v>
      </c>
      <c r="C3801" s="154" t="s">
        <v>1081</v>
      </c>
      <c r="D3801" s="154">
        <v>9</v>
      </c>
      <c r="E3801" s="154">
        <v>40</v>
      </c>
      <c r="F3801" s="154" t="s">
        <v>12</v>
      </c>
      <c r="G3801" s="154"/>
      <c r="H3801" s="154" t="s">
        <v>13</v>
      </c>
      <c r="I3801" s="128" t="s">
        <v>1082</v>
      </c>
      <c r="J3801" s="32" t="str">
        <f>VLOOKUP(PANAJI!$I3801,Code2Loc,2,FALSE)</f>
        <v>SADYAR HALI</v>
      </c>
    </row>
    <row r="3802" spans="1:10" ht="15.75" hidden="1" customHeight="1" x14ac:dyDescent="0.25">
      <c r="A3802" s="153" t="s">
        <v>5879</v>
      </c>
      <c r="B3802" s="154">
        <v>210</v>
      </c>
      <c r="C3802" s="154" t="s">
        <v>1079</v>
      </c>
      <c r="D3802" s="154">
        <v>10</v>
      </c>
      <c r="E3802" s="154">
        <v>41</v>
      </c>
      <c r="F3802" s="154" t="s">
        <v>12</v>
      </c>
      <c r="G3802" s="154"/>
      <c r="H3802" s="154" t="s">
        <v>13</v>
      </c>
      <c r="I3802" s="128" t="s">
        <v>1080</v>
      </c>
      <c r="J3802" s="32" t="str">
        <f>VLOOKUP(PANAJI!$I3802,Code2Loc,2,FALSE)</f>
        <v>CHAIEWADA</v>
      </c>
    </row>
    <row r="3803" spans="1:10" ht="15.75" hidden="1" customHeight="1" x14ac:dyDescent="0.25">
      <c r="A3803" s="153" t="s">
        <v>5879</v>
      </c>
      <c r="B3803" s="154">
        <v>210</v>
      </c>
      <c r="C3803" s="154" t="s">
        <v>1077</v>
      </c>
      <c r="D3803" s="154">
        <v>11</v>
      </c>
      <c r="E3803" s="154">
        <v>43</v>
      </c>
      <c r="F3803" s="154" t="s">
        <v>12</v>
      </c>
      <c r="G3803" s="154"/>
      <c r="H3803" s="154" t="s">
        <v>13</v>
      </c>
      <c r="I3803" s="128" t="s">
        <v>1078</v>
      </c>
      <c r="J3803" s="32" t="str">
        <f>VLOOKUP(PANAJI!$I3803,Code2Loc,2,FALSE)</f>
        <v>VEREM</v>
      </c>
    </row>
    <row r="3804" spans="1:10" ht="15.75" hidden="1" customHeight="1" x14ac:dyDescent="0.25">
      <c r="A3804" s="153" t="s">
        <v>5879</v>
      </c>
      <c r="B3804" s="154">
        <v>210</v>
      </c>
      <c r="C3804" s="154" t="s">
        <v>1075</v>
      </c>
      <c r="D3804" s="154">
        <v>12</v>
      </c>
      <c r="E3804" s="154">
        <v>44</v>
      </c>
      <c r="F3804" s="154" t="s">
        <v>12</v>
      </c>
      <c r="G3804" s="154"/>
      <c r="H3804" s="154" t="s">
        <v>13</v>
      </c>
      <c r="I3804" s="128" t="s">
        <v>1076</v>
      </c>
      <c r="J3804" s="32" t="str">
        <f>VLOOKUP(PANAJI!$I3804,Code2Loc,2,FALSE)</f>
        <v>VOLVOI</v>
      </c>
    </row>
    <row r="3805" spans="1:10" ht="15.75" hidden="1" customHeight="1" x14ac:dyDescent="0.25">
      <c r="A3805" s="153" t="s">
        <v>5879</v>
      </c>
      <c r="B3805" s="154">
        <v>210</v>
      </c>
      <c r="C3805" s="154" t="s">
        <v>1073</v>
      </c>
      <c r="D3805" s="154">
        <v>13</v>
      </c>
      <c r="E3805" s="154">
        <v>45</v>
      </c>
      <c r="F3805" s="154" t="s">
        <v>12</v>
      </c>
      <c r="G3805" s="154"/>
      <c r="H3805" s="154" t="s">
        <v>13</v>
      </c>
      <c r="I3805" s="128" t="s">
        <v>1074</v>
      </c>
      <c r="J3805" s="32" t="str">
        <f>VLOOKUP(PANAJI!$I3805,Code2Loc,2,FALSE)</f>
        <v>SATERI BHAT</v>
      </c>
    </row>
    <row r="3806" spans="1:10" ht="15.75" hidden="1" customHeight="1" x14ac:dyDescent="0.25">
      <c r="A3806" s="153" t="s">
        <v>5879</v>
      </c>
      <c r="B3806" s="154">
        <v>210</v>
      </c>
      <c r="C3806" s="154" t="s">
        <v>1071</v>
      </c>
      <c r="D3806" s="154">
        <v>14</v>
      </c>
      <c r="E3806" s="154">
        <v>46</v>
      </c>
      <c r="F3806" s="154" t="s">
        <v>12</v>
      </c>
      <c r="G3806" s="154"/>
      <c r="H3806" s="154" t="s">
        <v>13</v>
      </c>
      <c r="I3806" s="128" t="s">
        <v>1072</v>
      </c>
      <c r="J3806" s="32" t="str">
        <f>VLOOKUP(PANAJI!$I3806,Code2Loc,2,FALSE)</f>
        <v>SAVAI</v>
      </c>
    </row>
    <row r="3807" spans="1:10" ht="15.75" hidden="1" customHeight="1" x14ac:dyDescent="0.25">
      <c r="A3807" s="153" t="s">
        <v>5879</v>
      </c>
      <c r="B3807" s="154">
        <v>210</v>
      </c>
      <c r="C3807" s="154" t="s">
        <v>1069</v>
      </c>
      <c r="D3807" s="154">
        <v>15</v>
      </c>
      <c r="E3807" s="154">
        <v>49</v>
      </c>
      <c r="F3807" s="154" t="s">
        <v>12</v>
      </c>
      <c r="G3807" s="154"/>
      <c r="H3807" s="154" t="s">
        <v>13</v>
      </c>
      <c r="I3807" s="128" t="s">
        <v>1070</v>
      </c>
      <c r="J3807" s="32" t="str">
        <f>VLOOKUP(PANAJI!$I3807,Code2Loc,2,FALSE)</f>
        <v>GHANO</v>
      </c>
    </row>
    <row r="3808" spans="1:10" ht="15.75" hidden="1" customHeight="1" x14ac:dyDescent="0.25">
      <c r="A3808" s="153" t="s">
        <v>5879</v>
      </c>
      <c r="B3808" s="154">
        <v>210</v>
      </c>
      <c r="C3808" s="154" t="s">
        <v>1067</v>
      </c>
      <c r="D3808" s="154">
        <v>16</v>
      </c>
      <c r="E3808" s="154">
        <v>51</v>
      </c>
      <c r="F3808" s="154" t="s">
        <v>12</v>
      </c>
      <c r="G3808" s="154"/>
      <c r="H3808" s="154" t="s">
        <v>13</v>
      </c>
      <c r="I3808" s="128" t="s">
        <v>1068</v>
      </c>
      <c r="J3808" s="32" t="str">
        <f>VLOOKUP(PANAJI!$I3808,Code2Loc,2,FALSE)</f>
        <v>BETKI</v>
      </c>
    </row>
    <row r="3809" spans="1:10" ht="15.75" hidden="1" customHeight="1" x14ac:dyDescent="0.25">
      <c r="A3809" s="153" t="s">
        <v>5879</v>
      </c>
      <c r="B3809" s="154">
        <v>210</v>
      </c>
      <c r="C3809" s="154" t="s">
        <v>1065</v>
      </c>
      <c r="D3809" s="154">
        <v>17</v>
      </c>
      <c r="E3809" s="154">
        <v>52</v>
      </c>
      <c r="F3809" s="154" t="s">
        <v>12</v>
      </c>
      <c r="G3809" s="154"/>
      <c r="H3809" s="154" t="s">
        <v>13</v>
      </c>
      <c r="I3809" s="128" t="s">
        <v>1066</v>
      </c>
      <c r="J3809" s="32" t="str">
        <f>VLOOKUP(PANAJI!$I3809,Code2Loc,2,FALSE)</f>
        <v>BETKI HSPTL</v>
      </c>
    </row>
    <row r="3810" spans="1:10" ht="15.75" hidden="1" customHeight="1" x14ac:dyDescent="0.25">
      <c r="A3810" s="153" t="s">
        <v>5879</v>
      </c>
      <c r="B3810" s="154">
        <v>210</v>
      </c>
      <c r="C3810" s="154" t="s">
        <v>1063</v>
      </c>
      <c r="D3810" s="154">
        <v>18</v>
      </c>
      <c r="E3810" s="154">
        <v>53</v>
      </c>
      <c r="F3810" s="154" t="s">
        <v>12</v>
      </c>
      <c r="G3810" s="154"/>
      <c r="H3810" s="154" t="s">
        <v>13</v>
      </c>
      <c r="I3810" s="128" t="s">
        <v>1064</v>
      </c>
      <c r="J3810" s="32" t="str">
        <f>VLOOKUP(PANAJI!$I3810,Code2Loc,2,FALSE)</f>
        <v>TAMSULI</v>
      </c>
    </row>
    <row r="3811" spans="1:10" ht="15.75" hidden="1" customHeight="1" x14ac:dyDescent="0.25">
      <c r="A3811" s="153" t="s">
        <v>5879</v>
      </c>
      <c r="B3811" s="154">
        <v>210</v>
      </c>
      <c r="C3811" s="154" t="s">
        <v>157</v>
      </c>
      <c r="D3811" s="154">
        <v>19</v>
      </c>
      <c r="E3811" s="154">
        <v>55</v>
      </c>
      <c r="F3811" s="154" t="s">
        <v>12</v>
      </c>
      <c r="G3811" s="154"/>
      <c r="H3811" s="154" t="s">
        <v>13</v>
      </c>
      <c r="I3811" s="128" t="s">
        <v>158</v>
      </c>
      <c r="J3811" s="32" t="str">
        <f>VLOOKUP(PANAJI!$I3811,Code2Loc,2,FALSE)</f>
        <v>MARCEL</v>
      </c>
    </row>
    <row r="3812" spans="1:10" ht="15.75" customHeight="1" x14ac:dyDescent="0.25">
      <c r="A3812" s="35"/>
      <c r="B3812" s="36"/>
      <c r="C3812" s="36"/>
      <c r="D3812" s="36"/>
      <c r="E3812" s="36"/>
      <c r="F3812" s="36"/>
      <c r="G3812" s="36"/>
      <c r="H3812" s="36"/>
      <c r="I3812" s="7"/>
    </row>
    <row r="3813" spans="1:10" ht="15.75" customHeight="1" x14ac:dyDescent="0.25">
      <c r="A3813" s="35"/>
      <c r="B3813" s="36"/>
      <c r="C3813" s="36"/>
      <c r="D3813" s="36"/>
      <c r="E3813" s="36"/>
      <c r="F3813" s="36"/>
      <c r="G3813" s="36"/>
      <c r="H3813" s="36"/>
      <c r="I3813" s="7"/>
    </row>
    <row r="3814" spans="1:10" ht="15.75" customHeight="1" x14ac:dyDescent="0.25">
      <c r="A3814" s="35"/>
      <c r="B3814" s="36"/>
      <c r="C3814" s="36"/>
      <c r="D3814" s="36"/>
      <c r="E3814" s="36"/>
      <c r="F3814" s="36"/>
      <c r="G3814" s="36"/>
      <c r="H3814" s="36"/>
      <c r="I3814" s="7"/>
    </row>
    <row r="3815" spans="1:10" ht="15.75" customHeight="1" x14ac:dyDescent="0.25">
      <c r="A3815" s="35"/>
      <c r="B3815" s="36"/>
      <c r="C3815" s="36"/>
      <c r="D3815" s="36"/>
      <c r="E3815" s="36"/>
      <c r="F3815" s="36"/>
      <c r="G3815" s="36"/>
      <c r="H3815" s="36"/>
      <c r="I3815" s="7"/>
    </row>
    <row r="3816" spans="1:10" ht="15.75" customHeight="1" x14ac:dyDescent="0.25">
      <c r="A3816" s="35"/>
      <c r="B3816" s="36"/>
      <c r="C3816" s="36"/>
      <c r="D3816" s="36"/>
      <c r="E3816" s="36"/>
      <c r="F3816" s="36"/>
      <c r="G3816" s="36"/>
      <c r="H3816" s="36"/>
      <c r="I3816" s="7"/>
    </row>
    <row r="3817" spans="1:10" ht="15.75" customHeight="1" x14ac:dyDescent="0.25">
      <c r="A3817" s="35"/>
      <c r="B3817" s="36"/>
      <c r="C3817" s="36"/>
      <c r="D3817" s="36"/>
      <c r="E3817" s="36"/>
      <c r="F3817" s="36"/>
      <c r="G3817" s="36"/>
      <c r="H3817" s="36"/>
      <c r="I3817" s="7"/>
    </row>
    <row r="3818" spans="1:10" ht="15.75" customHeight="1" x14ac:dyDescent="0.25">
      <c r="A3818" s="35"/>
      <c r="B3818" s="36"/>
      <c r="C3818" s="36"/>
      <c r="D3818" s="36"/>
      <c r="E3818" s="36"/>
      <c r="F3818" s="36"/>
      <c r="G3818" s="36"/>
      <c r="H3818" s="36"/>
      <c r="I3818" s="7"/>
    </row>
    <row r="3819" spans="1:10" ht="15.75" customHeight="1" x14ac:dyDescent="0.25">
      <c r="A3819" s="35"/>
      <c r="B3819" s="36"/>
      <c r="C3819" s="36"/>
      <c r="D3819" s="36"/>
      <c r="E3819" s="36"/>
      <c r="F3819" s="36"/>
      <c r="G3819" s="36"/>
      <c r="H3819" s="36"/>
      <c r="I3819" s="7"/>
    </row>
    <row r="3820" spans="1:10" ht="15.75" customHeight="1" x14ac:dyDescent="0.25">
      <c r="A3820" s="35"/>
      <c r="B3820" s="36"/>
      <c r="C3820" s="36"/>
      <c r="D3820" s="36"/>
      <c r="E3820" s="36"/>
      <c r="F3820" s="36"/>
      <c r="G3820" s="36"/>
      <c r="H3820" s="36"/>
      <c r="I3820" s="7"/>
    </row>
    <row r="3821" spans="1:10" ht="15.75" customHeight="1" x14ac:dyDescent="0.25">
      <c r="A3821" s="35"/>
      <c r="B3821" s="36"/>
      <c r="C3821" s="36"/>
      <c r="D3821" s="36"/>
      <c r="E3821" s="36"/>
      <c r="F3821" s="36"/>
      <c r="G3821" s="36"/>
      <c r="H3821" s="36"/>
      <c r="I3821" s="7"/>
    </row>
    <row r="3822" spans="1:10" ht="15.75" customHeight="1" x14ac:dyDescent="0.25">
      <c r="A3822" s="35"/>
      <c r="B3822" s="36"/>
      <c r="C3822" s="36"/>
      <c r="D3822" s="36"/>
      <c r="E3822" s="36"/>
      <c r="F3822" s="36"/>
      <c r="G3822" s="36"/>
      <c r="H3822" s="36"/>
      <c r="I3822" s="7"/>
    </row>
    <row r="3823" spans="1:10" ht="15.75" customHeight="1" x14ac:dyDescent="0.25">
      <c r="A3823" s="35"/>
      <c r="B3823" s="36"/>
      <c r="C3823" s="36"/>
      <c r="D3823" s="36"/>
      <c r="E3823" s="36"/>
      <c r="F3823" s="36"/>
      <c r="G3823" s="36"/>
      <c r="H3823" s="36"/>
      <c r="I3823" s="7"/>
    </row>
    <row r="3824" spans="1:10" ht="15.75" customHeight="1" x14ac:dyDescent="0.25">
      <c r="A3824" s="35"/>
      <c r="B3824" s="36"/>
      <c r="C3824" s="36"/>
      <c r="D3824" s="36"/>
      <c r="E3824" s="36"/>
      <c r="F3824" s="36"/>
      <c r="G3824" s="36"/>
      <c r="H3824" s="36"/>
      <c r="I3824" s="7"/>
    </row>
    <row r="3825" spans="1:9" ht="15.75" customHeight="1" x14ac:dyDescent="0.25">
      <c r="A3825" s="35"/>
      <c r="B3825" s="36"/>
      <c r="C3825" s="36"/>
      <c r="D3825" s="36"/>
      <c r="E3825" s="36"/>
      <c r="F3825" s="36"/>
      <c r="G3825" s="36"/>
      <c r="H3825" s="36"/>
      <c r="I3825" s="7"/>
    </row>
    <row r="3826" spans="1:9" ht="15.75" customHeight="1" x14ac:dyDescent="0.25">
      <c r="A3826" s="35"/>
      <c r="B3826" s="36"/>
      <c r="C3826" s="36"/>
      <c r="D3826" s="36"/>
      <c r="E3826" s="36"/>
      <c r="F3826" s="36"/>
      <c r="G3826" s="36"/>
      <c r="H3826" s="36"/>
      <c r="I3826" s="7"/>
    </row>
    <row r="3827" spans="1:9" ht="15.75" customHeight="1" x14ac:dyDescent="0.25">
      <c r="A3827" s="35"/>
      <c r="B3827" s="36"/>
      <c r="C3827" s="36"/>
      <c r="D3827" s="36"/>
      <c r="E3827" s="36"/>
      <c r="F3827" s="36"/>
      <c r="G3827" s="36"/>
      <c r="H3827" s="36"/>
      <c r="I3827" s="7"/>
    </row>
    <row r="3828" spans="1:9" ht="15.75" customHeight="1" x14ac:dyDescent="0.25">
      <c r="A3828" s="35"/>
      <c r="B3828" s="36"/>
      <c r="C3828" s="36"/>
      <c r="D3828" s="36"/>
      <c r="E3828" s="36"/>
      <c r="F3828" s="36"/>
      <c r="G3828" s="36"/>
      <c r="H3828" s="36"/>
      <c r="I3828" s="7"/>
    </row>
    <row r="3829" spans="1:9" ht="15.75" customHeight="1" x14ac:dyDescent="0.25">
      <c r="A3829" s="35"/>
      <c r="B3829" s="36"/>
      <c r="C3829" s="36"/>
      <c r="D3829" s="36"/>
      <c r="E3829" s="36"/>
      <c r="F3829" s="36"/>
      <c r="G3829" s="36"/>
      <c r="H3829" s="36"/>
      <c r="I3829" s="7"/>
    </row>
    <row r="3830" spans="1:9" ht="15.75" customHeight="1" x14ac:dyDescent="0.25">
      <c r="A3830" s="35"/>
      <c r="B3830" s="36"/>
      <c r="C3830" s="36"/>
      <c r="D3830" s="36"/>
      <c r="E3830" s="36"/>
      <c r="F3830" s="36"/>
      <c r="G3830" s="36"/>
      <c r="H3830" s="36"/>
      <c r="I3830" s="7"/>
    </row>
    <row r="3831" spans="1:9" ht="15.75" customHeight="1" x14ac:dyDescent="0.25">
      <c r="A3831" s="35"/>
      <c r="B3831" s="36"/>
      <c r="C3831" s="36"/>
      <c r="D3831" s="36"/>
      <c r="E3831" s="36"/>
      <c r="F3831" s="36"/>
      <c r="G3831" s="36"/>
      <c r="H3831" s="36"/>
      <c r="I3831" s="7"/>
    </row>
    <row r="3832" spans="1:9" ht="15.75" customHeight="1" x14ac:dyDescent="0.25">
      <c r="A3832" s="35"/>
      <c r="B3832" s="36"/>
      <c r="C3832" s="36"/>
      <c r="D3832" s="36"/>
      <c r="E3832" s="36"/>
      <c r="F3832" s="36"/>
      <c r="G3832" s="36"/>
      <c r="H3832" s="36"/>
      <c r="I3832" s="7"/>
    </row>
    <row r="3833" spans="1:9" ht="15.75" customHeight="1" x14ac:dyDescent="0.25">
      <c r="A3833" s="35"/>
      <c r="B3833" s="36"/>
      <c r="C3833" s="36"/>
      <c r="D3833" s="36"/>
      <c r="E3833" s="36"/>
      <c r="F3833" s="36"/>
      <c r="G3833" s="36"/>
      <c r="H3833" s="36"/>
      <c r="I3833" s="7"/>
    </row>
    <row r="3834" spans="1:9" ht="15.75" customHeight="1" x14ac:dyDescent="0.25">
      <c r="A3834" s="35"/>
      <c r="B3834" s="36"/>
      <c r="C3834" s="36"/>
      <c r="D3834" s="36"/>
      <c r="E3834" s="36"/>
      <c r="F3834" s="36"/>
      <c r="G3834" s="36"/>
      <c r="H3834" s="36"/>
      <c r="I3834" s="7"/>
    </row>
    <row r="3835" spans="1:9" ht="15.75" customHeight="1" x14ac:dyDescent="0.25">
      <c r="A3835" s="35"/>
      <c r="B3835" s="36"/>
      <c r="C3835" s="36"/>
      <c r="D3835" s="36"/>
      <c r="E3835" s="36"/>
      <c r="F3835" s="36"/>
      <c r="G3835" s="36"/>
      <c r="H3835" s="36"/>
      <c r="I3835" s="7"/>
    </row>
    <row r="3836" spans="1:9" ht="15.75" customHeight="1" x14ac:dyDescent="0.25">
      <c r="A3836" s="35"/>
      <c r="B3836" s="36"/>
      <c r="C3836" s="36"/>
      <c r="D3836" s="36"/>
      <c r="E3836" s="36"/>
      <c r="F3836" s="36"/>
      <c r="G3836" s="36"/>
      <c r="H3836" s="36"/>
      <c r="I3836" s="7"/>
    </row>
    <row r="3837" spans="1:9" ht="15.75" customHeight="1" x14ac:dyDescent="0.25">
      <c r="A3837" s="35"/>
      <c r="B3837" s="36"/>
      <c r="C3837" s="36"/>
      <c r="D3837" s="36"/>
      <c r="E3837" s="36"/>
      <c r="F3837" s="36"/>
      <c r="G3837" s="36"/>
      <c r="H3837" s="36"/>
      <c r="I3837" s="7"/>
    </row>
    <row r="3838" spans="1:9" ht="15.75" customHeight="1" x14ac:dyDescent="0.25">
      <c r="A3838" s="35"/>
      <c r="B3838" s="36"/>
      <c r="C3838" s="36"/>
      <c r="D3838" s="36"/>
      <c r="E3838" s="36"/>
      <c r="F3838" s="36"/>
      <c r="G3838" s="36"/>
      <c r="H3838" s="36"/>
      <c r="I3838" s="7"/>
    </row>
    <row r="3839" spans="1:9" ht="15.75" customHeight="1" x14ac:dyDescent="0.25">
      <c r="A3839" s="35"/>
      <c r="B3839" s="36"/>
      <c r="C3839" s="36"/>
      <c r="D3839" s="36"/>
      <c r="E3839" s="36"/>
      <c r="F3839" s="36"/>
      <c r="G3839" s="36"/>
      <c r="H3839" s="36"/>
      <c r="I3839" s="7"/>
    </row>
    <row r="3840" spans="1:9" ht="15.75" customHeight="1" x14ac:dyDescent="0.25">
      <c r="A3840" s="35"/>
      <c r="B3840" s="36"/>
      <c r="C3840" s="36"/>
      <c r="D3840" s="36"/>
      <c r="E3840" s="36"/>
      <c r="F3840" s="36"/>
      <c r="G3840" s="36"/>
      <c r="H3840" s="36"/>
      <c r="I3840" s="7"/>
    </row>
    <row r="3841" spans="1:9" ht="15.75" customHeight="1" x14ac:dyDescent="0.25">
      <c r="A3841" s="35"/>
      <c r="B3841" s="36"/>
      <c r="C3841" s="36"/>
      <c r="D3841" s="36"/>
      <c r="E3841" s="36"/>
      <c r="F3841" s="36"/>
      <c r="G3841" s="36"/>
      <c r="H3841" s="36"/>
      <c r="I3841" s="7"/>
    </row>
    <row r="3842" spans="1:9" ht="15.75" customHeight="1" x14ac:dyDescent="0.25">
      <c r="A3842" s="35"/>
      <c r="B3842" s="36"/>
      <c r="C3842" s="36"/>
      <c r="D3842" s="36"/>
      <c r="E3842" s="36"/>
      <c r="F3842" s="36"/>
      <c r="G3842" s="36"/>
      <c r="H3842" s="36"/>
      <c r="I3842" s="7"/>
    </row>
    <row r="3843" spans="1:9" ht="15.75" customHeight="1" x14ac:dyDescent="0.25">
      <c r="A3843" s="35"/>
      <c r="B3843" s="36"/>
      <c r="C3843" s="36"/>
      <c r="D3843" s="36"/>
      <c r="E3843" s="36"/>
      <c r="F3843" s="36"/>
      <c r="G3843" s="36"/>
      <c r="H3843" s="36"/>
      <c r="I3843" s="7"/>
    </row>
    <row r="3844" spans="1:9" ht="15.75" customHeight="1" x14ac:dyDescent="0.25">
      <c r="A3844" s="35"/>
      <c r="B3844" s="36"/>
      <c r="C3844" s="36"/>
      <c r="D3844" s="36"/>
      <c r="E3844" s="36"/>
      <c r="F3844" s="36"/>
      <c r="G3844" s="36"/>
      <c r="H3844" s="36"/>
      <c r="I3844" s="7"/>
    </row>
    <row r="3845" spans="1:9" ht="15.75" customHeight="1" x14ac:dyDescent="0.25">
      <c r="A3845" s="35"/>
      <c r="B3845" s="36"/>
      <c r="C3845" s="36"/>
      <c r="D3845" s="36"/>
      <c r="E3845" s="36"/>
      <c r="F3845" s="36"/>
      <c r="G3845" s="36"/>
      <c r="H3845" s="36"/>
      <c r="I3845" s="7"/>
    </row>
    <row r="3846" spans="1:9" ht="15.75" customHeight="1" x14ac:dyDescent="0.25">
      <c r="A3846" s="35"/>
      <c r="B3846" s="36"/>
      <c r="C3846" s="36"/>
      <c r="D3846" s="36"/>
      <c r="E3846" s="36"/>
      <c r="F3846" s="36"/>
      <c r="G3846" s="36"/>
      <c r="H3846" s="36"/>
      <c r="I3846" s="7"/>
    </row>
    <row r="3847" spans="1:9" ht="15.75" customHeight="1" x14ac:dyDescent="0.25">
      <c r="A3847" s="35"/>
      <c r="B3847" s="36"/>
      <c r="C3847" s="36"/>
      <c r="D3847" s="36"/>
      <c r="E3847" s="36"/>
      <c r="F3847" s="36"/>
      <c r="G3847" s="36"/>
      <c r="H3847" s="36"/>
      <c r="I3847" s="7"/>
    </row>
    <row r="3848" spans="1:9" ht="15.75" customHeight="1" x14ac:dyDescent="0.25">
      <c r="A3848" s="35"/>
      <c r="B3848" s="36"/>
      <c r="C3848" s="36"/>
      <c r="D3848" s="36"/>
      <c r="E3848" s="36"/>
      <c r="F3848" s="36"/>
      <c r="G3848" s="36"/>
      <c r="H3848" s="36"/>
      <c r="I3848" s="7"/>
    </row>
    <row r="3849" spans="1:9" ht="15.75" customHeight="1" x14ac:dyDescent="0.25">
      <c r="A3849" s="35"/>
      <c r="B3849" s="36"/>
      <c r="C3849" s="36"/>
      <c r="D3849" s="36"/>
      <c r="E3849" s="36"/>
      <c r="F3849" s="36"/>
      <c r="G3849" s="36"/>
      <c r="H3849" s="36"/>
      <c r="I3849" s="7"/>
    </row>
    <row r="3850" spans="1:9" ht="15.75" customHeight="1" x14ac:dyDescent="0.25">
      <c r="A3850" s="35"/>
      <c r="B3850" s="36"/>
      <c r="C3850" s="36"/>
      <c r="D3850" s="36"/>
      <c r="E3850" s="36"/>
      <c r="F3850" s="36"/>
      <c r="G3850" s="36"/>
      <c r="H3850" s="36"/>
      <c r="I3850" s="7"/>
    </row>
    <row r="3851" spans="1:9" ht="15.75" customHeight="1" x14ac:dyDescent="0.25">
      <c r="A3851" s="35"/>
      <c r="B3851" s="36"/>
      <c r="C3851" s="36"/>
      <c r="D3851" s="36"/>
      <c r="E3851" s="36"/>
      <c r="F3851" s="36"/>
      <c r="G3851" s="36"/>
      <c r="H3851" s="36"/>
      <c r="I3851" s="7"/>
    </row>
    <row r="3852" spans="1:9" ht="15.75" customHeight="1" x14ac:dyDescent="0.25">
      <c r="A3852" s="35"/>
      <c r="B3852" s="36"/>
      <c r="C3852" s="36"/>
      <c r="D3852" s="36"/>
      <c r="E3852" s="36"/>
      <c r="F3852" s="36"/>
      <c r="G3852" s="36"/>
      <c r="H3852" s="36"/>
      <c r="I3852" s="7"/>
    </row>
    <row r="3853" spans="1:9" ht="15.75" customHeight="1" x14ac:dyDescent="0.25">
      <c r="A3853" s="35"/>
      <c r="B3853" s="36"/>
      <c r="C3853" s="36"/>
      <c r="D3853" s="36"/>
      <c r="E3853" s="36"/>
      <c r="F3853" s="36"/>
      <c r="G3853" s="36"/>
      <c r="H3853" s="36"/>
      <c r="I3853" s="7"/>
    </row>
    <row r="3854" spans="1:9" ht="15.75" customHeight="1" x14ac:dyDescent="0.25">
      <c r="A3854" s="35"/>
      <c r="B3854" s="36"/>
      <c r="C3854" s="36"/>
      <c r="D3854" s="36"/>
      <c r="E3854" s="36"/>
      <c r="F3854" s="36"/>
      <c r="G3854" s="36"/>
      <c r="H3854" s="36"/>
      <c r="I3854" s="7"/>
    </row>
    <row r="3855" spans="1:9" ht="15.75" customHeight="1" x14ac:dyDescent="0.25">
      <c r="A3855" s="35"/>
      <c r="B3855" s="36"/>
      <c r="C3855" s="36"/>
      <c r="D3855" s="36"/>
      <c r="E3855" s="36"/>
      <c r="F3855" s="36"/>
      <c r="G3855" s="36"/>
      <c r="H3855" s="36"/>
      <c r="I3855" s="7"/>
    </row>
    <row r="3856" spans="1:9" ht="15.75" customHeight="1" x14ac:dyDescent="0.25">
      <c r="A3856" s="35"/>
      <c r="B3856" s="36"/>
      <c r="C3856" s="36"/>
      <c r="D3856" s="36"/>
      <c r="E3856" s="36"/>
      <c r="F3856" s="36"/>
      <c r="G3856" s="36"/>
      <c r="H3856" s="36"/>
      <c r="I3856" s="7"/>
    </row>
    <row r="3857" spans="1:9" ht="15.75" customHeight="1" x14ac:dyDescent="0.25">
      <c r="A3857" s="35"/>
      <c r="B3857" s="36"/>
      <c r="C3857" s="36"/>
      <c r="D3857" s="36"/>
      <c r="E3857" s="36"/>
      <c r="F3857" s="36"/>
      <c r="G3857" s="36"/>
      <c r="H3857" s="36"/>
      <c r="I3857" s="7"/>
    </row>
    <row r="3858" spans="1:9" ht="15.75" customHeight="1" x14ac:dyDescent="0.25">
      <c r="A3858" s="35"/>
      <c r="B3858" s="36"/>
      <c r="C3858" s="36"/>
      <c r="D3858" s="36"/>
      <c r="E3858" s="36"/>
      <c r="F3858" s="36"/>
      <c r="G3858" s="36"/>
      <c r="H3858" s="36"/>
      <c r="I3858" s="7"/>
    </row>
    <row r="3859" spans="1:9" ht="15.75" customHeight="1" x14ac:dyDescent="0.25">
      <c r="A3859" s="35"/>
      <c r="B3859" s="36"/>
      <c r="C3859" s="36"/>
      <c r="D3859" s="36"/>
      <c r="E3859" s="36"/>
      <c r="F3859" s="36"/>
      <c r="G3859" s="36"/>
      <c r="H3859" s="36"/>
      <c r="I3859" s="7"/>
    </row>
    <row r="3860" spans="1:9" ht="15.75" customHeight="1" x14ac:dyDescent="0.25">
      <c r="A3860" s="35"/>
      <c r="B3860" s="36"/>
      <c r="C3860" s="36"/>
      <c r="D3860" s="36"/>
      <c r="E3860" s="36"/>
      <c r="F3860" s="36"/>
      <c r="G3860" s="36"/>
      <c r="H3860" s="36"/>
      <c r="I3860" s="7"/>
    </row>
    <row r="3861" spans="1:9" ht="15.75" customHeight="1" x14ac:dyDescent="0.25">
      <c r="A3861" s="35"/>
      <c r="B3861" s="36"/>
      <c r="C3861" s="36"/>
      <c r="D3861" s="36"/>
      <c r="E3861" s="36"/>
      <c r="F3861" s="36"/>
      <c r="G3861" s="36"/>
      <c r="H3861" s="36"/>
      <c r="I3861" s="7"/>
    </row>
    <row r="3862" spans="1:9" ht="15.75" customHeight="1" x14ac:dyDescent="0.25">
      <c r="A3862" s="35"/>
      <c r="B3862" s="36"/>
      <c r="C3862" s="36"/>
      <c r="D3862" s="36"/>
      <c r="E3862" s="36"/>
      <c r="F3862" s="36"/>
      <c r="G3862" s="36"/>
      <c r="H3862" s="36"/>
      <c r="I3862" s="7"/>
    </row>
    <row r="3863" spans="1:9" ht="15.75" customHeight="1" x14ac:dyDescent="0.25">
      <c r="A3863" s="35"/>
      <c r="B3863" s="36"/>
      <c r="C3863" s="36"/>
      <c r="D3863" s="36"/>
      <c r="E3863" s="36"/>
      <c r="F3863" s="36"/>
      <c r="G3863" s="36"/>
      <c r="H3863" s="36"/>
      <c r="I3863" s="7"/>
    </row>
    <row r="3864" spans="1:9" ht="15.75" customHeight="1" x14ac:dyDescent="0.25">
      <c r="A3864" s="35"/>
      <c r="B3864" s="36"/>
      <c r="C3864" s="36"/>
      <c r="D3864" s="36"/>
      <c r="E3864" s="36"/>
      <c r="F3864" s="36"/>
      <c r="G3864" s="36"/>
      <c r="H3864" s="36"/>
      <c r="I3864" s="7"/>
    </row>
    <row r="3865" spans="1:9" ht="15.75" customHeight="1" x14ac:dyDescent="0.25">
      <c r="A3865" s="35"/>
      <c r="B3865" s="36"/>
      <c r="C3865" s="36"/>
      <c r="D3865" s="36"/>
      <c r="E3865" s="36"/>
      <c r="F3865" s="36"/>
      <c r="G3865" s="36"/>
      <c r="H3865" s="36"/>
      <c r="I3865" s="7"/>
    </row>
    <row r="3866" spans="1:9" ht="15.75" customHeight="1" x14ac:dyDescent="0.25">
      <c r="A3866" s="35"/>
      <c r="B3866" s="36"/>
      <c r="C3866" s="36"/>
      <c r="D3866" s="36"/>
      <c r="E3866" s="36"/>
      <c r="F3866" s="36"/>
      <c r="G3866" s="36"/>
      <c r="H3866" s="36"/>
      <c r="I3866" s="7"/>
    </row>
    <row r="3867" spans="1:9" ht="15.75" customHeight="1" x14ac:dyDescent="0.25">
      <c r="A3867" s="35"/>
      <c r="B3867" s="36"/>
      <c r="C3867" s="36"/>
      <c r="D3867" s="36"/>
      <c r="E3867" s="36"/>
      <c r="F3867" s="36"/>
      <c r="G3867" s="36"/>
      <c r="H3867" s="36"/>
      <c r="I3867" s="7"/>
    </row>
    <row r="3868" spans="1:9" ht="15.75" customHeight="1" x14ac:dyDescent="0.25">
      <c r="A3868" s="35"/>
      <c r="B3868" s="36"/>
      <c r="C3868" s="36"/>
      <c r="D3868" s="36"/>
      <c r="E3868" s="36"/>
      <c r="F3868" s="36"/>
      <c r="G3868" s="36"/>
      <c r="H3868" s="36"/>
      <c r="I3868" s="7"/>
    </row>
    <row r="3869" spans="1:9" ht="15.75" customHeight="1" x14ac:dyDescent="0.25">
      <c r="A3869" s="35"/>
      <c r="B3869" s="36"/>
      <c r="C3869" s="36"/>
      <c r="D3869" s="36"/>
      <c r="E3869" s="36"/>
      <c r="F3869" s="36"/>
      <c r="G3869" s="36"/>
      <c r="H3869" s="36"/>
      <c r="I3869" s="7"/>
    </row>
    <row r="3870" spans="1:9" ht="15.75" customHeight="1" x14ac:dyDescent="0.25">
      <c r="A3870" s="35"/>
      <c r="B3870" s="36"/>
      <c r="C3870" s="36"/>
      <c r="D3870" s="36"/>
      <c r="E3870" s="36"/>
      <c r="F3870" s="36"/>
      <c r="G3870" s="36"/>
      <c r="H3870" s="36"/>
      <c r="I3870" s="7"/>
    </row>
    <row r="3871" spans="1:9" ht="15.75" customHeight="1" x14ac:dyDescent="0.25">
      <c r="A3871" s="35"/>
      <c r="B3871" s="36"/>
      <c r="C3871" s="36"/>
      <c r="D3871" s="36"/>
      <c r="E3871" s="36"/>
      <c r="F3871" s="36"/>
      <c r="G3871" s="36"/>
      <c r="H3871" s="36"/>
      <c r="I3871" s="7"/>
    </row>
    <row r="3872" spans="1:9" ht="15.75" customHeight="1" x14ac:dyDescent="0.25">
      <c r="A3872" s="35"/>
      <c r="B3872" s="36"/>
      <c r="C3872" s="36"/>
      <c r="D3872" s="36"/>
      <c r="E3872" s="36"/>
      <c r="F3872" s="36"/>
      <c r="G3872" s="36"/>
      <c r="H3872" s="36"/>
      <c r="I3872" s="7"/>
    </row>
    <row r="3873" spans="1:9" ht="15.75" customHeight="1" x14ac:dyDescent="0.25">
      <c r="A3873" s="35"/>
      <c r="B3873" s="36"/>
      <c r="C3873" s="36"/>
      <c r="D3873" s="36"/>
      <c r="E3873" s="36"/>
      <c r="F3873" s="36"/>
      <c r="G3873" s="36"/>
      <c r="H3873" s="36"/>
      <c r="I3873" s="7"/>
    </row>
    <row r="3874" spans="1:9" ht="15.75" customHeight="1" x14ac:dyDescent="0.25">
      <c r="A3874" s="35"/>
      <c r="B3874" s="36"/>
      <c r="C3874" s="36"/>
      <c r="D3874" s="36"/>
      <c r="E3874" s="36"/>
      <c r="F3874" s="36"/>
      <c r="G3874" s="36"/>
      <c r="H3874" s="36"/>
      <c r="I3874" s="7"/>
    </row>
    <row r="3875" spans="1:9" ht="15.75" customHeight="1" x14ac:dyDescent="0.25">
      <c r="A3875" s="35"/>
      <c r="B3875" s="36"/>
      <c r="C3875" s="36"/>
      <c r="D3875" s="36"/>
      <c r="E3875" s="36"/>
      <c r="F3875" s="36"/>
      <c r="G3875" s="36"/>
      <c r="H3875" s="36"/>
      <c r="I3875" s="7"/>
    </row>
    <row r="3876" spans="1:9" ht="15.75" customHeight="1" x14ac:dyDescent="0.25">
      <c r="A3876" s="35"/>
      <c r="B3876" s="36"/>
      <c r="C3876" s="36"/>
      <c r="D3876" s="36"/>
      <c r="E3876" s="36"/>
      <c r="F3876" s="36"/>
      <c r="G3876" s="36"/>
      <c r="H3876" s="36"/>
      <c r="I3876" s="7"/>
    </row>
    <row r="3877" spans="1:9" ht="15.75" customHeight="1" x14ac:dyDescent="0.25">
      <c r="A3877" s="35"/>
      <c r="B3877" s="36"/>
      <c r="C3877" s="36"/>
      <c r="D3877" s="36"/>
      <c r="E3877" s="36"/>
      <c r="F3877" s="36"/>
      <c r="G3877" s="36"/>
      <c r="H3877" s="36"/>
      <c r="I3877" s="7"/>
    </row>
    <row r="3878" spans="1:9" ht="15.75" customHeight="1" x14ac:dyDescent="0.25">
      <c r="A3878" s="35"/>
      <c r="B3878" s="36"/>
      <c r="C3878" s="36"/>
      <c r="D3878" s="36"/>
      <c r="E3878" s="36"/>
      <c r="F3878" s="36"/>
      <c r="G3878" s="36"/>
      <c r="H3878" s="36"/>
      <c r="I3878" s="7"/>
    </row>
    <row r="3879" spans="1:9" ht="15.75" customHeight="1" x14ac:dyDescent="0.25">
      <c r="A3879" s="35"/>
      <c r="B3879" s="36"/>
      <c r="C3879" s="36"/>
      <c r="D3879" s="36"/>
      <c r="E3879" s="36"/>
      <c r="F3879" s="36"/>
      <c r="G3879" s="36"/>
      <c r="H3879" s="36"/>
      <c r="I3879" s="7"/>
    </row>
    <row r="3880" spans="1:9" ht="15.75" customHeight="1" x14ac:dyDescent="0.25">
      <c r="A3880" s="35"/>
      <c r="B3880" s="36"/>
      <c r="C3880" s="36"/>
      <c r="D3880" s="36"/>
      <c r="E3880" s="36"/>
      <c r="F3880" s="36"/>
      <c r="G3880" s="36"/>
      <c r="H3880" s="36"/>
      <c r="I3880" s="7"/>
    </row>
    <row r="3881" spans="1:9" ht="15.75" customHeight="1" x14ac:dyDescent="0.25">
      <c r="A3881" s="35"/>
      <c r="B3881" s="36"/>
      <c r="C3881" s="36"/>
      <c r="D3881" s="36"/>
      <c r="E3881" s="36"/>
      <c r="F3881" s="36"/>
      <c r="G3881" s="36"/>
      <c r="H3881" s="36"/>
      <c r="I3881" s="7"/>
    </row>
    <row r="3882" spans="1:9" ht="15.75" customHeight="1" x14ac:dyDescent="0.25">
      <c r="A3882" s="35"/>
      <c r="B3882" s="36"/>
      <c r="C3882" s="36"/>
      <c r="D3882" s="36"/>
      <c r="E3882" s="36"/>
      <c r="F3882" s="36"/>
      <c r="G3882" s="36"/>
      <c r="H3882" s="36"/>
      <c r="I3882" s="7"/>
    </row>
    <row r="3883" spans="1:9" ht="15.75" customHeight="1" x14ac:dyDescent="0.25">
      <c r="A3883" s="35"/>
      <c r="B3883" s="36"/>
      <c r="C3883" s="36"/>
      <c r="D3883" s="36"/>
      <c r="E3883" s="36"/>
      <c r="F3883" s="36"/>
      <c r="G3883" s="36"/>
      <c r="H3883" s="36"/>
      <c r="I3883" s="7"/>
    </row>
    <row r="3884" spans="1:9" ht="15.75" customHeight="1" x14ac:dyDescent="0.25">
      <c r="A3884" s="35"/>
      <c r="B3884" s="36"/>
      <c r="C3884" s="36"/>
      <c r="D3884" s="36"/>
      <c r="E3884" s="36"/>
      <c r="F3884" s="36"/>
      <c r="G3884" s="36"/>
      <c r="H3884" s="36"/>
      <c r="I3884" s="7"/>
    </row>
    <row r="3885" spans="1:9" ht="15.75" customHeight="1" x14ac:dyDescent="0.25">
      <c r="A3885" s="35"/>
      <c r="B3885" s="36"/>
      <c r="C3885" s="36"/>
      <c r="D3885" s="36"/>
      <c r="E3885" s="36"/>
      <c r="F3885" s="36"/>
      <c r="G3885" s="36"/>
      <c r="H3885" s="36"/>
      <c r="I3885" s="7"/>
    </row>
    <row r="3886" spans="1:9" ht="15.75" customHeight="1" x14ac:dyDescent="0.25">
      <c r="A3886" s="35"/>
      <c r="B3886" s="36"/>
      <c r="C3886" s="36"/>
      <c r="D3886" s="36"/>
      <c r="E3886" s="36"/>
      <c r="F3886" s="36"/>
      <c r="G3886" s="36"/>
      <c r="H3886" s="36"/>
      <c r="I3886" s="7"/>
    </row>
    <row r="3887" spans="1:9" ht="15.75" customHeight="1" x14ac:dyDescent="0.25">
      <c r="A3887" s="35"/>
      <c r="B3887" s="36"/>
      <c r="C3887" s="36"/>
      <c r="D3887" s="36"/>
      <c r="E3887" s="36"/>
      <c r="F3887" s="36"/>
      <c r="G3887" s="36"/>
      <c r="H3887" s="36"/>
      <c r="I3887" s="7"/>
    </row>
    <row r="3888" spans="1:9" ht="15.75" customHeight="1" x14ac:dyDescent="0.25">
      <c r="A3888" s="35"/>
      <c r="B3888" s="36"/>
      <c r="C3888" s="36"/>
      <c r="D3888" s="36"/>
      <c r="E3888" s="36"/>
      <c r="F3888" s="36"/>
      <c r="G3888" s="36"/>
      <c r="H3888" s="36"/>
      <c r="I3888" s="7"/>
    </row>
    <row r="3889" spans="1:9" ht="15.75" customHeight="1" x14ac:dyDescent="0.25">
      <c r="A3889" s="35"/>
      <c r="B3889" s="36"/>
      <c r="C3889" s="36"/>
      <c r="D3889" s="36"/>
      <c r="E3889" s="36"/>
      <c r="F3889" s="36"/>
      <c r="G3889" s="36"/>
      <c r="H3889" s="36"/>
      <c r="I3889" s="7"/>
    </row>
    <row r="3890" spans="1:9" ht="15.75" customHeight="1" x14ac:dyDescent="0.25">
      <c r="A3890" s="35"/>
      <c r="B3890" s="36"/>
      <c r="C3890" s="36"/>
      <c r="D3890" s="36"/>
      <c r="E3890" s="36"/>
      <c r="F3890" s="36"/>
      <c r="G3890" s="36"/>
      <c r="H3890" s="36"/>
      <c r="I3890" s="7"/>
    </row>
    <row r="3891" spans="1:9" ht="15.75" customHeight="1" x14ac:dyDescent="0.25">
      <c r="A3891" s="35"/>
      <c r="B3891" s="36"/>
      <c r="C3891" s="36"/>
      <c r="D3891" s="36"/>
      <c r="E3891" s="36"/>
      <c r="F3891" s="36"/>
      <c r="G3891" s="36"/>
      <c r="H3891" s="36"/>
      <c r="I3891" s="7"/>
    </row>
    <row r="3892" spans="1:9" ht="15.75" customHeight="1" x14ac:dyDescent="0.25">
      <c r="A3892" s="35"/>
      <c r="B3892" s="36"/>
      <c r="C3892" s="36"/>
      <c r="D3892" s="36"/>
      <c r="E3892" s="36"/>
      <c r="F3892" s="36"/>
      <c r="G3892" s="36"/>
      <c r="H3892" s="36"/>
      <c r="I3892" s="7"/>
    </row>
    <row r="3893" spans="1:9" ht="15.75" customHeight="1" x14ac:dyDescent="0.25">
      <c r="A3893" s="35"/>
      <c r="B3893" s="36"/>
      <c r="C3893" s="36"/>
      <c r="D3893" s="36"/>
      <c r="E3893" s="36"/>
      <c r="F3893" s="36"/>
      <c r="G3893" s="36"/>
      <c r="H3893" s="36"/>
      <c r="I3893" s="7"/>
    </row>
    <row r="3894" spans="1:9" ht="15.75" customHeight="1" x14ac:dyDescent="0.25">
      <c r="A3894" s="35"/>
      <c r="B3894" s="36"/>
      <c r="C3894" s="36"/>
      <c r="D3894" s="36"/>
      <c r="E3894" s="36"/>
      <c r="F3894" s="36"/>
      <c r="G3894" s="36"/>
      <c r="H3894" s="36"/>
      <c r="I3894" s="7"/>
    </row>
    <row r="3895" spans="1:9" ht="15.75" customHeight="1" x14ac:dyDescent="0.25">
      <c r="A3895" s="35"/>
      <c r="B3895" s="36"/>
      <c r="C3895" s="36"/>
      <c r="D3895" s="36"/>
      <c r="E3895" s="36"/>
      <c r="F3895" s="36"/>
      <c r="G3895" s="36"/>
      <c r="H3895" s="36"/>
      <c r="I3895" s="7"/>
    </row>
    <row r="3896" spans="1:9" ht="15.75" customHeight="1" x14ac:dyDescent="0.25">
      <c r="A3896" s="35"/>
      <c r="B3896" s="36"/>
      <c r="C3896" s="36"/>
      <c r="D3896" s="36"/>
      <c r="E3896" s="36"/>
      <c r="F3896" s="36"/>
      <c r="G3896" s="36"/>
      <c r="H3896" s="36"/>
      <c r="I3896" s="7"/>
    </row>
    <row r="3897" spans="1:9" ht="15.75" customHeight="1" x14ac:dyDescent="0.25">
      <c r="A3897" s="35"/>
      <c r="B3897" s="36"/>
      <c r="C3897" s="36"/>
      <c r="D3897" s="36"/>
      <c r="E3897" s="36"/>
      <c r="F3897" s="36"/>
      <c r="G3897" s="36"/>
      <c r="H3897" s="36"/>
      <c r="I3897" s="7"/>
    </row>
    <row r="3898" spans="1:9" ht="15.75" customHeight="1" x14ac:dyDescent="0.25">
      <c r="A3898" s="35"/>
      <c r="B3898" s="36"/>
      <c r="C3898" s="36"/>
      <c r="D3898" s="36"/>
      <c r="E3898" s="36"/>
      <c r="F3898" s="36"/>
      <c r="G3898" s="36"/>
      <c r="H3898" s="36"/>
      <c r="I3898" s="7"/>
    </row>
    <row r="3899" spans="1:9" ht="15.75" customHeight="1" x14ac:dyDescent="0.25">
      <c r="A3899" s="35"/>
      <c r="B3899" s="36"/>
      <c r="C3899" s="36"/>
      <c r="D3899" s="36"/>
      <c r="E3899" s="36"/>
      <c r="F3899" s="36"/>
      <c r="G3899" s="36"/>
      <c r="H3899" s="36"/>
      <c r="I3899" s="7"/>
    </row>
    <row r="3900" spans="1:9" ht="15.75" customHeight="1" x14ac:dyDescent="0.25">
      <c r="A3900" s="35"/>
      <c r="B3900" s="36"/>
      <c r="C3900" s="36"/>
      <c r="D3900" s="36"/>
      <c r="E3900" s="36"/>
      <c r="F3900" s="36"/>
      <c r="G3900" s="36"/>
      <c r="H3900" s="36"/>
      <c r="I3900" s="7"/>
    </row>
    <row r="3901" spans="1:9" ht="15.75" customHeight="1" x14ac:dyDescent="0.25">
      <c r="A3901" s="35"/>
      <c r="B3901" s="36"/>
      <c r="C3901" s="36"/>
      <c r="D3901" s="36"/>
      <c r="E3901" s="36"/>
      <c r="F3901" s="36"/>
      <c r="G3901" s="36"/>
      <c r="H3901" s="36"/>
      <c r="I3901" s="7"/>
    </row>
    <row r="3902" spans="1:9" ht="15.75" customHeight="1" x14ac:dyDescent="0.25">
      <c r="A3902" s="35"/>
      <c r="B3902" s="36"/>
      <c r="C3902" s="36"/>
      <c r="D3902" s="36"/>
      <c r="E3902" s="36"/>
      <c r="F3902" s="36"/>
      <c r="G3902" s="36"/>
      <c r="H3902" s="36"/>
      <c r="I3902" s="7"/>
    </row>
    <row r="3903" spans="1:9" ht="15.75" customHeight="1" x14ac:dyDescent="0.25">
      <c r="A3903" s="35"/>
      <c r="B3903" s="36"/>
      <c r="C3903" s="36"/>
      <c r="D3903" s="36"/>
      <c r="E3903" s="36"/>
      <c r="F3903" s="36"/>
      <c r="G3903" s="36"/>
      <c r="H3903" s="36"/>
      <c r="I3903" s="7"/>
    </row>
    <row r="3904" spans="1:9" ht="15.75" customHeight="1" x14ac:dyDescent="0.25">
      <c r="A3904" s="35"/>
      <c r="B3904" s="36"/>
      <c r="C3904" s="36"/>
      <c r="D3904" s="36"/>
      <c r="E3904" s="36"/>
      <c r="F3904" s="36"/>
      <c r="G3904" s="36"/>
      <c r="H3904" s="36"/>
      <c r="I3904" s="7"/>
    </row>
    <row r="3905" spans="1:9" ht="15.75" customHeight="1" x14ac:dyDescent="0.25">
      <c r="A3905" s="35"/>
      <c r="B3905" s="36"/>
      <c r="C3905" s="36"/>
      <c r="D3905" s="36"/>
      <c r="E3905" s="36"/>
      <c r="F3905" s="36"/>
      <c r="G3905" s="36"/>
      <c r="H3905" s="36"/>
      <c r="I3905" s="7"/>
    </row>
    <row r="3906" spans="1:9" ht="15.75" customHeight="1" x14ac:dyDescent="0.25">
      <c r="A3906" s="35"/>
      <c r="B3906" s="36"/>
      <c r="C3906" s="36"/>
      <c r="D3906" s="36"/>
      <c r="E3906" s="36"/>
      <c r="F3906" s="36"/>
      <c r="G3906" s="36"/>
      <c r="H3906" s="36"/>
      <c r="I3906" s="7"/>
    </row>
    <row r="3907" spans="1:9" ht="15.75" customHeight="1" x14ac:dyDescent="0.25">
      <c r="A3907" s="35"/>
      <c r="B3907" s="36"/>
      <c r="C3907" s="36"/>
      <c r="D3907" s="36"/>
      <c r="E3907" s="36"/>
      <c r="F3907" s="36"/>
      <c r="G3907" s="36"/>
      <c r="H3907" s="36"/>
      <c r="I3907" s="7"/>
    </row>
    <row r="3908" spans="1:9" ht="15.75" customHeight="1" x14ac:dyDescent="0.25">
      <c r="A3908" s="35"/>
      <c r="B3908" s="36"/>
      <c r="C3908" s="36"/>
      <c r="D3908" s="36"/>
      <c r="E3908" s="36"/>
      <c r="F3908" s="36"/>
      <c r="G3908" s="36"/>
      <c r="H3908" s="36"/>
      <c r="I3908" s="7"/>
    </row>
    <row r="3909" spans="1:9" ht="15.75" customHeight="1" x14ac:dyDescent="0.25">
      <c r="A3909" s="35"/>
      <c r="B3909" s="36"/>
      <c r="C3909" s="36"/>
      <c r="D3909" s="36"/>
      <c r="E3909" s="36"/>
      <c r="F3909" s="36"/>
      <c r="G3909" s="36"/>
      <c r="H3909" s="36"/>
      <c r="I3909" s="7"/>
    </row>
  </sheetData>
  <autoFilter ref="A1:J3811">
    <filterColumn colId="1">
      <filters>
        <filter val="72"/>
      </filters>
    </filterColumn>
  </autoFilter>
  <sortState ref="A2:J3909">
    <sortCondition ref="B1"/>
  </sortState>
  <conditionalFormatting sqref="D2117:D2257">
    <cfRule type="expression" dxfId="15" priority="1">
      <formula>AND(LEN(B1048565)&lt;&gt;0,B1048565=B1048564,D1048565&lt;&gt;(D1048564+1))</formula>
    </cfRule>
  </conditionalFormatting>
  <conditionalFormatting sqref="D2258:D2267">
    <cfRule type="expression" dxfId="14" priority="2">
      <formula>AND(LEN(B117)&lt;&gt;0,B117=B116,D117&lt;&gt;(D116+1))</formula>
    </cfRule>
  </conditionalFormatting>
  <conditionalFormatting sqref="D2268:D2271">
    <cfRule type="expression" dxfId="13" priority="3">
      <formula>AND(LEN(B122)&lt;&gt;0,B122=B121,D122&lt;&gt;(D121+1))</formula>
    </cfRule>
  </conditionalFormatting>
  <conditionalFormatting sqref="D2272:D2285 D3764:D3909">
    <cfRule type="expression" dxfId="12" priority="4">
      <formula>AND(LEN(B120)&lt;&gt;0,B120=B119,D120&lt;&gt;(D119+1))</formula>
    </cfRule>
  </conditionalFormatting>
  <conditionalFormatting sqref="D2286:D3583">
    <cfRule type="expression" dxfId="11" priority="5">
      <formula>AND(LEN(B111)&lt;&gt;0,B111=B110,D111&lt;&gt;(D110+1))</formula>
    </cfRule>
  </conditionalFormatting>
  <conditionalFormatting sqref="D3584:D3587">
    <cfRule type="expression" dxfId="10" priority="6">
      <formula>AND(LEN(B1411)&lt;&gt;0,B1411=B1410,D1411&lt;&gt;(D1410+1))</formula>
    </cfRule>
  </conditionalFormatting>
  <conditionalFormatting sqref="D3588:D3719">
    <cfRule type="expression" dxfId="9" priority="7">
      <formula>AND(LEN(B1417)&lt;&gt;0,B1417=B1416,D1417&lt;&gt;(D1416+1))</formula>
    </cfRule>
  </conditionalFormatting>
  <conditionalFormatting sqref="D3720:D3763">
    <cfRule type="expression" dxfId="8" priority="8">
      <formula>AND(LEN(B1567)&lt;&gt;0,B1567=B1566,D1567&lt;&gt;(D1566+1))</formula>
    </cfRule>
  </conditionalFormatting>
  <conditionalFormatting sqref="D1:D2116">
    <cfRule type="expression" dxfId="0" priority="16">
      <formula>AND(LEN(B1046450)&lt;&gt;0,B1046450=B1046449,D1046450&lt;&gt;(D1046449+1))</formula>
    </cfRule>
  </conditionalFormatting>
  <dataValidations count="1">
    <dataValidation type="list" allowBlank="1" showErrorMessage="1" sqref="I1:I2115 I2117:I3909">
      <formula1>Codes</formula1>
    </dataValidation>
  </dataValidations>
  <pageMargins left="0.7" right="0.7" top="0.75" bottom="0.75" header="0" footer="0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>
      <selection sqref="A1:G9"/>
    </sheetView>
  </sheetViews>
  <sheetFormatPr defaultRowHeight="12.75" x14ac:dyDescent="0.2"/>
  <sheetData>
    <row r="1" spans="1:7" x14ac:dyDescent="0.2">
      <c r="A1" t="s">
        <v>1174</v>
      </c>
      <c r="B1">
        <v>9</v>
      </c>
      <c r="C1">
        <v>12</v>
      </c>
      <c r="D1" t="s">
        <v>12</v>
      </c>
      <c r="F1" t="s">
        <v>13</v>
      </c>
      <c r="G1" t="s">
        <v>1176</v>
      </c>
    </row>
    <row r="2" spans="1:7" x14ac:dyDescent="0.2">
      <c r="A2" t="s">
        <v>1874</v>
      </c>
      <c r="B2">
        <v>8</v>
      </c>
      <c r="C2">
        <v>11</v>
      </c>
      <c r="D2" t="s">
        <v>12</v>
      </c>
      <c r="F2" t="s">
        <v>13</v>
      </c>
      <c r="G2" t="s">
        <v>1875</v>
      </c>
    </row>
    <row r="3" spans="1:7" x14ac:dyDescent="0.2">
      <c r="A3" t="s">
        <v>1872</v>
      </c>
      <c r="B3">
        <v>7</v>
      </c>
      <c r="C3">
        <v>10</v>
      </c>
      <c r="D3" t="s">
        <v>12</v>
      </c>
      <c r="F3" t="s">
        <v>13</v>
      </c>
      <c r="G3" t="s">
        <v>1873</v>
      </c>
    </row>
    <row r="4" spans="1:7" x14ac:dyDescent="0.2">
      <c r="A4" t="s">
        <v>1870</v>
      </c>
      <c r="B4">
        <v>6</v>
      </c>
      <c r="C4">
        <v>9</v>
      </c>
      <c r="D4" t="s">
        <v>12</v>
      </c>
      <c r="F4" t="s">
        <v>13</v>
      </c>
      <c r="G4" t="s">
        <v>1871</v>
      </c>
    </row>
    <row r="5" spans="1:7" x14ac:dyDescent="0.2">
      <c r="A5" t="s">
        <v>1868</v>
      </c>
      <c r="B5">
        <v>5</v>
      </c>
      <c r="C5">
        <v>7</v>
      </c>
      <c r="D5" t="s">
        <v>12</v>
      </c>
      <c r="F5" t="s">
        <v>30</v>
      </c>
      <c r="G5" t="s">
        <v>1869</v>
      </c>
    </row>
    <row r="6" spans="1:7" x14ac:dyDescent="0.2">
      <c r="A6" t="s">
        <v>1917</v>
      </c>
      <c r="B6">
        <v>4</v>
      </c>
      <c r="C6">
        <v>5</v>
      </c>
      <c r="D6" t="s">
        <v>12</v>
      </c>
      <c r="F6" t="s">
        <v>13</v>
      </c>
      <c r="G6" t="s">
        <v>1918</v>
      </c>
    </row>
    <row r="7" spans="1:7" x14ac:dyDescent="0.2">
      <c r="A7" t="s">
        <v>1915</v>
      </c>
      <c r="B7">
        <v>3</v>
      </c>
      <c r="C7">
        <v>4</v>
      </c>
      <c r="D7" t="s">
        <v>12</v>
      </c>
      <c r="F7" t="s">
        <v>13</v>
      </c>
      <c r="G7" t="s">
        <v>1916</v>
      </c>
    </row>
    <row r="8" spans="1:7" x14ac:dyDescent="0.2">
      <c r="A8" t="s">
        <v>1913</v>
      </c>
      <c r="B8">
        <v>2</v>
      </c>
      <c r="C8">
        <v>2</v>
      </c>
      <c r="D8" t="s">
        <v>12</v>
      </c>
      <c r="F8" t="s">
        <v>13</v>
      </c>
      <c r="G8" t="s">
        <v>1914</v>
      </c>
    </row>
    <row r="9" spans="1:7" x14ac:dyDescent="0.2">
      <c r="A9" t="s">
        <v>95</v>
      </c>
      <c r="B9">
        <v>1</v>
      </c>
      <c r="C9">
        <v>0</v>
      </c>
      <c r="D9" t="s">
        <v>12</v>
      </c>
      <c r="F9" t="s">
        <v>13</v>
      </c>
      <c r="G9" t="s">
        <v>96</v>
      </c>
    </row>
  </sheetData>
  <sortState ref="A1:G9">
    <sortCondition descending="1" ref="B1:B9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ummaryBelow="0" summaryRight="0"/>
  </sheetPr>
  <dimension ref="A1:J6052"/>
  <sheetViews>
    <sheetView workbookViewId="0">
      <pane ySplit="1" topLeftCell="A2" activePane="bottomLeft" state="frozen"/>
      <selection pane="bottomLeft" activeCell="J2" sqref="J2:J6052"/>
    </sheetView>
  </sheetViews>
  <sheetFormatPr defaultColWidth="12.5703125" defaultRowHeight="15" customHeight="1" x14ac:dyDescent="0.2"/>
  <cols>
    <col min="1" max="1" width="27.42578125" customWidth="1"/>
    <col min="2" max="5" width="17.140625" customWidth="1"/>
    <col min="6" max="6" width="26.28515625" customWidth="1"/>
    <col min="7" max="7" width="13.7109375" customWidth="1"/>
    <col min="8" max="8" width="20.42578125" customWidth="1"/>
    <col min="9" max="9" width="13" style="141" customWidth="1"/>
    <col min="10" max="10" width="23.7109375" style="141" customWidth="1"/>
  </cols>
  <sheetData>
    <row r="1" spans="1:10" ht="27.75" customHeight="1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8" t="s">
        <v>9</v>
      </c>
    </row>
    <row r="2" spans="1:10" ht="15.75" customHeight="1" x14ac:dyDescent="0.25">
      <c r="A2" s="37" t="s">
        <v>1642</v>
      </c>
      <c r="B2" s="38">
        <v>1</v>
      </c>
      <c r="C2" s="38" t="s">
        <v>50</v>
      </c>
      <c r="D2" s="38">
        <v>1</v>
      </c>
      <c r="E2" s="38">
        <v>0</v>
      </c>
      <c r="F2" s="38" t="s">
        <v>12</v>
      </c>
      <c r="G2" s="38"/>
      <c r="H2" s="38" t="s">
        <v>13</v>
      </c>
      <c r="I2" s="39" t="s">
        <v>51</v>
      </c>
      <c r="J2" s="46" t="str">
        <f>VLOOKUP(MARGAO!$I2,Code2Loc,2,FALSE)</f>
        <v>MARGAO</v>
      </c>
    </row>
    <row r="3" spans="1:10" ht="15.75" customHeight="1" x14ac:dyDescent="0.25">
      <c r="A3" s="37" t="s">
        <v>1642</v>
      </c>
      <c r="B3" s="38">
        <v>1</v>
      </c>
      <c r="C3" s="38" t="s">
        <v>48</v>
      </c>
      <c r="D3" s="38">
        <v>2</v>
      </c>
      <c r="E3" s="38">
        <v>3</v>
      </c>
      <c r="F3" s="38" t="s">
        <v>12</v>
      </c>
      <c r="G3" s="38"/>
      <c r="H3" s="38" t="s">
        <v>13</v>
      </c>
      <c r="I3" s="39" t="s">
        <v>49</v>
      </c>
      <c r="J3" s="46" t="str">
        <f>VLOOKUP(MARGAO!$I3,Code2Loc,2,FALSE)</f>
        <v>NUVEM</v>
      </c>
    </row>
    <row r="4" spans="1:10" ht="15.75" customHeight="1" x14ac:dyDescent="0.25">
      <c r="A4" s="37" t="s">
        <v>1642</v>
      </c>
      <c r="B4" s="38">
        <v>1</v>
      </c>
      <c r="C4" s="38" t="s">
        <v>46</v>
      </c>
      <c r="D4" s="38">
        <v>3</v>
      </c>
      <c r="E4" s="38">
        <v>4</v>
      </c>
      <c r="F4" s="38" t="s">
        <v>12</v>
      </c>
      <c r="G4" s="38"/>
      <c r="H4" s="38" t="s">
        <v>13</v>
      </c>
      <c r="I4" s="39" t="s">
        <v>47</v>
      </c>
      <c r="J4" s="46" t="str">
        <f>VLOOKUP(MARGAO!$I4,Code2Loc,2,FALSE)</f>
        <v>RUMDER</v>
      </c>
    </row>
    <row r="5" spans="1:10" ht="15.75" customHeight="1" x14ac:dyDescent="0.25">
      <c r="A5" s="37" t="s">
        <v>1642</v>
      </c>
      <c r="B5" s="38">
        <v>1</v>
      </c>
      <c r="C5" s="38" t="s">
        <v>44</v>
      </c>
      <c r="D5" s="38">
        <v>4</v>
      </c>
      <c r="E5" s="38">
        <v>6</v>
      </c>
      <c r="F5" s="38" t="s">
        <v>12</v>
      </c>
      <c r="G5" s="38"/>
      <c r="H5" s="38" t="s">
        <v>13</v>
      </c>
      <c r="I5" s="39" t="s">
        <v>45</v>
      </c>
      <c r="J5" s="46" t="str">
        <f>VLOOKUP(MARGAO!$I5,Code2Loc,2,FALSE)</f>
        <v>AGNEL ASHRM</v>
      </c>
    </row>
    <row r="6" spans="1:10" ht="15.75" customHeight="1" x14ac:dyDescent="0.25">
      <c r="A6" s="37" t="s">
        <v>1642</v>
      </c>
      <c r="B6" s="38">
        <v>1</v>
      </c>
      <c r="C6" s="38" t="s">
        <v>42</v>
      </c>
      <c r="D6" s="38">
        <v>5</v>
      </c>
      <c r="E6" s="38">
        <v>7</v>
      </c>
      <c r="F6" s="38" t="s">
        <v>12</v>
      </c>
      <c r="G6" s="38"/>
      <c r="H6" s="38" t="s">
        <v>13</v>
      </c>
      <c r="I6" s="39" t="s">
        <v>43</v>
      </c>
      <c r="J6" s="46" t="str">
        <f>VLOOKUP(MARGAO!$I6,Code2Loc,2,FALSE)</f>
        <v>SONAULIM</v>
      </c>
    </row>
    <row r="7" spans="1:10" ht="15.75" customHeight="1" x14ac:dyDescent="0.25">
      <c r="A7" s="37" t="s">
        <v>1642</v>
      </c>
      <c r="B7" s="38">
        <v>1</v>
      </c>
      <c r="C7" s="38" t="s">
        <v>40</v>
      </c>
      <c r="D7" s="38">
        <v>6</v>
      </c>
      <c r="E7" s="38">
        <v>8</v>
      </c>
      <c r="F7" s="38" t="s">
        <v>12</v>
      </c>
      <c r="G7" s="38"/>
      <c r="H7" s="38" t="s">
        <v>13</v>
      </c>
      <c r="I7" s="39" t="s">
        <v>41</v>
      </c>
      <c r="J7" s="46" t="str">
        <f>VLOOKUP(MARGAO!$I7,Code2Loc,2,FALSE)</f>
        <v>VERNA</v>
      </c>
    </row>
    <row r="8" spans="1:10" ht="15.75" customHeight="1" x14ac:dyDescent="0.25">
      <c r="A8" s="37" t="s">
        <v>1642</v>
      </c>
      <c r="B8" s="38">
        <v>1</v>
      </c>
      <c r="C8" s="38" t="s">
        <v>38</v>
      </c>
      <c r="D8" s="38">
        <v>7</v>
      </c>
      <c r="E8" s="38">
        <v>10</v>
      </c>
      <c r="F8" s="38" t="s">
        <v>12</v>
      </c>
      <c r="G8" s="38"/>
      <c r="H8" s="38" t="s">
        <v>13</v>
      </c>
      <c r="I8" s="39" t="s">
        <v>39</v>
      </c>
      <c r="J8" s="46" t="str">
        <f>VLOOKUP(MARGAO!$I8,Code2Loc,2,FALSE)</f>
        <v>PIRNI</v>
      </c>
    </row>
    <row r="9" spans="1:10" ht="15.75" customHeight="1" x14ac:dyDescent="0.25">
      <c r="A9" s="37" t="s">
        <v>1642</v>
      </c>
      <c r="B9" s="38">
        <v>1</v>
      </c>
      <c r="C9" s="38" t="s">
        <v>36</v>
      </c>
      <c r="D9" s="38">
        <v>8</v>
      </c>
      <c r="E9" s="38">
        <v>11</v>
      </c>
      <c r="F9" s="38" t="s">
        <v>12</v>
      </c>
      <c r="G9" s="38"/>
      <c r="H9" s="38" t="s">
        <v>13</v>
      </c>
      <c r="I9" s="39" t="s">
        <v>37</v>
      </c>
      <c r="J9" s="46" t="str">
        <f>VLOOKUP(MARGAO!$I9,Code2Loc,2,FALSE)</f>
        <v>TITAN</v>
      </c>
    </row>
    <row r="10" spans="1:10" ht="15.75" customHeight="1" x14ac:dyDescent="0.25">
      <c r="A10" s="37" t="s">
        <v>1642</v>
      </c>
      <c r="B10" s="38">
        <v>1</v>
      </c>
      <c r="C10" s="38" t="s">
        <v>34</v>
      </c>
      <c r="D10" s="38">
        <v>9</v>
      </c>
      <c r="E10" s="38">
        <v>12</v>
      </c>
      <c r="F10" s="38" t="s">
        <v>12</v>
      </c>
      <c r="G10" s="38"/>
      <c r="H10" s="38" t="s">
        <v>13</v>
      </c>
      <c r="I10" s="39" t="s">
        <v>35</v>
      </c>
      <c r="J10" s="46" t="str">
        <f>VLOOKUP(MARGAO!$I10,Code2Loc,2,FALSE)</f>
        <v>KSRL/BRLA X</v>
      </c>
    </row>
    <row r="11" spans="1:10" ht="15.75" customHeight="1" x14ac:dyDescent="0.25">
      <c r="A11" s="37" t="s">
        <v>1642</v>
      </c>
      <c r="B11" s="38">
        <v>1</v>
      </c>
      <c r="C11" s="38" t="s">
        <v>32</v>
      </c>
      <c r="D11" s="38">
        <v>10</v>
      </c>
      <c r="E11" s="38">
        <v>13</v>
      </c>
      <c r="F11" s="38" t="s">
        <v>12</v>
      </c>
      <c r="G11" s="38"/>
      <c r="H11" s="38" t="s">
        <v>13</v>
      </c>
      <c r="I11" s="39" t="s">
        <v>33</v>
      </c>
      <c r="J11" s="46" t="str">
        <f>VLOOKUP(MARGAO!$I11,Code2Loc,2,FALSE)</f>
        <v>PAJENTAR</v>
      </c>
    </row>
    <row r="12" spans="1:10" ht="15.75" customHeight="1" x14ac:dyDescent="0.25">
      <c r="A12" s="37" t="s">
        <v>1642</v>
      </c>
      <c r="B12" s="38">
        <v>1</v>
      </c>
      <c r="C12" s="38" t="s">
        <v>29</v>
      </c>
      <c r="D12" s="38">
        <v>11</v>
      </c>
      <c r="E12" s="38">
        <v>15</v>
      </c>
      <c r="F12" s="38" t="s">
        <v>12</v>
      </c>
      <c r="G12" s="38"/>
      <c r="H12" s="38" t="s">
        <v>30</v>
      </c>
      <c r="I12" s="39" t="s">
        <v>31</v>
      </c>
      <c r="J12" s="46" t="str">
        <f>VLOOKUP(MARGAO!$I12,Code2Loc,2,FALSE)</f>
        <v>CORTALIM</v>
      </c>
    </row>
    <row r="13" spans="1:10" ht="15.75" customHeight="1" x14ac:dyDescent="0.25">
      <c r="A13" s="37" t="s">
        <v>1642</v>
      </c>
      <c r="B13" s="38">
        <v>1</v>
      </c>
      <c r="C13" s="38" t="s">
        <v>27</v>
      </c>
      <c r="D13" s="38">
        <v>12</v>
      </c>
      <c r="E13" s="38">
        <v>17</v>
      </c>
      <c r="F13" s="38" t="s">
        <v>12</v>
      </c>
      <c r="G13" s="38"/>
      <c r="H13" s="38" t="s">
        <v>13</v>
      </c>
      <c r="I13" s="39" t="s">
        <v>28</v>
      </c>
      <c r="J13" s="46" t="str">
        <f>VLOOKUP(MARGAO!$I13,Code2Loc,2,FALSE)</f>
        <v>AGASSAIM</v>
      </c>
    </row>
    <row r="14" spans="1:10" ht="15.75" customHeight="1" x14ac:dyDescent="0.25">
      <c r="A14" s="37" t="s">
        <v>1642</v>
      </c>
      <c r="B14" s="38">
        <v>1</v>
      </c>
      <c r="C14" s="38" t="s">
        <v>25</v>
      </c>
      <c r="D14" s="38">
        <v>13</v>
      </c>
      <c r="E14" s="38">
        <v>19</v>
      </c>
      <c r="F14" s="38" t="s">
        <v>12</v>
      </c>
      <c r="G14" s="38"/>
      <c r="H14" s="38" t="s">
        <v>13</v>
      </c>
      <c r="I14" s="39" t="s">
        <v>26</v>
      </c>
      <c r="J14" s="46" t="str">
        <f>VLOOKUP(MARGAO!$I14,Code2Loc,2,FALSE)</f>
        <v>PILLAR</v>
      </c>
    </row>
    <row r="15" spans="1:10" ht="15.75" customHeight="1" x14ac:dyDescent="0.25">
      <c r="A15" s="37" t="s">
        <v>1642</v>
      </c>
      <c r="B15" s="38">
        <v>1</v>
      </c>
      <c r="C15" s="38" t="s">
        <v>23</v>
      </c>
      <c r="D15" s="38">
        <v>14</v>
      </c>
      <c r="E15" s="38">
        <v>21</v>
      </c>
      <c r="F15" s="38" t="s">
        <v>12</v>
      </c>
      <c r="G15" s="38"/>
      <c r="H15" s="38" t="s">
        <v>13</v>
      </c>
      <c r="I15" s="39" t="s">
        <v>24</v>
      </c>
      <c r="J15" s="46" t="str">
        <f>VLOOKUP(MARGAO!$I15,Code2Loc,2,FALSE)</f>
        <v>GOA VELHA</v>
      </c>
    </row>
    <row r="16" spans="1:10" ht="15.75" customHeight="1" x14ac:dyDescent="0.25">
      <c r="A16" s="37" t="s">
        <v>1642</v>
      </c>
      <c r="B16" s="38">
        <v>1</v>
      </c>
      <c r="C16" s="38" t="s">
        <v>21</v>
      </c>
      <c r="D16" s="38">
        <v>15</v>
      </c>
      <c r="E16" s="38">
        <v>23</v>
      </c>
      <c r="F16" s="38" t="s">
        <v>12</v>
      </c>
      <c r="G16" s="38"/>
      <c r="H16" s="38" t="s">
        <v>13</v>
      </c>
      <c r="I16" s="39" t="s">
        <v>22</v>
      </c>
      <c r="J16" s="46" t="str">
        <f>VLOOKUP(MARGAO!$I16,Code2Loc,2,FALSE)</f>
        <v>SIRDON/ZUAR</v>
      </c>
    </row>
    <row r="17" spans="1:10" ht="15.75" customHeight="1" x14ac:dyDescent="0.25">
      <c r="A17" s="37" t="s">
        <v>1642</v>
      </c>
      <c r="B17" s="38">
        <v>1</v>
      </c>
      <c r="C17" s="38" t="s">
        <v>19</v>
      </c>
      <c r="D17" s="38">
        <v>16</v>
      </c>
      <c r="E17" s="38">
        <v>25</v>
      </c>
      <c r="F17" s="38" t="s">
        <v>12</v>
      </c>
      <c r="G17" s="38"/>
      <c r="H17" s="38" t="s">
        <v>13</v>
      </c>
      <c r="I17" s="39" t="s">
        <v>20</v>
      </c>
      <c r="J17" s="46" t="str">
        <f>VLOOKUP(MARGAO!$I17,Code2Loc,2,FALSE)</f>
        <v>BAMBOLI W/S</v>
      </c>
    </row>
    <row r="18" spans="1:10" ht="15.75" customHeight="1" x14ac:dyDescent="0.25">
      <c r="A18" s="37" t="s">
        <v>1642</v>
      </c>
      <c r="B18" s="38">
        <v>1</v>
      </c>
      <c r="C18" s="38" t="s">
        <v>17</v>
      </c>
      <c r="D18" s="38">
        <v>17</v>
      </c>
      <c r="E18" s="38">
        <v>27</v>
      </c>
      <c r="F18" s="38" t="s">
        <v>12</v>
      </c>
      <c r="G18" s="38"/>
      <c r="H18" s="38" t="s">
        <v>13</v>
      </c>
      <c r="I18" s="39" t="s">
        <v>18</v>
      </c>
      <c r="J18" s="46" t="str">
        <f>VLOOKUP(MARGAO!$I18,Code2Loc,2,FALSE)</f>
        <v>BAMBOLI GMC</v>
      </c>
    </row>
    <row r="19" spans="1:10" ht="15.75" customHeight="1" x14ac:dyDescent="0.25">
      <c r="A19" s="37" t="s">
        <v>1642</v>
      </c>
      <c r="B19" s="38">
        <v>1</v>
      </c>
      <c r="C19" s="38" t="s">
        <v>15</v>
      </c>
      <c r="D19" s="38">
        <v>18</v>
      </c>
      <c r="E19" s="38">
        <v>28</v>
      </c>
      <c r="F19" s="38" t="s">
        <v>12</v>
      </c>
      <c r="G19" s="38"/>
      <c r="H19" s="38" t="s">
        <v>13</v>
      </c>
      <c r="I19" s="39" t="s">
        <v>16</v>
      </c>
      <c r="J19" s="46" t="str">
        <f>VLOOKUP(MARGAO!$I19,Code2Loc,2,FALSE)</f>
        <v>ST. CRUZ X</v>
      </c>
    </row>
    <row r="20" spans="1:10" ht="15.75" customHeight="1" x14ac:dyDescent="0.25">
      <c r="A20" s="37" t="s">
        <v>1642</v>
      </c>
      <c r="B20" s="38">
        <v>1</v>
      </c>
      <c r="C20" s="38" t="s">
        <v>11</v>
      </c>
      <c r="D20" s="38">
        <v>19</v>
      </c>
      <c r="E20" s="38">
        <v>31</v>
      </c>
      <c r="F20" s="38" t="s">
        <v>12</v>
      </c>
      <c r="G20" s="38"/>
      <c r="H20" s="38" t="s">
        <v>13</v>
      </c>
      <c r="I20" s="39" t="s">
        <v>14</v>
      </c>
      <c r="J20" s="46" t="str">
        <f>VLOOKUP(MARGAO!$I20,Code2Loc,2,FALSE)</f>
        <v>PANAJI</v>
      </c>
    </row>
    <row r="21" spans="1:10" ht="15.75" customHeight="1" x14ac:dyDescent="0.25">
      <c r="A21" s="37" t="s">
        <v>1642</v>
      </c>
      <c r="B21" s="38">
        <v>2</v>
      </c>
      <c r="C21" s="38" t="s">
        <v>50</v>
      </c>
      <c r="D21" s="38">
        <v>1</v>
      </c>
      <c r="E21" s="38">
        <v>0</v>
      </c>
      <c r="F21" s="38" t="s">
        <v>12</v>
      </c>
      <c r="G21" s="38"/>
      <c r="H21" s="38" t="s">
        <v>13</v>
      </c>
      <c r="I21" s="39" t="s">
        <v>51</v>
      </c>
      <c r="J21" s="46" t="str">
        <f>VLOOKUP(MARGAO!$I21,Code2Loc,2,FALSE)</f>
        <v>MARGAO</v>
      </c>
    </row>
    <row r="22" spans="1:10" ht="15.75" customHeight="1" x14ac:dyDescent="0.25">
      <c r="A22" s="37" t="s">
        <v>1642</v>
      </c>
      <c r="B22" s="38">
        <v>2</v>
      </c>
      <c r="C22" s="38" t="s">
        <v>48</v>
      </c>
      <c r="D22" s="38">
        <v>2</v>
      </c>
      <c r="E22" s="38">
        <v>3</v>
      </c>
      <c r="F22" s="38" t="s">
        <v>12</v>
      </c>
      <c r="G22" s="38"/>
      <c r="H22" s="38" t="s">
        <v>13</v>
      </c>
      <c r="I22" s="39" t="s">
        <v>49</v>
      </c>
      <c r="J22" s="46" t="str">
        <f>VLOOKUP(MARGAO!$I22,Code2Loc,2,FALSE)</f>
        <v>NUVEM</v>
      </c>
    </row>
    <row r="23" spans="1:10" ht="15.75" customHeight="1" x14ac:dyDescent="0.25">
      <c r="A23" s="37" t="s">
        <v>1642</v>
      </c>
      <c r="B23" s="38">
        <v>2</v>
      </c>
      <c r="C23" s="38" t="s">
        <v>1643</v>
      </c>
      <c r="D23" s="38">
        <v>3</v>
      </c>
      <c r="E23" s="38">
        <v>4</v>
      </c>
      <c r="F23" s="38" t="s">
        <v>12</v>
      </c>
      <c r="G23" s="38"/>
      <c r="H23" s="38" t="s">
        <v>13</v>
      </c>
      <c r="I23" s="39" t="s">
        <v>1644</v>
      </c>
      <c r="J23" s="46" t="str">
        <f>VLOOKUP(MARGAO!$I23,Code2Loc,2,FALSE)</f>
        <v>MURIDA/CLTA</v>
      </c>
    </row>
    <row r="24" spans="1:10" ht="15.75" customHeight="1" x14ac:dyDescent="0.25">
      <c r="A24" s="37" t="s">
        <v>1642</v>
      </c>
      <c r="B24" s="38">
        <v>2</v>
      </c>
      <c r="C24" s="38" t="s">
        <v>1645</v>
      </c>
      <c r="D24" s="38">
        <v>4</v>
      </c>
      <c r="E24" s="38">
        <v>6</v>
      </c>
      <c r="F24" s="38" t="s">
        <v>12</v>
      </c>
      <c r="G24" s="38"/>
      <c r="H24" s="38" t="s">
        <v>13</v>
      </c>
      <c r="I24" s="39" t="s">
        <v>1646</v>
      </c>
      <c r="J24" s="46" t="str">
        <f>VLOOKUP(MARGAO!$I24,Code2Loc,2,FALSE)</f>
        <v>RAILWAY X</v>
      </c>
    </row>
    <row r="25" spans="1:10" ht="15.75" customHeight="1" x14ac:dyDescent="0.25">
      <c r="A25" s="37" t="s">
        <v>1642</v>
      </c>
      <c r="B25" s="38">
        <v>2</v>
      </c>
      <c r="C25" s="38" t="s">
        <v>1647</v>
      </c>
      <c r="D25" s="38">
        <v>5</v>
      </c>
      <c r="E25" s="38">
        <v>7</v>
      </c>
      <c r="F25" s="38" t="s">
        <v>12</v>
      </c>
      <c r="G25" s="38"/>
      <c r="H25" s="38" t="s">
        <v>13</v>
      </c>
      <c r="I25" s="39" t="s">
        <v>1648</v>
      </c>
      <c r="J25" s="46" t="str">
        <f>VLOOKUP(MARGAO!$I25,Code2Loc,2,FALSE)</f>
        <v>MAJORDA</v>
      </c>
    </row>
    <row r="26" spans="1:10" ht="15.75" customHeight="1" x14ac:dyDescent="0.25">
      <c r="A26" s="37" t="s">
        <v>1642</v>
      </c>
      <c r="B26" s="38">
        <v>2</v>
      </c>
      <c r="C26" s="38" t="s">
        <v>1649</v>
      </c>
      <c r="D26" s="38">
        <v>6</v>
      </c>
      <c r="E26" s="38">
        <v>9</v>
      </c>
      <c r="F26" s="38" t="s">
        <v>12</v>
      </c>
      <c r="G26" s="38"/>
      <c r="H26" s="38" t="s">
        <v>13</v>
      </c>
      <c r="I26" s="39" t="s">
        <v>1650</v>
      </c>
      <c r="J26" s="46" t="str">
        <f>VLOOKUP(MARGAO!$I26,Code2Loc,2,FALSE)</f>
        <v>UTTORDA</v>
      </c>
    </row>
    <row r="27" spans="1:10" ht="15.75" customHeight="1" x14ac:dyDescent="0.25">
      <c r="A27" s="37" t="s">
        <v>1642</v>
      </c>
      <c r="B27" s="38">
        <v>2</v>
      </c>
      <c r="C27" s="38" t="s">
        <v>1651</v>
      </c>
      <c r="D27" s="38">
        <v>7</v>
      </c>
      <c r="E27" s="38">
        <v>10</v>
      </c>
      <c r="F27" s="38" t="s">
        <v>12</v>
      </c>
      <c r="G27" s="38"/>
      <c r="H27" s="38" t="s">
        <v>13</v>
      </c>
      <c r="I27" s="39" t="s">
        <v>1652</v>
      </c>
      <c r="J27" s="46" t="str">
        <f>VLOOKUP(MARGAO!$I27,Code2Loc,2,FALSE)</f>
        <v>AROSSIM</v>
      </c>
    </row>
    <row r="28" spans="1:10" ht="15.75" customHeight="1" x14ac:dyDescent="0.25">
      <c r="A28" s="37" t="s">
        <v>1642</v>
      </c>
      <c r="B28" s="38">
        <v>2</v>
      </c>
      <c r="C28" s="38" t="s">
        <v>1653</v>
      </c>
      <c r="D28" s="38">
        <v>8</v>
      </c>
      <c r="E28" s="38">
        <v>12</v>
      </c>
      <c r="F28" s="38" t="s">
        <v>12</v>
      </c>
      <c r="G28" s="38"/>
      <c r="H28" s="38" t="s">
        <v>30</v>
      </c>
      <c r="I28" s="39" t="s">
        <v>1654</v>
      </c>
      <c r="J28" s="46" t="str">
        <f>VLOOKUP(MARGAO!$I28,Code2Loc,2,FALSE)</f>
        <v>CANSAULIM</v>
      </c>
    </row>
    <row r="29" spans="1:10" ht="15.75" customHeight="1" x14ac:dyDescent="0.25">
      <c r="A29" s="37" t="s">
        <v>1642</v>
      </c>
      <c r="B29" s="38">
        <v>2</v>
      </c>
      <c r="C29" s="38" t="s">
        <v>1655</v>
      </c>
      <c r="D29" s="38">
        <v>9</v>
      </c>
      <c r="E29" s="38">
        <v>14</v>
      </c>
      <c r="F29" s="38" t="s">
        <v>12</v>
      </c>
      <c r="G29" s="38"/>
      <c r="H29" s="38" t="s">
        <v>13</v>
      </c>
      <c r="I29" s="39" t="s">
        <v>1656</v>
      </c>
      <c r="J29" s="46" t="str">
        <f>VLOOKUP(MARGAO!$I29,Code2Loc,2,FALSE)</f>
        <v>VELSAO</v>
      </c>
    </row>
    <row r="30" spans="1:10" ht="15.75" customHeight="1" x14ac:dyDescent="0.25">
      <c r="A30" s="37" t="s">
        <v>1642</v>
      </c>
      <c r="B30" s="38">
        <v>2</v>
      </c>
      <c r="C30" s="38" t="s">
        <v>1657</v>
      </c>
      <c r="D30" s="38">
        <v>10</v>
      </c>
      <c r="E30" s="38">
        <v>15</v>
      </c>
      <c r="F30" s="38" t="s">
        <v>12</v>
      </c>
      <c r="G30" s="38"/>
      <c r="H30" s="38" t="s">
        <v>13</v>
      </c>
      <c r="I30" s="39" t="s">
        <v>1658</v>
      </c>
      <c r="J30" s="46" t="str">
        <f>VLOOKUP(MARGAO!$I30,Code2Loc,2,FALSE)</f>
        <v>VELSAO B/S</v>
      </c>
    </row>
    <row r="31" spans="1:10" ht="15.75" customHeight="1" x14ac:dyDescent="0.25">
      <c r="A31" s="37" t="s">
        <v>1642</v>
      </c>
      <c r="B31" s="38">
        <v>2</v>
      </c>
      <c r="C31" s="38" t="s">
        <v>1659</v>
      </c>
      <c r="D31" s="38">
        <v>11</v>
      </c>
      <c r="E31" s="38">
        <v>16</v>
      </c>
      <c r="F31" s="38" t="s">
        <v>12</v>
      </c>
      <c r="G31" s="38"/>
      <c r="H31" s="38" t="s">
        <v>13</v>
      </c>
      <c r="I31" s="39" t="s">
        <v>1660</v>
      </c>
      <c r="J31" s="46" t="str">
        <f>VLOOKUP(MARGAO!$I31,Code2Loc,2,FALSE)</f>
        <v>DMDR TMP/MR</v>
      </c>
    </row>
    <row r="32" spans="1:10" ht="15.75" customHeight="1" x14ac:dyDescent="0.25">
      <c r="A32" s="37" t="s">
        <v>1642</v>
      </c>
      <c r="B32" s="38">
        <v>2</v>
      </c>
      <c r="C32" s="38" t="s">
        <v>1661</v>
      </c>
      <c r="D32" s="38">
        <v>12</v>
      </c>
      <c r="E32" s="38">
        <v>17</v>
      </c>
      <c r="F32" s="38" t="s">
        <v>12</v>
      </c>
      <c r="G32" s="38"/>
      <c r="H32" s="38" t="s">
        <v>13</v>
      </c>
      <c r="I32" s="39" t="s">
        <v>1662</v>
      </c>
      <c r="J32" s="46" t="str">
        <f>VLOOKUP(MARGAO!$I32,Code2Loc,2,FALSE)</f>
        <v>UPAS NAGAR</v>
      </c>
    </row>
    <row r="33" spans="1:10" ht="15.75" customHeight="1" x14ac:dyDescent="0.25">
      <c r="A33" s="37" t="s">
        <v>1642</v>
      </c>
      <c r="B33" s="38">
        <v>2</v>
      </c>
      <c r="C33" s="38" t="s">
        <v>53</v>
      </c>
      <c r="D33" s="38">
        <v>13</v>
      </c>
      <c r="E33" s="38">
        <v>20</v>
      </c>
      <c r="F33" s="38" t="s">
        <v>12</v>
      </c>
      <c r="G33" s="38"/>
      <c r="H33" s="38" t="s">
        <v>13</v>
      </c>
      <c r="I33" s="39" t="s">
        <v>54</v>
      </c>
      <c r="J33" s="46" t="str">
        <f>VLOOKUP(MARGAO!$I33,Code2Loc,2,FALSE)</f>
        <v>SANCOALE</v>
      </c>
    </row>
    <row r="34" spans="1:10" ht="15.75" customHeight="1" x14ac:dyDescent="0.25">
      <c r="A34" s="37" t="s">
        <v>1642</v>
      </c>
      <c r="B34" s="38">
        <v>2</v>
      </c>
      <c r="C34" s="38" t="s">
        <v>1663</v>
      </c>
      <c r="D34" s="38">
        <v>14</v>
      </c>
      <c r="E34" s="38">
        <v>21</v>
      </c>
      <c r="F34" s="38" t="s">
        <v>12</v>
      </c>
      <c r="G34" s="38"/>
      <c r="H34" s="38" t="s">
        <v>13</v>
      </c>
      <c r="I34" s="39" t="s">
        <v>1664</v>
      </c>
      <c r="J34" s="46" t="str">
        <f>VLOOKUP(MARGAO!$I34,Code2Loc,2,FALSE)</f>
        <v>SNC TMP/JNC</v>
      </c>
    </row>
    <row r="35" spans="1:10" ht="15.75" customHeight="1" x14ac:dyDescent="0.25">
      <c r="A35" s="37" t="s">
        <v>1642</v>
      </c>
      <c r="B35" s="38">
        <v>2</v>
      </c>
      <c r="C35" s="38" t="s">
        <v>1665</v>
      </c>
      <c r="D35" s="38">
        <v>15</v>
      </c>
      <c r="E35" s="38">
        <v>22</v>
      </c>
      <c r="F35" s="38" t="s">
        <v>12</v>
      </c>
      <c r="G35" s="38"/>
      <c r="H35" s="38" t="s">
        <v>13</v>
      </c>
      <c r="I35" s="39" t="s">
        <v>1666</v>
      </c>
      <c r="J35" s="46" t="str">
        <f>VLOOKUP(MARGAO!$I35,Code2Loc,2,FALSE)</f>
        <v>SNC BANK</v>
      </c>
    </row>
    <row r="36" spans="1:10" ht="15.75" customHeight="1" x14ac:dyDescent="0.25">
      <c r="A36" s="37" t="s">
        <v>1642</v>
      </c>
      <c r="B36" s="38">
        <v>2</v>
      </c>
      <c r="C36" s="38" t="s">
        <v>1667</v>
      </c>
      <c r="D36" s="38">
        <v>16</v>
      </c>
      <c r="E36" s="38">
        <v>23</v>
      </c>
      <c r="F36" s="38" t="s">
        <v>12</v>
      </c>
      <c r="G36" s="38"/>
      <c r="H36" s="38" t="s">
        <v>13</v>
      </c>
      <c r="I36" s="39" t="s">
        <v>1668</v>
      </c>
      <c r="J36" s="46" t="str">
        <f>VLOOKUP(MARGAO!$I36,Code2Loc,2,FALSE)</f>
        <v>CORTALIM X</v>
      </c>
    </row>
    <row r="37" spans="1:10" ht="15.75" customHeight="1" x14ac:dyDescent="0.25">
      <c r="A37" s="37" t="s">
        <v>1642</v>
      </c>
      <c r="B37" s="38">
        <v>2</v>
      </c>
      <c r="C37" s="38" t="s">
        <v>29</v>
      </c>
      <c r="D37" s="38">
        <v>17</v>
      </c>
      <c r="E37" s="38">
        <v>24</v>
      </c>
      <c r="F37" s="38" t="s">
        <v>12</v>
      </c>
      <c r="G37" s="38"/>
      <c r="H37" s="38" t="s">
        <v>13</v>
      </c>
      <c r="I37" s="39" t="s">
        <v>31</v>
      </c>
      <c r="J37" s="46" t="str">
        <f>VLOOKUP(MARGAO!$I37,Code2Loc,2,FALSE)</f>
        <v>CORTALIM</v>
      </c>
    </row>
    <row r="38" spans="1:10" ht="15.75" customHeight="1" x14ac:dyDescent="0.25">
      <c r="A38" s="37" t="s">
        <v>1642</v>
      </c>
      <c r="B38" s="38">
        <v>2</v>
      </c>
      <c r="C38" s="38" t="s">
        <v>27</v>
      </c>
      <c r="D38" s="38">
        <v>18</v>
      </c>
      <c r="E38" s="38">
        <v>26</v>
      </c>
      <c r="F38" s="38" t="s">
        <v>12</v>
      </c>
      <c r="G38" s="38"/>
      <c r="H38" s="38" t="s">
        <v>13</v>
      </c>
      <c r="I38" s="39" t="s">
        <v>28</v>
      </c>
      <c r="J38" s="46" t="str">
        <f>VLOOKUP(MARGAO!$I38,Code2Loc,2,FALSE)</f>
        <v>AGASSAIM</v>
      </c>
    </row>
    <row r="39" spans="1:10" ht="15.75" customHeight="1" x14ac:dyDescent="0.25">
      <c r="A39" s="37" t="s">
        <v>1642</v>
      </c>
      <c r="B39" s="38">
        <v>2</v>
      </c>
      <c r="C39" s="38" t="s">
        <v>25</v>
      </c>
      <c r="D39" s="38">
        <v>19</v>
      </c>
      <c r="E39" s="38">
        <v>28</v>
      </c>
      <c r="F39" s="38" t="s">
        <v>12</v>
      </c>
      <c r="G39" s="38"/>
      <c r="H39" s="38" t="s">
        <v>13</v>
      </c>
      <c r="I39" s="39" t="s">
        <v>26</v>
      </c>
      <c r="J39" s="46" t="str">
        <f>VLOOKUP(MARGAO!$I39,Code2Loc,2,FALSE)</f>
        <v>PILLAR</v>
      </c>
    </row>
    <row r="40" spans="1:10" ht="15.75" customHeight="1" x14ac:dyDescent="0.25">
      <c r="A40" s="37" t="s">
        <v>1642</v>
      </c>
      <c r="B40" s="38">
        <v>2</v>
      </c>
      <c r="C40" s="38" t="s">
        <v>23</v>
      </c>
      <c r="D40" s="38">
        <v>20</v>
      </c>
      <c r="E40" s="38">
        <v>30</v>
      </c>
      <c r="F40" s="38" t="s">
        <v>12</v>
      </c>
      <c r="G40" s="38"/>
      <c r="H40" s="38" t="s">
        <v>13</v>
      </c>
      <c r="I40" s="39" t="s">
        <v>24</v>
      </c>
      <c r="J40" s="46" t="str">
        <f>VLOOKUP(MARGAO!$I40,Code2Loc,2,FALSE)</f>
        <v>GOA VELHA</v>
      </c>
    </row>
    <row r="41" spans="1:10" ht="15.75" customHeight="1" x14ac:dyDescent="0.25">
      <c r="A41" s="37" t="s">
        <v>1642</v>
      </c>
      <c r="B41" s="38">
        <v>2</v>
      </c>
      <c r="C41" s="38" t="s">
        <v>21</v>
      </c>
      <c r="D41" s="38">
        <v>21</v>
      </c>
      <c r="E41" s="38">
        <v>32</v>
      </c>
      <c r="F41" s="38" t="s">
        <v>12</v>
      </c>
      <c r="G41" s="38"/>
      <c r="H41" s="38" t="s">
        <v>13</v>
      </c>
      <c r="I41" s="39" t="s">
        <v>22</v>
      </c>
      <c r="J41" s="46" t="str">
        <f>VLOOKUP(MARGAO!$I41,Code2Loc,2,FALSE)</f>
        <v>SIRDON/ZUAR</v>
      </c>
    </row>
    <row r="42" spans="1:10" ht="15.75" customHeight="1" x14ac:dyDescent="0.25">
      <c r="A42" s="37" t="s">
        <v>1642</v>
      </c>
      <c r="B42" s="38">
        <v>2</v>
      </c>
      <c r="C42" s="38" t="s">
        <v>19</v>
      </c>
      <c r="D42" s="38">
        <v>22</v>
      </c>
      <c r="E42" s="38">
        <v>33</v>
      </c>
      <c r="F42" s="38" t="s">
        <v>12</v>
      </c>
      <c r="G42" s="38"/>
      <c r="H42" s="38" t="s">
        <v>13</v>
      </c>
      <c r="I42" s="39" t="s">
        <v>20</v>
      </c>
      <c r="J42" s="46" t="str">
        <f>VLOOKUP(MARGAO!$I42,Code2Loc,2,FALSE)</f>
        <v>BAMBOLI W/S</v>
      </c>
    </row>
    <row r="43" spans="1:10" ht="15.75" customHeight="1" x14ac:dyDescent="0.25">
      <c r="A43" s="37" t="s">
        <v>1642</v>
      </c>
      <c r="B43" s="38">
        <v>2</v>
      </c>
      <c r="C43" s="38" t="s">
        <v>17</v>
      </c>
      <c r="D43" s="38">
        <v>23</v>
      </c>
      <c r="E43" s="38">
        <v>36</v>
      </c>
      <c r="F43" s="38" t="s">
        <v>12</v>
      </c>
      <c r="G43" s="38"/>
      <c r="H43" s="38" t="s">
        <v>13</v>
      </c>
      <c r="I43" s="39" t="s">
        <v>18</v>
      </c>
      <c r="J43" s="46" t="str">
        <f>VLOOKUP(MARGAO!$I43,Code2Loc,2,FALSE)</f>
        <v>BAMBOLI GMC</v>
      </c>
    </row>
    <row r="44" spans="1:10" ht="15.75" customHeight="1" x14ac:dyDescent="0.25">
      <c r="A44" s="37" t="s">
        <v>1642</v>
      </c>
      <c r="B44" s="38">
        <v>2</v>
      </c>
      <c r="C44" s="38" t="s">
        <v>15</v>
      </c>
      <c r="D44" s="38">
        <v>24</v>
      </c>
      <c r="E44" s="38">
        <v>37</v>
      </c>
      <c r="F44" s="38" t="s">
        <v>12</v>
      </c>
      <c r="G44" s="38"/>
      <c r="H44" s="38" t="s">
        <v>13</v>
      </c>
      <c r="I44" s="39" t="s">
        <v>16</v>
      </c>
      <c r="J44" s="46" t="str">
        <f>VLOOKUP(MARGAO!$I44,Code2Loc,2,FALSE)</f>
        <v>ST. CRUZ X</v>
      </c>
    </row>
    <row r="45" spans="1:10" ht="15.75" customHeight="1" x14ac:dyDescent="0.25">
      <c r="A45" s="37" t="s">
        <v>1642</v>
      </c>
      <c r="B45" s="38">
        <v>2</v>
      </c>
      <c r="C45" s="38" t="s">
        <v>11</v>
      </c>
      <c r="D45" s="38">
        <v>25</v>
      </c>
      <c r="E45" s="38">
        <v>40</v>
      </c>
      <c r="F45" s="38" t="s">
        <v>12</v>
      </c>
      <c r="G45" s="38"/>
      <c r="H45" s="38" t="s">
        <v>13</v>
      </c>
      <c r="I45" s="39" t="s">
        <v>14</v>
      </c>
      <c r="J45" s="46" t="str">
        <f>VLOOKUP(MARGAO!$I45,Code2Loc,2,FALSE)</f>
        <v>PANAJI</v>
      </c>
    </row>
    <row r="46" spans="1:10" ht="15.75" customHeight="1" x14ac:dyDescent="0.25">
      <c r="A46" s="37" t="s">
        <v>1642</v>
      </c>
      <c r="B46" s="38">
        <v>3</v>
      </c>
      <c r="C46" s="38" t="s">
        <v>50</v>
      </c>
      <c r="D46" s="38">
        <v>1</v>
      </c>
      <c r="E46" s="38">
        <v>0</v>
      </c>
      <c r="F46" s="38" t="s">
        <v>12</v>
      </c>
      <c r="G46" s="38"/>
      <c r="H46" s="38" t="s">
        <v>13</v>
      </c>
      <c r="I46" s="39" t="s">
        <v>51</v>
      </c>
      <c r="J46" s="46" t="str">
        <f>VLOOKUP(MARGAO!$I46,Code2Loc,2,FALSE)</f>
        <v>MARGAO</v>
      </c>
    </row>
    <row r="47" spans="1:10" ht="15.75" customHeight="1" x14ac:dyDescent="0.25">
      <c r="A47" s="37" t="s">
        <v>1642</v>
      </c>
      <c r="B47" s="38">
        <v>3</v>
      </c>
      <c r="C47" s="38" t="s">
        <v>204</v>
      </c>
      <c r="D47" s="38">
        <v>2</v>
      </c>
      <c r="E47" s="38">
        <v>1</v>
      </c>
      <c r="F47" s="38" t="s">
        <v>12</v>
      </c>
      <c r="G47" s="38"/>
      <c r="H47" s="38" t="s">
        <v>13</v>
      </c>
      <c r="I47" s="39" t="s">
        <v>205</v>
      </c>
      <c r="J47" s="46" t="str">
        <f>VLOOKUP(MARGAO!$I47,Code2Loc,2,FALSE)</f>
        <v>FATORDA</v>
      </c>
    </row>
    <row r="48" spans="1:10" ht="15.75" customHeight="1" x14ac:dyDescent="0.25">
      <c r="A48" s="37" t="s">
        <v>1642</v>
      </c>
      <c r="B48" s="38">
        <v>3</v>
      </c>
      <c r="C48" s="38" t="s">
        <v>202</v>
      </c>
      <c r="D48" s="38">
        <v>3</v>
      </c>
      <c r="E48" s="38">
        <v>2</v>
      </c>
      <c r="F48" s="38" t="s">
        <v>12</v>
      </c>
      <c r="G48" s="38"/>
      <c r="H48" s="38" t="s">
        <v>13</v>
      </c>
      <c r="I48" s="39" t="s">
        <v>203</v>
      </c>
      <c r="J48" s="46" t="str">
        <f>VLOOKUP(MARGAO!$I48,Code2Loc,2,FALSE)</f>
        <v>MARGAO PWD</v>
      </c>
    </row>
    <row r="49" spans="1:10" ht="15.75" customHeight="1" x14ac:dyDescent="0.25">
      <c r="A49" s="37" t="s">
        <v>1642</v>
      </c>
      <c r="B49" s="38">
        <v>3</v>
      </c>
      <c r="C49" s="38" t="s">
        <v>200</v>
      </c>
      <c r="D49" s="38">
        <v>4</v>
      </c>
      <c r="E49" s="38">
        <v>3</v>
      </c>
      <c r="F49" s="38" t="s">
        <v>12</v>
      </c>
      <c r="G49" s="38"/>
      <c r="H49" s="38" t="s">
        <v>13</v>
      </c>
      <c r="I49" s="39" t="s">
        <v>201</v>
      </c>
      <c r="J49" s="46" t="str">
        <f>VLOOKUP(MARGAO!$I49,Code2Loc,2,FALSE)</f>
        <v>ARLEM</v>
      </c>
    </row>
    <row r="50" spans="1:10" ht="15.75" customHeight="1" x14ac:dyDescent="0.25">
      <c r="A50" s="37" t="s">
        <v>1642</v>
      </c>
      <c r="B50" s="38">
        <v>3</v>
      </c>
      <c r="C50" s="38" t="s">
        <v>197</v>
      </c>
      <c r="D50" s="38">
        <v>5</v>
      </c>
      <c r="E50" s="38">
        <v>5</v>
      </c>
      <c r="F50" s="38" t="s">
        <v>12</v>
      </c>
      <c r="G50" s="38"/>
      <c r="H50" s="38" t="s">
        <v>13</v>
      </c>
      <c r="I50" s="39" t="s">
        <v>198</v>
      </c>
      <c r="J50" s="46" t="str">
        <f>VLOOKUP(MARGAO!$I50,Code2Loc,2,FALSE)</f>
        <v>RAI AMYAKDE</v>
      </c>
    </row>
    <row r="51" spans="1:10" ht="15.75" customHeight="1" x14ac:dyDescent="0.25">
      <c r="A51" s="37" t="s">
        <v>1642</v>
      </c>
      <c r="B51" s="38">
        <v>3</v>
      </c>
      <c r="C51" s="38" t="s">
        <v>199</v>
      </c>
      <c r="D51" s="38">
        <v>6</v>
      </c>
      <c r="E51" s="38">
        <v>6</v>
      </c>
      <c r="F51" s="38" t="s">
        <v>12</v>
      </c>
      <c r="G51" s="38"/>
      <c r="H51" s="38" t="s">
        <v>13</v>
      </c>
      <c r="I51" s="39" t="s">
        <v>199</v>
      </c>
      <c r="J51" s="46" t="str">
        <f>VLOOKUP(MARGAO!$I51,Code2Loc,2,FALSE)</f>
        <v>RAI</v>
      </c>
    </row>
    <row r="52" spans="1:10" ht="15.75" customHeight="1" x14ac:dyDescent="0.25">
      <c r="A52" s="37" t="s">
        <v>1642</v>
      </c>
      <c r="B52" s="38">
        <v>3</v>
      </c>
      <c r="C52" s="38" t="s">
        <v>2418</v>
      </c>
      <c r="D52" s="38">
        <v>7</v>
      </c>
      <c r="E52" s="38">
        <v>7</v>
      </c>
      <c r="F52" s="38" t="s">
        <v>12</v>
      </c>
      <c r="G52" s="38"/>
      <c r="H52" s="38" t="s">
        <v>13</v>
      </c>
      <c r="I52" s="39" t="s">
        <v>2419</v>
      </c>
      <c r="J52" s="46" t="str">
        <f>VLOOKUP(MARGAO!$I52,Code2Loc,2,FALSE)</f>
        <v>LAKERI</v>
      </c>
    </row>
    <row r="53" spans="1:10" ht="15.75" customHeight="1" x14ac:dyDescent="0.25">
      <c r="A53" s="37" t="s">
        <v>1642</v>
      </c>
      <c r="B53" s="38">
        <v>3</v>
      </c>
      <c r="C53" s="38" t="s">
        <v>226</v>
      </c>
      <c r="D53" s="38">
        <v>8</v>
      </c>
      <c r="E53" s="38">
        <v>9</v>
      </c>
      <c r="F53" s="38" t="s">
        <v>12</v>
      </c>
      <c r="G53" s="38"/>
      <c r="H53" s="38" t="s">
        <v>13</v>
      </c>
      <c r="I53" s="39" t="s">
        <v>227</v>
      </c>
      <c r="J53" s="46" t="str">
        <f>VLOOKUP(MARGAO!$I53,Code2Loc,2,FALSE)</f>
        <v>LOTULIM</v>
      </c>
    </row>
    <row r="54" spans="1:10" ht="15.75" customHeight="1" x14ac:dyDescent="0.25">
      <c r="A54" s="37" t="s">
        <v>1642</v>
      </c>
      <c r="B54" s="38">
        <v>3</v>
      </c>
      <c r="C54" s="38" t="s">
        <v>228</v>
      </c>
      <c r="D54" s="38">
        <v>9</v>
      </c>
      <c r="E54" s="38">
        <v>10</v>
      </c>
      <c r="F54" s="38" t="s">
        <v>12</v>
      </c>
      <c r="G54" s="38"/>
      <c r="H54" s="38" t="s">
        <v>13</v>
      </c>
      <c r="I54" s="39" t="s">
        <v>229</v>
      </c>
      <c r="J54" s="46" t="str">
        <f>VLOOKUP(MARGAO!$I54,Code2Loc,2,FALSE)</f>
        <v>ANGDI</v>
      </c>
    </row>
    <row r="55" spans="1:10" ht="15.75" customHeight="1" x14ac:dyDescent="0.25">
      <c r="A55" s="37" t="s">
        <v>1642</v>
      </c>
      <c r="B55" s="38">
        <v>3</v>
      </c>
      <c r="C55" s="38" t="s">
        <v>230</v>
      </c>
      <c r="D55" s="38">
        <v>10</v>
      </c>
      <c r="E55" s="38">
        <v>12</v>
      </c>
      <c r="F55" s="38" t="s">
        <v>12</v>
      </c>
      <c r="G55" s="38"/>
      <c r="H55" s="38" t="s">
        <v>13</v>
      </c>
      <c r="I55" s="39" t="s">
        <v>231</v>
      </c>
      <c r="J55" s="46" t="str">
        <f>VLOOKUP(MARGAO!$I55,Code2Loc,2,FALSE)</f>
        <v>RASSAIM FRY</v>
      </c>
    </row>
    <row r="56" spans="1:10" ht="15.75" customHeight="1" x14ac:dyDescent="0.25">
      <c r="A56" s="37" t="s">
        <v>1642</v>
      </c>
      <c r="B56" s="38">
        <v>3</v>
      </c>
      <c r="C56" s="38" t="s">
        <v>232</v>
      </c>
      <c r="D56" s="38">
        <v>11</v>
      </c>
      <c r="E56" s="38">
        <v>13</v>
      </c>
      <c r="F56" s="38" t="s">
        <v>12</v>
      </c>
      <c r="G56" s="38"/>
      <c r="H56" s="38" t="s">
        <v>13</v>
      </c>
      <c r="I56" s="39" t="s">
        <v>233</v>
      </c>
      <c r="J56" s="46" t="str">
        <f>VLOOKUP(MARGAO!$I56,Code2Loc,2,FALSE)</f>
        <v>RASSAIM DOK</v>
      </c>
    </row>
    <row r="57" spans="1:10" ht="15.75" customHeight="1" x14ac:dyDescent="0.25">
      <c r="A57" s="37" t="s">
        <v>1642</v>
      </c>
      <c r="B57" s="38">
        <v>3</v>
      </c>
      <c r="C57" s="38" t="s">
        <v>234</v>
      </c>
      <c r="D57" s="38">
        <v>12</v>
      </c>
      <c r="E57" s="38">
        <v>15</v>
      </c>
      <c r="F57" s="38" t="s">
        <v>12</v>
      </c>
      <c r="G57" s="38"/>
      <c r="H57" s="38" t="s">
        <v>13</v>
      </c>
      <c r="I57" s="39" t="s">
        <v>235</v>
      </c>
      <c r="J57" s="46" t="str">
        <f>VLOOKUP(MARGAO!$I57,Code2Loc,2,FALSE)</f>
        <v>KELOSI</v>
      </c>
    </row>
    <row r="58" spans="1:10" ht="15.75" customHeight="1" x14ac:dyDescent="0.25">
      <c r="A58" s="37" t="s">
        <v>1642</v>
      </c>
      <c r="B58" s="38">
        <v>3</v>
      </c>
      <c r="C58" s="38" t="s">
        <v>236</v>
      </c>
      <c r="D58" s="38">
        <v>13</v>
      </c>
      <c r="E58" s="38">
        <v>17</v>
      </c>
      <c r="F58" s="38" t="s">
        <v>12</v>
      </c>
      <c r="G58" s="38"/>
      <c r="H58" s="38" t="s">
        <v>13</v>
      </c>
      <c r="I58" s="39" t="s">
        <v>237</v>
      </c>
      <c r="J58" s="46" t="str">
        <f>VLOOKUP(MARGAO!$I58,Code2Loc,2,FALSE)</f>
        <v>CORPAWADA</v>
      </c>
    </row>
    <row r="59" spans="1:10" ht="15.75" customHeight="1" x14ac:dyDescent="0.25">
      <c r="A59" s="37" t="s">
        <v>1642</v>
      </c>
      <c r="B59" s="38">
        <v>3</v>
      </c>
      <c r="C59" s="38" t="s">
        <v>238</v>
      </c>
      <c r="D59" s="38">
        <v>14</v>
      </c>
      <c r="E59" s="38">
        <v>18</v>
      </c>
      <c r="F59" s="38" t="s">
        <v>12</v>
      </c>
      <c r="G59" s="38"/>
      <c r="H59" s="38" t="s">
        <v>13</v>
      </c>
      <c r="I59" s="39" t="s">
        <v>239</v>
      </c>
      <c r="J59" s="46" t="str">
        <f>VLOOKUP(MARGAO!$I59,Code2Loc,2,FALSE)</f>
        <v>THANA</v>
      </c>
    </row>
    <row r="60" spans="1:10" ht="15.75" customHeight="1" x14ac:dyDescent="0.25">
      <c r="A60" s="37" t="s">
        <v>1642</v>
      </c>
      <c r="B60" s="38">
        <v>3</v>
      </c>
      <c r="C60" s="38" t="s">
        <v>29</v>
      </c>
      <c r="D60" s="38">
        <v>15</v>
      </c>
      <c r="E60" s="38">
        <v>19</v>
      </c>
      <c r="F60" s="38" t="s">
        <v>12</v>
      </c>
      <c r="G60" s="38"/>
      <c r="H60" s="38" t="s">
        <v>13</v>
      </c>
      <c r="I60" s="39" t="s">
        <v>31</v>
      </c>
      <c r="J60" s="46" t="str">
        <f>VLOOKUP(MARGAO!$I60,Code2Loc,2,FALSE)</f>
        <v>CORTALIM</v>
      </c>
    </row>
    <row r="61" spans="1:10" ht="15.75" customHeight="1" x14ac:dyDescent="0.25">
      <c r="A61" s="37" t="s">
        <v>1642</v>
      </c>
      <c r="B61" s="38">
        <v>3</v>
      </c>
      <c r="C61" s="38" t="s">
        <v>27</v>
      </c>
      <c r="D61" s="38">
        <v>16</v>
      </c>
      <c r="E61" s="38">
        <v>21</v>
      </c>
      <c r="F61" s="38" t="s">
        <v>12</v>
      </c>
      <c r="G61" s="38"/>
      <c r="H61" s="38" t="s">
        <v>13</v>
      </c>
      <c r="I61" s="39" t="s">
        <v>28</v>
      </c>
      <c r="J61" s="46" t="str">
        <f>VLOOKUP(MARGAO!$I61,Code2Loc,2,FALSE)</f>
        <v>AGASSAIM</v>
      </c>
    </row>
    <row r="62" spans="1:10" ht="15.75" customHeight="1" x14ac:dyDescent="0.25">
      <c r="A62" s="37" t="s">
        <v>1642</v>
      </c>
      <c r="B62" s="38">
        <v>3</v>
      </c>
      <c r="C62" s="38" t="s">
        <v>25</v>
      </c>
      <c r="D62" s="38">
        <v>17</v>
      </c>
      <c r="E62" s="38">
        <v>23</v>
      </c>
      <c r="F62" s="38" t="s">
        <v>12</v>
      </c>
      <c r="G62" s="38"/>
      <c r="H62" s="38" t="s">
        <v>13</v>
      </c>
      <c r="I62" s="39" t="s">
        <v>26</v>
      </c>
      <c r="J62" s="46" t="str">
        <f>VLOOKUP(MARGAO!$I62,Code2Loc,2,FALSE)</f>
        <v>PILLAR</v>
      </c>
    </row>
    <row r="63" spans="1:10" ht="15.75" customHeight="1" x14ac:dyDescent="0.25">
      <c r="A63" s="37" t="s">
        <v>1642</v>
      </c>
      <c r="B63" s="38">
        <v>3</v>
      </c>
      <c r="C63" s="38" t="s">
        <v>23</v>
      </c>
      <c r="D63" s="38">
        <v>18</v>
      </c>
      <c r="E63" s="38">
        <v>25</v>
      </c>
      <c r="F63" s="38" t="s">
        <v>12</v>
      </c>
      <c r="G63" s="38"/>
      <c r="H63" s="38" t="s">
        <v>13</v>
      </c>
      <c r="I63" s="39" t="s">
        <v>24</v>
      </c>
      <c r="J63" s="46" t="str">
        <f>VLOOKUP(MARGAO!$I63,Code2Loc,2,FALSE)</f>
        <v>GOA VELHA</v>
      </c>
    </row>
    <row r="64" spans="1:10" ht="15.75" customHeight="1" x14ac:dyDescent="0.25">
      <c r="A64" s="37" t="s">
        <v>1642</v>
      </c>
      <c r="B64" s="38">
        <v>3</v>
      </c>
      <c r="C64" s="38" t="s">
        <v>21</v>
      </c>
      <c r="D64" s="38">
        <v>19</v>
      </c>
      <c r="E64" s="38">
        <v>27</v>
      </c>
      <c r="F64" s="38" t="s">
        <v>12</v>
      </c>
      <c r="G64" s="38"/>
      <c r="H64" s="38" t="s">
        <v>13</v>
      </c>
      <c r="I64" s="39" t="s">
        <v>22</v>
      </c>
      <c r="J64" s="46" t="str">
        <f>VLOOKUP(MARGAO!$I64,Code2Loc,2,FALSE)</f>
        <v>SIRDON/ZUAR</v>
      </c>
    </row>
    <row r="65" spans="1:10" ht="15.75" customHeight="1" x14ac:dyDescent="0.25">
      <c r="A65" s="37" t="s">
        <v>1642</v>
      </c>
      <c r="B65" s="38">
        <v>3</v>
      </c>
      <c r="C65" s="38" t="s">
        <v>19</v>
      </c>
      <c r="D65" s="38">
        <v>20</v>
      </c>
      <c r="E65" s="38">
        <v>29</v>
      </c>
      <c r="F65" s="38" t="s">
        <v>12</v>
      </c>
      <c r="G65" s="38"/>
      <c r="H65" s="38" t="s">
        <v>13</v>
      </c>
      <c r="I65" s="39" t="s">
        <v>20</v>
      </c>
      <c r="J65" s="46" t="str">
        <f>VLOOKUP(MARGAO!$I65,Code2Loc,2,FALSE)</f>
        <v>BAMBOLI W/S</v>
      </c>
    </row>
    <row r="66" spans="1:10" ht="15.75" customHeight="1" x14ac:dyDescent="0.25">
      <c r="A66" s="37" t="s">
        <v>1642</v>
      </c>
      <c r="B66" s="38">
        <v>3</v>
      </c>
      <c r="C66" s="38" t="s">
        <v>17</v>
      </c>
      <c r="D66" s="38">
        <v>21</v>
      </c>
      <c r="E66" s="38">
        <v>31</v>
      </c>
      <c r="F66" s="38" t="s">
        <v>12</v>
      </c>
      <c r="G66" s="38"/>
      <c r="H66" s="38" t="s">
        <v>13</v>
      </c>
      <c r="I66" s="39" t="s">
        <v>18</v>
      </c>
      <c r="J66" s="46" t="str">
        <f>VLOOKUP(MARGAO!$I66,Code2Loc,2,FALSE)</f>
        <v>BAMBOLI GMC</v>
      </c>
    </row>
    <row r="67" spans="1:10" ht="15.75" customHeight="1" x14ac:dyDescent="0.25">
      <c r="A67" s="37" t="s">
        <v>1642</v>
      </c>
      <c r="B67" s="38">
        <v>3</v>
      </c>
      <c r="C67" s="38" t="s">
        <v>15</v>
      </c>
      <c r="D67" s="38">
        <v>22</v>
      </c>
      <c r="E67" s="38">
        <v>32</v>
      </c>
      <c r="F67" s="38" t="s">
        <v>12</v>
      </c>
      <c r="G67" s="38"/>
      <c r="H67" s="38" t="s">
        <v>13</v>
      </c>
      <c r="I67" s="39" t="s">
        <v>16</v>
      </c>
      <c r="J67" s="46" t="str">
        <f>VLOOKUP(MARGAO!$I67,Code2Loc,2,FALSE)</f>
        <v>ST. CRUZ X</v>
      </c>
    </row>
    <row r="68" spans="1:10" ht="15.75" customHeight="1" x14ac:dyDescent="0.25">
      <c r="A68" s="37" t="s">
        <v>1642</v>
      </c>
      <c r="B68" s="38">
        <v>3</v>
      </c>
      <c r="C68" s="38" t="s">
        <v>11</v>
      </c>
      <c r="D68" s="38">
        <v>23</v>
      </c>
      <c r="E68" s="38">
        <v>35</v>
      </c>
      <c r="F68" s="38" t="s">
        <v>12</v>
      </c>
      <c r="G68" s="38"/>
      <c r="H68" s="38" t="s">
        <v>13</v>
      </c>
      <c r="I68" s="39" t="s">
        <v>14</v>
      </c>
      <c r="J68" s="46" t="str">
        <f>VLOOKUP(MARGAO!$I68,Code2Loc,2,FALSE)</f>
        <v>PANAJI</v>
      </c>
    </row>
    <row r="69" spans="1:10" ht="15.75" customHeight="1" x14ac:dyDescent="0.25">
      <c r="A69" s="37" t="s">
        <v>1642</v>
      </c>
      <c r="B69" s="38">
        <v>4</v>
      </c>
      <c r="C69" s="38" t="s">
        <v>50</v>
      </c>
      <c r="D69" s="38">
        <v>1</v>
      </c>
      <c r="E69" s="38">
        <v>0</v>
      </c>
      <c r="F69" s="38" t="s">
        <v>12</v>
      </c>
      <c r="G69" s="38"/>
      <c r="H69" s="38" t="s">
        <v>13</v>
      </c>
      <c r="I69" s="39" t="s">
        <v>51</v>
      </c>
      <c r="J69" s="46" t="str">
        <f>VLOOKUP(MARGAO!$I69,Code2Loc,2,FALSE)</f>
        <v>MARGAO</v>
      </c>
    </row>
    <row r="70" spans="1:10" ht="15.75" customHeight="1" x14ac:dyDescent="0.25">
      <c r="A70" s="37" t="s">
        <v>1642</v>
      </c>
      <c r="B70" s="38">
        <v>4</v>
      </c>
      <c r="C70" s="38" t="s">
        <v>204</v>
      </c>
      <c r="D70" s="38">
        <v>2</v>
      </c>
      <c r="E70" s="38">
        <v>1</v>
      </c>
      <c r="F70" s="38" t="s">
        <v>12</v>
      </c>
      <c r="G70" s="38"/>
      <c r="H70" s="38" t="s">
        <v>13</v>
      </c>
      <c r="I70" s="39" t="s">
        <v>205</v>
      </c>
      <c r="J70" s="46" t="str">
        <f>VLOOKUP(MARGAO!$I70,Code2Loc,2,FALSE)</f>
        <v>FATORDA</v>
      </c>
    </row>
    <row r="71" spans="1:10" ht="15.75" customHeight="1" x14ac:dyDescent="0.25">
      <c r="A71" s="37" t="s">
        <v>1642</v>
      </c>
      <c r="B71" s="38">
        <v>4</v>
      </c>
      <c r="C71" s="38" t="s">
        <v>202</v>
      </c>
      <c r="D71" s="38">
        <v>3</v>
      </c>
      <c r="E71" s="38">
        <v>2</v>
      </c>
      <c r="F71" s="38" t="s">
        <v>12</v>
      </c>
      <c r="G71" s="38"/>
      <c r="H71" s="38" t="s">
        <v>13</v>
      </c>
      <c r="I71" s="39" t="s">
        <v>203</v>
      </c>
      <c r="J71" s="46" t="str">
        <f>VLOOKUP(MARGAO!$I71,Code2Loc,2,FALSE)</f>
        <v>MARGAO PWD</v>
      </c>
    </row>
    <row r="72" spans="1:10" ht="15.75" customHeight="1" x14ac:dyDescent="0.25">
      <c r="A72" s="37" t="s">
        <v>1642</v>
      </c>
      <c r="B72" s="38">
        <v>4</v>
      </c>
      <c r="C72" s="38" t="s">
        <v>1050</v>
      </c>
      <c r="D72" s="38">
        <v>4</v>
      </c>
      <c r="E72" s="38">
        <v>3</v>
      </c>
      <c r="F72" s="38" t="s">
        <v>12</v>
      </c>
      <c r="G72" s="38"/>
      <c r="H72" s="38" t="s">
        <v>13</v>
      </c>
      <c r="I72" s="39" t="s">
        <v>1051</v>
      </c>
      <c r="J72" s="46" t="str">
        <f>VLOOKUP(MARGAO!$I72,Code2Loc,2,FALSE)</f>
        <v>ARLA</v>
      </c>
    </row>
    <row r="73" spans="1:10" ht="15.75" customHeight="1" x14ac:dyDescent="0.25">
      <c r="A73" s="37" t="s">
        <v>1642</v>
      </c>
      <c r="B73" s="38">
        <v>4</v>
      </c>
      <c r="C73" s="38" t="s">
        <v>197</v>
      </c>
      <c r="D73" s="38">
        <v>5</v>
      </c>
      <c r="E73" s="38">
        <v>5</v>
      </c>
      <c r="F73" s="38" t="s">
        <v>12</v>
      </c>
      <c r="G73" s="38"/>
      <c r="H73" s="38" t="s">
        <v>13</v>
      </c>
      <c r="I73" s="39" t="s">
        <v>198</v>
      </c>
      <c r="J73" s="46" t="str">
        <f>VLOOKUP(MARGAO!$I73,Code2Loc,2,FALSE)</f>
        <v>RAI AMYAKDE</v>
      </c>
    </row>
    <row r="74" spans="1:10" ht="15.75" customHeight="1" x14ac:dyDescent="0.25">
      <c r="A74" s="37" t="s">
        <v>1642</v>
      </c>
      <c r="B74" s="38">
        <v>4</v>
      </c>
      <c r="C74" s="38" t="s">
        <v>199</v>
      </c>
      <c r="D74" s="38">
        <v>6</v>
      </c>
      <c r="E74" s="38">
        <v>6</v>
      </c>
      <c r="F74" s="38" t="s">
        <v>12</v>
      </c>
      <c r="G74" s="38"/>
      <c r="H74" s="38" t="s">
        <v>13</v>
      </c>
      <c r="I74" s="39" t="s">
        <v>199</v>
      </c>
      <c r="J74" s="46" t="str">
        <f>VLOOKUP(MARGAO!$I74,Code2Loc,2,FALSE)</f>
        <v>RAI</v>
      </c>
    </row>
    <row r="75" spans="1:10" ht="15.75" customHeight="1" x14ac:dyDescent="0.25">
      <c r="A75" s="37" t="s">
        <v>1642</v>
      </c>
      <c r="B75" s="38">
        <v>4</v>
      </c>
      <c r="C75" s="38" t="s">
        <v>195</v>
      </c>
      <c r="D75" s="38">
        <v>7</v>
      </c>
      <c r="E75" s="38">
        <v>7</v>
      </c>
      <c r="F75" s="38" t="s">
        <v>12</v>
      </c>
      <c r="G75" s="38"/>
      <c r="H75" s="38" t="s">
        <v>13</v>
      </c>
      <c r="I75" s="39" t="s">
        <v>196</v>
      </c>
      <c r="J75" s="46" t="str">
        <f>VLOOKUP(MARGAO!$I75,Code2Loc,2,FALSE)</f>
        <v>TEMBER</v>
      </c>
    </row>
    <row r="76" spans="1:10" ht="15.75" customHeight="1" x14ac:dyDescent="0.25">
      <c r="A76" s="37" t="s">
        <v>1642</v>
      </c>
      <c r="B76" s="38">
        <v>4</v>
      </c>
      <c r="C76" s="38" t="s">
        <v>193</v>
      </c>
      <c r="D76" s="38">
        <v>8</v>
      </c>
      <c r="E76" s="38">
        <v>8</v>
      </c>
      <c r="F76" s="38" t="s">
        <v>12</v>
      </c>
      <c r="G76" s="38"/>
      <c r="H76" s="38" t="s">
        <v>13</v>
      </c>
      <c r="I76" s="39" t="s">
        <v>194</v>
      </c>
      <c r="J76" s="46" t="str">
        <f>VLOOKUP(MARGAO!$I76,Code2Loc,2,FALSE)</f>
        <v>AMORA</v>
      </c>
    </row>
    <row r="77" spans="1:10" ht="15.75" customHeight="1" x14ac:dyDescent="0.25">
      <c r="A77" s="37" t="s">
        <v>1642</v>
      </c>
      <c r="B77" s="38">
        <v>4</v>
      </c>
      <c r="C77" s="38" t="s">
        <v>191</v>
      </c>
      <c r="D77" s="38">
        <v>9</v>
      </c>
      <c r="E77" s="38">
        <v>9</v>
      </c>
      <c r="F77" s="38" t="s">
        <v>12</v>
      </c>
      <c r="G77" s="38"/>
      <c r="H77" s="38" t="s">
        <v>13</v>
      </c>
      <c r="I77" s="39" t="s">
        <v>192</v>
      </c>
      <c r="J77" s="46" t="str">
        <f>VLOOKUP(MARGAO!$I77,Code2Loc,2,FALSE)</f>
        <v>CHWGULE DOK</v>
      </c>
    </row>
    <row r="78" spans="1:10" ht="15.75" customHeight="1" x14ac:dyDescent="0.25">
      <c r="A78" s="37" t="s">
        <v>1642</v>
      </c>
      <c r="B78" s="38">
        <v>4</v>
      </c>
      <c r="C78" s="38" t="s">
        <v>189</v>
      </c>
      <c r="D78" s="38">
        <v>10</v>
      </c>
      <c r="E78" s="38">
        <v>10</v>
      </c>
      <c r="F78" s="38" t="s">
        <v>12</v>
      </c>
      <c r="G78" s="38"/>
      <c r="H78" s="38" t="s">
        <v>13</v>
      </c>
      <c r="I78" s="39" t="s">
        <v>190</v>
      </c>
      <c r="J78" s="46" t="str">
        <f>VLOOKUP(MARGAO!$I78,Code2Loc,2,FALSE)</f>
        <v>BORI BRDG</v>
      </c>
    </row>
    <row r="79" spans="1:10" ht="15.75" customHeight="1" x14ac:dyDescent="0.25">
      <c r="A79" s="37" t="s">
        <v>1642</v>
      </c>
      <c r="B79" s="38">
        <v>4</v>
      </c>
      <c r="C79" s="38" t="s">
        <v>187</v>
      </c>
      <c r="D79" s="38">
        <v>11</v>
      </c>
      <c r="E79" s="38">
        <v>12</v>
      </c>
      <c r="F79" s="38" t="s">
        <v>12</v>
      </c>
      <c r="G79" s="38"/>
      <c r="H79" s="38" t="s">
        <v>13</v>
      </c>
      <c r="I79" s="39" t="s">
        <v>188</v>
      </c>
      <c r="J79" s="46" t="str">
        <f>VLOOKUP(MARGAO!$I79,Code2Loc,2,FALSE)</f>
        <v>SAI TMPLE</v>
      </c>
    </row>
    <row r="80" spans="1:10" ht="15.75" customHeight="1" x14ac:dyDescent="0.25">
      <c r="A80" s="37" t="s">
        <v>1642</v>
      </c>
      <c r="B80" s="38">
        <v>4</v>
      </c>
      <c r="C80" s="38" t="s">
        <v>185</v>
      </c>
      <c r="D80" s="38">
        <v>12</v>
      </c>
      <c r="E80" s="38">
        <v>13</v>
      </c>
      <c r="F80" s="38" t="s">
        <v>12</v>
      </c>
      <c r="G80" s="38"/>
      <c r="H80" s="38" t="s">
        <v>13</v>
      </c>
      <c r="I80" s="39" t="s">
        <v>186</v>
      </c>
      <c r="J80" s="46" t="str">
        <f>VLOOKUP(MARGAO!$I80,Code2Loc,2,FALSE)</f>
        <v>BORI SKVR</v>
      </c>
    </row>
    <row r="81" spans="1:10" ht="15.75" customHeight="1" x14ac:dyDescent="0.25">
      <c r="A81" s="37" t="s">
        <v>1642</v>
      </c>
      <c r="B81" s="38">
        <v>4</v>
      </c>
      <c r="C81" s="38" t="s">
        <v>183</v>
      </c>
      <c r="D81" s="38">
        <v>13</v>
      </c>
      <c r="E81" s="38">
        <v>14</v>
      </c>
      <c r="F81" s="38" t="s">
        <v>12</v>
      </c>
      <c r="G81" s="38"/>
      <c r="H81" s="38" t="s">
        <v>13</v>
      </c>
      <c r="I81" s="39" t="s">
        <v>184</v>
      </c>
      <c r="J81" s="46" t="str">
        <f>VLOOKUP(MARGAO!$I81,Code2Loc,2,FALSE)</f>
        <v>TOP COLA</v>
      </c>
    </row>
    <row r="82" spans="1:10" ht="15.75" customHeight="1" x14ac:dyDescent="0.25">
      <c r="A82" s="37" t="s">
        <v>1642</v>
      </c>
      <c r="B82" s="38">
        <v>4</v>
      </c>
      <c r="C82" s="38" t="s">
        <v>181</v>
      </c>
      <c r="D82" s="38">
        <v>14</v>
      </c>
      <c r="E82" s="38">
        <v>16</v>
      </c>
      <c r="F82" s="38" t="s">
        <v>12</v>
      </c>
      <c r="G82" s="38"/>
      <c r="H82" s="38" t="s">
        <v>13</v>
      </c>
      <c r="I82" s="39" t="s">
        <v>182</v>
      </c>
      <c r="J82" s="46" t="str">
        <f>VLOOKUP(MARGAO!$I82,Code2Loc,2,FALSE)</f>
        <v>DHAVLI</v>
      </c>
    </row>
    <row r="83" spans="1:10" ht="15.75" customHeight="1" x14ac:dyDescent="0.25">
      <c r="A83" s="37" t="s">
        <v>1642</v>
      </c>
      <c r="B83" s="38">
        <v>4</v>
      </c>
      <c r="C83" s="38" t="s">
        <v>179</v>
      </c>
      <c r="D83" s="38">
        <v>15</v>
      </c>
      <c r="E83" s="38">
        <v>18</v>
      </c>
      <c r="F83" s="38" t="s">
        <v>12</v>
      </c>
      <c r="G83" s="38"/>
      <c r="H83" s="38" t="s">
        <v>30</v>
      </c>
      <c r="I83" s="39" t="s">
        <v>180</v>
      </c>
      <c r="J83" s="46" t="str">
        <f>VLOOKUP(MARGAO!$I83,Code2Loc,2,FALSE)</f>
        <v>PONDA</v>
      </c>
    </row>
    <row r="84" spans="1:10" ht="15.75" customHeight="1" x14ac:dyDescent="0.25">
      <c r="A84" s="37" t="s">
        <v>1642</v>
      </c>
      <c r="B84" s="38">
        <v>4</v>
      </c>
      <c r="C84" s="38" t="s">
        <v>177</v>
      </c>
      <c r="D84" s="38">
        <v>16</v>
      </c>
      <c r="E84" s="38">
        <v>20</v>
      </c>
      <c r="F84" s="38" t="s">
        <v>12</v>
      </c>
      <c r="G84" s="38"/>
      <c r="H84" s="38" t="s">
        <v>13</v>
      </c>
      <c r="I84" s="39" t="s">
        <v>178</v>
      </c>
      <c r="J84" s="46" t="str">
        <f>VLOOKUP(MARGAO!$I84,Code2Loc,2,FALSE)</f>
        <v>FMD CIRCLE</v>
      </c>
    </row>
    <row r="85" spans="1:10" ht="15.75" customHeight="1" x14ac:dyDescent="0.25">
      <c r="A85" s="37" t="s">
        <v>1642</v>
      </c>
      <c r="B85" s="38">
        <v>4</v>
      </c>
      <c r="C85" s="38" t="s">
        <v>175</v>
      </c>
      <c r="D85" s="38">
        <v>17</v>
      </c>
      <c r="E85" s="38">
        <v>21</v>
      </c>
      <c r="F85" s="38" t="s">
        <v>12</v>
      </c>
      <c r="G85" s="38"/>
      <c r="H85" s="38" t="s">
        <v>13</v>
      </c>
      <c r="I85" s="39" t="s">
        <v>176</v>
      </c>
      <c r="J85" s="46" t="str">
        <f>VLOOKUP(MARGAO!$I85,Code2Loc,2,FALSE)</f>
        <v>FARMAGUDI</v>
      </c>
    </row>
    <row r="86" spans="1:10" ht="15.75" customHeight="1" x14ac:dyDescent="0.25">
      <c r="A86" s="37" t="s">
        <v>1642</v>
      </c>
      <c r="B86" s="38">
        <v>4</v>
      </c>
      <c r="C86" s="38" t="s">
        <v>173</v>
      </c>
      <c r="D86" s="38">
        <v>18</v>
      </c>
      <c r="E86" s="38">
        <v>23</v>
      </c>
      <c r="F86" s="38" t="s">
        <v>12</v>
      </c>
      <c r="G86" s="38"/>
      <c r="H86" s="38" t="s">
        <v>13</v>
      </c>
      <c r="I86" s="39" t="s">
        <v>174</v>
      </c>
      <c r="J86" s="46" t="str">
        <f>VLOOKUP(MARGAO!$I86,Code2Loc,2,FALSE)</f>
        <v>PATYEKADE</v>
      </c>
    </row>
    <row r="87" spans="1:10" ht="15.75" customHeight="1" x14ac:dyDescent="0.25">
      <c r="A87" s="37" t="s">
        <v>1642</v>
      </c>
      <c r="B87" s="38">
        <v>4</v>
      </c>
      <c r="C87" s="38" t="s">
        <v>171</v>
      </c>
      <c r="D87" s="38">
        <v>19</v>
      </c>
      <c r="E87" s="38">
        <v>25</v>
      </c>
      <c r="F87" s="38" t="s">
        <v>12</v>
      </c>
      <c r="G87" s="38"/>
      <c r="H87" s="38" t="s">
        <v>13</v>
      </c>
      <c r="I87" s="39" t="s">
        <v>172</v>
      </c>
      <c r="J87" s="46" t="str">
        <f>VLOOKUP(MARGAO!$I87,Code2Loc,2,FALSE)</f>
        <v>MARDOL</v>
      </c>
    </row>
    <row r="88" spans="1:10" ht="15.75" customHeight="1" x14ac:dyDescent="0.25">
      <c r="A88" s="37" t="s">
        <v>1642</v>
      </c>
      <c r="B88" s="38">
        <v>4</v>
      </c>
      <c r="C88" s="38" t="s">
        <v>169</v>
      </c>
      <c r="D88" s="38">
        <v>20</v>
      </c>
      <c r="E88" s="38">
        <v>26</v>
      </c>
      <c r="F88" s="38" t="s">
        <v>12</v>
      </c>
      <c r="G88" s="38"/>
      <c r="H88" s="38" t="s">
        <v>13</v>
      </c>
      <c r="I88" s="39" t="s">
        <v>170</v>
      </c>
      <c r="J88" s="46" t="str">
        <f>VLOOKUP(MARGAO!$I88,Code2Loc,2,FALSE)</f>
        <v>MANGESHI</v>
      </c>
    </row>
    <row r="89" spans="1:10" ht="15.75" customHeight="1" x14ac:dyDescent="0.25">
      <c r="A89" s="37" t="s">
        <v>1642</v>
      </c>
      <c r="B89" s="38">
        <v>4</v>
      </c>
      <c r="C89" s="38" t="s">
        <v>167</v>
      </c>
      <c r="D89" s="38">
        <v>21</v>
      </c>
      <c r="E89" s="38">
        <v>28</v>
      </c>
      <c r="F89" s="38" t="s">
        <v>12</v>
      </c>
      <c r="G89" s="38"/>
      <c r="H89" s="38" t="s">
        <v>13</v>
      </c>
      <c r="I89" s="39" t="s">
        <v>168</v>
      </c>
      <c r="J89" s="46" t="str">
        <f>VLOOKUP(MARGAO!$I89,Code2Loc,2,FALSE)</f>
        <v>KUNDAI</v>
      </c>
    </row>
    <row r="90" spans="1:10" ht="15.75" customHeight="1" x14ac:dyDescent="0.25">
      <c r="A90" s="37" t="s">
        <v>1642</v>
      </c>
      <c r="B90" s="38">
        <v>4</v>
      </c>
      <c r="C90" s="38" t="s">
        <v>165</v>
      </c>
      <c r="D90" s="38">
        <v>22</v>
      </c>
      <c r="E90" s="38">
        <v>30</v>
      </c>
      <c r="F90" s="38" t="s">
        <v>12</v>
      </c>
      <c r="G90" s="38"/>
      <c r="H90" s="38" t="s">
        <v>13</v>
      </c>
      <c r="I90" s="39" t="s">
        <v>166</v>
      </c>
      <c r="J90" s="46" t="str">
        <f>VLOOKUP(MARGAO!$I90,Code2Loc,2,FALSE)</f>
        <v>BHOMA</v>
      </c>
    </row>
    <row r="91" spans="1:10" ht="15.75" customHeight="1" x14ac:dyDescent="0.25">
      <c r="A91" s="37" t="s">
        <v>1642</v>
      </c>
      <c r="B91" s="38">
        <v>4</v>
      </c>
      <c r="C91" s="38" t="s">
        <v>163</v>
      </c>
      <c r="D91" s="38">
        <v>23</v>
      </c>
      <c r="E91" s="38">
        <v>32</v>
      </c>
      <c r="F91" s="38" t="s">
        <v>12</v>
      </c>
      <c r="G91" s="38"/>
      <c r="H91" s="38" t="s">
        <v>13</v>
      </c>
      <c r="I91" s="39" t="s">
        <v>164</v>
      </c>
      <c r="J91" s="46" t="str">
        <f>VLOOKUP(MARGAO!$I91,Code2Loc,2,FALSE)</f>
        <v>BANASTARI</v>
      </c>
    </row>
    <row r="92" spans="1:10" ht="15.75" customHeight="1" x14ac:dyDescent="0.25">
      <c r="A92" s="37" t="s">
        <v>1642</v>
      </c>
      <c r="B92" s="38">
        <v>4</v>
      </c>
      <c r="C92" s="38" t="s">
        <v>224</v>
      </c>
      <c r="D92" s="38">
        <v>24</v>
      </c>
      <c r="E92" s="38">
        <v>33</v>
      </c>
      <c r="F92" s="38" t="s">
        <v>12</v>
      </c>
      <c r="G92" s="38"/>
      <c r="H92" s="38" t="s">
        <v>13</v>
      </c>
      <c r="I92" s="39" t="s">
        <v>225</v>
      </c>
      <c r="J92" s="46" t="str">
        <f>VLOOKUP(MARGAO!$I92,Code2Loc,2,FALSE)</f>
        <v>DHULAPI</v>
      </c>
    </row>
    <row r="93" spans="1:10" ht="15.75" customHeight="1" x14ac:dyDescent="0.25">
      <c r="A93" s="37" t="s">
        <v>1642</v>
      </c>
      <c r="B93" s="38">
        <v>4</v>
      </c>
      <c r="C93" s="38" t="s">
        <v>222</v>
      </c>
      <c r="D93" s="38">
        <v>25</v>
      </c>
      <c r="E93" s="38">
        <v>34</v>
      </c>
      <c r="F93" s="38" t="s">
        <v>12</v>
      </c>
      <c r="G93" s="38"/>
      <c r="H93" s="38" t="s">
        <v>13</v>
      </c>
      <c r="I93" s="39" t="s">
        <v>223</v>
      </c>
      <c r="J93" s="46" t="str">
        <f>VLOOKUP(MARGAO!$I93,Code2Loc,2,FALSE)</f>
        <v>CORLIM</v>
      </c>
    </row>
    <row r="94" spans="1:10" ht="15.75" customHeight="1" x14ac:dyDescent="0.25">
      <c r="A94" s="37" t="s">
        <v>1642</v>
      </c>
      <c r="B94" s="38">
        <v>4</v>
      </c>
      <c r="C94" s="38" t="s">
        <v>220</v>
      </c>
      <c r="D94" s="38">
        <v>26</v>
      </c>
      <c r="E94" s="38">
        <v>35</v>
      </c>
      <c r="F94" s="38" t="s">
        <v>12</v>
      </c>
      <c r="G94" s="38"/>
      <c r="H94" s="38" t="s">
        <v>13</v>
      </c>
      <c r="I94" s="39" t="s">
        <v>221</v>
      </c>
      <c r="J94" s="46" t="str">
        <f>VLOOKUP(MARGAO!$I94,Code2Loc,2,FALSE)</f>
        <v>CORLI PUMP</v>
      </c>
    </row>
    <row r="95" spans="1:10" ht="15.75" customHeight="1" x14ac:dyDescent="0.25">
      <c r="A95" s="37" t="s">
        <v>1642</v>
      </c>
      <c r="B95" s="38">
        <v>4</v>
      </c>
      <c r="C95" s="38" t="s">
        <v>218</v>
      </c>
      <c r="D95" s="38">
        <v>27</v>
      </c>
      <c r="E95" s="38">
        <v>37</v>
      </c>
      <c r="F95" s="38" t="s">
        <v>12</v>
      </c>
      <c r="G95" s="38"/>
      <c r="H95" s="38" t="s">
        <v>13</v>
      </c>
      <c r="I95" s="39" t="s">
        <v>219</v>
      </c>
      <c r="J95" s="46" t="str">
        <f>VLOOKUP(MARGAO!$I95,Code2Loc,2,FALSE)</f>
        <v>OLD GOA</v>
      </c>
    </row>
    <row r="96" spans="1:10" ht="15.75" customHeight="1" x14ac:dyDescent="0.25">
      <c r="A96" s="37" t="s">
        <v>1642</v>
      </c>
      <c r="B96" s="38">
        <v>4</v>
      </c>
      <c r="C96" s="38" t="s">
        <v>216</v>
      </c>
      <c r="D96" s="38">
        <v>28</v>
      </c>
      <c r="E96" s="38">
        <v>39</v>
      </c>
      <c r="F96" s="38" t="s">
        <v>12</v>
      </c>
      <c r="G96" s="38"/>
      <c r="H96" s="38" t="s">
        <v>13</v>
      </c>
      <c r="I96" s="39" t="s">
        <v>217</v>
      </c>
      <c r="J96" s="46" t="str">
        <f>VLOOKUP(MARGAO!$I96,Code2Loc,2,FALSE)</f>
        <v>BAINGINI</v>
      </c>
    </row>
    <row r="97" spans="1:10" ht="15.75" customHeight="1" x14ac:dyDescent="0.25">
      <c r="A97" s="37" t="s">
        <v>1642</v>
      </c>
      <c r="B97" s="38">
        <v>4</v>
      </c>
      <c r="C97" s="38" t="s">
        <v>214</v>
      </c>
      <c r="D97" s="38">
        <v>29</v>
      </c>
      <c r="E97" s="38">
        <v>40</v>
      </c>
      <c r="F97" s="38" t="s">
        <v>12</v>
      </c>
      <c r="G97" s="38"/>
      <c r="H97" s="38" t="s">
        <v>13</v>
      </c>
      <c r="I97" s="39" t="s">
        <v>215</v>
      </c>
      <c r="J97" s="46" t="str">
        <f>VLOOKUP(MARGAO!$I97,Code2Loc,2,FALSE)</f>
        <v>ST.PEDRO</v>
      </c>
    </row>
    <row r="98" spans="1:10" ht="15.75" customHeight="1" x14ac:dyDescent="0.25">
      <c r="A98" s="37" t="s">
        <v>1642</v>
      </c>
      <c r="B98" s="38">
        <v>4</v>
      </c>
      <c r="C98" s="38" t="s">
        <v>212</v>
      </c>
      <c r="D98" s="38">
        <v>30</v>
      </c>
      <c r="E98" s="38">
        <v>41</v>
      </c>
      <c r="F98" s="38" t="s">
        <v>12</v>
      </c>
      <c r="G98" s="38"/>
      <c r="H98" s="38" t="s">
        <v>13</v>
      </c>
      <c r="I98" s="39" t="s">
        <v>213</v>
      </c>
      <c r="J98" s="46" t="str">
        <f>VLOOKUP(MARGAO!$I98,Code2Loc,2,FALSE)</f>
        <v>RBDR SCHOOL</v>
      </c>
    </row>
    <row r="99" spans="1:10" ht="15.75" customHeight="1" x14ac:dyDescent="0.25">
      <c r="A99" s="37" t="s">
        <v>1642</v>
      </c>
      <c r="B99" s="38">
        <v>4</v>
      </c>
      <c r="C99" s="38" t="s">
        <v>210</v>
      </c>
      <c r="D99" s="38">
        <v>31</v>
      </c>
      <c r="E99" s="38">
        <v>42</v>
      </c>
      <c r="F99" s="38" t="s">
        <v>12</v>
      </c>
      <c r="G99" s="38"/>
      <c r="H99" s="38" t="s">
        <v>13</v>
      </c>
      <c r="I99" s="39" t="s">
        <v>211</v>
      </c>
      <c r="J99" s="46" t="str">
        <f>VLOOKUP(MARGAO!$I99,Code2Loc,2,FALSE)</f>
        <v>RIBANDAR</v>
      </c>
    </row>
    <row r="100" spans="1:10" ht="15.75" customHeight="1" x14ac:dyDescent="0.25">
      <c r="A100" s="37" t="s">
        <v>1642</v>
      </c>
      <c r="B100" s="38">
        <v>4</v>
      </c>
      <c r="C100" s="38" t="s">
        <v>208</v>
      </c>
      <c r="D100" s="38">
        <v>32</v>
      </c>
      <c r="E100" s="38">
        <v>43</v>
      </c>
      <c r="F100" s="38" t="s">
        <v>12</v>
      </c>
      <c r="G100" s="38"/>
      <c r="H100" s="38" t="s">
        <v>13</v>
      </c>
      <c r="I100" s="39" t="s">
        <v>209</v>
      </c>
      <c r="J100" s="46" t="str">
        <f>VLOOKUP(MARGAO!$I100,Code2Loc,2,FALSE)</f>
        <v>RBDR FERRY</v>
      </c>
    </row>
    <row r="101" spans="1:10" ht="15.75" customHeight="1" x14ac:dyDescent="0.25">
      <c r="A101" s="37" t="s">
        <v>1642</v>
      </c>
      <c r="B101" s="38">
        <v>4</v>
      </c>
      <c r="C101" s="38" t="s">
        <v>206</v>
      </c>
      <c r="D101" s="38">
        <v>33</v>
      </c>
      <c r="E101" s="38">
        <v>44</v>
      </c>
      <c r="F101" s="38" t="s">
        <v>12</v>
      </c>
      <c r="G101" s="38"/>
      <c r="H101" s="38" t="s">
        <v>13</v>
      </c>
      <c r="I101" s="39" t="s">
        <v>207</v>
      </c>
      <c r="J101" s="46" t="str">
        <f>VLOOKUP(MARGAO!$I101,Code2Loc,2,FALSE)</f>
        <v>R. PATTO</v>
      </c>
    </row>
    <row r="102" spans="1:10" ht="15.75" customHeight="1" x14ac:dyDescent="0.25">
      <c r="A102" s="37" t="s">
        <v>1642</v>
      </c>
      <c r="B102" s="38">
        <v>4</v>
      </c>
      <c r="C102" s="38" t="s">
        <v>11</v>
      </c>
      <c r="D102" s="38">
        <v>34</v>
      </c>
      <c r="E102" s="38">
        <v>46</v>
      </c>
      <c r="F102" s="38" t="s">
        <v>12</v>
      </c>
      <c r="G102" s="38"/>
      <c r="H102" s="38" t="s">
        <v>13</v>
      </c>
      <c r="I102" s="39" t="s">
        <v>14</v>
      </c>
      <c r="J102" s="46" t="str">
        <f>VLOOKUP(MARGAO!$I102,Code2Loc,2,FALSE)</f>
        <v>PANAJI</v>
      </c>
    </row>
    <row r="103" spans="1:10" ht="15.75" customHeight="1" x14ac:dyDescent="0.25">
      <c r="A103" s="37" t="s">
        <v>1642</v>
      </c>
      <c r="B103" s="38">
        <v>5</v>
      </c>
      <c r="C103" s="38" t="s">
        <v>50</v>
      </c>
      <c r="D103" s="38">
        <v>1</v>
      </c>
      <c r="E103" s="38">
        <v>0</v>
      </c>
      <c r="F103" s="38" t="s">
        <v>12</v>
      </c>
      <c r="G103" s="38"/>
      <c r="H103" s="38" t="s">
        <v>13</v>
      </c>
      <c r="I103" s="39" t="s">
        <v>51</v>
      </c>
      <c r="J103" s="46" t="str">
        <f>VLOOKUP(MARGAO!$I103,Code2Loc,2,FALSE)</f>
        <v>MARGAO</v>
      </c>
    </row>
    <row r="104" spans="1:10" ht="15.75" customHeight="1" x14ac:dyDescent="0.25">
      <c r="A104" s="37" t="s">
        <v>1642</v>
      </c>
      <c r="B104" s="38">
        <v>5</v>
      </c>
      <c r="C104" s="38" t="s">
        <v>204</v>
      </c>
      <c r="D104" s="38">
        <v>2</v>
      </c>
      <c r="E104" s="38">
        <v>1</v>
      </c>
      <c r="F104" s="38" t="s">
        <v>12</v>
      </c>
      <c r="G104" s="38"/>
      <c r="H104" s="38" t="s">
        <v>13</v>
      </c>
      <c r="I104" s="39" t="s">
        <v>205</v>
      </c>
      <c r="J104" s="46" t="str">
        <f>VLOOKUP(MARGAO!$I104,Code2Loc,2,FALSE)</f>
        <v>FATORDA</v>
      </c>
    </row>
    <row r="105" spans="1:10" ht="15.75" customHeight="1" x14ac:dyDescent="0.25">
      <c r="A105" s="37" t="s">
        <v>1642</v>
      </c>
      <c r="B105" s="38">
        <v>5</v>
      </c>
      <c r="C105" s="38" t="s">
        <v>202</v>
      </c>
      <c r="D105" s="38">
        <v>3</v>
      </c>
      <c r="E105" s="38">
        <v>2</v>
      </c>
      <c r="F105" s="38" t="s">
        <v>12</v>
      </c>
      <c r="G105" s="38"/>
      <c r="H105" s="38" t="s">
        <v>13</v>
      </c>
      <c r="I105" s="39" t="s">
        <v>203</v>
      </c>
      <c r="J105" s="46" t="str">
        <f>VLOOKUP(MARGAO!$I105,Code2Loc,2,FALSE)</f>
        <v>MARGAO PWD</v>
      </c>
    </row>
    <row r="106" spans="1:10" ht="15.75" customHeight="1" x14ac:dyDescent="0.25">
      <c r="A106" s="37" t="s">
        <v>1642</v>
      </c>
      <c r="B106" s="38">
        <v>5</v>
      </c>
      <c r="C106" s="38" t="s">
        <v>200</v>
      </c>
      <c r="D106" s="38">
        <v>4</v>
      </c>
      <c r="E106" s="38">
        <v>3</v>
      </c>
      <c r="F106" s="38" t="s">
        <v>12</v>
      </c>
      <c r="G106" s="38"/>
      <c r="H106" s="38" t="s">
        <v>13</v>
      </c>
      <c r="I106" s="39" t="s">
        <v>201</v>
      </c>
      <c r="J106" s="46" t="str">
        <f>VLOOKUP(MARGAO!$I106,Code2Loc,2,FALSE)</f>
        <v>ARLEM</v>
      </c>
    </row>
    <row r="107" spans="1:10" ht="15.75" customHeight="1" x14ac:dyDescent="0.25">
      <c r="A107" s="37" t="s">
        <v>1642</v>
      </c>
      <c r="B107" s="38">
        <v>5</v>
      </c>
      <c r="C107" s="38" t="s">
        <v>197</v>
      </c>
      <c r="D107" s="38">
        <v>5</v>
      </c>
      <c r="E107" s="38">
        <v>5</v>
      </c>
      <c r="F107" s="38" t="s">
        <v>12</v>
      </c>
      <c r="G107" s="38"/>
      <c r="H107" s="38" t="s">
        <v>13</v>
      </c>
      <c r="I107" s="39" t="s">
        <v>198</v>
      </c>
      <c r="J107" s="46" t="str">
        <f>VLOOKUP(MARGAO!$I107,Code2Loc,2,FALSE)</f>
        <v>RAI AMYAKDE</v>
      </c>
    </row>
    <row r="108" spans="1:10" ht="15.75" customHeight="1" x14ac:dyDescent="0.25">
      <c r="A108" s="37" t="s">
        <v>1642</v>
      </c>
      <c r="B108" s="38">
        <v>5</v>
      </c>
      <c r="C108" s="38" t="s">
        <v>199</v>
      </c>
      <c r="D108" s="38">
        <v>6</v>
      </c>
      <c r="E108" s="38">
        <v>6</v>
      </c>
      <c r="F108" s="38" t="s">
        <v>12</v>
      </c>
      <c r="G108" s="38"/>
      <c r="H108" s="38" t="s">
        <v>13</v>
      </c>
      <c r="I108" s="39" t="s">
        <v>199</v>
      </c>
      <c r="J108" s="46" t="str">
        <f>VLOOKUP(MARGAO!$I108,Code2Loc,2,FALSE)</f>
        <v>RAI</v>
      </c>
    </row>
    <row r="109" spans="1:10" ht="15.75" customHeight="1" x14ac:dyDescent="0.25">
      <c r="A109" s="37" t="s">
        <v>1642</v>
      </c>
      <c r="B109" s="38">
        <v>5</v>
      </c>
      <c r="C109" s="38" t="s">
        <v>195</v>
      </c>
      <c r="D109" s="38">
        <v>7</v>
      </c>
      <c r="E109" s="38">
        <v>7</v>
      </c>
      <c r="F109" s="38" t="s">
        <v>12</v>
      </c>
      <c r="G109" s="38"/>
      <c r="H109" s="38" t="s">
        <v>13</v>
      </c>
      <c r="I109" s="39" t="s">
        <v>196</v>
      </c>
      <c r="J109" s="46" t="str">
        <f>VLOOKUP(MARGAO!$I109,Code2Loc,2,FALSE)</f>
        <v>TEMBER</v>
      </c>
    </row>
    <row r="110" spans="1:10" ht="15.75" customHeight="1" x14ac:dyDescent="0.25">
      <c r="A110" s="37" t="s">
        <v>1642</v>
      </c>
      <c r="B110" s="38">
        <v>5</v>
      </c>
      <c r="C110" s="38" t="s">
        <v>193</v>
      </c>
      <c r="D110" s="38">
        <v>8</v>
      </c>
      <c r="E110" s="38">
        <v>8</v>
      </c>
      <c r="F110" s="38" t="s">
        <v>12</v>
      </c>
      <c r="G110" s="38"/>
      <c r="H110" s="38" t="s">
        <v>13</v>
      </c>
      <c r="I110" s="39" t="s">
        <v>194</v>
      </c>
      <c r="J110" s="46" t="str">
        <f>VLOOKUP(MARGAO!$I110,Code2Loc,2,FALSE)</f>
        <v>AMORA</v>
      </c>
    </row>
    <row r="111" spans="1:10" ht="15.75" customHeight="1" x14ac:dyDescent="0.25">
      <c r="A111" s="37" t="s">
        <v>1642</v>
      </c>
      <c r="B111" s="38">
        <v>5</v>
      </c>
      <c r="C111" s="38" t="s">
        <v>191</v>
      </c>
      <c r="D111" s="38">
        <v>9</v>
      </c>
      <c r="E111" s="38">
        <v>9</v>
      </c>
      <c r="F111" s="38" t="s">
        <v>12</v>
      </c>
      <c r="G111" s="38"/>
      <c r="H111" s="38" t="s">
        <v>13</v>
      </c>
      <c r="I111" s="39" t="s">
        <v>192</v>
      </c>
      <c r="J111" s="46" t="str">
        <f>VLOOKUP(MARGAO!$I111,Code2Loc,2,FALSE)</f>
        <v>CHWGULE DOK</v>
      </c>
    </row>
    <row r="112" spans="1:10" ht="15.75" customHeight="1" x14ac:dyDescent="0.25">
      <c r="A112" s="37" t="s">
        <v>1642</v>
      </c>
      <c r="B112" s="38">
        <v>5</v>
      </c>
      <c r="C112" s="38" t="s">
        <v>189</v>
      </c>
      <c r="D112" s="38">
        <v>10</v>
      </c>
      <c r="E112" s="38">
        <v>10</v>
      </c>
      <c r="F112" s="38" t="s">
        <v>12</v>
      </c>
      <c r="G112" s="38"/>
      <c r="H112" s="38" t="s">
        <v>13</v>
      </c>
      <c r="I112" s="39" t="s">
        <v>190</v>
      </c>
      <c r="J112" s="46" t="str">
        <f>VLOOKUP(MARGAO!$I112,Code2Loc,2,FALSE)</f>
        <v>BORI BRDG</v>
      </c>
    </row>
    <row r="113" spans="1:10" ht="15.75" customHeight="1" x14ac:dyDescent="0.25">
      <c r="A113" s="37" t="s">
        <v>1642</v>
      </c>
      <c r="B113" s="38">
        <v>5</v>
      </c>
      <c r="C113" s="38" t="s">
        <v>187</v>
      </c>
      <c r="D113" s="38">
        <v>11</v>
      </c>
      <c r="E113" s="38">
        <v>12</v>
      </c>
      <c r="F113" s="38" t="s">
        <v>12</v>
      </c>
      <c r="G113" s="38"/>
      <c r="H113" s="38" t="s">
        <v>13</v>
      </c>
      <c r="I113" s="39" t="s">
        <v>188</v>
      </c>
      <c r="J113" s="46" t="str">
        <f>VLOOKUP(MARGAO!$I113,Code2Loc,2,FALSE)</f>
        <v>SAI TMPLE</v>
      </c>
    </row>
    <row r="114" spans="1:10" ht="15.75" customHeight="1" x14ac:dyDescent="0.25">
      <c r="A114" s="37" t="s">
        <v>1642</v>
      </c>
      <c r="B114" s="38">
        <v>5</v>
      </c>
      <c r="C114" s="38" t="s">
        <v>185</v>
      </c>
      <c r="D114" s="38">
        <v>12</v>
      </c>
      <c r="E114" s="38">
        <v>13</v>
      </c>
      <c r="F114" s="38" t="s">
        <v>12</v>
      </c>
      <c r="G114" s="38"/>
      <c r="H114" s="38" t="s">
        <v>13</v>
      </c>
      <c r="I114" s="39" t="s">
        <v>186</v>
      </c>
      <c r="J114" s="46" t="str">
        <f>VLOOKUP(MARGAO!$I114,Code2Loc,2,FALSE)</f>
        <v>BORI SKVR</v>
      </c>
    </row>
    <row r="115" spans="1:10" ht="15.75" customHeight="1" x14ac:dyDescent="0.25">
      <c r="A115" s="37" t="s">
        <v>1642</v>
      </c>
      <c r="B115" s="38">
        <v>5</v>
      </c>
      <c r="C115" s="38" t="s">
        <v>183</v>
      </c>
      <c r="D115" s="38">
        <v>13</v>
      </c>
      <c r="E115" s="38">
        <v>14</v>
      </c>
      <c r="F115" s="38" t="s">
        <v>12</v>
      </c>
      <c r="G115" s="38"/>
      <c r="H115" s="38" t="s">
        <v>13</v>
      </c>
      <c r="I115" s="39" t="s">
        <v>184</v>
      </c>
      <c r="J115" s="46" t="str">
        <f>VLOOKUP(MARGAO!$I115,Code2Loc,2,FALSE)</f>
        <v>TOP COLA</v>
      </c>
    </row>
    <row r="116" spans="1:10" ht="15.75" customHeight="1" x14ac:dyDescent="0.25">
      <c r="A116" s="37" t="s">
        <v>1642</v>
      </c>
      <c r="B116" s="38">
        <v>5</v>
      </c>
      <c r="C116" s="38" t="s">
        <v>181</v>
      </c>
      <c r="D116" s="38">
        <v>14</v>
      </c>
      <c r="E116" s="38">
        <v>16</v>
      </c>
      <c r="F116" s="38" t="s">
        <v>12</v>
      </c>
      <c r="G116" s="38"/>
      <c r="H116" s="38" t="s">
        <v>13</v>
      </c>
      <c r="I116" s="39" t="s">
        <v>182</v>
      </c>
      <c r="J116" s="46" t="str">
        <f>VLOOKUP(MARGAO!$I116,Code2Loc,2,FALSE)</f>
        <v>DHAVLI</v>
      </c>
    </row>
    <row r="117" spans="1:10" ht="15.75" customHeight="1" x14ac:dyDescent="0.25">
      <c r="A117" s="37" t="s">
        <v>1642</v>
      </c>
      <c r="B117" s="38">
        <v>5</v>
      </c>
      <c r="C117" s="38" t="s">
        <v>179</v>
      </c>
      <c r="D117" s="38">
        <v>15</v>
      </c>
      <c r="E117" s="38">
        <v>18</v>
      </c>
      <c r="F117" s="38" t="s">
        <v>12</v>
      </c>
      <c r="G117" s="38"/>
      <c r="H117" s="38" t="s">
        <v>13</v>
      </c>
      <c r="I117" s="39" t="s">
        <v>180</v>
      </c>
      <c r="J117" s="46" t="str">
        <f>VLOOKUP(MARGAO!$I117,Code2Loc,2,FALSE)</f>
        <v>PONDA</v>
      </c>
    </row>
    <row r="118" spans="1:10" ht="15.75" customHeight="1" x14ac:dyDescent="0.25">
      <c r="A118" s="37" t="s">
        <v>1642</v>
      </c>
      <c r="B118" s="38">
        <v>5</v>
      </c>
      <c r="C118" s="38" t="s">
        <v>1042</v>
      </c>
      <c r="D118" s="38">
        <v>16</v>
      </c>
      <c r="E118" s="38">
        <v>19</v>
      </c>
      <c r="F118" s="38" t="s">
        <v>12</v>
      </c>
      <c r="G118" s="38"/>
      <c r="H118" s="38" t="s">
        <v>13</v>
      </c>
      <c r="I118" s="39" t="s">
        <v>1043</v>
      </c>
      <c r="J118" s="46" t="str">
        <f>VLOOKUP(MARGAO!$I118,Code2Loc,2,FALSE)</f>
        <v>UPPER BAZAR</v>
      </c>
    </row>
    <row r="119" spans="1:10" ht="15.75" customHeight="1" x14ac:dyDescent="0.25">
      <c r="A119" s="37" t="s">
        <v>1642</v>
      </c>
      <c r="B119" s="38">
        <v>5</v>
      </c>
      <c r="C119" s="38" t="s">
        <v>1044</v>
      </c>
      <c r="D119" s="38">
        <v>17</v>
      </c>
      <c r="E119" s="38">
        <v>21</v>
      </c>
      <c r="F119" s="38" t="s">
        <v>12</v>
      </c>
      <c r="G119" s="38"/>
      <c r="H119" s="38" t="s">
        <v>13</v>
      </c>
      <c r="I119" s="39" t="s">
        <v>1045</v>
      </c>
      <c r="J119" s="46" t="str">
        <f>VLOOKUP(MARGAO!$I119,Code2Loc,2,FALSE)</f>
        <v>CURTI</v>
      </c>
    </row>
    <row r="120" spans="1:10" ht="15.75" customHeight="1" x14ac:dyDescent="0.25">
      <c r="A120" s="37" t="s">
        <v>1642</v>
      </c>
      <c r="B120" s="38">
        <v>5</v>
      </c>
      <c r="C120" s="38" t="s">
        <v>1733</v>
      </c>
      <c r="D120" s="38">
        <v>18</v>
      </c>
      <c r="E120" s="38">
        <v>22</v>
      </c>
      <c r="F120" s="38" t="s">
        <v>12</v>
      </c>
      <c r="G120" s="38"/>
      <c r="H120" s="38" t="s">
        <v>13</v>
      </c>
      <c r="I120" s="39" t="s">
        <v>1734</v>
      </c>
      <c r="J120" s="46" t="str">
        <f>VLOOKUP(MARGAO!$I120,Code2Loc,2,FALSE)</f>
        <v>KHANDEPAR</v>
      </c>
    </row>
    <row r="121" spans="1:10" ht="15.75" customHeight="1" x14ac:dyDescent="0.25">
      <c r="A121" s="37" t="s">
        <v>1642</v>
      </c>
      <c r="B121" s="38">
        <v>5</v>
      </c>
      <c r="C121" s="38" t="s">
        <v>1973</v>
      </c>
      <c r="D121" s="38">
        <v>19</v>
      </c>
      <c r="E121" s="38">
        <v>23</v>
      </c>
      <c r="F121" s="38" t="s">
        <v>12</v>
      </c>
      <c r="G121" s="38"/>
      <c r="H121" s="38" t="s">
        <v>13</v>
      </c>
      <c r="I121" s="39" t="s">
        <v>1974</v>
      </c>
      <c r="J121" s="46" t="str">
        <f>VLOOKUP(MARGAO!$I121,Code2Loc,2,FALSE)</f>
        <v>CHWGUL W/S</v>
      </c>
    </row>
    <row r="122" spans="1:10" ht="15.75" customHeight="1" x14ac:dyDescent="0.25">
      <c r="A122" s="37" t="s">
        <v>1642</v>
      </c>
      <c r="B122" s="38">
        <v>5</v>
      </c>
      <c r="C122" s="38" t="s">
        <v>1975</v>
      </c>
      <c r="D122" s="38">
        <v>20</v>
      </c>
      <c r="E122" s="38">
        <v>25</v>
      </c>
      <c r="F122" s="38" t="s">
        <v>12</v>
      </c>
      <c r="G122" s="38"/>
      <c r="H122" s="38" t="s">
        <v>13</v>
      </c>
      <c r="I122" s="39" t="s">
        <v>1976</v>
      </c>
      <c r="J122" s="46" t="str">
        <f>VLOOKUP(MARGAO!$I122,Code2Loc,2,FALSE)</f>
        <v>HOLY CROSS</v>
      </c>
    </row>
    <row r="123" spans="1:10" ht="15.75" customHeight="1" x14ac:dyDescent="0.25">
      <c r="A123" s="37" t="s">
        <v>1642</v>
      </c>
      <c r="B123" s="38">
        <v>5</v>
      </c>
      <c r="C123" s="38" t="s">
        <v>1977</v>
      </c>
      <c r="D123" s="38">
        <v>21</v>
      </c>
      <c r="E123" s="38">
        <v>26</v>
      </c>
      <c r="F123" s="38" t="s">
        <v>12</v>
      </c>
      <c r="G123" s="38"/>
      <c r="H123" s="38" t="s">
        <v>13</v>
      </c>
      <c r="I123" s="39" t="s">
        <v>1978</v>
      </c>
      <c r="J123" s="46" t="str">
        <f>VLOOKUP(MARGAO!$I123,Code2Loc,2,FALSE)</f>
        <v>NESTLE</v>
      </c>
    </row>
    <row r="124" spans="1:10" ht="15.75" customHeight="1" x14ac:dyDescent="0.25">
      <c r="A124" s="37" t="s">
        <v>1642</v>
      </c>
      <c r="B124" s="38">
        <v>5</v>
      </c>
      <c r="C124" s="38" t="s">
        <v>1979</v>
      </c>
      <c r="D124" s="38">
        <v>22</v>
      </c>
      <c r="E124" s="38">
        <v>27</v>
      </c>
      <c r="F124" s="38" t="s">
        <v>12</v>
      </c>
      <c r="G124" s="38"/>
      <c r="H124" s="38" t="s">
        <v>13</v>
      </c>
      <c r="I124" s="39" t="s">
        <v>1979</v>
      </c>
      <c r="J124" s="46" t="str">
        <f>VLOOKUP(MARGAO!$I124,Code2Loc,2,FALSE)</f>
        <v>MRF</v>
      </c>
    </row>
    <row r="125" spans="1:10" ht="15.75" customHeight="1" x14ac:dyDescent="0.25">
      <c r="A125" s="37" t="s">
        <v>1642</v>
      </c>
      <c r="B125" s="38">
        <v>5</v>
      </c>
      <c r="C125" s="38" t="s">
        <v>1379</v>
      </c>
      <c r="D125" s="38">
        <v>23</v>
      </c>
      <c r="E125" s="38">
        <v>28</v>
      </c>
      <c r="F125" s="38" t="s">
        <v>12</v>
      </c>
      <c r="G125" s="38"/>
      <c r="H125" s="38" t="s">
        <v>13</v>
      </c>
      <c r="I125" s="39" t="s">
        <v>1380</v>
      </c>
      <c r="J125" s="46" t="str">
        <f>VLOOKUP(MARGAO!$I125,Code2Loc,2,FALSE)</f>
        <v>USGAO TISK</v>
      </c>
    </row>
    <row r="126" spans="1:10" ht="15.75" customHeight="1" x14ac:dyDescent="0.25">
      <c r="A126" s="37" t="s">
        <v>1642</v>
      </c>
      <c r="B126" s="38">
        <v>5</v>
      </c>
      <c r="C126" s="38" t="s">
        <v>1828</v>
      </c>
      <c r="D126" s="38">
        <v>24</v>
      </c>
      <c r="E126" s="38">
        <v>29</v>
      </c>
      <c r="F126" s="38" t="s">
        <v>12</v>
      </c>
      <c r="G126" s="38"/>
      <c r="H126" s="38" t="s">
        <v>13</v>
      </c>
      <c r="I126" s="39" t="s">
        <v>1829</v>
      </c>
      <c r="J126" s="46" t="str">
        <f>VLOOKUP(MARGAO!$I126,Code2Loc,2,FALSE)</f>
        <v>KELINI</v>
      </c>
    </row>
    <row r="127" spans="1:10" ht="15.75" customHeight="1" x14ac:dyDescent="0.25">
      <c r="A127" s="37" t="s">
        <v>1642</v>
      </c>
      <c r="B127" s="38">
        <v>5</v>
      </c>
      <c r="C127" s="38" t="s">
        <v>1826</v>
      </c>
      <c r="D127" s="38">
        <v>25</v>
      </c>
      <c r="E127" s="38">
        <v>31</v>
      </c>
      <c r="F127" s="38" t="s">
        <v>12</v>
      </c>
      <c r="G127" s="38"/>
      <c r="H127" s="38" t="s">
        <v>13</v>
      </c>
      <c r="I127" s="39" t="s">
        <v>1827</v>
      </c>
      <c r="J127" s="46" t="str">
        <f>VLOOKUP(MARGAO!$I127,Code2Loc,2,FALSE)</f>
        <v>KUMYAKADE</v>
      </c>
    </row>
    <row r="128" spans="1:10" ht="15.75" customHeight="1" x14ac:dyDescent="0.25">
      <c r="A128" s="37" t="s">
        <v>1642</v>
      </c>
      <c r="B128" s="38">
        <v>5</v>
      </c>
      <c r="C128" s="38" t="s">
        <v>1467</v>
      </c>
      <c r="D128" s="38">
        <v>26</v>
      </c>
      <c r="E128" s="38">
        <v>33</v>
      </c>
      <c r="F128" s="38" t="s">
        <v>12</v>
      </c>
      <c r="G128" s="38"/>
      <c r="H128" s="38" t="s">
        <v>13</v>
      </c>
      <c r="I128" s="39" t="s">
        <v>1468</v>
      </c>
      <c r="J128" s="46" t="str">
        <f>VLOOKUP(MARGAO!$I128,Code2Loc,2,FALSE)</f>
        <v>USGAO</v>
      </c>
    </row>
    <row r="129" spans="1:10" ht="15.75" customHeight="1" x14ac:dyDescent="0.25">
      <c r="A129" s="37" t="s">
        <v>1642</v>
      </c>
      <c r="B129" s="38">
        <v>5</v>
      </c>
      <c r="C129" s="38" t="s">
        <v>1824</v>
      </c>
      <c r="D129" s="38">
        <v>27</v>
      </c>
      <c r="E129" s="38">
        <v>35</v>
      </c>
      <c r="F129" s="38" t="s">
        <v>12</v>
      </c>
      <c r="G129" s="38"/>
      <c r="H129" s="38" t="s">
        <v>13</v>
      </c>
      <c r="I129" s="39" t="s">
        <v>1825</v>
      </c>
      <c r="J129" s="46" t="str">
        <f>VLOOKUP(MARGAO!$I129,Code2Loc,2,FALSE)</f>
        <v>BHAMAI</v>
      </c>
    </row>
    <row r="130" spans="1:10" ht="15.75" customHeight="1" x14ac:dyDescent="0.25">
      <c r="A130" s="37" t="s">
        <v>1642</v>
      </c>
      <c r="B130" s="38">
        <v>5</v>
      </c>
      <c r="C130" s="38" t="s">
        <v>1749</v>
      </c>
      <c r="D130" s="38">
        <v>28</v>
      </c>
      <c r="E130" s="38">
        <v>37</v>
      </c>
      <c r="F130" s="38" t="s">
        <v>12</v>
      </c>
      <c r="G130" s="38"/>
      <c r="H130" s="38" t="s">
        <v>13</v>
      </c>
      <c r="I130" s="39" t="s">
        <v>1750</v>
      </c>
      <c r="J130" s="46" t="str">
        <f>VLOOKUP(MARGAO!$I130,Code2Loc,2,FALSE)</f>
        <v>PALE</v>
      </c>
    </row>
    <row r="131" spans="1:10" ht="15.75" customHeight="1" x14ac:dyDescent="0.25">
      <c r="A131" s="37" t="s">
        <v>1642</v>
      </c>
      <c r="B131" s="38">
        <v>5</v>
      </c>
      <c r="C131" s="38" t="s">
        <v>1822</v>
      </c>
      <c r="D131" s="38">
        <v>29</v>
      </c>
      <c r="E131" s="38">
        <v>39</v>
      </c>
      <c r="F131" s="38" t="s">
        <v>12</v>
      </c>
      <c r="G131" s="38"/>
      <c r="H131" s="38" t="s">
        <v>13</v>
      </c>
      <c r="I131" s="39" t="s">
        <v>1823</v>
      </c>
      <c r="J131" s="46" t="str">
        <f>VLOOKUP(MARGAO!$I131,Code2Loc,2,FALSE)</f>
        <v>BAIKADE</v>
      </c>
    </row>
    <row r="132" spans="1:10" ht="15.75" customHeight="1" x14ac:dyDescent="0.25">
      <c r="A132" s="37" t="s">
        <v>1642</v>
      </c>
      <c r="B132" s="38">
        <v>5</v>
      </c>
      <c r="C132" s="38" t="s">
        <v>352</v>
      </c>
      <c r="D132" s="38">
        <v>30</v>
      </c>
      <c r="E132" s="38">
        <v>40</v>
      </c>
      <c r="F132" s="38" t="s">
        <v>12</v>
      </c>
      <c r="G132" s="38"/>
      <c r="H132" s="38" t="s">
        <v>13</v>
      </c>
      <c r="I132" s="39" t="s">
        <v>353</v>
      </c>
      <c r="J132" s="46" t="str">
        <f>VLOOKUP(MARGAO!$I132,Code2Loc,2,FALSE)</f>
        <v>VELGUEM</v>
      </c>
    </row>
    <row r="133" spans="1:10" ht="15.75" customHeight="1" x14ac:dyDescent="0.25">
      <c r="A133" s="37" t="s">
        <v>1642</v>
      </c>
      <c r="B133" s="38">
        <v>5</v>
      </c>
      <c r="C133" s="38" t="s">
        <v>454</v>
      </c>
      <c r="D133" s="38">
        <v>31</v>
      </c>
      <c r="E133" s="38">
        <v>44</v>
      </c>
      <c r="F133" s="38" t="s">
        <v>12</v>
      </c>
      <c r="G133" s="38"/>
      <c r="H133" s="38" t="s">
        <v>13</v>
      </c>
      <c r="I133" s="39" t="s">
        <v>455</v>
      </c>
      <c r="J133" s="46" t="str">
        <f>VLOOKUP(MARGAO!$I133,Code2Loc,2,FALSE)</f>
        <v>SURLA</v>
      </c>
    </row>
    <row r="134" spans="1:10" ht="15.75" customHeight="1" x14ac:dyDescent="0.25">
      <c r="A134" s="37" t="s">
        <v>1642</v>
      </c>
      <c r="B134" s="38">
        <v>5</v>
      </c>
      <c r="C134" s="38" t="s">
        <v>1820</v>
      </c>
      <c r="D134" s="38">
        <v>32</v>
      </c>
      <c r="E134" s="38">
        <v>45</v>
      </c>
      <c r="F134" s="38" t="s">
        <v>12</v>
      </c>
      <c r="G134" s="38"/>
      <c r="H134" s="38" t="s">
        <v>13</v>
      </c>
      <c r="I134" s="39" t="s">
        <v>1821</v>
      </c>
      <c r="J134" s="46" t="str">
        <f>VLOOKUP(MARGAO!$I134,Code2Loc,2,FALSE)</f>
        <v>DIGNE</v>
      </c>
    </row>
    <row r="135" spans="1:10" ht="15.75" customHeight="1" x14ac:dyDescent="0.25">
      <c r="A135" s="37" t="s">
        <v>1642</v>
      </c>
      <c r="B135" s="38">
        <v>5</v>
      </c>
      <c r="C135" s="38" t="s">
        <v>1783</v>
      </c>
      <c r="D135" s="38">
        <v>33</v>
      </c>
      <c r="E135" s="38">
        <v>46</v>
      </c>
      <c r="F135" s="38" t="s">
        <v>12</v>
      </c>
      <c r="G135" s="38"/>
      <c r="H135" s="38" t="s">
        <v>13</v>
      </c>
      <c r="I135" s="39" t="s">
        <v>1784</v>
      </c>
      <c r="J135" s="46" t="str">
        <f>VLOOKUP(MARGAO!$I135,Code2Loc,2,FALSE)</f>
        <v>SONSHI</v>
      </c>
    </row>
    <row r="136" spans="1:10" ht="15.75" customHeight="1" x14ac:dyDescent="0.25">
      <c r="A136" s="37" t="s">
        <v>1642</v>
      </c>
      <c r="B136" s="38">
        <v>5</v>
      </c>
      <c r="C136" s="38" t="s">
        <v>1781</v>
      </c>
      <c r="D136" s="38">
        <v>34</v>
      </c>
      <c r="E136" s="38">
        <v>47</v>
      </c>
      <c r="F136" s="38" t="s">
        <v>12</v>
      </c>
      <c r="G136" s="38"/>
      <c r="H136" s="38" t="s">
        <v>13</v>
      </c>
      <c r="I136" s="39" t="s">
        <v>1782</v>
      </c>
      <c r="J136" s="46" t="str">
        <f>VLOOKUP(MARGAO!$I136,Code2Loc,2,FALSE)</f>
        <v>SONSHI TISK</v>
      </c>
    </row>
    <row r="137" spans="1:10" ht="15.75" customHeight="1" x14ac:dyDescent="0.25">
      <c r="A137" s="37" t="s">
        <v>1642</v>
      </c>
      <c r="B137" s="38">
        <v>5</v>
      </c>
      <c r="C137" s="38" t="s">
        <v>1779</v>
      </c>
      <c r="D137" s="38">
        <v>35</v>
      </c>
      <c r="E137" s="38">
        <v>48</v>
      </c>
      <c r="F137" s="38" t="s">
        <v>12</v>
      </c>
      <c r="G137" s="38"/>
      <c r="H137" s="38" t="s">
        <v>13</v>
      </c>
      <c r="I137" s="39" t="s">
        <v>1780</v>
      </c>
      <c r="J137" s="46" t="str">
        <f>VLOOKUP(MARGAO!$I137,Code2Loc,2,FALSE)</f>
        <v>AJOBA TMP</v>
      </c>
    </row>
    <row r="138" spans="1:10" ht="15.75" customHeight="1" x14ac:dyDescent="0.25">
      <c r="A138" s="37" t="s">
        <v>1642</v>
      </c>
      <c r="B138" s="38">
        <v>5</v>
      </c>
      <c r="C138" s="38" t="s">
        <v>1777</v>
      </c>
      <c r="D138" s="38">
        <v>36</v>
      </c>
      <c r="E138" s="38">
        <v>49</v>
      </c>
      <c r="F138" s="38" t="s">
        <v>12</v>
      </c>
      <c r="G138" s="38"/>
      <c r="H138" s="38" t="s">
        <v>13</v>
      </c>
      <c r="I138" s="39" t="s">
        <v>1778</v>
      </c>
      <c r="J138" s="46" t="str">
        <f>VLOOKUP(MARGAO!$I138,Code2Loc,2,FALSE)</f>
        <v>SOLYE TMP</v>
      </c>
    </row>
    <row r="139" spans="1:10" ht="15.75" customHeight="1" x14ac:dyDescent="0.25">
      <c r="A139" s="37" t="s">
        <v>1642</v>
      </c>
      <c r="B139" s="38">
        <v>5</v>
      </c>
      <c r="C139" s="38" t="s">
        <v>1775</v>
      </c>
      <c r="D139" s="38">
        <v>37</v>
      </c>
      <c r="E139" s="38">
        <v>50</v>
      </c>
      <c r="F139" s="38" t="s">
        <v>12</v>
      </c>
      <c r="G139" s="38"/>
      <c r="H139" s="38" t="s">
        <v>13</v>
      </c>
      <c r="I139" s="39" t="s">
        <v>1776</v>
      </c>
      <c r="J139" s="46" t="str">
        <f>VLOOKUP(MARGAO!$I139,Code2Loc,2,FALSE)</f>
        <v>CHIRWAL</v>
      </c>
    </row>
    <row r="140" spans="1:10" ht="15.75" customHeight="1" x14ac:dyDescent="0.25">
      <c r="A140" s="37" t="s">
        <v>1642</v>
      </c>
      <c r="B140" s="38">
        <v>5</v>
      </c>
      <c r="C140" s="38" t="s">
        <v>280</v>
      </c>
      <c r="D140" s="38">
        <v>38</v>
      </c>
      <c r="E140" s="38">
        <v>51</v>
      </c>
      <c r="F140" s="38" t="s">
        <v>12</v>
      </c>
      <c r="G140" s="38"/>
      <c r="H140" s="38" t="s">
        <v>13</v>
      </c>
      <c r="I140" s="39" t="s">
        <v>281</v>
      </c>
      <c r="J140" s="46" t="str">
        <f>VLOOKUP(MARGAO!$I140,Code2Loc,2,FALSE)</f>
        <v>HONDA</v>
      </c>
    </row>
    <row r="141" spans="1:10" ht="15.75" customHeight="1" x14ac:dyDescent="0.25">
      <c r="A141" s="37" t="s">
        <v>1642</v>
      </c>
      <c r="B141" s="38">
        <v>5</v>
      </c>
      <c r="C141" s="38" t="s">
        <v>278</v>
      </c>
      <c r="D141" s="38">
        <v>39</v>
      </c>
      <c r="E141" s="38">
        <v>52</v>
      </c>
      <c r="F141" s="38" t="s">
        <v>12</v>
      </c>
      <c r="G141" s="38"/>
      <c r="H141" s="38" t="s">
        <v>13</v>
      </c>
      <c r="I141" s="39" t="s">
        <v>279</v>
      </c>
      <c r="J141" s="46" t="str">
        <f>VLOOKUP(MARGAO!$I141,Code2Loc,2,FALSE)</f>
        <v>SUPACHI PUD</v>
      </c>
    </row>
    <row r="142" spans="1:10" ht="15.75" customHeight="1" x14ac:dyDescent="0.25">
      <c r="A142" s="37" t="s">
        <v>1642</v>
      </c>
      <c r="B142" s="38">
        <v>5</v>
      </c>
      <c r="C142" s="38" t="s">
        <v>276</v>
      </c>
      <c r="D142" s="38">
        <v>40</v>
      </c>
      <c r="E142" s="38">
        <v>53</v>
      </c>
      <c r="F142" s="38" t="s">
        <v>12</v>
      </c>
      <c r="G142" s="38"/>
      <c r="H142" s="38" t="s">
        <v>13</v>
      </c>
      <c r="I142" s="39" t="s">
        <v>277</v>
      </c>
      <c r="J142" s="46" t="str">
        <f>VLOOKUP(MARGAO!$I142,Code2Loc,2,FALSE)</f>
        <v>PRATAP NAGR</v>
      </c>
    </row>
    <row r="143" spans="1:10" ht="15.75" customHeight="1" x14ac:dyDescent="0.25">
      <c r="A143" s="37" t="s">
        <v>1642</v>
      </c>
      <c r="B143" s="38">
        <v>5</v>
      </c>
      <c r="C143" s="38" t="s">
        <v>274</v>
      </c>
      <c r="D143" s="38">
        <v>41</v>
      </c>
      <c r="E143" s="38">
        <v>54</v>
      </c>
      <c r="F143" s="38" t="s">
        <v>12</v>
      </c>
      <c r="G143" s="38"/>
      <c r="H143" s="38" t="s">
        <v>13</v>
      </c>
      <c r="I143" s="39" t="s">
        <v>275</v>
      </c>
      <c r="J143" s="46" t="str">
        <f>VLOOKUP(MARGAO!$I143,Code2Loc,2,FALSE)</f>
        <v>HARVALE</v>
      </c>
    </row>
    <row r="144" spans="1:10" ht="15.75" customHeight="1" x14ac:dyDescent="0.25">
      <c r="A144" s="37" t="s">
        <v>1642</v>
      </c>
      <c r="B144" s="38">
        <v>5</v>
      </c>
      <c r="C144" s="38" t="s">
        <v>272</v>
      </c>
      <c r="D144" s="38">
        <v>42</v>
      </c>
      <c r="E144" s="38">
        <v>55</v>
      </c>
      <c r="F144" s="38" t="s">
        <v>12</v>
      </c>
      <c r="G144" s="38"/>
      <c r="H144" s="38" t="s">
        <v>13</v>
      </c>
      <c r="I144" s="39" t="s">
        <v>273</v>
      </c>
      <c r="J144" s="46" t="str">
        <f>VLOOKUP(MARGAO!$I144,Code2Loc,2,FALSE)</f>
        <v>HOUSIN BRD</v>
      </c>
    </row>
    <row r="145" spans="1:10" ht="15.75" customHeight="1" x14ac:dyDescent="0.25">
      <c r="A145" s="37" t="s">
        <v>1642</v>
      </c>
      <c r="B145" s="38">
        <v>5</v>
      </c>
      <c r="C145" s="38" t="s">
        <v>141</v>
      </c>
      <c r="D145" s="38">
        <v>43</v>
      </c>
      <c r="E145" s="38">
        <v>57</v>
      </c>
      <c r="F145" s="38" t="s">
        <v>12</v>
      </c>
      <c r="G145" s="38"/>
      <c r="H145" s="38" t="s">
        <v>13</v>
      </c>
      <c r="I145" s="39" t="s">
        <v>142</v>
      </c>
      <c r="J145" s="46" t="str">
        <f>VLOOKUP(MARGAO!$I145,Code2Loc,2,FALSE)</f>
        <v>SANKHALI</v>
      </c>
    </row>
    <row r="146" spans="1:10" ht="15.75" customHeight="1" x14ac:dyDescent="0.25">
      <c r="A146" s="37" t="s">
        <v>1642</v>
      </c>
      <c r="B146" s="38">
        <v>5</v>
      </c>
      <c r="C146" s="38" t="s">
        <v>139</v>
      </c>
      <c r="D146" s="38">
        <v>44</v>
      </c>
      <c r="E146" s="38">
        <v>58</v>
      </c>
      <c r="F146" s="38" t="s">
        <v>12</v>
      </c>
      <c r="G146" s="38"/>
      <c r="H146" s="38" t="s">
        <v>13</v>
      </c>
      <c r="I146" s="39" t="s">
        <v>140</v>
      </c>
      <c r="J146" s="46" t="str">
        <f>VLOOKUP(MARGAO!$I146,Code2Loc,2,FALSE)</f>
        <v>KARAPUR TSK</v>
      </c>
    </row>
    <row r="147" spans="1:10" ht="15.75" customHeight="1" x14ac:dyDescent="0.25">
      <c r="A147" s="37" t="s">
        <v>1642</v>
      </c>
      <c r="B147" s="38">
        <v>5</v>
      </c>
      <c r="C147" s="38" t="s">
        <v>137</v>
      </c>
      <c r="D147" s="38">
        <v>45</v>
      </c>
      <c r="E147" s="38">
        <v>59</v>
      </c>
      <c r="F147" s="38" t="s">
        <v>12</v>
      </c>
      <c r="G147" s="38"/>
      <c r="H147" s="38" t="s">
        <v>13</v>
      </c>
      <c r="I147" s="39" t="s">
        <v>138</v>
      </c>
      <c r="J147" s="46" t="str">
        <f>VLOOKUP(MARGAO!$I147,Code2Loc,2,FALSE)</f>
        <v>VIJAY NAGAR</v>
      </c>
    </row>
    <row r="148" spans="1:10" ht="15.75" customHeight="1" x14ac:dyDescent="0.25">
      <c r="A148" s="37" t="s">
        <v>1642</v>
      </c>
      <c r="B148" s="38">
        <v>5</v>
      </c>
      <c r="C148" s="38" t="s">
        <v>135</v>
      </c>
      <c r="D148" s="38">
        <v>46</v>
      </c>
      <c r="E148" s="38">
        <v>60</v>
      </c>
      <c r="F148" s="38" t="s">
        <v>12</v>
      </c>
      <c r="G148" s="38"/>
      <c r="H148" s="38" t="s">
        <v>13</v>
      </c>
      <c r="I148" s="39" t="s">
        <v>136</v>
      </c>
      <c r="J148" s="46" t="str">
        <f>VLOOKUP(MARGAO!$I148,Code2Loc,2,FALSE)</f>
        <v>ADHAR HSPTL</v>
      </c>
    </row>
    <row r="149" spans="1:10" ht="15.75" customHeight="1" x14ac:dyDescent="0.25">
      <c r="A149" s="37" t="s">
        <v>1642</v>
      </c>
      <c r="B149" s="38">
        <v>5</v>
      </c>
      <c r="C149" s="38" t="s">
        <v>133</v>
      </c>
      <c r="D149" s="38">
        <v>47</v>
      </c>
      <c r="E149" s="38">
        <v>61</v>
      </c>
      <c r="F149" s="38" t="s">
        <v>12</v>
      </c>
      <c r="G149" s="38"/>
      <c r="H149" s="38" t="s">
        <v>13</v>
      </c>
      <c r="I149" s="39" t="s">
        <v>134</v>
      </c>
      <c r="J149" s="46" t="str">
        <f>VLOOKUP(MARGAO!$I149,Code2Loc,2,FALSE)</f>
        <v>SARVAN X</v>
      </c>
    </row>
    <row r="150" spans="1:10" ht="15.75" customHeight="1" x14ac:dyDescent="0.25">
      <c r="A150" s="37" t="s">
        <v>1642</v>
      </c>
      <c r="B150" s="38">
        <v>5</v>
      </c>
      <c r="C150" s="38" t="s">
        <v>131</v>
      </c>
      <c r="D150" s="38">
        <v>48</v>
      </c>
      <c r="E150" s="38">
        <v>63</v>
      </c>
      <c r="F150" s="38" t="s">
        <v>12</v>
      </c>
      <c r="G150" s="38"/>
      <c r="H150" s="38" t="s">
        <v>13</v>
      </c>
      <c r="I150" s="39" t="s">
        <v>132</v>
      </c>
      <c r="J150" s="46" t="str">
        <f>VLOOKUP(MARGAO!$I150,Code2Loc,2,FALSE)</f>
        <v>ZATYE COLGE</v>
      </c>
    </row>
    <row r="151" spans="1:10" ht="15.75" customHeight="1" x14ac:dyDescent="0.25">
      <c r="A151" s="37" t="s">
        <v>1642</v>
      </c>
      <c r="B151" s="38">
        <v>5</v>
      </c>
      <c r="C151" s="38" t="s">
        <v>129</v>
      </c>
      <c r="D151" s="38">
        <v>49</v>
      </c>
      <c r="E151" s="38">
        <v>65</v>
      </c>
      <c r="F151" s="38" t="s">
        <v>12</v>
      </c>
      <c r="G151" s="38"/>
      <c r="H151" s="38" t="s">
        <v>13</v>
      </c>
      <c r="I151" s="39" t="s">
        <v>130</v>
      </c>
      <c r="J151" s="46" t="str">
        <f>VLOOKUP(MARGAO!$I151,Code2Loc,2,FALSE)</f>
        <v>BICHOLIM</v>
      </c>
    </row>
    <row r="152" spans="1:10" ht="15.75" customHeight="1" x14ac:dyDescent="0.25">
      <c r="A152" s="37" t="s">
        <v>1642</v>
      </c>
      <c r="B152" s="38">
        <v>5</v>
      </c>
      <c r="C152" s="38" t="s">
        <v>127</v>
      </c>
      <c r="D152" s="38">
        <v>50</v>
      </c>
      <c r="E152" s="38">
        <v>66</v>
      </c>
      <c r="F152" s="38" t="s">
        <v>12</v>
      </c>
      <c r="G152" s="38"/>
      <c r="H152" s="38" t="s">
        <v>13</v>
      </c>
      <c r="I152" s="39" t="s">
        <v>128</v>
      </c>
      <c r="J152" s="46" t="str">
        <f>VLOOKUP(MARGAO!$I152,Code2Loc,2,FALSE)</f>
        <v>VALSHI</v>
      </c>
    </row>
    <row r="153" spans="1:10" ht="15.75" customHeight="1" x14ac:dyDescent="0.25">
      <c r="A153" s="37" t="s">
        <v>1642</v>
      </c>
      <c r="B153" s="38">
        <v>5</v>
      </c>
      <c r="C153" s="38" t="s">
        <v>125</v>
      </c>
      <c r="D153" s="38">
        <v>51</v>
      </c>
      <c r="E153" s="38">
        <v>67</v>
      </c>
      <c r="F153" s="38" t="s">
        <v>12</v>
      </c>
      <c r="G153" s="38"/>
      <c r="H153" s="38" t="s">
        <v>13</v>
      </c>
      <c r="I153" s="39" t="s">
        <v>126</v>
      </c>
      <c r="J153" s="46" t="str">
        <f>VLOOKUP(MARGAO!$I153,Code2Loc,2,FALSE)</f>
        <v>MULGAO TMP</v>
      </c>
    </row>
    <row r="154" spans="1:10" ht="15.75" customHeight="1" x14ac:dyDescent="0.25">
      <c r="A154" s="37" t="s">
        <v>1642</v>
      </c>
      <c r="B154" s="38">
        <v>5</v>
      </c>
      <c r="C154" s="38" t="s">
        <v>123</v>
      </c>
      <c r="D154" s="38">
        <v>52</v>
      </c>
      <c r="E154" s="38">
        <v>69</v>
      </c>
      <c r="F154" s="38" t="s">
        <v>12</v>
      </c>
      <c r="G154" s="38"/>
      <c r="H154" s="38" t="s">
        <v>13</v>
      </c>
      <c r="I154" s="39" t="s">
        <v>124</v>
      </c>
      <c r="J154" s="46" t="str">
        <f>VLOOKUP(MARGAO!$I154,Code2Loc,2,FALSE)</f>
        <v>MULGAO B/S</v>
      </c>
    </row>
    <row r="155" spans="1:10" ht="15.75" customHeight="1" x14ac:dyDescent="0.25">
      <c r="A155" s="37" t="s">
        <v>1642</v>
      </c>
      <c r="B155" s="38">
        <v>5</v>
      </c>
      <c r="C155" s="38" t="s">
        <v>121</v>
      </c>
      <c r="D155" s="38">
        <v>53</v>
      </c>
      <c r="E155" s="38">
        <v>71</v>
      </c>
      <c r="F155" s="38" t="s">
        <v>12</v>
      </c>
      <c r="G155" s="38"/>
      <c r="H155" s="38" t="s">
        <v>13</v>
      </c>
      <c r="I155" s="39" t="s">
        <v>122</v>
      </c>
      <c r="J155" s="46" t="str">
        <f>VLOOKUP(MARGAO!$I155,Code2Loc,2,FALSE)</f>
        <v>ASSNODA</v>
      </c>
    </row>
    <row r="156" spans="1:10" ht="15.75" customHeight="1" x14ac:dyDescent="0.25">
      <c r="A156" s="37" t="s">
        <v>1642</v>
      </c>
      <c r="B156" s="38">
        <v>5</v>
      </c>
      <c r="C156" s="38" t="s">
        <v>119</v>
      </c>
      <c r="D156" s="38">
        <v>54</v>
      </c>
      <c r="E156" s="38">
        <v>72</v>
      </c>
      <c r="F156" s="38" t="s">
        <v>12</v>
      </c>
      <c r="G156" s="38"/>
      <c r="H156" s="38" t="s">
        <v>13</v>
      </c>
      <c r="I156" s="39" t="s">
        <v>120</v>
      </c>
      <c r="J156" s="46" t="str">
        <f>VLOOKUP(MARGAO!$I156,Code2Loc,2,FALSE)</f>
        <v>CLERRA SCOL</v>
      </c>
    </row>
    <row r="157" spans="1:10" ht="15.75" customHeight="1" x14ac:dyDescent="0.25">
      <c r="A157" s="37" t="s">
        <v>1642</v>
      </c>
      <c r="B157" s="38">
        <v>5</v>
      </c>
      <c r="C157" s="38" t="s">
        <v>117</v>
      </c>
      <c r="D157" s="38">
        <v>55</v>
      </c>
      <c r="E157" s="38">
        <v>73</v>
      </c>
      <c r="F157" s="38" t="s">
        <v>12</v>
      </c>
      <c r="G157" s="38"/>
      <c r="H157" s="38" t="s">
        <v>13</v>
      </c>
      <c r="I157" s="39" t="s">
        <v>118</v>
      </c>
      <c r="J157" s="46" t="str">
        <f>VLOOKUP(MARGAO!$I157,Code2Loc,2,FALSE)</f>
        <v>SIRSAI COPL</v>
      </c>
    </row>
    <row r="158" spans="1:10" ht="15.75" customHeight="1" x14ac:dyDescent="0.25">
      <c r="A158" s="37" t="s">
        <v>1642</v>
      </c>
      <c r="B158" s="38">
        <v>5</v>
      </c>
      <c r="C158" s="38" t="s">
        <v>115</v>
      </c>
      <c r="D158" s="38">
        <v>56</v>
      </c>
      <c r="E158" s="38">
        <v>74</v>
      </c>
      <c r="F158" s="38" t="s">
        <v>12</v>
      </c>
      <c r="G158" s="38"/>
      <c r="H158" s="38" t="s">
        <v>13</v>
      </c>
      <c r="I158" s="39" t="s">
        <v>116</v>
      </c>
      <c r="J158" s="46" t="str">
        <f>VLOOKUP(MARGAO!$I158,Code2Loc,2,FALSE)</f>
        <v>SIRSAI RLY</v>
      </c>
    </row>
    <row r="159" spans="1:10" ht="15.75" customHeight="1" x14ac:dyDescent="0.25">
      <c r="A159" s="37" t="s">
        <v>1642</v>
      </c>
      <c r="B159" s="38">
        <v>5</v>
      </c>
      <c r="C159" s="38" t="s">
        <v>113</v>
      </c>
      <c r="D159" s="38">
        <v>57</v>
      </c>
      <c r="E159" s="38">
        <v>75</v>
      </c>
      <c r="F159" s="38" t="s">
        <v>12</v>
      </c>
      <c r="G159" s="38"/>
      <c r="H159" s="38" t="s">
        <v>13</v>
      </c>
      <c r="I159" s="39" t="s">
        <v>114</v>
      </c>
      <c r="J159" s="46" t="str">
        <f>VLOOKUP(MARGAO!$I159,Code2Loc,2,FALSE)</f>
        <v>CANSA BRD</v>
      </c>
    </row>
    <row r="160" spans="1:10" ht="15.75" customHeight="1" x14ac:dyDescent="0.25">
      <c r="A160" s="37" t="s">
        <v>1642</v>
      </c>
      <c r="B160" s="38">
        <v>5</v>
      </c>
      <c r="C160" s="38" t="s">
        <v>111</v>
      </c>
      <c r="D160" s="38">
        <v>58</v>
      </c>
      <c r="E160" s="38">
        <v>76</v>
      </c>
      <c r="F160" s="38" t="s">
        <v>12</v>
      </c>
      <c r="G160" s="38"/>
      <c r="H160" s="38" t="s">
        <v>13</v>
      </c>
      <c r="I160" s="39" t="s">
        <v>112</v>
      </c>
      <c r="J160" s="46" t="str">
        <f>VLOOKUP(MARGAO!$I160,Code2Loc,2,FALSE)</f>
        <v>TIVI GROUND</v>
      </c>
    </row>
    <row r="161" spans="1:10" ht="15.75" customHeight="1" x14ac:dyDescent="0.25">
      <c r="A161" s="37" t="s">
        <v>1642</v>
      </c>
      <c r="B161" s="38">
        <v>5</v>
      </c>
      <c r="C161" s="38" t="s">
        <v>109</v>
      </c>
      <c r="D161" s="38">
        <v>59</v>
      </c>
      <c r="E161" s="38">
        <v>77</v>
      </c>
      <c r="F161" s="38" t="s">
        <v>12</v>
      </c>
      <c r="G161" s="38"/>
      <c r="H161" s="38" t="s">
        <v>13</v>
      </c>
      <c r="I161" s="39" t="s">
        <v>110</v>
      </c>
      <c r="J161" s="46" t="str">
        <f>VLOOKUP(MARGAO!$I161,Code2Loc,2,FALSE)</f>
        <v>TIVIM</v>
      </c>
    </row>
    <row r="162" spans="1:10" ht="15.75" customHeight="1" x14ac:dyDescent="0.25">
      <c r="A162" s="37" t="s">
        <v>1642</v>
      </c>
      <c r="B162" s="38">
        <v>5</v>
      </c>
      <c r="C162" s="38" t="s">
        <v>107</v>
      </c>
      <c r="D162" s="38">
        <v>60</v>
      </c>
      <c r="E162" s="38">
        <v>78</v>
      </c>
      <c r="F162" s="38" t="s">
        <v>12</v>
      </c>
      <c r="G162" s="38"/>
      <c r="H162" s="38" t="s">
        <v>13</v>
      </c>
      <c r="I162" s="39" t="s">
        <v>108</v>
      </c>
      <c r="J162" s="46" t="str">
        <f>VLOOKUP(MARGAO!$I162,Code2Loc,2,FALSE)</f>
        <v>MADEL</v>
      </c>
    </row>
    <row r="163" spans="1:10" ht="15.75" customHeight="1" x14ac:dyDescent="0.25">
      <c r="A163" s="37" t="s">
        <v>1642</v>
      </c>
      <c r="B163" s="38">
        <v>5</v>
      </c>
      <c r="C163" s="38" t="s">
        <v>105</v>
      </c>
      <c r="D163" s="38">
        <v>61</v>
      </c>
      <c r="E163" s="38">
        <v>79</v>
      </c>
      <c r="F163" s="38" t="s">
        <v>12</v>
      </c>
      <c r="G163" s="38"/>
      <c r="H163" s="38" t="s">
        <v>13</v>
      </c>
      <c r="I163" s="39" t="s">
        <v>106</v>
      </c>
      <c r="J163" s="46" t="str">
        <f>VLOOKUP(MARGAO!$I163,Code2Loc,2,FALSE)</f>
        <v>KARASWADA</v>
      </c>
    </row>
    <row r="164" spans="1:10" ht="15.75" customHeight="1" x14ac:dyDescent="0.25">
      <c r="A164" s="37" t="s">
        <v>1642</v>
      </c>
      <c r="B164" s="38">
        <v>5</v>
      </c>
      <c r="C164" s="38" t="s">
        <v>103</v>
      </c>
      <c r="D164" s="38">
        <v>62</v>
      </c>
      <c r="E164" s="38">
        <v>80</v>
      </c>
      <c r="F164" s="38" t="s">
        <v>12</v>
      </c>
      <c r="G164" s="38"/>
      <c r="H164" s="38" t="s">
        <v>13</v>
      </c>
      <c r="I164" s="39" t="s">
        <v>104</v>
      </c>
      <c r="J164" s="46" t="str">
        <f>VLOOKUP(MARGAO!$I164,Code2Loc,2,FALSE)</f>
        <v>PDEM/KRWDA</v>
      </c>
    </row>
    <row r="165" spans="1:10" ht="15.75" customHeight="1" x14ac:dyDescent="0.25">
      <c r="A165" s="37" t="s">
        <v>1642</v>
      </c>
      <c r="B165" s="38">
        <v>5</v>
      </c>
      <c r="C165" s="38" t="s">
        <v>101</v>
      </c>
      <c r="D165" s="38">
        <v>63</v>
      </c>
      <c r="E165" s="38">
        <v>81</v>
      </c>
      <c r="F165" s="38" t="s">
        <v>12</v>
      </c>
      <c r="G165" s="38"/>
      <c r="H165" s="38" t="s">
        <v>13</v>
      </c>
      <c r="I165" s="39" t="s">
        <v>102</v>
      </c>
      <c r="J165" s="46" t="str">
        <f>VLOOKUP(MARGAO!$I165,Code2Loc,2,FALSE)</f>
        <v>DULER</v>
      </c>
    </row>
    <row r="166" spans="1:10" ht="15.75" customHeight="1" x14ac:dyDescent="0.25">
      <c r="A166" s="37" t="s">
        <v>1642</v>
      </c>
      <c r="B166" s="38">
        <v>5</v>
      </c>
      <c r="C166" s="38" t="s">
        <v>99</v>
      </c>
      <c r="D166" s="38">
        <v>64</v>
      </c>
      <c r="E166" s="38">
        <v>82</v>
      </c>
      <c r="F166" s="38" t="s">
        <v>12</v>
      </c>
      <c r="G166" s="38"/>
      <c r="H166" s="38" t="s">
        <v>13</v>
      </c>
      <c r="I166" s="39" t="s">
        <v>100</v>
      </c>
      <c r="J166" s="46" t="str">
        <f>VLOOKUP(MARGAO!$I166,Code2Loc,2,FALSE)</f>
        <v>MPS COURT</v>
      </c>
    </row>
    <row r="167" spans="1:10" ht="15.75" customHeight="1" x14ac:dyDescent="0.25">
      <c r="A167" s="37" t="s">
        <v>1642</v>
      </c>
      <c r="B167" s="38">
        <v>5</v>
      </c>
      <c r="C167" s="38" t="s">
        <v>95</v>
      </c>
      <c r="D167" s="38">
        <v>65</v>
      </c>
      <c r="E167" s="38">
        <v>83</v>
      </c>
      <c r="F167" s="38" t="s">
        <v>12</v>
      </c>
      <c r="G167" s="38"/>
      <c r="H167" s="38" t="s">
        <v>13</v>
      </c>
      <c r="I167" s="39" t="s">
        <v>96</v>
      </c>
      <c r="J167" s="46" t="str">
        <f>VLOOKUP(MARGAO!$I167,Code2Loc,2,FALSE)</f>
        <v>MAPUSA</v>
      </c>
    </row>
    <row r="168" spans="1:10" ht="15.75" customHeight="1" x14ac:dyDescent="0.25">
      <c r="A168" s="37" t="s">
        <v>1642</v>
      </c>
      <c r="B168" s="38">
        <v>5</v>
      </c>
      <c r="C168" s="38" t="s">
        <v>93</v>
      </c>
      <c r="D168" s="38">
        <v>66</v>
      </c>
      <c r="E168" s="38">
        <v>85</v>
      </c>
      <c r="F168" s="38" t="s">
        <v>12</v>
      </c>
      <c r="G168" s="38"/>
      <c r="H168" s="38" t="s">
        <v>13</v>
      </c>
      <c r="I168" s="39" t="s">
        <v>94</v>
      </c>
      <c r="J168" s="46" t="str">
        <f>VLOOKUP(MARGAO!$I168,Code2Loc,2,FALSE)</f>
        <v>GIRI CHAPEL</v>
      </c>
    </row>
    <row r="169" spans="1:10" ht="15.75" customHeight="1" x14ac:dyDescent="0.25">
      <c r="A169" s="37" t="s">
        <v>1642</v>
      </c>
      <c r="B169" s="38">
        <v>5</v>
      </c>
      <c r="C169" s="38" t="s">
        <v>91</v>
      </c>
      <c r="D169" s="38">
        <v>67</v>
      </c>
      <c r="E169" s="38">
        <v>86</v>
      </c>
      <c r="F169" s="38" t="s">
        <v>12</v>
      </c>
      <c r="G169" s="38"/>
      <c r="H169" s="38" t="s">
        <v>13</v>
      </c>
      <c r="I169" s="39" t="s">
        <v>92</v>
      </c>
      <c r="J169" s="46" t="str">
        <f>VLOOKUP(MARGAO!$I169,Code2Loc,2,FALSE)</f>
        <v>GREEN PARK</v>
      </c>
    </row>
    <row r="170" spans="1:10" ht="15.75" customHeight="1" x14ac:dyDescent="0.25">
      <c r="A170" s="37" t="s">
        <v>1642</v>
      </c>
      <c r="B170" s="38">
        <v>5</v>
      </c>
      <c r="C170" s="38" t="s">
        <v>89</v>
      </c>
      <c r="D170" s="38">
        <v>68</v>
      </c>
      <c r="E170" s="38">
        <v>87</v>
      </c>
      <c r="F170" s="38" t="s">
        <v>12</v>
      </c>
      <c r="G170" s="38"/>
      <c r="H170" s="38" t="s">
        <v>13</v>
      </c>
      <c r="I170" s="39" t="s">
        <v>90</v>
      </c>
      <c r="J170" s="46" t="str">
        <f>VLOOKUP(MARGAO!$I170,Code2Loc,2,FALSE)</f>
        <v>GIRI CROSS</v>
      </c>
    </row>
    <row r="171" spans="1:10" ht="15.75" customHeight="1" x14ac:dyDescent="0.25">
      <c r="A171" s="37" t="s">
        <v>1642</v>
      </c>
      <c r="B171" s="38">
        <v>5</v>
      </c>
      <c r="C171" s="38" t="s">
        <v>87</v>
      </c>
      <c r="D171" s="38">
        <v>69</v>
      </c>
      <c r="E171" s="38">
        <v>88</v>
      </c>
      <c r="F171" s="38" t="s">
        <v>12</v>
      </c>
      <c r="G171" s="38"/>
      <c r="H171" s="38" t="s">
        <v>13</v>
      </c>
      <c r="I171" s="39" t="s">
        <v>88</v>
      </c>
      <c r="J171" s="46" t="str">
        <f>VLOOKUP(MARGAO!$I171,Code2Loc,2,FALSE)</f>
        <v>PRV BAZAR</v>
      </c>
    </row>
    <row r="172" spans="1:10" ht="15.75" customHeight="1" x14ac:dyDescent="0.25">
      <c r="A172" s="37" t="s">
        <v>1642</v>
      </c>
      <c r="B172" s="38">
        <v>5</v>
      </c>
      <c r="C172" s="38" t="s">
        <v>85</v>
      </c>
      <c r="D172" s="38">
        <v>70</v>
      </c>
      <c r="E172" s="38">
        <v>89</v>
      </c>
      <c r="F172" s="38" t="s">
        <v>12</v>
      </c>
      <c r="G172" s="38"/>
      <c r="H172" s="38" t="s">
        <v>13</v>
      </c>
      <c r="I172" s="39" t="s">
        <v>86</v>
      </c>
      <c r="J172" s="46" t="str">
        <f>VLOOKUP(MARGAO!$I172,Code2Loc,2,FALSE)</f>
        <v>PRV WADAKAD</v>
      </c>
    </row>
    <row r="173" spans="1:10" ht="15.75" customHeight="1" x14ac:dyDescent="0.25">
      <c r="A173" s="37" t="s">
        <v>1642</v>
      </c>
      <c r="B173" s="38">
        <v>5</v>
      </c>
      <c r="C173" s="38" t="s">
        <v>83</v>
      </c>
      <c r="D173" s="38">
        <v>71</v>
      </c>
      <c r="E173" s="38">
        <v>90</v>
      </c>
      <c r="F173" s="38" t="s">
        <v>12</v>
      </c>
      <c r="G173" s="38"/>
      <c r="H173" s="38" t="s">
        <v>13</v>
      </c>
      <c r="I173" s="39" t="s">
        <v>84</v>
      </c>
      <c r="J173" s="46" t="str">
        <f>VLOOKUP(MARGAO!$I173,Code2Loc,2,FALSE)</f>
        <v>PRV COPEL</v>
      </c>
    </row>
    <row r="174" spans="1:10" ht="15.75" customHeight="1" x14ac:dyDescent="0.25">
      <c r="A174" s="37" t="s">
        <v>1642</v>
      </c>
      <c r="B174" s="38">
        <v>5</v>
      </c>
      <c r="C174" s="38" t="s">
        <v>81</v>
      </c>
      <c r="D174" s="38">
        <v>72</v>
      </c>
      <c r="E174" s="38">
        <v>91</v>
      </c>
      <c r="F174" s="38" t="s">
        <v>12</v>
      </c>
      <c r="G174" s="38"/>
      <c r="H174" s="38" t="s">
        <v>13</v>
      </c>
      <c r="I174" s="39" t="s">
        <v>82</v>
      </c>
      <c r="J174" s="46" t="str">
        <f>VLOOKUP(MARGAO!$I174,Code2Loc,2,FALSE)</f>
        <v>GULYAKADE</v>
      </c>
    </row>
    <row r="175" spans="1:10" ht="15.75" customHeight="1" x14ac:dyDescent="0.25">
      <c r="A175" s="37" t="s">
        <v>1642</v>
      </c>
      <c r="B175" s="38">
        <v>5</v>
      </c>
      <c r="C175" s="38" t="s">
        <v>79</v>
      </c>
      <c r="D175" s="38">
        <v>73</v>
      </c>
      <c r="E175" s="38">
        <v>92</v>
      </c>
      <c r="F175" s="38" t="s">
        <v>12</v>
      </c>
      <c r="G175" s="38"/>
      <c r="H175" s="38" t="s">
        <v>13</v>
      </c>
      <c r="I175" s="39" t="s">
        <v>80</v>
      </c>
      <c r="J175" s="46" t="str">
        <f>VLOOKUP(MARGAO!$I175,Code2Loc,2,FALSE)</f>
        <v>TIN BLD/COL</v>
      </c>
    </row>
    <row r="176" spans="1:10" ht="15.75" customHeight="1" x14ac:dyDescent="0.25">
      <c r="A176" s="37" t="s">
        <v>1642</v>
      </c>
      <c r="B176" s="38">
        <v>5</v>
      </c>
      <c r="C176" s="38" t="s">
        <v>77</v>
      </c>
      <c r="D176" s="38">
        <v>74</v>
      </c>
      <c r="E176" s="38">
        <v>93</v>
      </c>
      <c r="F176" s="38" t="s">
        <v>12</v>
      </c>
      <c r="G176" s="38"/>
      <c r="H176" s="38" t="s">
        <v>13</v>
      </c>
      <c r="I176" s="39" t="s">
        <v>78</v>
      </c>
      <c r="J176" s="46" t="str">
        <f>VLOOKUP(MARGAO!$I176,Code2Loc,2,FALSE)</f>
        <v>SAI SERVICE</v>
      </c>
    </row>
    <row r="177" spans="1:10" ht="15.75" customHeight="1" x14ac:dyDescent="0.25">
      <c r="A177" s="37" t="s">
        <v>1642</v>
      </c>
      <c r="B177" s="38">
        <v>5</v>
      </c>
      <c r="C177" s="38" t="s">
        <v>11</v>
      </c>
      <c r="D177" s="38">
        <v>75</v>
      </c>
      <c r="E177" s="38">
        <v>95</v>
      </c>
      <c r="F177" s="38" t="s">
        <v>12</v>
      </c>
      <c r="G177" s="38"/>
      <c r="H177" s="38" t="s">
        <v>13</v>
      </c>
      <c r="I177" s="39" t="s">
        <v>14</v>
      </c>
      <c r="J177" s="46" t="str">
        <f>VLOOKUP(MARGAO!$I177,Code2Loc,2,FALSE)</f>
        <v>PANAJI</v>
      </c>
    </row>
    <row r="178" spans="1:10" ht="15.75" customHeight="1" x14ac:dyDescent="0.25">
      <c r="A178" s="37" t="s">
        <v>2420</v>
      </c>
      <c r="B178" s="38">
        <v>6</v>
      </c>
      <c r="C178" s="38" t="s">
        <v>50</v>
      </c>
      <c r="D178" s="38">
        <v>1</v>
      </c>
      <c r="E178" s="38">
        <v>0</v>
      </c>
      <c r="F178" s="38" t="s">
        <v>12</v>
      </c>
      <c r="G178" s="38"/>
      <c r="H178" s="38" t="s">
        <v>13</v>
      </c>
      <c r="I178" s="39" t="s">
        <v>51</v>
      </c>
      <c r="J178" s="46" t="str">
        <f>VLOOKUP(MARGAO!$I178,Code2Loc,2,FALSE)</f>
        <v>MARGAO</v>
      </c>
    </row>
    <row r="179" spans="1:10" ht="15.75" customHeight="1" x14ac:dyDescent="0.25">
      <c r="A179" s="37" t="s">
        <v>2420</v>
      </c>
      <c r="B179" s="38">
        <v>6</v>
      </c>
      <c r="C179" s="38" t="s">
        <v>48</v>
      </c>
      <c r="D179" s="38">
        <v>2</v>
      </c>
      <c r="E179" s="38">
        <v>3</v>
      </c>
      <c r="F179" s="38" t="s">
        <v>12</v>
      </c>
      <c r="G179" s="38"/>
      <c r="H179" s="38" t="s">
        <v>13</v>
      </c>
      <c r="I179" s="39" t="s">
        <v>49</v>
      </c>
      <c r="J179" s="46" t="str">
        <f>VLOOKUP(MARGAO!$I179,Code2Loc,2,FALSE)</f>
        <v>NUVEM</v>
      </c>
    </row>
    <row r="180" spans="1:10" ht="15.75" customHeight="1" x14ac:dyDescent="0.25">
      <c r="A180" s="37" t="s">
        <v>2420</v>
      </c>
      <c r="B180" s="38">
        <v>6</v>
      </c>
      <c r="C180" s="38" t="s">
        <v>46</v>
      </c>
      <c r="D180" s="38">
        <v>3</v>
      </c>
      <c r="E180" s="38">
        <v>4</v>
      </c>
      <c r="F180" s="38" t="s">
        <v>12</v>
      </c>
      <c r="G180" s="38"/>
      <c r="H180" s="38" t="s">
        <v>13</v>
      </c>
      <c r="I180" s="39" t="s">
        <v>47</v>
      </c>
      <c r="J180" s="46" t="str">
        <f>VLOOKUP(MARGAO!$I180,Code2Loc,2,FALSE)</f>
        <v>RUMDER</v>
      </c>
    </row>
    <row r="181" spans="1:10" ht="15.75" customHeight="1" x14ac:dyDescent="0.25">
      <c r="A181" s="37" t="s">
        <v>2420</v>
      </c>
      <c r="B181" s="38">
        <v>6</v>
      </c>
      <c r="C181" s="38" t="s">
        <v>44</v>
      </c>
      <c r="D181" s="38">
        <v>4</v>
      </c>
      <c r="E181" s="38">
        <v>6</v>
      </c>
      <c r="F181" s="38" t="s">
        <v>12</v>
      </c>
      <c r="G181" s="38"/>
      <c r="H181" s="38" t="s">
        <v>13</v>
      </c>
      <c r="I181" s="39" t="s">
        <v>45</v>
      </c>
      <c r="J181" s="46" t="str">
        <f>VLOOKUP(MARGAO!$I181,Code2Loc,2,FALSE)</f>
        <v>AGNEL ASHRM</v>
      </c>
    </row>
    <row r="182" spans="1:10" ht="15.75" customHeight="1" x14ac:dyDescent="0.25">
      <c r="A182" s="37" t="s">
        <v>2420</v>
      </c>
      <c r="B182" s="38">
        <v>6</v>
      </c>
      <c r="C182" s="38" t="s">
        <v>42</v>
      </c>
      <c r="D182" s="38">
        <v>5</v>
      </c>
      <c r="E182" s="38">
        <v>7</v>
      </c>
      <c r="F182" s="38" t="s">
        <v>12</v>
      </c>
      <c r="G182" s="38"/>
      <c r="H182" s="38" t="s">
        <v>13</v>
      </c>
      <c r="I182" s="39" t="s">
        <v>43</v>
      </c>
      <c r="J182" s="46" t="str">
        <f>VLOOKUP(MARGAO!$I182,Code2Loc,2,FALSE)</f>
        <v>SONAULIM</v>
      </c>
    </row>
    <row r="183" spans="1:10" ht="15.75" customHeight="1" x14ac:dyDescent="0.25">
      <c r="A183" s="37" t="s">
        <v>2420</v>
      </c>
      <c r="B183" s="38">
        <v>6</v>
      </c>
      <c r="C183" s="38" t="s">
        <v>40</v>
      </c>
      <c r="D183" s="38">
        <v>6</v>
      </c>
      <c r="E183" s="38">
        <v>8</v>
      </c>
      <c r="F183" s="38" t="s">
        <v>12</v>
      </c>
      <c r="G183" s="38"/>
      <c r="H183" s="38" t="s">
        <v>13</v>
      </c>
      <c r="I183" s="39" t="s">
        <v>41</v>
      </c>
      <c r="J183" s="46" t="str">
        <f>VLOOKUP(MARGAO!$I183,Code2Loc,2,FALSE)</f>
        <v>VERNA</v>
      </c>
    </row>
    <row r="184" spans="1:10" ht="15.75" customHeight="1" x14ac:dyDescent="0.25">
      <c r="A184" s="37" t="s">
        <v>2420</v>
      </c>
      <c r="B184" s="38">
        <v>6</v>
      </c>
      <c r="C184" s="38" t="s">
        <v>38</v>
      </c>
      <c r="D184" s="38">
        <v>7</v>
      </c>
      <c r="E184" s="38">
        <v>10</v>
      </c>
      <c r="F184" s="38" t="s">
        <v>12</v>
      </c>
      <c r="G184" s="38"/>
      <c r="H184" s="38" t="s">
        <v>13</v>
      </c>
      <c r="I184" s="39" t="s">
        <v>39</v>
      </c>
      <c r="J184" s="46" t="str">
        <f>VLOOKUP(MARGAO!$I184,Code2Loc,2,FALSE)</f>
        <v>PIRNI</v>
      </c>
    </row>
    <row r="185" spans="1:10" ht="15.75" customHeight="1" x14ac:dyDescent="0.25">
      <c r="A185" s="37" t="s">
        <v>2420</v>
      </c>
      <c r="B185" s="38">
        <v>6</v>
      </c>
      <c r="C185" s="38" t="s">
        <v>36</v>
      </c>
      <c r="D185" s="38">
        <v>8</v>
      </c>
      <c r="E185" s="38">
        <v>11</v>
      </c>
      <c r="F185" s="38" t="s">
        <v>12</v>
      </c>
      <c r="G185" s="38"/>
      <c r="H185" s="38" t="s">
        <v>13</v>
      </c>
      <c r="I185" s="39" t="s">
        <v>37</v>
      </c>
      <c r="J185" s="46" t="str">
        <f>VLOOKUP(MARGAO!$I185,Code2Loc,2,FALSE)</f>
        <v>TITAN</v>
      </c>
    </row>
    <row r="186" spans="1:10" ht="15.75" customHeight="1" x14ac:dyDescent="0.25">
      <c r="A186" s="37" t="s">
        <v>2420</v>
      </c>
      <c r="B186" s="38">
        <v>6</v>
      </c>
      <c r="C186" s="38" t="s">
        <v>34</v>
      </c>
      <c r="D186" s="38">
        <v>9</v>
      </c>
      <c r="E186" s="38">
        <v>12</v>
      </c>
      <c r="F186" s="38" t="s">
        <v>12</v>
      </c>
      <c r="G186" s="38"/>
      <c r="H186" s="38" t="s">
        <v>13</v>
      </c>
      <c r="I186" s="39" t="s">
        <v>35</v>
      </c>
      <c r="J186" s="46" t="str">
        <f>VLOOKUP(MARGAO!$I186,Code2Loc,2,FALSE)</f>
        <v>KSRL/BRLA X</v>
      </c>
    </row>
    <row r="187" spans="1:10" ht="15.75" customHeight="1" x14ac:dyDescent="0.25">
      <c r="A187" s="37" t="s">
        <v>2420</v>
      </c>
      <c r="B187" s="38">
        <v>6</v>
      </c>
      <c r="C187" s="38" t="s">
        <v>238</v>
      </c>
      <c r="D187" s="38">
        <v>10</v>
      </c>
      <c r="E187" s="38">
        <v>15</v>
      </c>
      <c r="F187" s="38" t="s">
        <v>12</v>
      </c>
      <c r="G187" s="38"/>
      <c r="H187" s="38" t="s">
        <v>13</v>
      </c>
      <c r="I187" s="39" t="s">
        <v>239</v>
      </c>
      <c r="J187" s="46" t="str">
        <f>VLOOKUP(MARGAO!$I187,Code2Loc,2,FALSE)</f>
        <v>THANA</v>
      </c>
    </row>
    <row r="188" spans="1:10" ht="15.75" customHeight="1" x14ac:dyDescent="0.25">
      <c r="A188" s="37" t="s">
        <v>2420</v>
      </c>
      <c r="B188" s="38">
        <v>6</v>
      </c>
      <c r="C188" s="38" t="s">
        <v>29</v>
      </c>
      <c r="D188" s="38">
        <v>11</v>
      </c>
      <c r="E188" s="38">
        <v>16</v>
      </c>
      <c r="F188" s="38" t="s">
        <v>12</v>
      </c>
      <c r="G188" s="38"/>
      <c r="H188" s="38" t="s">
        <v>30</v>
      </c>
      <c r="I188" s="39" t="s">
        <v>31</v>
      </c>
      <c r="J188" s="46" t="str">
        <f>VLOOKUP(MARGAO!$I188,Code2Loc,2,FALSE)</f>
        <v>CORTALIM</v>
      </c>
    </row>
    <row r="189" spans="1:10" ht="15.75" customHeight="1" x14ac:dyDescent="0.25">
      <c r="A189" s="37" t="s">
        <v>2420</v>
      </c>
      <c r="B189" s="38">
        <v>6</v>
      </c>
      <c r="C189" s="38" t="s">
        <v>53</v>
      </c>
      <c r="D189" s="38">
        <v>12</v>
      </c>
      <c r="E189" s="38">
        <v>18</v>
      </c>
      <c r="F189" s="38" t="s">
        <v>12</v>
      </c>
      <c r="G189" s="38"/>
      <c r="H189" s="38" t="s">
        <v>13</v>
      </c>
      <c r="I189" s="39" t="s">
        <v>54</v>
      </c>
      <c r="J189" s="46" t="str">
        <f>VLOOKUP(MARGAO!$I189,Code2Loc,2,FALSE)</f>
        <v>SANCOALE</v>
      </c>
    </row>
    <row r="190" spans="1:10" ht="15.75" customHeight="1" x14ac:dyDescent="0.25">
      <c r="A190" s="37" t="s">
        <v>2420</v>
      </c>
      <c r="B190" s="38">
        <v>6</v>
      </c>
      <c r="C190" s="38" t="s">
        <v>55</v>
      </c>
      <c r="D190" s="38">
        <v>13</v>
      </c>
      <c r="E190" s="38">
        <v>19</v>
      </c>
      <c r="F190" s="38" t="s">
        <v>12</v>
      </c>
      <c r="G190" s="38"/>
      <c r="H190" s="38" t="s">
        <v>13</v>
      </c>
      <c r="I190" s="39" t="s">
        <v>56</v>
      </c>
      <c r="J190" s="46" t="str">
        <f>VLOOKUP(MARGAO!$I190,Code2Loc,2,FALSE)</f>
        <v>S CONVENT</v>
      </c>
    </row>
    <row r="191" spans="1:10" ht="15.75" customHeight="1" x14ac:dyDescent="0.25">
      <c r="A191" s="37" t="s">
        <v>2420</v>
      </c>
      <c r="B191" s="38">
        <v>6</v>
      </c>
      <c r="C191" s="38" t="s">
        <v>57</v>
      </c>
      <c r="D191" s="38">
        <v>14</v>
      </c>
      <c r="E191" s="38">
        <v>21</v>
      </c>
      <c r="F191" s="38" t="s">
        <v>12</v>
      </c>
      <c r="G191" s="38"/>
      <c r="H191" s="38" t="s">
        <v>13</v>
      </c>
      <c r="I191" s="39" t="s">
        <v>58</v>
      </c>
      <c r="J191" s="46" t="str">
        <f>VLOOKUP(MARGAO!$I191,Code2Loc,2,FALSE)</f>
        <v>ZAREER</v>
      </c>
    </row>
    <row r="192" spans="1:10" ht="15.75" customHeight="1" x14ac:dyDescent="0.25">
      <c r="A192" s="37" t="s">
        <v>2420</v>
      </c>
      <c r="B192" s="38">
        <v>6</v>
      </c>
      <c r="C192" s="38" t="s">
        <v>59</v>
      </c>
      <c r="D192" s="38">
        <v>15</v>
      </c>
      <c r="E192" s="38">
        <v>23</v>
      </c>
      <c r="F192" s="38" t="s">
        <v>12</v>
      </c>
      <c r="G192" s="38"/>
      <c r="H192" s="38" t="s">
        <v>13</v>
      </c>
      <c r="I192" s="39" t="s">
        <v>60</v>
      </c>
      <c r="J192" s="46" t="str">
        <f>VLOOKUP(MARGAO!$I192,Code2Loc,2,FALSE)</f>
        <v>ZUYAR</v>
      </c>
    </row>
    <row r="193" spans="1:10" ht="15.75" customHeight="1" x14ac:dyDescent="0.25">
      <c r="A193" s="37" t="s">
        <v>2420</v>
      </c>
      <c r="B193" s="38">
        <v>6</v>
      </c>
      <c r="C193" s="38" t="s">
        <v>249</v>
      </c>
      <c r="D193" s="38">
        <v>16</v>
      </c>
      <c r="E193" s="38">
        <v>24</v>
      </c>
      <c r="F193" s="38" t="s">
        <v>12</v>
      </c>
      <c r="G193" s="38"/>
      <c r="H193" s="38" t="s">
        <v>13</v>
      </c>
      <c r="I193" s="39" t="s">
        <v>250</v>
      </c>
      <c r="J193" s="46" t="str">
        <f>VLOOKUP(MARGAO!$I193,Code2Loc,2,FALSE)</f>
        <v>DABOLI</v>
      </c>
    </row>
    <row r="194" spans="1:10" ht="15.75" customHeight="1" x14ac:dyDescent="0.25">
      <c r="A194" s="37" t="s">
        <v>2420</v>
      </c>
      <c r="B194" s="38">
        <v>6</v>
      </c>
      <c r="C194" s="38" t="s">
        <v>63</v>
      </c>
      <c r="D194" s="38">
        <v>17</v>
      </c>
      <c r="E194" s="38">
        <v>26</v>
      </c>
      <c r="F194" s="38" t="s">
        <v>12</v>
      </c>
      <c r="G194" s="38"/>
      <c r="H194" s="38" t="s">
        <v>13</v>
      </c>
      <c r="I194" s="39" t="s">
        <v>64</v>
      </c>
      <c r="J194" s="46" t="str">
        <f>VLOOKUP(MARGAO!$I194,Code2Loc,2,FALSE)</f>
        <v>CHICALIM</v>
      </c>
    </row>
    <row r="195" spans="1:10" ht="15.75" customHeight="1" x14ac:dyDescent="0.25">
      <c r="A195" s="37" t="s">
        <v>2420</v>
      </c>
      <c r="B195" s="38">
        <v>6</v>
      </c>
      <c r="C195" s="38" t="s">
        <v>65</v>
      </c>
      <c r="D195" s="38">
        <v>18</v>
      </c>
      <c r="E195" s="38">
        <v>28</v>
      </c>
      <c r="F195" s="38" t="s">
        <v>12</v>
      </c>
      <c r="G195" s="38"/>
      <c r="H195" s="38" t="s">
        <v>13</v>
      </c>
      <c r="I195" s="39" t="s">
        <v>66</v>
      </c>
      <c r="J195" s="46" t="str">
        <f>VLOOKUP(MARGAO!$I195,Code2Loc,2,FALSE)</f>
        <v>VADEM</v>
      </c>
    </row>
    <row r="196" spans="1:10" ht="15.75" customHeight="1" x14ac:dyDescent="0.25">
      <c r="A196" s="37" t="s">
        <v>2420</v>
      </c>
      <c r="B196" s="38">
        <v>6</v>
      </c>
      <c r="C196" s="38" t="s">
        <v>67</v>
      </c>
      <c r="D196" s="38">
        <v>19</v>
      </c>
      <c r="E196" s="38">
        <v>29</v>
      </c>
      <c r="F196" s="38" t="s">
        <v>12</v>
      </c>
      <c r="G196" s="38"/>
      <c r="H196" s="38" t="s">
        <v>13</v>
      </c>
      <c r="I196" s="39" t="s">
        <v>68</v>
      </c>
      <c r="J196" s="46" t="str">
        <f>VLOOKUP(MARGAO!$I196,Code2Loc,2,FALSE)</f>
        <v>SHIPYARD</v>
      </c>
    </row>
    <row r="197" spans="1:10" ht="15.75" customHeight="1" x14ac:dyDescent="0.25">
      <c r="A197" s="37" t="s">
        <v>2420</v>
      </c>
      <c r="B197" s="38">
        <v>6</v>
      </c>
      <c r="C197" s="38" t="s">
        <v>69</v>
      </c>
      <c r="D197" s="38">
        <v>20</v>
      </c>
      <c r="E197" s="38">
        <v>30</v>
      </c>
      <c r="F197" s="38" t="s">
        <v>12</v>
      </c>
      <c r="G197" s="38"/>
      <c r="H197" s="38" t="s">
        <v>13</v>
      </c>
      <c r="I197" s="39" t="s">
        <v>70</v>
      </c>
      <c r="J197" s="46" t="str">
        <f>VLOOKUP(MARGAO!$I197,Code2Loc,2,FALSE)</f>
        <v>VASCO</v>
      </c>
    </row>
    <row r="198" spans="1:10" ht="15.75" customHeight="1" x14ac:dyDescent="0.25">
      <c r="A198" s="37" t="s">
        <v>2420</v>
      </c>
      <c r="B198" s="38">
        <v>7</v>
      </c>
      <c r="C198" s="38" t="s">
        <v>50</v>
      </c>
      <c r="D198" s="38">
        <v>1</v>
      </c>
      <c r="E198" s="38">
        <v>0</v>
      </c>
      <c r="F198" s="38" t="s">
        <v>12</v>
      </c>
      <c r="G198" s="38"/>
      <c r="H198" s="38" t="s">
        <v>13</v>
      </c>
      <c r="I198" s="39" t="s">
        <v>51</v>
      </c>
      <c r="J198" s="46" t="str">
        <f>VLOOKUP(MARGAO!$I198,Code2Loc,2,FALSE)</f>
        <v>MARGAO</v>
      </c>
    </row>
    <row r="199" spans="1:10" ht="15.75" customHeight="1" x14ac:dyDescent="0.25">
      <c r="A199" s="37" t="s">
        <v>2420</v>
      </c>
      <c r="B199" s="38">
        <v>7</v>
      </c>
      <c r="C199" s="38" t="s">
        <v>48</v>
      </c>
      <c r="D199" s="38">
        <v>2</v>
      </c>
      <c r="E199" s="38">
        <v>3</v>
      </c>
      <c r="F199" s="38" t="s">
        <v>12</v>
      </c>
      <c r="G199" s="38"/>
      <c r="H199" s="38" t="s">
        <v>13</v>
      </c>
      <c r="I199" s="39" t="s">
        <v>49</v>
      </c>
      <c r="J199" s="46" t="str">
        <f>VLOOKUP(MARGAO!$I199,Code2Loc,2,FALSE)</f>
        <v>NUVEM</v>
      </c>
    </row>
    <row r="200" spans="1:10" ht="15.75" customHeight="1" x14ac:dyDescent="0.25">
      <c r="A200" s="37" t="s">
        <v>2420</v>
      </c>
      <c r="B200" s="38">
        <v>7</v>
      </c>
      <c r="C200" s="38" t="s">
        <v>46</v>
      </c>
      <c r="D200" s="38">
        <v>3</v>
      </c>
      <c r="E200" s="38">
        <v>4</v>
      </c>
      <c r="F200" s="38" t="s">
        <v>12</v>
      </c>
      <c r="G200" s="38"/>
      <c r="H200" s="38" t="s">
        <v>13</v>
      </c>
      <c r="I200" s="39" t="s">
        <v>47</v>
      </c>
      <c r="J200" s="46" t="str">
        <f>VLOOKUP(MARGAO!$I200,Code2Loc,2,FALSE)</f>
        <v>RUMDER</v>
      </c>
    </row>
    <row r="201" spans="1:10" ht="15.75" customHeight="1" x14ac:dyDescent="0.25">
      <c r="A201" s="37" t="s">
        <v>2420</v>
      </c>
      <c r="B201" s="38">
        <v>7</v>
      </c>
      <c r="C201" s="38" t="s">
        <v>44</v>
      </c>
      <c r="D201" s="38">
        <v>4</v>
      </c>
      <c r="E201" s="38">
        <v>6</v>
      </c>
      <c r="F201" s="38" t="s">
        <v>12</v>
      </c>
      <c r="G201" s="38"/>
      <c r="H201" s="38" t="s">
        <v>13</v>
      </c>
      <c r="I201" s="39" t="s">
        <v>45</v>
      </c>
      <c r="J201" s="46" t="str">
        <f>VLOOKUP(MARGAO!$I201,Code2Loc,2,FALSE)</f>
        <v>AGNEL ASHRM</v>
      </c>
    </row>
    <row r="202" spans="1:10" ht="15.75" customHeight="1" x14ac:dyDescent="0.25">
      <c r="A202" s="37" t="s">
        <v>2420</v>
      </c>
      <c r="B202" s="38">
        <v>7</v>
      </c>
      <c r="C202" s="38" t="s">
        <v>42</v>
      </c>
      <c r="D202" s="38">
        <v>5</v>
      </c>
      <c r="E202" s="38">
        <v>7</v>
      </c>
      <c r="F202" s="38" t="s">
        <v>12</v>
      </c>
      <c r="G202" s="38"/>
      <c r="H202" s="38" t="s">
        <v>13</v>
      </c>
      <c r="I202" s="39" t="s">
        <v>43</v>
      </c>
      <c r="J202" s="46" t="str">
        <f>VLOOKUP(MARGAO!$I202,Code2Loc,2,FALSE)</f>
        <v>SONAULIM</v>
      </c>
    </row>
    <row r="203" spans="1:10" ht="15.75" customHeight="1" x14ac:dyDescent="0.25">
      <c r="A203" s="37" t="s">
        <v>2420</v>
      </c>
      <c r="B203" s="38">
        <v>7</v>
      </c>
      <c r="C203" s="38" t="s">
        <v>40</v>
      </c>
      <c r="D203" s="38">
        <v>6</v>
      </c>
      <c r="E203" s="38">
        <v>8</v>
      </c>
      <c r="F203" s="38" t="s">
        <v>12</v>
      </c>
      <c r="G203" s="38"/>
      <c r="H203" s="38" t="s">
        <v>13</v>
      </c>
      <c r="I203" s="39" t="s">
        <v>41</v>
      </c>
      <c r="J203" s="46" t="str">
        <f>VLOOKUP(MARGAO!$I203,Code2Loc,2,FALSE)</f>
        <v>VERNA</v>
      </c>
    </row>
    <row r="204" spans="1:10" ht="15.75" customHeight="1" x14ac:dyDescent="0.25">
      <c r="A204" s="37" t="s">
        <v>2420</v>
      </c>
      <c r="B204" s="38">
        <v>7</v>
      </c>
      <c r="C204" s="38" t="s">
        <v>38</v>
      </c>
      <c r="D204" s="38">
        <v>7</v>
      </c>
      <c r="E204" s="38">
        <v>10</v>
      </c>
      <c r="F204" s="38" t="s">
        <v>12</v>
      </c>
      <c r="G204" s="38"/>
      <c r="H204" s="38" t="s">
        <v>13</v>
      </c>
      <c r="I204" s="39" t="s">
        <v>39</v>
      </c>
      <c r="J204" s="46" t="str">
        <f>VLOOKUP(MARGAO!$I204,Code2Loc,2,FALSE)</f>
        <v>PIRNI</v>
      </c>
    </row>
    <row r="205" spans="1:10" ht="15.75" customHeight="1" x14ac:dyDescent="0.25">
      <c r="A205" s="37" t="s">
        <v>2420</v>
      </c>
      <c r="B205" s="38">
        <v>7</v>
      </c>
      <c r="C205" s="38" t="s">
        <v>36</v>
      </c>
      <c r="D205" s="38">
        <v>8</v>
      </c>
      <c r="E205" s="38">
        <v>11</v>
      </c>
      <c r="F205" s="38" t="s">
        <v>12</v>
      </c>
      <c r="G205" s="38"/>
      <c r="H205" s="38" t="s">
        <v>13</v>
      </c>
      <c r="I205" s="39" t="s">
        <v>37</v>
      </c>
      <c r="J205" s="46" t="str">
        <f>VLOOKUP(MARGAO!$I205,Code2Loc,2,FALSE)</f>
        <v>TITAN</v>
      </c>
    </row>
    <row r="206" spans="1:10" ht="15.75" customHeight="1" x14ac:dyDescent="0.25">
      <c r="A206" s="37" t="s">
        <v>2420</v>
      </c>
      <c r="B206" s="38">
        <v>7</v>
      </c>
      <c r="C206" s="38" t="s">
        <v>2421</v>
      </c>
      <c r="D206" s="38">
        <v>9</v>
      </c>
      <c r="E206" s="38">
        <v>14</v>
      </c>
      <c r="F206" s="38" t="s">
        <v>12</v>
      </c>
      <c r="G206" s="38"/>
      <c r="H206" s="38" t="s">
        <v>13</v>
      </c>
      <c r="I206" s="39" t="s">
        <v>2422</v>
      </c>
      <c r="J206" s="46" t="str">
        <f>VLOOKUP(MARGAO!$I206,Code2Loc,2,FALSE)</f>
        <v>KADIMACHIN</v>
      </c>
    </row>
    <row r="207" spans="1:10" ht="15.75" customHeight="1" x14ac:dyDescent="0.25">
      <c r="A207" s="37" t="s">
        <v>2420</v>
      </c>
      <c r="B207" s="38">
        <v>7</v>
      </c>
      <c r="C207" s="38" t="s">
        <v>2423</v>
      </c>
      <c r="D207" s="38">
        <v>10</v>
      </c>
      <c r="E207" s="38">
        <v>15</v>
      </c>
      <c r="F207" s="38" t="s">
        <v>12</v>
      </c>
      <c r="G207" s="38"/>
      <c r="H207" s="38" t="s">
        <v>13</v>
      </c>
      <c r="I207" s="39" t="s">
        <v>2424</v>
      </c>
      <c r="J207" s="46" t="str">
        <f>VLOOKUP(MARGAO!$I207,Code2Loc,2,FALSE)</f>
        <v>METASTRIP</v>
      </c>
    </row>
    <row r="208" spans="1:10" ht="15.75" customHeight="1" x14ac:dyDescent="0.25">
      <c r="A208" s="37" t="s">
        <v>2420</v>
      </c>
      <c r="B208" s="38">
        <v>7</v>
      </c>
      <c r="C208" s="38" t="s">
        <v>1661</v>
      </c>
      <c r="D208" s="38">
        <v>11</v>
      </c>
      <c r="E208" s="38">
        <v>16</v>
      </c>
      <c r="F208" s="38" t="s">
        <v>12</v>
      </c>
      <c r="G208" s="38"/>
      <c r="H208" s="38" t="s">
        <v>13</v>
      </c>
      <c r="I208" s="39" t="s">
        <v>1662</v>
      </c>
      <c r="J208" s="46" t="str">
        <f>VLOOKUP(MARGAO!$I208,Code2Loc,2,FALSE)</f>
        <v>UPAS NAGAR</v>
      </c>
    </row>
    <row r="209" spans="1:10" ht="15.75" customHeight="1" x14ac:dyDescent="0.25">
      <c r="A209" s="37" t="s">
        <v>2420</v>
      </c>
      <c r="B209" s="38">
        <v>7</v>
      </c>
      <c r="C209" s="38" t="s">
        <v>1715</v>
      </c>
      <c r="D209" s="38">
        <v>12</v>
      </c>
      <c r="E209" s="38">
        <v>17</v>
      </c>
      <c r="F209" s="38" t="s">
        <v>12</v>
      </c>
      <c r="G209" s="38"/>
      <c r="H209" s="38" t="s">
        <v>13</v>
      </c>
      <c r="I209" s="39" t="s">
        <v>1716</v>
      </c>
      <c r="J209" s="46" t="str">
        <f>VLOOKUP(MARGAO!$I209,Code2Loc,2,FALSE)</f>
        <v>ZUARINAGAR</v>
      </c>
    </row>
    <row r="210" spans="1:10" ht="15.75" customHeight="1" x14ac:dyDescent="0.25">
      <c r="A210" s="37" t="s">
        <v>2420</v>
      </c>
      <c r="B210" s="38">
        <v>7</v>
      </c>
      <c r="C210" s="38" t="s">
        <v>1717</v>
      </c>
      <c r="D210" s="38">
        <v>13</v>
      </c>
      <c r="E210" s="38">
        <v>18</v>
      </c>
      <c r="F210" s="38" t="s">
        <v>12</v>
      </c>
      <c r="G210" s="38"/>
      <c r="H210" s="38" t="s">
        <v>13</v>
      </c>
      <c r="I210" s="39" t="s">
        <v>1718</v>
      </c>
      <c r="J210" s="46" t="str">
        <f>VLOOKUP(MARGAO!$I210,Code2Loc,2,FALSE)</f>
        <v>ZHARI</v>
      </c>
    </row>
    <row r="211" spans="1:10" ht="15.75" customHeight="1" x14ac:dyDescent="0.25">
      <c r="A211" s="37" t="s">
        <v>2420</v>
      </c>
      <c r="B211" s="38">
        <v>7</v>
      </c>
      <c r="C211" s="38" t="s">
        <v>1719</v>
      </c>
      <c r="D211" s="38">
        <v>14</v>
      </c>
      <c r="E211" s="38">
        <v>19</v>
      </c>
      <c r="F211" s="38" t="s">
        <v>12</v>
      </c>
      <c r="G211" s="38"/>
      <c r="H211" s="38" t="s">
        <v>30</v>
      </c>
      <c r="I211" s="39" t="s">
        <v>1720</v>
      </c>
      <c r="J211" s="46" t="str">
        <f>VLOOKUP(MARGAO!$I211,Code2Loc,2,FALSE)</f>
        <v>BIRLA</v>
      </c>
    </row>
    <row r="212" spans="1:10" ht="15.75" customHeight="1" x14ac:dyDescent="0.25">
      <c r="A212" s="37" t="s">
        <v>2420</v>
      </c>
      <c r="B212" s="38">
        <v>7</v>
      </c>
      <c r="C212" s="38" t="s">
        <v>1721</v>
      </c>
      <c r="D212" s="38">
        <v>15</v>
      </c>
      <c r="E212" s="38">
        <v>20</v>
      </c>
      <c r="F212" s="38" t="s">
        <v>12</v>
      </c>
      <c r="G212" s="38"/>
      <c r="H212" s="38" t="s">
        <v>13</v>
      </c>
      <c r="I212" s="39" t="s">
        <v>1722</v>
      </c>
      <c r="J212" s="46" t="str">
        <f>VLOOKUP(MARGAO!$I212,Code2Loc,2,FALSE)</f>
        <v>MES COLLEGE</v>
      </c>
    </row>
    <row r="213" spans="1:10" ht="15.75" customHeight="1" x14ac:dyDescent="0.25">
      <c r="A213" s="37" t="s">
        <v>2420</v>
      </c>
      <c r="B213" s="38">
        <v>7</v>
      </c>
      <c r="C213" s="38" t="s">
        <v>61</v>
      </c>
      <c r="D213" s="38">
        <v>16</v>
      </c>
      <c r="E213" s="38">
        <v>21</v>
      </c>
      <c r="F213" s="38" t="s">
        <v>12</v>
      </c>
      <c r="G213" s="38"/>
      <c r="H213" s="38" t="s">
        <v>13</v>
      </c>
      <c r="I213" s="39" t="s">
        <v>62</v>
      </c>
      <c r="J213" s="46" t="str">
        <f>VLOOKUP(MARGAO!$I213,Code2Loc,2,FALSE)</f>
        <v>DABOLIM</v>
      </c>
    </row>
    <row r="214" spans="1:10" ht="15.75" customHeight="1" x14ac:dyDescent="0.25">
      <c r="A214" s="37" t="s">
        <v>2420</v>
      </c>
      <c r="B214" s="38">
        <v>7</v>
      </c>
      <c r="C214" s="38" t="s">
        <v>1177</v>
      </c>
      <c r="D214" s="38">
        <v>17</v>
      </c>
      <c r="E214" s="38">
        <v>22</v>
      </c>
      <c r="F214" s="38" t="s">
        <v>12</v>
      </c>
      <c r="G214" s="38"/>
      <c r="H214" s="38" t="s">
        <v>13</v>
      </c>
      <c r="I214" s="39" t="s">
        <v>1178</v>
      </c>
      <c r="J214" s="46" t="str">
        <f>VLOOKUP(MARGAO!$I214,Code2Loc,2,FALSE)</f>
        <v>AIRPORT</v>
      </c>
    </row>
    <row r="215" spans="1:10" ht="15.75" customHeight="1" x14ac:dyDescent="0.25">
      <c r="A215" s="37" t="s">
        <v>2420</v>
      </c>
      <c r="B215" s="38">
        <v>7</v>
      </c>
      <c r="C215" s="38" t="s">
        <v>1723</v>
      </c>
      <c r="D215" s="38">
        <v>18</v>
      </c>
      <c r="E215" s="38">
        <v>23</v>
      </c>
      <c r="F215" s="38" t="s">
        <v>12</v>
      </c>
      <c r="G215" s="38"/>
      <c r="H215" s="38" t="s">
        <v>13</v>
      </c>
      <c r="I215" s="39" t="s">
        <v>1724</v>
      </c>
      <c r="J215" s="46" t="str">
        <f>VLOOKUP(MARGAO!$I215,Code2Loc,2,FALSE)</f>
        <v>VIDYA/RIGIN</v>
      </c>
    </row>
    <row r="216" spans="1:10" ht="15.75" customHeight="1" x14ac:dyDescent="0.25">
      <c r="A216" s="37" t="s">
        <v>2420</v>
      </c>
      <c r="B216" s="38">
        <v>7</v>
      </c>
      <c r="C216" s="38" t="s">
        <v>63</v>
      </c>
      <c r="D216" s="38">
        <v>19</v>
      </c>
      <c r="E216" s="38">
        <v>24</v>
      </c>
      <c r="F216" s="38" t="s">
        <v>12</v>
      </c>
      <c r="G216" s="38"/>
      <c r="H216" s="38" t="s">
        <v>13</v>
      </c>
      <c r="I216" s="39" t="s">
        <v>64</v>
      </c>
      <c r="J216" s="46" t="str">
        <f>VLOOKUP(MARGAO!$I216,Code2Loc,2,FALSE)</f>
        <v>CHICALIM</v>
      </c>
    </row>
    <row r="217" spans="1:10" ht="15.75" customHeight="1" x14ac:dyDescent="0.25">
      <c r="A217" s="37" t="s">
        <v>2420</v>
      </c>
      <c r="B217" s="38">
        <v>7</v>
      </c>
      <c r="C217" s="38" t="s">
        <v>65</v>
      </c>
      <c r="D217" s="38">
        <v>20</v>
      </c>
      <c r="E217" s="38">
        <v>26</v>
      </c>
      <c r="F217" s="38" t="s">
        <v>12</v>
      </c>
      <c r="G217" s="38"/>
      <c r="H217" s="38" t="s">
        <v>13</v>
      </c>
      <c r="I217" s="39" t="s">
        <v>66</v>
      </c>
      <c r="J217" s="46" t="str">
        <f>VLOOKUP(MARGAO!$I217,Code2Loc,2,FALSE)</f>
        <v>VADEM</v>
      </c>
    </row>
    <row r="218" spans="1:10" ht="15.75" customHeight="1" x14ac:dyDescent="0.25">
      <c r="A218" s="37" t="s">
        <v>2420</v>
      </c>
      <c r="B218" s="38">
        <v>7</v>
      </c>
      <c r="C218" s="38" t="s">
        <v>67</v>
      </c>
      <c r="D218" s="38">
        <v>21</v>
      </c>
      <c r="E218" s="38">
        <v>27</v>
      </c>
      <c r="F218" s="38" t="s">
        <v>12</v>
      </c>
      <c r="G218" s="38"/>
      <c r="H218" s="38" t="s">
        <v>13</v>
      </c>
      <c r="I218" s="39" t="s">
        <v>68</v>
      </c>
      <c r="J218" s="46" t="str">
        <f>VLOOKUP(MARGAO!$I218,Code2Loc,2,FALSE)</f>
        <v>SHIPYARD</v>
      </c>
    </row>
    <row r="219" spans="1:10" ht="15.75" customHeight="1" x14ac:dyDescent="0.25">
      <c r="A219" s="37" t="s">
        <v>2420</v>
      </c>
      <c r="B219" s="38">
        <v>7</v>
      </c>
      <c r="C219" s="38" t="s">
        <v>69</v>
      </c>
      <c r="D219" s="38">
        <v>22</v>
      </c>
      <c r="E219" s="38">
        <v>28</v>
      </c>
      <c r="F219" s="38" t="s">
        <v>12</v>
      </c>
      <c r="G219" s="38"/>
      <c r="H219" s="38" t="s">
        <v>13</v>
      </c>
      <c r="I219" s="39" t="s">
        <v>70</v>
      </c>
      <c r="J219" s="46" t="str">
        <f>VLOOKUP(MARGAO!$I219,Code2Loc,2,FALSE)</f>
        <v>VASCO</v>
      </c>
    </row>
    <row r="220" spans="1:10" ht="15.75" customHeight="1" x14ac:dyDescent="0.25">
      <c r="A220" s="37" t="s">
        <v>2420</v>
      </c>
      <c r="B220" s="38">
        <v>8</v>
      </c>
      <c r="C220" s="38" t="s">
        <v>50</v>
      </c>
      <c r="D220" s="38">
        <v>1</v>
      </c>
      <c r="E220" s="38">
        <v>0</v>
      </c>
      <c r="F220" s="38" t="s">
        <v>12</v>
      </c>
      <c r="G220" s="38"/>
      <c r="H220" s="38" t="s">
        <v>13</v>
      </c>
      <c r="I220" s="39" t="s">
        <v>51</v>
      </c>
      <c r="J220" s="46" t="str">
        <f>VLOOKUP(MARGAO!$I220,Code2Loc,2,FALSE)</f>
        <v>MARGAO</v>
      </c>
    </row>
    <row r="221" spans="1:10" ht="15.75" customHeight="1" x14ac:dyDescent="0.25">
      <c r="A221" s="37" t="s">
        <v>2420</v>
      </c>
      <c r="B221" s="38">
        <v>8</v>
      </c>
      <c r="C221" s="38" t="s">
        <v>48</v>
      </c>
      <c r="D221" s="38">
        <v>2</v>
      </c>
      <c r="E221" s="38">
        <v>3</v>
      </c>
      <c r="F221" s="38" t="s">
        <v>12</v>
      </c>
      <c r="G221" s="38"/>
      <c r="H221" s="38" t="s">
        <v>13</v>
      </c>
      <c r="I221" s="39" t="s">
        <v>49</v>
      </c>
      <c r="J221" s="46" t="str">
        <f>VLOOKUP(MARGAO!$I221,Code2Loc,2,FALSE)</f>
        <v>NUVEM</v>
      </c>
    </row>
    <row r="222" spans="1:10" ht="15.75" customHeight="1" x14ac:dyDescent="0.25">
      <c r="A222" s="37" t="s">
        <v>2420</v>
      </c>
      <c r="B222" s="38">
        <v>8</v>
      </c>
      <c r="C222" s="38" t="s">
        <v>1643</v>
      </c>
      <c r="D222" s="38">
        <v>3</v>
      </c>
      <c r="E222" s="38">
        <v>4</v>
      </c>
      <c r="F222" s="38" t="s">
        <v>12</v>
      </c>
      <c r="G222" s="38"/>
      <c r="H222" s="38" t="s">
        <v>13</v>
      </c>
      <c r="I222" s="39" t="s">
        <v>1644</v>
      </c>
      <c r="J222" s="46" t="str">
        <f>VLOOKUP(MARGAO!$I222,Code2Loc,2,FALSE)</f>
        <v>MURIDA/CLTA</v>
      </c>
    </row>
    <row r="223" spans="1:10" ht="15.75" customHeight="1" x14ac:dyDescent="0.25">
      <c r="A223" s="37" t="s">
        <v>2420</v>
      </c>
      <c r="B223" s="38">
        <v>8</v>
      </c>
      <c r="C223" s="38" t="s">
        <v>1645</v>
      </c>
      <c r="D223" s="38">
        <v>4</v>
      </c>
      <c r="E223" s="38">
        <v>6</v>
      </c>
      <c r="F223" s="38" t="s">
        <v>12</v>
      </c>
      <c r="G223" s="38"/>
      <c r="H223" s="38" t="s">
        <v>13</v>
      </c>
      <c r="I223" s="39" t="s">
        <v>1646</v>
      </c>
      <c r="J223" s="46" t="str">
        <f>VLOOKUP(MARGAO!$I223,Code2Loc,2,FALSE)</f>
        <v>RAILWAY X</v>
      </c>
    </row>
    <row r="224" spans="1:10" ht="15.75" customHeight="1" x14ac:dyDescent="0.25">
      <c r="A224" s="37" t="s">
        <v>2420</v>
      </c>
      <c r="B224" s="38">
        <v>8</v>
      </c>
      <c r="C224" s="38" t="s">
        <v>1647</v>
      </c>
      <c r="D224" s="38">
        <v>5</v>
      </c>
      <c r="E224" s="38">
        <v>7</v>
      </c>
      <c r="F224" s="38" t="s">
        <v>12</v>
      </c>
      <c r="G224" s="38"/>
      <c r="H224" s="38" t="s">
        <v>13</v>
      </c>
      <c r="I224" s="39" t="s">
        <v>1648</v>
      </c>
      <c r="J224" s="46" t="str">
        <f>VLOOKUP(MARGAO!$I224,Code2Loc,2,FALSE)</f>
        <v>MAJORDA</v>
      </c>
    </row>
    <row r="225" spans="1:10" ht="15.75" customHeight="1" x14ac:dyDescent="0.25">
      <c r="A225" s="37" t="s">
        <v>2420</v>
      </c>
      <c r="B225" s="38">
        <v>8</v>
      </c>
      <c r="C225" s="38" t="s">
        <v>1649</v>
      </c>
      <c r="D225" s="38">
        <v>6</v>
      </c>
      <c r="E225" s="38">
        <v>9</v>
      </c>
      <c r="F225" s="38" t="s">
        <v>12</v>
      </c>
      <c r="G225" s="38"/>
      <c r="H225" s="38" t="s">
        <v>13</v>
      </c>
      <c r="I225" s="39" t="s">
        <v>1650</v>
      </c>
      <c r="J225" s="46" t="str">
        <f>VLOOKUP(MARGAO!$I225,Code2Loc,2,FALSE)</f>
        <v>UTTORDA</v>
      </c>
    </row>
    <row r="226" spans="1:10" ht="15.75" customHeight="1" x14ac:dyDescent="0.25">
      <c r="A226" s="37" t="s">
        <v>2420</v>
      </c>
      <c r="B226" s="38">
        <v>8</v>
      </c>
      <c r="C226" s="38" t="s">
        <v>1651</v>
      </c>
      <c r="D226" s="38">
        <v>7</v>
      </c>
      <c r="E226" s="38">
        <v>10</v>
      </c>
      <c r="F226" s="38" t="s">
        <v>12</v>
      </c>
      <c r="G226" s="38"/>
      <c r="H226" s="38" t="s">
        <v>13</v>
      </c>
      <c r="I226" s="39" t="s">
        <v>1652</v>
      </c>
      <c r="J226" s="46" t="str">
        <f>VLOOKUP(MARGAO!$I226,Code2Loc,2,FALSE)</f>
        <v>AROSSIM</v>
      </c>
    </row>
    <row r="227" spans="1:10" ht="15.75" customHeight="1" x14ac:dyDescent="0.25">
      <c r="A227" s="37" t="s">
        <v>2420</v>
      </c>
      <c r="B227" s="38">
        <v>8</v>
      </c>
      <c r="C227" s="38" t="s">
        <v>1653</v>
      </c>
      <c r="D227" s="38">
        <v>8</v>
      </c>
      <c r="E227" s="38">
        <v>12</v>
      </c>
      <c r="F227" s="38" t="s">
        <v>12</v>
      </c>
      <c r="G227" s="38"/>
      <c r="H227" s="38" t="s">
        <v>30</v>
      </c>
      <c r="I227" s="39" t="s">
        <v>1654</v>
      </c>
      <c r="J227" s="46" t="str">
        <f>VLOOKUP(MARGAO!$I227,Code2Loc,2,FALSE)</f>
        <v>CANSAULIM</v>
      </c>
    </row>
    <row r="228" spans="1:10" ht="15.75" customHeight="1" x14ac:dyDescent="0.25">
      <c r="A228" s="37" t="s">
        <v>2420</v>
      </c>
      <c r="B228" s="38">
        <v>8</v>
      </c>
      <c r="C228" s="38" t="s">
        <v>1655</v>
      </c>
      <c r="D228" s="38">
        <v>9</v>
      </c>
      <c r="E228" s="38">
        <v>14</v>
      </c>
      <c r="F228" s="38" t="s">
        <v>12</v>
      </c>
      <c r="G228" s="38"/>
      <c r="H228" s="38" t="s">
        <v>13</v>
      </c>
      <c r="I228" s="39" t="s">
        <v>1656</v>
      </c>
      <c r="J228" s="46" t="str">
        <f>VLOOKUP(MARGAO!$I228,Code2Loc,2,FALSE)</f>
        <v>VELSAO</v>
      </c>
    </row>
    <row r="229" spans="1:10" ht="15.75" customHeight="1" x14ac:dyDescent="0.25">
      <c r="A229" s="37" t="s">
        <v>2420</v>
      </c>
      <c r="B229" s="38">
        <v>8</v>
      </c>
      <c r="C229" s="38" t="s">
        <v>1657</v>
      </c>
      <c r="D229" s="38">
        <v>10</v>
      </c>
      <c r="E229" s="38">
        <v>15</v>
      </c>
      <c r="F229" s="38" t="s">
        <v>12</v>
      </c>
      <c r="G229" s="38"/>
      <c r="H229" s="38" t="s">
        <v>13</v>
      </c>
      <c r="I229" s="39" t="s">
        <v>1658</v>
      </c>
      <c r="J229" s="46" t="str">
        <f>VLOOKUP(MARGAO!$I229,Code2Loc,2,FALSE)</f>
        <v>VELSAO B/S</v>
      </c>
    </row>
    <row r="230" spans="1:10" ht="15.75" customHeight="1" x14ac:dyDescent="0.25">
      <c r="A230" s="37" t="s">
        <v>2420</v>
      </c>
      <c r="B230" s="38">
        <v>8</v>
      </c>
      <c r="C230" s="38" t="s">
        <v>1659</v>
      </c>
      <c r="D230" s="38">
        <v>11</v>
      </c>
      <c r="E230" s="38">
        <v>16</v>
      </c>
      <c r="F230" s="38" t="s">
        <v>12</v>
      </c>
      <c r="G230" s="38"/>
      <c r="H230" s="38" t="s">
        <v>13</v>
      </c>
      <c r="I230" s="39" t="s">
        <v>1660</v>
      </c>
      <c r="J230" s="46" t="str">
        <f>VLOOKUP(MARGAO!$I230,Code2Loc,2,FALSE)</f>
        <v>DMDR TMP/MR</v>
      </c>
    </row>
    <row r="231" spans="1:10" ht="15.75" customHeight="1" x14ac:dyDescent="0.25">
      <c r="A231" s="37" t="s">
        <v>2420</v>
      </c>
      <c r="B231" s="38">
        <v>8</v>
      </c>
      <c r="C231" s="38" t="s">
        <v>1661</v>
      </c>
      <c r="D231" s="38">
        <v>12</v>
      </c>
      <c r="E231" s="38">
        <v>17</v>
      </c>
      <c r="F231" s="38" t="s">
        <v>12</v>
      </c>
      <c r="G231" s="38"/>
      <c r="H231" s="38" t="s">
        <v>13</v>
      </c>
      <c r="I231" s="39" t="s">
        <v>1662</v>
      </c>
      <c r="J231" s="46" t="str">
        <f>VLOOKUP(MARGAO!$I231,Code2Loc,2,FALSE)</f>
        <v>UPAS NAGAR</v>
      </c>
    </row>
    <row r="232" spans="1:10" ht="15.75" customHeight="1" x14ac:dyDescent="0.25">
      <c r="A232" s="37" t="s">
        <v>2420</v>
      </c>
      <c r="B232" s="38">
        <v>8</v>
      </c>
      <c r="C232" s="38" t="s">
        <v>1715</v>
      </c>
      <c r="D232" s="38">
        <v>13</v>
      </c>
      <c r="E232" s="38">
        <v>18</v>
      </c>
      <c r="F232" s="38" t="s">
        <v>12</v>
      </c>
      <c r="G232" s="38"/>
      <c r="H232" s="38" t="s">
        <v>13</v>
      </c>
      <c r="I232" s="39" t="s">
        <v>1716</v>
      </c>
      <c r="J232" s="46" t="str">
        <f>VLOOKUP(MARGAO!$I232,Code2Loc,2,FALSE)</f>
        <v>ZUARINAGAR</v>
      </c>
    </row>
    <row r="233" spans="1:10" ht="15.75" customHeight="1" x14ac:dyDescent="0.25">
      <c r="A233" s="37" t="s">
        <v>2420</v>
      </c>
      <c r="B233" s="38">
        <v>8</v>
      </c>
      <c r="C233" s="38" t="s">
        <v>1717</v>
      </c>
      <c r="D233" s="38">
        <v>14</v>
      </c>
      <c r="E233" s="38">
        <v>19</v>
      </c>
      <c r="F233" s="38" t="s">
        <v>12</v>
      </c>
      <c r="G233" s="38"/>
      <c r="H233" s="38" t="s">
        <v>13</v>
      </c>
      <c r="I233" s="39" t="s">
        <v>1718</v>
      </c>
      <c r="J233" s="46" t="str">
        <f>VLOOKUP(MARGAO!$I233,Code2Loc,2,FALSE)</f>
        <v>ZHARI</v>
      </c>
    </row>
    <row r="234" spans="1:10" ht="15.75" customHeight="1" x14ac:dyDescent="0.25">
      <c r="A234" s="37" t="s">
        <v>2420</v>
      </c>
      <c r="B234" s="38">
        <v>8</v>
      </c>
      <c r="C234" s="38" t="s">
        <v>1719</v>
      </c>
      <c r="D234" s="38">
        <v>15</v>
      </c>
      <c r="E234" s="38">
        <v>20</v>
      </c>
      <c r="F234" s="38" t="s">
        <v>12</v>
      </c>
      <c r="G234" s="38"/>
      <c r="H234" s="38" t="s">
        <v>13</v>
      </c>
      <c r="I234" s="39" t="s">
        <v>1720</v>
      </c>
      <c r="J234" s="46" t="str">
        <f>VLOOKUP(MARGAO!$I234,Code2Loc,2,FALSE)</f>
        <v>BIRLA</v>
      </c>
    </row>
    <row r="235" spans="1:10" ht="15.75" customHeight="1" x14ac:dyDescent="0.25">
      <c r="A235" s="37" t="s">
        <v>2420</v>
      </c>
      <c r="B235" s="38">
        <v>8</v>
      </c>
      <c r="C235" s="38" t="s">
        <v>1721</v>
      </c>
      <c r="D235" s="38">
        <v>16</v>
      </c>
      <c r="E235" s="38">
        <v>21</v>
      </c>
      <c r="F235" s="38" t="s">
        <v>12</v>
      </c>
      <c r="G235" s="38"/>
      <c r="H235" s="38" t="s">
        <v>13</v>
      </c>
      <c r="I235" s="39" t="s">
        <v>1722</v>
      </c>
      <c r="J235" s="46" t="str">
        <f>VLOOKUP(MARGAO!$I235,Code2Loc,2,FALSE)</f>
        <v>MES COLLEGE</v>
      </c>
    </row>
    <row r="236" spans="1:10" ht="15.75" customHeight="1" x14ac:dyDescent="0.25">
      <c r="A236" s="37" t="s">
        <v>2420</v>
      </c>
      <c r="B236" s="38">
        <v>8</v>
      </c>
      <c r="C236" s="38" t="s">
        <v>61</v>
      </c>
      <c r="D236" s="38">
        <v>17</v>
      </c>
      <c r="E236" s="38">
        <v>22</v>
      </c>
      <c r="F236" s="38" t="s">
        <v>12</v>
      </c>
      <c r="G236" s="38"/>
      <c r="H236" s="38" t="s">
        <v>13</v>
      </c>
      <c r="I236" s="39" t="s">
        <v>62</v>
      </c>
      <c r="J236" s="46" t="str">
        <f>VLOOKUP(MARGAO!$I236,Code2Loc,2,FALSE)</f>
        <v>DABOLIM</v>
      </c>
    </row>
    <row r="237" spans="1:10" ht="15.75" customHeight="1" x14ac:dyDescent="0.25">
      <c r="A237" s="37" t="s">
        <v>2420</v>
      </c>
      <c r="B237" s="38">
        <v>8</v>
      </c>
      <c r="C237" s="38" t="s">
        <v>1177</v>
      </c>
      <c r="D237" s="38">
        <v>18</v>
      </c>
      <c r="E237" s="38">
        <v>23</v>
      </c>
      <c r="F237" s="38" t="s">
        <v>12</v>
      </c>
      <c r="G237" s="38"/>
      <c r="H237" s="38" t="s">
        <v>13</v>
      </c>
      <c r="I237" s="39" t="s">
        <v>1178</v>
      </c>
      <c r="J237" s="46" t="str">
        <f>VLOOKUP(MARGAO!$I237,Code2Loc,2,FALSE)</f>
        <v>AIRPORT</v>
      </c>
    </row>
    <row r="238" spans="1:10" ht="15.75" customHeight="1" x14ac:dyDescent="0.25">
      <c r="A238" s="37" t="s">
        <v>2420</v>
      </c>
      <c r="B238" s="38">
        <v>8</v>
      </c>
      <c r="C238" s="38" t="s">
        <v>1723</v>
      </c>
      <c r="D238" s="38">
        <v>19</v>
      </c>
      <c r="E238" s="38">
        <v>24</v>
      </c>
      <c r="F238" s="38" t="s">
        <v>12</v>
      </c>
      <c r="G238" s="38"/>
      <c r="H238" s="38" t="s">
        <v>13</v>
      </c>
      <c r="I238" s="39" t="s">
        <v>1724</v>
      </c>
      <c r="J238" s="46" t="str">
        <f>VLOOKUP(MARGAO!$I238,Code2Loc,2,FALSE)</f>
        <v>VIDYA/RIGIN</v>
      </c>
    </row>
    <row r="239" spans="1:10" ht="15.75" customHeight="1" x14ac:dyDescent="0.25">
      <c r="A239" s="37" t="s">
        <v>2420</v>
      </c>
      <c r="B239" s="38">
        <v>8</v>
      </c>
      <c r="C239" s="38" t="s">
        <v>63</v>
      </c>
      <c r="D239" s="38">
        <v>20</v>
      </c>
      <c r="E239" s="38">
        <v>25</v>
      </c>
      <c r="F239" s="38" t="s">
        <v>12</v>
      </c>
      <c r="G239" s="38"/>
      <c r="H239" s="38" t="s">
        <v>13</v>
      </c>
      <c r="I239" s="39" t="s">
        <v>64</v>
      </c>
      <c r="J239" s="46" t="str">
        <f>VLOOKUP(MARGAO!$I239,Code2Loc,2,FALSE)</f>
        <v>CHICALIM</v>
      </c>
    </row>
    <row r="240" spans="1:10" ht="15.75" customHeight="1" x14ac:dyDescent="0.25">
      <c r="A240" s="37" t="s">
        <v>2420</v>
      </c>
      <c r="B240" s="38">
        <v>8</v>
      </c>
      <c r="C240" s="38" t="s">
        <v>65</v>
      </c>
      <c r="D240" s="38">
        <v>21</v>
      </c>
      <c r="E240" s="38">
        <v>27</v>
      </c>
      <c r="F240" s="38" t="s">
        <v>12</v>
      </c>
      <c r="G240" s="38"/>
      <c r="H240" s="38" t="s">
        <v>13</v>
      </c>
      <c r="I240" s="39" t="s">
        <v>66</v>
      </c>
      <c r="J240" s="46" t="str">
        <f>VLOOKUP(MARGAO!$I240,Code2Loc,2,FALSE)</f>
        <v>VADEM</v>
      </c>
    </row>
    <row r="241" spans="1:10" ht="15.75" customHeight="1" x14ac:dyDescent="0.25">
      <c r="A241" s="37" t="s">
        <v>2420</v>
      </c>
      <c r="B241" s="38">
        <v>8</v>
      </c>
      <c r="C241" s="38" t="s">
        <v>67</v>
      </c>
      <c r="D241" s="38">
        <v>22</v>
      </c>
      <c r="E241" s="38">
        <v>28</v>
      </c>
      <c r="F241" s="38" t="s">
        <v>12</v>
      </c>
      <c r="G241" s="38"/>
      <c r="H241" s="38" t="s">
        <v>13</v>
      </c>
      <c r="I241" s="39" t="s">
        <v>68</v>
      </c>
      <c r="J241" s="46" t="str">
        <f>VLOOKUP(MARGAO!$I241,Code2Loc,2,FALSE)</f>
        <v>SHIPYARD</v>
      </c>
    </row>
    <row r="242" spans="1:10" ht="15.75" customHeight="1" x14ac:dyDescent="0.25">
      <c r="A242" s="37" t="s">
        <v>2420</v>
      </c>
      <c r="B242" s="38">
        <v>8</v>
      </c>
      <c r="C242" s="38" t="s">
        <v>69</v>
      </c>
      <c r="D242" s="38">
        <v>23</v>
      </c>
      <c r="E242" s="38">
        <v>29</v>
      </c>
      <c r="F242" s="38" t="s">
        <v>12</v>
      </c>
      <c r="G242" s="38"/>
      <c r="H242" s="38" t="s">
        <v>13</v>
      </c>
      <c r="I242" s="39" t="s">
        <v>70</v>
      </c>
      <c r="J242" s="46" t="str">
        <f>VLOOKUP(MARGAO!$I242,Code2Loc,2,FALSE)</f>
        <v>VASCO</v>
      </c>
    </row>
    <row r="243" spans="1:10" ht="15.75" customHeight="1" x14ac:dyDescent="0.25">
      <c r="A243" s="37" t="s">
        <v>2425</v>
      </c>
      <c r="B243" s="38">
        <v>9</v>
      </c>
      <c r="C243" s="38" t="s">
        <v>50</v>
      </c>
      <c r="D243" s="38">
        <v>1</v>
      </c>
      <c r="E243" s="38">
        <v>0</v>
      </c>
      <c r="F243" s="38" t="s">
        <v>12</v>
      </c>
      <c r="G243" s="38"/>
      <c r="H243" s="38" t="s">
        <v>13</v>
      </c>
      <c r="I243" s="39" t="s">
        <v>51</v>
      </c>
      <c r="J243" s="46" t="str">
        <f>VLOOKUP(MARGAO!$I243,Code2Loc,2,FALSE)</f>
        <v>MARGAO</v>
      </c>
    </row>
    <row r="244" spans="1:10" ht="15.75" customHeight="1" x14ac:dyDescent="0.25">
      <c r="A244" s="37" t="s">
        <v>2425</v>
      </c>
      <c r="B244" s="38">
        <v>9</v>
      </c>
      <c r="C244" s="38" t="s">
        <v>48</v>
      </c>
      <c r="D244" s="38">
        <v>2</v>
      </c>
      <c r="E244" s="38">
        <v>3</v>
      </c>
      <c r="F244" s="38" t="s">
        <v>12</v>
      </c>
      <c r="G244" s="38"/>
      <c r="H244" s="38" t="s">
        <v>13</v>
      </c>
      <c r="I244" s="39" t="s">
        <v>49</v>
      </c>
      <c r="J244" s="46" t="str">
        <f>VLOOKUP(MARGAO!$I244,Code2Loc,2,FALSE)</f>
        <v>NUVEM</v>
      </c>
    </row>
    <row r="245" spans="1:10" ht="15.75" customHeight="1" x14ac:dyDescent="0.25">
      <c r="A245" s="37" t="s">
        <v>2425</v>
      </c>
      <c r="B245" s="38">
        <v>9</v>
      </c>
      <c r="C245" s="38" t="s">
        <v>46</v>
      </c>
      <c r="D245" s="38">
        <v>3</v>
      </c>
      <c r="E245" s="38">
        <v>4</v>
      </c>
      <c r="F245" s="38" t="s">
        <v>12</v>
      </c>
      <c r="G245" s="38"/>
      <c r="H245" s="38" t="s">
        <v>13</v>
      </c>
      <c r="I245" s="39" t="s">
        <v>47</v>
      </c>
      <c r="J245" s="46" t="str">
        <f>VLOOKUP(MARGAO!$I245,Code2Loc,2,FALSE)</f>
        <v>RUMDER</v>
      </c>
    </row>
    <row r="246" spans="1:10" ht="15.75" customHeight="1" x14ac:dyDescent="0.25">
      <c r="A246" s="37" t="s">
        <v>2425</v>
      </c>
      <c r="B246" s="38">
        <v>9</v>
      </c>
      <c r="C246" s="38" t="s">
        <v>44</v>
      </c>
      <c r="D246" s="38">
        <v>4</v>
      </c>
      <c r="E246" s="38">
        <v>6</v>
      </c>
      <c r="F246" s="38" t="s">
        <v>12</v>
      </c>
      <c r="G246" s="38"/>
      <c r="H246" s="38" t="s">
        <v>13</v>
      </c>
      <c r="I246" s="39" t="s">
        <v>45</v>
      </c>
      <c r="J246" s="46" t="str">
        <f>VLOOKUP(MARGAO!$I246,Code2Loc,2,FALSE)</f>
        <v>AGNEL ASHRM</v>
      </c>
    </row>
    <row r="247" spans="1:10" ht="15.75" customHeight="1" x14ac:dyDescent="0.25">
      <c r="A247" s="37" t="s">
        <v>2425</v>
      </c>
      <c r="B247" s="38">
        <v>9</v>
      </c>
      <c r="C247" s="38" t="s">
        <v>42</v>
      </c>
      <c r="D247" s="38">
        <v>5</v>
      </c>
      <c r="E247" s="38">
        <v>7</v>
      </c>
      <c r="F247" s="38" t="s">
        <v>12</v>
      </c>
      <c r="G247" s="38"/>
      <c r="H247" s="38" t="s">
        <v>13</v>
      </c>
      <c r="I247" s="39" t="s">
        <v>43</v>
      </c>
      <c r="J247" s="46" t="str">
        <f>VLOOKUP(MARGAO!$I247,Code2Loc,2,FALSE)</f>
        <v>SONAULIM</v>
      </c>
    </row>
    <row r="248" spans="1:10" ht="15.75" customHeight="1" x14ac:dyDescent="0.25">
      <c r="A248" s="37" t="s">
        <v>2425</v>
      </c>
      <c r="B248" s="38">
        <v>9</v>
      </c>
      <c r="C248" s="38" t="s">
        <v>40</v>
      </c>
      <c r="D248" s="38">
        <v>6</v>
      </c>
      <c r="E248" s="38">
        <v>8</v>
      </c>
      <c r="F248" s="38" t="s">
        <v>12</v>
      </c>
      <c r="G248" s="38"/>
      <c r="H248" s="38" t="s">
        <v>13</v>
      </c>
      <c r="I248" s="39" t="s">
        <v>41</v>
      </c>
      <c r="J248" s="46" t="str">
        <f>VLOOKUP(MARGAO!$I248,Code2Loc,2,FALSE)</f>
        <v>VERNA</v>
      </c>
    </row>
    <row r="249" spans="1:10" ht="15.75" customHeight="1" x14ac:dyDescent="0.25">
      <c r="A249" s="37" t="s">
        <v>2425</v>
      </c>
      <c r="B249" s="38">
        <v>9</v>
      </c>
      <c r="C249" s="38" t="s">
        <v>38</v>
      </c>
      <c r="D249" s="38">
        <v>7</v>
      </c>
      <c r="E249" s="38">
        <v>10</v>
      </c>
      <c r="F249" s="38" t="s">
        <v>12</v>
      </c>
      <c r="G249" s="38"/>
      <c r="H249" s="38" t="s">
        <v>13</v>
      </c>
      <c r="I249" s="39" t="s">
        <v>39</v>
      </c>
      <c r="J249" s="46" t="str">
        <f>VLOOKUP(MARGAO!$I249,Code2Loc,2,FALSE)</f>
        <v>PIRNI</v>
      </c>
    </row>
    <row r="250" spans="1:10" ht="15.75" customHeight="1" x14ac:dyDescent="0.25">
      <c r="A250" s="37" t="s">
        <v>2425</v>
      </c>
      <c r="B250" s="38">
        <v>9</v>
      </c>
      <c r="C250" s="38" t="s">
        <v>36</v>
      </c>
      <c r="D250" s="38">
        <v>8</v>
      </c>
      <c r="E250" s="38">
        <v>11</v>
      </c>
      <c r="F250" s="38" t="s">
        <v>12</v>
      </c>
      <c r="G250" s="38"/>
      <c r="H250" s="38" t="s">
        <v>13</v>
      </c>
      <c r="I250" s="39" t="s">
        <v>37</v>
      </c>
      <c r="J250" s="46" t="str">
        <f>VLOOKUP(MARGAO!$I250,Code2Loc,2,FALSE)</f>
        <v>TITAN</v>
      </c>
    </row>
    <row r="251" spans="1:10" ht="15.75" customHeight="1" x14ac:dyDescent="0.25">
      <c r="A251" s="37" t="s">
        <v>2425</v>
      </c>
      <c r="B251" s="38">
        <v>9</v>
      </c>
      <c r="C251" s="38" t="s">
        <v>34</v>
      </c>
      <c r="D251" s="38">
        <v>9</v>
      </c>
      <c r="E251" s="38">
        <v>12</v>
      </c>
      <c r="F251" s="38" t="s">
        <v>12</v>
      </c>
      <c r="G251" s="38"/>
      <c r="H251" s="38" t="s">
        <v>13</v>
      </c>
      <c r="I251" s="39" t="s">
        <v>35</v>
      </c>
      <c r="J251" s="46" t="str">
        <f>VLOOKUP(MARGAO!$I251,Code2Loc,2,FALSE)</f>
        <v>KSRL/BRLA X</v>
      </c>
    </row>
    <row r="252" spans="1:10" ht="15.75" customHeight="1" x14ac:dyDescent="0.25">
      <c r="A252" s="37" t="s">
        <v>2425</v>
      </c>
      <c r="B252" s="38">
        <v>9</v>
      </c>
      <c r="C252" s="38" t="s">
        <v>238</v>
      </c>
      <c r="D252" s="38">
        <v>10</v>
      </c>
      <c r="E252" s="38">
        <v>15</v>
      </c>
      <c r="F252" s="38" t="s">
        <v>12</v>
      </c>
      <c r="G252" s="38"/>
      <c r="H252" s="38" t="s">
        <v>13</v>
      </c>
      <c r="I252" s="39" t="s">
        <v>239</v>
      </c>
      <c r="J252" s="46" t="str">
        <f>VLOOKUP(MARGAO!$I252,Code2Loc,2,FALSE)</f>
        <v>THANA</v>
      </c>
    </row>
    <row r="253" spans="1:10" ht="15.75" customHeight="1" x14ac:dyDescent="0.25">
      <c r="A253" s="37" t="s">
        <v>2425</v>
      </c>
      <c r="B253" s="38">
        <v>9</v>
      </c>
      <c r="C253" s="38" t="s">
        <v>29</v>
      </c>
      <c r="D253" s="38">
        <v>11</v>
      </c>
      <c r="E253" s="38">
        <v>16</v>
      </c>
      <c r="F253" s="38" t="s">
        <v>12</v>
      </c>
      <c r="G253" s="38"/>
      <c r="H253" s="38" t="s">
        <v>30</v>
      </c>
      <c r="I253" s="39" t="s">
        <v>31</v>
      </c>
      <c r="J253" s="46" t="str">
        <f>VLOOKUP(MARGAO!$I253,Code2Loc,2,FALSE)</f>
        <v>CORTALIM</v>
      </c>
    </row>
    <row r="254" spans="1:10" ht="15.75" customHeight="1" x14ac:dyDescent="0.25">
      <c r="A254" s="37" t="s">
        <v>2425</v>
      </c>
      <c r="B254" s="38">
        <v>9</v>
      </c>
      <c r="C254" s="38" t="s">
        <v>53</v>
      </c>
      <c r="D254" s="38">
        <v>12</v>
      </c>
      <c r="E254" s="38">
        <v>18</v>
      </c>
      <c r="F254" s="38" t="s">
        <v>12</v>
      </c>
      <c r="G254" s="38"/>
      <c r="H254" s="38" t="s">
        <v>13</v>
      </c>
      <c r="I254" s="39" t="s">
        <v>54</v>
      </c>
      <c r="J254" s="46" t="str">
        <f>VLOOKUP(MARGAO!$I254,Code2Loc,2,FALSE)</f>
        <v>SANCOALE</v>
      </c>
    </row>
    <row r="255" spans="1:10" ht="15.75" customHeight="1" x14ac:dyDescent="0.25">
      <c r="A255" s="37" t="s">
        <v>2425</v>
      </c>
      <c r="B255" s="38">
        <v>9</v>
      </c>
      <c r="C255" s="38" t="s">
        <v>55</v>
      </c>
      <c r="D255" s="38">
        <v>13</v>
      </c>
      <c r="E255" s="38">
        <v>19</v>
      </c>
      <c r="F255" s="38" t="s">
        <v>12</v>
      </c>
      <c r="G255" s="38"/>
      <c r="H255" s="38" t="s">
        <v>13</v>
      </c>
      <c r="I255" s="39" t="s">
        <v>56</v>
      </c>
      <c r="J255" s="46" t="str">
        <f>VLOOKUP(MARGAO!$I255,Code2Loc,2,FALSE)</f>
        <v>S CONVENT</v>
      </c>
    </row>
    <row r="256" spans="1:10" ht="15.75" customHeight="1" x14ac:dyDescent="0.25">
      <c r="A256" s="37" t="s">
        <v>2425</v>
      </c>
      <c r="B256" s="38">
        <v>9</v>
      </c>
      <c r="C256" s="38" t="s">
        <v>57</v>
      </c>
      <c r="D256" s="38">
        <v>14</v>
      </c>
      <c r="E256" s="38">
        <v>21</v>
      </c>
      <c r="F256" s="38" t="s">
        <v>12</v>
      </c>
      <c r="G256" s="38"/>
      <c r="H256" s="38" t="s">
        <v>13</v>
      </c>
      <c r="I256" s="39" t="s">
        <v>58</v>
      </c>
      <c r="J256" s="46" t="str">
        <f>VLOOKUP(MARGAO!$I256,Code2Loc,2,FALSE)</f>
        <v>ZAREER</v>
      </c>
    </row>
    <row r="257" spans="1:10" ht="15.75" customHeight="1" x14ac:dyDescent="0.25">
      <c r="A257" s="37" t="s">
        <v>2425</v>
      </c>
      <c r="B257" s="38">
        <v>9</v>
      </c>
      <c r="C257" s="38" t="s">
        <v>59</v>
      </c>
      <c r="D257" s="38">
        <v>15</v>
      </c>
      <c r="E257" s="38">
        <v>23</v>
      </c>
      <c r="F257" s="38" t="s">
        <v>12</v>
      </c>
      <c r="G257" s="38"/>
      <c r="H257" s="38" t="s">
        <v>13</v>
      </c>
      <c r="I257" s="39" t="s">
        <v>60</v>
      </c>
      <c r="J257" s="46" t="str">
        <f>VLOOKUP(MARGAO!$I257,Code2Loc,2,FALSE)</f>
        <v>ZUYAR</v>
      </c>
    </row>
    <row r="258" spans="1:10" ht="15.75" customHeight="1" x14ac:dyDescent="0.25">
      <c r="A258" s="37" t="s">
        <v>2425</v>
      </c>
      <c r="B258" s="38">
        <v>9</v>
      </c>
      <c r="C258" s="38" t="s">
        <v>249</v>
      </c>
      <c r="D258" s="38">
        <v>16</v>
      </c>
      <c r="E258" s="38">
        <v>24</v>
      </c>
      <c r="F258" s="38" t="s">
        <v>12</v>
      </c>
      <c r="G258" s="38"/>
      <c r="H258" s="38" t="s">
        <v>13</v>
      </c>
      <c r="I258" s="39" t="s">
        <v>250</v>
      </c>
      <c r="J258" s="46" t="str">
        <f>VLOOKUP(MARGAO!$I258,Code2Loc,2,FALSE)</f>
        <v>DABOLI</v>
      </c>
    </row>
    <row r="259" spans="1:10" ht="15.75" customHeight="1" x14ac:dyDescent="0.25">
      <c r="A259" s="37" t="s">
        <v>2425</v>
      </c>
      <c r="B259" s="38">
        <v>9</v>
      </c>
      <c r="C259" s="38" t="s">
        <v>63</v>
      </c>
      <c r="D259" s="38">
        <v>17</v>
      </c>
      <c r="E259" s="38">
        <v>26</v>
      </c>
      <c r="F259" s="38" t="s">
        <v>12</v>
      </c>
      <c r="G259" s="38"/>
      <c r="H259" s="38" t="s">
        <v>13</v>
      </c>
      <c r="I259" s="39" t="s">
        <v>64</v>
      </c>
      <c r="J259" s="46" t="str">
        <f>VLOOKUP(MARGAO!$I259,Code2Loc,2,FALSE)</f>
        <v>CHICALIM</v>
      </c>
    </row>
    <row r="260" spans="1:10" ht="15.75" customHeight="1" x14ac:dyDescent="0.25">
      <c r="A260" s="37" t="s">
        <v>2425</v>
      </c>
      <c r="B260" s="38">
        <v>9</v>
      </c>
      <c r="C260" s="38" t="s">
        <v>65</v>
      </c>
      <c r="D260" s="38">
        <v>18</v>
      </c>
      <c r="E260" s="38">
        <v>28</v>
      </c>
      <c r="F260" s="38" t="s">
        <v>12</v>
      </c>
      <c r="G260" s="38"/>
      <c r="H260" s="38" t="s">
        <v>13</v>
      </c>
      <c r="I260" s="39" t="s">
        <v>66</v>
      </c>
      <c r="J260" s="46" t="str">
        <f>VLOOKUP(MARGAO!$I260,Code2Loc,2,FALSE)</f>
        <v>VADEM</v>
      </c>
    </row>
    <row r="261" spans="1:10" ht="15.75" customHeight="1" x14ac:dyDescent="0.25">
      <c r="A261" s="37" t="s">
        <v>2425</v>
      </c>
      <c r="B261" s="38">
        <v>9</v>
      </c>
      <c r="C261" s="38" t="s">
        <v>67</v>
      </c>
      <c r="D261" s="38">
        <v>19</v>
      </c>
      <c r="E261" s="38">
        <v>29</v>
      </c>
      <c r="F261" s="38" t="s">
        <v>12</v>
      </c>
      <c r="G261" s="38"/>
      <c r="H261" s="38" t="s">
        <v>13</v>
      </c>
      <c r="I261" s="39" t="s">
        <v>68</v>
      </c>
      <c r="J261" s="46" t="str">
        <f>VLOOKUP(MARGAO!$I261,Code2Loc,2,FALSE)</f>
        <v>SHIPYARD</v>
      </c>
    </row>
    <row r="262" spans="1:10" ht="15.75" customHeight="1" x14ac:dyDescent="0.25">
      <c r="A262" s="37" t="s">
        <v>2425</v>
      </c>
      <c r="B262" s="38">
        <v>9</v>
      </c>
      <c r="C262" s="38" t="s">
        <v>69</v>
      </c>
      <c r="D262" s="38">
        <v>20</v>
      </c>
      <c r="E262" s="38">
        <v>30</v>
      </c>
      <c r="F262" s="38" t="s">
        <v>12</v>
      </c>
      <c r="G262" s="38"/>
      <c r="H262" s="38" t="s">
        <v>13</v>
      </c>
      <c r="I262" s="39" t="s">
        <v>70</v>
      </c>
      <c r="J262" s="46" t="str">
        <f>VLOOKUP(MARGAO!$I262,Code2Loc,2,FALSE)</f>
        <v>VASCO</v>
      </c>
    </row>
    <row r="263" spans="1:10" ht="15.75" customHeight="1" x14ac:dyDescent="0.25">
      <c r="A263" s="37" t="s">
        <v>2425</v>
      </c>
      <c r="B263" s="38">
        <v>9</v>
      </c>
      <c r="C263" s="38" t="s">
        <v>72</v>
      </c>
      <c r="D263" s="38">
        <v>21</v>
      </c>
      <c r="E263" s="38">
        <v>32</v>
      </c>
      <c r="F263" s="38" t="s">
        <v>12</v>
      </c>
      <c r="G263" s="38"/>
      <c r="H263" s="38" t="s">
        <v>13</v>
      </c>
      <c r="I263" s="39" t="s">
        <v>73</v>
      </c>
      <c r="J263" s="46" t="str">
        <f>VLOOKUP(MARGAO!$I263,Code2Loc,2,FALSE)</f>
        <v>SADA</v>
      </c>
    </row>
    <row r="264" spans="1:10" ht="15.75" customHeight="1" x14ac:dyDescent="0.25">
      <c r="A264" s="37" t="s">
        <v>2425</v>
      </c>
      <c r="B264" s="38">
        <v>9</v>
      </c>
      <c r="C264" s="38" t="s">
        <v>74</v>
      </c>
      <c r="D264" s="38">
        <v>22</v>
      </c>
      <c r="E264" s="38">
        <v>34</v>
      </c>
      <c r="F264" s="38" t="s">
        <v>12</v>
      </c>
      <c r="G264" s="38"/>
      <c r="H264" s="38" t="s">
        <v>13</v>
      </c>
      <c r="I264" s="39" t="s">
        <v>75</v>
      </c>
      <c r="J264" s="46" t="str">
        <f>VLOOKUP(MARGAO!$I264,Code2Loc,2,FALSE)</f>
        <v>HARBOUR</v>
      </c>
    </row>
    <row r="265" spans="1:10" ht="15.75" customHeight="1" x14ac:dyDescent="0.25">
      <c r="A265" s="37" t="s">
        <v>2425</v>
      </c>
      <c r="B265" s="38">
        <v>10</v>
      </c>
      <c r="C265" s="38" t="s">
        <v>50</v>
      </c>
      <c r="D265" s="38">
        <v>1</v>
      </c>
      <c r="E265" s="38">
        <v>0</v>
      </c>
      <c r="F265" s="38" t="s">
        <v>12</v>
      </c>
      <c r="G265" s="38"/>
      <c r="H265" s="38" t="s">
        <v>13</v>
      </c>
      <c r="I265" s="39" t="s">
        <v>51</v>
      </c>
      <c r="J265" s="46" t="str">
        <f>VLOOKUP(MARGAO!$I265,Code2Loc,2,FALSE)</f>
        <v>MARGAO</v>
      </c>
    </row>
    <row r="266" spans="1:10" ht="15.75" customHeight="1" x14ac:dyDescent="0.25">
      <c r="A266" s="37" t="s">
        <v>2425</v>
      </c>
      <c r="B266" s="38">
        <v>10</v>
      </c>
      <c r="C266" s="38" t="s">
        <v>48</v>
      </c>
      <c r="D266" s="38">
        <v>2</v>
      </c>
      <c r="E266" s="38">
        <v>3</v>
      </c>
      <c r="F266" s="38" t="s">
        <v>12</v>
      </c>
      <c r="G266" s="38"/>
      <c r="H266" s="38" t="s">
        <v>13</v>
      </c>
      <c r="I266" s="39" t="s">
        <v>49</v>
      </c>
      <c r="J266" s="46" t="str">
        <f>VLOOKUP(MARGAO!$I266,Code2Loc,2,FALSE)</f>
        <v>NUVEM</v>
      </c>
    </row>
    <row r="267" spans="1:10" ht="15.75" customHeight="1" x14ac:dyDescent="0.25">
      <c r="A267" s="37" t="s">
        <v>2425</v>
      </c>
      <c r="B267" s="38">
        <v>10</v>
      </c>
      <c r="C267" s="38" t="s">
        <v>46</v>
      </c>
      <c r="D267" s="38">
        <v>3</v>
      </c>
      <c r="E267" s="38">
        <v>4</v>
      </c>
      <c r="F267" s="38" t="s">
        <v>12</v>
      </c>
      <c r="G267" s="38"/>
      <c r="H267" s="38" t="s">
        <v>13</v>
      </c>
      <c r="I267" s="39" t="s">
        <v>47</v>
      </c>
      <c r="J267" s="46" t="str">
        <f>VLOOKUP(MARGAO!$I267,Code2Loc,2,FALSE)</f>
        <v>RUMDER</v>
      </c>
    </row>
    <row r="268" spans="1:10" ht="15.75" customHeight="1" x14ac:dyDescent="0.25">
      <c r="A268" s="37" t="s">
        <v>2425</v>
      </c>
      <c r="B268" s="38">
        <v>10</v>
      </c>
      <c r="C268" s="38" t="s">
        <v>44</v>
      </c>
      <c r="D268" s="38">
        <v>4</v>
      </c>
      <c r="E268" s="38">
        <v>6</v>
      </c>
      <c r="F268" s="38" t="s">
        <v>12</v>
      </c>
      <c r="G268" s="38"/>
      <c r="H268" s="38" t="s">
        <v>13</v>
      </c>
      <c r="I268" s="39" t="s">
        <v>45</v>
      </c>
      <c r="J268" s="46" t="str">
        <f>VLOOKUP(MARGAO!$I268,Code2Loc,2,FALSE)</f>
        <v>AGNEL ASHRM</v>
      </c>
    </row>
    <row r="269" spans="1:10" ht="15.75" customHeight="1" x14ac:dyDescent="0.25">
      <c r="A269" s="37" t="s">
        <v>2425</v>
      </c>
      <c r="B269" s="38">
        <v>10</v>
      </c>
      <c r="C269" s="38" t="s">
        <v>42</v>
      </c>
      <c r="D269" s="38">
        <v>5</v>
      </c>
      <c r="E269" s="38">
        <v>7</v>
      </c>
      <c r="F269" s="38" t="s">
        <v>12</v>
      </c>
      <c r="G269" s="38"/>
      <c r="H269" s="38" t="s">
        <v>13</v>
      </c>
      <c r="I269" s="39" t="s">
        <v>43</v>
      </c>
      <c r="J269" s="46" t="str">
        <f>VLOOKUP(MARGAO!$I269,Code2Loc,2,FALSE)</f>
        <v>SONAULIM</v>
      </c>
    </row>
    <row r="270" spans="1:10" ht="15.75" customHeight="1" x14ac:dyDescent="0.25">
      <c r="A270" s="37" t="s">
        <v>2425</v>
      </c>
      <c r="B270" s="38">
        <v>10</v>
      </c>
      <c r="C270" s="38" t="s">
        <v>40</v>
      </c>
      <c r="D270" s="38">
        <v>6</v>
      </c>
      <c r="E270" s="38">
        <v>8</v>
      </c>
      <c r="F270" s="38" t="s">
        <v>12</v>
      </c>
      <c r="G270" s="38"/>
      <c r="H270" s="38" t="s">
        <v>13</v>
      </c>
      <c r="I270" s="39" t="s">
        <v>41</v>
      </c>
      <c r="J270" s="46" t="str">
        <f>VLOOKUP(MARGAO!$I270,Code2Loc,2,FALSE)</f>
        <v>VERNA</v>
      </c>
    </row>
    <row r="271" spans="1:10" ht="15.75" customHeight="1" x14ac:dyDescent="0.25">
      <c r="A271" s="37" t="s">
        <v>2425</v>
      </c>
      <c r="B271" s="38">
        <v>10</v>
      </c>
      <c r="C271" s="38" t="s">
        <v>38</v>
      </c>
      <c r="D271" s="38">
        <v>7</v>
      </c>
      <c r="E271" s="38">
        <v>10</v>
      </c>
      <c r="F271" s="38" t="s">
        <v>12</v>
      </c>
      <c r="G271" s="38"/>
      <c r="H271" s="38" t="s">
        <v>13</v>
      </c>
      <c r="I271" s="39" t="s">
        <v>39</v>
      </c>
      <c r="J271" s="46" t="str">
        <f>VLOOKUP(MARGAO!$I271,Code2Loc,2,FALSE)</f>
        <v>PIRNI</v>
      </c>
    </row>
    <row r="272" spans="1:10" ht="15.75" customHeight="1" x14ac:dyDescent="0.25">
      <c r="A272" s="37" t="s">
        <v>2425</v>
      </c>
      <c r="B272" s="38">
        <v>10</v>
      </c>
      <c r="C272" s="38" t="s">
        <v>36</v>
      </c>
      <c r="D272" s="38">
        <v>8</v>
      </c>
      <c r="E272" s="38">
        <v>11</v>
      </c>
      <c r="F272" s="38" t="s">
        <v>12</v>
      </c>
      <c r="G272" s="38"/>
      <c r="H272" s="38" t="s">
        <v>13</v>
      </c>
      <c r="I272" s="39" t="s">
        <v>37</v>
      </c>
      <c r="J272" s="46" t="str">
        <f>VLOOKUP(MARGAO!$I272,Code2Loc,2,FALSE)</f>
        <v>TITAN</v>
      </c>
    </row>
    <row r="273" spans="1:10" ht="15.75" customHeight="1" x14ac:dyDescent="0.25">
      <c r="A273" s="37" t="s">
        <v>2425</v>
      </c>
      <c r="B273" s="38">
        <v>10</v>
      </c>
      <c r="C273" s="38" t="s">
        <v>2421</v>
      </c>
      <c r="D273" s="38">
        <v>9</v>
      </c>
      <c r="E273" s="38">
        <v>14</v>
      </c>
      <c r="F273" s="38" t="s">
        <v>12</v>
      </c>
      <c r="G273" s="38"/>
      <c r="H273" s="38" t="s">
        <v>13</v>
      </c>
      <c r="I273" s="39" t="s">
        <v>2422</v>
      </c>
      <c r="J273" s="46" t="str">
        <f>VLOOKUP(MARGAO!$I273,Code2Loc,2,FALSE)</f>
        <v>KADIMACHIN</v>
      </c>
    </row>
    <row r="274" spans="1:10" ht="15.75" customHeight="1" x14ac:dyDescent="0.25">
      <c r="A274" s="37" t="s">
        <v>2425</v>
      </c>
      <c r="B274" s="38">
        <v>10</v>
      </c>
      <c r="C274" s="38" t="s">
        <v>2423</v>
      </c>
      <c r="D274" s="38">
        <v>10</v>
      </c>
      <c r="E274" s="38">
        <v>15</v>
      </c>
      <c r="F274" s="38" t="s">
        <v>12</v>
      </c>
      <c r="G274" s="38"/>
      <c r="H274" s="38" t="s">
        <v>13</v>
      </c>
      <c r="I274" s="39" t="s">
        <v>2424</v>
      </c>
      <c r="J274" s="46" t="str">
        <f>VLOOKUP(MARGAO!$I274,Code2Loc,2,FALSE)</f>
        <v>METASTRIP</v>
      </c>
    </row>
    <row r="275" spans="1:10" ht="15.75" customHeight="1" x14ac:dyDescent="0.25">
      <c r="A275" s="37" t="s">
        <v>2425</v>
      </c>
      <c r="B275" s="38">
        <v>10</v>
      </c>
      <c r="C275" s="38" t="s">
        <v>1661</v>
      </c>
      <c r="D275" s="38">
        <v>11</v>
      </c>
      <c r="E275" s="38">
        <v>16</v>
      </c>
      <c r="F275" s="38" t="s">
        <v>12</v>
      </c>
      <c r="G275" s="38"/>
      <c r="H275" s="38" t="s">
        <v>13</v>
      </c>
      <c r="I275" s="39" t="s">
        <v>1662</v>
      </c>
      <c r="J275" s="46" t="str">
        <f>VLOOKUP(MARGAO!$I275,Code2Loc,2,FALSE)</f>
        <v>UPAS NAGAR</v>
      </c>
    </row>
    <row r="276" spans="1:10" ht="15.75" customHeight="1" x14ac:dyDescent="0.25">
      <c r="A276" s="37" t="s">
        <v>2425</v>
      </c>
      <c r="B276" s="38">
        <v>10</v>
      </c>
      <c r="C276" s="38" t="s">
        <v>1715</v>
      </c>
      <c r="D276" s="38">
        <v>12</v>
      </c>
      <c r="E276" s="38">
        <v>17</v>
      </c>
      <c r="F276" s="38" t="s">
        <v>12</v>
      </c>
      <c r="G276" s="38"/>
      <c r="H276" s="38" t="s">
        <v>13</v>
      </c>
      <c r="I276" s="39" t="s">
        <v>1716</v>
      </c>
      <c r="J276" s="46" t="str">
        <f>VLOOKUP(MARGAO!$I276,Code2Loc,2,FALSE)</f>
        <v>ZUARINAGAR</v>
      </c>
    </row>
    <row r="277" spans="1:10" ht="15.75" customHeight="1" x14ac:dyDescent="0.25">
      <c r="A277" s="37" t="s">
        <v>2425</v>
      </c>
      <c r="B277" s="38">
        <v>10</v>
      </c>
      <c r="C277" s="38" t="s">
        <v>1717</v>
      </c>
      <c r="D277" s="38">
        <v>13</v>
      </c>
      <c r="E277" s="38">
        <v>18</v>
      </c>
      <c r="F277" s="38" t="s">
        <v>12</v>
      </c>
      <c r="G277" s="38"/>
      <c r="H277" s="38" t="s">
        <v>13</v>
      </c>
      <c r="I277" s="39" t="s">
        <v>1718</v>
      </c>
      <c r="J277" s="46" t="str">
        <f>VLOOKUP(MARGAO!$I277,Code2Loc,2,FALSE)</f>
        <v>ZHARI</v>
      </c>
    </row>
    <row r="278" spans="1:10" ht="15.75" customHeight="1" x14ac:dyDescent="0.25">
      <c r="A278" s="37" t="s">
        <v>2425</v>
      </c>
      <c r="B278" s="38">
        <v>10</v>
      </c>
      <c r="C278" s="38" t="s">
        <v>1719</v>
      </c>
      <c r="D278" s="38">
        <v>14</v>
      </c>
      <c r="E278" s="38">
        <v>19</v>
      </c>
      <c r="F278" s="38" t="s">
        <v>12</v>
      </c>
      <c r="G278" s="38"/>
      <c r="H278" s="38" t="s">
        <v>30</v>
      </c>
      <c r="I278" s="39" t="s">
        <v>1720</v>
      </c>
      <c r="J278" s="46" t="str">
        <f>VLOOKUP(MARGAO!$I278,Code2Loc,2,FALSE)</f>
        <v>BIRLA</v>
      </c>
    </row>
    <row r="279" spans="1:10" ht="15.75" customHeight="1" x14ac:dyDescent="0.25">
      <c r="A279" s="37" t="s">
        <v>2425</v>
      </c>
      <c r="B279" s="38">
        <v>10</v>
      </c>
      <c r="C279" s="38" t="s">
        <v>1721</v>
      </c>
      <c r="D279" s="38">
        <v>15</v>
      </c>
      <c r="E279" s="38">
        <v>20</v>
      </c>
      <c r="F279" s="38" t="s">
        <v>12</v>
      </c>
      <c r="G279" s="38"/>
      <c r="H279" s="38" t="s">
        <v>13</v>
      </c>
      <c r="I279" s="39" t="s">
        <v>1722</v>
      </c>
      <c r="J279" s="46" t="str">
        <f>VLOOKUP(MARGAO!$I279,Code2Loc,2,FALSE)</f>
        <v>MES COLLEGE</v>
      </c>
    </row>
    <row r="280" spans="1:10" ht="15.75" customHeight="1" x14ac:dyDescent="0.25">
      <c r="A280" s="37" t="s">
        <v>2425</v>
      </c>
      <c r="B280" s="38">
        <v>10</v>
      </c>
      <c r="C280" s="38" t="s">
        <v>61</v>
      </c>
      <c r="D280" s="38">
        <v>16</v>
      </c>
      <c r="E280" s="38">
        <v>21</v>
      </c>
      <c r="F280" s="38" t="s">
        <v>12</v>
      </c>
      <c r="G280" s="38"/>
      <c r="H280" s="38" t="s">
        <v>13</v>
      </c>
      <c r="I280" s="39" t="s">
        <v>62</v>
      </c>
      <c r="J280" s="46" t="str">
        <f>VLOOKUP(MARGAO!$I280,Code2Loc,2,FALSE)</f>
        <v>DABOLIM</v>
      </c>
    </row>
    <row r="281" spans="1:10" ht="15.75" customHeight="1" x14ac:dyDescent="0.25">
      <c r="A281" s="37" t="s">
        <v>2425</v>
      </c>
      <c r="B281" s="38">
        <v>10</v>
      </c>
      <c r="C281" s="38" t="s">
        <v>1177</v>
      </c>
      <c r="D281" s="38">
        <v>17</v>
      </c>
      <c r="E281" s="38">
        <v>22</v>
      </c>
      <c r="F281" s="38" t="s">
        <v>12</v>
      </c>
      <c r="G281" s="38"/>
      <c r="H281" s="38" t="s">
        <v>13</v>
      </c>
      <c r="I281" s="39" t="s">
        <v>1178</v>
      </c>
      <c r="J281" s="46" t="str">
        <f>VLOOKUP(MARGAO!$I281,Code2Loc,2,FALSE)</f>
        <v>AIRPORT</v>
      </c>
    </row>
    <row r="282" spans="1:10" ht="15.75" customHeight="1" x14ac:dyDescent="0.25">
      <c r="A282" s="37" t="s">
        <v>2425</v>
      </c>
      <c r="B282" s="38">
        <v>10</v>
      </c>
      <c r="C282" s="38" t="s">
        <v>1723</v>
      </c>
      <c r="D282" s="38">
        <v>18</v>
      </c>
      <c r="E282" s="38">
        <v>23</v>
      </c>
      <c r="F282" s="38" t="s">
        <v>12</v>
      </c>
      <c r="G282" s="38"/>
      <c r="H282" s="38" t="s">
        <v>13</v>
      </c>
      <c r="I282" s="39" t="s">
        <v>1724</v>
      </c>
      <c r="J282" s="46" t="str">
        <f>VLOOKUP(MARGAO!$I282,Code2Loc,2,FALSE)</f>
        <v>VIDYA/RIGIN</v>
      </c>
    </row>
    <row r="283" spans="1:10" ht="15.75" customHeight="1" x14ac:dyDescent="0.25">
      <c r="A283" s="37" t="s">
        <v>2425</v>
      </c>
      <c r="B283" s="38">
        <v>10</v>
      </c>
      <c r="C283" s="38" t="s">
        <v>63</v>
      </c>
      <c r="D283" s="38">
        <v>19</v>
      </c>
      <c r="E283" s="38">
        <v>24</v>
      </c>
      <c r="F283" s="38" t="s">
        <v>12</v>
      </c>
      <c r="G283" s="38"/>
      <c r="H283" s="38" t="s">
        <v>13</v>
      </c>
      <c r="I283" s="39" t="s">
        <v>64</v>
      </c>
      <c r="J283" s="46" t="str">
        <f>VLOOKUP(MARGAO!$I283,Code2Loc,2,FALSE)</f>
        <v>CHICALIM</v>
      </c>
    </row>
    <row r="284" spans="1:10" ht="15.75" customHeight="1" x14ac:dyDescent="0.25">
      <c r="A284" s="37" t="s">
        <v>2425</v>
      </c>
      <c r="B284" s="38">
        <v>10</v>
      </c>
      <c r="C284" s="38" t="s">
        <v>65</v>
      </c>
      <c r="D284" s="38">
        <v>20</v>
      </c>
      <c r="E284" s="38">
        <v>26</v>
      </c>
      <c r="F284" s="38" t="s">
        <v>12</v>
      </c>
      <c r="G284" s="38"/>
      <c r="H284" s="38" t="s">
        <v>13</v>
      </c>
      <c r="I284" s="39" t="s">
        <v>66</v>
      </c>
      <c r="J284" s="46" t="str">
        <f>VLOOKUP(MARGAO!$I284,Code2Loc,2,FALSE)</f>
        <v>VADEM</v>
      </c>
    </row>
    <row r="285" spans="1:10" ht="15.75" customHeight="1" x14ac:dyDescent="0.25">
      <c r="A285" s="37" t="s">
        <v>2425</v>
      </c>
      <c r="B285" s="38">
        <v>10</v>
      </c>
      <c r="C285" s="38" t="s">
        <v>67</v>
      </c>
      <c r="D285" s="38">
        <v>21</v>
      </c>
      <c r="E285" s="38">
        <v>27</v>
      </c>
      <c r="F285" s="38" t="s">
        <v>12</v>
      </c>
      <c r="G285" s="38"/>
      <c r="H285" s="38" t="s">
        <v>13</v>
      </c>
      <c r="I285" s="39" t="s">
        <v>68</v>
      </c>
      <c r="J285" s="46" t="str">
        <f>VLOOKUP(MARGAO!$I285,Code2Loc,2,FALSE)</f>
        <v>SHIPYARD</v>
      </c>
    </row>
    <row r="286" spans="1:10" ht="15.75" customHeight="1" x14ac:dyDescent="0.25">
      <c r="A286" s="37" t="s">
        <v>2425</v>
      </c>
      <c r="B286" s="38">
        <v>10</v>
      </c>
      <c r="C286" s="38" t="s">
        <v>69</v>
      </c>
      <c r="D286" s="38">
        <v>22</v>
      </c>
      <c r="E286" s="38">
        <v>28</v>
      </c>
      <c r="F286" s="38" t="s">
        <v>12</v>
      </c>
      <c r="G286" s="38"/>
      <c r="H286" s="38" t="s">
        <v>13</v>
      </c>
      <c r="I286" s="39" t="s">
        <v>70</v>
      </c>
      <c r="J286" s="46" t="str">
        <f>VLOOKUP(MARGAO!$I286,Code2Loc,2,FALSE)</f>
        <v>VASCO</v>
      </c>
    </row>
    <row r="287" spans="1:10" ht="15.75" customHeight="1" x14ac:dyDescent="0.25">
      <c r="A287" s="37" t="s">
        <v>2425</v>
      </c>
      <c r="B287" s="38">
        <v>10</v>
      </c>
      <c r="C287" s="38" t="s">
        <v>72</v>
      </c>
      <c r="D287" s="38">
        <v>23</v>
      </c>
      <c r="E287" s="38">
        <v>30</v>
      </c>
      <c r="F287" s="38" t="s">
        <v>12</v>
      </c>
      <c r="G287" s="38"/>
      <c r="H287" s="38" t="s">
        <v>13</v>
      </c>
      <c r="I287" s="39" t="s">
        <v>73</v>
      </c>
      <c r="J287" s="46" t="str">
        <f>VLOOKUP(MARGAO!$I287,Code2Loc,2,FALSE)</f>
        <v>SADA</v>
      </c>
    </row>
    <row r="288" spans="1:10" ht="15.75" customHeight="1" x14ac:dyDescent="0.25">
      <c r="A288" s="37" t="s">
        <v>2425</v>
      </c>
      <c r="B288" s="38">
        <v>10</v>
      </c>
      <c r="C288" s="38" t="s">
        <v>74</v>
      </c>
      <c r="D288" s="38">
        <v>24</v>
      </c>
      <c r="E288" s="38">
        <v>32</v>
      </c>
      <c r="F288" s="38" t="s">
        <v>12</v>
      </c>
      <c r="G288" s="38"/>
      <c r="H288" s="38" t="s">
        <v>13</v>
      </c>
      <c r="I288" s="39" t="s">
        <v>75</v>
      </c>
      <c r="J288" s="46" t="str">
        <f>VLOOKUP(MARGAO!$I288,Code2Loc,2,FALSE)</f>
        <v>HARBOUR</v>
      </c>
    </row>
    <row r="289" spans="1:10" ht="15.75" customHeight="1" x14ac:dyDescent="0.25">
      <c r="A289" s="37" t="s">
        <v>52</v>
      </c>
      <c r="B289" s="38">
        <v>11</v>
      </c>
      <c r="C289" s="38" t="s">
        <v>11</v>
      </c>
      <c r="D289" s="38">
        <v>1</v>
      </c>
      <c r="E289" s="38">
        <v>0</v>
      </c>
      <c r="F289" s="38" t="s">
        <v>12</v>
      </c>
      <c r="G289" s="38"/>
      <c r="H289" s="38" t="s">
        <v>13</v>
      </c>
      <c r="I289" s="39" t="s">
        <v>14</v>
      </c>
      <c r="J289" s="46" t="str">
        <f>VLOOKUP(MARGAO!$I289,Code2Loc,2,FALSE)</f>
        <v>PANAJI</v>
      </c>
    </row>
    <row r="290" spans="1:10" ht="15.75" customHeight="1" x14ac:dyDescent="0.25">
      <c r="A290" s="37" t="s">
        <v>52</v>
      </c>
      <c r="B290" s="38">
        <v>11</v>
      </c>
      <c r="C290" s="38" t="s">
        <v>15</v>
      </c>
      <c r="D290" s="38">
        <v>2</v>
      </c>
      <c r="E290" s="38">
        <v>3</v>
      </c>
      <c r="F290" s="38" t="s">
        <v>12</v>
      </c>
      <c r="G290" s="38"/>
      <c r="H290" s="38" t="s">
        <v>13</v>
      </c>
      <c r="I290" s="39" t="s">
        <v>16</v>
      </c>
      <c r="J290" s="46" t="str">
        <f>VLOOKUP(MARGAO!$I290,Code2Loc,2,FALSE)</f>
        <v>ST. CRUZ X</v>
      </c>
    </row>
    <row r="291" spans="1:10" ht="15.75" customHeight="1" x14ac:dyDescent="0.25">
      <c r="A291" s="37" t="s">
        <v>52</v>
      </c>
      <c r="B291" s="38">
        <v>11</v>
      </c>
      <c r="C291" s="38" t="s">
        <v>17</v>
      </c>
      <c r="D291" s="38">
        <v>3</v>
      </c>
      <c r="E291" s="38">
        <v>4</v>
      </c>
      <c r="F291" s="38" t="s">
        <v>12</v>
      </c>
      <c r="G291" s="38"/>
      <c r="H291" s="38" t="s">
        <v>13</v>
      </c>
      <c r="I291" s="39" t="s">
        <v>18</v>
      </c>
      <c r="J291" s="46" t="str">
        <f>VLOOKUP(MARGAO!$I291,Code2Loc,2,FALSE)</f>
        <v>BAMBOLI GMC</v>
      </c>
    </row>
    <row r="292" spans="1:10" ht="15.75" customHeight="1" x14ac:dyDescent="0.25">
      <c r="A292" s="37" t="s">
        <v>52</v>
      </c>
      <c r="B292" s="38">
        <v>11</v>
      </c>
      <c r="C292" s="38" t="s">
        <v>19</v>
      </c>
      <c r="D292" s="38">
        <v>4</v>
      </c>
      <c r="E292" s="38">
        <v>6</v>
      </c>
      <c r="F292" s="38" t="s">
        <v>12</v>
      </c>
      <c r="G292" s="38"/>
      <c r="H292" s="38" t="s">
        <v>13</v>
      </c>
      <c r="I292" s="39" t="s">
        <v>20</v>
      </c>
      <c r="J292" s="46" t="str">
        <f>VLOOKUP(MARGAO!$I292,Code2Loc,2,FALSE)</f>
        <v>BAMBOLI W/S</v>
      </c>
    </row>
    <row r="293" spans="1:10" ht="15.75" customHeight="1" x14ac:dyDescent="0.25">
      <c r="A293" s="37" t="s">
        <v>52</v>
      </c>
      <c r="B293" s="38">
        <v>11</v>
      </c>
      <c r="C293" s="38" t="s">
        <v>21</v>
      </c>
      <c r="D293" s="38">
        <v>5</v>
      </c>
      <c r="E293" s="38">
        <v>8</v>
      </c>
      <c r="F293" s="38" t="s">
        <v>12</v>
      </c>
      <c r="G293" s="38"/>
      <c r="H293" s="38" t="s">
        <v>13</v>
      </c>
      <c r="I293" s="39" t="s">
        <v>22</v>
      </c>
      <c r="J293" s="46" t="str">
        <f>VLOOKUP(MARGAO!$I293,Code2Loc,2,FALSE)</f>
        <v>SIRDON/ZUAR</v>
      </c>
    </row>
    <row r="294" spans="1:10" ht="15.75" customHeight="1" x14ac:dyDescent="0.25">
      <c r="A294" s="37" t="s">
        <v>52</v>
      </c>
      <c r="B294" s="38">
        <v>11</v>
      </c>
      <c r="C294" s="38" t="s">
        <v>23</v>
      </c>
      <c r="D294" s="38">
        <v>6</v>
      </c>
      <c r="E294" s="38">
        <v>10</v>
      </c>
      <c r="F294" s="38" t="s">
        <v>12</v>
      </c>
      <c r="G294" s="38"/>
      <c r="H294" s="38" t="s">
        <v>13</v>
      </c>
      <c r="I294" s="39" t="s">
        <v>24</v>
      </c>
      <c r="J294" s="46" t="str">
        <f>VLOOKUP(MARGAO!$I294,Code2Loc,2,FALSE)</f>
        <v>GOA VELHA</v>
      </c>
    </row>
    <row r="295" spans="1:10" ht="15.75" customHeight="1" x14ac:dyDescent="0.25">
      <c r="A295" s="37" t="s">
        <v>52</v>
      </c>
      <c r="B295" s="38">
        <v>11</v>
      </c>
      <c r="C295" s="38" t="s">
        <v>25</v>
      </c>
      <c r="D295" s="38">
        <v>7</v>
      </c>
      <c r="E295" s="38">
        <v>12</v>
      </c>
      <c r="F295" s="38" t="s">
        <v>12</v>
      </c>
      <c r="G295" s="38"/>
      <c r="H295" s="38" t="s">
        <v>13</v>
      </c>
      <c r="I295" s="39" t="s">
        <v>26</v>
      </c>
      <c r="J295" s="46" t="str">
        <f>VLOOKUP(MARGAO!$I295,Code2Loc,2,FALSE)</f>
        <v>PILLAR</v>
      </c>
    </row>
    <row r="296" spans="1:10" ht="15.75" customHeight="1" x14ac:dyDescent="0.25">
      <c r="A296" s="37" t="s">
        <v>52</v>
      </c>
      <c r="B296" s="38">
        <v>11</v>
      </c>
      <c r="C296" s="38" t="s">
        <v>27</v>
      </c>
      <c r="D296" s="38">
        <v>8</v>
      </c>
      <c r="E296" s="38">
        <v>14</v>
      </c>
      <c r="F296" s="38" t="s">
        <v>12</v>
      </c>
      <c r="G296" s="38"/>
      <c r="H296" s="38" t="s">
        <v>13</v>
      </c>
      <c r="I296" s="39" t="s">
        <v>28</v>
      </c>
      <c r="J296" s="46" t="str">
        <f>VLOOKUP(MARGAO!$I296,Code2Loc,2,FALSE)</f>
        <v>AGASSAIM</v>
      </c>
    </row>
    <row r="297" spans="1:10" ht="15.75" customHeight="1" x14ac:dyDescent="0.25">
      <c r="A297" s="37" t="s">
        <v>52</v>
      </c>
      <c r="B297" s="38">
        <v>11</v>
      </c>
      <c r="C297" s="38" t="s">
        <v>29</v>
      </c>
      <c r="D297" s="38">
        <v>9</v>
      </c>
      <c r="E297" s="38">
        <v>16</v>
      </c>
      <c r="F297" s="38" t="s">
        <v>12</v>
      </c>
      <c r="G297" s="38"/>
      <c r="H297" s="38" t="s">
        <v>30</v>
      </c>
      <c r="I297" s="39" t="s">
        <v>31</v>
      </c>
      <c r="J297" s="46" t="str">
        <f>VLOOKUP(MARGAO!$I297,Code2Loc,2,FALSE)</f>
        <v>CORTALIM</v>
      </c>
    </row>
    <row r="298" spans="1:10" ht="15.75" customHeight="1" x14ac:dyDescent="0.25">
      <c r="A298" s="37" t="s">
        <v>52</v>
      </c>
      <c r="B298" s="38">
        <v>11</v>
      </c>
      <c r="C298" s="38" t="s">
        <v>53</v>
      </c>
      <c r="D298" s="38">
        <v>10</v>
      </c>
      <c r="E298" s="38">
        <v>18</v>
      </c>
      <c r="F298" s="38" t="s">
        <v>12</v>
      </c>
      <c r="G298" s="38"/>
      <c r="H298" s="38" t="s">
        <v>13</v>
      </c>
      <c r="I298" s="39" t="s">
        <v>54</v>
      </c>
      <c r="J298" s="46" t="str">
        <f>VLOOKUP(MARGAO!$I298,Code2Loc,2,FALSE)</f>
        <v>SANCOALE</v>
      </c>
    </row>
    <row r="299" spans="1:10" ht="15.75" customHeight="1" x14ac:dyDescent="0.25">
      <c r="A299" s="37" t="s">
        <v>52</v>
      </c>
      <c r="B299" s="38">
        <v>11</v>
      </c>
      <c r="C299" s="38" t="s">
        <v>55</v>
      </c>
      <c r="D299" s="38">
        <v>11</v>
      </c>
      <c r="E299" s="38">
        <v>19</v>
      </c>
      <c r="F299" s="38" t="s">
        <v>12</v>
      </c>
      <c r="G299" s="38"/>
      <c r="H299" s="38" t="s">
        <v>13</v>
      </c>
      <c r="I299" s="39" t="s">
        <v>56</v>
      </c>
      <c r="J299" s="46" t="str">
        <f>VLOOKUP(MARGAO!$I299,Code2Loc,2,FALSE)</f>
        <v>S CONVENT</v>
      </c>
    </row>
    <row r="300" spans="1:10" ht="15.75" customHeight="1" x14ac:dyDescent="0.25">
      <c r="A300" s="37" t="s">
        <v>52</v>
      </c>
      <c r="B300" s="38">
        <v>11</v>
      </c>
      <c r="C300" s="38" t="s">
        <v>57</v>
      </c>
      <c r="D300" s="38">
        <v>12</v>
      </c>
      <c r="E300" s="38">
        <v>21</v>
      </c>
      <c r="F300" s="38" t="s">
        <v>12</v>
      </c>
      <c r="G300" s="38"/>
      <c r="H300" s="38" t="s">
        <v>13</v>
      </c>
      <c r="I300" s="39" t="s">
        <v>58</v>
      </c>
      <c r="J300" s="46" t="str">
        <f>VLOOKUP(MARGAO!$I300,Code2Loc,2,FALSE)</f>
        <v>ZAREER</v>
      </c>
    </row>
    <row r="301" spans="1:10" ht="15.75" customHeight="1" x14ac:dyDescent="0.25">
      <c r="A301" s="37" t="s">
        <v>52</v>
      </c>
      <c r="B301" s="38">
        <v>11</v>
      </c>
      <c r="C301" s="38" t="s">
        <v>59</v>
      </c>
      <c r="D301" s="38">
        <v>13</v>
      </c>
      <c r="E301" s="38">
        <v>23</v>
      </c>
      <c r="F301" s="38" t="s">
        <v>12</v>
      </c>
      <c r="G301" s="38"/>
      <c r="H301" s="38" t="s">
        <v>13</v>
      </c>
      <c r="I301" s="39" t="s">
        <v>60</v>
      </c>
      <c r="J301" s="46" t="str">
        <f>VLOOKUP(MARGAO!$I301,Code2Loc,2,FALSE)</f>
        <v>ZUYAR</v>
      </c>
    </row>
    <row r="302" spans="1:10" ht="15.75" customHeight="1" x14ac:dyDescent="0.25">
      <c r="A302" s="37" t="s">
        <v>52</v>
      </c>
      <c r="B302" s="38">
        <v>11</v>
      </c>
      <c r="C302" s="38" t="s">
        <v>249</v>
      </c>
      <c r="D302" s="38">
        <v>14</v>
      </c>
      <c r="E302" s="38">
        <v>24</v>
      </c>
      <c r="F302" s="38" t="s">
        <v>12</v>
      </c>
      <c r="G302" s="38"/>
      <c r="H302" s="38" t="s">
        <v>13</v>
      </c>
      <c r="I302" s="39" t="s">
        <v>250</v>
      </c>
      <c r="J302" s="46" t="str">
        <f>VLOOKUP(MARGAO!$I302,Code2Loc,2,FALSE)</f>
        <v>DABOLI</v>
      </c>
    </row>
    <row r="303" spans="1:10" ht="15.75" customHeight="1" x14ac:dyDescent="0.25">
      <c r="A303" s="37" t="s">
        <v>52</v>
      </c>
      <c r="B303" s="38">
        <v>11</v>
      </c>
      <c r="C303" s="38" t="s">
        <v>63</v>
      </c>
      <c r="D303" s="38">
        <v>15</v>
      </c>
      <c r="E303" s="38">
        <v>26</v>
      </c>
      <c r="F303" s="38" t="s">
        <v>12</v>
      </c>
      <c r="G303" s="38"/>
      <c r="H303" s="38" t="s">
        <v>13</v>
      </c>
      <c r="I303" s="39" t="s">
        <v>64</v>
      </c>
      <c r="J303" s="46" t="str">
        <f>VLOOKUP(MARGAO!$I303,Code2Loc,2,FALSE)</f>
        <v>CHICALIM</v>
      </c>
    </row>
    <row r="304" spans="1:10" ht="15.75" customHeight="1" x14ac:dyDescent="0.25">
      <c r="A304" s="37" t="s">
        <v>52</v>
      </c>
      <c r="B304" s="38">
        <v>11</v>
      </c>
      <c r="C304" s="38" t="s">
        <v>65</v>
      </c>
      <c r="D304" s="38">
        <v>16</v>
      </c>
      <c r="E304" s="38">
        <v>28</v>
      </c>
      <c r="F304" s="38" t="s">
        <v>12</v>
      </c>
      <c r="G304" s="38"/>
      <c r="H304" s="38" t="s">
        <v>13</v>
      </c>
      <c r="I304" s="39" t="s">
        <v>66</v>
      </c>
      <c r="J304" s="46" t="str">
        <f>VLOOKUP(MARGAO!$I304,Code2Loc,2,FALSE)</f>
        <v>VADEM</v>
      </c>
    </row>
    <row r="305" spans="1:10" ht="15.75" customHeight="1" x14ac:dyDescent="0.25">
      <c r="A305" s="37" t="s">
        <v>52</v>
      </c>
      <c r="B305" s="38">
        <v>11</v>
      </c>
      <c r="C305" s="38" t="s">
        <v>67</v>
      </c>
      <c r="D305" s="38">
        <v>17</v>
      </c>
      <c r="E305" s="38">
        <v>29</v>
      </c>
      <c r="F305" s="38" t="s">
        <v>12</v>
      </c>
      <c r="G305" s="38"/>
      <c r="H305" s="38" t="s">
        <v>13</v>
      </c>
      <c r="I305" s="39" t="s">
        <v>68</v>
      </c>
      <c r="J305" s="46" t="str">
        <f>VLOOKUP(MARGAO!$I305,Code2Loc,2,FALSE)</f>
        <v>SHIPYARD</v>
      </c>
    </row>
    <row r="306" spans="1:10" ht="15.75" customHeight="1" x14ac:dyDescent="0.25">
      <c r="A306" s="37" t="s">
        <v>52</v>
      </c>
      <c r="B306" s="38">
        <v>11</v>
      </c>
      <c r="C306" s="38" t="s">
        <v>69</v>
      </c>
      <c r="D306" s="38">
        <v>18</v>
      </c>
      <c r="E306" s="38">
        <v>30</v>
      </c>
      <c r="F306" s="38" t="s">
        <v>12</v>
      </c>
      <c r="G306" s="38"/>
      <c r="H306" s="38" t="s">
        <v>13</v>
      </c>
      <c r="I306" s="39" t="s">
        <v>70</v>
      </c>
      <c r="J306" s="46" t="str">
        <f>VLOOKUP(MARGAO!$I306,Code2Loc,2,FALSE)</f>
        <v>VASCO</v>
      </c>
    </row>
    <row r="307" spans="1:10" ht="15.75" customHeight="1" x14ac:dyDescent="0.25">
      <c r="A307" s="37" t="s">
        <v>325</v>
      </c>
      <c r="B307" s="38">
        <v>12</v>
      </c>
      <c r="C307" s="38" t="s">
        <v>11</v>
      </c>
      <c r="D307" s="38">
        <v>1</v>
      </c>
      <c r="E307" s="38">
        <v>0</v>
      </c>
      <c r="F307" s="38" t="s">
        <v>12</v>
      </c>
      <c r="G307" s="38"/>
      <c r="H307" s="38" t="s">
        <v>13</v>
      </c>
      <c r="I307" s="39" t="s">
        <v>14</v>
      </c>
      <c r="J307" s="46" t="str">
        <f>VLOOKUP(MARGAO!$I307,Code2Loc,2,FALSE)</f>
        <v>PANAJI</v>
      </c>
    </row>
    <row r="308" spans="1:10" ht="15.75" customHeight="1" x14ac:dyDescent="0.25">
      <c r="A308" s="37" t="s">
        <v>325</v>
      </c>
      <c r="B308" s="38">
        <v>12</v>
      </c>
      <c r="C308" s="38" t="s">
        <v>206</v>
      </c>
      <c r="D308" s="38">
        <v>2</v>
      </c>
      <c r="E308" s="38">
        <v>2</v>
      </c>
      <c r="F308" s="38" t="s">
        <v>12</v>
      </c>
      <c r="G308" s="38"/>
      <c r="H308" s="38" t="s">
        <v>13</v>
      </c>
      <c r="I308" s="39" t="s">
        <v>207</v>
      </c>
      <c r="J308" s="46" t="str">
        <f>VLOOKUP(MARGAO!$I308,Code2Loc,2,FALSE)</f>
        <v>R. PATTO</v>
      </c>
    </row>
    <row r="309" spans="1:10" ht="15.75" customHeight="1" x14ac:dyDescent="0.25">
      <c r="A309" s="37" t="s">
        <v>325</v>
      </c>
      <c r="B309" s="38">
        <v>12</v>
      </c>
      <c r="C309" s="38" t="s">
        <v>208</v>
      </c>
      <c r="D309" s="38">
        <v>3</v>
      </c>
      <c r="E309" s="38">
        <v>3</v>
      </c>
      <c r="F309" s="38" t="s">
        <v>12</v>
      </c>
      <c r="G309" s="38"/>
      <c r="H309" s="38" t="s">
        <v>13</v>
      </c>
      <c r="I309" s="39" t="s">
        <v>209</v>
      </c>
      <c r="J309" s="46" t="str">
        <f>VLOOKUP(MARGAO!$I309,Code2Loc,2,FALSE)</f>
        <v>RBDR FERRY</v>
      </c>
    </row>
    <row r="310" spans="1:10" ht="15.75" customHeight="1" x14ac:dyDescent="0.25">
      <c r="A310" s="37" t="s">
        <v>325</v>
      </c>
      <c r="B310" s="38">
        <v>12</v>
      </c>
      <c r="C310" s="38" t="s">
        <v>210</v>
      </c>
      <c r="D310" s="38">
        <v>4</v>
      </c>
      <c r="E310" s="38">
        <v>4</v>
      </c>
      <c r="F310" s="38" t="s">
        <v>12</v>
      </c>
      <c r="G310" s="38"/>
      <c r="H310" s="38" t="s">
        <v>13</v>
      </c>
      <c r="I310" s="39" t="s">
        <v>211</v>
      </c>
      <c r="J310" s="46" t="str">
        <f>VLOOKUP(MARGAO!$I310,Code2Loc,2,FALSE)</f>
        <v>RIBANDAR</v>
      </c>
    </row>
    <row r="311" spans="1:10" ht="15.75" customHeight="1" x14ac:dyDescent="0.25">
      <c r="A311" s="37" t="s">
        <v>325</v>
      </c>
      <c r="B311" s="38">
        <v>12</v>
      </c>
      <c r="C311" s="38" t="s">
        <v>212</v>
      </c>
      <c r="D311" s="38">
        <v>5</v>
      </c>
      <c r="E311" s="38">
        <v>5</v>
      </c>
      <c r="F311" s="38" t="s">
        <v>12</v>
      </c>
      <c r="G311" s="38"/>
      <c r="H311" s="38" t="s">
        <v>13</v>
      </c>
      <c r="I311" s="39" t="s">
        <v>213</v>
      </c>
      <c r="J311" s="46" t="str">
        <f>VLOOKUP(MARGAO!$I311,Code2Loc,2,FALSE)</f>
        <v>RBDR SCHOOL</v>
      </c>
    </row>
    <row r="312" spans="1:10" ht="15.75" customHeight="1" x14ac:dyDescent="0.25">
      <c r="A312" s="37" t="s">
        <v>325</v>
      </c>
      <c r="B312" s="38">
        <v>12</v>
      </c>
      <c r="C312" s="38" t="s">
        <v>214</v>
      </c>
      <c r="D312" s="38">
        <v>6</v>
      </c>
      <c r="E312" s="38">
        <v>6</v>
      </c>
      <c r="F312" s="38" t="s">
        <v>12</v>
      </c>
      <c r="G312" s="38"/>
      <c r="H312" s="38" t="s">
        <v>13</v>
      </c>
      <c r="I312" s="39" t="s">
        <v>215</v>
      </c>
      <c r="J312" s="46" t="str">
        <f>VLOOKUP(MARGAO!$I312,Code2Loc,2,FALSE)</f>
        <v>ST.PEDRO</v>
      </c>
    </row>
    <row r="313" spans="1:10" ht="15.75" customHeight="1" x14ac:dyDescent="0.25">
      <c r="A313" s="37" t="s">
        <v>325</v>
      </c>
      <c r="B313" s="38">
        <v>12</v>
      </c>
      <c r="C313" s="38" t="s">
        <v>216</v>
      </c>
      <c r="D313" s="38">
        <v>7</v>
      </c>
      <c r="E313" s="38">
        <v>7</v>
      </c>
      <c r="F313" s="38" t="s">
        <v>12</v>
      </c>
      <c r="G313" s="38"/>
      <c r="H313" s="38" t="s">
        <v>13</v>
      </c>
      <c r="I313" s="39" t="s">
        <v>217</v>
      </c>
      <c r="J313" s="46" t="str">
        <f>VLOOKUP(MARGAO!$I313,Code2Loc,2,FALSE)</f>
        <v>BAINGINI</v>
      </c>
    </row>
    <row r="314" spans="1:10" ht="15.75" customHeight="1" x14ac:dyDescent="0.25">
      <c r="A314" s="37" t="s">
        <v>325</v>
      </c>
      <c r="B314" s="38">
        <v>12</v>
      </c>
      <c r="C314" s="38" t="s">
        <v>218</v>
      </c>
      <c r="D314" s="38">
        <v>8</v>
      </c>
      <c r="E314" s="38">
        <v>9</v>
      </c>
      <c r="F314" s="38" t="s">
        <v>12</v>
      </c>
      <c r="G314" s="38"/>
      <c r="H314" s="38" t="s">
        <v>13</v>
      </c>
      <c r="I314" s="39" t="s">
        <v>219</v>
      </c>
      <c r="J314" s="46" t="str">
        <f>VLOOKUP(MARGAO!$I314,Code2Loc,2,FALSE)</f>
        <v>OLD GOA</v>
      </c>
    </row>
    <row r="315" spans="1:10" ht="15.75" customHeight="1" x14ac:dyDescent="0.25">
      <c r="A315" s="37" t="s">
        <v>325</v>
      </c>
      <c r="B315" s="38">
        <v>12</v>
      </c>
      <c r="C315" s="38" t="s">
        <v>220</v>
      </c>
      <c r="D315" s="38">
        <v>9</v>
      </c>
      <c r="E315" s="38">
        <v>11</v>
      </c>
      <c r="F315" s="38" t="s">
        <v>12</v>
      </c>
      <c r="G315" s="38"/>
      <c r="H315" s="38" t="s">
        <v>13</v>
      </c>
      <c r="I315" s="39" t="s">
        <v>221</v>
      </c>
      <c r="J315" s="46" t="str">
        <f>VLOOKUP(MARGAO!$I315,Code2Loc,2,FALSE)</f>
        <v>CORLI PUMP</v>
      </c>
    </row>
    <row r="316" spans="1:10" ht="15.75" customHeight="1" x14ac:dyDescent="0.25">
      <c r="A316" s="37" t="s">
        <v>325</v>
      </c>
      <c r="B316" s="38">
        <v>12</v>
      </c>
      <c r="C316" s="38" t="s">
        <v>222</v>
      </c>
      <c r="D316" s="38">
        <v>10</v>
      </c>
      <c r="E316" s="38">
        <v>12</v>
      </c>
      <c r="F316" s="38" t="s">
        <v>12</v>
      </c>
      <c r="G316" s="38"/>
      <c r="H316" s="38" t="s">
        <v>13</v>
      </c>
      <c r="I316" s="39" t="s">
        <v>223</v>
      </c>
      <c r="J316" s="46" t="str">
        <f>VLOOKUP(MARGAO!$I316,Code2Loc,2,FALSE)</f>
        <v>CORLIM</v>
      </c>
    </row>
    <row r="317" spans="1:10" ht="15.75" customHeight="1" x14ac:dyDescent="0.25">
      <c r="A317" s="37" t="s">
        <v>325</v>
      </c>
      <c r="B317" s="38">
        <v>12</v>
      </c>
      <c r="C317" s="38" t="s">
        <v>224</v>
      </c>
      <c r="D317" s="38">
        <v>11</v>
      </c>
      <c r="E317" s="38">
        <v>13</v>
      </c>
      <c r="F317" s="38" t="s">
        <v>12</v>
      </c>
      <c r="G317" s="38"/>
      <c r="H317" s="38" t="s">
        <v>13</v>
      </c>
      <c r="I317" s="39" t="s">
        <v>225</v>
      </c>
      <c r="J317" s="46" t="str">
        <f>VLOOKUP(MARGAO!$I317,Code2Loc,2,FALSE)</f>
        <v>DHULAPI</v>
      </c>
    </row>
    <row r="318" spans="1:10" ht="15.75" customHeight="1" x14ac:dyDescent="0.25">
      <c r="A318" s="37" t="s">
        <v>325</v>
      </c>
      <c r="B318" s="38">
        <v>12</v>
      </c>
      <c r="C318" s="38" t="s">
        <v>163</v>
      </c>
      <c r="D318" s="38">
        <v>12</v>
      </c>
      <c r="E318" s="38">
        <v>14</v>
      </c>
      <c r="F318" s="38" t="s">
        <v>12</v>
      </c>
      <c r="G318" s="38"/>
      <c r="H318" s="38" t="s">
        <v>13</v>
      </c>
      <c r="I318" s="39" t="s">
        <v>164</v>
      </c>
      <c r="J318" s="46" t="str">
        <f>VLOOKUP(MARGAO!$I318,Code2Loc,2,FALSE)</f>
        <v>BANASTARI</v>
      </c>
    </row>
    <row r="319" spans="1:10" ht="15.75" customHeight="1" x14ac:dyDescent="0.25">
      <c r="A319" s="37" t="s">
        <v>325</v>
      </c>
      <c r="B319" s="38">
        <v>12</v>
      </c>
      <c r="C319" s="38" t="s">
        <v>165</v>
      </c>
      <c r="D319" s="38">
        <v>13</v>
      </c>
      <c r="E319" s="38">
        <v>16</v>
      </c>
      <c r="F319" s="38" t="s">
        <v>12</v>
      </c>
      <c r="G319" s="38"/>
      <c r="H319" s="38" t="s">
        <v>13</v>
      </c>
      <c r="I319" s="39" t="s">
        <v>166</v>
      </c>
      <c r="J319" s="46" t="str">
        <f>VLOOKUP(MARGAO!$I319,Code2Loc,2,FALSE)</f>
        <v>BHOMA</v>
      </c>
    </row>
    <row r="320" spans="1:10" ht="15.75" customHeight="1" x14ac:dyDescent="0.25">
      <c r="A320" s="37" t="s">
        <v>325</v>
      </c>
      <c r="B320" s="38">
        <v>12</v>
      </c>
      <c r="C320" s="38" t="s">
        <v>167</v>
      </c>
      <c r="D320" s="38">
        <v>14</v>
      </c>
      <c r="E320" s="38">
        <v>18</v>
      </c>
      <c r="F320" s="38" t="s">
        <v>12</v>
      </c>
      <c r="G320" s="38"/>
      <c r="H320" s="38" t="s">
        <v>30</v>
      </c>
      <c r="I320" s="39" t="s">
        <v>168</v>
      </c>
      <c r="J320" s="46" t="str">
        <f>VLOOKUP(MARGAO!$I320,Code2Loc,2,FALSE)</f>
        <v>KUNDAI</v>
      </c>
    </row>
    <row r="321" spans="1:10" ht="15.75" customHeight="1" x14ac:dyDescent="0.25">
      <c r="A321" s="37" t="s">
        <v>325</v>
      </c>
      <c r="B321" s="38">
        <v>12</v>
      </c>
      <c r="C321" s="38" t="s">
        <v>169</v>
      </c>
      <c r="D321" s="38">
        <v>15</v>
      </c>
      <c r="E321" s="38">
        <v>20</v>
      </c>
      <c r="F321" s="38" t="s">
        <v>12</v>
      </c>
      <c r="G321" s="38"/>
      <c r="H321" s="38" t="s">
        <v>13</v>
      </c>
      <c r="I321" s="39" t="s">
        <v>170</v>
      </c>
      <c r="J321" s="46" t="str">
        <f>VLOOKUP(MARGAO!$I321,Code2Loc,2,FALSE)</f>
        <v>MANGESHI</v>
      </c>
    </row>
    <row r="322" spans="1:10" ht="15.75" customHeight="1" x14ac:dyDescent="0.25">
      <c r="A322" s="37" t="s">
        <v>325</v>
      </c>
      <c r="B322" s="38">
        <v>12</v>
      </c>
      <c r="C322" s="38" t="s">
        <v>171</v>
      </c>
      <c r="D322" s="38">
        <v>16</v>
      </c>
      <c r="E322" s="38">
        <v>21</v>
      </c>
      <c r="F322" s="38" t="s">
        <v>12</v>
      </c>
      <c r="G322" s="38"/>
      <c r="H322" s="38" t="s">
        <v>13</v>
      </c>
      <c r="I322" s="39" t="s">
        <v>172</v>
      </c>
      <c r="J322" s="46" t="str">
        <f>VLOOKUP(MARGAO!$I322,Code2Loc,2,FALSE)</f>
        <v>MARDOL</v>
      </c>
    </row>
    <row r="323" spans="1:10" ht="15.75" customHeight="1" x14ac:dyDescent="0.25">
      <c r="A323" s="37" t="s">
        <v>325</v>
      </c>
      <c r="B323" s="38">
        <v>12</v>
      </c>
      <c r="C323" s="38" t="s">
        <v>173</v>
      </c>
      <c r="D323" s="38">
        <v>17</v>
      </c>
      <c r="E323" s="38">
        <v>23</v>
      </c>
      <c r="F323" s="38" t="s">
        <v>12</v>
      </c>
      <c r="G323" s="38"/>
      <c r="H323" s="38" t="s">
        <v>13</v>
      </c>
      <c r="I323" s="39" t="s">
        <v>174</v>
      </c>
      <c r="J323" s="46" t="str">
        <f>VLOOKUP(MARGAO!$I323,Code2Loc,2,FALSE)</f>
        <v>PATYEKADE</v>
      </c>
    </row>
    <row r="324" spans="1:10" ht="15.75" customHeight="1" x14ac:dyDescent="0.25">
      <c r="A324" s="37" t="s">
        <v>325</v>
      </c>
      <c r="B324" s="38">
        <v>12</v>
      </c>
      <c r="C324" s="38" t="s">
        <v>175</v>
      </c>
      <c r="D324" s="38">
        <v>18</v>
      </c>
      <c r="E324" s="38">
        <v>25</v>
      </c>
      <c r="F324" s="38" t="s">
        <v>12</v>
      </c>
      <c r="G324" s="38"/>
      <c r="H324" s="38" t="s">
        <v>13</v>
      </c>
      <c r="I324" s="39" t="s">
        <v>176</v>
      </c>
      <c r="J324" s="46" t="str">
        <f>VLOOKUP(MARGAO!$I324,Code2Loc,2,FALSE)</f>
        <v>FARMAGUDI</v>
      </c>
    </row>
    <row r="325" spans="1:10" ht="15.75" customHeight="1" x14ac:dyDescent="0.25">
      <c r="A325" s="37" t="s">
        <v>325</v>
      </c>
      <c r="B325" s="38">
        <v>12</v>
      </c>
      <c r="C325" s="38" t="s">
        <v>177</v>
      </c>
      <c r="D325" s="38">
        <v>19</v>
      </c>
      <c r="E325" s="38">
        <v>26</v>
      </c>
      <c r="F325" s="38" t="s">
        <v>12</v>
      </c>
      <c r="G325" s="38"/>
      <c r="H325" s="38" t="s">
        <v>13</v>
      </c>
      <c r="I325" s="39" t="s">
        <v>178</v>
      </c>
      <c r="J325" s="46" t="str">
        <f>VLOOKUP(MARGAO!$I325,Code2Loc,2,FALSE)</f>
        <v>FMD CIRCLE</v>
      </c>
    </row>
    <row r="326" spans="1:10" ht="15.75" customHeight="1" x14ac:dyDescent="0.25">
      <c r="A326" s="37" t="s">
        <v>325</v>
      </c>
      <c r="B326" s="38">
        <v>12</v>
      </c>
      <c r="C326" s="38" t="s">
        <v>179</v>
      </c>
      <c r="D326" s="38">
        <v>20</v>
      </c>
      <c r="E326" s="38">
        <v>28</v>
      </c>
      <c r="F326" s="38" t="s">
        <v>12</v>
      </c>
      <c r="G326" s="38"/>
      <c r="H326" s="38" t="s">
        <v>13</v>
      </c>
      <c r="I326" s="39" t="s">
        <v>180</v>
      </c>
      <c r="J326" s="46" t="str">
        <f>VLOOKUP(MARGAO!$I326,Code2Loc,2,FALSE)</f>
        <v>PONDA</v>
      </c>
    </row>
    <row r="327" spans="1:10" ht="15.75" customHeight="1" x14ac:dyDescent="0.25">
      <c r="A327" s="37" t="s">
        <v>2426</v>
      </c>
      <c r="B327" s="38">
        <v>13</v>
      </c>
      <c r="C327" s="38" t="s">
        <v>11</v>
      </c>
      <c r="D327" s="38">
        <v>1</v>
      </c>
      <c r="E327" s="38">
        <v>0</v>
      </c>
      <c r="F327" s="38" t="s">
        <v>12</v>
      </c>
      <c r="G327" s="38"/>
      <c r="H327" s="38" t="s">
        <v>13</v>
      </c>
      <c r="I327" s="39" t="s">
        <v>14</v>
      </c>
      <c r="J327" s="46" t="str">
        <f>VLOOKUP(MARGAO!$I327,Code2Loc,2,FALSE)</f>
        <v>PANAJI</v>
      </c>
    </row>
    <row r="328" spans="1:10" ht="15.75" customHeight="1" x14ac:dyDescent="0.25">
      <c r="A328" s="37" t="s">
        <v>2426</v>
      </c>
      <c r="B328" s="38">
        <v>13</v>
      </c>
      <c r="C328" s="38" t="s">
        <v>15</v>
      </c>
      <c r="D328" s="38">
        <v>2</v>
      </c>
      <c r="E328" s="38">
        <v>3</v>
      </c>
      <c r="F328" s="38" t="s">
        <v>12</v>
      </c>
      <c r="G328" s="38"/>
      <c r="H328" s="38" t="s">
        <v>13</v>
      </c>
      <c r="I328" s="39" t="s">
        <v>16</v>
      </c>
      <c r="J328" s="46" t="str">
        <f>VLOOKUP(MARGAO!$I328,Code2Loc,2,FALSE)</f>
        <v>ST. CRUZ X</v>
      </c>
    </row>
    <row r="329" spans="1:10" ht="15.75" customHeight="1" x14ac:dyDescent="0.25">
      <c r="A329" s="37" t="s">
        <v>2426</v>
      </c>
      <c r="B329" s="38">
        <v>13</v>
      </c>
      <c r="C329" s="38" t="s">
        <v>17</v>
      </c>
      <c r="D329" s="38">
        <v>3</v>
      </c>
      <c r="E329" s="38">
        <v>4</v>
      </c>
      <c r="F329" s="38" t="s">
        <v>12</v>
      </c>
      <c r="G329" s="38"/>
      <c r="H329" s="38" t="s">
        <v>13</v>
      </c>
      <c r="I329" s="39" t="s">
        <v>18</v>
      </c>
      <c r="J329" s="46" t="str">
        <f>VLOOKUP(MARGAO!$I329,Code2Loc,2,FALSE)</f>
        <v>BAMBOLI GMC</v>
      </c>
    </row>
    <row r="330" spans="1:10" ht="15.75" customHeight="1" x14ac:dyDescent="0.25">
      <c r="A330" s="37" t="s">
        <v>2426</v>
      </c>
      <c r="B330" s="38">
        <v>13</v>
      </c>
      <c r="C330" s="38" t="s">
        <v>19</v>
      </c>
      <c r="D330" s="38">
        <v>4</v>
      </c>
      <c r="E330" s="38">
        <v>6</v>
      </c>
      <c r="F330" s="38" t="s">
        <v>12</v>
      </c>
      <c r="G330" s="38"/>
      <c r="H330" s="38" t="s">
        <v>13</v>
      </c>
      <c r="I330" s="39" t="s">
        <v>20</v>
      </c>
      <c r="J330" s="46" t="str">
        <f>VLOOKUP(MARGAO!$I330,Code2Loc,2,FALSE)</f>
        <v>BAMBOLI W/S</v>
      </c>
    </row>
    <row r="331" spans="1:10" ht="15.75" customHeight="1" x14ac:dyDescent="0.25">
      <c r="A331" s="37" t="s">
        <v>2426</v>
      </c>
      <c r="B331" s="38">
        <v>13</v>
      </c>
      <c r="C331" s="38" t="s">
        <v>21</v>
      </c>
      <c r="D331" s="38">
        <v>5</v>
      </c>
      <c r="E331" s="38">
        <v>8</v>
      </c>
      <c r="F331" s="38" t="s">
        <v>12</v>
      </c>
      <c r="G331" s="38"/>
      <c r="H331" s="38" t="s">
        <v>13</v>
      </c>
      <c r="I331" s="39" t="s">
        <v>22</v>
      </c>
      <c r="J331" s="46" t="str">
        <f>VLOOKUP(MARGAO!$I331,Code2Loc,2,FALSE)</f>
        <v>SIRDON/ZUAR</v>
      </c>
    </row>
    <row r="332" spans="1:10" ht="15.75" customHeight="1" x14ac:dyDescent="0.25">
      <c r="A332" s="37" t="s">
        <v>2426</v>
      </c>
      <c r="B332" s="38">
        <v>13</v>
      </c>
      <c r="C332" s="38" t="s">
        <v>23</v>
      </c>
      <c r="D332" s="38">
        <v>6</v>
      </c>
      <c r="E332" s="38">
        <v>10</v>
      </c>
      <c r="F332" s="38" t="s">
        <v>12</v>
      </c>
      <c r="G332" s="38"/>
      <c r="H332" s="38" t="s">
        <v>13</v>
      </c>
      <c r="I332" s="39" t="s">
        <v>24</v>
      </c>
      <c r="J332" s="46" t="str">
        <f>VLOOKUP(MARGAO!$I332,Code2Loc,2,FALSE)</f>
        <v>GOA VELHA</v>
      </c>
    </row>
    <row r="333" spans="1:10" ht="15.75" customHeight="1" x14ac:dyDescent="0.25">
      <c r="A333" s="37" t="s">
        <v>2426</v>
      </c>
      <c r="B333" s="38">
        <v>13</v>
      </c>
      <c r="C333" s="38" t="s">
        <v>25</v>
      </c>
      <c r="D333" s="38">
        <v>7</v>
      </c>
      <c r="E333" s="38">
        <v>12</v>
      </c>
      <c r="F333" s="38" t="s">
        <v>12</v>
      </c>
      <c r="G333" s="38"/>
      <c r="H333" s="38" t="s">
        <v>13</v>
      </c>
      <c r="I333" s="39" t="s">
        <v>26</v>
      </c>
      <c r="J333" s="46" t="str">
        <f>VLOOKUP(MARGAO!$I333,Code2Loc,2,FALSE)</f>
        <v>PILLAR</v>
      </c>
    </row>
    <row r="334" spans="1:10" ht="15.75" customHeight="1" x14ac:dyDescent="0.25">
      <c r="A334" s="37" t="s">
        <v>2426</v>
      </c>
      <c r="B334" s="38">
        <v>13</v>
      </c>
      <c r="C334" s="38" t="s">
        <v>27</v>
      </c>
      <c r="D334" s="38">
        <v>8</v>
      </c>
      <c r="E334" s="38">
        <v>14</v>
      </c>
      <c r="F334" s="38" t="s">
        <v>12</v>
      </c>
      <c r="G334" s="38"/>
      <c r="H334" s="38" t="s">
        <v>13</v>
      </c>
      <c r="I334" s="39" t="s">
        <v>28</v>
      </c>
      <c r="J334" s="46" t="str">
        <f>VLOOKUP(MARGAO!$I334,Code2Loc,2,FALSE)</f>
        <v>AGASSAIM</v>
      </c>
    </row>
    <row r="335" spans="1:10" ht="15.75" customHeight="1" x14ac:dyDescent="0.25">
      <c r="A335" s="37" t="s">
        <v>2426</v>
      </c>
      <c r="B335" s="38">
        <v>13</v>
      </c>
      <c r="C335" s="38" t="s">
        <v>29</v>
      </c>
      <c r="D335" s="38">
        <v>9</v>
      </c>
      <c r="E335" s="38">
        <v>16</v>
      </c>
      <c r="F335" s="38" t="s">
        <v>12</v>
      </c>
      <c r="G335" s="38"/>
      <c r="H335" s="38" t="s">
        <v>13</v>
      </c>
      <c r="I335" s="39" t="s">
        <v>31</v>
      </c>
      <c r="J335" s="46" t="str">
        <f>VLOOKUP(MARGAO!$I335,Code2Loc,2,FALSE)</f>
        <v>CORTALIM</v>
      </c>
    </row>
    <row r="336" spans="1:10" ht="15.75" customHeight="1" x14ac:dyDescent="0.25">
      <c r="A336" s="37" t="s">
        <v>2426</v>
      </c>
      <c r="B336" s="38">
        <v>13</v>
      </c>
      <c r="C336" s="38" t="s">
        <v>32</v>
      </c>
      <c r="D336" s="38">
        <v>10</v>
      </c>
      <c r="E336" s="38">
        <v>18</v>
      </c>
      <c r="F336" s="38" t="s">
        <v>12</v>
      </c>
      <c r="G336" s="38"/>
      <c r="H336" s="38" t="s">
        <v>13</v>
      </c>
      <c r="I336" s="39" t="s">
        <v>33</v>
      </c>
      <c r="J336" s="46" t="str">
        <f>VLOOKUP(MARGAO!$I336,Code2Loc,2,FALSE)</f>
        <v>PAJENTAR</v>
      </c>
    </row>
    <row r="337" spans="1:10" ht="15.75" customHeight="1" x14ac:dyDescent="0.25">
      <c r="A337" s="37" t="s">
        <v>2426</v>
      </c>
      <c r="B337" s="38">
        <v>13</v>
      </c>
      <c r="C337" s="38" t="s">
        <v>34</v>
      </c>
      <c r="D337" s="38">
        <v>11</v>
      </c>
      <c r="E337" s="38">
        <v>19</v>
      </c>
      <c r="F337" s="38" t="s">
        <v>12</v>
      </c>
      <c r="G337" s="38"/>
      <c r="H337" s="38" t="s">
        <v>13</v>
      </c>
      <c r="I337" s="39" t="s">
        <v>35</v>
      </c>
      <c r="J337" s="46" t="str">
        <f>VLOOKUP(MARGAO!$I337,Code2Loc,2,FALSE)</f>
        <v>KSRL/BRLA X</v>
      </c>
    </row>
    <row r="338" spans="1:10" ht="15.75" customHeight="1" x14ac:dyDescent="0.25">
      <c r="A338" s="37" t="s">
        <v>2426</v>
      </c>
      <c r="B338" s="38">
        <v>13</v>
      </c>
      <c r="C338" s="38" t="s">
        <v>36</v>
      </c>
      <c r="D338" s="38">
        <v>12</v>
      </c>
      <c r="E338" s="38">
        <v>20</v>
      </c>
      <c r="F338" s="38" t="s">
        <v>12</v>
      </c>
      <c r="G338" s="38"/>
      <c r="H338" s="38" t="s">
        <v>13</v>
      </c>
      <c r="I338" s="39" t="s">
        <v>37</v>
      </c>
      <c r="J338" s="46" t="str">
        <f>VLOOKUP(MARGAO!$I338,Code2Loc,2,FALSE)</f>
        <v>TITAN</v>
      </c>
    </row>
    <row r="339" spans="1:10" ht="15.75" customHeight="1" x14ac:dyDescent="0.25">
      <c r="A339" s="37" t="s">
        <v>2426</v>
      </c>
      <c r="B339" s="38">
        <v>13</v>
      </c>
      <c r="C339" s="38" t="s">
        <v>240</v>
      </c>
      <c r="D339" s="38">
        <v>13</v>
      </c>
      <c r="E339" s="38">
        <v>23</v>
      </c>
      <c r="F339" s="38" t="s">
        <v>12</v>
      </c>
      <c r="G339" s="38"/>
      <c r="H339" s="38" t="s">
        <v>13</v>
      </c>
      <c r="I339" s="39" t="s">
        <v>241</v>
      </c>
      <c r="J339" s="46" t="str">
        <f>VLOOKUP(MARGAO!$I339,Code2Loc,2,FALSE)</f>
        <v>CIPLA</v>
      </c>
    </row>
    <row r="340" spans="1:10" ht="15.75" customHeight="1" x14ac:dyDescent="0.25">
      <c r="A340" s="37" t="s">
        <v>2426</v>
      </c>
      <c r="B340" s="38">
        <v>13</v>
      </c>
      <c r="C340" s="38" t="s">
        <v>36</v>
      </c>
      <c r="D340" s="38">
        <v>14</v>
      </c>
      <c r="E340" s="38">
        <v>26</v>
      </c>
      <c r="F340" s="38" t="s">
        <v>12</v>
      </c>
      <c r="G340" s="38"/>
      <c r="H340" s="38" t="s">
        <v>13</v>
      </c>
      <c r="I340" s="39" t="s">
        <v>37</v>
      </c>
      <c r="J340" s="46" t="str">
        <f>VLOOKUP(MARGAO!$I340,Code2Loc,2,FALSE)</f>
        <v>TITAN</v>
      </c>
    </row>
    <row r="341" spans="1:10" ht="15.75" customHeight="1" x14ac:dyDescent="0.25">
      <c r="A341" s="37" t="s">
        <v>2426</v>
      </c>
      <c r="B341" s="38">
        <v>13</v>
      </c>
      <c r="C341" s="38" t="s">
        <v>34</v>
      </c>
      <c r="D341" s="38">
        <v>15</v>
      </c>
      <c r="E341" s="38">
        <v>27</v>
      </c>
      <c r="F341" s="38" t="s">
        <v>12</v>
      </c>
      <c r="G341" s="38"/>
      <c r="H341" s="38" t="s">
        <v>13</v>
      </c>
      <c r="I341" s="39" t="s">
        <v>35</v>
      </c>
      <c r="J341" s="46" t="str">
        <f>VLOOKUP(MARGAO!$I341,Code2Loc,2,FALSE)</f>
        <v>KSRL/BRLA X</v>
      </c>
    </row>
    <row r="342" spans="1:10" ht="15.75" customHeight="1" x14ac:dyDescent="0.25">
      <c r="A342" s="37" t="s">
        <v>2426</v>
      </c>
      <c r="B342" s="38">
        <v>13</v>
      </c>
      <c r="C342" s="38" t="s">
        <v>238</v>
      </c>
      <c r="D342" s="38">
        <v>16</v>
      </c>
      <c r="E342" s="38">
        <v>30</v>
      </c>
      <c r="F342" s="38" t="s">
        <v>12</v>
      </c>
      <c r="G342" s="38"/>
      <c r="H342" s="38" t="s">
        <v>13</v>
      </c>
      <c r="I342" s="39" t="s">
        <v>239</v>
      </c>
      <c r="J342" s="46" t="str">
        <f>VLOOKUP(MARGAO!$I342,Code2Loc,2,FALSE)</f>
        <v>THANA</v>
      </c>
    </row>
    <row r="343" spans="1:10" ht="15.75" customHeight="1" x14ac:dyDescent="0.25">
      <c r="A343" s="37" t="s">
        <v>2426</v>
      </c>
      <c r="B343" s="38">
        <v>13</v>
      </c>
      <c r="C343" s="38" t="s">
        <v>236</v>
      </c>
      <c r="D343" s="38">
        <v>17</v>
      </c>
      <c r="E343" s="38">
        <v>31</v>
      </c>
      <c r="F343" s="38" t="s">
        <v>12</v>
      </c>
      <c r="G343" s="38"/>
      <c r="H343" s="38" t="s">
        <v>13</v>
      </c>
      <c r="I343" s="39" t="s">
        <v>237</v>
      </c>
      <c r="J343" s="46" t="str">
        <f>VLOOKUP(MARGAO!$I343,Code2Loc,2,FALSE)</f>
        <v>CORPAWADA</v>
      </c>
    </row>
    <row r="344" spans="1:10" ht="15.75" customHeight="1" x14ac:dyDescent="0.25">
      <c r="A344" s="37" t="s">
        <v>2426</v>
      </c>
      <c r="B344" s="38">
        <v>13</v>
      </c>
      <c r="C344" s="38" t="s">
        <v>234</v>
      </c>
      <c r="D344" s="38">
        <v>18</v>
      </c>
      <c r="E344" s="38">
        <v>33</v>
      </c>
      <c r="F344" s="38" t="s">
        <v>12</v>
      </c>
      <c r="G344" s="38"/>
      <c r="H344" s="38" t="s">
        <v>13</v>
      </c>
      <c r="I344" s="39" t="s">
        <v>235</v>
      </c>
      <c r="J344" s="46" t="str">
        <f>VLOOKUP(MARGAO!$I344,Code2Loc,2,FALSE)</f>
        <v>KELOSI</v>
      </c>
    </row>
    <row r="345" spans="1:10" ht="15.75" customHeight="1" x14ac:dyDescent="0.25">
      <c r="A345" s="37" t="s">
        <v>2426</v>
      </c>
      <c r="B345" s="38">
        <v>13</v>
      </c>
      <c r="C345" s="38" t="s">
        <v>232</v>
      </c>
      <c r="D345" s="38">
        <v>19</v>
      </c>
      <c r="E345" s="38">
        <v>35</v>
      </c>
      <c r="F345" s="38" t="s">
        <v>12</v>
      </c>
      <c r="G345" s="38"/>
      <c r="H345" s="38" t="s">
        <v>13</v>
      </c>
      <c r="I345" s="39" t="s">
        <v>233</v>
      </c>
      <c r="J345" s="46" t="str">
        <f>VLOOKUP(MARGAO!$I345,Code2Loc,2,FALSE)</f>
        <v>RASSAIM DOK</v>
      </c>
    </row>
    <row r="346" spans="1:10" ht="15.75" customHeight="1" x14ac:dyDescent="0.25">
      <c r="A346" s="37" t="s">
        <v>2426</v>
      </c>
      <c r="B346" s="38">
        <v>13</v>
      </c>
      <c r="C346" s="38" t="s">
        <v>230</v>
      </c>
      <c r="D346" s="38">
        <v>20</v>
      </c>
      <c r="E346" s="38">
        <v>36</v>
      </c>
      <c r="F346" s="38" t="s">
        <v>12</v>
      </c>
      <c r="G346" s="38"/>
      <c r="H346" s="38" t="s">
        <v>13</v>
      </c>
      <c r="I346" s="39" t="s">
        <v>231</v>
      </c>
      <c r="J346" s="46" t="str">
        <f>VLOOKUP(MARGAO!$I346,Code2Loc,2,FALSE)</f>
        <v>RASSAIM FRY</v>
      </c>
    </row>
    <row r="347" spans="1:10" ht="15.75" customHeight="1" x14ac:dyDescent="0.25">
      <c r="A347" s="37" t="s">
        <v>2426</v>
      </c>
      <c r="B347" s="38">
        <v>13</v>
      </c>
      <c r="C347" s="38" t="s">
        <v>228</v>
      </c>
      <c r="D347" s="38">
        <v>21</v>
      </c>
      <c r="E347" s="38">
        <v>38</v>
      </c>
      <c r="F347" s="38" t="s">
        <v>12</v>
      </c>
      <c r="G347" s="38"/>
      <c r="H347" s="38" t="s">
        <v>13</v>
      </c>
      <c r="I347" s="39" t="s">
        <v>229</v>
      </c>
      <c r="J347" s="46" t="str">
        <f>VLOOKUP(MARGAO!$I347,Code2Loc,2,FALSE)</f>
        <v>ANGDI</v>
      </c>
    </row>
    <row r="348" spans="1:10" ht="15.75" customHeight="1" x14ac:dyDescent="0.25">
      <c r="A348" s="37" t="s">
        <v>2426</v>
      </c>
      <c r="B348" s="38">
        <v>13</v>
      </c>
      <c r="C348" s="38" t="s">
        <v>226</v>
      </c>
      <c r="D348" s="38">
        <v>22</v>
      </c>
      <c r="E348" s="38">
        <v>39</v>
      </c>
      <c r="F348" s="38" t="s">
        <v>12</v>
      </c>
      <c r="G348" s="38"/>
      <c r="H348" s="38" t="s">
        <v>13</v>
      </c>
      <c r="I348" s="39" t="s">
        <v>227</v>
      </c>
      <c r="J348" s="46" t="str">
        <f>VLOOKUP(MARGAO!$I348,Code2Loc,2,FALSE)</f>
        <v>LOTULIM</v>
      </c>
    </row>
    <row r="349" spans="1:10" ht="15.75" customHeight="1" x14ac:dyDescent="0.25">
      <c r="A349" s="37" t="s">
        <v>2426</v>
      </c>
      <c r="B349" s="38">
        <v>13</v>
      </c>
      <c r="C349" s="38" t="s">
        <v>191</v>
      </c>
      <c r="D349" s="38">
        <v>23</v>
      </c>
      <c r="E349" s="38">
        <v>40</v>
      </c>
      <c r="F349" s="38" t="s">
        <v>12</v>
      </c>
      <c r="G349" s="38"/>
      <c r="H349" s="38" t="s">
        <v>13</v>
      </c>
      <c r="I349" s="39" t="s">
        <v>192</v>
      </c>
      <c r="J349" s="46" t="str">
        <f>VLOOKUP(MARGAO!$I349,Code2Loc,2,FALSE)</f>
        <v>CHWGULE DOK</v>
      </c>
    </row>
    <row r="350" spans="1:10" ht="15.75" customHeight="1" x14ac:dyDescent="0.25">
      <c r="A350" s="37" t="s">
        <v>2426</v>
      </c>
      <c r="B350" s="38">
        <v>13</v>
      </c>
      <c r="C350" s="38" t="s">
        <v>189</v>
      </c>
      <c r="D350" s="38">
        <v>24</v>
      </c>
      <c r="E350" s="38">
        <v>41</v>
      </c>
      <c r="F350" s="38" t="s">
        <v>12</v>
      </c>
      <c r="G350" s="38"/>
      <c r="H350" s="38" t="s">
        <v>13</v>
      </c>
      <c r="I350" s="39" t="s">
        <v>190</v>
      </c>
      <c r="J350" s="46" t="str">
        <f>VLOOKUP(MARGAO!$I350,Code2Loc,2,FALSE)</f>
        <v>BORI BRDG</v>
      </c>
    </row>
    <row r="351" spans="1:10" ht="15.75" customHeight="1" x14ac:dyDescent="0.25">
      <c r="A351" s="37" t="s">
        <v>2426</v>
      </c>
      <c r="B351" s="38">
        <v>13</v>
      </c>
      <c r="C351" s="38" t="s">
        <v>243</v>
      </c>
      <c r="D351" s="38">
        <v>25</v>
      </c>
      <c r="E351" s="38">
        <v>42</v>
      </c>
      <c r="F351" s="38" t="s">
        <v>12</v>
      </c>
      <c r="G351" s="38"/>
      <c r="H351" s="38" t="s">
        <v>13</v>
      </c>
      <c r="I351" s="39" t="s">
        <v>244</v>
      </c>
      <c r="J351" s="46" t="str">
        <f>VLOOKUP(MARGAO!$I351,Code2Loc,2,FALSE)</f>
        <v>TARVALEM</v>
      </c>
    </row>
    <row r="352" spans="1:10" ht="15.75" customHeight="1" x14ac:dyDescent="0.25">
      <c r="A352" s="37" t="s">
        <v>2426</v>
      </c>
      <c r="B352" s="38">
        <v>13</v>
      </c>
      <c r="C352" s="38" t="s">
        <v>245</v>
      </c>
      <c r="D352" s="38">
        <v>26</v>
      </c>
      <c r="E352" s="38">
        <v>43</v>
      </c>
      <c r="F352" s="38" t="s">
        <v>12</v>
      </c>
      <c r="G352" s="38"/>
      <c r="H352" s="38" t="s">
        <v>13</v>
      </c>
      <c r="I352" s="39" t="s">
        <v>246</v>
      </c>
      <c r="J352" s="46" t="str">
        <f>VLOOKUP(MARGAO!$I352,Code2Loc,2,FALSE)</f>
        <v>VAZEM</v>
      </c>
    </row>
    <row r="353" spans="1:10" ht="15.75" customHeight="1" x14ac:dyDescent="0.25">
      <c r="A353" s="37" t="s">
        <v>2426</v>
      </c>
      <c r="B353" s="38">
        <v>13</v>
      </c>
      <c r="C353" s="38" t="s">
        <v>247</v>
      </c>
      <c r="D353" s="38">
        <v>27</v>
      </c>
      <c r="E353" s="38">
        <v>45</v>
      </c>
      <c r="F353" s="38" t="s">
        <v>12</v>
      </c>
      <c r="G353" s="38"/>
      <c r="H353" s="38" t="s">
        <v>13</v>
      </c>
      <c r="I353" s="39" t="s">
        <v>248</v>
      </c>
      <c r="J353" s="46" t="str">
        <f>VLOOKUP(MARGAO!$I353,Code2Loc,2,FALSE)</f>
        <v>SHIRODA</v>
      </c>
    </row>
    <row r="354" spans="1:10" ht="15.75" customHeight="1" x14ac:dyDescent="0.25">
      <c r="A354" s="37" t="s">
        <v>242</v>
      </c>
      <c r="B354" s="38">
        <v>14</v>
      </c>
      <c r="C354" s="38" t="s">
        <v>11</v>
      </c>
      <c r="D354" s="38">
        <v>1</v>
      </c>
      <c r="E354" s="38">
        <v>0</v>
      </c>
      <c r="F354" s="38" t="s">
        <v>12</v>
      </c>
      <c r="G354" s="38"/>
      <c r="H354" s="38" t="s">
        <v>13</v>
      </c>
      <c r="I354" s="39" t="s">
        <v>14</v>
      </c>
      <c r="J354" s="46" t="str">
        <f>VLOOKUP(MARGAO!$I354,Code2Loc,2,FALSE)</f>
        <v>PANAJI</v>
      </c>
    </row>
    <row r="355" spans="1:10" ht="15.75" customHeight="1" x14ac:dyDescent="0.25">
      <c r="A355" s="37" t="s">
        <v>242</v>
      </c>
      <c r="B355" s="38">
        <v>14</v>
      </c>
      <c r="C355" s="38" t="s">
        <v>206</v>
      </c>
      <c r="D355" s="38">
        <v>2</v>
      </c>
      <c r="E355" s="38">
        <v>2</v>
      </c>
      <c r="F355" s="38" t="s">
        <v>12</v>
      </c>
      <c r="G355" s="38"/>
      <c r="H355" s="38" t="s">
        <v>13</v>
      </c>
      <c r="I355" s="39" t="s">
        <v>207</v>
      </c>
      <c r="J355" s="46" t="str">
        <f>VLOOKUP(MARGAO!$I355,Code2Loc,2,FALSE)</f>
        <v>R. PATTO</v>
      </c>
    </row>
    <row r="356" spans="1:10" ht="15.75" customHeight="1" x14ac:dyDescent="0.25">
      <c r="A356" s="37" t="s">
        <v>242</v>
      </c>
      <c r="B356" s="38">
        <v>14</v>
      </c>
      <c r="C356" s="38" t="s">
        <v>208</v>
      </c>
      <c r="D356" s="38">
        <v>3</v>
      </c>
      <c r="E356" s="38">
        <v>3</v>
      </c>
      <c r="F356" s="38" t="s">
        <v>12</v>
      </c>
      <c r="G356" s="38"/>
      <c r="H356" s="38" t="s">
        <v>13</v>
      </c>
      <c r="I356" s="39" t="s">
        <v>209</v>
      </c>
      <c r="J356" s="46" t="str">
        <f>VLOOKUP(MARGAO!$I356,Code2Loc,2,FALSE)</f>
        <v>RBDR FERRY</v>
      </c>
    </row>
    <row r="357" spans="1:10" ht="15.75" customHeight="1" x14ac:dyDescent="0.25">
      <c r="A357" s="37" t="s">
        <v>242</v>
      </c>
      <c r="B357" s="38">
        <v>14</v>
      </c>
      <c r="C357" s="38" t="s">
        <v>210</v>
      </c>
      <c r="D357" s="38">
        <v>4</v>
      </c>
      <c r="E357" s="38">
        <v>4</v>
      </c>
      <c r="F357" s="38" t="s">
        <v>12</v>
      </c>
      <c r="G357" s="38"/>
      <c r="H357" s="38" t="s">
        <v>13</v>
      </c>
      <c r="I357" s="39" t="s">
        <v>211</v>
      </c>
      <c r="J357" s="46" t="str">
        <f>VLOOKUP(MARGAO!$I357,Code2Loc,2,FALSE)</f>
        <v>RIBANDAR</v>
      </c>
    </row>
    <row r="358" spans="1:10" ht="15.75" customHeight="1" x14ac:dyDescent="0.25">
      <c r="A358" s="37" t="s">
        <v>242</v>
      </c>
      <c r="B358" s="38">
        <v>14</v>
      </c>
      <c r="C358" s="38" t="s">
        <v>212</v>
      </c>
      <c r="D358" s="38">
        <v>5</v>
      </c>
      <c r="E358" s="38">
        <v>5</v>
      </c>
      <c r="F358" s="38" t="s">
        <v>12</v>
      </c>
      <c r="G358" s="38"/>
      <c r="H358" s="38" t="s">
        <v>13</v>
      </c>
      <c r="I358" s="39" t="s">
        <v>213</v>
      </c>
      <c r="J358" s="46" t="str">
        <f>VLOOKUP(MARGAO!$I358,Code2Loc,2,FALSE)</f>
        <v>RBDR SCHOOL</v>
      </c>
    </row>
    <row r="359" spans="1:10" ht="15.75" customHeight="1" x14ac:dyDescent="0.25">
      <c r="A359" s="37" t="s">
        <v>242</v>
      </c>
      <c r="B359" s="38">
        <v>14</v>
      </c>
      <c r="C359" s="38" t="s">
        <v>214</v>
      </c>
      <c r="D359" s="38">
        <v>6</v>
      </c>
      <c r="E359" s="38">
        <v>6</v>
      </c>
      <c r="F359" s="38" t="s">
        <v>12</v>
      </c>
      <c r="G359" s="38"/>
      <c r="H359" s="38" t="s">
        <v>13</v>
      </c>
      <c r="I359" s="39" t="s">
        <v>215</v>
      </c>
      <c r="J359" s="46" t="str">
        <f>VLOOKUP(MARGAO!$I359,Code2Loc,2,FALSE)</f>
        <v>ST.PEDRO</v>
      </c>
    </row>
    <row r="360" spans="1:10" ht="15.75" customHeight="1" x14ac:dyDescent="0.25">
      <c r="A360" s="37" t="s">
        <v>242</v>
      </c>
      <c r="B360" s="38">
        <v>14</v>
      </c>
      <c r="C360" s="38" t="s">
        <v>216</v>
      </c>
      <c r="D360" s="38">
        <v>7</v>
      </c>
      <c r="E360" s="38">
        <v>7</v>
      </c>
      <c r="F360" s="38" t="s">
        <v>12</v>
      </c>
      <c r="G360" s="38"/>
      <c r="H360" s="38" t="s">
        <v>13</v>
      </c>
      <c r="I360" s="39" t="s">
        <v>217</v>
      </c>
      <c r="J360" s="46" t="str">
        <f>VLOOKUP(MARGAO!$I360,Code2Loc,2,FALSE)</f>
        <v>BAINGINI</v>
      </c>
    </row>
    <row r="361" spans="1:10" ht="15.75" customHeight="1" x14ac:dyDescent="0.25">
      <c r="A361" s="37" t="s">
        <v>242</v>
      </c>
      <c r="B361" s="38">
        <v>14</v>
      </c>
      <c r="C361" s="38" t="s">
        <v>218</v>
      </c>
      <c r="D361" s="38">
        <v>8</v>
      </c>
      <c r="E361" s="38">
        <v>9</v>
      </c>
      <c r="F361" s="38" t="s">
        <v>12</v>
      </c>
      <c r="G361" s="38"/>
      <c r="H361" s="38" t="s">
        <v>13</v>
      </c>
      <c r="I361" s="39" t="s">
        <v>219</v>
      </c>
      <c r="J361" s="46" t="str">
        <f>VLOOKUP(MARGAO!$I361,Code2Loc,2,FALSE)</f>
        <v>OLD GOA</v>
      </c>
    </row>
    <row r="362" spans="1:10" ht="15.75" customHeight="1" x14ac:dyDescent="0.25">
      <c r="A362" s="37" t="s">
        <v>242</v>
      </c>
      <c r="B362" s="38">
        <v>14</v>
      </c>
      <c r="C362" s="38" t="s">
        <v>220</v>
      </c>
      <c r="D362" s="38">
        <v>9</v>
      </c>
      <c r="E362" s="38">
        <v>11</v>
      </c>
      <c r="F362" s="38" t="s">
        <v>12</v>
      </c>
      <c r="G362" s="38"/>
      <c r="H362" s="38" t="s">
        <v>13</v>
      </c>
      <c r="I362" s="39" t="s">
        <v>221</v>
      </c>
      <c r="J362" s="46" t="str">
        <f>VLOOKUP(MARGAO!$I362,Code2Loc,2,FALSE)</f>
        <v>CORLI PUMP</v>
      </c>
    </row>
    <row r="363" spans="1:10" ht="15.75" customHeight="1" x14ac:dyDescent="0.25">
      <c r="A363" s="37" t="s">
        <v>242</v>
      </c>
      <c r="B363" s="38">
        <v>14</v>
      </c>
      <c r="C363" s="38" t="s">
        <v>222</v>
      </c>
      <c r="D363" s="38">
        <v>10</v>
      </c>
      <c r="E363" s="38">
        <v>12</v>
      </c>
      <c r="F363" s="38" t="s">
        <v>12</v>
      </c>
      <c r="G363" s="38"/>
      <c r="H363" s="38" t="s">
        <v>13</v>
      </c>
      <c r="I363" s="39" t="s">
        <v>223</v>
      </c>
      <c r="J363" s="46" t="str">
        <f>VLOOKUP(MARGAO!$I363,Code2Loc,2,FALSE)</f>
        <v>CORLIM</v>
      </c>
    </row>
    <row r="364" spans="1:10" ht="15.75" customHeight="1" x14ac:dyDescent="0.25">
      <c r="A364" s="37" t="s">
        <v>242</v>
      </c>
      <c r="B364" s="38">
        <v>14</v>
      </c>
      <c r="C364" s="38" t="s">
        <v>224</v>
      </c>
      <c r="D364" s="38">
        <v>11</v>
      </c>
      <c r="E364" s="38">
        <v>13</v>
      </c>
      <c r="F364" s="38" t="s">
        <v>12</v>
      </c>
      <c r="G364" s="38"/>
      <c r="H364" s="38" t="s">
        <v>13</v>
      </c>
      <c r="I364" s="39" t="s">
        <v>225</v>
      </c>
      <c r="J364" s="46" t="str">
        <f>VLOOKUP(MARGAO!$I364,Code2Loc,2,FALSE)</f>
        <v>DHULAPI</v>
      </c>
    </row>
    <row r="365" spans="1:10" ht="15.75" customHeight="1" x14ac:dyDescent="0.25">
      <c r="A365" s="37" t="s">
        <v>242</v>
      </c>
      <c r="B365" s="38">
        <v>14</v>
      </c>
      <c r="C365" s="38" t="s">
        <v>163</v>
      </c>
      <c r="D365" s="38">
        <v>12</v>
      </c>
      <c r="E365" s="38">
        <v>14</v>
      </c>
      <c r="F365" s="38" t="s">
        <v>12</v>
      </c>
      <c r="G365" s="38"/>
      <c r="H365" s="38" t="s">
        <v>13</v>
      </c>
      <c r="I365" s="39" t="s">
        <v>164</v>
      </c>
      <c r="J365" s="46" t="str">
        <f>VLOOKUP(MARGAO!$I365,Code2Loc,2,FALSE)</f>
        <v>BANASTARI</v>
      </c>
    </row>
    <row r="366" spans="1:10" ht="15.75" customHeight="1" x14ac:dyDescent="0.25">
      <c r="A366" s="37" t="s">
        <v>242</v>
      </c>
      <c r="B366" s="38">
        <v>14</v>
      </c>
      <c r="C366" s="38" t="s">
        <v>165</v>
      </c>
      <c r="D366" s="38">
        <v>13</v>
      </c>
      <c r="E366" s="38">
        <v>16</v>
      </c>
      <c r="F366" s="38" t="s">
        <v>12</v>
      </c>
      <c r="G366" s="38"/>
      <c r="H366" s="38" t="s">
        <v>13</v>
      </c>
      <c r="I366" s="39" t="s">
        <v>166</v>
      </c>
      <c r="J366" s="46" t="str">
        <f>VLOOKUP(MARGAO!$I366,Code2Loc,2,FALSE)</f>
        <v>BHOMA</v>
      </c>
    </row>
    <row r="367" spans="1:10" ht="15.75" customHeight="1" x14ac:dyDescent="0.25">
      <c r="A367" s="37" t="s">
        <v>242</v>
      </c>
      <c r="B367" s="38">
        <v>14</v>
      </c>
      <c r="C367" s="38" t="s">
        <v>167</v>
      </c>
      <c r="D367" s="38">
        <v>14</v>
      </c>
      <c r="E367" s="38">
        <v>18</v>
      </c>
      <c r="F367" s="38" t="s">
        <v>12</v>
      </c>
      <c r="G367" s="38"/>
      <c r="H367" s="38" t="s">
        <v>13</v>
      </c>
      <c r="I367" s="39" t="s">
        <v>168</v>
      </c>
      <c r="J367" s="46" t="str">
        <f>VLOOKUP(MARGAO!$I367,Code2Loc,2,FALSE)</f>
        <v>KUNDAI</v>
      </c>
    </row>
    <row r="368" spans="1:10" ht="15.75" customHeight="1" x14ac:dyDescent="0.25">
      <c r="A368" s="37" t="s">
        <v>242</v>
      </c>
      <c r="B368" s="38">
        <v>14</v>
      </c>
      <c r="C368" s="38" t="s">
        <v>169</v>
      </c>
      <c r="D368" s="38">
        <v>15</v>
      </c>
      <c r="E368" s="38">
        <v>20</v>
      </c>
      <c r="F368" s="38" t="s">
        <v>12</v>
      </c>
      <c r="G368" s="38"/>
      <c r="H368" s="38" t="s">
        <v>13</v>
      </c>
      <c r="I368" s="39" t="s">
        <v>170</v>
      </c>
      <c r="J368" s="46" t="str">
        <f>VLOOKUP(MARGAO!$I368,Code2Loc,2,FALSE)</f>
        <v>MANGESHI</v>
      </c>
    </row>
    <row r="369" spans="1:10" ht="15.75" customHeight="1" x14ac:dyDescent="0.25">
      <c r="A369" s="37" t="s">
        <v>242</v>
      </c>
      <c r="B369" s="38">
        <v>14</v>
      </c>
      <c r="C369" s="38" t="s">
        <v>171</v>
      </c>
      <c r="D369" s="38">
        <v>16</v>
      </c>
      <c r="E369" s="38">
        <v>21</v>
      </c>
      <c r="F369" s="38" t="s">
        <v>12</v>
      </c>
      <c r="G369" s="38"/>
      <c r="H369" s="38" t="s">
        <v>13</v>
      </c>
      <c r="I369" s="39" t="s">
        <v>172</v>
      </c>
      <c r="J369" s="46" t="str">
        <f>VLOOKUP(MARGAO!$I369,Code2Loc,2,FALSE)</f>
        <v>MARDOL</v>
      </c>
    </row>
    <row r="370" spans="1:10" ht="15.75" customHeight="1" x14ac:dyDescent="0.25">
      <c r="A370" s="37" t="s">
        <v>242</v>
      </c>
      <c r="B370" s="38">
        <v>14</v>
      </c>
      <c r="C370" s="38" t="s">
        <v>173</v>
      </c>
      <c r="D370" s="38">
        <v>17</v>
      </c>
      <c r="E370" s="38">
        <v>23</v>
      </c>
      <c r="F370" s="38" t="s">
        <v>12</v>
      </c>
      <c r="G370" s="38"/>
      <c r="H370" s="38" t="s">
        <v>13</v>
      </c>
      <c r="I370" s="39" t="s">
        <v>174</v>
      </c>
      <c r="J370" s="46" t="str">
        <f>VLOOKUP(MARGAO!$I370,Code2Loc,2,FALSE)</f>
        <v>PATYEKADE</v>
      </c>
    </row>
    <row r="371" spans="1:10" ht="15.75" customHeight="1" x14ac:dyDescent="0.25">
      <c r="A371" s="37" t="s">
        <v>242</v>
      </c>
      <c r="B371" s="38">
        <v>14</v>
      </c>
      <c r="C371" s="38" t="s">
        <v>175</v>
      </c>
      <c r="D371" s="38">
        <v>18</v>
      </c>
      <c r="E371" s="38">
        <v>25</v>
      </c>
      <c r="F371" s="38" t="s">
        <v>12</v>
      </c>
      <c r="G371" s="38"/>
      <c r="H371" s="38" t="s">
        <v>13</v>
      </c>
      <c r="I371" s="39" t="s">
        <v>176</v>
      </c>
      <c r="J371" s="46" t="str">
        <f>VLOOKUP(MARGAO!$I371,Code2Loc,2,FALSE)</f>
        <v>FARMAGUDI</v>
      </c>
    </row>
    <row r="372" spans="1:10" ht="15.75" customHeight="1" x14ac:dyDescent="0.25">
      <c r="A372" s="37" t="s">
        <v>242</v>
      </c>
      <c r="B372" s="38">
        <v>14</v>
      </c>
      <c r="C372" s="38" t="s">
        <v>177</v>
      </c>
      <c r="D372" s="38">
        <v>19</v>
      </c>
      <c r="E372" s="38">
        <v>26</v>
      </c>
      <c r="F372" s="38" t="s">
        <v>12</v>
      </c>
      <c r="G372" s="38"/>
      <c r="H372" s="38" t="s">
        <v>13</v>
      </c>
      <c r="I372" s="39" t="s">
        <v>178</v>
      </c>
      <c r="J372" s="46" t="str">
        <f>VLOOKUP(MARGAO!$I372,Code2Loc,2,FALSE)</f>
        <v>FMD CIRCLE</v>
      </c>
    </row>
    <row r="373" spans="1:10" ht="15.75" customHeight="1" x14ac:dyDescent="0.25">
      <c r="A373" s="37" t="s">
        <v>242</v>
      </c>
      <c r="B373" s="38">
        <v>14</v>
      </c>
      <c r="C373" s="38" t="s">
        <v>179</v>
      </c>
      <c r="D373" s="38">
        <v>20</v>
      </c>
      <c r="E373" s="38">
        <v>28</v>
      </c>
      <c r="F373" s="38" t="s">
        <v>12</v>
      </c>
      <c r="G373" s="38"/>
      <c r="H373" s="38" t="s">
        <v>30</v>
      </c>
      <c r="I373" s="39" t="s">
        <v>180</v>
      </c>
      <c r="J373" s="46" t="str">
        <f>VLOOKUP(MARGAO!$I373,Code2Loc,2,FALSE)</f>
        <v>PONDA</v>
      </c>
    </row>
    <row r="374" spans="1:10" ht="15.75" customHeight="1" x14ac:dyDescent="0.25">
      <c r="A374" s="37" t="s">
        <v>242</v>
      </c>
      <c r="B374" s="38">
        <v>14</v>
      </c>
      <c r="C374" s="38" t="s">
        <v>181</v>
      </c>
      <c r="D374" s="38">
        <v>21</v>
      </c>
      <c r="E374" s="38">
        <v>30</v>
      </c>
      <c r="F374" s="38" t="s">
        <v>12</v>
      </c>
      <c r="G374" s="38"/>
      <c r="H374" s="38" t="s">
        <v>13</v>
      </c>
      <c r="I374" s="39" t="s">
        <v>182</v>
      </c>
      <c r="J374" s="46" t="str">
        <f>VLOOKUP(MARGAO!$I374,Code2Loc,2,FALSE)</f>
        <v>DHAVLI</v>
      </c>
    </row>
    <row r="375" spans="1:10" ht="15.75" customHeight="1" x14ac:dyDescent="0.25">
      <c r="A375" s="37" t="s">
        <v>242</v>
      </c>
      <c r="B375" s="38">
        <v>14</v>
      </c>
      <c r="C375" s="38" t="s">
        <v>183</v>
      </c>
      <c r="D375" s="38">
        <v>22</v>
      </c>
      <c r="E375" s="38">
        <v>32</v>
      </c>
      <c r="F375" s="38" t="s">
        <v>12</v>
      </c>
      <c r="G375" s="38"/>
      <c r="H375" s="38" t="s">
        <v>13</v>
      </c>
      <c r="I375" s="39" t="s">
        <v>184</v>
      </c>
      <c r="J375" s="46" t="str">
        <f>VLOOKUP(MARGAO!$I375,Code2Loc,2,FALSE)</f>
        <v>TOP COLA</v>
      </c>
    </row>
    <row r="376" spans="1:10" ht="15.75" customHeight="1" x14ac:dyDescent="0.25">
      <c r="A376" s="37" t="s">
        <v>242</v>
      </c>
      <c r="B376" s="38">
        <v>14</v>
      </c>
      <c r="C376" s="38" t="s">
        <v>185</v>
      </c>
      <c r="D376" s="38">
        <v>23</v>
      </c>
      <c r="E376" s="38">
        <v>33</v>
      </c>
      <c r="F376" s="38" t="s">
        <v>12</v>
      </c>
      <c r="G376" s="38"/>
      <c r="H376" s="38" t="s">
        <v>13</v>
      </c>
      <c r="I376" s="39" t="s">
        <v>186</v>
      </c>
      <c r="J376" s="46" t="str">
        <f>VLOOKUP(MARGAO!$I376,Code2Loc,2,FALSE)</f>
        <v>BORI SKVR</v>
      </c>
    </row>
    <row r="377" spans="1:10" ht="15.75" customHeight="1" x14ac:dyDescent="0.25">
      <c r="A377" s="37" t="s">
        <v>242</v>
      </c>
      <c r="B377" s="38">
        <v>14</v>
      </c>
      <c r="C377" s="38" t="s">
        <v>187</v>
      </c>
      <c r="D377" s="38">
        <v>24</v>
      </c>
      <c r="E377" s="38">
        <v>34</v>
      </c>
      <c r="F377" s="38" t="s">
        <v>12</v>
      </c>
      <c r="G377" s="38"/>
      <c r="H377" s="38" t="s">
        <v>13</v>
      </c>
      <c r="I377" s="39" t="s">
        <v>188</v>
      </c>
      <c r="J377" s="46" t="str">
        <f>VLOOKUP(MARGAO!$I377,Code2Loc,2,FALSE)</f>
        <v>SAI TMPLE</v>
      </c>
    </row>
    <row r="378" spans="1:10" ht="15.75" customHeight="1" x14ac:dyDescent="0.25">
      <c r="A378" s="37" t="s">
        <v>242</v>
      </c>
      <c r="B378" s="38">
        <v>14</v>
      </c>
      <c r="C378" s="38" t="s">
        <v>189</v>
      </c>
      <c r="D378" s="38">
        <v>25</v>
      </c>
      <c r="E378" s="38">
        <v>36</v>
      </c>
      <c r="F378" s="38" t="s">
        <v>12</v>
      </c>
      <c r="G378" s="38"/>
      <c r="H378" s="38" t="s">
        <v>13</v>
      </c>
      <c r="I378" s="39" t="s">
        <v>190</v>
      </c>
      <c r="J378" s="46" t="str">
        <f>VLOOKUP(MARGAO!$I378,Code2Loc,2,FALSE)</f>
        <v>BORI BRDG</v>
      </c>
    </row>
    <row r="379" spans="1:10" ht="15.75" customHeight="1" x14ac:dyDescent="0.25">
      <c r="A379" s="37" t="s">
        <v>242</v>
      </c>
      <c r="B379" s="38">
        <v>14</v>
      </c>
      <c r="C379" s="38" t="s">
        <v>243</v>
      </c>
      <c r="D379" s="38">
        <v>26</v>
      </c>
      <c r="E379" s="38">
        <v>37</v>
      </c>
      <c r="F379" s="38" t="s">
        <v>12</v>
      </c>
      <c r="G379" s="38"/>
      <c r="H379" s="38" t="s">
        <v>13</v>
      </c>
      <c r="I379" s="39" t="s">
        <v>244</v>
      </c>
      <c r="J379" s="46" t="str">
        <f>VLOOKUP(MARGAO!$I379,Code2Loc,2,FALSE)</f>
        <v>TARVALEM</v>
      </c>
    </row>
    <row r="380" spans="1:10" ht="15.75" customHeight="1" x14ac:dyDescent="0.25">
      <c r="A380" s="37" t="s">
        <v>242</v>
      </c>
      <c r="B380" s="38">
        <v>14</v>
      </c>
      <c r="C380" s="38" t="s">
        <v>245</v>
      </c>
      <c r="D380" s="38">
        <v>27</v>
      </c>
      <c r="E380" s="38">
        <v>38</v>
      </c>
      <c r="F380" s="38" t="s">
        <v>12</v>
      </c>
      <c r="G380" s="38"/>
      <c r="H380" s="38" t="s">
        <v>13</v>
      </c>
      <c r="I380" s="39" t="s">
        <v>246</v>
      </c>
      <c r="J380" s="46" t="str">
        <f>VLOOKUP(MARGAO!$I380,Code2Loc,2,FALSE)</f>
        <v>VAZEM</v>
      </c>
    </row>
    <row r="381" spans="1:10" ht="15.75" customHeight="1" x14ac:dyDescent="0.25">
      <c r="A381" s="37" t="s">
        <v>242</v>
      </c>
      <c r="B381" s="38">
        <v>14</v>
      </c>
      <c r="C381" s="38" t="s">
        <v>247</v>
      </c>
      <c r="D381" s="38">
        <v>28</v>
      </c>
      <c r="E381" s="38">
        <v>40</v>
      </c>
      <c r="F381" s="38" t="s">
        <v>12</v>
      </c>
      <c r="G381" s="38"/>
      <c r="H381" s="38" t="s">
        <v>13</v>
      </c>
      <c r="I381" s="39" t="s">
        <v>248</v>
      </c>
      <c r="J381" s="46" t="str">
        <f>VLOOKUP(MARGAO!$I381,Code2Loc,2,FALSE)</f>
        <v>SHIRODA</v>
      </c>
    </row>
    <row r="382" spans="1:10" ht="15.75" customHeight="1" x14ac:dyDescent="0.25">
      <c r="A382" s="37" t="s">
        <v>242</v>
      </c>
      <c r="B382" s="38">
        <v>14</v>
      </c>
      <c r="C382" s="38" t="s">
        <v>249</v>
      </c>
      <c r="D382" s="38">
        <v>29</v>
      </c>
      <c r="E382" s="38">
        <v>42</v>
      </c>
      <c r="F382" s="38" t="s">
        <v>12</v>
      </c>
      <c r="G382" s="38"/>
      <c r="H382" s="38" t="s">
        <v>13</v>
      </c>
      <c r="I382" s="39" t="s">
        <v>250</v>
      </c>
      <c r="J382" s="46" t="str">
        <f>VLOOKUP(MARGAO!$I382,Code2Loc,2,FALSE)</f>
        <v>DABOLI</v>
      </c>
    </row>
    <row r="383" spans="1:10" ht="15.75" customHeight="1" x14ac:dyDescent="0.25">
      <c r="A383" s="37" t="s">
        <v>242</v>
      </c>
      <c r="B383" s="38">
        <v>14</v>
      </c>
      <c r="C383" s="38" t="s">
        <v>251</v>
      </c>
      <c r="D383" s="38">
        <v>30</v>
      </c>
      <c r="E383" s="38">
        <v>43</v>
      </c>
      <c r="F383" s="38" t="s">
        <v>12</v>
      </c>
      <c r="G383" s="38"/>
      <c r="H383" s="38" t="s">
        <v>13</v>
      </c>
      <c r="I383" s="39" t="s">
        <v>252</v>
      </c>
      <c r="J383" s="46" t="str">
        <f>VLOOKUP(MARGAO!$I383,Code2Loc,2,FALSE)</f>
        <v>MANKE</v>
      </c>
    </row>
    <row r="384" spans="1:10" ht="15.75" customHeight="1" x14ac:dyDescent="0.25">
      <c r="A384" s="37" t="s">
        <v>242</v>
      </c>
      <c r="B384" s="38">
        <v>14</v>
      </c>
      <c r="C384" s="38" t="s">
        <v>253</v>
      </c>
      <c r="D384" s="38">
        <v>31</v>
      </c>
      <c r="E384" s="38">
        <v>45</v>
      </c>
      <c r="F384" s="38" t="s">
        <v>12</v>
      </c>
      <c r="G384" s="38"/>
      <c r="H384" s="38" t="s">
        <v>13</v>
      </c>
      <c r="I384" s="39" t="s">
        <v>254</v>
      </c>
      <c r="J384" s="46" t="str">
        <f>VLOOKUP(MARGAO!$I384,Code2Loc,2,FALSE)</f>
        <v>VAZANGAL</v>
      </c>
    </row>
    <row r="385" spans="1:10" ht="15.75" customHeight="1" x14ac:dyDescent="0.25">
      <c r="A385" s="37" t="s">
        <v>242</v>
      </c>
      <c r="B385" s="38">
        <v>14</v>
      </c>
      <c r="C385" s="38" t="s">
        <v>255</v>
      </c>
      <c r="D385" s="38">
        <v>32</v>
      </c>
      <c r="E385" s="38">
        <v>46</v>
      </c>
      <c r="F385" s="38" t="s">
        <v>12</v>
      </c>
      <c r="G385" s="38"/>
      <c r="H385" s="38" t="s">
        <v>13</v>
      </c>
      <c r="I385" s="39" t="s">
        <v>256</v>
      </c>
      <c r="J385" s="46" t="str">
        <f>VLOOKUP(MARGAO!$I385,Code2Loc,2,FALSE)</f>
        <v>AMLI</v>
      </c>
    </row>
    <row r="386" spans="1:10" ht="15.75" customHeight="1" x14ac:dyDescent="0.25">
      <c r="A386" s="37" t="s">
        <v>242</v>
      </c>
      <c r="B386" s="38">
        <v>14</v>
      </c>
      <c r="C386" s="38" t="s">
        <v>257</v>
      </c>
      <c r="D386" s="38">
        <v>33</v>
      </c>
      <c r="E386" s="38">
        <v>48</v>
      </c>
      <c r="F386" s="38" t="s">
        <v>12</v>
      </c>
      <c r="G386" s="38"/>
      <c r="H386" s="38" t="s">
        <v>13</v>
      </c>
      <c r="I386" s="39" t="s">
        <v>258</v>
      </c>
      <c r="J386" s="46" t="str">
        <f>VLOOKUP(MARGAO!$I386,Code2Loc,2,FALSE)</f>
        <v>PANCHWADI</v>
      </c>
    </row>
    <row r="387" spans="1:10" ht="15.75" customHeight="1" x14ac:dyDescent="0.25">
      <c r="A387" s="37" t="s">
        <v>242</v>
      </c>
      <c r="B387" s="38">
        <v>14</v>
      </c>
      <c r="C387" s="38" t="s">
        <v>259</v>
      </c>
      <c r="D387" s="38">
        <v>34</v>
      </c>
      <c r="E387" s="38">
        <v>49</v>
      </c>
      <c r="F387" s="38" t="s">
        <v>12</v>
      </c>
      <c r="G387" s="38"/>
      <c r="H387" s="38" t="s">
        <v>13</v>
      </c>
      <c r="I387" s="39" t="s">
        <v>260</v>
      </c>
      <c r="J387" s="46" t="str">
        <f>VLOOKUP(MARGAO!$I387,Code2Loc,2,FALSE)</f>
        <v>P.TEMPLE</v>
      </c>
    </row>
    <row r="388" spans="1:10" ht="15.75" customHeight="1" x14ac:dyDescent="0.25">
      <c r="A388" s="37" t="s">
        <v>242</v>
      </c>
      <c r="B388" s="38">
        <v>14</v>
      </c>
      <c r="C388" s="38" t="s">
        <v>261</v>
      </c>
      <c r="D388" s="38">
        <v>35</v>
      </c>
      <c r="E388" s="38">
        <v>50</v>
      </c>
      <c r="F388" s="38" t="s">
        <v>12</v>
      </c>
      <c r="G388" s="38"/>
      <c r="H388" s="38" t="s">
        <v>13</v>
      </c>
      <c r="I388" s="39" t="s">
        <v>262</v>
      </c>
      <c r="J388" s="46" t="str">
        <f>VLOOKUP(MARGAO!$I388,Code2Loc,2,FALSE)</f>
        <v>DAM ROAD</v>
      </c>
    </row>
    <row r="389" spans="1:10" ht="15.75" customHeight="1" x14ac:dyDescent="0.25">
      <c r="A389" s="37" t="s">
        <v>242</v>
      </c>
      <c r="B389" s="38">
        <v>14</v>
      </c>
      <c r="C389" s="38" t="s">
        <v>263</v>
      </c>
      <c r="D389" s="38">
        <v>36</v>
      </c>
      <c r="E389" s="38">
        <v>51</v>
      </c>
      <c r="F389" s="38" t="s">
        <v>12</v>
      </c>
      <c r="G389" s="38"/>
      <c r="H389" s="38" t="s">
        <v>13</v>
      </c>
      <c r="I389" s="39" t="s">
        <v>264</v>
      </c>
      <c r="J389" s="46" t="str">
        <f>VLOOKUP(MARGAO!$I389,Code2Loc,2,FALSE)</f>
        <v>MAPA</v>
      </c>
    </row>
    <row r="390" spans="1:10" ht="15.75" customHeight="1" x14ac:dyDescent="0.25">
      <c r="A390" s="37" t="s">
        <v>242</v>
      </c>
      <c r="B390" s="38">
        <v>14</v>
      </c>
      <c r="C390" s="38" t="s">
        <v>265</v>
      </c>
      <c r="D390" s="38">
        <v>37</v>
      </c>
      <c r="E390" s="38">
        <v>52</v>
      </c>
      <c r="F390" s="38" t="s">
        <v>12</v>
      </c>
      <c r="G390" s="38"/>
      <c r="H390" s="38" t="s">
        <v>13</v>
      </c>
      <c r="I390" s="39" t="s">
        <v>266</v>
      </c>
      <c r="J390" s="46" t="str">
        <f>VLOOKUP(MARGAO!$I390,Code2Loc,2,FALSE)</f>
        <v>CAPXEM</v>
      </c>
    </row>
    <row r="391" spans="1:10" ht="15.75" customHeight="1" x14ac:dyDescent="0.25">
      <c r="A391" s="37" t="s">
        <v>242</v>
      </c>
      <c r="B391" s="38">
        <v>14</v>
      </c>
      <c r="C391" s="38" t="s">
        <v>267</v>
      </c>
      <c r="D391" s="38">
        <v>38</v>
      </c>
      <c r="E391" s="38">
        <v>53</v>
      </c>
      <c r="F391" s="38" t="s">
        <v>12</v>
      </c>
      <c r="G391" s="38"/>
      <c r="H391" s="38" t="s">
        <v>13</v>
      </c>
      <c r="I391" s="39" t="s">
        <v>268</v>
      </c>
      <c r="J391" s="46" t="str">
        <f>VLOOKUP(MARGAO!$I391,Code2Loc,2,FALSE)</f>
        <v>SAVORDE TSK</v>
      </c>
    </row>
    <row r="392" spans="1:10" ht="15.75" customHeight="1" x14ac:dyDescent="0.25">
      <c r="A392" s="37" t="s">
        <v>242</v>
      </c>
      <c r="B392" s="38">
        <v>14</v>
      </c>
      <c r="C392" s="38" t="s">
        <v>269</v>
      </c>
      <c r="D392" s="38">
        <v>39</v>
      </c>
      <c r="E392" s="38">
        <v>54</v>
      </c>
      <c r="F392" s="38" t="s">
        <v>12</v>
      </c>
      <c r="G392" s="38"/>
      <c r="H392" s="38" t="s">
        <v>13</v>
      </c>
      <c r="I392" s="39" t="s">
        <v>270</v>
      </c>
      <c r="J392" s="46" t="str">
        <f>VLOOKUP(MARGAO!$I392,Code2Loc,2,FALSE)</f>
        <v>CURCHOREM</v>
      </c>
    </row>
    <row r="393" spans="1:10" ht="15.75" customHeight="1" x14ac:dyDescent="0.25">
      <c r="A393" s="37" t="s">
        <v>242</v>
      </c>
      <c r="B393" s="38">
        <v>15</v>
      </c>
      <c r="C393" s="38" t="s">
        <v>11</v>
      </c>
      <c r="D393" s="38">
        <v>1</v>
      </c>
      <c r="E393" s="38">
        <v>0</v>
      </c>
      <c r="F393" s="38" t="s">
        <v>12</v>
      </c>
      <c r="G393" s="38"/>
      <c r="H393" s="38" t="s">
        <v>13</v>
      </c>
      <c r="I393" s="39" t="s">
        <v>14</v>
      </c>
      <c r="J393" s="46" t="str">
        <f>VLOOKUP(MARGAO!$I393,Code2Loc,2,FALSE)</f>
        <v>PANAJI</v>
      </c>
    </row>
    <row r="394" spans="1:10" ht="15.75" customHeight="1" x14ac:dyDescent="0.25">
      <c r="A394" s="37" t="s">
        <v>242</v>
      </c>
      <c r="B394" s="38">
        <v>15</v>
      </c>
      <c r="C394" s="38" t="s">
        <v>15</v>
      </c>
      <c r="D394" s="38">
        <v>2</v>
      </c>
      <c r="E394" s="38">
        <v>3</v>
      </c>
      <c r="F394" s="38" t="s">
        <v>12</v>
      </c>
      <c r="G394" s="38"/>
      <c r="H394" s="38" t="s">
        <v>13</v>
      </c>
      <c r="I394" s="39" t="s">
        <v>16</v>
      </c>
      <c r="J394" s="46" t="str">
        <f>VLOOKUP(MARGAO!$I394,Code2Loc,2,FALSE)</f>
        <v>ST. CRUZ X</v>
      </c>
    </row>
    <row r="395" spans="1:10" ht="15.75" customHeight="1" x14ac:dyDescent="0.25">
      <c r="A395" s="37" t="s">
        <v>242</v>
      </c>
      <c r="B395" s="38">
        <v>15</v>
      </c>
      <c r="C395" s="38" t="s">
        <v>17</v>
      </c>
      <c r="D395" s="38">
        <v>3</v>
      </c>
      <c r="E395" s="38">
        <v>4</v>
      </c>
      <c r="F395" s="38" t="s">
        <v>12</v>
      </c>
      <c r="G395" s="38"/>
      <c r="H395" s="38" t="s">
        <v>13</v>
      </c>
      <c r="I395" s="39" t="s">
        <v>18</v>
      </c>
      <c r="J395" s="46" t="str">
        <f>VLOOKUP(MARGAO!$I395,Code2Loc,2,FALSE)</f>
        <v>BAMBOLI GMC</v>
      </c>
    </row>
    <row r="396" spans="1:10" ht="15.75" customHeight="1" x14ac:dyDescent="0.25">
      <c r="A396" s="37" t="s">
        <v>242</v>
      </c>
      <c r="B396" s="38">
        <v>15</v>
      </c>
      <c r="C396" s="38" t="s">
        <v>19</v>
      </c>
      <c r="D396" s="38">
        <v>4</v>
      </c>
      <c r="E396" s="38">
        <v>6</v>
      </c>
      <c r="F396" s="38" t="s">
        <v>12</v>
      </c>
      <c r="G396" s="38"/>
      <c r="H396" s="38" t="s">
        <v>13</v>
      </c>
      <c r="I396" s="39" t="s">
        <v>20</v>
      </c>
      <c r="J396" s="46" t="str">
        <f>VLOOKUP(MARGAO!$I396,Code2Loc,2,FALSE)</f>
        <v>BAMBOLI W/S</v>
      </c>
    </row>
    <row r="397" spans="1:10" ht="15.75" customHeight="1" x14ac:dyDescent="0.25">
      <c r="A397" s="37" t="s">
        <v>242</v>
      </c>
      <c r="B397" s="38">
        <v>15</v>
      </c>
      <c r="C397" s="38" t="s">
        <v>21</v>
      </c>
      <c r="D397" s="38">
        <v>5</v>
      </c>
      <c r="E397" s="38">
        <v>8</v>
      </c>
      <c r="F397" s="38" t="s">
        <v>12</v>
      </c>
      <c r="G397" s="38"/>
      <c r="H397" s="38" t="s">
        <v>13</v>
      </c>
      <c r="I397" s="39" t="s">
        <v>22</v>
      </c>
      <c r="J397" s="46" t="str">
        <f>VLOOKUP(MARGAO!$I397,Code2Loc,2,FALSE)</f>
        <v>SIRDON/ZUAR</v>
      </c>
    </row>
    <row r="398" spans="1:10" ht="15.75" customHeight="1" x14ac:dyDescent="0.25">
      <c r="A398" s="37" t="s">
        <v>242</v>
      </c>
      <c r="B398" s="38">
        <v>15</v>
      </c>
      <c r="C398" s="38" t="s">
        <v>23</v>
      </c>
      <c r="D398" s="38">
        <v>6</v>
      </c>
      <c r="E398" s="38">
        <v>10</v>
      </c>
      <c r="F398" s="38" t="s">
        <v>12</v>
      </c>
      <c r="G398" s="38"/>
      <c r="H398" s="38" t="s">
        <v>13</v>
      </c>
      <c r="I398" s="39" t="s">
        <v>24</v>
      </c>
      <c r="J398" s="46" t="str">
        <f>VLOOKUP(MARGAO!$I398,Code2Loc,2,FALSE)</f>
        <v>GOA VELHA</v>
      </c>
    </row>
    <row r="399" spans="1:10" ht="15.75" customHeight="1" x14ac:dyDescent="0.25">
      <c r="A399" s="37" t="s">
        <v>242</v>
      </c>
      <c r="B399" s="38">
        <v>15</v>
      </c>
      <c r="C399" s="38" t="s">
        <v>25</v>
      </c>
      <c r="D399" s="38">
        <v>7</v>
      </c>
      <c r="E399" s="38">
        <v>12</v>
      </c>
      <c r="F399" s="38" t="s">
        <v>12</v>
      </c>
      <c r="G399" s="38"/>
      <c r="H399" s="38" t="s">
        <v>13</v>
      </c>
      <c r="I399" s="39" t="s">
        <v>26</v>
      </c>
      <c r="J399" s="46" t="str">
        <f>VLOOKUP(MARGAO!$I399,Code2Loc,2,FALSE)</f>
        <v>PILLAR</v>
      </c>
    </row>
    <row r="400" spans="1:10" ht="15.75" customHeight="1" x14ac:dyDescent="0.25">
      <c r="A400" s="37" t="s">
        <v>242</v>
      </c>
      <c r="B400" s="38">
        <v>15</v>
      </c>
      <c r="C400" s="38" t="s">
        <v>27</v>
      </c>
      <c r="D400" s="38">
        <v>8</v>
      </c>
      <c r="E400" s="38">
        <v>14</v>
      </c>
      <c r="F400" s="38" t="s">
        <v>12</v>
      </c>
      <c r="G400" s="38"/>
      <c r="H400" s="38" t="s">
        <v>13</v>
      </c>
      <c r="I400" s="39" t="s">
        <v>28</v>
      </c>
      <c r="J400" s="46" t="str">
        <f>VLOOKUP(MARGAO!$I400,Code2Loc,2,FALSE)</f>
        <v>AGASSAIM</v>
      </c>
    </row>
    <row r="401" spans="1:10" ht="15.75" customHeight="1" x14ac:dyDescent="0.25">
      <c r="A401" s="37" t="s">
        <v>242</v>
      </c>
      <c r="B401" s="38">
        <v>15</v>
      </c>
      <c r="C401" s="38" t="s">
        <v>29</v>
      </c>
      <c r="D401" s="38">
        <v>9</v>
      </c>
      <c r="E401" s="38">
        <v>16</v>
      </c>
      <c r="F401" s="38" t="s">
        <v>12</v>
      </c>
      <c r="G401" s="38"/>
      <c r="H401" s="38" t="s">
        <v>13</v>
      </c>
      <c r="I401" s="39" t="s">
        <v>31</v>
      </c>
      <c r="J401" s="46" t="str">
        <f>VLOOKUP(MARGAO!$I401,Code2Loc,2,FALSE)</f>
        <v>CORTALIM</v>
      </c>
    </row>
    <row r="402" spans="1:10" ht="15.75" customHeight="1" x14ac:dyDescent="0.25">
      <c r="A402" s="37" t="s">
        <v>242</v>
      </c>
      <c r="B402" s="38">
        <v>15</v>
      </c>
      <c r="C402" s="38" t="s">
        <v>32</v>
      </c>
      <c r="D402" s="38">
        <v>10</v>
      </c>
      <c r="E402" s="38">
        <v>18</v>
      </c>
      <c r="F402" s="38" t="s">
        <v>12</v>
      </c>
      <c r="G402" s="38"/>
      <c r="H402" s="38" t="s">
        <v>13</v>
      </c>
      <c r="I402" s="39" t="s">
        <v>33</v>
      </c>
      <c r="J402" s="46" t="str">
        <f>VLOOKUP(MARGAO!$I402,Code2Loc,2,FALSE)</f>
        <v>PAJENTAR</v>
      </c>
    </row>
    <row r="403" spans="1:10" ht="15.75" customHeight="1" x14ac:dyDescent="0.25">
      <c r="A403" s="37" t="s">
        <v>242</v>
      </c>
      <c r="B403" s="38">
        <v>15</v>
      </c>
      <c r="C403" s="38" t="s">
        <v>34</v>
      </c>
      <c r="D403" s="38">
        <v>11</v>
      </c>
      <c r="E403" s="38">
        <v>19</v>
      </c>
      <c r="F403" s="38" t="s">
        <v>12</v>
      </c>
      <c r="G403" s="38"/>
      <c r="H403" s="38" t="s">
        <v>13</v>
      </c>
      <c r="I403" s="39" t="s">
        <v>35</v>
      </c>
      <c r="J403" s="46" t="str">
        <f>VLOOKUP(MARGAO!$I403,Code2Loc,2,FALSE)</f>
        <v>KSRL/BRLA X</v>
      </c>
    </row>
    <row r="404" spans="1:10" ht="15.75" customHeight="1" x14ac:dyDescent="0.25">
      <c r="A404" s="37" t="s">
        <v>242</v>
      </c>
      <c r="B404" s="38">
        <v>15</v>
      </c>
      <c r="C404" s="38" t="s">
        <v>36</v>
      </c>
      <c r="D404" s="38">
        <v>12</v>
      </c>
      <c r="E404" s="38">
        <v>20</v>
      </c>
      <c r="F404" s="38" t="s">
        <v>12</v>
      </c>
      <c r="G404" s="38"/>
      <c r="H404" s="38" t="s">
        <v>13</v>
      </c>
      <c r="I404" s="39" t="s">
        <v>37</v>
      </c>
      <c r="J404" s="46" t="str">
        <f>VLOOKUP(MARGAO!$I404,Code2Loc,2,FALSE)</f>
        <v>TITAN</v>
      </c>
    </row>
    <row r="405" spans="1:10" ht="15.75" customHeight="1" x14ac:dyDescent="0.25">
      <c r="A405" s="37" t="s">
        <v>242</v>
      </c>
      <c r="B405" s="38">
        <v>15</v>
      </c>
      <c r="C405" s="38" t="s">
        <v>38</v>
      </c>
      <c r="D405" s="38">
        <v>13</v>
      </c>
      <c r="E405" s="38">
        <v>21</v>
      </c>
      <c r="F405" s="38" t="s">
        <v>12</v>
      </c>
      <c r="G405" s="38"/>
      <c r="H405" s="38" t="s">
        <v>13</v>
      </c>
      <c r="I405" s="39" t="s">
        <v>39</v>
      </c>
      <c r="J405" s="46" t="str">
        <f>VLOOKUP(MARGAO!$I405,Code2Loc,2,FALSE)</f>
        <v>PIRNI</v>
      </c>
    </row>
    <row r="406" spans="1:10" ht="15.75" customHeight="1" x14ac:dyDescent="0.25">
      <c r="A406" s="37" t="s">
        <v>242</v>
      </c>
      <c r="B406" s="38">
        <v>15</v>
      </c>
      <c r="C406" s="38" t="s">
        <v>40</v>
      </c>
      <c r="D406" s="38">
        <v>14</v>
      </c>
      <c r="E406" s="38">
        <v>23</v>
      </c>
      <c r="F406" s="38" t="s">
        <v>12</v>
      </c>
      <c r="G406" s="38"/>
      <c r="H406" s="38" t="s">
        <v>13</v>
      </c>
      <c r="I406" s="39" t="s">
        <v>41</v>
      </c>
      <c r="J406" s="46" t="str">
        <f>VLOOKUP(MARGAO!$I406,Code2Loc,2,FALSE)</f>
        <v>VERNA</v>
      </c>
    </row>
    <row r="407" spans="1:10" ht="15.75" customHeight="1" x14ac:dyDescent="0.25">
      <c r="A407" s="37" t="s">
        <v>242</v>
      </c>
      <c r="B407" s="38">
        <v>15</v>
      </c>
      <c r="C407" s="38" t="s">
        <v>42</v>
      </c>
      <c r="D407" s="38">
        <v>15</v>
      </c>
      <c r="E407" s="38">
        <v>24</v>
      </c>
      <c r="F407" s="38" t="s">
        <v>12</v>
      </c>
      <c r="G407" s="38"/>
      <c r="H407" s="38" t="s">
        <v>13</v>
      </c>
      <c r="I407" s="39" t="s">
        <v>43</v>
      </c>
      <c r="J407" s="46" t="str">
        <f>VLOOKUP(MARGAO!$I407,Code2Loc,2,FALSE)</f>
        <v>SONAULIM</v>
      </c>
    </row>
    <row r="408" spans="1:10" ht="15.75" customHeight="1" x14ac:dyDescent="0.25">
      <c r="A408" s="37" t="s">
        <v>242</v>
      </c>
      <c r="B408" s="38">
        <v>15</v>
      </c>
      <c r="C408" s="38" t="s">
        <v>44</v>
      </c>
      <c r="D408" s="38">
        <v>16</v>
      </c>
      <c r="E408" s="38">
        <v>25</v>
      </c>
      <c r="F408" s="38" t="s">
        <v>12</v>
      </c>
      <c r="G408" s="38"/>
      <c r="H408" s="38" t="s">
        <v>13</v>
      </c>
      <c r="I408" s="39" t="s">
        <v>45</v>
      </c>
      <c r="J408" s="46" t="str">
        <f>VLOOKUP(MARGAO!$I408,Code2Loc,2,FALSE)</f>
        <v>AGNEL ASHRM</v>
      </c>
    </row>
    <row r="409" spans="1:10" ht="15.75" customHeight="1" x14ac:dyDescent="0.25">
      <c r="A409" s="37" t="s">
        <v>242</v>
      </c>
      <c r="B409" s="38">
        <v>15</v>
      </c>
      <c r="C409" s="38" t="s">
        <v>46</v>
      </c>
      <c r="D409" s="38">
        <v>17</v>
      </c>
      <c r="E409" s="38">
        <v>27</v>
      </c>
      <c r="F409" s="38" t="s">
        <v>12</v>
      </c>
      <c r="G409" s="38"/>
      <c r="H409" s="38" t="s">
        <v>13</v>
      </c>
      <c r="I409" s="39" t="s">
        <v>47</v>
      </c>
      <c r="J409" s="46" t="str">
        <f>VLOOKUP(MARGAO!$I409,Code2Loc,2,FALSE)</f>
        <v>RUMDER</v>
      </c>
    </row>
    <row r="410" spans="1:10" ht="15.75" customHeight="1" x14ac:dyDescent="0.25">
      <c r="A410" s="37" t="s">
        <v>242</v>
      </c>
      <c r="B410" s="38">
        <v>15</v>
      </c>
      <c r="C410" s="38" t="s">
        <v>48</v>
      </c>
      <c r="D410" s="38">
        <v>18</v>
      </c>
      <c r="E410" s="38">
        <v>28</v>
      </c>
      <c r="F410" s="38" t="s">
        <v>12</v>
      </c>
      <c r="G410" s="38"/>
      <c r="H410" s="38" t="s">
        <v>13</v>
      </c>
      <c r="I410" s="39" t="s">
        <v>49</v>
      </c>
      <c r="J410" s="46" t="str">
        <f>VLOOKUP(MARGAO!$I410,Code2Loc,2,FALSE)</f>
        <v>NUVEM</v>
      </c>
    </row>
    <row r="411" spans="1:10" ht="15.75" customHeight="1" x14ac:dyDescent="0.25">
      <c r="A411" s="37" t="s">
        <v>242</v>
      </c>
      <c r="B411" s="38">
        <v>15</v>
      </c>
      <c r="C411" s="38" t="s">
        <v>50</v>
      </c>
      <c r="D411" s="38">
        <v>19</v>
      </c>
      <c r="E411" s="38">
        <v>31</v>
      </c>
      <c r="F411" s="38" t="s">
        <v>12</v>
      </c>
      <c r="G411" s="38"/>
      <c r="H411" s="38" t="s">
        <v>13</v>
      </c>
      <c r="I411" s="39" t="s">
        <v>51</v>
      </c>
      <c r="J411" s="46" t="str">
        <f>VLOOKUP(MARGAO!$I411,Code2Loc,2,FALSE)</f>
        <v>MARGAO</v>
      </c>
    </row>
    <row r="412" spans="1:10" ht="15.75" customHeight="1" x14ac:dyDescent="0.25">
      <c r="A412" s="37" t="s">
        <v>242</v>
      </c>
      <c r="B412" s="38">
        <v>15</v>
      </c>
      <c r="C412" s="38" t="s">
        <v>2427</v>
      </c>
      <c r="D412" s="38">
        <v>20</v>
      </c>
      <c r="E412" s="38">
        <v>33</v>
      </c>
      <c r="F412" s="38" t="s">
        <v>12</v>
      </c>
      <c r="G412" s="38"/>
      <c r="H412" s="38" t="s">
        <v>13</v>
      </c>
      <c r="I412" s="39" t="s">
        <v>2428</v>
      </c>
      <c r="J412" s="46" t="str">
        <f>VLOOKUP(MARGAO!$I412,Code2Loc,2,FALSE)</f>
        <v>BORDA</v>
      </c>
    </row>
    <row r="413" spans="1:10" ht="15.75" customHeight="1" x14ac:dyDescent="0.25">
      <c r="A413" s="37" t="s">
        <v>242</v>
      </c>
      <c r="B413" s="38">
        <v>15</v>
      </c>
      <c r="C413" s="38" t="s">
        <v>2429</v>
      </c>
      <c r="D413" s="38">
        <v>21</v>
      </c>
      <c r="E413" s="38">
        <v>34</v>
      </c>
      <c r="F413" s="38" t="s">
        <v>12</v>
      </c>
      <c r="G413" s="38"/>
      <c r="H413" s="38" t="s">
        <v>13</v>
      </c>
      <c r="I413" s="39" t="s">
        <v>2430</v>
      </c>
      <c r="J413" s="46" t="str">
        <f>VLOOKUP(MARGAO!$I413,Code2Loc,2,FALSE)</f>
        <v>CHWGULE CLG</v>
      </c>
    </row>
    <row r="414" spans="1:10" ht="15.75" customHeight="1" x14ac:dyDescent="0.25">
      <c r="A414" s="37" t="s">
        <v>242</v>
      </c>
      <c r="B414" s="38">
        <v>15</v>
      </c>
      <c r="C414" s="38" t="s">
        <v>2431</v>
      </c>
      <c r="D414" s="38">
        <v>22</v>
      </c>
      <c r="E414" s="38">
        <v>35</v>
      </c>
      <c r="F414" s="38" t="s">
        <v>12</v>
      </c>
      <c r="G414" s="38"/>
      <c r="H414" s="38" t="s">
        <v>13</v>
      </c>
      <c r="I414" s="39" t="s">
        <v>2432</v>
      </c>
      <c r="J414" s="46" t="str">
        <f>VLOOKUP(MARGAO!$I414,Code2Loc,2,FALSE)</f>
        <v>SONSODO</v>
      </c>
    </row>
    <row r="415" spans="1:10" ht="15.75" customHeight="1" x14ac:dyDescent="0.25">
      <c r="A415" s="37" t="s">
        <v>242</v>
      </c>
      <c r="B415" s="38">
        <v>15</v>
      </c>
      <c r="C415" s="38" t="s">
        <v>973</v>
      </c>
      <c r="D415" s="38">
        <v>23</v>
      </c>
      <c r="E415" s="38">
        <v>38</v>
      </c>
      <c r="F415" s="38" t="s">
        <v>12</v>
      </c>
      <c r="G415" s="38"/>
      <c r="H415" s="38" t="s">
        <v>13</v>
      </c>
      <c r="I415" s="39" t="s">
        <v>974</v>
      </c>
      <c r="J415" s="46" t="str">
        <f>VLOOKUP(MARGAO!$I415,Code2Loc,2,FALSE)</f>
        <v>MAINA</v>
      </c>
    </row>
    <row r="416" spans="1:10" ht="15.75" customHeight="1" x14ac:dyDescent="0.25">
      <c r="A416" s="37" t="s">
        <v>242</v>
      </c>
      <c r="B416" s="38">
        <v>15</v>
      </c>
      <c r="C416" s="38" t="s">
        <v>2433</v>
      </c>
      <c r="D416" s="38">
        <v>24</v>
      </c>
      <c r="E416" s="38">
        <v>41</v>
      </c>
      <c r="F416" s="38" t="s">
        <v>12</v>
      </c>
      <c r="G416" s="38"/>
      <c r="H416" s="38" t="s">
        <v>13</v>
      </c>
      <c r="I416" s="39" t="s">
        <v>2434</v>
      </c>
      <c r="J416" s="46" t="str">
        <f>VLOOKUP(MARGAO!$I416,Code2Loc,2,FALSE)</f>
        <v>CURTORIM</v>
      </c>
    </row>
    <row r="417" spans="1:10" ht="15.75" customHeight="1" x14ac:dyDescent="0.25">
      <c r="A417" s="37" t="s">
        <v>242</v>
      </c>
      <c r="B417" s="38">
        <v>15</v>
      </c>
      <c r="C417" s="38" t="s">
        <v>2435</v>
      </c>
      <c r="D417" s="38">
        <v>25</v>
      </c>
      <c r="E417" s="38">
        <v>42</v>
      </c>
      <c r="F417" s="38" t="s">
        <v>12</v>
      </c>
      <c r="G417" s="38"/>
      <c r="H417" s="38" t="s">
        <v>13</v>
      </c>
      <c r="I417" s="39" t="s">
        <v>2436</v>
      </c>
      <c r="J417" s="46" t="str">
        <f>VLOOKUP(MARGAO!$I417,Code2Loc,2,FALSE)</f>
        <v>CARME CHAPL</v>
      </c>
    </row>
    <row r="418" spans="1:10" ht="15.75" customHeight="1" x14ac:dyDescent="0.25">
      <c r="A418" s="37" t="s">
        <v>242</v>
      </c>
      <c r="B418" s="38">
        <v>15</v>
      </c>
      <c r="C418" s="38" t="s">
        <v>2437</v>
      </c>
      <c r="D418" s="38">
        <v>26</v>
      </c>
      <c r="E418" s="38">
        <v>43</v>
      </c>
      <c r="F418" s="38" t="s">
        <v>12</v>
      </c>
      <c r="G418" s="38"/>
      <c r="H418" s="38" t="s">
        <v>13</v>
      </c>
      <c r="I418" s="39" t="s">
        <v>2438</v>
      </c>
      <c r="J418" s="46" t="str">
        <f>VLOOKUP(MARGAO!$I418,Code2Loc,2,FALSE)</f>
        <v>TEMBI</v>
      </c>
    </row>
    <row r="419" spans="1:10" ht="15.75" customHeight="1" x14ac:dyDescent="0.25">
      <c r="A419" s="37" t="s">
        <v>242</v>
      </c>
      <c r="B419" s="38">
        <v>15</v>
      </c>
      <c r="C419" s="38" t="s">
        <v>2439</v>
      </c>
      <c r="D419" s="38">
        <v>27</v>
      </c>
      <c r="E419" s="38">
        <v>45</v>
      </c>
      <c r="F419" s="38" t="s">
        <v>12</v>
      </c>
      <c r="G419" s="38"/>
      <c r="H419" s="38" t="s">
        <v>13</v>
      </c>
      <c r="I419" s="39" t="s">
        <v>2440</v>
      </c>
      <c r="J419" s="46" t="str">
        <f>VLOOKUP(MARGAO!$I419,Code2Loc,2,FALSE)</f>
        <v>MACAZAN</v>
      </c>
    </row>
    <row r="420" spans="1:10" ht="15.75" customHeight="1" x14ac:dyDescent="0.25">
      <c r="A420" s="37" t="s">
        <v>242</v>
      </c>
      <c r="B420" s="38">
        <v>15</v>
      </c>
      <c r="C420" s="38" t="s">
        <v>2441</v>
      </c>
      <c r="D420" s="38">
        <v>28</v>
      </c>
      <c r="E420" s="38">
        <v>48</v>
      </c>
      <c r="F420" s="38" t="s">
        <v>12</v>
      </c>
      <c r="G420" s="38"/>
      <c r="H420" s="38" t="s">
        <v>13</v>
      </c>
      <c r="I420" s="39" t="s">
        <v>2442</v>
      </c>
      <c r="J420" s="46" t="str">
        <f>VLOOKUP(MARGAO!$I420,Code2Loc,2,FALSE)</f>
        <v>ROHINI BHAT</v>
      </c>
    </row>
    <row r="421" spans="1:10" ht="15.75" customHeight="1" x14ac:dyDescent="0.25">
      <c r="A421" s="37" t="s">
        <v>242</v>
      </c>
      <c r="B421" s="38">
        <v>15</v>
      </c>
      <c r="C421" s="38" t="s">
        <v>2443</v>
      </c>
      <c r="D421" s="38">
        <v>29</v>
      </c>
      <c r="E421" s="38">
        <v>49</v>
      </c>
      <c r="F421" s="38" t="s">
        <v>12</v>
      </c>
      <c r="G421" s="38"/>
      <c r="H421" s="38" t="s">
        <v>13</v>
      </c>
      <c r="I421" s="39" t="s">
        <v>2444</v>
      </c>
      <c r="J421" s="46" t="str">
        <f>VLOOKUP(MARGAO!$I421,Code2Loc,2,FALSE)</f>
        <v>GUIRDOLIM</v>
      </c>
    </row>
    <row r="422" spans="1:10" ht="15.75" customHeight="1" x14ac:dyDescent="0.25">
      <c r="A422" s="37" t="s">
        <v>242</v>
      </c>
      <c r="B422" s="38">
        <v>15</v>
      </c>
      <c r="C422" s="38" t="s">
        <v>2445</v>
      </c>
      <c r="D422" s="38">
        <v>30</v>
      </c>
      <c r="E422" s="38">
        <v>50</v>
      </c>
      <c r="F422" s="38" t="s">
        <v>12</v>
      </c>
      <c r="G422" s="38"/>
      <c r="H422" s="38" t="s">
        <v>13</v>
      </c>
      <c r="I422" s="39" t="s">
        <v>2446</v>
      </c>
      <c r="J422" s="46" t="str">
        <f>VLOOKUP(MARGAO!$I422,Code2Loc,2,FALSE)</f>
        <v>COTTA</v>
      </c>
    </row>
    <row r="423" spans="1:10" ht="15.75" customHeight="1" x14ac:dyDescent="0.25">
      <c r="A423" s="37" t="s">
        <v>242</v>
      </c>
      <c r="B423" s="38">
        <v>15</v>
      </c>
      <c r="C423" s="38" t="s">
        <v>2447</v>
      </c>
      <c r="D423" s="38">
        <v>31</v>
      </c>
      <c r="E423" s="38">
        <v>51</v>
      </c>
      <c r="F423" s="38" t="s">
        <v>12</v>
      </c>
      <c r="G423" s="38"/>
      <c r="H423" s="38" t="s">
        <v>13</v>
      </c>
      <c r="I423" s="39" t="s">
        <v>2448</v>
      </c>
      <c r="J423" s="46" t="str">
        <f>VLOOKUP(MARGAO!$I423,Code2Loc,2,FALSE)</f>
        <v>ASSOLDA</v>
      </c>
    </row>
    <row r="424" spans="1:10" ht="15.75" customHeight="1" x14ac:dyDescent="0.25">
      <c r="A424" s="37" t="s">
        <v>242</v>
      </c>
      <c r="B424" s="38">
        <v>15</v>
      </c>
      <c r="C424" s="38" t="s">
        <v>2449</v>
      </c>
      <c r="D424" s="38">
        <v>32</v>
      </c>
      <c r="E424" s="38">
        <v>53</v>
      </c>
      <c r="F424" s="38" t="s">
        <v>12</v>
      </c>
      <c r="G424" s="38"/>
      <c r="H424" s="38" t="s">
        <v>13</v>
      </c>
      <c r="I424" s="39" t="s">
        <v>2450</v>
      </c>
      <c r="J424" s="46" t="str">
        <f>VLOOKUP(MARGAO!$I424,Code2Loc,2,FALSE)</f>
        <v>XELVONA</v>
      </c>
    </row>
    <row r="425" spans="1:10" ht="15.75" customHeight="1" x14ac:dyDescent="0.25">
      <c r="A425" s="37" t="s">
        <v>242</v>
      </c>
      <c r="B425" s="38">
        <v>15</v>
      </c>
      <c r="C425" s="38" t="s">
        <v>2451</v>
      </c>
      <c r="D425" s="38">
        <v>33</v>
      </c>
      <c r="E425" s="38">
        <v>54</v>
      </c>
      <c r="F425" s="38" t="s">
        <v>12</v>
      </c>
      <c r="G425" s="38"/>
      <c r="H425" s="38" t="s">
        <v>13</v>
      </c>
      <c r="I425" s="39" t="s">
        <v>2452</v>
      </c>
      <c r="J425" s="46" t="str">
        <f>VLOOKUP(MARGAO!$I425,Code2Loc,2,FALSE)</f>
        <v>ODAR</v>
      </c>
    </row>
    <row r="426" spans="1:10" ht="15.75" customHeight="1" x14ac:dyDescent="0.25">
      <c r="A426" s="37" t="s">
        <v>242</v>
      </c>
      <c r="B426" s="38">
        <v>15</v>
      </c>
      <c r="C426" s="38" t="s">
        <v>2453</v>
      </c>
      <c r="D426" s="38">
        <v>34</v>
      </c>
      <c r="E426" s="38">
        <v>55</v>
      </c>
      <c r="F426" s="38" t="s">
        <v>12</v>
      </c>
      <c r="G426" s="38"/>
      <c r="H426" s="38" t="s">
        <v>13</v>
      </c>
      <c r="I426" s="39" t="s">
        <v>2454</v>
      </c>
      <c r="J426" s="46" t="str">
        <f>VLOOKUP(MARGAO!$I426,Code2Loc,2,FALSE)</f>
        <v>VORRA</v>
      </c>
    </row>
    <row r="427" spans="1:10" ht="15.75" customHeight="1" x14ac:dyDescent="0.25">
      <c r="A427" s="37" t="s">
        <v>242</v>
      </c>
      <c r="B427" s="38">
        <v>15</v>
      </c>
      <c r="C427" s="38" t="s">
        <v>2455</v>
      </c>
      <c r="D427" s="38">
        <v>35</v>
      </c>
      <c r="E427" s="38">
        <v>56</v>
      </c>
      <c r="F427" s="38" t="s">
        <v>12</v>
      </c>
      <c r="G427" s="38"/>
      <c r="H427" s="38" t="s">
        <v>13</v>
      </c>
      <c r="I427" s="39" t="s">
        <v>2456</v>
      </c>
      <c r="J427" s="46" t="str">
        <f>VLOOKUP(MARGAO!$I427,Code2Loc,2,FALSE)</f>
        <v>AMBDKR CRCL</v>
      </c>
    </row>
    <row r="428" spans="1:10" ht="15.75" customHeight="1" x14ac:dyDescent="0.25">
      <c r="A428" s="37" t="s">
        <v>242</v>
      </c>
      <c r="B428" s="38">
        <v>15</v>
      </c>
      <c r="C428" s="38" t="s">
        <v>269</v>
      </c>
      <c r="D428" s="38">
        <v>36</v>
      </c>
      <c r="E428" s="38">
        <v>57</v>
      </c>
      <c r="F428" s="38" t="s">
        <v>12</v>
      </c>
      <c r="G428" s="38"/>
      <c r="H428" s="38" t="s">
        <v>13</v>
      </c>
      <c r="I428" s="39" t="s">
        <v>270</v>
      </c>
      <c r="J428" s="46" t="str">
        <f>VLOOKUP(MARGAO!$I428,Code2Loc,2,FALSE)</f>
        <v>CURCHOREM</v>
      </c>
    </row>
    <row r="429" spans="1:10" ht="15.75" customHeight="1" x14ac:dyDescent="0.25">
      <c r="A429" s="37" t="s">
        <v>1736</v>
      </c>
      <c r="B429" s="38">
        <v>16</v>
      </c>
      <c r="C429" s="38" t="s">
        <v>179</v>
      </c>
      <c r="D429" s="38">
        <v>1</v>
      </c>
      <c r="E429" s="38">
        <v>0</v>
      </c>
      <c r="F429" s="38" t="s">
        <v>12</v>
      </c>
      <c r="G429" s="38"/>
      <c r="H429" s="38" t="s">
        <v>13</v>
      </c>
      <c r="I429" s="39" t="s">
        <v>180</v>
      </c>
      <c r="J429" s="46" t="str">
        <f>VLOOKUP(MARGAO!$I429,Code2Loc,2,FALSE)</f>
        <v>PONDA</v>
      </c>
    </row>
    <row r="430" spans="1:10" ht="15.75" customHeight="1" x14ac:dyDescent="0.25">
      <c r="A430" s="37" t="s">
        <v>1736</v>
      </c>
      <c r="B430" s="38">
        <v>16</v>
      </c>
      <c r="C430" s="38" t="s">
        <v>181</v>
      </c>
      <c r="D430" s="38">
        <v>2</v>
      </c>
      <c r="E430" s="38">
        <v>2</v>
      </c>
      <c r="F430" s="38" t="s">
        <v>12</v>
      </c>
      <c r="G430" s="38"/>
      <c r="H430" s="38" t="s">
        <v>13</v>
      </c>
      <c r="I430" s="39" t="s">
        <v>182</v>
      </c>
      <c r="J430" s="46" t="str">
        <f>VLOOKUP(MARGAO!$I430,Code2Loc,2,FALSE)</f>
        <v>DHAVLI</v>
      </c>
    </row>
    <row r="431" spans="1:10" ht="15.75" customHeight="1" x14ac:dyDescent="0.25">
      <c r="A431" s="37" t="s">
        <v>1736</v>
      </c>
      <c r="B431" s="38">
        <v>16</v>
      </c>
      <c r="C431" s="38" t="s">
        <v>183</v>
      </c>
      <c r="D431" s="38">
        <v>3</v>
      </c>
      <c r="E431" s="38">
        <v>4</v>
      </c>
      <c r="F431" s="38" t="s">
        <v>12</v>
      </c>
      <c r="G431" s="38"/>
      <c r="H431" s="38" t="s">
        <v>13</v>
      </c>
      <c r="I431" s="39" t="s">
        <v>184</v>
      </c>
      <c r="J431" s="46" t="str">
        <f>VLOOKUP(MARGAO!$I431,Code2Loc,2,FALSE)</f>
        <v>TOP COLA</v>
      </c>
    </row>
    <row r="432" spans="1:10" ht="15.75" customHeight="1" x14ac:dyDescent="0.25">
      <c r="A432" s="37" t="s">
        <v>1736</v>
      </c>
      <c r="B432" s="38">
        <v>16</v>
      </c>
      <c r="C432" s="38" t="s">
        <v>185</v>
      </c>
      <c r="D432" s="38">
        <v>4</v>
      </c>
      <c r="E432" s="38">
        <v>5</v>
      </c>
      <c r="F432" s="38" t="s">
        <v>12</v>
      </c>
      <c r="G432" s="38"/>
      <c r="H432" s="38" t="s">
        <v>13</v>
      </c>
      <c r="I432" s="39" t="s">
        <v>186</v>
      </c>
      <c r="J432" s="46" t="str">
        <f>VLOOKUP(MARGAO!$I432,Code2Loc,2,FALSE)</f>
        <v>BORI SKVR</v>
      </c>
    </row>
    <row r="433" spans="1:10" ht="15.75" customHeight="1" x14ac:dyDescent="0.25">
      <c r="A433" s="37" t="s">
        <v>1736</v>
      </c>
      <c r="B433" s="38">
        <v>16</v>
      </c>
      <c r="C433" s="38" t="s">
        <v>187</v>
      </c>
      <c r="D433" s="38">
        <v>5</v>
      </c>
      <c r="E433" s="38">
        <v>6</v>
      </c>
      <c r="F433" s="38" t="s">
        <v>12</v>
      </c>
      <c r="G433" s="38"/>
      <c r="H433" s="38" t="s">
        <v>13</v>
      </c>
      <c r="I433" s="39" t="s">
        <v>188</v>
      </c>
      <c r="J433" s="46" t="str">
        <f>VLOOKUP(MARGAO!$I433,Code2Loc,2,FALSE)</f>
        <v>SAI TMPLE</v>
      </c>
    </row>
    <row r="434" spans="1:10" ht="15.75" customHeight="1" x14ac:dyDescent="0.25">
      <c r="A434" s="37" t="s">
        <v>1736</v>
      </c>
      <c r="B434" s="38">
        <v>16</v>
      </c>
      <c r="C434" s="38" t="s">
        <v>189</v>
      </c>
      <c r="D434" s="38">
        <v>6</v>
      </c>
      <c r="E434" s="38">
        <v>8</v>
      </c>
      <c r="F434" s="38" t="s">
        <v>12</v>
      </c>
      <c r="G434" s="38"/>
      <c r="H434" s="38" t="s">
        <v>13</v>
      </c>
      <c r="I434" s="39" t="s">
        <v>190</v>
      </c>
      <c r="J434" s="46" t="str">
        <f>VLOOKUP(MARGAO!$I434,Code2Loc,2,FALSE)</f>
        <v>BORI BRDG</v>
      </c>
    </row>
    <row r="435" spans="1:10" ht="15.75" customHeight="1" x14ac:dyDescent="0.25">
      <c r="A435" s="37" t="s">
        <v>1736</v>
      </c>
      <c r="B435" s="38">
        <v>16</v>
      </c>
      <c r="C435" s="38" t="s">
        <v>243</v>
      </c>
      <c r="D435" s="38">
        <v>7</v>
      </c>
      <c r="E435" s="38">
        <v>9</v>
      </c>
      <c r="F435" s="38" t="s">
        <v>12</v>
      </c>
      <c r="G435" s="38"/>
      <c r="H435" s="38" t="s">
        <v>13</v>
      </c>
      <c r="I435" s="39" t="s">
        <v>244</v>
      </c>
      <c r="J435" s="46" t="str">
        <f>VLOOKUP(MARGAO!$I435,Code2Loc,2,FALSE)</f>
        <v>TARVALEM</v>
      </c>
    </row>
    <row r="436" spans="1:10" ht="15.75" customHeight="1" x14ac:dyDescent="0.25">
      <c r="A436" s="37" t="s">
        <v>1736</v>
      </c>
      <c r="B436" s="38">
        <v>16</v>
      </c>
      <c r="C436" s="38" t="s">
        <v>245</v>
      </c>
      <c r="D436" s="38">
        <v>8</v>
      </c>
      <c r="E436" s="38">
        <v>10</v>
      </c>
      <c r="F436" s="38" t="s">
        <v>12</v>
      </c>
      <c r="G436" s="38"/>
      <c r="H436" s="38" t="s">
        <v>13</v>
      </c>
      <c r="I436" s="39" t="s">
        <v>246</v>
      </c>
      <c r="J436" s="46" t="str">
        <f>VLOOKUP(MARGAO!$I436,Code2Loc,2,FALSE)</f>
        <v>VAZEM</v>
      </c>
    </row>
    <row r="437" spans="1:10" ht="15.75" customHeight="1" x14ac:dyDescent="0.25">
      <c r="A437" s="37" t="s">
        <v>1736</v>
      </c>
      <c r="B437" s="38">
        <v>16</v>
      </c>
      <c r="C437" s="38" t="s">
        <v>247</v>
      </c>
      <c r="D437" s="38">
        <v>9</v>
      </c>
      <c r="E437" s="38">
        <v>12</v>
      </c>
      <c r="F437" s="38" t="s">
        <v>12</v>
      </c>
      <c r="G437" s="38"/>
      <c r="H437" s="38" t="s">
        <v>30</v>
      </c>
      <c r="I437" s="39" t="s">
        <v>248</v>
      </c>
      <c r="J437" s="46" t="str">
        <f>VLOOKUP(MARGAO!$I437,Code2Loc,2,FALSE)</f>
        <v>SHIRODA</v>
      </c>
    </row>
    <row r="438" spans="1:10" ht="15.75" customHeight="1" x14ac:dyDescent="0.25">
      <c r="A438" s="37" t="s">
        <v>1736</v>
      </c>
      <c r="B438" s="38">
        <v>16</v>
      </c>
      <c r="C438" s="38" t="s">
        <v>249</v>
      </c>
      <c r="D438" s="38">
        <v>10</v>
      </c>
      <c r="E438" s="38">
        <v>14</v>
      </c>
      <c r="F438" s="38" t="s">
        <v>12</v>
      </c>
      <c r="G438" s="38"/>
      <c r="H438" s="38" t="s">
        <v>13</v>
      </c>
      <c r="I438" s="39" t="s">
        <v>250</v>
      </c>
      <c r="J438" s="46" t="str">
        <f>VLOOKUP(MARGAO!$I438,Code2Loc,2,FALSE)</f>
        <v>DABOLI</v>
      </c>
    </row>
    <row r="439" spans="1:10" ht="15.75" customHeight="1" x14ac:dyDescent="0.25">
      <c r="A439" s="37" t="s">
        <v>1736</v>
      </c>
      <c r="B439" s="38">
        <v>16</v>
      </c>
      <c r="C439" s="38" t="s">
        <v>251</v>
      </c>
      <c r="D439" s="38">
        <v>11</v>
      </c>
      <c r="E439" s="38">
        <v>15</v>
      </c>
      <c r="F439" s="38" t="s">
        <v>12</v>
      </c>
      <c r="G439" s="38"/>
      <c r="H439" s="38" t="s">
        <v>13</v>
      </c>
      <c r="I439" s="39" t="s">
        <v>252</v>
      </c>
      <c r="J439" s="46" t="str">
        <f>VLOOKUP(MARGAO!$I439,Code2Loc,2,FALSE)</f>
        <v>MANKE</v>
      </c>
    </row>
    <row r="440" spans="1:10" ht="15.75" customHeight="1" x14ac:dyDescent="0.25">
      <c r="A440" s="37" t="s">
        <v>1736</v>
      </c>
      <c r="B440" s="38">
        <v>16</v>
      </c>
      <c r="C440" s="38" t="s">
        <v>253</v>
      </c>
      <c r="D440" s="38">
        <v>12</v>
      </c>
      <c r="E440" s="38">
        <v>17</v>
      </c>
      <c r="F440" s="38" t="s">
        <v>12</v>
      </c>
      <c r="G440" s="38"/>
      <c r="H440" s="38" t="s">
        <v>13</v>
      </c>
      <c r="I440" s="39" t="s">
        <v>254</v>
      </c>
      <c r="J440" s="46" t="str">
        <f>VLOOKUP(MARGAO!$I440,Code2Loc,2,FALSE)</f>
        <v>VAZANGAL</v>
      </c>
    </row>
    <row r="441" spans="1:10" ht="15.75" customHeight="1" x14ac:dyDescent="0.25">
      <c r="A441" s="37" t="s">
        <v>1736</v>
      </c>
      <c r="B441" s="38">
        <v>16</v>
      </c>
      <c r="C441" s="38" t="s">
        <v>255</v>
      </c>
      <c r="D441" s="38">
        <v>13</v>
      </c>
      <c r="E441" s="38">
        <v>18</v>
      </c>
      <c r="F441" s="38" t="s">
        <v>12</v>
      </c>
      <c r="G441" s="38"/>
      <c r="H441" s="38" t="s">
        <v>13</v>
      </c>
      <c r="I441" s="39" t="s">
        <v>256</v>
      </c>
      <c r="J441" s="46" t="str">
        <f>VLOOKUP(MARGAO!$I441,Code2Loc,2,FALSE)</f>
        <v>AMLI</v>
      </c>
    </row>
    <row r="442" spans="1:10" ht="15.75" customHeight="1" x14ac:dyDescent="0.25">
      <c r="A442" s="37" t="s">
        <v>1736</v>
      </c>
      <c r="B442" s="38">
        <v>16</v>
      </c>
      <c r="C442" s="38" t="s">
        <v>257</v>
      </c>
      <c r="D442" s="38">
        <v>14</v>
      </c>
      <c r="E442" s="38">
        <v>20</v>
      </c>
      <c r="F442" s="38" t="s">
        <v>12</v>
      </c>
      <c r="G442" s="38"/>
      <c r="H442" s="38" t="s">
        <v>13</v>
      </c>
      <c r="I442" s="39" t="s">
        <v>258</v>
      </c>
      <c r="J442" s="46" t="str">
        <f>VLOOKUP(MARGAO!$I442,Code2Loc,2,FALSE)</f>
        <v>PANCHWADI</v>
      </c>
    </row>
    <row r="443" spans="1:10" ht="15.75" customHeight="1" x14ac:dyDescent="0.25">
      <c r="A443" s="37" t="s">
        <v>1736</v>
      </c>
      <c r="B443" s="38">
        <v>16</v>
      </c>
      <c r="C443" s="38" t="s">
        <v>259</v>
      </c>
      <c r="D443" s="38">
        <v>15</v>
      </c>
      <c r="E443" s="38">
        <v>21</v>
      </c>
      <c r="F443" s="38" t="s">
        <v>12</v>
      </c>
      <c r="G443" s="38"/>
      <c r="H443" s="38" t="s">
        <v>13</v>
      </c>
      <c r="I443" s="39" t="s">
        <v>260</v>
      </c>
      <c r="J443" s="46" t="str">
        <f>VLOOKUP(MARGAO!$I443,Code2Loc,2,FALSE)</f>
        <v>P.TEMPLE</v>
      </c>
    </row>
    <row r="444" spans="1:10" ht="15.75" customHeight="1" x14ac:dyDescent="0.25">
      <c r="A444" s="37" t="s">
        <v>1736</v>
      </c>
      <c r="B444" s="38">
        <v>16</v>
      </c>
      <c r="C444" s="38" t="s">
        <v>261</v>
      </c>
      <c r="D444" s="38">
        <v>16</v>
      </c>
      <c r="E444" s="38">
        <v>22</v>
      </c>
      <c r="F444" s="38" t="s">
        <v>12</v>
      </c>
      <c r="G444" s="38"/>
      <c r="H444" s="38" t="s">
        <v>13</v>
      </c>
      <c r="I444" s="39" t="s">
        <v>262</v>
      </c>
      <c r="J444" s="46" t="str">
        <f>VLOOKUP(MARGAO!$I444,Code2Loc,2,FALSE)</f>
        <v>DAM ROAD</v>
      </c>
    </row>
    <row r="445" spans="1:10" ht="15.75" customHeight="1" x14ac:dyDescent="0.25">
      <c r="A445" s="37" t="s">
        <v>1736</v>
      </c>
      <c r="B445" s="38">
        <v>16</v>
      </c>
      <c r="C445" s="38" t="s">
        <v>263</v>
      </c>
      <c r="D445" s="38">
        <v>17</v>
      </c>
      <c r="E445" s="38">
        <v>23</v>
      </c>
      <c r="F445" s="38" t="s">
        <v>12</v>
      </c>
      <c r="G445" s="38"/>
      <c r="H445" s="38" t="s">
        <v>13</v>
      </c>
      <c r="I445" s="39" t="s">
        <v>264</v>
      </c>
      <c r="J445" s="46" t="str">
        <f>VLOOKUP(MARGAO!$I445,Code2Loc,2,FALSE)</f>
        <v>MAPA</v>
      </c>
    </row>
    <row r="446" spans="1:10" ht="15.75" customHeight="1" x14ac:dyDescent="0.25">
      <c r="A446" s="37" t="s">
        <v>1736</v>
      </c>
      <c r="B446" s="38">
        <v>16</v>
      </c>
      <c r="C446" s="38" t="s">
        <v>265</v>
      </c>
      <c r="D446" s="38">
        <v>18</v>
      </c>
      <c r="E446" s="38">
        <v>24</v>
      </c>
      <c r="F446" s="38" t="s">
        <v>12</v>
      </c>
      <c r="G446" s="38"/>
      <c r="H446" s="38" t="s">
        <v>13</v>
      </c>
      <c r="I446" s="39" t="s">
        <v>266</v>
      </c>
      <c r="J446" s="46" t="str">
        <f>VLOOKUP(MARGAO!$I446,Code2Loc,2,FALSE)</f>
        <v>CAPXEM</v>
      </c>
    </row>
    <row r="447" spans="1:10" ht="15.75" customHeight="1" x14ac:dyDescent="0.25">
      <c r="A447" s="37" t="s">
        <v>1736</v>
      </c>
      <c r="B447" s="38">
        <v>16</v>
      </c>
      <c r="C447" s="38" t="s">
        <v>267</v>
      </c>
      <c r="D447" s="38">
        <v>19</v>
      </c>
      <c r="E447" s="38">
        <v>25</v>
      </c>
      <c r="F447" s="38" t="s">
        <v>12</v>
      </c>
      <c r="G447" s="38"/>
      <c r="H447" s="38" t="s">
        <v>13</v>
      </c>
      <c r="I447" s="39" t="s">
        <v>268</v>
      </c>
      <c r="J447" s="46" t="str">
        <f>VLOOKUP(MARGAO!$I447,Code2Loc,2,FALSE)</f>
        <v>SAVORDE TSK</v>
      </c>
    </row>
    <row r="448" spans="1:10" ht="15.75" customHeight="1" x14ac:dyDescent="0.25">
      <c r="A448" s="37" t="s">
        <v>1736</v>
      </c>
      <c r="B448" s="38">
        <v>16</v>
      </c>
      <c r="C448" s="38" t="s">
        <v>269</v>
      </c>
      <c r="D448" s="38">
        <v>20</v>
      </c>
      <c r="E448" s="38">
        <v>26</v>
      </c>
      <c r="F448" s="38" t="s">
        <v>12</v>
      </c>
      <c r="G448" s="38"/>
      <c r="H448" s="38" t="s">
        <v>13</v>
      </c>
      <c r="I448" s="39" t="s">
        <v>270</v>
      </c>
      <c r="J448" s="46" t="str">
        <f>VLOOKUP(MARGAO!$I448,Code2Loc,2,FALSE)</f>
        <v>CURCHOREM</v>
      </c>
    </row>
    <row r="449" spans="1:10" ht="15.75" customHeight="1" x14ac:dyDescent="0.25">
      <c r="A449" s="37" t="s">
        <v>1736</v>
      </c>
      <c r="B449" s="38">
        <v>17</v>
      </c>
      <c r="C449" s="38" t="s">
        <v>179</v>
      </c>
      <c r="D449" s="38">
        <v>1</v>
      </c>
      <c r="E449" s="38">
        <v>0</v>
      </c>
      <c r="F449" s="38" t="s">
        <v>12</v>
      </c>
      <c r="G449" s="38"/>
      <c r="H449" s="38" t="s">
        <v>13</v>
      </c>
      <c r="I449" s="39" t="s">
        <v>180</v>
      </c>
      <c r="J449" s="46" t="str">
        <f>VLOOKUP(MARGAO!$I449,Code2Loc,2,FALSE)</f>
        <v>PONDA</v>
      </c>
    </row>
    <row r="450" spans="1:10" ht="15.75" customHeight="1" x14ac:dyDescent="0.25">
      <c r="A450" s="37" t="s">
        <v>1736</v>
      </c>
      <c r="B450" s="38">
        <v>17</v>
      </c>
      <c r="C450" s="38" t="s">
        <v>1042</v>
      </c>
      <c r="D450" s="38">
        <v>2</v>
      </c>
      <c r="E450" s="38">
        <v>1</v>
      </c>
      <c r="F450" s="38" t="s">
        <v>12</v>
      </c>
      <c r="G450" s="38"/>
      <c r="H450" s="38" t="s">
        <v>13</v>
      </c>
      <c r="I450" s="39" t="s">
        <v>1043</v>
      </c>
      <c r="J450" s="46" t="str">
        <f>VLOOKUP(MARGAO!$I450,Code2Loc,2,FALSE)</f>
        <v>UPPER BAZAR</v>
      </c>
    </row>
    <row r="451" spans="1:10" ht="15.75" customHeight="1" x14ac:dyDescent="0.25">
      <c r="A451" s="37" t="s">
        <v>1736</v>
      </c>
      <c r="B451" s="38">
        <v>17</v>
      </c>
      <c r="C451" s="38" t="s">
        <v>1044</v>
      </c>
      <c r="D451" s="38">
        <v>3</v>
      </c>
      <c r="E451" s="38">
        <v>3</v>
      </c>
      <c r="F451" s="38" t="s">
        <v>12</v>
      </c>
      <c r="G451" s="38"/>
      <c r="H451" s="38" t="s">
        <v>13</v>
      </c>
      <c r="I451" s="39" t="s">
        <v>1045</v>
      </c>
      <c r="J451" s="46" t="str">
        <f>VLOOKUP(MARGAO!$I451,Code2Loc,2,FALSE)</f>
        <v>CURTI</v>
      </c>
    </row>
    <row r="452" spans="1:10" ht="15.75" customHeight="1" x14ac:dyDescent="0.25">
      <c r="A452" s="37" t="s">
        <v>1736</v>
      </c>
      <c r="B452" s="38">
        <v>17</v>
      </c>
      <c r="C452" s="38" t="s">
        <v>1733</v>
      </c>
      <c r="D452" s="38">
        <v>4</v>
      </c>
      <c r="E452" s="38">
        <v>4</v>
      </c>
      <c r="F452" s="38" t="s">
        <v>12</v>
      </c>
      <c r="G452" s="38"/>
      <c r="H452" s="38" t="s">
        <v>13</v>
      </c>
      <c r="I452" s="39" t="s">
        <v>1734</v>
      </c>
      <c r="J452" s="46" t="str">
        <f>VLOOKUP(MARGAO!$I452,Code2Loc,2,FALSE)</f>
        <v>KHANDEPAR</v>
      </c>
    </row>
    <row r="453" spans="1:10" ht="15.75" customHeight="1" x14ac:dyDescent="0.25">
      <c r="A453" s="37" t="s">
        <v>1736</v>
      </c>
      <c r="B453" s="38">
        <v>17</v>
      </c>
      <c r="C453" s="38" t="s">
        <v>1973</v>
      </c>
      <c r="D453" s="38">
        <v>5</v>
      </c>
      <c r="E453" s="38">
        <v>5</v>
      </c>
      <c r="F453" s="38" t="s">
        <v>12</v>
      </c>
      <c r="G453" s="38"/>
      <c r="H453" s="38" t="s">
        <v>13</v>
      </c>
      <c r="I453" s="39" t="s">
        <v>1974</v>
      </c>
      <c r="J453" s="46" t="str">
        <f>VLOOKUP(MARGAO!$I453,Code2Loc,2,FALSE)</f>
        <v>CHWGUL W/S</v>
      </c>
    </row>
    <row r="454" spans="1:10" ht="15.75" customHeight="1" x14ac:dyDescent="0.25">
      <c r="A454" s="37" t="s">
        <v>1736</v>
      </c>
      <c r="B454" s="38">
        <v>17</v>
      </c>
      <c r="C454" s="38" t="s">
        <v>1975</v>
      </c>
      <c r="D454" s="38">
        <v>6</v>
      </c>
      <c r="E454" s="38">
        <v>7</v>
      </c>
      <c r="F454" s="38" t="s">
        <v>12</v>
      </c>
      <c r="G454" s="38"/>
      <c r="H454" s="38" t="s">
        <v>13</v>
      </c>
      <c r="I454" s="39" t="s">
        <v>1976</v>
      </c>
      <c r="J454" s="46" t="str">
        <f>VLOOKUP(MARGAO!$I454,Code2Loc,2,FALSE)</f>
        <v>HOLY CROSS</v>
      </c>
    </row>
    <row r="455" spans="1:10" ht="15.75" customHeight="1" x14ac:dyDescent="0.25">
      <c r="A455" s="37" t="s">
        <v>1736</v>
      </c>
      <c r="B455" s="38">
        <v>17</v>
      </c>
      <c r="C455" s="38" t="s">
        <v>1977</v>
      </c>
      <c r="D455" s="38">
        <v>7</v>
      </c>
      <c r="E455" s="38">
        <v>8</v>
      </c>
      <c r="F455" s="38" t="s">
        <v>12</v>
      </c>
      <c r="G455" s="38"/>
      <c r="H455" s="38" t="s">
        <v>13</v>
      </c>
      <c r="I455" s="39" t="s">
        <v>1978</v>
      </c>
      <c r="J455" s="46" t="str">
        <f>VLOOKUP(MARGAO!$I455,Code2Loc,2,FALSE)</f>
        <v>NESTLE</v>
      </c>
    </row>
    <row r="456" spans="1:10" ht="15.75" customHeight="1" x14ac:dyDescent="0.25">
      <c r="A456" s="37" t="s">
        <v>1736</v>
      </c>
      <c r="B456" s="38">
        <v>17</v>
      </c>
      <c r="C456" s="38" t="s">
        <v>1979</v>
      </c>
      <c r="D456" s="38">
        <v>8</v>
      </c>
      <c r="E456" s="38">
        <v>9</v>
      </c>
      <c r="F456" s="38" t="s">
        <v>12</v>
      </c>
      <c r="G456" s="38"/>
      <c r="H456" s="38" t="s">
        <v>13</v>
      </c>
      <c r="I456" s="39" t="s">
        <v>1979</v>
      </c>
      <c r="J456" s="46" t="str">
        <f>VLOOKUP(MARGAO!$I456,Code2Loc,2,FALSE)</f>
        <v>MRF</v>
      </c>
    </row>
    <row r="457" spans="1:10" ht="15.75" customHeight="1" x14ac:dyDescent="0.25">
      <c r="A457" s="37" t="s">
        <v>1736</v>
      </c>
      <c r="B457" s="38">
        <v>17</v>
      </c>
      <c r="C457" s="38" t="s">
        <v>1379</v>
      </c>
      <c r="D457" s="38">
        <v>9</v>
      </c>
      <c r="E457" s="38">
        <v>10</v>
      </c>
      <c r="F457" s="38" t="s">
        <v>12</v>
      </c>
      <c r="G457" s="38"/>
      <c r="H457" s="38" t="s">
        <v>13</v>
      </c>
      <c r="I457" s="39" t="s">
        <v>1380</v>
      </c>
      <c r="J457" s="46" t="str">
        <f>VLOOKUP(MARGAO!$I457,Code2Loc,2,FALSE)</f>
        <v>USGAO TISK</v>
      </c>
    </row>
    <row r="458" spans="1:10" ht="15.75" customHeight="1" x14ac:dyDescent="0.25">
      <c r="A458" s="37" t="s">
        <v>1736</v>
      </c>
      <c r="B458" s="38">
        <v>17</v>
      </c>
      <c r="C458" s="38" t="s">
        <v>1830</v>
      </c>
      <c r="D458" s="38">
        <v>10</v>
      </c>
      <c r="E458" s="38">
        <v>13</v>
      </c>
      <c r="F458" s="38" t="s">
        <v>12</v>
      </c>
      <c r="G458" s="38"/>
      <c r="H458" s="38" t="s">
        <v>13</v>
      </c>
      <c r="I458" s="39" t="s">
        <v>1831</v>
      </c>
      <c r="J458" s="46" t="str">
        <f>VLOOKUP(MARGAO!$I458,Code2Loc,2,FALSE)</f>
        <v>SUGAR FCTRY</v>
      </c>
    </row>
    <row r="459" spans="1:10" ht="15.75" customHeight="1" x14ac:dyDescent="0.25">
      <c r="A459" s="37" t="s">
        <v>1736</v>
      </c>
      <c r="B459" s="38">
        <v>17</v>
      </c>
      <c r="C459" s="38" t="s">
        <v>1381</v>
      </c>
      <c r="D459" s="38">
        <v>11</v>
      </c>
      <c r="E459" s="38">
        <v>16</v>
      </c>
      <c r="F459" s="38" t="s">
        <v>12</v>
      </c>
      <c r="G459" s="38"/>
      <c r="H459" s="38" t="s">
        <v>13</v>
      </c>
      <c r="I459" s="39" t="s">
        <v>1382</v>
      </c>
      <c r="J459" s="46" t="str">
        <f>VLOOKUP(MARGAO!$I459,Code2Loc,2,FALSE)</f>
        <v>DHARBANDORA</v>
      </c>
    </row>
    <row r="460" spans="1:10" ht="15.75" customHeight="1" x14ac:dyDescent="0.25">
      <c r="A460" s="37" t="s">
        <v>1736</v>
      </c>
      <c r="B460" s="38">
        <v>17</v>
      </c>
      <c r="C460" s="38" t="s">
        <v>2457</v>
      </c>
      <c r="D460" s="38">
        <v>12</v>
      </c>
      <c r="E460" s="38">
        <v>18</v>
      </c>
      <c r="F460" s="38" t="s">
        <v>12</v>
      </c>
      <c r="G460" s="38"/>
      <c r="H460" s="38" t="s">
        <v>13</v>
      </c>
      <c r="I460" s="39" t="s">
        <v>2458</v>
      </c>
      <c r="J460" s="46" t="str">
        <f>VLOOKUP(MARGAO!$I460,Code2Loc,2,FALSE)</f>
        <v>DAWKUND</v>
      </c>
    </row>
    <row r="461" spans="1:10" ht="15.75" customHeight="1" x14ac:dyDescent="0.25">
      <c r="A461" s="37" t="s">
        <v>1736</v>
      </c>
      <c r="B461" s="38">
        <v>17</v>
      </c>
      <c r="C461" s="38" t="s">
        <v>1969</v>
      </c>
      <c r="D461" s="38">
        <v>13</v>
      </c>
      <c r="E461" s="38">
        <v>21</v>
      </c>
      <c r="F461" s="38" t="s">
        <v>12</v>
      </c>
      <c r="G461" s="38"/>
      <c r="H461" s="38" t="s">
        <v>13</v>
      </c>
      <c r="I461" s="39" t="s">
        <v>1970</v>
      </c>
      <c r="J461" s="46" t="str">
        <f>VLOOKUP(MARGAO!$I461,Code2Loc,2,FALSE)</f>
        <v>CODLI TISK</v>
      </c>
    </row>
    <row r="462" spans="1:10" ht="15.75" customHeight="1" x14ac:dyDescent="0.25">
      <c r="A462" s="37" t="s">
        <v>1736</v>
      </c>
      <c r="B462" s="38">
        <v>17</v>
      </c>
      <c r="C462" s="38" t="s">
        <v>2459</v>
      </c>
      <c r="D462" s="38">
        <v>14</v>
      </c>
      <c r="E462" s="38">
        <v>22</v>
      </c>
      <c r="F462" s="38" t="s">
        <v>12</v>
      </c>
      <c r="G462" s="38"/>
      <c r="H462" s="38" t="s">
        <v>13</v>
      </c>
      <c r="I462" s="39" t="s">
        <v>2460</v>
      </c>
      <c r="J462" s="46" t="str">
        <f>VLOOKUP(MARGAO!$I462,Code2Loc,2,FALSE)</f>
        <v>SEZA GOA</v>
      </c>
    </row>
    <row r="463" spans="1:10" ht="15.75" customHeight="1" x14ac:dyDescent="0.25">
      <c r="A463" s="37" t="s">
        <v>1736</v>
      </c>
      <c r="B463" s="38">
        <v>17</v>
      </c>
      <c r="C463" s="38" t="s">
        <v>2461</v>
      </c>
      <c r="D463" s="38">
        <v>15</v>
      </c>
      <c r="E463" s="38">
        <v>23</v>
      </c>
      <c r="F463" s="38" t="s">
        <v>12</v>
      </c>
      <c r="G463" s="38"/>
      <c r="H463" s="38" t="s">
        <v>13</v>
      </c>
      <c r="I463" s="39" t="s">
        <v>2462</v>
      </c>
      <c r="J463" s="46" t="str">
        <f>VLOOKUP(MARGAO!$I463,Code2Loc,2,FALSE)</f>
        <v>DABAL PNCHY</v>
      </c>
    </row>
    <row r="464" spans="1:10" ht="15.75" customHeight="1" x14ac:dyDescent="0.25">
      <c r="A464" s="37" t="s">
        <v>1736</v>
      </c>
      <c r="B464" s="38">
        <v>17</v>
      </c>
      <c r="C464" s="38" t="s">
        <v>2463</v>
      </c>
      <c r="D464" s="38">
        <v>16</v>
      </c>
      <c r="E464" s="38">
        <v>25</v>
      </c>
      <c r="F464" s="38" t="s">
        <v>12</v>
      </c>
      <c r="G464" s="38"/>
      <c r="H464" s="38" t="s">
        <v>13</v>
      </c>
      <c r="I464" s="39" t="s">
        <v>2464</v>
      </c>
      <c r="J464" s="46" t="str">
        <f>VLOOKUP(MARGAO!$I464,Code2Loc,2,FALSE)</f>
        <v>VAGON</v>
      </c>
    </row>
    <row r="465" spans="1:10" ht="15.75" customHeight="1" x14ac:dyDescent="0.25">
      <c r="A465" s="37" t="s">
        <v>1736</v>
      </c>
      <c r="B465" s="38">
        <v>17</v>
      </c>
      <c r="C465" s="38" t="s">
        <v>2465</v>
      </c>
      <c r="D465" s="38">
        <v>17</v>
      </c>
      <c r="E465" s="38">
        <v>27</v>
      </c>
      <c r="F465" s="38" t="s">
        <v>12</v>
      </c>
      <c r="G465" s="38"/>
      <c r="H465" s="38" t="s">
        <v>13</v>
      </c>
      <c r="I465" s="39" t="s">
        <v>2466</v>
      </c>
      <c r="J465" s="46" t="str">
        <f>VLOOKUP(MARGAO!$I465,Code2Loc,2,FALSE)</f>
        <v>KIRLPAL</v>
      </c>
    </row>
    <row r="466" spans="1:10" ht="15.75" customHeight="1" x14ac:dyDescent="0.25">
      <c r="A466" s="37" t="s">
        <v>1736</v>
      </c>
      <c r="B466" s="38">
        <v>17</v>
      </c>
      <c r="C466" s="38" t="s">
        <v>2467</v>
      </c>
      <c r="D466" s="38">
        <v>18</v>
      </c>
      <c r="E466" s="38">
        <v>29</v>
      </c>
      <c r="F466" s="38" t="s">
        <v>12</v>
      </c>
      <c r="G466" s="38"/>
      <c r="H466" s="38" t="s">
        <v>13</v>
      </c>
      <c r="I466" s="39" t="s">
        <v>2468</v>
      </c>
      <c r="J466" s="46" t="str">
        <f>VLOOKUP(MARGAO!$I466,Code2Loc,2,FALSE)</f>
        <v>SAVARGAL</v>
      </c>
    </row>
    <row r="467" spans="1:10" ht="15.75" customHeight="1" x14ac:dyDescent="0.25">
      <c r="A467" s="37" t="s">
        <v>1736</v>
      </c>
      <c r="B467" s="38">
        <v>17</v>
      </c>
      <c r="C467" s="38" t="s">
        <v>2469</v>
      </c>
      <c r="D467" s="38">
        <v>19</v>
      </c>
      <c r="E467" s="38">
        <v>30</v>
      </c>
      <c r="F467" s="38" t="s">
        <v>12</v>
      </c>
      <c r="G467" s="38"/>
      <c r="H467" s="38" t="s">
        <v>13</v>
      </c>
      <c r="I467" s="39" t="s">
        <v>2470</v>
      </c>
      <c r="J467" s="46" t="str">
        <f>VLOOKUP(MARGAO!$I467,Code2Loc,2,FALSE)</f>
        <v>BANDOLI PMP</v>
      </c>
    </row>
    <row r="468" spans="1:10" ht="15.75" customHeight="1" x14ac:dyDescent="0.25">
      <c r="A468" s="37" t="s">
        <v>1736</v>
      </c>
      <c r="B468" s="38">
        <v>17</v>
      </c>
      <c r="C468" s="38" t="s">
        <v>2471</v>
      </c>
      <c r="D468" s="38">
        <v>20</v>
      </c>
      <c r="E468" s="38">
        <v>31</v>
      </c>
      <c r="F468" s="38" t="s">
        <v>12</v>
      </c>
      <c r="G468" s="38"/>
      <c r="H468" s="38" t="s">
        <v>13</v>
      </c>
      <c r="I468" s="39" t="s">
        <v>2472</v>
      </c>
      <c r="J468" s="46" t="str">
        <f>VLOOKUP(MARGAO!$I468,Code2Loc,2,FALSE)</f>
        <v>BANDOLI</v>
      </c>
    </row>
    <row r="469" spans="1:10" ht="15.75" customHeight="1" x14ac:dyDescent="0.25">
      <c r="A469" s="37" t="s">
        <v>1736</v>
      </c>
      <c r="B469" s="38">
        <v>17</v>
      </c>
      <c r="C469" s="38" t="s">
        <v>1103</v>
      </c>
      <c r="D469" s="38">
        <v>21</v>
      </c>
      <c r="E469" s="38">
        <v>32</v>
      </c>
      <c r="F469" s="38" t="s">
        <v>12</v>
      </c>
      <c r="G469" s="38"/>
      <c r="H469" s="38" t="s">
        <v>13</v>
      </c>
      <c r="I469" s="39" t="s">
        <v>1104</v>
      </c>
      <c r="J469" s="46" t="str">
        <f>VLOOKUP(MARGAO!$I469,Code2Loc,2,FALSE)</f>
        <v>PERIUDAK</v>
      </c>
    </row>
    <row r="470" spans="1:10" ht="15.75" customHeight="1" x14ac:dyDescent="0.25">
      <c r="A470" s="37" t="s">
        <v>1736</v>
      </c>
      <c r="B470" s="38">
        <v>17</v>
      </c>
      <c r="C470" s="38" t="s">
        <v>1101</v>
      </c>
      <c r="D470" s="38">
        <v>22</v>
      </c>
      <c r="E470" s="38">
        <v>33</v>
      </c>
      <c r="F470" s="38" t="s">
        <v>12</v>
      </c>
      <c r="G470" s="38"/>
      <c r="H470" s="38" t="s">
        <v>13</v>
      </c>
      <c r="I470" s="39" t="s">
        <v>1102</v>
      </c>
      <c r="J470" s="46" t="str">
        <f>VLOOKUP(MARGAO!$I470,Code2Loc,2,FALSE)</f>
        <v>GUDDEMOL</v>
      </c>
    </row>
    <row r="471" spans="1:10" ht="15.75" customHeight="1" x14ac:dyDescent="0.25">
      <c r="A471" s="37" t="s">
        <v>1736</v>
      </c>
      <c r="B471" s="38">
        <v>17</v>
      </c>
      <c r="C471" s="38" t="s">
        <v>1099</v>
      </c>
      <c r="D471" s="38">
        <v>23</v>
      </c>
      <c r="E471" s="38">
        <v>34</v>
      </c>
      <c r="F471" s="38" t="s">
        <v>12</v>
      </c>
      <c r="G471" s="38"/>
      <c r="H471" s="38" t="s">
        <v>13</v>
      </c>
      <c r="I471" s="39" t="s">
        <v>1100</v>
      </c>
      <c r="J471" s="46" t="str">
        <f>VLOOKUP(MARGAO!$I471,Code2Loc,2,FALSE)</f>
        <v>GANDHINAGAR</v>
      </c>
    </row>
    <row r="472" spans="1:10" ht="15.75" customHeight="1" x14ac:dyDescent="0.25">
      <c r="A472" s="37" t="s">
        <v>1736</v>
      </c>
      <c r="B472" s="38">
        <v>17</v>
      </c>
      <c r="C472" s="38" t="s">
        <v>1097</v>
      </c>
      <c r="D472" s="38">
        <v>24</v>
      </c>
      <c r="E472" s="38">
        <v>35</v>
      </c>
      <c r="F472" s="38" t="s">
        <v>12</v>
      </c>
      <c r="G472" s="38"/>
      <c r="H472" s="38" t="s">
        <v>13</v>
      </c>
      <c r="I472" s="39" t="s">
        <v>1098</v>
      </c>
      <c r="J472" s="46" t="str">
        <f>VLOOKUP(MARGAO!$I472,Code2Loc,2,FALSE)</f>
        <v>DHADE</v>
      </c>
    </row>
    <row r="473" spans="1:10" ht="15.75" customHeight="1" x14ac:dyDescent="0.25">
      <c r="A473" s="37" t="s">
        <v>1736</v>
      </c>
      <c r="B473" s="38">
        <v>17</v>
      </c>
      <c r="C473" s="38" t="s">
        <v>267</v>
      </c>
      <c r="D473" s="38">
        <v>25</v>
      </c>
      <c r="E473" s="38">
        <v>36</v>
      </c>
      <c r="F473" s="38" t="s">
        <v>12</v>
      </c>
      <c r="G473" s="38"/>
      <c r="H473" s="38" t="s">
        <v>13</v>
      </c>
      <c r="I473" s="39" t="s">
        <v>268</v>
      </c>
      <c r="J473" s="46" t="str">
        <f>VLOOKUP(MARGAO!$I473,Code2Loc,2,FALSE)</f>
        <v>SAVORDE TSK</v>
      </c>
    </row>
    <row r="474" spans="1:10" ht="15.75" customHeight="1" x14ac:dyDescent="0.25">
      <c r="A474" s="37" t="s">
        <v>1736</v>
      </c>
      <c r="B474" s="38">
        <v>17</v>
      </c>
      <c r="C474" s="38" t="s">
        <v>269</v>
      </c>
      <c r="D474" s="38">
        <v>26</v>
      </c>
      <c r="E474" s="38">
        <v>37</v>
      </c>
      <c r="F474" s="38" t="s">
        <v>12</v>
      </c>
      <c r="G474" s="38"/>
      <c r="H474" s="38" t="s">
        <v>13</v>
      </c>
      <c r="I474" s="39" t="s">
        <v>270</v>
      </c>
      <c r="J474" s="46" t="str">
        <f>VLOOKUP(MARGAO!$I474,Code2Loc,2,FALSE)</f>
        <v>CURCHOREM</v>
      </c>
    </row>
    <row r="475" spans="1:10" ht="15.75" customHeight="1" x14ac:dyDescent="0.25">
      <c r="A475" s="37" t="s">
        <v>2473</v>
      </c>
      <c r="B475" s="38">
        <v>18</v>
      </c>
      <c r="C475" s="38" t="s">
        <v>50</v>
      </c>
      <c r="D475" s="38">
        <v>1</v>
      </c>
      <c r="E475" s="38">
        <v>0</v>
      </c>
      <c r="F475" s="38" t="s">
        <v>12</v>
      </c>
      <c r="G475" s="38"/>
      <c r="H475" s="38" t="s">
        <v>13</v>
      </c>
      <c r="I475" s="39" t="s">
        <v>51</v>
      </c>
      <c r="J475" s="46" t="str">
        <f>VLOOKUP(MARGAO!$I475,Code2Loc,2,FALSE)</f>
        <v>MARGAO</v>
      </c>
    </row>
    <row r="476" spans="1:10" ht="15.75" customHeight="1" x14ac:dyDescent="0.25">
      <c r="A476" s="37" t="s">
        <v>2473</v>
      </c>
      <c r="B476" s="38">
        <v>18</v>
      </c>
      <c r="C476" s="38" t="s">
        <v>48</v>
      </c>
      <c r="D476" s="38">
        <v>2</v>
      </c>
      <c r="E476" s="38">
        <v>3</v>
      </c>
      <c r="F476" s="38" t="s">
        <v>12</v>
      </c>
      <c r="G476" s="38"/>
      <c r="H476" s="38" t="s">
        <v>13</v>
      </c>
      <c r="I476" s="39" t="s">
        <v>49</v>
      </c>
      <c r="J476" s="46" t="str">
        <f>VLOOKUP(MARGAO!$I476,Code2Loc,2,FALSE)</f>
        <v>NUVEM</v>
      </c>
    </row>
    <row r="477" spans="1:10" ht="15.75" customHeight="1" x14ac:dyDescent="0.25">
      <c r="A477" s="37" t="s">
        <v>2473</v>
      </c>
      <c r="B477" s="38">
        <v>18</v>
      </c>
      <c r="C477" s="38" t="s">
        <v>46</v>
      </c>
      <c r="D477" s="38">
        <v>3</v>
      </c>
      <c r="E477" s="38">
        <v>4</v>
      </c>
      <c r="F477" s="38" t="s">
        <v>12</v>
      </c>
      <c r="G477" s="38"/>
      <c r="H477" s="38" t="s">
        <v>13</v>
      </c>
      <c r="I477" s="39" t="s">
        <v>47</v>
      </c>
      <c r="J477" s="46" t="str">
        <f>VLOOKUP(MARGAO!$I477,Code2Loc,2,FALSE)</f>
        <v>RUMDER</v>
      </c>
    </row>
    <row r="478" spans="1:10" ht="15.75" customHeight="1" x14ac:dyDescent="0.25">
      <c r="A478" s="37" t="s">
        <v>2473</v>
      </c>
      <c r="B478" s="38">
        <v>18</v>
      </c>
      <c r="C478" s="38" t="s">
        <v>44</v>
      </c>
      <c r="D478" s="38">
        <v>4</v>
      </c>
      <c r="E478" s="38">
        <v>6</v>
      </c>
      <c r="F478" s="38" t="s">
        <v>12</v>
      </c>
      <c r="G478" s="38"/>
      <c r="H478" s="38" t="s">
        <v>13</v>
      </c>
      <c r="I478" s="39" t="s">
        <v>45</v>
      </c>
      <c r="J478" s="46" t="str">
        <f>VLOOKUP(MARGAO!$I478,Code2Loc,2,FALSE)</f>
        <v>AGNEL ASHRM</v>
      </c>
    </row>
    <row r="479" spans="1:10" ht="15.75" customHeight="1" x14ac:dyDescent="0.25">
      <c r="A479" s="37" t="s">
        <v>2473</v>
      </c>
      <c r="B479" s="38">
        <v>18</v>
      </c>
      <c r="C479" s="38" t="s">
        <v>42</v>
      </c>
      <c r="D479" s="38">
        <v>5</v>
      </c>
      <c r="E479" s="38">
        <v>7</v>
      </c>
      <c r="F479" s="38" t="s">
        <v>12</v>
      </c>
      <c r="G479" s="38"/>
      <c r="H479" s="38" t="s">
        <v>13</v>
      </c>
      <c r="I479" s="39" t="s">
        <v>43</v>
      </c>
      <c r="J479" s="46" t="str">
        <f>VLOOKUP(MARGAO!$I479,Code2Loc,2,FALSE)</f>
        <v>SONAULIM</v>
      </c>
    </row>
    <row r="480" spans="1:10" ht="15.75" customHeight="1" x14ac:dyDescent="0.25">
      <c r="A480" s="37" t="s">
        <v>2473</v>
      </c>
      <c r="B480" s="38">
        <v>18</v>
      </c>
      <c r="C480" s="38" t="s">
        <v>40</v>
      </c>
      <c r="D480" s="38">
        <v>6</v>
      </c>
      <c r="E480" s="38">
        <v>8</v>
      </c>
      <c r="F480" s="38" t="s">
        <v>12</v>
      </c>
      <c r="G480" s="38"/>
      <c r="H480" s="38" t="s">
        <v>13</v>
      </c>
      <c r="I480" s="39" t="s">
        <v>41</v>
      </c>
      <c r="J480" s="46" t="str">
        <f>VLOOKUP(MARGAO!$I480,Code2Loc,2,FALSE)</f>
        <v>VERNA</v>
      </c>
    </row>
    <row r="481" spans="1:10" ht="15.75" customHeight="1" x14ac:dyDescent="0.25">
      <c r="A481" s="37" t="s">
        <v>2473</v>
      </c>
      <c r="B481" s="38">
        <v>18</v>
      </c>
      <c r="C481" s="38" t="s">
        <v>38</v>
      </c>
      <c r="D481" s="38">
        <v>7</v>
      </c>
      <c r="E481" s="38">
        <v>10</v>
      </c>
      <c r="F481" s="38" t="s">
        <v>12</v>
      </c>
      <c r="G481" s="38"/>
      <c r="H481" s="38" t="s">
        <v>13</v>
      </c>
      <c r="I481" s="39" t="s">
        <v>39</v>
      </c>
      <c r="J481" s="46" t="str">
        <f>VLOOKUP(MARGAO!$I481,Code2Loc,2,FALSE)</f>
        <v>PIRNI</v>
      </c>
    </row>
    <row r="482" spans="1:10" ht="15.75" customHeight="1" x14ac:dyDescent="0.25">
      <c r="A482" s="37" t="s">
        <v>2473</v>
      </c>
      <c r="B482" s="38">
        <v>18</v>
      </c>
      <c r="C482" s="38" t="s">
        <v>36</v>
      </c>
      <c r="D482" s="38">
        <v>8</v>
      </c>
      <c r="E482" s="38">
        <v>11</v>
      </c>
      <c r="F482" s="38" t="s">
        <v>12</v>
      </c>
      <c r="G482" s="38"/>
      <c r="H482" s="38" t="s">
        <v>30</v>
      </c>
      <c r="I482" s="39" t="s">
        <v>37</v>
      </c>
      <c r="J482" s="46" t="str">
        <f>VLOOKUP(MARGAO!$I482,Code2Loc,2,FALSE)</f>
        <v>TITAN</v>
      </c>
    </row>
    <row r="483" spans="1:10" ht="15.75" customHeight="1" x14ac:dyDescent="0.25">
      <c r="A483" s="37" t="s">
        <v>2473</v>
      </c>
      <c r="B483" s="38">
        <v>18</v>
      </c>
      <c r="C483" s="38" t="s">
        <v>240</v>
      </c>
      <c r="D483" s="38">
        <v>9</v>
      </c>
      <c r="E483" s="38">
        <v>14</v>
      </c>
      <c r="F483" s="38" t="s">
        <v>12</v>
      </c>
      <c r="G483" s="38"/>
      <c r="H483" s="38" t="s">
        <v>13</v>
      </c>
      <c r="I483" s="39" t="s">
        <v>241</v>
      </c>
      <c r="J483" s="46" t="str">
        <f>VLOOKUP(MARGAO!$I483,Code2Loc,2,FALSE)</f>
        <v>CIPLA</v>
      </c>
    </row>
    <row r="484" spans="1:10" ht="15.75" customHeight="1" x14ac:dyDescent="0.25">
      <c r="A484" s="37" t="s">
        <v>2473</v>
      </c>
      <c r="B484" s="38">
        <v>18</v>
      </c>
      <c r="C484" s="38" t="s">
        <v>36</v>
      </c>
      <c r="D484" s="38">
        <v>10</v>
      </c>
      <c r="E484" s="38">
        <v>17</v>
      </c>
      <c r="F484" s="38" t="s">
        <v>12</v>
      </c>
      <c r="G484" s="38"/>
      <c r="H484" s="38" t="s">
        <v>30</v>
      </c>
      <c r="I484" s="39" t="s">
        <v>37</v>
      </c>
      <c r="J484" s="46" t="str">
        <f>VLOOKUP(MARGAO!$I484,Code2Loc,2,FALSE)</f>
        <v>TITAN</v>
      </c>
    </row>
    <row r="485" spans="1:10" ht="15.75" customHeight="1" x14ac:dyDescent="0.25">
      <c r="A485" s="37" t="s">
        <v>2473</v>
      </c>
      <c r="B485" s="38">
        <v>18</v>
      </c>
      <c r="C485" s="38" t="s">
        <v>34</v>
      </c>
      <c r="D485" s="38">
        <v>11</v>
      </c>
      <c r="E485" s="38">
        <v>18</v>
      </c>
      <c r="F485" s="38" t="s">
        <v>12</v>
      </c>
      <c r="G485" s="38"/>
      <c r="H485" s="38" t="s">
        <v>13</v>
      </c>
      <c r="I485" s="39" t="s">
        <v>35</v>
      </c>
      <c r="J485" s="46" t="str">
        <f>VLOOKUP(MARGAO!$I485,Code2Loc,2,FALSE)</f>
        <v>KSRL/BRLA X</v>
      </c>
    </row>
    <row r="486" spans="1:10" ht="15.75" customHeight="1" x14ac:dyDescent="0.25">
      <c r="A486" s="37" t="s">
        <v>2473</v>
      </c>
      <c r="B486" s="38">
        <v>18</v>
      </c>
      <c r="C486" s="38" t="s">
        <v>238</v>
      </c>
      <c r="D486" s="38">
        <v>12</v>
      </c>
      <c r="E486" s="38">
        <v>21</v>
      </c>
      <c r="F486" s="38" t="s">
        <v>12</v>
      </c>
      <c r="G486" s="38"/>
      <c r="H486" s="38" t="s">
        <v>13</v>
      </c>
      <c r="I486" s="39" t="s">
        <v>239</v>
      </c>
      <c r="J486" s="46" t="str">
        <f>VLOOKUP(MARGAO!$I486,Code2Loc,2,FALSE)</f>
        <v>THANA</v>
      </c>
    </row>
    <row r="487" spans="1:10" ht="15.75" customHeight="1" x14ac:dyDescent="0.25">
      <c r="A487" s="37" t="s">
        <v>2473</v>
      </c>
      <c r="B487" s="38">
        <v>18</v>
      </c>
      <c r="C487" s="38" t="s">
        <v>236</v>
      </c>
      <c r="D487" s="38">
        <v>13</v>
      </c>
      <c r="E487" s="38">
        <v>22</v>
      </c>
      <c r="F487" s="38" t="s">
        <v>12</v>
      </c>
      <c r="G487" s="38"/>
      <c r="H487" s="38" t="s">
        <v>13</v>
      </c>
      <c r="I487" s="39" t="s">
        <v>237</v>
      </c>
      <c r="J487" s="46" t="str">
        <f>VLOOKUP(MARGAO!$I487,Code2Loc,2,FALSE)</f>
        <v>CORPAWADA</v>
      </c>
    </row>
    <row r="488" spans="1:10" ht="15.75" customHeight="1" x14ac:dyDescent="0.25">
      <c r="A488" s="37" t="s">
        <v>2473</v>
      </c>
      <c r="B488" s="38">
        <v>18</v>
      </c>
      <c r="C488" s="38" t="s">
        <v>234</v>
      </c>
      <c r="D488" s="38">
        <v>14</v>
      </c>
      <c r="E488" s="38">
        <v>24</v>
      </c>
      <c r="F488" s="38" t="s">
        <v>12</v>
      </c>
      <c r="G488" s="38"/>
      <c r="H488" s="38" t="s">
        <v>13</v>
      </c>
      <c r="I488" s="39" t="s">
        <v>235</v>
      </c>
      <c r="J488" s="46" t="str">
        <f>VLOOKUP(MARGAO!$I488,Code2Loc,2,FALSE)</f>
        <v>KELOSI</v>
      </c>
    </row>
    <row r="489" spans="1:10" ht="15.75" customHeight="1" x14ac:dyDescent="0.25">
      <c r="A489" s="37" t="s">
        <v>2473</v>
      </c>
      <c r="B489" s="38">
        <v>18</v>
      </c>
      <c r="C489" s="38" t="s">
        <v>232</v>
      </c>
      <c r="D489" s="38">
        <v>15</v>
      </c>
      <c r="E489" s="38">
        <v>26</v>
      </c>
      <c r="F489" s="38" t="s">
        <v>12</v>
      </c>
      <c r="G489" s="38"/>
      <c r="H489" s="38" t="s">
        <v>13</v>
      </c>
      <c r="I489" s="39" t="s">
        <v>233</v>
      </c>
      <c r="J489" s="46" t="str">
        <f>VLOOKUP(MARGAO!$I489,Code2Loc,2,FALSE)</f>
        <v>RASSAIM DOK</v>
      </c>
    </row>
    <row r="490" spans="1:10" ht="15.75" customHeight="1" x14ac:dyDescent="0.25">
      <c r="A490" s="37" t="s">
        <v>2473</v>
      </c>
      <c r="B490" s="38">
        <v>18</v>
      </c>
      <c r="C490" s="38" t="s">
        <v>230</v>
      </c>
      <c r="D490" s="38">
        <v>16</v>
      </c>
      <c r="E490" s="38">
        <v>27</v>
      </c>
      <c r="F490" s="38" t="s">
        <v>12</v>
      </c>
      <c r="G490" s="38"/>
      <c r="H490" s="38" t="s">
        <v>13</v>
      </c>
      <c r="I490" s="39" t="s">
        <v>231</v>
      </c>
      <c r="J490" s="46" t="str">
        <f>VLOOKUP(MARGAO!$I490,Code2Loc,2,FALSE)</f>
        <v>RASSAIM FRY</v>
      </c>
    </row>
    <row r="491" spans="1:10" ht="15.75" customHeight="1" x14ac:dyDescent="0.25">
      <c r="A491" s="37" t="s">
        <v>2473</v>
      </c>
      <c r="B491" s="38">
        <v>18</v>
      </c>
      <c r="C491" s="38" t="s">
        <v>228</v>
      </c>
      <c r="D491" s="38">
        <v>17</v>
      </c>
      <c r="E491" s="38">
        <v>29</v>
      </c>
      <c r="F491" s="38" t="s">
        <v>12</v>
      </c>
      <c r="G491" s="38"/>
      <c r="H491" s="38" t="s">
        <v>13</v>
      </c>
      <c r="I491" s="39" t="s">
        <v>229</v>
      </c>
      <c r="J491" s="46" t="str">
        <f>VLOOKUP(MARGAO!$I491,Code2Loc,2,FALSE)</f>
        <v>ANGDI</v>
      </c>
    </row>
    <row r="492" spans="1:10" ht="15.75" customHeight="1" x14ac:dyDescent="0.25">
      <c r="A492" s="37" t="s">
        <v>2473</v>
      </c>
      <c r="B492" s="38">
        <v>18</v>
      </c>
      <c r="C492" s="38" t="s">
        <v>226</v>
      </c>
      <c r="D492" s="38">
        <v>18</v>
      </c>
      <c r="E492" s="38">
        <v>30</v>
      </c>
      <c r="F492" s="38" t="s">
        <v>12</v>
      </c>
      <c r="G492" s="38"/>
      <c r="H492" s="38" t="s">
        <v>13</v>
      </c>
      <c r="I492" s="39" t="s">
        <v>227</v>
      </c>
      <c r="J492" s="46" t="str">
        <f>VLOOKUP(MARGAO!$I492,Code2Loc,2,FALSE)</f>
        <v>LOTULIM</v>
      </c>
    </row>
    <row r="493" spans="1:10" ht="15.75" customHeight="1" x14ac:dyDescent="0.25">
      <c r="A493" s="37" t="s">
        <v>2473</v>
      </c>
      <c r="B493" s="38">
        <v>18</v>
      </c>
      <c r="C493" s="38" t="s">
        <v>191</v>
      </c>
      <c r="D493" s="38">
        <v>19</v>
      </c>
      <c r="E493" s="38">
        <v>31</v>
      </c>
      <c r="F493" s="38" t="s">
        <v>12</v>
      </c>
      <c r="G493" s="38"/>
      <c r="H493" s="38" t="s">
        <v>13</v>
      </c>
      <c r="I493" s="39" t="s">
        <v>192</v>
      </c>
      <c r="J493" s="46" t="str">
        <f>VLOOKUP(MARGAO!$I493,Code2Loc,2,FALSE)</f>
        <v>CHWGULE DOK</v>
      </c>
    </row>
    <row r="494" spans="1:10" ht="15.75" customHeight="1" x14ac:dyDescent="0.25">
      <c r="A494" s="37" t="s">
        <v>2473</v>
      </c>
      <c r="B494" s="38">
        <v>18</v>
      </c>
      <c r="C494" s="38" t="s">
        <v>189</v>
      </c>
      <c r="D494" s="38">
        <v>20</v>
      </c>
      <c r="E494" s="38">
        <v>32</v>
      </c>
      <c r="F494" s="38" t="s">
        <v>12</v>
      </c>
      <c r="G494" s="38"/>
      <c r="H494" s="38" t="s">
        <v>13</v>
      </c>
      <c r="I494" s="39" t="s">
        <v>190</v>
      </c>
      <c r="J494" s="46" t="str">
        <f>VLOOKUP(MARGAO!$I494,Code2Loc,2,FALSE)</f>
        <v>BORI BRDG</v>
      </c>
    </row>
    <row r="495" spans="1:10" ht="15.75" customHeight="1" x14ac:dyDescent="0.25">
      <c r="A495" s="37" t="s">
        <v>2473</v>
      </c>
      <c r="B495" s="38">
        <v>18</v>
      </c>
      <c r="C495" s="38" t="s">
        <v>187</v>
      </c>
      <c r="D495" s="38">
        <v>21</v>
      </c>
      <c r="E495" s="38">
        <v>34</v>
      </c>
      <c r="F495" s="38" t="s">
        <v>12</v>
      </c>
      <c r="G495" s="38"/>
      <c r="H495" s="38" t="s">
        <v>13</v>
      </c>
      <c r="I495" s="39" t="s">
        <v>188</v>
      </c>
      <c r="J495" s="46" t="str">
        <f>VLOOKUP(MARGAO!$I495,Code2Loc,2,FALSE)</f>
        <v>SAI TMPLE</v>
      </c>
    </row>
    <row r="496" spans="1:10" ht="15.75" customHeight="1" x14ac:dyDescent="0.25">
      <c r="A496" s="37" t="s">
        <v>2473</v>
      </c>
      <c r="B496" s="38">
        <v>18</v>
      </c>
      <c r="C496" s="38" t="s">
        <v>185</v>
      </c>
      <c r="D496" s="38">
        <v>22</v>
      </c>
      <c r="E496" s="38">
        <v>35</v>
      </c>
      <c r="F496" s="38" t="s">
        <v>12</v>
      </c>
      <c r="G496" s="38"/>
      <c r="H496" s="38" t="s">
        <v>13</v>
      </c>
      <c r="I496" s="39" t="s">
        <v>186</v>
      </c>
      <c r="J496" s="46" t="str">
        <f>VLOOKUP(MARGAO!$I496,Code2Loc,2,FALSE)</f>
        <v>BORI SKVR</v>
      </c>
    </row>
    <row r="497" spans="1:10" ht="15.75" customHeight="1" x14ac:dyDescent="0.25">
      <c r="A497" s="37" t="s">
        <v>2473</v>
      </c>
      <c r="B497" s="38">
        <v>18</v>
      </c>
      <c r="C497" s="38" t="s">
        <v>183</v>
      </c>
      <c r="D497" s="38">
        <v>23</v>
      </c>
      <c r="E497" s="38">
        <v>36</v>
      </c>
      <c r="F497" s="38" t="s">
        <v>12</v>
      </c>
      <c r="G497" s="38"/>
      <c r="H497" s="38" t="s">
        <v>13</v>
      </c>
      <c r="I497" s="39" t="s">
        <v>184</v>
      </c>
      <c r="J497" s="46" t="str">
        <f>VLOOKUP(MARGAO!$I497,Code2Loc,2,FALSE)</f>
        <v>TOP COLA</v>
      </c>
    </row>
    <row r="498" spans="1:10" ht="15.75" customHeight="1" x14ac:dyDescent="0.25">
      <c r="A498" s="37" t="s">
        <v>2473</v>
      </c>
      <c r="B498" s="38">
        <v>18</v>
      </c>
      <c r="C498" s="38" t="s">
        <v>181</v>
      </c>
      <c r="D498" s="38">
        <v>24</v>
      </c>
      <c r="E498" s="38">
        <v>38</v>
      </c>
      <c r="F498" s="38" t="s">
        <v>12</v>
      </c>
      <c r="G498" s="38"/>
      <c r="H498" s="38" t="s">
        <v>13</v>
      </c>
      <c r="I498" s="39" t="s">
        <v>182</v>
      </c>
      <c r="J498" s="46" t="str">
        <f>VLOOKUP(MARGAO!$I498,Code2Loc,2,FALSE)</f>
        <v>DHAVLI</v>
      </c>
    </row>
    <row r="499" spans="1:10" ht="15.75" customHeight="1" x14ac:dyDescent="0.25">
      <c r="A499" s="37" t="s">
        <v>2473</v>
      </c>
      <c r="B499" s="38">
        <v>18</v>
      </c>
      <c r="C499" s="38" t="s">
        <v>179</v>
      </c>
      <c r="D499" s="38">
        <v>25</v>
      </c>
      <c r="E499" s="38">
        <v>40</v>
      </c>
      <c r="F499" s="38" t="s">
        <v>12</v>
      </c>
      <c r="G499" s="38"/>
      <c r="H499" s="38" t="s">
        <v>13</v>
      </c>
      <c r="I499" s="39" t="s">
        <v>180</v>
      </c>
      <c r="J499" s="46" t="str">
        <f>VLOOKUP(MARGAO!$I499,Code2Loc,2,FALSE)</f>
        <v>PONDA</v>
      </c>
    </row>
    <row r="500" spans="1:10" ht="15.75" customHeight="1" x14ac:dyDescent="0.25">
      <c r="A500" s="37" t="s">
        <v>2473</v>
      </c>
      <c r="B500" s="38">
        <v>19</v>
      </c>
      <c r="C500" s="38" t="s">
        <v>50</v>
      </c>
      <c r="D500" s="38">
        <v>1</v>
      </c>
      <c r="E500" s="38">
        <v>0</v>
      </c>
      <c r="F500" s="38" t="s">
        <v>12</v>
      </c>
      <c r="G500" s="38"/>
      <c r="H500" s="38" t="s">
        <v>13</v>
      </c>
      <c r="I500" s="39" t="s">
        <v>51</v>
      </c>
      <c r="J500" s="46" t="str">
        <f>VLOOKUP(MARGAO!$I500,Code2Loc,2,FALSE)</f>
        <v>MARGAO</v>
      </c>
    </row>
    <row r="501" spans="1:10" ht="15.75" customHeight="1" x14ac:dyDescent="0.25">
      <c r="A501" s="37" t="s">
        <v>2473</v>
      </c>
      <c r="B501" s="38">
        <v>19</v>
      </c>
      <c r="C501" s="38" t="s">
        <v>204</v>
      </c>
      <c r="D501" s="38">
        <v>2</v>
      </c>
      <c r="E501" s="38">
        <v>1</v>
      </c>
      <c r="F501" s="38" t="s">
        <v>12</v>
      </c>
      <c r="G501" s="38"/>
      <c r="H501" s="38" t="s">
        <v>13</v>
      </c>
      <c r="I501" s="39" t="s">
        <v>205</v>
      </c>
      <c r="J501" s="46" t="str">
        <f>VLOOKUP(MARGAO!$I501,Code2Loc,2,FALSE)</f>
        <v>FATORDA</v>
      </c>
    </row>
    <row r="502" spans="1:10" ht="15.75" customHeight="1" x14ac:dyDescent="0.25">
      <c r="A502" s="37" t="s">
        <v>2473</v>
      </c>
      <c r="B502" s="38">
        <v>19</v>
      </c>
      <c r="C502" s="38" t="s">
        <v>202</v>
      </c>
      <c r="D502" s="38">
        <v>3</v>
      </c>
      <c r="E502" s="38">
        <v>2</v>
      </c>
      <c r="F502" s="38" t="s">
        <v>12</v>
      </c>
      <c r="G502" s="38"/>
      <c r="H502" s="38" t="s">
        <v>13</v>
      </c>
      <c r="I502" s="39" t="s">
        <v>203</v>
      </c>
      <c r="J502" s="46" t="str">
        <f>VLOOKUP(MARGAO!$I502,Code2Loc,2,FALSE)</f>
        <v>MARGAO PWD</v>
      </c>
    </row>
    <row r="503" spans="1:10" ht="15.75" customHeight="1" x14ac:dyDescent="0.25">
      <c r="A503" s="37" t="s">
        <v>2473</v>
      </c>
      <c r="B503" s="38">
        <v>19</v>
      </c>
      <c r="C503" s="38" t="s">
        <v>200</v>
      </c>
      <c r="D503" s="38">
        <v>4</v>
      </c>
      <c r="E503" s="38">
        <v>3</v>
      </c>
      <c r="F503" s="38" t="s">
        <v>12</v>
      </c>
      <c r="G503" s="38"/>
      <c r="H503" s="38" t="s">
        <v>13</v>
      </c>
      <c r="I503" s="39" t="s">
        <v>201</v>
      </c>
      <c r="J503" s="46" t="str">
        <f>VLOOKUP(MARGAO!$I503,Code2Loc,2,FALSE)</f>
        <v>ARLEM</v>
      </c>
    </row>
    <row r="504" spans="1:10" ht="15.75" customHeight="1" x14ac:dyDescent="0.25">
      <c r="A504" s="37" t="s">
        <v>2473</v>
      </c>
      <c r="B504" s="38">
        <v>19</v>
      </c>
      <c r="C504" s="38" t="s">
        <v>197</v>
      </c>
      <c r="D504" s="38">
        <v>5</v>
      </c>
      <c r="E504" s="38">
        <v>5</v>
      </c>
      <c r="F504" s="38" t="s">
        <v>12</v>
      </c>
      <c r="G504" s="38"/>
      <c r="H504" s="38" t="s">
        <v>13</v>
      </c>
      <c r="I504" s="39" t="s">
        <v>198</v>
      </c>
      <c r="J504" s="46" t="str">
        <f>VLOOKUP(MARGAO!$I504,Code2Loc,2,FALSE)</f>
        <v>RAI AMYAKDE</v>
      </c>
    </row>
    <row r="505" spans="1:10" ht="15.75" customHeight="1" x14ac:dyDescent="0.25">
      <c r="A505" s="37" t="s">
        <v>2473</v>
      </c>
      <c r="B505" s="38">
        <v>19</v>
      </c>
      <c r="C505" s="38" t="s">
        <v>199</v>
      </c>
      <c r="D505" s="38">
        <v>6</v>
      </c>
      <c r="E505" s="38">
        <v>6</v>
      </c>
      <c r="F505" s="38" t="s">
        <v>12</v>
      </c>
      <c r="G505" s="38"/>
      <c r="H505" s="38" t="s">
        <v>13</v>
      </c>
      <c r="I505" s="39" t="s">
        <v>199</v>
      </c>
      <c r="J505" s="46" t="str">
        <f>VLOOKUP(MARGAO!$I505,Code2Loc,2,FALSE)</f>
        <v>RAI</v>
      </c>
    </row>
    <row r="506" spans="1:10" ht="15.75" customHeight="1" x14ac:dyDescent="0.25">
      <c r="A506" s="37" t="s">
        <v>2473</v>
      </c>
      <c r="B506" s="38">
        <v>19</v>
      </c>
      <c r="C506" s="38" t="s">
        <v>195</v>
      </c>
      <c r="D506" s="38">
        <v>7</v>
      </c>
      <c r="E506" s="38">
        <v>7</v>
      </c>
      <c r="F506" s="38" t="s">
        <v>12</v>
      </c>
      <c r="G506" s="38"/>
      <c r="H506" s="38" t="s">
        <v>13</v>
      </c>
      <c r="I506" s="39" t="s">
        <v>196</v>
      </c>
      <c r="J506" s="46" t="str">
        <f>VLOOKUP(MARGAO!$I506,Code2Loc,2,FALSE)</f>
        <v>TEMBER</v>
      </c>
    </row>
    <row r="507" spans="1:10" ht="15.75" customHeight="1" x14ac:dyDescent="0.25">
      <c r="A507" s="37" t="s">
        <v>2473</v>
      </c>
      <c r="B507" s="38">
        <v>19</v>
      </c>
      <c r="C507" s="38" t="s">
        <v>193</v>
      </c>
      <c r="D507" s="38">
        <v>8</v>
      </c>
      <c r="E507" s="38">
        <v>8</v>
      </c>
      <c r="F507" s="38" t="s">
        <v>12</v>
      </c>
      <c r="G507" s="38"/>
      <c r="H507" s="38" t="s">
        <v>13</v>
      </c>
      <c r="I507" s="39" t="s">
        <v>194</v>
      </c>
      <c r="J507" s="46" t="str">
        <f>VLOOKUP(MARGAO!$I507,Code2Loc,2,FALSE)</f>
        <v>AMORA</v>
      </c>
    </row>
    <row r="508" spans="1:10" ht="15.75" customHeight="1" x14ac:dyDescent="0.25">
      <c r="A508" s="37" t="s">
        <v>2473</v>
      </c>
      <c r="B508" s="38">
        <v>19</v>
      </c>
      <c r="C508" s="38" t="s">
        <v>191</v>
      </c>
      <c r="D508" s="38">
        <v>9</v>
      </c>
      <c r="E508" s="38">
        <v>9</v>
      </c>
      <c r="F508" s="38" t="s">
        <v>12</v>
      </c>
      <c r="G508" s="38"/>
      <c r="H508" s="38" t="s">
        <v>13</v>
      </c>
      <c r="I508" s="39" t="s">
        <v>192</v>
      </c>
      <c r="J508" s="46" t="str">
        <f>VLOOKUP(MARGAO!$I508,Code2Loc,2,FALSE)</f>
        <v>CHWGULE DOK</v>
      </c>
    </row>
    <row r="509" spans="1:10" ht="15.75" customHeight="1" x14ac:dyDescent="0.25">
      <c r="A509" s="37" t="s">
        <v>2473</v>
      </c>
      <c r="B509" s="38">
        <v>19</v>
      </c>
      <c r="C509" s="38" t="s">
        <v>189</v>
      </c>
      <c r="D509" s="38">
        <v>10</v>
      </c>
      <c r="E509" s="38">
        <v>10</v>
      </c>
      <c r="F509" s="38" t="s">
        <v>12</v>
      </c>
      <c r="G509" s="38"/>
      <c r="H509" s="38" t="s">
        <v>13</v>
      </c>
      <c r="I509" s="39" t="s">
        <v>190</v>
      </c>
      <c r="J509" s="46" t="str">
        <f>VLOOKUP(MARGAO!$I509,Code2Loc,2,FALSE)</f>
        <v>BORI BRDG</v>
      </c>
    </row>
    <row r="510" spans="1:10" ht="15.75" customHeight="1" x14ac:dyDescent="0.25">
      <c r="A510" s="37" t="s">
        <v>2473</v>
      </c>
      <c r="B510" s="38">
        <v>19</v>
      </c>
      <c r="C510" s="38" t="s">
        <v>187</v>
      </c>
      <c r="D510" s="38">
        <v>11</v>
      </c>
      <c r="E510" s="38">
        <v>12</v>
      </c>
      <c r="F510" s="38" t="s">
        <v>12</v>
      </c>
      <c r="G510" s="38"/>
      <c r="H510" s="38" t="s">
        <v>13</v>
      </c>
      <c r="I510" s="39" t="s">
        <v>188</v>
      </c>
      <c r="J510" s="46" t="str">
        <f>VLOOKUP(MARGAO!$I510,Code2Loc,2,FALSE)</f>
        <v>SAI TMPLE</v>
      </c>
    </row>
    <row r="511" spans="1:10" ht="15.75" customHeight="1" x14ac:dyDescent="0.25">
      <c r="A511" s="37" t="s">
        <v>2473</v>
      </c>
      <c r="B511" s="38">
        <v>19</v>
      </c>
      <c r="C511" s="38" t="s">
        <v>185</v>
      </c>
      <c r="D511" s="38">
        <v>12</v>
      </c>
      <c r="E511" s="38">
        <v>13</v>
      </c>
      <c r="F511" s="38" t="s">
        <v>12</v>
      </c>
      <c r="G511" s="38"/>
      <c r="H511" s="38" t="s">
        <v>13</v>
      </c>
      <c r="I511" s="39" t="s">
        <v>186</v>
      </c>
      <c r="J511" s="46" t="str">
        <f>VLOOKUP(MARGAO!$I511,Code2Loc,2,FALSE)</f>
        <v>BORI SKVR</v>
      </c>
    </row>
    <row r="512" spans="1:10" ht="15.75" customHeight="1" x14ac:dyDescent="0.25">
      <c r="A512" s="37" t="s">
        <v>2473</v>
      </c>
      <c r="B512" s="38">
        <v>19</v>
      </c>
      <c r="C512" s="38" t="s">
        <v>183</v>
      </c>
      <c r="D512" s="38">
        <v>13</v>
      </c>
      <c r="E512" s="38">
        <v>14</v>
      </c>
      <c r="F512" s="38" t="s">
        <v>12</v>
      </c>
      <c r="G512" s="38"/>
      <c r="H512" s="38" t="s">
        <v>13</v>
      </c>
      <c r="I512" s="39" t="s">
        <v>184</v>
      </c>
      <c r="J512" s="46" t="str">
        <f>VLOOKUP(MARGAO!$I512,Code2Loc,2,FALSE)</f>
        <v>TOP COLA</v>
      </c>
    </row>
    <row r="513" spans="1:10" ht="15.75" customHeight="1" x14ac:dyDescent="0.25">
      <c r="A513" s="37" t="s">
        <v>2473</v>
      </c>
      <c r="B513" s="38">
        <v>19</v>
      </c>
      <c r="C513" s="38" t="s">
        <v>181</v>
      </c>
      <c r="D513" s="38">
        <v>14</v>
      </c>
      <c r="E513" s="38">
        <v>16</v>
      </c>
      <c r="F513" s="38" t="s">
        <v>12</v>
      </c>
      <c r="G513" s="38"/>
      <c r="H513" s="38" t="s">
        <v>13</v>
      </c>
      <c r="I513" s="39" t="s">
        <v>182</v>
      </c>
      <c r="J513" s="46" t="str">
        <f>VLOOKUP(MARGAO!$I513,Code2Loc,2,FALSE)</f>
        <v>DHAVLI</v>
      </c>
    </row>
    <row r="514" spans="1:10" ht="15.75" customHeight="1" x14ac:dyDescent="0.25">
      <c r="A514" s="37" t="s">
        <v>2473</v>
      </c>
      <c r="B514" s="38">
        <v>19</v>
      </c>
      <c r="C514" s="38" t="s">
        <v>179</v>
      </c>
      <c r="D514" s="38">
        <v>15</v>
      </c>
      <c r="E514" s="38">
        <v>18</v>
      </c>
      <c r="F514" s="38" t="s">
        <v>12</v>
      </c>
      <c r="G514" s="38"/>
      <c r="H514" s="38" t="s">
        <v>13</v>
      </c>
      <c r="I514" s="39" t="s">
        <v>180</v>
      </c>
      <c r="J514" s="46" t="str">
        <f>VLOOKUP(MARGAO!$I514,Code2Loc,2,FALSE)</f>
        <v>PONDA</v>
      </c>
    </row>
    <row r="515" spans="1:10" ht="15.75" customHeight="1" x14ac:dyDescent="0.25">
      <c r="A515" s="37" t="s">
        <v>2474</v>
      </c>
      <c r="B515" s="38">
        <v>20</v>
      </c>
      <c r="C515" s="38" t="s">
        <v>50</v>
      </c>
      <c r="D515" s="38">
        <v>1</v>
      </c>
      <c r="E515" s="38">
        <v>0</v>
      </c>
      <c r="F515" s="38" t="s">
        <v>12</v>
      </c>
      <c r="G515" s="38"/>
      <c r="H515" s="38" t="s">
        <v>13</v>
      </c>
      <c r="I515" s="39" t="s">
        <v>51</v>
      </c>
      <c r="J515" s="46" t="str">
        <f>VLOOKUP(MARGAO!$I515,Code2Loc,2,FALSE)</f>
        <v>MARGAO</v>
      </c>
    </row>
    <row r="516" spans="1:10" ht="15.75" customHeight="1" x14ac:dyDescent="0.25">
      <c r="A516" s="37" t="s">
        <v>2474</v>
      </c>
      <c r="B516" s="38">
        <v>20</v>
      </c>
      <c r="C516" s="38" t="s">
        <v>204</v>
      </c>
      <c r="D516" s="38">
        <v>2</v>
      </c>
      <c r="E516" s="38">
        <v>1</v>
      </c>
      <c r="F516" s="38" t="s">
        <v>12</v>
      </c>
      <c r="G516" s="38"/>
      <c r="H516" s="38" t="s">
        <v>13</v>
      </c>
      <c r="I516" s="39" t="s">
        <v>205</v>
      </c>
      <c r="J516" s="46" t="str">
        <f>VLOOKUP(MARGAO!$I516,Code2Loc,2,FALSE)</f>
        <v>FATORDA</v>
      </c>
    </row>
    <row r="517" spans="1:10" ht="15.75" customHeight="1" x14ac:dyDescent="0.25">
      <c r="A517" s="37" t="s">
        <v>2474</v>
      </c>
      <c r="B517" s="38">
        <v>20</v>
      </c>
      <c r="C517" s="38" t="s">
        <v>202</v>
      </c>
      <c r="D517" s="38">
        <v>3</v>
      </c>
      <c r="E517" s="38">
        <v>2</v>
      </c>
      <c r="F517" s="38" t="s">
        <v>12</v>
      </c>
      <c r="G517" s="38"/>
      <c r="H517" s="38" t="s">
        <v>13</v>
      </c>
      <c r="I517" s="39" t="s">
        <v>203</v>
      </c>
      <c r="J517" s="46" t="str">
        <f>VLOOKUP(MARGAO!$I517,Code2Loc,2,FALSE)</f>
        <v>MARGAO PWD</v>
      </c>
    </row>
    <row r="518" spans="1:10" ht="15.75" customHeight="1" x14ac:dyDescent="0.25">
      <c r="A518" s="37" t="s">
        <v>2474</v>
      </c>
      <c r="B518" s="38">
        <v>20</v>
      </c>
      <c r="C518" s="38" t="s">
        <v>200</v>
      </c>
      <c r="D518" s="38">
        <v>4</v>
      </c>
      <c r="E518" s="38">
        <v>3</v>
      </c>
      <c r="F518" s="38" t="s">
        <v>12</v>
      </c>
      <c r="G518" s="38"/>
      <c r="H518" s="38" t="s">
        <v>13</v>
      </c>
      <c r="I518" s="39" t="s">
        <v>201</v>
      </c>
      <c r="J518" s="46" t="str">
        <f>VLOOKUP(MARGAO!$I518,Code2Loc,2,FALSE)</f>
        <v>ARLEM</v>
      </c>
    </row>
    <row r="519" spans="1:10" ht="15.75" customHeight="1" x14ac:dyDescent="0.25">
      <c r="A519" s="37" t="s">
        <v>2474</v>
      </c>
      <c r="B519" s="38">
        <v>20</v>
      </c>
      <c r="C519" s="38" t="s">
        <v>197</v>
      </c>
      <c r="D519" s="38">
        <v>5</v>
      </c>
      <c r="E519" s="38">
        <v>5</v>
      </c>
      <c r="F519" s="38" t="s">
        <v>12</v>
      </c>
      <c r="G519" s="38"/>
      <c r="H519" s="38" t="s">
        <v>13</v>
      </c>
      <c r="I519" s="39" t="s">
        <v>198</v>
      </c>
      <c r="J519" s="46" t="str">
        <f>VLOOKUP(MARGAO!$I519,Code2Loc,2,FALSE)</f>
        <v>RAI AMYAKDE</v>
      </c>
    </row>
    <row r="520" spans="1:10" ht="15.75" customHeight="1" x14ac:dyDescent="0.25">
      <c r="A520" s="37" t="s">
        <v>2474</v>
      </c>
      <c r="B520" s="38">
        <v>20</v>
      </c>
      <c r="C520" s="38" t="s">
        <v>199</v>
      </c>
      <c r="D520" s="38">
        <v>6</v>
      </c>
      <c r="E520" s="38">
        <v>6</v>
      </c>
      <c r="F520" s="38" t="s">
        <v>12</v>
      </c>
      <c r="G520" s="38"/>
      <c r="H520" s="38" t="s">
        <v>13</v>
      </c>
      <c r="I520" s="39" t="s">
        <v>199</v>
      </c>
      <c r="J520" s="46" t="str">
        <f>VLOOKUP(MARGAO!$I520,Code2Loc,2,FALSE)</f>
        <v>RAI</v>
      </c>
    </row>
    <row r="521" spans="1:10" ht="15.75" customHeight="1" x14ac:dyDescent="0.25">
      <c r="A521" s="37" t="s">
        <v>2474</v>
      </c>
      <c r="B521" s="38">
        <v>20</v>
      </c>
      <c r="C521" s="38" t="s">
        <v>195</v>
      </c>
      <c r="D521" s="38">
        <v>7</v>
      </c>
      <c r="E521" s="38">
        <v>7</v>
      </c>
      <c r="F521" s="38" t="s">
        <v>12</v>
      </c>
      <c r="G521" s="38"/>
      <c r="H521" s="38" t="s">
        <v>13</v>
      </c>
      <c r="I521" s="39" t="s">
        <v>196</v>
      </c>
      <c r="J521" s="46" t="str">
        <f>VLOOKUP(MARGAO!$I521,Code2Loc,2,FALSE)</f>
        <v>TEMBER</v>
      </c>
    </row>
    <row r="522" spans="1:10" ht="15.75" customHeight="1" x14ac:dyDescent="0.25">
      <c r="A522" s="37" t="s">
        <v>2474</v>
      </c>
      <c r="B522" s="38">
        <v>20</v>
      </c>
      <c r="C522" s="38" t="s">
        <v>193</v>
      </c>
      <c r="D522" s="38">
        <v>8</v>
      </c>
      <c r="E522" s="38">
        <v>8</v>
      </c>
      <c r="F522" s="38" t="s">
        <v>12</v>
      </c>
      <c r="G522" s="38"/>
      <c r="H522" s="38" t="s">
        <v>13</v>
      </c>
      <c r="I522" s="39" t="s">
        <v>194</v>
      </c>
      <c r="J522" s="46" t="str">
        <f>VLOOKUP(MARGAO!$I522,Code2Loc,2,FALSE)</f>
        <v>AMORA</v>
      </c>
    </row>
    <row r="523" spans="1:10" ht="15.75" customHeight="1" x14ac:dyDescent="0.25">
      <c r="A523" s="37" t="s">
        <v>2474</v>
      </c>
      <c r="B523" s="38">
        <v>20</v>
      </c>
      <c r="C523" s="38" t="s">
        <v>191</v>
      </c>
      <c r="D523" s="38">
        <v>9</v>
      </c>
      <c r="E523" s="38">
        <v>9</v>
      </c>
      <c r="F523" s="38" t="s">
        <v>12</v>
      </c>
      <c r="G523" s="38"/>
      <c r="H523" s="38" t="s">
        <v>13</v>
      </c>
      <c r="I523" s="39" t="s">
        <v>192</v>
      </c>
      <c r="J523" s="46" t="str">
        <f>VLOOKUP(MARGAO!$I523,Code2Loc,2,FALSE)</f>
        <v>CHWGULE DOK</v>
      </c>
    </row>
    <row r="524" spans="1:10" ht="15.75" customHeight="1" x14ac:dyDescent="0.25">
      <c r="A524" s="37" t="s">
        <v>2474</v>
      </c>
      <c r="B524" s="38">
        <v>20</v>
      </c>
      <c r="C524" s="38" t="s">
        <v>189</v>
      </c>
      <c r="D524" s="38">
        <v>10</v>
      </c>
      <c r="E524" s="38">
        <v>10</v>
      </c>
      <c r="F524" s="38" t="s">
        <v>12</v>
      </c>
      <c r="G524" s="38"/>
      <c r="H524" s="38" t="s">
        <v>13</v>
      </c>
      <c r="I524" s="39" t="s">
        <v>190</v>
      </c>
      <c r="J524" s="46" t="str">
        <f>VLOOKUP(MARGAO!$I524,Code2Loc,2,FALSE)</f>
        <v>BORI BRDG</v>
      </c>
    </row>
    <row r="525" spans="1:10" ht="15.75" customHeight="1" x14ac:dyDescent="0.25">
      <c r="A525" s="37" t="s">
        <v>2474</v>
      </c>
      <c r="B525" s="38">
        <v>20</v>
      </c>
      <c r="C525" s="38" t="s">
        <v>243</v>
      </c>
      <c r="D525" s="38">
        <v>11</v>
      </c>
      <c r="E525" s="38">
        <v>11</v>
      </c>
      <c r="F525" s="38" t="s">
        <v>12</v>
      </c>
      <c r="G525" s="38"/>
      <c r="H525" s="38" t="s">
        <v>13</v>
      </c>
      <c r="I525" s="39" t="s">
        <v>244</v>
      </c>
      <c r="J525" s="46" t="str">
        <f>VLOOKUP(MARGAO!$I525,Code2Loc,2,FALSE)</f>
        <v>TARVALEM</v>
      </c>
    </row>
    <row r="526" spans="1:10" ht="15.75" customHeight="1" x14ac:dyDescent="0.25">
      <c r="A526" s="37" t="s">
        <v>2474</v>
      </c>
      <c r="B526" s="38">
        <v>20</v>
      </c>
      <c r="C526" s="38" t="s">
        <v>245</v>
      </c>
      <c r="D526" s="38">
        <v>12</v>
      </c>
      <c r="E526" s="38">
        <v>12</v>
      </c>
      <c r="F526" s="38" t="s">
        <v>12</v>
      </c>
      <c r="G526" s="38"/>
      <c r="H526" s="38" t="s">
        <v>13</v>
      </c>
      <c r="I526" s="39" t="s">
        <v>246</v>
      </c>
      <c r="J526" s="46" t="str">
        <f>VLOOKUP(MARGAO!$I526,Code2Loc,2,FALSE)</f>
        <v>VAZEM</v>
      </c>
    </row>
    <row r="527" spans="1:10" ht="15.75" customHeight="1" x14ac:dyDescent="0.25">
      <c r="A527" s="37" t="s">
        <v>2474</v>
      </c>
      <c r="B527" s="38">
        <v>20</v>
      </c>
      <c r="C527" s="38" t="s">
        <v>247</v>
      </c>
      <c r="D527" s="38">
        <v>13</v>
      </c>
      <c r="E527" s="38">
        <v>14</v>
      </c>
      <c r="F527" s="38" t="s">
        <v>12</v>
      </c>
      <c r="G527" s="38"/>
      <c r="H527" s="38" t="s">
        <v>13</v>
      </c>
      <c r="I527" s="39" t="s">
        <v>248</v>
      </c>
      <c r="J527" s="46" t="str">
        <f>VLOOKUP(MARGAO!$I527,Code2Loc,2,FALSE)</f>
        <v>SHIRODA</v>
      </c>
    </row>
    <row r="528" spans="1:10" ht="15.75" customHeight="1" x14ac:dyDescent="0.25">
      <c r="A528" s="37" t="s">
        <v>2475</v>
      </c>
      <c r="B528" s="38">
        <v>21</v>
      </c>
      <c r="C528" s="38" t="s">
        <v>50</v>
      </c>
      <c r="D528" s="38">
        <v>1</v>
      </c>
      <c r="E528" s="38">
        <v>0</v>
      </c>
      <c r="F528" s="38" t="s">
        <v>12</v>
      </c>
      <c r="G528" s="38"/>
      <c r="H528" s="38" t="s">
        <v>13</v>
      </c>
      <c r="I528" s="39" t="s">
        <v>51</v>
      </c>
      <c r="J528" s="46" t="str">
        <f>VLOOKUP(MARGAO!$I528,Code2Loc,2,FALSE)</f>
        <v>MARGAO</v>
      </c>
    </row>
    <row r="529" spans="1:10" ht="15.75" customHeight="1" x14ac:dyDescent="0.25">
      <c r="A529" s="37" t="s">
        <v>2475</v>
      </c>
      <c r="B529" s="38">
        <v>21</v>
      </c>
      <c r="C529" s="38" t="s">
        <v>1112</v>
      </c>
      <c r="D529" s="38">
        <v>2</v>
      </c>
      <c r="E529" s="38">
        <v>2</v>
      </c>
      <c r="F529" s="38" t="s">
        <v>12</v>
      </c>
      <c r="G529" s="38"/>
      <c r="H529" s="38" t="s">
        <v>13</v>
      </c>
      <c r="I529" s="39" t="s">
        <v>1113</v>
      </c>
      <c r="J529" s="46" t="str">
        <f>VLOOKUP(MARGAO!$I529,Code2Loc,2,FALSE)</f>
        <v>MARGAO MKT</v>
      </c>
    </row>
    <row r="530" spans="1:10" ht="15.75" customHeight="1" x14ac:dyDescent="0.25">
      <c r="A530" s="37" t="s">
        <v>2475</v>
      </c>
      <c r="B530" s="38">
        <v>21</v>
      </c>
      <c r="C530" s="38" t="s">
        <v>2476</v>
      </c>
      <c r="D530" s="38">
        <v>3</v>
      </c>
      <c r="E530" s="38">
        <v>3</v>
      </c>
      <c r="F530" s="38" t="s">
        <v>12</v>
      </c>
      <c r="G530" s="38"/>
      <c r="H530" s="38" t="s">
        <v>13</v>
      </c>
      <c r="I530" s="39" t="s">
        <v>2477</v>
      </c>
      <c r="J530" s="46" t="str">
        <f>VLOOKUP(MARGAO!$I530,Code2Loc,2,FALSE)</f>
        <v>PAJIFOND</v>
      </c>
    </row>
    <row r="531" spans="1:10" ht="15.75" customHeight="1" x14ac:dyDescent="0.25">
      <c r="A531" s="37" t="s">
        <v>2475</v>
      </c>
      <c r="B531" s="38">
        <v>21</v>
      </c>
      <c r="C531" s="38" t="s">
        <v>2478</v>
      </c>
      <c r="D531" s="38">
        <v>4</v>
      </c>
      <c r="E531" s="38">
        <v>4</v>
      </c>
      <c r="F531" s="38" t="s">
        <v>12</v>
      </c>
      <c r="G531" s="38"/>
      <c r="H531" s="38" t="s">
        <v>13</v>
      </c>
      <c r="I531" s="39" t="s">
        <v>2479</v>
      </c>
      <c r="J531" s="46" t="str">
        <f>VLOOKUP(MARGAO!$I531,Code2Loc,2,FALSE)</f>
        <v>A.PWER HUSE</v>
      </c>
    </row>
    <row r="532" spans="1:10" ht="15.75" customHeight="1" x14ac:dyDescent="0.25">
      <c r="A532" s="37" t="s">
        <v>2475</v>
      </c>
      <c r="B532" s="38">
        <v>21</v>
      </c>
      <c r="C532" s="38" t="s">
        <v>2480</v>
      </c>
      <c r="D532" s="38">
        <v>5</v>
      </c>
      <c r="E532" s="38">
        <v>5</v>
      </c>
      <c r="F532" s="38" t="s">
        <v>12</v>
      </c>
      <c r="G532" s="38"/>
      <c r="H532" s="38" t="s">
        <v>13</v>
      </c>
      <c r="I532" s="39" t="s">
        <v>2481</v>
      </c>
      <c r="J532" s="46" t="str">
        <f>VLOOKUP(MARGAO!$I532,Code2Loc,2,FALSE)</f>
        <v>RAWANFOND</v>
      </c>
    </row>
    <row r="533" spans="1:10" ht="15.75" customHeight="1" x14ac:dyDescent="0.25">
      <c r="A533" s="37" t="s">
        <v>2475</v>
      </c>
      <c r="B533" s="38">
        <v>21</v>
      </c>
      <c r="C533" s="38" t="s">
        <v>1721</v>
      </c>
      <c r="D533" s="38">
        <v>6</v>
      </c>
      <c r="E533" s="38">
        <v>6</v>
      </c>
      <c r="F533" s="38" t="s">
        <v>12</v>
      </c>
      <c r="G533" s="38"/>
      <c r="H533" s="38" t="s">
        <v>13</v>
      </c>
      <c r="I533" s="39" t="s">
        <v>1722</v>
      </c>
      <c r="J533" s="46" t="str">
        <f>VLOOKUP(MARGAO!$I533,Code2Loc,2,FALSE)</f>
        <v>MES COLLEGE</v>
      </c>
    </row>
    <row r="534" spans="1:10" ht="15.75" customHeight="1" x14ac:dyDescent="0.25">
      <c r="A534" s="37" t="s">
        <v>2475</v>
      </c>
      <c r="B534" s="38">
        <v>21</v>
      </c>
      <c r="C534" s="38" t="s">
        <v>2482</v>
      </c>
      <c r="D534" s="38">
        <v>7</v>
      </c>
      <c r="E534" s="38">
        <v>7</v>
      </c>
      <c r="F534" s="38" t="s">
        <v>12</v>
      </c>
      <c r="G534" s="38"/>
      <c r="H534" s="38" t="s">
        <v>13</v>
      </c>
      <c r="I534" s="39" t="s">
        <v>2483</v>
      </c>
      <c r="J534" s="46" t="str">
        <f>VLOOKUP(MARGAO!$I534,Code2Loc,2,FALSE)</f>
        <v>GANPATI TMP</v>
      </c>
    </row>
    <row r="535" spans="1:10" ht="15.75" customHeight="1" x14ac:dyDescent="0.25">
      <c r="A535" s="37" t="s">
        <v>2475</v>
      </c>
      <c r="B535" s="38">
        <v>21</v>
      </c>
      <c r="C535" s="38" t="s">
        <v>2484</v>
      </c>
      <c r="D535" s="38">
        <v>8</v>
      </c>
      <c r="E535" s="38">
        <v>8</v>
      </c>
      <c r="F535" s="38" t="s">
        <v>12</v>
      </c>
      <c r="G535" s="38"/>
      <c r="H535" s="38" t="s">
        <v>13</v>
      </c>
      <c r="I535" s="39" t="s">
        <v>2485</v>
      </c>
      <c r="J535" s="46" t="str">
        <f>VLOOKUP(MARGAO!$I535,Code2Loc,2,FALSE)</f>
        <v>LAKAKI/PALI</v>
      </c>
    </row>
    <row r="536" spans="1:10" ht="15.75" customHeight="1" x14ac:dyDescent="0.25">
      <c r="A536" s="37" t="s">
        <v>2475</v>
      </c>
      <c r="B536" s="38">
        <v>21</v>
      </c>
      <c r="C536" s="38" t="s">
        <v>2486</v>
      </c>
      <c r="D536" s="38">
        <v>9</v>
      </c>
      <c r="E536" s="38">
        <v>9</v>
      </c>
      <c r="F536" s="38" t="s">
        <v>12</v>
      </c>
      <c r="G536" s="38"/>
      <c r="H536" s="38" t="s">
        <v>13</v>
      </c>
      <c r="I536" s="39" t="s">
        <v>2487</v>
      </c>
      <c r="J536" s="46" t="str">
        <f>VLOOKUP(MARGAO!$I536,Code2Loc,2,FALSE)</f>
        <v>DON KHURIS</v>
      </c>
    </row>
    <row r="537" spans="1:10" ht="15.75" customHeight="1" x14ac:dyDescent="0.25">
      <c r="A537" s="37" t="s">
        <v>2475</v>
      </c>
      <c r="B537" s="38">
        <v>21</v>
      </c>
      <c r="C537" s="38" t="s">
        <v>2488</v>
      </c>
      <c r="D537" s="38">
        <v>10</v>
      </c>
      <c r="E537" s="38">
        <v>10</v>
      </c>
      <c r="F537" s="38" t="s">
        <v>12</v>
      </c>
      <c r="G537" s="38"/>
      <c r="H537" s="38" t="s">
        <v>13</v>
      </c>
      <c r="I537" s="39" t="s">
        <v>2489</v>
      </c>
      <c r="J537" s="46" t="str">
        <f>VLOOKUP(MARGAO!$I537,Code2Loc,2,FALSE)</f>
        <v>PADRIBHAT</v>
      </c>
    </row>
    <row r="538" spans="1:10" ht="15.75" customHeight="1" x14ac:dyDescent="0.25">
      <c r="A538" s="37" t="s">
        <v>2475</v>
      </c>
      <c r="B538" s="38">
        <v>21</v>
      </c>
      <c r="C538" s="38" t="s">
        <v>2490</v>
      </c>
      <c r="D538" s="38">
        <v>11</v>
      </c>
      <c r="E538" s="38">
        <v>11</v>
      </c>
      <c r="F538" s="38" t="s">
        <v>12</v>
      </c>
      <c r="G538" s="38"/>
      <c r="H538" s="38" t="s">
        <v>13</v>
      </c>
      <c r="I538" s="39" t="s">
        <v>2491</v>
      </c>
      <c r="J538" s="46" t="str">
        <f>VLOOKUP(MARGAO!$I538,Code2Loc,2,FALSE)</f>
        <v>GUDI</v>
      </c>
    </row>
    <row r="539" spans="1:10" ht="15.75" customHeight="1" x14ac:dyDescent="0.25">
      <c r="A539" s="37" t="s">
        <v>2475</v>
      </c>
      <c r="B539" s="38">
        <v>21</v>
      </c>
      <c r="C539" s="38" t="s">
        <v>2492</v>
      </c>
      <c r="D539" s="38">
        <v>12</v>
      </c>
      <c r="E539" s="38">
        <v>12</v>
      </c>
      <c r="F539" s="38" t="s">
        <v>12</v>
      </c>
      <c r="G539" s="38"/>
      <c r="H539" s="38" t="s">
        <v>13</v>
      </c>
      <c r="I539" s="39" t="s">
        <v>2493</v>
      </c>
      <c r="J539" s="46" t="str">
        <f>VLOOKUP(MARGAO!$I539,Code2Loc,2,FALSE)</f>
        <v>CHAD.TMP AG</v>
      </c>
    </row>
    <row r="540" spans="1:10" ht="15.75" customHeight="1" x14ac:dyDescent="0.25">
      <c r="A540" s="37" t="s">
        <v>2475</v>
      </c>
      <c r="B540" s="38">
        <v>21</v>
      </c>
      <c r="C540" s="38" t="s">
        <v>2494</v>
      </c>
      <c r="D540" s="38">
        <v>13</v>
      </c>
      <c r="E540" s="38">
        <v>14</v>
      </c>
      <c r="F540" s="38" t="s">
        <v>12</v>
      </c>
      <c r="G540" s="38"/>
      <c r="H540" s="38" t="s">
        <v>13</v>
      </c>
      <c r="I540" s="39" t="s">
        <v>2495</v>
      </c>
      <c r="J540" s="46" t="str">
        <f>VLOOKUP(MARGAO!$I540,Code2Loc,2,FALSE)</f>
        <v>PARODA</v>
      </c>
    </row>
    <row r="541" spans="1:10" ht="15.75" customHeight="1" x14ac:dyDescent="0.25">
      <c r="A541" s="37" t="s">
        <v>2475</v>
      </c>
      <c r="B541" s="38">
        <v>21</v>
      </c>
      <c r="C541" s="38" t="s">
        <v>2496</v>
      </c>
      <c r="D541" s="38">
        <v>14</v>
      </c>
      <c r="E541" s="38">
        <v>17</v>
      </c>
      <c r="F541" s="38" t="s">
        <v>12</v>
      </c>
      <c r="G541" s="38"/>
      <c r="H541" s="38" t="s">
        <v>30</v>
      </c>
      <c r="I541" s="39" t="s">
        <v>2497</v>
      </c>
      <c r="J541" s="46" t="str">
        <f>VLOOKUP(MARGAO!$I541,Code2Loc,2,FALSE)</f>
        <v>QUEPEM</v>
      </c>
    </row>
    <row r="542" spans="1:10" ht="15.75" customHeight="1" x14ac:dyDescent="0.25">
      <c r="A542" s="37" t="s">
        <v>2475</v>
      </c>
      <c r="B542" s="38">
        <v>21</v>
      </c>
      <c r="C542" s="38" t="s">
        <v>2498</v>
      </c>
      <c r="D542" s="38">
        <v>15</v>
      </c>
      <c r="E542" s="38">
        <v>18</v>
      </c>
      <c r="F542" s="38" t="s">
        <v>12</v>
      </c>
      <c r="G542" s="38"/>
      <c r="H542" s="38" t="s">
        <v>13</v>
      </c>
      <c r="I542" s="39" t="s">
        <v>2499</v>
      </c>
      <c r="J542" s="46" t="str">
        <f>VLOOKUP(MARGAO!$I542,Code2Loc,2,FALSE)</f>
        <v>QPM COURT</v>
      </c>
    </row>
    <row r="543" spans="1:10" ht="15.75" customHeight="1" x14ac:dyDescent="0.25">
      <c r="A543" s="37" t="s">
        <v>2475</v>
      </c>
      <c r="B543" s="38">
        <v>21</v>
      </c>
      <c r="C543" s="38" t="s">
        <v>2500</v>
      </c>
      <c r="D543" s="38">
        <v>16</v>
      </c>
      <c r="E543" s="38">
        <v>19</v>
      </c>
      <c r="F543" s="38" t="s">
        <v>12</v>
      </c>
      <c r="G543" s="38"/>
      <c r="H543" s="38" t="s">
        <v>13</v>
      </c>
      <c r="I543" s="39" t="s">
        <v>2501</v>
      </c>
      <c r="J543" s="46" t="str">
        <f>VLOOKUP(MARGAO!$I543,Code2Loc,2,FALSE)</f>
        <v>TILAMOL</v>
      </c>
    </row>
    <row r="544" spans="1:10" ht="15.75" customHeight="1" x14ac:dyDescent="0.25">
      <c r="A544" s="37" t="s">
        <v>2475</v>
      </c>
      <c r="B544" s="38">
        <v>21</v>
      </c>
      <c r="C544" s="38" t="s">
        <v>2502</v>
      </c>
      <c r="D544" s="38">
        <v>17</v>
      </c>
      <c r="E544" s="38">
        <v>21</v>
      </c>
      <c r="F544" s="38" t="s">
        <v>12</v>
      </c>
      <c r="G544" s="38"/>
      <c r="H544" s="38" t="s">
        <v>13</v>
      </c>
      <c r="I544" s="39" t="s">
        <v>2503</v>
      </c>
      <c r="J544" s="46" t="str">
        <f>VLOOKUP(MARGAO!$I544,Code2Loc,2,FALSE)</f>
        <v>TANKI</v>
      </c>
    </row>
    <row r="545" spans="1:10" ht="15.75" customHeight="1" x14ac:dyDescent="0.25">
      <c r="A545" s="37" t="s">
        <v>2475</v>
      </c>
      <c r="B545" s="38">
        <v>21</v>
      </c>
      <c r="C545" s="38" t="s">
        <v>2504</v>
      </c>
      <c r="D545" s="38">
        <v>18</v>
      </c>
      <c r="E545" s="38">
        <v>22</v>
      </c>
      <c r="F545" s="38" t="s">
        <v>12</v>
      </c>
      <c r="G545" s="38"/>
      <c r="H545" s="38" t="s">
        <v>13</v>
      </c>
      <c r="I545" s="39" t="s">
        <v>2505</v>
      </c>
      <c r="J545" s="46" t="str">
        <f>VLOOKUP(MARGAO!$I545,Code2Loc,2,FALSE)</f>
        <v>KAKUMADDI</v>
      </c>
    </row>
    <row r="546" spans="1:10" ht="15.75" customHeight="1" x14ac:dyDescent="0.25">
      <c r="A546" s="37" t="s">
        <v>2475</v>
      </c>
      <c r="B546" s="38">
        <v>21</v>
      </c>
      <c r="C546" s="38" t="s">
        <v>2506</v>
      </c>
      <c r="D546" s="38">
        <v>19</v>
      </c>
      <c r="E546" s="38">
        <v>23</v>
      </c>
      <c r="F546" s="38" t="s">
        <v>12</v>
      </c>
      <c r="G546" s="38"/>
      <c r="H546" s="38" t="s">
        <v>13</v>
      </c>
      <c r="I546" s="39" t="s">
        <v>2507</v>
      </c>
      <c r="J546" s="46" t="str">
        <f>VLOOKUP(MARGAO!$I546,Code2Loc,2,FALSE)</f>
        <v>BANSAI</v>
      </c>
    </row>
    <row r="547" spans="1:10" ht="15.75" customHeight="1" x14ac:dyDescent="0.25">
      <c r="A547" s="37" t="s">
        <v>2475</v>
      </c>
      <c r="B547" s="38">
        <v>21</v>
      </c>
      <c r="C547" s="38" t="s">
        <v>269</v>
      </c>
      <c r="D547" s="38">
        <v>20</v>
      </c>
      <c r="E547" s="38">
        <v>24</v>
      </c>
      <c r="F547" s="38" t="s">
        <v>12</v>
      </c>
      <c r="G547" s="38"/>
      <c r="H547" s="38" t="s">
        <v>13</v>
      </c>
      <c r="I547" s="39" t="s">
        <v>270</v>
      </c>
      <c r="J547" s="46" t="str">
        <f>VLOOKUP(MARGAO!$I547,Code2Loc,2,FALSE)</f>
        <v>CURCHOREM</v>
      </c>
    </row>
    <row r="548" spans="1:10" ht="15.75" customHeight="1" x14ac:dyDescent="0.25">
      <c r="A548" s="37" t="s">
        <v>2475</v>
      </c>
      <c r="B548" s="38">
        <v>22</v>
      </c>
      <c r="C548" s="38" t="s">
        <v>50</v>
      </c>
      <c r="D548" s="38">
        <v>1</v>
      </c>
      <c r="E548" s="38">
        <v>0</v>
      </c>
      <c r="F548" s="38" t="s">
        <v>12</v>
      </c>
      <c r="G548" s="38"/>
      <c r="H548" s="38" t="s">
        <v>13</v>
      </c>
      <c r="I548" s="39" t="s">
        <v>51</v>
      </c>
      <c r="J548" s="46" t="str">
        <f>VLOOKUP(MARGAO!$I548,Code2Loc,2,FALSE)</f>
        <v>MARGAO</v>
      </c>
    </row>
    <row r="549" spans="1:10" ht="15.75" customHeight="1" x14ac:dyDescent="0.25">
      <c r="A549" s="37" t="s">
        <v>2475</v>
      </c>
      <c r="B549" s="38">
        <v>22</v>
      </c>
      <c r="C549" s="38" t="s">
        <v>1112</v>
      </c>
      <c r="D549" s="38">
        <v>2</v>
      </c>
      <c r="E549" s="38">
        <v>2</v>
      </c>
      <c r="F549" s="38" t="s">
        <v>12</v>
      </c>
      <c r="G549" s="38"/>
      <c r="H549" s="38" t="s">
        <v>13</v>
      </c>
      <c r="I549" s="39" t="s">
        <v>1113</v>
      </c>
      <c r="J549" s="46" t="str">
        <f>VLOOKUP(MARGAO!$I549,Code2Loc,2,FALSE)</f>
        <v>MARGAO MKT</v>
      </c>
    </row>
    <row r="550" spans="1:10" ht="15.75" customHeight="1" x14ac:dyDescent="0.25">
      <c r="A550" s="37" t="s">
        <v>2475</v>
      </c>
      <c r="B550" s="38">
        <v>22</v>
      </c>
      <c r="C550" s="38" t="s">
        <v>2476</v>
      </c>
      <c r="D550" s="38">
        <v>3</v>
      </c>
      <c r="E550" s="38">
        <v>3</v>
      </c>
      <c r="F550" s="38" t="s">
        <v>12</v>
      </c>
      <c r="G550" s="38"/>
      <c r="H550" s="38" t="s">
        <v>13</v>
      </c>
      <c r="I550" s="39" t="s">
        <v>2477</v>
      </c>
      <c r="J550" s="46" t="str">
        <f>VLOOKUP(MARGAO!$I550,Code2Loc,2,FALSE)</f>
        <v>PAJIFOND</v>
      </c>
    </row>
    <row r="551" spans="1:10" ht="15.75" customHeight="1" x14ac:dyDescent="0.25">
      <c r="A551" s="37" t="s">
        <v>2475</v>
      </c>
      <c r="B551" s="38">
        <v>22</v>
      </c>
      <c r="C551" s="38" t="s">
        <v>2478</v>
      </c>
      <c r="D551" s="38">
        <v>4</v>
      </c>
      <c r="E551" s="38">
        <v>4</v>
      </c>
      <c r="F551" s="38" t="s">
        <v>12</v>
      </c>
      <c r="G551" s="38"/>
      <c r="H551" s="38" t="s">
        <v>13</v>
      </c>
      <c r="I551" s="39" t="s">
        <v>2479</v>
      </c>
      <c r="J551" s="46" t="str">
        <f>VLOOKUP(MARGAO!$I551,Code2Loc,2,FALSE)</f>
        <v>A.PWER HUSE</v>
      </c>
    </row>
    <row r="552" spans="1:10" ht="15.75" customHeight="1" x14ac:dyDescent="0.25">
      <c r="A552" s="37" t="s">
        <v>2475</v>
      </c>
      <c r="B552" s="38">
        <v>22</v>
      </c>
      <c r="C552" s="38" t="s">
        <v>2480</v>
      </c>
      <c r="D552" s="38">
        <v>5</v>
      </c>
      <c r="E552" s="38">
        <v>5</v>
      </c>
      <c r="F552" s="38" t="s">
        <v>12</v>
      </c>
      <c r="G552" s="38"/>
      <c r="H552" s="38" t="s">
        <v>13</v>
      </c>
      <c r="I552" s="39" t="s">
        <v>2481</v>
      </c>
      <c r="J552" s="46" t="str">
        <f>VLOOKUP(MARGAO!$I552,Code2Loc,2,FALSE)</f>
        <v>RAWANFOND</v>
      </c>
    </row>
    <row r="553" spans="1:10" ht="15.75" customHeight="1" x14ac:dyDescent="0.25">
      <c r="A553" s="37" t="s">
        <v>2475</v>
      </c>
      <c r="B553" s="38">
        <v>22</v>
      </c>
      <c r="C553" s="38" t="s">
        <v>1721</v>
      </c>
      <c r="D553" s="38">
        <v>6</v>
      </c>
      <c r="E553" s="38">
        <v>6</v>
      </c>
      <c r="F553" s="38" t="s">
        <v>12</v>
      </c>
      <c r="G553" s="38"/>
      <c r="H553" s="38" t="s">
        <v>13</v>
      </c>
      <c r="I553" s="39" t="s">
        <v>1722</v>
      </c>
      <c r="J553" s="46" t="str">
        <f>VLOOKUP(MARGAO!$I553,Code2Loc,2,FALSE)</f>
        <v>MES COLLEGE</v>
      </c>
    </row>
    <row r="554" spans="1:10" ht="15.75" customHeight="1" x14ac:dyDescent="0.25">
      <c r="A554" s="37" t="s">
        <v>2475</v>
      </c>
      <c r="B554" s="38">
        <v>22</v>
      </c>
      <c r="C554" s="38" t="s">
        <v>2482</v>
      </c>
      <c r="D554" s="38">
        <v>7</v>
      </c>
      <c r="E554" s="38">
        <v>7</v>
      </c>
      <c r="F554" s="38" t="s">
        <v>12</v>
      </c>
      <c r="G554" s="38"/>
      <c r="H554" s="38" t="s">
        <v>13</v>
      </c>
      <c r="I554" s="39" t="s">
        <v>2483</v>
      </c>
      <c r="J554" s="46" t="str">
        <f>VLOOKUP(MARGAO!$I554,Code2Loc,2,FALSE)</f>
        <v>GANPATI TMP</v>
      </c>
    </row>
    <row r="555" spans="1:10" ht="15.75" customHeight="1" x14ac:dyDescent="0.25">
      <c r="A555" s="37" t="s">
        <v>2475</v>
      </c>
      <c r="B555" s="38">
        <v>22</v>
      </c>
      <c r="C555" s="38" t="s">
        <v>2484</v>
      </c>
      <c r="D555" s="38">
        <v>8</v>
      </c>
      <c r="E555" s="38">
        <v>8</v>
      </c>
      <c r="F555" s="38" t="s">
        <v>12</v>
      </c>
      <c r="G555" s="38"/>
      <c r="H555" s="38" t="s">
        <v>13</v>
      </c>
      <c r="I555" s="39" t="s">
        <v>2485</v>
      </c>
      <c r="J555" s="46" t="str">
        <f>VLOOKUP(MARGAO!$I555,Code2Loc,2,FALSE)</f>
        <v>LAKAKI/PALI</v>
      </c>
    </row>
    <row r="556" spans="1:10" ht="15.75" customHeight="1" x14ac:dyDescent="0.25">
      <c r="A556" s="37" t="s">
        <v>2475</v>
      </c>
      <c r="B556" s="38">
        <v>22</v>
      </c>
      <c r="C556" s="38" t="s">
        <v>2486</v>
      </c>
      <c r="D556" s="38">
        <v>9</v>
      </c>
      <c r="E556" s="38">
        <v>9</v>
      </c>
      <c r="F556" s="38" t="s">
        <v>12</v>
      </c>
      <c r="G556" s="38"/>
      <c r="H556" s="38" t="s">
        <v>13</v>
      </c>
      <c r="I556" s="39" t="s">
        <v>2487</v>
      </c>
      <c r="J556" s="46" t="str">
        <f>VLOOKUP(MARGAO!$I556,Code2Loc,2,FALSE)</f>
        <v>DON KHURIS</v>
      </c>
    </row>
    <row r="557" spans="1:10" ht="15.75" customHeight="1" x14ac:dyDescent="0.25">
      <c r="A557" s="37" t="s">
        <v>2475</v>
      </c>
      <c r="B557" s="38">
        <v>22</v>
      </c>
      <c r="C557" s="38" t="s">
        <v>2488</v>
      </c>
      <c r="D557" s="38">
        <v>10</v>
      </c>
      <c r="E557" s="38">
        <v>10</v>
      </c>
      <c r="F557" s="38" t="s">
        <v>12</v>
      </c>
      <c r="G557" s="38"/>
      <c r="H557" s="38" t="s">
        <v>13</v>
      </c>
      <c r="I557" s="39" t="s">
        <v>2489</v>
      </c>
      <c r="J557" s="46" t="str">
        <f>VLOOKUP(MARGAO!$I557,Code2Loc,2,FALSE)</f>
        <v>PADRIBHAT</v>
      </c>
    </row>
    <row r="558" spans="1:10" ht="15.75" customHeight="1" x14ac:dyDescent="0.25">
      <c r="A558" s="37" t="s">
        <v>2475</v>
      </c>
      <c r="B558" s="38">
        <v>22</v>
      </c>
      <c r="C558" s="38" t="s">
        <v>2490</v>
      </c>
      <c r="D558" s="38">
        <v>11</v>
      </c>
      <c r="E558" s="38">
        <v>11</v>
      </c>
      <c r="F558" s="38" t="s">
        <v>12</v>
      </c>
      <c r="G558" s="38"/>
      <c r="H558" s="38" t="s">
        <v>13</v>
      </c>
      <c r="I558" s="39" t="s">
        <v>2491</v>
      </c>
      <c r="J558" s="46" t="str">
        <f>VLOOKUP(MARGAO!$I558,Code2Loc,2,FALSE)</f>
        <v>GUDI</v>
      </c>
    </row>
    <row r="559" spans="1:10" ht="15.75" customHeight="1" x14ac:dyDescent="0.25">
      <c r="A559" s="37" t="s">
        <v>2475</v>
      </c>
      <c r="B559" s="38">
        <v>22</v>
      </c>
      <c r="C559" s="38" t="s">
        <v>2492</v>
      </c>
      <c r="D559" s="38">
        <v>12</v>
      </c>
      <c r="E559" s="38">
        <v>12</v>
      </c>
      <c r="F559" s="38" t="s">
        <v>12</v>
      </c>
      <c r="G559" s="38"/>
      <c r="H559" s="38" t="s">
        <v>13</v>
      </c>
      <c r="I559" s="39" t="s">
        <v>2493</v>
      </c>
      <c r="J559" s="46" t="str">
        <f>VLOOKUP(MARGAO!$I559,Code2Loc,2,FALSE)</f>
        <v>CHAD.TMP AG</v>
      </c>
    </row>
    <row r="560" spans="1:10" ht="15.75" customHeight="1" x14ac:dyDescent="0.25">
      <c r="A560" s="37" t="s">
        <v>2475</v>
      </c>
      <c r="B560" s="38">
        <v>22</v>
      </c>
      <c r="C560" s="38" t="s">
        <v>2494</v>
      </c>
      <c r="D560" s="38">
        <v>13</v>
      </c>
      <c r="E560" s="38">
        <v>14</v>
      </c>
      <c r="F560" s="38" t="s">
        <v>12</v>
      </c>
      <c r="G560" s="38"/>
      <c r="H560" s="38" t="s">
        <v>13</v>
      </c>
      <c r="I560" s="39" t="s">
        <v>2495</v>
      </c>
      <c r="J560" s="46" t="str">
        <f>VLOOKUP(MARGAO!$I560,Code2Loc,2,FALSE)</f>
        <v>PARODA</v>
      </c>
    </row>
    <row r="561" spans="1:10" ht="15.75" customHeight="1" x14ac:dyDescent="0.25">
      <c r="A561" s="37" t="s">
        <v>2475</v>
      </c>
      <c r="B561" s="38">
        <v>22</v>
      </c>
      <c r="C561" s="38" t="s">
        <v>2508</v>
      </c>
      <c r="D561" s="38">
        <v>14</v>
      </c>
      <c r="E561" s="38">
        <v>16</v>
      </c>
      <c r="F561" s="38" t="s">
        <v>12</v>
      </c>
      <c r="G561" s="38"/>
      <c r="H561" s="38" t="s">
        <v>13</v>
      </c>
      <c r="I561" s="39" t="s">
        <v>2509</v>
      </c>
      <c r="J561" s="46" t="str">
        <f>VLOOKUP(MARGAO!$I561,Code2Loc,2,FALSE)</f>
        <v>Q. AMONA</v>
      </c>
    </row>
    <row r="562" spans="1:10" ht="15.75" customHeight="1" x14ac:dyDescent="0.25">
      <c r="A562" s="37" t="s">
        <v>2475</v>
      </c>
      <c r="B562" s="38">
        <v>22</v>
      </c>
      <c r="C562" s="38" t="s">
        <v>2510</v>
      </c>
      <c r="D562" s="38">
        <v>15</v>
      </c>
      <c r="E562" s="38">
        <v>17</v>
      </c>
      <c r="F562" s="38" t="s">
        <v>12</v>
      </c>
      <c r="G562" s="38"/>
      <c r="H562" s="38" t="s">
        <v>13</v>
      </c>
      <c r="I562" s="39" t="s">
        <v>2511</v>
      </c>
      <c r="J562" s="46" t="str">
        <f>VLOOKUP(MARGAO!$I562,Code2Loc,2,FALSE)</f>
        <v>GARAGE</v>
      </c>
    </row>
    <row r="563" spans="1:10" ht="15.75" customHeight="1" x14ac:dyDescent="0.25">
      <c r="A563" s="37" t="s">
        <v>2475</v>
      </c>
      <c r="B563" s="38">
        <v>22</v>
      </c>
      <c r="C563" s="38" t="s">
        <v>2496</v>
      </c>
      <c r="D563" s="38">
        <v>16</v>
      </c>
      <c r="E563" s="38">
        <v>19</v>
      </c>
      <c r="F563" s="38" t="s">
        <v>12</v>
      </c>
      <c r="G563" s="38"/>
      <c r="H563" s="38" t="s">
        <v>13</v>
      </c>
      <c r="I563" s="39" t="s">
        <v>2497</v>
      </c>
      <c r="J563" s="46" t="str">
        <f>VLOOKUP(MARGAO!$I563,Code2Loc,2,FALSE)</f>
        <v>QUEPEM</v>
      </c>
    </row>
    <row r="564" spans="1:10" ht="15.75" customHeight="1" x14ac:dyDescent="0.25">
      <c r="A564" s="37" t="s">
        <v>2475</v>
      </c>
      <c r="B564" s="38">
        <v>22</v>
      </c>
      <c r="C564" s="38" t="s">
        <v>2498</v>
      </c>
      <c r="D564" s="38">
        <v>17</v>
      </c>
      <c r="E564" s="38">
        <v>20</v>
      </c>
      <c r="F564" s="38" t="s">
        <v>12</v>
      </c>
      <c r="G564" s="38"/>
      <c r="H564" s="38" t="s">
        <v>13</v>
      </c>
      <c r="I564" s="39" t="s">
        <v>2499</v>
      </c>
      <c r="J564" s="46" t="str">
        <f>VLOOKUP(MARGAO!$I564,Code2Loc,2,FALSE)</f>
        <v>QPM COURT</v>
      </c>
    </row>
    <row r="565" spans="1:10" ht="15.75" customHeight="1" x14ac:dyDescent="0.25">
      <c r="A565" s="37" t="s">
        <v>2475</v>
      </c>
      <c r="B565" s="38">
        <v>22</v>
      </c>
      <c r="C565" s="38" t="s">
        <v>2500</v>
      </c>
      <c r="D565" s="38">
        <v>18</v>
      </c>
      <c r="E565" s="38">
        <v>21</v>
      </c>
      <c r="F565" s="38" t="s">
        <v>12</v>
      </c>
      <c r="G565" s="38"/>
      <c r="H565" s="38" t="s">
        <v>13</v>
      </c>
      <c r="I565" s="39" t="s">
        <v>2501</v>
      </c>
      <c r="J565" s="46" t="str">
        <f>VLOOKUP(MARGAO!$I565,Code2Loc,2,FALSE)</f>
        <v>TILAMOL</v>
      </c>
    </row>
    <row r="566" spans="1:10" ht="15.75" customHeight="1" x14ac:dyDescent="0.25">
      <c r="A566" s="37" t="s">
        <v>2475</v>
      </c>
      <c r="B566" s="38">
        <v>22</v>
      </c>
      <c r="C566" s="38" t="s">
        <v>2502</v>
      </c>
      <c r="D566" s="38">
        <v>19</v>
      </c>
      <c r="E566" s="38">
        <v>23</v>
      </c>
      <c r="F566" s="38" t="s">
        <v>12</v>
      </c>
      <c r="G566" s="38"/>
      <c r="H566" s="38" t="s">
        <v>13</v>
      </c>
      <c r="I566" s="39" t="s">
        <v>2503</v>
      </c>
      <c r="J566" s="46" t="str">
        <f>VLOOKUP(MARGAO!$I566,Code2Loc,2,FALSE)</f>
        <v>TANKI</v>
      </c>
    </row>
    <row r="567" spans="1:10" ht="15.75" customHeight="1" x14ac:dyDescent="0.25">
      <c r="A567" s="37" t="s">
        <v>2475</v>
      </c>
      <c r="B567" s="38">
        <v>22</v>
      </c>
      <c r="C567" s="38" t="s">
        <v>2504</v>
      </c>
      <c r="D567" s="38">
        <v>20</v>
      </c>
      <c r="E567" s="38">
        <v>24</v>
      </c>
      <c r="F567" s="38" t="s">
        <v>12</v>
      </c>
      <c r="G567" s="38"/>
      <c r="H567" s="38" t="s">
        <v>13</v>
      </c>
      <c r="I567" s="39" t="s">
        <v>2505</v>
      </c>
      <c r="J567" s="46" t="str">
        <f>VLOOKUP(MARGAO!$I567,Code2Loc,2,FALSE)</f>
        <v>KAKUMADDI</v>
      </c>
    </row>
    <row r="568" spans="1:10" ht="15.75" customHeight="1" x14ac:dyDescent="0.25">
      <c r="A568" s="37" t="s">
        <v>2475</v>
      </c>
      <c r="B568" s="38">
        <v>22</v>
      </c>
      <c r="C568" s="38" t="s">
        <v>2506</v>
      </c>
      <c r="D568" s="38">
        <v>21</v>
      </c>
      <c r="E568" s="38">
        <v>25</v>
      </c>
      <c r="F568" s="38" t="s">
        <v>12</v>
      </c>
      <c r="G568" s="38"/>
      <c r="H568" s="38" t="s">
        <v>13</v>
      </c>
      <c r="I568" s="39" t="s">
        <v>2507</v>
      </c>
      <c r="J568" s="46" t="str">
        <f>VLOOKUP(MARGAO!$I568,Code2Loc,2,FALSE)</f>
        <v>BANSAI</v>
      </c>
    </row>
    <row r="569" spans="1:10" ht="15.75" customHeight="1" x14ac:dyDescent="0.25">
      <c r="A569" s="37" t="s">
        <v>2475</v>
      </c>
      <c r="B569" s="38">
        <v>22</v>
      </c>
      <c r="C569" s="38" t="s">
        <v>269</v>
      </c>
      <c r="D569" s="38">
        <v>22</v>
      </c>
      <c r="E569" s="38">
        <v>26</v>
      </c>
      <c r="F569" s="38" t="s">
        <v>12</v>
      </c>
      <c r="G569" s="38"/>
      <c r="H569" s="38" t="s">
        <v>13</v>
      </c>
      <c r="I569" s="39" t="s">
        <v>270</v>
      </c>
      <c r="J569" s="46" t="str">
        <f>VLOOKUP(MARGAO!$I569,Code2Loc,2,FALSE)</f>
        <v>CURCHOREM</v>
      </c>
    </row>
    <row r="570" spans="1:10" ht="15.75" customHeight="1" x14ac:dyDescent="0.25">
      <c r="A570" s="37" t="s">
        <v>2475</v>
      </c>
      <c r="B570" s="38">
        <v>23</v>
      </c>
      <c r="C570" s="38" t="s">
        <v>50</v>
      </c>
      <c r="D570" s="38">
        <v>1</v>
      </c>
      <c r="E570" s="38">
        <v>0</v>
      </c>
      <c r="F570" s="38" t="s">
        <v>12</v>
      </c>
      <c r="G570" s="38"/>
      <c r="H570" s="38" t="s">
        <v>13</v>
      </c>
      <c r="I570" s="39" t="s">
        <v>51</v>
      </c>
      <c r="J570" s="46" t="str">
        <f>VLOOKUP(MARGAO!$I570,Code2Loc,2,FALSE)</f>
        <v>MARGAO</v>
      </c>
    </row>
    <row r="571" spans="1:10" ht="15.75" customHeight="1" x14ac:dyDescent="0.25">
      <c r="A571" s="37" t="s">
        <v>2475</v>
      </c>
      <c r="B571" s="38">
        <v>23</v>
      </c>
      <c r="C571" s="38" t="s">
        <v>2427</v>
      </c>
      <c r="D571" s="38">
        <v>2</v>
      </c>
      <c r="E571" s="38">
        <v>2</v>
      </c>
      <c r="F571" s="38" t="s">
        <v>12</v>
      </c>
      <c r="G571" s="38"/>
      <c r="H571" s="38" t="s">
        <v>13</v>
      </c>
      <c r="I571" s="39" t="s">
        <v>2428</v>
      </c>
      <c r="J571" s="46" t="str">
        <f>VLOOKUP(MARGAO!$I571,Code2Loc,2,FALSE)</f>
        <v>BORDA</v>
      </c>
    </row>
    <row r="572" spans="1:10" ht="15.75" customHeight="1" x14ac:dyDescent="0.25">
      <c r="A572" s="37" t="s">
        <v>2475</v>
      </c>
      <c r="B572" s="38">
        <v>23</v>
      </c>
      <c r="C572" s="38" t="s">
        <v>2429</v>
      </c>
      <c r="D572" s="38">
        <v>3</v>
      </c>
      <c r="E572" s="38">
        <v>3</v>
      </c>
      <c r="F572" s="38" t="s">
        <v>12</v>
      </c>
      <c r="G572" s="38"/>
      <c r="H572" s="38" t="s">
        <v>13</v>
      </c>
      <c r="I572" s="39" t="s">
        <v>2430</v>
      </c>
      <c r="J572" s="46" t="str">
        <f>VLOOKUP(MARGAO!$I572,Code2Loc,2,FALSE)</f>
        <v>CHWGULE CLG</v>
      </c>
    </row>
    <row r="573" spans="1:10" ht="15.75" customHeight="1" x14ac:dyDescent="0.25">
      <c r="A573" s="37" t="s">
        <v>2475</v>
      </c>
      <c r="B573" s="38">
        <v>23</v>
      </c>
      <c r="C573" s="38" t="s">
        <v>2431</v>
      </c>
      <c r="D573" s="38">
        <v>4</v>
      </c>
      <c r="E573" s="38">
        <v>4</v>
      </c>
      <c r="F573" s="38" t="s">
        <v>12</v>
      </c>
      <c r="G573" s="38"/>
      <c r="H573" s="38" t="s">
        <v>13</v>
      </c>
      <c r="I573" s="39" t="s">
        <v>2432</v>
      </c>
      <c r="J573" s="46" t="str">
        <f>VLOOKUP(MARGAO!$I573,Code2Loc,2,FALSE)</f>
        <v>SONSODO</v>
      </c>
    </row>
    <row r="574" spans="1:10" ht="15.75" customHeight="1" x14ac:dyDescent="0.25">
      <c r="A574" s="37" t="s">
        <v>2475</v>
      </c>
      <c r="B574" s="38">
        <v>23</v>
      </c>
      <c r="C574" s="38" t="s">
        <v>973</v>
      </c>
      <c r="D574" s="38">
        <v>5</v>
      </c>
      <c r="E574" s="38">
        <v>7</v>
      </c>
      <c r="F574" s="38" t="s">
        <v>12</v>
      </c>
      <c r="G574" s="38"/>
      <c r="H574" s="38" t="s">
        <v>13</v>
      </c>
      <c r="I574" s="39" t="s">
        <v>974</v>
      </c>
      <c r="J574" s="46" t="str">
        <f>VLOOKUP(MARGAO!$I574,Code2Loc,2,FALSE)</f>
        <v>MAINA</v>
      </c>
    </row>
    <row r="575" spans="1:10" ht="15.75" customHeight="1" x14ac:dyDescent="0.25">
      <c r="A575" s="37" t="s">
        <v>2475</v>
      </c>
      <c r="B575" s="38">
        <v>23</v>
      </c>
      <c r="C575" s="38" t="s">
        <v>2433</v>
      </c>
      <c r="D575" s="38">
        <v>6</v>
      </c>
      <c r="E575" s="38">
        <v>10</v>
      </c>
      <c r="F575" s="38" t="s">
        <v>12</v>
      </c>
      <c r="G575" s="38"/>
      <c r="H575" s="38" t="s">
        <v>13</v>
      </c>
      <c r="I575" s="39" t="s">
        <v>2434</v>
      </c>
      <c r="J575" s="46" t="str">
        <f>VLOOKUP(MARGAO!$I575,Code2Loc,2,FALSE)</f>
        <v>CURTORIM</v>
      </c>
    </row>
    <row r="576" spans="1:10" ht="15.75" customHeight="1" x14ac:dyDescent="0.25">
      <c r="A576" s="37" t="s">
        <v>2475</v>
      </c>
      <c r="B576" s="38">
        <v>23</v>
      </c>
      <c r="C576" s="38" t="s">
        <v>2435</v>
      </c>
      <c r="D576" s="38">
        <v>7</v>
      </c>
      <c r="E576" s="38">
        <v>11</v>
      </c>
      <c r="F576" s="38" t="s">
        <v>12</v>
      </c>
      <c r="G576" s="38"/>
      <c r="H576" s="38" t="s">
        <v>13</v>
      </c>
      <c r="I576" s="39" t="s">
        <v>2436</v>
      </c>
      <c r="J576" s="46" t="str">
        <f>VLOOKUP(MARGAO!$I576,Code2Loc,2,FALSE)</f>
        <v>CARME CHAPL</v>
      </c>
    </row>
    <row r="577" spans="1:10" ht="15.75" customHeight="1" x14ac:dyDescent="0.25">
      <c r="A577" s="37" t="s">
        <v>2475</v>
      </c>
      <c r="B577" s="38">
        <v>23</v>
      </c>
      <c r="C577" s="38" t="s">
        <v>2437</v>
      </c>
      <c r="D577" s="38">
        <v>8</v>
      </c>
      <c r="E577" s="38">
        <v>12</v>
      </c>
      <c r="F577" s="38" t="s">
        <v>12</v>
      </c>
      <c r="G577" s="38"/>
      <c r="H577" s="38" t="s">
        <v>13</v>
      </c>
      <c r="I577" s="39" t="s">
        <v>2438</v>
      </c>
      <c r="J577" s="46" t="str">
        <f>VLOOKUP(MARGAO!$I577,Code2Loc,2,FALSE)</f>
        <v>TEMBI</v>
      </c>
    </row>
    <row r="578" spans="1:10" ht="15.75" customHeight="1" x14ac:dyDescent="0.25">
      <c r="A578" s="37" t="s">
        <v>2475</v>
      </c>
      <c r="B578" s="38">
        <v>23</v>
      </c>
      <c r="C578" s="38" t="s">
        <v>2439</v>
      </c>
      <c r="D578" s="38">
        <v>9</v>
      </c>
      <c r="E578" s="38">
        <v>14</v>
      </c>
      <c r="F578" s="38" t="s">
        <v>12</v>
      </c>
      <c r="G578" s="38"/>
      <c r="H578" s="38" t="s">
        <v>13</v>
      </c>
      <c r="I578" s="39" t="s">
        <v>2440</v>
      </c>
      <c r="J578" s="46" t="str">
        <f>VLOOKUP(MARGAO!$I578,Code2Loc,2,FALSE)</f>
        <v>MACAZAN</v>
      </c>
    </row>
    <row r="579" spans="1:10" ht="15.75" customHeight="1" x14ac:dyDescent="0.25">
      <c r="A579" s="37" t="s">
        <v>2475</v>
      </c>
      <c r="B579" s="38">
        <v>23</v>
      </c>
      <c r="C579" s="38" t="s">
        <v>2441</v>
      </c>
      <c r="D579" s="38">
        <v>10</v>
      </c>
      <c r="E579" s="38">
        <v>17</v>
      </c>
      <c r="F579" s="38" t="s">
        <v>12</v>
      </c>
      <c r="G579" s="38"/>
      <c r="H579" s="38" t="s">
        <v>13</v>
      </c>
      <c r="I579" s="39" t="s">
        <v>2442</v>
      </c>
      <c r="J579" s="46" t="str">
        <f>VLOOKUP(MARGAO!$I579,Code2Loc,2,FALSE)</f>
        <v>ROHINI BHAT</v>
      </c>
    </row>
    <row r="580" spans="1:10" ht="15.75" customHeight="1" x14ac:dyDescent="0.25">
      <c r="A580" s="37" t="s">
        <v>2475</v>
      </c>
      <c r="B580" s="38">
        <v>23</v>
      </c>
      <c r="C580" s="38" t="s">
        <v>2443</v>
      </c>
      <c r="D580" s="38">
        <v>11</v>
      </c>
      <c r="E580" s="38">
        <v>18</v>
      </c>
      <c r="F580" s="38" t="s">
        <v>12</v>
      </c>
      <c r="G580" s="38"/>
      <c r="H580" s="38" t="s">
        <v>30</v>
      </c>
      <c r="I580" s="39" t="s">
        <v>2444</v>
      </c>
      <c r="J580" s="46" t="str">
        <f>VLOOKUP(MARGAO!$I580,Code2Loc,2,FALSE)</f>
        <v>GUIRDOLIM</v>
      </c>
    </row>
    <row r="581" spans="1:10" ht="15.75" customHeight="1" x14ac:dyDescent="0.25">
      <c r="A581" s="37" t="s">
        <v>2475</v>
      </c>
      <c r="B581" s="38">
        <v>23</v>
      </c>
      <c r="C581" s="38" t="s">
        <v>2445</v>
      </c>
      <c r="D581" s="38">
        <v>12</v>
      </c>
      <c r="E581" s="38">
        <v>19</v>
      </c>
      <c r="F581" s="38" t="s">
        <v>12</v>
      </c>
      <c r="G581" s="38"/>
      <c r="H581" s="38" t="s">
        <v>13</v>
      </c>
      <c r="I581" s="39" t="s">
        <v>2446</v>
      </c>
      <c r="J581" s="46" t="str">
        <f>VLOOKUP(MARGAO!$I581,Code2Loc,2,FALSE)</f>
        <v>COTTA</v>
      </c>
    </row>
    <row r="582" spans="1:10" ht="15.75" customHeight="1" x14ac:dyDescent="0.25">
      <c r="A582" s="37" t="s">
        <v>2475</v>
      </c>
      <c r="B582" s="38">
        <v>23</v>
      </c>
      <c r="C582" s="38" t="s">
        <v>2447</v>
      </c>
      <c r="D582" s="38">
        <v>13</v>
      </c>
      <c r="E582" s="38">
        <v>20</v>
      </c>
      <c r="F582" s="38" t="s">
        <v>12</v>
      </c>
      <c r="G582" s="38"/>
      <c r="H582" s="38" t="s">
        <v>13</v>
      </c>
      <c r="I582" s="39" t="s">
        <v>2448</v>
      </c>
      <c r="J582" s="46" t="str">
        <f>VLOOKUP(MARGAO!$I582,Code2Loc,2,FALSE)</f>
        <v>ASSOLDA</v>
      </c>
    </row>
    <row r="583" spans="1:10" ht="15.75" customHeight="1" x14ac:dyDescent="0.25">
      <c r="A583" s="37" t="s">
        <v>2475</v>
      </c>
      <c r="B583" s="38">
        <v>23</v>
      </c>
      <c r="C583" s="38" t="s">
        <v>2449</v>
      </c>
      <c r="D583" s="38">
        <v>14</v>
      </c>
      <c r="E583" s="38">
        <v>22</v>
      </c>
      <c r="F583" s="38" t="s">
        <v>12</v>
      </c>
      <c r="G583" s="38"/>
      <c r="H583" s="38" t="s">
        <v>13</v>
      </c>
      <c r="I583" s="39" t="s">
        <v>2450</v>
      </c>
      <c r="J583" s="46" t="str">
        <f>VLOOKUP(MARGAO!$I583,Code2Loc,2,FALSE)</f>
        <v>XELVONA</v>
      </c>
    </row>
    <row r="584" spans="1:10" ht="15.75" customHeight="1" x14ac:dyDescent="0.25">
      <c r="A584" s="37" t="s">
        <v>2475</v>
      </c>
      <c r="B584" s="38">
        <v>23</v>
      </c>
      <c r="C584" s="38" t="s">
        <v>2451</v>
      </c>
      <c r="D584" s="38">
        <v>15</v>
      </c>
      <c r="E584" s="38">
        <v>23</v>
      </c>
      <c r="F584" s="38" t="s">
        <v>12</v>
      </c>
      <c r="G584" s="38"/>
      <c r="H584" s="38" t="s">
        <v>13</v>
      </c>
      <c r="I584" s="39" t="s">
        <v>2452</v>
      </c>
      <c r="J584" s="46" t="str">
        <f>VLOOKUP(MARGAO!$I584,Code2Loc,2,FALSE)</f>
        <v>ODAR</v>
      </c>
    </row>
    <row r="585" spans="1:10" ht="15.75" customHeight="1" x14ac:dyDescent="0.25">
      <c r="A585" s="37" t="s">
        <v>2475</v>
      </c>
      <c r="B585" s="38">
        <v>23</v>
      </c>
      <c r="C585" s="38" t="s">
        <v>2453</v>
      </c>
      <c r="D585" s="38">
        <v>16</v>
      </c>
      <c r="E585" s="38">
        <v>24</v>
      </c>
      <c r="F585" s="38" t="s">
        <v>12</v>
      </c>
      <c r="G585" s="38"/>
      <c r="H585" s="38" t="s">
        <v>13</v>
      </c>
      <c r="I585" s="39" t="s">
        <v>2454</v>
      </c>
      <c r="J585" s="46" t="str">
        <f>VLOOKUP(MARGAO!$I585,Code2Loc,2,FALSE)</f>
        <v>VORRA</v>
      </c>
    </row>
    <row r="586" spans="1:10" ht="15.75" customHeight="1" x14ac:dyDescent="0.25">
      <c r="A586" s="37" t="s">
        <v>2475</v>
      </c>
      <c r="B586" s="38">
        <v>23</v>
      </c>
      <c r="C586" s="38" t="s">
        <v>2455</v>
      </c>
      <c r="D586" s="38">
        <v>17</v>
      </c>
      <c r="E586" s="38">
        <v>25</v>
      </c>
      <c r="F586" s="38" t="s">
        <v>12</v>
      </c>
      <c r="G586" s="38"/>
      <c r="H586" s="38" t="s">
        <v>13</v>
      </c>
      <c r="I586" s="39" t="s">
        <v>2456</v>
      </c>
      <c r="J586" s="46" t="str">
        <f>VLOOKUP(MARGAO!$I586,Code2Loc,2,FALSE)</f>
        <v>AMBDKR CRCL</v>
      </c>
    </row>
    <row r="587" spans="1:10" ht="15.75" customHeight="1" x14ac:dyDescent="0.25">
      <c r="A587" s="37" t="s">
        <v>2475</v>
      </c>
      <c r="B587" s="38">
        <v>23</v>
      </c>
      <c r="C587" s="38" t="s">
        <v>269</v>
      </c>
      <c r="D587" s="38">
        <v>18</v>
      </c>
      <c r="E587" s="38">
        <v>26</v>
      </c>
      <c r="F587" s="38" t="s">
        <v>12</v>
      </c>
      <c r="G587" s="38"/>
      <c r="H587" s="38" t="s">
        <v>13</v>
      </c>
      <c r="I587" s="39" t="s">
        <v>270</v>
      </c>
      <c r="J587" s="46" t="str">
        <f>VLOOKUP(MARGAO!$I587,Code2Loc,2,FALSE)</f>
        <v>CURCHOREM</v>
      </c>
    </row>
    <row r="588" spans="1:10" ht="15.75" customHeight="1" x14ac:dyDescent="0.25">
      <c r="A588" s="37" t="s">
        <v>2512</v>
      </c>
      <c r="B588" s="38">
        <v>24</v>
      </c>
      <c r="C588" s="38" t="s">
        <v>50</v>
      </c>
      <c r="D588" s="38">
        <v>1</v>
      </c>
      <c r="E588" s="38">
        <v>0</v>
      </c>
      <c r="F588" s="38" t="s">
        <v>12</v>
      </c>
      <c r="G588" s="38"/>
      <c r="H588" s="38" t="s">
        <v>13</v>
      </c>
      <c r="I588" s="39" t="s">
        <v>51</v>
      </c>
      <c r="J588" s="46" t="str">
        <f>VLOOKUP(MARGAO!$I588,Code2Loc,2,FALSE)</f>
        <v>MARGAO</v>
      </c>
    </row>
    <row r="589" spans="1:10" ht="15.75" customHeight="1" x14ac:dyDescent="0.25">
      <c r="A589" s="37" t="s">
        <v>2512</v>
      </c>
      <c r="B589" s="38">
        <v>24</v>
      </c>
      <c r="C589" s="38" t="s">
        <v>48</v>
      </c>
      <c r="D589" s="38">
        <v>2</v>
      </c>
      <c r="E589" s="38">
        <v>3</v>
      </c>
      <c r="F589" s="38" t="s">
        <v>12</v>
      </c>
      <c r="G589" s="38"/>
      <c r="H589" s="38" t="s">
        <v>13</v>
      </c>
      <c r="I589" s="39" t="s">
        <v>49</v>
      </c>
      <c r="J589" s="46" t="str">
        <f>VLOOKUP(MARGAO!$I589,Code2Loc,2,FALSE)</f>
        <v>NUVEM</v>
      </c>
    </row>
    <row r="590" spans="1:10" ht="15.75" customHeight="1" x14ac:dyDescent="0.25">
      <c r="A590" s="37" t="s">
        <v>2512</v>
      </c>
      <c r="B590" s="38">
        <v>24</v>
      </c>
      <c r="C590" s="38" t="s">
        <v>46</v>
      </c>
      <c r="D590" s="38">
        <v>3</v>
      </c>
      <c r="E590" s="38">
        <v>4</v>
      </c>
      <c r="F590" s="38" t="s">
        <v>12</v>
      </c>
      <c r="G590" s="38"/>
      <c r="H590" s="38" t="s">
        <v>13</v>
      </c>
      <c r="I590" s="39" t="s">
        <v>47</v>
      </c>
      <c r="J590" s="46" t="str">
        <f>VLOOKUP(MARGAO!$I590,Code2Loc,2,FALSE)</f>
        <v>RUMDER</v>
      </c>
    </row>
    <row r="591" spans="1:10" ht="15.75" customHeight="1" x14ac:dyDescent="0.25">
      <c r="A591" s="37" t="s">
        <v>2512</v>
      </c>
      <c r="B591" s="38">
        <v>24</v>
      </c>
      <c r="C591" s="38" t="s">
        <v>44</v>
      </c>
      <c r="D591" s="38">
        <v>4</v>
      </c>
      <c r="E591" s="38">
        <v>6</v>
      </c>
      <c r="F591" s="38" t="s">
        <v>12</v>
      </c>
      <c r="G591" s="38"/>
      <c r="H591" s="38" t="s">
        <v>13</v>
      </c>
      <c r="I591" s="39" t="s">
        <v>45</v>
      </c>
      <c r="J591" s="46" t="str">
        <f>VLOOKUP(MARGAO!$I591,Code2Loc,2,FALSE)</f>
        <v>AGNEL ASHRM</v>
      </c>
    </row>
    <row r="592" spans="1:10" ht="15.75" customHeight="1" x14ac:dyDescent="0.25">
      <c r="A592" s="37" t="s">
        <v>2512</v>
      </c>
      <c r="B592" s="38">
        <v>24</v>
      </c>
      <c r="C592" s="38" t="s">
        <v>42</v>
      </c>
      <c r="D592" s="38">
        <v>5</v>
      </c>
      <c r="E592" s="38">
        <v>7</v>
      </c>
      <c r="F592" s="38" t="s">
        <v>12</v>
      </c>
      <c r="G592" s="38"/>
      <c r="H592" s="38" t="s">
        <v>13</v>
      </c>
      <c r="I592" s="39" t="s">
        <v>43</v>
      </c>
      <c r="J592" s="46" t="str">
        <f>VLOOKUP(MARGAO!$I592,Code2Loc,2,FALSE)</f>
        <v>SONAULIM</v>
      </c>
    </row>
    <row r="593" spans="1:10" ht="15.75" customHeight="1" x14ac:dyDescent="0.25">
      <c r="A593" s="37" t="s">
        <v>2512</v>
      </c>
      <c r="B593" s="38">
        <v>24</v>
      </c>
      <c r="C593" s="38" t="s">
        <v>40</v>
      </c>
      <c r="D593" s="38">
        <v>6</v>
      </c>
      <c r="E593" s="38">
        <v>8</v>
      </c>
      <c r="F593" s="38" t="s">
        <v>12</v>
      </c>
      <c r="G593" s="38"/>
      <c r="H593" s="38" t="s">
        <v>13</v>
      </c>
      <c r="I593" s="39" t="s">
        <v>41</v>
      </c>
      <c r="J593" s="46" t="str">
        <f>VLOOKUP(MARGAO!$I593,Code2Loc,2,FALSE)</f>
        <v>VERNA</v>
      </c>
    </row>
    <row r="594" spans="1:10" ht="15.75" customHeight="1" x14ac:dyDescent="0.25">
      <c r="A594" s="37" t="s">
        <v>2512</v>
      </c>
      <c r="B594" s="38">
        <v>24</v>
      </c>
      <c r="C594" s="38" t="s">
        <v>38</v>
      </c>
      <c r="D594" s="38">
        <v>7</v>
      </c>
      <c r="E594" s="38">
        <v>10</v>
      </c>
      <c r="F594" s="38" t="s">
        <v>12</v>
      </c>
      <c r="G594" s="38"/>
      <c r="H594" s="38" t="s">
        <v>13</v>
      </c>
      <c r="I594" s="39" t="s">
        <v>39</v>
      </c>
      <c r="J594" s="46" t="str">
        <f>VLOOKUP(MARGAO!$I594,Code2Loc,2,FALSE)</f>
        <v>PIRNI</v>
      </c>
    </row>
    <row r="595" spans="1:10" ht="15.75" customHeight="1" x14ac:dyDescent="0.25">
      <c r="A595" s="37" t="s">
        <v>2512</v>
      </c>
      <c r="B595" s="38">
        <v>24</v>
      </c>
      <c r="C595" s="38" t="s">
        <v>36</v>
      </c>
      <c r="D595" s="38">
        <v>8</v>
      </c>
      <c r="E595" s="38">
        <v>11</v>
      </c>
      <c r="F595" s="38" t="s">
        <v>12</v>
      </c>
      <c r="G595" s="38"/>
      <c r="H595" s="38" t="s">
        <v>13</v>
      </c>
      <c r="I595" s="39" t="s">
        <v>37</v>
      </c>
      <c r="J595" s="46" t="str">
        <f>VLOOKUP(MARGAO!$I595,Code2Loc,2,FALSE)</f>
        <v>TITAN</v>
      </c>
    </row>
    <row r="596" spans="1:10" ht="15.75" customHeight="1" x14ac:dyDescent="0.25">
      <c r="A596" s="37" t="s">
        <v>2512</v>
      </c>
      <c r="B596" s="38">
        <v>24</v>
      </c>
      <c r="C596" s="38" t="s">
        <v>240</v>
      </c>
      <c r="D596" s="38">
        <v>9</v>
      </c>
      <c r="E596" s="38">
        <v>14</v>
      </c>
      <c r="F596" s="38" t="s">
        <v>12</v>
      </c>
      <c r="G596" s="38"/>
      <c r="H596" s="38" t="s">
        <v>13</v>
      </c>
      <c r="I596" s="39" t="s">
        <v>241</v>
      </c>
      <c r="J596" s="46" t="str">
        <f>VLOOKUP(MARGAO!$I596,Code2Loc,2,FALSE)</f>
        <v>CIPLA</v>
      </c>
    </row>
    <row r="597" spans="1:10" ht="15.75" customHeight="1" x14ac:dyDescent="0.25">
      <c r="A597" s="37" t="s">
        <v>2512</v>
      </c>
      <c r="B597" s="38">
        <v>24</v>
      </c>
      <c r="C597" s="38" t="s">
        <v>36</v>
      </c>
      <c r="D597" s="38">
        <v>10</v>
      </c>
      <c r="E597" s="38">
        <v>17</v>
      </c>
      <c r="F597" s="38" t="s">
        <v>12</v>
      </c>
      <c r="G597" s="38"/>
      <c r="H597" s="38" t="s">
        <v>13</v>
      </c>
      <c r="I597" s="39" t="s">
        <v>37</v>
      </c>
      <c r="J597" s="46" t="str">
        <f>VLOOKUP(MARGAO!$I597,Code2Loc,2,FALSE)</f>
        <v>TITAN</v>
      </c>
    </row>
    <row r="598" spans="1:10" ht="15.75" customHeight="1" x14ac:dyDescent="0.25">
      <c r="A598" s="37" t="s">
        <v>2512</v>
      </c>
      <c r="B598" s="38">
        <v>24</v>
      </c>
      <c r="C598" s="38" t="s">
        <v>34</v>
      </c>
      <c r="D598" s="38">
        <v>11</v>
      </c>
      <c r="E598" s="38">
        <v>18</v>
      </c>
      <c r="F598" s="38" t="s">
        <v>12</v>
      </c>
      <c r="G598" s="38"/>
      <c r="H598" s="38" t="s">
        <v>13</v>
      </c>
      <c r="I598" s="39" t="s">
        <v>35</v>
      </c>
      <c r="J598" s="46" t="str">
        <f>VLOOKUP(MARGAO!$I598,Code2Loc,2,FALSE)</f>
        <v>KSRL/BRLA X</v>
      </c>
    </row>
    <row r="599" spans="1:10" ht="15.75" customHeight="1" x14ac:dyDescent="0.25">
      <c r="A599" s="37" t="s">
        <v>2512</v>
      </c>
      <c r="B599" s="38">
        <v>24</v>
      </c>
      <c r="C599" s="38" t="s">
        <v>32</v>
      </c>
      <c r="D599" s="38">
        <v>12</v>
      </c>
      <c r="E599" s="38">
        <v>19</v>
      </c>
      <c r="F599" s="38" t="s">
        <v>12</v>
      </c>
      <c r="G599" s="38"/>
      <c r="H599" s="38" t="s">
        <v>13</v>
      </c>
      <c r="I599" s="39" t="s">
        <v>33</v>
      </c>
      <c r="J599" s="46" t="str">
        <f>VLOOKUP(MARGAO!$I599,Code2Loc,2,FALSE)</f>
        <v>PAJENTAR</v>
      </c>
    </row>
    <row r="600" spans="1:10" ht="15.75" customHeight="1" x14ac:dyDescent="0.25">
      <c r="A600" s="37" t="s">
        <v>2512</v>
      </c>
      <c r="B600" s="38">
        <v>24</v>
      </c>
      <c r="C600" s="38" t="s">
        <v>29</v>
      </c>
      <c r="D600" s="38">
        <v>13</v>
      </c>
      <c r="E600" s="38">
        <v>21</v>
      </c>
      <c r="F600" s="38" t="s">
        <v>12</v>
      </c>
      <c r="G600" s="38"/>
      <c r="H600" s="38" t="s">
        <v>13</v>
      </c>
      <c r="I600" s="39" t="s">
        <v>31</v>
      </c>
      <c r="J600" s="46" t="str">
        <f>VLOOKUP(MARGAO!$I600,Code2Loc,2,FALSE)</f>
        <v>CORTALIM</v>
      </c>
    </row>
    <row r="601" spans="1:10" ht="15.75" customHeight="1" x14ac:dyDescent="0.25">
      <c r="A601" s="37" t="s">
        <v>2512</v>
      </c>
      <c r="B601" s="38">
        <v>24</v>
      </c>
      <c r="C601" s="38" t="s">
        <v>27</v>
      </c>
      <c r="D601" s="38">
        <v>14</v>
      </c>
      <c r="E601" s="38">
        <v>23</v>
      </c>
      <c r="F601" s="38" t="s">
        <v>12</v>
      </c>
      <c r="G601" s="38"/>
      <c r="H601" s="38" t="s">
        <v>13</v>
      </c>
      <c r="I601" s="39" t="s">
        <v>28</v>
      </c>
      <c r="J601" s="46" t="str">
        <f>VLOOKUP(MARGAO!$I601,Code2Loc,2,FALSE)</f>
        <v>AGASSAIM</v>
      </c>
    </row>
    <row r="602" spans="1:10" ht="15.75" customHeight="1" x14ac:dyDescent="0.25">
      <c r="A602" s="37" t="s">
        <v>2512</v>
      </c>
      <c r="B602" s="38">
        <v>24</v>
      </c>
      <c r="C602" s="38" t="s">
        <v>25</v>
      </c>
      <c r="D602" s="38">
        <v>15</v>
      </c>
      <c r="E602" s="38">
        <v>25</v>
      </c>
      <c r="F602" s="38" t="s">
        <v>12</v>
      </c>
      <c r="G602" s="38"/>
      <c r="H602" s="38" t="s">
        <v>13</v>
      </c>
      <c r="I602" s="39" t="s">
        <v>26</v>
      </c>
      <c r="J602" s="46" t="str">
        <f>VLOOKUP(MARGAO!$I602,Code2Loc,2,FALSE)</f>
        <v>PILLAR</v>
      </c>
    </row>
    <row r="603" spans="1:10" ht="15.75" customHeight="1" x14ac:dyDescent="0.25">
      <c r="A603" s="37" t="s">
        <v>2512</v>
      </c>
      <c r="B603" s="38">
        <v>24</v>
      </c>
      <c r="C603" s="38" t="s">
        <v>1817</v>
      </c>
      <c r="D603" s="38">
        <v>16</v>
      </c>
      <c r="E603" s="38">
        <v>27</v>
      </c>
      <c r="F603" s="38" t="s">
        <v>12</v>
      </c>
      <c r="G603" s="38"/>
      <c r="H603" s="38" t="s">
        <v>13</v>
      </c>
      <c r="I603" s="39" t="s">
        <v>1818</v>
      </c>
      <c r="J603" s="46" t="str">
        <f>VLOOKUP(MARGAO!$I603,Code2Loc,2,FALSE)</f>
        <v>NEURA</v>
      </c>
    </row>
    <row r="604" spans="1:10" ht="15.75" customHeight="1" x14ac:dyDescent="0.25">
      <c r="A604" s="37" t="s">
        <v>2512</v>
      </c>
      <c r="B604" s="38">
        <v>24</v>
      </c>
      <c r="C604" s="38" t="s">
        <v>1815</v>
      </c>
      <c r="D604" s="38">
        <v>17</v>
      </c>
      <c r="E604" s="38">
        <v>28</v>
      </c>
      <c r="F604" s="38" t="s">
        <v>12</v>
      </c>
      <c r="G604" s="38"/>
      <c r="H604" s="38" t="s">
        <v>13</v>
      </c>
      <c r="I604" s="39" t="s">
        <v>1816</v>
      </c>
      <c r="J604" s="46" t="str">
        <f>VLOOKUP(MARGAO!$I604,Code2Loc,2,FALSE)</f>
        <v>VODLE NEURA</v>
      </c>
    </row>
    <row r="605" spans="1:10" ht="15.75" customHeight="1" x14ac:dyDescent="0.25">
      <c r="A605" s="37" t="s">
        <v>2512</v>
      </c>
      <c r="B605" s="38">
        <v>24</v>
      </c>
      <c r="C605" s="38" t="s">
        <v>1813</v>
      </c>
      <c r="D605" s="38">
        <v>18</v>
      </c>
      <c r="E605" s="38">
        <v>30</v>
      </c>
      <c r="F605" s="38" t="s">
        <v>12</v>
      </c>
      <c r="G605" s="38"/>
      <c r="H605" s="38" t="s">
        <v>13</v>
      </c>
      <c r="I605" s="39" t="s">
        <v>1814</v>
      </c>
      <c r="J605" s="46" t="str">
        <f>VLOOKUP(MARGAO!$I605,Code2Loc,2,FALSE)</f>
        <v>MANDUR TITO</v>
      </c>
    </row>
    <row r="606" spans="1:10" ht="15.75" customHeight="1" x14ac:dyDescent="0.25">
      <c r="A606" s="37" t="s">
        <v>2512</v>
      </c>
      <c r="B606" s="38">
        <v>24</v>
      </c>
      <c r="C606" s="38" t="s">
        <v>1811</v>
      </c>
      <c r="D606" s="38">
        <v>19</v>
      </c>
      <c r="E606" s="38">
        <v>32</v>
      </c>
      <c r="F606" s="38" t="s">
        <v>12</v>
      </c>
      <c r="G606" s="38"/>
      <c r="H606" s="38" t="s">
        <v>13</v>
      </c>
      <c r="I606" s="39" t="s">
        <v>1812</v>
      </c>
      <c r="J606" s="46" t="str">
        <f>VLOOKUP(MARGAO!$I606,Code2Loc,2,FALSE)</f>
        <v>AZOSHI</v>
      </c>
    </row>
    <row r="607" spans="1:10" ht="15.75" customHeight="1" x14ac:dyDescent="0.25">
      <c r="A607" s="37" t="s">
        <v>2512</v>
      </c>
      <c r="B607" s="38">
        <v>24</v>
      </c>
      <c r="C607" s="38" t="s">
        <v>1809</v>
      </c>
      <c r="D607" s="38">
        <v>20</v>
      </c>
      <c r="E607" s="38">
        <v>33</v>
      </c>
      <c r="F607" s="38" t="s">
        <v>12</v>
      </c>
      <c r="G607" s="38"/>
      <c r="H607" s="38" t="s">
        <v>13</v>
      </c>
      <c r="I607" s="39" t="s">
        <v>1810</v>
      </c>
      <c r="J607" s="46" t="str">
        <f>VLOOKUP(MARGAO!$I607,Code2Loc,2,FALSE)</f>
        <v>CARMALI</v>
      </c>
    </row>
    <row r="608" spans="1:10" ht="15.75" customHeight="1" x14ac:dyDescent="0.25">
      <c r="A608" s="37" t="s">
        <v>2512</v>
      </c>
      <c r="B608" s="38">
        <v>24</v>
      </c>
      <c r="C608" s="38" t="s">
        <v>1807</v>
      </c>
      <c r="D608" s="38">
        <v>21</v>
      </c>
      <c r="E608" s="38">
        <v>34</v>
      </c>
      <c r="F608" s="38" t="s">
        <v>12</v>
      </c>
      <c r="G608" s="38"/>
      <c r="H608" s="38" t="s">
        <v>13</v>
      </c>
      <c r="I608" s="39" t="s">
        <v>1808</v>
      </c>
      <c r="J608" s="46" t="str">
        <f>VLOOKUP(MARGAO!$I608,Code2Loc,2,FALSE)</f>
        <v>PETTER</v>
      </c>
    </row>
    <row r="609" spans="1:10" ht="15.75" customHeight="1" x14ac:dyDescent="0.25">
      <c r="A609" s="37" t="s">
        <v>2512</v>
      </c>
      <c r="B609" s="38">
        <v>24</v>
      </c>
      <c r="C609" s="38" t="s">
        <v>1805</v>
      </c>
      <c r="D609" s="38">
        <v>22</v>
      </c>
      <c r="E609" s="38">
        <v>35</v>
      </c>
      <c r="F609" s="38" t="s">
        <v>12</v>
      </c>
      <c r="G609" s="38"/>
      <c r="H609" s="38" t="s">
        <v>13</v>
      </c>
      <c r="I609" s="39" t="s">
        <v>1806</v>
      </c>
      <c r="J609" s="46" t="str">
        <f>VLOOKUP(MARGAO!$I609,Code2Loc,2,FALSE)</f>
        <v>K. RAILWAY</v>
      </c>
    </row>
    <row r="610" spans="1:10" ht="15.75" customHeight="1" x14ac:dyDescent="0.25">
      <c r="A610" s="37" t="s">
        <v>2512</v>
      </c>
      <c r="B610" s="38">
        <v>24</v>
      </c>
      <c r="C610" s="38" t="s">
        <v>218</v>
      </c>
      <c r="D610" s="38">
        <v>23</v>
      </c>
      <c r="E610" s="38">
        <v>37</v>
      </c>
      <c r="F610" s="38" t="s">
        <v>12</v>
      </c>
      <c r="G610" s="38"/>
      <c r="H610" s="38" t="s">
        <v>13</v>
      </c>
      <c r="I610" s="39" t="s">
        <v>219</v>
      </c>
      <c r="J610" s="46" t="str">
        <f>VLOOKUP(MARGAO!$I610,Code2Loc,2,FALSE)</f>
        <v>OLD GOA</v>
      </c>
    </row>
    <row r="611" spans="1:10" ht="15.75" customHeight="1" x14ac:dyDescent="0.25">
      <c r="A611" s="37" t="s">
        <v>2512</v>
      </c>
      <c r="B611" s="38">
        <v>24</v>
      </c>
      <c r="C611" s="38" t="s">
        <v>220</v>
      </c>
      <c r="D611" s="38">
        <v>24</v>
      </c>
      <c r="E611" s="38">
        <v>39</v>
      </c>
      <c r="F611" s="38" t="s">
        <v>12</v>
      </c>
      <c r="G611" s="38"/>
      <c r="H611" s="38" t="s">
        <v>13</v>
      </c>
      <c r="I611" s="39" t="s">
        <v>221</v>
      </c>
      <c r="J611" s="46" t="str">
        <f>VLOOKUP(MARGAO!$I611,Code2Loc,2,FALSE)</f>
        <v>CORLI PUMP</v>
      </c>
    </row>
    <row r="612" spans="1:10" ht="15.75" customHeight="1" x14ac:dyDescent="0.25">
      <c r="A612" s="37" t="s">
        <v>2512</v>
      </c>
      <c r="B612" s="38">
        <v>24</v>
      </c>
      <c r="C612" s="38" t="s">
        <v>222</v>
      </c>
      <c r="D612" s="38">
        <v>25</v>
      </c>
      <c r="E612" s="38">
        <v>40</v>
      </c>
      <c r="F612" s="38" t="s">
        <v>12</v>
      </c>
      <c r="G612" s="38"/>
      <c r="H612" s="38" t="s">
        <v>13</v>
      </c>
      <c r="I612" s="39" t="s">
        <v>223</v>
      </c>
      <c r="J612" s="46" t="str">
        <f>VLOOKUP(MARGAO!$I612,Code2Loc,2,FALSE)</f>
        <v>CORLIM</v>
      </c>
    </row>
    <row r="613" spans="1:10" ht="15.75" customHeight="1" x14ac:dyDescent="0.25">
      <c r="A613" s="37" t="s">
        <v>2512</v>
      </c>
      <c r="B613" s="38">
        <v>24</v>
      </c>
      <c r="C613" s="38" t="s">
        <v>224</v>
      </c>
      <c r="D613" s="38">
        <v>26</v>
      </c>
      <c r="E613" s="38">
        <v>41</v>
      </c>
      <c r="F613" s="38" t="s">
        <v>12</v>
      </c>
      <c r="G613" s="38"/>
      <c r="H613" s="38" t="s">
        <v>13</v>
      </c>
      <c r="I613" s="39" t="s">
        <v>225</v>
      </c>
      <c r="J613" s="46" t="str">
        <f>VLOOKUP(MARGAO!$I613,Code2Loc,2,FALSE)</f>
        <v>DHULAPI</v>
      </c>
    </row>
    <row r="614" spans="1:10" ht="15.75" customHeight="1" x14ac:dyDescent="0.25">
      <c r="A614" s="37" t="s">
        <v>2512</v>
      </c>
      <c r="B614" s="38">
        <v>24</v>
      </c>
      <c r="C614" s="38" t="s">
        <v>163</v>
      </c>
      <c r="D614" s="38">
        <v>27</v>
      </c>
      <c r="E614" s="38">
        <v>42</v>
      </c>
      <c r="F614" s="38" t="s">
        <v>12</v>
      </c>
      <c r="G614" s="38"/>
      <c r="H614" s="38" t="s">
        <v>13</v>
      </c>
      <c r="I614" s="39" t="s">
        <v>164</v>
      </c>
      <c r="J614" s="46" t="str">
        <f>VLOOKUP(MARGAO!$I614,Code2Loc,2,FALSE)</f>
        <v>BANASTARI</v>
      </c>
    </row>
    <row r="615" spans="1:10" ht="15.75" customHeight="1" x14ac:dyDescent="0.25">
      <c r="A615" s="37" t="s">
        <v>2512</v>
      </c>
      <c r="B615" s="38">
        <v>24</v>
      </c>
      <c r="C615" s="38" t="s">
        <v>161</v>
      </c>
      <c r="D615" s="38">
        <v>28</v>
      </c>
      <c r="E615" s="38">
        <v>43</v>
      </c>
      <c r="F615" s="38" t="s">
        <v>12</v>
      </c>
      <c r="G615" s="38"/>
      <c r="H615" s="38" t="s">
        <v>13</v>
      </c>
      <c r="I615" s="39" t="s">
        <v>162</v>
      </c>
      <c r="J615" s="46" t="str">
        <f>VLOOKUP(MARGAO!$I615,Code2Loc,2,FALSE)</f>
        <v>TIVRE BUILD</v>
      </c>
    </row>
    <row r="616" spans="1:10" ht="15.75" customHeight="1" x14ac:dyDescent="0.25">
      <c r="A616" s="37" t="s">
        <v>2512</v>
      </c>
      <c r="B616" s="38">
        <v>24</v>
      </c>
      <c r="C616" s="38" t="s">
        <v>159</v>
      </c>
      <c r="D616" s="38">
        <v>29</v>
      </c>
      <c r="E616" s="38">
        <v>44</v>
      </c>
      <c r="F616" s="38" t="s">
        <v>12</v>
      </c>
      <c r="G616" s="38"/>
      <c r="H616" s="38" t="s">
        <v>13</v>
      </c>
      <c r="I616" s="39" t="s">
        <v>160</v>
      </c>
      <c r="J616" s="46" t="str">
        <f>VLOOKUP(MARGAO!$I616,Code2Loc,2,FALSE)</f>
        <v>TIVREM</v>
      </c>
    </row>
    <row r="617" spans="1:10" ht="15.75" customHeight="1" x14ac:dyDescent="0.25">
      <c r="A617" s="37" t="s">
        <v>2512</v>
      </c>
      <c r="B617" s="38">
        <v>24</v>
      </c>
      <c r="C617" s="38" t="s">
        <v>157</v>
      </c>
      <c r="D617" s="38">
        <v>30</v>
      </c>
      <c r="E617" s="38">
        <v>46</v>
      </c>
      <c r="F617" s="38" t="s">
        <v>12</v>
      </c>
      <c r="G617" s="38"/>
      <c r="H617" s="38" t="s">
        <v>13</v>
      </c>
      <c r="I617" s="39" t="s">
        <v>158</v>
      </c>
      <c r="J617" s="46" t="str">
        <f>VLOOKUP(MARGAO!$I617,Code2Loc,2,FALSE)</f>
        <v>MARCEL</v>
      </c>
    </row>
    <row r="618" spans="1:10" ht="15.75" customHeight="1" x14ac:dyDescent="0.25">
      <c r="A618" s="37" t="s">
        <v>2512</v>
      </c>
      <c r="B618" s="38">
        <v>24</v>
      </c>
      <c r="C618" s="38" t="s">
        <v>155</v>
      </c>
      <c r="D618" s="38">
        <v>31</v>
      </c>
      <c r="E618" s="38">
        <v>47</v>
      </c>
      <c r="F618" s="38" t="s">
        <v>12</v>
      </c>
      <c r="G618" s="38"/>
      <c r="H618" s="38" t="s">
        <v>13</v>
      </c>
      <c r="I618" s="39" t="s">
        <v>156</v>
      </c>
      <c r="J618" s="46" t="str">
        <f>VLOOKUP(MARGAO!$I618,Code2Loc,2,FALSE)</f>
        <v>KANDOL TMP</v>
      </c>
    </row>
    <row r="619" spans="1:10" ht="15.75" customHeight="1" x14ac:dyDescent="0.25">
      <c r="A619" s="37" t="s">
        <v>2512</v>
      </c>
      <c r="B619" s="38">
        <v>24</v>
      </c>
      <c r="C619" s="38" t="s">
        <v>153</v>
      </c>
      <c r="D619" s="38">
        <v>32</v>
      </c>
      <c r="E619" s="38">
        <v>48</v>
      </c>
      <c r="F619" s="38" t="s">
        <v>12</v>
      </c>
      <c r="G619" s="38"/>
      <c r="H619" s="38" t="s">
        <v>13</v>
      </c>
      <c r="I619" s="39" t="s">
        <v>154</v>
      </c>
      <c r="J619" s="46" t="str">
        <f>VLOOKUP(MARGAO!$I619,Code2Loc,2,FALSE)</f>
        <v>AMONA</v>
      </c>
    </row>
    <row r="620" spans="1:10" ht="15.75" customHeight="1" x14ac:dyDescent="0.25">
      <c r="A620" s="37" t="s">
        <v>2512</v>
      </c>
      <c r="B620" s="38">
        <v>24</v>
      </c>
      <c r="C620" s="38" t="s">
        <v>151</v>
      </c>
      <c r="D620" s="38">
        <v>33</v>
      </c>
      <c r="E620" s="38">
        <v>49</v>
      </c>
      <c r="F620" s="38" t="s">
        <v>12</v>
      </c>
      <c r="G620" s="38"/>
      <c r="H620" s="38" t="s">
        <v>13</v>
      </c>
      <c r="I620" s="39" t="s">
        <v>152</v>
      </c>
      <c r="J620" s="46" t="str">
        <f>VLOOKUP(MARGAO!$I620,Code2Loc,2,FALSE)</f>
        <v>SEZA GATE</v>
      </c>
    </row>
    <row r="621" spans="1:10" ht="15.75" customHeight="1" x14ac:dyDescent="0.25">
      <c r="A621" s="37" t="s">
        <v>2512</v>
      </c>
      <c r="B621" s="38">
        <v>24</v>
      </c>
      <c r="C621" s="38" t="s">
        <v>149</v>
      </c>
      <c r="D621" s="38">
        <v>34</v>
      </c>
      <c r="E621" s="38">
        <v>50</v>
      </c>
      <c r="F621" s="38" t="s">
        <v>12</v>
      </c>
      <c r="G621" s="38"/>
      <c r="H621" s="38" t="s">
        <v>13</v>
      </c>
      <c r="I621" s="39" t="s">
        <v>150</v>
      </c>
      <c r="J621" s="46" t="str">
        <f>VLOOKUP(MARGAO!$I621,Code2Loc,2,FALSE)</f>
        <v>NHAVELI TMP</v>
      </c>
    </row>
    <row r="622" spans="1:10" ht="15.75" customHeight="1" x14ac:dyDescent="0.25">
      <c r="A622" s="37" t="s">
        <v>2512</v>
      </c>
      <c r="B622" s="38">
        <v>24</v>
      </c>
      <c r="C622" s="38" t="s">
        <v>1114</v>
      </c>
      <c r="D622" s="38">
        <v>35</v>
      </c>
      <c r="E622" s="38">
        <v>51</v>
      </c>
      <c r="F622" s="38" t="s">
        <v>12</v>
      </c>
      <c r="G622" s="38"/>
      <c r="H622" s="38" t="s">
        <v>13</v>
      </c>
      <c r="I622" s="39" t="s">
        <v>1115</v>
      </c>
      <c r="J622" s="46" t="str">
        <f>VLOOKUP(MARGAO!$I622,Code2Loc,2,FALSE)</f>
        <v>NAVELIM</v>
      </c>
    </row>
    <row r="623" spans="1:10" ht="15.75" customHeight="1" x14ac:dyDescent="0.25">
      <c r="A623" s="37" t="s">
        <v>2512</v>
      </c>
      <c r="B623" s="38">
        <v>24</v>
      </c>
      <c r="C623" s="38" t="s">
        <v>145</v>
      </c>
      <c r="D623" s="38">
        <v>36</v>
      </c>
      <c r="E623" s="38">
        <v>53</v>
      </c>
      <c r="F623" s="38" t="s">
        <v>12</v>
      </c>
      <c r="G623" s="38"/>
      <c r="H623" s="38" t="s">
        <v>13</v>
      </c>
      <c r="I623" s="39" t="s">
        <v>146</v>
      </c>
      <c r="J623" s="46" t="str">
        <f>VLOOKUP(MARGAO!$I623,Code2Loc,2,FALSE)</f>
        <v>KUDNE</v>
      </c>
    </row>
    <row r="624" spans="1:10" ht="15.75" customHeight="1" x14ac:dyDescent="0.25">
      <c r="A624" s="37" t="s">
        <v>2512</v>
      </c>
      <c r="B624" s="38">
        <v>24</v>
      </c>
      <c r="C624" s="38" t="s">
        <v>143</v>
      </c>
      <c r="D624" s="38">
        <v>37</v>
      </c>
      <c r="E624" s="38">
        <v>55</v>
      </c>
      <c r="F624" s="38" t="s">
        <v>12</v>
      </c>
      <c r="G624" s="38"/>
      <c r="H624" s="38" t="s">
        <v>13</v>
      </c>
      <c r="I624" s="39" t="s">
        <v>144</v>
      </c>
      <c r="J624" s="46" t="str">
        <f>VLOOKUP(MARGAO!$I624,Code2Loc,2,FALSE)</f>
        <v>GAWTHAN</v>
      </c>
    </row>
    <row r="625" spans="1:10" ht="15.75" customHeight="1" x14ac:dyDescent="0.25">
      <c r="A625" s="37" t="s">
        <v>2512</v>
      </c>
      <c r="B625" s="38">
        <v>24</v>
      </c>
      <c r="C625" s="38" t="s">
        <v>141</v>
      </c>
      <c r="D625" s="38">
        <v>38</v>
      </c>
      <c r="E625" s="38">
        <v>56</v>
      </c>
      <c r="F625" s="38" t="s">
        <v>12</v>
      </c>
      <c r="G625" s="38"/>
      <c r="H625" s="38" t="s">
        <v>13</v>
      </c>
      <c r="I625" s="39" t="s">
        <v>142</v>
      </c>
      <c r="J625" s="46" t="str">
        <f>VLOOKUP(MARGAO!$I625,Code2Loc,2,FALSE)</f>
        <v>SANKHALI</v>
      </c>
    </row>
    <row r="626" spans="1:10" ht="15.75" customHeight="1" x14ac:dyDescent="0.25">
      <c r="A626" s="37" t="s">
        <v>2512</v>
      </c>
      <c r="B626" s="38">
        <v>24</v>
      </c>
      <c r="C626" s="38" t="s">
        <v>139</v>
      </c>
      <c r="D626" s="38">
        <v>39</v>
      </c>
      <c r="E626" s="38">
        <v>57</v>
      </c>
      <c r="F626" s="38" t="s">
        <v>12</v>
      </c>
      <c r="G626" s="38"/>
      <c r="H626" s="38" t="s">
        <v>13</v>
      </c>
      <c r="I626" s="39" t="s">
        <v>140</v>
      </c>
      <c r="J626" s="46" t="str">
        <f>VLOOKUP(MARGAO!$I626,Code2Loc,2,FALSE)</f>
        <v>KARAPUR TSK</v>
      </c>
    </row>
    <row r="627" spans="1:10" ht="15.75" customHeight="1" x14ac:dyDescent="0.25">
      <c r="A627" s="37" t="s">
        <v>2512</v>
      </c>
      <c r="B627" s="38">
        <v>24</v>
      </c>
      <c r="C627" s="38" t="s">
        <v>1765</v>
      </c>
      <c r="D627" s="38">
        <v>40</v>
      </c>
      <c r="E627" s="38">
        <v>58</v>
      </c>
      <c r="F627" s="38" t="s">
        <v>12</v>
      </c>
      <c r="G627" s="38"/>
      <c r="H627" s="38" t="s">
        <v>13</v>
      </c>
      <c r="I627" s="39" t="s">
        <v>1766</v>
      </c>
      <c r="J627" s="46" t="str">
        <f>VLOOKUP(MARGAO!$I627,Code2Loc,2,FALSE)</f>
        <v>KARAPUR PHC</v>
      </c>
    </row>
    <row r="628" spans="1:10" ht="15.75" customHeight="1" x14ac:dyDescent="0.25">
      <c r="A628" s="37" t="s">
        <v>2512</v>
      </c>
      <c r="B628" s="38">
        <v>24</v>
      </c>
      <c r="C628" s="38" t="s">
        <v>1763</v>
      </c>
      <c r="D628" s="38">
        <v>41</v>
      </c>
      <c r="E628" s="38">
        <v>59</v>
      </c>
      <c r="F628" s="38" t="s">
        <v>12</v>
      </c>
      <c r="G628" s="38"/>
      <c r="H628" s="38" t="s">
        <v>13</v>
      </c>
      <c r="I628" s="39" t="s">
        <v>1764</v>
      </c>
      <c r="J628" s="46" t="str">
        <f>VLOOKUP(MARGAO!$I628,Code2Loc,2,FALSE)</f>
        <v>KARAPUR</v>
      </c>
    </row>
    <row r="629" spans="1:10" ht="15.75" customHeight="1" x14ac:dyDescent="0.25">
      <c r="A629" s="37" t="s">
        <v>2512</v>
      </c>
      <c r="B629" s="38">
        <v>24</v>
      </c>
      <c r="C629" s="38" t="s">
        <v>1761</v>
      </c>
      <c r="D629" s="38">
        <v>42</v>
      </c>
      <c r="E629" s="38">
        <v>60</v>
      </c>
      <c r="F629" s="38" t="s">
        <v>12</v>
      </c>
      <c r="G629" s="38"/>
      <c r="H629" s="38" t="s">
        <v>13</v>
      </c>
      <c r="I629" s="39" t="s">
        <v>1762</v>
      </c>
      <c r="J629" s="46" t="str">
        <f>VLOOKUP(MARGAO!$I629,Code2Loc,2,FALSE)</f>
        <v>SARVAN</v>
      </c>
    </row>
    <row r="630" spans="1:10" ht="15.75" customHeight="1" x14ac:dyDescent="0.25">
      <c r="A630" s="37" t="s">
        <v>2512</v>
      </c>
      <c r="B630" s="38">
        <v>24</v>
      </c>
      <c r="C630" s="38" t="s">
        <v>133</v>
      </c>
      <c r="D630" s="38">
        <v>43</v>
      </c>
      <c r="E630" s="38">
        <v>61</v>
      </c>
      <c r="F630" s="38" t="s">
        <v>12</v>
      </c>
      <c r="G630" s="38"/>
      <c r="H630" s="38" t="s">
        <v>13</v>
      </c>
      <c r="I630" s="39" t="s">
        <v>134</v>
      </c>
      <c r="J630" s="46" t="str">
        <f>VLOOKUP(MARGAO!$I630,Code2Loc,2,FALSE)</f>
        <v>SARVAN X</v>
      </c>
    </row>
    <row r="631" spans="1:10" ht="15.75" customHeight="1" x14ac:dyDescent="0.25">
      <c r="A631" s="37" t="s">
        <v>2512</v>
      </c>
      <c r="B631" s="38">
        <v>24</v>
      </c>
      <c r="C631" s="38" t="s">
        <v>131</v>
      </c>
      <c r="D631" s="38">
        <v>44</v>
      </c>
      <c r="E631" s="38">
        <v>63</v>
      </c>
      <c r="F631" s="38" t="s">
        <v>12</v>
      </c>
      <c r="G631" s="38"/>
      <c r="H631" s="38" t="s">
        <v>13</v>
      </c>
      <c r="I631" s="39" t="s">
        <v>132</v>
      </c>
      <c r="J631" s="46" t="str">
        <f>VLOOKUP(MARGAO!$I631,Code2Loc,2,FALSE)</f>
        <v>ZATYE COLGE</v>
      </c>
    </row>
    <row r="632" spans="1:10" ht="15.75" customHeight="1" x14ac:dyDescent="0.25">
      <c r="A632" s="37" t="s">
        <v>2512</v>
      </c>
      <c r="B632" s="38">
        <v>24</v>
      </c>
      <c r="C632" s="38" t="s">
        <v>129</v>
      </c>
      <c r="D632" s="38">
        <v>45</v>
      </c>
      <c r="E632" s="38">
        <v>65</v>
      </c>
      <c r="F632" s="38" t="s">
        <v>12</v>
      </c>
      <c r="G632" s="38"/>
      <c r="H632" s="38" t="s">
        <v>13</v>
      </c>
      <c r="I632" s="39" t="s">
        <v>130</v>
      </c>
      <c r="J632" s="46" t="str">
        <f>VLOOKUP(MARGAO!$I632,Code2Loc,2,FALSE)</f>
        <v>BICHOLIM</v>
      </c>
    </row>
    <row r="633" spans="1:10" ht="15.75" customHeight="1" x14ac:dyDescent="0.25">
      <c r="A633" s="37" t="s">
        <v>2513</v>
      </c>
      <c r="B633" s="38">
        <v>25</v>
      </c>
      <c r="C633" s="38" t="s">
        <v>50</v>
      </c>
      <c r="D633" s="38">
        <v>1</v>
      </c>
      <c r="E633" s="38">
        <v>0</v>
      </c>
      <c r="F633" s="38" t="s">
        <v>12</v>
      </c>
      <c r="G633" s="38"/>
      <c r="H633" s="38" t="s">
        <v>13</v>
      </c>
      <c r="I633" s="39" t="s">
        <v>51</v>
      </c>
      <c r="J633" s="46" t="str">
        <f>VLOOKUP(MARGAO!$I633,Code2Loc,2,FALSE)</f>
        <v>MARGAO</v>
      </c>
    </row>
    <row r="634" spans="1:10" ht="15.75" customHeight="1" x14ac:dyDescent="0.25">
      <c r="A634" s="37" t="s">
        <v>2513</v>
      </c>
      <c r="B634" s="38">
        <v>25</v>
      </c>
      <c r="C634" s="38" t="s">
        <v>204</v>
      </c>
      <c r="D634" s="38">
        <v>2</v>
      </c>
      <c r="E634" s="38">
        <v>1</v>
      </c>
      <c r="F634" s="38" t="s">
        <v>12</v>
      </c>
      <c r="G634" s="38"/>
      <c r="H634" s="38" t="s">
        <v>13</v>
      </c>
      <c r="I634" s="39" t="s">
        <v>205</v>
      </c>
      <c r="J634" s="46" t="str">
        <f>VLOOKUP(MARGAO!$I634,Code2Loc,2,FALSE)</f>
        <v>FATORDA</v>
      </c>
    </row>
    <row r="635" spans="1:10" ht="15.75" customHeight="1" x14ac:dyDescent="0.25">
      <c r="A635" s="37" t="s">
        <v>2513</v>
      </c>
      <c r="B635" s="38">
        <v>25</v>
      </c>
      <c r="C635" s="38" t="s">
        <v>202</v>
      </c>
      <c r="D635" s="38">
        <v>3</v>
      </c>
      <c r="E635" s="38">
        <v>2</v>
      </c>
      <c r="F635" s="38" t="s">
        <v>12</v>
      </c>
      <c r="G635" s="38"/>
      <c r="H635" s="38" t="s">
        <v>13</v>
      </c>
      <c r="I635" s="39" t="s">
        <v>203</v>
      </c>
      <c r="J635" s="46" t="str">
        <f>VLOOKUP(MARGAO!$I635,Code2Loc,2,FALSE)</f>
        <v>MARGAO PWD</v>
      </c>
    </row>
    <row r="636" spans="1:10" ht="15.75" customHeight="1" x14ac:dyDescent="0.25">
      <c r="A636" s="37" t="s">
        <v>2513</v>
      </c>
      <c r="B636" s="38">
        <v>25</v>
      </c>
      <c r="C636" s="38" t="s">
        <v>200</v>
      </c>
      <c r="D636" s="38">
        <v>4</v>
      </c>
      <c r="E636" s="38">
        <v>3</v>
      </c>
      <c r="F636" s="38" t="s">
        <v>12</v>
      </c>
      <c r="G636" s="38"/>
      <c r="H636" s="38" t="s">
        <v>13</v>
      </c>
      <c r="I636" s="39" t="s">
        <v>201</v>
      </c>
      <c r="J636" s="46" t="str">
        <f>VLOOKUP(MARGAO!$I636,Code2Loc,2,FALSE)</f>
        <v>ARLEM</v>
      </c>
    </row>
    <row r="637" spans="1:10" ht="15.75" customHeight="1" x14ac:dyDescent="0.25">
      <c r="A637" s="37" t="s">
        <v>2513</v>
      </c>
      <c r="B637" s="38">
        <v>25</v>
      </c>
      <c r="C637" s="38" t="s">
        <v>197</v>
      </c>
      <c r="D637" s="38">
        <v>5</v>
      </c>
      <c r="E637" s="38">
        <v>5</v>
      </c>
      <c r="F637" s="38" t="s">
        <v>12</v>
      </c>
      <c r="G637" s="38"/>
      <c r="H637" s="38" t="s">
        <v>13</v>
      </c>
      <c r="I637" s="39" t="s">
        <v>198</v>
      </c>
      <c r="J637" s="46" t="str">
        <f>VLOOKUP(MARGAO!$I637,Code2Loc,2,FALSE)</f>
        <v>RAI AMYAKDE</v>
      </c>
    </row>
    <row r="638" spans="1:10" ht="15.75" customHeight="1" x14ac:dyDescent="0.25">
      <c r="A638" s="37" t="s">
        <v>2513</v>
      </c>
      <c r="B638" s="38">
        <v>25</v>
      </c>
      <c r="C638" s="38" t="s">
        <v>199</v>
      </c>
      <c r="D638" s="38">
        <v>6</v>
      </c>
      <c r="E638" s="38">
        <v>6</v>
      </c>
      <c r="F638" s="38" t="s">
        <v>12</v>
      </c>
      <c r="G638" s="38"/>
      <c r="H638" s="38" t="s">
        <v>13</v>
      </c>
      <c r="I638" s="39" t="s">
        <v>199</v>
      </c>
      <c r="J638" s="46" t="str">
        <f>VLOOKUP(MARGAO!$I638,Code2Loc,2,FALSE)</f>
        <v>RAI</v>
      </c>
    </row>
    <row r="639" spans="1:10" ht="15.75" customHeight="1" x14ac:dyDescent="0.25">
      <c r="A639" s="37" t="s">
        <v>2513</v>
      </c>
      <c r="B639" s="38">
        <v>25</v>
      </c>
      <c r="C639" s="38" t="s">
        <v>195</v>
      </c>
      <c r="D639" s="38">
        <v>7</v>
      </c>
      <c r="E639" s="38">
        <v>7</v>
      </c>
      <c r="F639" s="38" t="s">
        <v>12</v>
      </c>
      <c r="G639" s="38"/>
      <c r="H639" s="38" t="s">
        <v>13</v>
      </c>
      <c r="I639" s="39" t="s">
        <v>196</v>
      </c>
      <c r="J639" s="46" t="str">
        <f>VLOOKUP(MARGAO!$I639,Code2Loc,2,FALSE)</f>
        <v>TEMBER</v>
      </c>
    </row>
    <row r="640" spans="1:10" ht="15.75" customHeight="1" x14ac:dyDescent="0.25">
      <c r="A640" s="37" t="s">
        <v>2513</v>
      </c>
      <c r="B640" s="38">
        <v>25</v>
      </c>
      <c r="C640" s="38" t="s">
        <v>193</v>
      </c>
      <c r="D640" s="38">
        <v>8</v>
      </c>
      <c r="E640" s="38">
        <v>8</v>
      </c>
      <c r="F640" s="38" t="s">
        <v>12</v>
      </c>
      <c r="G640" s="38"/>
      <c r="H640" s="38" t="s">
        <v>13</v>
      </c>
      <c r="I640" s="39" t="s">
        <v>194</v>
      </c>
      <c r="J640" s="46" t="str">
        <f>VLOOKUP(MARGAO!$I640,Code2Loc,2,FALSE)</f>
        <v>AMORA</v>
      </c>
    </row>
    <row r="641" spans="1:10" ht="15.75" customHeight="1" x14ac:dyDescent="0.25">
      <c r="A641" s="37" t="s">
        <v>2513</v>
      </c>
      <c r="B641" s="38">
        <v>25</v>
      </c>
      <c r="C641" s="38" t="s">
        <v>191</v>
      </c>
      <c r="D641" s="38">
        <v>9</v>
      </c>
      <c r="E641" s="38">
        <v>9</v>
      </c>
      <c r="F641" s="38" t="s">
        <v>12</v>
      </c>
      <c r="G641" s="38"/>
      <c r="H641" s="38" t="s">
        <v>13</v>
      </c>
      <c r="I641" s="39" t="s">
        <v>192</v>
      </c>
      <c r="J641" s="46" t="str">
        <f>VLOOKUP(MARGAO!$I641,Code2Loc,2,FALSE)</f>
        <v>CHWGULE DOK</v>
      </c>
    </row>
    <row r="642" spans="1:10" ht="15.75" customHeight="1" x14ac:dyDescent="0.25">
      <c r="A642" s="37" t="s">
        <v>2513</v>
      </c>
      <c r="B642" s="38">
        <v>25</v>
      </c>
      <c r="C642" s="38" t="s">
        <v>189</v>
      </c>
      <c r="D642" s="38">
        <v>10</v>
      </c>
      <c r="E642" s="38">
        <v>10</v>
      </c>
      <c r="F642" s="38" t="s">
        <v>12</v>
      </c>
      <c r="G642" s="38"/>
      <c r="H642" s="38" t="s">
        <v>13</v>
      </c>
      <c r="I642" s="39" t="s">
        <v>190</v>
      </c>
      <c r="J642" s="46" t="str">
        <f>VLOOKUP(MARGAO!$I642,Code2Loc,2,FALSE)</f>
        <v>BORI BRDG</v>
      </c>
    </row>
    <row r="643" spans="1:10" ht="15.75" customHeight="1" x14ac:dyDescent="0.25">
      <c r="A643" s="37" t="s">
        <v>2513</v>
      </c>
      <c r="B643" s="38">
        <v>25</v>
      </c>
      <c r="C643" s="38" t="s">
        <v>187</v>
      </c>
      <c r="D643" s="38">
        <v>11</v>
      </c>
      <c r="E643" s="38">
        <v>12</v>
      </c>
      <c r="F643" s="38" t="s">
        <v>12</v>
      </c>
      <c r="G643" s="38"/>
      <c r="H643" s="38" t="s">
        <v>13</v>
      </c>
      <c r="I643" s="39" t="s">
        <v>188</v>
      </c>
      <c r="J643" s="46" t="str">
        <f>VLOOKUP(MARGAO!$I643,Code2Loc,2,FALSE)</f>
        <v>SAI TMPLE</v>
      </c>
    </row>
    <row r="644" spans="1:10" ht="15.75" customHeight="1" x14ac:dyDescent="0.25">
      <c r="A644" s="37" t="s">
        <v>2513</v>
      </c>
      <c r="B644" s="38">
        <v>25</v>
      </c>
      <c r="C644" s="38" t="s">
        <v>185</v>
      </c>
      <c r="D644" s="38">
        <v>12</v>
      </c>
      <c r="E644" s="38">
        <v>13</v>
      </c>
      <c r="F644" s="38" t="s">
        <v>12</v>
      </c>
      <c r="G644" s="38"/>
      <c r="H644" s="38" t="s">
        <v>13</v>
      </c>
      <c r="I644" s="39" t="s">
        <v>186</v>
      </c>
      <c r="J644" s="46" t="str">
        <f>VLOOKUP(MARGAO!$I644,Code2Loc,2,FALSE)</f>
        <v>BORI SKVR</v>
      </c>
    </row>
    <row r="645" spans="1:10" ht="15.75" customHeight="1" x14ac:dyDescent="0.25">
      <c r="A645" s="37" t="s">
        <v>2513</v>
      </c>
      <c r="B645" s="38">
        <v>25</v>
      </c>
      <c r="C645" s="38" t="s">
        <v>183</v>
      </c>
      <c r="D645" s="38">
        <v>13</v>
      </c>
      <c r="E645" s="38">
        <v>14</v>
      </c>
      <c r="F645" s="38" t="s">
        <v>12</v>
      </c>
      <c r="G645" s="38"/>
      <c r="H645" s="38" t="s">
        <v>13</v>
      </c>
      <c r="I645" s="39" t="s">
        <v>184</v>
      </c>
      <c r="J645" s="46" t="str">
        <f>VLOOKUP(MARGAO!$I645,Code2Loc,2,FALSE)</f>
        <v>TOP COLA</v>
      </c>
    </row>
    <row r="646" spans="1:10" ht="15.75" customHeight="1" x14ac:dyDescent="0.25">
      <c r="A646" s="37" t="s">
        <v>2513</v>
      </c>
      <c r="B646" s="38">
        <v>25</v>
      </c>
      <c r="C646" s="38" t="s">
        <v>181</v>
      </c>
      <c r="D646" s="38">
        <v>14</v>
      </c>
      <c r="E646" s="38">
        <v>16</v>
      </c>
      <c r="F646" s="38" t="s">
        <v>12</v>
      </c>
      <c r="G646" s="38"/>
      <c r="H646" s="38" t="s">
        <v>13</v>
      </c>
      <c r="I646" s="39" t="s">
        <v>182</v>
      </c>
      <c r="J646" s="46" t="str">
        <f>VLOOKUP(MARGAO!$I646,Code2Loc,2,FALSE)</f>
        <v>DHAVLI</v>
      </c>
    </row>
    <row r="647" spans="1:10" ht="15.75" customHeight="1" x14ac:dyDescent="0.25">
      <c r="A647" s="37" t="s">
        <v>2513</v>
      </c>
      <c r="B647" s="38">
        <v>25</v>
      </c>
      <c r="C647" s="38" t="s">
        <v>179</v>
      </c>
      <c r="D647" s="38">
        <v>15</v>
      </c>
      <c r="E647" s="38">
        <v>18</v>
      </c>
      <c r="F647" s="38" t="s">
        <v>12</v>
      </c>
      <c r="G647" s="38"/>
      <c r="H647" s="38" t="s">
        <v>13</v>
      </c>
      <c r="I647" s="39" t="s">
        <v>180</v>
      </c>
      <c r="J647" s="46" t="str">
        <f>VLOOKUP(MARGAO!$I647,Code2Loc,2,FALSE)</f>
        <v>PONDA</v>
      </c>
    </row>
    <row r="648" spans="1:10" ht="15.75" customHeight="1" x14ac:dyDescent="0.25">
      <c r="A648" s="37" t="s">
        <v>2513</v>
      </c>
      <c r="B648" s="38">
        <v>25</v>
      </c>
      <c r="C648" s="38" t="s">
        <v>1042</v>
      </c>
      <c r="D648" s="38">
        <v>16</v>
      </c>
      <c r="E648" s="38">
        <v>19</v>
      </c>
      <c r="F648" s="38" t="s">
        <v>12</v>
      </c>
      <c r="G648" s="38"/>
      <c r="H648" s="38" t="s">
        <v>13</v>
      </c>
      <c r="I648" s="39" t="s">
        <v>1043</v>
      </c>
      <c r="J648" s="46" t="str">
        <f>VLOOKUP(MARGAO!$I648,Code2Loc,2,FALSE)</f>
        <v>UPPER BAZAR</v>
      </c>
    </row>
    <row r="649" spans="1:10" ht="15.75" customHeight="1" x14ac:dyDescent="0.25">
      <c r="A649" s="37" t="s">
        <v>2513</v>
      </c>
      <c r="B649" s="38">
        <v>25</v>
      </c>
      <c r="C649" s="38" t="s">
        <v>1044</v>
      </c>
      <c r="D649" s="38">
        <v>17</v>
      </c>
      <c r="E649" s="38">
        <v>21</v>
      </c>
      <c r="F649" s="38" t="s">
        <v>12</v>
      </c>
      <c r="G649" s="38"/>
      <c r="H649" s="38" t="s">
        <v>13</v>
      </c>
      <c r="I649" s="39" t="s">
        <v>1045</v>
      </c>
      <c r="J649" s="46" t="str">
        <f>VLOOKUP(MARGAO!$I649,Code2Loc,2,FALSE)</f>
        <v>CURTI</v>
      </c>
    </row>
    <row r="650" spans="1:10" ht="15.75" customHeight="1" x14ac:dyDescent="0.25">
      <c r="A650" s="37" t="s">
        <v>2513</v>
      </c>
      <c r="B650" s="38">
        <v>25</v>
      </c>
      <c r="C650" s="38" t="s">
        <v>1733</v>
      </c>
      <c r="D650" s="38">
        <v>18</v>
      </c>
      <c r="E650" s="38">
        <v>22</v>
      </c>
      <c r="F650" s="38" t="s">
        <v>12</v>
      </c>
      <c r="G650" s="38"/>
      <c r="H650" s="38" t="s">
        <v>13</v>
      </c>
      <c r="I650" s="39" t="s">
        <v>1734</v>
      </c>
      <c r="J650" s="46" t="str">
        <f>VLOOKUP(MARGAO!$I650,Code2Loc,2,FALSE)</f>
        <v>KHANDEPAR</v>
      </c>
    </row>
    <row r="651" spans="1:10" ht="15.75" customHeight="1" x14ac:dyDescent="0.25">
      <c r="A651" s="37" t="s">
        <v>2513</v>
      </c>
      <c r="B651" s="38">
        <v>25</v>
      </c>
      <c r="C651" s="38" t="s">
        <v>1973</v>
      </c>
      <c r="D651" s="38">
        <v>19</v>
      </c>
      <c r="E651" s="38">
        <v>23</v>
      </c>
      <c r="F651" s="38" t="s">
        <v>12</v>
      </c>
      <c r="G651" s="38"/>
      <c r="H651" s="38" t="s">
        <v>13</v>
      </c>
      <c r="I651" s="39" t="s">
        <v>1974</v>
      </c>
      <c r="J651" s="46" t="str">
        <f>VLOOKUP(MARGAO!$I651,Code2Loc,2,FALSE)</f>
        <v>CHWGUL W/S</v>
      </c>
    </row>
    <row r="652" spans="1:10" ht="15.75" customHeight="1" x14ac:dyDescent="0.25">
      <c r="A652" s="37" t="s">
        <v>2513</v>
      </c>
      <c r="B652" s="38">
        <v>25</v>
      </c>
      <c r="C652" s="38" t="s">
        <v>1975</v>
      </c>
      <c r="D652" s="38">
        <v>20</v>
      </c>
      <c r="E652" s="38">
        <v>25</v>
      </c>
      <c r="F652" s="38" t="s">
        <v>12</v>
      </c>
      <c r="G652" s="38"/>
      <c r="H652" s="38" t="s">
        <v>13</v>
      </c>
      <c r="I652" s="39" t="s">
        <v>1976</v>
      </c>
      <c r="J652" s="46" t="str">
        <f>VLOOKUP(MARGAO!$I652,Code2Loc,2,FALSE)</f>
        <v>HOLY CROSS</v>
      </c>
    </row>
    <row r="653" spans="1:10" ht="15.75" customHeight="1" x14ac:dyDescent="0.25">
      <c r="A653" s="37" t="s">
        <v>2513</v>
      </c>
      <c r="B653" s="38">
        <v>25</v>
      </c>
      <c r="C653" s="38" t="s">
        <v>1977</v>
      </c>
      <c r="D653" s="38">
        <v>21</v>
      </c>
      <c r="E653" s="38">
        <v>26</v>
      </c>
      <c r="F653" s="38" t="s">
        <v>12</v>
      </c>
      <c r="G653" s="38"/>
      <c r="H653" s="38" t="s">
        <v>13</v>
      </c>
      <c r="I653" s="39" t="s">
        <v>1978</v>
      </c>
      <c r="J653" s="46" t="str">
        <f>VLOOKUP(MARGAO!$I653,Code2Loc,2,FALSE)</f>
        <v>NESTLE</v>
      </c>
    </row>
    <row r="654" spans="1:10" ht="15.75" customHeight="1" x14ac:dyDescent="0.25">
      <c r="A654" s="37" t="s">
        <v>2513</v>
      </c>
      <c r="B654" s="38">
        <v>25</v>
      </c>
      <c r="C654" s="38" t="s">
        <v>1979</v>
      </c>
      <c r="D654" s="38">
        <v>22</v>
      </c>
      <c r="E654" s="38">
        <v>28</v>
      </c>
      <c r="F654" s="38" t="s">
        <v>12</v>
      </c>
      <c r="G654" s="38"/>
      <c r="H654" s="38" t="s">
        <v>13</v>
      </c>
      <c r="I654" s="39" t="s">
        <v>1979</v>
      </c>
      <c r="J654" s="46" t="str">
        <f>VLOOKUP(MARGAO!$I654,Code2Loc,2,FALSE)</f>
        <v>MRF</v>
      </c>
    </row>
    <row r="655" spans="1:10" ht="15.75" customHeight="1" x14ac:dyDescent="0.25">
      <c r="A655" s="37" t="s">
        <v>2513</v>
      </c>
      <c r="B655" s="38">
        <v>25</v>
      </c>
      <c r="C655" s="38" t="s">
        <v>1379</v>
      </c>
      <c r="D655" s="38">
        <v>23</v>
      </c>
      <c r="E655" s="38">
        <v>29</v>
      </c>
      <c r="F655" s="38" t="s">
        <v>12</v>
      </c>
      <c r="G655" s="38"/>
      <c r="H655" s="38" t="s">
        <v>13</v>
      </c>
      <c r="I655" s="39" t="s">
        <v>1380</v>
      </c>
      <c r="J655" s="46" t="str">
        <f>VLOOKUP(MARGAO!$I655,Code2Loc,2,FALSE)</f>
        <v>USGAO TISK</v>
      </c>
    </row>
    <row r="656" spans="1:10" ht="15.75" customHeight="1" x14ac:dyDescent="0.25">
      <c r="A656" s="37" t="s">
        <v>2513</v>
      </c>
      <c r="B656" s="38">
        <v>25</v>
      </c>
      <c r="C656" s="38" t="s">
        <v>1828</v>
      </c>
      <c r="D656" s="38">
        <v>24</v>
      </c>
      <c r="E656" s="38">
        <v>30</v>
      </c>
      <c r="F656" s="38" t="s">
        <v>12</v>
      </c>
      <c r="G656" s="38"/>
      <c r="H656" s="38" t="s">
        <v>13</v>
      </c>
      <c r="I656" s="39" t="s">
        <v>1829</v>
      </c>
      <c r="J656" s="46" t="str">
        <f>VLOOKUP(MARGAO!$I656,Code2Loc,2,FALSE)</f>
        <v>KELINI</v>
      </c>
    </row>
    <row r="657" spans="1:10" ht="15.75" customHeight="1" x14ac:dyDescent="0.25">
      <c r="A657" s="37" t="s">
        <v>2513</v>
      </c>
      <c r="B657" s="38">
        <v>25</v>
      </c>
      <c r="C657" s="38" t="s">
        <v>1826</v>
      </c>
      <c r="D657" s="38">
        <v>25</v>
      </c>
      <c r="E657" s="38">
        <v>32</v>
      </c>
      <c r="F657" s="38" t="s">
        <v>12</v>
      </c>
      <c r="G657" s="38"/>
      <c r="H657" s="38" t="s">
        <v>13</v>
      </c>
      <c r="I657" s="39" t="s">
        <v>1827</v>
      </c>
      <c r="J657" s="46" t="str">
        <f>VLOOKUP(MARGAO!$I657,Code2Loc,2,FALSE)</f>
        <v>KUMYAKADE</v>
      </c>
    </row>
    <row r="658" spans="1:10" ht="15.75" customHeight="1" x14ac:dyDescent="0.25">
      <c r="A658" s="37" t="s">
        <v>2513</v>
      </c>
      <c r="B658" s="38">
        <v>25</v>
      </c>
      <c r="C658" s="38" t="s">
        <v>1467</v>
      </c>
      <c r="D658" s="38">
        <v>26</v>
      </c>
      <c r="E658" s="38">
        <v>34</v>
      </c>
      <c r="F658" s="38" t="s">
        <v>12</v>
      </c>
      <c r="G658" s="38"/>
      <c r="H658" s="38" t="s">
        <v>13</v>
      </c>
      <c r="I658" s="39" t="s">
        <v>1468</v>
      </c>
      <c r="J658" s="46" t="str">
        <f>VLOOKUP(MARGAO!$I658,Code2Loc,2,FALSE)</f>
        <v>USGAO</v>
      </c>
    </row>
    <row r="659" spans="1:10" ht="15.75" customHeight="1" x14ac:dyDescent="0.25">
      <c r="A659" s="37" t="s">
        <v>2513</v>
      </c>
      <c r="B659" s="38">
        <v>25</v>
      </c>
      <c r="C659" s="38" t="s">
        <v>319</v>
      </c>
      <c r="D659" s="38">
        <v>27</v>
      </c>
      <c r="E659" s="38">
        <v>36</v>
      </c>
      <c r="F659" s="38" t="s">
        <v>12</v>
      </c>
      <c r="G659" s="38"/>
      <c r="H659" s="38" t="s">
        <v>13</v>
      </c>
      <c r="I659" s="39" t="s">
        <v>320</v>
      </c>
      <c r="J659" s="46" t="str">
        <f>VLOOKUP(MARGAO!$I659,Code2Loc,2,FALSE)</f>
        <v>NANUS</v>
      </c>
    </row>
    <row r="660" spans="1:10" ht="15.75" customHeight="1" x14ac:dyDescent="0.25">
      <c r="A660" s="37" t="s">
        <v>2513</v>
      </c>
      <c r="B660" s="38">
        <v>25</v>
      </c>
      <c r="C660" s="38" t="s">
        <v>1980</v>
      </c>
      <c r="D660" s="38">
        <v>28</v>
      </c>
      <c r="E660" s="38">
        <v>37</v>
      </c>
      <c r="F660" s="38" t="s">
        <v>12</v>
      </c>
      <c r="G660" s="38"/>
      <c r="H660" s="38" t="s">
        <v>13</v>
      </c>
      <c r="I660" s="39" t="s">
        <v>1981</v>
      </c>
      <c r="J660" s="46" t="str">
        <f>VLOOKUP(MARGAO!$I660,Code2Loc,2,FALSE)</f>
        <v>AMBESHI BDG</v>
      </c>
    </row>
    <row r="661" spans="1:10" ht="15.75" customHeight="1" x14ac:dyDescent="0.25">
      <c r="A661" s="37" t="s">
        <v>2513</v>
      </c>
      <c r="B661" s="38">
        <v>25</v>
      </c>
      <c r="C661" s="38" t="s">
        <v>1982</v>
      </c>
      <c r="D661" s="38">
        <v>29</v>
      </c>
      <c r="E661" s="38">
        <v>38</v>
      </c>
      <c r="F661" s="38" t="s">
        <v>12</v>
      </c>
      <c r="G661" s="38"/>
      <c r="H661" s="38" t="s">
        <v>13</v>
      </c>
      <c r="I661" s="39" t="s">
        <v>1983</v>
      </c>
      <c r="J661" s="46" t="str">
        <f>VLOOKUP(MARGAO!$I661,Code2Loc,2,FALSE)</f>
        <v>GANJE</v>
      </c>
    </row>
    <row r="662" spans="1:10" ht="15.75" customHeight="1" x14ac:dyDescent="0.25">
      <c r="A662" s="37" t="s">
        <v>2513</v>
      </c>
      <c r="B662" s="38">
        <v>25</v>
      </c>
      <c r="C662" s="38" t="s">
        <v>1984</v>
      </c>
      <c r="D662" s="38">
        <v>30</v>
      </c>
      <c r="E662" s="38">
        <v>41</v>
      </c>
      <c r="F662" s="38" t="s">
        <v>12</v>
      </c>
      <c r="G662" s="38"/>
      <c r="H662" s="38" t="s">
        <v>13</v>
      </c>
      <c r="I662" s="39" t="s">
        <v>1985</v>
      </c>
      <c r="J662" s="46" t="str">
        <f>VLOOKUP(MARGAO!$I662,Code2Loc,2,FALSE)</f>
        <v>KANKERI</v>
      </c>
    </row>
    <row r="663" spans="1:10" ht="15.75" customHeight="1" x14ac:dyDescent="0.25">
      <c r="A663" s="37" t="s">
        <v>2513</v>
      </c>
      <c r="B663" s="38">
        <v>25</v>
      </c>
      <c r="C663" s="38" t="s">
        <v>1986</v>
      </c>
      <c r="D663" s="38">
        <v>31</v>
      </c>
      <c r="E663" s="38">
        <v>42</v>
      </c>
      <c r="F663" s="38" t="s">
        <v>12</v>
      </c>
      <c r="G663" s="38"/>
      <c r="H663" s="38" t="s">
        <v>13</v>
      </c>
      <c r="I663" s="39" t="s">
        <v>1987</v>
      </c>
      <c r="J663" s="46" t="str">
        <f>VLOOKUP(MARGAO!$I663,Code2Loc,2,FALSE)</f>
        <v>GULELI</v>
      </c>
    </row>
    <row r="664" spans="1:10" ht="15.75" customHeight="1" x14ac:dyDescent="0.25">
      <c r="A664" s="37" t="s">
        <v>2513</v>
      </c>
      <c r="B664" s="38">
        <v>25</v>
      </c>
      <c r="C664" s="38" t="s">
        <v>1999</v>
      </c>
      <c r="D664" s="38">
        <v>32</v>
      </c>
      <c r="E664" s="38">
        <v>44</v>
      </c>
      <c r="F664" s="38" t="s">
        <v>12</v>
      </c>
      <c r="G664" s="38"/>
      <c r="H664" s="38" t="s">
        <v>13</v>
      </c>
      <c r="I664" s="39" t="s">
        <v>2000</v>
      </c>
      <c r="J664" s="46" t="str">
        <f>VLOOKUP(MARGAO!$I664,Code2Loc,2,FALSE)</f>
        <v>DHAMSHE</v>
      </c>
    </row>
    <row r="665" spans="1:10" ht="15.75" customHeight="1" x14ac:dyDescent="0.25">
      <c r="A665" s="37" t="s">
        <v>2513</v>
      </c>
      <c r="B665" s="38">
        <v>25</v>
      </c>
      <c r="C665" s="38" t="s">
        <v>2001</v>
      </c>
      <c r="D665" s="38">
        <v>33</v>
      </c>
      <c r="E665" s="38">
        <v>46</v>
      </c>
      <c r="F665" s="38" t="s">
        <v>12</v>
      </c>
      <c r="G665" s="38"/>
      <c r="H665" s="38" t="s">
        <v>13</v>
      </c>
      <c r="I665" s="39" t="s">
        <v>2002</v>
      </c>
      <c r="J665" s="46" t="str">
        <f>VLOOKUP(MARGAO!$I665,Code2Loc,2,FALSE)</f>
        <v>KHOTODE</v>
      </c>
    </row>
    <row r="666" spans="1:10" ht="15.75" customHeight="1" x14ac:dyDescent="0.25">
      <c r="A666" s="37" t="s">
        <v>2513</v>
      </c>
      <c r="B666" s="38">
        <v>25</v>
      </c>
      <c r="C666" s="38" t="s">
        <v>2514</v>
      </c>
      <c r="D666" s="38">
        <v>34</v>
      </c>
      <c r="E666" s="38">
        <v>47</v>
      </c>
      <c r="F666" s="38" t="s">
        <v>12</v>
      </c>
      <c r="G666" s="38"/>
      <c r="H666" s="38" t="s">
        <v>13</v>
      </c>
      <c r="I666" s="39" t="s">
        <v>2515</v>
      </c>
      <c r="J666" s="46" t="str">
        <f>VLOOKUP(MARGAO!$I666,Code2Loc,2,FALSE)</f>
        <v>BARAZAN TIT</v>
      </c>
    </row>
    <row r="667" spans="1:10" ht="15.75" customHeight="1" x14ac:dyDescent="0.25">
      <c r="A667" s="37" t="s">
        <v>2513</v>
      </c>
      <c r="B667" s="38">
        <v>25</v>
      </c>
      <c r="C667" s="38" t="s">
        <v>350</v>
      </c>
      <c r="D667" s="38">
        <v>35</v>
      </c>
      <c r="E667" s="38">
        <v>48</v>
      </c>
      <c r="F667" s="38" t="s">
        <v>12</v>
      </c>
      <c r="G667" s="38"/>
      <c r="H667" s="38" t="s">
        <v>13</v>
      </c>
      <c r="I667" s="39" t="s">
        <v>351</v>
      </c>
      <c r="J667" s="46" t="str">
        <f>VLOOKUP(MARGAO!$I667,Code2Loc,2,FALSE)</f>
        <v>KHADKI</v>
      </c>
    </row>
    <row r="668" spans="1:10" ht="15.75" customHeight="1" x14ac:dyDescent="0.25">
      <c r="A668" s="37" t="s">
        <v>2513</v>
      </c>
      <c r="B668" s="38">
        <v>25</v>
      </c>
      <c r="C668" s="38" t="s">
        <v>315</v>
      </c>
      <c r="D668" s="38">
        <v>36</v>
      </c>
      <c r="E668" s="38">
        <v>49</v>
      </c>
      <c r="F668" s="38" t="s">
        <v>12</v>
      </c>
      <c r="G668" s="38"/>
      <c r="H668" s="38" t="s">
        <v>13</v>
      </c>
      <c r="I668" s="39" t="s">
        <v>316</v>
      </c>
      <c r="J668" s="46" t="str">
        <f>VLOOKUP(MARGAO!$I668,Code2Loc,2,FALSE)</f>
        <v>SAVARSHE</v>
      </c>
    </row>
    <row r="669" spans="1:10" ht="15.75" customHeight="1" x14ac:dyDescent="0.25">
      <c r="A669" s="37" t="s">
        <v>2513</v>
      </c>
      <c r="B669" s="38">
        <v>25</v>
      </c>
      <c r="C669" s="38" t="s">
        <v>317</v>
      </c>
      <c r="D669" s="38">
        <v>37</v>
      </c>
      <c r="E669" s="38">
        <v>50</v>
      </c>
      <c r="F669" s="38" t="s">
        <v>12</v>
      </c>
      <c r="G669" s="38"/>
      <c r="H669" s="38" t="s">
        <v>13</v>
      </c>
      <c r="I669" s="39" t="s">
        <v>318</v>
      </c>
      <c r="J669" s="46" t="str">
        <f>VLOOKUP(MARGAO!$I669,Code2Loc,2,FALSE)</f>
        <v>ASSOLEM JNC</v>
      </c>
    </row>
    <row r="670" spans="1:10" ht="15.75" customHeight="1" x14ac:dyDescent="0.25">
      <c r="A670" s="37" t="s">
        <v>2513</v>
      </c>
      <c r="B670" s="38">
        <v>25</v>
      </c>
      <c r="C670" s="38" t="s">
        <v>319</v>
      </c>
      <c r="D670" s="38">
        <v>38</v>
      </c>
      <c r="E670" s="38">
        <v>51</v>
      </c>
      <c r="F670" s="38" t="s">
        <v>12</v>
      </c>
      <c r="G670" s="38"/>
      <c r="H670" s="38" t="s">
        <v>13</v>
      </c>
      <c r="I670" s="39" t="s">
        <v>320</v>
      </c>
      <c r="J670" s="46" t="str">
        <f>VLOOKUP(MARGAO!$I670,Code2Loc,2,FALSE)</f>
        <v>NANUS</v>
      </c>
    </row>
    <row r="671" spans="1:10" ht="15.75" customHeight="1" x14ac:dyDescent="0.25">
      <c r="A671" s="37" t="s">
        <v>2513</v>
      </c>
      <c r="B671" s="38">
        <v>25</v>
      </c>
      <c r="C671" s="38" t="s">
        <v>321</v>
      </c>
      <c r="D671" s="38">
        <v>39</v>
      </c>
      <c r="E671" s="38">
        <v>53</v>
      </c>
      <c r="F671" s="38" t="s">
        <v>12</v>
      </c>
      <c r="G671" s="38"/>
      <c r="H671" s="38" t="s">
        <v>13</v>
      </c>
      <c r="I671" s="39" t="s">
        <v>322</v>
      </c>
      <c r="J671" s="46" t="str">
        <f>VLOOKUP(MARGAO!$I671,Code2Loc,2,FALSE)</f>
        <v>B.WADA/NX</v>
      </c>
    </row>
    <row r="672" spans="1:10" ht="15.75" customHeight="1" x14ac:dyDescent="0.25">
      <c r="A672" s="37" t="s">
        <v>2513</v>
      </c>
      <c r="B672" s="38">
        <v>25</v>
      </c>
      <c r="C672" s="38" t="s">
        <v>294</v>
      </c>
      <c r="D672" s="38">
        <v>40</v>
      </c>
      <c r="E672" s="38">
        <v>54</v>
      </c>
      <c r="F672" s="38" t="s">
        <v>12</v>
      </c>
      <c r="G672" s="38"/>
      <c r="H672" s="38" t="s">
        <v>13</v>
      </c>
      <c r="I672" s="39" t="s">
        <v>295</v>
      </c>
      <c r="J672" s="46" t="str">
        <f>VLOOKUP(MARGAO!$I672,Code2Loc,2,FALSE)</f>
        <v>VALPOI</v>
      </c>
    </row>
    <row r="673" spans="1:10" ht="15.75" customHeight="1" x14ac:dyDescent="0.25">
      <c r="A673" s="37" t="s">
        <v>2516</v>
      </c>
      <c r="B673" s="38">
        <v>26</v>
      </c>
      <c r="C673" s="38" t="s">
        <v>50</v>
      </c>
      <c r="D673" s="38">
        <v>1</v>
      </c>
      <c r="E673" s="38">
        <v>0</v>
      </c>
      <c r="F673" s="38" t="s">
        <v>12</v>
      </c>
      <c r="G673" s="38"/>
      <c r="H673" s="38" t="s">
        <v>13</v>
      </c>
      <c r="I673" s="39" t="s">
        <v>51</v>
      </c>
      <c r="J673" s="46" t="str">
        <f>VLOOKUP(MARGAO!$I673,Code2Loc,2,FALSE)</f>
        <v>MARGAO</v>
      </c>
    </row>
    <row r="674" spans="1:10" ht="15.75" customHeight="1" x14ac:dyDescent="0.25">
      <c r="A674" s="37" t="s">
        <v>2516</v>
      </c>
      <c r="B674" s="38">
        <v>26</v>
      </c>
      <c r="C674" s="38" t="s">
        <v>1112</v>
      </c>
      <c r="D674" s="38">
        <v>2</v>
      </c>
      <c r="E674" s="38">
        <v>2</v>
      </c>
      <c r="F674" s="38" t="s">
        <v>12</v>
      </c>
      <c r="G674" s="38"/>
      <c r="H674" s="38" t="s">
        <v>13</v>
      </c>
      <c r="I674" s="39" t="s">
        <v>1113</v>
      </c>
      <c r="J674" s="46" t="str">
        <f>VLOOKUP(MARGAO!$I674,Code2Loc,2,FALSE)</f>
        <v>MARGAO MKT</v>
      </c>
    </row>
    <row r="675" spans="1:10" ht="15.75" customHeight="1" x14ac:dyDescent="0.25">
      <c r="A675" s="37" t="s">
        <v>2516</v>
      </c>
      <c r="B675" s="38">
        <v>26</v>
      </c>
      <c r="C675" s="38" t="s">
        <v>1114</v>
      </c>
      <c r="D675" s="38">
        <v>3</v>
      </c>
      <c r="E675" s="38">
        <v>4</v>
      </c>
      <c r="F675" s="38" t="s">
        <v>12</v>
      </c>
      <c r="G675" s="38"/>
      <c r="H675" s="38" t="s">
        <v>13</v>
      </c>
      <c r="I675" s="39" t="s">
        <v>1115</v>
      </c>
      <c r="J675" s="46" t="str">
        <f>VLOOKUP(MARGAO!$I675,Code2Loc,2,FALSE)</f>
        <v>NAVELIM</v>
      </c>
    </row>
    <row r="676" spans="1:10" ht="15.75" customHeight="1" x14ac:dyDescent="0.25">
      <c r="A676" s="37" t="s">
        <v>2516</v>
      </c>
      <c r="B676" s="38">
        <v>26</v>
      </c>
      <c r="C676" s="38" t="s">
        <v>1116</v>
      </c>
      <c r="D676" s="38">
        <v>4</v>
      </c>
      <c r="E676" s="38">
        <v>5</v>
      </c>
      <c r="F676" s="38" t="s">
        <v>12</v>
      </c>
      <c r="G676" s="38"/>
      <c r="H676" s="38" t="s">
        <v>13</v>
      </c>
      <c r="I676" s="39" t="s">
        <v>1117</v>
      </c>
      <c r="J676" s="46" t="str">
        <f>VLOOKUP(MARGAO!$I676,Code2Loc,2,FALSE)</f>
        <v>DHARMAPUR</v>
      </c>
    </row>
    <row r="677" spans="1:10" ht="15.75" customHeight="1" x14ac:dyDescent="0.25">
      <c r="A677" s="37" t="s">
        <v>2516</v>
      </c>
      <c r="B677" s="38">
        <v>26</v>
      </c>
      <c r="C677" s="38" t="s">
        <v>1118</v>
      </c>
      <c r="D677" s="38">
        <v>5</v>
      </c>
      <c r="E677" s="38">
        <v>7</v>
      </c>
      <c r="F677" s="38" t="s">
        <v>12</v>
      </c>
      <c r="G677" s="38"/>
      <c r="H677" s="38" t="s">
        <v>13</v>
      </c>
      <c r="I677" s="39" t="s">
        <v>1119</v>
      </c>
      <c r="J677" s="46" t="str">
        <f>VLOOKUP(MARGAO!$I677,Code2Loc,2,FALSE)</f>
        <v>CHINCHINI X</v>
      </c>
    </row>
    <row r="678" spans="1:10" ht="15.75" customHeight="1" x14ac:dyDescent="0.25">
      <c r="A678" s="37" t="s">
        <v>2516</v>
      </c>
      <c r="B678" s="38">
        <v>26</v>
      </c>
      <c r="C678" s="38" t="s">
        <v>2320</v>
      </c>
      <c r="D678" s="38">
        <v>6</v>
      </c>
      <c r="E678" s="38">
        <v>8</v>
      </c>
      <c r="F678" s="38" t="s">
        <v>12</v>
      </c>
      <c r="G678" s="38"/>
      <c r="H678" s="38" t="s">
        <v>13</v>
      </c>
      <c r="I678" s="39" t="s">
        <v>2321</v>
      </c>
      <c r="J678" s="46" t="str">
        <f>VLOOKUP(MARGAO!$I678,Code2Loc,2,FALSE)</f>
        <v>DANDEWADI</v>
      </c>
    </row>
    <row r="679" spans="1:10" ht="15.75" customHeight="1" x14ac:dyDescent="0.25">
      <c r="A679" s="37" t="s">
        <v>2516</v>
      </c>
      <c r="B679" s="38">
        <v>26</v>
      </c>
      <c r="C679" s="38" t="s">
        <v>2322</v>
      </c>
      <c r="D679" s="38">
        <v>7</v>
      </c>
      <c r="E679" s="38">
        <v>11</v>
      </c>
      <c r="F679" s="38" t="s">
        <v>12</v>
      </c>
      <c r="G679" s="38"/>
      <c r="H679" s="38" t="s">
        <v>13</v>
      </c>
      <c r="I679" s="39" t="s">
        <v>2323</v>
      </c>
      <c r="J679" s="46" t="str">
        <f>VLOOKUP(MARGAO!$I679,Code2Loc,2,FALSE)</f>
        <v>PAZARKHAN</v>
      </c>
    </row>
    <row r="680" spans="1:10" ht="15.75" customHeight="1" x14ac:dyDescent="0.25">
      <c r="A680" s="37" t="s">
        <v>2516</v>
      </c>
      <c r="B680" s="38">
        <v>26</v>
      </c>
      <c r="C680" s="38" t="s">
        <v>1415</v>
      </c>
      <c r="D680" s="38">
        <v>8</v>
      </c>
      <c r="E680" s="38">
        <v>14</v>
      </c>
      <c r="F680" s="38" t="s">
        <v>12</v>
      </c>
      <c r="G680" s="38"/>
      <c r="H680" s="38" t="s">
        <v>30</v>
      </c>
      <c r="I680" s="39" t="s">
        <v>1416</v>
      </c>
      <c r="J680" s="46" t="str">
        <f>VLOOKUP(MARGAO!$I680,Code2Loc,2,FALSE)</f>
        <v>CUNCOLIM</v>
      </c>
    </row>
    <row r="681" spans="1:10" ht="15.75" customHeight="1" x14ac:dyDescent="0.25">
      <c r="A681" s="37" t="s">
        <v>2516</v>
      </c>
      <c r="B681" s="38">
        <v>26</v>
      </c>
      <c r="C681" s="38" t="s">
        <v>2324</v>
      </c>
      <c r="D681" s="38">
        <v>9</v>
      </c>
      <c r="E681" s="38">
        <v>15</v>
      </c>
      <c r="F681" s="38" t="s">
        <v>12</v>
      </c>
      <c r="G681" s="38"/>
      <c r="H681" s="38" t="s">
        <v>13</v>
      </c>
      <c r="I681" s="39" t="s">
        <v>2325</v>
      </c>
      <c r="J681" s="46" t="str">
        <f>VLOOKUP(MARGAO!$I681,Code2Loc,2,FALSE)</f>
        <v>DEMANI</v>
      </c>
    </row>
    <row r="682" spans="1:10" ht="15.75" customHeight="1" x14ac:dyDescent="0.25">
      <c r="A682" s="37" t="s">
        <v>2516</v>
      </c>
      <c r="B682" s="38">
        <v>26</v>
      </c>
      <c r="C682" s="38" t="s">
        <v>2116</v>
      </c>
      <c r="D682" s="38">
        <v>10</v>
      </c>
      <c r="E682" s="38">
        <v>17</v>
      </c>
      <c r="F682" s="38" t="s">
        <v>12</v>
      </c>
      <c r="G682" s="38"/>
      <c r="H682" s="38" t="s">
        <v>13</v>
      </c>
      <c r="I682" s="39" t="s">
        <v>2117</v>
      </c>
      <c r="J682" s="46" t="str">
        <f>VLOOKUP(MARGAO!$I682,Code2Loc,2,FALSE)</f>
        <v>BALLI</v>
      </c>
    </row>
    <row r="683" spans="1:10" ht="15.75" customHeight="1" x14ac:dyDescent="0.25">
      <c r="A683" s="37" t="s">
        <v>2516</v>
      </c>
      <c r="B683" s="38">
        <v>26</v>
      </c>
      <c r="C683" s="38" t="s">
        <v>2326</v>
      </c>
      <c r="D683" s="38">
        <v>11</v>
      </c>
      <c r="E683" s="38">
        <v>20</v>
      </c>
      <c r="F683" s="38" t="s">
        <v>12</v>
      </c>
      <c r="G683" s="38"/>
      <c r="H683" s="38" t="s">
        <v>13</v>
      </c>
      <c r="I683" s="39" t="s">
        <v>2327</v>
      </c>
      <c r="J683" s="46" t="str">
        <f>VLOOKUP(MARGAO!$I683,Code2Loc,2,FALSE)</f>
        <v>BENODE</v>
      </c>
    </row>
    <row r="684" spans="1:10" ht="15.75" customHeight="1" x14ac:dyDescent="0.25">
      <c r="A684" s="37" t="s">
        <v>2516</v>
      </c>
      <c r="B684" s="38">
        <v>26</v>
      </c>
      <c r="C684" s="38" t="s">
        <v>2328</v>
      </c>
      <c r="D684" s="38">
        <v>12</v>
      </c>
      <c r="E684" s="38">
        <v>22</v>
      </c>
      <c r="F684" s="38" t="s">
        <v>12</v>
      </c>
      <c r="G684" s="38"/>
      <c r="H684" s="38" t="s">
        <v>13</v>
      </c>
      <c r="I684" s="39" t="s">
        <v>2329</v>
      </c>
      <c r="J684" s="46" t="str">
        <f>VLOOKUP(MARGAO!$I684,Code2Loc,2,FALSE)</f>
        <v>GODEWAL</v>
      </c>
    </row>
    <row r="685" spans="1:10" ht="15.75" customHeight="1" x14ac:dyDescent="0.25">
      <c r="A685" s="37" t="s">
        <v>2516</v>
      </c>
      <c r="B685" s="38">
        <v>26</v>
      </c>
      <c r="C685" s="38" t="s">
        <v>2330</v>
      </c>
      <c r="D685" s="38">
        <v>13</v>
      </c>
      <c r="E685" s="38">
        <v>24</v>
      </c>
      <c r="F685" s="38" t="s">
        <v>12</v>
      </c>
      <c r="G685" s="38"/>
      <c r="H685" s="38" t="s">
        <v>13</v>
      </c>
      <c r="I685" s="39" t="s">
        <v>2331</v>
      </c>
      <c r="J685" s="46" t="str">
        <f>VLOOKUP(MARGAO!$I685,Code2Loc,2,FALSE)</f>
        <v>PADDI</v>
      </c>
    </row>
    <row r="686" spans="1:10" ht="15.75" customHeight="1" x14ac:dyDescent="0.25">
      <c r="A686" s="37" t="s">
        <v>2516</v>
      </c>
      <c r="B686" s="38">
        <v>26</v>
      </c>
      <c r="C686" s="38" t="s">
        <v>2332</v>
      </c>
      <c r="D686" s="38">
        <v>14</v>
      </c>
      <c r="E686" s="38">
        <v>26</v>
      </c>
      <c r="F686" s="38" t="s">
        <v>12</v>
      </c>
      <c r="G686" s="38"/>
      <c r="H686" s="38" t="s">
        <v>13</v>
      </c>
      <c r="I686" s="39" t="s">
        <v>2333</v>
      </c>
      <c r="J686" s="46" t="str">
        <f>VLOOKUP(MARGAO!$I686,Code2Loc,2,FALSE)</f>
        <v>PISURNEM</v>
      </c>
    </row>
    <row r="687" spans="1:10" ht="15.75" customHeight="1" x14ac:dyDescent="0.25">
      <c r="A687" s="37" t="s">
        <v>2516</v>
      </c>
      <c r="B687" s="38">
        <v>26</v>
      </c>
      <c r="C687" s="38" t="s">
        <v>2334</v>
      </c>
      <c r="D687" s="38">
        <v>15</v>
      </c>
      <c r="E687" s="38">
        <v>28</v>
      </c>
      <c r="F687" s="38" t="s">
        <v>12</v>
      </c>
      <c r="G687" s="38"/>
      <c r="H687" s="38" t="s">
        <v>13</v>
      </c>
      <c r="I687" s="39" t="s">
        <v>2335</v>
      </c>
      <c r="J687" s="46" t="str">
        <f>VLOOKUP(MARGAO!$I687,Code2Loc,2,FALSE)</f>
        <v>POLAKODE</v>
      </c>
    </row>
    <row r="688" spans="1:10" ht="15.75" customHeight="1" x14ac:dyDescent="0.25">
      <c r="A688" s="37" t="s">
        <v>2516</v>
      </c>
      <c r="B688" s="38">
        <v>26</v>
      </c>
      <c r="C688" s="38" t="s">
        <v>2336</v>
      </c>
      <c r="D688" s="38">
        <v>16</v>
      </c>
      <c r="E688" s="38">
        <v>32</v>
      </c>
      <c r="F688" s="38" t="s">
        <v>12</v>
      </c>
      <c r="G688" s="38"/>
      <c r="H688" s="38" t="s">
        <v>13</v>
      </c>
      <c r="I688" s="39" t="s">
        <v>2337</v>
      </c>
      <c r="J688" s="46" t="str">
        <f>VLOOKUP(MARGAO!$I688,Code2Loc,2,FALSE)</f>
        <v>GULEM</v>
      </c>
    </row>
    <row r="689" spans="1:10" ht="15.75" customHeight="1" x14ac:dyDescent="0.25">
      <c r="A689" s="37" t="s">
        <v>2516</v>
      </c>
      <c r="B689" s="38">
        <v>26</v>
      </c>
      <c r="C689" s="38" t="s">
        <v>1009</v>
      </c>
      <c r="D689" s="38">
        <v>17</v>
      </c>
      <c r="E689" s="38">
        <v>35</v>
      </c>
      <c r="F689" s="38" t="s">
        <v>12</v>
      </c>
      <c r="G689" s="38"/>
      <c r="H689" s="38" t="s">
        <v>13</v>
      </c>
      <c r="I689" s="39" t="s">
        <v>1010</v>
      </c>
      <c r="J689" s="46" t="str">
        <f>VLOOKUP(MARGAO!$I689,Code2Loc,2,FALSE)</f>
        <v>CHAR RASTA</v>
      </c>
    </row>
    <row r="690" spans="1:10" ht="15.75" customHeight="1" x14ac:dyDescent="0.25">
      <c r="A690" s="37" t="s">
        <v>2516</v>
      </c>
      <c r="B690" s="38">
        <v>26</v>
      </c>
      <c r="C690" s="38" t="s">
        <v>1417</v>
      </c>
      <c r="D690" s="38">
        <v>18</v>
      </c>
      <c r="E690" s="38">
        <v>37</v>
      </c>
      <c r="F690" s="38" t="s">
        <v>12</v>
      </c>
      <c r="G690" s="38"/>
      <c r="H690" s="38" t="s">
        <v>13</v>
      </c>
      <c r="I690" s="39" t="s">
        <v>1418</v>
      </c>
      <c r="J690" s="46" t="str">
        <f>VLOOKUP(MARGAO!$I690,Code2Loc,2,FALSE)</f>
        <v>CANACONA</v>
      </c>
    </row>
    <row r="691" spans="1:10" ht="15.75" customHeight="1" x14ac:dyDescent="0.25">
      <c r="A691" s="37" t="s">
        <v>2516</v>
      </c>
      <c r="B691" s="38">
        <v>27</v>
      </c>
      <c r="C691" s="38" t="s">
        <v>50</v>
      </c>
      <c r="D691" s="38">
        <v>1</v>
      </c>
      <c r="E691" s="38">
        <v>0</v>
      </c>
      <c r="F691" s="38" t="s">
        <v>12</v>
      </c>
      <c r="G691" s="38"/>
      <c r="H691" s="38" t="s">
        <v>13</v>
      </c>
      <c r="I691" s="39" t="s">
        <v>51</v>
      </c>
      <c r="J691" s="46" t="str">
        <f>VLOOKUP(MARGAO!$I691,Code2Loc,2,FALSE)</f>
        <v>MARGAO</v>
      </c>
    </row>
    <row r="692" spans="1:10" ht="15.75" customHeight="1" x14ac:dyDescent="0.25">
      <c r="A692" s="37" t="s">
        <v>2516</v>
      </c>
      <c r="B692" s="38">
        <v>27</v>
      </c>
      <c r="C692" s="38" t="s">
        <v>1112</v>
      </c>
      <c r="D692" s="38">
        <v>2</v>
      </c>
      <c r="E692" s="38">
        <v>2</v>
      </c>
      <c r="F692" s="38" t="s">
        <v>12</v>
      </c>
      <c r="G692" s="38"/>
      <c r="H692" s="38" t="s">
        <v>13</v>
      </c>
      <c r="I692" s="39" t="s">
        <v>1113</v>
      </c>
      <c r="J692" s="46" t="str">
        <f>VLOOKUP(MARGAO!$I692,Code2Loc,2,FALSE)</f>
        <v>MARGAO MKT</v>
      </c>
    </row>
    <row r="693" spans="1:10" ht="15.75" customHeight="1" x14ac:dyDescent="0.25">
      <c r="A693" s="37" t="s">
        <v>2516</v>
      </c>
      <c r="B693" s="38">
        <v>27</v>
      </c>
      <c r="C693" s="38" t="s">
        <v>1114</v>
      </c>
      <c r="D693" s="38">
        <v>3</v>
      </c>
      <c r="E693" s="38">
        <v>4</v>
      </c>
      <c r="F693" s="38" t="s">
        <v>12</v>
      </c>
      <c r="G693" s="38"/>
      <c r="H693" s="38" t="s">
        <v>13</v>
      </c>
      <c r="I693" s="39" t="s">
        <v>1115</v>
      </c>
      <c r="J693" s="46" t="str">
        <f>VLOOKUP(MARGAO!$I693,Code2Loc,2,FALSE)</f>
        <v>NAVELIM</v>
      </c>
    </row>
    <row r="694" spans="1:10" ht="15.75" customHeight="1" x14ac:dyDescent="0.25">
      <c r="A694" s="37" t="s">
        <v>2516</v>
      </c>
      <c r="B694" s="38">
        <v>27</v>
      </c>
      <c r="C694" s="38" t="s">
        <v>1116</v>
      </c>
      <c r="D694" s="38">
        <v>4</v>
      </c>
      <c r="E694" s="38">
        <v>5</v>
      </c>
      <c r="F694" s="38" t="s">
        <v>12</v>
      </c>
      <c r="G694" s="38"/>
      <c r="H694" s="38" t="s">
        <v>13</v>
      </c>
      <c r="I694" s="39" t="s">
        <v>1117</v>
      </c>
      <c r="J694" s="46" t="str">
        <f>VLOOKUP(MARGAO!$I694,Code2Loc,2,FALSE)</f>
        <v>DHARMAPUR</v>
      </c>
    </row>
    <row r="695" spans="1:10" ht="15.75" customHeight="1" x14ac:dyDescent="0.25">
      <c r="A695" s="37" t="s">
        <v>2516</v>
      </c>
      <c r="B695" s="38">
        <v>27</v>
      </c>
      <c r="C695" s="38" t="s">
        <v>1118</v>
      </c>
      <c r="D695" s="38">
        <v>5</v>
      </c>
      <c r="E695" s="38">
        <v>7</v>
      </c>
      <c r="F695" s="38" t="s">
        <v>12</v>
      </c>
      <c r="G695" s="38"/>
      <c r="H695" s="38" t="s">
        <v>13</v>
      </c>
      <c r="I695" s="39" t="s">
        <v>1119</v>
      </c>
      <c r="J695" s="46" t="str">
        <f>VLOOKUP(MARGAO!$I695,Code2Loc,2,FALSE)</f>
        <v>CHINCHINI X</v>
      </c>
    </row>
    <row r="696" spans="1:10" ht="15.75" customHeight="1" x14ac:dyDescent="0.25">
      <c r="A696" s="37" t="s">
        <v>2516</v>
      </c>
      <c r="B696" s="38">
        <v>27</v>
      </c>
      <c r="C696" s="38" t="s">
        <v>1120</v>
      </c>
      <c r="D696" s="38">
        <v>6</v>
      </c>
      <c r="E696" s="38">
        <v>8</v>
      </c>
      <c r="F696" s="38" t="s">
        <v>12</v>
      </c>
      <c r="G696" s="38"/>
      <c r="H696" s="38" t="s">
        <v>13</v>
      </c>
      <c r="I696" s="39" t="s">
        <v>1121</v>
      </c>
      <c r="J696" s="46" t="str">
        <f>VLOOKUP(MARGAO!$I696,Code2Loc,2,FALSE)</f>
        <v>CHINCHANI</v>
      </c>
    </row>
    <row r="697" spans="1:10" ht="15.75" customHeight="1" x14ac:dyDescent="0.25">
      <c r="A697" s="37" t="s">
        <v>2516</v>
      </c>
      <c r="B697" s="38">
        <v>27</v>
      </c>
      <c r="C697" s="38" t="s">
        <v>1122</v>
      </c>
      <c r="D697" s="38">
        <v>7</v>
      </c>
      <c r="E697" s="38">
        <v>9</v>
      </c>
      <c r="F697" s="38" t="s">
        <v>12</v>
      </c>
      <c r="G697" s="38"/>
      <c r="H697" s="38" t="s">
        <v>13</v>
      </c>
      <c r="I697" s="39" t="s">
        <v>1123</v>
      </c>
      <c r="J697" s="46" t="str">
        <f>VLOOKUP(MARGAO!$I697,Code2Loc,2,FALSE)</f>
        <v>BAMADO</v>
      </c>
    </row>
    <row r="698" spans="1:10" ht="15.75" customHeight="1" x14ac:dyDescent="0.25">
      <c r="A698" s="37" t="s">
        <v>2516</v>
      </c>
      <c r="B698" s="38">
        <v>27</v>
      </c>
      <c r="C698" s="38" t="s">
        <v>1124</v>
      </c>
      <c r="D698" s="38">
        <v>8</v>
      </c>
      <c r="E698" s="38">
        <v>10</v>
      </c>
      <c r="F698" s="38" t="s">
        <v>12</v>
      </c>
      <c r="G698" s="38"/>
      <c r="H698" s="38" t="s">
        <v>13</v>
      </c>
      <c r="I698" s="39" t="s">
        <v>1125</v>
      </c>
      <c r="J698" s="46" t="str">
        <f>VLOOKUP(MARGAO!$I698,Code2Loc,2,FALSE)</f>
        <v>SUCALDEM</v>
      </c>
    </row>
    <row r="699" spans="1:10" ht="15.75" customHeight="1" x14ac:dyDescent="0.25">
      <c r="A699" s="37" t="s">
        <v>2516</v>
      </c>
      <c r="B699" s="38">
        <v>27</v>
      </c>
      <c r="C699" s="38" t="s">
        <v>1126</v>
      </c>
      <c r="D699" s="38">
        <v>9</v>
      </c>
      <c r="E699" s="38">
        <v>11</v>
      </c>
      <c r="F699" s="38" t="s">
        <v>12</v>
      </c>
      <c r="G699" s="38"/>
      <c r="H699" s="38" t="s">
        <v>13</v>
      </c>
      <c r="I699" s="39" t="s">
        <v>1127</v>
      </c>
      <c r="J699" s="46" t="str">
        <f>VLOOKUP(MARGAO!$I699,Code2Loc,2,FALSE)</f>
        <v>NUSI ACADMY</v>
      </c>
    </row>
    <row r="700" spans="1:10" ht="15.75" customHeight="1" x14ac:dyDescent="0.25">
      <c r="A700" s="37" t="s">
        <v>2516</v>
      </c>
      <c r="B700" s="38">
        <v>27</v>
      </c>
      <c r="C700" s="38" t="s">
        <v>2447</v>
      </c>
      <c r="D700" s="38">
        <v>10</v>
      </c>
      <c r="E700" s="38">
        <v>12</v>
      </c>
      <c r="F700" s="38" t="s">
        <v>12</v>
      </c>
      <c r="G700" s="38"/>
      <c r="H700" s="38" t="s">
        <v>13</v>
      </c>
      <c r="I700" s="39" t="s">
        <v>2448</v>
      </c>
      <c r="J700" s="46" t="str">
        <f>VLOOKUP(MARGAO!$I700,Code2Loc,2,FALSE)</f>
        <v>ASSOLDA</v>
      </c>
    </row>
    <row r="701" spans="1:10" ht="15.75" customHeight="1" x14ac:dyDescent="0.25">
      <c r="A701" s="37" t="s">
        <v>2516</v>
      </c>
      <c r="B701" s="38">
        <v>27</v>
      </c>
      <c r="C701" s="38" t="s">
        <v>1130</v>
      </c>
      <c r="D701" s="38">
        <v>11</v>
      </c>
      <c r="E701" s="38">
        <v>14</v>
      </c>
      <c r="F701" s="38" t="s">
        <v>12</v>
      </c>
      <c r="G701" s="38"/>
      <c r="H701" s="38" t="s">
        <v>13</v>
      </c>
      <c r="I701" s="39" t="s">
        <v>1131</v>
      </c>
      <c r="J701" s="46" t="str">
        <f>VLOOKUP(MARGAO!$I701,Code2Loc,2,FALSE)</f>
        <v>AMBELI</v>
      </c>
    </row>
    <row r="702" spans="1:10" ht="15.75" customHeight="1" x14ac:dyDescent="0.25">
      <c r="A702" s="37" t="s">
        <v>2516</v>
      </c>
      <c r="B702" s="38">
        <v>27</v>
      </c>
      <c r="C702" s="38" t="s">
        <v>1132</v>
      </c>
      <c r="D702" s="38">
        <v>12</v>
      </c>
      <c r="E702" s="38">
        <v>15</v>
      </c>
      <c r="F702" s="38" t="s">
        <v>12</v>
      </c>
      <c r="G702" s="38"/>
      <c r="H702" s="38" t="s">
        <v>13</v>
      </c>
      <c r="I702" s="39" t="s">
        <v>1133</v>
      </c>
      <c r="J702" s="46" t="str">
        <f>VLOOKUP(MARGAO!$I702,Code2Loc,2,FALSE)</f>
        <v>VELIM MKT</v>
      </c>
    </row>
    <row r="703" spans="1:10" ht="15.75" customHeight="1" x14ac:dyDescent="0.25">
      <c r="A703" s="37" t="s">
        <v>2516</v>
      </c>
      <c r="B703" s="38">
        <v>27</v>
      </c>
      <c r="C703" s="38" t="s">
        <v>1134</v>
      </c>
      <c r="D703" s="38">
        <v>13</v>
      </c>
      <c r="E703" s="38">
        <v>16</v>
      </c>
      <c r="F703" s="38" t="s">
        <v>12</v>
      </c>
      <c r="G703" s="38"/>
      <c r="H703" s="38" t="s">
        <v>13</v>
      </c>
      <c r="I703" s="39" t="s">
        <v>1135</v>
      </c>
      <c r="J703" s="46" t="str">
        <f>VLOOKUP(MARGAO!$I703,Code2Loc,2,FALSE)</f>
        <v>VELIM</v>
      </c>
    </row>
    <row r="704" spans="1:10" ht="15.75" customHeight="1" x14ac:dyDescent="0.25">
      <c r="A704" s="37" t="s">
        <v>2516</v>
      </c>
      <c r="B704" s="38">
        <v>27</v>
      </c>
      <c r="C704" s="38" t="s">
        <v>1136</v>
      </c>
      <c r="D704" s="38">
        <v>14</v>
      </c>
      <c r="E704" s="38">
        <v>17</v>
      </c>
      <c r="F704" s="38" t="s">
        <v>12</v>
      </c>
      <c r="G704" s="38"/>
      <c r="H704" s="38" t="s">
        <v>13</v>
      </c>
      <c r="I704" s="39" t="s">
        <v>1137</v>
      </c>
      <c r="J704" s="46" t="str">
        <f>VLOOKUP(MARGAO!$I704,Code2Loc,2,FALSE)</f>
        <v>BARADI</v>
      </c>
    </row>
    <row r="705" spans="1:10" ht="15.75" customHeight="1" x14ac:dyDescent="0.25">
      <c r="A705" s="37" t="s">
        <v>2516</v>
      </c>
      <c r="B705" s="38">
        <v>27</v>
      </c>
      <c r="C705" s="38" t="s">
        <v>1138</v>
      </c>
      <c r="D705" s="38">
        <v>15</v>
      </c>
      <c r="E705" s="38">
        <v>18</v>
      </c>
      <c r="F705" s="38" t="s">
        <v>12</v>
      </c>
      <c r="G705" s="38"/>
      <c r="H705" s="38" t="s">
        <v>13</v>
      </c>
      <c r="I705" s="39" t="s">
        <v>1139</v>
      </c>
      <c r="J705" s="46" t="str">
        <f>VLOOKUP(MARGAO!$I705,Code2Loc,2,FALSE)</f>
        <v>MUXER B/S</v>
      </c>
    </row>
    <row r="706" spans="1:10" ht="15.75" customHeight="1" x14ac:dyDescent="0.25">
      <c r="A706" s="37" t="s">
        <v>2516</v>
      </c>
      <c r="B706" s="38">
        <v>27</v>
      </c>
      <c r="C706" s="38" t="s">
        <v>1140</v>
      </c>
      <c r="D706" s="38">
        <v>16</v>
      </c>
      <c r="E706" s="38">
        <v>19</v>
      </c>
      <c r="F706" s="38" t="s">
        <v>12</v>
      </c>
      <c r="G706" s="38"/>
      <c r="H706" s="38" t="s">
        <v>13</v>
      </c>
      <c r="I706" s="39" t="s">
        <v>1141</v>
      </c>
      <c r="J706" s="46" t="str">
        <f>VLOOKUP(MARGAO!$I706,Code2Loc,2,FALSE)</f>
        <v>BETUL X</v>
      </c>
    </row>
    <row r="707" spans="1:10" ht="15.75" customHeight="1" x14ac:dyDescent="0.25">
      <c r="A707" s="37" t="s">
        <v>2516</v>
      </c>
      <c r="B707" s="38">
        <v>27</v>
      </c>
      <c r="C707" s="38" t="s">
        <v>1142</v>
      </c>
      <c r="D707" s="38">
        <v>17</v>
      </c>
      <c r="E707" s="38">
        <v>20</v>
      </c>
      <c r="F707" s="38" t="s">
        <v>12</v>
      </c>
      <c r="G707" s="38"/>
      <c r="H707" s="38" t="s">
        <v>13</v>
      </c>
      <c r="I707" s="39" t="s">
        <v>1143</v>
      </c>
      <c r="J707" s="46" t="str">
        <f>VLOOKUP(MARGAO!$I707,Code2Loc,2,FALSE)</f>
        <v>BETUL</v>
      </c>
    </row>
    <row r="708" spans="1:10" ht="15.75" customHeight="1" x14ac:dyDescent="0.25">
      <c r="A708" s="37" t="s">
        <v>2516</v>
      </c>
      <c r="B708" s="38">
        <v>27</v>
      </c>
      <c r="C708" s="38" t="s">
        <v>2517</v>
      </c>
      <c r="D708" s="38">
        <v>18</v>
      </c>
      <c r="E708" s="38">
        <v>23</v>
      </c>
      <c r="F708" s="38" t="s">
        <v>12</v>
      </c>
      <c r="G708" s="38"/>
      <c r="H708" s="38" t="s">
        <v>13</v>
      </c>
      <c r="I708" s="39" t="s">
        <v>2518</v>
      </c>
      <c r="J708" s="46" t="str">
        <f>VLOOKUP(MARGAO!$I708,Code2Loc,2,FALSE)</f>
        <v>KHANGUINIM</v>
      </c>
    </row>
    <row r="709" spans="1:10" ht="15.75" customHeight="1" x14ac:dyDescent="0.25">
      <c r="A709" s="37" t="s">
        <v>2516</v>
      </c>
      <c r="B709" s="38">
        <v>27</v>
      </c>
      <c r="C709" s="38" t="s">
        <v>2519</v>
      </c>
      <c r="D709" s="38">
        <v>19</v>
      </c>
      <c r="E709" s="38">
        <v>25</v>
      </c>
      <c r="F709" s="38" t="s">
        <v>12</v>
      </c>
      <c r="G709" s="38"/>
      <c r="H709" s="38" t="s">
        <v>13</v>
      </c>
      <c r="I709" s="39" t="s">
        <v>2520</v>
      </c>
      <c r="J709" s="46" t="str">
        <f>VLOOKUP(MARGAO!$I709,Code2Loc,2,FALSE)</f>
        <v>NUEM</v>
      </c>
    </row>
    <row r="710" spans="1:10" ht="15.75" customHeight="1" x14ac:dyDescent="0.25">
      <c r="A710" s="37" t="s">
        <v>2516</v>
      </c>
      <c r="B710" s="38">
        <v>27</v>
      </c>
      <c r="C710" s="38" t="s">
        <v>2521</v>
      </c>
      <c r="D710" s="38">
        <v>20</v>
      </c>
      <c r="E710" s="38">
        <v>27</v>
      </c>
      <c r="F710" s="38" t="s">
        <v>12</v>
      </c>
      <c r="G710" s="38"/>
      <c r="H710" s="38" t="s">
        <v>13</v>
      </c>
      <c r="I710" s="39" t="s">
        <v>2522</v>
      </c>
      <c r="J710" s="46" t="str">
        <f>VLOOKUP(MARGAO!$I710,Code2Loc,2,FALSE)</f>
        <v>MOLLOREM</v>
      </c>
    </row>
    <row r="711" spans="1:10" ht="15.75" customHeight="1" x14ac:dyDescent="0.25">
      <c r="A711" s="37" t="s">
        <v>2516</v>
      </c>
      <c r="B711" s="38">
        <v>27</v>
      </c>
      <c r="C711" s="38" t="s">
        <v>2482</v>
      </c>
      <c r="D711" s="38">
        <v>21</v>
      </c>
      <c r="E711" s="38">
        <v>30</v>
      </c>
      <c r="F711" s="38" t="s">
        <v>12</v>
      </c>
      <c r="G711" s="38"/>
      <c r="H711" s="38" t="s">
        <v>13</v>
      </c>
      <c r="I711" s="39" t="s">
        <v>2483</v>
      </c>
      <c r="J711" s="46" t="str">
        <f>VLOOKUP(MARGAO!$I711,Code2Loc,2,FALSE)</f>
        <v>GANPATI TMP</v>
      </c>
    </row>
    <row r="712" spans="1:10" ht="15.75" customHeight="1" x14ac:dyDescent="0.25">
      <c r="A712" s="37" t="s">
        <v>2516</v>
      </c>
      <c r="B712" s="38">
        <v>27</v>
      </c>
      <c r="C712" s="38" t="s">
        <v>2523</v>
      </c>
      <c r="D712" s="38">
        <v>22</v>
      </c>
      <c r="E712" s="38">
        <v>32</v>
      </c>
      <c r="F712" s="38" t="s">
        <v>12</v>
      </c>
      <c r="G712" s="38"/>
      <c r="H712" s="38" t="s">
        <v>13</v>
      </c>
      <c r="I712" s="39" t="s">
        <v>2524</v>
      </c>
      <c r="J712" s="46" t="str">
        <f>VLOOKUP(MARGAO!$I712,Code2Loc,2,FALSE)</f>
        <v>MATIMOL</v>
      </c>
    </row>
    <row r="713" spans="1:10" ht="15.75" customHeight="1" x14ac:dyDescent="0.25">
      <c r="A713" s="37" t="s">
        <v>2516</v>
      </c>
      <c r="B713" s="38">
        <v>27</v>
      </c>
      <c r="C713" s="38" t="s">
        <v>2525</v>
      </c>
      <c r="D713" s="38">
        <v>23</v>
      </c>
      <c r="E713" s="38">
        <v>34</v>
      </c>
      <c r="F713" s="38" t="s">
        <v>12</v>
      </c>
      <c r="G713" s="38"/>
      <c r="H713" s="38" t="s">
        <v>13</v>
      </c>
      <c r="I713" s="39" t="s">
        <v>2526</v>
      </c>
      <c r="J713" s="46" t="str">
        <f>VLOOKUP(MARGAO!$I713,Code2Loc,2,FALSE)</f>
        <v>SHIROTTI</v>
      </c>
    </row>
    <row r="714" spans="1:10" ht="15.75" customHeight="1" x14ac:dyDescent="0.25">
      <c r="A714" s="37" t="s">
        <v>2516</v>
      </c>
      <c r="B714" s="38">
        <v>27</v>
      </c>
      <c r="C714" s="38" t="s">
        <v>2463</v>
      </c>
      <c r="D714" s="38">
        <v>24</v>
      </c>
      <c r="E714" s="38">
        <v>36</v>
      </c>
      <c r="F714" s="38" t="s">
        <v>12</v>
      </c>
      <c r="G714" s="38"/>
      <c r="H714" s="38" t="s">
        <v>13</v>
      </c>
      <c r="I714" s="39" t="s">
        <v>2464</v>
      </c>
      <c r="J714" s="46" t="str">
        <f>VLOOKUP(MARGAO!$I714,Code2Loc,2,FALSE)</f>
        <v>VAGON</v>
      </c>
    </row>
    <row r="715" spans="1:10" ht="15.75" customHeight="1" x14ac:dyDescent="0.25">
      <c r="A715" s="37" t="s">
        <v>2516</v>
      </c>
      <c r="B715" s="38">
        <v>27</v>
      </c>
      <c r="C715" s="38" t="s">
        <v>2527</v>
      </c>
      <c r="D715" s="38">
        <v>25</v>
      </c>
      <c r="E715" s="38">
        <v>38</v>
      </c>
      <c r="F715" s="38" t="s">
        <v>12</v>
      </c>
      <c r="G715" s="38"/>
      <c r="H715" s="38" t="s">
        <v>13</v>
      </c>
      <c r="I715" s="39" t="s">
        <v>2528</v>
      </c>
      <c r="J715" s="46" t="str">
        <f>VLOOKUP(MARGAO!$I715,Code2Loc,2,FALSE)</f>
        <v>KAJUMOL</v>
      </c>
    </row>
    <row r="716" spans="1:10" ht="15.75" customHeight="1" x14ac:dyDescent="0.25">
      <c r="A716" s="37" t="s">
        <v>2516</v>
      </c>
      <c r="B716" s="38">
        <v>27</v>
      </c>
      <c r="C716" s="38" t="s">
        <v>2529</v>
      </c>
      <c r="D716" s="38">
        <v>26</v>
      </c>
      <c r="E716" s="38">
        <v>40</v>
      </c>
      <c r="F716" s="38" t="s">
        <v>12</v>
      </c>
      <c r="G716" s="38"/>
      <c r="H716" s="38" t="s">
        <v>13</v>
      </c>
      <c r="I716" s="39" t="s">
        <v>2530</v>
      </c>
      <c r="J716" s="46" t="str">
        <f>VLOOKUP(MARGAO!$I716,Code2Loc,2,FALSE)</f>
        <v>SALERI</v>
      </c>
    </row>
    <row r="717" spans="1:10" ht="15.75" customHeight="1" x14ac:dyDescent="0.25">
      <c r="A717" s="37" t="s">
        <v>2516</v>
      </c>
      <c r="B717" s="38">
        <v>27</v>
      </c>
      <c r="C717" s="38" t="s">
        <v>2531</v>
      </c>
      <c r="D717" s="38">
        <v>27</v>
      </c>
      <c r="E717" s="38">
        <v>42</v>
      </c>
      <c r="F717" s="38" t="s">
        <v>12</v>
      </c>
      <c r="G717" s="38"/>
      <c r="H717" s="38" t="s">
        <v>13</v>
      </c>
      <c r="I717" s="39" t="s">
        <v>2532</v>
      </c>
      <c r="J717" s="46" t="str">
        <f>VLOOKUP(MARGAO!$I717,Code2Loc,2,FALSE)</f>
        <v>PARVE</v>
      </c>
    </row>
    <row r="718" spans="1:10" ht="15.75" customHeight="1" x14ac:dyDescent="0.25">
      <c r="A718" s="37" t="s">
        <v>2516</v>
      </c>
      <c r="B718" s="38">
        <v>27</v>
      </c>
      <c r="C718" s="38" t="s">
        <v>2533</v>
      </c>
      <c r="D718" s="38">
        <v>28</v>
      </c>
      <c r="E718" s="38">
        <v>44</v>
      </c>
      <c r="F718" s="38" t="s">
        <v>12</v>
      </c>
      <c r="G718" s="38"/>
      <c r="H718" s="38" t="s">
        <v>13</v>
      </c>
      <c r="I718" s="39" t="s">
        <v>2534</v>
      </c>
      <c r="J718" s="46" t="str">
        <f>VLOOKUP(MARGAO!$I718,Code2Loc,2,FALSE)</f>
        <v>KARSHIMOL</v>
      </c>
    </row>
    <row r="719" spans="1:10" ht="15.75" customHeight="1" x14ac:dyDescent="0.25">
      <c r="A719" s="37" t="s">
        <v>2516</v>
      </c>
      <c r="B719" s="38">
        <v>27</v>
      </c>
      <c r="C719" s="38" t="s">
        <v>2535</v>
      </c>
      <c r="D719" s="38">
        <v>29</v>
      </c>
      <c r="E719" s="38">
        <v>45</v>
      </c>
      <c r="F719" s="38" t="s">
        <v>12</v>
      </c>
      <c r="G719" s="38"/>
      <c r="H719" s="38" t="s">
        <v>13</v>
      </c>
      <c r="I719" s="39" t="s">
        <v>2536</v>
      </c>
      <c r="J719" s="46" t="str">
        <f>VLOOKUP(MARGAO!$I719,Code2Loc,2,FALSE)</f>
        <v>PANNA</v>
      </c>
    </row>
    <row r="720" spans="1:10" ht="15.75" customHeight="1" x14ac:dyDescent="0.25">
      <c r="A720" s="37" t="s">
        <v>2516</v>
      </c>
      <c r="B720" s="38">
        <v>27</v>
      </c>
      <c r="C720" s="38" t="s">
        <v>2537</v>
      </c>
      <c r="D720" s="38">
        <v>30</v>
      </c>
      <c r="E720" s="38">
        <v>46</v>
      </c>
      <c r="F720" s="38" t="s">
        <v>12</v>
      </c>
      <c r="G720" s="38"/>
      <c r="H720" s="38" t="s">
        <v>13</v>
      </c>
      <c r="I720" s="39" t="s">
        <v>2538</v>
      </c>
      <c r="J720" s="46" t="str">
        <f>VLOOKUP(MARGAO!$I720,Code2Loc,2,FALSE)</f>
        <v>AGONDA CHRC</v>
      </c>
    </row>
    <row r="721" spans="1:10" ht="15.75" customHeight="1" x14ac:dyDescent="0.25">
      <c r="A721" s="37" t="s">
        <v>2516</v>
      </c>
      <c r="B721" s="38">
        <v>27</v>
      </c>
      <c r="C721" s="38" t="s">
        <v>2539</v>
      </c>
      <c r="D721" s="38">
        <v>31</v>
      </c>
      <c r="E721" s="38">
        <v>48</v>
      </c>
      <c r="F721" s="38" t="s">
        <v>12</v>
      </c>
      <c r="G721" s="38"/>
      <c r="H721" s="38" t="s">
        <v>13</v>
      </c>
      <c r="I721" s="39" t="s">
        <v>2540</v>
      </c>
      <c r="J721" s="46" t="str">
        <f>VLOOKUP(MARGAO!$I721,Code2Loc,2,FALSE)</f>
        <v>DUMANE</v>
      </c>
    </row>
    <row r="722" spans="1:10" ht="15.75" customHeight="1" x14ac:dyDescent="0.25">
      <c r="A722" s="37" t="s">
        <v>2516</v>
      </c>
      <c r="B722" s="38">
        <v>27</v>
      </c>
      <c r="C722" s="38" t="s">
        <v>2541</v>
      </c>
      <c r="D722" s="38">
        <v>32</v>
      </c>
      <c r="E722" s="38">
        <v>49</v>
      </c>
      <c r="F722" s="38" t="s">
        <v>12</v>
      </c>
      <c r="G722" s="38"/>
      <c r="H722" s="38" t="s">
        <v>13</v>
      </c>
      <c r="I722" s="39" t="s">
        <v>2542</v>
      </c>
      <c r="J722" s="46" t="str">
        <f>VLOOKUP(MARGAO!$I722,Code2Loc,2,FALSE)</f>
        <v>DEVBAG</v>
      </c>
    </row>
    <row r="723" spans="1:10" ht="15.75" customHeight="1" x14ac:dyDescent="0.25">
      <c r="A723" s="37" t="s">
        <v>2516</v>
      </c>
      <c r="B723" s="38">
        <v>27</v>
      </c>
      <c r="C723" s="38" t="s">
        <v>1009</v>
      </c>
      <c r="D723" s="38">
        <v>33</v>
      </c>
      <c r="E723" s="38">
        <v>50</v>
      </c>
      <c r="F723" s="38" t="s">
        <v>12</v>
      </c>
      <c r="G723" s="38"/>
      <c r="H723" s="38" t="s">
        <v>13</v>
      </c>
      <c r="I723" s="39" t="s">
        <v>1010</v>
      </c>
      <c r="J723" s="46" t="str">
        <f>VLOOKUP(MARGAO!$I723,Code2Loc,2,FALSE)</f>
        <v>CHAR RASTA</v>
      </c>
    </row>
    <row r="724" spans="1:10" ht="15.75" customHeight="1" x14ac:dyDescent="0.25">
      <c r="A724" s="37" t="s">
        <v>2516</v>
      </c>
      <c r="B724" s="38">
        <v>27</v>
      </c>
      <c r="C724" s="38" t="s">
        <v>1417</v>
      </c>
      <c r="D724" s="38">
        <v>34</v>
      </c>
      <c r="E724" s="38">
        <v>52</v>
      </c>
      <c r="F724" s="38" t="s">
        <v>12</v>
      </c>
      <c r="G724" s="38"/>
      <c r="H724" s="38" t="s">
        <v>13</v>
      </c>
      <c r="I724" s="39" t="s">
        <v>1418</v>
      </c>
      <c r="J724" s="46" t="str">
        <f>VLOOKUP(MARGAO!$I724,Code2Loc,2,FALSE)</f>
        <v>CANACONA</v>
      </c>
    </row>
    <row r="725" spans="1:10" ht="15.75" customHeight="1" x14ac:dyDescent="0.25">
      <c r="A725" s="37" t="s">
        <v>2516</v>
      </c>
      <c r="B725" s="38">
        <v>28</v>
      </c>
      <c r="C725" s="38" t="s">
        <v>50</v>
      </c>
      <c r="D725" s="38">
        <v>1</v>
      </c>
      <c r="E725" s="38">
        <v>0</v>
      </c>
      <c r="F725" s="38" t="s">
        <v>12</v>
      </c>
      <c r="G725" s="38"/>
      <c r="H725" s="38" t="s">
        <v>13</v>
      </c>
      <c r="I725" s="39" t="s">
        <v>51</v>
      </c>
      <c r="J725" s="46" t="str">
        <f>VLOOKUP(MARGAO!$I725,Code2Loc,2,FALSE)</f>
        <v>MARGAO</v>
      </c>
    </row>
    <row r="726" spans="1:10" ht="15.75" customHeight="1" x14ac:dyDescent="0.25">
      <c r="A726" s="37" t="s">
        <v>2516</v>
      </c>
      <c r="B726" s="38">
        <v>28</v>
      </c>
      <c r="C726" s="38" t="s">
        <v>1112</v>
      </c>
      <c r="D726" s="38">
        <v>2</v>
      </c>
      <c r="E726" s="38">
        <v>2</v>
      </c>
      <c r="F726" s="38" t="s">
        <v>12</v>
      </c>
      <c r="G726" s="38"/>
      <c r="H726" s="38" t="s">
        <v>13</v>
      </c>
      <c r="I726" s="39" t="s">
        <v>1113</v>
      </c>
      <c r="J726" s="46" t="str">
        <f>VLOOKUP(MARGAO!$I726,Code2Loc,2,FALSE)</f>
        <v>MARGAO MKT</v>
      </c>
    </row>
    <row r="727" spans="1:10" ht="15.75" customHeight="1" x14ac:dyDescent="0.25">
      <c r="A727" s="37" t="s">
        <v>2516</v>
      </c>
      <c r="B727" s="38">
        <v>28</v>
      </c>
      <c r="C727" s="38" t="s">
        <v>1114</v>
      </c>
      <c r="D727" s="38">
        <v>3</v>
      </c>
      <c r="E727" s="38">
        <v>4</v>
      </c>
      <c r="F727" s="38" t="s">
        <v>12</v>
      </c>
      <c r="G727" s="38"/>
      <c r="H727" s="38" t="s">
        <v>13</v>
      </c>
      <c r="I727" s="39" t="s">
        <v>1115</v>
      </c>
      <c r="J727" s="46" t="str">
        <f>VLOOKUP(MARGAO!$I727,Code2Loc,2,FALSE)</f>
        <v>NAVELIM</v>
      </c>
    </row>
    <row r="728" spans="1:10" ht="15.75" customHeight="1" x14ac:dyDescent="0.25">
      <c r="A728" s="37" t="s">
        <v>2516</v>
      </c>
      <c r="B728" s="38">
        <v>28</v>
      </c>
      <c r="C728" s="38" t="s">
        <v>1116</v>
      </c>
      <c r="D728" s="38">
        <v>4</v>
      </c>
      <c r="E728" s="38">
        <v>5</v>
      </c>
      <c r="F728" s="38" t="s">
        <v>12</v>
      </c>
      <c r="G728" s="38"/>
      <c r="H728" s="38" t="s">
        <v>13</v>
      </c>
      <c r="I728" s="39" t="s">
        <v>1117</v>
      </c>
      <c r="J728" s="46" t="str">
        <f>VLOOKUP(MARGAO!$I728,Code2Loc,2,FALSE)</f>
        <v>DHARMAPUR</v>
      </c>
    </row>
    <row r="729" spans="1:10" ht="15.75" customHeight="1" x14ac:dyDescent="0.25">
      <c r="A729" s="37" t="s">
        <v>2516</v>
      </c>
      <c r="B729" s="38">
        <v>28</v>
      </c>
      <c r="C729" s="38" t="s">
        <v>1118</v>
      </c>
      <c r="D729" s="38">
        <v>5</v>
      </c>
      <c r="E729" s="38">
        <v>7</v>
      </c>
      <c r="F729" s="38" t="s">
        <v>12</v>
      </c>
      <c r="G729" s="38"/>
      <c r="H729" s="38" t="s">
        <v>13</v>
      </c>
      <c r="I729" s="39" t="s">
        <v>1119</v>
      </c>
      <c r="J729" s="46" t="str">
        <f>VLOOKUP(MARGAO!$I729,Code2Loc,2,FALSE)</f>
        <v>CHINCHINI X</v>
      </c>
    </row>
    <row r="730" spans="1:10" ht="15.75" customHeight="1" x14ac:dyDescent="0.25">
      <c r="A730" s="37" t="s">
        <v>2516</v>
      </c>
      <c r="B730" s="38">
        <v>28</v>
      </c>
      <c r="C730" s="38" t="s">
        <v>2320</v>
      </c>
      <c r="D730" s="38">
        <v>6</v>
      </c>
      <c r="E730" s="38">
        <v>8</v>
      </c>
      <c r="F730" s="38" t="s">
        <v>12</v>
      </c>
      <c r="G730" s="38"/>
      <c r="H730" s="38" t="s">
        <v>13</v>
      </c>
      <c r="I730" s="39" t="s">
        <v>2321</v>
      </c>
      <c r="J730" s="46" t="str">
        <f>VLOOKUP(MARGAO!$I730,Code2Loc,2,FALSE)</f>
        <v>DANDEWADI</v>
      </c>
    </row>
    <row r="731" spans="1:10" ht="15.75" customHeight="1" x14ac:dyDescent="0.25">
      <c r="A731" s="37" t="s">
        <v>2516</v>
      </c>
      <c r="B731" s="38">
        <v>28</v>
      </c>
      <c r="C731" s="38" t="s">
        <v>2322</v>
      </c>
      <c r="D731" s="38">
        <v>7</v>
      </c>
      <c r="E731" s="38">
        <v>11</v>
      </c>
      <c r="F731" s="38" t="s">
        <v>12</v>
      </c>
      <c r="G731" s="38"/>
      <c r="H731" s="38" t="s">
        <v>13</v>
      </c>
      <c r="I731" s="39" t="s">
        <v>2323</v>
      </c>
      <c r="J731" s="46" t="str">
        <f>VLOOKUP(MARGAO!$I731,Code2Loc,2,FALSE)</f>
        <v>PAZARKHAN</v>
      </c>
    </row>
    <row r="732" spans="1:10" ht="15.75" customHeight="1" x14ac:dyDescent="0.25">
      <c r="A732" s="37" t="s">
        <v>2516</v>
      </c>
      <c r="B732" s="38">
        <v>28</v>
      </c>
      <c r="C732" s="38" t="s">
        <v>1415</v>
      </c>
      <c r="D732" s="38">
        <v>8</v>
      </c>
      <c r="E732" s="38">
        <v>14</v>
      </c>
      <c r="F732" s="38" t="s">
        <v>12</v>
      </c>
      <c r="G732" s="38"/>
      <c r="H732" s="38" t="s">
        <v>13</v>
      </c>
      <c r="I732" s="39" t="s">
        <v>1416</v>
      </c>
      <c r="J732" s="46" t="str">
        <f>VLOOKUP(MARGAO!$I732,Code2Loc,2,FALSE)</f>
        <v>CUNCOLIM</v>
      </c>
    </row>
    <row r="733" spans="1:10" ht="15.75" customHeight="1" x14ac:dyDescent="0.25">
      <c r="A733" s="37" t="s">
        <v>2516</v>
      </c>
      <c r="B733" s="38">
        <v>28</v>
      </c>
      <c r="C733" s="38" t="s">
        <v>2324</v>
      </c>
      <c r="D733" s="38">
        <v>9</v>
      </c>
      <c r="E733" s="38">
        <v>15</v>
      </c>
      <c r="F733" s="38" t="s">
        <v>12</v>
      </c>
      <c r="G733" s="38"/>
      <c r="H733" s="38" t="s">
        <v>13</v>
      </c>
      <c r="I733" s="39" t="s">
        <v>2325</v>
      </c>
      <c r="J733" s="46" t="str">
        <f>VLOOKUP(MARGAO!$I733,Code2Loc,2,FALSE)</f>
        <v>DEMANI</v>
      </c>
    </row>
    <row r="734" spans="1:10" ht="15.75" customHeight="1" x14ac:dyDescent="0.25">
      <c r="A734" s="37" t="s">
        <v>2516</v>
      </c>
      <c r="B734" s="38">
        <v>28</v>
      </c>
      <c r="C734" s="38" t="s">
        <v>2116</v>
      </c>
      <c r="D734" s="38">
        <v>10</v>
      </c>
      <c r="E734" s="38">
        <v>17</v>
      </c>
      <c r="F734" s="38" t="s">
        <v>12</v>
      </c>
      <c r="G734" s="38"/>
      <c r="H734" s="38" t="s">
        <v>13</v>
      </c>
      <c r="I734" s="39" t="s">
        <v>2117</v>
      </c>
      <c r="J734" s="46" t="str">
        <f>VLOOKUP(MARGAO!$I734,Code2Loc,2,FALSE)</f>
        <v>BALLI</v>
      </c>
    </row>
    <row r="735" spans="1:10" ht="15.75" customHeight="1" x14ac:dyDescent="0.25">
      <c r="A735" s="37" t="s">
        <v>2516</v>
      </c>
      <c r="B735" s="38">
        <v>28</v>
      </c>
      <c r="C735" s="38" t="s">
        <v>2445</v>
      </c>
      <c r="D735" s="38">
        <v>11</v>
      </c>
      <c r="E735" s="38">
        <v>19</v>
      </c>
      <c r="F735" s="38" t="s">
        <v>12</v>
      </c>
      <c r="G735" s="38"/>
      <c r="H735" s="38" t="s">
        <v>13</v>
      </c>
      <c r="I735" s="39" t="s">
        <v>2446</v>
      </c>
      <c r="J735" s="46" t="str">
        <f>VLOOKUP(MARGAO!$I735,Code2Loc,2,FALSE)</f>
        <v>COTTA</v>
      </c>
    </row>
    <row r="736" spans="1:10" ht="15.75" customHeight="1" x14ac:dyDescent="0.25">
      <c r="A736" s="37" t="s">
        <v>2516</v>
      </c>
      <c r="B736" s="38">
        <v>28</v>
      </c>
      <c r="C736" s="38" t="s">
        <v>2543</v>
      </c>
      <c r="D736" s="38">
        <v>12</v>
      </c>
      <c r="E736" s="38">
        <v>20</v>
      </c>
      <c r="F736" s="38" t="s">
        <v>12</v>
      </c>
      <c r="G736" s="38"/>
      <c r="H736" s="38" t="s">
        <v>13</v>
      </c>
      <c r="I736" s="39" t="s">
        <v>2544</v>
      </c>
      <c r="J736" s="46" t="str">
        <f>VLOOKUP(MARGAO!$I736,Code2Loc,2,FALSE)</f>
        <v>FATORPA</v>
      </c>
    </row>
    <row r="737" spans="1:10" ht="15.75" customHeight="1" x14ac:dyDescent="0.25">
      <c r="A737" s="37" t="s">
        <v>2516</v>
      </c>
      <c r="B737" s="38">
        <v>28</v>
      </c>
      <c r="C737" s="38" t="s">
        <v>2545</v>
      </c>
      <c r="D737" s="38">
        <v>13</v>
      </c>
      <c r="E737" s="38">
        <v>21</v>
      </c>
      <c r="F737" s="38" t="s">
        <v>12</v>
      </c>
      <c r="G737" s="38"/>
      <c r="H737" s="38" t="s">
        <v>13</v>
      </c>
      <c r="I737" s="39" t="s">
        <v>2546</v>
      </c>
      <c r="J737" s="46" t="str">
        <f>VLOOKUP(MARGAO!$I737,Code2Loc,2,FALSE)</f>
        <v>DABEM X</v>
      </c>
    </row>
    <row r="738" spans="1:10" ht="15.75" customHeight="1" x14ac:dyDescent="0.25">
      <c r="A738" s="37" t="s">
        <v>2516</v>
      </c>
      <c r="B738" s="38">
        <v>28</v>
      </c>
      <c r="C738" s="38" t="s">
        <v>2547</v>
      </c>
      <c r="D738" s="38">
        <v>14</v>
      </c>
      <c r="E738" s="38">
        <v>23</v>
      </c>
      <c r="F738" s="38" t="s">
        <v>12</v>
      </c>
      <c r="G738" s="38"/>
      <c r="H738" s="38" t="s">
        <v>13</v>
      </c>
      <c r="I738" s="39" t="s">
        <v>2548</v>
      </c>
      <c r="J738" s="46" t="str">
        <f>VLOOKUP(MARGAO!$I738,Code2Loc,2,FALSE)</f>
        <v>QUITOL</v>
      </c>
    </row>
    <row r="739" spans="1:10" ht="15.75" customHeight="1" x14ac:dyDescent="0.25">
      <c r="A739" s="37" t="s">
        <v>2516</v>
      </c>
      <c r="B739" s="38">
        <v>28</v>
      </c>
      <c r="C739" s="38" t="s">
        <v>2549</v>
      </c>
      <c r="D739" s="38">
        <v>15</v>
      </c>
      <c r="E739" s="38">
        <v>25</v>
      </c>
      <c r="F739" s="38" t="s">
        <v>12</v>
      </c>
      <c r="G739" s="38"/>
      <c r="H739" s="38" t="s">
        <v>13</v>
      </c>
      <c r="I739" s="39" t="s">
        <v>2550</v>
      </c>
      <c r="J739" s="46" t="str">
        <f>VLOOKUP(MARGAO!$I739,Code2Loc,2,FALSE)</f>
        <v>NAQUERIM</v>
      </c>
    </row>
    <row r="740" spans="1:10" ht="15.75" customHeight="1" x14ac:dyDescent="0.25">
      <c r="A740" s="37" t="s">
        <v>2516</v>
      </c>
      <c r="B740" s="38">
        <v>28</v>
      </c>
      <c r="C740" s="38" t="s">
        <v>2517</v>
      </c>
      <c r="D740" s="38">
        <v>16</v>
      </c>
      <c r="E740" s="38">
        <v>26</v>
      </c>
      <c r="F740" s="38" t="s">
        <v>12</v>
      </c>
      <c r="G740" s="38"/>
      <c r="H740" s="38" t="s">
        <v>13</v>
      </c>
      <c r="I740" s="39" t="s">
        <v>2518</v>
      </c>
      <c r="J740" s="46" t="str">
        <f>VLOOKUP(MARGAO!$I740,Code2Loc,2,FALSE)</f>
        <v>KHANGUINIM</v>
      </c>
    </row>
    <row r="741" spans="1:10" ht="15.75" customHeight="1" x14ac:dyDescent="0.25">
      <c r="A741" s="37" t="s">
        <v>2516</v>
      </c>
      <c r="B741" s="38">
        <v>28</v>
      </c>
      <c r="C741" s="38" t="s">
        <v>2519</v>
      </c>
      <c r="D741" s="38">
        <v>17</v>
      </c>
      <c r="E741" s="38">
        <v>28</v>
      </c>
      <c r="F741" s="38" t="s">
        <v>12</v>
      </c>
      <c r="G741" s="38"/>
      <c r="H741" s="38" t="s">
        <v>13</v>
      </c>
      <c r="I741" s="39" t="s">
        <v>2520</v>
      </c>
      <c r="J741" s="46" t="str">
        <f>VLOOKUP(MARGAO!$I741,Code2Loc,2,FALSE)</f>
        <v>NUEM</v>
      </c>
    </row>
    <row r="742" spans="1:10" ht="15.75" customHeight="1" x14ac:dyDescent="0.25">
      <c r="A742" s="37" t="s">
        <v>2516</v>
      </c>
      <c r="B742" s="38">
        <v>28</v>
      </c>
      <c r="C742" s="38" t="s">
        <v>2521</v>
      </c>
      <c r="D742" s="38">
        <v>18</v>
      </c>
      <c r="E742" s="38">
        <v>30</v>
      </c>
      <c r="F742" s="38" t="s">
        <v>12</v>
      </c>
      <c r="G742" s="38"/>
      <c r="H742" s="38" t="s">
        <v>13</v>
      </c>
      <c r="I742" s="39" t="s">
        <v>2522</v>
      </c>
      <c r="J742" s="46" t="str">
        <f>VLOOKUP(MARGAO!$I742,Code2Loc,2,FALSE)</f>
        <v>MOLLOREM</v>
      </c>
    </row>
    <row r="743" spans="1:10" ht="15.75" customHeight="1" x14ac:dyDescent="0.25">
      <c r="A743" s="37" t="s">
        <v>2516</v>
      </c>
      <c r="B743" s="38">
        <v>28</v>
      </c>
      <c r="C743" s="38" t="s">
        <v>2482</v>
      </c>
      <c r="D743" s="38">
        <v>19</v>
      </c>
      <c r="E743" s="38">
        <v>33</v>
      </c>
      <c r="F743" s="38" t="s">
        <v>12</v>
      </c>
      <c r="G743" s="38"/>
      <c r="H743" s="38" t="s">
        <v>13</v>
      </c>
      <c r="I743" s="39" t="s">
        <v>2483</v>
      </c>
      <c r="J743" s="46" t="str">
        <f>VLOOKUP(MARGAO!$I743,Code2Loc,2,FALSE)</f>
        <v>GANPATI TMP</v>
      </c>
    </row>
    <row r="744" spans="1:10" ht="15.75" customHeight="1" x14ac:dyDescent="0.25">
      <c r="A744" s="37" t="s">
        <v>2516</v>
      </c>
      <c r="B744" s="38">
        <v>28</v>
      </c>
      <c r="C744" s="38" t="s">
        <v>2523</v>
      </c>
      <c r="D744" s="38">
        <v>20</v>
      </c>
      <c r="E744" s="38">
        <v>35</v>
      </c>
      <c r="F744" s="38" t="s">
        <v>12</v>
      </c>
      <c r="G744" s="38"/>
      <c r="H744" s="38" t="s">
        <v>13</v>
      </c>
      <c r="I744" s="39" t="s">
        <v>2524</v>
      </c>
      <c r="J744" s="46" t="str">
        <f>VLOOKUP(MARGAO!$I744,Code2Loc,2,FALSE)</f>
        <v>MATIMOL</v>
      </c>
    </row>
    <row r="745" spans="1:10" ht="15.75" customHeight="1" x14ac:dyDescent="0.25">
      <c r="A745" s="37" t="s">
        <v>2516</v>
      </c>
      <c r="B745" s="38">
        <v>28</v>
      </c>
      <c r="C745" s="38" t="s">
        <v>2525</v>
      </c>
      <c r="D745" s="38">
        <v>21</v>
      </c>
      <c r="E745" s="38">
        <v>37</v>
      </c>
      <c r="F745" s="38" t="s">
        <v>12</v>
      </c>
      <c r="G745" s="38"/>
      <c r="H745" s="38" t="s">
        <v>13</v>
      </c>
      <c r="I745" s="39" t="s">
        <v>2526</v>
      </c>
      <c r="J745" s="46" t="str">
        <f>VLOOKUP(MARGAO!$I745,Code2Loc,2,FALSE)</f>
        <v>SHIROTTI</v>
      </c>
    </row>
    <row r="746" spans="1:10" ht="15.75" customHeight="1" x14ac:dyDescent="0.25">
      <c r="A746" s="37" t="s">
        <v>2516</v>
      </c>
      <c r="B746" s="38">
        <v>28</v>
      </c>
      <c r="C746" s="38" t="s">
        <v>2463</v>
      </c>
      <c r="D746" s="38">
        <v>22</v>
      </c>
      <c r="E746" s="38">
        <v>39</v>
      </c>
      <c r="F746" s="38" t="s">
        <v>12</v>
      </c>
      <c r="G746" s="38"/>
      <c r="H746" s="38" t="s">
        <v>13</v>
      </c>
      <c r="I746" s="39" t="s">
        <v>2464</v>
      </c>
      <c r="J746" s="46" t="str">
        <f>VLOOKUP(MARGAO!$I746,Code2Loc,2,FALSE)</f>
        <v>VAGON</v>
      </c>
    </row>
    <row r="747" spans="1:10" ht="15.75" customHeight="1" x14ac:dyDescent="0.25">
      <c r="A747" s="37" t="s">
        <v>2516</v>
      </c>
      <c r="B747" s="38">
        <v>28</v>
      </c>
      <c r="C747" s="38" t="s">
        <v>2527</v>
      </c>
      <c r="D747" s="38">
        <v>23</v>
      </c>
      <c r="E747" s="38">
        <v>41</v>
      </c>
      <c r="F747" s="38" t="s">
        <v>12</v>
      </c>
      <c r="G747" s="38"/>
      <c r="H747" s="38" t="s">
        <v>13</v>
      </c>
      <c r="I747" s="39" t="s">
        <v>2528</v>
      </c>
      <c r="J747" s="46" t="str">
        <f>VLOOKUP(MARGAO!$I747,Code2Loc,2,FALSE)</f>
        <v>KAJUMOL</v>
      </c>
    </row>
    <row r="748" spans="1:10" ht="15.75" customHeight="1" x14ac:dyDescent="0.25">
      <c r="A748" s="37" t="s">
        <v>2516</v>
      </c>
      <c r="B748" s="38">
        <v>28</v>
      </c>
      <c r="C748" s="38" t="s">
        <v>2529</v>
      </c>
      <c r="D748" s="38">
        <v>24</v>
      </c>
      <c r="E748" s="38">
        <v>43</v>
      </c>
      <c r="F748" s="38" t="s">
        <v>12</v>
      </c>
      <c r="G748" s="38"/>
      <c r="H748" s="38" t="s">
        <v>13</v>
      </c>
      <c r="I748" s="39" t="s">
        <v>2530</v>
      </c>
      <c r="J748" s="46" t="str">
        <f>VLOOKUP(MARGAO!$I748,Code2Loc,2,FALSE)</f>
        <v>SALERI</v>
      </c>
    </row>
    <row r="749" spans="1:10" ht="15.75" customHeight="1" x14ac:dyDescent="0.25">
      <c r="A749" s="37" t="s">
        <v>2516</v>
      </c>
      <c r="B749" s="38">
        <v>28</v>
      </c>
      <c r="C749" s="38" t="s">
        <v>2531</v>
      </c>
      <c r="D749" s="38">
        <v>25</v>
      </c>
      <c r="E749" s="38">
        <v>45</v>
      </c>
      <c r="F749" s="38" t="s">
        <v>12</v>
      </c>
      <c r="G749" s="38"/>
      <c r="H749" s="38" t="s">
        <v>13</v>
      </c>
      <c r="I749" s="39" t="s">
        <v>2532</v>
      </c>
      <c r="J749" s="46" t="str">
        <f>VLOOKUP(MARGAO!$I749,Code2Loc,2,FALSE)</f>
        <v>PARVE</v>
      </c>
    </row>
    <row r="750" spans="1:10" ht="15.75" customHeight="1" x14ac:dyDescent="0.25">
      <c r="A750" s="37" t="s">
        <v>2516</v>
      </c>
      <c r="B750" s="38">
        <v>28</v>
      </c>
      <c r="C750" s="38" t="s">
        <v>2533</v>
      </c>
      <c r="D750" s="38">
        <v>26</v>
      </c>
      <c r="E750" s="38">
        <v>47</v>
      </c>
      <c r="F750" s="38" t="s">
        <v>12</v>
      </c>
      <c r="G750" s="38"/>
      <c r="H750" s="38" t="s">
        <v>13</v>
      </c>
      <c r="I750" s="39" t="s">
        <v>2534</v>
      </c>
      <c r="J750" s="46" t="str">
        <f>VLOOKUP(MARGAO!$I750,Code2Loc,2,FALSE)</f>
        <v>KARSHIMOL</v>
      </c>
    </row>
    <row r="751" spans="1:10" ht="15.75" customHeight="1" x14ac:dyDescent="0.25">
      <c r="A751" s="37" t="s">
        <v>2516</v>
      </c>
      <c r="B751" s="38">
        <v>28</v>
      </c>
      <c r="C751" s="38" t="s">
        <v>2535</v>
      </c>
      <c r="D751" s="38">
        <v>27</v>
      </c>
      <c r="E751" s="38">
        <v>48</v>
      </c>
      <c r="F751" s="38" t="s">
        <v>12</v>
      </c>
      <c r="G751" s="38"/>
      <c r="H751" s="38" t="s">
        <v>13</v>
      </c>
      <c r="I751" s="39" t="s">
        <v>2536</v>
      </c>
      <c r="J751" s="46" t="str">
        <f>VLOOKUP(MARGAO!$I751,Code2Loc,2,FALSE)</f>
        <v>PANNA</v>
      </c>
    </row>
    <row r="752" spans="1:10" ht="15.75" customHeight="1" x14ac:dyDescent="0.25">
      <c r="A752" s="37" t="s">
        <v>2516</v>
      </c>
      <c r="B752" s="38">
        <v>28</v>
      </c>
      <c r="C752" s="38" t="s">
        <v>2537</v>
      </c>
      <c r="D752" s="38">
        <v>28</v>
      </c>
      <c r="E752" s="38">
        <v>49</v>
      </c>
      <c r="F752" s="38" t="s">
        <v>12</v>
      </c>
      <c r="G752" s="38"/>
      <c r="H752" s="38" t="s">
        <v>13</v>
      </c>
      <c r="I752" s="39" t="s">
        <v>2538</v>
      </c>
      <c r="J752" s="46" t="str">
        <f>VLOOKUP(MARGAO!$I752,Code2Loc,2,FALSE)</f>
        <v>AGONDA CHRC</v>
      </c>
    </row>
    <row r="753" spans="1:10" ht="15.75" customHeight="1" x14ac:dyDescent="0.25">
      <c r="A753" s="37" t="s">
        <v>2516</v>
      </c>
      <c r="B753" s="38">
        <v>28</v>
      </c>
      <c r="C753" s="38" t="s">
        <v>2539</v>
      </c>
      <c r="D753" s="38">
        <v>29</v>
      </c>
      <c r="E753" s="38">
        <v>51</v>
      </c>
      <c r="F753" s="38" t="s">
        <v>12</v>
      </c>
      <c r="G753" s="38"/>
      <c r="H753" s="38" t="s">
        <v>13</v>
      </c>
      <c r="I753" s="39" t="s">
        <v>2540</v>
      </c>
      <c r="J753" s="46" t="str">
        <f>VLOOKUP(MARGAO!$I753,Code2Loc,2,FALSE)</f>
        <v>DUMANE</v>
      </c>
    </row>
    <row r="754" spans="1:10" ht="15.75" customHeight="1" x14ac:dyDescent="0.25">
      <c r="A754" s="37" t="s">
        <v>2516</v>
      </c>
      <c r="B754" s="38">
        <v>28</v>
      </c>
      <c r="C754" s="38" t="s">
        <v>2541</v>
      </c>
      <c r="D754" s="38">
        <v>30</v>
      </c>
      <c r="E754" s="38">
        <v>52</v>
      </c>
      <c r="F754" s="38" t="s">
        <v>12</v>
      </c>
      <c r="G754" s="38"/>
      <c r="H754" s="38" t="s">
        <v>13</v>
      </c>
      <c r="I754" s="39" t="s">
        <v>2542</v>
      </c>
      <c r="J754" s="46" t="str">
        <f>VLOOKUP(MARGAO!$I754,Code2Loc,2,FALSE)</f>
        <v>DEVBAG</v>
      </c>
    </row>
    <row r="755" spans="1:10" ht="15.75" customHeight="1" x14ac:dyDescent="0.25">
      <c r="A755" s="37" t="s">
        <v>2516</v>
      </c>
      <c r="B755" s="38">
        <v>28</v>
      </c>
      <c r="C755" s="38" t="s">
        <v>1009</v>
      </c>
      <c r="D755" s="38">
        <v>31</v>
      </c>
      <c r="E755" s="38">
        <v>53</v>
      </c>
      <c r="F755" s="38" t="s">
        <v>12</v>
      </c>
      <c r="G755" s="38"/>
      <c r="H755" s="38" t="s">
        <v>13</v>
      </c>
      <c r="I755" s="39" t="s">
        <v>1010</v>
      </c>
      <c r="J755" s="46" t="str">
        <f>VLOOKUP(MARGAO!$I755,Code2Loc,2,FALSE)</f>
        <v>CHAR RASTA</v>
      </c>
    </row>
    <row r="756" spans="1:10" ht="15.75" customHeight="1" x14ac:dyDescent="0.25">
      <c r="A756" s="37" t="s">
        <v>2516</v>
      </c>
      <c r="B756" s="38">
        <v>28</v>
      </c>
      <c r="C756" s="38" t="s">
        <v>1417</v>
      </c>
      <c r="D756" s="38">
        <v>32</v>
      </c>
      <c r="E756" s="38">
        <v>55</v>
      </c>
      <c r="F756" s="38" t="s">
        <v>12</v>
      </c>
      <c r="G756" s="38"/>
      <c r="H756" s="38" t="s">
        <v>13</v>
      </c>
      <c r="I756" s="39" t="s">
        <v>1418</v>
      </c>
      <c r="J756" s="46" t="str">
        <f>VLOOKUP(MARGAO!$I756,Code2Loc,2,FALSE)</f>
        <v>CANACONA</v>
      </c>
    </row>
    <row r="757" spans="1:10" ht="15.75" customHeight="1" x14ac:dyDescent="0.25">
      <c r="A757" s="37" t="s">
        <v>2551</v>
      </c>
      <c r="B757" s="38">
        <v>29</v>
      </c>
      <c r="C757" s="38" t="s">
        <v>50</v>
      </c>
      <c r="D757" s="38">
        <v>1</v>
      </c>
      <c r="E757" s="38">
        <v>0</v>
      </c>
      <c r="F757" s="38" t="s">
        <v>12</v>
      </c>
      <c r="G757" s="38"/>
      <c r="H757" s="38" t="s">
        <v>13</v>
      </c>
      <c r="I757" s="39" t="s">
        <v>51</v>
      </c>
      <c r="J757" s="46" t="str">
        <f>VLOOKUP(MARGAO!$I757,Code2Loc,2,FALSE)</f>
        <v>MARGAO</v>
      </c>
    </row>
    <row r="758" spans="1:10" ht="15.75" customHeight="1" x14ac:dyDescent="0.25">
      <c r="A758" s="37" t="s">
        <v>2551</v>
      </c>
      <c r="B758" s="38">
        <v>29</v>
      </c>
      <c r="C758" s="38" t="s">
        <v>1112</v>
      </c>
      <c r="D758" s="38">
        <v>2</v>
      </c>
      <c r="E758" s="38">
        <v>2</v>
      </c>
      <c r="F758" s="38" t="s">
        <v>12</v>
      </c>
      <c r="G758" s="38"/>
      <c r="H758" s="38" t="s">
        <v>13</v>
      </c>
      <c r="I758" s="39" t="s">
        <v>1113</v>
      </c>
      <c r="J758" s="46" t="str">
        <f>VLOOKUP(MARGAO!$I758,Code2Loc,2,FALSE)</f>
        <v>MARGAO MKT</v>
      </c>
    </row>
    <row r="759" spans="1:10" ht="15.75" customHeight="1" x14ac:dyDescent="0.25">
      <c r="A759" s="37" t="s">
        <v>2551</v>
      </c>
      <c r="B759" s="38">
        <v>29</v>
      </c>
      <c r="C759" s="38" t="s">
        <v>1114</v>
      </c>
      <c r="D759" s="38">
        <v>3</v>
      </c>
      <c r="E759" s="38">
        <v>4</v>
      </c>
      <c r="F759" s="38" t="s">
        <v>12</v>
      </c>
      <c r="G759" s="38"/>
      <c r="H759" s="38" t="s">
        <v>13</v>
      </c>
      <c r="I759" s="39" t="s">
        <v>1115</v>
      </c>
      <c r="J759" s="46" t="str">
        <f>VLOOKUP(MARGAO!$I759,Code2Loc,2,FALSE)</f>
        <v>NAVELIM</v>
      </c>
    </row>
    <row r="760" spans="1:10" ht="15.75" customHeight="1" x14ac:dyDescent="0.25">
      <c r="A760" s="37" t="s">
        <v>2551</v>
      </c>
      <c r="B760" s="38">
        <v>29</v>
      </c>
      <c r="C760" s="38" t="s">
        <v>1116</v>
      </c>
      <c r="D760" s="38">
        <v>4</v>
      </c>
      <c r="E760" s="38">
        <v>5</v>
      </c>
      <c r="F760" s="38" t="s">
        <v>12</v>
      </c>
      <c r="G760" s="38"/>
      <c r="H760" s="38" t="s">
        <v>13</v>
      </c>
      <c r="I760" s="39" t="s">
        <v>1117</v>
      </c>
      <c r="J760" s="46" t="str">
        <f>VLOOKUP(MARGAO!$I760,Code2Loc,2,FALSE)</f>
        <v>DHARMAPUR</v>
      </c>
    </row>
    <row r="761" spans="1:10" ht="15.75" customHeight="1" x14ac:dyDescent="0.25">
      <c r="A761" s="37" t="s">
        <v>2551</v>
      </c>
      <c r="B761" s="38">
        <v>29</v>
      </c>
      <c r="C761" s="38" t="s">
        <v>1118</v>
      </c>
      <c r="D761" s="38">
        <v>5</v>
      </c>
      <c r="E761" s="38">
        <v>7</v>
      </c>
      <c r="F761" s="38" t="s">
        <v>12</v>
      </c>
      <c r="G761" s="38"/>
      <c r="H761" s="38" t="s">
        <v>13</v>
      </c>
      <c r="I761" s="39" t="s">
        <v>1119</v>
      </c>
      <c r="J761" s="46" t="str">
        <f>VLOOKUP(MARGAO!$I761,Code2Loc,2,FALSE)</f>
        <v>CHINCHINI X</v>
      </c>
    </row>
    <row r="762" spans="1:10" ht="15.75" customHeight="1" x14ac:dyDescent="0.25">
      <c r="A762" s="37" t="s">
        <v>2551</v>
      </c>
      <c r="B762" s="38">
        <v>29</v>
      </c>
      <c r="C762" s="38" t="s">
        <v>2320</v>
      </c>
      <c r="D762" s="38">
        <v>6</v>
      </c>
      <c r="E762" s="38">
        <v>8</v>
      </c>
      <c r="F762" s="38" t="s">
        <v>12</v>
      </c>
      <c r="G762" s="38"/>
      <c r="H762" s="38" t="s">
        <v>13</v>
      </c>
      <c r="I762" s="39" t="s">
        <v>2321</v>
      </c>
      <c r="J762" s="46" t="str">
        <f>VLOOKUP(MARGAO!$I762,Code2Loc,2,FALSE)</f>
        <v>DANDEWADI</v>
      </c>
    </row>
    <row r="763" spans="1:10" ht="15.75" customHeight="1" x14ac:dyDescent="0.25">
      <c r="A763" s="37" t="s">
        <v>2551</v>
      </c>
      <c r="B763" s="38">
        <v>29</v>
      </c>
      <c r="C763" s="38" t="s">
        <v>2322</v>
      </c>
      <c r="D763" s="38">
        <v>7</v>
      </c>
      <c r="E763" s="38">
        <v>11</v>
      </c>
      <c r="F763" s="38" t="s">
        <v>12</v>
      </c>
      <c r="G763" s="38"/>
      <c r="H763" s="38" t="s">
        <v>13</v>
      </c>
      <c r="I763" s="39" t="s">
        <v>2323</v>
      </c>
      <c r="J763" s="46" t="str">
        <f>VLOOKUP(MARGAO!$I763,Code2Loc,2,FALSE)</f>
        <v>PAZARKHAN</v>
      </c>
    </row>
    <row r="764" spans="1:10" ht="15.75" customHeight="1" x14ac:dyDescent="0.25">
      <c r="A764" s="37" t="s">
        <v>2551</v>
      </c>
      <c r="B764" s="38">
        <v>29</v>
      </c>
      <c r="C764" s="38" t="s">
        <v>1415</v>
      </c>
      <c r="D764" s="38">
        <v>8</v>
      </c>
      <c r="E764" s="38">
        <v>14</v>
      </c>
      <c r="F764" s="38" t="s">
        <v>12</v>
      </c>
      <c r="G764" s="38"/>
      <c r="H764" s="38" t="s">
        <v>13</v>
      </c>
      <c r="I764" s="39" t="s">
        <v>1416</v>
      </c>
      <c r="J764" s="46" t="str">
        <f>VLOOKUP(MARGAO!$I764,Code2Loc,2,FALSE)</f>
        <v>CUNCOLIM</v>
      </c>
    </row>
    <row r="765" spans="1:10" ht="15.75" customHeight="1" x14ac:dyDescent="0.25">
      <c r="A765" s="37" t="s">
        <v>2551</v>
      </c>
      <c r="B765" s="38">
        <v>29</v>
      </c>
      <c r="C765" s="38" t="s">
        <v>2324</v>
      </c>
      <c r="D765" s="38">
        <v>9</v>
      </c>
      <c r="E765" s="38">
        <v>15</v>
      </c>
      <c r="F765" s="38" t="s">
        <v>12</v>
      </c>
      <c r="G765" s="38"/>
      <c r="H765" s="38" t="s">
        <v>13</v>
      </c>
      <c r="I765" s="39" t="s">
        <v>2325</v>
      </c>
      <c r="J765" s="46" t="str">
        <f>VLOOKUP(MARGAO!$I765,Code2Loc,2,FALSE)</f>
        <v>DEMANI</v>
      </c>
    </row>
    <row r="766" spans="1:10" ht="15.75" customHeight="1" x14ac:dyDescent="0.25">
      <c r="A766" s="37" t="s">
        <v>2551</v>
      </c>
      <c r="B766" s="38">
        <v>29</v>
      </c>
      <c r="C766" s="38" t="s">
        <v>2116</v>
      </c>
      <c r="D766" s="38">
        <v>10</v>
      </c>
      <c r="E766" s="38">
        <v>17</v>
      </c>
      <c r="F766" s="38" t="s">
        <v>12</v>
      </c>
      <c r="G766" s="38"/>
      <c r="H766" s="38" t="s">
        <v>13</v>
      </c>
      <c r="I766" s="39" t="s">
        <v>2117</v>
      </c>
      <c r="J766" s="46" t="str">
        <f>VLOOKUP(MARGAO!$I766,Code2Loc,2,FALSE)</f>
        <v>BALLI</v>
      </c>
    </row>
    <row r="767" spans="1:10" ht="15.75" customHeight="1" x14ac:dyDescent="0.25">
      <c r="A767" s="37" t="s">
        <v>2551</v>
      </c>
      <c r="B767" s="38">
        <v>29</v>
      </c>
      <c r="C767" s="38" t="s">
        <v>2326</v>
      </c>
      <c r="D767" s="38">
        <v>11</v>
      </c>
      <c r="E767" s="38">
        <v>20</v>
      </c>
      <c r="F767" s="38" t="s">
        <v>12</v>
      </c>
      <c r="G767" s="38"/>
      <c r="H767" s="38" t="s">
        <v>13</v>
      </c>
      <c r="I767" s="39" t="s">
        <v>2327</v>
      </c>
      <c r="J767" s="46" t="str">
        <f>VLOOKUP(MARGAO!$I767,Code2Loc,2,FALSE)</f>
        <v>BENODE</v>
      </c>
    </row>
    <row r="768" spans="1:10" ht="15.75" customHeight="1" x14ac:dyDescent="0.25">
      <c r="A768" s="37" t="s">
        <v>2551</v>
      </c>
      <c r="B768" s="38">
        <v>29</v>
      </c>
      <c r="C768" s="38" t="s">
        <v>2328</v>
      </c>
      <c r="D768" s="38">
        <v>12</v>
      </c>
      <c r="E768" s="38">
        <v>22</v>
      </c>
      <c r="F768" s="38" t="s">
        <v>12</v>
      </c>
      <c r="G768" s="38"/>
      <c r="H768" s="38" t="s">
        <v>13</v>
      </c>
      <c r="I768" s="39" t="s">
        <v>2329</v>
      </c>
      <c r="J768" s="46" t="str">
        <f>VLOOKUP(MARGAO!$I768,Code2Loc,2,FALSE)</f>
        <v>GODEWAL</v>
      </c>
    </row>
    <row r="769" spans="1:10" ht="15.75" customHeight="1" x14ac:dyDescent="0.25">
      <c r="A769" s="37" t="s">
        <v>2551</v>
      </c>
      <c r="B769" s="38">
        <v>29</v>
      </c>
      <c r="C769" s="38" t="s">
        <v>2330</v>
      </c>
      <c r="D769" s="38">
        <v>13</v>
      </c>
      <c r="E769" s="38">
        <v>24</v>
      </c>
      <c r="F769" s="38" t="s">
        <v>12</v>
      </c>
      <c r="G769" s="38"/>
      <c r="H769" s="38" t="s">
        <v>13</v>
      </c>
      <c r="I769" s="39" t="s">
        <v>2331</v>
      </c>
      <c r="J769" s="46" t="str">
        <f>VLOOKUP(MARGAO!$I769,Code2Loc,2,FALSE)</f>
        <v>PADDI</v>
      </c>
    </row>
    <row r="770" spans="1:10" ht="15.75" customHeight="1" x14ac:dyDescent="0.25">
      <c r="A770" s="37" t="s">
        <v>2551</v>
      </c>
      <c r="B770" s="38">
        <v>29</v>
      </c>
      <c r="C770" s="38" t="s">
        <v>2332</v>
      </c>
      <c r="D770" s="38">
        <v>14</v>
      </c>
      <c r="E770" s="38">
        <v>26</v>
      </c>
      <c r="F770" s="38" t="s">
        <v>12</v>
      </c>
      <c r="G770" s="38"/>
      <c r="H770" s="38" t="s">
        <v>13</v>
      </c>
      <c r="I770" s="39" t="s">
        <v>2333</v>
      </c>
      <c r="J770" s="46" t="str">
        <f>VLOOKUP(MARGAO!$I770,Code2Loc,2,FALSE)</f>
        <v>PISURNEM</v>
      </c>
    </row>
    <row r="771" spans="1:10" ht="15.75" customHeight="1" x14ac:dyDescent="0.25">
      <c r="A771" s="37" t="s">
        <v>2551</v>
      </c>
      <c r="B771" s="38">
        <v>29</v>
      </c>
      <c r="C771" s="38" t="s">
        <v>2334</v>
      </c>
      <c r="D771" s="38">
        <v>15</v>
      </c>
      <c r="E771" s="38">
        <v>28</v>
      </c>
      <c r="F771" s="38" t="s">
        <v>12</v>
      </c>
      <c r="G771" s="38"/>
      <c r="H771" s="38" t="s">
        <v>13</v>
      </c>
      <c r="I771" s="39" t="s">
        <v>2335</v>
      </c>
      <c r="J771" s="46" t="str">
        <f>VLOOKUP(MARGAO!$I771,Code2Loc,2,FALSE)</f>
        <v>POLAKODE</v>
      </c>
    </row>
    <row r="772" spans="1:10" ht="15.75" customHeight="1" x14ac:dyDescent="0.25">
      <c r="A772" s="37" t="s">
        <v>2551</v>
      </c>
      <c r="B772" s="38">
        <v>29</v>
      </c>
      <c r="C772" s="38" t="s">
        <v>2336</v>
      </c>
      <c r="D772" s="38">
        <v>16</v>
      </c>
      <c r="E772" s="38">
        <v>32</v>
      </c>
      <c r="F772" s="38" t="s">
        <v>12</v>
      </c>
      <c r="G772" s="38"/>
      <c r="H772" s="38" t="s">
        <v>13</v>
      </c>
      <c r="I772" s="39" t="s">
        <v>2337</v>
      </c>
      <c r="J772" s="46" t="str">
        <f>VLOOKUP(MARGAO!$I772,Code2Loc,2,FALSE)</f>
        <v>GULEM</v>
      </c>
    </row>
    <row r="773" spans="1:10" ht="15.75" customHeight="1" x14ac:dyDescent="0.25">
      <c r="A773" s="37" t="s">
        <v>2551</v>
      </c>
      <c r="B773" s="38">
        <v>29</v>
      </c>
      <c r="C773" s="38" t="s">
        <v>1009</v>
      </c>
      <c r="D773" s="38">
        <v>17</v>
      </c>
      <c r="E773" s="38">
        <v>35</v>
      </c>
      <c r="F773" s="38" t="s">
        <v>12</v>
      </c>
      <c r="G773" s="38"/>
      <c r="H773" s="38" t="s">
        <v>13</v>
      </c>
      <c r="I773" s="39" t="s">
        <v>1010</v>
      </c>
      <c r="J773" s="46" t="str">
        <f>VLOOKUP(MARGAO!$I773,Code2Loc,2,FALSE)</f>
        <v>CHAR RASTA</v>
      </c>
    </row>
    <row r="774" spans="1:10" ht="15.75" customHeight="1" x14ac:dyDescent="0.25">
      <c r="A774" s="37" t="s">
        <v>2551</v>
      </c>
      <c r="B774" s="38">
        <v>29</v>
      </c>
      <c r="C774" s="38" t="s">
        <v>1417</v>
      </c>
      <c r="D774" s="38">
        <v>18</v>
      </c>
      <c r="E774" s="38">
        <v>37</v>
      </c>
      <c r="F774" s="38" t="s">
        <v>12</v>
      </c>
      <c r="G774" s="38"/>
      <c r="H774" s="38" t="s">
        <v>13</v>
      </c>
      <c r="I774" s="39" t="s">
        <v>1418</v>
      </c>
      <c r="J774" s="46" t="str">
        <f>VLOOKUP(MARGAO!$I774,Code2Loc,2,FALSE)</f>
        <v>CANACONA</v>
      </c>
    </row>
    <row r="775" spans="1:10" ht="15.75" customHeight="1" x14ac:dyDescent="0.25">
      <c r="A775" s="37" t="s">
        <v>2551</v>
      </c>
      <c r="B775" s="38">
        <v>29</v>
      </c>
      <c r="C775" s="38" t="s">
        <v>2338</v>
      </c>
      <c r="D775" s="38">
        <v>19</v>
      </c>
      <c r="E775" s="38">
        <v>39</v>
      </c>
      <c r="F775" s="38" t="s">
        <v>12</v>
      </c>
      <c r="G775" s="38"/>
      <c r="H775" s="38" t="s">
        <v>13</v>
      </c>
      <c r="I775" s="39" t="s">
        <v>2339</v>
      </c>
      <c r="J775" s="46" t="str">
        <f>VLOOKUP(MARGAO!$I775,Code2Loc,2,FALSE)</f>
        <v>SHRISTHAL</v>
      </c>
    </row>
    <row r="776" spans="1:10" ht="15.75" customHeight="1" x14ac:dyDescent="0.25">
      <c r="A776" s="37" t="s">
        <v>2551</v>
      </c>
      <c r="B776" s="38">
        <v>29</v>
      </c>
      <c r="C776" s="38" t="s">
        <v>2340</v>
      </c>
      <c r="D776" s="38">
        <v>20</v>
      </c>
      <c r="E776" s="38">
        <v>41</v>
      </c>
      <c r="F776" s="38" t="s">
        <v>12</v>
      </c>
      <c r="G776" s="38"/>
      <c r="H776" s="38" t="s">
        <v>13</v>
      </c>
      <c r="I776" s="39" t="s">
        <v>2341</v>
      </c>
      <c r="J776" s="46" t="str">
        <f>VLOOKUP(MARGAO!$I776,Code2Loc,2,FALSE)</f>
        <v>MOKHARD</v>
      </c>
    </row>
    <row r="777" spans="1:10" ht="15.75" customHeight="1" x14ac:dyDescent="0.25">
      <c r="A777" s="37" t="s">
        <v>2551</v>
      </c>
      <c r="B777" s="38">
        <v>29</v>
      </c>
      <c r="C777" s="38" t="s">
        <v>2342</v>
      </c>
      <c r="D777" s="38">
        <v>21</v>
      </c>
      <c r="E777" s="38">
        <v>42</v>
      </c>
      <c r="F777" s="38" t="s">
        <v>12</v>
      </c>
      <c r="G777" s="38"/>
      <c r="H777" s="38" t="s">
        <v>13</v>
      </c>
      <c r="I777" s="39" t="s">
        <v>2343</v>
      </c>
      <c r="J777" s="46" t="str">
        <f>VLOOKUP(MARGAO!$I777,Code2Loc,2,FALSE)</f>
        <v>BHATPAL</v>
      </c>
    </row>
    <row r="778" spans="1:10" ht="15.75" customHeight="1" x14ac:dyDescent="0.25">
      <c r="A778" s="37" t="s">
        <v>2551</v>
      </c>
      <c r="B778" s="38">
        <v>29</v>
      </c>
      <c r="C778" s="38" t="s">
        <v>2344</v>
      </c>
      <c r="D778" s="38">
        <v>22</v>
      </c>
      <c r="E778" s="38">
        <v>43</v>
      </c>
      <c r="F778" s="38" t="s">
        <v>12</v>
      </c>
      <c r="G778" s="38"/>
      <c r="H778" s="38" t="s">
        <v>13</v>
      </c>
      <c r="I778" s="39" t="s">
        <v>2345</v>
      </c>
      <c r="J778" s="46" t="str">
        <f>VLOOKUP(MARGAO!$I778,Code2Loc,2,FALSE)</f>
        <v>ARDOFOND</v>
      </c>
    </row>
    <row r="779" spans="1:10" ht="15.75" customHeight="1" x14ac:dyDescent="0.25">
      <c r="A779" s="37" t="s">
        <v>2551</v>
      </c>
      <c r="B779" s="38">
        <v>29</v>
      </c>
      <c r="C779" s="38" t="s">
        <v>2346</v>
      </c>
      <c r="D779" s="38">
        <v>23</v>
      </c>
      <c r="E779" s="38">
        <v>45</v>
      </c>
      <c r="F779" s="38" t="s">
        <v>12</v>
      </c>
      <c r="G779" s="38"/>
      <c r="H779" s="38" t="s">
        <v>13</v>
      </c>
      <c r="I779" s="39" t="s">
        <v>2347</v>
      </c>
      <c r="J779" s="46" t="str">
        <f>VLOOKUP(MARGAO!$I779,Code2Loc,2,FALSE)</f>
        <v>PARTGAL</v>
      </c>
    </row>
    <row r="780" spans="1:10" ht="15.75" customHeight="1" x14ac:dyDescent="0.25">
      <c r="A780" s="37" t="s">
        <v>2551</v>
      </c>
      <c r="B780" s="38">
        <v>29</v>
      </c>
      <c r="C780" s="38" t="s">
        <v>2348</v>
      </c>
      <c r="D780" s="38">
        <v>24</v>
      </c>
      <c r="E780" s="38">
        <v>47</v>
      </c>
      <c r="F780" s="38" t="s">
        <v>12</v>
      </c>
      <c r="G780" s="38"/>
      <c r="H780" s="38" t="s">
        <v>13</v>
      </c>
      <c r="I780" s="39" t="s">
        <v>2349</v>
      </c>
      <c r="J780" s="46" t="str">
        <f>VLOOKUP(MARGAO!$I780,Code2Loc,2,FALSE)</f>
        <v>PRSHURM TMP</v>
      </c>
    </row>
    <row r="781" spans="1:10" ht="15.75" customHeight="1" x14ac:dyDescent="0.25">
      <c r="A781" s="37" t="s">
        <v>2551</v>
      </c>
      <c r="B781" s="38">
        <v>29</v>
      </c>
      <c r="C781" s="38" t="s">
        <v>2350</v>
      </c>
      <c r="D781" s="38">
        <v>25</v>
      </c>
      <c r="E781" s="38">
        <v>49</v>
      </c>
      <c r="F781" s="38" t="s">
        <v>12</v>
      </c>
      <c r="G781" s="38"/>
      <c r="H781" s="38" t="s">
        <v>13</v>
      </c>
      <c r="I781" s="39" t="s">
        <v>2351</v>
      </c>
      <c r="J781" s="46" t="str">
        <f>VLOOKUP(MARGAO!$I781,Code2Loc,2,FALSE)</f>
        <v>POIGUINIM</v>
      </c>
    </row>
    <row r="782" spans="1:10" ht="15.75" customHeight="1" x14ac:dyDescent="0.25">
      <c r="A782" s="37" t="s">
        <v>2551</v>
      </c>
      <c r="B782" s="38">
        <v>29</v>
      </c>
      <c r="C782" s="38" t="s">
        <v>2352</v>
      </c>
      <c r="D782" s="38">
        <v>26</v>
      </c>
      <c r="E782" s="38">
        <v>52</v>
      </c>
      <c r="F782" s="38" t="s">
        <v>12</v>
      </c>
      <c r="G782" s="38"/>
      <c r="H782" s="38" t="s">
        <v>13</v>
      </c>
      <c r="I782" s="39" t="s">
        <v>2353</v>
      </c>
      <c r="J782" s="46" t="str">
        <f>VLOOKUP(MARGAO!$I782,Code2Loc,2,FALSE)</f>
        <v>KARAY</v>
      </c>
    </row>
    <row r="783" spans="1:10" ht="15.75" customHeight="1" x14ac:dyDescent="0.25">
      <c r="A783" s="37" t="s">
        <v>2551</v>
      </c>
      <c r="B783" s="38">
        <v>29</v>
      </c>
      <c r="C783" s="38" t="s">
        <v>2354</v>
      </c>
      <c r="D783" s="38">
        <v>27</v>
      </c>
      <c r="E783" s="38">
        <v>54</v>
      </c>
      <c r="F783" s="38" t="s">
        <v>12</v>
      </c>
      <c r="G783" s="38"/>
      <c r="H783" s="38" t="s">
        <v>13</v>
      </c>
      <c r="I783" s="39" t="s">
        <v>2355</v>
      </c>
      <c r="J783" s="46" t="str">
        <f>VLOOKUP(MARGAO!$I783,Code2Loc,2,FALSE)</f>
        <v>MASHEM</v>
      </c>
    </row>
    <row r="784" spans="1:10" ht="15.75" customHeight="1" x14ac:dyDescent="0.25">
      <c r="A784" s="37" t="s">
        <v>2551</v>
      </c>
      <c r="B784" s="38">
        <v>29</v>
      </c>
      <c r="C784" s="38" t="s">
        <v>2356</v>
      </c>
      <c r="D784" s="38">
        <v>28</v>
      </c>
      <c r="E784" s="38">
        <v>56</v>
      </c>
      <c r="F784" s="38" t="s">
        <v>12</v>
      </c>
      <c r="G784" s="38"/>
      <c r="H784" s="38" t="s">
        <v>13</v>
      </c>
      <c r="I784" s="39" t="s">
        <v>2357</v>
      </c>
      <c r="J784" s="46" t="str">
        <f>VLOOKUP(MARGAO!$I784,Code2Loc,2,FALSE)</f>
        <v>DAPOT</v>
      </c>
    </row>
    <row r="785" spans="1:10" ht="15.75" customHeight="1" x14ac:dyDescent="0.25">
      <c r="A785" s="37" t="s">
        <v>2551</v>
      </c>
      <c r="B785" s="38">
        <v>29</v>
      </c>
      <c r="C785" s="38" t="s">
        <v>2354</v>
      </c>
      <c r="D785" s="38">
        <v>29</v>
      </c>
      <c r="E785" s="38">
        <v>58</v>
      </c>
      <c r="F785" s="38" t="s">
        <v>12</v>
      </c>
      <c r="G785" s="38"/>
      <c r="H785" s="38" t="s">
        <v>13</v>
      </c>
      <c r="I785" s="39" t="s">
        <v>2355</v>
      </c>
      <c r="J785" s="46" t="str">
        <f>VLOOKUP(MARGAO!$I785,Code2Loc,2,FALSE)</f>
        <v>MASHEM</v>
      </c>
    </row>
    <row r="786" spans="1:10" ht="15.75" customHeight="1" x14ac:dyDescent="0.25">
      <c r="A786" s="37" t="s">
        <v>2551</v>
      </c>
      <c r="B786" s="38">
        <v>29</v>
      </c>
      <c r="C786" s="38" t="s">
        <v>2352</v>
      </c>
      <c r="D786" s="38">
        <v>30</v>
      </c>
      <c r="E786" s="38">
        <v>60</v>
      </c>
      <c r="F786" s="38" t="s">
        <v>12</v>
      </c>
      <c r="G786" s="38"/>
      <c r="H786" s="38" t="s">
        <v>13</v>
      </c>
      <c r="I786" s="39" t="s">
        <v>2353</v>
      </c>
      <c r="J786" s="46" t="str">
        <f>VLOOKUP(MARGAO!$I786,Code2Loc,2,FALSE)</f>
        <v>KARAY</v>
      </c>
    </row>
    <row r="787" spans="1:10" ht="15.75" customHeight="1" x14ac:dyDescent="0.25">
      <c r="A787" s="37" t="s">
        <v>2551</v>
      </c>
      <c r="B787" s="38">
        <v>29</v>
      </c>
      <c r="C787" s="38" t="s">
        <v>2350</v>
      </c>
      <c r="D787" s="38">
        <v>31</v>
      </c>
      <c r="E787" s="38">
        <v>63</v>
      </c>
      <c r="F787" s="38" t="s">
        <v>12</v>
      </c>
      <c r="G787" s="38"/>
      <c r="H787" s="38" t="s">
        <v>13</v>
      </c>
      <c r="I787" s="39" t="s">
        <v>2351</v>
      </c>
      <c r="J787" s="46" t="str">
        <f>VLOOKUP(MARGAO!$I787,Code2Loc,2,FALSE)</f>
        <v>POIGUINIM</v>
      </c>
    </row>
    <row r="788" spans="1:10" ht="15.75" customHeight="1" x14ac:dyDescent="0.25">
      <c r="A788" s="37" t="s">
        <v>2551</v>
      </c>
      <c r="B788" s="38">
        <v>29</v>
      </c>
      <c r="C788" s="38" t="s">
        <v>2552</v>
      </c>
      <c r="D788" s="38">
        <v>32</v>
      </c>
      <c r="E788" s="38">
        <v>66</v>
      </c>
      <c r="F788" s="38" t="s">
        <v>12</v>
      </c>
      <c r="G788" s="38"/>
      <c r="H788" s="38" t="s">
        <v>13</v>
      </c>
      <c r="I788" s="39" t="s">
        <v>2553</v>
      </c>
      <c r="J788" s="46" t="str">
        <f>VLOOKUP(MARGAO!$I788,Code2Loc,2,FALSE)</f>
        <v>WILD LIFE C</v>
      </c>
    </row>
    <row r="789" spans="1:10" ht="15.75" customHeight="1" x14ac:dyDescent="0.25">
      <c r="A789" s="37" t="s">
        <v>2551</v>
      </c>
      <c r="B789" s="38">
        <v>29</v>
      </c>
      <c r="C789" s="38" t="s">
        <v>2554</v>
      </c>
      <c r="D789" s="38">
        <v>33</v>
      </c>
      <c r="E789" s="38">
        <v>67</v>
      </c>
      <c r="F789" s="38" t="s">
        <v>12</v>
      </c>
      <c r="G789" s="38"/>
      <c r="H789" s="38" t="s">
        <v>13</v>
      </c>
      <c r="I789" s="39" t="s">
        <v>2555</v>
      </c>
      <c r="J789" s="46" t="str">
        <f>VLOOKUP(MARGAO!$I789,Code2Loc,2,FALSE)</f>
        <v>SHISHEVAL</v>
      </c>
    </row>
    <row r="790" spans="1:10" ht="15.75" customHeight="1" x14ac:dyDescent="0.25">
      <c r="A790" s="37" t="s">
        <v>2551</v>
      </c>
      <c r="B790" s="38">
        <v>29</v>
      </c>
      <c r="C790" s="38" t="s">
        <v>2556</v>
      </c>
      <c r="D790" s="38">
        <v>34</v>
      </c>
      <c r="E790" s="38">
        <v>69</v>
      </c>
      <c r="F790" s="38" t="s">
        <v>12</v>
      </c>
      <c r="G790" s="38"/>
      <c r="H790" s="38" t="s">
        <v>13</v>
      </c>
      <c r="I790" s="39" t="s">
        <v>2557</v>
      </c>
      <c r="J790" s="46" t="str">
        <f>VLOOKUP(MARGAO!$I790,Code2Loc,2,FALSE)</f>
        <v>C.AMONA</v>
      </c>
    </row>
    <row r="791" spans="1:10" ht="15.75" customHeight="1" x14ac:dyDescent="0.25">
      <c r="A791" s="37" t="s">
        <v>2551</v>
      </c>
      <c r="B791" s="38">
        <v>29</v>
      </c>
      <c r="C791" s="38" t="s">
        <v>2558</v>
      </c>
      <c r="D791" s="38">
        <v>35</v>
      </c>
      <c r="E791" s="38">
        <v>72</v>
      </c>
      <c r="F791" s="38" t="s">
        <v>12</v>
      </c>
      <c r="G791" s="38"/>
      <c r="H791" s="38" t="s">
        <v>13</v>
      </c>
      <c r="I791" s="39" t="s">
        <v>2559</v>
      </c>
      <c r="J791" s="46" t="str">
        <f>VLOOKUP(MARGAO!$I791,Code2Loc,2,FALSE)</f>
        <v>TIRVAL</v>
      </c>
    </row>
    <row r="792" spans="1:10" ht="15.75" customHeight="1" x14ac:dyDescent="0.25">
      <c r="A792" s="37" t="s">
        <v>2551</v>
      </c>
      <c r="B792" s="38">
        <v>29</v>
      </c>
      <c r="C792" s="38" t="s">
        <v>1965</v>
      </c>
      <c r="D792" s="38">
        <v>36</v>
      </c>
      <c r="E792" s="38">
        <v>74</v>
      </c>
      <c r="F792" s="38" t="s">
        <v>12</v>
      </c>
      <c r="G792" s="38"/>
      <c r="H792" s="38" t="s">
        <v>13</v>
      </c>
      <c r="I792" s="39" t="s">
        <v>1966</v>
      </c>
      <c r="J792" s="46" t="str">
        <f>VLOOKUP(MARGAO!$I792,Code2Loc,2,FALSE)</f>
        <v>DABAL</v>
      </c>
    </row>
    <row r="793" spans="1:10" ht="15.75" customHeight="1" x14ac:dyDescent="0.25">
      <c r="A793" s="37" t="s">
        <v>2551</v>
      </c>
      <c r="B793" s="38">
        <v>29</v>
      </c>
      <c r="C793" s="38" t="s">
        <v>2560</v>
      </c>
      <c r="D793" s="38">
        <v>37</v>
      </c>
      <c r="E793" s="38">
        <v>76</v>
      </c>
      <c r="F793" s="38" t="s">
        <v>12</v>
      </c>
      <c r="G793" s="38"/>
      <c r="H793" s="38" t="s">
        <v>13</v>
      </c>
      <c r="I793" s="39" t="s">
        <v>2561</v>
      </c>
      <c r="J793" s="46" t="str">
        <f>VLOOKUP(MARGAO!$I793,Code2Loc,2,FALSE)</f>
        <v>AVEM</v>
      </c>
    </row>
    <row r="794" spans="1:10" ht="15.75" customHeight="1" x14ac:dyDescent="0.25">
      <c r="A794" s="37" t="s">
        <v>2551</v>
      </c>
      <c r="B794" s="38">
        <v>29</v>
      </c>
      <c r="C794" s="38" t="s">
        <v>2562</v>
      </c>
      <c r="D794" s="38">
        <v>38</v>
      </c>
      <c r="E794" s="38">
        <v>79</v>
      </c>
      <c r="F794" s="38" t="s">
        <v>12</v>
      </c>
      <c r="G794" s="38"/>
      <c r="H794" s="38" t="s">
        <v>13</v>
      </c>
      <c r="I794" s="39" t="s">
        <v>2563</v>
      </c>
      <c r="J794" s="46" t="str">
        <f>VLOOKUP(MARGAO!$I794,Code2Loc,2,FALSE)</f>
        <v>YEDA</v>
      </c>
    </row>
    <row r="795" spans="1:10" ht="15.75" customHeight="1" x14ac:dyDescent="0.25">
      <c r="A795" s="37" t="s">
        <v>2551</v>
      </c>
      <c r="B795" s="38">
        <v>29</v>
      </c>
      <c r="C795" s="38" t="s">
        <v>2564</v>
      </c>
      <c r="D795" s="38">
        <v>39</v>
      </c>
      <c r="E795" s="38">
        <v>82</v>
      </c>
      <c r="F795" s="38" t="s">
        <v>12</v>
      </c>
      <c r="G795" s="38"/>
      <c r="H795" s="38" t="s">
        <v>13</v>
      </c>
      <c r="I795" s="39" t="s">
        <v>2565</v>
      </c>
      <c r="J795" s="46" t="str">
        <f>VLOOKUP(MARGAO!$I795,Code2Loc,2,FALSE)</f>
        <v>KUSKEM</v>
      </c>
    </row>
    <row r="796" spans="1:10" ht="15.75" customHeight="1" x14ac:dyDescent="0.25">
      <c r="A796" s="37" t="s">
        <v>2551</v>
      </c>
      <c r="B796" s="38">
        <v>30</v>
      </c>
      <c r="C796" s="38" t="s">
        <v>50</v>
      </c>
      <c r="D796" s="38">
        <v>1</v>
      </c>
      <c r="E796" s="38">
        <v>0</v>
      </c>
      <c r="F796" s="38" t="s">
        <v>12</v>
      </c>
      <c r="G796" s="38"/>
      <c r="H796" s="38" t="s">
        <v>13</v>
      </c>
      <c r="I796" s="39" t="s">
        <v>51</v>
      </c>
      <c r="J796" s="46" t="str">
        <f>VLOOKUP(MARGAO!$I796,Code2Loc,2,FALSE)</f>
        <v>MARGAO</v>
      </c>
    </row>
    <row r="797" spans="1:10" ht="15.75" customHeight="1" x14ac:dyDescent="0.25">
      <c r="A797" s="37" t="s">
        <v>2551</v>
      </c>
      <c r="B797" s="38">
        <v>30</v>
      </c>
      <c r="C797" s="38" t="s">
        <v>1112</v>
      </c>
      <c r="D797" s="38">
        <v>2</v>
      </c>
      <c r="E797" s="38">
        <v>2</v>
      </c>
      <c r="F797" s="38" t="s">
        <v>12</v>
      </c>
      <c r="G797" s="38"/>
      <c r="H797" s="38" t="s">
        <v>13</v>
      </c>
      <c r="I797" s="39" t="s">
        <v>1113</v>
      </c>
      <c r="J797" s="46" t="str">
        <f>VLOOKUP(MARGAO!$I797,Code2Loc,2,FALSE)</f>
        <v>MARGAO MKT</v>
      </c>
    </row>
    <row r="798" spans="1:10" ht="15.75" customHeight="1" x14ac:dyDescent="0.25">
      <c r="A798" s="37" t="s">
        <v>2551</v>
      </c>
      <c r="B798" s="38">
        <v>30</v>
      </c>
      <c r="C798" s="38" t="s">
        <v>1114</v>
      </c>
      <c r="D798" s="38">
        <v>3</v>
      </c>
      <c r="E798" s="38">
        <v>4</v>
      </c>
      <c r="F798" s="38" t="s">
        <v>12</v>
      </c>
      <c r="G798" s="38"/>
      <c r="H798" s="38" t="s">
        <v>13</v>
      </c>
      <c r="I798" s="39" t="s">
        <v>1115</v>
      </c>
      <c r="J798" s="46" t="str">
        <f>VLOOKUP(MARGAO!$I798,Code2Loc,2,FALSE)</f>
        <v>NAVELIM</v>
      </c>
    </row>
    <row r="799" spans="1:10" ht="15.75" customHeight="1" x14ac:dyDescent="0.25">
      <c r="A799" s="37" t="s">
        <v>2551</v>
      </c>
      <c r="B799" s="38">
        <v>30</v>
      </c>
      <c r="C799" s="38" t="s">
        <v>1116</v>
      </c>
      <c r="D799" s="38">
        <v>4</v>
      </c>
      <c r="E799" s="38">
        <v>5</v>
      </c>
      <c r="F799" s="38" t="s">
        <v>12</v>
      </c>
      <c r="G799" s="38"/>
      <c r="H799" s="38" t="s">
        <v>13</v>
      </c>
      <c r="I799" s="39" t="s">
        <v>1117</v>
      </c>
      <c r="J799" s="46" t="str">
        <f>VLOOKUP(MARGAO!$I799,Code2Loc,2,FALSE)</f>
        <v>DHARMAPUR</v>
      </c>
    </row>
    <row r="800" spans="1:10" ht="15.75" customHeight="1" x14ac:dyDescent="0.25">
      <c r="A800" s="37" t="s">
        <v>2551</v>
      </c>
      <c r="B800" s="38">
        <v>30</v>
      </c>
      <c r="C800" s="38" t="s">
        <v>1118</v>
      </c>
      <c r="D800" s="38">
        <v>5</v>
      </c>
      <c r="E800" s="38">
        <v>7</v>
      </c>
      <c r="F800" s="38" t="s">
        <v>12</v>
      </c>
      <c r="G800" s="38"/>
      <c r="H800" s="38" t="s">
        <v>13</v>
      </c>
      <c r="I800" s="39" t="s">
        <v>1119</v>
      </c>
      <c r="J800" s="46" t="str">
        <f>VLOOKUP(MARGAO!$I800,Code2Loc,2,FALSE)</f>
        <v>CHINCHINI X</v>
      </c>
    </row>
    <row r="801" spans="1:10" ht="15.75" customHeight="1" x14ac:dyDescent="0.25">
      <c r="A801" s="37" t="s">
        <v>2551</v>
      </c>
      <c r="B801" s="38">
        <v>30</v>
      </c>
      <c r="C801" s="38" t="s">
        <v>2320</v>
      </c>
      <c r="D801" s="38">
        <v>6</v>
      </c>
      <c r="E801" s="38">
        <v>8</v>
      </c>
      <c r="F801" s="38" t="s">
        <v>12</v>
      </c>
      <c r="G801" s="38"/>
      <c r="H801" s="38" t="s">
        <v>13</v>
      </c>
      <c r="I801" s="39" t="s">
        <v>2321</v>
      </c>
      <c r="J801" s="46" t="str">
        <f>VLOOKUP(MARGAO!$I801,Code2Loc,2,FALSE)</f>
        <v>DANDEWADI</v>
      </c>
    </row>
    <row r="802" spans="1:10" ht="15.75" customHeight="1" x14ac:dyDescent="0.25">
      <c r="A802" s="37" t="s">
        <v>2551</v>
      </c>
      <c r="B802" s="38">
        <v>30</v>
      </c>
      <c r="C802" s="38" t="s">
        <v>2322</v>
      </c>
      <c r="D802" s="38">
        <v>7</v>
      </c>
      <c r="E802" s="38">
        <v>11</v>
      </c>
      <c r="F802" s="38" t="s">
        <v>12</v>
      </c>
      <c r="G802" s="38"/>
      <c r="H802" s="38" t="s">
        <v>13</v>
      </c>
      <c r="I802" s="39" t="s">
        <v>2323</v>
      </c>
      <c r="J802" s="46" t="str">
        <f>VLOOKUP(MARGAO!$I802,Code2Loc,2,FALSE)</f>
        <v>PAZARKHAN</v>
      </c>
    </row>
    <row r="803" spans="1:10" ht="15.75" customHeight="1" x14ac:dyDescent="0.25">
      <c r="A803" s="37" t="s">
        <v>2551</v>
      </c>
      <c r="B803" s="38">
        <v>30</v>
      </c>
      <c r="C803" s="38" t="s">
        <v>1415</v>
      </c>
      <c r="D803" s="38">
        <v>8</v>
      </c>
      <c r="E803" s="38">
        <v>14</v>
      </c>
      <c r="F803" s="38" t="s">
        <v>12</v>
      </c>
      <c r="G803" s="38"/>
      <c r="H803" s="38" t="s">
        <v>13</v>
      </c>
      <c r="I803" s="39" t="s">
        <v>1416</v>
      </c>
      <c r="J803" s="46" t="str">
        <f>VLOOKUP(MARGAO!$I803,Code2Loc,2,FALSE)</f>
        <v>CUNCOLIM</v>
      </c>
    </row>
    <row r="804" spans="1:10" ht="15.75" customHeight="1" x14ac:dyDescent="0.25">
      <c r="A804" s="37" t="s">
        <v>2551</v>
      </c>
      <c r="B804" s="38">
        <v>30</v>
      </c>
      <c r="C804" s="38" t="s">
        <v>2324</v>
      </c>
      <c r="D804" s="38">
        <v>9</v>
      </c>
      <c r="E804" s="38">
        <v>15</v>
      </c>
      <c r="F804" s="38" t="s">
        <v>12</v>
      </c>
      <c r="G804" s="38"/>
      <c r="H804" s="38" t="s">
        <v>13</v>
      </c>
      <c r="I804" s="39" t="s">
        <v>2325</v>
      </c>
      <c r="J804" s="46" t="str">
        <f>VLOOKUP(MARGAO!$I804,Code2Loc,2,FALSE)</f>
        <v>DEMANI</v>
      </c>
    </row>
    <row r="805" spans="1:10" ht="15.75" customHeight="1" x14ac:dyDescent="0.25">
      <c r="A805" s="37" t="s">
        <v>2551</v>
      </c>
      <c r="B805" s="38">
        <v>30</v>
      </c>
      <c r="C805" s="38" t="s">
        <v>2116</v>
      </c>
      <c r="D805" s="38">
        <v>10</v>
      </c>
      <c r="E805" s="38">
        <v>17</v>
      </c>
      <c r="F805" s="38" t="s">
        <v>12</v>
      </c>
      <c r="G805" s="38"/>
      <c r="H805" s="38" t="s">
        <v>13</v>
      </c>
      <c r="I805" s="39" t="s">
        <v>2117</v>
      </c>
      <c r="J805" s="46" t="str">
        <f>VLOOKUP(MARGAO!$I805,Code2Loc,2,FALSE)</f>
        <v>BALLI</v>
      </c>
    </row>
    <row r="806" spans="1:10" ht="15.75" customHeight="1" x14ac:dyDescent="0.25">
      <c r="A806" s="37" t="s">
        <v>2551</v>
      </c>
      <c r="B806" s="38">
        <v>30</v>
      </c>
      <c r="C806" s="38" t="s">
        <v>2326</v>
      </c>
      <c r="D806" s="38">
        <v>11</v>
      </c>
      <c r="E806" s="38">
        <v>20</v>
      </c>
      <c r="F806" s="38" t="s">
        <v>12</v>
      </c>
      <c r="G806" s="38"/>
      <c r="H806" s="38" t="s">
        <v>13</v>
      </c>
      <c r="I806" s="39" t="s">
        <v>2327</v>
      </c>
      <c r="J806" s="46" t="str">
        <f>VLOOKUP(MARGAO!$I806,Code2Loc,2,FALSE)</f>
        <v>BENODE</v>
      </c>
    </row>
    <row r="807" spans="1:10" ht="15.75" customHeight="1" x14ac:dyDescent="0.25">
      <c r="A807" s="37" t="s">
        <v>2551</v>
      </c>
      <c r="B807" s="38">
        <v>30</v>
      </c>
      <c r="C807" s="38" t="s">
        <v>2328</v>
      </c>
      <c r="D807" s="38">
        <v>12</v>
      </c>
      <c r="E807" s="38">
        <v>22</v>
      </c>
      <c r="F807" s="38" t="s">
        <v>12</v>
      </c>
      <c r="G807" s="38"/>
      <c r="H807" s="38" t="s">
        <v>13</v>
      </c>
      <c r="I807" s="39" t="s">
        <v>2329</v>
      </c>
      <c r="J807" s="46" t="str">
        <f>VLOOKUP(MARGAO!$I807,Code2Loc,2,FALSE)</f>
        <v>GODEWAL</v>
      </c>
    </row>
    <row r="808" spans="1:10" ht="15.75" customHeight="1" x14ac:dyDescent="0.25">
      <c r="A808" s="37" t="s">
        <v>2551</v>
      </c>
      <c r="B808" s="38">
        <v>30</v>
      </c>
      <c r="C808" s="38" t="s">
        <v>2330</v>
      </c>
      <c r="D808" s="38">
        <v>13</v>
      </c>
      <c r="E808" s="38">
        <v>24</v>
      </c>
      <c r="F808" s="38" t="s">
        <v>12</v>
      </c>
      <c r="G808" s="38"/>
      <c r="H808" s="38" t="s">
        <v>13</v>
      </c>
      <c r="I808" s="39" t="s">
        <v>2331</v>
      </c>
      <c r="J808" s="46" t="str">
        <f>VLOOKUP(MARGAO!$I808,Code2Loc,2,FALSE)</f>
        <v>PADDI</v>
      </c>
    </row>
    <row r="809" spans="1:10" ht="15.75" customHeight="1" x14ac:dyDescent="0.25">
      <c r="A809" s="37" t="s">
        <v>2551</v>
      </c>
      <c r="B809" s="38">
        <v>30</v>
      </c>
      <c r="C809" s="38" t="s">
        <v>2332</v>
      </c>
      <c r="D809" s="38">
        <v>14</v>
      </c>
      <c r="E809" s="38">
        <v>26</v>
      </c>
      <c r="F809" s="38" t="s">
        <v>12</v>
      </c>
      <c r="G809" s="38"/>
      <c r="H809" s="38" t="s">
        <v>13</v>
      </c>
      <c r="I809" s="39" t="s">
        <v>2333</v>
      </c>
      <c r="J809" s="46" t="str">
        <f>VLOOKUP(MARGAO!$I809,Code2Loc,2,FALSE)</f>
        <v>PISURNEM</v>
      </c>
    </row>
    <row r="810" spans="1:10" ht="15.75" customHeight="1" x14ac:dyDescent="0.25">
      <c r="A810" s="37" t="s">
        <v>2551</v>
      </c>
      <c r="B810" s="38">
        <v>30</v>
      </c>
      <c r="C810" s="38" t="s">
        <v>2334</v>
      </c>
      <c r="D810" s="38">
        <v>15</v>
      </c>
      <c r="E810" s="38">
        <v>28</v>
      </c>
      <c r="F810" s="38" t="s">
        <v>12</v>
      </c>
      <c r="G810" s="38"/>
      <c r="H810" s="38" t="s">
        <v>13</v>
      </c>
      <c r="I810" s="39" t="s">
        <v>2335</v>
      </c>
      <c r="J810" s="46" t="str">
        <f>VLOOKUP(MARGAO!$I810,Code2Loc,2,FALSE)</f>
        <v>POLAKODE</v>
      </c>
    </row>
    <row r="811" spans="1:10" ht="15.75" customHeight="1" x14ac:dyDescent="0.25">
      <c r="A811" s="37" t="s">
        <v>2551</v>
      </c>
      <c r="B811" s="38">
        <v>30</v>
      </c>
      <c r="C811" s="38" t="s">
        <v>2336</v>
      </c>
      <c r="D811" s="38">
        <v>16</v>
      </c>
      <c r="E811" s="38">
        <v>32</v>
      </c>
      <c r="F811" s="38" t="s">
        <v>12</v>
      </c>
      <c r="G811" s="38"/>
      <c r="H811" s="38" t="s">
        <v>13</v>
      </c>
      <c r="I811" s="39" t="s">
        <v>2337</v>
      </c>
      <c r="J811" s="46" t="str">
        <f>VLOOKUP(MARGAO!$I811,Code2Loc,2,FALSE)</f>
        <v>GULEM</v>
      </c>
    </row>
    <row r="812" spans="1:10" ht="15.75" customHeight="1" x14ac:dyDescent="0.25">
      <c r="A812" s="37" t="s">
        <v>2551</v>
      </c>
      <c r="B812" s="38">
        <v>30</v>
      </c>
      <c r="C812" s="38" t="s">
        <v>1009</v>
      </c>
      <c r="D812" s="38">
        <v>17</v>
      </c>
      <c r="E812" s="38">
        <v>35</v>
      </c>
      <c r="F812" s="38" t="s">
        <v>12</v>
      </c>
      <c r="G812" s="38"/>
      <c r="H812" s="38" t="s">
        <v>13</v>
      </c>
      <c r="I812" s="39" t="s">
        <v>1010</v>
      </c>
      <c r="J812" s="46" t="str">
        <f>VLOOKUP(MARGAO!$I812,Code2Loc,2,FALSE)</f>
        <v>CHAR RASTA</v>
      </c>
    </row>
    <row r="813" spans="1:10" ht="15.75" customHeight="1" x14ac:dyDescent="0.25">
      <c r="A813" s="37" t="s">
        <v>2551</v>
      </c>
      <c r="B813" s="38">
        <v>30</v>
      </c>
      <c r="C813" s="38" t="s">
        <v>1417</v>
      </c>
      <c r="D813" s="38">
        <v>18</v>
      </c>
      <c r="E813" s="38">
        <v>37</v>
      </c>
      <c r="F813" s="38" t="s">
        <v>12</v>
      </c>
      <c r="G813" s="38"/>
      <c r="H813" s="38" t="s">
        <v>13</v>
      </c>
      <c r="I813" s="39" t="s">
        <v>1418</v>
      </c>
      <c r="J813" s="46" t="str">
        <f>VLOOKUP(MARGAO!$I813,Code2Loc,2,FALSE)</f>
        <v>CANACONA</v>
      </c>
    </row>
    <row r="814" spans="1:10" ht="15.75" customHeight="1" x14ac:dyDescent="0.25">
      <c r="A814" s="37" t="s">
        <v>2551</v>
      </c>
      <c r="B814" s="38">
        <v>30</v>
      </c>
      <c r="C814" s="38" t="s">
        <v>2338</v>
      </c>
      <c r="D814" s="38">
        <v>19</v>
      </c>
      <c r="E814" s="38">
        <v>39</v>
      </c>
      <c r="F814" s="38" t="s">
        <v>12</v>
      </c>
      <c r="G814" s="38"/>
      <c r="H814" s="38" t="s">
        <v>13</v>
      </c>
      <c r="I814" s="39" t="s">
        <v>2339</v>
      </c>
      <c r="J814" s="46" t="str">
        <f>VLOOKUP(MARGAO!$I814,Code2Loc,2,FALSE)</f>
        <v>SHRISTHAL</v>
      </c>
    </row>
    <row r="815" spans="1:10" ht="15.75" customHeight="1" x14ac:dyDescent="0.25">
      <c r="A815" s="37" t="s">
        <v>2551</v>
      </c>
      <c r="B815" s="38">
        <v>30</v>
      </c>
      <c r="C815" s="38" t="s">
        <v>2340</v>
      </c>
      <c r="D815" s="38">
        <v>20</v>
      </c>
      <c r="E815" s="38">
        <v>41</v>
      </c>
      <c r="F815" s="38" t="s">
        <v>12</v>
      </c>
      <c r="G815" s="38"/>
      <c r="H815" s="38" t="s">
        <v>13</v>
      </c>
      <c r="I815" s="39" t="s">
        <v>2341</v>
      </c>
      <c r="J815" s="46" t="str">
        <f>VLOOKUP(MARGAO!$I815,Code2Loc,2,FALSE)</f>
        <v>MOKHARD</v>
      </c>
    </row>
    <row r="816" spans="1:10" ht="15.75" customHeight="1" x14ac:dyDescent="0.25">
      <c r="A816" s="37" t="s">
        <v>2551</v>
      </c>
      <c r="B816" s="38">
        <v>30</v>
      </c>
      <c r="C816" s="38" t="s">
        <v>2342</v>
      </c>
      <c r="D816" s="38">
        <v>21</v>
      </c>
      <c r="E816" s="38">
        <v>42</v>
      </c>
      <c r="F816" s="38" t="s">
        <v>12</v>
      </c>
      <c r="G816" s="38"/>
      <c r="H816" s="38" t="s">
        <v>13</v>
      </c>
      <c r="I816" s="39" t="s">
        <v>2343</v>
      </c>
      <c r="J816" s="46" t="str">
        <f>VLOOKUP(MARGAO!$I816,Code2Loc,2,FALSE)</f>
        <v>BHATPAL</v>
      </c>
    </row>
    <row r="817" spans="1:10" ht="15.75" customHeight="1" x14ac:dyDescent="0.25">
      <c r="A817" s="37" t="s">
        <v>2551</v>
      </c>
      <c r="B817" s="38">
        <v>30</v>
      </c>
      <c r="C817" s="38" t="s">
        <v>2344</v>
      </c>
      <c r="D817" s="38">
        <v>22</v>
      </c>
      <c r="E817" s="38">
        <v>43</v>
      </c>
      <c r="F817" s="38" t="s">
        <v>12</v>
      </c>
      <c r="G817" s="38"/>
      <c r="H817" s="38" t="s">
        <v>13</v>
      </c>
      <c r="I817" s="39" t="s">
        <v>2345</v>
      </c>
      <c r="J817" s="46" t="str">
        <f>VLOOKUP(MARGAO!$I817,Code2Loc,2,FALSE)</f>
        <v>ARDOFOND</v>
      </c>
    </row>
    <row r="818" spans="1:10" ht="15.75" customHeight="1" x14ac:dyDescent="0.25">
      <c r="A818" s="37" t="s">
        <v>2551</v>
      </c>
      <c r="B818" s="38">
        <v>30</v>
      </c>
      <c r="C818" s="38" t="s">
        <v>2346</v>
      </c>
      <c r="D818" s="38">
        <v>23</v>
      </c>
      <c r="E818" s="38">
        <v>45</v>
      </c>
      <c r="F818" s="38" t="s">
        <v>12</v>
      </c>
      <c r="G818" s="38"/>
      <c r="H818" s="38" t="s">
        <v>13</v>
      </c>
      <c r="I818" s="39" t="s">
        <v>2347</v>
      </c>
      <c r="J818" s="46" t="str">
        <f>VLOOKUP(MARGAO!$I818,Code2Loc,2,FALSE)</f>
        <v>PARTGAL</v>
      </c>
    </row>
    <row r="819" spans="1:10" ht="15.75" customHeight="1" x14ac:dyDescent="0.25">
      <c r="A819" s="37" t="s">
        <v>2551</v>
      </c>
      <c r="B819" s="38">
        <v>30</v>
      </c>
      <c r="C819" s="38" t="s">
        <v>2566</v>
      </c>
      <c r="D819" s="38">
        <v>24</v>
      </c>
      <c r="E819" s="38">
        <v>46</v>
      </c>
      <c r="F819" s="38" t="s">
        <v>12</v>
      </c>
      <c r="G819" s="38"/>
      <c r="H819" s="38" t="s">
        <v>13</v>
      </c>
      <c r="I819" s="39" t="s">
        <v>2567</v>
      </c>
      <c r="J819" s="46" t="str">
        <f>VLOOKUP(MARGAO!$I819,Code2Loc,2,FALSE)</f>
        <v>KUMYAGAL</v>
      </c>
    </row>
    <row r="820" spans="1:10" ht="15.75" customHeight="1" x14ac:dyDescent="0.25">
      <c r="A820" s="37" t="s">
        <v>2551</v>
      </c>
      <c r="B820" s="38">
        <v>30</v>
      </c>
      <c r="C820" s="38" t="s">
        <v>2554</v>
      </c>
      <c r="D820" s="38">
        <v>25</v>
      </c>
      <c r="E820" s="38">
        <v>48</v>
      </c>
      <c r="F820" s="38" t="s">
        <v>12</v>
      </c>
      <c r="G820" s="38"/>
      <c r="H820" s="38" t="s">
        <v>13</v>
      </c>
      <c r="I820" s="39" t="s">
        <v>2555</v>
      </c>
      <c r="J820" s="46" t="str">
        <f>VLOOKUP(MARGAO!$I820,Code2Loc,2,FALSE)</f>
        <v>SHISHEVAL</v>
      </c>
    </row>
    <row r="821" spans="1:10" ht="15.75" customHeight="1" x14ac:dyDescent="0.25">
      <c r="A821" s="37" t="s">
        <v>2551</v>
      </c>
      <c r="B821" s="38">
        <v>30</v>
      </c>
      <c r="C821" s="38" t="s">
        <v>2556</v>
      </c>
      <c r="D821" s="38">
        <v>26</v>
      </c>
      <c r="E821" s="38">
        <v>50</v>
      </c>
      <c r="F821" s="38" t="s">
        <v>12</v>
      </c>
      <c r="G821" s="38"/>
      <c r="H821" s="38" t="s">
        <v>13</v>
      </c>
      <c r="I821" s="39" t="s">
        <v>2557</v>
      </c>
      <c r="J821" s="46" t="str">
        <f>VLOOKUP(MARGAO!$I821,Code2Loc,2,FALSE)</f>
        <v>C.AMONA</v>
      </c>
    </row>
    <row r="822" spans="1:10" ht="15.75" customHeight="1" x14ac:dyDescent="0.25">
      <c r="A822" s="37" t="s">
        <v>2551</v>
      </c>
      <c r="B822" s="38">
        <v>30</v>
      </c>
      <c r="C822" s="38" t="s">
        <v>2558</v>
      </c>
      <c r="D822" s="38">
        <v>27</v>
      </c>
      <c r="E822" s="38">
        <v>53</v>
      </c>
      <c r="F822" s="38" t="s">
        <v>12</v>
      </c>
      <c r="G822" s="38"/>
      <c r="H822" s="38" t="s">
        <v>13</v>
      </c>
      <c r="I822" s="39" t="s">
        <v>2559</v>
      </c>
      <c r="J822" s="46" t="str">
        <f>VLOOKUP(MARGAO!$I822,Code2Loc,2,FALSE)</f>
        <v>TIRVAL</v>
      </c>
    </row>
    <row r="823" spans="1:10" ht="15.75" customHeight="1" x14ac:dyDescent="0.25">
      <c r="A823" s="37" t="s">
        <v>2551</v>
      </c>
      <c r="B823" s="38">
        <v>30</v>
      </c>
      <c r="C823" s="38" t="s">
        <v>1965</v>
      </c>
      <c r="D823" s="38">
        <v>28</v>
      </c>
      <c r="E823" s="38">
        <v>55</v>
      </c>
      <c r="F823" s="38" t="s">
        <v>12</v>
      </c>
      <c r="G823" s="38"/>
      <c r="H823" s="38" t="s">
        <v>13</v>
      </c>
      <c r="I823" s="39" t="s">
        <v>1966</v>
      </c>
      <c r="J823" s="46" t="str">
        <f>VLOOKUP(MARGAO!$I823,Code2Loc,2,FALSE)</f>
        <v>DABAL</v>
      </c>
    </row>
    <row r="824" spans="1:10" ht="15.75" customHeight="1" x14ac:dyDescent="0.25">
      <c r="A824" s="37" t="s">
        <v>2551</v>
      </c>
      <c r="B824" s="38">
        <v>30</v>
      </c>
      <c r="C824" s="38" t="s">
        <v>2560</v>
      </c>
      <c r="D824" s="38">
        <v>29</v>
      </c>
      <c r="E824" s="38">
        <v>57</v>
      </c>
      <c r="F824" s="38" t="s">
        <v>12</v>
      </c>
      <c r="G824" s="38"/>
      <c r="H824" s="38" t="s">
        <v>13</v>
      </c>
      <c r="I824" s="39" t="s">
        <v>2561</v>
      </c>
      <c r="J824" s="46" t="str">
        <f>VLOOKUP(MARGAO!$I824,Code2Loc,2,FALSE)</f>
        <v>AVEM</v>
      </c>
    </row>
    <row r="825" spans="1:10" ht="15.75" customHeight="1" x14ac:dyDescent="0.25">
      <c r="A825" s="37" t="s">
        <v>2551</v>
      </c>
      <c r="B825" s="38">
        <v>30</v>
      </c>
      <c r="C825" s="38" t="s">
        <v>2562</v>
      </c>
      <c r="D825" s="38">
        <v>30</v>
      </c>
      <c r="E825" s="38">
        <v>60</v>
      </c>
      <c r="F825" s="38" t="s">
        <v>12</v>
      </c>
      <c r="G825" s="38"/>
      <c r="H825" s="38" t="s">
        <v>13</v>
      </c>
      <c r="I825" s="39" t="s">
        <v>2563</v>
      </c>
      <c r="J825" s="46" t="str">
        <f>VLOOKUP(MARGAO!$I825,Code2Loc,2,FALSE)</f>
        <v>YEDA</v>
      </c>
    </row>
    <row r="826" spans="1:10" ht="15.75" customHeight="1" x14ac:dyDescent="0.25">
      <c r="A826" s="37" t="s">
        <v>2551</v>
      </c>
      <c r="B826" s="38">
        <v>30</v>
      </c>
      <c r="C826" s="38" t="s">
        <v>2564</v>
      </c>
      <c r="D826" s="38">
        <v>31</v>
      </c>
      <c r="E826" s="38">
        <v>63</v>
      </c>
      <c r="F826" s="38" t="s">
        <v>12</v>
      </c>
      <c r="G826" s="38"/>
      <c r="H826" s="38" t="s">
        <v>13</v>
      </c>
      <c r="I826" s="39" t="s">
        <v>2565</v>
      </c>
      <c r="J826" s="46" t="str">
        <f>VLOOKUP(MARGAO!$I826,Code2Loc,2,FALSE)</f>
        <v>KUSKEM</v>
      </c>
    </row>
    <row r="827" spans="1:10" ht="15.75" customHeight="1" x14ac:dyDescent="0.25">
      <c r="A827" s="37" t="s">
        <v>2568</v>
      </c>
      <c r="B827" s="38">
        <v>31</v>
      </c>
      <c r="C827" s="38" t="s">
        <v>50</v>
      </c>
      <c r="D827" s="38">
        <v>1</v>
      </c>
      <c r="E827" s="38">
        <v>0</v>
      </c>
      <c r="F827" s="38" t="s">
        <v>12</v>
      </c>
      <c r="G827" s="38"/>
      <c r="H827" s="38" t="s">
        <v>13</v>
      </c>
      <c r="I827" s="39" t="s">
        <v>51</v>
      </c>
      <c r="J827" s="46" t="str">
        <f>VLOOKUP(MARGAO!$I827,Code2Loc,2,FALSE)</f>
        <v>MARGAO</v>
      </c>
    </row>
    <row r="828" spans="1:10" ht="15.75" customHeight="1" x14ac:dyDescent="0.25">
      <c r="A828" s="37" t="s">
        <v>2568</v>
      </c>
      <c r="B828" s="38">
        <v>31</v>
      </c>
      <c r="C828" s="38" t="s">
        <v>1112</v>
      </c>
      <c r="D828" s="38">
        <v>2</v>
      </c>
      <c r="E828" s="38">
        <v>2</v>
      </c>
      <c r="F828" s="38" t="s">
        <v>12</v>
      </c>
      <c r="G828" s="38"/>
      <c r="H828" s="38" t="s">
        <v>13</v>
      </c>
      <c r="I828" s="39" t="s">
        <v>1113</v>
      </c>
      <c r="J828" s="46" t="str">
        <f>VLOOKUP(MARGAO!$I828,Code2Loc,2,FALSE)</f>
        <v>MARGAO MKT</v>
      </c>
    </row>
    <row r="829" spans="1:10" ht="15.75" customHeight="1" x14ac:dyDescent="0.25">
      <c r="A829" s="37" t="s">
        <v>2568</v>
      </c>
      <c r="B829" s="38">
        <v>31</v>
      </c>
      <c r="C829" s="38" t="s">
        <v>1114</v>
      </c>
      <c r="D829" s="38">
        <v>3</v>
      </c>
      <c r="E829" s="38">
        <v>4</v>
      </c>
      <c r="F829" s="38" t="s">
        <v>12</v>
      </c>
      <c r="G829" s="38"/>
      <c r="H829" s="38" t="s">
        <v>13</v>
      </c>
      <c r="I829" s="39" t="s">
        <v>1115</v>
      </c>
      <c r="J829" s="46" t="str">
        <f>VLOOKUP(MARGAO!$I829,Code2Loc,2,FALSE)</f>
        <v>NAVELIM</v>
      </c>
    </row>
    <row r="830" spans="1:10" ht="15.75" customHeight="1" x14ac:dyDescent="0.25">
      <c r="A830" s="37" t="s">
        <v>2568</v>
      </c>
      <c r="B830" s="38">
        <v>31</v>
      </c>
      <c r="C830" s="38" t="s">
        <v>1116</v>
      </c>
      <c r="D830" s="38">
        <v>4</v>
      </c>
      <c r="E830" s="38">
        <v>5</v>
      </c>
      <c r="F830" s="38" t="s">
        <v>12</v>
      </c>
      <c r="G830" s="38"/>
      <c r="H830" s="38" t="s">
        <v>13</v>
      </c>
      <c r="I830" s="39" t="s">
        <v>1117</v>
      </c>
      <c r="J830" s="46" t="str">
        <f>VLOOKUP(MARGAO!$I830,Code2Loc,2,FALSE)</f>
        <v>DHARMAPUR</v>
      </c>
    </row>
    <row r="831" spans="1:10" ht="15.75" customHeight="1" x14ac:dyDescent="0.25">
      <c r="A831" s="37" t="s">
        <v>2568</v>
      </c>
      <c r="B831" s="38">
        <v>31</v>
      </c>
      <c r="C831" s="38" t="s">
        <v>1118</v>
      </c>
      <c r="D831" s="38">
        <v>5</v>
      </c>
      <c r="E831" s="38">
        <v>7</v>
      </c>
      <c r="F831" s="38" t="s">
        <v>12</v>
      </c>
      <c r="G831" s="38"/>
      <c r="H831" s="38" t="s">
        <v>13</v>
      </c>
      <c r="I831" s="39" t="s">
        <v>1119</v>
      </c>
      <c r="J831" s="46" t="str">
        <f>VLOOKUP(MARGAO!$I831,Code2Loc,2,FALSE)</f>
        <v>CHINCHINI X</v>
      </c>
    </row>
    <row r="832" spans="1:10" ht="15.75" customHeight="1" x14ac:dyDescent="0.25">
      <c r="A832" s="37" t="s">
        <v>2568</v>
      </c>
      <c r="B832" s="38">
        <v>31</v>
      </c>
      <c r="C832" s="38" t="s">
        <v>2320</v>
      </c>
      <c r="D832" s="38">
        <v>6</v>
      </c>
      <c r="E832" s="38">
        <v>8</v>
      </c>
      <c r="F832" s="38" t="s">
        <v>12</v>
      </c>
      <c r="G832" s="38"/>
      <c r="H832" s="38" t="s">
        <v>13</v>
      </c>
      <c r="I832" s="39" t="s">
        <v>2321</v>
      </c>
      <c r="J832" s="46" t="str">
        <f>VLOOKUP(MARGAO!$I832,Code2Loc,2,FALSE)</f>
        <v>DANDEWADI</v>
      </c>
    </row>
    <row r="833" spans="1:10" ht="15.75" customHeight="1" x14ac:dyDescent="0.25">
      <c r="A833" s="37" t="s">
        <v>2568</v>
      </c>
      <c r="B833" s="38">
        <v>31</v>
      </c>
      <c r="C833" s="38" t="s">
        <v>2322</v>
      </c>
      <c r="D833" s="38">
        <v>7</v>
      </c>
      <c r="E833" s="38">
        <v>11</v>
      </c>
      <c r="F833" s="38" t="s">
        <v>12</v>
      </c>
      <c r="G833" s="38"/>
      <c r="H833" s="38" t="s">
        <v>13</v>
      </c>
      <c r="I833" s="39" t="s">
        <v>2323</v>
      </c>
      <c r="J833" s="46" t="str">
        <f>VLOOKUP(MARGAO!$I833,Code2Loc,2,FALSE)</f>
        <v>PAZARKHAN</v>
      </c>
    </row>
    <row r="834" spans="1:10" ht="15.75" customHeight="1" x14ac:dyDescent="0.25">
      <c r="A834" s="37" t="s">
        <v>2568</v>
      </c>
      <c r="B834" s="38">
        <v>31</v>
      </c>
      <c r="C834" s="38" t="s">
        <v>1415</v>
      </c>
      <c r="D834" s="38">
        <v>8</v>
      </c>
      <c r="E834" s="38">
        <v>14</v>
      </c>
      <c r="F834" s="38" t="s">
        <v>12</v>
      </c>
      <c r="G834" s="38"/>
      <c r="H834" s="38" t="s">
        <v>13</v>
      </c>
      <c r="I834" s="39" t="s">
        <v>1416</v>
      </c>
      <c r="J834" s="46" t="str">
        <f>VLOOKUP(MARGAO!$I834,Code2Loc,2,FALSE)</f>
        <v>CUNCOLIM</v>
      </c>
    </row>
    <row r="835" spans="1:10" ht="15.75" customHeight="1" x14ac:dyDescent="0.25">
      <c r="A835" s="37" t="s">
        <v>2568</v>
      </c>
      <c r="B835" s="38">
        <v>31</v>
      </c>
      <c r="C835" s="38" t="s">
        <v>2324</v>
      </c>
      <c r="D835" s="38">
        <v>9</v>
      </c>
      <c r="E835" s="38">
        <v>15</v>
      </c>
      <c r="F835" s="38" t="s">
        <v>12</v>
      </c>
      <c r="G835" s="38"/>
      <c r="H835" s="38" t="s">
        <v>13</v>
      </c>
      <c r="I835" s="39" t="s">
        <v>2325</v>
      </c>
      <c r="J835" s="46" t="str">
        <f>VLOOKUP(MARGAO!$I835,Code2Loc,2,FALSE)</f>
        <v>DEMANI</v>
      </c>
    </row>
    <row r="836" spans="1:10" ht="15.75" customHeight="1" x14ac:dyDescent="0.25">
      <c r="A836" s="37" t="s">
        <v>2568</v>
      </c>
      <c r="B836" s="38">
        <v>31</v>
      </c>
      <c r="C836" s="38" t="s">
        <v>2116</v>
      </c>
      <c r="D836" s="38">
        <v>10</v>
      </c>
      <c r="E836" s="38">
        <v>17</v>
      </c>
      <c r="F836" s="38" t="s">
        <v>12</v>
      </c>
      <c r="G836" s="38"/>
      <c r="H836" s="38" t="s">
        <v>13</v>
      </c>
      <c r="I836" s="39" t="s">
        <v>2117</v>
      </c>
      <c r="J836" s="46" t="str">
        <f>VLOOKUP(MARGAO!$I836,Code2Loc,2,FALSE)</f>
        <v>BALLI</v>
      </c>
    </row>
    <row r="837" spans="1:10" ht="15.75" customHeight="1" x14ac:dyDescent="0.25">
      <c r="A837" s="37" t="s">
        <v>2568</v>
      </c>
      <c r="B837" s="38">
        <v>31</v>
      </c>
      <c r="C837" s="38" t="s">
        <v>2326</v>
      </c>
      <c r="D837" s="38">
        <v>11</v>
      </c>
      <c r="E837" s="38">
        <v>20</v>
      </c>
      <c r="F837" s="38" t="s">
        <v>12</v>
      </c>
      <c r="G837" s="38"/>
      <c r="H837" s="38" t="s">
        <v>13</v>
      </c>
      <c r="I837" s="39" t="s">
        <v>2327</v>
      </c>
      <c r="J837" s="46" t="str">
        <f>VLOOKUP(MARGAO!$I837,Code2Loc,2,FALSE)</f>
        <v>BENODE</v>
      </c>
    </row>
    <row r="838" spans="1:10" ht="15.75" customHeight="1" x14ac:dyDescent="0.25">
      <c r="A838" s="37" t="s">
        <v>2568</v>
      </c>
      <c r="B838" s="38">
        <v>31</v>
      </c>
      <c r="C838" s="38" t="s">
        <v>2328</v>
      </c>
      <c r="D838" s="38">
        <v>12</v>
      </c>
      <c r="E838" s="38">
        <v>22</v>
      </c>
      <c r="F838" s="38" t="s">
        <v>12</v>
      </c>
      <c r="G838" s="38"/>
      <c r="H838" s="38" t="s">
        <v>13</v>
      </c>
      <c r="I838" s="39" t="s">
        <v>2329</v>
      </c>
      <c r="J838" s="46" t="str">
        <f>VLOOKUP(MARGAO!$I838,Code2Loc,2,FALSE)</f>
        <v>GODEWAL</v>
      </c>
    </row>
    <row r="839" spans="1:10" ht="15.75" customHeight="1" x14ac:dyDescent="0.25">
      <c r="A839" s="37" t="s">
        <v>2568</v>
      </c>
      <c r="B839" s="38">
        <v>31</v>
      </c>
      <c r="C839" s="38" t="s">
        <v>2330</v>
      </c>
      <c r="D839" s="38">
        <v>13</v>
      </c>
      <c r="E839" s="38">
        <v>24</v>
      </c>
      <c r="F839" s="38" t="s">
        <v>12</v>
      </c>
      <c r="G839" s="38"/>
      <c r="H839" s="38" t="s">
        <v>13</v>
      </c>
      <c r="I839" s="39" t="s">
        <v>2331</v>
      </c>
      <c r="J839" s="46" t="str">
        <f>VLOOKUP(MARGAO!$I839,Code2Loc,2,FALSE)</f>
        <v>PADDI</v>
      </c>
    </row>
    <row r="840" spans="1:10" ht="15.75" customHeight="1" x14ac:dyDescent="0.25">
      <c r="A840" s="37" t="s">
        <v>2568</v>
      </c>
      <c r="B840" s="38">
        <v>31</v>
      </c>
      <c r="C840" s="38" t="s">
        <v>2332</v>
      </c>
      <c r="D840" s="38">
        <v>14</v>
      </c>
      <c r="E840" s="38">
        <v>26</v>
      </c>
      <c r="F840" s="38" t="s">
        <v>12</v>
      </c>
      <c r="G840" s="38"/>
      <c r="H840" s="38" t="s">
        <v>13</v>
      </c>
      <c r="I840" s="39" t="s">
        <v>2333</v>
      </c>
      <c r="J840" s="46" t="str">
        <f>VLOOKUP(MARGAO!$I840,Code2Loc,2,FALSE)</f>
        <v>PISURNEM</v>
      </c>
    </row>
    <row r="841" spans="1:10" ht="15.75" customHeight="1" x14ac:dyDescent="0.25">
      <c r="A841" s="37" t="s">
        <v>2568</v>
      </c>
      <c r="B841" s="38">
        <v>31</v>
      </c>
      <c r="C841" s="38" t="s">
        <v>2334</v>
      </c>
      <c r="D841" s="38">
        <v>15</v>
      </c>
      <c r="E841" s="38">
        <v>28</v>
      </c>
      <c r="F841" s="38" t="s">
        <v>12</v>
      </c>
      <c r="G841" s="38"/>
      <c r="H841" s="38" t="s">
        <v>13</v>
      </c>
      <c r="I841" s="39" t="s">
        <v>2335</v>
      </c>
      <c r="J841" s="46" t="str">
        <f>VLOOKUP(MARGAO!$I841,Code2Loc,2,FALSE)</f>
        <v>POLAKODE</v>
      </c>
    </row>
    <row r="842" spans="1:10" ht="15.75" customHeight="1" x14ac:dyDescent="0.25">
      <c r="A842" s="37" t="s">
        <v>2568</v>
      </c>
      <c r="B842" s="38">
        <v>31</v>
      </c>
      <c r="C842" s="38" t="s">
        <v>2336</v>
      </c>
      <c r="D842" s="38">
        <v>16</v>
      </c>
      <c r="E842" s="38">
        <v>32</v>
      </c>
      <c r="F842" s="38" t="s">
        <v>12</v>
      </c>
      <c r="G842" s="38"/>
      <c r="H842" s="38" t="s">
        <v>13</v>
      </c>
      <c r="I842" s="39" t="s">
        <v>2337</v>
      </c>
      <c r="J842" s="46" t="str">
        <f>VLOOKUP(MARGAO!$I842,Code2Loc,2,FALSE)</f>
        <v>GULEM</v>
      </c>
    </row>
    <row r="843" spans="1:10" ht="15.75" customHeight="1" x14ac:dyDescent="0.25">
      <c r="A843" s="37" t="s">
        <v>2568</v>
      </c>
      <c r="B843" s="38">
        <v>31</v>
      </c>
      <c r="C843" s="38" t="s">
        <v>1009</v>
      </c>
      <c r="D843" s="38">
        <v>17</v>
      </c>
      <c r="E843" s="38">
        <v>35</v>
      </c>
      <c r="F843" s="38" t="s">
        <v>12</v>
      </c>
      <c r="G843" s="38"/>
      <c r="H843" s="38" t="s">
        <v>13</v>
      </c>
      <c r="I843" s="39" t="s">
        <v>1010</v>
      </c>
      <c r="J843" s="46" t="str">
        <f>VLOOKUP(MARGAO!$I843,Code2Loc,2,FALSE)</f>
        <v>CHAR RASTA</v>
      </c>
    </row>
    <row r="844" spans="1:10" ht="15.75" customHeight="1" x14ac:dyDescent="0.25">
      <c r="A844" s="37" t="s">
        <v>2568</v>
      </c>
      <c r="B844" s="38">
        <v>31</v>
      </c>
      <c r="C844" s="38" t="s">
        <v>1417</v>
      </c>
      <c r="D844" s="38">
        <v>18</v>
      </c>
      <c r="E844" s="38">
        <v>37</v>
      </c>
      <c r="F844" s="38" t="s">
        <v>12</v>
      </c>
      <c r="G844" s="38"/>
      <c r="H844" s="38" t="s">
        <v>13</v>
      </c>
      <c r="I844" s="39" t="s">
        <v>1418</v>
      </c>
      <c r="J844" s="46" t="str">
        <f>VLOOKUP(MARGAO!$I844,Code2Loc,2,FALSE)</f>
        <v>CANACONA</v>
      </c>
    </row>
    <row r="845" spans="1:10" ht="15.75" customHeight="1" x14ac:dyDescent="0.25">
      <c r="A845" s="37" t="s">
        <v>2568</v>
      </c>
      <c r="B845" s="38">
        <v>31</v>
      </c>
      <c r="C845" s="38" t="s">
        <v>2338</v>
      </c>
      <c r="D845" s="38">
        <v>19</v>
      </c>
      <c r="E845" s="38">
        <v>39</v>
      </c>
      <c r="F845" s="38" t="s">
        <v>12</v>
      </c>
      <c r="G845" s="38"/>
      <c r="H845" s="38" t="s">
        <v>13</v>
      </c>
      <c r="I845" s="39" t="s">
        <v>2339</v>
      </c>
      <c r="J845" s="46" t="str">
        <f>VLOOKUP(MARGAO!$I845,Code2Loc,2,FALSE)</f>
        <v>SHRISTHAL</v>
      </c>
    </row>
    <row r="846" spans="1:10" ht="15.75" customHeight="1" x14ac:dyDescent="0.25">
      <c r="A846" s="37" t="s">
        <v>2568</v>
      </c>
      <c r="B846" s="38">
        <v>31</v>
      </c>
      <c r="C846" s="38" t="s">
        <v>2340</v>
      </c>
      <c r="D846" s="38">
        <v>20</v>
      </c>
      <c r="E846" s="38">
        <v>41</v>
      </c>
      <c r="F846" s="38" t="s">
        <v>12</v>
      </c>
      <c r="G846" s="38"/>
      <c r="H846" s="38" t="s">
        <v>13</v>
      </c>
      <c r="I846" s="39" t="s">
        <v>2341</v>
      </c>
      <c r="J846" s="46" t="str">
        <f>VLOOKUP(MARGAO!$I846,Code2Loc,2,FALSE)</f>
        <v>MOKHARD</v>
      </c>
    </row>
    <row r="847" spans="1:10" ht="15.75" customHeight="1" x14ac:dyDescent="0.25">
      <c r="A847" s="37" t="s">
        <v>2568</v>
      </c>
      <c r="B847" s="38">
        <v>31</v>
      </c>
      <c r="C847" s="38" t="s">
        <v>2342</v>
      </c>
      <c r="D847" s="38">
        <v>21</v>
      </c>
      <c r="E847" s="38">
        <v>42</v>
      </c>
      <c r="F847" s="38" t="s">
        <v>12</v>
      </c>
      <c r="G847" s="38"/>
      <c r="H847" s="38" t="s">
        <v>13</v>
      </c>
      <c r="I847" s="39" t="s">
        <v>2343</v>
      </c>
      <c r="J847" s="46" t="str">
        <f>VLOOKUP(MARGAO!$I847,Code2Loc,2,FALSE)</f>
        <v>BHATPAL</v>
      </c>
    </row>
    <row r="848" spans="1:10" ht="15.75" customHeight="1" x14ac:dyDescent="0.25">
      <c r="A848" s="37" t="s">
        <v>2568</v>
      </c>
      <c r="B848" s="38">
        <v>31</v>
      </c>
      <c r="C848" s="38" t="s">
        <v>2344</v>
      </c>
      <c r="D848" s="38">
        <v>22</v>
      </c>
      <c r="E848" s="38">
        <v>43</v>
      </c>
      <c r="F848" s="38" t="s">
        <v>12</v>
      </c>
      <c r="G848" s="38"/>
      <c r="H848" s="38" t="s">
        <v>13</v>
      </c>
      <c r="I848" s="39" t="s">
        <v>2345</v>
      </c>
      <c r="J848" s="46" t="str">
        <f>VLOOKUP(MARGAO!$I848,Code2Loc,2,FALSE)</f>
        <v>ARDOFOND</v>
      </c>
    </row>
    <row r="849" spans="1:10" ht="15.75" customHeight="1" x14ac:dyDescent="0.25">
      <c r="A849" s="37" t="s">
        <v>2568</v>
      </c>
      <c r="B849" s="38">
        <v>31</v>
      </c>
      <c r="C849" s="38" t="s">
        <v>2346</v>
      </c>
      <c r="D849" s="38">
        <v>23</v>
      </c>
      <c r="E849" s="38">
        <v>45</v>
      </c>
      <c r="F849" s="38" t="s">
        <v>12</v>
      </c>
      <c r="G849" s="38"/>
      <c r="H849" s="38" t="s">
        <v>13</v>
      </c>
      <c r="I849" s="39" t="s">
        <v>2347</v>
      </c>
      <c r="J849" s="46" t="str">
        <f>VLOOKUP(MARGAO!$I849,Code2Loc,2,FALSE)</f>
        <v>PARTGAL</v>
      </c>
    </row>
    <row r="850" spans="1:10" ht="15.75" customHeight="1" x14ac:dyDescent="0.25">
      <c r="A850" s="37" t="s">
        <v>2568</v>
      </c>
      <c r="B850" s="38">
        <v>31</v>
      </c>
      <c r="C850" s="38" t="s">
        <v>2348</v>
      </c>
      <c r="D850" s="38">
        <v>24</v>
      </c>
      <c r="E850" s="38">
        <v>47</v>
      </c>
      <c r="F850" s="38" t="s">
        <v>12</v>
      </c>
      <c r="G850" s="38"/>
      <c r="H850" s="38" t="s">
        <v>13</v>
      </c>
      <c r="I850" s="39" t="s">
        <v>2349</v>
      </c>
      <c r="J850" s="46" t="str">
        <f>VLOOKUP(MARGAO!$I850,Code2Loc,2,FALSE)</f>
        <v>PRSHURM TMP</v>
      </c>
    </row>
    <row r="851" spans="1:10" ht="15.75" customHeight="1" x14ac:dyDescent="0.25">
      <c r="A851" s="37" t="s">
        <v>2568</v>
      </c>
      <c r="B851" s="38">
        <v>31</v>
      </c>
      <c r="C851" s="38" t="s">
        <v>2350</v>
      </c>
      <c r="D851" s="38">
        <v>25</v>
      </c>
      <c r="E851" s="38">
        <v>49</v>
      </c>
      <c r="F851" s="38" t="s">
        <v>12</v>
      </c>
      <c r="G851" s="38"/>
      <c r="H851" s="38" t="s">
        <v>13</v>
      </c>
      <c r="I851" s="39" t="s">
        <v>2351</v>
      </c>
      <c r="J851" s="46" t="str">
        <f>VLOOKUP(MARGAO!$I851,Code2Loc,2,FALSE)</f>
        <v>POIGUINIM</v>
      </c>
    </row>
    <row r="852" spans="1:10" ht="15.75" customHeight="1" x14ac:dyDescent="0.25">
      <c r="A852" s="37" t="s">
        <v>2568</v>
      </c>
      <c r="B852" s="38">
        <v>31</v>
      </c>
      <c r="C852" s="38" t="s">
        <v>2569</v>
      </c>
      <c r="D852" s="38">
        <v>26</v>
      </c>
      <c r="E852" s="38">
        <v>52</v>
      </c>
      <c r="F852" s="38" t="s">
        <v>12</v>
      </c>
      <c r="G852" s="38"/>
      <c r="H852" s="38" t="s">
        <v>13</v>
      </c>
      <c r="I852" s="39" t="s">
        <v>2570</v>
      </c>
      <c r="J852" s="46" t="str">
        <f>VLOOKUP(MARGAO!$I852,Code2Loc,2,FALSE)</f>
        <v>CHIPLEM</v>
      </c>
    </row>
    <row r="853" spans="1:10" ht="15.75" customHeight="1" x14ac:dyDescent="0.25">
      <c r="A853" s="37" t="s">
        <v>2568</v>
      </c>
      <c r="B853" s="38">
        <v>31</v>
      </c>
      <c r="C853" s="38" t="s">
        <v>2571</v>
      </c>
      <c r="D853" s="38">
        <v>27</v>
      </c>
      <c r="E853" s="38">
        <v>53</v>
      </c>
      <c r="F853" s="38" t="s">
        <v>12</v>
      </c>
      <c r="G853" s="38"/>
      <c r="H853" s="38" t="s">
        <v>13</v>
      </c>
      <c r="I853" s="39" t="s">
        <v>2572</v>
      </c>
      <c r="J853" s="46" t="str">
        <f>VLOOKUP(MARGAO!$I853,Code2Loc,2,FALSE)</f>
        <v>BGWTI TMP K</v>
      </c>
    </row>
    <row r="854" spans="1:10" ht="15.75" customHeight="1" x14ac:dyDescent="0.25">
      <c r="A854" s="37" t="s">
        <v>2568</v>
      </c>
      <c r="B854" s="38">
        <v>31</v>
      </c>
      <c r="C854" s="38" t="s">
        <v>2573</v>
      </c>
      <c r="D854" s="38">
        <v>28</v>
      </c>
      <c r="E854" s="38">
        <v>54</v>
      </c>
      <c r="F854" s="38" t="s">
        <v>12</v>
      </c>
      <c r="G854" s="38"/>
      <c r="H854" s="38" t="s">
        <v>13</v>
      </c>
      <c r="I854" s="39" t="s">
        <v>2574</v>
      </c>
      <c r="J854" s="46" t="str">
        <f>VLOOKUP(MARGAO!$I854,Code2Loc,2,FALSE)</f>
        <v>KHARGAL</v>
      </c>
    </row>
    <row r="855" spans="1:10" ht="15.75" customHeight="1" x14ac:dyDescent="0.25">
      <c r="A855" s="37" t="s">
        <v>2568</v>
      </c>
      <c r="B855" s="38">
        <v>32</v>
      </c>
      <c r="C855" s="38" t="s">
        <v>50</v>
      </c>
      <c r="D855" s="38">
        <v>1</v>
      </c>
      <c r="E855" s="38">
        <v>0</v>
      </c>
      <c r="F855" s="38" t="s">
        <v>12</v>
      </c>
      <c r="G855" s="38"/>
      <c r="H855" s="38" t="s">
        <v>13</v>
      </c>
      <c r="I855" s="39" t="s">
        <v>51</v>
      </c>
      <c r="J855" s="46" t="str">
        <f>VLOOKUP(MARGAO!$I855,Code2Loc,2,FALSE)</f>
        <v>MARGAO</v>
      </c>
    </row>
    <row r="856" spans="1:10" ht="15.75" customHeight="1" x14ac:dyDescent="0.25">
      <c r="A856" s="37" t="s">
        <v>2568</v>
      </c>
      <c r="B856" s="38">
        <v>32</v>
      </c>
      <c r="C856" s="38" t="s">
        <v>1112</v>
      </c>
      <c r="D856" s="38">
        <v>2</v>
      </c>
      <c r="E856" s="38">
        <v>2</v>
      </c>
      <c r="F856" s="38" t="s">
        <v>12</v>
      </c>
      <c r="G856" s="38"/>
      <c r="H856" s="38" t="s">
        <v>13</v>
      </c>
      <c r="I856" s="39" t="s">
        <v>1113</v>
      </c>
      <c r="J856" s="46" t="str">
        <f>VLOOKUP(MARGAO!$I856,Code2Loc,2,FALSE)</f>
        <v>MARGAO MKT</v>
      </c>
    </row>
    <row r="857" spans="1:10" ht="15.75" customHeight="1" x14ac:dyDescent="0.25">
      <c r="A857" s="37" t="s">
        <v>2568</v>
      </c>
      <c r="B857" s="38">
        <v>32</v>
      </c>
      <c r="C857" s="38" t="s">
        <v>1114</v>
      </c>
      <c r="D857" s="38">
        <v>3</v>
      </c>
      <c r="E857" s="38">
        <v>4</v>
      </c>
      <c r="F857" s="38" t="s">
        <v>12</v>
      </c>
      <c r="G857" s="38"/>
      <c r="H857" s="38" t="s">
        <v>13</v>
      </c>
      <c r="I857" s="39" t="s">
        <v>1115</v>
      </c>
      <c r="J857" s="46" t="str">
        <f>VLOOKUP(MARGAO!$I857,Code2Loc,2,FALSE)</f>
        <v>NAVELIM</v>
      </c>
    </row>
    <row r="858" spans="1:10" ht="15.75" customHeight="1" x14ac:dyDescent="0.25">
      <c r="A858" s="37" t="s">
        <v>2568</v>
      </c>
      <c r="B858" s="38">
        <v>32</v>
      </c>
      <c r="C858" s="38" t="s">
        <v>1116</v>
      </c>
      <c r="D858" s="38">
        <v>4</v>
      </c>
      <c r="E858" s="38">
        <v>5</v>
      </c>
      <c r="F858" s="38" t="s">
        <v>12</v>
      </c>
      <c r="G858" s="38"/>
      <c r="H858" s="38" t="s">
        <v>13</v>
      </c>
      <c r="I858" s="39" t="s">
        <v>1117</v>
      </c>
      <c r="J858" s="46" t="str">
        <f>VLOOKUP(MARGAO!$I858,Code2Loc,2,FALSE)</f>
        <v>DHARMAPUR</v>
      </c>
    </row>
    <row r="859" spans="1:10" ht="15.75" customHeight="1" x14ac:dyDescent="0.25">
      <c r="A859" s="37" t="s">
        <v>2568</v>
      </c>
      <c r="B859" s="38">
        <v>32</v>
      </c>
      <c r="C859" s="38" t="s">
        <v>1118</v>
      </c>
      <c r="D859" s="38">
        <v>5</v>
      </c>
      <c r="E859" s="38">
        <v>7</v>
      </c>
      <c r="F859" s="38" t="s">
        <v>12</v>
      </c>
      <c r="G859" s="38"/>
      <c r="H859" s="38" t="s">
        <v>13</v>
      </c>
      <c r="I859" s="39" t="s">
        <v>1119</v>
      </c>
      <c r="J859" s="46" t="str">
        <f>VLOOKUP(MARGAO!$I859,Code2Loc,2,FALSE)</f>
        <v>CHINCHINI X</v>
      </c>
    </row>
    <row r="860" spans="1:10" ht="15.75" customHeight="1" x14ac:dyDescent="0.25">
      <c r="A860" s="37" t="s">
        <v>2568</v>
      </c>
      <c r="B860" s="38">
        <v>32</v>
      </c>
      <c r="C860" s="38" t="s">
        <v>2320</v>
      </c>
      <c r="D860" s="38">
        <v>6</v>
      </c>
      <c r="E860" s="38">
        <v>8</v>
      </c>
      <c r="F860" s="38" t="s">
        <v>12</v>
      </c>
      <c r="G860" s="38"/>
      <c r="H860" s="38" t="s">
        <v>13</v>
      </c>
      <c r="I860" s="39" t="s">
        <v>2321</v>
      </c>
      <c r="J860" s="46" t="str">
        <f>VLOOKUP(MARGAO!$I860,Code2Loc,2,FALSE)</f>
        <v>DANDEWADI</v>
      </c>
    </row>
    <row r="861" spans="1:10" ht="15.75" customHeight="1" x14ac:dyDescent="0.25">
      <c r="A861" s="37" t="s">
        <v>2568</v>
      </c>
      <c r="B861" s="38">
        <v>32</v>
      </c>
      <c r="C861" s="38" t="s">
        <v>2322</v>
      </c>
      <c r="D861" s="38">
        <v>7</v>
      </c>
      <c r="E861" s="38">
        <v>11</v>
      </c>
      <c r="F861" s="38" t="s">
        <v>12</v>
      </c>
      <c r="G861" s="38"/>
      <c r="H861" s="38" t="s">
        <v>13</v>
      </c>
      <c r="I861" s="39" t="s">
        <v>2323</v>
      </c>
      <c r="J861" s="46" t="str">
        <f>VLOOKUP(MARGAO!$I861,Code2Loc,2,FALSE)</f>
        <v>PAZARKHAN</v>
      </c>
    </row>
    <row r="862" spans="1:10" ht="15.75" customHeight="1" x14ac:dyDescent="0.25">
      <c r="A862" s="37" t="s">
        <v>2568</v>
      </c>
      <c r="B862" s="38">
        <v>32</v>
      </c>
      <c r="C862" s="38" t="s">
        <v>1415</v>
      </c>
      <c r="D862" s="38">
        <v>8</v>
      </c>
      <c r="E862" s="38">
        <v>14</v>
      </c>
      <c r="F862" s="38" t="s">
        <v>12</v>
      </c>
      <c r="G862" s="38"/>
      <c r="H862" s="38" t="s">
        <v>13</v>
      </c>
      <c r="I862" s="39" t="s">
        <v>1416</v>
      </c>
      <c r="J862" s="46" t="str">
        <f>VLOOKUP(MARGAO!$I862,Code2Loc,2,FALSE)</f>
        <v>CUNCOLIM</v>
      </c>
    </row>
    <row r="863" spans="1:10" ht="15.75" customHeight="1" x14ac:dyDescent="0.25">
      <c r="A863" s="37" t="s">
        <v>2568</v>
      </c>
      <c r="B863" s="38">
        <v>32</v>
      </c>
      <c r="C863" s="38" t="s">
        <v>2324</v>
      </c>
      <c r="D863" s="38">
        <v>9</v>
      </c>
      <c r="E863" s="38">
        <v>15</v>
      </c>
      <c r="F863" s="38" t="s">
        <v>12</v>
      </c>
      <c r="G863" s="38"/>
      <c r="H863" s="38" t="s">
        <v>13</v>
      </c>
      <c r="I863" s="39" t="s">
        <v>2325</v>
      </c>
      <c r="J863" s="46" t="str">
        <f>VLOOKUP(MARGAO!$I863,Code2Loc,2,FALSE)</f>
        <v>DEMANI</v>
      </c>
    </row>
    <row r="864" spans="1:10" ht="15.75" customHeight="1" x14ac:dyDescent="0.25">
      <c r="A864" s="37" t="s">
        <v>2568</v>
      </c>
      <c r="B864" s="38">
        <v>32</v>
      </c>
      <c r="C864" s="38" t="s">
        <v>2116</v>
      </c>
      <c r="D864" s="38">
        <v>10</v>
      </c>
      <c r="E864" s="38">
        <v>17</v>
      </c>
      <c r="F864" s="38" t="s">
        <v>12</v>
      </c>
      <c r="G864" s="38"/>
      <c r="H864" s="38" t="s">
        <v>13</v>
      </c>
      <c r="I864" s="39" t="s">
        <v>2117</v>
      </c>
      <c r="J864" s="46" t="str">
        <f>VLOOKUP(MARGAO!$I864,Code2Loc,2,FALSE)</f>
        <v>BALLI</v>
      </c>
    </row>
    <row r="865" spans="1:10" ht="15.75" customHeight="1" x14ac:dyDescent="0.25">
      <c r="A865" s="37" t="s">
        <v>2568</v>
      </c>
      <c r="B865" s="38">
        <v>32</v>
      </c>
      <c r="C865" s="38" t="s">
        <v>2326</v>
      </c>
      <c r="D865" s="38">
        <v>11</v>
      </c>
      <c r="E865" s="38">
        <v>20</v>
      </c>
      <c r="F865" s="38" t="s">
        <v>12</v>
      </c>
      <c r="G865" s="38"/>
      <c r="H865" s="38" t="s">
        <v>13</v>
      </c>
      <c r="I865" s="39" t="s">
        <v>2327</v>
      </c>
      <c r="J865" s="46" t="str">
        <f>VLOOKUP(MARGAO!$I865,Code2Loc,2,FALSE)</f>
        <v>BENODE</v>
      </c>
    </row>
    <row r="866" spans="1:10" ht="15.75" customHeight="1" x14ac:dyDescent="0.25">
      <c r="A866" s="37" t="s">
        <v>2568</v>
      </c>
      <c r="B866" s="38">
        <v>32</v>
      </c>
      <c r="C866" s="38" t="s">
        <v>2328</v>
      </c>
      <c r="D866" s="38">
        <v>12</v>
      </c>
      <c r="E866" s="38">
        <v>22</v>
      </c>
      <c r="F866" s="38" t="s">
        <v>12</v>
      </c>
      <c r="G866" s="38"/>
      <c r="H866" s="38" t="s">
        <v>13</v>
      </c>
      <c r="I866" s="39" t="s">
        <v>2329</v>
      </c>
      <c r="J866" s="46" t="str">
        <f>VLOOKUP(MARGAO!$I866,Code2Loc,2,FALSE)</f>
        <v>GODEWAL</v>
      </c>
    </row>
    <row r="867" spans="1:10" ht="15.75" customHeight="1" x14ac:dyDescent="0.25">
      <c r="A867" s="37" t="s">
        <v>2568</v>
      </c>
      <c r="B867" s="38">
        <v>32</v>
      </c>
      <c r="C867" s="38" t="s">
        <v>2330</v>
      </c>
      <c r="D867" s="38">
        <v>13</v>
      </c>
      <c r="E867" s="38">
        <v>24</v>
      </c>
      <c r="F867" s="38" t="s">
        <v>12</v>
      </c>
      <c r="G867" s="38"/>
      <c r="H867" s="38" t="s">
        <v>13</v>
      </c>
      <c r="I867" s="39" t="s">
        <v>2331</v>
      </c>
      <c r="J867" s="46" t="str">
        <f>VLOOKUP(MARGAO!$I867,Code2Loc,2,FALSE)</f>
        <v>PADDI</v>
      </c>
    </row>
    <row r="868" spans="1:10" ht="15.75" customHeight="1" x14ac:dyDescent="0.25">
      <c r="A868" s="37" t="s">
        <v>2568</v>
      </c>
      <c r="B868" s="38">
        <v>32</v>
      </c>
      <c r="C868" s="38" t="s">
        <v>2332</v>
      </c>
      <c r="D868" s="38">
        <v>14</v>
      </c>
      <c r="E868" s="38">
        <v>26</v>
      </c>
      <c r="F868" s="38" t="s">
        <v>12</v>
      </c>
      <c r="G868" s="38"/>
      <c r="H868" s="38" t="s">
        <v>13</v>
      </c>
      <c r="I868" s="39" t="s">
        <v>2333</v>
      </c>
      <c r="J868" s="46" t="str">
        <f>VLOOKUP(MARGAO!$I868,Code2Loc,2,FALSE)</f>
        <v>PISURNEM</v>
      </c>
    </row>
    <row r="869" spans="1:10" ht="15.75" customHeight="1" x14ac:dyDescent="0.25">
      <c r="A869" s="37" t="s">
        <v>2568</v>
      </c>
      <c r="B869" s="38">
        <v>32</v>
      </c>
      <c r="C869" s="38" t="s">
        <v>2334</v>
      </c>
      <c r="D869" s="38">
        <v>15</v>
      </c>
      <c r="E869" s="38">
        <v>28</v>
      </c>
      <c r="F869" s="38" t="s">
        <v>12</v>
      </c>
      <c r="G869" s="38"/>
      <c r="H869" s="38" t="s">
        <v>13</v>
      </c>
      <c r="I869" s="39" t="s">
        <v>2335</v>
      </c>
      <c r="J869" s="46" t="str">
        <f>VLOOKUP(MARGAO!$I869,Code2Loc,2,FALSE)</f>
        <v>POLAKODE</v>
      </c>
    </row>
    <row r="870" spans="1:10" ht="15.75" customHeight="1" x14ac:dyDescent="0.25">
      <c r="A870" s="37" t="s">
        <v>2568</v>
      </c>
      <c r="B870" s="38">
        <v>32</v>
      </c>
      <c r="C870" s="38" t="s">
        <v>2336</v>
      </c>
      <c r="D870" s="38">
        <v>16</v>
      </c>
      <c r="E870" s="38">
        <v>32</v>
      </c>
      <c r="F870" s="38" t="s">
        <v>12</v>
      </c>
      <c r="G870" s="38"/>
      <c r="H870" s="38" t="s">
        <v>13</v>
      </c>
      <c r="I870" s="39" t="s">
        <v>2337</v>
      </c>
      <c r="J870" s="46" t="str">
        <f>VLOOKUP(MARGAO!$I870,Code2Loc,2,FALSE)</f>
        <v>GULEM</v>
      </c>
    </row>
    <row r="871" spans="1:10" ht="15.75" customHeight="1" x14ac:dyDescent="0.25">
      <c r="A871" s="37" t="s">
        <v>2568</v>
      </c>
      <c r="B871" s="38">
        <v>32</v>
      </c>
      <c r="C871" s="38" t="s">
        <v>1009</v>
      </c>
      <c r="D871" s="38">
        <v>17</v>
      </c>
      <c r="E871" s="38">
        <v>35</v>
      </c>
      <c r="F871" s="38" t="s">
        <v>12</v>
      </c>
      <c r="G871" s="38"/>
      <c r="H871" s="38" t="s">
        <v>13</v>
      </c>
      <c r="I871" s="39" t="s">
        <v>1010</v>
      </c>
      <c r="J871" s="46" t="str">
        <f>VLOOKUP(MARGAO!$I871,Code2Loc,2,FALSE)</f>
        <v>CHAR RASTA</v>
      </c>
    </row>
    <row r="872" spans="1:10" ht="15.75" customHeight="1" x14ac:dyDescent="0.25">
      <c r="A872" s="37" t="s">
        <v>2568</v>
      </c>
      <c r="B872" s="38">
        <v>32</v>
      </c>
      <c r="C872" s="38" t="s">
        <v>1417</v>
      </c>
      <c r="D872" s="38">
        <v>18</v>
      </c>
      <c r="E872" s="38">
        <v>37</v>
      </c>
      <c r="F872" s="38" t="s">
        <v>12</v>
      </c>
      <c r="G872" s="38"/>
      <c r="H872" s="38" t="s">
        <v>13</v>
      </c>
      <c r="I872" s="39" t="s">
        <v>1418</v>
      </c>
      <c r="J872" s="46" t="str">
        <f>VLOOKUP(MARGAO!$I872,Code2Loc,2,FALSE)</f>
        <v>CANACONA</v>
      </c>
    </row>
    <row r="873" spans="1:10" ht="15.75" customHeight="1" x14ac:dyDescent="0.25">
      <c r="A873" s="37" t="s">
        <v>2568</v>
      </c>
      <c r="B873" s="38">
        <v>32</v>
      </c>
      <c r="C873" s="38" t="s">
        <v>2338</v>
      </c>
      <c r="D873" s="38">
        <v>19</v>
      </c>
      <c r="E873" s="38">
        <v>39</v>
      </c>
      <c r="F873" s="38" t="s">
        <v>12</v>
      </c>
      <c r="G873" s="38"/>
      <c r="H873" s="38" t="s">
        <v>13</v>
      </c>
      <c r="I873" s="39" t="s">
        <v>2339</v>
      </c>
      <c r="J873" s="46" t="str">
        <f>VLOOKUP(MARGAO!$I873,Code2Loc,2,FALSE)</f>
        <v>SHRISTHAL</v>
      </c>
    </row>
    <row r="874" spans="1:10" ht="15.75" customHeight="1" x14ac:dyDescent="0.25">
      <c r="A874" s="37" t="s">
        <v>2568</v>
      </c>
      <c r="B874" s="38">
        <v>32</v>
      </c>
      <c r="C874" s="38" t="s">
        <v>2340</v>
      </c>
      <c r="D874" s="38">
        <v>20</v>
      </c>
      <c r="E874" s="38">
        <v>41</v>
      </c>
      <c r="F874" s="38" t="s">
        <v>12</v>
      </c>
      <c r="G874" s="38"/>
      <c r="H874" s="38" t="s">
        <v>13</v>
      </c>
      <c r="I874" s="39" t="s">
        <v>2341</v>
      </c>
      <c r="J874" s="46" t="str">
        <f>VLOOKUP(MARGAO!$I874,Code2Loc,2,FALSE)</f>
        <v>MOKHARD</v>
      </c>
    </row>
    <row r="875" spans="1:10" ht="15.75" customHeight="1" x14ac:dyDescent="0.25">
      <c r="A875" s="37" t="s">
        <v>2568</v>
      </c>
      <c r="B875" s="38">
        <v>32</v>
      </c>
      <c r="C875" s="38" t="s">
        <v>2342</v>
      </c>
      <c r="D875" s="38">
        <v>21</v>
      </c>
      <c r="E875" s="38">
        <v>42</v>
      </c>
      <c r="F875" s="38" t="s">
        <v>12</v>
      </c>
      <c r="G875" s="38"/>
      <c r="H875" s="38" t="s">
        <v>13</v>
      </c>
      <c r="I875" s="39" t="s">
        <v>2343</v>
      </c>
      <c r="J875" s="46" t="str">
        <f>VLOOKUP(MARGAO!$I875,Code2Loc,2,FALSE)</f>
        <v>BHATPAL</v>
      </c>
    </row>
    <row r="876" spans="1:10" ht="15.75" customHeight="1" x14ac:dyDescent="0.25">
      <c r="A876" s="37" t="s">
        <v>2568</v>
      </c>
      <c r="B876" s="38">
        <v>32</v>
      </c>
      <c r="C876" s="38" t="s">
        <v>2344</v>
      </c>
      <c r="D876" s="38">
        <v>22</v>
      </c>
      <c r="E876" s="38">
        <v>43</v>
      </c>
      <c r="F876" s="38" t="s">
        <v>12</v>
      </c>
      <c r="G876" s="38"/>
      <c r="H876" s="38" t="s">
        <v>13</v>
      </c>
      <c r="I876" s="39" t="s">
        <v>2345</v>
      </c>
      <c r="J876" s="46" t="str">
        <f>VLOOKUP(MARGAO!$I876,Code2Loc,2,FALSE)</f>
        <v>ARDOFOND</v>
      </c>
    </row>
    <row r="877" spans="1:10" ht="15.75" customHeight="1" x14ac:dyDescent="0.25">
      <c r="A877" s="37" t="s">
        <v>2568</v>
      </c>
      <c r="B877" s="38">
        <v>32</v>
      </c>
      <c r="C877" s="38" t="s">
        <v>2575</v>
      </c>
      <c r="D877" s="38">
        <v>23</v>
      </c>
      <c r="E877" s="38">
        <v>45</v>
      </c>
      <c r="F877" s="38" t="s">
        <v>12</v>
      </c>
      <c r="G877" s="38"/>
      <c r="H877" s="38" t="s">
        <v>13</v>
      </c>
      <c r="I877" s="39" t="s">
        <v>2576</v>
      </c>
      <c r="J877" s="46" t="str">
        <f>VLOOKUP(MARGAO!$I877,Code2Loc,2,FALSE)</f>
        <v>GODKUMAL</v>
      </c>
    </row>
    <row r="878" spans="1:10" ht="15.75" customHeight="1" x14ac:dyDescent="0.25">
      <c r="A878" s="37" t="s">
        <v>2568</v>
      </c>
      <c r="B878" s="38">
        <v>32</v>
      </c>
      <c r="C878" s="38" t="s">
        <v>2577</v>
      </c>
      <c r="D878" s="38">
        <v>24</v>
      </c>
      <c r="E878" s="38">
        <v>48</v>
      </c>
      <c r="F878" s="38" t="s">
        <v>12</v>
      </c>
      <c r="G878" s="38"/>
      <c r="H878" s="38" t="s">
        <v>13</v>
      </c>
      <c r="I878" s="39" t="s">
        <v>2578</v>
      </c>
      <c r="J878" s="46" t="str">
        <f>VLOOKUP(MARGAO!$I878,Code2Loc,2,FALSE)</f>
        <v>SADOLXEM</v>
      </c>
    </row>
    <row r="879" spans="1:10" ht="15.75" customHeight="1" x14ac:dyDescent="0.25">
      <c r="A879" s="37" t="s">
        <v>2568</v>
      </c>
      <c r="B879" s="38">
        <v>32</v>
      </c>
      <c r="C879" s="38" t="s">
        <v>2579</v>
      </c>
      <c r="D879" s="38">
        <v>25</v>
      </c>
      <c r="E879" s="38">
        <v>49</v>
      </c>
      <c r="F879" s="38" t="s">
        <v>12</v>
      </c>
      <c r="G879" s="38"/>
      <c r="H879" s="38" t="s">
        <v>13</v>
      </c>
      <c r="I879" s="39" t="s">
        <v>2580</v>
      </c>
      <c r="J879" s="46" t="str">
        <f>VLOOKUP(MARGAO!$I879,Code2Loc,2,FALSE)</f>
        <v>MUTAL</v>
      </c>
    </row>
    <row r="880" spans="1:10" ht="15.75" customHeight="1" x14ac:dyDescent="0.25">
      <c r="A880" s="37" t="s">
        <v>2568</v>
      </c>
      <c r="B880" s="38">
        <v>32</v>
      </c>
      <c r="C880" s="38" t="s">
        <v>2581</v>
      </c>
      <c r="D880" s="38">
        <v>26</v>
      </c>
      <c r="E880" s="38">
        <v>50</v>
      </c>
      <c r="F880" s="38" t="s">
        <v>12</v>
      </c>
      <c r="G880" s="38"/>
      <c r="H880" s="38" t="s">
        <v>13</v>
      </c>
      <c r="I880" s="39" t="s">
        <v>2582</v>
      </c>
      <c r="J880" s="46" t="str">
        <f>VLOOKUP(MARGAO!$I880,Code2Loc,2,FALSE)</f>
        <v>TALPAN</v>
      </c>
    </row>
    <row r="881" spans="1:10" ht="15.75" customHeight="1" x14ac:dyDescent="0.25">
      <c r="A881" s="37" t="s">
        <v>2568</v>
      </c>
      <c r="B881" s="38">
        <v>32</v>
      </c>
      <c r="C881" s="38" t="s">
        <v>2583</v>
      </c>
      <c r="D881" s="38">
        <v>27</v>
      </c>
      <c r="E881" s="38">
        <v>52</v>
      </c>
      <c r="F881" s="38" t="s">
        <v>12</v>
      </c>
      <c r="G881" s="38"/>
      <c r="H881" s="38" t="s">
        <v>13</v>
      </c>
      <c r="I881" s="39" t="s">
        <v>2584</v>
      </c>
      <c r="J881" s="46" t="str">
        <f>VLOOKUP(MARGAO!$I881,Code2Loc,2,FALSE)</f>
        <v>GALGIBAG</v>
      </c>
    </row>
    <row r="882" spans="1:10" ht="15.75" customHeight="1" x14ac:dyDescent="0.25">
      <c r="A882" s="37" t="s">
        <v>2568</v>
      </c>
      <c r="B882" s="38">
        <v>32</v>
      </c>
      <c r="C882" s="38" t="s">
        <v>2585</v>
      </c>
      <c r="D882" s="38">
        <v>28</v>
      </c>
      <c r="E882" s="38">
        <v>54</v>
      </c>
      <c r="F882" s="38" t="s">
        <v>12</v>
      </c>
      <c r="G882" s="38"/>
      <c r="H882" s="38" t="s">
        <v>13</v>
      </c>
      <c r="I882" s="39" t="s">
        <v>2586</v>
      </c>
      <c r="J882" s="46" t="str">
        <f>VLOOKUP(MARGAO!$I882,Code2Loc,2,FALSE)</f>
        <v>KATEBAG</v>
      </c>
    </row>
    <row r="883" spans="1:10" ht="15.75" customHeight="1" x14ac:dyDescent="0.25">
      <c r="A883" s="37" t="s">
        <v>2568</v>
      </c>
      <c r="B883" s="38">
        <v>32</v>
      </c>
      <c r="C883" s="38" t="s">
        <v>2587</v>
      </c>
      <c r="D883" s="38">
        <v>29</v>
      </c>
      <c r="E883" s="38">
        <v>55</v>
      </c>
      <c r="F883" s="38" t="s">
        <v>12</v>
      </c>
      <c r="G883" s="38"/>
      <c r="H883" s="38" t="s">
        <v>13</v>
      </c>
      <c r="I883" s="39" t="s">
        <v>2588</v>
      </c>
      <c r="J883" s="46" t="str">
        <f>VLOOKUP(MARGAO!$I883,Code2Loc,2,FALSE)</f>
        <v>MHALWADA</v>
      </c>
    </row>
    <row r="884" spans="1:10" ht="15.75" customHeight="1" x14ac:dyDescent="0.25">
      <c r="A884" s="37" t="s">
        <v>2568</v>
      </c>
      <c r="B884" s="38">
        <v>32</v>
      </c>
      <c r="C884" s="38" t="s">
        <v>2350</v>
      </c>
      <c r="D884" s="38">
        <v>30</v>
      </c>
      <c r="E884" s="38">
        <v>56</v>
      </c>
      <c r="F884" s="38" t="s">
        <v>12</v>
      </c>
      <c r="G884" s="38"/>
      <c r="H884" s="38" t="s">
        <v>13</v>
      </c>
      <c r="I884" s="39" t="s">
        <v>2351</v>
      </c>
      <c r="J884" s="46" t="str">
        <f>VLOOKUP(MARGAO!$I884,Code2Loc,2,FALSE)</f>
        <v>POIGUINIM</v>
      </c>
    </row>
    <row r="885" spans="1:10" ht="15.75" customHeight="1" x14ac:dyDescent="0.25">
      <c r="A885" s="37" t="s">
        <v>2568</v>
      </c>
      <c r="B885" s="38">
        <v>32</v>
      </c>
      <c r="C885" s="38" t="s">
        <v>2569</v>
      </c>
      <c r="D885" s="38">
        <v>31</v>
      </c>
      <c r="E885" s="38">
        <v>59</v>
      </c>
      <c r="F885" s="38" t="s">
        <v>12</v>
      </c>
      <c r="G885" s="38"/>
      <c r="H885" s="38" t="s">
        <v>13</v>
      </c>
      <c r="I885" s="39" t="s">
        <v>2570</v>
      </c>
      <c r="J885" s="46" t="str">
        <f>VLOOKUP(MARGAO!$I885,Code2Loc,2,FALSE)</f>
        <v>CHIPLEM</v>
      </c>
    </row>
    <row r="886" spans="1:10" ht="15.75" customHeight="1" x14ac:dyDescent="0.25">
      <c r="A886" s="37" t="s">
        <v>2568</v>
      </c>
      <c r="B886" s="38">
        <v>32</v>
      </c>
      <c r="C886" s="38" t="s">
        <v>2573</v>
      </c>
      <c r="D886" s="38">
        <v>32</v>
      </c>
      <c r="E886" s="38">
        <v>61</v>
      </c>
      <c r="F886" s="38" t="s">
        <v>12</v>
      </c>
      <c r="G886" s="38"/>
      <c r="H886" s="38" t="s">
        <v>13</v>
      </c>
      <c r="I886" s="39" t="s">
        <v>2574</v>
      </c>
      <c r="J886" s="46" t="str">
        <f>VLOOKUP(MARGAO!$I886,Code2Loc,2,FALSE)</f>
        <v>KHARGAL</v>
      </c>
    </row>
    <row r="887" spans="1:10" ht="15.75" customHeight="1" x14ac:dyDescent="0.25">
      <c r="A887" s="37" t="s">
        <v>2589</v>
      </c>
      <c r="B887" s="38">
        <v>33</v>
      </c>
      <c r="C887" s="38" t="s">
        <v>50</v>
      </c>
      <c r="D887" s="38">
        <v>1</v>
      </c>
      <c r="E887" s="38">
        <v>0</v>
      </c>
      <c r="F887" s="38" t="s">
        <v>12</v>
      </c>
      <c r="G887" s="38"/>
      <c r="H887" s="38" t="s">
        <v>13</v>
      </c>
      <c r="I887" s="39" t="s">
        <v>51</v>
      </c>
      <c r="J887" s="46" t="str">
        <f>VLOOKUP(MARGAO!$I887,Code2Loc,2,FALSE)</f>
        <v>MARGAO</v>
      </c>
    </row>
    <row r="888" spans="1:10" ht="15.75" customHeight="1" x14ac:dyDescent="0.25">
      <c r="A888" s="37" t="s">
        <v>2589</v>
      </c>
      <c r="B888" s="38">
        <v>33</v>
      </c>
      <c r="C888" s="38" t="s">
        <v>1112</v>
      </c>
      <c r="D888" s="38">
        <v>2</v>
      </c>
      <c r="E888" s="38">
        <v>2</v>
      </c>
      <c r="F888" s="38" t="s">
        <v>12</v>
      </c>
      <c r="G888" s="38"/>
      <c r="H888" s="38" t="s">
        <v>13</v>
      </c>
      <c r="I888" s="39" t="s">
        <v>1113</v>
      </c>
      <c r="J888" s="46" t="str">
        <f>VLOOKUP(MARGAO!$I888,Code2Loc,2,FALSE)</f>
        <v>MARGAO MKT</v>
      </c>
    </row>
    <row r="889" spans="1:10" ht="15.75" customHeight="1" x14ac:dyDescent="0.25">
      <c r="A889" s="37" t="s">
        <v>2589</v>
      </c>
      <c r="B889" s="38">
        <v>33</v>
      </c>
      <c r="C889" s="38" t="s">
        <v>1114</v>
      </c>
      <c r="D889" s="38">
        <v>3</v>
      </c>
      <c r="E889" s="38">
        <v>4</v>
      </c>
      <c r="F889" s="38" t="s">
        <v>12</v>
      </c>
      <c r="G889" s="38"/>
      <c r="H889" s="38" t="s">
        <v>13</v>
      </c>
      <c r="I889" s="39" t="s">
        <v>1115</v>
      </c>
      <c r="J889" s="46" t="str">
        <f>VLOOKUP(MARGAO!$I889,Code2Loc,2,FALSE)</f>
        <v>NAVELIM</v>
      </c>
    </row>
    <row r="890" spans="1:10" ht="15.75" customHeight="1" x14ac:dyDescent="0.25">
      <c r="A890" s="37" t="s">
        <v>2589</v>
      </c>
      <c r="B890" s="38">
        <v>33</v>
      </c>
      <c r="C890" s="38" t="s">
        <v>1116</v>
      </c>
      <c r="D890" s="38">
        <v>4</v>
      </c>
      <c r="E890" s="38">
        <v>5</v>
      </c>
      <c r="F890" s="38" t="s">
        <v>12</v>
      </c>
      <c r="G890" s="38"/>
      <c r="H890" s="38" t="s">
        <v>13</v>
      </c>
      <c r="I890" s="39" t="s">
        <v>1117</v>
      </c>
      <c r="J890" s="46" t="str">
        <f>VLOOKUP(MARGAO!$I890,Code2Loc,2,FALSE)</f>
        <v>DHARMAPUR</v>
      </c>
    </row>
    <row r="891" spans="1:10" ht="15.75" customHeight="1" x14ac:dyDescent="0.25">
      <c r="A891" s="37" t="s">
        <v>2589</v>
      </c>
      <c r="B891" s="38">
        <v>33</v>
      </c>
      <c r="C891" s="38" t="s">
        <v>1118</v>
      </c>
      <c r="D891" s="38">
        <v>5</v>
      </c>
      <c r="E891" s="38">
        <v>7</v>
      </c>
      <c r="F891" s="38" t="s">
        <v>12</v>
      </c>
      <c r="G891" s="38"/>
      <c r="H891" s="38" t="s">
        <v>13</v>
      </c>
      <c r="I891" s="39" t="s">
        <v>1119</v>
      </c>
      <c r="J891" s="46" t="str">
        <f>VLOOKUP(MARGAO!$I891,Code2Loc,2,FALSE)</f>
        <v>CHINCHINI X</v>
      </c>
    </row>
    <row r="892" spans="1:10" ht="15.75" customHeight="1" x14ac:dyDescent="0.25">
      <c r="A892" s="37" t="s">
        <v>2589</v>
      </c>
      <c r="B892" s="38">
        <v>33</v>
      </c>
      <c r="C892" s="38" t="s">
        <v>2320</v>
      </c>
      <c r="D892" s="38">
        <v>6</v>
      </c>
      <c r="E892" s="38">
        <v>8</v>
      </c>
      <c r="F892" s="38" t="s">
        <v>12</v>
      </c>
      <c r="G892" s="38"/>
      <c r="H892" s="38" t="s">
        <v>13</v>
      </c>
      <c r="I892" s="39" t="s">
        <v>2321</v>
      </c>
      <c r="J892" s="46" t="str">
        <f>VLOOKUP(MARGAO!$I892,Code2Loc,2,FALSE)</f>
        <v>DANDEWADI</v>
      </c>
    </row>
    <row r="893" spans="1:10" ht="15.75" customHeight="1" x14ac:dyDescent="0.25">
      <c r="A893" s="37" t="s">
        <v>2589</v>
      </c>
      <c r="B893" s="38">
        <v>33</v>
      </c>
      <c r="C893" s="38" t="s">
        <v>2322</v>
      </c>
      <c r="D893" s="38">
        <v>7</v>
      </c>
      <c r="E893" s="38">
        <v>11</v>
      </c>
      <c r="F893" s="38" t="s">
        <v>12</v>
      </c>
      <c r="G893" s="38"/>
      <c r="H893" s="38" t="s">
        <v>13</v>
      </c>
      <c r="I893" s="39" t="s">
        <v>2323</v>
      </c>
      <c r="J893" s="46" t="str">
        <f>VLOOKUP(MARGAO!$I893,Code2Loc,2,FALSE)</f>
        <v>PAZARKHAN</v>
      </c>
    </row>
    <row r="894" spans="1:10" ht="15.75" customHeight="1" x14ac:dyDescent="0.25">
      <c r="A894" s="37" t="s">
        <v>2589</v>
      </c>
      <c r="B894" s="38">
        <v>33</v>
      </c>
      <c r="C894" s="38" t="s">
        <v>1415</v>
      </c>
      <c r="D894" s="38">
        <v>8</v>
      </c>
      <c r="E894" s="38">
        <v>14</v>
      </c>
      <c r="F894" s="38" t="s">
        <v>12</v>
      </c>
      <c r="G894" s="38"/>
      <c r="H894" s="38" t="s">
        <v>13</v>
      </c>
      <c r="I894" s="39" t="s">
        <v>1416</v>
      </c>
      <c r="J894" s="46" t="str">
        <f>VLOOKUP(MARGAO!$I894,Code2Loc,2,FALSE)</f>
        <v>CUNCOLIM</v>
      </c>
    </row>
    <row r="895" spans="1:10" ht="15.75" customHeight="1" x14ac:dyDescent="0.25">
      <c r="A895" s="37" t="s">
        <v>2589</v>
      </c>
      <c r="B895" s="38">
        <v>33</v>
      </c>
      <c r="C895" s="38" t="s">
        <v>2324</v>
      </c>
      <c r="D895" s="38">
        <v>9</v>
      </c>
      <c r="E895" s="38">
        <v>15</v>
      </c>
      <c r="F895" s="38" t="s">
        <v>12</v>
      </c>
      <c r="G895" s="38"/>
      <c r="H895" s="38" t="s">
        <v>13</v>
      </c>
      <c r="I895" s="39" t="s">
        <v>2325</v>
      </c>
      <c r="J895" s="46" t="str">
        <f>VLOOKUP(MARGAO!$I895,Code2Loc,2,FALSE)</f>
        <v>DEMANI</v>
      </c>
    </row>
    <row r="896" spans="1:10" ht="15.75" customHeight="1" x14ac:dyDescent="0.25">
      <c r="A896" s="37" t="s">
        <v>2589</v>
      </c>
      <c r="B896" s="38">
        <v>33</v>
      </c>
      <c r="C896" s="38" t="s">
        <v>2116</v>
      </c>
      <c r="D896" s="38">
        <v>10</v>
      </c>
      <c r="E896" s="38">
        <v>17</v>
      </c>
      <c r="F896" s="38" t="s">
        <v>12</v>
      </c>
      <c r="G896" s="38"/>
      <c r="H896" s="38" t="s">
        <v>13</v>
      </c>
      <c r="I896" s="39" t="s">
        <v>2117</v>
      </c>
      <c r="J896" s="46" t="str">
        <f>VLOOKUP(MARGAO!$I896,Code2Loc,2,FALSE)</f>
        <v>BALLI</v>
      </c>
    </row>
    <row r="897" spans="1:10" ht="15.75" customHeight="1" x14ac:dyDescent="0.25">
      <c r="A897" s="37" t="s">
        <v>2589</v>
      </c>
      <c r="B897" s="38">
        <v>33</v>
      </c>
      <c r="C897" s="38" t="s">
        <v>2326</v>
      </c>
      <c r="D897" s="38">
        <v>11</v>
      </c>
      <c r="E897" s="38">
        <v>20</v>
      </c>
      <c r="F897" s="38" t="s">
        <v>12</v>
      </c>
      <c r="G897" s="38"/>
      <c r="H897" s="38" t="s">
        <v>13</v>
      </c>
      <c r="I897" s="39" t="s">
        <v>2327</v>
      </c>
      <c r="J897" s="46" t="str">
        <f>VLOOKUP(MARGAO!$I897,Code2Loc,2,FALSE)</f>
        <v>BENODE</v>
      </c>
    </row>
    <row r="898" spans="1:10" ht="15.75" customHeight="1" x14ac:dyDescent="0.25">
      <c r="A898" s="37" t="s">
        <v>2589</v>
      </c>
      <c r="B898" s="38">
        <v>33</v>
      </c>
      <c r="C898" s="38" t="s">
        <v>2328</v>
      </c>
      <c r="D898" s="38">
        <v>12</v>
      </c>
      <c r="E898" s="38">
        <v>22</v>
      </c>
      <c r="F898" s="38" t="s">
        <v>12</v>
      </c>
      <c r="G898" s="38"/>
      <c r="H898" s="38" t="s">
        <v>13</v>
      </c>
      <c r="I898" s="39" t="s">
        <v>2329</v>
      </c>
      <c r="J898" s="46" t="str">
        <f>VLOOKUP(MARGAO!$I898,Code2Loc,2,FALSE)</f>
        <v>GODEWAL</v>
      </c>
    </row>
    <row r="899" spans="1:10" ht="15.75" customHeight="1" x14ac:dyDescent="0.25">
      <c r="A899" s="37" t="s">
        <v>2589</v>
      </c>
      <c r="B899" s="38">
        <v>33</v>
      </c>
      <c r="C899" s="38" t="s">
        <v>2330</v>
      </c>
      <c r="D899" s="38">
        <v>13</v>
      </c>
      <c r="E899" s="38">
        <v>24</v>
      </c>
      <c r="F899" s="38" t="s">
        <v>12</v>
      </c>
      <c r="G899" s="38"/>
      <c r="H899" s="38" t="s">
        <v>13</v>
      </c>
      <c r="I899" s="39" t="s">
        <v>2331</v>
      </c>
      <c r="J899" s="46" t="str">
        <f>VLOOKUP(MARGAO!$I899,Code2Loc,2,FALSE)</f>
        <v>PADDI</v>
      </c>
    </row>
    <row r="900" spans="1:10" ht="15.75" customHeight="1" x14ac:dyDescent="0.25">
      <c r="A900" s="37" t="s">
        <v>2589</v>
      </c>
      <c r="B900" s="38">
        <v>33</v>
      </c>
      <c r="C900" s="38" t="s">
        <v>2332</v>
      </c>
      <c r="D900" s="38">
        <v>14</v>
      </c>
      <c r="E900" s="38">
        <v>26</v>
      </c>
      <c r="F900" s="38" t="s">
        <v>12</v>
      </c>
      <c r="G900" s="38"/>
      <c r="H900" s="38" t="s">
        <v>13</v>
      </c>
      <c r="I900" s="39" t="s">
        <v>2333</v>
      </c>
      <c r="J900" s="46" t="str">
        <f>VLOOKUP(MARGAO!$I900,Code2Loc,2,FALSE)</f>
        <v>PISURNEM</v>
      </c>
    </row>
    <row r="901" spans="1:10" ht="15.75" customHeight="1" x14ac:dyDescent="0.25">
      <c r="A901" s="37" t="s">
        <v>2589</v>
      </c>
      <c r="B901" s="38">
        <v>33</v>
      </c>
      <c r="C901" s="38" t="s">
        <v>2334</v>
      </c>
      <c r="D901" s="38">
        <v>15</v>
      </c>
      <c r="E901" s="38">
        <v>28</v>
      </c>
      <c r="F901" s="38" t="s">
        <v>12</v>
      </c>
      <c r="G901" s="38"/>
      <c r="H901" s="38" t="s">
        <v>13</v>
      </c>
      <c r="I901" s="39" t="s">
        <v>2335</v>
      </c>
      <c r="J901" s="46" t="str">
        <f>VLOOKUP(MARGAO!$I901,Code2Loc,2,FALSE)</f>
        <v>POLAKODE</v>
      </c>
    </row>
    <row r="902" spans="1:10" ht="15.75" customHeight="1" x14ac:dyDescent="0.25">
      <c r="A902" s="37" t="s">
        <v>2589</v>
      </c>
      <c r="B902" s="38">
        <v>33</v>
      </c>
      <c r="C902" s="38" t="s">
        <v>2336</v>
      </c>
      <c r="D902" s="38">
        <v>16</v>
      </c>
      <c r="E902" s="38">
        <v>32</v>
      </c>
      <c r="F902" s="38" t="s">
        <v>12</v>
      </c>
      <c r="G902" s="38"/>
      <c r="H902" s="38" t="s">
        <v>13</v>
      </c>
      <c r="I902" s="39" t="s">
        <v>2337</v>
      </c>
      <c r="J902" s="46" t="str">
        <f>VLOOKUP(MARGAO!$I902,Code2Loc,2,FALSE)</f>
        <v>GULEM</v>
      </c>
    </row>
    <row r="903" spans="1:10" ht="15.75" customHeight="1" x14ac:dyDescent="0.25">
      <c r="A903" s="37" t="s">
        <v>2589</v>
      </c>
      <c r="B903" s="38">
        <v>33</v>
      </c>
      <c r="C903" s="38" t="s">
        <v>1009</v>
      </c>
      <c r="D903" s="38">
        <v>17</v>
      </c>
      <c r="E903" s="38">
        <v>35</v>
      </c>
      <c r="F903" s="38" t="s">
        <v>12</v>
      </c>
      <c r="G903" s="38"/>
      <c r="H903" s="38" t="s">
        <v>13</v>
      </c>
      <c r="I903" s="39" t="s">
        <v>1010</v>
      </c>
      <c r="J903" s="46" t="str">
        <f>VLOOKUP(MARGAO!$I903,Code2Loc,2,FALSE)</f>
        <v>CHAR RASTA</v>
      </c>
    </row>
    <row r="904" spans="1:10" ht="15.75" customHeight="1" x14ac:dyDescent="0.25">
      <c r="A904" s="37" t="s">
        <v>2589</v>
      </c>
      <c r="B904" s="38">
        <v>33</v>
      </c>
      <c r="C904" s="38" t="s">
        <v>1417</v>
      </c>
      <c r="D904" s="38">
        <v>18</v>
      </c>
      <c r="E904" s="38">
        <v>37</v>
      </c>
      <c r="F904" s="38" t="s">
        <v>12</v>
      </c>
      <c r="G904" s="38"/>
      <c r="H904" s="38" t="s">
        <v>13</v>
      </c>
      <c r="I904" s="39" t="s">
        <v>1418</v>
      </c>
      <c r="J904" s="46" t="str">
        <f>VLOOKUP(MARGAO!$I904,Code2Loc,2,FALSE)</f>
        <v>CANACONA</v>
      </c>
    </row>
    <row r="905" spans="1:10" ht="15.75" customHeight="1" x14ac:dyDescent="0.25">
      <c r="A905" s="37" t="s">
        <v>2589</v>
      </c>
      <c r="B905" s="38">
        <v>33</v>
      </c>
      <c r="C905" s="38" t="s">
        <v>2338</v>
      </c>
      <c r="D905" s="38">
        <v>19</v>
      </c>
      <c r="E905" s="38">
        <v>39</v>
      </c>
      <c r="F905" s="38" t="s">
        <v>12</v>
      </c>
      <c r="G905" s="38"/>
      <c r="H905" s="38" t="s">
        <v>13</v>
      </c>
      <c r="I905" s="39" t="s">
        <v>2339</v>
      </c>
      <c r="J905" s="46" t="str">
        <f>VLOOKUP(MARGAO!$I905,Code2Loc,2,FALSE)</f>
        <v>SHRISTHAL</v>
      </c>
    </row>
    <row r="906" spans="1:10" ht="15.75" customHeight="1" x14ac:dyDescent="0.25">
      <c r="A906" s="37" t="s">
        <v>2589</v>
      </c>
      <c r="B906" s="38">
        <v>33</v>
      </c>
      <c r="C906" s="38" t="s">
        <v>2340</v>
      </c>
      <c r="D906" s="38">
        <v>20</v>
      </c>
      <c r="E906" s="38">
        <v>41</v>
      </c>
      <c r="F906" s="38" t="s">
        <v>12</v>
      </c>
      <c r="G906" s="38"/>
      <c r="H906" s="38" t="s">
        <v>13</v>
      </c>
      <c r="I906" s="39" t="s">
        <v>2341</v>
      </c>
      <c r="J906" s="46" t="str">
        <f>VLOOKUP(MARGAO!$I906,Code2Loc,2,FALSE)</f>
        <v>MOKHARD</v>
      </c>
    </row>
    <row r="907" spans="1:10" ht="15.75" customHeight="1" x14ac:dyDescent="0.25">
      <c r="A907" s="37" t="s">
        <v>2589</v>
      </c>
      <c r="B907" s="38">
        <v>33</v>
      </c>
      <c r="C907" s="38" t="s">
        <v>2342</v>
      </c>
      <c r="D907" s="38">
        <v>21</v>
      </c>
      <c r="E907" s="38">
        <v>42</v>
      </c>
      <c r="F907" s="38" t="s">
        <v>12</v>
      </c>
      <c r="G907" s="38"/>
      <c r="H907" s="38" t="s">
        <v>13</v>
      </c>
      <c r="I907" s="39" t="s">
        <v>2343</v>
      </c>
      <c r="J907" s="46" t="str">
        <f>VLOOKUP(MARGAO!$I907,Code2Loc,2,FALSE)</f>
        <v>BHATPAL</v>
      </c>
    </row>
    <row r="908" spans="1:10" ht="15.75" customHeight="1" x14ac:dyDescent="0.25">
      <c r="A908" s="37" t="s">
        <v>2589</v>
      </c>
      <c r="B908" s="38">
        <v>33</v>
      </c>
      <c r="C908" s="38" t="s">
        <v>2590</v>
      </c>
      <c r="D908" s="38">
        <v>22</v>
      </c>
      <c r="E908" s="38">
        <v>43</v>
      </c>
      <c r="F908" s="38" t="s">
        <v>12</v>
      </c>
      <c r="G908" s="38"/>
      <c r="H908" s="38" t="s">
        <v>13</v>
      </c>
      <c r="I908" s="39" t="s">
        <v>2591</v>
      </c>
      <c r="J908" s="46" t="str">
        <f>VLOOKUP(MARGAO!$I908,Code2Loc,2,FALSE)</f>
        <v>BHATPL GATE</v>
      </c>
    </row>
    <row r="909" spans="1:10" ht="15.75" customHeight="1" x14ac:dyDescent="0.25">
      <c r="A909" s="37" t="s">
        <v>2589</v>
      </c>
      <c r="B909" s="38">
        <v>33</v>
      </c>
      <c r="C909" s="38" t="s">
        <v>1676</v>
      </c>
      <c r="D909" s="38">
        <v>23</v>
      </c>
      <c r="E909" s="38">
        <v>45</v>
      </c>
      <c r="F909" s="38" t="s">
        <v>12</v>
      </c>
      <c r="G909" s="38"/>
      <c r="H909" s="38" t="s">
        <v>13</v>
      </c>
      <c r="I909" s="39" t="s">
        <v>1677</v>
      </c>
      <c r="J909" s="46" t="str">
        <f>VLOOKUP(MARGAO!$I909,Code2Loc,2,FALSE)</f>
        <v>NEW WADA</v>
      </c>
    </row>
    <row r="910" spans="1:10" ht="15.75" customHeight="1" x14ac:dyDescent="0.25">
      <c r="A910" s="37" t="s">
        <v>2589</v>
      </c>
      <c r="B910" s="38">
        <v>33</v>
      </c>
      <c r="C910" s="38" t="s">
        <v>2592</v>
      </c>
      <c r="D910" s="38">
        <v>24</v>
      </c>
      <c r="E910" s="38">
        <v>47</v>
      </c>
      <c r="F910" s="38" t="s">
        <v>12</v>
      </c>
      <c r="G910" s="38"/>
      <c r="H910" s="38" t="s">
        <v>13</v>
      </c>
      <c r="I910" s="39" t="s">
        <v>2593</v>
      </c>
      <c r="J910" s="46" t="str">
        <f>VLOOKUP(MARGAO!$I910,Code2Loc,2,FALSE)</f>
        <v>KARVE</v>
      </c>
    </row>
    <row r="911" spans="1:10" ht="15.75" customHeight="1" x14ac:dyDescent="0.25">
      <c r="A911" s="37" t="s">
        <v>2589</v>
      </c>
      <c r="B911" s="38">
        <v>33</v>
      </c>
      <c r="C911" s="38" t="s">
        <v>2594</v>
      </c>
      <c r="D911" s="38">
        <v>25</v>
      </c>
      <c r="E911" s="38">
        <v>49</v>
      </c>
      <c r="F911" s="38" t="s">
        <v>12</v>
      </c>
      <c r="G911" s="38"/>
      <c r="H911" s="38" t="s">
        <v>13</v>
      </c>
      <c r="I911" s="39" t="s">
        <v>2595</v>
      </c>
      <c r="J911" s="46" t="str">
        <f>VLOOKUP(MARGAO!$I911,Code2Loc,2,FALSE)</f>
        <v>GAODONGARI</v>
      </c>
    </row>
    <row r="912" spans="1:10" ht="15.75" customHeight="1" x14ac:dyDescent="0.25">
      <c r="A912" s="37" t="s">
        <v>2589</v>
      </c>
      <c r="B912" s="38">
        <v>33</v>
      </c>
      <c r="C912" s="38" t="s">
        <v>2596</v>
      </c>
      <c r="D912" s="38">
        <v>26</v>
      </c>
      <c r="E912" s="38">
        <v>51</v>
      </c>
      <c r="F912" s="38" t="s">
        <v>12</v>
      </c>
      <c r="G912" s="38"/>
      <c r="H912" s="38" t="s">
        <v>13</v>
      </c>
      <c r="I912" s="39" t="s">
        <v>2597</v>
      </c>
      <c r="J912" s="46" t="str">
        <f>VLOOKUP(MARGAO!$I912,Code2Loc,2,FALSE)</f>
        <v>INDRAWADO</v>
      </c>
    </row>
    <row r="913" spans="1:10" ht="15.75" customHeight="1" x14ac:dyDescent="0.25">
      <c r="A913" s="37" t="s">
        <v>2589</v>
      </c>
      <c r="B913" s="38">
        <v>33</v>
      </c>
      <c r="C913" s="38" t="s">
        <v>286</v>
      </c>
      <c r="D913" s="38">
        <v>27</v>
      </c>
      <c r="E913" s="38">
        <v>53</v>
      </c>
      <c r="F913" s="38" t="s">
        <v>12</v>
      </c>
      <c r="G913" s="38"/>
      <c r="H913" s="38" t="s">
        <v>13</v>
      </c>
      <c r="I913" s="39" t="s">
        <v>287</v>
      </c>
      <c r="J913" s="46" t="str">
        <f>VLOOKUP(MARGAO!$I913,Code2Loc,2,FALSE)</f>
        <v>BHUIPAL</v>
      </c>
    </row>
    <row r="914" spans="1:10" ht="15.75" customHeight="1" x14ac:dyDescent="0.25">
      <c r="A914" s="37" t="s">
        <v>2589</v>
      </c>
      <c r="B914" s="38">
        <v>33</v>
      </c>
      <c r="C914" s="38" t="s">
        <v>2598</v>
      </c>
      <c r="D914" s="38">
        <v>28</v>
      </c>
      <c r="E914" s="38">
        <v>54</v>
      </c>
      <c r="F914" s="38" t="s">
        <v>12</v>
      </c>
      <c r="G914" s="38"/>
      <c r="H914" s="38" t="s">
        <v>13</v>
      </c>
      <c r="I914" s="39" t="s">
        <v>2599</v>
      </c>
      <c r="J914" s="46" t="str">
        <f>VLOOKUP(MARGAO!$I914,Code2Loc,2,FALSE)</f>
        <v>TUDAL</v>
      </c>
    </row>
    <row r="915" spans="1:10" ht="15.75" customHeight="1" x14ac:dyDescent="0.25">
      <c r="A915" s="37" t="s">
        <v>2600</v>
      </c>
      <c r="B915" s="38">
        <v>34</v>
      </c>
      <c r="C915" s="38" t="s">
        <v>50</v>
      </c>
      <c r="D915" s="38">
        <v>1</v>
      </c>
      <c r="E915" s="38">
        <v>0</v>
      </c>
      <c r="F915" s="38" t="s">
        <v>12</v>
      </c>
      <c r="G915" s="38"/>
      <c r="H915" s="38" t="s">
        <v>13</v>
      </c>
      <c r="I915" s="39" t="s">
        <v>51</v>
      </c>
      <c r="J915" s="46" t="str">
        <f>VLOOKUP(MARGAO!$I915,Code2Loc,2,FALSE)</f>
        <v>MARGAO</v>
      </c>
    </row>
    <row r="916" spans="1:10" ht="15.75" customHeight="1" x14ac:dyDescent="0.25">
      <c r="A916" s="37" t="s">
        <v>2600</v>
      </c>
      <c r="B916" s="38">
        <v>34</v>
      </c>
      <c r="C916" s="38" t="s">
        <v>1112</v>
      </c>
      <c r="D916" s="38">
        <v>2</v>
      </c>
      <c r="E916" s="38">
        <v>2</v>
      </c>
      <c r="F916" s="38" t="s">
        <v>12</v>
      </c>
      <c r="G916" s="38"/>
      <c r="H916" s="38" t="s">
        <v>13</v>
      </c>
      <c r="I916" s="39" t="s">
        <v>1113</v>
      </c>
      <c r="J916" s="46" t="str">
        <f>VLOOKUP(MARGAO!$I916,Code2Loc,2,FALSE)</f>
        <v>MARGAO MKT</v>
      </c>
    </row>
    <row r="917" spans="1:10" ht="15.75" customHeight="1" x14ac:dyDescent="0.25">
      <c r="A917" s="37" t="s">
        <v>2600</v>
      </c>
      <c r="B917" s="38">
        <v>34</v>
      </c>
      <c r="C917" s="38" t="s">
        <v>1114</v>
      </c>
      <c r="D917" s="38">
        <v>3</v>
      </c>
      <c r="E917" s="38">
        <v>4</v>
      </c>
      <c r="F917" s="38" t="s">
        <v>12</v>
      </c>
      <c r="G917" s="38"/>
      <c r="H917" s="38" t="s">
        <v>13</v>
      </c>
      <c r="I917" s="39" t="s">
        <v>1115</v>
      </c>
      <c r="J917" s="46" t="str">
        <f>VLOOKUP(MARGAO!$I917,Code2Loc,2,FALSE)</f>
        <v>NAVELIM</v>
      </c>
    </row>
    <row r="918" spans="1:10" ht="15.75" customHeight="1" x14ac:dyDescent="0.25">
      <c r="A918" s="37" t="s">
        <v>2600</v>
      </c>
      <c r="B918" s="38">
        <v>34</v>
      </c>
      <c r="C918" s="38" t="s">
        <v>1116</v>
      </c>
      <c r="D918" s="38">
        <v>4</v>
      </c>
      <c r="E918" s="38">
        <v>5</v>
      </c>
      <c r="F918" s="38" t="s">
        <v>12</v>
      </c>
      <c r="G918" s="38"/>
      <c r="H918" s="38" t="s">
        <v>13</v>
      </c>
      <c r="I918" s="39" t="s">
        <v>1117</v>
      </c>
      <c r="J918" s="46" t="str">
        <f>VLOOKUP(MARGAO!$I918,Code2Loc,2,FALSE)</f>
        <v>DHARMAPUR</v>
      </c>
    </row>
    <row r="919" spans="1:10" ht="15.75" customHeight="1" x14ac:dyDescent="0.25">
      <c r="A919" s="37" t="s">
        <v>2600</v>
      </c>
      <c r="B919" s="38">
        <v>34</v>
      </c>
      <c r="C919" s="38" t="s">
        <v>1118</v>
      </c>
      <c r="D919" s="38">
        <v>5</v>
      </c>
      <c r="E919" s="38">
        <v>7</v>
      </c>
      <c r="F919" s="38" t="s">
        <v>12</v>
      </c>
      <c r="G919" s="38"/>
      <c r="H919" s="38" t="s">
        <v>13</v>
      </c>
      <c r="I919" s="39" t="s">
        <v>1119</v>
      </c>
      <c r="J919" s="46" t="str">
        <f>VLOOKUP(MARGAO!$I919,Code2Loc,2,FALSE)</f>
        <v>CHINCHINI X</v>
      </c>
    </row>
    <row r="920" spans="1:10" ht="15.75" customHeight="1" x14ac:dyDescent="0.25">
      <c r="A920" s="37" t="s">
        <v>2600</v>
      </c>
      <c r="B920" s="38">
        <v>34</v>
      </c>
      <c r="C920" s="38" t="s">
        <v>2320</v>
      </c>
      <c r="D920" s="38">
        <v>6</v>
      </c>
      <c r="E920" s="38">
        <v>8</v>
      </c>
      <c r="F920" s="38" t="s">
        <v>12</v>
      </c>
      <c r="G920" s="38"/>
      <c r="H920" s="38" t="s">
        <v>13</v>
      </c>
      <c r="I920" s="39" t="s">
        <v>2321</v>
      </c>
      <c r="J920" s="46" t="str">
        <f>VLOOKUP(MARGAO!$I920,Code2Loc,2,FALSE)</f>
        <v>DANDEWADI</v>
      </c>
    </row>
    <row r="921" spans="1:10" ht="15.75" customHeight="1" x14ac:dyDescent="0.25">
      <c r="A921" s="37" t="s">
        <v>2600</v>
      </c>
      <c r="B921" s="38">
        <v>34</v>
      </c>
      <c r="C921" s="38" t="s">
        <v>2322</v>
      </c>
      <c r="D921" s="38">
        <v>7</v>
      </c>
      <c r="E921" s="38">
        <v>11</v>
      </c>
      <c r="F921" s="38" t="s">
        <v>12</v>
      </c>
      <c r="G921" s="38"/>
      <c r="H921" s="38" t="s">
        <v>13</v>
      </c>
      <c r="I921" s="39" t="s">
        <v>2323</v>
      </c>
      <c r="J921" s="46" t="str">
        <f>VLOOKUP(MARGAO!$I921,Code2Loc,2,FALSE)</f>
        <v>PAZARKHAN</v>
      </c>
    </row>
    <row r="922" spans="1:10" ht="15.75" customHeight="1" x14ac:dyDescent="0.25">
      <c r="A922" s="37" t="s">
        <v>2600</v>
      </c>
      <c r="B922" s="38">
        <v>34</v>
      </c>
      <c r="C922" s="38" t="s">
        <v>1415</v>
      </c>
      <c r="D922" s="38">
        <v>8</v>
      </c>
      <c r="E922" s="38">
        <v>14</v>
      </c>
      <c r="F922" s="38" t="s">
        <v>12</v>
      </c>
      <c r="G922" s="38"/>
      <c r="H922" s="38" t="s">
        <v>13</v>
      </c>
      <c r="I922" s="39" t="s">
        <v>1416</v>
      </c>
      <c r="J922" s="46" t="str">
        <f>VLOOKUP(MARGAO!$I922,Code2Loc,2,FALSE)</f>
        <v>CUNCOLIM</v>
      </c>
    </row>
    <row r="923" spans="1:10" ht="15.75" customHeight="1" x14ac:dyDescent="0.25">
      <c r="A923" s="37" t="s">
        <v>2600</v>
      </c>
      <c r="B923" s="38">
        <v>34</v>
      </c>
      <c r="C923" s="38" t="s">
        <v>2324</v>
      </c>
      <c r="D923" s="38">
        <v>9</v>
      </c>
      <c r="E923" s="38">
        <v>15</v>
      </c>
      <c r="F923" s="38" t="s">
        <v>12</v>
      </c>
      <c r="G923" s="38"/>
      <c r="H923" s="38" t="s">
        <v>13</v>
      </c>
      <c r="I923" s="39" t="s">
        <v>2325</v>
      </c>
      <c r="J923" s="46" t="str">
        <f>VLOOKUP(MARGAO!$I923,Code2Loc,2,FALSE)</f>
        <v>DEMANI</v>
      </c>
    </row>
    <row r="924" spans="1:10" ht="15.75" customHeight="1" x14ac:dyDescent="0.25">
      <c r="A924" s="37" t="s">
        <v>2600</v>
      </c>
      <c r="B924" s="38">
        <v>34</v>
      </c>
      <c r="C924" s="38" t="s">
        <v>2116</v>
      </c>
      <c r="D924" s="38">
        <v>10</v>
      </c>
      <c r="E924" s="38">
        <v>17</v>
      </c>
      <c r="F924" s="38" t="s">
        <v>12</v>
      </c>
      <c r="G924" s="38"/>
      <c r="H924" s="38" t="s">
        <v>13</v>
      </c>
      <c r="I924" s="39" t="s">
        <v>2117</v>
      </c>
      <c r="J924" s="46" t="str">
        <f>VLOOKUP(MARGAO!$I924,Code2Loc,2,FALSE)</f>
        <v>BALLI</v>
      </c>
    </row>
    <row r="925" spans="1:10" ht="15.75" customHeight="1" x14ac:dyDescent="0.25">
      <c r="A925" s="37" t="s">
        <v>2600</v>
      </c>
      <c r="B925" s="38">
        <v>34</v>
      </c>
      <c r="C925" s="38" t="s">
        <v>2326</v>
      </c>
      <c r="D925" s="38">
        <v>11</v>
      </c>
      <c r="E925" s="38">
        <v>20</v>
      </c>
      <c r="F925" s="38" t="s">
        <v>12</v>
      </c>
      <c r="G925" s="38"/>
      <c r="H925" s="38" t="s">
        <v>13</v>
      </c>
      <c r="I925" s="39" t="s">
        <v>2327</v>
      </c>
      <c r="J925" s="46" t="str">
        <f>VLOOKUP(MARGAO!$I925,Code2Loc,2,FALSE)</f>
        <v>BENODE</v>
      </c>
    </row>
    <row r="926" spans="1:10" ht="15.75" customHeight="1" x14ac:dyDescent="0.25">
      <c r="A926" s="37" t="s">
        <v>2600</v>
      </c>
      <c r="B926" s="38">
        <v>34</v>
      </c>
      <c r="C926" s="38" t="s">
        <v>2328</v>
      </c>
      <c r="D926" s="38">
        <v>12</v>
      </c>
      <c r="E926" s="38">
        <v>22</v>
      </c>
      <c r="F926" s="38" t="s">
        <v>12</v>
      </c>
      <c r="G926" s="38"/>
      <c r="H926" s="38" t="s">
        <v>13</v>
      </c>
      <c r="I926" s="39" t="s">
        <v>2329</v>
      </c>
      <c r="J926" s="46" t="str">
        <f>VLOOKUP(MARGAO!$I926,Code2Loc,2,FALSE)</f>
        <v>GODEWAL</v>
      </c>
    </row>
    <row r="927" spans="1:10" ht="15.75" customHeight="1" x14ac:dyDescent="0.25">
      <c r="A927" s="37" t="s">
        <v>2600</v>
      </c>
      <c r="B927" s="38">
        <v>34</v>
      </c>
      <c r="C927" s="38" t="s">
        <v>2330</v>
      </c>
      <c r="D927" s="38">
        <v>13</v>
      </c>
      <c r="E927" s="38">
        <v>24</v>
      </c>
      <c r="F927" s="38" t="s">
        <v>12</v>
      </c>
      <c r="G927" s="38"/>
      <c r="H927" s="38" t="s">
        <v>13</v>
      </c>
      <c r="I927" s="39" t="s">
        <v>2331</v>
      </c>
      <c r="J927" s="46" t="str">
        <f>VLOOKUP(MARGAO!$I927,Code2Loc,2,FALSE)</f>
        <v>PADDI</v>
      </c>
    </row>
    <row r="928" spans="1:10" ht="15.75" customHeight="1" x14ac:dyDescent="0.25">
      <c r="A928" s="37" t="s">
        <v>2600</v>
      </c>
      <c r="B928" s="38">
        <v>34</v>
      </c>
      <c r="C928" s="38" t="s">
        <v>2332</v>
      </c>
      <c r="D928" s="38">
        <v>14</v>
      </c>
      <c r="E928" s="38">
        <v>26</v>
      </c>
      <c r="F928" s="38" t="s">
        <v>12</v>
      </c>
      <c r="G928" s="38"/>
      <c r="H928" s="38" t="s">
        <v>13</v>
      </c>
      <c r="I928" s="39" t="s">
        <v>2333</v>
      </c>
      <c r="J928" s="46" t="str">
        <f>VLOOKUP(MARGAO!$I928,Code2Loc,2,FALSE)</f>
        <v>PISURNEM</v>
      </c>
    </row>
    <row r="929" spans="1:10" ht="15.75" customHeight="1" x14ac:dyDescent="0.25">
      <c r="A929" s="37" t="s">
        <v>2600</v>
      </c>
      <c r="B929" s="38">
        <v>34</v>
      </c>
      <c r="C929" s="38" t="s">
        <v>2334</v>
      </c>
      <c r="D929" s="38">
        <v>15</v>
      </c>
      <c r="E929" s="38">
        <v>28</v>
      </c>
      <c r="F929" s="38" t="s">
        <v>12</v>
      </c>
      <c r="G929" s="38"/>
      <c r="H929" s="38" t="s">
        <v>13</v>
      </c>
      <c r="I929" s="39" t="s">
        <v>2335</v>
      </c>
      <c r="J929" s="46" t="str">
        <f>VLOOKUP(MARGAO!$I929,Code2Loc,2,FALSE)</f>
        <v>POLAKODE</v>
      </c>
    </row>
    <row r="930" spans="1:10" ht="15.75" customHeight="1" x14ac:dyDescent="0.25">
      <c r="A930" s="37" t="s">
        <v>2600</v>
      </c>
      <c r="B930" s="38">
        <v>34</v>
      </c>
      <c r="C930" s="38" t="s">
        <v>2336</v>
      </c>
      <c r="D930" s="38">
        <v>16</v>
      </c>
      <c r="E930" s="38">
        <v>32</v>
      </c>
      <c r="F930" s="38" t="s">
        <v>12</v>
      </c>
      <c r="G930" s="38"/>
      <c r="H930" s="38" t="s">
        <v>13</v>
      </c>
      <c r="I930" s="39" t="s">
        <v>2337</v>
      </c>
      <c r="J930" s="46" t="str">
        <f>VLOOKUP(MARGAO!$I930,Code2Loc,2,FALSE)</f>
        <v>GULEM</v>
      </c>
    </row>
    <row r="931" spans="1:10" ht="15.75" customHeight="1" x14ac:dyDescent="0.25">
      <c r="A931" s="37" t="s">
        <v>2600</v>
      </c>
      <c r="B931" s="38">
        <v>34</v>
      </c>
      <c r="C931" s="38" t="s">
        <v>1009</v>
      </c>
      <c r="D931" s="38">
        <v>17</v>
      </c>
      <c r="E931" s="38">
        <v>35</v>
      </c>
      <c r="F931" s="38" t="s">
        <v>12</v>
      </c>
      <c r="G931" s="38"/>
      <c r="H931" s="38" t="s">
        <v>13</v>
      </c>
      <c r="I931" s="39" t="s">
        <v>1010</v>
      </c>
      <c r="J931" s="46" t="str">
        <f>VLOOKUP(MARGAO!$I931,Code2Loc,2,FALSE)</f>
        <v>CHAR RASTA</v>
      </c>
    </row>
    <row r="932" spans="1:10" ht="15.75" customHeight="1" x14ac:dyDescent="0.25">
      <c r="A932" s="37" t="s">
        <v>2600</v>
      </c>
      <c r="B932" s="38">
        <v>34</v>
      </c>
      <c r="C932" s="38" t="s">
        <v>1417</v>
      </c>
      <c r="D932" s="38">
        <v>18</v>
      </c>
      <c r="E932" s="38">
        <v>37</v>
      </c>
      <c r="F932" s="38" t="s">
        <v>12</v>
      </c>
      <c r="G932" s="38"/>
      <c r="H932" s="38" t="s">
        <v>13</v>
      </c>
      <c r="I932" s="39" t="s">
        <v>1418</v>
      </c>
      <c r="J932" s="46" t="str">
        <f>VLOOKUP(MARGAO!$I932,Code2Loc,2,FALSE)</f>
        <v>CANACONA</v>
      </c>
    </row>
    <row r="933" spans="1:10" ht="15.75" customHeight="1" x14ac:dyDescent="0.25">
      <c r="A933" s="37" t="s">
        <v>2600</v>
      </c>
      <c r="B933" s="38">
        <v>34</v>
      </c>
      <c r="C933" s="38" t="s">
        <v>2338</v>
      </c>
      <c r="D933" s="38">
        <v>19</v>
      </c>
      <c r="E933" s="38">
        <v>39</v>
      </c>
      <c r="F933" s="38" t="s">
        <v>12</v>
      </c>
      <c r="G933" s="38"/>
      <c r="H933" s="38" t="s">
        <v>13</v>
      </c>
      <c r="I933" s="39" t="s">
        <v>2339</v>
      </c>
      <c r="J933" s="46" t="str">
        <f>VLOOKUP(MARGAO!$I933,Code2Loc,2,FALSE)</f>
        <v>SHRISTHAL</v>
      </c>
    </row>
    <row r="934" spans="1:10" ht="15.75" customHeight="1" x14ac:dyDescent="0.25">
      <c r="A934" s="37" t="s">
        <v>2600</v>
      </c>
      <c r="B934" s="38">
        <v>34</v>
      </c>
      <c r="C934" s="38" t="s">
        <v>2340</v>
      </c>
      <c r="D934" s="38">
        <v>20</v>
      </c>
      <c r="E934" s="38">
        <v>41</v>
      </c>
      <c r="F934" s="38" t="s">
        <v>12</v>
      </c>
      <c r="G934" s="38"/>
      <c r="H934" s="38" t="s">
        <v>13</v>
      </c>
      <c r="I934" s="39" t="s">
        <v>2341</v>
      </c>
      <c r="J934" s="46" t="str">
        <f>VLOOKUP(MARGAO!$I934,Code2Loc,2,FALSE)</f>
        <v>MOKHARD</v>
      </c>
    </row>
    <row r="935" spans="1:10" ht="15.75" customHeight="1" x14ac:dyDescent="0.25">
      <c r="A935" s="37" t="s">
        <v>2600</v>
      </c>
      <c r="B935" s="38">
        <v>34</v>
      </c>
      <c r="C935" s="38" t="s">
        <v>2342</v>
      </c>
      <c r="D935" s="38">
        <v>21</v>
      </c>
      <c r="E935" s="38">
        <v>42</v>
      </c>
      <c r="F935" s="38" t="s">
        <v>12</v>
      </c>
      <c r="G935" s="38"/>
      <c r="H935" s="38" t="s">
        <v>13</v>
      </c>
      <c r="I935" s="39" t="s">
        <v>2343</v>
      </c>
      <c r="J935" s="46" t="str">
        <f>VLOOKUP(MARGAO!$I935,Code2Loc,2,FALSE)</f>
        <v>BHATPAL</v>
      </c>
    </row>
    <row r="936" spans="1:10" ht="15.75" customHeight="1" x14ac:dyDescent="0.25">
      <c r="A936" s="37" t="s">
        <v>2600</v>
      </c>
      <c r="B936" s="38">
        <v>34</v>
      </c>
      <c r="C936" s="38" t="s">
        <v>2344</v>
      </c>
      <c r="D936" s="38">
        <v>22</v>
      </c>
      <c r="E936" s="38">
        <v>43</v>
      </c>
      <c r="F936" s="38" t="s">
        <v>12</v>
      </c>
      <c r="G936" s="38"/>
      <c r="H936" s="38" t="s">
        <v>13</v>
      </c>
      <c r="I936" s="39" t="s">
        <v>2345</v>
      </c>
      <c r="J936" s="46" t="str">
        <f>VLOOKUP(MARGAO!$I936,Code2Loc,2,FALSE)</f>
        <v>ARDOFOND</v>
      </c>
    </row>
    <row r="937" spans="1:10" ht="15.75" customHeight="1" x14ac:dyDescent="0.25">
      <c r="A937" s="37" t="s">
        <v>2600</v>
      </c>
      <c r="B937" s="38">
        <v>34</v>
      </c>
      <c r="C937" s="38" t="s">
        <v>2346</v>
      </c>
      <c r="D937" s="38">
        <v>23</v>
      </c>
      <c r="E937" s="38">
        <v>45</v>
      </c>
      <c r="F937" s="38" t="s">
        <v>12</v>
      </c>
      <c r="G937" s="38"/>
      <c r="H937" s="38" t="s">
        <v>13</v>
      </c>
      <c r="I937" s="39" t="s">
        <v>2347</v>
      </c>
      <c r="J937" s="46" t="str">
        <f>VLOOKUP(MARGAO!$I937,Code2Loc,2,FALSE)</f>
        <v>PARTGAL</v>
      </c>
    </row>
    <row r="938" spans="1:10" ht="15.75" customHeight="1" x14ac:dyDescent="0.25">
      <c r="A938" s="37" t="s">
        <v>2600</v>
      </c>
      <c r="B938" s="38">
        <v>34</v>
      </c>
      <c r="C938" s="38" t="s">
        <v>2348</v>
      </c>
      <c r="D938" s="38">
        <v>24</v>
      </c>
      <c r="E938" s="38">
        <v>47</v>
      </c>
      <c r="F938" s="38" t="s">
        <v>12</v>
      </c>
      <c r="G938" s="38"/>
      <c r="H938" s="38" t="s">
        <v>13</v>
      </c>
      <c r="I938" s="39" t="s">
        <v>2349</v>
      </c>
      <c r="J938" s="46" t="str">
        <f>VLOOKUP(MARGAO!$I938,Code2Loc,2,FALSE)</f>
        <v>PRSHURM TMP</v>
      </c>
    </row>
    <row r="939" spans="1:10" ht="15.75" customHeight="1" x14ac:dyDescent="0.25">
      <c r="A939" s="37" t="s">
        <v>2600</v>
      </c>
      <c r="B939" s="38">
        <v>34</v>
      </c>
      <c r="C939" s="38" t="s">
        <v>2350</v>
      </c>
      <c r="D939" s="38">
        <v>25</v>
      </c>
      <c r="E939" s="38">
        <v>49</v>
      </c>
      <c r="F939" s="38" t="s">
        <v>12</v>
      </c>
      <c r="G939" s="38"/>
      <c r="H939" s="38" t="s">
        <v>13</v>
      </c>
      <c r="I939" s="39" t="s">
        <v>2351</v>
      </c>
      <c r="J939" s="46" t="str">
        <f>VLOOKUP(MARGAO!$I939,Code2Loc,2,FALSE)</f>
        <v>POIGUINIM</v>
      </c>
    </row>
    <row r="940" spans="1:10" ht="15.75" customHeight="1" x14ac:dyDescent="0.25">
      <c r="A940" s="37" t="s">
        <v>2600</v>
      </c>
      <c r="B940" s="38">
        <v>34</v>
      </c>
      <c r="C940" s="38" t="s">
        <v>2601</v>
      </c>
      <c r="D940" s="38">
        <v>26</v>
      </c>
      <c r="E940" s="38">
        <v>51</v>
      </c>
      <c r="F940" s="38" t="s">
        <v>12</v>
      </c>
      <c r="G940" s="38"/>
      <c r="H940" s="38" t="s">
        <v>13</v>
      </c>
      <c r="I940" s="39" t="s">
        <v>2602</v>
      </c>
      <c r="J940" s="46" t="str">
        <f>VLOOKUP(MARGAO!$I940,Code2Loc,2,FALSE)</f>
        <v>IDDAR</v>
      </c>
    </row>
    <row r="941" spans="1:10" ht="15.75" customHeight="1" x14ac:dyDescent="0.25">
      <c r="A941" s="37" t="s">
        <v>2600</v>
      </c>
      <c r="B941" s="38">
        <v>34</v>
      </c>
      <c r="C941" s="38" t="s">
        <v>2603</v>
      </c>
      <c r="D941" s="38">
        <v>27</v>
      </c>
      <c r="E941" s="38">
        <v>53</v>
      </c>
      <c r="F941" s="38" t="s">
        <v>12</v>
      </c>
      <c r="G941" s="38"/>
      <c r="H941" s="38" t="s">
        <v>13</v>
      </c>
      <c r="I941" s="39" t="s">
        <v>2604</v>
      </c>
      <c r="J941" s="46" t="str">
        <f>VLOOKUP(MARGAO!$I941,Code2Loc,2,FALSE)</f>
        <v>BOURS</v>
      </c>
    </row>
    <row r="942" spans="1:10" ht="15.75" customHeight="1" x14ac:dyDescent="0.25">
      <c r="A942" s="37" t="s">
        <v>2600</v>
      </c>
      <c r="B942" s="38">
        <v>34</v>
      </c>
      <c r="C942" s="38" t="s">
        <v>2605</v>
      </c>
      <c r="D942" s="38">
        <v>28</v>
      </c>
      <c r="E942" s="38">
        <v>55</v>
      </c>
      <c r="F942" s="38" t="s">
        <v>12</v>
      </c>
      <c r="G942" s="38"/>
      <c r="H942" s="38" t="s">
        <v>13</v>
      </c>
      <c r="I942" s="39" t="s">
        <v>2606</v>
      </c>
      <c r="J942" s="46" t="str">
        <f>VLOOKUP(MARGAO!$I942,Code2Loc,2,FALSE)</f>
        <v>TIRVAN</v>
      </c>
    </row>
    <row r="943" spans="1:10" ht="15.75" customHeight="1" x14ac:dyDescent="0.25">
      <c r="A943" s="37" t="s">
        <v>2607</v>
      </c>
      <c r="B943" s="38">
        <v>35</v>
      </c>
      <c r="C943" s="38" t="s">
        <v>50</v>
      </c>
      <c r="D943" s="38">
        <v>1</v>
      </c>
      <c r="E943" s="38">
        <v>0</v>
      </c>
      <c r="F943" s="38" t="s">
        <v>12</v>
      </c>
      <c r="G943" s="38"/>
      <c r="H943" s="38" t="s">
        <v>13</v>
      </c>
      <c r="I943" s="39" t="s">
        <v>51</v>
      </c>
      <c r="J943" s="46" t="str">
        <f>VLOOKUP(MARGAO!$I943,Code2Loc,2,FALSE)</f>
        <v>MARGAO</v>
      </c>
    </row>
    <row r="944" spans="1:10" ht="15.75" customHeight="1" x14ac:dyDescent="0.25">
      <c r="A944" s="37" t="s">
        <v>2607</v>
      </c>
      <c r="B944" s="38">
        <v>35</v>
      </c>
      <c r="C944" s="38" t="s">
        <v>1112</v>
      </c>
      <c r="D944" s="38">
        <v>2</v>
      </c>
      <c r="E944" s="38">
        <v>2</v>
      </c>
      <c r="F944" s="38" t="s">
        <v>12</v>
      </c>
      <c r="G944" s="38"/>
      <c r="H944" s="38" t="s">
        <v>13</v>
      </c>
      <c r="I944" s="39" t="s">
        <v>1113</v>
      </c>
      <c r="J944" s="46" t="str">
        <f>VLOOKUP(MARGAO!$I944,Code2Loc,2,FALSE)</f>
        <v>MARGAO MKT</v>
      </c>
    </row>
    <row r="945" spans="1:10" ht="15.75" customHeight="1" x14ac:dyDescent="0.25">
      <c r="A945" s="37" t="s">
        <v>2607</v>
      </c>
      <c r="B945" s="38">
        <v>35</v>
      </c>
      <c r="C945" s="38" t="s">
        <v>1114</v>
      </c>
      <c r="D945" s="38">
        <v>3</v>
      </c>
      <c r="E945" s="38">
        <v>4</v>
      </c>
      <c r="F945" s="38" t="s">
        <v>12</v>
      </c>
      <c r="G945" s="38"/>
      <c r="H945" s="38" t="s">
        <v>13</v>
      </c>
      <c r="I945" s="39" t="s">
        <v>1115</v>
      </c>
      <c r="J945" s="46" t="str">
        <f>VLOOKUP(MARGAO!$I945,Code2Loc,2,FALSE)</f>
        <v>NAVELIM</v>
      </c>
    </row>
    <row r="946" spans="1:10" ht="15.75" customHeight="1" x14ac:dyDescent="0.25">
      <c r="A946" s="37" t="s">
        <v>2607</v>
      </c>
      <c r="B946" s="38">
        <v>35</v>
      </c>
      <c r="C946" s="38" t="s">
        <v>1116</v>
      </c>
      <c r="D946" s="38">
        <v>4</v>
      </c>
      <c r="E946" s="38">
        <v>5</v>
      </c>
      <c r="F946" s="38" t="s">
        <v>12</v>
      </c>
      <c r="G946" s="38"/>
      <c r="H946" s="38" t="s">
        <v>13</v>
      </c>
      <c r="I946" s="39" t="s">
        <v>1117</v>
      </c>
      <c r="J946" s="46" t="str">
        <f>VLOOKUP(MARGAO!$I946,Code2Loc,2,FALSE)</f>
        <v>DHARMAPUR</v>
      </c>
    </row>
    <row r="947" spans="1:10" ht="15.75" customHeight="1" x14ac:dyDescent="0.25">
      <c r="A947" s="37" t="s">
        <v>2607</v>
      </c>
      <c r="B947" s="38">
        <v>35</v>
      </c>
      <c r="C947" s="38" t="s">
        <v>1120</v>
      </c>
      <c r="D947" s="38">
        <v>5</v>
      </c>
      <c r="E947" s="38">
        <v>7</v>
      </c>
      <c r="F947" s="38" t="s">
        <v>12</v>
      </c>
      <c r="G947" s="38"/>
      <c r="H947" s="38" t="s">
        <v>13</v>
      </c>
      <c r="I947" s="39" t="s">
        <v>1121</v>
      </c>
      <c r="J947" s="46" t="str">
        <f>VLOOKUP(MARGAO!$I947,Code2Loc,2,FALSE)</f>
        <v>CHINCHANI</v>
      </c>
    </row>
    <row r="948" spans="1:10" ht="15.75" customHeight="1" x14ac:dyDescent="0.25">
      <c r="A948" s="37" t="s">
        <v>2607</v>
      </c>
      <c r="B948" s="38">
        <v>35</v>
      </c>
      <c r="C948" s="38" t="s">
        <v>2320</v>
      </c>
      <c r="D948" s="38">
        <v>6</v>
      </c>
      <c r="E948" s="38">
        <v>8</v>
      </c>
      <c r="F948" s="38" t="s">
        <v>12</v>
      </c>
      <c r="G948" s="38"/>
      <c r="H948" s="38" t="s">
        <v>13</v>
      </c>
      <c r="I948" s="39" t="s">
        <v>2321</v>
      </c>
      <c r="J948" s="46" t="str">
        <f>VLOOKUP(MARGAO!$I948,Code2Loc,2,FALSE)</f>
        <v>DANDEWADI</v>
      </c>
    </row>
    <row r="949" spans="1:10" ht="15.75" customHeight="1" x14ac:dyDescent="0.25">
      <c r="A949" s="37" t="s">
        <v>2607</v>
      </c>
      <c r="B949" s="38">
        <v>35</v>
      </c>
      <c r="C949" s="38" t="s">
        <v>2322</v>
      </c>
      <c r="D949" s="38">
        <v>7</v>
      </c>
      <c r="E949" s="38">
        <v>11</v>
      </c>
      <c r="F949" s="38" t="s">
        <v>12</v>
      </c>
      <c r="G949" s="38"/>
      <c r="H949" s="38" t="s">
        <v>13</v>
      </c>
      <c r="I949" s="39" t="s">
        <v>2323</v>
      </c>
      <c r="J949" s="46" t="str">
        <f>VLOOKUP(MARGAO!$I949,Code2Loc,2,FALSE)</f>
        <v>PAZARKHAN</v>
      </c>
    </row>
    <row r="950" spans="1:10" ht="15.75" customHeight="1" x14ac:dyDescent="0.25">
      <c r="A950" s="37" t="s">
        <v>2607</v>
      </c>
      <c r="B950" s="38">
        <v>35</v>
      </c>
      <c r="C950" s="38" t="s">
        <v>1415</v>
      </c>
      <c r="D950" s="38">
        <v>8</v>
      </c>
      <c r="E950" s="38">
        <v>14</v>
      </c>
      <c r="F950" s="38" t="s">
        <v>12</v>
      </c>
      <c r="G950" s="38"/>
      <c r="H950" s="38" t="s">
        <v>13</v>
      </c>
      <c r="I950" s="39" t="s">
        <v>1416</v>
      </c>
      <c r="J950" s="46" t="str">
        <f>VLOOKUP(MARGAO!$I950,Code2Loc,2,FALSE)</f>
        <v>CUNCOLIM</v>
      </c>
    </row>
    <row r="951" spans="1:10" ht="15.75" customHeight="1" x14ac:dyDescent="0.25">
      <c r="A951" s="37" t="s">
        <v>2607</v>
      </c>
      <c r="B951" s="38">
        <v>35</v>
      </c>
      <c r="C951" s="38" t="s">
        <v>2324</v>
      </c>
      <c r="D951" s="38">
        <v>9</v>
      </c>
      <c r="E951" s="38">
        <v>15</v>
      </c>
      <c r="F951" s="38" t="s">
        <v>12</v>
      </c>
      <c r="G951" s="38"/>
      <c r="H951" s="38" t="s">
        <v>13</v>
      </c>
      <c r="I951" s="39" t="s">
        <v>2325</v>
      </c>
      <c r="J951" s="46" t="str">
        <f>VLOOKUP(MARGAO!$I951,Code2Loc,2,FALSE)</f>
        <v>DEMANI</v>
      </c>
    </row>
    <row r="952" spans="1:10" ht="15.75" customHeight="1" x14ac:dyDescent="0.25">
      <c r="A952" s="37" t="s">
        <v>2607</v>
      </c>
      <c r="B952" s="38">
        <v>35</v>
      </c>
      <c r="C952" s="38" t="s">
        <v>2116</v>
      </c>
      <c r="D952" s="38">
        <v>10</v>
      </c>
      <c r="E952" s="38">
        <v>17</v>
      </c>
      <c r="F952" s="38" t="s">
        <v>12</v>
      </c>
      <c r="G952" s="38"/>
      <c r="H952" s="38" t="s">
        <v>13</v>
      </c>
      <c r="I952" s="39" t="s">
        <v>2117</v>
      </c>
      <c r="J952" s="46" t="str">
        <f>VLOOKUP(MARGAO!$I952,Code2Loc,2,FALSE)</f>
        <v>BALLI</v>
      </c>
    </row>
    <row r="953" spans="1:10" ht="15.75" customHeight="1" x14ac:dyDescent="0.25">
      <c r="A953" s="37" t="s">
        <v>2607</v>
      </c>
      <c r="B953" s="38">
        <v>35</v>
      </c>
      <c r="C953" s="38" t="s">
        <v>2326</v>
      </c>
      <c r="D953" s="38">
        <v>11</v>
      </c>
      <c r="E953" s="38">
        <v>20</v>
      </c>
      <c r="F953" s="38" t="s">
        <v>12</v>
      </c>
      <c r="G953" s="38"/>
      <c r="H953" s="38" t="s">
        <v>13</v>
      </c>
      <c r="I953" s="39" t="s">
        <v>2327</v>
      </c>
      <c r="J953" s="46" t="str">
        <f>VLOOKUP(MARGAO!$I953,Code2Loc,2,FALSE)</f>
        <v>BENODE</v>
      </c>
    </row>
    <row r="954" spans="1:10" ht="15.75" customHeight="1" x14ac:dyDescent="0.25">
      <c r="A954" s="37" t="s">
        <v>2607</v>
      </c>
      <c r="B954" s="38">
        <v>35</v>
      </c>
      <c r="C954" s="38" t="s">
        <v>2328</v>
      </c>
      <c r="D954" s="38">
        <v>12</v>
      </c>
      <c r="E954" s="38">
        <v>22</v>
      </c>
      <c r="F954" s="38" t="s">
        <v>12</v>
      </c>
      <c r="G954" s="38"/>
      <c r="H954" s="38" t="s">
        <v>13</v>
      </c>
      <c r="I954" s="39" t="s">
        <v>2329</v>
      </c>
      <c r="J954" s="46" t="str">
        <f>VLOOKUP(MARGAO!$I954,Code2Loc,2,FALSE)</f>
        <v>GODEWAL</v>
      </c>
    </row>
    <row r="955" spans="1:10" ht="15.75" customHeight="1" x14ac:dyDescent="0.25">
      <c r="A955" s="37" t="s">
        <v>2607</v>
      </c>
      <c r="B955" s="38">
        <v>35</v>
      </c>
      <c r="C955" s="38" t="s">
        <v>2330</v>
      </c>
      <c r="D955" s="38">
        <v>13</v>
      </c>
      <c r="E955" s="38">
        <v>24</v>
      </c>
      <c r="F955" s="38" t="s">
        <v>12</v>
      </c>
      <c r="G955" s="38"/>
      <c r="H955" s="38" t="s">
        <v>13</v>
      </c>
      <c r="I955" s="39" t="s">
        <v>2331</v>
      </c>
      <c r="J955" s="46" t="str">
        <f>VLOOKUP(MARGAO!$I955,Code2Loc,2,FALSE)</f>
        <v>PADDI</v>
      </c>
    </row>
    <row r="956" spans="1:10" ht="15.75" customHeight="1" x14ac:dyDescent="0.25">
      <c r="A956" s="37" t="s">
        <v>2607</v>
      </c>
      <c r="B956" s="38">
        <v>35</v>
      </c>
      <c r="C956" s="38" t="s">
        <v>2332</v>
      </c>
      <c r="D956" s="38">
        <v>14</v>
      </c>
      <c r="E956" s="38">
        <v>26</v>
      </c>
      <c r="F956" s="38" t="s">
        <v>12</v>
      </c>
      <c r="G956" s="38"/>
      <c r="H956" s="38" t="s">
        <v>13</v>
      </c>
      <c r="I956" s="39" t="s">
        <v>2333</v>
      </c>
      <c r="J956" s="46" t="str">
        <f>VLOOKUP(MARGAO!$I956,Code2Loc,2,FALSE)</f>
        <v>PISURNEM</v>
      </c>
    </row>
    <row r="957" spans="1:10" ht="15.75" customHeight="1" x14ac:dyDescent="0.25">
      <c r="A957" s="37" t="s">
        <v>2607</v>
      </c>
      <c r="B957" s="38">
        <v>35</v>
      </c>
      <c r="C957" s="38" t="s">
        <v>2334</v>
      </c>
      <c r="D957" s="38">
        <v>15</v>
      </c>
      <c r="E957" s="38">
        <v>28</v>
      </c>
      <c r="F957" s="38" t="s">
        <v>12</v>
      </c>
      <c r="G957" s="38"/>
      <c r="H957" s="38" t="s">
        <v>13</v>
      </c>
      <c r="I957" s="39" t="s">
        <v>2335</v>
      </c>
      <c r="J957" s="46" t="str">
        <f>VLOOKUP(MARGAO!$I957,Code2Loc,2,FALSE)</f>
        <v>POLAKODE</v>
      </c>
    </row>
    <row r="958" spans="1:10" ht="15.75" customHeight="1" x14ac:dyDescent="0.25">
      <c r="A958" s="37" t="s">
        <v>2607</v>
      </c>
      <c r="B958" s="38">
        <v>35</v>
      </c>
      <c r="C958" s="38" t="s">
        <v>2336</v>
      </c>
      <c r="D958" s="38">
        <v>16</v>
      </c>
      <c r="E958" s="38">
        <v>32</v>
      </c>
      <c r="F958" s="38" t="s">
        <v>12</v>
      </c>
      <c r="G958" s="38"/>
      <c r="H958" s="38" t="s">
        <v>13</v>
      </c>
      <c r="I958" s="39" t="s">
        <v>2337</v>
      </c>
      <c r="J958" s="46" t="str">
        <f>VLOOKUP(MARGAO!$I958,Code2Loc,2,FALSE)</f>
        <v>GULEM</v>
      </c>
    </row>
    <row r="959" spans="1:10" ht="15.75" customHeight="1" x14ac:dyDescent="0.25">
      <c r="A959" s="37" t="s">
        <v>2607</v>
      </c>
      <c r="B959" s="38">
        <v>35</v>
      </c>
      <c r="C959" s="38" t="s">
        <v>1009</v>
      </c>
      <c r="D959" s="38">
        <v>17</v>
      </c>
      <c r="E959" s="38">
        <v>35</v>
      </c>
      <c r="F959" s="38" t="s">
        <v>12</v>
      </c>
      <c r="G959" s="38"/>
      <c r="H959" s="38" t="s">
        <v>13</v>
      </c>
      <c r="I959" s="39" t="s">
        <v>1010</v>
      </c>
      <c r="J959" s="46" t="str">
        <f>VLOOKUP(MARGAO!$I959,Code2Loc,2,FALSE)</f>
        <v>CHAR RASTA</v>
      </c>
    </row>
    <row r="960" spans="1:10" ht="15.75" customHeight="1" x14ac:dyDescent="0.25">
      <c r="A960" s="37" t="s">
        <v>2607</v>
      </c>
      <c r="B960" s="38">
        <v>35</v>
      </c>
      <c r="C960" s="38" t="s">
        <v>1417</v>
      </c>
      <c r="D960" s="38">
        <v>18</v>
      </c>
      <c r="E960" s="38">
        <v>37</v>
      </c>
      <c r="F960" s="38" t="s">
        <v>12</v>
      </c>
      <c r="G960" s="38"/>
      <c r="H960" s="38" t="s">
        <v>13</v>
      </c>
      <c r="I960" s="39" t="s">
        <v>1418</v>
      </c>
      <c r="J960" s="46" t="str">
        <f>VLOOKUP(MARGAO!$I960,Code2Loc,2,FALSE)</f>
        <v>CANACONA</v>
      </c>
    </row>
    <row r="961" spans="1:10" ht="15.75" customHeight="1" x14ac:dyDescent="0.25">
      <c r="A961" s="37" t="s">
        <v>2607</v>
      </c>
      <c r="B961" s="38">
        <v>35</v>
      </c>
      <c r="C961" s="38" t="s">
        <v>2608</v>
      </c>
      <c r="D961" s="38">
        <v>19</v>
      </c>
      <c r="E961" s="38">
        <v>38</v>
      </c>
      <c r="F961" s="38" t="s">
        <v>12</v>
      </c>
      <c r="G961" s="38"/>
      <c r="H961" s="38" t="s">
        <v>13</v>
      </c>
      <c r="I961" s="39" t="s">
        <v>2609</v>
      </c>
      <c r="J961" s="46" t="str">
        <f>VLOOKUP(MARGAO!$I961,Code2Loc,2,FALSE)</f>
        <v>PANSULEM</v>
      </c>
    </row>
    <row r="962" spans="1:10" ht="15.75" customHeight="1" x14ac:dyDescent="0.25">
      <c r="A962" s="37" t="s">
        <v>2607</v>
      </c>
      <c r="B962" s="38">
        <v>35</v>
      </c>
      <c r="C962" s="38" t="s">
        <v>2610</v>
      </c>
      <c r="D962" s="38">
        <v>20</v>
      </c>
      <c r="E962" s="38">
        <v>40</v>
      </c>
      <c r="F962" s="38" t="s">
        <v>12</v>
      </c>
      <c r="G962" s="38"/>
      <c r="H962" s="38" t="s">
        <v>13</v>
      </c>
      <c r="I962" s="39" t="s">
        <v>2611</v>
      </c>
      <c r="J962" s="46" t="str">
        <f>VLOOKUP(MARGAO!$I962,Code2Loc,2,FALSE)</f>
        <v>RAJBAG</v>
      </c>
    </row>
    <row r="963" spans="1:10" ht="15.75" customHeight="1" x14ac:dyDescent="0.25">
      <c r="A963" s="37" t="s">
        <v>2612</v>
      </c>
      <c r="B963" s="38">
        <v>36</v>
      </c>
      <c r="C963" s="38" t="s">
        <v>50</v>
      </c>
      <c r="D963" s="38">
        <v>1</v>
      </c>
      <c r="E963" s="38">
        <v>0</v>
      </c>
      <c r="F963" s="38" t="s">
        <v>12</v>
      </c>
      <c r="G963" s="38"/>
      <c r="H963" s="38" t="s">
        <v>13</v>
      </c>
      <c r="I963" s="39" t="s">
        <v>51</v>
      </c>
      <c r="J963" s="46" t="str">
        <f>VLOOKUP(MARGAO!$I963,Code2Loc,2,FALSE)</f>
        <v>MARGAO</v>
      </c>
    </row>
    <row r="964" spans="1:10" ht="15.75" customHeight="1" x14ac:dyDescent="0.25">
      <c r="A964" s="37" t="s">
        <v>2612</v>
      </c>
      <c r="B964" s="38">
        <v>36</v>
      </c>
      <c r="C964" s="38" t="s">
        <v>1112</v>
      </c>
      <c r="D964" s="38">
        <v>2</v>
      </c>
      <c r="E964" s="38">
        <v>2</v>
      </c>
      <c r="F964" s="38" t="s">
        <v>12</v>
      </c>
      <c r="G964" s="38"/>
      <c r="H964" s="38" t="s">
        <v>13</v>
      </c>
      <c r="I964" s="39" t="s">
        <v>1113</v>
      </c>
      <c r="J964" s="46" t="str">
        <f>VLOOKUP(MARGAO!$I964,Code2Loc,2,FALSE)</f>
        <v>MARGAO MKT</v>
      </c>
    </row>
    <row r="965" spans="1:10" ht="15.75" customHeight="1" x14ac:dyDescent="0.25">
      <c r="A965" s="37" t="s">
        <v>2612</v>
      </c>
      <c r="B965" s="38">
        <v>36</v>
      </c>
      <c r="C965" s="38" t="s">
        <v>1114</v>
      </c>
      <c r="D965" s="38">
        <v>3</v>
      </c>
      <c r="E965" s="38">
        <v>4</v>
      </c>
      <c r="F965" s="38" t="s">
        <v>12</v>
      </c>
      <c r="G965" s="38"/>
      <c r="H965" s="38" t="s">
        <v>13</v>
      </c>
      <c r="I965" s="39" t="s">
        <v>1115</v>
      </c>
      <c r="J965" s="46" t="str">
        <f>VLOOKUP(MARGAO!$I965,Code2Loc,2,FALSE)</f>
        <v>NAVELIM</v>
      </c>
    </row>
    <row r="966" spans="1:10" ht="15.75" customHeight="1" x14ac:dyDescent="0.25">
      <c r="A966" s="37" t="s">
        <v>2612</v>
      </c>
      <c r="B966" s="38">
        <v>36</v>
      </c>
      <c r="C966" s="38" t="s">
        <v>1116</v>
      </c>
      <c r="D966" s="38">
        <v>4</v>
      </c>
      <c r="E966" s="38">
        <v>5</v>
      </c>
      <c r="F966" s="38" t="s">
        <v>12</v>
      </c>
      <c r="G966" s="38"/>
      <c r="H966" s="38" t="s">
        <v>13</v>
      </c>
      <c r="I966" s="39" t="s">
        <v>1117</v>
      </c>
      <c r="J966" s="46" t="str">
        <f>VLOOKUP(MARGAO!$I966,Code2Loc,2,FALSE)</f>
        <v>DHARMAPUR</v>
      </c>
    </row>
    <row r="967" spans="1:10" ht="15.75" customHeight="1" x14ac:dyDescent="0.25">
      <c r="A967" s="37" t="s">
        <v>2612</v>
      </c>
      <c r="B967" s="38">
        <v>36</v>
      </c>
      <c r="C967" s="38" t="s">
        <v>1118</v>
      </c>
      <c r="D967" s="38">
        <v>5</v>
      </c>
      <c r="E967" s="38">
        <v>7</v>
      </c>
      <c r="F967" s="38" t="s">
        <v>12</v>
      </c>
      <c r="G967" s="38"/>
      <c r="H967" s="38" t="s">
        <v>13</v>
      </c>
      <c r="I967" s="39" t="s">
        <v>1119</v>
      </c>
      <c r="J967" s="46" t="str">
        <f>VLOOKUP(MARGAO!$I967,Code2Loc,2,FALSE)</f>
        <v>CHINCHINI X</v>
      </c>
    </row>
    <row r="968" spans="1:10" ht="15.75" customHeight="1" x14ac:dyDescent="0.25">
      <c r="A968" s="37" t="s">
        <v>2612</v>
      </c>
      <c r="B968" s="38">
        <v>36</v>
      </c>
      <c r="C968" s="38" t="s">
        <v>2320</v>
      </c>
      <c r="D968" s="38">
        <v>6</v>
      </c>
      <c r="E968" s="38">
        <v>8</v>
      </c>
      <c r="F968" s="38" t="s">
        <v>12</v>
      </c>
      <c r="G968" s="38"/>
      <c r="H968" s="38" t="s">
        <v>13</v>
      </c>
      <c r="I968" s="39" t="s">
        <v>2321</v>
      </c>
      <c r="J968" s="46" t="str">
        <f>VLOOKUP(MARGAO!$I968,Code2Loc,2,FALSE)</f>
        <v>DANDEWADI</v>
      </c>
    </row>
    <row r="969" spans="1:10" ht="15.75" customHeight="1" x14ac:dyDescent="0.25">
      <c r="A969" s="37" t="s">
        <v>2612</v>
      </c>
      <c r="B969" s="38">
        <v>36</v>
      </c>
      <c r="C969" s="38" t="s">
        <v>2322</v>
      </c>
      <c r="D969" s="38">
        <v>7</v>
      </c>
      <c r="E969" s="38">
        <v>11</v>
      </c>
      <c r="F969" s="38" t="s">
        <v>12</v>
      </c>
      <c r="G969" s="38"/>
      <c r="H969" s="38" t="s">
        <v>13</v>
      </c>
      <c r="I969" s="39" t="s">
        <v>2323</v>
      </c>
      <c r="J969" s="46" t="str">
        <f>VLOOKUP(MARGAO!$I969,Code2Loc,2,FALSE)</f>
        <v>PAZARKHAN</v>
      </c>
    </row>
    <row r="970" spans="1:10" ht="15.75" customHeight="1" x14ac:dyDescent="0.25">
      <c r="A970" s="37" t="s">
        <v>2612</v>
      </c>
      <c r="B970" s="38">
        <v>36</v>
      </c>
      <c r="C970" s="38" t="s">
        <v>1415</v>
      </c>
      <c r="D970" s="38">
        <v>8</v>
      </c>
      <c r="E970" s="38">
        <v>14</v>
      </c>
      <c r="F970" s="38" t="s">
        <v>12</v>
      </c>
      <c r="G970" s="38"/>
      <c r="H970" s="38" t="s">
        <v>13</v>
      </c>
      <c r="I970" s="39" t="s">
        <v>1416</v>
      </c>
      <c r="J970" s="46" t="str">
        <f>VLOOKUP(MARGAO!$I970,Code2Loc,2,FALSE)</f>
        <v>CUNCOLIM</v>
      </c>
    </row>
    <row r="971" spans="1:10" ht="15.75" customHeight="1" x14ac:dyDescent="0.25">
      <c r="A971" s="37" t="s">
        <v>2612</v>
      </c>
      <c r="B971" s="38">
        <v>36</v>
      </c>
      <c r="C971" s="38" t="s">
        <v>2324</v>
      </c>
      <c r="D971" s="38">
        <v>9</v>
      </c>
      <c r="E971" s="38">
        <v>15</v>
      </c>
      <c r="F971" s="38" t="s">
        <v>12</v>
      </c>
      <c r="G971" s="38"/>
      <c r="H971" s="38" t="s">
        <v>13</v>
      </c>
      <c r="I971" s="39" t="s">
        <v>2325</v>
      </c>
      <c r="J971" s="46" t="str">
        <f>VLOOKUP(MARGAO!$I971,Code2Loc,2,FALSE)</f>
        <v>DEMANI</v>
      </c>
    </row>
    <row r="972" spans="1:10" ht="15.75" customHeight="1" x14ac:dyDescent="0.25">
      <c r="A972" s="37" t="s">
        <v>2612</v>
      </c>
      <c r="B972" s="38">
        <v>36</v>
      </c>
      <c r="C972" s="38" t="s">
        <v>2116</v>
      </c>
      <c r="D972" s="38">
        <v>10</v>
      </c>
      <c r="E972" s="38">
        <v>17</v>
      </c>
      <c r="F972" s="38" t="s">
        <v>12</v>
      </c>
      <c r="G972" s="38"/>
      <c r="H972" s="38" t="s">
        <v>13</v>
      </c>
      <c r="I972" s="39" t="s">
        <v>2117</v>
      </c>
      <c r="J972" s="46" t="str">
        <f>VLOOKUP(MARGAO!$I972,Code2Loc,2,FALSE)</f>
        <v>BALLI</v>
      </c>
    </row>
    <row r="973" spans="1:10" ht="15.75" customHeight="1" x14ac:dyDescent="0.25">
      <c r="A973" s="37" t="s">
        <v>2612</v>
      </c>
      <c r="B973" s="38">
        <v>36</v>
      </c>
      <c r="C973" s="38" t="s">
        <v>2326</v>
      </c>
      <c r="D973" s="38">
        <v>11</v>
      </c>
      <c r="E973" s="38">
        <v>20</v>
      </c>
      <c r="F973" s="38" t="s">
        <v>12</v>
      </c>
      <c r="G973" s="38"/>
      <c r="H973" s="38" t="s">
        <v>13</v>
      </c>
      <c r="I973" s="39" t="s">
        <v>2327</v>
      </c>
      <c r="J973" s="46" t="str">
        <f>VLOOKUP(MARGAO!$I973,Code2Loc,2,FALSE)</f>
        <v>BENODE</v>
      </c>
    </row>
    <row r="974" spans="1:10" ht="15.75" customHeight="1" x14ac:dyDescent="0.25">
      <c r="A974" s="37" t="s">
        <v>2612</v>
      </c>
      <c r="B974" s="38">
        <v>36</v>
      </c>
      <c r="C974" s="38" t="s">
        <v>2328</v>
      </c>
      <c r="D974" s="38">
        <v>12</v>
      </c>
      <c r="E974" s="38">
        <v>22</v>
      </c>
      <c r="F974" s="38" t="s">
        <v>12</v>
      </c>
      <c r="G974" s="38"/>
      <c r="H974" s="38" t="s">
        <v>13</v>
      </c>
      <c r="I974" s="39" t="s">
        <v>2329</v>
      </c>
      <c r="J974" s="46" t="str">
        <f>VLOOKUP(MARGAO!$I974,Code2Loc,2,FALSE)</f>
        <v>GODEWAL</v>
      </c>
    </row>
    <row r="975" spans="1:10" ht="15.75" customHeight="1" x14ac:dyDescent="0.25">
      <c r="A975" s="37" t="s">
        <v>2612</v>
      </c>
      <c r="B975" s="38">
        <v>36</v>
      </c>
      <c r="C975" s="38" t="s">
        <v>2330</v>
      </c>
      <c r="D975" s="38">
        <v>13</v>
      </c>
      <c r="E975" s="38">
        <v>24</v>
      </c>
      <c r="F975" s="38" t="s">
        <v>12</v>
      </c>
      <c r="G975" s="38"/>
      <c r="H975" s="38" t="s">
        <v>13</v>
      </c>
      <c r="I975" s="39" t="s">
        <v>2331</v>
      </c>
      <c r="J975" s="46" t="str">
        <f>VLOOKUP(MARGAO!$I975,Code2Loc,2,FALSE)</f>
        <v>PADDI</v>
      </c>
    </row>
    <row r="976" spans="1:10" ht="15.75" customHeight="1" x14ac:dyDescent="0.25">
      <c r="A976" s="37" t="s">
        <v>2612</v>
      </c>
      <c r="B976" s="38">
        <v>36</v>
      </c>
      <c r="C976" s="38" t="s">
        <v>2332</v>
      </c>
      <c r="D976" s="38">
        <v>14</v>
      </c>
      <c r="E976" s="38">
        <v>26</v>
      </c>
      <c r="F976" s="38" t="s">
        <v>12</v>
      </c>
      <c r="G976" s="38"/>
      <c r="H976" s="38" t="s">
        <v>13</v>
      </c>
      <c r="I976" s="39" t="s">
        <v>2333</v>
      </c>
      <c r="J976" s="46" t="str">
        <f>VLOOKUP(MARGAO!$I976,Code2Loc,2,FALSE)</f>
        <v>PISURNEM</v>
      </c>
    </row>
    <row r="977" spans="1:10" ht="15.75" customHeight="1" x14ac:dyDescent="0.25">
      <c r="A977" s="37" t="s">
        <v>2612</v>
      </c>
      <c r="B977" s="38">
        <v>36</v>
      </c>
      <c r="C977" s="38" t="s">
        <v>2334</v>
      </c>
      <c r="D977" s="38">
        <v>15</v>
      </c>
      <c r="E977" s="38">
        <v>28</v>
      </c>
      <c r="F977" s="38" t="s">
        <v>12</v>
      </c>
      <c r="G977" s="38"/>
      <c r="H977" s="38" t="s">
        <v>13</v>
      </c>
      <c r="I977" s="39" t="s">
        <v>2335</v>
      </c>
      <c r="J977" s="46" t="str">
        <f>VLOOKUP(MARGAO!$I977,Code2Loc,2,FALSE)</f>
        <v>POLAKODE</v>
      </c>
    </row>
    <row r="978" spans="1:10" ht="15.75" customHeight="1" x14ac:dyDescent="0.25">
      <c r="A978" s="37" t="s">
        <v>2612</v>
      </c>
      <c r="B978" s="38">
        <v>36</v>
      </c>
      <c r="C978" s="38" t="s">
        <v>2336</v>
      </c>
      <c r="D978" s="38">
        <v>16</v>
      </c>
      <c r="E978" s="38">
        <v>32</v>
      </c>
      <c r="F978" s="38" t="s">
        <v>12</v>
      </c>
      <c r="G978" s="38"/>
      <c r="H978" s="38" t="s">
        <v>13</v>
      </c>
      <c r="I978" s="39" t="s">
        <v>2337</v>
      </c>
      <c r="J978" s="46" t="str">
        <f>VLOOKUP(MARGAO!$I978,Code2Loc,2,FALSE)</f>
        <v>GULEM</v>
      </c>
    </row>
    <row r="979" spans="1:10" ht="15.75" customHeight="1" x14ac:dyDescent="0.25">
      <c r="A979" s="37" t="s">
        <v>2612</v>
      </c>
      <c r="B979" s="38">
        <v>36</v>
      </c>
      <c r="C979" s="38" t="s">
        <v>1009</v>
      </c>
      <c r="D979" s="38">
        <v>17</v>
      </c>
      <c r="E979" s="38">
        <v>35</v>
      </c>
      <c r="F979" s="38" t="s">
        <v>12</v>
      </c>
      <c r="G979" s="38"/>
      <c r="H979" s="38" t="s">
        <v>13</v>
      </c>
      <c r="I979" s="39" t="s">
        <v>1010</v>
      </c>
      <c r="J979" s="46" t="str">
        <f>VLOOKUP(MARGAO!$I979,Code2Loc,2,FALSE)</f>
        <v>CHAR RASTA</v>
      </c>
    </row>
    <row r="980" spans="1:10" ht="15.75" customHeight="1" x14ac:dyDescent="0.25">
      <c r="A980" s="37" t="s">
        <v>2612</v>
      </c>
      <c r="B980" s="38">
        <v>36</v>
      </c>
      <c r="C980" s="38" t="s">
        <v>1417</v>
      </c>
      <c r="D980" s="38">
        <v>18</v>
      </c>
      <c r="E980" s="38">
        <v>37</v>
      </c>
      <c r="F980" s="38" t="s">
        <v>12</v>
      </c>
      <c r="G980" s="38"/>
      <c r="H980" s="38" t="s">
        <v>13</v>
      </c>
      <c r="I980" s="39" t="s">
        <v>1418</v>
      </c>
      <c r="J980" s="46" t="str">
        <f>VLOOKUP(MARGAO!$I980,Code2Loc,2,FALSE)</f>
        <v>CANACONA</v>
      </c>
    </row>
    <row r="981" spans="1:10" ht="15.75" customHeight="1" x14ac:dyDescent="0.25">
      <c r="A981" s="37" t="s">
        <v>2612</v>
      </c>
      <c r="B981" s="38">
        <v>36</v>
      </c>
      <c r="C981" s="38" t="s">
        <v>1009</v>
      </c>
      <c r="D981" s="38">
        <v>19</v>
      </c>
      <c r="E981" s="38">
        <v>39</v>
      </c>
      <c r="F981" s="38" t="s">
        <v>12</v>
      </c>
      <c r="G981" s="38"/>
      <c r="H981" s="38" t="s">
        <v>13</v>
      </c>
      <c r="I981" s="39" t="s">
        <v>1010</v>
      </c>
      <c r="J981" s="46" t="str">
        <f>VLOOKUP(MARGAO!$I981,Code2Loc,2,FALSE)</f>
        <v>CHAR RASTA</v>
      </c>
    </row>
    <row r="982" spans="1:10" ht="15.75" customHeight="1" x14ac:dyDescent="0.25">
      <c r="A982" s="37" t="s">
        <v>2612</v>
      </c>
      <c r="B982" s="38">
        <v>36</v>
      </c>
      <c r="C982" s="38" t="s">
        <v>2541</v>
      </c>
      <c r="D982" s="38">
        <v>20</v>
      </c>
      <c r="E982" s="38">
        <v>40</v>
      </c>
      <c r="F982" s="38" t="s">
        <v>12</v>
      </c>
      <c r="G982" s="38"/>
      <c r="H982" s="38" t="s">
        <v>13</v>
      </c>
      <c r="I982" s="39" t="s">
        <v>2542</v>
      </c>
      <c r="J982" s="46" t="str">
        <f>VLOOKUP(MARGAO!$I982,Code2Loc,2,FALSE)</f>
        <v>DEVBAG</v>
      </c>
    </row>
    <row r="983" spans="1:10" ht="15.75" customHeight="1" x14ac:dyDescent="0.25">
      <c r="A983" s="37" t="s">
        <v>2612</v>
      </c>
      <c r="B983" s="38">
        <v>36</v>
      </c>
      <c r="C983" s="38" t="s">
        <v>2539</v>
      </c>
      <c r="D983" s="38">
        <v>21</v>
      </c>
      <c r="E983" s="38">
        <v>41</v>
      </c>
      <c r="F983" s="38" t="s">
        <v>12</v>
      </c>
      <c r="G983" s="38"/>
      <c r="H983" s="38" t="s">
        <v>13</v>
      </c>
      <c r="I983" s="39" t="s">
        <v>2540</v>
      </c>
      <c r="J983" s="46" t="str">
        <f>VLOOKUP(MARGAO!$I983,Code2Loc,2,FALSE)</f>
        <v>DUMANE</v>
      </c>
    </row>
    <row r="984" spans="1:10" ht="15.75" customHeight="1" x14ac:dyDescent="0.25">
      <c r="A984" s="37" t="s">
        <v>2612</v>
      </c>
      <c r="B984" s="38">
        <v>36</v>
      </c>
      <c r="C984" s="38" t="s">
        <v>2537</v>
      </c>
      <c r="D984" s="38">
        <v>22</v>
      </c>
      <c r="E984" s="38">
        <v>43</v>
      </c>
      <c r="F984" s="38" t="s">
        <v>12</v>
      </c>
      <c r="G984" s="38"/>
      <c r="H984" s="38" t="s">
        <v>13</v>
      </c>
      <c r="I984" s="39" t="s">
        <v>2538</v>
      </c>
      <c r="J984" s="46" t="str">
        <f>VLOOKUP(MARGAO!$I984,Code2Loc,2,FALSE)</f>
        <v>AGONDA CHRC</v>
      </c>
    </row>
    <row r="985" spans="1:10" ht="15.75" customHeight="1" x14ac:dyDescent="0.25">
      <c r="A985" s="37" t="s">
        <v>2612</v>
      </c>
      <c r="B985" s="38">
        <v>36</v>
      </c>
      <c r="C985" s="38" t="s">
        <v>2535</v>
      </c>
      <c r="D985" s="38">
        <v>23</v>
      </c>
      <c r="E985" s="38">
        <v>44</v>
      </c>
      <c r="F985" s="38" t="s">
        <v>12</v>
      </c>
      <c r="G985" s="38"/>
      <c r="H985" s="38" t="s">
        <v>13</v>
      </c>
      <c r="I985" s="39" t="s">
        <v>2536</v>
      </c>
      <c r="J985" s="46" t="str">
        <f>VLOOKUP(MARGAO!$I985,Code2Loc,2,FALSE)</f>
        <v>PANNA</v>
      </c>
    </row>
    <row r="986" spans="1:10" ht="15.75" customHeight="1" x14ac:dyDescent="0.25">
      <c r="A986" s="37" t="s">
        <v>2612</v>
      </c>
      <c r="B986" s="38">
        <v>36</v>
      </c>
      <c r="C986" s="38" t="s">
        <v>2533</v>
      </c>
      <c r="D986" s="38">
        <v>24</v>
      </c>
      <c r="E986" s="38">
        <v>45</v>
      </c>
      <c r="F986" s="38" t="s">
        <v>12</v>
      </c>
      <c r="G986" s="38"/>
      <c r="H986" s="38" t="s">
        <v>13</v>
      </c>
      <c r="I986" s="39" t="s">
        <v>2534</v>
      </c>
      <c r="J986" s="46" t="str">
        <f>VLOOKUP(MARGAO!$I986,Code2Loc,2,FALSE)</f>
        <v>KARSHIMOL</v>
      </c>
    </row>
    <row r="987" spans="1:10" ht="15.75" customHeight="1" x14ac:dyDescent="0.25">
      <c r="A987" s="37" t="s">
        <v>2612</v>
      </c>
      <c r="B987" s="38">
        <v>36</v>
      </c>
      <c r="C987" s="38" t="s">
        <v>2531</v>
      </c>
      <c r="D987" s="38">
        <v>25</v>
      </c>
      <c r="E987" s="38">
        <v>47</v>
      </c>
      <c r="F987" s="38" t="s">
        <v>12</v>
      </c>
      <c r="G987" s="38"/>
      <c r="H987" s="38" t="s">
        <v>13</v>
      </c>
      <c r="I987" s="39" t="s">
        <v>2532</v>
      </c>
      <c r="J987" s="46" t="str">
        <f>VLOOKUP(MARGAO!$I987,Code2Loc,2,FALSE)</f>
        <v>PARVE</v>
      </c>
    </row>
    <row r="988" spans="1:10" ht="15.75" customHeight="1" x14ac:dyDescent="0.25">
      <c r="A988" s="37" t="s">
        <v>2612</v>
      </c>
      <c r="B988" s="38">
        <v>36</v>
      </c>
      <c r="C988" s="38" t="s">
        <v>2529</v>
      </c>
      <c r="D988" s="38">
        <v>26</v>
      </c>
      <c r="E988" s="38">
        <v>49</v>
      </c>
      <c r="F988" s="38" t="s">
        <v>12</v>
      </c>
      <c r="G988" s="38"/>
      <c r="H988" s="38" t="s">
        <v>13</v>
      </c>
      <c r="I988" s="39" t="s">
        <v>2530</v>
      </c>
      <c r="J988" s="46" t="str">
        <f>VLOOKUP(MARGAO!$I988,Code2Loc,2,FALSE)</f>
        <v>SALERI</v>
      </c>
    </row>
    <row r="989" spans="1:10" ht="15.75" customHeight="1" x14ac:dyDescent="0.25">
      <c r="A989" s="37" t="s">
        <v>2612</v>
      </c>
      <c r="B989" s="38">
        <v>36</v>
      </c>
      <c r="C989" s="38" t="s">
        <v>2527</v>
      </c>
      <c r="D989" s="38">
        <v>27</v>
      </c>
      <c r="E989" s="38">
        <v>51</v>
      </c>
      <c r="F989" s="38" t="s">
        <v>12</v>
      </c>
      <c r="G989" s="38"/>
      <c r="H989" s="38" t="s">
        <v>13</v>
      </c>
      <c r="I989" s="39" t="s">
        <v>2528</v>
      </c>
      <c r="J989" s="46" t="str">
        <f>VLOOKUP(MARGAO!$I989,Code2Loc,2,FALSE)</f>
        <v>KAJUMOL</v>
      </c>
    </row>
    <row r="990" spans="1:10" ht="15.75" customHeight="1" x14ac:dyDescent="0.25">
      <c r="A990" s="37" t="s">
        <v>2612</v>
      </c>
      <c r="B990" s="38">
        <v>36</v>
      </c>
      <c r="C990" s="38" t="s">
        <v>2463</v>
      </c>
      <c r="D990" s="38">
        <v>28</v>
      </c>
      <c r="E990" s="38">
        <v>53</v>
      </c>
      <c r="F990" s="38" t="s">
        <v>12</v>
      </c>
      <c r="G990" s="38"/>
      <c r="H990" s="38" t="s">
        <v>13</v>
      </c>
      <c r="I990" s="39" t="s">
        <v>2464</v>
      </c>
      <c r="J990" s="46" t="str">
        <f>VLOOKUP(MARGAO!$I990,Code2Loc,2,FALSE)</f>
        <v>VAGON</v>
      </c>
    </row>
    <row r="991" spans="1:10" ht="15.75" customHeight="1" x14ac:dyDescent="0.25">
      <c r="A991" s="37" t="s">
        <v>2612</v>
      </c>
      <c r="B991" s="38">
        <v>36</v>
      </c>
      <c r="C991" s="38" t="s">
        <v>2613</v>
      </c>
      <c r="D991" s="38">
        <v>29</v>
      </c>
      <c r="E991" s="38">
        <v>54</v>
      </c>
      <c r="F991" s="38" t="s">
        <v>12</v>
      </c>
      <c r="G991" s="38"/>
      <c r="H991" s="38" t="s">
        <v>13</v>
      </c>
      <c r="I991" s="39" t="s">
        <v>2614</v>
      </c>
      <c r="J991" s="46" t="str">
        <f>VLOOKUP(MARGAO!$I991,Code2Loc,2,FALSE)</f>
        <v>MATVE</v>
      </c>
    </row>
    <row r="992" spans="1:10" ht="15.75" customHeight="1" x14ac:dyDescent="0.25">
      <c r="A992" s="37" t="s">
        <v>2612</v>
      </c>
      <c r="B992" s="38">
        <v>36</v>
      </c>
      <c r="C992" s="38" t="s">
        <v>2152</v>
      </c>
      <c r="D992" s="38">
        <v>30</v>
      </c>
      <c r="E992" s="38">
        <v>55</v>
      </c>
      <c r="F992" s="38" t="s">
        <v>12</v>
      </c>
      <c r="G992" s="38"/>
      <c r="H992" s="38" t="s">
        <v>13</v>
      </c>
      <c r="I992" s="39" t="s">
        <v>2153</v>
      </c>
      <c r="J992" s="46" t="str">
        <f>VLOOKUP(MARGAO!$I992,Code2Loc,2,FALSE)</f>
        <v>SOLIEM</v>
      </c>
    </row>
    <row r="993" spans="1:10" ht="15.75" customHeight="1" x14ac:dyDescent="0.25">
      <c r="A993" s="37" t="s">
        <v>2612</v>
      </c>
      <c r="B993" s="38">
        <v>36</v>
      </c>
      <c r="C993" s="38" t="s">
        <v>2615</v>
      </c>
      <c r="D993" s="38">
        <v>31</v>
      </c>
      <c r="E993" s="38">
        <v>57</v>
      </c>
      <c r="F993" s="38" t="s">
        <v>12</v>
      </c>
      <c r="G993" s="38"/>
      <c r="H993" s="38" t="s">
        <v>13</v>
      </c>
      <c r="I993" s="39" t="s">
        <v>2616</v>
      </c>
      <c r="J993" s="46" t="str">
        <f>VLOOKUP(MARGAO!$I993,Code2Loc,2,FALSE)</f>
        <v>POPAIDANDO</v>
      </c>
    </row>
    <row r="994" spans="1:10" ht="15.75" customHeight="1" x14ac:dyDescent="0.25">
      <c r="A994" s="37" t="s">
        <v>2617</v>
      </c>
      <c r="B994" s="38">
        <v>37</v>
      </c>
      <c r="C994" s="38" t="s">
        <v>50</v>
      </c>
      <c r="D994" s="38">
        <v>1</v>
      </c>
      <c r="E994" s="38">
        <v>0</v>
      </c>
      <c r="F994" s="38" t="s">
        <v>12</v>
      </c>
      <c r="G994" s="38"/>
      <c r="H994" s="38" t="s">
        <v>13</v>
      </c>
      <c r="I994" s="39" t="s">
        <v>51</v>
      </c>
      <c r="J994" s="46" t="str">
        <f>VLOOKUP(MARGAO!$I994,Code2Loc,2,FALSE)</f>
        <v>MARGAO</v>
      </c>
    </row>
    <row r="995" spans="1:10" ht="15.75" customHeight="1" x14ac:dyDescent="0.25">
      <c r="A995" s="37" t="s">
        <v>2617</v>
      </c>
      <c r="B995" s="38">
        <v>37</v>
      </c>
      <c r="C995" s="38" t="s">
        <v>1112</v>
      </c>
      <c r="D995" s="38">
        <v>2</v>
      </c>
      <c r="E995" s="38">
        <v>2</v>
      </c>
      <c r="F995" s="38" t="s">
        <v>12</v>
      </c>
      <c r="G995" s="38"/>
      <c r="H995" s="38" t="s">
        <v>13</v>
      </c>
      <c r="I995" s="39" t="s">
        <v>1113</v>
      </c>
      <c r="J995" s="46" t="str">
        <f>VLOOKUP(MARGAO!$I995,Code2Loc,2,FALSE)</f>
        <v>MARGAO MKT</v>
      </c>
    </row>
    <row r="996" spans="1:10" ht="15.75" customHeight="1" x14ac:dyDescent="0.25">
      <c r="A996" s="37" t="s">
        <v>2617</v>
      </c>
      <c r="B996" s="38">
        <v>37</v>
      </c>
      <c r="C996" s="38" t="s">
        <v>1114</v>
      </c>
      <c r="D996" s="38">
        <v>3</v>
      </c>
      <c r="E996" s="38">
        <v>4</v>
      </c>
      <c r="F996" s="38" t="s">
        <v>12</v>
      </c>
      <c r="G996" s="38"/>
      <c r="H996" s="38" t="s">
        <v>13</v>
      </c>
      <c r="I996" s="39" t="s">
        <v>1115</v>
      </c>
      <c r="J996" s="46" t="str">
        <f>VLOOKUP(MARGAO!$I996,Code2Loc,2,FALSE)</f>
        <v>NAVELIM</v>
      </c>
    </row>
    <row r="997" spans="1:10" ht="15.75" customHeight="1" x14ac:dyDescent="0.25">
      <c r="A997" s="37" t="s">
        <v>2617</v>
      </c>
      <c r="B997" s="38">
        <v>37</v>
      </c>
      <c r="C997" s="38" t="s">
        <v>1116</v>
      </c>
      <c r="D997" s="38">
        <v>4</v>
      </c>
      <c r="E997" s="38">
        <v>5</v>
      </c>
      <c r="F997" s="38" t="s">
        <v>12</v>
      </c>
      <c r="G997" s="38"/>
      <c r="H997" s="38" t="s">
        <v>13</v>
      </c>
      <c r="I997" s="39" t="s">
        <v>1117</v>
      </c>
      <c r="J997" s="46" t="str">
        <f>VLOOKUP(MARGAO!$I997,Code2Loc,2,FALSE)</f>
        <v>DHARMAPUR</v>
      </c>
    </row>
    <row r="998" spans="1:10" ht="15.75" customHeight="1" x14ac:dyDescent="0.25">
      <c r="A998" s="37" t="s">
        <v>2617</v>
      </c>
      <c r="B998" s="38">
        <v>37</v>
      </c>
      <c r="C998" s="38" t="s">
        <v>1118</v>
      </c>
      <c r="D998" s="38">
        <v>5</v>
      </c>
      <c r="E998" s="38">
        <v>7</v>
      </c>
      <c r="F998" s="38" t="s">
        <v>12</v>
      </c>
      <c r="G998" s="38"/>
      <c r="H998" s="38" t="s">
        <v>13</v>
      </c>
      <c r="I998" s="39" t="s">
        <v>1119</v>
      </c>
      <c r="J998" s="46" t="str">
        <f>VLOOKUP(MARGAO!$I998,Code2Loc,2,FALSE)</f>
        <v>CHINCHINI X</v>
      </c>
    </row>
    <row r="999" spans="1:10" ht="15.75" customHeight="1" x14ac:dyDescent="0.25">
      <c r="A999" s="37" t="s">
        <v>2617</v>
      </c>
      <c r="B999" s="38">
        <v>37</v>
      </c>
      <c r="C999" s="38" t="s">
        <v>2320</v>
      </c>
      <c r="D999" s="38">
        <v>6</v>
      </c>
      <c r="E999" s="38">
        <v>8</v>
      </c>
      <c r="F999" s="38" t="s">
        <v>12</v>
      </c>
      <c r="G999" s="38"/>
      <c r="H999" s="38" t="s">
        <v>13</v>
      </c>
      <c r="I999" s="39" t="s">
        <v>2321</v>
      </c>
      <c r="J999" s="46" t="str">
        <f>VLOOKUP(MARGAO!$I999,Code2Loc,2,FALSE)</f>
        <v>DANDEWADI</v>
      </c>
    </row>
    <row r="1000" spans="1:10" ht="15.75" customHeight="1" x14ac:dyDescent="0.25">
      <c r="A1000" s="37" t="s">
        <v>2617</v>
      </c>
      <c r="B1000" s="38">
        <v>37</v>
      </c>
      <c r="C1000" s="38" t="s">
        <v>2322</v>
      </c>
      <c r="D1000" s="38">
        <v>7</v>
      </c>
      <c r="E1000" s="38">
        <v>11</v>
      </c>
      <c r="F1000" s="38" t="s">
        <v>12</v>
      </c>
      <c r="G1000" s="38"/>
      <c r="H1000" s="38" t="s">
        <v>13</v>
      </c>
      <c r="I1000" s="39" t="s">
        <v>2323</v>
      </c>
      <c r="J1000" s="46" t="str">
        <f>VLOOKUP(MARGAO!$I1000,Code2Loc,2,FALSE)</f>
        <v>PAZARKHAN</v>
      </c>
    </row>
    <row r="1001" spans="1:10" ht="15.75" customHeight="1" x14ac:dyDescent="0.25">
      <c r="A1001" s="37" t="s">
        <v>2617</v>
      </c>
      <c r="B1001" s="38">
        <v>37</v>
      </c>
      <c r="C1001" s="38" t="s">
        <v>1415</v>
      </c>
      <c r="D1001" s="38">
        <v>8</v>
      </c>
      <c r="E1001" s="38">
        <v>14</v>
      </c>
      <c r="F1001" s="38" t="s">
        <v>12</v>
      </c>
      <c r="G1001" s="38"/>
      <c r="H1001" s="38" t="s">
        <v>13</v>
      </c>
      <c r="I1001" s="39" t="s">
        <v>1416</v>
      </c>
      <c r="J1001" s="46" t="str">
        <f>VLOOKUP(MARGAO!$I1001,Code2Loc,2,FALSE)</f>
        <v>CUNCOLIM</v>
      </c>
    </row>
    <row r="1002" spans="1:10" ht="15.75" customHeight="1" x14ac:dyDescent="0.25">
      <c r="A1002" s="37" t="s">
        <v>2617</v>
      </c>
      <c r="B1002" s="38">
        <v>37</v>
      </c>
      <c r="C1002" s="38" t="s">
        <v>2324</v>
      </c>
      <c r="D1002" s="38">
        <v>9</v>
      </c>
      <c r="E1002" s="38">
        <v>15</v>
      </c>
      <c r="F1002" s="38" t="s">
        <v>12</v>
      </c>
      <c r="G1002" s="38"/>
      <c r="H1002" s="38" t="s">
        <v>13</v>
      </c>
      <c r="I1002" s="39" t="s">
        <v>2325</v>
      </c>
      <c r="J1002" s="46" t="str">
        <f>VLOOKUP(MARGAO!$I1002,Code2Loc,2,FALSE)</f>
        <v>DEMANI</v>
      </c>
    </row>
    <row r="1003" spans="1:10" ht="15.75" customHeight="1" x14ac:dyDescent="0.25">
      <c r="A1003" s="37" t="s">
        <v>2617</v>
      </c>
      <c r="B1003" s="38">
        <v>37</v>
      </c>
      <c r="C1003" s="38" t="s">
        <v>2116</v>
      </c>
      <c r="D1003" s="38">
        <v>10</v>
      </c>
      <c r="E1003" s="38">
        <v>17</v>
      </c>
      <c r="F1003" s="38" t="s">
        <v>12</v>
      </c>
      <c r="G1003" s="38"/>
      <c r="H1003" s="38" t="s">
        <v>13</v>
      </c>
      <c r="I1003" s="39" t="s">
        <v>2117</v>
      </c>
      <c r="J1003" s="46" t="str">
        <f>VLOOKUP(MARGAO!$I1003,Code2Loc,2,FALSE)</f>
        <v>BALLI</v>
      </c>
    </row>
    <row r="1004" spans="1:10" ht="15.75" customHeight="1" x14ac:dyDescent="0.25">
      <c r="A1004" s="37" t="s">
        <v>2617</v>
      </c>
      <c r="B1004" s="38">
        <v>37</v>
      </c>
      <c r="C1004" s="38" t="s">
        <v>2326</v>
      </c>
      <c r="D1004" s="38">
        <v>11</v>
      </c>
      <c r="E1004" s="38">
        <v>20</v>
      </c>
      <c r="F1004" s="38" t="s">
        <v>12</v>
      </c>
      <c r="G1004" s="38"/>
      <c r="H1004" s="38" t="s">
        <v>13</v>
      </c>
      <c r="I1004" s="39" t="s">
        <v>2327</v>
      </c>
      <c r="J1004" s="46" t="str">
        <f>VLOOKUP(MARGAO!$I1004,Code2Loc,2,FALSE)</f>
        <v>BENODE</v>
      </c>
    </row>
    <row r="1005" spans="1:10" ht="15.75" customHeight="1" x14ac:dyDescent="0.25">
      <c r="A1005" s="37" t="s">
        <v>2617</v>
      </c>
      <c r="B1005" s="38">
        <v>37</v>
      </c>
      <c r="C1005" s="38" t="s">
        <v>2328</v>
      </c>
      <c r="D1005" s="38">
        <v>12</v>
      </c>
      <c r="E1005" s="38">
        <v>22</v>
      </c>
      <c r="F1005" s="38" t="s">
        <v>12</v>
      </c>
      <c r="G1005" s="38"/>
      <c r="H1005" s="38" t="s">
        <v>13</v>
      </c>
      <c r="I1005" s="39" t="s">
        <v>2329</v>
      </c>
      <c r="J1005" s="46" t="str">
        <f>VLOOKUP(MARGAO!$I1005,Code2Loc,2,FALSE)</f>
        <v>GODEWAL</v>
      </c>
    </row>
    <row r="1006" spans="1:10" ht="15.75" customHeight="1" x14ac:dyDescent="0.25">
      <c r="A1006" s="37" t="s">
        <v>2617</v>
      </c>
      <c r="B1006" s="38">
        <v>37</v>
      </c>
      <c r="C1006" s="38" t="s">
        <v>2330</v>
      </c>
      <c r="D1006" s="38">
        <v>13</v>
      </c>
      <c r="E1006" s="38">
        <v>24</v>
      </c>
      <c r="F1006" s="38" t="s">
        <v>12</v>
      </c>
      <c r="G1006" s="38"/>
      <c r="H1006" s="38" t="s">
        <v>13</v>
      </c>
      <c r="I1006" s="39" t="s">
        <v>2331</v>
      </c>
      <c r="J1006" s="46" t="str">
        <f>VLOOKUP(MARGAO!$I1006,Code2Loc,2,FALSE)</f>
        <v>PADDI</v>
      </c>
    </row>
    <row r="1007" spans="1:10" ht="15.75" customHeight="1" x14ac:dyDescent="0.25">
      <c r="A1007" s="37" t="s">
        <v>2617</v>
      </c>
      <c r="B1007" s="38">
        <v>37</v>
      </c>
      <c r="C1007" s="38" t="s">
        <v>2332</v>
      </c>
      <c r="D1007" s="38">
        <v>14</v>
      </c>
      <c r="E1007" s="38">
        <v>26</v>
      </c>
      <c r="F1007" s="38" t="s">
        <v>12</v>
      </c>
      <c r="G1007" s="38"/>
      <c r="H1007" s="38" t="s">
        <v>13</v>
      </c>
      <c r="I1007" s="39" t="s">
        <v>2333</v>
      </c>
      <c r="J1007" s="46" t="str">
        <f>VLOOKUP(MARGAO!$I1007,Code2Loc,2,FALSE)</f>
        <v>PISURNEM</v>
      </c>
    </row>
    <row r="1008" spans="1:10" ht="15.75" customHeight="1" x14ac:dyDescent="0.25">
      <c r="A1008" s="37" t="s">
        <v>2617</v>
      </c>
      <c r="B1008" s="38">
        <v>37</v>
      </c>
      <c r="C1008" s="38" t="s">
        <v>2334</v>
      </c>
      <c r="D1008" s="38">
        <v>15</v>
      </c>
      <c r="E1008" s="38">
        <v>28</v>
      </c>
      <c r="F1008" s="38" t="s">
        <v>12</v>
      </c>
      <c r="G1008" s="38"/>
      <c r="H1008" s="38" t="s">
        <v>13</v>
      </c>
      <c r="I1008" s="39" t="s">
        <v>2335</v>
      </c>
      <c r="J1008" s="46" t="str">
        <f>VLOOKUP(MARGAO!$I1008,Code2Loc,2,FALSE)</f>
        <v>POLAKODE</v>
      </c>
    </row>
    <row r="1009" spans="1:10" ht="15.75" customHeight="1" x14ac:dyDescent="0.25">
      <c r="A1009" s="37" t="s">
        <v>2617</v>
      </c>
      <c r="B1009" s="38">
        <v>37</v>
      </c>
      <c r="C1009" s="38" t="s">
        <v>2336</v>
      </c>
      <c r="D1009" s="38">
        <v>16</v>
      </c>
      <c r="E1009" s="38">
        <v>32</v>
      </c>
      <c r="F1009" s="38" t="s">
        <v>12</v>
      </c>
      <c r="G1009" s="38"/>
      <c r="H1009" s="38" t="s">
        <v>13</v>
      </c>
      <c r="I1009" s="39" t="s">
        <v>2337</v>
      </c>
      <c r="J1009" s="46" t="str">
        <f>VLOOKUP(MARGAO!$I1009,Code2Loc,2,FALSE)</f>
        <v>GULEM</v>
      </c>
    </row>
    <row r="1010" spans="1:10" ht="15.75" customHeight="1" x14ac:dyDescent="0.25">
      <c r="A1010" s="37" t="s">
        <v>2617</v>
      </c>
      <c r="B1010" s="38">
        <v>37</v>
      </c>
      <c r="C1010" s="38" t="s">
        <v>1009</v>
      </c>
      <c r="D1010" s="38">
        <v>17</v>
      </c>
      <c r="E1010" s="38">
        <v>35</v>
      </c>
      <c r="F1010" s="38" t="s">
        <v>12</v>
      </c>
      <c r="G1010" s="38"/>
      <c r="H1010" s="38" t="s">
        <v>13</v>
      </c>
      <c r="I1010" s="39" t="s">
        <v>1010</v>
      </c>
      <c r="J1010" s="46" t="str">
        <f>VLOOKUP(MARGAO!$I1010,Code2Loc,2,FALSE)</f>
        <v>CHAR RASTA</v>
      </c>
    </row>
    <row r="1011" spans="1:10" ht="15.75" customHeight="1" x14ac:dyDescent="0.25">
      <c r="A1011" s="37" t="s">
        <v>2617</v>
      </c>
      <c r="B1011" s="38">
        <v>37</v>
      </c>
      <c r="C1011" s="38" t="s">
        <v>1417</v>
      </c>
      <c r="D1011" s="38">
        <v>18</v>
      </c>
      <c r="E1011" s="38">
        <v>37</v>
      </c>
      <c r="F1011" s="38" t="s">
        <v>12</v>
      </c>
      <c r="G1011" s="38"/>
      <c r="H1011" s="38" t="s">
        <v>13</v>
      </c>
      <c r="I1011" s="39" t="s">
        <v>1418</v>
      </c>
      <c r="J1011" s="46" t="str">
        <f>VLOOKUP(MARGAO!$I1011,Code2Loc,2,FALSE)</f>
        <v>CANACONA</v>
      </c>
    </row>
    <row r="1012" spans="1:10" ht="15.75" customHeight="1" x14ac:dyDescent="0.25">
      <c r="A1012" s="37" t="s">
        <v>2617</v>
      </c>
      <c r="B1012" s="38">
        <v>37</v>
      </c>
      <c r="C1012" s="38" t="s">
        <v>1009</v>
      </c>
      <c r="D1012" s="38">
        <v>19</v>
      </c>
      <c r="E1012" s="38">
        <v>39</v>
      </c>
      <c r="F1012" s="38" t="s">
        <v>12</v>
      </c>
      <c r="G1012" s="38"/>
      <c r="H1012" s="38" t="s">
        <v>13</v>
      </c>
      <c r="I1012" s="39" t="s">
        <v>1010</v>
      </c>
      <c r="J1012" s="46" t="str">
        <f>VLOOKUP(MARGAO!$I1012,Code2Loc,2,FALSE)</f>
        <v>CHAR RASTA</v>
      </c>
    </row>
    <row r="1013" spans="1:10" ht="15.75" customHeight="1" x14ac:dyDescent="0.25">
      <c r="A1013" s="37" t="s">
        <v>2617</v>
      </c>
      <c r="B1013" s="38">
        <v>37</v>
      </c>
      <c r="C1013" s="38" t="s">
        <v>2541</v>
      </c>
      <c r="D1013" s="38">
        <v>20</v>
      </c>
      <c r="E1013" s="38">
        <v>40</v>
      </c>
      <c r="F1013" s="38" t="s">
        <v>12</v>
      </c>
      <c r="G1013" s="38"/>
      <c r="H1013" s="38" t="s">
        <v>13</v>
      </c>
      <c r="I1013" s="39" t="s">
        <v>2542</v>
      </c>
      <c r="J1013" s="46" t="str">
        <f>VLOOKUP(MARGAO!$I1013,Code2Loc,2,FALSE)</f>
        <v>DEVBAG</v>
      </c>
    </row>
    <row r="1014" spans="1:10" ht="15.75" customHeight="1" x14ac:dyDescent="0.25">
      <c r="A1014" s="37" t="s">
        <v>2617</v>
      </c>
      <c r="B1014" s="38">
        <v>37</v>
      </c>
      <c r="C1014" s="38" t="s">
        <v>2539</v>
      </c>
      <c r="D1014" s="38">
        <v>21</v>
      </c>
      <c r="E1014" s="38">
        <v>41</v>
      </c>
      <c r="F1014" s="38" t="s">
        <v>12</v>
      </c>
      <c r="G1014" s="38"/>
      <c r="H1014" s="38" t="s">
        <v>13</v>
      </c>
      <c r="I1014" s="39" t="s">
        <v>2540</v>
      </c>
      <c r="J1014" s="46" t="str">
        <f>VLOOKUP(MARGAO!$I1014,Code2Loc,2,FALSE)</f>
        <v>DUMANE</v>
      </c>
    </row>
    <row r="1015" spans="1:10" ht="15.75" customHeight="1" x14ac:dyDescent="0.25">
      <c r="A1015" s="37" t="s">
        <v>2617</v>
      </c>
      <c r="B1015" s="38">
        <v>37</v>
      </c>
      <c r="C1015" s="38" t="s">
        <v>2537</v>
      </c>
      <c r="D1015" s="38">
        <v>22</v>
      </c>
      <c r="E1015" s="38">
        <v>43</v>
      </c>
      <c r="F1015" s="38" t="s">
        <v>12</v>
      </c>
      <c r="G1015" s="38"/>
      <c r="H1015" s="38" t="s">
        <v>13</v>
      </c>
      <c r="I1015" s="39" t="s">
        <v>2538</v>
      </c>
      <c r="J1015" s="46" t="str">
        <f>VLOOKUP(MARGAO!$I1015,Code2Loc,2,FALSE)</f>
        <v>AGONDA CHRC</v>
      </c>
    </row>
    <row r="1016" spans="1:10" ht="15.75" customHeight="1" x14ac:dyDescent="0.25">
      <c r="A1016" s="37" t="s">
        <v>2617</v>
      </c>
      <c r="B1016" s="38">
        <v>37</v>
      </c>
      <c r="C1016" s="38" t="s">
        <v>2618</v>
      </c>
      <c r="D1016" s="38">
        <v>23</v>
      </c>
      <c r="E1016" s="38">
        <v>44</v>
      </c>
      <c r="F1016" s="38" t="s">
        <v>12</v>
      </c>
      <c r="G1016" s="38"/>
      <c r="H1016" s="38" t="s">
        <v>13</v>
      </c>
      <c r="I1016" s="39" t="s">
        <v>2618</v>
      </c>
      <c r="J1016" s="46" t="str">
        <f>VLOOKUP(MARGAO!$I1016,Code2Loc,2,FALSE)</f>
        <v>VAL</v>
      </c>
    </row>
    <row r="1017" spans="1:10" ht="15.75" customHeight="1" x14ac:dyDescent="0.25">
      <c r="A1017" s="37" t="s">
        <v>2617</v>
      </c>
      <c r="B1017" s="38">
        <v>38</v>
      </c>
      <c r="C1017" s="38" t="s">
        <v>50</v>
      </c>
      <c r="D1017" s="38">
        <v>1</v>
      </c>
      <c r="E1017" s="38">
        <v>0</v>
      </c>
      <c r="F1017" s="38" t="s">
        <v>12</v>
      </c>
      <c r="G1017" s="38"/>
      <c r="H1017" s="38" t="s">
        <v>13</v>
      </c>
      <c r="I1017" s="39" t="s">
        <v>51</v>
      </c>
      <c r="J1017" s="46" t="str">
        <f>VLOOKUP(MARGAO!$I1017,Code2Loc,2,FALSE)</f>
        <v>MARGAO</v>
      </c>
    </row>
    <row r="1018" spans="1:10" ht="15.75" customHeight="1" x14ac:dyDescent="0.25">
      <c r="A1018" s="37" t="s">
        <v>2617</v>
      </c>
      <c r="B1018" s="38">
        <v>38</v>
      </c>
      <c r="C1018" s="38" t="s">
        <v>1112</v>
      </c>
      <c r="D1018" s="38">
        <v>2</v>
      </c>
      <c r="E1018" s="38">
        <v>2</v>
      </c>
      <c r="F1018" s="38" t="s">
        <v>12</v>
      </c>
      <c r="G1018" s="38"/>
      <c r="H1018" s="38" t="s">
        <v>13</v>
      </c>
      <c r="I1018" s="39" t="s">
        <v>1113</v>
      </c>
      <c r="J1018" s="46" t="str">
        <f>VLOOKUP(MARGAO!$I1018,Code2Loc,2,FALSE)</f>
        <v>MARGAO MKT</v>
      </c>
    </row>
    <row r="1019" spans="1:10" ht="15.75" customHeight="1" x14ac:dyDescent="0.25">
      <c r="A1019" s="37" t="s">
        <v>2617</v>
      </c>
      <c r="B1019" s="38">
        <v>38</v>
      </c>
      <c r="C1019" s="38" t="s">
        <v>1114</v>
      </c>
      <c r="D1019" s="38">
        <v>3</v>
      </c>
      <c r="E1019" s="38">
        <v>4</v>
      </c>
      <c r="F1019" s="38" t="s">
        <v>12</v>
      </c>
      <c r="G1019" s="38"/>
      <c r="H1019" s="38" t="s">
        <v>13</v>
      </c>
      <c r="I1019" s="39" t="s">
        <v>1115</v>
      </c>
      <c r="J1019" s="46" t="str">
        <f>VLOOKUP(MARGAO!$I1019,Code2Loc,2,FALSE)</f>
        <v>NAVELIM</v>
      </c>
    </row>
    <row r="1020" spans="1:10" ht="15.75" customHeight="1" x14ac:dyDescent="0.25">
      <c r="A1020" s="37" t="s">
        <v>2617</v>
      </c>
      <c r="B1020" s="38">
        <v>38</v>
      </c>
      <c r="C1020" s="38" t="s">
        <v>1116</v>
      </c>
      <c r="D1020" s="38">
        <v>4</v>
      </c>
      <c r="E1020" s="38">
        <v>5</v>
      </c>
      <c r="F1020" s="38" t="s">
        <v>12</v>
      </c>
      <c r="G1020" s="38"/>
      <c r="H1020" s="38" t="s">
        <v>13</v>
      </c>
      <c r="I1020" s="39" t="s">
        <v>1117</v>
      </c>
      <c r="J1020" s="46" t="str">
        <f>VLOOKUP(MARGAO!$I1020,Code2Loc,2,FALSE)</f>
        <v>DHARMAPUR</v>
      </c>
    </row>
    <row r="1021" spans="1:10" ht="15.75" customHeight="1" x14ac:dyDescent="0.25">
      <c r="A1021" s="37" t="s">
        <v>2617</v>
      </c>
      <c r="B1021" s="38">
        <v>38</v>
      </c>
      <c r="C1021" s="38" t="s">
        <v>1118</v>
      </c>
      <c r="D1021" s="38">
        <v>5</v>
      </c>
      <c r="E1021" s="38">
        <v>7</v>
      </c>
      <c r="F1021" s="38" t="s">
        <v>12</v>
      </c>
      <c r="G1021" s="38"/>
      <c r="H1021" s="38" t="s">
        <v>13</v>
      </c>
      <c r="I1021" s="39" t="s">
        <v>1119</v>
      </c>
      <c r="J1021" s="46" t="str">
        <f>VLOOKUP(MARGAO!$I1021,Code2Loc,2,FALSE)</f>
        <v>CHINCHINI X</v>
      </c>
    </row>
    <row r="1022" spans="1:10" ht="15.75" customHeight="1" x14ac:dyDescent="0.25">
      <c r="A1022" s="37" t="s">
        <v>2617</v>
      </c>
      <c r="B1022" s="38">
        <v>38</v>
      </c>
      <c r="C1022" s="38" t="s">
        <v>2320</v>
      </c>
      <c r="D1022" s="38">
        <v>6</v>
      </c>
      <c r="E1022" s="38">
        <v>8</v>
      </c>
      <c r="F1022" s="38" t="s">
        <v>12</v>
      </c>
      <c r="G1022" s="38"/>
      <c r="H1022" s="38" t="s">
        <v>13</v>
      </c>
      <c r="I1022" s="39" t="s">
        <v>2321</v>
      </c>
      <c r="J1022" s="46" t="str">
        <f>VLOOKUP(MARGAO!$I1022,Code2Loc,2,FALSE)</f>
        <v>DANDEWADI</v>
      </c>
    </row>
    <row r="1023" spans="1:10" ht="15.75" customHeight="1" x14ac:dyDescent="0.25">
      <c r="A1023" s="37" t="s">
        <v>2617</v>
      </c>
      <c r="B1023" s="38">
        <v>38</v>
      </c>
      <c r="C1023" s="38" t="s">
        <v>2322</v>
      </c>
      <c r="D1023" s="38">
        <v>7</v>
      </c>
      <c r="E1023" s="38">
        <v>11</v>
      </c>
      <c r="F1023" s="38" t="s">
        <v>12</v>
      </c>
      <c r="G1023" s="38"/>
      <c r="H1023" s="38" t="s">
        <v>13</v>
      </c>
      <c r="I1023" s="39" t="s">
        <v>2323</v>
      </c>
      <c r="J1023" s="46" t="str">
        <f>VLOOKUP(MARGAO!$I1023,Code2Loc,2,FALSE)</f>
        <v>PAZARKHAN</v>
      </c>
    </row>
    <row r="1024" spans="1:10" ht="15.75" customHeight="1" x14ac:dyDescent="0.25">
      <c r="A1024" s="37" t="s">
        <v>2617</v>
      </c>
      <c r="B1024" s="38">
        <v>38</v>
      </c>
      <c r="C1024" s="38" t="s">
        <v>1415</v>
      </c>
      <c r="D1024" s="38">
        <v>8</v>
      </c>
      <c r="E1024" s="38">
        <v>14</v>
      </c>
      <c r="F1024" s="38" t="s">
        <v>12</v>
      </c>
      <c r="G1024" s="38"/>
      <c r="H1024" s="38" t="s">
        <v>13</v>
      </c>
      <c r="I1024" s="39" t="s">
        <v>1416</v>
      </c>
      <c r="J1024" s="46" t="str">
        <f>VLOOKUP(MARGAO!$I1024,Code2Loc,2,FALSE)</f>
        <v>CUNCOLIM</v>
      </c>
    </row>
    <row r="1025" spans="1:10" ht="15.75" customHeight="1" x14ac:dyDescent="0.25">
      <c r="A1025" s="37" t="s">
        <v>2617</v>
      </c>
      <c r="B1025" s="38">
        <v>38</v>
      </c>
      <c r="C1025" s="38" t="s">
        <v>2324</v>
      </c>
      <c r="D1025" s="38">
        <v>9</v>
      </c>
      <c r="E1025" s="38">
        <v>15</v>
      </c>
      <c r="F1025" s="38" t="s">
        <v>12</v>
      </c>
      <c r="G1025" s="38"/>
      <c r="H1025" s="38" t="s">
        <v>13</v>
      </c>
      <c r="I1025" s="39" t="s">
        <v>2325</v>
      </c>
      <c r="J1025" s="46" t="str">
        <f>VLOOKUP(MARGAO!$I1025,Code2Loc,2,FALSE)</f>
        <v>DEMANI</v>
      </c>
    </row>
    <row r="1026" spans="1:10" ht="15.75" customHeight="1" x14ac:dyDescent="0.25">
      <c r="A1026" s="37" t="s">
        <v>2617</v>
      </c>
      <c r="B1026" s="38">
        <v>38</v>
      </c>
      <c r="C1026" s="38" t="s">
        <v>2116</v>
      </c>
      <c r="D1026" s="38">
        <v>10</v>
      </c>
      <c r="E1026" s="38">
        <v>17</v>
      </c>
      <c r="F1026" s="38" t="s">
        <v>12</v>
      </c>
      <c r="G1026" s="38"/>
      <c r="H1026" s="38" t="s">
        <v>13</v>
      </c>
      <c r="I1026" s="39" t="s">
        <v>2117</v>
      </c>
      <c r="J1026" s="46" t="str">
        <f>VLOOKUP(MARGAO!$I1026,Code2Loc,2,FALSE)</f>
        <v>BALLI</v>
      </c>
    </row>
    <row r="1027" spans="1:10" ht="15.75" customHeight="1" x14ac:dyDescent="0.25">
      <c r="A1027" s="37" t="s">
        <v>2617</v>
      </c>
      <c r="B1027" s="38">
        <v>38</v>
      </c>
      <c r="C1027" s="38" t="s">
        <v>2445</v>
      </c>
      <c r="D1027" s="38">
        <v>11</v>
      </c>
      <c r="E1027" s="38">
        <v>19</v>
      </c>
      <c r="F1027" s="38" t="s">
        <v>12</v>
      </c>
      <c r="G1027" s="38"/>
      <c r="H1027" s="38" t="s">
        <v>13</v>
      </c>
      <c r="I1027" s="39" t="s">
        <v>2446</v>
      </c>
      <c r="J1027" s="46" t="str">
        <f>VLOOKUP(MARGAO!$I1027,Code2Loc,2,FALSE)</f>
        <v>COTTA</v>
      </c>
    </row>
    <row r="1028" spans="1:10" ht="15.75" customHeight="1" x14ac:dyDescent="0.25">
      <c r="A1028" s="37" t="s">
        <v>2617</v>
      </c>
      <c r="B1028" s="38">
        <v>38</v>
      </c>
      <c r="C1028" s="38" t="s">
        <v>2543</v>
      </c>
      <c r="D1028" s="38">
        <v>12</v>
      </c>
      <c r="E1028" s="38">
        <v>20</v>
      </c>
      <c r="F1028" s="38" t="s">
        <v>12</v>
      </c>
      <c r="G1028" s="38"/>
      <c r="H1028" s="38" t="s">
        <v>13</v>
      </c>
      <c r="I1028" s="39" t="s">
        <v>2544</v>
      </c>
      <c r="J1028" s="46" t="str">
        <f>VLOOKUP(MARGAO!$I1028,Code2Loc,2,FALSE)</f>
        <v>FATORPA</v>
      </c>
    </row>
    <row r="1029" spans="1:10" ht="15.75" customHeight="1" x14ac:dyDescent="0.25">
      <c r="A1029" s="37" t="s">
        <v>2617</v>
      </c>
      <c r="B1029" s="38">
        <v>38</v>
      </c>
      <c r="C1029" s="38" t="s">
        <v>2545</v>
      </c>
      <c r="D1029" s="38">
        <v>13</v>
      </c>
      <c r="E1029" s="38">
        <v>21</v>
      </c>
      <c r="F1029" s="38" t="s">
        <v>12</v>
      </c>
      <c r="G1029" s="38"/>
      <c r="H1029" s="38" t="s">
        <v>13</v>
      </c>
      <c r="I1029" s="39" t="s">
        <v>2546</v>
      </c>
      <c r="J1029" s="46" t="str">
        <f>VLOOKUP(MARGAO!$I1029,Code2Loc,2,FALSE)</f>
        <v>DABEM X</v>
      </c>
    </row>
    <row r="1030" spans="1:10" ht="15.75" customHeight="1" x14ac:dyDescent="0.25">
      <c r="A1030" s="37" t="s">
        <v>2617</v>
      </c>
      <c r="B1030" s="38">
        <v>38</v>
      </c>
      <c r="C1030" s="38" t="s">
        <v>2547</v>
      </c>
      <c r="D1030" s="38">
        <v>14</v>
      </c>
      <c r="E1030" s="38">
        <v>23</v>
      </c>
      <c r="F1030" s="38" t="s">
        <v>12</v>
      </c>
      <c r="G1030" s="38"/>
      <c r="H1030" s="38" t="s">
        <v>13</v>
      </c>
      <c r="I1030" s="39" t="s">
        <v>2548</v>
      </c>
      <c r="J1030" s="46" t="str">
        <f>VLOOKUP(MARGAO!$I1030,Code2Loc,2,FALSE)</f>
        <v>QUITOL</v>
      </c>
    </row>
    <row r="1031" spans="1:10" ht="15.75" customHeight="1" x14ac:dyDescent="0.25">
      <c r="A1031" s="37" t="s">
        <v>2617</v>
      </c>
      <c r="B1031" s="38">
        <v>38</v>
      </c>
      <c r="C1031" s="38" t="s">
        <v>2549</v>
      </c>
      <c r="D1031" s="38">
        <v>15</v>
      </c>
      <c r="E1031" s="38">
        <v>25</v>
      </c>
      <c r="F1031" s="38" t="s">
        <v>12</v>
      </c>
      <c r="G1031" s="38"/>
      <c r="H1031" s="38" t="s">
        <v>13</v>
      </c>
      <c r="I1031" s="39" t="s">
        <v>2550</v>
      </c>
      <c r="J1031" s="46" t="str">
        <f>VLOOKUP(MARGAO!$I1031,Code2Loc,2,FALSE)</f>
        <v>NAQUERIM</v>
      </c>
    </row>
    <row r="1032" spans="1:10" ht="15.75" customHeight="1" x14ac:dyDescent="0.25">
      <c r="A1032" s="37" t="s">
        <v>2617</v>
      </c>
      <c r="B1032" s="38">
        <v>38</v>
      </c>
      <c r="C1032" s="38" t="s">
        <v>2517</v>
      </c>
      <c r="D1032" s="38">
        <v>16</v>
      </c>
      <c r="E1032" s="38">
        <v>26</v>
      </c>
      <c r="F1032" s="38" t="s">
        <v>12</v>
      </c>
      <c r="G1032" s="38"/>
      <c r="H1032" s="38" t="s">
        <v>13</v>
      </c>
      <c r="I1032" s="39" t="s">
        <v>2518</v>
      </c>
      <c r="J1032" s="46" t="str">
        <f>VLOOKUP(MARGAO!$I1032,Code2Loc,2,FALSE)</f>
        <v>KHANGUINIM</v>
      </c>
    </row>
    <row r="1033" spans="1:10" ht="15.75" customHeight="1" x14ac:dyDescent="0.25">
      <c r="A1033" s="37" t="s">
        <v>2617</v>
      </c>
      <c r="B1033" s="38">
        <v>38</v>
      </c>
      <c r="C1033" s="38" t="s">
        <v>2519</v>
      </c>
      <c r="D1033" s="38">
        <v>17</v>
      </c>
      <c r="E1033" s="38">
        <v>28</v>
      </c>
      <c r="F1033" s="38" t="s">
        <v>12</v>
      </c>
      <c r="G1033" s="38"/>
      <c r="H1033" s="38" t="s">
        <v>13</v>
      </c>
      <c r="I1033" s="39" t="s">
        <v>2520</v>
      </c>
      <c r="J1033" s="46" t="str">
        <f>VLOOKUP(MARGAO!$I1033,Code2Loc,2,FALSE)</f>
        <v>NUEM</v>
      </c>
    </row>
    <row r="1034" spans="1:10" ht="15.75" customHeight="1" x14ac:dyDescent="0.25">
      <c r="A1034" s="37" t="s">
        <v>2617</v>
      </c>
      <c r="B1034" s="38">
        <v>38</v>
      </c>
      <c r="C1034" s="38" t="s">
        <v>2521</v>
      </c>
      <c r="D1034" s="38">
        <v>18</v>
      </c>
      <c r="E1034" s="38">
        <v>30</v>
      </c>
      <c r="F1034" s="38" t="s">
        <v>12</v>
      </c>
      <c r="G1034" s="38"/>
      <c r="H1034" s="38" t="s">
        <v>13</v>
      </c>
      <c r="I1034" s="39" t="s">
        <v>2522</v>
      </c>
      <c r="J1034" s="46" t="str">
        <f>VLOOKUP(MARGAO!$I1034,Code2Loc,2,FALSE)</f>
        <v>MOLLOREM</v>
      </c>
    </row>
    <row r="1035" spans="1:10" ht="15.75" customHeight="1" x14ac:dyDescent="0.25">
      <c r="A1035" s="37" t="s">
        <v>2617</v>
      </c>
      <c r="B1035" s="38">
        <v>38</v>
      </c>
      <c r="C1035" s="38" t="s">
        <v>2482</v>
      </c>
      <c r="D1035" s="38">
        <v>19</v>
      </c>
      <c r="E1035" s="38">
        <v>33</v>
      </c>
      <c r="F1035" s="38" t="s">
        <v>12</v>
      </c>
      <c r="G1035" s="38"/>
      <c r="H1035" s="38" t="s">
        <v>13</v>
      </c>
      <c r="I1035" s="39" t="s">
        <v>2483</v>
      </c>
      <c r="J1035" s="46" t="str">
        <f>VLOOKUP(MARGAO!$I1035,Code2Loc,2,FALSE)</f>
        <v>GANPATI TMP</v>
      </c>
    </row>
    <row r="1036" spans="1:10" ht="15.75" customHeight="1" x14ac:dyDescent="0.25">
      <c r="A1036" s="37" t="s">
        <v>2617</v>
      </c>
      <c r="B1036" s="38">
        <v>38</v>
      </c>
      <c r="C1036" s="38" t="s">
        <v>2523</v>
      </c>
      <c r="D1036" s="38">
        <v>20</v>
      </c>
      <c r="E1036" s="38">
        <v>35</v>
      </c>
      <c r="F1036" s="38" t="s">
        <v>12</v>
      </c>
      <c r="G1036" s="38"/>
      <c r="H1036" s="38" t="s">
        <v>13</v>
      </c>
      <c r="I1036" s="39" t="s">
        <v>2524</v>
      </c>
      <c r="J1036" s="46" t="str">
        <f>VLOOKUP(MARGAO!$I1036,Code2Loc,2,FALSE)</f>
        <v>MATIMOL</v>
      </c>
    </row>
    <row r="1037" spans="1:10" ht="15.75" customHeight="1" x14ac:dyDescent="0.25">
      <c r="A1037" s="37" t="s">
        <v>2617</v>
      </c>
      <c r="B1037" s="38">
        <v>38</v>
      </c>
      <c r="C1037" s="38" t="s">
        <v>2525</v>
      </c>
      <c r="D1037" s="38">
        <v>21</v>
      </c>
      <c r="E1037" s="38">
        <v>37</v>
      </c>
      <c r="F1037" s="38" t="s">
        <v>12</v>
      </c>
      <c r="G1037" s="38"/>
      <c r="H1037" s="38" t="s">
        <v>13</v>
      </c>
      <c r="I1037" s="39" t="s">
        <v>2526</v>
      </c>
      <c r="J1037" s="46" t="str">
        <f>VLOOKUP(MARGAO!$I1037,Code2Loc,2,FALSE)</f>
        <v>SHIROTTI</v>
      </c>
    </row>
    <row r="1038" spans="1:10" ht="15.75" customHeight="1" x14ac:dyDescent="0.25">
      <c r="A1038" s="37" t="s">
        <v>2617</v>
      </c>
      <c r="B1038" s="38">
        <v>38</v>
      </c>
      <c r="C1038" s="38" t="s">
        <v>2463</v>
      </c>
      <c r="D1038" s="38">
        <v>22</v>
      </c>
      <c r="E1038" s="38">
        <v>39</v>
      </c>
      <c r="F1038" s="38" t="s">
        <v>12</v>
      </c>
      <c r="G1038" s="38"/>
      <c r="H1038" s="38" t="s">
        <v>13</v>
      </c>
      <c r="I1038" s="39" t="s">
        <v>2464</v>
      </c>
      <c r="J1038" s="46" t="str">
        <f>VLOOKUP(MARGAO!$I1038,Code2Loc,2,FALSE)</f>
        <v>VAGON</v>
      </c>
    </row>
    <row r="1039" spans="1:10" ht="15.75" customHeight="1" x14ac:dyDescent="0.25">
      <c r="A1039" s="37" t="s">
        <v>2617</v>
      </c>
      <c r="B1039" s="38">
        <v>38</v>
      </c>
      <c r="C1039" s="38" t="s">
        <v>2527</v>
      </c>
      <c r="D1039" s="38">
        <v>23</v>
      </c>
      <c r="E1039" s="38">
        <v>41</v>
      </c>
      <c r="F1039" s="38" t="s">
        <v>12</v>
      </c>
      <c r="G1039" s="38"/>
      <c r="H1039" s="38" t="s">
        <v>13</v>
      </c>
      <c r="I1039" s="39" t="s">
        <v>2528</v>
      </c>
      <c r="J1039" s="46" t="str">
        <f>VLOOKUP(MARGAO!$I1039,Code2Loc,2,FALSE)</f>
        <v>KAJUMOL</v>
      </c>
    </row>
    <row r="1040" spans="1:10" ht="15.75" customHeight="1" x14ac:dyDescent="0.25">
      <c r="A1040" s="37" t="s">
        <v>2617</v>
      </c>
      <c r="B1040" s="38">
        <v>38</v>
      </c>
      <c r="C1040" s="38" t="s">
        <v>2529</v>
      </c>
      <c r="D1040" s="38">
        <v>24</v>
      </c>
      <c r="E1040" s="38">
        <v>43</v>
      </c>
      <c r="F1040" s="38" t="s">
        <v>12</v>
      </c>
      <c r="G1040" s="38"/>
      <c r="H1040" s="38" t="s">
        <v>13</v>
      </c>
      <c r="I1040" s="39" t="s">
        <v>2530</v>
      </c>
      <c r="J1040" s="46" t="str">
        <f>VLOOKUP(MARGAO!$I1040,Code2Loc,2,FALSE)</f>
        <v>SALERI</v>
      </c>
    </row>
    <row r="1041" spans="1:10" ht="15.75" customHeight="1" x14ac:dyDescent="0.25">
      <c r="A1041" s="37" t="s">
        <v>2617</v>
      </c>
      <c r="B1041" s="38">
        <v>38</v>
      </c>
      <c r="C1041" s="38" t="s">
        <v>2531</v>
      </c>
      <c r="D1041" s="38">
        <v>25</v>
      </c>
      <c r="E1041" s="38">
        <v>45</v>
      </c>
      <c r="F1041" s="38" t="s">
        <v>12</v>
      </c>
      <c r="G1041" s="38"/>
      <c r="H1041" s="38" t="s">
        <v>13</v>
      </c>
      <c r="I1041" s="39" t="s">
        <v>2532</v>
      </c>
      <c r="J1041" s="46" t="str">
        <f>VLOOKUP(MARGAO!$I1041,Code2Loc,2,FALSE)</f>
        <v>PARVE</v>
      </c>
    </row>
    <row r="1042" spans="1:10" ht="15.75" customHeight="1" x14ac:dyDescent="0.25">
      <c r="A1042" s="37" t="s">
        <v>2617</v>
      </c>
      <c r="B1042" s="38">
        <v>38</v>
      </c>
      <c r="C1042" s="38" t="s">
        <v>2533</v>
      </c>
      <c r="D1042" s="38">
        <v>26</v>
      </c>
      <c r="E1042" s="38">
        <v>47</v>
      </c>
      <c r="F1042" s="38" t="s">
        <v>12</v>
      </c>
      <c r="G1042" s="38"/>
      <c r="H1042" s="38" t="s">
        <v>13</v>
      </c>
      <c r="I1042" s="39" t="s">
        <v>2534</v>
      </c>
      <c r="J1042" s="46" t="str">
        <f>VLOOKUP(MARGAO!$I1042,Code2Loc,2,FALSE)</f>
        <v>KARSHIMOL</v>
      </c>
    </row>
    <row r="1043" spans="1:10" ht="15.75" customHeight="1" x14ac:dyDescent="0.25">
      <c r="A1043" s="37" t="s">
        <v>2617</v>
      </c>
      <c r="B1043" s="38">
        <v>38</v>
      </c>
      <c r="C1043" s="38" t="s">
        <v>2535</v>
      </c>
      <c r="D1043" s="38">
        <v>27</v>
      </c>
      <c r="E1043" s="38">
        <v>48</v>
      </c>
      <c r="F1043" s="38" t="s">
        <v>12</v>
      </c>
      <c r="G1043" s="38"/>
      <c r="H1043" s="38" t="s">
        <v>13</v>
      </c>
      <c r="I1043" s="39" t="s">
        <v>2536</v>
      </c>
      <c r="J1043" s="46" t="str">
        <f>VLOOKUP(MARGAO!$I1043,Code2Loc,2,FALSE)</f>
        <v>PANNA</v>
      </c>
    </row>
    <row r="1044" spans="1:10" ht="15.75" customHeight="1" x14ac:dyDescent="0.25">
      <c r="A1044" s="37" t="s">
        <v>2617</v>
      </c>
      <c r="B1044" s="38">
        <v>38</v>
      </c>
      <c r="C1044" s="38" t="s">
        <v>2537</v>
      </c>
      <c r="D1044" s="38">
        <v>28</v>
      </c>
      <c r="E1044" s="38">
        <v>49</v>
      </c>
      <c r="F1044" s="38" t="s">
        <v>12</v>
      </c>
      <c r="G1044" s="38"/>
      <c r="H1044" s="38" t="s">
        <v>13</v>
      </c>
      <c r="I1044" s="39" t="s">
        <v>2538</v>
      </c>
      <c r="J1044" s="46" t="str">
        <f>VLOOKUP(MARGAO!$I1044,Code2Loc,2,FALSE)</f>
        <v>AGONDA CHRC</v>
      </c>
    </row>
    <row r="1045" spans="1:10" ht="15.75" customHeight="1" x14ac:dyDescent="0.25">
      <c r="A1045" s="37" t="s">
        <v>2617</v>
      </c>
      <c r="B1045" s="38">
        <v>38</v>
      </c>
      <c r="C1045" s="38" t="s">
        <v>2618</v>
      </c>
      <c r="D1045" s="38">
        <v>29</v>
      </c>
      <c r="E1045" s="38">
        <v>50</v>
      </c>
      <c r="F1045" s="38" t="s">
        <v>12</v>
      </c>
      <c r="G1045" s="38"/>
      <c r="H1045" s="38" t="s">
        <v>13</v>
      </c>
      <c r="I1045" s="39" t="s">
        <v>2618</v>
      </c>
      <c r="J1045" s="46" t="str">
        <f>VLOOKUP(MARGAO!$I1045,Code2Loc,2,FALSE)</f>
        <v>VAL</v>
      </c>
    </row>
    <row r="1046" spans="1:10" ht="15.75" customHeight="1" x14ac:dyDescent="0.25">
      <c r="A1046" s="37" t="s">
        <v>2619</v>
      </c>
      <c r="B1046" s="38">
        <v>39</v>
      </c>
      <c r="C1046" s="38" t="s">
        <v>50</v>
      </c>
      <c r="D1046" s="38">
        <v>1</v>
      </c>
      <c r="E1046" s="38">
        <v>0</v>
      </c>
      <c r="F1046" s="38" t="s">
        <v>12</v>
      </c>
      <c r="G1046" s="38"/>
      <c r="H1046" s="38" t="s">
        <v>13</v>
      </c>
      <c r="I1046" s="39" t="s">
        <v>51</v>
      </c>
      <c r="J1046" s="46" t="str">
        <f>VLOOKUP(MARGAO!$I1046,Code2Loc,2,FALSE)</f>
        <v>MARGAO</v>
      </c>
    </row>
    <row r="1047" spans="1:10" ht="15.75" customHeight="1" x14ac:dyDescent="0.25">
      <c r="A1047" s="37" t="s">
        <v>2619</v>
      </c>
      <c r="B1047" s="38">
        <v>39</v>
      </c>
      <c r="C1047" s="38" t="s">
        <v>1112</v>
      </c>
      <c r="D1047" s="38">
        <v>2</v>
      </c>
      <c r="E1047" s="38">
        <v>2</v>
      </c>
      <c r="F1047" s="38" t="s">
        <v>12</v>
      </c>
      <c r="G1047" s="38"/>
      <c r="H1047" s="38" t="s">
        <v>13</v>
      </c>
      <c r="I1047" s="39" t="s">
        <v>1113</v>
      </c>
      <c r="J1047" s="46" t="str">
        <f>VLOOKUP(MARGAO!$I1047,Code2Loc,2,FALSE)</f>
        <v>MARGAO MKT</v>
      </c>
    </row>
    <row r="1048" spans="1:10" ht="15.75" customHeight="1" x14ac:dyDescent="0.25">
      <c r="A1048" s="37" t="s">
        <v>2619</v>
      </c>
      <c r="B1048" s="38">
        <v>39</v>
      </c>
      <c r="C1048" s="38" t="s">
        <v>1114</v>
      </c>
      <c r="D1048" s="38">
        <v>3</v>
      </c>
      <c r="E1048" s="38">
        <v>4</v>
      </c>
      <c r="F1048" s="38" t="s">
        <v>12</v>
      </c>
      <c r="G1048" s="38"/>
      <c r="H1048" s="38" t="s">
        <v>13</v>
      </c>
      <c r="I1048" s="39" t="s">
        <v>1115</v>
      </c>
      <c r="J1048" s="46" t="str">
        <f>VLOOKUP(MARGAO!$I1048,Code2Loc,2,FALSE)</f>
        <v>NAVELIM</v>
      </c>
    </row>
    <row r="1049" spans="1:10" ht="15.75" customHeight="1" x14ac:dyDescent="0.25">
      <c r="A1049" s="37" t="s">
        <v>2619</v>
      </c>
      <c r="B1049" s="38">
        <v>39</v>
      </c>
      <c r="C1049" s="38" t="s">
        <v>1116</v>
      </c>
      <c r="D1049" s="38">
        <v>4</v>
      </c>
      <c r="E1049" s="38">
        <v>5</v>
      </c>
      <c r="F1049" s="38" t="s">
        <v>12</v>
      </c>
      <c r="G1049" s="38"/>
      <c r="H1049" s="38" t="s">
        <v>13</v>
      </c>
      <c r="I1049" s="39" t="s">
        <v>1117</v>
      </c>
      <c r="J1049" s="46" t="str">
        <f>VLOOKUP(MARGAO!$I1049,Code2Loc,2,FALSE)</f>
        <v>DHARMAPUR</v>
      </c>
    </row>
    <row r="1050" spans="1:10" ht="15.75" customHeight="1" x14ac:dyDescent="0.25">
      <c r="A1050" s="37" t="s">
        <v>2619</v>
      </c>
      <c r="B1050" s="38">
        <v>39</v>
      </c>
      <c r="C1050" s="38" t="s">
        <v>1118</v>
      </c>
      <c r="D1050" s="38">
        <v>5</v>
      </c>
      <c r="E1050" s="38">
        <v>7</v>
      </c>
      <c r="F1050" s="38" t="s">
        <v>12</v>
      </c>
      <c r="G1050" s="38"/>
      <c r="H1050" s="38" t="s">
        <v>13</v>
      </c>
      <c r="I1050" s="39" t="s">
        <v>1119</v>
      </c>
      <c r="J1050" s="46" t="str">
        <f>VLOOKUP(MARGAO!$I1050,Code2Loc,2,FALSE)</f>
        <v>CHINCHINI X</v>
      </c>
    </row>
    <row r="1051" spans="1:10" ht="15.75" customHeight="1" x14ac:dyDescent="0.25">
      <c r="A1051" s="37" t="s">
        <v>2619</v>
      </c>
      <c r="B1051" s="38">
        <v>39</v>
      </c>
      <c r="C1051" s="38" t="s">
        <v>2320</v>
      </c>
      <c r="D1051" s="38">
        <v>6</v>
      </c>
      <c r="E1051" s="38">
        <v>8</v>
      </c>
      <c r="F1051" s="38" t="s">
        <v>12</v>
      </c>
      <c r="G1051" s="38"/>
      <c r="H1051" s="38" t="s">
        <v>13</v>
      </c>
      <c r="I1051" s="39" t="s">
        <v>2321</v>
      </c>
      <c r="J1051" s="46" t="str">
        <f>VLOOKUP(MARGAO!$I1051,Code2Loc,2,FALSE)</f>
        <v>DANDEWADI</v>
      </c>
    </row>
    <row r="1052" spans="1:10" ht="15.75" customHeight="1" x14ac:dyDescent="0.25">
      <c r="A1052" s="37" t="s">
        <v>2619</v>
      </c>
      <c r="B1052" s="38">
        <v>39</v>
      </c>
      <c r="C1052" s="38" t="s">
        <v>2322</v>
      </c>
      <c r="D1052" s="38">
        <v>7</v>
      </c>
      <c r="E1052" s="38">
        <v>11</v>
      </c>
      <c r="F1052" s="38" t="s">
        <v>12</v>
      </c>
      <c r="G1052" s="38"/>
      <c r="H1052" s="38" t="s">
        <v>13</v>
      </c>
      <c r="I1052" s="39" t="s">
        <v>2323</v>
      </c>
      <c r="J1052" s="46" t="str">
        <f>VLOOKUP(MARGAO!$I1052,Code2Loc,2,FALSE)</f>
        <v>PAZARKHAN</v>
      </c>
    </row>
    <row r="1053" spans="1:10" ht="15.75" customHeight="1" x14ac:dyDescent="0.25">
      <c r="A1053" s="37" t="s">
        <v>2619</v>
      </c>
      <c r="B1053" s="38">
        <v>39</v>
      </c>
      <c r="C1053" s="38" t="s">
        <v>1415</v>
      </c>
      <c r="D1053" s="38">
        <v>8</v>
      </c>
      <c r="E1053" s="38">
        <v>14</v>
      </c>
      <c r="F1053" s="38" t="s">
        <v>12</v>
      </c>
      <c r="G1053" s="38"/>
      <c r="H1053" s="38" t="s">
        <v>13</v>
      </c>
      <c r="I1053" s="39" t="s">
        <v>1416</v>
      </c>
      <c r="J1053" s="46" t="str">
        <f>VLOOKUP(MARGAO!$I1053,Code2Loc,2,FALSE)</f>
        <v>CUNCOLIM</v>
      </c>
    </row>
    <row r="1054" spans="1:10" ht="15.75" customHeight="1" x14ac:dyDescent="0.25">
      <c r="A1054" s="37" t="s">
        <v>2619</v>
      </c>
      <c r="B1054" s="38">
        <v>39</v>
      </c>
      <c r="C1054" s="38" t="s">
        <v>2324</v>
      </c>
      <c r="D1054" s="38">
        <v>9</v>
      </c>
      <c r="E1054" s="38">
        <v>15</v>
      </c>
      <c r="F1054" s="38" t="s">
        <v>12</v>
      </c>
      <c r="G1054" s="38"/>
      <c r="H1054" s="38" t="s">
        <v>13</v>
      </c>
      <c r="I1054" s="39" t="s">
        <v>2325</v>
      </c>
      <c r="J1054" s="46" t="str">
        <f>VLOOKUP(MARGAO!$I1054,Code2Loc,2,FALSE)</f>
        <v>DEMANI</v>
      </c>
    </row>
    <row r="1055" spans="1:10" ht="15.75" customHeight="1" x14ac:dyDescent="0.25">
      <c r="A1055" s="37" t="s">
        <v>2619</v>
      </c>
      <c r="B1055" s="38">
        <v>39</v>
      </c>
      <c r="C1055" s="38" t="s">
        <v>2116</v>
      </c>
      <c r="D1055" s="38">
        <v>10</v>
      </c>
      <c r="E1055" s="38">
        <v>17</v>
      </c>
      <c r="F1055" s="38" t="s">
        <v>12</v>
      </c>
      <c r="G1055" s="38"/>
      <c r="H1055" s="38" t="s">
        <v>13</v>
      </c>
      <c r="I1055" s="39" t="s">
        <v>2117</v>
      </c>
      <c r="J1055" s="46" t="str">
        <f>VLOOKUP(MARGAO!$I1055,Code2Loc,2,FALSE)</f>
        <v>BALLI</v>
      </c>
    </row>
    <row r="1056" spans="1:10" ht="15.75" customHeight="1" x14ac:dyDescent="0.25">
      <c r="A1056" s="37" t="s">
        <v>2619</v>
      </c>
      <c r="B1056" s="38">
        <v>39</v>
      </c>
      <c r="C1056" s="38" t="s">
        <v>2445</v>
      </c>
      <c r="D1056" s="38">
        <v>11</v>
      </c>
      <c r="E1056" s="38">
        <v>19</v>
      </c>
      <c r="F1056" s="38" t="s">
        <v>12</v>
      </c>
      <c r="G1056" s="38"/>
      <c r="H1056" s="38" t="s">
        <v>13</v>
      </c>
      <c r="I1056" s="39" t="s">
        <v>2446</v>
      </c>
      <c r="J1056" s="46" t="str">
        <f>VLOOKUP(MARGAO!$I1056,Code2Loc,2,FALSE)</f>
        <v>COTTA</v>
      </c>
    </row>
    <row r="1057" spans="1:10" ht="15.75" customHeight="1" x14ac:dyDescent="0.25">
      <c r="A1057" s="37" t="s">
        <v>2619</v>
      </c>
      <c r="B1057" s="38">
        <v>39</v>
      </c>
      <c r="C1057" s="38" t="s">
        <v>2543</v>
      </c>
      <c r="D1057" s="38">
        <v>12</v>
      </c>
      <c r="E1057" s="38">
        <v>20</v>
      </c>
      <c r="F1057" s="38" t="s">
        <v>12</v>
      </c>
      <c r="G1057" s="38"/>
      <c r="H1057" s="38" t="s">
        <v>30</v>
      </c>
      <c r="I1057" s="39" t="s">
        <v>2544</v>
      </c>
      <c r="J1057" s="46" t="str">
        <f>VLOOKUP(MARGAO!$I1057,Code2Loc,2,FALSE)</f>
        <v>FATORPA</v>
      </c>
    </row>
    <row r="1058" spans="1:10" ht="15.75" customHeight="1" x14ac:dyDescent="0.25">
      <c r="A1058" s="37" t="s">
        <v>2619</v>
      </c>
      <c r="B1058" s="38">
        <v>39</v>
      </c>
      <c r="C1058" s="38" t="s">
        <v>2545</v>
      </c>
      <c r="D1058" s="38">
        <v>13</v>
      </c>
      <c r="E1058" s="38">
        <v>21</v>
      </c>
      <c r="F1058" s="38" t="s">
        <v>12</v>
      </c>
      <c r="G1058" s="38"/>
      <c r="H1058" s="38" t="s">
        <v>13</v>
      </c>
      <c r="I1058" s="39" t="s">
        <v>2546</v>
      </c>
      <c r="J1058" s="46" t="str">
        <f>VLOOKUP(MARGAO!$I1058,Code2Loc,2,FALSE)</f>
        <v>DABEM X</v>
      </c>
    </row>
    <row r="1059" spans="1:10" ht="15.75" customHeight="1" x14ac:dyDescent="0.25">
      <c r="A1059" s="37" t="s">
        <v>2619</v>
      </c>
      <c r="B1059" s="38">
        <v>39</v>
      </c>
      <c r="C1059" s="38" t="s">
        <v>2547</v>
      </c>
      <c r="D1059" s="38">
        <v>14</v>
      </c>
      <c r="E1059" s="38">
        <v>23</v>
      </c>
      <c r="F1059" s="38" t="s">
        <v>12</v>
      </c>
      <c r="G1059" s="38"/>
      <c r="H1059" s="38" t="s">
        <v>13</v>
      </c>
      <c r="I1059" s="39" t="s">
        <v>2548</v>
      </c>
      <c r="J1059" s="46" t="str">
        <f>VLOOKUP(MARGAO!$I1059,Code2Loc,2,FALSE)</f>
        <v>QUITOL</v>
      </c>
    </row>
    <row r="1060" spans="1:10" ht="15.75" customHeight="1" x14ac:dyDescent="0.25">
      <c r="A1060" s="37" t="s">
        <v>2619</v>
      </c>
      <c r="B1060" s="38">
        <v>39</v>
      </c>
      <c r="C1060" s="38" t="s">
        <v>2549</v>
      </c>
      <c r="D1060" s="38">
        <v>15</v>
      </c>
      <c r="E1060" s="38">
        <v>25</v>
      </c>
      <c r="F1060" s="38" t="s">
        <v>12</v>
      </c>
      <c r="G1060" s="38"/>
      <c r="H1060" s="38" t="s">
        <v>13</v>
      </c>
      <c r="I1060" s="39" t="s">
        <v>2550</v>
      </c>
      <c r="J1060" s="46" t="str">
        <f>VLOOKUP(MARGAO!$I1060,Code2Loc,2,FALSE)</f>
        <v>NAQUERIM</v>
      </c>
    </row>
    <row r="1061" spans="1:10" ht="15.75" customHeight="1" x14ac:dyDescent="0.25">
      <c r="A1061" s="37" t="s">
        <v>2619</v>
      </c>
      <c r="B1061" s="38">
        <v>39</v>
      </c>
      <c r="C1061" s="38" t="s">
        <v>2517</v>
      </c>
      <c r="D1061" s="38">
        <v>16</v>
      </c>
      <c r="E1061" s="38">
        <v>26</v>
      </c>
      <c r="F1061" s="38" t="s">
        <v>12</v>
      </c>
      <c r="G1061" s="38"/>
      <c r="H1061" s="38" t="s">
        <v>13</v>
      </c>
      <c r="I1061" s="39" t="s">
        <v>2518</v>
      </c>
      <c r="J1061" s="46" t="str">
        <f>VLOOKUP(MARGAO!$I1061,Code2Loc,2,FALSE)</f>
        <v>KHANGUINIM</v>
      </c>
    </row>
    <row r="1062" spans="1:10" ht="15.75" customHeight="1" x14ac:dyDescent="0.25">
      <c r="A1062" s="37" t="s">
        <v>2619</v>
      </c>
      <c r="B1062" s="38">
        <v>39</v>
      </c>
      <c r="C1062" s="38" t="s">
        <v>2519</v>
      </c>
      <c r="D1062" s="38">
        <v>17</v>
      </c>
      <c r="E1062" s="38">
        <v>28</v>
      </c>
      <c r="F1062" s="38" t="s">
        <v>12</v>
      </c>
      <c r="G1062" s="38"/>
      <c r="H1062" s="38" t="s">
        <v>13</v>
      </c>
      <c r="I1062" s="39" t="s">
        <v>2520</v>
      </c>
      <c r="J1062" s="46" t="str">
        <f>VLOOKUP(MARGAO!$I1062,Code2Loc,2,FALSE)</f>
        <v>NUEM</v>
      </c>
    </row>
    <row r="1063" spans="1:10" ht="15.75" customHeight="1" x14ac:dyDescent="0.25">
      <c r="A1063" s="37" t="s">
        <v>2619</v>
      </c>
      <c r="B1063" s="38">
        <v>39</v>
      </c>
      <c r="C1063" s="38" t="s">
        <v>2521</v>
      </c>
      <c r="D1063" s="38">
        <v>18</v>
      </c>
      <c r="E1063" s="38">
        <v>30</v>
      </c>
      <c r="F1063" s="38" t="s">
        <v>12</v>
      </c>
      <c r="G1063" s="38"/>
      <c r="H1063" s="38" t="s">
        <v>13</v>
      </c>
      <c r="I1063" s="39" t="s">
        <v>2522</v>
      </c>
      <c r="J1063" s="46" t="str">
        <f>VLOOKUP(MARGAO!$I1063,Code2Loc,2,FALSE)</f>
        <v>MOLLOREM</v>
      </c>
    </row>
    <row r="1064" spans="1:10" ht="15.75" customHeight="1" x14ac:dyDescent="0.25">
      <c r="A1064" s="37" t="s">
        <v>2619</v>
      </c>
      <c r="B1064" s="38">
        <v>39</v>
      </c>
      <c r="C1064" s="38" t="s">
        <v>2620</v>
      </c>
      <c r="D1064" s="38">
        <v>19</v>
      </c>
      <c r="E1064" s="38">
        <v>31</v>
      </c>
      <c r="F1064" s="38" t="s">
        <v>12</v>
      </c>
      <c r="G1064" s="38"/>
      <c r="H1064" s="38" t="s">
        <v>13</v>
      </c>
      <c r="I1064" s="39" t="s">
        <v>2621</v>
      </c>
      <c r="J1064" s="46" t="str">
        <f>VLOOKUP(MARGAO!$I1064,Code2Loc,2,FALSE)</f>
        <v>GOVOL</v>
      </c>
    </row>
    <row r="1065" spans="1:10" ht="15.75" customHeight="1" x14ac:dyDescent="0.25">
      <c r="A1065" s="37" t="s">
        <v>2619</v>
      </c>
      <c r="B1065" s="38">
        <v>39</v>
      </c>
      <c r="C1065" s="38" t="s">
        <v>2622</v>
      </c>
      <c r="D1065" s="38">
        <v>20</v>
      </c>
      <c r="E1065" s="38">
        <v>32</v>
      </c>
      <c r="F1065" s="38" t="s">
        <v>12</v>
      </c>
      <c r="G1065" s="38"/>
      <c r="H1065" s="38" t="s">
        <v>13</v>
      </c>
      <c r="I1065" s="39" t="s">
        <v>2623</v>
      </c>
      <c r="J1065" s="46" t="str">
        <f>VLOOKUP(MARGAO!$I1065,Code2Loc,2,FALSE)</f>
        <v>C.D.R.BEACH</v>
      </c>
    </row>
    <row r="1066" spans="1:10" ht="15.75" customHeight="1" x14ac:dyDescent="0.25">
      <c r="A1066" s="37" t="s">
        <v>2619</v>
      </c>
      <c r="B1066" s="38">
        <v>39</v>
      </c>
      <c r="C1066" s="38" t="s">
        <v>2624</v>
      </c>
      <c r="D1066" s="38">
        <v>21</v>
      </c>
      <c r="E1066" s="38">
        <v>33</v>
      </c>
      <c r="F1066" s="38" t="s">
        <v>12</v>
      </c>
      <c r="G1066" s="38"/>
      <c r="H1066" s="38" t="s">
        <v>13</v>
      </c>
      <c r="I1066" s="39" t="s">
        <v>2625</v>
      </c>
      <c r="J1066" s="46" t="str">
        <f>VLOOKUP(MARGAO!$I1066,Code2Loc,2,FALSE)</f>
        <v>CAB-DE-RAM</v>
      </c>
    </row>
    <row r="1067" spans="1:10" ht="15.75" customHeight="1" x14ac:dyDescent="0.25">
      <c r="A1067" s="37" t="s">
        <v>2626</v>
      </c>
      <c r="B1067" s="38">
        <v>40</v>
      </c>
      <c r="C1067" s="38" t="s">
        <v>11</v>
      </c>
      <c r="D1067" s="38">
        <v>1</v>
      </c>
      <c r="E1067" s="38">
        <v>0</v>
      </c>
      <c r="F1067" s="38" t="s">
        <v>12</v>
      </c>
      <c r="G1067" s="38"/>
      <c r="H1067" s="38" t="s">
        <v>13</v>
      </c>
      <c r="I1067" s="39" t="s">
        <v>14</v>
      </c>
      <c r="J1067" s="46" t="str">
        <f>VLOOKUP(MARGAO!$I1067,Code2Loc,2,FALSE)</f>
        <v>PANAJI</v>
      </c>
    </row>
    <row r="1068" spans="1:10" ht="15.75" customHeight="1" x14ac:dyDescent="0.25">
      <c r="A1068" s="37" t="s">
        <v>2626</v>
      </c>
      <c r="B1068" s="38">
        <v>40</v>
      </c>
      <c r="C1068" s="38" t="s">
        <v>15</v>
      </c>
      <c r="D1068" s="38">
        <v>2</v>
      </c>
      <c r="E1068" s="38">
        <v>3</v>
      </c>
      <c r="F1068" s="38" t="s">
        <v>12</v>
      </c>
      <c r="G1068" s="38"/>
      <c r="H1068" s="38" t="s">
        <v>13</v>
      </c>
      <c r="I1068" s="39" t="s">
        <v>16</v>
      </c>
      <c r="J1068" s="46" t="str">
        <f>VLOOKUP(MARGAO!$I1068,Code2Loc,2,FALSE)</f>
        <v>ST. CRUZ X</v>
      </c>
    </row>
    <row r="1069" spans="1:10" ht="15.75" customHeight="1" x14ac:dyDescent="0.25">
      <c r="A1069" s="37" t="s">
        <v>2626</v>
      </c>
      <c r="B1069" s="38">
        <v>40</v>
      </c>
      <c r="C1069" s="38" t="s">
        <v>17</v>
      </c>
      <c r="D1069" s="38">
        <v>3</v>
      </c>
      <c r="E1069" s="38">
        <v>4</v>
      </c>
      <c r="F1069" s="38" t="s">
        <v>12</v>
      </c>
      <c r="G1069" s="38"/>
      <c r="H1069" s="38" t="s">
        <v>13</v>
      </c>
      <c r="I1069" s="39" t="s">
        <v>18</v>
      </c>
      <c r="J1069" s="46" t="str">
        <f>VLOOKUP(MARGAO!$I1069,Code2Loc,2,FALSE)</f>
        <v>BAMBOLI GMC</v>
      </c>
    </row>
    <row r="1070" spans="1:10" ht="15.75" customHeight="1" x14ac:dyDescent="0.25">
      <c r="A1070" s="37" t="s">
        <v>2626</v>
      </c>
      <c r="B1070" s="38">
        <v>40</v>
      </c>
      <c r="C1070" s="38" t="s">
        <v>19</v>
      </c>
      <c r="D1070" s="38">
        <v>4</v>
      </c>
      <c r="E1070" s="38">
        <v>6</v>
      </c>
      <c r="F1070" s="38" t="s">
        <v>12</v>
      </c>
      <c r="G1070" s="38"/>
      <c r="H1070" s="38" t="s">
        <v>13</v>
      </c>
      <c r="I1070" s="39" t="s">
        <v>20</v>
      </c>
      <c r="J1070" s="46" t="str">
        <f>VLOOKUP(MARGAO!$I1070,Code2Loc,2,FALSE)</f>
        <v>BAMBOLI W/S</v>
      </c>
    </row>
    <row r="1071" spans="1:10" ht="15.75" customHeight="1" x14ac:dyDescent="0.25">
      <c r="A1071" s="37" t="s">
        <v>2626</v>
      </c>
      <c r="B1071" s="38">
        <v>40</v>
      </c>
      <c r="C1071" s="38" t="s">
        <v>21</v>
      </c>
      <c r="D1071" s="38">
        <v>5</v>
      </c>
      <c r="E1071" s="38">
        <v>8</v>
      </c>
      <c r="F1071" s="38" t="s">
        <v>12</v>
      </c>
      <c r="G1071" s="38"/>
      <c r="H1071" s="38" t="s">
        <v>13</v>
      </c>
      <c r="I1071" s="39" t="s">
        <v>22</v>
      </c>
      <c r="J1071" s="46" t="str">
        <f>VLOOKUP(MARGAO!$I1071,Code2Loc,2,FALSE)</f>
        <v>SIRDON/ZUAR</v>
      </c>
    </row>
    <row r="1072" spans="1:10" ht="15.75" customHeight="1" x14ac:dyDescent="0.25">
      <c r="A1072" s="37" t="s">
        <v>2626</v>
      </c>
      <c r="B1072" s="38">
        <v>40</v>
      </c>
      <c r="C1072" s="38" t="s">
        <v>23</v>
      </c>
      <c r="D1072" s="38">
        <v>6</v>
      </c>
      <c r="E1072" s="38">
        <v>10</v>
      </c>
      <c r="F1072" s="38" t="s">
        <v>12</v>
      </c>
      <c r="G1072" s="38"/>
      <c r="H1072" s="38" t="s">
        <v>13</v>
      </c>
      <c r="I1072" s="39" t="s">
        <v>24</v>
      </c>
      <c r="J1072" s="46" t="str">
        <f>VLOOKUP(MARGAO!$I1072,Code2Loc,2,FALSE)</f>
        <v>GOA VELHA</v>
      </c>
    </row>
    <row r="1073" spans="1:10" ht="15.75" customHeight="1" x14ac:dyDescent="0.25">
      <c r="A1073" s="37" t="s">
        <v>2626</v>
      </c>
      <c r="B1073" s="38">
        <v>40</v>
      </c>
      <c r="C1073" s="38" t="s">
        <v>25</v>
      </c>
      <c r="D1073" s="38">
        <v>7</v>
      </c>
      <c r="E1073" s="38">
        <v>12</v>
      </c>
      <c r="F1073" s="38" t="s">
        <v>12</v>
      </c>
      <c r="G1073" s="38"/>
      <c r="H1073" s="38" t="s">
        <v>13</v>
      </c>
      <c r="I1073" s="39" t="s">
        <v>26</v>
      </c>
      <c r="J1073" s="46" t="str">
        <f>VLOOKUP(MARGAO!$I1073,Code2Loc,2,FALSE)</f>
        <v>PILLAR</v>
      </c>
    </row>
    <row r="1074" spans="1:10" ht="15.75" customHeight="1" x14ac:dyDescent="0.25">
      <c r="A1074" s="37" t="s">
        <v>2626</v>
      </c>
      <c r="B1074" s="38">
        <v>40</v>
      </c>
      <c r="C1074" s="38" t="s">
        <v>27</v>
      </c>
      <c r="D1074" s="38">
        <v>8</v>
      </c>
      <c r="E1074" s="38">
        <v>14</v>
      </c>
      <c r="F1074" s="38" t="s">
        <v>12</v>
      </c>
      <c r="G1074" s="38"/>
      <c r="H1074" s="38" t="s">
        <v>13</v>
      </c>
      <c r="I1074" s="39" t="s">
        <v>28</v>
      </c>
      <c r="J1074" s="46" t="str">
        <f>VLOOKUP(MARGAO!$I1074,Code2Loc,2,FALSE)</f>
        <v>AGASSAIM</v>
      </c>
    </row>
    <row r="1075" spans="1:10" ht="15.75" customHeight="1" x14ac:dyDescent="0.25">
      <c r="A1075" s="37" t="s">
        <v>2626</v>
      </c>
      <c r="B1075" s="38">
        <v>40</v>
      </c>
      <c r="C1075" s="38" t="s">
        <v>29</v>
      </c>
      <c r="D1075" s="38">
        <v>9</v>
      </c>
      <c r="E1075" s="38">
        <v>16</v>
      </c>
      <c r="F1075" s="38" t="s">
        <v>12</v>
      </c>
      <c r="G1075" s="38"/>
      <c r="H1075" s="38" t="s">
        <v>13</v>
      </c>
      <c r="I1075" s="39" t="s">
        <v>31</v>
      </c>
      <c r="J1075" s="46" t="str">
        <f>VLOOKUP(MARGAO!$I1075,Code2Loc,2,FALSE)</f>
        <v>CORTALIM</v>
      </c>
    </row>
    <row r="1076" spans="1:10" ht="15.75" customHeight="1" x14ac:dyDescent="0.25">
      <c r="A1076" s="37" t="s">
        <v>2626</v>
      </c>
      <c r="B1076" s="38">
        <v>40</v>
      </c>
      <c r="C1076" s="38" t="s">
        <v>32</v>
      </c>
      <c r="D1076" s="38">
        <v>10</v>
      </c>
      <c r="E1076" s="38">
        <v>18</v>
      </c>
      <c r="F1076" s="38" t="s">
        <v>12</v>
      </c>
      <c r="G1076" s="38"/>
      <c r="H1076" s="38" t="s">
        <v>13</v>
      </c>
      <c r="I1076" s="39" t="s">
        <v>33</v>
      </c>
      <c r="J1076" s="46" t="str">
        <f>VLOOKUP(MARGAO!$I1076,Code2Loc,2,FALSE)</f>
        <v>PAJENTAR</v>
      </c>
    </row>
    <row r="1077" spans="1:10" ht="15.75" customHeight="1" x14ac:dyDescent="0.25">
      <c r="A1077" s="37" t="s">
        <v>2626</v>
      </c>
      <c r="B1077" s="38">
        <v>40</v>
      </c>
      <c r="C1077" s="38" t="s">
        <v>34</v>
      </c>
      <c r="D1077" s="38">
        <v>11</v>
      </c>
      <c r="E1077" s="38">
        <v>19</v>
      </c>
      <c r="F1077" s="38" t="s">
        <v>12</v>
      </c>
      <c r="G1077" s="38"/>
      <c r="H1077" s="38" t="s">
        <v>13</v>
      </c>
      <c r="I1077" s="39" t="s">
        <v>35</v>
      </c>
      <c r="J1077" s="46" t="str">
        <f>VLOOKUP(MARGAO!$I1077,Code2Loc,2,FALSE)</f>
        <v>KSRL/BRLA X</v>
      </c>
    </row>
    <row r="1078" spans="1:10" ht="15.75" customHeight="1" x14ac:dyDescent="0.25">
      <c r="A1078" s="37" t="s">
        <v>2626</v>
      </c>
      <c r="B1078" s="38">
        <v>40</v>
      </c>
      <c r="C1078" s="38" t="s">
        <v>36</v>
      </c>
      <c r="D1078" s="38">
        <v>12</v>
      </c>
      <c r="E1078" s="38">
        <v>20</v>
      </c>
      <c r="F1078" s="38" t="s">
        <v>12</v>
      </c>
      <c r="G1078" s="38"/>
      <c r="H1078" s="38" t="s">
        <v>13</v>
      </c>
      <c r="I1078" s="39" t="s">
        <v>37</v>
      </c>
      <c r="J1078" s="46" t="str">
        <f>VLOOKUP(MARGAO!$I1078,Code2Loc,2,FALSE)</f>
        <v>TITAN</v>
      </c>
    </row>
    <row r="1079" spans="1:10" ht="15.75" customHeight="1" x14ac:dyDescent="0.25">
      <c r="A1079" s="37" t="s">
        <v>2626</v>
      </c>
      <c r="B1079" s="38">
        <v>40</v>
      </c>
      <c r="C1079" s="38" t="s">
        <v>38</v>
      </c>
      <c r="D1079" s="38">
        <v>13</v>
      </c>
      <c r="E1079" s="38">
        <v>21</v>
      </c>
      <c r="F1079" s="38" t="s">
        <v>12</v>
      </c>
      <c r="G1079" s="38"/>
      <c r="H1079" s="38" t="s">
        <v>13</v>
      </c>
      <c r="I1079" s="39" t="s">
        <v>39</v>
      </c>
      <c r="J1079" s="46" t="str">
        <f>VLOOKUP(MARGAO!$I1079,Code2Loc,2,FALSE)</f>
        <v>PIRNI</v>
      </c>
    </row>
    <row r="1080" spans="1:10" ht="15.75" customHeight="1" x14ac:dyDescent="0.25">
      <c r="A1080" s="37" t="s">
        <v>2626</v>
      </c>
      <c r="B1080" s="38">
        <v>40</v>
      </c>
      <c r="C1080" s="38" t="s">
        <v>40</v>
      </c>
      <c r="D1080" s="38">
        <v>14</v>
      </c>
      <c r="E1080" s="38">
        <v>23</v>
      </c>
      <c r="F1080" s="38" t="s">
        <v>12</v>
      </c>
      <c r="G1080" s="38"/>
      <c r="H1080" s="38" t="s">
        <v>13</v>
      </c>
      <c r="I1080" s="39" t="s">
        <v>41</v>
      </c>
      <c r="J1080" s="46" t="str">
        <f>VLOOKUP(MARGAO!$I1080,Code2Loc,2,FALSE)</f>
        <v>VERNA</v>
      </c>
    </row>
    <row r="1081" spans="1:10" ht="15.75" customHeight="1" x14ac:dyDescent="0.25">
      <c r="A1081" s="37" t="s">
        <v>2626</v>
      </c>
      <c r="B1081" s="38">
        <v>40</v>
      </c>
      <c r="C1081" s="38" t="s">
        <v>42</v>
      </c>
      <c r="D1081" s="38">
        <v>15</v>
      </c>
      <c r="E1081" s="38">
        <v>24</v>
      </c>
      <c r="F1081" s="38" t="s">
        <v>12</v>
      </c>
      <c r="G1081" s="38"/>
      <c r="H1081" s="38" t="s">
        <v>13</v>
      </c>
      <c r="I1081" s="39" t="s">
        <v>43</v>
      </c>
      <c r="J1081" s="46" t="str">
        <f>VLOOKUP(MARGAO!$I1081,Code2Loc,2,FALSE)</f>
        <v>SONAULIM</v>
      </c>
    </row>
    <row r="1082" spans="1:10" ht="15.75" customHeight="1" x14ac:dyDescent="0.25">
      <c r="A1082" s="37" t="s">
        <v>2626</v>
      </c>
      <c r="B1082" s="38">
        <v>40</v>
      </c>
      <c r="C1082" s="38" t="s">
        <v>44</v>
      </c>
      <c r="D1082" s="38">
        <v>16</v>
      </c>
      <c r="E1082" s="38">
        <v>25</v>
      </c>
      <c r="F1082" s="38" t="s">
        <v>12</v>
      </c>
      <c r="G1082" s="38"/>
      <c r="H1082" s="38" t="s">
        <v>13</v>
      </c>
      <c r="I1082" s="39" t="s">
        <v>45</v>
      </c>
      <c r="J1082" s="46" t="str">
        <f>VLOOKUP(MARGAO!$I1082,Code2Loc,2,FALSE)</f>
        <v>AGNEL ASHRM</v>
      </c>
    </row>
    <row r="1083" spans="1:10" ht="15.75" customHeight="1" x14ac:dyDescent="0.25">
      <c r="A1083" s="37" t="s">
        <v>2626</v>
      </c>
      <c r="B1083" s="38">
        <v>40</v>
      </c>
      <c r="C1083" s="38" t="s">
        <v>46</v>
      </c>
      <c r="D1083" s="38">
        <v>17</v>
      </c>
      <c r="E1083" s="38">
        <v>27</v>
      </c>
      <c r="F1083" s="38" t="s">
        <v>12</v>
      </c>
      <c r="G1083" s="38"/>
      <c r="H1083" s="38" t="s">
        <v>13</v>
      </c>
      <c r="I1083" s="39" t="s">
        <v>47</v>
      </c>
      <c r="J1083" s="46" t="str">
        <f>VLOOKUP(MARGAO!$I1083,Code2Loc,2,FALSE)</f>
        <v>RUMDER</v>
      </c>
    </row>
    <row r="1084" spans="1:10" ht="15.75" customHeight="1" x14ac:dyDescent="0.25">
      <c r="A1084" s="37" t="s">
        <v>2626</v>
      </c>
      <c r="B1084" s="38">
        <v>40</v>
      </c>
      <c r="C1084" s="38" t="s">
        <v>48</v>
      </c>
      <c r="D1084" s="38">
        <v>18</v>
      </c>
      <c r="E1084" s="38">
        <v>28</v>
      </c>
      <c r="F1084" s="38" t="s">
        <v>12</v>
      </c>
      <c r="G1084" s="38"/>
      <c r="H1084" s="38" t="s">
        <v>13</v>
      </c>
      <c r="I1084" s="39" t="s">
        <v>49</v>
      </c>
      <c r="J1084" s="46" t="str">
        <f>VLOOKUP(MARGAO!$I1084,Code2Loc,2,FALSE)</f>
        <v>NUVEM</v>
      </c>
    </row>
    <row r="1085" spans="1:10" ht="15.75" customHeight="1" x14ac:dyDescent="0.25">
      <c r="A1085" s="37" t="s">
        <v>2626</v>
      </c>
      <c r="B1085" s="38">
        <v>40</v>
      </c>
      <c r="C1085" s="38" t="s">
        <v>50</v>
      </c>
      <c r="D1085" s="38">
        <v>19</v>
      </c>
      <c r="E1085" s="38">
        <v>31</v>
      </c>
      <c r="F1085" s="38" t="s">
        <v>12</v>
      </c>
      <c r="G1085" s="38"/>
      <c r="H1085" s="38" t="s">
        <v>13</v>
      </c>
      <c r="I1085" s="39" t="s">
        <v>51</v>
      </c>
      <c r="J1085" s="46" t="str">
        <f>VLOOKUP(MARGAO!$I1085,Code2Loc,2,FALSE)</f>
        <v>MARGAO</v>
      </c>
    </row>
    <row r="1086" spans="1:10" ht="15.75" customHeight="1" x14ac:dyDescent="0.25">
      <c r="A1086" s="37" t="s">
        <v>2626</v>
      </c>
      <c r="B1086" s="38">
        <v>40</v>
      </c>
      <c r="C1086" s="38" t="s">
        <v>1112</v>
      </c>
      <c r="D1086" s="38">
        <v>20</v>
      </c>
      <c r="E1086" s="38">
        <v>33</v>
      </c>
      <c r="F1086" s="38" t="s">
        <v>12</v>
      </c>
      <c r="G1086" s="38"/>
      <c r="H1086" s="38" t="s">
        <v>13</v>
      </c>
      <c r="I1086" s="39" t="s">
        <v>1113</v>
      </c>
      <c r="J1086" s="46" t="str">
        <f>VLOOKUP(MARGAO!$I1086,Code2Loc,2,FALSE)</f>
        <v>MARGAO MKT</v>
      </c>
    </row>
    <row r="1087" spans="1:10" ht="15.75" customHeight="1" x14ac:dyDescent="0.25">
      <c r="A1087" s="37" t="s">
        <v>2626</v>
      </c>
      <c r="B1087" s="38">
        <v>40</v>
      </c>
      <c r="C1087" s="38" t="s">
        <v>1114</v>
      </c>
      <c r="D1087" s="38">
        <v>21</v>
      </c>
      <c r="E1087" s="38">
        <v>35</v>
      </c>
      <c r="F1087" s="38" t="s">
        <v>12</v>
      </c>
      <c r="G1087" s="38"/>
      <c r="H1087" s="38" t="s">
        <v>13</v>
      </c>
      <c r="I1087" s="39" t="s">
        <v>1115</v>
      </c>
      <c r="J1087" s="46" t="str">
        <f>VLOOKUP(MARGAO!$I1087,Code2Loc,2,FALSE)</f>
        <v>NAVELIM</v>
      </c>
    </row>
    <row r="1088" spans="1:10" ht="15.75" customHeight="1" x14ac:dyDescent="0.25">
      <c r="A1088" s="37" t="s">
        <v>2626</v>
      </c>
      <c r="B1088" s="38">
        <v>40</v>
      </c>
      <c r="C1088" s="38" t="s">
        <v>1116</v>
      </c>
      <c r="D1088" s="38">
        <v>22</v>
      </c>
      <c r="E1088" s="38">
        <v>36</v>
      </c>
      <c r="F1088" s="38" t="s">
        <v>12</v>
      </c>
      <c r="G1088" s="38"/>
      <c r="H1088" s="38" t="s">
        <v>13</v>
      </c>
      <c r="I1088" s="39" t="s">
        <v>1117</v>
      </c>
      <c r="J1088" s="46" t="str">
        <f>VLOOKUP(MARGAO!$I1088,Code2Loc,2,FALSE)</f>
        <v>DHARMAPUR</v>
      </c>
    </row>
    <row r="1089" spans="1:10" ht="15.75" customHeight="1" x14ac:dyDescent="0.25">
      <c r="A1089" s="37" t="s">
        <v>2626</v>
      </c>
      <c r="B1089" s="38">
        <v>40</v>
      </c>
      <c r="C1089" s="38" t="s">
        <v>1118</v>
      </c>
      <c r="D1089" s="38">
        <v>23</v>
      </c>
      <c r="E1089" s="38">
        <v>38</v>
      </c>
      <c r="F1089" s="38" t="s">
        <v>12</v>
      </c>
      <c r="G1089" s="38"/>
      <c r="H1089" s="38" t="s">
        <v>13</v>
      </c>
      <c r="I1089" s="39" t="s">
        <v>1119</v>
      </c>
      <c r="J1089" s="46" t="str">
        <f>VLOOKUP(MARGAO!$I1089,Code2Loc,2,FALSE)</f>
        <v>CHINCHINI X</v>
      </c>
    </row>
    <row r="1090" spans="1:10" ht="15.75" customHeight="1" x14ac:dyDescent="0.25">
      <c r="A1090" s="37" t="s">
        <v>2626</v>
      </c>
      <c r="B1090" s="38">
        <v>40</v>
      </c>
      <c r="C1090" s="38" t="s">
        <v>2320</v>
      </c>
      <c r="D1090" s="38">
        <v>24</v>
      </c>
      <c r="E1090" s="38">
        <v>39</v>
      </c>
      <c r="F1090" s="38" t="s">
        <v>12</v>
      </c>
      <c r="G1090" s="38"/>
      <c r="H1090" s="38" t="s">
        <v>13</v>
      </c>
      <c r="I1090" s="39" t="s">
        <v>2321</v>
      </c>
      <c r="J1090" s="46" t="str">
        <f>VLOOKUP(MARGAO!$I1090,Code2Loc,2,FALSE)</f>
        <v>DANDEWADI</v>
      </c>
    </row>
    <row r="1091" spans="1:10" ht="15.75" customHeight="1" x14ac:dyDescent="0.25">
      <c r="A1091" s="37" t="s">
        <v>2626</v>
      </c>
      <c r="B1091" s="38">
        <v>40</v>
      </c>
      <c r="C1091" s="38" t="s">
        <v>2322</v>
      </c>
      <c r="D1091" s="38">
        <v>25</v>
      </c>
      <c r="E1091" s="38">
        <v>42</v>
      </c>
      <c r="F1091" s="38" t="s">
        <v>12</v>
      </c>
      <c r="G1091" s="38"/>
      <c r="H1091" s="38" t="s">
        <v>13</v>
      </c>
      <c r="I1091" s="39" t="s">
        <v>2323</v>
      </c>
      <c r="J1091" s="46" t="str">
        <f>VLOOKUP(MARGAO!$I1091,Code2Loc,2,FALSE)</f>
        <v>PAZARKHAN</v>
      </c>
    </row>
    <row r="1092" spans="1:10" ht="15.75" customHeight="1" x14ac:dyDescent="0.25">
      <c r="A1092" s="37" t="s">
        <v>2626</v>
      </c>
      <c r="B1092" s="38">
        <v>40</v>
      </c>
      <c r="C1092" s="38" t="s">
        <v>1415</v>
      </c>
      <c r="D1092" s="38">
        <v>26</v>
      </c>
      <c r="E1092" s="38">
        <v>45</v>
      </c>
      <c r="F1092" s="38" t="s">
        <v>12</v>
      </c>
      <c r="G1092" s="38"/>
      <c r="H1092" s="38" t="s">
        <v>13</v>
      </c>
      <c r="I1092" s="39" t="s">
        <v>1416</v>
      </c>
      <c r="J1092" s="46" t="str">
        <f>VLOOKUP(MARGAO!$I1092,Code2Loc,2,FALSE)</f>
        <v>CUNCOLIM</v>
      </c>
    </row>
    <row r="1093" spans="1:10" ht="15.75" customHeight="1" x14ac:dyDescent="0.25">
      <c r="A1093" s="37" t="s">
        <v>2626</v>
      </c>
      <c r="B1093" s="38">
        <v>40</v>
      </c>
      <c r="C1093" s="38" t="s">
        <v>2324</v>
      </c>
      <c r="D1093" s="38">
        <v>27</v>
      </c>
      <c r="E1093" s="38">
        <v>46</v>
      </c>
      <c r="F1093" s="38" t="s">
        <v>12</v>
      </c>
      <c r="G1093" s="38"/>
      <c r="H1093" s="38" t="s">
        <v>13</v>
      </c>
      <c r="I1093" s="39" t="s">
        <v>2325</v>
      </c>
      <c r="J1093" s="46" t="str">
        <f>VLOOKUP(MARGAO!$I1093,Code2Loc,2,FALSE)</f>
        <v>DEMANI</v>
      </c>
    </row>
    <row r="1094" spans="1:10" ht="15.75" customHeight="1" x14ac:dyDescent="0.25">
      <c r="A1094" s="37" t="s">
        <v>2626</v>
      </c>
      <c r="B1094" s="38">
        <v>40</v>
      </c>
      <c r="C1094" s="38" t="s">
        <v>2116</v>
      </c>
      <c r="D1094" s="38">
        <v>28</v>
      </c>
      <c r="E1094" s="38">
        <v>48</v>
      </c>
      <c r="F1094" s="38" t="s">
        <v>12</v>
      </c>
      <c r="G1094" s="38"/>
      <c r="H1094" s="38" t="s">
        <v>13</v>
      </c>
      <c r="I1094" s="39" t="s">
        <v>2117</v>
      </c>
      <c r="J1094" s="46" t="str">
        <f>VLOOKUP(MARGAO!$I1094,Code2Loc,2,FALSE)</f>
        <v>BALLI</v>
      </c>
    </row>
    <row r="1095" spans="1:10" ht="15.75" customHeight="1" x14ac:dyDescent="0.25">
      <c r="A1095" s="37" t="s">
        <v>2626</v>
      </c>
      <c r="B1095" s="38">
        <v>40</v>
      </c>
      <c r="C1095" s="38" t="s">
        <v>2326</v>
      </c>
      <c r="D1095" s="38">
        <v>29</v>
      </c>
      <c r="E1095" s="38">
        <v>51</v>
      </c>
      <c r="F1095" s="38" t="s">
        <v>12</v>
      </c>
      <c r="G1095" s="38"/>
      <c r="H1095" s="38" t="s">
        <v>13</v>
      </c>
      <c r="I1095" s="39" t="s">
        <v>2327</v>
      </c>
      <c r="J1095" s="46" t="str">
        <f>VLOOKUP(MARGAO!$I1095,Code2Loc,2,FALSE)</f>
        <v>BENODE</v>
      </c>
    </row>
    <row r="1096" spans="1:10" ht="15.75" customHeight="1" x14ac:dyDescent="0.25">
      <c r="A1096" s="37" t="s">
        <v>2626</v>
      </c>
      <c r="B1096" s="38">
        <v>40</v>
      </c>
      <c r="C1096" s="38" t="s">
        <v>2328</v>
      </c>
      <c r="D1096" s="38">
        <v>30</v>
      </c>
      <c r="E1096" s="38">
        <v>53</v>
      </c>
      <c r="F1096" s="38" t="s">
        <v>12</v>
      </c>
      <c r="G1096" s="38"/>
      <c r="H1096" s="38" t="s">
        <v>13</v>
      </c>
      <c r="I1096" s="39" t="s">
        <v>2329</v>
      </c>
      <c r="J1096" s="46" t="str">
        <f>VLOOKUP(MARGAO!$I1096,Code2Loc,2,FALSE)</f>
        <v>GODEWAL</v>
      </c>
    </row>
    <row r="1097" spans="1:10" ht="15.75" customHeight="1" x14ac:dyDescent="0.25">
      <c r="A1097" s="37" t="s">
        <v>2626</v>
      </c>
      <c r="B1097" s="38">
        <v>40</v>
      </c>
      <c r="C1097" s="38" t="s">
        <v>2330</v>
      </c>
      <c r="D1097" s="38">
        <v>31</v>
      </c>
      <c r="E1097" s="38">
        <v>55</v>
      </c>
      <c r="F1097" s="38" t="s">
        <v>12</v>
      </c>
      <c r="G1097" s="38"/>
      <c r="H1097" s="38" t="s">
        <v>13</v>
      </c>
      <c r="I1097" s="39" t="s">
        <v>2331</v>
      </c>
      <c r="J1097" s="46" t="str">
        <f>VLOOKUP(MARGAO!$I1097,Code2Loc,2,FALSE)</f>
        <v>PADDI</v>
      </c>
    </row>
    <row r="1098" spans="1:10" ht="15.75" customHeight="1" x14ac:dyDescent="0.25">
      <c r="A1098" s="37" t="s">
        <v>2626</v>
      </c>
      <c r="B1098" s="38">
        <v>40</v>
      </c>
      <c r="C1098" s="38" t="s">
        <v>2332</v>
      </c>
      <c r="D1098" s="38">
        <v>32</v>
      </c>
      <c r="E1098" s="38">
        <v>57</v>
      </c>
      <c r="F1098" s="38" t="s">
        <v>12</v>
      </c>
      <c r="G1098" s="38"/>
      <c r="H1098" s="38" t="s">
        <v>13</v>
      </c>
      <c r="I1098" s="39" t="s">
        <v>2333</v>
      </c>
      <c r="J1098" s="46" t="str">
        <f>VLOOKUP(MARGAO!$I1098,Code2Loc,2,FALSE)</f>
        <v>PISURNEM</v>
      </c>
    </row>
    <row r="1099" spans="1:10" ht="15.75" customHeight="1" x14ac:dyDescent="0.25">
      <c r="A1099" s="37" t="s">
        <v>2626</v>
      </c>
      <c r="B1099" s="38">
        <v>40</v>
      </c>
      <c r="C1099" s="38" t="s">
        <v>2334</v>
      </c>
      <c r="D1099" s="38">
        <v>33</v>
      </c>
      <c r="E1099" s="38">
        <v>59</v>
      </c>
      <c r="F1099" s="38" t="s">
        <v>12</v>
      </c>
      <c r="G1099" s="38"/>
      <c r="H1099" s="38" t="s">
        <v>13</v>
      </c>
      <c r="I1099" s="39" t="s">
        <v>2335</v>
      </c>
      <c r="J1099" s="46" t="str">
        <f>VLOOKUP(MARGAO!$I1099,Code2Loc,2,FALSE)</f>
        <v>POLAKODE</v>
      </c>
    </row>
    <row r="1100" spans="1:10" ht="15.75" customHeight="1" x14ac:dyDescent="0.25">
      <c r="A1100" s="37" t="s">
        <v>2626</v>
      </c>
      <c r="B1100" s="38">
        <v>40</v>
      </c>
      <c r="C1100" s="38" t="s">
        <v>2336</v>
      </c>
      <c r="D1100" s="38">
        <v>34</v>
      </c>
      <c r="E1100" s="38">
        <v>63</v>
      </c>
      <c r="F1100" s="38" t="s">
        <v>12</v>
      </c>
      <c r="G1100" s="38"/>
      <c r="H1100" s="38" t="s">
        <v>13</v>
      </c>
      <c r="I1100" s="39" t="s">
        <v>2337</v>
      </c>
      <c r="J1100" s="46" t="str">
        <f>VLOOKUP(MARGAO!$I1100,Code2Loc,2,FALSE)</f>
        <v>GULEM</v>
      </c>
    </row>
    <row r="1101" spans="1:10" ht="15.75" customHeight="1" x14ac:dyDescent="0.25">
      <c r="A1101" s="37" t="s">
        <v>2626</v>
      </c>
      <c r="B1101" s="38">
        <v>40</v>
      </c>
      <c r="C1101" s="38" t="s">
        <v>1009</v>
      </c>
      <c r="D1101" s="38">
        <v>35</v>
      </c>
      <c r="E1101" s="38">
        <v>66</v>
      </c>
      <c r="F1101" s="38" t="s">
        <v>12</v>
      </c>
      <c r="G1101" s="38"/>
      <c r="H1101" s="38" t="s">
        <v>13</v>
      </c>
      <c r="I1101" s="39" t="s">
        <v>1010</v>
      </c>
      <c r="J1101" s="46" t="str">
        <f>VLOOKUP(MARGAO!$I1101,Code2Loc,2,FALSE)</f>
        <v>CHAR RASTA</v>
      </c>
    </row>
    <row r="1102" spans="1:10" ht="15.75" customHeight="1" x14ac:dyDescent="0.25">
      <c r="A1102" s="37" t="s">
        <v>2626</v>
      </c>
      <c r="B1102" s="38">
        <v>40</v>
      </c>
      <c r="C1102" s="38" t="s">
        <v>1417</v>
      </c>
      <c r="D1102" s="38">
        <v>36</v>
      </c>
      <c r="E1102" s="38">
        <v>68</v>
      </c>
      <c r="F1102" s="38" t="s">
        <v>12</v>
      </c>
      <c r="G1102" s="38"/>
      <c r="H1102" s="38" t="s">
        <v>13</v>
      </c>
      <c r="I1102" s="39" t="s">
        <v>1418</v>
      </c>
      <c r="J1102" s="46" t="str">
        <f>VLOOKUP(MARGAO!$I1102,Code2Loc,2,FALSE)</f>
        <v>CANACONA</v>
      </c>
    </row>
    <row r="1103" spans="1:10" ht="15.75" customHeight="1" x14ac:dyDescent="0.25">
      <c r="A1103" s="37" t="s">
        <v>2626</v>
      </c>
      <c r="B1103" s="38">
        <v>40</v>
      </c>
      <c r="C1103" s="38" t="s">
        <v>2338</v>
      </c>
      <c r="D1103" s="38">
        <v>37</v>
      </c>
      <c r="E1103" s="38">
        <v>70</v>
      </c>
      <c r="F1103" s="38" t="s">
        <v>12</v>
      </c>
      <c r="G1103" s="38"/>
      <c r="H1103" s="38" t="s">
        <v>13</v>
      </c>
      <c r="I1103" s="39" t="s">
        <v>2339</v>
      </c>
      <c r="J1103" s="46" t="str">
        <f>VLOOKUP(MARGAO!$I1103,Code2Loc,2,FALSE)</f>
        <v>SHRISTHAL</v>
      </c>
    </row>
    <row r="1104" spans="1:10" ht="15.75" customHeight="1" x14ac:dyDescent="0.25">
      <c r="A1104" s="37" t="s">
        <v>2626</v>
      </c>
      <c r="B1104" s="38">
        <v>40</v>
      </c>
      <c r="C1104" s="38" t="s">
        <v>2340</v>
      </c>
      <c r="D1104" s="38">
        <v>38</v>
      </c>
      <c r="E1104" s="38">
        <v>72</v>
      </c>
      <c r="F1104" s="38" t="s">
        <v>12</v>
      </c>
      <c r="G1104" s="38"/>
      <c r="H1104" s="38" t="s">
        <v>13</v>
      </c>
      <c r="I1104" s="39" t="s">
        <v>2341</v>
      </c>
      <c r="J1104" s="46" t="str">
        <f>VLOOKUP(MARGAO!$I1104,Code2Loc,2,FALSE)</f>
        <v>MOKHARD</v>
      </c>
    </row>
    <row r="1105" spans="1:10" ht="15.75" customHeight="1" x14ac:dyDescent="0.25">
      <c r="A1105" s="37" t="s">
        <v>2626</v>
      </c>
      <c r="B1105" s="38">
        <v>40</v>
      </c>
      <c r="C1105" s="38" t="s">
        <v>2342</v>
      </c>
      <c r="D1105" s="38">
        <v>39</v>
      </c>
      <c r="E1105" s="38">
        <v>73</v>
      </c>
      <c r="F1105" s="38" t="s">
        <v>12</v>
      </c>
      <c r="G1105" s="38"/>
      <c r="H1105" s="38" t="s">
        <v>13</v>
      </c>
      <c r="I1105" s="39" t="s">
        <v>2343</v>
      </c>
      <c r="J1105" s="46" t="str">
        <f>VLOOKUP(MARGAO!$I1105,Code2Loc,2,FALSE)</f>
        <v>BHATPAL</v>
      </c>
    </row>
    <row r="1106" spans="1:10" ht="15.75" customHeight="1" x14ac:dyDescent="0.25">
      <c r="A1106" s="37" t="s">
        <v>2626</v>
      </c>
      <c r="B1106" s="38">
        <v>40</v>
      </c>
      <c r="C1106" s="38" t="s">
        <v>2344</v>
      </c>
      <c r="D1106" s="38">
        <v>40</v>
      </c>
      <c r="E1106" s="38">
        <v>74</v>
      </c>
      <c r="F1106" s="38" t="s">
        <v>12</v>
      </c>
      <c r="G1106" s="38"/>
      <c r="H1106" s="38" t="s">
        <v>13</v>
      </c>
      <c r="I1106" s="39" t="s">
        <v>2345</v>
      </c>
      <c r="J1106" s="46" t="str">
        <f>VLOOKUP(MARGAO!$I1106,Code2Loc,2,FALSE)</f>
        <v>ARDOFOND</v>
      </c>
    </row>
    <row r="1107" spans="1:10" ht="15.75" customHeight="1" x14ac:dyDescent="0.25">
      <c r="A1107" s="37" t="s">
        <v>2626</v>
      </c>
      <c r="B1107" s="38">
        <v>40</v>
      </c>
      <c r="C1107" s="38" t="s">
        <v>2346</v>
      </c>
      <c r="D1107" s="38">
        <v>41</v>
      </c>
      <c r="E1107" s="38">
        <v>76</v>
      </c>
      <c r="F1107" s="38" t="s">
        <v>12</v>
      </c>
      <c r="G1107" s="38"/>
      <c r="H1107" s="38" t="s">
        <v>13</v>
      </c>
      <c r="I1107" s="39" t="s">
        <v>2347</v>
      </c>
      <c r="J1107" s="46" t="str">
        <f>VLOOKUP(MARGAO!$I1107,Code2Loc,2,FALSE)</f>
        <v>PARTGAL</v>
      </c>
    </row>
    <row r="1108" spans="1:10" ht="15.75" customHeight="1" x14ac:dyDescent="0.25">
      <c r="A1108" s="37" t="s">
        <v>2626</v>
      </c>
      <c r="B1108" s="38">
        <v>40</v>
      </c>
      <c r="C1108" s="38" t="s">
        <v>2348</v>
      </c>
      <c r="D1108" s="38">
        <v>42</v>
      </c>
      <c r="E1108" s="38">
        <v>78</v>
      </c>
      <c r="F1108" s="38" t="s">
        <v>12</v>
      </c>
      <c r="G1108" s="38"/>
      <c r="H1108" s="38" t="s">
        <v>13</v>
      </c>
      <c r="I1108" s="39" t="s">
        <v>2349</v>
      </c>
      <c r="J1108" s="46" t="str">
        <f>VLOOKUP(MARGAO!$I1108,Code2Loc,2,FALSE)</f>
        <v>PRSHURM TMP</v>
      </c>
    </row>
    <row r="1109" spans="1:10" ht="15.75" customHeight="1" x14ac:dyDescent="0.25">
      <c r="A1109" s="37" t="s">
        <v>2626</v>
      </c>
      <c r="B1109" s="38">
        <v>40</v>
      </c>
      <c r="C1109" s="38" t="s">
        <v>2350</v>
      </c>
      <c r="D1109" s="38">
        <v>43</v>
      </c>
      <c r="E1109" s="38">
        <v>80</v>
      </c>
      <c r="F1109" s="38" t="s">
        <v>12</v>
      </c>
      <c r="G1109" s="38"/>
      <c r="H1109" s="38" t="s">
        <v>13</v>
      </c>
      <c r="I1109" s="39" t="s">
        <v>2351</v>
      </c>
      <c r="J1109" s="46" t="str">
        <f>VLOOKUP(MARGAO!$I1109,Code2Loc,2,FALSE)</f>
        <v>POIGUINIM</v>
      </c>
    </row>
    <row r="1110" spans="1:10" ht="15.75" customHeight="1" x14ac:dyDescent="0.25">
      <c r="A1110" s="37" t="s">
        <v>2626</v>
      </c>
      <c r="B1110" s="38">
        <v>40</v>
      </c>
      <c r="C1110" s="38" t="s">
        <v>2601</v>
      </c>
      <c r="D1110" s="38">
        <v>44</v>
      </c>
      <c r="E1110" s="38">
        <v>82</v>
      </c>
      <c r="F1110" s="38" t="s">
        <v>12</v>
      </c>
      <c r="G1110" s="38"/>
      <c r="H1110" s="38" t="s">
        <v>13</v>
      </c>
      <c r="I1110" s="39" t="s">
        <v>2602</v>
      </c>
      <c r="J1110" s="46" t="str">
        <f>VLOOKUP(MARGAO!$I1110,Code2Loc,2,FALSE)</f>
        <v>IDDAR</v>
      </c>
    </row>
    <row r="1111" spans="1:10" ht="15.75" customHeight="1" x14ac:dyDescent="0.25">
      <c r="A1111" s="37" t="s">
        <v>2626</v>
      </c>
      <c r="B1111" s="38">
        <v>40</v>
      </c>
      <c r="C1111" s="38" t="s">
        <v>2603</v>
      </c>
      <c r="D1111" s="38">
        <v>45</v>
      </c>
      <c r="E1111" s="38">
        <v>84</v>
      </c>
      <c r="F1111" s="38" t="s">
        <v>12</v>
      </c>
      <c r="G1111" s="38"/>
      <c r="H1111" s="38" t="s">
        <v>13</v>
      </c>
      <c r="I1111" s="39" t="s">
        <v>2604</v>
      </c>
      <c r="J1111" s="46" t="str">
        <f>VLOOKUP(MARGAO!$I1111,Code2Loc,2,FALSE)</f>
        <v>BOURS</v>
      </c>
    </row>
    <row r="1112" spans="1:10" ht="15.75" customHeight="1" x14ac:dyDescent="0.25">
      <c r="A1112" s="37" t="s">
        <v>2626</v>
      </c>
      <c r="B1112" s="38">
        <v>40</v>
      </c>
      <c r="C1112" s="38" t="s">
        <v>2605</v>
      </c>
      <c r="D1112" s="38">
        <v>46</v>
      </c>
      <c r="E1112" s="38">
        <v>86</v>
      </c>
      <c r="F1112" s="38" t="s">
        <v>12</v>
      </c>
      <c r="G1112" s="38"/>
      <c r="H1112" s="38" t="s">
        <v>13</v>
      </c>
      <c r="I1112" s="39" t="s">
        <v>2606</v>
      </c>
      <c r="J1112" s="46" t="str">
        <f>VLOOKUP(MARGAO!$I1112,Code2Loc,2,FALSE)</f>
        <v>TIRVAN</v>
      </c>
    </row>
    <row r="1113" spans="1:10" ht="15.75" customHeight="1" x14ac:dyDescent="0.25">
      <c r="A1113" s="37" t="s">
        <v>2627</v>
      </c>
      <c r="B1113" s="38">
        <v>41</v>
      </c>
      <c r="C1113" s="38" t="s">
        <v>11</v>
      </c>
      <c r="D1113" s="38">
        <v>1</v>
      </c>
      <c r="E1113" s="38">
        <v>0</v>
      </c>
      <c r="F1113" s="38" t="s">
        <v>12</v>
      </c>
      <c r="G1113" s="38"/>
      <c r="H1113" s="38" t="s">
        <v>13</v>
      </c>
      <c r="I1113" s="39" t="s">
        <v>14</v>
      </c>
      <c r="J1113" s="46" t="str">
        <f>VLOOKUP(MARGAO!$I1113,Code2Loc,2,FALSE)</f>
        <v>PANAJI</v>
      </c>
    </row>
    <row r="1114" spans="1:10" ht="15.75" customHeight="1" x14ac:dyDescent="0.25">
      <c r="A1114" s="37" t="s">
        <v>2627</v>
      </c>
      <c r="B1114" s="38">
        <v>41</v>
      </c>
      <c r="C1114" s="38" t="s">
        <v>15</v>
      </c>
      <c r="D1114" s="38">
        <v>2</v>
      </c>
      <c r="E1114" s="38">
        <v>3</v>
      </c>
      <c r="F1114" s="38" t="s">
        <v>12</v>
      </c>
      <c r="G1114" s="38"/>
      <c r="H1114" s="38" t="s">
        <v>13</v>
      </c>
      <c r="I1114" s="39" t="s">
        <v>16</v>
      </c>
      <c r="J1114" s="46" t="str">
        <f>VLOOKUP(MARGAO!$I1114,Code2Loc,2,FALSE)</f>
        <v>ST. CRUZ X</v>
      </c>
    </row>
    <row r="1115" spans="1:10" ht="15.75" customHeight="1" x14ac:dyDescent="0.25">
      <c r="A1115" s="37" t="s">
        <v>2627</v>
      </c>
      <c r="B1115" s="38">
        <v>41</v>
      </c>
      <c r="C1115" s="38" t="s">
        <v>17</v>
      </c>
      <c r="D1115" s="38">
        <v>3</v>
      </c>
      <c r="E1115" s="38">
        <v>4</v>
      </c>
      <c r="F1115" s="38" t="s">
        <v>12</v>
      </c>
      <c r="G1115" s="38"/>
      <c r="H1115" s="38" t="s">
        <v>13</v>
      </c>
      <c r="I1115" s="39" t="s">
        <v>18</v>
      </c>
      <c r="J1115" s="46" t="str">
        <f>VLOOKUP(MARGAO!$I1115,Code2Loc,2,FALSE)</f>
        <v>BAMBOLI GMC</v>
      </c>
    </row>
    <row r="1116" spans="1:10" ht="15.75" customHeight="1" x14ac:dyDescent="0.25">
      <c r="A1116" s="37" t="s">
        <v>2627</v>
      </c>
      <c r="B1116" s="38">
        <v>41</v>
      </c>
      <c r="C1116" s="38" t="s">
        <v>19</v>
      </c>
      <c r="D1116" s="38">
        <v>4</v>
      </c>
      <c r="E1116" s="38">
        <v>6</v>
      </c>
      <c r="F1116" s="38" t="s">
        <v>12</v>
      </c>
      <c r="G1116" s="38"/>
      <c r="H1116" s="38" t="s">
        <v>13</v>
      </c>
      <c r="I1116" s="39" t="s">
        <v>20</v>
      </c>
      <c r="J1116" s="46" t="str">
        <f>VLOOKUP(MARGAO!$I1116,Code2Loc,2,FALSE)</f>
        <v>BAMBOLI W/S</v>
      </c>
    </row>
    <row r="1117" spans="1:10" ht="15.75" customHeight="1" x14ac:dyDescent="0.25">
      <c r="A1117" s="37" t="s">
        <v>2627</v>
      </c>
      <c r="B1117" s="38">
        <v>41</v>
      </c>
      <c r="C1117" s="38" t="s">
        <v>21</v>
      </c>
      <c r="D1117" s="38">
        <v>5</v>
      </c>
      <c r="E1117" s="38">
        <v>8</v>
      </c>
      <c r="F1117" s="38" t="s">
        <v>12</v>
      </c>
      <c r="G1117" s="38"/>
      <c r="H1117" s="38" t="s">
        <v>13</v>
      </c>
      <c r="I1117" s="39" t="s">
        <v>22</v>
      </c>
      <c r="J1117" s="46" t="str">
        <f>VLOOKUP(MARGAO!$I1117,Code2Loc,2,FALSE)</f>
        <v>SIRDON/ZUAR</v>
      </c>
    </row>
    <row r="1118" spans="1:10" ht="15.75" customHeight="1" x14ac:dyDescent="0.25">
      <c r="A1118" s="37" t="s">
        <v>2627</v>
      </c>
      <c r="B1118" s="38">
        <v>41</v>
      </c>
      <c r="C1118" s="38" t="s">
        <v>23</v>
      </c>
      <c r="D1118" s="38">
        <v>6</v>
      </c>
      <c r="E1118" s="38">
        <v>10</v>
      </c>
      <c r="F1118" s="38" t="s">
        <v>12</v>
      </c>
      <c r="G1118" s="38"/>
      <c r="H1118" s="38" t="s">
        <v>13</v>
      </c>
      <c r="I1118" s="39" t="s">
        <v>24</v>
      </c>
      <c r="J1118" s="46" t="str">
        <f>VLOOKUP(MARGAO!$I1118,Code2Loc,2,FALSE)</f>
        <v>GOA VELHA</v>
      </c>
    </row>
    <row r="1119" spans="1:10" ht="15.75" customHeight="1" x14ac:dyDescent="0.25">
      <c r="A1119" s="37" t="s">
        <v>2627</v>
      </c>
      <c r="B1119" s="38">
        <v>41</v>
      </c>
      <c r="C1119" s="38" t="s">
        <v>25</v>
      </c>
      <c r="D1119" s="38">
        <v>7</v>
      </c>
      <c r="E1119" s="38">
        <v>12</v>
      </c>
      <c r="F1119" s="38" t="s">
        <v>12</v>
      </c>
      <c r="G1119" s="38"/>
      <c r="H1119" s="38" t="s">
        <v>13</v>
      </c>
      <c r="I1119" s="39" t="s">
        <v>26</v>
      </c>
      <c r="J1119" s="46" t="str">
        <f>VLOOKUP(MARGAO!$I1119,Code2Loc,2,FALSE)</f>
        <v>PILLAR</v>
      </c>
    </row>
    <row r="1120" spans="1:10" ht="15.75" customHeight="1" x14ac:dyDescent="0.25">
      <c r="A1120" s="37" t="s">
        <v>2627</v>
      </c>
      <c r="B1120" s="38">
        <v>41</v>
      </c>
      <c r="C1120" s="38" t="s">
        <v>27</v>
      </c>
      <c r="D1120" s="38">
        <v>8</v>
      </c>
      <c r="E1120" s="38">
        <v>14</v>
      </c>
      <c r="F1120" s="38" t="s">
        <v>12</v>
      </c>
      <c r="G1120" s="38"/>
      <c r="H1120" s="38" t="s">
        <v>13</v>
      </c>
      <c r="I1120" s="39" t="s">
        <v>28</v>
      </c>
      <c r="J1120" s="46" t="str">
        <f>VLOOKUP(MARGAO!$I1120,Code2Loc,2,FALSE)</f>
        <v>AGASSAIM</v>
      </c>
    </row>
    <row r="1121" spans="1:10" ht="15.75" customHeight="1" x14ac:dyDescent="0.25">
      <c r="A1121" s="37" t="s">
        <v>2627</v>
      </c>
      <c r="B1121" s="38">
        <v>41</v>
      </c>
      <c r="C1121" s="38" t="s">
        <v>29</v>
      </c>
      <c r="D1121" s="38">
        <v>9</v>
      </c>
      <c r="E1121" s="38">
        <v>16</v>
      </c>
      <c r="F1121" s="38" t="s">
        <v>12</v>
      </c>
      <c r="G1121" s="38"/>
      <c r="H1121" s="38" t="s">
        <v>13</v>
      </c>
      <c r="I1121" s="39" t="s">
        <v>31</v>
      </c>
      <c r="J1121" s="46" t="str">
        <f>VLOOKUP(MARGAO!$I1121,Code2Loc,2,FALSE)</f>
        <v>CORTALIM</v>
      </c>
    </row>
    <row r="1122" spans="1:10" ht="15.75" customHeight="1" x14ac:dyDescent="0.25">
      <c r="A1122" s="37" t="s">
        <v>2627</v>
      </c>
      <c r="B1122" s="38">
        <v>41</v>
      </c>
      <c r="C1122" s="38" t="s">
        <v>32</v>
      </c>
      <c r="D1122" s="38">
        <v>10</v>
      </c>
      <c r="E1122" s="38">
        <v>18</v>
      </c>
      <c r="F1122" s="38" t="s">
        <v>12</v>
      </c>
      <c r="G1122" s="38"/>
      <c r="H1122" s="38" t="s">
        <v>13</v>
      </c>
      <c r="I1122" s="39" t="s">
        <v>33</v>
      </c>
      <c r="J1122" s="46" t="str">
        <f>VLOOKUP(MARGAO!$I1122,Code2Loc,2,FALSE)</f>
        <v>PAJENTAR</v>
      </c>
    </row>
    <row r="1123" spans="1:10" ht="15.75" customHeight="1" x14ac:dyDescent="0.25">
      <c r="A1123" s="37" t="s">
        <v>2627</v>
      </c>
      <c r="B1123" s="38">
        <v>41</v>
      </c>
      <c r="C1123" s="38" t="s">
        <v>34</v>
      </c>
      <c r="D1123" s="38">
        <v>11</v>
      </c>
      <c r="E1123" s="38">
        <v>19</v>
      </c>
      <c r="F1123" s="38" t="s">
        <v>12</v>
      </c>
      <c r="G1123" s="38"/>
      <c r="H1123" s="38" t="s">
        <v>13</v>
      </c>
      <c r="I1123" s="39" t="s">
        <v>35</v>
      </c>
      <c r="J1123" s="46" t="str">
        <f>VLOOKUP(MARGAO!$I1123,Code2Loc,2,FALSE)</f>
        <v>KSRL/BRLA X</v>
      </c>
    </row>
    <row r="1124" spans="1:10" ht="15.75" customHeight="1" x14ac:dyDescent="0.25">
      <c r="A1124" s="37" t="s">
        <v>2627</v>
      </c>
      <c r="B1124" s="38">
        <v>41</v>
      </c>
      <c r="C1124" s="38" t="s">
        <v>36</v>
      </c>
      <c r="D1124" s="38">
        <v>12</v>
      </c>
      <c r="E1124" s="38">
        <v>20</v>
      </c>
      <c r="F1124" s="38" t="s">
        <v>12</v>
      </c>
      <c r="G1124" s="38"/>
      <c r="H1124" s="38" t="s">
        <v>13</v>
      </c>
      <c r="I1124" s="39" t="s">
        <v>37</v>
      </c>
      <c r="J1124" s="46" t="str">
        <f>VLOOKUP(MARGAO!$I1124,Code2Loc,2,FALSE)</f>
        <v>TITAN</v>
      </c>
    </row>
    <row r="1125" spans="1:10" ht="15.75" customHeight="1" x14ac:dyDescent="0.25">
      <c r="A1125" s="37" t="s">
        <v>2627</v>
      </c>
      <c r="B1125" s="38">
        <v>41</v>
      </c>
      <c r="C1125" s="38" t="s">
        <v>38</v>
      </c>
      <c r="D1125" s="38">
        <v>13</v>
      </c>
      <c r="E1125" s="38">
        <v>21</v>
      </c>
      <c r="F1125" s="38" t="s">
        <v>12</v>
      </c>
      <c r="G1125" s="38"/>
      <c r="H1125" s="38" t="s">
        <v>13</v>
      </c>
      <c r="I1125" s="39" t="s">
        <v>39</v>
      </c>
      <c r="J1125" s="46" t="str">
        <f>VLOOKUP(MARGAO!$I1125,Code2Loc,2,FALSE)</f>
        <v>PIRNI</v>
      </c>
    </row>
    <row r="1126" spans="1:10" ht="15.75" customHeight="1" x14ac:dyDescent="0.25">
      <c r="A1126" s="37" t="s">
        <v>2627</v>
      </c>
      <c r="B1126" s="38">
        <v>41</v>
      </c>
      <c r="C1126" s="38" t="s">
        <v>40</v>
      </c>
      <c r="D1126" s="38">
        <v>14</v>
      </c>
      <c r="E1126" s="38">
        <v>23</v>
      </c>
      <c r="F1126" s="38" t="s">
        <v>12</v>
      </c>
      <c r="G1126" s="38"/>
      <c r="H1126" s="38" t="s">
        <v>13</v>
      </c>
      <c r="I1126" s="39" t="s">
        <v>41</v>
      </c>
      <c r="J1126" s="46" t="str">
        <f>VLOOKUP(MARGAO!$I1126,Code2Loc,2,FALSE)</f>
        <v>VERNA</v>
      </c>
    </row>
    <row r="1127" spans="1:10" ht="15.75" customHeight="1" x14ac:dyDescent="0.25">
      <c r="A1127" s="37" t="s">
        <v>2627</v>
      </c>
      <c r="B1127" s="38">
        <v>41</v>
      </c>
      <c r="C1127" s="38" t="s">
        <v>42</v>
      </c>
      <c r="D1127" s="38">
        <v>15</v>
      </c>
      <c r="E1127" s="38">
        <v>24</v>
      </c>
      <c r="F1127" s="38" t="s">
        <v>12</v>
      </c>
      <c r="G1127" s="38"/>
      <c r="H1127" s="38" t="s">
        <v>13</v>
      </c>
      <c r="I1127" s="39" t="s">
        <v>43</v>
      </c>
      <c r="J1127" s="46" t="str">
        <f>VLOOKUP(MARGAO!$I1127,Code2Loc,2,FALSE)</f>
        <v>SONAULIM</v>
      </c>
    </row>
    <row r="1128" spans="1:10" ht="15.75" customHeight="1" x14ac:dyDescent="0.25">
      <c r="A1128" s="37" t="s">
        <v>2627</v>
      </c>
      <c r="B1128" s="38">
        <v>41</v>
      </c>
      <c r="C1128" s="38" t="s">
        <v>44</v>
      </c>
      <c r="D1128" s="38">
        <v>16</v>
      </c>
      <c r="E1128" s="38">
        <v>25</v>
      </c>
      <c r="F1128" s="38" t="s">
        <v>12</v>
      </c>
      <c r="G1128" s="38"/>
      <c r="H1128" s="38" t="s">
        <v>13</v>
      </c>
      <c r="I1128" s="39" t="s">
        <v>45</v>
      </c>
      <c r="J1128" s="46" t="str">
        <f>VLOOKUP(MARGAO!$I1128,Code2Loc,2,FALSE)</f>
        <v>AGNEL ASHRM</v>
      </c>
    </row>
    <row r="1129" spans="1:10" ht="15.75" customHeight="1" x14ac:dyDescent="0.25">
      <c r="A1129" s="37" t="s">
        <v>2627</v>
      </c>
      <c r="B1129" s="38">
        <v>41</v>
      </c>
      <c r="C1129" s="38" t="s">
        <v>46</v>
      </c>
      <c r="D1129" s="38">
        <v>17</v>
      </c>
      <c r="E1129" s="38">
        <v>27</v>
      </c>
      <c r="F1129" s="38" t="s">
        <v>12</v>
      </c>
      <c r="G1129" s="38"/>
      <c r="H1129" s="38" t="s">
        <v>13</v>
      </c>
      <c r="I1129" s="39" t="s">
        <v>47</v>
      </c>
      <c r="J1129" s="46" t="str">
        <f>VLOOKUP(MARGAO!$I1129,Code2Loc,2,FALSE)</f>
        <v>RUMDER</v>
      </c>
    </row>
    <row r="1130" spans="1:10" ht="15.75" customHeight="1" x14ac:dyDescent="0.25">
      <c r="A1130" s="37" t="s">
        <v>2627</v>
      </c>
      <c r="B1130" s="38">
        <v>41</v>
      </c>
      <c r="C1130" s="38" t="s">
        <v>48</v>
      </c>
      <c r="D1130" s="38">
        <v>18</v>
      </c>
      <c r="E1130" s="38">
        <v>28</v>
      </c>
      <c r="F1130" s="38" t="s">
        <v>12</v>
      </c>
      <c r="G1130" s="38"/>
      <c r="H1130" s="38" t="s">
        <v>13</v>
      </c>
      <c r="I1130" s="39" t="s">
        <v>49</v>
      </c>
      <c r="J1130" s="46" t="str">
        <f>VLOOKUP(MARGAO!$I1130,Code2Loc,2,FALSE)</f>
        <v>NUVEM</v>
      </c>
    </row>
    <row r="1131" spans="1:10" ht="15.75" customHeight="1" x14ac:dyDescent="0.25">
      <c r="A1131" s="37" t="s">
        <v>2627</v>
      </c>
      <c r="B1131" s="38">
        <v>41</v>
      </c>
      <c r="C1131" s="38" t="s">
        <v>50</v>
      </c>
      <c r="D1131" s="38">
        <v>19</v>
      </c>
      <c r="E1131" s="38">
        <v>31</v>
      </c>
      <c r="F1131" s="38" t="s">
        <v>12</v>
      </c>
      <c r="G1131" s="38"/>
      <c r="H1131" s="38" t="s">
        <v>13</v>
      </c>
      <c r="I1131" s="39" t="s">
        <v>51</v>
      </c>
      <c r="J1131" s="46" t="str">
        <f>VLOOKUP(MARGAO!$I1131,Code2Loc,2,FALSE)</f>
        <v>MARGAO</v>
      </c>
    </row>
    <row r="1132" spans="1:10" ht="15.75" customHeight="1" x14ac:dyDescent="0.25">
      <c r="A1132" s="37" t="s">
        <v>2627</v>
      </c>
      <c r="B1132" s="38">
        <v>41</v>
      </c>
      <c r="C1132" s="38" t="s">
        <v>1112</v>
      </c>
      <c r="D1132" s="38">
        <v>20</v>
      </c>
      <c r="E1132" s="38">
        <v>33</v>
      </c>
      <c r="F1132" s="38" t="s">
        <v>12</v>
      </c>
      <c r="G1132" s="38"/>
      <c r="H1132" s="38" t="s">
        <v>13</v>
      </c>
      <c r="I1132" s="39" t="s">
        <v>1113</v>
      </c>
      <c r="J1132" s="46" t="str">
        <f>VLOOKUP(MARGAO!$I1132,Code2Loc,2,FALSE)</f>
        <v>MARGAO MKT</v>
      </c>
    </row>
    <row r="1133" spans="1:10" ht="15.75" customHeight="1" x14ac:dyDescent="0.25">
      <c r="A1133" s="37" t="s">
        <v>2627</v>
      </c>
      <c r="B1133" s="38">
        <v>41</v>
      </c>
      <c r="C1133" s="38" t="s">
        <v>1114</v>
      </c>
      <c r="D1133" s="38">
        <v>21</v>
      </c>
      <c r="E1133" s="38">
        <v>35</v>
      </c>
      <c r="F1133" s="38" t="s">
        <v>12</v>
      </c>
      <c r="G1133" s="38"/>
      <c r="H1133" s="38" t="s">
        <v>13</v>
      </c>
      <c r="I1133" s="39" t="s">
        <v>1115</v>
      </c>
      <c r="J1133" s="46" t="str">
        <f>VLOOKUP(MARGAO!$I1133,Code2Loc,2,FALSE)</f>
        <v>NAVELIM</v>
      </c>
    </row>
    <row r="1134" spans="1:10" ht="15.75" customHeight="1" x14ac:dyDescent="0.25">
      <c r="A1134" s="37" t="s">
        <v>2627</v>
      </c>
      <c r="B1134" s="38">
        <v>41</v>
      </c>
      <c r="C1134" s="38" t="s">
        <v>1116</v>
      </c>
      <c r="D1134" s="38">
        <v>22</v>
      </c>
      <c r="E1134" s="38">
        <v>36</v>
      </c>
      <c r="F1134" s="38" t="s">
        <v>12</v>
      </c>
      <c r="G1134" s="38"/>
      <c r="H1134" s="38" t="s">
        <v>13</v>
      </c>
      <c r="I1134" s="39" t="s">
        <v>1117</v>
      </c>
      <c r="J1134" s="46" t="str">
        <f>VLOOKUP(MARGAO!$I1134,Code2Loc,2,FALSE)</f>
        <v>DHARMAPUR</v>
      </c>
    </row>
    <row r="1135" spans="1:10" ht="15.75" customHeight="1" x14ac:dyDescent="0.25">
      <c r="A1135" s="37" t="s">
        <v>2627</v>
      </c>
      <c r="B1135" s="38">
        <v>41</v>
      </c>
      <c r="C1135" s="38" t="s">
        <v>1118</v>
      </c>
      <c r="D1135" s="38">
        <v>23</v>
      </c>
      <c r="E1135" s="38">
        <v>38</v>
      </c>
      <c r="F1135" s="38" t="s">
        <v>12</v>
      </c>
      <c r="G1135" s="38"/>
      <c r="H1135" s="38" t="s">
        <v>13</v>
      </c>
      <c r="I1135" s="39" t="s">
        <v>1119</v>
      </c>
      <c r="J1135" s="46" t="str">
        <f>VLOOKUP(MARGAO!$I1135,Code2Loc,2,FALSE)</f>
        <v>CHINCHINI X</v>
      </c>
    </row>
    <row r="1136" spans="1:10" ht="15.75" customHeight="1" x14ac:dyDescent="0.25">
      <c r="A1136" s="37" t="s">
        <v>2627</v>
      </c>
      <c r="B1136" s="38">
        <v>41</v>
      </c>
      <c r="C1136" s="38" t="s">
        <v>2320</v>
      </c>
      <c r="D1136" s="38">
        <v>24</v>
      </c>
      <c r="E1136" s="38">
        <v>39</v>
      </c>
      <c r="F1136" s="38" t="s">
        <v>12</v>
      </c>
      <c r="G1136" s="38"/>
      <c r="H1136" s="38" t="s">
        <v>13</v>
      </c>
      <c r="I1136" s="39" t="s">
        <v>2321</v>
      </c>
      <c r="J1136" s="46" t="str">
        <f>VLOOKUP(MARGAO!$I1136,Code2Loc,2,FALSE)</f>
        <v>DANDEWADI</v>
      </c>
    </row>
    <row r="1137" spans="1:10" ht="15.75" customHeight="1" x14ac:dyDescent="0.25">
      <c r="A1137" s="37" t="s">
        <v>2627</v>
      </c>
      <c r="B1137" s="38">
        <v>41</v>
      </c>
      <c r="C1137" s="38" t="s">
        <v>2322</v>
      </c>
      <c r="D1137" s="38">
        <v>25</v>
      </c>
      <c r="E1137" s="38">
        <v>42</v>
      </c>
      <c r="F1137" s="38" t="s">
        <v>12</v>
      </c>
      <c r="G1137" s="38"/>
      <c r="H1137" s="38" t="s">
        <v>13</v>
      </c>
      <c r="I1137" s="39" t="s">
        <v>2323</v>
      </c>
      <c r="J1137" s="46" t="str">
        <f>VLOOKUP(MARGAO!$I1137,Code2Loc,2,FALSE)</f>
        <v>PAZARKHAN</v>
      </c>
    </row>
    <row r="1138" spans="1:10" ht="15.75" customHeight="1" x14ac:dyDescent="0.25">
      <c r="A1138" s="37" t="s">
        <v>2627</v>
      </c>
      <c r="B1138" s="38">
        <v>41</v>
      </c>
      <c r="C1138" s="38" t="s">
        <v>1415</v>
      </c>
      <c r="D1138" s="38">
        <v>26</v>
      </c>
      <c r="E1138" s="38">
        <v>45</v>
      </c>
      <c r="F1138" s="38" t="s">
        <v>12</v>
      </c>
      <c r="G1138" s="38"/>
      <c r="H1138" s="38" t="s">
        <v>13</v>
      </c>
      <c r="I1138" s="39" t="s">
        <v>1416</v>
      </c>
      <c r="J1138" s="46" t="str">
        <f>VLOOKUP(MARGAO!$I1138,Code2Loc,2,FALSE)</f>
        <v>CUNCOLIM</v>
      </c>
    </row>
    <row r="1139" spans="1:10" ht="15.75" customHeight="1" x14ac:dyDescent="0.25">
      <c r="A1139" s="37" t="s">
        <v>2627</v>
      </c>
      <c r="B1139" s="38">
        <v>41</v>
      </c>
      <c r="C1139" s="38" t="s">
        <v>2324</v>
      </c>
      <c r="D1139" s="38">
        <v>27</v>
      </c>
      <c r="E1139" s="38">
        <v>46</v>
      </c>
      <c r="F1139" s="38" t="s">
        <v>12</v>
      </c>
      <c r="G1139" s="38"/>
      <c r="H1139" s="38" t="s">
        <v>13</v>
      </c>
      <c r="I1139" s="39" t="s">
        <v>2325</v>
      </c>
      <c r="J1139" s="46" t="str">
        <f>VLOOKUP(MARGAO!$I1139,Code2Loc,2,FALSE)</f>
        <v>DEMANI</v>
      </c>
    </row>
    <row r="1140" spans="1:10" ht="15.75" customHeight="1" x14ac:dyDescent="0.25">
      <c r="A1140" s="37" t="s">
        <v>2627</v>
      </c>
      <c r="B1140" s="38">
        <v>41</v>
      </c>
      <c r="C1140" s="38" t="s">
        <v>2116</v>
      </c>
      <c r="D1140" s="38">
        <v>28</v>
      </c>
      <c r="E1140" s="38">
        <v>48</v>
      </c>
      <c r="F1140" s="38" t="s">
        <v>12</v>
      </c>
      <c r="G1140" s="38"/>
      <c r="H1140" s="38" t="s">
        <v>13</v>
      </c>
      <c r="I1140" s="39" t="s">
        <v>2117</v>
      </c>
      <c r="J1140" s="46" t="str">
        <f>VLOOKUP(MARGAO!$I1140,Code2Loc,2,FALSE)</f>
        <v>BALLI</v>
      </c>
    </row>
    <row r="1141" spans="1:10" ht="15.75" customHeight="1" x14ac:dyDescent="0.25">
      <c r="A1141" s="37" t="s">
        <v>2627</v>
      </c>
      <c r="B1141" s="38">
        <v>41</v>
      </c>
      <c r="C1141" s="38" t="s">
        <v>2326</v>
      </c>
      <c r="D1141" s="38">
        <v>29</v>
      </c>
      <c r="E1141" s="38">
        <v>51</v>
      </c>
      <c r="F1141" s="38" t="s">
        <v>12</v>
      </c>
      <c r="G1141" s="38"/>
      <c r="H1141" s="38" t="s">
        <v>13</v>
      </c>
      <c r="I1141" s="39" t="s">
        <v>2327</v>
      </c>
      <c r="J1141" s="46" t="str">
        <f>VLOOKUP(MARGAO!$I1141,Code2Loc,2,FALSE)</f>
        <v>BENODE</v>
      </c>
    </row>
    <row r="1142" spans="1:10" ht="15.75" customHeight="1" x14ac:dyDescent="0.25">
      <c r="A1142" s="37" t="s">
        <v>2627</v>
      </c>
      <c r="B1142" s="38">
        <v>41</v>
      </c>
      <c r="C1142" s="38" t="s">
        <v>2328</v>
      </c>
      <c r="D1142" s="38">
        <v>30</v>
      </c>
      <c r="E1142" s="38">
        <v>53</v>
      </c>
      <c r="F1142" s="38" t="s">
        <v>12</v>
      </c>
      <c r="G1142" s="38"/>
      <c r="H1142" s="38" t="s">
        <v>13</v>
      </c>
      <c r="I1142" s="39" t="s">
        <v>2329</v>
      </c>
      <c r="J1142" s="46" t="str">
        <f>VLOOKUP(MARGAO!$I1142,Code2Loc,2,FALSE)</f>
        <v>GODEWAL</v>
      </c>
    </row>
    <row r="1143" spans="1:10" ht="15.75" customHeight="1" x14ac:dyDescent="0.25">
      <c r="A1143" s="37" t="s">
        <v>2627</v>
      </c>
      <c r="B1143" s="38">
        <v>41</v>
      </c>
      <c r="C1143" s="38" t="s">
        <v>2330</v>
      </c>
      <c r="D1143" s="38">
        <v>31</v>
      </c>
      <c r="E1143" s="38">
        <v>55</v>
      </c>
      <c r="F1143" s="38" t="s">
        <v>12</v>
      </c>
      <c r="G1143" s="38"/>
      <c r="H1143" s="38" t="s">
        <v>13</v>
      </c>
      <c r="I1143" s="39" t="s">
        <v>2331</v>
      </c>
      <c r="J1143" s="46" t="str">
        <f>VLOOKUP(MARGAO!$I1143,Code2Loc,2,FALSE)</f>
        <v>PADDI</v>
      </c>
    </row>
    <row r="1144" spans="1:10" ht="15.75" customHeight="1" x14ac:dyDescent="0.25">
      <c r="A1144" s="37" t="s">
        <v>2627</v>
      </c>
      <c r="B1144" s="38">
        <v>41</v>
      </c>
      <c r="C1144" s="38" t="s">
        <v>2332</v>
      </c>
      <c r="D1144" s="38">
        <v>32</v>
      </c>
      <c r="E1144" s="38">
        <v>57</v>
      </c>
      <c r="F1144" s="38" t="s">
        <v>12</v>
      </c>
      <c r="G1144" s="38"/>
      <c r="H1144" s="38" t="s">
        <v>13</v>
      </c>
      <c r="I1144" s="39" t="s">
        <v>2333</v>
      </c>
      <c r="J1144" s="46" t="str">
        <f>VLOOKUP(MARGAO!$I1144,Code2Loc,2,FALSE)</f>
        <v>PISURNEM</v>
      </c>
    </row>
    <row r="1145" spans="1:10" ht="15.75" customHeight="1" x14ac:dyDescent="0.25">
      <c r="A1145" s="37" t="s">
        <v>2627</v>
      </c>
      <c r="B1145" s="38">
        <v>41</v>
      </c>
      <c r="C1145" s="38" t="s">
        <v>2334</v>
      </c>
      <c r="D1145" s="38">
        <v>33</v>
      </c>
      <c r="E1145" s="38">
        <v>59</v>
      </c>
      <c r="F1145" s="38" t="s">
        <v>12</v>
      </c>
      <c r="G1145" s="38"/>
      <c r="H1145" s="38" t="s">
        <v>13</v>
      </c>
      <c r="I1145" s="39" t="s">
        <v>2335</v>
      </c>
      <c r="J1145" s="46" t="str">
        <f>VLOOKUP(MARGAO!$I1145,Code2Loc,2,FALSE)</f>
        <v>POLAKODE</v>
      </c>
    </row>
    <row r="1146" spans="1:10" ht="15.75" customHeight="1" x14ac:dyDescent="0.25">
      <c r="A1146" s="37" t="s">
        <v>2627</v>
      </c>
      <c r="B1146" s="38">
        <v>41</v>
      </c>
      <c r="C1146" s="38" t="s">
        <v>2336</v>
      </c>
      <c r="D1146" s="38">
        <v>34</v>
      </c>
      <c r="E1146" s="38">
        <v>63</v>
      </c>
      <c r="F1146" s="38" t="s">
        <v>12</v>
      </c>
      <c r="G1146" s="38"/>
      <c r="H1146" s="38" t="s">
        <v>13</v>
      </c>
      <c r="I1146" s="39" t="s">
        <v>2337</v>
      </c>
      <c r="J1146" s="46" t="str">
        <f>VLOOKUP(MARGAO!$I1146,Code2Loc,2,FALSE)</f>
        <v>GULEM</v>
      </c>
    </row>
    <row r="1147" spans="1:10" ht="15.75" customHeight="1" x14ac:dyDescent="0.25">
      <c r="A1147" s="37" t="s">
        <v>2627</v>
      </c>
      <c r="B1147" s="38">
        <v>41</v>
      </c>
      <c r="C1147" s="38" t="s">
        <v>1009</v>
      </c>
      <c r="D1147" s="38">
        <v>35</v>
      </c>
      <c r="E1147" s="38">
        <v>66</v>
      </c>
      <c r="F1147" s="38" t="s">
        <v>12</v>
      </c>
      <c r="G1147" s="38"/>
      <c r="H1147" s="38" t="s">
        <v>13</v>
      </c>
      <c r="I1147" s="39" t="s">
        <v>1010</v>
      </c>
      <c r="J1147" s="46" t="str">
        <f>VLOOKUP(MARGAO!$I1147,Code2Loc,2,FALSE)</f>
        <v>CHAR RASTA</v>
      </c>
    </row>
    <row r="1148" spans="1:10" ht="15.75" customHeight="1" x14ac:dyDescent="0.25">
      <c r="A1148" s="37" t="s">
        <v>2627</v>
      </c>
      <c r="B1148" s="38">
        <v>41</v>
      </c>
      <c r="C1148" s="38" t="s">
        <v>1417</v>
      </c>
      <c r="D1148" s="38">
        <v>36</v>
      </c>
      <c r="E1148" s="38">
        <v>68</v>
      </c>
      <c r="F1148" s="38" t="s">
        <v>12</v>
      </c>
      <c r="G1148" s="38"/>
      <c r="H1148" s="38" t="s">
        <v>13</v>
      </c>
      <c r="I1148" s="39" t="s">
        <v>1418</v>
      </c>
      <c r="J1148" s="46" t="str">
        <f>VLOOKUP(MARGAO!$I1148,Code2Loc,2,FALSE)</f>
        <v>CANACONA</v>
      </c>
    </row>
    <row r="1149" spans="1:10" ht="15.75" customHeight="1" x14ac:dyDescent="0.25">
      <c r="A1149" s="37" t="s">
        <v>2627</v>
      </c>
      <c r="B1149" s="38">
        <v>41</v>
      </c>
      <c r="C1149" s="38" t="s">
        <v>2338</v>
      </c>
      <c r="D1149" s="38">
        <v>37</v>
      </c>
      <c r="E1149" s="38">
        <v>70</v>
      </c>
      <c r="F1149" s="38" t="s">
        <v>12</v>
      </c>
      <c r="G1149" s="38"/>
      <c r="H1149" s="38" t="s">
        <v>13</v>
      </c>
      <c r="I1149" s="39" t="s">
        <v>2339</v>
      </c>
      <c r="J1149" s="46" t="str">
        <f>VLOOKUP(MARGAO!$I1149,Code2Loc,2,FALSE)</f>
        <v>SHRISTHAL</v>
      </c>
    </row>
    <row r="1150" spans="1:10" ht="15.75" customHeight="1" x14ac:dyDescent="0.25">
      <c r="A1150" s="37" t="s">
        <v>2627</v>
      </c>
      <c r="B1150" s="38">
        <v>41</v>
      </c>
      <c r="C1150" s="38" t="s">
        <v>2340</v>
      </c>
      <c r="D1150" s="38">
        <v>38</v>
      </c>
      <c r="E1150" s="38">
        <v>72</v>
      </c>
      <c r="F1150" s="38" t="s">
        <v>12</v>
      </c>
      <c r="G1150" s="38"/>
      <c r="H1150" s="38" t="s">
        <v>13</v>
      </c>
      <c r="I1150" s="39" t="s">
        <v>2341</v>
      </c>
      <c r="J1150" s="46" t="str">
        <f>VLOOKUP(MARGAO!$I1150,Code2Loc,2,FALSE)</f>
        <v>MOKHARD</v>
      </c>
    </row>
    <row r="1151" spans="1:10" ht="15.75" customHeight="1" x14ac:dyDescent="0.25">
      <c r="A1151" s="37" t="s">
        <v>2627</v>
      </c>
      <c r="B1151" s="38">
        <v>41</v>
      </c>
      <c r="C1151" s="38" t="s">
        <v>2342</v>
      </c>
      <c r="D1151" s="38">
        <v>39</v>
      </c>
      <c r="E1151" s="38">
        <v>73</v>
      </c>
      <c r="F1151" s="38" t="s">
        <v>12</v>
      </c>
      <c r="G1151" s="38"/>
      <c r="H1151" s="38" t="s">
        <v>13</v>
      </c>
      <c r="I1151" s="39" t="s">
        <v>2343</v>
      </c>
      <c r="J1151" s="46" t="str">
        <f>VLOOKUP(MARGAO!$I1151,Code2Loc,2,FALSE)</f>
        <v>BHATPAL</v>
      </c>
    </row>
    <row r="1152" spans="1:10" ht="15.75" customHeight="1" x14ac:dyDescent="0.25">
      <c r="A1152" s="37" t="s">
        <v>2627</v>
      </c>
      <c r="B1152" s="38">
        <v>41</v>
      </c>
      <c r="C1152" s="38" t="s">
        <v>2590</v>
      </c>
      <c r="D1152" s="38">
        <v>40</v>
      </c>
      <c r="E1152" s="38">
        <v>74</v>
      </c>
      <c r="F1152" s="38" t="s">
        <v>12</v>
      </c>
      <c r="G1152" s="38"/>
      <c r="H1152" s="38" t="s">
        <v>13</v>
      </c>
      <c r="I1152" s="39" t="s">
        <v>2591</v>
      </c>
      <c r="J1152" s="46" t="str">
        <f>VLOOKUP(MARGAO!$I1152,Code2Loc,2,FALSE)</f>
        <v>BHATPL GATE</v>
      </c>
    </row>
    <row r="1153" spans="1:10" ht="15.75" customHeight="1" x14ac:dyDescent="0.25">
      <c r="A1153" s="37" t="s">
        <v>2627</v>
      </c>
      <c r="B1153" s="38">
        <v>41</v>
      </c>
      <c r="C1153" s="38" t="s">
        <v>1676</v>
      </c>
      <c r="D1153" s="38">
        <v>41</v>
      </c>
      <c r="E1153" s="38">
        <v>76</v>
      </c>
      <c r="F1153" s="38" t="s">
        <v>12</v>
      </c>
      <c r="G1153" s="38"/>
      <c r="H1153" s="38" t="s">
        <v>13</v>
      </c>
      <c r="I1153" s="39" t="s">
        <v>1677</v>
      </c>
      <c r="J1153" s="46" t="str">
        <f>VLOOKUP(MARGAO!$I1153,Code2Loc,2,FALSE)</f>
        <v>NEW WADA</v>
      </c>
    </row>
    <row r="1154" spans="1:10" ht="15.75" customHeight="1" x14ac:dyDescent="0.25">
      <c r="A1154" s="37" t="s">
        <v>2627</v>
      </c>
      <c r="B1154" s="38">
        <v>41</v>
      </c>
      <c r="C1154" s="38" t="s">
        <v>2592</v>
      </c>
      <c r="D1154" s="38">
        <v>42</v>
      </c>
      <c r="E1154" s="38">
        <v>78</v>
      </c>
      <c r="F1154" s="38" t="s">
        <v>12</v>
      </c>
      <c r="G1154" s="38"/>
      <c r="H1154" s="38" t="s">
        <v>13</v>
      </c>
      <c r="I1154" s="39" t="s">
        <v>2593</v>
      </c>
      <c r="J1154" s="46" t="str">
        <f>VLOOKUP(MARGAO!$I1154,Code2Loc,2,FALSE)</f>
        <v>KARVE</v>
      </c>
    </row>
    <row r="1155" spans="1:10" ht="15.75" customHeight="1" x14ac:dyDescent="0.25">
      <c r="A1155" s="37" t="s">
        <v>2627</v>
      </c>
      <c r="B1155" s="38">
        <v>41</v>
      </c>
      <c r="C1155" s="38" t="s">
        <v>2594</v>
      </c>
      <c r="D1155" s="38">
        <v>43</v>
      </c>
      <c r="E1155" s="38">
        <v>80</v>
      </c>
      <c r="F1155" s="38" t="s">
        <v>12</v>
      </c>
      <c r="G1155" s="38"/>
      <c r="H1155" s="38" t="s">
        <v>13</v>
      </c>
      <c r="I1155" s="39" t="s">
        <v>2595</v>
      </c>
      <c r="J1155" s="46" t="str">
        <f>VLOOKUP(MARGAO!$I1155,Code2Loc,2,FALSE)</f>
        <v>GAODONGARI</v>
      </c>
    </row>
    <row r="1156" spans="1:10" ht="15.75" customHeight="1" x14ac:dyDescent="0.25">
      <c r="A1156" s="37" t="s">
        <v>2627</v>
      </c>
      <c r="B1156" s="38">
        <v>41</v>
      </c>
      <c r="C1156" s="38" t="s">
        <v>2596</v>
      </c>
      <c r="D1156" s="38">
        <v>44</v>
      </c>
      <c r="E1156" s="38">
        <v>82</v>
      </c>
      <c r="F1156" s="38" t="s">
        <v>12</v>
      </c>
      <c r="G1156" s="38"/>
      <c r="H1156" s="38" t="s">
        <v>13</v>
      </c>
      <c r="I1156" s="39" t="s">
        <v>2597</v>
      </c>
      <c r="J1156" s="46" t="str">
        <f>VLOOKUP(MARGAO!$I1156,Code2Loc,2,FALSE)</f>
        <v>INDRAWADO</v>
      </c>
    </row>
    <row r="1157" spans="1:10" ht="15.75" customHeight="1" x14ac:dyDescent="0.25">
      <c r="A1157" s="37" t="s">
        <v>2627</v>
      </c>
      <c r="B1157" s="38">
        <v>41</v>
      </c>
      <c r="C1157" s="38" t="s">
        <v>286</v>
      </c>
      <c r="D1157" s="38">
        <v>45</v>
      </c>
      <c r="E1157" s="38">
        <v>84</v>
      </c>
      <c r="F1157" s="38" t="s">
        <v>12</v>
      </c>
      <c r="G1157" s="38"/>
      <c r="H1157" s="38" t="s">
        <v>13</v>
      </c>
      <c r="I1157" s="39" t="s">
        <v>287</v>
      </c>
      <c r="J1157" s="46" t="str">
        <f>VLOOKUP(MARGAO!$I1157,Code2Loc,2,FALSE)</f>
        <v>BHUIPAL</v>
      </c>
    </row>
    <row r="1158" spans="1:10" ht="15.75" customHeight="1" x14ac:dyDescent="0.25">
      <c r="A1158" s="37" t="s">
        <v>2627</v>
      </c>
      <c r="B1158" s="38">
        <v>41</v>
      </c>
      <c r="C1158" s="38" t="s">
        <v>2598</v>
      </c>
      <c r="D1158" s="38">
        <v>46</v>
      </c>
      <c r="E1158" s="38">
        <v>85</v>
      </c>
      <c r="F1158" s="38" t="s">
        <v>12</v>
      </c>
      <c r="G1158" s="38"/>
      <c r="H1158" s="38" t="s">
        <v>13</v>
      </c>
      <c r="I1158" s="39" t="s">
        <v>2599</v>
      </c>
      <c r="J1158" s="46" t="str">
        <f>VLOOKUP(MARGAO!$I1158,Code2Loc,2,FALSE)</f>
        <v>TUDAL</v>
      </c>
    </row>
    <row r="1159" spans="1:10" ht="15.75" customHeight="1" x14ac:dyDescent="0.25">
      <c r="A1159" s="37" t="s">
        <v>2628</v>
      </c>
      <c r="B1159" s="38">
        <v>42</v>
      </c>
      <c r="C1159" s="38" t="s">
        <v>11</v>
      </c>
      <c r="D1159" s="38">
        <v>1</v>
      </c>
      <c r="E1159" s="38">
        <v>0</v>
      </c>
      <c r="F1159" s="38" t="s">
        <v>12</v>
      </c>
      <c r="G1159" s="38"/>
      <c r="H1159" s="38" t="s">
        <v>13</v>
      </c>
      <c r="I1159" s="39" t="s">
        <v>14</v>
      </c>
      <c r="J1159" s="46" t="str">
        <f>VLOOKUP(MARGAO!$I1159,Code2Loc,2,FALSE)</f>
        <v>PANAJI</v>
      </c>
    </row>
    <row r="1160" spans="1:10" ht="15.75" customHeight="1" x14ac:dyDescent="0.25">
      <c r="A1160" s="37" t="s">
        <v>2628</v>
      </c>
      <c r="B1160" s="38">
        <v>42</v>
      </c>
      <c r="C1160" s="38" t="s">
        <v>15</v>
      </c>
      <c r="D1160" s="38">
        <v>2</v>
      </c>
      <c r="E1160" s="38">
        <v>3</v>
      </c>
      <c r="F1160" s="38" t="s">
        <v>12</v>
      </c>
      <c r="G1160" s="38"/>
      <c r="H1160" s="38" t="s">
        <v>13</v>
      </c>
      <c r="I1160" s="39" t="s">
        <v>16</v>
      </c>
      <c r="J1160" s="46" t="str">
        <f>VLOOKUP(MARGAO!$I1160,Code2Loc,2,FALSE)</f>
        <v>ST. CRUZ X</v>
      </c>
    </row>
    <row r="1161" spans="1:10" ht="15.75" customHeight="1" x14ac:dyDescent="0.25">
      <c r="A1161" s="37" t="s">
        <v>2628</v>
      </c>
      <c r="B1161" s="38">
        <v>42</v>
      </c>
      <c r="C1161" s="38" t="s">
        <v>17</v>
      </c>
      <c r="D1161" s="38">
        <v>3</v>
      </c>
      <c r="E1161" s="38">
        <v>4</v>
      </c>
      <c r="F1161" s="38" t="s">
        <v>12</v>
      </c>
      <c r="G1161" s="38"/>
      <c r="H1161" s="38" t="s">
        <v>13</v>
      </c>
      <c r="I1161" s="39" t="s">
        <v>18</v>
      </c>
      <c r="J1161" s="46" t="str">
        <f>VLOOKUP(MARGAO!$I1161,Code2Loc,2,FALSE)</f>
        <v>BAMBOLI GMC</v>
      </c>
    </row>
    <row r="1162" spans="1:10" ht="15.75" customHeight="1" x14ac:dyDescent="0.25">
      <c r="A1162" s="37" t="s">
        <v>2628</v>
      </c>
      <c r="B1162" s="38">
        <v>42</v>
      </c>
      <c r="C1162" s="38" t="s">
        <v>19</v>
      </c>
      <c r="D1162" s="38">
        <v>4</v>
      </c>
      <c r="E1162" s="38">
        <v>6</v>
      </c>
      <c r="F1162" s="38" t="s">
        <v>12</v>
      </c>
      <c r="G1162" s="38"/>
      <c r="H1162" s="38" t="s">
        <v>13</v>
      </c>
      <c r="I1162" s="39" t="s">
        <v>20</v>
      </c>
      <c r="J1162" s="46" t="str">
        <f>VLOOKUP(MARGAO!$I1162,Code2Loc,2,FALSE)</f>
        <v>BAMBOLI W/S</v>
      </c>
    </row>
    <row r="1163" spans="1:10" ht="15.75" customHeight="1" x14ac:dyDescent="0.25">
      <c r="A1163" s="37" t="s">
        <v>2628</v>
      </c>
      <c r="B1163" s="38">
        <v>42</v>
      </c>
      <c r="C1163" s="38" t="s">
        <v>21</v>
      </c>
      <c r="D1163" s="38">
        <v>5</v>
      </c>
      <c r="E1163" s="38">
        <v>8</v>
      </c>
      <c r="F1163" s="38" t="s">
        <v>12</v>
      </c>
      <c r="G1163" s="38"/>
      <c r="H1163" s="38" t="s">
        <v>13</v>
      </c>
      <c r="I1163" s="39" t="s">
        <v>22</v>
      </c>
      <c r="J1163" s="46" t="str">
        <f>VLOOKUP(MARGAO!$I1163,Code2Loc,2,FALSE)</f>
        <v>SIRDON/ZUAR</v>
      </c>
    </row>
    <row r="1164" spans="1:10" ht="15.75" customHeight="1" x14ac:dyDescent="0.25">
      <c r="A1164" s="37" t="s">
        <v>2628</v>
      </c>
      <c r="B1164" s="38">
        <v>42</v>
      </c>
      <c r="C1164" s="38" t="s">
        <v>23</v>
      </c>
      <c r="D1164" s="38">
        <v>6</v>
      </c>
      <c r="E1164" s="38">
        <v>10</v>
      </c>
      <c r="F1164" s="38" t="s">
        <v>12</v>
      </c>
      <c r="G1164" s="38"/>
      <c r="H1164" s="38" t="s">
        <v>13</v>
      </c>
      <c r="I1164" s="39" t="s">
        <v>24</v>
      </c>
      <c r="J1164" s="46" t="str">
        <f>VLOOKUP(MARGAO!$I1164,Code2Loc,2,FALSE)</f>
        <v>GOA VELHA</v>
      </c>
    </row>
    <row r="1165" spans="1:10" ht="15.75" customHeight="1" x14ac:dyDescent="0.25">
      <c r="A1165" s="37" t="s">
        <v>2628</v>
      </c>
      <c r="B1165" s="38">
        <v>42</v>
      </c>
      <c r="C1165" s="38" t="s">
        <v>25</v>
      </c>
      <c r="D1165" s="38">
        <v>7</v>
      </c>
      <c r="E1165" s="38">
        <v>12</v>
      </c>
      <c r="F1165" s="38" t="s">
        <v>12</v>
      </c>
      <c r="G1165" s="38"/>
      <c r="H1165" s="38" t="s">
        <v>13</v>
      </c>
      <c r="I1165" s="39" t="s">
        <v>26</v>
      </c>
      <c r="J1165" s="46" t="str">
        <f>VLOOKUP(MARGAO!$I1165,Code2Loc,2,FALSE)</f>
        <v>PILLAR</v>
      </c>
    </row>
    <row r="1166" spans="1:10" ht="15.75" customHeight="1" x14ac:dyDescent="0.25">
      <c r="A1166" s="37" t="s">
        <v>2628</v>
      </c>
      <c r="B1166" s="38">
        <v>42</v>
      </c>
      <c r="C1166" s="38" t="s">
        <v>27</v>
      </c>
      <c r="D1166" s="38">
        <v>8</v>
      </c>
      <c r="E1166" s="38">
        <v>14</v>
      </c>
      <c r="F1166" s="38" t="s">
        <v>12</v>
      </c>
      <c r="G1166" s="38"/>
      <c r="H1166" s="38" t="s">
        <v>13</v>
      </c>
      <c r="I1166" s="39" t="s">
        <v>28</v>
      </c>
      <c r="J1166" s="46" t="str">
        <f>VLOOKUP(MARGAO!$I1166,Code2Loc,2,FALSE)</f>
        <v>AGASSAIM</v>
      </c>
    </row>
    <row r="1167" spans="1:10" ht="15.75" customHeight="1" x14ac:dyDescent="0.25">
      <c r="A1167" s="37" t="s">
        <v>2628</v>
      </c>
      <c r="B1167" s="38">
        <v>42</v>
      </c>
      <c r="C1167" s="38" t="s">
        <v>29</v>
      </c>
      <c r="D1167" s="38">
        <v>9</v>
      </c>
      <c r="E1167" s="38">
        <v>16</v>
      </c>
      <c r="F1167" s="38" t="s">
        <v>12</v>
      </c>
      <c r="G1167" s="38"/>
      <c r="H1167" s="38" t="s">
        <v>13</v>
      </c>
      <c r="I1167" s="39" t="s">
        <v>31</v>
      </c>
      <c r="J1167" s="46" t="str">
        <f>VLOOKUP(MARGAO!$I1167,Code2Loc,2,FALSE)</f>
        <v>CORTALIM</v>
      </c>
    </row>
    <row r="1168" spans="1:10" ht="15.75" customHeight="1" x14ac:dyDescent="0.25">
      <c r="A1168" s="37" t="s">
        <v>2628</v>
      </c>
      <c r="B1168" s="38">
        <v>42</v>
      </c>
      <c r="C1168" s="38" t="s">
        <v>32</v>
      </c>
      <c r="D1168" s="38">
        <v>10</v>
      </c>
      <c r="E1168" s="38">
        <v>18</v>
      </c>
      <c r="F1168" s="38" t="s">
        <v>12</v>
      </c>
      <c r="G1168" s="38"/>
      <c r="H1168" s="38" t="s">
        <v>13</v>
      </c>
      <c r="I1168" s="39" t="s">
        <v>33</v>
      </c>
      <c r="J1168" s="46" t="str">
        <f>VLOOKUP(MARGAO!$I1168,Code2Loc,2,FALSE)</f>
        <v>PAJENTAR</v>
      </c>
    </row>
    <row r="1169" spans="1:10" ht="15.75" customHeight="1" x14ac:dyDescent="0.25">
      <c r="A1169" s="37" t="s">
        <v>2628</v>
      </c>
      <c r="B1169" s="38">
        <v>42</v>
      </c>
      <c r="C1169" s="38" t="s">
        <v>34</v>
      </c>
      <c r="D1169" s="38">
        <v>11</v>
      </c>
      <c r="E1169" s="38">
        <v>19</v>
      </c>
      <c r="F1169" s="38" t="s">
        <v>12</v>
      </c>
      <c r="G1169" s="38"/>
      <c r="H1169" s="38" t="s">
        <v>13</v>
      </c>
      <c r="I1169" s="39" t="s">
        <v>35</v>
      </c>
      <c r="J1169" s="46" t="str">
        <f>VLOOKUP(MARGAO!$I1169,Code2Loc,2,FALSE)</f>
        <v>KSRL/BRLA X</v>
      </c>
    </row>
    <row r="1170" spans="1:10" ht="15.75" customHeight="1" x14ac:dyDescent="0.25">
      <c r="A1170" s="37" t="s">
        <v>2628</v>
      </c>
      <c r="B1170" s="38">
        <v>42</v>
      </c>
      <c r="C1170" s="38" t="s">
        <v>36</v>
      </c>
      <c r="D1170" s="38">
        <v>12</v>
      </c>
      <c r="E1170" s="38">
        <v>20</v>
      </c>
      <c r="F1170" s="38" t="s">
        <v>12</v>
      </c>
      <c r="G1170" s="38"/>
      <c r="H1170" s="38" t="s">
        <v>13</v>
      </c>
      <c r="I1170" s="39" t="s">
        <v>37</v>
      </c>
      <c r="J1170" s="46" t="str">
        <f>VLOOKUP(MARGAO!$I1170,Code2Loc,2,FALSE)</f>
        <v>TITAN</v>
      </c>
    </row>
    <row r="1171" spans="1:10" ht="15.75" customHeight="1" x14ac:dyDescent="0.25">
      <c r="A1171" s="37" t="s">
        <v>2628</v>
      </c>
      <c r="B1171" s="38">
        <v>42</v>
      </c>
      <c r="C1171" s="38" t="s">
        <v>38</v>
      </c>
      <c r="D1171" s="38">
        <v>13</v>
      </c>
      <c r="E1171" s="38">
        <v>21</v>
      </c>
      <c r="F1171" s="38" t="s">
        <v>12</v>
      </c>
      <c r="G1171" s="38"/>
      <c r="H1171" s="38" t="s">
        <v>13</v>
      </c>
      <c r="I1171" s="39" t="s">
        <v>39</v>
      </c>
      <c r="J1171" s="46" t="str">
        <f>VLOOKUP(MARGAO!$I1171,Code2Loc,2,FALSE)</f>
        <v>PIRNI</v>
      </c>
    </row>
    <row r="1172" spans="1:10" ht="15.75" customHeight="1" x14ac:dyDescent="0.25">
      <c r="A1172" s="37" t="s">
        <v>2628</v>
      </c>
      <c r="B1172" s="38">
        <v>42</v>
      </c>
      <c r="C1172" s="38" t="s">
        <v>40</v>
      </c>
      <c r="D1172" s="38">
        <v>14</v>
      </c>
      <c r="E1172" s="38">
        <v>23</v>
      </c>
      <c r="F1172" s="38" t="s">
        <v>12</v>
      </c>
      <c r="G1172" s="38"/>
      <c r="H1172" s="38" t="s">
        <v>13</v>
      </c>
      <c r="I1172" s="39" t="s">
        <v>41</v>
      </c>
      <c r="J1172" s="46" t="str">
        <f>VLOOKUP(MARGAO!$I1172,Code2Loc,2,FALSE)</f>
        <v>VERNA</v>
      </c>
    </row>
    <row r="1173" spans="1:10" ht="15.75" customHeight="1" x14ac:dyDescent="0.25">
      <c r="A1173" s="37" t="s">
        <v>2628</v>
      </c>
      <c r="B1173" s="38">
        <v>42</v>
      </c>
      <c r="C1173" s="38" t="s">
        <v>42</v>
      </c>
      <c r="D1173" s="38">
        <v>15</v>
      </c>
      <c r="E1173" s="38">
        <v>24</v>
      </c>
      <c r="F1173" s="38" t="s">
        <v>12</v>
      </c>
      <c r="G1173" s="38"/>
      <c r="H1173" s="38" t="s">
        <v>13</v>
      </c>
      <c r="I1173" s="39" t="s">
        <v>43</v>
      </c>
      <c r="J1173" s="46" t="str">
        <f>VLOOKUP(MARGAO!$I1173,Code2Loc,2,FALSE)</f>
        <v>SONAULIM</v>
      </c>
    </row>
    <row r="1174" spans="1:10" ht="15.75" customHeight="1" x14ac:dyDescent="0.25">
      <c r="A1174" s="37" t="s">
        <v>2628</v>
      </c>
      <c r="B1174" s="38">
        <v>42</v>
      </c>
      <c r="C1174" s="38" t="s">
        <v>44</v>
      </c>
      <c r="D1174" s="38">
        <v>16</v>
      </c>
      <c r="E1174" s="38">
        <v>25</v>
      </c>
      <c r="F1174" s="38" t="s">
        <v>12</v>
      </c>
      <c r="G1174" s="38"/>
      <c r="H1174" s="38" t="s">
        <v>13</v>
      </c>
      <c r="I1174" s="39" t="s">
        <v>45</v>
      </c>
      <c r="J1174" s="46" t="str">
        <f>VLOOKUP(MARGAO!$I1174,Code2Loc,2,FALSE)</f>
        <v>AGNEL ASHRM</v>
      </c>
    </row>
    <row r="1175" spans="1:10" ht="15.75" customHeight="1" x14ac:dyDescent="0.25">
      <c r="A1175" s="37" t="s">
        <v>2628</v>
      </c>
      <c r="B1175" s="38">
        <v>42</v>
      </c>
      <c r="C1175" s="38" t="s">
        <v>46</v>
      </c>
      <c r="D1175" s="38">
        <v>17</v>
      </c>
      <c r="E1175" s="38">
        <v>27</v>
      </c>
      <c r="F1175" s="38" t="s">
        <v>12</v>
      </c>
      <c r="G1175" s="38"/>
      <c r="H1175" s="38" t="s">
        <v>13</v>
      </c>
      <c r="I1175" s="39" t="s">
        <v>47</v>
      </c>
      <c r="J1175" s="46" t="str">
        <f>VLOOKUP(MARGAO!$I1175,Code2Loc,2,FALSE)</f>
        <v>RUMDER</v>
      </c>
    </row>
    <row r="1176" spans="1:10" ht="15.75" customHeight="1" x14ac:dyDescent="0.25">
      <c r="A1176" s="37" t="s">
        <v>2628</v>
      </c>
      <c r="B1176" s="38">
        <v>42</v>
      </c>
      <c r="C1176" s="38" t="s">
        <v>48</v>
      </c>
      <c r="D1176" s="38">
        <v>18</v>
      </c>
      <c r="E1176" s="38">
        <v>28</v>
      </c>
      <c r="F1176" s="38" t="s">
        <v>12</v>
      </c>
      <c r="G1176" s="38"/>
      <c r="H1176" s="38" t="s">
        <v>13</v>
      </c>
      <c r="I1176" s="39" t="s">
        <v>49</v>
      </c>
      <c r="J1176" s="46" t="str">
        <f>VLOOKUP(MARGAO!$I1176,Code2Loc,2,FALSE)</f>
        <v>NUVEM</v>
      </c>
    </row>
    <row r="1177" spans="1:10" ht="15.75" customHeight="1" x14ac:dyDescent="0.25">
      <c r="A1177" s="37" t="s">
        <v>2628</v>
      </c>
      <c r="B1177" s="38">
        <v>42</v>
      </c>
      <c r="C1177" s="38" t="s">
        <v>50</v>
      </c>
      <c r="D1177" s="38">
        <v>19</v>
      </c>
      <c r="E1177" s="38">
        <v>31</v>
      </c>
      <c r="F1177" s="38" t="s">
        <v>12</v>
      </c>
      <c r="G1177" s="38"/>
      <c r="H1177" s="38" t="s">
        <v>13</v>
      </c>
      <c r="I1177" s="39" t="s">
        <v>51</v>
      </c>
      <c r="J1177" s="46" t="str">
        <f>VLOOKUP(MARGAO!$I1177,Code2Loc,2,FALSE)</f>
        <v>MARGAO</v>
      </c>
    </row>
    <row r="1178" spans="1:10" ht="15.75" customHeight="1" x14ac:dyDescent="0.25">
      <c r="A1178" s="37" t="s">
        <v>2628</v>
      </c>
      <c r="B1178" s="38">
        <v>42</v>
      </c>
      <c r="C1178" s="38" t="s">
        <v>1112</v>
      </c>
      <c r="D1178" s="38">
        <v>20</v>
      </c>
      <c r="E1178" s="38">
        <v>33</v>
      </c>
      <c r="F1178" s="38" t="s">
        <v>12</v>
      </c>
      <c r="G1178" s="38"/>
      <c r="H1178" s="38" t="s">
        <v>13</v>
      </c>
      <c r="I1178" s="39" t="s">
        <v>1113</v>
      </c>
      <c r="J1178" s="46" t="str">
        <f>VLOOKUP(MARGAO!$I1178,Code2Loc,2,FALSE)</f>
        <v>MARGAO MKT</v>
      </c>
    </row>
    <row r="1179" spans="1:10" ht="15.75" customHeight="1" x14ac:dyDescent="0.25">
      <c r="A1179" s="37" t="s">
        <v>2628</v>
      </c>
      <c r="B1179" s="38">
        <v>42</v>
      </c>
      <c r="C1179" s="38" t="s">
        <v>1114</v>
      </c>
      <c r="D1179" s="38">
        <v>21</v>
      </c>
      <c r="E1179" s="38">
        <v>35</v>
      </c>
      <c r="F1179" s="38" t="s">
        <v>12</v>
      </c>
      <c r="G1179" s="38"/>
      <c r="H1179" s="38" t="s">
        <v>13</v>
      </c>
      <c r="I1179" s="39" t="s">
        <v>1115</v>
      </c>
      <c r="J1179" s="46" t="str">
        <f>VLOOKUP(MARGAO!$I1179,Code2Loc,2,FALSE)</f>
        <v>NAVELIM</v>
      </c>
    </row>
    <row r="1180" spans="1:10" ht="15.75" customHeight="1" x14ac:dyDescent="0.25">
      <c r="A1180" s="37" t="s">
        <v>2628</v>
      </c>
      <c r="B1180" s="38">
        <v>42</v>
      </c>
      <c r="C1180" s="38" t="s">
        <v>1116</v>
      </c>
      <c r="D1180" s="38">
        <v>22</v>
      </c>
      <c r="E1180" s="38">
        <v>36</v>
      </c>
      <c r="F1180" s="38" t="s">
        <v>12</v>
      </c>
      <c r="G1180" s="38"/>
      <c r="H1180" s="38" t="s">
        <v>13</v>
      </c>
      <c r="I1180" s="39" t="s">
        <v>1117</v>
      </c>
      <c r="J1180" s="46" t="str">
        <f>VLOOKUP(MARGAO!$I1180,Code2Loc,2,FALSE)</f>
        <v>DHARMAPUR</v>
      </c>
    </row>
    <row r="1181" spans="1:10" ht="15.75" customHeight="1" x14ac:dyDescent="0.25">
      <c r="A1181" s="37" t="s">
        <v>2628</v>
      </c>
      <c r="B1181" s="38">
        <v>42</v>
      </c>
      <c r="C1181" s="38" t="s">
        <v>1118</v>
      </c>
      <c r="D1181" s="38">
        <v>23</v>
      </c>
      <c r="E1181" s="38">
        <v>38</v>
      </c>
      <c r="F1181" s="38" t="s">
        <v>12</v>
      </c>
      <c r="G1181" s="38"/>
      <c r="H1181" s="38" t="s">
        <v>13</v>
      </c>
      <c r="I1181" s="39" t="s">
        <v>1119</v>
      </c>
      <c r="J1181" s="46" t="str">
        <f>VLOOKUP(MARGAO!$I1181,Code2Loc,2,FALSE)</f>
        <v>CHINCHINI X</v>
      </c>
    </row>
    <row r="1182" spans="1:10" ht="15.75" customHeight="1" x14ac:dyDescent="0.25">
      <c r="A1182" s="37" t="s">
        <v>2628</v>
      </c>
      <c r="B1182" s="38">
        <v>42</v>
      </c>
      <c r="C1182" s="38" t="s">
        <v>2320</v>
      </c>
      <c r="D1182" s="38">
        <v>24</v>
      </c>
      <c r="E1182" s="38">
        <v>39</v>
      </c>
      <c r="F1182" s="38" t="s">
        <v>12</v>
      </c>
      <c r="G1182" s="38"/>
      <c r="H1182" s="38" t="s">
        <v>13</v>
      </c>
      <c r="I1182" s="39" t="s">
        <v>2321</v>
      </c>
      <c r="J1182" s="46" t="str">
        <f>VLOOKUP(MARGAO!$I1182,Code2Loc,2,FALSE)</f>
        <v>DANDEWADI</v>
      </c>
    </row>
    <row r="1183" spans="1:10" ht="15.75" customHeight="1" x14ac:dyDescent="0.25">
      <c r="A1183" s="37" t="s">
        <v>2628</v>
      </c>
      <c r="B1183" s="38">
        <v>42</v>
      </c>
      <c r="C1183" s="38" t="s">
        <v>2322</v>
      </c>
      <c r="D1183" s="38">
        <v>25</v>
      </c>
      <c r="E1183" s="38">
        <v>42</v>
      </c>
      <c r="F1183" s="38" t="s">
        <v>12</v>
      </c>
      <c r="G1183" s="38"/>
      <c r="H1183" s="38" t="s">
        <v>13</v>
      </c>
      <c r="I1183" s="39" t="s">
        <v>2323</v>
      </c>
      <c r="J1183" s="46" t="str">
        <f>VLOOKUP(MARGAO!$I1183,Code2Loc,2,FALSE)</f>
        <v>PAZARKHAN</v>
      </c>
    </row>
    <row r="1184" spans="1:10" ht="15.75" customHeight="1" x14ac:dyDescent="0.25">
      <c r="A1184" s="37" t="s">
        <v>2628</v>
      </c>
      <c r="B1184" s="38">
        <v>42</v>
      </c>
      <c r="C1184" s="38" t="s">
        <v>1415</v>
      </c>
      <c r="D1184" s="38">
        <v>26</v>
      </c>
      <c r="E1184" s="38">
        <v>45</v>
      </c>
      <c r="F1184" s="38" t="s">
        <v>12</v>
      </c>
      <c r="G1184" s="38"/>
      <c r="H1184" s="38" t="s">
        <v>13</v>
      </c>
      <c r="I1184" s="39" t="s">
        <v>1416</v>
      </c>
      <c r="J1184" s="46" t="str">
        <f>VLOOKUP(MARGAO!$I1184,Code2Loc,2,FALSE)</f>
        <v>CUNCOLIM</v>
      </c>
    </row>
    <row r="1185" spans="1:10" ht="15.75" customHeight="1" x14ac:dyDescent="0.25">
      <c r="A1185" s="37" t="s">
        <v>2628</v>
      </c>
      <c r="B1185" s="38">
        <v>42</v>
      </c>
      <c r="C1185" s="38" t="s">
        <v>2324</v>
      </c>
      <c r="D1185" s="38">
        <v>27</v>
      </c>
      <c r="E1185" s="38">
        <v>46</v>
      </c>
      <c r="F1185" s="38" t="s">
        <v>12</v>
      </c>
      <c r="G1185" s="38"/>
      <c r="H1185" s="38" t="s">
        <v>13</v>
      </c>
      <c r="I1185" s="39" t="s">
        <v>2325</v>
      </c>
      <c r="J1185" s="46" t="str">
        <f>VLOOKUP(MARGAO!$I1185,Code2Loc,2,FALSE)</f>
        <v>DEMANI</v>
      </c>
    </row>
    <row r="1186" spans="1:10" ht="15.75" customHeight="1" x14ac:dyDescent="0.25">
      <c r="A1186" s="37" t="s">
        <v>2628</v>
      </c>
      <c r="B1186" s="38">
        <v>42</v>
      </c>
      <c r="C1186" s="38" t="s">
        <v>2116</v>
      </c>
      <c r="D1186" s="38">
        <v>28</v>
      </c>
      <c r="E1186" s="38">
        <v>48</v>
      </c>
      <c r="F1186" s="38" t="s">
        <v>12</v>
      </c>
      <c r="G1186" s="38"/>
      <c r="H1186" s="38" t="s">
        <v>13</v>
      </c>
      <c r="I1186" s="39" t="s">
        <v>2117</v>
      </c>
      <c r="J1186" s="46" t="str">
        <f>VLOOKUP(MARGAO!$I1186,Code2Loc,2,FALSE)</f>
        <v>BALLI</v>
      </c>
    </row>
    <row r="1187" spans="1:10" ht="15.75" customHeight="1" x14ac:dyDescent="0.25">
      <c r="A1187" s="37" t="s">
        <v>2628</v>
      </c>
      <c r="B1187" s="38">
        <v>42</v>
      </c>
      <c r="C1187" s="38" t="s">
        <v>2326</v>
      </c>
      <c r="D1187" s="38">
        <v>29</v>
      </c>
      <c r="E1187" s="38">
        <v>51</v>
      </c>
      <c r="F1187" s="38" t="s">
        <v>12</v>
      </c>
      <c r="G1187" s="38"/>
      <c r="H1187" s="38" t="s">
        <v>13</v>
      </c>
      <c r="I1187" s="39" t="s">
        <v>2327</v>
      </c>
      <c r="J1187" s="46" t="str">
        <f>VLOOKUP(MARGAO!$I1187,Code2Loc,2,FALSE)</f>
        <v>BENODE</v>
      </c>
    </row>
    <row r="1188" spans="1:10" ht="15.75" customHeight="1" x14ac:dyDescent="0.25">
      <c r="A1188" s="37" t="s">
        <v>2628</v>
      </c>
      <c r="B1188" s="38">
        <v>42</v>
      </c>
      <c r="C1188" s="38" t="s">
        <v>2328</v>
      </c>
      <c r="D1188" s="38">
        <v>30</v>
      </c>
      <c r="E1188" s="38">
        <v>53</v>
      </c>
      <c r="F1188" s="38" t="s">
        <v>12</v>
      </c>
      <c r="G1188" s="38"/>
      <c r="H1188" s="38" t="s">
        <v>13</v>
      </c>
      <c r="I1188" s="39" t="s">
        <v>2329</v>
      </c>
      <c r="J1188" s="46" t="str">
        <f>VLOOKUP(MARGAO!$I1188,Code2Loc,2,FALSE)</f>
        <v>GODEWAL</v>
      </c>
    </row>
    <row r="1189" spans="1:10" ht="15.75" customHeight="1" x14ac:dyDescent="0.25">
      <c r="A1189" s="37" t="s">
        <v>2628</v>
      </c>
      <c r="B1189" s="38">
        <v>42</v>
      </c>
      <c r="C1189" s="38" t="s">
        <v>2330</v>
      </c>
      <c r="D1189" s="38">
        <v>31</v>
      </c>
      <c r="E1189" s="38">
        <v>55</v>
      </c>
      <c r="F1189" s="38" t="s">
        <v>12</v>
      </c>
      <c r="G1189" s="38"/>
      <c r="H1189" s="38" t="s">
        <v>13</v>
      </c>
      <c r="I1189" s="39" t="s">
        <v>2331</v>
      </c>
      <c r="J1189" s="46" t="str">
        <f>VLOOKUP(MARGAO!$I1189,Code2Loc,2,FALSE)</f>
        <v>PADDI</v>
      </c>
    </row>
    <row r="1190" spans="1:10" ht="15.75" customHeight="1" x14ac:dyDescent="0.25">
      <c r="A1190" s="37" t="s">
        <v>2628</v>
      </c>
      <c r="B1190" s="38">
        <v>42</v>
      </c>
      <c r="C1190" s="38" t="s">
        <v>2332</v>
      </c>
      <c r="D1190" s="38">
        <v>32</v>
      </c>
      <c r="E1190" s="38">
        <v>57</v>
      </c>
      <c r="F1190" s="38" t="s">
        <v>12</v>
      </c>
      <c r="G1190" s="38"/>
      <c r="H1190" s="38" t="s">
        <v>13</v>
      </c>
      <c r="I1190" s="39" t="s">
        <v>2333</v>
      </c>
      <c r="J1190" s="46" t="str">
        <f>VLOOKUP(MARGAO!$I1190,Code2Loc,2,FALSE)</f>
        <v>PISURNEM</v>
      </c>
    </row>
    <row r="1191" spans="1:10" ht="15.75" customHeight="1" x14ac:dyDescent="0.25">
      <c r="A1191" s="37" t="s">
        <v>2628</v>
      </c>
      <c r="B1191" s="38">
        <v>42</v>
      </c>
      <c r="C1191" s="38" t="s">
        <v>2334</v>
      </c>
      <c r="D1191" s="38">
        <v>33</v>
      </c>
      <c r="E1191" s="38">
        <v>59</v>
      </c>
      <c r="F1191" s="38" t="s">
        <v>12</v>
      </c>
      <c r="G1191" s="38"/>
      <c r="H1191" s="38" t="s">
        <v>13</v>
      </c>
      <c r="I1191" s="39" t="s">
        <v>2335</v>
      </c>
      <c r="J1191" s="46" t="str">
        <f>VLOOKUP(MARGAO!$I1191,Code2Loc,2,FALSE)</f>
        <v>POLAKODE</v>
      </c>
    </row>
    <row r="1192" spans="1:10" ht="15.75" customHeight="1" x14ac:dyDescent="0.25">
      <c r="A1192" s="37" t="s">
        <v>2628</v>
      </c>
      <c r="B1192" s="38">
        <v>42</v>
      </c>
      <c r="C1192" s="38" t="s">
        <v>2336</v>
      </c>
      <c r="D1192" s="38">
        <v>34</v>
      </c>
      <c r="E1192" s="38">
        <v>63</v>
      </c>
      <c r="F1192" s="38" t="s">
        <v>12</v>
      </c>
      <c r="G1192" s="38"/>
      <c r="H1192" s="38" t="s">
        <v>13</v>
      </c>
      <c r="I1192" s="39" t="s">
        <v>2337</v>
      </c>
      <c r="J1192" s="46" t="str">
        <f>VLOOKUP(MARGAO!$I1192,Code2Loc,2,FALSE)</f>
        <v>GULEM</v>
      </c>
    </row>
    <row r="1193" spans="1:10" ht="15.75" customHeight="1" x14ac:dyDescent="0.25">
      <c r="A1193" s="37" t="s">
        <v>2628</v>
      </c>
      <c r="B1193" s="38">
        <v>42</v>
      </c>
      <c r="C1193" s="38" t="s">
        <v>1009</v>
      </c>
      <c r="D1193" s="38">
        <v>35</v>
      </c>
      <c r="E1193" s="38">
        <v>66</v>
      </c>
      <c r="F1193" s="38" t="s">
        <v>12</v>
      </c>
      <c r="G1193" s="38"/>
      <c r="H1193" s="38" t="s">
        <v>13</v>
      </c>
      <c r="I1193" s="39" t="s">
        <v>1010</v>
      </c>
      <c r="J1193" s="46" t="str">
        <f>VLOOKUP(MARGAO!$I1193,Code2Loc,2,FALSE)</f>
        <v>CHAR RASTA</v>
      </c>
    </row>
    <row r="1194" spans="1:10" ht="15.75" customHeight="1" x14ac:dyDescent="0.25">
      <c r="A1194" s="37" t="s">
        <v>2628</v>
      </c>
      <c r="B1194" s="38">
        <v>42</v>
      </c>
      <c r="C1194" s="38" t="s">
        <v>1417</v>
      </c>
      <c r="D1194" s="38">
        <v>36</v>
      </c>
      <c r="E1194" s="38">
        <v>68</v>
      </c>
      <c r="F1194" s="38" t="s">
        <v>12</v>
      </c>
      <c r="G1194" s="38"/>
      <c r="H1194" s="38" t="s">
        <v>13</v>
      </c>
      <c r="I1194" s="39" t="s">
        <v>1418</v>
      </c>
      <c r="J1194" s="46" t="str">
        <f>VLOOKUP(MARGAO!$I1194,Code2Loc,2,FALSE)</f>
        <v>CANACONA</v>
      </c>
    </row>
    <row r="1195" spans="1:10" ht="15.75" customHeight="1" x14ac:dyDescent="0.25">
      <c r="A1195" s="37" t="s">
        <v>2628</v>
      </c>
      <c r="B1195" s="38">
        <v>42</v>
      </c>
      <c r="C1195" s="38" t="s">
        <v>1009</v>
      </c>
      <c r="D1195" s="38">
        <v>37</v>
      </c>
      <c r="E1195" s="38">
        <v>70</v>
      </c>
      <c r="F1195" s="38" t="s">
        <v>12</v>
      </c>
      <c r="G1195" s="38"/>
      <c r="H1195" s="38" t="s">
        <v>13</v>
      </c>
      <c r="I1195" s="39" t="s">
        <v>1010</v>
      </c>
      <c r="J1195" s="46" t="str">
        <f>VLOOKUP(MARGAO!$I1195,Code2Loc,2,FALSE)</f>
        <v>CHAR RASTA</v>
      </c>
    </row>
    <row r="1196" spans="1:10" ht="15.75" customHeight="1" x14ac:dyDescent="0.25">
      <c r="A1196" s="37" t="s">
        <v>2628</v>
      </c>
      <c r="B1196" s="38">
        <v>42</v>
      </c>
      <c r="C1196" s="38" t="s">
        <v>2541</v>
      </c>
      <c r="D1196" s="38">
        <v>38</v>
      </c>
      <c r="E1196" s="38">
        <v>71</v>
      </c>
      <c r="F1196" s="38" t="s">
        <v>12</v>
      </c>
      <c r="G1196" s="38"/>
      <c r="H1196" s="38" t="s">
        <v>13</v>
      </c>
      <c r="I1196" s="39" t="s">
        <v>2542</v>
      </c>
      <c r="J1196" s="46" t="str">
        <f>VLOOKUP(MARGAO!$I1196,Code2Loc,2,FALSE)</f>
        <v>DEVBAG</v>
      </c>
    </row>
    <row r="1197" spans="1:10" ht="15.75" customHeight="1" x14ac:dyDescent="0.25">
      <c r="A1197" s="37" t="s">
        <v>2628</v>
      </c>
      <c r="B1197" s="38">
        <v>42</v>
      </c>
      <c r="C1197" s="38" t="s">
        <v>2539</v>
      </c>
      <c r="D1197" s="38">
        <v>39</v>
      </c>
      <c r="E1197" s="38">
        <v>72</v>
      </c>
      <c r="F1197" s="38" t="s">
        <v>12</v>
      </c>
      <c r="G1197" s="38"/>
      <c r="H1197" s="38" t="s">
        <v>13</v>
      </c>
      <c r="I1197" s="39" t="s">
        <v>2540</v>
      </c>
      <c r="J1197" s="46" t="str">
        <f>VLOOKUP(MARGAO!$I1197,Code2Loc,2,FALSE)</f>
        <v>DUMANE</v>
      </c>
    </row>
    <row r="1198" spans="1:10" ht="15.75" customHeight="1" x14ac:dyDescent="0.25">
      <c r="A1198" s="37" t="s">
        <v>2628</v>
      </c>
      <c r="B1198" s="38">
        <v>42</v>
      </c>
      <c r="C1198" s="38" t="s">
        <v>2537</v>
      </c>
      <c r="D1198" s="38">
        <v>40</v>
      </c>
      <c r="E1198" s="38">
        <v>74</v>
      </c>
      <c r="F1198" s="38" t="s">
        <v>12</v>
      </c>
      <c r="G1198" s="38"/>
      <c r="H1198" s="38" t="s">
        <v>13</v>
      </c>
      <c r="I1198" s="39" t="s">
        <v>2538</v>
      </c>
      <c r="J1198" s="46" t="str">
        <f>VLOOKUP(MARGAO!$I1198,Code2Loc,2,FALSE)</f>
        <v>AGONDA CHRC</v>
      </c>
    </row>
    <row r="1199" spans="1:10" ht="15.75" customHeight="1" x14ac:dyDescent="0.25">
      <c r="A1199" s="37" t="s">
        <v>2628</v>
      </c>
      <c r="B1199" s="38">
        <v>42</v>
      </c>
      <c r="C1199" s="38" t="s">
        <v>2618</v>
      </c>
      <c r="D1199" s="38">
        <v>41</v>
      </c>
      <c r="E1199" s="38">
        <v>75</v>
      </c>
      <c r="F1199" s="38" t="s">
        <v>12</v>
      </c>
      <c r="G1199" s="38"/>
      <c r="H1199" s="38" t="s">
        <v>13</v>
      </c>
      <c r="I1199" s="39" t="s">
        <v>2618</v>
      </c>
      <c r="J1199" s="46" t="str">
        <f>VLOOKUP(MARGAO!$I1199,Code2Loc,2,FALSE)</f>
        <v>VAL</v>
      </c>
    </row>
    <row r="1200" spans="1:10" ht="15.75" customHeight="1" x14ac:dyDescent="0.25">
      <c r="A1200" s="37" t="s">
        <v>2629</v>
      </c>
      <c r="B1200" s="38">
        <v>43</v>
      </c>
      <c r="C1200" s="38" t="s">
        <v>11</v>
      </c>
      <c r="D1200" s="38">
        <v>1</v>
      </c>
      <c r="E1200" s="38">
        <v>0</v>
      </c>
      <c r="F1200" s="38" t="s">
        <v>12</v>
      </c>
      <c r="G1200" s="38"/>
      <c r="H1200" s="38" t="s">
        <v>13</v>
      </c>
      <c r="I1200" s="39" t="s">
        <v>14</v>
      </c>
      <c r="J1200" s="46" t="str">
        <f>VLOOKUP(MARGAO!$I1200,Code2Loc,2,FALSE)</f>
        <v>PANAJI</v>
      </c>
    </row>
    <row r="1201" spans="1:10" ht="15.75" customHeight="1" x14ac:dyDescent="0.25">
      <c r="A1201" s="37" t="s">
        <v>2629</v>
      </c>
      <c r="B1201" s="38">
        <v>43</v>
      </c>
      <c r="C1201" s="38" t="s">
        <v>15</v>
      </c>
      <c r="D1201" s="38">
        <v>2</v>
      </c>
      <c r="E1201" s="38">
        <v>3</v>
      </c>
      <c r="F1201" s="38" t="s">
        <v>12</v>
      </c>
      <c r="G1201" s="38"/>
      <c r="H1201" s="38" t="s">
        <v>13</v>
      </c>
      <c r="I1201" s="39" t="s">
        <v>16</v>
      </c>
      <c r="J1201" s="46" t="str">
        <f>VLOOKUP(MARGAO!$I1201,Code2Loc,2,FALSE)</f>
        <v>ST. CRUZ X</v>
      </c>
    </row>
    <row r="1202" spans="1:10" ht="15.75" customHeight="1" x14ac:dyDescent="0.25">
      <c r="A1202" s="37" t="s">
        <v>2629</v>
      </c>
      <c r="B1202" s="38">
        <v>43</v>
      </c>
      <c r="C1202" s="38" t="s">
        <v>17</v>
      </c>
      <c r="D1202" s="38">
        <v>3</v>
      </c>
      <c r="E1202" s="38">
        <v>4</v>
      </c>
      <c r="F1202" s="38" t="s">
        <v>12</v>
      </c>
      <c r="G1202" s="38"/>
      <c r="H1202" s="38" t="s">
        <v>13</v>
      </c>
      <c r="I1202" s="39" t="s">
        <v>18</v>
      </c>
      <c r="J1202" s="46" t="str">
        <f>VLOOKUP(MARGAO!$I1202,Code2Loc,2,FALSE)</f>
        <v>BAMBOLI GMC</v>
      </c>
    </row>
    <row r="1203" spans="1:10" ht="15.75" customHeight="1" x14ac:dyDescent="0.25">
      <c r="A1203" s="37" t="s">
        <v>2629</v>
      </c>
      <c r="B1203" s="38">
        <v>43</v>
      </c>
      <c r="C1203" s="38" t="s">
        <v>19</v>
      </c>
      <c r="D1203" s="38">
        <v>4</v>
      </c>
      <c r="E1203" s="38">
        <v>6</v>
      </c>
      <c r="F1203" s="38" t="s">
        <v>12</v>
      </c>
      <c r="G1203" s="38"/>
      <c r="H1203" s="38" t="s">
        <v>13</v>
      </c>
      <c r="I1203" s="39" t="s">
        <v>20</v>
      </c>
      <c r="J1203" s="46" t="str">
        <f>VLOOKUP(MARGAO!$I1203,Code2Loc,2,FALSE)</f>
        <v>BAMBOLI W/S</v>
      </c>
    </row>
    <row r="1204" spans="1:10" ht="15.75" customHeight="1" x14ac:dyDescent="0.25">
      <c r="A1204" s="37" t="s">
        <v>2629</v>
      </c>
      <c r="B1204" s="38">
        <v>43</v>
      </c>
      <c r="C1204" s="38" t="s">
        <v>21</v>
      </c>
      <c r="D1204" s="38">
        <v>5</v>
      </c>
      <c r="E1204" s="38">
        <v>8</v>
      </c>
      <c r="F1204" s="38" t="s">
        <v>12</v>
      </c>
      <c r="G1204" s="38"/>
      <c r="H1204" s="38" t="s">
        <v>13</v>
      </c>
      <c r="I1204" s="39" t="s">
        <v>22</v>
      </c>
      <c r="J1204" s="46" t="str">
        <f>VLOOKUP(MARGAO!$I1204,Code2Loc,2,FALSE)</f>
        <v>SIRDON/ZUAR</v>
      </c>
    </row>
    <row r="1205" spans="1:10" ht="15.75" customHeight="1" x14ac:dyDescent="0.25">
      <c r="A1205" s="37" t="s">
        <v>2629</v>
      </c>
      <c r="B1205" s="38">
        <v>43</v>
      </c>
      <c r="C1205" s="38" t="s">
        <v>23</v>
      </c>
      <c r="D1205" s="38">
        <v>6</v>
      </c>
      <c r="E1205" s="38">
        <v>10</v>
      </c>
      <c r="F1205" s="38" t="s">
        <v>12</v>
      </c>
      <c r="G1205" s="38"/>
      <c r="H1205" s="38" t="s">
        <v>13</v>
      </c>
      <c r="I1205" s="39" t="s">
        <v>24</v>
      </c>
      <c r="J1205" s="46" t="str">
        <f>VLOOKUP(MARGAO!$I1205,Code2Loc,2,FALSE)</f>
        <v>GOA VELHA</v>
      </c>
    </row>
    <row r="1206" spans="1:10" ht="15.75" customHeight="1" x14ac:dyDescent="0.25">
      <c r="A1206" s="37" t="s">
        <v>2629</v>
      </c>
      <c r="B1206" s="38">
        <v>43</v>
      </c>
      <c r="C1206" s="38" t="s">
        <v>25</v>
      </c>
      <c r="D1206" s="38">
        <v>7</v>
      </c>
      <c r="E1206" s="38">
        <v>12</v>
      </c>
      <c r="F1206" s="38" t="s">
        <v>12</v>
      </c>
      <c r="G1206" s="38"/>
      <c r="H1206" s="38" t="s">
        <v>13</v>
      </c>
      <c r="I1206" s="39" t="s">
        <v>26</v>
      </c>
      <c r="J1206" s="46" t="str">
        <f>VLOOKUP(MARGAO!$I1206,Code2Loc,2,FALSE)</f>
        <v>PILLAR</v>
      </c>
    </row>
    <row r="1207" spans="1:10" ht="15.75" customHeight="1" x14ac:dyDescent="0.25">
      <c r="A1207" s="37" t="s">
        <v>2629</v>
      </c>
      <c r="B1207" s="38">
        <v>43</v>
      </c>
      <c r="C1207" s="38" t="s">
        <v>27</v>
      </c>
      <c r="D1207" s="38">
        <v>8</v>
      </c>
      <c r="E1207" s="38">
        <v>14</v>
      </c>
      <c r="F1207" s="38" t="s">
        <v>12</v>
      </c>
      <c r="G1207" s="38"/>
      <c r="H1207" s="38" t="s">
        <v>13</v>
      </c>
      <c r="I1207" s="39" t="s">
        <v>28</v>
      </c>
      <c r="J1207" s="46" t="str">
        <f>VLOOKUP(MARGAO!$I1207,Code2Loc,2,FALSE)</f>
        <v>AGASSAIM</v>
      </c>
    </row>
    <row r="1208" spans="1:10" ht="15.75" customHeight="1" x14ac:dyDescent="0.25">
      <c r="A1208" s="37" t="s">
        <v>2629</v>
      </c>
      <c r="B1208" s="38">
        <v>43</v>
      </c>
      <c r="C1208" s="38" t="s">
        <v>29</v>
      </c>
      <c r="D1208" s="38">
        <v>9</v>
      </c>
      <c r="E1208" s="38">
        <v>16</v>
      </c>
      <c r="F1208" s="38" t="s">
        <v>12</v>
      </c>
      <c r="G1208" s="38"/>
      <c r="H1208" s="38" t="s">
        <v>13</v>
      </c>
      <c r="I1208" s="39" t="s">
        <v>31</v>
      </c>
      <c r="J1208" s="46" t="str">
        <f>VLOOKUP(MARGAO!$I1208,Code2Loc,2,FALSE)</f>
        <v>CORTALIM</v>
      </c>
    </row>
    <row r="1209" spans="1:10" ht="15.75" customHeight="1" x14ac:dyDescent="0.25">
      <c r="A1209" s="37" t="s">
        <v>2629</v>
      </c>
      <c r="B1209" s="38">
        <v>43</v>
      </c>
      <c r="C1209" s="38" t="s">
        <v>32</v>
      </c>
      <c r="D1209" s="38">
        <v>10</v>
      </c>
      <c r="E1209" s="38">
        <v>18</v>
      </c>
      <c r="F1209" s="38" t="s">
        <v>12</v>
      </c>
      <c r="G1209" s="38"/>
      <c r="H1209" s="38" t="s">
        <v>13</v>
      </c>
      <c r="I1209" s="39" t="s">
        <v>33</v>
      </c>
      <c r="J1209" s="46" t="str">
        <f>VLOOKUP(MARGAO!$I1209,Code2Loc,2,FALSE)</f>
        <v>PAJENTAR</v>
      </c>
    </row>
    <row r="1210" spans="1:10" ht="15.75" customHeight="1" x14ac:dyDescent="0.25">
      <c r="A1210" s="37" t="s">
        <v>2629</v>
      </c>
      <c r="B1210" s="38">
        <v>43</v>
      </c>
      <c r="C1210" s="38" t="s">
        <v>34</v>
      </c>
      <c r="D1210" s="38">
        <v>11</v>
      </c>
      <c r="E1210" s="38">
        <v>19</v>
      </c>
      <c r="F1210" s="38" t="s">
        <v>12</v>
      </c>
      <c r="G1210" s="38"/>
      <c r="H1210" s="38" t="s">
        <v>13</v>
      </c>
      <c r="I1210" s="39" t="s">
        <v>35</v>
      </c>
      <c r="J1210" s="46" t="str">
        <f>VLOOKUP(MARGAO!$I1210,Code2Loc,2,FALSE)</f>
        <v>KSRL/BRLA X</v>
      </c>
    </row>
    <row r="1211" spans="1:10" ht="15.75" customHeight="1" x14ac:dyDescent="0.25">
      <c r="A1211" s="37" t="s">
        <v>2629</v>
      </c>
      <c r="B1211" s="38">
        <v>43</v>
      </c>
      <c r="C1211" s="38" t="s">
        <v>36</v>
      </c>
      <c r="D1211" s="38">
        <v>12</v>
      </c>
      <c r="E1211" s="38">
        <v>20</v>
      </c>
      <c r="F1211" s="38" t="s">
        <v>12</v>
      </c>
      <c r="G1211" s="38"/>
      <c r="H1211" s="38" t="s">
        <v>13</v>
      </c>
      <c r="I1211" s="39" t="s">
        <v>37</v>
      </c>
      <c r="J1211" s="46" t="str">
        <f>VLOOKUP(MARGAO!$I1211,Code2Loc,2,FALSE)</f>
        <v>TITAN</v>
      </c>
    </row>
    <row r="1212" spans="1:10" ht="15.75" customHeight="1" x14ac:dyDescent="0.25">
      <c r="A1212" s="37" t="s">
        <v>2629</v>
      </c>
      <c r="B1212" s="38">
        <v>43</v>
      </c>
      <c r="C1212" s="38" t="s">
        <v>38</v>
      </c>
      <c r="D1212" s="38">
        <v>13</v>
      </c>
      <c r="E1212" s="38">
        <v>21</v>
      </c>
      <c r="F1212" s="38" t="s">
        <v>12</v>
      </c>
      <c r="G1212" s="38"/>
      <c r="H1212" s="38" t="s">
        <v>13</v>
      </c>
      <c r="I1212" s="39" t="s">
        <v>39</v>
      </c>
      <c r="J1212" s="46" t="str">
        <f>VLOOKUP(MARGAO!$I1212,Code2Loc,2,FALSE)</f>
        <v>PIRNI</v>
      </c>
    </row>
    <row r="1213" spans="1:10" ht="15.75" customHeight="1" x14ac:dyDescent="0.25">
      <c r="A1213" s="37" t="s">
        <v>2629</v>
      </c>
      <c r="B1213" s="38">
        <v>43</v>
      </c>
      <c r="C1213" s="38" t="s">
        <v>40</v>
      </c>
      <c r="D1213" s="38">
        <v>14</v>
      </c>
      <c r="E1213" s="38">
        <v>23</v>
      </c>
      <c r="F1213" s="38" t="s">
        <v>12</v>
      </c>
      <c r="G1213" s="38"/>
      <c r="H1213" s="38" t="s">
        <v>13</v>
      </c>
      <c r="I1213" s="39" t="s">
        <v>41</v>
      </c>
      <c r="J1213" s="46" t="str">
        <f>VLOOKUP(MARGAO!$I1213,Code2Loc,2,FALSE)</f>
        <v>VERNA</v>
      </c>
    </row>
    <row r="1214" spans="1:10" ht="15.75" customHeight="1" x14ac:dyDescent="0.25">
      <c r="A1214" s="37" t="s">
        <v>2629</v>
      </c>
      <c r="B1214" s="38">
        <v>43</v>
      </c>
      <c r="C1214" s="38" t="s">
        <v>42</v>
      </c>
      <c r="D1214" s="38">
        <v>15</v>
      </c>
      <c r="E1214" s="38">
        <v>24</v>
      </c>
      <c r="F1214" s="38" t="s">
        <v>12</v>
      </c>
      <c r="G1214" s="38"/>
      <c r="H1214" s="38" t="s">
        <v>13</v>
      </c>
      <c r="I1214" s="39" t="s">
        <v>43</v>
      </c>
      <c r="J1214" s="46" t="str">
        <f>VLOOKUP(MARGAO!$I1214,Code2Loc,2,FALSE)</f>
        <v>SONAULIM</v>
      </c>
    </row>
    <row r="1215" spans="1:10" ht="15.75" customHeight="1" x14ac:dyDescent="0.25">
      <c r="A1215" s="37" t="s">
        <v>2629</v>
      </c>
      <c r="B1215" s="38">
        <v>43</v>
      </c>
      <c r="C1215" s="38" t="s">
        <v>44</v>
      </c>
      <c r="D1215" s="38">
        <v>16</v>
      </c>
      <c r="E1215" s="38">
        <v>25</v>
      </c>
      <c r="F1215" s="38" t="s">
        <v>12</v>
      </c>
      <c r="G1215" s="38"/>
      <c r="H1215" s="38" t="s">
        <v>13</v>
      </c>
      <c r="I1215" s="39" t="s">
        <v>45</v>
      </c>
      <c r="J1215" s="46" t="str">
        <f>VLOOKUP(MARGAO!$I1215,Code2Loc,2,FALSE)</f>
        <v>AGNEL ASHRM</v>
      </c>
    </row>
    <row r="1216" spans="1:10" ht="15.75" customHeight="1" x14ac:dyDescent="0.25">
      <c r="A1216" s="37" t="s">
        <v>2629</v>
      </c>
      <c r="B1216" s="38">
        <v>43</v>
      </c>
      <c r="C1216" s="38" t="s">
        <v>46</v>
      </c>
      <c r="D1216" s="38">
        <v>17</v>
      </c>
      <c r="E1216" s="38">
        <v>27</v>
      </c>
      <c r="F1216" s="38" t="s">
        <v>12</v>
      </c>
      <c r="G1216" s="38"/>
      <c r="H1216" s="38" t="s">
        <v>13</v>
      </c>
      <c r="I1216" s="39" t="s">
        <v>47</v>
      </c>
      <c r="J1216" s="46" t="str">
        <f>VLOOKUP(MARGAO!$I1216,Code2Loc,2,FALSE)</f>
        <v>RUMDER</v>
      </c>
    </row>
    <row r="1217" spans="1:10" ht="15.75" customHeight="1" x14ac:dyDescent="0.25">
      <c r="A1217" s="37" t="s">
        <v>2629</v>
      </c>
      <c r="B1217" s="38">
        <v>43</v>
      </c>
      <c r="C1217" s="38" t="s">
        <v>48</v>
      </c>
      <c r="D1217" s="38">
        <v>18</v>
      </c>
      <c r="E1217" s="38">
        <v>28</v>
      </c>
      <c r="F1217" s="38" t="s">
        <v>12</v>
      </c>
      <c r="G1217" s="38"/>
      <c r="H1217" s="38" t="s">
        <v>13</v>
      </c>
      <c r="I1217" s="39" t="s">
        <v>49</v>
      </c>
      <c r="J1217" s="46" t="str">
        <f>VLOOKUP(MARGAO!$I1217,Code2Loc,2,FALSE)</f>
        <v>NUVEM</v>
      </c>
    </row>
    <row r="1218" spans="1:10" ht="15.75" customHeight="1" x14ac:dyDescent="0.25">
      <c r="A1218" s="37" t="s">
        <v>2629</v>
      </c>
      <c r="B1218" s="38">
        <v>43</v>
      </c>
      <c r="C1218" s="38" t="s">
        <v>50</v>
      </c>
      <c r="D1218" s="38">
        <v>19</v>
      </c>
      <c r="E1218" s="38">
        <v>31</v>
      </c>
      <c r="F1218" s="38" t="s">
        <v>12</v>
      </c>
      <c r="G1218" s="38"/>
      <c r="H1218" s="38" t="s">
        <v>13</v>
      </c>
      <c r="I1218" s="39" t="s">
        <v>51</v>
      </c>
      <c r="J1218" s="46" t="str">
        <f>VLOOKUP(MARGAO!$I1218,Code2Loc,2,FALSE)</f>
        <v>MARGAO</v>
      </c>
    </row>
    <row r="1219" spans="1:10" ht="15.75" customHeight="1" x14ac:dyDescent="0.25">
      <c r="A1219" s="37" t="s">
        <v>2629</v>
      </c>
      <c r="B1219" s="38">
        <v>43</v>
      </c>
      <c r="C1219" s="38" t="s">
        <v>1112</v>
      </c>
      <c r="D1219" s="38">
        <v>20</v>
      </c>
      <c r="E1219" s="38">
        <v>33</v>
      </c>
      <c r="F1219" s="38" t="s">
        <v>12</v>
      </c>
      <c r="G1219" s="38"/>
      <c r="H1219" s="38" t="s">
        <v>13</v>
      </c>
      <c r="I1219" s="39" t="s">
        <v>1113</v>
      </c>
      <c r="J1219" s="46" t="str">
        <f>VLOOKUP(MARGAO!$I1219,Code2Loc,2,FALSE)</f>
        <v>MARGAO MKT</v>
      </c>
    </row>
    <row r="1220" spans="1:10" ht="15.75" customHeight="1" x14ac:dyDescent="0.25">
      <c r="A1220" s="37" t="s">
        <v>2629</v>
      </c>
      <c r="B1220" s="38">
        <v>43</v>
      </c>
      <c r="C1220" s="38" t="s">
        <v>1114</v>
      </c>
      <c r="D1220" s="38">
        <v>21</v>
      </c>
      <c r="E1220" s="38">
        <v>35</v>
      </c>
      <c r="F1220" s="38" t="s">
        <v>12</v>
      </c>
      <c r="G1220" s="38"/>
      <c r="H1220" s="38" t="s">
        <v>13</v>
      </c>
      <c r="I1220" s="39" t="s">
        <v>1115</v>
      </c>
      <c r="J1220" s="46" t="str">
        <f>VLOOKUP(MARGAO!$I1220,Code2Loc,2,FALSE)</f>
        <v>NAVELIM</v>
      </c>
    </row>
    <row r="1221" spans="1:10" ht="15.75" customHeight="1" x14ac:dyDescent="0.25">
      <c r="A1221" s="37" t="s">
        <v>2629</v>
      </c>
      <c r="B1221" s="38">
        <v>43</v>
      </c>
      <c r="C1221" s="38" t="s">
        <v>1116</v>
      </c>
      <c r="D1221" s="38">
        <v>22</v>
      </c>
      <c r="E1221" s="38">
        <v>36</v>
      </c>
      <c r="F1221" s="38" t="s">
        <v>12</v>
      </c>
      <c r="G1221" s="38"/>
      <c r="H1221" s="38" t="s">
        <v>13</v>
      </c>
      <c r="I1221" s="39" t="s">
        <v>1117</v>
      </c>
      <c r="J1221" s="46" t="str">
        <f>VLOOKUP(MARGAO!$I1221,Code2Loc,2,FALSE)</f>
        <v>DHARMAPUR</v>
      </c>
    </row>
    <row r="1222" spans="1:10" ht="15.75" customHeight="1" x14ac:dyDescent="0.25">
      <c r="A1222" s="37" t="s">
        <v>2629</v>
      </c>
      <c r="B1222" s="38">
        <v>43</v>
      </c>
      <c r="C1222" s="38" t="s">
        <v>1118</v>
      </c>
      <c r="D1222" s="38">
        <v>23</v>
      </c>
      <c r="E1222" s="38">
        <v>38</v>
      </c>
      <c r="F1222" s="38" t="s">
        <v>12</v>
      </c>
      <c r="G1222" s="38"/>
      <c r="H1222" s="38" t="s">
        <v>13</v>
      </c>
      <c r="I1222" s="39" t="s">
        <v>1119</v>
      </c>
      <c r="J1222" s="46" t="str">
        <f>VLOOKUP(MARGAO!$I1222,Code2Loc,2,FALSE)</f>
        <v>CHINCHINI X</v>
      </c>
    </row>
    <row r="1223" spans="1:10" ht="15.75" customHeight="1" x14ac:dyDescent="0.25">
      <c r="A1223" s="37" t="s">
        <v>2629</v>
      </c>
      <c r="B1223" s="38">
        <v>43</v>
      </c>
      <c r="C1223" s="38" t="s">
        <v>2320</v>
      </c>
      <c r="D1223" s="38">
        <v>24</v>
      </c>
      <c r="E1223" s="38">
        <v>39</v>
      </c>
      <c r="F1223" s="38" t="s">
        <v>12</v>
      </c>
      <c r="G1223" s="38"/>
      <c r="H1223" s="38" t="s">
        <v>13</v>
      </c>
      <c r="I1223" s="39" t="s">
        <v>2321</v>
      </c>
      <c r="J1223" s="46" t="str">
        <f>VLOOKUP(MARGAO!$I1223,Code2Loc,2,FALSE)</f>
        <v>DANDEWADI</v>
      </c>
    </row>
    <row r="1224" spans="1:10" ht="15.75" customHeight="1" x14ac:dyDescent="0.25">
      <c r="A1224" s="37" t="s">
        <v>2629</v>
      </c>
      <c r="B1224" s="38">
        <v>43</v>
      </c>
      <c r="C1224" s="38" t="s">
        <v>2322</v>
      </c>
      <c r="D1224" s="38">
        <v>25</v>
      </c>
      <c r="E1224" s="38">
        <v>42</v>
      </c>
      <c r="F1224" s="38" t="s">
        <v>12</v>
      </c>
      <c r="G1224" s="38"/>
      <c r="H1224" s="38" t="s">
        <v>13</v>
      </c>
      <c r="I1224" s="39" t="s">
        <v>2323</v>
      </c>
      <c r="J1224" s="46" t="str">
        <f>VLOOKUP(MARGAO!$I1224,Code2Loc,2,FALSE)</f>
        <v>PAZARKHAN</v>
      </c>
    </row>
    <row r="1225" spans="1:10" ht="15.75" customHeight="1" x14ac:dyDescent="0.25">
      <c r="A1225" s="37" t="s">
        <v>2629</v>
      </c>
      <c r="B1225" s="38">
        <v>43</v>
      </c>
      <c r="C1225" s="38" t="s">
        <v>1415</v>
      </c>
      <c r="D1225" s="38">
        <v>26</v>
      </c>
      <c r="E1225" s="38">
        <v>45</v>
      </c>
      <c r="F1225" s="38" t="s">
        <v>12</v>
      </c>
      <c r="G1225" s="38"/>
      <c r="H1225" s="38" t="s">
        <v>13</v>
      </c>
      <c r="I1225" s="39" t="s">
        <v>1416</v>
      </c>
      <c r="J1225" s="46" t="str">
        <f>VLOOKUP(MARGAO!$I1225,Code2Loc,2,FALSE)</f>
        <v>CUNCOLIM</v>
      </c>
    </row>
    <row r="1226" spans="1:10" ht="15.75" customHeight="1" x14ac:dyDescent="0.25">
      <c r="A1226" s="37" t="s">
        <v>2629</v>
      </c>
      <c r="B1226" s="38">
        <v>43</v>
      </c>
      <c r="C1226" s="38" t="s">
        <v>2324</v>
      </c>
      <c r="D1226" s="38">
        <v>27</v>
      </c>
      <c r="E1226" s="38">
        <v>46</v>
      </c>
      <c r="F1226" s="38" t="s">
        <v>12</v>
      </c>
      <c r="G1226" s="38"/>
      <c r="H1226" s="38" t="s">
        <v>13</v>
      </c>
      <c r="I1226" s="39" t="s">
        <v>2325</v>
      </c>
      <c r="J1226" s="46" t="str">
        <f>VLOOKUP(MARGAO!$I1226,Code2Loc,2,FALSE)</f>
        <v>DEMANI</v>
      </c>
    </row>
    <row r="1227" spans="1:10" ht="15.75" customHeight="1" x14ac:dyDescent="0.25">
      <c r="A1227" s="37" t="s">
        <v>2629</v>
      </c>
      <c r="B1227" s="38">
        <v>43</v>
      </c>
      <c r="C1227" s="38" t="s">
        <v>2116</v>
      </c>
      <c r="D1227" s="38">
        <v>28</v>
      </c>
      <c r="E1227" s="38">
        <v>48</v>
      </c>
      <c r="F1227" s="38" t="s">
        <v>12</v>
      </c>
      <c r="G1227" s="38"/>
      <c r="H1227" s="38" t="s">
        <v>13</v>
      </c>
      <c r="I1227" s="39" t="s">
        <v>2117</v>
      </c>
      <c r="J1227" s="46" t="str">
        <f>VLOOKUP(MARGAO!$I1227,Code2Loc,2,FALSE)</f>
        <v>BALLI</v>
      </c>
    </row>
    <row r="1228" spans="1:10" ht="15.75" customHeight="1" x14ac:dyDescent="0.25">
      <c r="A1228" s="37" t="s">
        <v>2629</v>
      </c>
      <c r="B1228" s="38">
        <v>43</v>
      </c>
      <c r="C1228" s="38" t="s">
        <v>2445</v>
      </c>
      <c r="D1228" s="38">
        <v>29</v>
      </c>
      <c r="E1228" s="38">
        <v>50</v>
      </c>
      <c r="F1228" s="38" t="s">
        <v>12</v>
      </c>
      <c r="G1228" s="38"/>
      <c r="H1228" s="38" t="s">
        <v>13</v>
      </c>
      <c r="I1228" s="39" t="s">
        <v>2446</v>
      </c>
      <c r="J1228" s="46" t="str">
        <f>VLOOKUP(MARGAO!$I1228,Code2Loc,2,FALSE)</f>
        <v>COTTA</v>
      </c>
    </row>
    <row r="1229" spans="1:10" ht="15.75" customHeight="1" x14ac:dyDescent="0.25">
      <c r="A1229" s="37" t="s">
        <v>2629</v>
      </c>
      <c r="B1229" s="38">
        <v>43</v>
      </c>
      <c r="C1229" s="38" t="s">
        <v>2543</v>
      </c>
      <c r="D1229" s="38">
        <v>30</v>
      </c>
      <c r="E1229" s="38">
        <v>51</v>
      </c>
      <c r="F1229" s="38" t="s">
        <v>12</v>
      </c>
      <c r="G1229" s="38"/>
      <c r="H1229" s="38" t="s">
        <v>13</v>
      </c>
      <c r="I1229" s="39" t="s">
        <v>2544</v>
      </c>
      <c r="J1229" s="46" t="str">
        <f>VLOOKUP(MARGAO!$I1229,Code2Loc,2,FALSE)</f>
        <v>FATORPA</v>
      </c>
    </row>
    <row r="1230" spans="1:10" ht="15.75" customHeight="1" x14ac:dyDescent="0.25">
      <c r="A1230" s="37" t="s">
        <v>2629</v>
      </c>
      <c r="B1230" s="38">
        <v>43</v>
      </c>
      <c r="C1230" s="38" t="s">
        <v>2545</v>
      </c>
      <c r="D1230" s="38">
        <v>31</v>
      </c>
      <c r="E1230" s="38">
        <v>52</v>
      </c>
      <c r="F1230" s="38" t="s">
        <v>12</v>
      </c>
      <c r="G1230" s="38"/>
      <c r="H1230" s="38" t="s">
        <v>13</v>
      </c>
      <c r="I1230" s="39" t="s">
        <v>2546</v>
      </c>
      <c r="J1230" s="46" t="str">
        <f>VLOOKUP(MARGAO!$I1230,Code2Loc,2,FALSE)</f>
        <v>DABEM X</v>
      </c>
    </row>
    <row r="1231" spans="1:10" ht="15.75" customHeight="1" x14ac:dyDescent="0.25">
      <c r="A1231" s="37" t="s">
        <v>2629</v>
      </c>
      <c r="B1231" s="38">
        <v>43</v>
      </c>
      <c r="C1231" s="38" t="s">
        <v>554</v>
      </c>
      <c r="D1231" s="38">
        <v>32</v>
      </c>
      <c r="E1231" s="38">
        <v>54</v>
      </c>
      <c r="F1231" s="38" t="s">
        <v>12</v>
      </c>
      <c r="G1231" s="38"/>
      <c r="H1231" s="38" t="s">
        <v>13</v>
      </c>
      <c r="I1231" s="39" t="s">
        <v>555</v>
      </c>
      <c r="J1231" s="46" t="str">
        <f>VLOOKUP(MARGAO!$I1231,Code2Loc,2,FALSE)</f>
        <v>QUITLA</v>
      </c>
    </row>
    <row r="1232" spans="1:10" ht="15.75" customHeight="1" x14ac:dyDescent="0.25">
      <c r="A1232" s="37" t="s">
        <v>2629</v>
      </c>
      <c r="B1232" s="38">
        <v>43</v>
      </c>
      <c r="C1232" s="38" t="s">
        <v>2549</v>
      </c>
      <c r="D1232" s="38">
        <v>33</v>
      </c>
      <c r="E1232" s="38">
        <v>56</v>
      </c>
      <c r="F1232" s="38" t="s">
        <v>12</v>
      </c>
      <c r="G1232" s="38"/>
      <c r="H1232" s="38" t="s">
        <v>13</v>
      </c>
      <c r="I1232" s="39" t="s">
        <v>2550</v>
      </c>
      <c r="J1232" s="46" t="str">
        <f>VLOOKUP(MARGAO!$I1232,Code2Loc,2,FALSE)</f>
        <v>NAQUERIM</v>
      </c>
    </row>
    <row r="1233" spans="1:10" ht="15.75" customHeight="1" x14ac:dyDescent="0.25">
      <c r="A1233" s="37" t="s">
        <v>2629</v>
      </c>
      <c r="B1233" s="38">
        <v>43</v>
      </c>
      <c r="C1233" s="38" t="s">
        <v>2517</v>
      </c>
      <c r="D1233" s="38">
        <v>34</v>
      </c>
      <c r="E1233" s="38">
        <v>57</v>
      </c>
      <c r="F1233" s="38" t="s">
        <v>12</v>
      </c>
      <c r="G1233" s="38"/>
      <c r="H1233" s="38" t="s">
        <v>13</v>
      </c>
      <c r="I1233" s="39" t="s">
        <v>2518</v>
      </c>
      <c r="J1233" s="46" t="str">
        <f>VLOOKUP(MARGAO!$I1233,Code2Loc,2,FALSE)</f>
        <v>KHANGUINIM</v>
      </c>
    </row>
    <row r="1234" spans="1:10" ht="15.75" customHeight="1" x14ac:dyDescent="0.25">
      <c r="A1234" s="37" t="s">
        <v>2629</v>
      </c>
      <c r="B1234" s="38">
        <v>43</v>
      </c>
      <c r="C1234" s="38" t="s">
        <v>2519</v>
      </c>
      <c r="D1234" s="38">
        <v>35</v>
      </c>
      <c r="E1234" s="38">
        <v>59</v>
      </c>
      <c r="F1234" s="38" t="s">
        <v>12</v>
      </c>
      <c r="G1234" s="38"/>
      <c r="H1234" s="38" t="s">
        <v>13</v>
      </c>
      <c r="I1234" s="39" t="s">
        <v>2520</v>
      </c>
      <c r="J1234" s="46" t="str">
        <f>VLOOKUP(MARGAO!$I1234,Code2Loc,2,FALSE)</f>
        <v>NUEM</v>
      </c>
    </row>
    <row r="1235" spans="1:10" ht="15.75" customHeight="1" x14ac:dyDescent="0.25">
      <c r="A1235" s="37" t="s">
        <v>2629</v>
      </c>
      <c r="B1235" s="38">
        <v>43</v>
      </c>
      <c r="C1235" s="38" t="s">
        <v>2521</v>
      </c>
      <c r="D1235" s="38">
        <v>36</v>
      </c>
      <c r="E1235" s="38">
        <v>61</v>
      </c>
      <c r="F1235" s="38" t="s">
        <v>12</v>
      </c>
      <c r="G1235" s="38"/>
      <c r="H1235" s="38" t="s">
        <v>13</v>
      </c>
      <c r="I1235" s="39" t="s">
        <v>2522</v>
      </c>
      <c r="J1235" s="46" t="str">
        <f>VLOOKUP(MARGAO!$I1235,Code2Loc,2,FALSE)</f>
        <v>MOLLOREM</v>
      </c>
    </row>
    <row r="1236" spans="1:10" ht="15.75" customHeight="1" x14ac:dyDescent="0.25">
      <c r="A1236" s="37" t="s">
        <v>2629</v>
      </c>
      <c r="B1236" s="38">
        <v>43</v>
      </c>
      <c r="C1236" s="38" t="s">
        <v>2482</v>
      </c>
      <c r="D1236" s="38">
        <v>37</v>
      </c>
      <c r="E1236" s="38">
        <v>64</v>
      </c>
      <c r="F1236" s="38" t="s">
        <v>12</v>
      </c>
      <c r="G1236" s="38"/>
      <c r="H1236" s="38" t="s">
        <v>13</v>
      </c>
      <c r="I1236" s="39" t="s">
        <v>2483</v>
      </c>
      <c r="J1236" s="46" t="str">
        <f>VLOOKUP(MARGAO!$I1236,Code2Loc,2,FALSE)</f>
        <v>GANPATI TMP</v>
      </c>
    </row>
    <row r="1237" spans="1:10" ht="15.75" customHeight="1" x14ac:dyDescent="0.25">
      <c r="A1237" s="37" t="s">
        <v>2629</v>
      </c>
      <c r="B1237" s="38">
        <v>43</v>
      </c>
      <c r="C1237" s="38" t="s">
        <v>2523</v>
      </c>
      <c r="D1237" s="38">
        <v>38</v>
      </c>
      <c r="E1237" s="38">
        <v>66</v>
      </c>
      <c r="F1237" s="38" t="s">
        <v>12</v>
      </c>
      <c r="G1237" s="38"/>
      <c r="H1237" s="38" t="s">
        <v>13</v>
      </c>
      <c r="I1237" s="39" t="s">
        <v>2524</v>
      </c>
      <c r="J1237" s="46" t="str">
        <f>VLOOKUP(MARGAO!$I1237,Code2Loc,2,FALSE)</f>
        <v>MATIMOL</v>
      </c>
    </row>
    <row r="1238" spans="1:10" ht="15.75" customHeight="1" x14ac:dyDescent="0.25">
      <c r="A1238" s="37" t="s">
        <v>2629</v>
      </c>
      <c r="B1238" s="38">
        <v>43</v>
      </c>
      <c r="C1238" s="38" t="s">
        <v>2525</v>
      </c>
      <c r="D1238" s="38">
        <v>39</v>
      </c>
      <c r="E1238" s="38">
        <v>68</v>
      </c>
      <c r="F1238" s="38" t="s">
        <v>12</v>
      </c>
      <c r="G1238" s="38"/>
      <c r="H1238" s="38" t="s">
        <v>13</v>
      </c>
      <c r="I1238" s="39" t="s">
        <v>2526</v>
      </c>
      <c r="J1238" s="46" t="str">
        <f>VLOOKUP(MARGAO!$I1238,Code2Loc,2,FALSE)</f>
        <v>SHIROTTI</v>
      </c>
    </row>
    <row r="1239" spans="1:10" ht="15.75" customHeight="1" x14ac:dyDescent="0.25">
      <c r="A1239" s="37" t="s">
        <v>2629</v>
      </c>
      <c r="B1239" s="38">
        <v>43</v>
      </c>
      <c r="C1239" s="38" t="s">
        <v>2463</v>
      </c>
      <c r="D1239" s="38">
        <v>40</v>
      </c>
      <c r="E1239" s="38">
        <v>70</v>
      </c>
      <c r="F1239" s="38" t="s">
        <v>12</v>
      </c>
      <c r="G1239" s="38"/>
      <c r="H1239" s="38" t="s">
        <v>13</v>
      </c>
      <c r="I1239" s="39" t="s">
        <v>2464</v>
      </c>
      <c r="J1239" s="46" t="str">
        <f>VLOOKUP(MARGAO!$I1239,Code2Loc,2,FALSE)</f>
        <v>VAGON</v>
      </c>
    </row>
    <row r="1240" spans="1:10" ht="15.75" customHeight="1" x14ac:dyDescent="0.25">
      <c r="A1240" s="37" t="s">
        <v>2629</v>
      </c>
      <c r="B1240" s="38">
        <v>43</v>
      </c>
      <c r="C1240" s="38" t="s">
        <v>2527</v>
      </c>
      <c r="D1240" s="38">
        <v>41</v>
      </c>
      <c r="E1240" s="38">
        <v>72</v>
      </c>
      <c r="F1240" s="38" t="s">
        <v>12</v>
      </c>
      <c r="G1240" s="38"/>
      <c r="H1240" s="38" t="s">
        <v>13</v>
      </c>
      <c r="I1240" s="39" t="s">
        <v>2528</v>
      </c>
      <c r="J1240" s="46" t="str">
        <f>VLOOKUP(MARGAO!$I1240,Code2Loc,2,FALSE)</f>
        <v>KAJUMOL</v>
      </c>
    </row>
    <row r="1241" spans="1:10" ht="15.75" customHeight="1" x14ac:dyDescent="0.25">
      <c r="A1241" s="37" t="s">
        <v>2629</v>
      </c>
      <c r="B1241" s="38">
        <v>43</v>
      </c>
      <c r="C1241" s="38" t="s">
        <v>2529</v>
      </c>
      <c r="D1241" s="38">
        <v>42</v>
      </c>
      <c r="E1241" s="38">
        <v>74</v>
      </c>
      <c r="F1241" s="38" t="s">
        <v>12</v>
      </c>
      <c r="G1241" s="38"/>
      <c r="H1241" s="38" t="s">
        <v>13</v>
      </c>
      <c r="I1241" s="39" t="s">
        <v>2530</v>
      </c>
      <c r="J1241" s="46" t="str">
        <f>VLOOKUP(MARGAO!$I1241,Code2Loc,2,FALSE)</f>
        <v>SALERI</v>
      </c>
    </row>
    <row r="1242" spans="1:10" ht="15.75" customHeight="1" x14ac:dyDescent="0.25">
      <c r="A1242" s="37" t="s">
        <v>2629</v>
      </c>
      <c r="B1242" s="38">
        <v>43</v>
      </c>
      <c r="C1242" s="38" t="s">
        <v>2531</v>
      </c>
      <c r="D1242" s="38">
        <v>43</v>
      </c>
      <c r="E1242" s="38">
        <v>76</v>
      </c>
      <c r="F1242" s="38" t="s">
        <v>12</v>
      </c>
      <c r="G1242" s="38"/>
      <c r="H1242" s="38" t="s">
        <v>13</v>
      </c>
      <c r="I1242" s="39" t="s">
        <v>2532</v>
      </c>
      <c r="J1242" s="46" t="str">
        <f>VLOOKUP(MARGAO!$I1242,Code2Loc,2,FALSE)</f>
        <v>PARVE</v>
      </c>
    </row>
    <row r="1243" spans="1:10" ht="15.75" customHeight="1" x14ac:dyDescent="0.25">
      <c r="A1243" s="37" t="s">
        <v>2629</v>
      </c>
      <c r="B1243" s="38">
        <v>43</v>
      </c>
      <c r="C1243" s="38" t="s">
        <v>2533</v>
      </c>
      <c r="D1243" s="38">
        <v>44</v>
      </c>
      <c r="E1243" s="38">
        <v>78</v>
      </c>
      <c r="F1243" s="38" t="s">
        <v>12</v>
      </c>
      <c r="G1243" s="38"/>
      <c r="H1243" s="38" t="s">
        <v>13</v>
      </c>
      <c r="I1243" s="39" t="s">
        <v>2534</v>
      </c>
      <c r="J1243" s="46" t="str">
        <f>VLOOKUP(MARGAO!$I1243,Code2Loc,2,FALSE)</f>
        <v>KARSHIMOL</v>
      </c>
    </row>
    <row r="1244" spans="1:10" ht="15.75" customHeight="1" x14ac:dyDescent="0.25">
      <c r="A1244" s="37" t="s">
        <v>2629</v>
      </c>
      <c r="B1244" s="38">
        <v>43</v>
      </c>
      <c r="C1244" s="38" t="s">
        <v>2531</v>
      </c>
      <c r="D1244" s="38">
        <v>45</v>
      </c>
      <c r="E1244" s="38">
        <v>80</v>
      </c>
      <c r="F1244" s="38" t="s">
        <v>12</v>
      </c>
      <c r="G1244" s="38"/>
      <c r="H1244" s="38" t="s">
        <v>13</v>
      </c>
      <c r="I1244" s="39" t="s">
        <v>2532</v>
      </c>
      <c r="J1244" s="46" t="str">
        <f>VLOOKUP(MARGAO!$I1244,Code2Loc,2,FALSE)</f>
        <v>PARVE</v>
      </c>
    </row>
    <row r="1245" spans="1:10" ht="15.75" customHeight="1" x14ac:dyDescent="0.25">
      <c r="A1245" s="37" t="s">
        <v>2629</v>
      </c>
      <c r="B1245" s="38">
        <v>43</v>
      </c>
      <c r="C1245" s="38" t="s">
        <v>2529</v>
      </c>
      <c r="D1245" s="38">
        <v>46</v>
      </c>
      <c r="E1245" s="38">
        <v>82</v>
      </c>
      <c r="F1245" s="38" t="s">
        <v>12</v>
      </c>
      <c r="G1245" s="38"/>
      <c r="H1245" s="38" t="s">
        <v>13</v>
      </c>
      <c r="I1245" s="39" t="s">
        <v>2530</v>
      </c>
      <c r="J1245" s="46" t="str">
        <f>VLOOKUP(MARGAO!$I1245,Code2Loc,2,FALSE)</f>
        <v>SALERI</v>
      </c>
    </row>
    <row r="1246" spans="1:10" ht="15.75" customHeight="1" x14ac:dyDescent="0.25">
      <c r="A1246" s="37" t="s">
        <v>2629</v>
      </c>
      <c r="B1246" s="38">
        <v>43</v>
      </c>
      <c r="C1246" s="38" t="s">
        <v>2527</v>
      </c>
      <c r="D1246" s="38">
        <v>47</v>
      </c>
      <c r="E1246" s="38">
        <v>84</v>
      </c>
      <c r="F1246" s="38" t="s">
        <v>12</v>
      </c>
      <c r="G1246" s="38"/>
      <c r="H1246" s="38" t="s">
        <v>13</v>
      </c>
      <c r="I1246" s="39" t="s">
        <v>2528</v>
      </c>
      <c r="J1246" s="46" t="str">
        <f>VLOOKUP(MARGAO!$I1246,Code2Loc,2,FALSE)</f>
        <v>KAJUMOL</v>
      </c>
    </row>
    <row r="1247" spans="1:10" ht="15.75" customHeight="1" x14ac:dyDescent="0.25">
      <c r="A1247" s="37" t="s">
        <v>2629</v>
      </c>
      <c r="B1247" s="38">
        <v>43</v>
      </c>
      <c r="C1247" s="38" t="s">
        <v>2463</v>
      </c>
      <c r="D1247" s="38">
        <v>48</v>
      </c>
      <c r="E1247" s="38">
        <v>86</v>
      </c>
      <c r="F1247" s="38" t="s">
        <v>12</v>
      </c>
      <c r="G1247" s="38"/>
      <c r="H1247" s="38" t="s">
        <v>13</v>
      </c>
      <c r="I1247" s="39" t="s">
        <v>2464</v>
      </c>
      <c r="J1247" s="46" t="str">
        <f>VLOOKUP(MARGAO!$I1247,Code2Loc,2,FALSE)</f>
        <v>VAGON</v>
      </c>
    </row>
    <row r="1248" spans="1:10" ht="15.75" customHeight="1" x14ac:dyDescent="0.25">
      <c r="A1248" s="37" t="s">
        <v>2629</v>
      </c>
      <c r="B1248" s="38">
        <v>43</v>
      </c>
      <c r="C1248" s="38" t="s">
        <v>2613</v>
      </c>
      <c r="D1248" s="38">
        <v>49</v>
      </c>
      <c r="E1248" s="38">
        <v>87</v>
      </c>
      <c r="F1248" s="38" t="s">
        <v>12</v>
      </c>
      <c r="G1248" s="38"/>
      <c r="H1248" s="38" t="s">
        <v>13</v>
      </c>
      <c r="I1248" s="39" t="s">
        <v>2614</v>
      </c>
      <c r="J1248" s="46" t="str">
        <f>VLOOKUP(MARGAO!$I1248,Code2Loc,2,FALSE)</f>
        <v>MATVE</v>
      </c>
    </row>
    <row r="1249" spans="1:10" ht="15.75" customHeight="1" x14ac:dyDescent="0.25">
      <c r="A1249" s="37" t="s">
        <v>2629</v>
      </c>
      <c r="B1249" s="38">
        <v>43</v>
      </c>
      <c r="C1249" s="38" t="s">
        <v>2152</v>
      </c>
      <c r="D1249" s="38">
        <v>50</v>
      </c>
      <c r="E1249" s="38">
        <v>88</v>
      </c>
      <c r="F1249" s="38" t="s">
        <v>12</v>
      </c>
      <c r="G1249" s="38"/>
      <c r="H1249" s="38" t="s">
        <v>13</v>
      </c>
      <c r="I1249" s="39" t="s">
        <v>2153</v>
      </c>
      <c r="J1249" s="46" t="str">
        <f>VLOOKUP(MARGAO!$I1249,Code2Loc,2,FALSE)</f>
        <v>SOLIEM</v>
      </c>
    </row>
    <row r="1250" spans="1:10" ht="15.75" customHeight="1" x14ac:dyDescent="0.25">
      <c r="A1250" s="37" t="s">
        <v>2629</v>
      </c>
      <c r="B1250" s="38">
        <v>43</v>
      </c>
      <c r="C1250" s="38" t="s">
        <v>2615</v>
      </c>
      <c r="D1250" s="38">
        <v>51</v>
      </c>
      <c r="E1250" s="38">
        <v>90</v>
      </c>
      <c r="F1250" s="38" t="s">
        <v>12</v>
      </c>
      <c r="G1250" s="38"/>
      <c r="H1250" s="38" t="s">
        <v>13</v>
      </c>
      <c r="I1250" s="39" t="s">
        <v>2616</v>
      </c>
      <c r="J1250" s="46" t="str">
        <f>VLOOKUP(MARGAO!$I1250,Code2Loc,2,FALSE)</f>
        <v>POPAIDANDO</v>
      </c>
    </row>
    <row r="1251" spans="1:10" ht="15.75" customHeight="1" x14ac:dyDescent="0.25">
      <c r="A1251" s="37" t="s">
        <v>2630</v>
      </c>
      <c r="B1251" s="38">
        <v>44</v>
      </c>
      <c r="C1251" s="38" t="s">
        <v>1417</v>
      </c>
      <c r="D1251" s="38">
        <v>1</v>
      </c>
      <c r="E1251" s="38">
        <v>0</v>
      </c>
      <c r="F1251" s="38" t="s">
        <v>12</v>
      </c>
      <c r="G1251" s="38"/>
      <c r="H1251" s="38" t="s">
        <v>13</v>
      </c>
      <c r="I1251" s="39" t="s">
        <v>1418</v>
      </c>
      <c r="J1251" s="46" t="str">
        <f>VLOOKUP(MARGAO!$I1251,Code2Loc,2,FALSE)</f>
        <v>CANACONA</v>
      </c>
    </row>
    <row r="1252" spans="1:10" ht="15.75" customHeight="1" x14ac:dyDescent="0.25">
      <c r="A1252" s="37" t="s">
        <v>2630</v>
      </c>
      <c r="B1252" s="38">
        <v>44</v>
      </c>
      <c r="C1252" s="38" t="s">
        <v>1009</v>
      </c>
      <c r="D1252" s="38">
        <v>2</v>
      </c>
      <c r="E1252" s="38">
        <v>2</v>
      </c>
      <c r="F1252" s="38" t="s">
        <v>12</v>
      </c>
      <c r="G1252" s="38"/>
      <c r="H1252" s="38" t="s">
        <v>13</v>
      </c>
      <c r="I1252" s="39" t="s">
        <v>1010</v>
      </c>
      <c r="J1252" s="46" t="str">
        <f>VLOOKUP(MARGAO!$I1252,Code2Loc,2,FALSE)</f>
        <v>CHAR RASTA</v>
      </c>
    </row>
    <row r="1253" spans="1:10" ht="15.75" customHeight="1" x14ac:dyDescent="0.25">
      <c r="A1253" s="37" t="s">
        <v>2630</v>
      </c>
      <c r="B1253" s="38">
        <v>44</v>
      </c>
      <c r="C1253" s="38" t="s">
        <v>2541</v>
      </c>
      <c r="D1253" s="38">
        <v>3</v>
      </c>
      <c r="E1253" s="38">
        <v>3</v>
      </c>
      <c r="F1253" s="38" t="s">
        <v>12</v>
      </c>
      <c r="G1253" s="38"/>
      <c r="H1253" s="38" t="s">
        <v>13</v>
      </c>
      <c r="I1253" s="39" t="s">
        <v>2542</v>
      </c>
      <c r="J1253" s="46" t="str">
        <f>VLOOKUP(MARGAO!$I1253,Code2Loc,2,FALSE)</f>
        <v>DEVBAG</v>
      </c>
    </row>
    <row r="1254" spans="1:10" ht="15.75" customHeight="1" x14ac:dyDescent="0.25">
      <c r="A1254" s="37" t="s">
        <v>2630</v>
      </c>
      <c r="B1254" s="38">
        <v>44</v>
      </c>
      <c r="C1254" s="38" t="s">
        <v>2539</v>
      </c>
      <c r="D1254" s="38">
        <v>4</v>
      </c>
      <c r="E1254" s="38">
        <v>4</v>
      </c>
      <c r="F1254" s="38" t="s">
        <v>12</v>
      </c>
      <c r="G1254" s="38"/>
      <c r="H1254" s="38" t="s">
        <v>13</v>
      </c>
      <c r="I1254" s="39" t="s">
        <v>2540</v>
      </c>
      <c r="J1254" s="46" t="str">
        <f>VLOOKUP(MARGAO!$I1254,Code2Loc,2,FALSE)</f>
        <v>DUMANE</v>
      </c>
    </row>
    <row r="1255" spans="1:10" ht="15.75" customHeight="1" x14ac:dyDescent="0.25">
      <c r="A1255" s="37" t="s">
        <v>2630</v>
      </c>
      <c r="B1255" s="38">
        <v>44</v>
      </c>
      <c r="C1255" s="38" t="s">
        <v>2537</v>
      </c>
      <c r="D1255" s="38">
        <v>5</v>
      </c>
      <c r="E1255" s="38">
        <v>6</v>
      </c>
      <c r="F1255" s="38" t="s">
        <v>12</v>
      </c>
      <c r="G1255" s="38"/>
      <c r="H1255" s="38" t="s">
        <v>13</v>
      </c>
      <c r="I1255" s="39" t="s">
        <v>2538</v>
      </c>
      <c r="J1255" s="46" t="str">
        <f>VLOOKUP(MARGAO!$I1255,Code2Loc,2,FALSE)</f>
        <v>AGONDA CHRC</v>
      </c>
    </row>
    <row r="1256" spans="1:10" ht="15.75" customHeight="1" x14ac:dyDescent="0.25">
      <c r="A1256" s="37" t="s">
        <v>2630</v>
      </c>
      <c r="B1256" s="38">
        <v>44</v>
      </c>
      <c r="C1256" s="38" t="s">
        <v>2618</v>
      </c>
      <c r="D1256" s="38">
        <v>6</v>
      </c>
      <c r="E1256" s="38">
        <v>7</v>
      </c>
      <c r="F1256" s="38" t="s">
        <v>12</v>
      </c>
      <c r="G1256" s="38"/>
      <c r="H1256" s="38" t="s">
        <v>13</v>
      </c>
      <c r="I1256" s="39" t="s">
        <v>2618</v>
      </c>
      <c r="J1256" s="46" t="str">
        <f>VLOOKUP(MARGAO!$I1256,Code2Loc,2,FALSE)</f>
        <v>VAL</v>
      </c>
    </row>
    <row r="1257" spans="1:10" ht="15.75" customHeight="1" x14ac:dyDescent="0.25">
      <c r="A1257" s="37" t="s">
        <v>2631</v>
      </c>
      <c r="B1257" s="38">
        <v>45</v>
      </c>
      <c r="C1257" s="38" t="s">
        <v>1417</v>
      </c>
      <c r="D1257" s="38">
        <v>1</v>
      </c>
      <c r="E1257" s="38">
        <v>0</v>
      </c>
      <c r="F1257" s="38" t="s">
        <v>12</v>
      </c>
      <c r="G1257" s="38"/>
      <c r="H1257" s="38" t="s">
        <v>13</v>
      </c>
      <c r="I1257" s="39" t="s">
        <v>1418</v>
      </c>
      <c r="J1257" s="46" t="str">
        <f>VLOOKUP(MARGAO!$I1257,Code2Loc,2,FALSE)</f>
        <v>CANACONA</v>
      </c>
    </row>
    <row r="1258" spans="1:10" ht="15.75" customHeight="1" x14ac:dyDescent="0.25">
      <c r="A1258" s="37" t="s">
        <v>2631</v>
      </c>
      <c r="B1258" s="38">
        <v>45</v>
      </c>
      <c r="C1258" s="38" t="s">
        <v>1009</v>
      </c>
      <c r="D1258" s="38">
        <v>2</v>
      </c>
      <c r="E1258" s="38">
        <v>2</v>
      </c>
      <c r="F1258" s="38" t="s">
        <v>12</v>
      </c>
      <c r="G1258" s="38"/>
      <c r="H1258" s="38" t="s">
        <v>13</v>
      </c>
      <c r="I1258" s="39" t="s">
        <v>1010</v>
      </c>
      <c r="J1258" s="46" t="str">
        <f>VLOOKUP(MARGAO!$I1258,Code2Loc,2,FALSE)</f>
        <v>CHAR RASTA</v>
      </c>
    </row>
    <row r="1259" spans="1:10" ht="15.75" customHeight="1" x14ac:dyDescent="0.25">
      <c r="A1259" s="37" t="s">
        <v>2631</v>
      </c>
      <c r="B1259" s="38">
        <v>45</v>
      </c>
      <c r="C1259" s="38" t="s">
        <v>2541</v>
      </c>
      <c r="D1259" s="38">
        <v>3</v>
      </c>
      <c r="E1259" s="38">
        <v>3</v>
      </c>
      <c r="F1259" s="38" t="s">
        <v>12</v>
      </c>
      <c r="G1259" s="38"/>
      <c r="H1259" s="38" t="s">
        <v>13</v>
      </c>
      <c r="I1259" s="39" t="s">
        <v>2542</v>
      </c>
      <c r="J1259" s="46" t="str">
        <f>VLOOKUP(MARGAO!$I1259,Code2Loc,2,FALSE)</f>
        <v>DEVBAG</v>
      </c>
    </row>
    <row r="1260" spans="1:10" ht="15.75" customHeight="1" x14ac:dyDescent="0.25">
      <c r="A1260" s="37" t="s">
        <v>2631</v>
      </c>
      <c r="B1260" s="38">
        <v>45</v>
      </c>
      <c r="C1260" s="38" t="s">
        <v>2539</v>
      </c>
      <c r="D1260" s="38">
        <v>4</v>
      </c>
      <c r="E1260" s="38">
        <v>4</v>
      </c>
      <c r="F1260" s="38" t="s">
        <v>12</v>
      </c>
      <c r="G1260" s="38"/>
      <c r="H1260" s="38" t="s">
        <v>13</v>
      </c>
      <c r="I1260" s="39" t="s">
        <v>2540</v>
      </c>
      <c r="J1260" s="46" t="str">
        <f>VLOOKUP(MARGAO!$I1260,Code2Loc,2,FALSE)</f>
        <v>DUMANE</v>
      </c>
    </row>
    <row r="1261" spans="1:10" ht="15.75" customHeight="1" x14ac:dyDescent="0.25">
      <c r="A1261" s="37" t="s">
        <v>2631</v>
      </c>
      <c r="B1261" s="38">
        <v>45</v>
      </c>
      <c r="C1261" s="38" t="s">
        <v>2537</v>
      </c>
      <c r="D1261" s="38">
        <v>5</v>
      </c>
      <c r="E1261" s="38">
        <v>6</v>
      </c>
      <c r="F1261" s="38" t="s">
        <v>12</v>
      </c>
      <c r="G1261" s="38"/>
      <c r="H1261" s="38" t="s">
        <v>13</v>
      </c>
      <c r="I1261" s="39" t="s">
        <v>2538</v>
      </c>
      <c r="J1261" s="46" t="str">
        <f>VLOOKUP(MARGAO!$I1261,Code2Loc,2,FALSE)</f>
        <v>AGONDA CHRC</v>
      </c>
    </row>
    <row r="1262" spans="1:10" ht="15.75" customHeight="1" x14ac:dyDescent="0.25">
      <c r="A1262" s="37" t="s">
        <v>2631</v>
      </c>
      <c r="B1262" s="38">
        <v>45</v>
      </c>
      <c r="C1262" s="38" t="s">
        <v>2535</v>
      </c>
      <c r="D1262" s="38">
        <v>6</v>
      </c>
      <c r="E1262" s="38">
        <v>7</v>
      </c>
      <c r="F1262" s="38" t="s">
        <v>12</v>
      </c>
      <c r="G1262" s="38"/>
      <c r="H1262" s="38" t="s">
        <v>13</v>
      </c>
      <c r="I1262" s="39" t="s">
        <v>2536</v>
      </c>
      <c r="J1262" s="46" t="str">
        <f>VLOOKUP(MARGAO!$I1262,Code2Loc,2,FALSE)</f>
        <v>PANNA</v>
      </c>
    </row>
    <row r="1263" spans="1:10" ht="15.75" customHeight="1" x14ac:dyDescent="0.25">
      <c r="A1263" s="37" t="s">
        <v>2631</v>
      </c>
      <c r="B1263" s="38">
        <v>45</v>
      </c>
      <c r="C1263" s="38" t="s">
        <v>2533</v>
      </c>
      <c r="D1263" s="38">
        <v>7</v>
      </c>
      <c r="E1263" s="38">
        <v>8</v>
      </c>
      <c r="F1263" s="38" t="s">
        <v>12</v>
      </c>
      <c r="G1263" s="38"/>
      <c r="H1263" s="38" t="s">
        <v>13</v>
      </c>
      <c r="I1263" s="39" t="s">
        <v>2534</v>
      </c>
      <c r="J1263" s="46" t="str">
        <f>VLOOKUP(MARGAO!$I1263,Code2Loc,2,FALSE)</f>
        <v>KARSHIMOL</v>
      </c>
    </row>
    <row r="1264" spans="1:10" ht="15.75" customHeight="1" x14ac:dyDescent="0.25">
      <c r="A1264" s="37" t="s">
        <v>2631</v>
      </c>
      <c r="B1264" s="38">
        <v>45</v>
      </c>
      <c r="C1264" s="38" t="s">
        <v>2531</v>
      </c>
      <c r="D1264" s="38">
        <v>8</v>
      </c>
      <c r="E1264" s="38">
        <v>10</v>
      </c>
      <c r="F1264" s="38" t="s">
        <v>12</v>
      </c>
      <c r="G1264" s="38"/>
      <c r="H1264" s="38" t="s">
        <v>13</v>
      </c>
      <c r="I1264" s="39" t="s">
        <v>2532</v>
      </c>
      <c r="J1264" s="46" t="str">
        <f>VLOOKUP(MARGAO!$I1264,Code2Loc,2,FALSE)</f>
        <v>PARVE</v>
      </c>
    </row>
    <row r="1265" spans="1:10" ht="15.75" customHeight="1" x14ac:dyDescent="0.25">
      <c r="A1265" s="37" t="s">
        <v>2631</v>
      </c>
      <c r="B1265" s="38">
        <v>45</v>
      </c>
      <c r="C1265" s="38" t="s">
        <v>2529</v>
      </c>
      <c r="D1265" s="38">
        <v>9</v>
      </c>
      <c r="E1265" s="38">
        <v>12</v>
      </c>
      <c r="F1265" s="38" t="s">
        <v>12</v>
      </c>
      <c r="G1265" s="38"/>
      <c r="H1265" s="38" t="s">
        <v>13</v>
      </c>
      <c r="I1265" s="39" t="s">
        <v>2530</v>
      </c>
      <c r="J1265" s="46" t="str">
        <f>VLOOKUP(MARGAO!$I1265,Code2Loc,2,FALSE)</f>
        <v>SALERI</v>
      </c>
    </row>
    <row r="1266" spans="1:10" ht="15.75" customHeight="1" x14ac:dyDescent="0.25">
      <c r="A1266" s="37" t="s">
        <v>2631</v>
      </c>
      <c r="B1266" s="38">
        <v>45</v>
      </c>
      <c r="C1266" s="38" t="s">
        <v>2527</v>
      </c>
      <c r="D1266" s="38">
        <v>10</v>
      </c>
      <c r="E1266" s="38">
        <v>14</v>
      </c>
      <c r="F1266" s="38" t="s">
        <v>12</v>
      </c>
      <c r="G1266" s="38"/>
      <c r="H1266" s="38" t="s">
        <v>13</v>
      </c>
      <c r="I1266" s="39" t="s">
        <v>2528</v>
      </c>
      <c r="J1266" s="46" t="str">
        <f>VLOOKUP(MARGAO!$I1266,Code2Loc,2,FALSE)</f>
        <v>KAJUMOL</v>
      </c>
    </row>
    <row r="1267" spans="1:10" ht="15.75" customHeight="1" x14ac:dyDescent="0.25">
      <c r="A1267" s="37" t="s">
        <v>2632</v>
      </c>
      <c r="B1267" s="38">
        <v>46</v>
      </c>
      <c r="C1267" s="38" t="s">
        <v>1417</v>
      </c>
      <c r="D1267" s="38">
        <v>1</v>
      </c>
      <c r="E1267" s="38">
        <v>0</v>
      </c>
      <c r="F1267" s="38" t="s">
        <v>12</v>
      </c>
      <c r="G1267" s="38"/>
      <c r="H1267" s="38" t="s">
        <v>13</v>
      </c>
      <c r="I1267" s="39" t="s">
        <v>1418</v>
      </c>
      <c r="J1267" s="46" t="str">
        <f>VLOOKUP(MARGAO!$I1267,Code2Loc,2,FALSE)</f>
        <v>CANACONA</v>
      </c>
    </row>
    <row r="1268" spans="1:10" ht="15.75" customHeight="1" x14ac:dyDescent="0.25">
      <c r="A1268" s="37" t="s">
        <v>2632</v>
      </c>
      <c r="B1268" s="38">
        <v>46</v>
      </c>
      <c r="C1268" s="38" t="s">
        <v>1009</v>
      </c>
      <c r="D1268" s="38">
        <v>2</v>
      </c>
      <c r="E1268" s="38">
        <v>2</v>
      </c>
      <c r="F1268" s="38" t="s">
        <v>12</v>
      </c>
      <c r="G1268" s="38"/>
      <c r="H1268" s="38" t="s">
        <v>13</v>
      </c>
      <c r="I1268" s="39" t="s">
        <v>1010</v>
      </c>
      <c r="J1268" s="46" t="str">
        <f>VLOOKUP(MARGAO!$I1268,Code2Loc,2,FALSE)</f>
        <v>CHAR RASTA</v>
      </c>
    </row>
    <row r="1269" spans="1:10" ht="15.75" customHeight="1" x14ac:dyDescent="0.25">
      <c r="A1269" s="37" t="s">
        <v>2632</v>
      </c>
      <c r="B1269" s="38">
        <v>46</v>
      </c>
      <c r="C1269" s="38" t="s">
        <v>2541</v>
      </c>
      <c r="D1269" s="38">
        <v>3</v>
      </c>
      <c r="E1269" s="38">
        <v>3</v>
      </c>
      <c r="F1269" s="38" t="s">
        <v>12</v>
      </c>
      <c r="G1269" s="38"/>
      <c r="H1269" s="38" t="s">
        <v>13</v>
      </c>
      <c r="I1269" s="39" t="s">
        <v>2542</v>
      </c>
      <c r="J1269" s="46" t="str">
        <f>VLOOKUP(MARGAO!$I1269,Code2Loc,2,FALSE)</f>
        <v>DEVBAG</v>
      </c>
    </row>
    <row r="1270" spans="1:10" ht="15.75" customHeight="1" x14ac:dyDescent="0.25">
      <c r="A1270" s="37" t="s">
        <v>2632</v>
      </c>
      <c r="B1270" s="38">
        <v>46</v>
      </c>
      <c r="C1270" s="38" t="s">
        <v>2539</v>
      </c>
      <c r="D1270" s="38">
        <v>4</v>
      </c>
      <c r="E1270" s="38">
        <v>4</v>
      </c>
      <c r="F1270" s="38" t="s">
        <v>12</v>
      </c>
      <c r="G1270" s="38"/>
      <c r="H1270" s="38" t="s">
        <v>13</v>
      </c>
      <c r="I1270" s="39" t="s">
        <v>2540</v>
      </c>
      <c r="J1270" s="46" t="str">
        <f>VLOOKUP(MARGAO!$I1270,Code2Loc,2,FALSE)</f>
        <v>DUMANE</v>
      </c>
    </row>
    <row r="1271" spans="1:10" ht="15.75" customHeight="1" x14ac:dyDescent="0.25">
      <c r="A1271" s="37" t="s">
        <v>2632</v>
      </c>
      <c r="B1271" s="38">
        <v>46</v>
      </c>
      <c r="C1271" s="38" t="s">
        <v>2537</v>
      </c>
      <c r="D1271" s="38">
        <v>5</v>
      </c>
      <c r="E1271" s="38">
        <v>6</v>
      </c>
      <c r="F1271" s="38" t="s">
        <v>12</v>
      </c>
      <c r="G1271" s="38"/>
      <c r="H1271" s="38" t="s">
        <v>13</v>
      </c>
      <c r="I1271" s="39" t="s">
        <v>2538</v>
      </c>
      <c r="J1271" s="46" t="str">
        <f>VLOOKUP(MARGAO!$I1271,Code2Loc,2,FALSE)</f>
        <v>AGONDA CHRC</v>
      </c>
    </row>
    <row r="1272" spans="1:10" ht="15.75" customHeight="1" x14ac:dyDescent="0.25">
      <c r="A1272" s="37" t="s">
        <v>2632</v>
      </c>
      <c r="B1272" s="38">
        <v>46</v>
      </c>
      <c r="C1272" s="38" t="s">
        <v>2535</v>
      </c>
      <c r="D1272" s="38">
        <v>6</v>
      </c>
      <c r="E1272" s="38">
        <v>7</v>
      </c>
      <c r="F1272" s="38" t="s">
        <v>12</v>
      </c>
      <c r="G1272" s="38"/>
      <c r="H1272" s="38" t="s">
        <v>13</v>
      </c>
      <c r="I1272" s="39" t="s">
        <v>2536</v>
      </c>
      <c r="J1272" s="46" t="str">
        <f>VLOOKUP(MARGAO!$I1272,Code2Loc,2,FALSE)</f>
        <v>PANNA</v>
      </c>
    </row>
    <row r="1273" spans="1:10" ht="15.75" customHeight="1" x14ac:dyDescent="0.25">
      <c r="A1273" s="37" t="s">
        <v>2632</v>
      </c>
      <c r="B1273" s="38">
        <v>46</v>
      </c>
      <c r="C1273" s="38" t="s">
        <v>2533</v>
      </c>
      <c r="D1273" s="38">
        <v>7</v>
      </c>
      <c r="E1273" s="38">
        <v>8</v>
      </c>
      <c r="F1273" s="38" t="s">
        <v>12</v>
      </c>
      <c r="G1273" s="38"/>
      <c r="H1273" s="38" t="s">
        <v>13</v>
      </c>
      <c r="I1273" s="39" t="s">
        <v>2534</v>
      </c>
      <c r="J1273" s="46" t="str">
        <f>VLOOKUP(MARGAO!$I1273,Code2Loc,2,FALSE)</f>
        <v>KARSHIMOL</v>
      </c>
    </row>
    <row r="1274" spans="1:10" ht="15.75" customHeight="1" x14ac:dyDescent="0.25">
      <c r="A1274" s="37" t="s">
        <v>2632</v>
      </c>
      <c r="B1274" s="38">
        <v>46</v>
      </c>
      <c r="C1274" s="38" t="s">
        <v>2531</v>
      </c>
      <c r="D1274" s="38">
        <v>8</v>
      </c>
      <c r="E1274" s="38">
        <v>10</v>
      </c>
      <c r="F1274" s="38" t="s">
        <v>12</v>
      </c>
      <c r="G1274" s="38"/>
      <c r="H1274" s="38" t="s">
        <v>13</v>
      </c>
      <c r="I1274" s="39" t="s">
        <v>2532</v>
      </c>
      <c r="J1274" s="46" t="str">
        <f>VLOOKUP(MARGAO!$I1274,Code2Loc,2,FALSE)</f>
        <v>PARVE</v>
      </c>
    </row>
    <row r="1275" spans="1:10" ht="15.75" customHeight="1" x14ac:dyDescent="0.25">
      <c r="A1275" s="37" t="s">
        <v>2632</v>
      </c>
      <c r="B1275" s="38">
        <v>46</v>
      </c>
      <c r="C1275" s="38" t="s">
        <v>2529</v>
      </c>
      <c r="D1275" s="38">
        <v>9</v>
      </c>
      <c r="E1275" s="38">
        <v>12</v>
      </c>
      <c r="F1275" s="38" t="s">
        <v>12</v>
      </c>
      <c r="G1275" s="38"/>
      <c r="H1275" s="38" t="s">
        <v>13</v>
      </c>
      <c r="I1275" s="39" t="s">
        <v>2530</v>
      </c>
      <c r="J1275" s="46" t="str">
        <f>VLOOKUP(MARGAO!$I1275,Code2Loc,2,FALSE)</f>
        <v>SALERI</v>
      </c>
    </row>
    <row r="1276" spans="1:10" ht="15.75" customHeight="1" x14ac:dyDescent="0.25">
      <c r="A1276" s="37" t="s">
        <v>2632</v>
      </c>
      <c r="B1276" s="38">
        <v>46</v>
      </c>
      <c r="C1276" s="38" t="s">
        <v>2527</v>
      </c>
      <c r="D1276" s="38">
        <v>10</v>
      </c>
      <c r="E1276" s="38">
        <v>14</v>
      </c>
      <c r="F1276" s="38" t="s">
        <v>12</v>
      </c>
      <c r="G1276" s="38"/>
      <c r="H1276" s="38" t="s">
        <v>13</v>
      </c>
      <c r="I1276" s="39" t="s">
        <v>2528</v>
      </c>
      <c r="J1276" s="46" t="str">
        <f>VLOOKUP(MARGAO!$I1276,Code2Loc,2,FALSE)</f>
        <v>KAJUMOL</v>
      </c>
    </row>
    <row r="1277" spans="1:10" ht="15.75" customHeight="1" x14ac:dyDescent="0.25">
      <c r="A1277" s="37" t="s">
        <v>2632</v>
      </c>
      <c r="B1277" s="38">
        <v>46</v>
      </c>
      <c r="C1277" s="38" t="s">
        <v>2463</v>
      </c>
      <c r="D1277" s="38">
        <v>11</v>
      </c>
      <c r="E1277" s="38">
        <v>16</v>
      </c>
      <c r="F1277" s="38" t="s">
        <v>12</v>
      </c>
      <c r="G1277" s="38"/>
      <c r="H1277" s="38" t="s">
        <v>13</v>
      </c>
      <c r="I1277" s="39" t="s">
        <v>2464</v>
      </c>
      <c r="J1277" s="46" t="str">
        <f>VLOOKUP(MARGAO!$I1277,Code2Loc,2,FALSE)</f>
        <v>VAGON</v>
      </c>
    </row>
    <row r="1278" spans="1:10" ht="15.75" customHeight="1" x14ac:dyDescent="0.25">
      <c r="A1278" s="37" t="s">
        <v>2632</v>
      </c>
      <c r="B1278" s="38">
        <v>46</v>
      </c>
      <c r="C1278" s="38" t="s">
        <v>2613</v>
      </c>
      <c r="D1278" s="38">
        <v>12</v>
      </c>
      <c r="E1278" s="38">
        <v>17</v>
      </c>
      <c r="F1278" s="38" t="s">
        <v>12</v>
      </c>
      <c r="G1278" s="38"/>
      <c r="H1278" s="38" t="s">
        <v>13</v>
      </c>
      <c r="I1278" s="39" t="s">
        <v>2614</v>
      </c>
      <c r="J1278" s="46" t="str">
        <f>VLOOKUP(MARGAO!$I1278,Code2Loc,2,FALSE)</f>
        <v>MATVE</v>
      </c>
    </row>
    <row r="1279" spans="1:10" ht="15.75" customHeight="1" x14ac:dyDescent="0.25">
      <c r="A1279" s="37" t="s">
        <v>2632</v>
      </c>
      <c r="B1279" s="38">
        <v>46</v>
      </c>
      <c r="C1279" s="38" t="s">
        <v>2152</v>
      </c>
      <c r="D1279" s="38">
        <v>13</v>
      </c>
      <c r="E1279" s="38">
        <v>18</v>
      </c>
      <c r="F1279" s="38" t="s">
        <v>12</v>
      </c>
      <c r="G1279" s="38"/>
      <c r="H1279" s="38" t="s">
        <v>13</v>
      </c>
      <c r="I1279" s="39" t="s">
        <v>2153</v>
      </c>
      <c r="J1279" s="46" t="str">
        <f>VLOOKUP(MARGAO!$I1279,Code2Loc,2,FALSE)</f>
        <v>SOLIEM</v>
      </c>
    </row>
    <row r="1280" spans="1:10" ht="15.75" customHeight="1" x14ac:dyDescent="0.25">
      <c r="A1280" s="37" t="s">
        <v>2632</v>
      </c>
      <c r="B1280" s="38">
        <v>46</v>
      </c>
      <c r="C1280" s="38" t="s">
        <v>2615</v>
      </c>
      <c r="D1280" s="38">
        <v>14</v>
      </c>
      <c r="E1280" s="38">
        <v>20</v>
      </c>
      <c r="F1280" s="38" t="s">
        <v>12</v>
      </c>
      <c r="G1280" s="38"/>
      <c r="H1280" s="38" t="s">
        <v>13</v>
      </c>
      <c r="I1280" s="39" t="s">
        <v>2616</v>
      </c>
      <c r="J1280" s="46" t="str">
        <f>VLOOKUP(MARGAO!$I1280,Code2Loc,2,FALSE)</f>
        <v>POPAIDANDO</v>
      </c>
    </row>
    <row r="1281" spans="1:10" ht="15.75" customHeight="1" x14ac:dyDescent="0.25">
      <c r="A1281" s="37" t="s">
        <v>2633</v>
      </c>
      <c r="B1281" s="38">
        <v>47</v>
      </c>
      <c r="C1281" s="38" t="s">
        <v>1417</v>
      </c>
      <c r="D1281" s="38">
        <v>1</v>
      </c>
      <c r="E1281" s="38">
        <v>0</v>
      </c>
      <c r="F1281" s="38" t="s">
        <v>12</v>
      </c>
      <c r="G1281" s="38"/>
      <c r="H1281" s="38" t="s">
        <v>13</v>
      </c>
      <c r="I1281" s="39" t="s">
        <v>1418</v>
      </c>
      <c r="J1281" s="46" t="str">
        <f>VLOOKUP(MARGAO!$I1281,Code2Loc,2,FALSE)</f>
        <v>CANACONA</v>
      </c>
    </row>
    <row r="1282" spans="1:10" ht="15.75" customHeight="1" x14ac:dyDescent="0.25">
      <c r="A1282" s="37" t="s">
        <v>2633</v>
      </c>
      <c r="B1282" s="38">
        <v>47</v>
      </c>
      <c r="C1282" s="38" t="s">
        <v>1009</v>
      </c>
      <c r="D1282" s="38">
        <v>2</v>
      </c>
      <c r="E1282" s="38">
        <v>2</v>
      </c>
      <c r="F1282" s="38" t="s">
        <v>12</v>
      </c>
      <c r="G1282" s="38"/>
      <c r="H1282" s="38" t="s">
        <v>13</v>
      </c>
      <c r="I1282" s="39" t="s">
        <v>1010</v>
      </c>
      <c r="J1282" s="46" t="str">
        <f>VLOOKUP(MARGAO!$I1282,Code2Loc,2,FALSE)</f>
        <v>CHAR RASTA</v>
      </c>
    </row>
    <row r="1283" spans="1:10" ht="15.75" customHeight="1" x14ac:dyDescent="0.25">
      <c r="A1283" s="37" t="s">
        <v>2633</v>
      </c>
      <c r="B1283" s="38">
        <v>47</v>
      </c>
      <c r="C1283" s="38" t="s">
        <v>2541</v>
      </c>
      <c r="D1283" s="38">
        <v>3</v>
      </c>
      <c r="E1283" s="38">
        <v>3</v>
      </c>
      <c r="F1283" s="38" t="s">
        <v>12</v>
      </c>
      <c r="G1283" s="38"/>
      <c r="H1283" s="38" t="s">
        <v>13</v>
      </c>
      <c r="I1283" s="39" t="s">
        <v>2542</v>
      </c>
      <c r="J1283" s="46" t="str">
        <f>VLOOKUP(MARGAO!$I1283,Code2Loc,2,FALSE)</f>
        <v>DEVBAG</v>
      </c>
    </row>
    <row r="1284" spans="1:10" ht="15.75" customHeight="1" x14ac:dyDescent="0.25">
      <c r="A1284" s="37" t="s">
        <v>2633</v>
      </c>
      <c r="B1284" s="38">
        <v>47</v>
      </c>
      <c r="C1284" s="38" t="s">
        <v>2539</v>
      </c>
      <c r="D1284" s="38">
        <v>4</v>
      </c>
      <c r="E1284" s="38">
        <v>4</v>
      </c>
      <c r="F1284" s="38" t="s">
        <v>12</v>
      </c>
      <c r="G1284" s="38"/>
      <c r="H1284" s="38" t="s">
        <v>13</v>
      </c>
      <c r="I1284" s="39" t="s">
        <v>2540</v>
      </c>
      <c r="J1284" s="46" t="str">
        <f>VLOOKUP(MARGAO!$I1284,Code2Loc,2,FALSE)</f>
        <v>DUMANE</v>
      </c>
    </row>
    <row r="1285" spans="1:10" ht="15.75" customHeight="1" x14ac:dyDescent="0.25">
      <c r="A1285" s="37" t="s">
        <v>2633</v>
      </c>
      <c r="B1285" s="38">
        <v>47</v>
      </c>
      <c r="C1285" s="38" t="s">
        <v>2537</v>
      </c>
      <c r="D1285" s="38">
        <v>5</v>
      </c>
      <c r="E1285" s="38">
        <v>6</v>
      </c>
      <c r="F1285" s="38" t="s">
        <v>12</v>
      </c>
      <c r="G1285" s="38"/>
      <c r="H1285" s="38" t="s">
        <v>13</v>
      </c>
      <c r="I1285" s="39" t="s">
        <v>2538</v>
      </c>
      <c r="J1285" s="46" t="str">
        <f>VLOOKUP(MARGAO!$I1285,Code2Loc,2,FALSE)</f>
        <v>AGONDA CHRC</v>
      </c>
    </row>
    <row r="1286" spans="1:10" ht="15.75" customHeight="1" x14ac:dyDescent="0.25">
      <c r="A1286" s="37" t="s">
        <v>2633</v>
      </c>
      <c r="B1286" s="38">
        <v>47</v>
      </c>
      <c r="C1286" s="38" t="s">
        <v>2535</v>
      </c>
      <c r="D1286" s="38">
        <v>6</v>
      </c>
      <c r="E1286" s="38">
        <v>7</v>
      </c>
      <c r="F1286" s="38" t="s">
        <v>12</v>
      </c>
      <c r="G1286" s="38"/>
      <c r="H1286" s="38" t="s">
        <v>13</v>
      </c>
      <c r="I1286" s="39" t="s">
        <v>2536</v>
      </c>
      <c r="J1286" s="46" t="str">
        <f>VLOOKUP(MARGAO!$I1286,Code2Loc,2,FALSE)</f>
        <v>PANNA</v>
      </c>
    </row>
    <row r="1287" spans="1:10" ht="15.75" customHeight="1" x14ac:dyDescent="0.25">
      <c r="A1287" s="37" t="s">
        <v>2633</v>
      </c>
      <c r="B1287" s="38">
        <v>47</v>
      </c>
      <c r="C1287" s="38" t="s">
        <v>2533</v>
      </c>
      <c r="D1287" s="38">
        <v>7</v>
      </c>
      <c r="E1287" s="38">
        <v>8</v>
      </c>
      <c r="F1287" s="38" t="s">
        <v>12</v>
      </c>
      <c r="G1287" s="38"/>
      <c r="H1287" s="38" t="s">
        <v>13</v>
      </c>
      <c r="I1287" s="39" t="s">
        <v>2534</v>
      </c>
      <c r="J1287" s="46" t="str">
        <f>VLOOKUP(MARGAO!$I1287,Code2Loc,2,FALSE)</f>
        <v>KARSHIMOL</v>
      </c>
    </row>
    <row r="1288" spans="1:10" ht="15.75" customHeight="1" x14ac:dyDescent="0.25">
      <c r="A1288" s="37" t="s">
        <v>2633</v>
      </c>
      <c r="B1288" s="38">
        <v>47</v>
      </c>
      <c r="C1288" s="38" t="s">
        <v>2531</v>
      </c>
      <c r="D1288" s="38">
        <v>8</v>
      </c>
      <c r="E1288" s="38">
        <v>10</v>
      </c>
      <c r="F1288" s="38" t="s">
        <v>12</v>
      </c>
      <c r="G1288" s="38"/>
      <c r="H1288" s="38" t="s">
        <v>13</v>
      </c>
      <c r="I1288" s="39" t="s">
        <v>2532</v>
      </c>
      <c r="J1288" s="46" t="str">
        <f>VLOOKUP(MARGAO!$I1288,Code2Loc,2,FALSE)</f>
        <v>PARVE</v>
      </c>
    </row>
    <row r="1289" spans="1:10" ht="15.75" customHeight="1" x14ac:dyDescent="0.25">
      <c r="A1289" s="37" t="s">
        <v>2633</v>
      </c>
      <c r="B1289" s="38">
        <v>47</v>
      </c>
      <c r="C1289" s="38" t="s">
        <v>2529</v>
      </c>
      <c r="D1289" s="38">
        <v>9</v>
      </c>
      <c r="E1289" s="38">
        <v>12</v>
      </c>
      <c r="F1289" s="38" t="s">
        <v>12</v>
      </c>
      <c r="G1289" s="38"/>
      <c r="H1289" s="38" t="s">
        <v>13</v>
      </c>
      <c r="I1289" s="39" t="s">
        <v>2530</v>
      </c>
      <c r="J1289" s="46" t="str">
        <f>VLOOKUP(MARGAO!$I1289,Code2Loc,2,FALSE)</f>
        <v>SALERI</v>
      </c>
    </row>
    <row r="1290" spans="1:10" ht="15.75" customHeight="1" x14ac:dyDescent="0.25">
      <c r="A1290" s="37" t="s">
        <v>2633</v>
      </c>
      <c r="B1290" s="38">
        <v>47</v>
      </c>
      <c r="C1290" s="38" t="s">
        <v>2527</v>
      </c>
      <c r="D1290" s="38">
        <v>10</v>
      </c>
      <c r="E1290" s="38">
        <v>14</v>
      </c>
      <c r="F1290" s="38" t="s">
        <v>12</v>
      </c>
      <c r="G1290" s="38"/>
      <c r="H1290" s="38" t="s">
        <v>13</v>
      </c>
      <c r="I1290" s="39" t="s">
        <v>2528</v>
      </c>
      <c r="J1290" s="46" t="str">
        <f>VLOOKUP(MARGAO!$I1290,Code2Loc,2,FALSE)</f>
        <v>KAJUMOL</v>
      </c>
    </row>
    <row r="1291" spans="1:10" ht="15.75" customHeight="1" x14ac:dyDescent="0.25">
      <c r="A1291" s="37" t="s">
        <v>2633</v>
      </c>
      <c r="B1291" s="38">
        <v>47</v>
      </c>
      <c r="C1291" s="38" t="s">
        <v>2463</v>
      </c>
      <c r="D1291" s="38">
        <v>11</v>
      </c>
      <c r="E1291" s="38">
        <v>16</v>
      </c>
      <c r="F1291" s="38" t="s">
        <v>12</v>
      </c>
      <c r="G1291" s="38"/>
      <c r="H1291" s="38" t="s">
        <v>13</v>
      </c>
      <c r="I1291" s="39" t="s">
        <v>2464</v>
      </c>
      <c r="J1291" s="46" t="str">
        <f>VLOOKUP(MARGAO!$I1291,Code2Loc,2,FALSE)</f>
        <v>VAGON</v>
      </c>
    </row>
    <row r="1292" spans="1:10" ht="15.75" customHeight="1" x14ac:dyDescent="0.25">
      <c r="A1292" s="37" t="s">
        <v>2633</v>
      </c>
      <c r="B1292" s="38">
        <v>47</v>
      </c>
      <c r="C1292" s="38" t="s">
        <v>2525</v>
      </c>
      <c r="D1292" s="38">
        <v>12</v>
      </c>
      <c r="E1292" s="38">
        <v>18</v>
      </c>
      <c r="F1292" s="38" t="s">
        <v>12</v>
      </c>
      <c r="G1292" s="38"/>
      <c r="H1292" s="38" t="s">
        <v>13</v>
      </c>
      <c r="I1292" s="39" t="s">
        <v>2526</v>
      </c>
      <c r="J1292" s="46" t="str">
        <f>VLOOKUP(MARGAO!$I1292,Code2Loc,2,FALSE)</f>
        <v>SHIROTTI</v>
      </c>
    </row>
    <row r="1293" spans="1:10" ht="15.75" customHeight="1" x14ac:dyDescent="0.25">
      <c r="A1293" s="37" t="s">
        <v>2633</v>
      </c>
      <c r="B1293" s="38">
        <v>47</v>
      </c>
      <c r="C1293" s="38" t="s">
        <v>2523</v>
      </c>
      <c r="D1293" s="38">
        <v>13</v>
      </c>
      <c r="E1293" s="38">
        <v>20</v>
      </c>
      <c r="F1293" s="38" t="s">
        <v>12</v>
      </c>
      <c r="G1293" s="38"/>
      <c r="H1293" s="38" t="s">
        <v>13</v>
      </c>
      <c r="I1293" s="39" t="s">
        <v>2524</v>
      </c>
      <c r="J1293" s="46" t="str">
        <f>VLOOKUP(MARGAO!$I1293,Code2Loc,2,FALSE)</f>
        <v>MATIMOL</v>
      </c>
    </row>
    <row r="1294" spans="1:10" ht="15.75" customHeight="1" x14ac:dyDescent="0.25">
      <c r="A1294" s="37" t="s">
        <v>2633</v>
      </c>
      <c r="B1294" s="38">
        <v>47</v>
      </c>
      <c r="C1294" s="38" t="s">
        <v>2482</v>
      </c>
      <c r="D1294" s="38">
        <v>14</v>
      </c>
      <c r="E1294" s="38">
        <v>22</v>
      </c>
      <c r="F1294" s="38" t="s">
        <v>12</v>
      </c>
      <c r="G1294" s="38"/>
      <c r="H1294" s="38" t="s">
        <v>13</v>
      </c>
      <c r="I1294" s="39" t="s">
        <v>2483</v>
      </c>
      <c r="J1294" s="46" t="str">
        <f>VLOOKUP(MARGAO!$I1294,Code2Loc,2,FALSE)</f>
        <v>GANPATI TMP</v>
      </c>
    </row>
    <row r="1295" spans="1:10" ht="15.75" customHeight="1" x14ac:dyDescent="0.25">
      <c r="A1295" s="37" t="s">
        <v>2633</v>
      </c>
      <c r="B1295" s="38">
        <v>47</v>
      </c>
      <c r="C1295" s="38" t="s">
        <v>2521</v>
      </c>
      <c r="D1295" s="38">
        <v>15</v>
      </c>
      <c r="E1295" s="38">
        <v>25</v>
      </c>
      <c r="F1295" s="38" t="s">
        <v>12</v>
      </c>
      <c r="G1295" s="38"/>
      <c r="H1295" s="38" t="s">
        <v>13</v>
      </c>
      <c r="I1295" s="39" t="s">
        <v>2522</v>
      </c>
      <c r="J1295" s="46" t="str">
        <f>VLOOKUP(MARGAO!$I1295,Code2Loc,2,FALSE)</f>
        <v>MOLLOREM</v>
      </c>
    </row>
    <row r="1296" spans="1:10" ht="15.75" customHeight="1" x14ac:dyDescent="0.25">
      <c r="A1296" s="37" t="s">
        <v>2633</v>
      </c>
      <c r="B1296" s="38">
        <v>47</v>
      </c>
      <c r="C1296" s="38" t="s">
        <v>2620</v>
      </c>
      <c r="D1296" s="38">
        <v>16</v>
      </c>
      <c r="E1296" s="38">
        <v>26</v>
      </c>
      <c r="F1296" s="38" t="s">
        <v>12</v>
      </c>
      <c r="G1296" s="38"/>
      <c r="H1296" s="38" t="s">
        <v>13</v>
      </c>
      <c r="I1296" s="39" t="s">
        <v>2621</v>
      </c>
      <c r="J1296" s="46" t="str">
        <f>VLOOKUP(MARGAO!$I1296,Code2Loc,2,FALSE)</f>
        <v>GOVOL</v>
      </c>
    </row>
    <row r="1297" spans="1:10" ht="15.75" customHeight="1" x14ac:dyDescent="0.25">
      <c r="A1297" s="37" t="s">
        <v>2633</v>
      </c>
      <c r="B1297" s="38">
        <v>47</v>
      </c>
      <c r="C1297" s="38" t="s">
        <v>2622</v>
      </c>
      <c r="D1297" s="38">
        <v>17</v>
      </c>
      <c r="E1297" s="38">
        <v>27</v>
      </c>
      <c r="F1297" s="38" t="s">
        <v>12</v>
      </c>
      <c r="G1297" s="38"/>
      <c r="H1297" s="38" t="s">
        <v>13</v>
      </c>
      <c r="I1297" s="39" t="s">
        <v>2623</v>
      </c>
      <c r="J1297" s="46" t="str">
        <f>VLOOKUP(MARGAO!$I1297,Code2Loc,2,FALSE)</f>
        <v>C.D.R.BEACH</v>
      </c>
    </row>
    <row r="1298" spans="1:10" ht="15.75" customHeight="1" x14ac:dyDescent="0.25">
      <c r="A1298" s="37" t="s">
        <v>2633</v>
      </c>
      <c r="B1298" s="38">
        <v>47</v>
      </c>
      <c r="C1298" s="38" t="s">
        <v>2624</v>
      </c>
      <c r="D1298" s="38">
        <v>18</v>
      </c>
      <c r="E1298" s="38">
        <v>28</v>
      </c>
      <c r="F1298" s="38" t="s">
        <v>12</v>
      </c>
      <c r="G1298" s="38"/>
      <c r="H1298" s="38" t="s">
        <v>13</v>
      </c>
      <c r="I1298" s="39" t="s">
        <v>2625</v>
      </c>
      <c r="J1298" s="46" t="str">
        <f>VLOOKUP(MARGAO!$I1298,Code2Loc,2,FALSE)</f>
        <v>CAB-DE-RAM</v>
      </c>
    </row>
    <row r="1299" spans="1:10" ht="15.75" customHeight="1" x14ac:dyDescent="0.25">
      <c r="A1299" s="37" t="s">
        <v>2634</v>
      </c>
      <c r="B1299" s="38">
        <v>48</v>
      </c>
      <c r="C1299" s="38" t="s">
        <v>1417</v>
      </c>
      <c r="D1299" s="38">
        <v>1</v>
      </c>
      <c r="E1299" s="38">
        <v>0</v>
      </c>
      <c r="F1299" s="38" t="s">
        <v>12</v>
      </c>
      <c r="G1299" s="38"/>
      <c r="H1299" s="38" t="s">
        <v>13</v>
      </c>
      <c r="I1299" s="39" t="s">
        <v>1418</v>
      </c>
      <c r="J1299" s="46" t="str">
        <f>VLOOKUP(MARGAO!$I1299,Code2Loc,2,FALSE)</f>
        <v>CANACONA</v>
      </c>
    </row>
    <row r="1300" spans="1:10" ht="15.75" customHeight="1" x14ac:dyDescent="0.25">
      <c r="A1300" s="37" t="s">
        <v>2634</v>
      </c>
      <c r="B1300" s="38">
        <v>48</v>
      </c>
      <c r="C1300" s="38" t="s">
        <v>2338</v>
      </c>
      <c r="D1300" s="38">
        <v>2</v>
      </c>
      <c r="E1300" s="38">
        <v>2</v>
      </c>
      <c r="F1300" s="38" t="s">
        <v>12</v>
      </c>
      <c r="G1300" s="38"/>
      <c r="H1300" s="38" t="s">
        <v>13</v>
      </c>
      <c r="I1300" s="39" t="s">
        <v>2339</v>
      </c>
      <c r="J1300" s="46" t="str">
        <f>VLOOKUP(MARGAO!$I1300,Code2Loc,2,FALSE)</f>
        <v>SHRISTHAL</v>
      </c>
    </row>
    <row r="1301" spans="1:10" ht="15.75" customHeight="1" x14ac:dyDescent="0.25">
      <c r="A1301" s="37" t="s">
        <v>2634</v>
      </c>
      <c r="B1301" s="38">
        <v>48</v>
      </c>
      <c r="C1301" s="38" t="s">
        <v>2340</v>
      </c>
      <c r="D1301" s="38">
        <v>3</v>
      </c>
      <c r="E1301" s="38">
        <v>4</v>
      </c>
      <c r="F1301" s="38" t="s">
        <v>12</v>
      </c>
      <c r="G1301" s="38"/>
      <c r="H1301" s="38" t="s">
        <v>13</v>
      </c>
      <c r="I1301" s="39" t="s">
        <v>2341</v>
      </c>
      <c r="J1301" s="46" t="str">
        <f>VLOOKUP(MARGAO!$I1301,Code2Loc,2,FALSE)</f>
        <v>MOKHARD</v>
      </c>
    </row>
    <row r="1302" spans="1:10" ht="15.75" customHeight="1" x14ac:dyDescent="0.25">
      <c r="A1302" s="37" t="s">
        <v>2634</v>
      </c>
      <c r="B1302" s="38">
        <v>48</v>
      </c>
      <c r="C1302" s="38" t="s">
        <v>2342</v>
      </c>
      <c r="D1302" s="38">
        <v>4</v>
      </c>
      <c r="E1302" s="38">
        <v>5</v>
      </c>
      <c r="F1302" s="38" t="s">
        <v>12</v>
      </c>
      <c r="G1302" s="38"/>
      <c r="H1302" s="38" t="s">
        <v>13</v>
      </c>
      <c r="I1302" s="39" t="s">
        <v>2343</v>
      </c>
      <c r="J1302" s="46" t="str">
        <f>VLOOKUP(MARGAO!$I1302,Code2Loc,2,FALSE)</f>
        <v>BHATPAL</v>
      </c>
    </row>
    <row r="1303" spans="1:10" ht="15.75" customHeight="1" x14ac:dyDescent="0.25">
      <c r="A1303" s="37" t="s">
        <v>2634</v>
      </c>
      <c r="B1303" s="38">
        <v>48</v>
      </c>
      <c r="C1303" s="38" t="s">
        <v>2344</v>
      </c>
      <c r="D1303" s="38">
        <v>5</v>
      </c>
      <c r="E1303" s="38">
        <v>6</v>
      </c>
      <c r="F1303" s="38" t="s">
        <v>12</v>
      </c>
      <c r="G1303" s="38"/>
      <c r="H1303" s="38" t="s">
        <v>13</v>
      </c>
      <c r="I1303" s="39" t="s">
        <v>2345</v>
      </c>
      <c r="J1303" s="46" t="str">
        <f>VLOOKUP(MARGAO!$I1303,Code2Loc,2,FALSE)</f>
        <v>ARDOFOND</v>
      </c>
    </row>
    <row r="1304" spans="1:10" ht="15.75" customHeight="1" x14ac:dyDescent="0.25">
      <c r="A1304" s="37" t="s">
        <v>2634</v>
      </c>
      <c r="B1304" s="38">
        <v>48</v>
      </c>
      <c r="C1304" s="38" t="s">
        <v>2346</v>
      </c>
      <c r="D1304" s="38">
        <v>6</v>
      </c>
      <c r="E1304" s="38">
        <v>8</v>
      </c>
      <c r="F1304" s="38" t="s">
        <v>12</v>
      </c>
      <c r="G1304" s="38"/>
      <c r="H1304" s="38" t="s">
        <v>13</v>
      </c>
      <c r="I1304" s="39" t="s">
        <v>2347</v>
      </c>
      <c r="J1304" s="46" t="str">
        <f>VLOOKUP(MARGAO!$I1304,Code2Loc,2,FALSE)</f>
        <v>PARTGAL</v>
      </c>
    </row>
    <row r="1305" spans="1:10" ht="15.75" customHeight="1" x14ac:dyDescent="0.25">
      <c r="A1305" s="37" t="s">
        <v>2634</v>
      </c>
      <c r="B1305" s="38">
        <v>48</v>
      </c>
      <c r="C1305" s="38" t="s">
        <v>2566</v>
      </c>
      <c r="D1305" s="38">
        <v>7</v>
      </c>
      <c r="E1305" s="38">
        <v>9</v>
      </c>
      <c r="F1305" s="38" t="s">
        <v>12</v>
      </c>
      <c r="G1305" s="38"/>
      <c r="H1305" s="38" t="s">
        <v>13</v>
      </c>
      <c r="I1305" s="39" t="s">
        <v>2567</v>
      </c>
      <c r="J1305" s="46" t="str">
        <f>VLOOKUP(MARGAO!$I1305,Code2Loc,2,FALSE)</f>
        <v>KUMYAGAL</v>
      </c>
    </row>
    <row r="1306" spans="1:10" ht="15.75" customHeight="1" x14ac:dyDescent="0.25">
      <c r="A1306" s="37" t="s">
        <v>2634</v>
      </c>
      <c r="B1306" s="38">
        <v>48</v>
      </c>
      <c r="C1306" s="38" t="s">
        <v>2554</v>
      </c>
      <c r="D1306" s="38">
        <v>8</v>
      </c>
      <c r="E1306" s="38">
        <v>11</v>
      </c>
      <c r="F1306" s="38" t="s">
        <v>12</v>
      </c>
      <c r="G1306" s="38"/>
      <c r="H1306" s="38" t="s">
        <v>13</v>
      </c>
      <c r="I1306" s="39" t="s">
        <v>2555</v>
      </c>
      <c r="J1306" s="46" t="str">
        <f>VLOOKUP(MARGAO!$I1306,Code2Loc,2,FALSE)</f>
        <v>SHISHEVAL</v>
      </c>
    </row>
    <row r="1307" spans="1:10" ht="15.75" customHeight="1" x14ac:dyDescent="0.25">
      <c r="A1307" s="37" t="s">
        <v>2634</v>
      </c>
      <c r="B1307" s="38">
        <v>48</v>
      </c>
      <c r="C1307" s="38" t="s">
        <v>2556</v>
      </c>
      <c r="D1307" s="38">
        <v>9</v>
      </c>
      <c r="E1307" s="38">
        <v>13</v>
      </c>
      <c r="F1307" s="38" t="s">
        <v>12</v>
      </c>
      <c r="G1307" s="38"/>
      <c r="H1307" s="38" t="s">
        <v>13</v>
      </c>
      <c r="I1307" s="39" t="s">
        <v>2557</v>
      </c>
      <c r="J1307" s="46" t="str">
        <f>VLOOKUP(MARGAO!$I1307,Code2Loc,2,FALSE)</f>
        <v>C.AMONA</v>
      </c>
    </row>
    <row r="1308" spans="1:10" ht="15.75" customHeight="1" x14ac:dyDescent="0.25">
      <c r="A1308" s="37" t="s">
        <v>2634</v>
      </c>
      <c r="B1308" s="38">
        <v>48</v>
      </c>
      <c r="C1308" s="38" t="s">
        <v>2558</v>
      </c>
      <c r="D1308" s="38">
        <v>10</v>
      </c>
      <c r="E1308" s="38">
        <v>16</v>
      </c>
      <c r="F1308" s="38" t="s">
        <v>12</v>
      </c>
      <c r="G1308" s="38"/>
      <c r="H1308" s="38" t="s">
        <v>13</v>
      </c>
      <c r="I1308" s="39" t="s">
        <v>2559</v>
      </c>
      <c r="J1308" s="46" t="str">
        <f>VLOOKUP(MARGAO!$I1308,Code2Loc,2,FALSE)</f>
        <v>TIRVAL</v>
      </c>
    </row>
    <row r="1309" spans="1:10" ht="15.75" customHeight="1" x14ac:dyDescent="0.25">
      <c r="A1309" s="37" t="s">
        <v>2634</v>
      </c>
      <c r="B1309" s="38">
        <v>48</v>
      </c>
      <c r="C1309" s="38" t="s">
        <v>1965</v>
      </c>
      <c r="D1309" s="38">
        <v>11</v>
      </c>
      <c r="E1309" s="38">
        <v>18</v>
      </c>
      <c r="F1309" s="38" t="s">
        <v>12</v>
      </c>
      <c r="G1309" s="38"/>
      <c r="H1309" s="38" t="s">
        <v>13</v>
      </c>
      <c r="I1309" s="39" t="s">
        <v>1966</v>
      </c>
      <c r="J1309" s="46" t="str">
        <f>VLOOKUP(MARGAO!$I1309,Code2Loc,2,FALSE)</f>
        <v>DABAL</v>
      </c>
    </row>
    <row r="1310" spans="1:10" ht="15.75" customHeight="1" x14ac:dyDescent="0.25">
      <c r="A1310" s="37" t="s">
        <v>2634</v>
      </c>
      <c r="B1310" s="38">
        <v>48</v>
      </c>
      <c r="C1310" s="38" t="s">
        <v>2560</v>
      </c>
      <c r="D1310" s="38">
        <v>12</v>
      </c>
      <c r="E1310" s="38">
        <v>20</v>
      </c>
      <c r="F1310" s="38" t="s">
        <v>12</v>
      </c>
      <c r="G1310" s="38"/>
      <c r="H1310" s="38" t="s">
        <v>13</v>
      </c>
      <c r="I1310" s="39" t="s">
        <v>2561</v>
      </c>
      <c r="J1310" s="46" t="str">
        <f>VLOOKUP(MARGAO!$I1310,Code2Loc,2,FALSE)</f>
        <v>AVEM</v>
      </c>
    </row>
    <row r="1311" spans="1:10" ht="15.75" customHeight="1" x14ac:dyDescent="0.25">
      <c r="A1311" s="37" t="s">
        <v>2634</v>
      </c>
      <c r="B1311" s="38">
        <v>48</v>
      </c>
      <c r="C1311" s="38" t="s">
        <v>2562</v>
      </c>
      <c r="D1311" s="38">
        <v>13</v>
      </c>
      <c r="E1311" s="38">
        <v>23</v>
      </c>
      <c r="F1311" s="38" t="s">
        <v>12</v>
      </c>
      <c r="G1311" s="38"/>
      <c r="H1311" s="38" t="s">
        <v>13</v>
      </c>
      <c r="I1311" s="39" t="s">
        <v>2563</v>
      </c>
      <c r="J1311" s="46" t="str">
        <f>VLOOKUP(MARGAO!$I1311,Code2Loc,2,FALSE)</f>
        <v>YEDA</v>
      </c>
    </row>
    <row r="1312" spans="1:10" ht="15.75" customHeight="1" x14ac:dyDescent="0.25">
      <c r="A1312" s="37" t="s">
        <v>2634</v>
      </c>
      <c r="B1312" s="38">
        <v>48</v>
      </c>
      <c r="C1312" s="38" t="s">
        <v>2564</v>
      </c>
      <c r="D1312" s="38">
        <v>14</v>
      </c>
      <c r="E1312" s="38">
        <v>26</v>
      </c>
      <c r="F1312" s="38" t="s">
        <v>12</v>
      </c>
      <c r="G1312" s="38"/>
      <c r="H1312" s="38" t="s">
        <v>13</v>
      </c>
      <c r="I1312" s="39" t="s">
        <v>2565</v>
      </c>
      <c r="J1312" s="46" t="str">
        <f>VLOOKUP(MARGAO!$I1312,Code2Loc,2,FALSE)</f>
        <v>KUSKEM</v>
      </c>
    </row>
    <row r="1313" spans="1:10" ht="15.75" customHeight="1" x14ac:dyDescent="0.25">
      <c r="A1313" s="37" t="s">
        <v>2635</v>
      </c>
      <c r="B1313" s="38">
        <v>49</v>
      </c>
      <c r="C1313" s="38" t="s">
        <v>1417</v>
      </c>
      <c r="D1313" s="38">
        <v>1</v>
      </c>
      <c r="E1313" s="38">
        <v>0</v>
      </c>
      <c r="F1313" s="38" t="s">
        <v>12</v>
      </c>
      <c r="G1313" s="38"/>
      <c r="H1313" s="38" t="s">
        <v>13</v>
      </c>
      <c r="I1313" s="39" t="s">
        <v>1418</v>
      </c>
      <c r="J1313" s="46" t="str">
        <f>VLOOKUP(MARGAO!$I1313,Code2Loc,2,FALSE)</f>
        <v>CANACONA</v>
      </c>
    </row>
    <row r="1314" spans="1:10" ht="15.75" customHeight="1" x14ac:dyDescent="0.25">
      <c r="A1314" s="37" t="s">
        <v>2635</v>
      </c>
      <c r="B1314" s="38">
        <v>49</v>
      </c>
      <c r="C1314" s="38" t="s">
        <v>2338</v>
      </c>
      <c r="D1314" s="38">
        <v>2</v>
      </c>
      <c r="E1314" s="38">
        <v>2</v>
      </c>
      <c r="F1314" s="38" t="s">
        <v>12</v>
      </c>
      <c r="G1314" s="38"/>
      <c r="H1314" s="38" t="s">
        <v>13</v>
      </c>
      <c r="I1314" s="39" t="s">
        <v>2339</v>
      </c>
      <c r="J1314" s="46" t="str">
        <f>VLOOKUP(MARGAO!$I1314,Code2Loc,2,FALSE)</f>
        <v>SHRISTHAL</v>
      </c>
    </row>
    <row r="1315" spans="1:10" ht="15.75" customHeight="1" x14ac:dyDescent="0.25">
      <c r="A1315" s="37" t="s">
        <v>2635</v>
      </c>
      <c r="B1315" s="38">
        <v>49</v>
      </c>
      <c r="C1315" s="38" t="s">
        <v>2340</v>
      </c>
      <c r="D1315" s="38">
        <v>3</v>
      </c>
      <c r="E1315" s="38">
        <v>4</v>
      </c>
      <c r="F1315" s="38" t="s">
        <v>12</v>
      </c>
      <c r="G1315" s="38"/>
      <c r="H1315" s="38" t="s">
        <v>13</v>
      </c>
      <c r="I1315" s="39" t="s">
        <v>2341</v>
      </c>
      <c r="J1315" s="46" t="str">
        <f>VLOOKUP(MARGAO!$I1315,Code2Loc,2,FALSE)</f>
        <v>MOKHARD</v>
      </c>
    </row>
    <row r="1316" spans="1:10" ht="15.75" customHeight="1" x14ac:dyDescent="0.25">
      <c r="A1316" s="37" t="s">
        <v>2635</v>
      </c>
      <c r="B1316" s="38">
        <v>49</v>
      </c>
      <c r="C1316" s="38" t="s">
        <v>2342</v>
      </c>
      <c r="D1316" s="38">
        <v>4</v>
      </c>
      <c r="E1316" s="38">
        <v>5</v>
      </c>
      <c r="F1316" s="38" t="s">
        <v>12</v>
      </c>
      <c r="G1316" s="38"/>
      <c r="H1316" s="38" t="s">
        <v>13</v>
      </c>
      <c r="I1316" s="39" t="s">
        <v>2343</v>
      </c>
      <c r="J1316" s="46" t="str">
        <f>VLOOKUP(MARGAO!$I1316,Code2Loc,2,FALSE)</f>
        <v>BHATPAL</v>
      </c>
    </row>
    <row r="1317" spans="1:10" ht="15.75" customHeight="1" x14ac:dyDescent="0.25">
      <c r="A1317" s="37" t="s">
        <v>2635</v>
      </c>
      <c r="B1317" s="38">
        <v>49</v>
      </c>
      <c r="C1317" s="38" t="s">
        <v>2590</v>
      </c>
      <c r="D1317" s="38">
        <v>5</v>
      </c>
      <c r="E1317" s="38">
        <v>6</v>
      </c>
      <c r="F1317" s="38" t="s">
        <v>12</v>
      </c>
      <c r="G1317" s="38"/>
      <c r="H1317" s="38" t="s">
        <v>13</v>
      </c>
      <c r="I1317" s="39" t="s">
        <v>2591</v>
      </c>
      <c r="J1317" s="46" t="str">
        <f>VLOOKUP(MARGAO!$I1317,Code2Loc,2,FALSE)</f>
        <v>BHATPL GATE</v>
      </c>
    </row>
    <row r="1318" spans="1:10" ht="15.75" customHeight="1" x14ac:dyDescent="0.25">
      <c r="A1318" s="37" t="s">
        <v>2635</v>
      </c>
      <c r="B1318" s="38">
        <v>49</v>
      </c>
      <c r="C1318" s="38" t="s">
        <v>1676</v>
      </c>
      <c r="D1318" s="38">
        <v>6</v>
      </c>
      <c r="E1318" s="38">
        <v>8</v>
      </c>
      <c r="F1318" s="38" t="s">
        <v>12</v>
      </c>
      <c r="G1318" s="38"/>
      <c r="H1318" s="38" t="s">
        <v>13</v>
      </c>
      <c r="I1318" s="39" t="s">
        <v>1677</v>
      </c>
      <c r="J1318" s="46" t="str">
        <f>VLOOKUP(MARGAO!$I1318,Code2Loc,2,FALSE)</f>
        <v>NEW WADA</v>
      </c>
    </row>
    <row r="1319" spans="1:10" ht="15.75" customHeight="1" x14ac:dyDescent="0.25">
      <c r="A1319" s="37" t="s">
        <v>2635</v>
      </c>
      <c r="B1319" s="38">
        <v>49</v>
      </c>
      <c r="C1319" s="38" t="s">
        <v>2592</v>
      </c>
      <c r="D1319" s="38">
        <v>7</v>
      </c>
      <c r="E1319" s="38">
        <v>10</v>
      </c>
      <c r="F1319" s="38" t="s">
        <v>12</v>
      </c>
      <c r="G1319" s="38"/>
      <c r="H1319" s="38" t="s">
        <v>13</v>
      </c>
      <c r="I1319" s="39" t="s">
        <v>2593</v>
      </c>
      <c r="J1319" s="46" t="str">
        <f>VLOOKUP(MARGAO!$I1319,Code2Loc,2,FALSE)</f>
        <v>KARVE</v>
      </c>
    </row>
    <row r="1320" spans="1:10" ht="15.75" customHeight="1" x14ac:dyDescent="0.25">
      <c r="A1320" s="37" t="s">
        <v>2635</v>
      </c>
      <c r="B1320" s="38">
        <v>49</v>
      </c>
      <c r="C1320" s="38" t="s">
        <v>2594</v>
      </c>
      <c r="D1320" s="38">
        <v>8</v>
      </c>
      <c r="E1320" s="38">
        <v>12</v>
      </c>
      <c r="F1320" s="38" t="s">
        <v>12</v>
      </c>
      <c r="G1320" s="38"/>
      <c r="H1320" s="38" t="s">
        <v>30</v>
      </c>
      <c r="I1320" s="39" t="s">
        <v>2595</v>
      </c>
      <c r="J1320" s="46" t="str">
        <f>VLOOKUP(MARGAO!$I1320,Code2Loc,2,FALSE)</f>
        <v>GAODONGARI</v>
      </c>
    </row>
    <row r="1321" spans="1:10" ht="15.75" customHeight="1" x14ac:dyDescent="0.25">
      <c r="A1321" s="37" t="s">
        <v>2635</v>
      </c>
      <c r="B1321" s="38">
        <v>49</v>
      </c>
      <c r="C1321" s="38" t="s">
        <v>2596</v>
      </c>
      <c r="D1321" s="38">
        <v>9</v>
      </c>
      <c r="E1321" s="38">
        <v>14</v>
      </c>
      <c r="F1321" s="38" t="s">
        <v>12</v>
      </c>
      <c r="G1321" s="38"/>
      <c r="H1321" s="38" t="s">
        <v>13</v>
      </c>
      <c r="I1321" s="39" t="s">
        <v>2597</v>
      </c>
      <c r="J1321" s="46" t="str">
        <f>VLOOKUP(MARGAO!$I1321,Code2Loc,2,FALSE)</f>
        <v>INDRAWADO</v>
      </c>
    </row>
    <row r="1322" spans="1:10" ht="15.75" customHeight="1" x14ac:dyDescent="0.25">
      <c r="A1322" s="37" t="s">
        <v>2635</v>
      </c>
      <c r="B1322" s="38">
        <v>49</v>
      </c>
      <c r="C1322" s="38" t="s">
        <v>286</v>
      </c>
      <c r="D1322" s="38">
        <v>10</v>
      </c>
      <c r="E1322" s="38">
        <v>16</v>
      </c>
      <c r="F1322" s="38" t="s">
        <v>12</v>
      </c>
      <c r="G1322" s="38"/>
      <c r="H1322" s="38" t="s">
        <v>13</v>
      </c>
      <c r="I1322" s="39" t="s">
        <v>287</v>
      </c>
      <c r="J1322" s="46" t="str">
        <f>VLOOKUP(MARGAO!$I1322,Code2Loc,2,FALSE)</f>
        <v>BHUIPAL</v>
      </c>
    </row>
    <row r="1323" spans="1:10" ht="15.75" customHeight="1" x14ac:dyDescent="0.25">
      <c r="A1323" s="37" t="s">
        <v>2635</v>
      </c>
      <c r="B1323" s="38">
        <v>49</v>
      </c>
      <c r="C1323" s="38" t="s">
        <v>2598</v>
      </c>
      <c r="D1323" s="38">
        <v>11</v>
      </c>
      <c r="E1323" s="38">
        <v>17</v>
      </c>
      <c r="F1323" s="38" t="s">
        <v>12</v>
      </c>
      <c r="G1323" s="38"/>
      <c r="H1323" s="38" t="s">
        <v>13</v>
      </c>
      <c r="I1323" s="39" t="s">
        <v>2599</v>
      </c>
      <c r="J1323" s="46" t="str">
        <f>VLOOKUP(MARGAO!$I1323,Code2Loc,2,FALSE)</f>
        <v>TUDAL</v>
      </c>
    </row>
    <row r="1324" spans="1:10" ht="15.75" customHeight="1" x14ac:dyDescent="0.25">
      <c r="A1324" s="37" t="s">
        <v>2636</v>
      </c>
      <c r="B1324" s="38">
        <v>50</v>
      </c>
      <c r="C1324" s="38" t="s">
        <v>1417</v>
      </c>
      <c r="D1324" s="38">
        <v>1</v>
      </c>
      <c r="E1324" s="38">
        <v>0</v>
      </c>
      <c r="F1324" s="38" t="s">
        <v>12</v>
      </c>
      <c r="G1324" s="38"/>
      <c r="H1324" s="38" t="s">
        <v>13</v>
      </c>
      <c r="I1324" s="39" t="s">
        <v>1418</v>
      </c>
      <c r="J1324" s="46" t="str">
        <f>VLOOKUP(MARGAO!$I1324,Code2Loc,2,FALSE)</f>
        <v>CANACONA</v>
      </c>
    </row>
    <row r="1325" spans="1:10" ht="15.75" customHeight="1" x14ac:dyDescent="0.25">
      <c r="A1325" s="37" t="s">
        <v>2636</v>
      </c>
      <c r="B1325" s="38">
        <v>50</v>
      </c>
      <c r="C1325" s="38" t="s">
        <v>1009</v>
      </c>
      <c r="D1325" s="38">
        <v>2</v>
      </c>
      <c r="E1325" s="38">
        <v>2</v>
      </c>
      <c r="F1325" s="38" t="s">
        <v>12</v>
      </c>
      <c r="G1325" s="38"/>
      <c r="H1325" s="38" t="s">
        <v>13</v>
      </c>
      <c r="I1325" s="39" t="s">
        <v>1010</v>
      </c>
      <c r="J1325" s="46" t="str">
        <f>VLOOKUP(MARGAO!$I1325,Code2Loc,2,FALSE)</f>
        <v>CHAR RASTA</v>
      </c>
    </row>
    <row r="1326" spans="1:10" ht="15.75" customHeight="1" x14ac:dyDescent="0.25">
      <c r="A1326" s="37" t="s">
        <v>2636</v>
      </c>
      <c r="B1326" s="38">
        <v>50</v>
      </c>
      <c r="C1326" s="38" t="s">
        <v>2541</v>
      </c>
      <c r="D1326" s="38">
        <v>3</v>
      </c>
      <c r="E1326" s="38">
        <v>3</v>
      </c>
      <c r="F1326" s="38" t="s">
        <v>12</v>
      </c>
      <c r="G1326" s="38"/>
      <c r="H1326" s="38" t="s">
        <v>13</v>
      </c>
      <c r="I1326" s="39" t="s">
        <v>2542</v>
      </c>
      <c r="J1326" s="46" t="str">
        <f>VLOOKUP(MARGAO!$I1326,Code2Loc,2,FALSE)</f>
        <v>DEVBAG</v>
      </c>
    </row>
    <row r="1327" spans="1:10" ht="15.75" customHeight="1" x14ac:dyDescent="0.25">
      <c r="A1327" s="37" t="s">
        <v>2636</v>
      </c>
      <c r="B1327" s="38">
        <v>50</v>
      </c>
      <c r="C1327" s="38" t="s">
        <v>2539</v>
      </c>
      <c r="D1327" s="38">
        <v>4</v>
      </c>
      <c r="E1327" s="38">
        <v>4</v>
      </c>
      <c r="F1327" s="38" t="s">
        <v>12</v>
      </c>
      <c r="G1327" s="38"/>
      <c r="H1327" s="38" t="s">
        <v>13</v>
      </c>
      <c r="I1327" s="39" t="s">
        <v>2540</v>
      </c>
      <c r="J1327" s="46" t="str">
        <f>VLOOKUP(MARGAO!$I1327,Code2Loc,2,FALSE)</f>
        <v>DUMANE</v>
      </c>
    </row>
    <row r="1328" spans="1:10" ht="15.75" customHeight="1" x14ac:dyDescent="0.25">
      <c r="A1328" s="37" t="s">
        <v>2636</v>
      </c>
      <c r="B1328" s="38">
        <v>50</v>
      </c>
      <c r="C1328" s="38" t="s">
        <v>2537</v>
      </c>
      <c r="D1328" s="38">
        <v>5</v>
      </c>
      <c r="E1328" s="38">
        <v>6</v>
      </c>
      <c r="F1328" s="38" t="s">
        <v>12</v>
      </c>
      <c r="G1328" s="38"/>
      <c r="H1328" s="38" t="s">
        <v>13</v>
      </c>
      <c r="I1328" s="39" t="s">
        <v>2538</v>
      </c>
      <c r="J1328" s="46" t="str">
        <f>VLOOKUP(MARGAO!$I1328,Code2Loc,2,FALSE)</f>
        <v>AGONDA CHRC</v>
      </c>
    </row>
    <row r="1329" spans="1:10" ht="15.75" customHeight="1" x14ac:dyDescent="0.25">
      <c r="A1329" s="37" t="s">
        <v>2636</v>
      </c>
      <c r="B1329" s="38">
        <v>50</v>
      </c>
      <c r="C1329" s="38" t="s">
        <v>2535</v>
      </c>
      <c r="D1329" s="38">
        <v>6</v>
      </c>
      <c r="E1329" s="38">
        <v>7</v>
      </c>
      <c r="F1329" s="38" t="s">
        <v>12</v>
      </c>
      <c r="G1329" s="38"/>
      <c r="H1329" s="38" t="s">
        <v>13</v>
      </c>
      <c r="I1329" s="39" t="s">
        <v>2536</v>
      </c>
      <c r="J1329" s="46" t="str">
        <f>VLOOKUP(MARGAO!$I1329,Code2Loc,2,FALSE)</f>
        <v>PANNA</v>
      </c>
    </row>
    <row r="1330" spans="1:10" ht="15.75" customHeight="1" x14ac:dyDescent="0.25">
      <c r="A1330" s="37" t="s">
        <v>2636</v>
      </c>
      <c r="B1330" s="38">
        <v>50</v>
      </c>
      <c r="C1330" s="38" t="s">
        <v>2533</v>
      </c>
      <c r="D1330" s="38">
        <v>7</v>
      </c>
      <c r="E1330" s="38">
        <v>8</v>
      </c>
      <c r="F1330" s="38" t="s">
        <v>12</v>
      </c>
      <c r="G1330" s="38"/>
      <c r="H1330" s="38" t="s">
        <v>13</v>
      </c>
      <c r="I1330" s="39" t="s">
        <v>2534</v>
      </c>
      <c r="J1330" s="46" t="str">
        <f>VLOOKUP(MARGAO!$I1330,Code2Loc,2,FALSE)</f>
        <v>KARSHIMOL</v>
      </c>
    </row>
    <row r="1331" spans="1:10" ht="15.75" customHeight="1" x14ac:dyDescent="0.25">
      <c r="A1331" s="37" t="s">
        <v>2636</v>
      </c>
      <c r="B1331" s="38">
        <v>50</v>
      </c>
      <c r="C1331" s="38" t="s">
        <v>2531</v>
      </c>
      <c r="D1331" s="38">
        <v>8</v>
      </c>
      <c r="E1331" s="38">
        <v>10</v>
      </c>
      <c r="F1331" s="38" t="s">
        <v>12</v>
      </c>
      <c r="G1331" s="38"/>
      <c r="H1331" s="38" t="s">
        <v>13</v>
      </c>
      <c r="I1331" s="39" t="s">
        <v>2532</v>
      </c>
      <c r="J1331" s="46" t="str">
        <f>VLOOKUP(MARGAO!$I1331,Code2Loc,2,FALSE)</f>
        <v>PARVE</v>
      </c>
    </row>
    <row r="1332" spans="1:10" ht="15.75" customHeight="1" x14ac:dyDescent="0.25">
      <c r="A1332" s="37" t="s">
        <v>2636</v>
      </c>
      <c r="B1332" s="38">
        <v>50</v>
      </c>
      <c r="C1332" s="38" t="s">
        <v>2529</v>
      </c>
      <c r="D1332" s="38">
        <v>9</v>
      </c>
      <c r="E1332" s="38">
        <v>12</v>
      </c>
      <c r="F1332" s="38" t="s">
        <v>12</v>
      </c>
      <c r="G1332" s="38"/>
      <c r="H1332" s="38" t="s">
        <v>13</v>
      </c>
      <c r="I1332" s="39" t="s">
        <v>2530</v>
      </c>
      <c r="J1332" s="46" t="str">
        <f>VLOOKUP(MARGAO!$I1332,Code2Loc,2,FALSE)</f>
        <v>SALERI</v>
      </c>
    </row>
    <row r="1333" spans="1:10" ht="15.75" customHeight="1" x14ac:dyDescent="0.25">
      <c r="A1333" s="37" t="s">
        <v>2636</v>
      </c>
      <c r="B1333" s="38">
        <v>50</v>
      </c>
      <c r="C1333" s="38" t="s">
        <v>2527</v>
      </c>
      <c r="D1333" s="38">
        <v>10</v>
      </c>
      <c r="E1333" s="38">
        <v>14</v>
      </c>
      <c r="F1333" s="38" t="s">
        <v>12</v>
      </c>
      <c r="G1333" s="38"/>
      <c r="H1333" s="38" t="s">
        <v>13</v>
      </c>
      <c r="I1333" s="39" t="s">
        <v>2528</v>
      </c>
      <c r="J1333" s="46" t="str">
        <f>VLOOKUP(MARGAO!$I1333,Code2Loc,2,FALSE)</f>
        <v>KAJUMOL</v>
      </c>
    </row>
    <row r="1334" spans="1:10" ht="15.75" customHeight="1" x14ac:dyDescent="0.25">
      <c r="A1334" s="37" t="s">
        <v>2636</v>
      </c>
      <c r="B1334" s="38">
        <v>50</v>
      </c>
      <c r="C1334" s="38" t="s">
        <v>2463</v>
      </c>
      <c r="D1334" s="38">
        <v>11</v>
      </c>
      <c r="E1334" s="38">
        <v>16</v>
      </c>
      <c r="F1334" s="38" t="s">
        <v>12</v>
      </c>
      <c r="G1334" s="38"/>
      <c r="H1334" s="38" t="s">
        <v>13</v>
      </c>
      <c r="I1334" s="39" t="s">
        <v>2464</v>
      </c>
      <c r="J1334" s="46" t="str">
        <f>VLOOKUP(MARGAO!$I1334,Code2Loc,2,FALSE)</f>
        <v>VAGON</v>
      </c>
    </row>
    <row r="1335" spans="1:10" ht="15.75" customHeight="1" x14ac:dyDescent="0.25">
      <c r="A1335" s="37" t="s">
        <v>2636</v>
      </c>
      <c r="B1335" s="38">
        <v>50</v>
      </c>
      <c r="C1335" s="38" t="s">
        <v>2525</v>
      </c>
      <c r="D1335" s="38">
        <v>12</v>
      </c>
      <c r="E1335" s="38">
        <v>18</v>
      </c>
      <c r="F1335" s="38" t="s">
        <v>12</v>
      </c>
      <c r="G1335" s="38"/>
      <c r="H1335" s="38" t="s">
        <v>13</v>
      </c>
      <c r="I1335" s="39" t="s">
        <v>2526</v>
      </c>
      <c r="J1335" s="46" t="str">
        <f>VLOOKUP(MARGAO!$I1335,Code2Loc,2,FALSE)</f>
        <v>SHIROTTI</v>
      </c>
    </row>
    <row r="1336" spans="1:10" ht="15.75" customHeight="1" x14ac:dyDescent="0.25">
      <c r="A1336" s="37" t="s">
        <v>2636</v>
      </c>
      <c r="B1336" s="38">
        <v>50</v>
      </c>
      <c r="C1336" s="38" t="s">
        <v>2523</v>
      </c>
      <c r="D1336" s="38">
        <v>13</v>
      </c>
      <c r="E1336" s="38">
        <v>20</v>
      </c>
      <c r="F1336" s="38" t="s">
        <v>12</v>
      </c>
      <c r="G1336" s="38"/>
      <c r="H1336" s="38" t="s">
        <v>13</v>
      </c>
      <c r="I1336" s="39" t="s">
        <v>2524</v>
      </c>
      <c r="J1336" s="46" t="str">
        <f>VLOOKUP(MARGAO!$I1336,Code2Loc,2,FALSE)</f>
        <v>MATIMOL</v>
      </c>
    </row>
    <row r="1337" spans="1:10" ht="15.75" customHeight="1" x14ac:dyDescent="0.25">
      <c r="A1337" s="37" t="s">
        <v>2637</v>
      </c>
      <c r="B1337" s="38">
        <v>51</v>
      </c>
      <c r="C1337" s="38" t="s">
        <v>2624</v>
      </c>
      <c r="D1337" s="38">
        <v>1</v>
      </c>
      <c r="E1337" s="38">
        <v>0</v>
      </c>
      <c r="F1337" s="38" t="s">
        <v>12</v>
      </c>
      <c r="G1337" s="38"/>
      <c r="H1337" s="38" t="s">
        <v>13</v>
      </c>
      <c r="I1337" s="39" t="s">
        <v>2625</v>
      </c>
      <c r="J1337" s="46" t="str">
        <f>VLOOKUP(MARGAO!$I1337,Code2Loc,2,FALSE)</f>
        <v>CAB-DE-RAM</v>
      </c>
    </row>
    <row r="1338" spans="1:10" ht="15.75" customHeight="1" x14ac:dyDescent="0.25">
      <c r="A1338" s="37" t="s">
        <v>2637</v>
      </c>
      <c r="B1338" s="38">
        <v>51</v>
      </c>
      <c r="C1338" s="38" t="s">
        <v>2622</v>
      </c>
      <c r="D1338" s="38">
        <v>2</v>
      </c>
      <c r="E1338" s="38">
        <v>1</v>
      </c>
      <c r="F1338" s="38" t="s">
        <v>12</v>
      </c>
      <c r="G1338" s="38"/>
      <c r="H1338" s="38" t="s">
        <v>13</v>
      </c>
      <c r="I1338" s="39" t="s">
        <v>2623</v>
      </c>
      <c r="J1338" s="46" t="str">
        <f>VLOOKUP(MARGAO!$I1338,Code2Loc,2,FALSE)</f>
        <v>C.D.R.BEACH</v>
      </c>
    </row>
    <row r="1339" spans="1:10" ht="15.75" customHeight="1" x14ac:dyDescent="0.25">
      <c r="A1339" s="37" t="s">
        <v>2637</v>
      </c>
      <c r="B1339" s="38">
        <v>51</v>
      </c>
      <c r="C1339" s="38" t="s">
        <v>2620</v>
      </c>
      <c r="D1339" s="38">
        <v>3</v>
      </c>
      <c r="E1339" s="38">
        <v>2</v>
      </c>
      <c r="F1339" s="38" t="s">
        <v>12</v>
      </c>
      <c r="G1339" s="38"/>
      <c r="H1339" s="38" t="s">
        <v>13</v>
      </c>
      <c r="I1339" s="39" t="s">
        <v>2621</v>
      </c>
      <c r="J1339" s="46" t="str">
        <f>VLOOKUP(MARGAO!$I1339,Code2Loc,2,FALSE)</f>
        <v>GOVOL</v>
      </c>
    </row>
    <row r="1340" spans="1:10" ht="15.75" customHeight="1" x14ac:dyDescent="0.25">
      <c r="A1340" s="37" t="s">
        <v>2637</v>
      </c>
      <c r="B1340" s="38">
        <v>51</v>
      </c>
      <c r="C1340" s="38" t="s">
        <v>2521</v>
      </c>
      <c r="D1340" s="38">
        <v>4</v>
      </c>
      <c r="E1340" s="38">
        <v>3</v>
      </c>
      <c r="F1340" s="38" t="s">
        <v>12</v>
      </c>
      <c r="G1340" s="38"/>
      <c r="H1340" s="38" t="s">
        <v>13</v>
      </c>
      <c r="I1340" s="39" t="s">
        <v>2522</v>
      </c>
      <c r="J1340" s="46" t="str">
        <f>VLOOKUP(MARGAO!$I1340,Code2Loc,2,FALSE)</f>
        <v>MOLLOREM</v>
      </c>
    </row>
    <row r="1341" spans="1:10" ht="15.75" customHeight="1" x14ac:dyDescent="0.25">
      <c r="A1341" s="37" t="s">
        <v>2637</v>
      </c>
      <c r="B1341" s="38">
        <v>51</v>
      </c>
      <c r="C1341" s="38" t="s">
        <v>2482</v>
      </c>
      <c r="D1341" s="38">
        <v>5</v>
      </c>
      <c r="E1341" s="38">
        <v>6</v>
      </c>
      <c r="F1341" s="38" t="s">
        <v>12</v>
      </c>
      <c r="G1341" s="38"/>
      <c r="H1341" s="38" t="s">
        <v>13</v>
      </c>
      <c r="I1341" s="39" t="s">
        <v>2483</v>
      </c>
      <c r="J1341" s="46" t="str">
        <f>VLOOKUP(MARGAO!$I1341,Code2Loc,2,FALSE)</f>
        <v>GANPATI TMP</v>
      </c>
    </row>
    <row r="1342" spans="1:10" ht="15.75" customHeight="1" x14ac:dyDescent="0.25">
      <c r="A1342" s="37" t="s">
        <v>2637</v>
      </c>
      <c r="B1342" s="38">
        <v>51</v>
      </c>
      <c r="C1342" s="38" t="s">
        <v>2523</v>
      </c>
      <c r="D1342" s="38">
        <v>6</v>
      </c>
      <c r="E1342" s="38">
        <v>8</v>
      </c>
      <c r="F1342" s="38" t="s">
        <v>12</v>
      </c>
      <c r="G1342" s="38"/>
      <c r="H1342" s="38" t="s">
        <v>30</v>
      </c>
      <c r="I1342" s="39" t="s">
        <v>2524</v>
      </c>
      <c r="J1342" s="46" t="str">
        <f>VLOOKUP(MARGAO!$I1342,Code2Loc,2,FALSE)</f>
        <v>MATIMOL</v>
      </c>
    </row>
    <row r="1343" spans="1:10" ht="15.75" customHeight="1" x14ac:dyDescent="0.25">
      <c r="A1343" s="37" t="s">
        <v>2637</v>
      </c>
      <c r="B1343" s="38">
        <v>51</v>
      </c>
      <c r="C1343" s="38" t="s">
        <v>2525</v>
      </c>
      <c r="D1343" s="38">
        <v>7</v>
      </c>
      <c r="E1343" s="38">
        <v>10</v>
      </c>
      <c r="F1343" s="38" t="s">
        <v>12</v>
      </c>
      <c r="G1343" s="38"/>
      <c r="H1343" s="38" t="s">
        <v>13</v>
      </c>
      <c r="I1343" s="39" t="s">
        <v>2526</v>
      </c>
      <c r="J1343" s="46" t="str">
        <f>VLOOKUP(MARGAO!$I1343,Code2Loc,2,FALSE)</f>
        <v>SHIROTTI</v>
      </c>
    </row>
    <row r="1344" spans="1:10" ht="15.75" customHeight="1" x14ac:dyDescent="0.25">
      <c r="A1344" s="37" t="s">
        <v>2637</v>
      </c>
      <c r="B1344" s="38">
        <v>51</v>
      </c>
      <c r="C1344" s="38" t="s">
        <v>2463</v>
      </c>
      <c r="D1344" s="38">
        <v>8</v>
      </c>
      <c r="E1344" s="38">
        <v>12</v>
      </c>
      <c r="F1344" s="38" t="s">
        <v>12</v>
      </c>
      <c r="G1344" s="38"/>
      <c r="H1344" s="38" t="s">
        <v>13</v>
      </c>
      <c r="I1344" s="39" t="s">
        <v>2464</v>
      </c>
      <c r="J1344" s="46" t="str">
        <f>VLOOKUP(MARGAO!$I1344,Code2Loc,2,FALSE)</f>
        <v>VAGON</v>
      </c>
    </row>
    <row r="1345" spans="1:10" ht="15.75" customHeight="1" x14ac:dyDescent="0.25">
      <c r="A1345" s="37" t="s">
        <v>2637</v>
      </c>
      <c r="B1345" s="38">
        <v>51</v>
      </c>
      <c r="C1345" s="38" t="s">
        <v>2527</v>
      </c>
      <c r="D1345" s="38">
        <v>9</v>
      </c>
      <c r="E1345" s="38">
        <v>14</v>
      </c>
      <c r="F1345" s="38" t="s">
        <v>12</v>
      </c>
      <c r="G1345" s="38"/>
      <c r="H1345" s="38" t="s">
        <v>13</v>
      </c>
      <c r="I1345" s="39" t="s">
        <v>2528</v>
      </c>
      <c r="J1345" s="46" t="str">
        <f>VLOOKUP(MARGAO!$I1345,Code2Loc,2,FALSE)</f>
        <v>KAJUMOL</v>
      </c>
    </row>
    <row r="1346" spans="1:10" ht="15.75" customHeight="1" x14ac:dyDescent="0.25">
      <c r="A1346" s="37" t="s">
        <v>2637</v>
      </c>
      <c r="B1346" s="38">
        <v>51</v>
      </c>
      <c r="C1346" s="38" t="s">
        <v>2529</v>
      </c>
      <c r="D1346" s="38">
        <v>10</v>
      </c>
      <c r="E1346" s="38">
        <v>16</v>
      </c>
      <c r="F1346" s="38" t="s">
        <v>12</v>
      </c>
      <c r="G1346" s="38"/>
      <c r="H1346" s="38" t="s">
        <v>13</v>
      </c>
      <c r="I1346" s="39" t="s">
        <v>2530</v>
      </c>
      <c r="J1346" s="46" t="str">
        <f>VLOOKUP(MARGAO!$I1346,Code2Loc,2,FALSE)</f>
        <v>SALERI</v>
      </c>
    </row>
    <row r="1347" spans="1:10" ht="15.75" customHeight="1" x14ac:dyDescent="0.25">
      <c r="A1347" s="37" t="s">
        <v>2637</v>
      </c>
      <c r="B1347" s="38">
        <v>51</v>
      </c>
      <c r="C1347" s="38" t="s">
        <v>2531</v>
      </c>
      <c r="D1347" s="38">
        <v>11</v>
      </c>
      <c r="E1347" s="38">
        <v>18</v>
      </c>
      <c r="F1347" s="38" t="s">
        <v>12</v>
      </c>
      <c r="G1347" s="38"/>
      <c r="H1347" s="38" t="s">
        <v>13</v>
      </c>
      <c r="I1347" s="39" t="s">
        <v>2532</v>
      </c>
      <c r="J1347" s="46" t="str">
        <f>VLOOKUP(MARGAO!$I1347,Code2Loc,2,FALSE)</f>
        <v>PARVE</v>
      </c>
    </row>
    <row r="1348" spans="1:10" ht="15.75" customHeight="1" x14ac:dyDescent="0.25">
      <c r="A1348" s="37" t="s">
        <v>2637</v>
      </c>
      <c r="B1348" s="38">
        <v>51</v>
      </c>
      <c r="C1348" s="38" t="s">
        <v>2533</v>
      </c>
      <c r="D1348" s="38">
        <v>12</v>
      </c>
      <c r="E1348" s="38">
        <v>20</v>
      </c>
      <c r="F1348" s="38" t="s">
        <v>12</v>
      </c>
      <c r="G1348" s="38"/>
      <c r="H1348" s="38" t="s">
        <v>13</v>
      </c>
      <c r="I1348" s="39" t="s">
        <v>2534</v>
      </c>
      <c r="J1348" s="46" t="str">
        <f>VLOOKUP(MARGAO!$I1348,Code2Loc,2,FALSE)</f>
        <v>KARSHIMOL</v>
      </c>
    </row>
    <row r="1349" spans="1:10" ht="15.75" customHeight="1" x14ac:dyDescent="0.25">
      <c r="A1349" s="37" t="s">
        <v>2637</v>
      </c>
      <c r="B1349" s="38">
        <v>51</v>
      </c>
      <c r="C1349" s="38" t="s">
        <v>2535</v>
      </c>
      <c r="D1349" s="38">
        <v>13</v>
      </c>
      <c r="E1349" s="38">
        <v>21</v>
      </c>
      <c r="F1349" s="38" t="s">
        <v>12</v>
      </c>
      <c r="G1349" s="38"/>
      <c r="H1349" s="38" t="s">
        <v>13</v>
      </c>
      <c r="I1349" s="39" t="s">
        <v>2536</v>
      </c>
      <c r="J1349" s="46" t="str">
        <f>VLOOKUP(MARGAO!$I1349,Code2Loc,2,FALSE)</f>
        <v>PANNA</v>
      </c>
    </row>
    <row r="1350" spans="1:10" ht="15.75" customHeight="1" x14ac:dyDescent="0.25">
      <c r="A1350" s="37" t="s">
        <v>2637</v>
      </c>
      <c r="B1350" s="38">
        <v>51</v>
      </c>
      <c r="C1350" s="38" t="s">
        <v>2537</v>
      </c>
      <c r="D1350" s="38">
        <v>14</v>
      </c>
      <c r="E1350" s="38">
        <v>22</v>
      </c>
      <c r="F1350" s="38" t="s">
        <v>12</v>
      </c>
      <c r="G1350" s="38"/>
      <c r="H1350" s="38" t="s">
        <v>13</v>
      </c>
      <c r="I1350" s="39" t="s">
        <v>2538</v>
      </c>
      <c r="J1350" s="46" t="str">
        <f>VLOOKUP(MARGAO!$I1350,Code2Loc,2,FALSE)</f>
        <v>AGONDA CHRC</v>
      </c>
    </row>
    <row r="1351" spans="1:10" ht="15.75" customHeight="1" x14ac:dyDescent="0.25">
      <c r="A1351" s="37" t="s">
        <v>2638</v>
      </c>
      <c r="B1351" s="38">
        <v>52</v>
      </c>
      <c r="C1351" s="38" t="s">
        <v>11</v>
      </c>
      <c r="D1351" s="38">
        <v>1</v>
      </c>
      <c r="E1351" s="38">
        <v>0</v>
      </c>
      <c r="F1351" s="38" t="s">
        <v>12</v>
      </c>
      <c r="G1351" s="38"/>
      <c r="H1351" s="38" t="s">
        <v>13</v>
      </c>
      <c r="I1351" s="39" t="s">
        <v>14</v>
      </c>
      <c r="J1351" s="46" t="str">
        <f>VLOOKUP(MARGAO!$I1351,Code2Loc,2,FALSE)</f>
        <v>PANAJI</v>
      </c>
    </row>
    <row r="1352" spans="1:10" ht="15.75" customHeight="1" x14ac:dyDescent="0.25">
      <c r="A1352" s="37" t="s">
        <v>2638</v>
      </c>
      <c r="B1352" s="38">
        <v>52</v>
      </c>
      <c r="C1352" s="38" t="s">
        <v>15</v>
      </c>
      <c r="D1352" s="38">
        <v>2</v>
      </c>
      <c r="E1352" s="38">
        <v>3</v>
      </c>
      <c r="F1352" s="38" t="s">
        <v>12</v>
      </c>
      <c r="G1352" s="38"/>
      <c r="H1352" s="38" t="s">
        <v>13</v>
      </c>
      <c r="I1352" s="39" t="s">
        <v>16</v>
      </c>
      <c r="J1352" s="46" t="str">
        <f>VLOOKUP(MARGAO!$I1352,Code2Loc,2,FALSE)</f>
        <v>ST. CRUZ X</v>
      </c>
    </row>
    <row r="1353" spans="1:10" ht="15.75" customHeight="1" x14ac:dyDescent="0.25">
      <c r="A1353" s="37" t="s">
        <v>2638</v>
      </c>
      <c r="B1353" s="38">
        <v>52</v>
      </c>
      <c r="C1353" s="38" t="s">
        <v>17</v>
      </c>
      <c r="D1353" s="38">
        <v>3</v>
      </c>
      <c r="E1353" s="38">
        <v>4</v>
      </c>
      <c r="F1353" s="38" t="s">
        <v>12</v>
      </c>
      <c r="G1353" s="38"/>
      <c r="H1353" s="38" t="s">
        <v>13</v>
      </c>
      <c r="I1353" s="39" t="s">
        <v>18</v>
      </c>
      <c r="J1353" s="46" t="str">
        <f>VLOOKUP(MARGAO!$I1353,Code2Loc,2,FALSE)</f>
        <v>BAMBOLI GMC</v>
      </c>
    </row>
    <row r="1354" spans="1:10" ht="15.75" customHeight="1" x14ac:dyDescent="0.25">
      <c r="A1354" s="37" t="s">
        <v>2638</v>
      </c>
      <c r="B1354" s="38">
        <v>52</v>
      </c>
      <c r="C1354" s="38" t="s">
        <v>19</v>
      </c>
      <c r="D1354" s="38">
        <v>4</v>
      </c>
      <c r="E1354" s="38">
        <v>6</v>
      </c>
      <c r="F1354" s="38" t="s">
        <v>12</v>
      </c>
      <c r="G1354" s="38"/>
      <c r="H1354" s="38" t="s">
        <v>13</v>
      </c>
      <c r="I1354" s="39" t="s">
        <v>20</v>
      </c>
      <c r="J1354" s="46" t="str">
        <f>VLOOKUP(MARGAO!$I1354,Code2Loc,2,FALSE)</f>
        <v>BAMBOLI W/S</v>
      </c>
    </row>
    <row r="1355" spans="1:10" ht="15.75" customHeight="1" x14ac:dyDescent="0.25">
      <c r="A1355" s="37" t="s">
        <v>2638</v>
      </c>
      <c r="B1355" s="38">
        <v>52</v>
      </c>
      <c r="C1355" s="38" t="s">
        <v>21</v>
      </c>
      <c r="D1355" s="38">
        <v>5</v>
      </c>
      <c r="E1355" s="38">
        <v>8</v>
      </c>
      <c r="F1355" s="38" t="s">
        <v>12</v>
      </c>
      <c r="G1355" s="38"/>
      <c r="H1355" s="38" t="s">
        <v>13</v>
      </c>
      <c r="I1355" s="39" t="s">
        <v>22</v>
      </c>
      <c r="J1355" s="46" t="str">
        <f>VLOOKUP(MARGAO!$I1355,Code2Loc,2,FALSE)</f>
        <v>SIRDON/ZUAR</v>
      </c>
    </row>
    <row r="1356" spans="1:10" ht="15.75" customHeight="1" x14ac:dyDescent="0.25">
      <c r="A1356" s="37" t="s">
        <v>2638</v>
      </c>
      <c r="B1356" s="38">
        <v>52</v>
      </c>
      <c r="C1356" s="38" t="s">
        <v>23</v>
      </c>
      <c r="D1356" s="38">
        <v>6</v>
      </c>
      <c r="E1356" s="38">
        <v>10</v>
      </c>
      <c r="F1356" s="38" t="s">
        <v>12</v>
      </c>
      <c r="G1356" s="38"/>
      <c r="H1356" s="38" t="s">
        <v>13</v>
      </c>
      <c r="I1356" s="39" t="s">
        <v>24</v>
      </c>
      <c r="J1356" s="46" t="str">
        <f>VLOOKUP(MARGAO!$I1356,Code2Loc,2,FALSE)</f>
        <v>GOA VELHA</v>
      </c>
    </row>
    <row r="1357" spans="1:10" ht="15.75" customHeight="1" x14ac:dyDescent="0.25">
      <c r="A1357" s="37" t="s">
        <v>2638</v>
      </c>
      <c r="B1357" s="38">
        <v>52</v>
      </c>
      <c r="C1357" s="38" t="s">
        <v>25</v>
      </c>
      <c r="D1357" s="38">
        <v>7</v>
      </c>
      <c r="E1357" s="38">
        <v>12</v>
      </c>
      <c r="F1357" s="38" t="s">
        <v>12</v>
      </c>
      <c r="G1357" s="38"/>
      <c r="H1357" s="38" t="s">
        <v>13</v>
      </c>
      <c r="I1357" s="39" t="s">
        <v>26</v>
      </c>
      <c r="J1357" s="46" t="str">
        <f>VLOOKUP(MARGAO!$I1357,Code2Loc,2,FALSE)</f>
        <v>PILLAR</v>
      </c>
    </row>
    <row r="1358" spans="1:10" ht="15.75" customHeight="1" x14ac:dyDescent="0.25">
      <c r="A1358" s="37" t="s">
        <v>2638</v>
      </c>
      <c r="B1358" s="38">
        <v>52</v>
      </c>
      <c r="C1358" s="38" t="s">
        <v>27</v>
      </c>
      <c r="D1358" s="38">
        <v>8</v>
      </c>
      <c r="E1358" s="38">
        <v>14</v>
      </c>
      <c r="F1358" s="38" t="s">
        <v>12</v>
      </c>
      <c r="G1358" s="38"/>
      <c r="H1358" s="38" t="s">
        <v>13</v>
      </c>
      <c r="I1358" s="39" t="s">
        <v>28</v>
      </c>
      <c r="J1358" s="46" t="str">
        <f>VLOOKUP(MARGAO!$I1358,Code2Loc,2,FALSE)</f>
        <v>AGASSAIM</v>
      </c>
    </row>
    <row r="1359" spans="1:10" ht="15.75" customHeight="1" x14ac:dyDescent="0.25">
      <c r="A1359" s="37" t="s">
        <v>2638</v>
      </c>
      <c r="B1359" s="38">
        <v>52</v>
      </c>
      <c r="C1359" s="38" t="s">
        <v>29</v>
      </c>
      <c r="D1359" s="38">
        <v>9</v>
      </c>
      <c r="E1359" s="38">
        <v>16</v>
      </c>
      <c r="F1359" s="38" t="s">
        <v>12</v>
      </c>
      <c r="G1359" s="38"/>
      <c r="H1359" s="38" t="s">
        <v>13</v>
      </c>
      <c r="I1359" s="39" t="s">
        <v>31</v>
      </c>
      <c r="J1359" s="46" t="str">
        <f>VLOOKUP(MARGAO!$I1359,Code2Loc,2,FALSE)</f>
        <v>CORTALIM</v>
      </c>
    </row>
    <row r="1360" spans="1:10" ht="15.75" customHeight="1" x14ac:dyDescent="0.25">
      <c r="A1360" s="37" t="s">
        <v>2638</v>
      </c>
      <c r="B1360" s="38">
        <v>52</v>
      </c>
      <c r="C1360" s="38" t="s">
        <v>32</v>
      </c>
      <c r="D1360" s="38">
        <v>10</v>
      </c>
      <c r="E1360" s="38">
        <v>18</v>
      </c>
      <c r="F1360" s="38" t="s">
        <v>12</v>
      </c>
      <c r="G1360" s="38"/>
      <c r="H1360" s="38" t="s">
        <v>13</v>
      </c>
      <c r="I1360" s="39" t="s">
        <v>33</v>
      </c>
      <c r="J1360" s="46" t="str">
        <f>VLOOKUP(MARGAO!$I1360,Code2Loc,2,FALSE)</f>
        <v>PAJENTAR</v>
      </c>
    </row>
    <row r="1361" spans="1:10" ht="15.75" customHeight="1" x14ac:dyDescent="0.25">
      <c r="A1361" s="37" t="s">
        <v>2638</v>
      </c>
      <c r="B1361" s="38">
        <v>52</v>
      </c>
      <c r="C1361" s="38" t="s">
        <v>34</v>
      </c>
      <c r="D1361" s="38">
        <v>11</v>
      </c>
      <c r="E1361" s="38">
        <v>19</v>
      </c>
      <c r="F1361" s="38" t="s">
        <v>12</v>
      </c>
      <c r="G1361" s="38"/>
      <c r="H1361" s="38" t="s">
        <v>13</v>
      </c>
      <c r="I1361" s="39" t="s">
        <v>35</v>
      </c>
      <c r="J1361" s="46" t="str">
        <f>VLOOKUP(MARGAO!$I1361,Code2Loc,2,FALSE)</f>
        <v>KSRL/BRLA X</v>
      </c>
    </row>
    <row r="1362" spans="1:10" ht="15.75" customHeight="1" x14ac:dyDescent="0.25">
      <c r="A1362" s="37" t="s">
        <v>2638</v>
      </c>
      <c r="B1362" s="38">
        <v>52</v>
      </c>
      <c r="C1362" s="38" t="s">
        <v>36</v>
      </c>
      <c r="D1362" s="38">
        <v>12</v>
      </c>
      <c r="E1362" s="38">
        <v>20</v>
      </c>
      <c r="F1362" s="38" t="s">
        <v>12</v>
      </c>
      <c r="G1362" s="38"/>
      <c r="H1362" s="38" t="s">
        <v>13</v>
      </c>
      <c r="I1362" s="39" t="s">
        <v>37</v>
      </c>
      <c r="J1362" s="46" t="str">
        <f>VLOOKUP(MARGAO!$I1362,Code2Loc,2,FALSE)</f>
        <v>TITAN</v>
      </c>
    </row>
    <row r="1363" spans="1:10" ht="15.75" customHeight="1" x14ac:dyDescent="0.25">
      <c r="A1363" s="37" t="s">
        <v>2638</v>
      </c>
      <c r="B1363" s="38">
        <v>52</v>
      </c>
      <c r="C1363" s="38" t="s">
        <v>38</v>
      </c>
      <c r="D1363" s="38">
        <v>13</v>
      </c>
      <c r="E1363" s="38">
        <v>21</v>
      </c>
      <c r="F1363" s="38" t="s">
        <v>12</v>
      </c>
      <c r="G1363" s="38"/>
      <c r="H1363" s="38" t="s">
        <v>13</v>
      </c>
      <c r="I1363" s="39" t="s">
        <v>39</v>
      </c>
      <c r="J1363" s="46" t="str">
        <f>VLOOKUP(MARGAO!$I1363,Code2Loc,2,FALSE)</f>
        <v>PIRNI</v>
      </c>
    </row>
    <row r="1364" spans="1:10" ht="15.75" customHeight="1" x14ac:dyDescent="0.25">
      <c r="A1364" s="37" t="s">
        <v>2638</v>
      </c>
      <c r="B1364" s="38">
        <v>52</v>
      </c>
      <c r="C1364" s="38" t="s">
        <v>40</v>
      </c>
      <c r="D1364" s="38">
        <v>14</v>
      </c>
      <c r="E1364" s="38">
        <v>23</v>
      </c>
      <c r="F1364" s="38" t="s">
        <v>12</v>
      </c>
      <c r="G1364" s="38"/>
      <c r="H1364" s="38" t="s">
        <v>13</v>
      </c>
      <c r="I1364" s="39" t="s">
        <v>41</v>
      </c>
      <c r="J1364" s="46" t="str">
        <f>VLOOKUP(MARGAO!$I1364,Code2Loc,2,FALSE)</f>
        <v>VERNA</v>
      </c>
    </row>
    <row r="1365" spans="1:10" ht="15.75" customHeight="1" x14ac:dyDescent="0.25">
      <c r="A1365" s="37" t="s">
        <v>2638</v>
      </c>
      <c r="B1365" s="38">
        <v>52</v>
      </c>
      <c r="C1365" s="38" t="s">
        <v>42</v>
      </c>
      <c r="D1365" s="38">
        <v>15</v>
      </c>
      <c r="E1365" s="38">
        <v>24</v>
      </c>
      <c r="F1365" s="38" t="s">
        <v>12</v>
      </c>
      <c r="G1365" s="38"/>
      <c r="H1365" s="38" t="s">
        <v>13</v>
      </c>
      <c r="I1365" s="39" t="s">
        <v>43</v>
      </c>
      <c r="J1365" s="46" t="str">
        <f>VLOOKUP(MARGAO!$I1365,Code2Loc,2,FALSE)</f>
        <v>SONAULIM</v>
      </c>
    </row>
    <row r="1366" spans="1:10" ht="15.75" customHeight="1" x14ac:dyDescent="0.25">
      <c r="A1366" s="37" t="s">
        <v>2638</v>
      </c>
      <c r="B1366" s="38">
        <v>52</v>
      </c>
      <c r="C1366" s="38" t="s">
        <v>44</v>
      </c>
      <c r="D1366" s="38">
        <v>16</v>
      </c>
      <c r="E1366" s="38">
        <v>25</v>
      </c>
      <c r="F1366" s="38" t="s">
        <v>12</v>
      </c>
      <c r="G1366" s="38"/>
      <c r="H1366" s="38" t="s">
        <v>13</v>
      </c>
      <c r="I1366" s="39" t="s">
        <v>45</v>
      </c>
      <c r="J1366" s="46" t="str">
        <f>VLOOKUP(MARGAO!$I1366,Code2Loc,2,FALSE)</f>
        <v>AGNEL ASHRM</v>
      </c>
    </row>
    <row r="1367" spans="1:10" ht="15.75" customHeight="1" x14ac:dyDescent="0.25">
      <c r="A1367" s="37" t="s">
        <v>2638</v>
      </c>
      <c r="B1367" s="38">
        <v>52</v>
      </c>
      <c r="C1367" s="38" t="s">
        <v>46</v>
      </c>
      <c r="D1367" s="38">
        <v>17</v>
      </c>
      <c r="E1367" s="38">
        <v>27</v>
      </c>
      <c r="F1367" s="38" t="s">
        <v>12</v>
      </c>
      <c r="G1367" s="38"/>
      <c r="H1367" s="38" t="s">
        <v>13</v>
      </c>
      <c r="I1367" s="39" t="s">
        <v>47</v>
      </c>
      <c r="J1367" s="46" t="str">
        <f>VLOOKUP(MARGAO!$I1367,Code2Loc,2,FALSE)</f>
        <v>RUMDER</v>
      </c>
    </row>
    <row r="1368" spans="1:10" ht="15.75" customHeight="1" x14ac:dyDescent="0.25">
      <c r="A1368" s="37" t="s">
        <v>2638</v>
      </c>
      <c r="B1368" s="38">
        <v>52</v>
      </c>
      <c r="C1368" s="38" t="s">
        <v>48</v>
      </c>
      <c r="D1368" s="38">
        <v>18</v>
      </c>
      <c r="E1368" s="38">
        <v>28</v>
      </c>
      <c r="F1368" s="38" t="s">
        <v>12</v>
      </c>
      <c r="G1368" s="38"/>
      <c r="H1368" s="38" t="s">
        <v>13</v>
      </c>
      <c r="I1368" s="39" t="s">
        <v>49</v>
      </c>
      <c r="J1368" s="46" t="str">
        <f>VLOOKUP(MARGAO!$I1368,Code2Loc,2,FALSE)</f>
        <v>NUVEM</v>
      </c>
    </row>
    <row r="1369" spans="1:10" ht="15.75" customHeight="1" x14ac:dyDescent="0.25">
      <c r="A1369" s="37" t="s">
        <v>2638</v>
      </c>
      <c r="B1369" s="38">
        <v>52</v>
      </c>
      <c r="C1369" s="38" t="s">
        <v>50</v>
      </c>
      <c r="D1369" s="38">
        <v>19</v>
      </c>
      <c r="E1369" s="38">
        <v>31</v>
      </c>
      <c r="F1369" s="38" t="s">
        <v>12</v>
      </c>
      <c r="G1369" s="38"/>
      <c r="H1369" s="38" t="s">
        <v>13</v>
      </c>
      <c r="I1369" s="39" t="s">
        <v>51</v>
      </c>
      <c r="J1369" s="46" t="str">
        <f>VLOOKUP(MARGAO!$I1369,Code2Loc,2,FALSE)</f>
        <v>MARGAO</v>
      </c>
    </row>
    <row r="1370" spans="1:10" ht="15.75" customHeight="1" x14ac:dyDescent="0.25">
      <c r="A1370" s="37" t="s">
        <v>2638</v>
      </c>
      <c r="B1370" s="38">
        <v>52</v>
      </c>
      <c r="C1370" s="38" t="s">
        <v>1112</v>
      </c>
      <c r="D1370" s="38">
        <v>20</v>
      </c>
      <c r="E1370" s="38">
        <v>33</v>
      </c>
      <c r="F1370" s="38" t="s">
        <v>12</v>
      </c>
      <c r="G1370" s="38"/>
      <c r="H1370" s="38" t="s">
        <v>13</v>
      </c>
      <c r="I1370" s="39" t="s">
        <v>1113</v>
      </c>
      <c r="J1370" s="46" t="str">
        <f>VLOOKUP(MARGAO!$I1370,Code2Loc,2,FALSE)</f>
        <v>MARGAO MKT</v>
      </c>
    </row>
    <row r="1371" spans="1:10" ht="15.75" customHeight="1" x14ac:dyDescent="0.25">
      <c r="A1371" s="37" t="s">
        <v>2638</v>
      </c>
      <c r="B1371" s="38">
        <v>52</v>
      </c>
      <c r="C1371" s="38" t="s">
        <v>1114</v>
      </c>
      <c r="D1371" s="38">
        <v>21</v>
      </c>
      <c r="E1371" s="38">
        <v>35</v>
      </c>
      <c r="F1371" s="38" t="s">
        <v>12</v>
      </c>
      <c r="G1371" s="38"/>
      <c r="H1371" s="38" t="s">
        <v>13</v>
      </c>
      <c r="I1371" s="39" t="s">
        <v>1115</v>
      </c>
      <c r="J1371" s="46" t="str">
        <f>VLOOKUP(MARGAO!$I1371,Code2Loc,2,FALSE)</f>
        <v>NAVELIM</v>
      </c>
    </row>
    <row r="1372" spans="1:10" ht="15.75" customHeight="1" x14ac:dyDescent="0.25">
      <c r="A1372" s="37" t="s">
        <v>2638</v>
      </c>
      <c r="B1372" s="38">
        <v>52</v>
      </c>
      <c r="C1372" s="38" t="s">
        <v>1116</v>
      </c>
      <c r="D1372" s="38">
        <v>22</v>
      </c>
      <c r="E1372" s="38">
        <v>36</v>
      </c>
      <c r="F1372" s="38" t="s">
        <v>12</v>
      </c>
      <c r="G1372" s="38"/>
      <c r="H1372" s="38" t="s">
        <v>13</v>
      </c>
      <c r="I1372" s="39" t="s">
        <v>1117</v>
      </c>
      <c r="J1372" s="46" t="str">
        <f>VLOOKUP(MARGAO!$I1372,Code2Loc,2,FALSE)</f>
        <v>DHARMAPUR</v>
      </c>
    </row>
    <row r="1373" spans="1:10" ht="15.75" customHeight="1" x14ac:dyDescent="0.25">
      <c r="A1373" s="37" t="s">
        <v>2638</v>
      </c>
      <c r="B1373" s="38">
        <v>52</v>
      </c>
      <c r="C1373" s="38" t="s">
        <v>1118</v>
      </c>
      <c r="D1373" s="38">
        <v>23</v>
      </c>
      <c r="E1373" s="38">
        <v>38</v>
      </c>
      <c r="F1373" s="38" t="s">
        <v>12</v>
      </c>
      <c r="G1373" s="38"/>
      <c r="H1373" s="38" t="s">
        <v>13</v>
      </c>
      <c r="I1373" s="39" t="s">
        <v>1119</v>
      </c>
      <c r="J1373" s="46" t="str">
        <f>VLOOKUP(MARGAO!$I1373,Code2Loc,2,FALSE)</f>
        <v>CHINCHINI X</v>
      </c>
    </row>
    <row r="1374" spans="1:10" ht="15.75" customHeight="1" x14ac:dyDescent="0.25">
      <c r="A1374" s="37" t="s">
        <v>2638</v>
      </c>
      <c r="B1374" s="38">
        <v>52</v>
      </c>
      <c r="C1374" s="38" t="s">
        <v>2320</v>
      </c>
      <c r="D1374" s="38">
        <v>24</v>
      </c>
      <c r="E1374" s="38">
        <v>39</v>
      </c>
      <c r="F1374" s="38" t="s">
        <v>12</v>
      </c>
      <c r="G1374" s="38"/>
      <c r="H1374" s="38" t="s">
        <v>13</v>
      </c>
      <c r="I1374" s="39" t="s">
        <v>2321</v>
      </c>
      <c r="J1374" s="46" t="str">
        <f>VLOOKUP(MARGAO!$I1374,Code2Loc,2,FALSE)</f>
        <v>DANDEWADI</v>
      </c>
    </row>
    <row r="1375" spans="1:10" ht="15.75" customHeight="1" x14ac:dyDescent="0.25">
      <c r="A1375" s="37" t="s">
        <v>2638</v>
      </c>
      <c r="B1375" s="38">
        <v>52</v>
      </c>
      <c r="C1375" s="38" t="s">
        <v>2322</v>
      </c>
      <c r="D1375" s="38">
        <v>25</v>
      </c>
      <c r="E1375" s="38">
        <v>42</v>
      </c>
      <c r="F1375" s="38" t="s">
        <v>12</v>
      </c>
      <c r="G1375" s="38"/>
      <c r="H1375" s="38" t="s">
        <v>13</v>
      </c>
      <c r="I1375" s="39" t="s">
        <v>2323</v>
      </c>
      <c r="J1375" s="46" t="str">
        <f>VLOOKUP(MARGAO!$I1375,Code2Loc,2,FALSE)</f>
        <v>PAZARKHAN</v>
      </c>
    </row>
    <row r="1376" spans="1:10" ht="15.75" customHeight="1" x14ac:dyDescent="0.25">
      <c r="A1376" s="37" t="s">
        <v>2638</v>
      </c>
      <c r="B1376" s="38">
        <v>52</v>
      </c>
      <c r="C1376" s="38" t="s">
        <v>1415</v>
      </c>
      <c r="D1376" s="38">
        <v>26</v>
      </c>
      <c r="E1376" s="38">
        <v>45</v>
      </c>
      <c r="F1376" s="38" t="s">
        <v>12</v>
      </c>
      <c r="G1376" s="38"/>
      <c r="H1376" s="38" t="s">
        <v>13</v>
      </c>
      <c r="I1376" s="39" t="s">
        <v>1416</v>
      </c>
      <c r="J1376" s="46" t="str">
        <f>VLOOKUP(MARGAO!$I1376,Code2Loc,2,FALSE)</f>
        <v>CUNCOLIM</v>
      </c>
    </row>
    <row r="1377" spans="1:10" ht="15.75" customHeight="1" x14ac:dyDescent="0.25">
      <c r="A1377" s="37" t="s">
        <v>2638</v>
      </c>
      <c r="B1377" s="38">
        <v>52</v>
      </c>
      <c r="C1377" s="38" t="s">
        <v>2324</v>
      </c>
      <c r="D1377" s="38">
        <v>27</v>
      </c>
      <c r="E1377" s="38">
        <v>46</v>
      </c>
      <c r="F1377" s="38" t="s">
        <v>12</v>
      </c>
      <c r="G1377" s="38"/>
      <c r="H1377" s="38" t="s">
        <v>13</v>
      </c>
      <c r="I1377" s="39" t="s">
        <v>2325</v>
      </c>
      <c r="J1377" s="46" t="str">
        <f>VLOOKUP(MARGAO!$I1377,Code2Loc,2,FALSE)</f>
        <v>DEMANI</v>
      </c>
    </row>
    <row r="1378" spans="1:10" ht="15.75" customHeight="1" x14ac:dyDescent="0.25">
      <c r="A1378" s="37" t="s">
        <v>2638</v>
      </c>
      <c r="B1378" s="38">
        <v>52</v>
      </c>
      <c r="C1378" s="38" t="s">
        <v>2116</v>
      </c>
      <c r="D1378" s="38">
        <v>28</v>
      </c>
      <c r="E1378" s="38">
        <v>48</v>
      </c>
      <c r="F1378" s="38" t="s">
        <v>12</v>
      </c>
      <c r="G1378" s="38"/>
      <c r="H1378" s="38" t="s">
        <v>13</v>
      </c>
      <c r="I1378" s="39" t="s">
        <v>2117</v>
      </c>
      <c r="J1378" s="46" t="str">
        <f>VLOOKUP(MARGAO!$I1378,Code2Loc,2,FALSE)</f>
        <v>BALLI</v>
      </c>
    </row>
    <row r="1379" spans="1:10" ht="15.75" customHeight="1" x14ac:dyDescent="0.25">
      <c r="A1379" s="37" t="s">
        <v>2638</v>
      </c>
      <c r="B1379" s="38">
        <v>52</v>
      </c>
      <c r="C1379" s="38" t="s">
        <v>2445</v>
      </c>
      <c r="D1379" s="38">
        <v>29</v>
      </c>
      <c r="E1379" s="38">
        <v>50</v>
      </c>
      <c r="F1379" s="38" t="s">
        <v>12</v>
      </c>
      <c r="G1379" s="38"/>
      <c r="H1379" s="38" t="s">
        <v>13</v>
      </c>
      <c r="I1379" s="39" t="s">
        <v>2446</v>
      </c>
      <c r="J1379" s="46" t="str">
        <f>VLOOKUP(MARGAO!$I1379,Code2Loc,2,FALSE)</f>
        <v>COTTA</v>
      </c>
    </row>
    <row r="1380" spans="1:10" ht="15.75" customHeight="1" x14ac:dyDescent="0.25">
      <c r="A1380" s="37" t="s">
        <v>2638</v>
      </c>
      <c r="B1380" s="38">
        <v>52</v>
      </c>
      <c r="C1380" s="38" t="s">
        <v>2543</v>
      </c>
      <c r="D1380" s="38">
        <v>30</v>
      </c>
      <c r="E1380" s="38">
        <v>51</v>
      </c>
      <c r="F1380" s="38" t="s">
        <v>12</v>
      </c>
      <c r="G1380" s="38"/>
      <c r="H1380" s="38" t="s">
        <v>13</v>
      </c>
      <c r="I1380" s="39" t="s">
        <v>2544</v>
      </c>
      <c r="J1380" s="46" t="str">
        <f>VLOOKUP(MARGAO!$I1380,Code2Loc,2,FALSE)</f>
        <v>FATORPA</v>
      </c>
    </row>
    <row r="1381" spans="1:10" ht="15.75" customHeight="1" x14ac:dyDescent="0.25">
      <c r="A1381" s="37" t="s">
        <v>2638</v>
      </c>
      <c r="B1381" s="38">
        <v>52</v>
      </c>
      <c r="C1381" s="38" t="s">
        <v>2639</v>
      </c>
      <c r="D1381" s="38">
        <v>31</v>
      </c>
      <c r="E1381" s="38">
        <v>53</v>
      </c>
      <c r="F1381" s="38" t="s">
        <v>12</v>
      </c>
      <c r="G1381" s="38"/>
      <c r="H1381" s="38" t="s">
        <v>13</v>
      </c>
      <c r="I1381" s="39" t="s">
        <v>2640</v>
      </c>
      <c r="J1381" s="46" t="str">
        <f>VLOOKUP(MARGAO!$I1381,Code2Loc,2,FALSE)</f>
        <v>VANTEM</v>
      </c>
    </row>
    <row r="1382" spans="1:10" ht="15.75" customHeight="1" x14ac:dyDescent="0.25">
      <c r="A1382" s="37" t="s">
        <v>2638</v>
      </c>
      <c r="B1382" s="38">
        <v>52</v>
      </c>
      <c r="C1382" s="38" t="s">
        <v>2641</v>
      </c>
      <c r="D1382" s="38">
        <v>32</v>
      </c>
      <c r="E1382" s="38">
        <v>55</v>
      </c>
      <c r="F1382" s="38" t="s">
        <v>12</v>
      </c>
      <c r="G1382" s="38"/>
      <c r="H1382" s="38" t="s">
        <v>13</v>
      </c>
      <c r="I1382" s="39" t="s">
        <v>2642</v>
      </c>
      <c r="J1382" s="46" t="str">
        <f>VLOOKUP(MARGAO!$I1382,Code2Loc,2,FALSE)</f>
        <v>GALLIM</v>
      </c>
    </row>
    <row r="1383" spans="1:10" ht="15.75" customHeight="1" x14ac:dyDescent="0.25">
      <c r="A1383" s="37" t="s">
        <v>2638</v>
      </c>
      <c r="B1383" s="38">
        <v>52</v>
      </c>
      <c r="C1383" s="38" t="s">
        <v>2643</v>
      </c>
      <c r="D1383" s="38">
        <v>33</v>
      </c>
      <c r="E1383" s="38">
        <v>56</v>
      </c>
      <c r="F1383" s="38" t="s">
        <v>12</v>
      </c>
      <c r="G1383" s="38"/>
      <c r="H1383" s="38" t="s">
        <v>13</v>
      </c>
      <c r="I1383" s="39" t="s">
        <v>2644</v>
      </c>
      <c r="J1383" s="46" t="str">
        <f>VLOOKUP(MARGAO!$I1383,Code2Loc,2,FALSE)</f>
        <v>KANIBAG</v>
      </c>
    </row>
    <row r="1384" spans="1:10" ht="15.75" customHeight="1" x14ac:dyDescent="0.25">
      <c r="A1384" s="37" t="s">
        <v>2638</v>
      </c>
      <c r="B1384" s="38">
        <v>52</v>
      </c>
      <c r="C1384" s="38" t="s">
        <v>2645</v>
      </c>
      <c r="D1384" s="38">
        <v>34</v>
      </c>
      <c r="E1384" s="38">
        <v>58</v>
      </c>
      <c r="F1384" s="38" t="s">
        <v>12</v>
      </c>
      <c r="G1384" s="38"/>
      <c r="H1384" s="38" t="s">
        <v>13</v>
      </c>
      <c r="I1384" s="39" t="s">
        <v>2646</v>
      </c>
      <c r="J1384" s="46" t="str">
        <f>VLOOKUP(MARGAO!$I1384,Code2Loc,2,FALSE)</f>
        <v>MOLLAR</v>
      </c>
    </row>
    <row r="1385" spans="1:10" ht="15.75" customHeight="1" x14ac:dyDescent="0.25">
      <c r="A1385" s="37" t="s">
        <v>2638</v>
      </c>
      <c r="B1385" s="38">
        <v>52</v>
      </c>
      <c r="C1385" s="38" t="s">
        <v>2647</v>
      </c>
      <c r="D1385" s="38">
        <v>35</v>
      </c>
      <c r="E1385" s="38">
        <v>59</v>
      </c>
      <c r="F1385" s="38" t="s">
        <v>12</v>
      </c>
      <c r="G1385" s="38"/>
      <c r="H1385" s="38" t="s">
        <v>13</v>
      </c>
      <c r="I1385" s="39" t="s">
        <v>2648</v>
      </c>
      <c r="J1385" s="46" t="str">
        <f>VLOOKUP(MARGAO!$I1385,Code2Loc,2,FALSE)</f>
        <v>MORPIRLA</v>
      </c>
    </row>
    <row r="1386" spans="1:10" ht="15.75" customHeight="1" x14ac:dyDescent="0.25">
      <c r="A1386" s="37" t="s">
        <v>2638</v>
      </c>
      <c r="B1386" s="38">
        <v>52</v>
      </c>
      <c r="C1386" s="38" t="s">
        <v>345</v>
      </c>
      <c r="D1386" s="38">
        <v>36</v>
      </c>
      <c r="E1386" s="38">
        <v>60</v>
      </c>
      <c r="F1386" s="38" t="s">
        <v>12</v>
      </c>
      <c r="G1386" s="38"/>
      <c r="H1386" s="38" t="s">
        <v>13</v>
      </c>
      <c r="I1386" s="39" t="s">
        <v>346</v>
      </c>
      <c r="J1386" s="46" t="str">
        <f>VLOOKUP(MARGAO!$I1386,Code2Loc,2,FALSE)</f>
        <v>DABEM</v>
      </c>
    </row>
    <row r="1387" spans="1:10" ht="15.75" customHeight="1" x14ac:dyDescent="0.25">
      <c r="A1387" s="37" t="s">
        <v>2649</v>
      </c>
      <c r="B1387" s="38">
        <v>53</v>
      </c>
      <c r="C1387" s="38" t="s">
        <v>50</v>
      </c>
      <c r="D1387" s="38">
        <v>1</v>
      </c>
      <c r="E1387" s="38">
        <v>0</v>
      </c>
      <c r="F1387" s="38" t="s">
        <v>12</v>
      </c>
      <c r="G1387" s="38"/>
      <c r="H1387" s="38" t="s">
        <v>13</v>
      </c>
      <c r="I1387" s="39" t="s">
        <v>51</v>
      </c>
      <c r="J1387" s="46" t="str">
        <f>VLOOKUP(MARGAO!$I1387,Code2Loc,2,FALSE)</f>
        <v>MARGAO</v>
      </c>
    </row>
    <row r="1388" spans="1:10" ht="15.75" customHeight="1" x14ac:dyDescent="0.25">
      <c r="A1388" s="37" t="s">
        <v>2649</v>
      </c>
      <c r="B1388" s="38">
        <v>53</v>
      </c>
      <c r="C1388" s="38" t="s">
        <v>1112</v>
      </c>
      <c r="D1388" s="38">
        <v>2</v>
      </c>
      <c r="E1388" s="38">
        <v>2</v>
      </c>
      <c r="F1388" s="38" t="s">
        <v>12</v>
      </c>
      <c r="G1388" s="38"/>
      <c r="H1388" s="38" t="s">
        <v>13</v>
      </c>
      <c r="I1388" s="39" t="s">
        <v>1113</v>
      </c>
      <c r="J1388" s="46" t="str">
        <f>VLOOKUP(MARGAO!$I1388,Code2Loc,2,FALSE)</f>
        <v>MARGAO MKT</v>
      </c>
    </row>
    <row r="1389" spans="1:10" ht="15.75" customHeight="1" x14ac:dyDescent="0.25">
      <c r="A1389" s="37" t="s">
        <v>2649</v>
      </c>
      <c r="B1389" s="38">
        <v>53</v>
      </c>
      <c r="C1389" s="38" t="s">
        <v>1114</v>
      </c>
      <c r="D1389" s="38">
        <v>3</v>
      </c>
      <c r="E1389" s="38">
        <v>4</v>
      </c>
      <c r="F1389" s="38" t="s">
        <v>12</v>
      </c>
      <c r="G1389" s="38"/>
      <c r="H1389" s="38" t="s">
        <v>13</v>
      </c>
      <c r="I1389" s="39" t="s">
        <v>1115</v>
      </c>
      <c r="J1389" s="46" t="str">
        <f>VLOOKUP(MARGAO!$I1389,Code2Loc,2,FALSE)</f>
        <v>NAVELIM</v>
      </c>
    </row>
    <row r="1390" spans="1:10" ht="15.75" customHeight="1" x14ac:dyDescent="0.25">
      <c r="A1390" s="37" t="s">
        <v>2649</v>
      </c>
      <c r="B1390" s="38">
        <v>53</v>
      </c>
      <c r="C1390" s="38" t="s">
        <v>1116</v>
      </c>
      <c r="D1390" s="38">
        <v>4</v>
      </c>
      <c r="E1390" s="38">
        <v>5</v>
      </c>
      <c r="F1390" s="38" t="s">
        <v>12</v>
      </c>
      <c r="G1390" s="38"/>
      <c r="H1390" s="38" t="s">
        <v>13</v>
      </c>
      <c r="I1390" s="39" t="s">
        <v>1117</v>
      </c>
      <c r="J1390" s="46" t="str">
        <f>VLOOKUP(MARGAO!$I1390,Code2Loc,2,FALSE)</f>
        <v>DHARMAPUR</v>
      </c>
    </row>
    <row r="1391" spans="1:10" ht="15.75" customHeight="1" x14ac:dyDescent="0.25">
      <c r="A1391" s="37" t="s">
        <v>2649</v>
      </c>
      <c r="B1391" s="38">
        <v>53</v>
      </c>
      <c r="C1391" s="38" t="s">
        <v>1118</v>
      </c>
      <c r="D1391" s="38">
        <v>5</v>
      </c>
      <c r="E1391" s="38">
        <v>7</v>
      </c>
      <c r="F1391" s="38" t="s">
        <v>12</v>
      </c>
      <c r="G1391" s="38"/>
      <c r="H1391" s="38" t="s">
        <v>13</v>
      </c>
      <c r="I1391" s="39" t="s">
        <v>1119</v>
      </c>
      <c r="J1391" s="46" t="str">
        <f>VLOOKUP(MARGAO!$I1391,Code2Loc,2,FALSE)</f>
        <v>CHINCHINI X</v>
      </c>
    </row>
    <row r="1392" spans="1:10" ht="15.75" customHeight="1" x14ac:dyDescent="0.25">
      <c r="A1392" s="37" t="s">
        <v>2649</v>
      </c>
      <c r="B1392" s="38">
        <v>53</v>
      </c>
      <c r="C1392" s="38" t="s">
        <v>2320</v>
      </c>
      <c r="D1392" s="38">
        <v>6</v>
      </c>
      <c r="E1392" s="38">
        <v>8</v>
      </c>
      <c r="F1392" s="38" t="s">
        <v>12</v>
      </c>
      <c r="G1392" s="38"/>
      <c r="H1392" s="38" t="s">
        <v>13</v>
      </c>
      <c r="I1392" s="39" t="s">
        <v>2321</v>
      </c>
      <c r="J1392" s="46" t="str">
        <f>VLOOKUP(MARGAO!$I1392,Code2Loc,2,FALSE)</f>
        <v>DANDEWADI</v>
      </c>
    </row>
    <row r="1393" spans="1:10" ht="15.75" customHeight="1" x14ac:dyDescent="0.25">
      <c r="A1393" s="37" t="s">
        <v>2649</v>
      </c>
      <c r="B1393" s="38">
        <v>53</v>
      </c>
      <c r="C1393" s="38" t="s">
        <v>2322</v>
      </c>
      <c r="D1393" s="38">
        <v>7</v>
      </c>
      <c r="E1393" s="38">
        <v>11</v>
      </c>
      <c r="F1393" s="38" t="s">
        <v>12</v>
      </c>
      <c r="G1393" s="38"/>
      <c r="H1393" s="38" t="s">
        <v>13</v>
      </c>
      <c r="I1393" s="39" t="s">
        <v>2323</v>
      </c>
      <c r="J1393" s="46" t="str">
        <f>VLOOKUP(MARGAO!$I1393,Code2Loc,2,FALSE)</f>
        <v>PAZARKHAN</v>
      </c>
    </row>
    <row r="1394" spans="1:10" ht="15.75" customHeight="1" x14ac:dyDescent="0.25">
      <c r="A1394" s="37" t="s">
        <v>2649</v>
      </c>
      <c r="B1394" s="38">
        <v>53</v>
      </c>
      <c r="C1394" s="38" t="s">
        <v>1415</v>
      </c>
      <c r="D1394" s="38">
        <v>8</v>
      </c>
      <c r="E1394" s="38">
        <v>14</v>
      </c>
      <c r="F1394" s="38" t="s">
        <v>12</v>
      </c>
      <c r="G1394" s="38"/>
      <c r="H1394" s="38" t="s">
        <v>30</v>
      </c>
      <c r="I1394" s="39" t="s">
        <v>1416</v>
      </c>
      <c r="J1394" s="46" t="str">
        <f>VLOOKUP(MARGAO!$I1394,Code2Loc,2,FALSE)</f>
        <v>CUNCOLIM</v>
      </c>
    </row>
    <row r="1395" spans="1:10" ht="15.75" customHeight="1" x14ac:dyDescent="0.25">
      <c r="A1395" s="37" t="s">
        <v>2649</v>
      </c>
      <c r="B1395" s="38">
        <v>53</v>
      </c>
      <c r="C1395" s="38" t="s">
        <v>2650</v>
      </c>
      <c r="D1395" s="38">
        <v>9</v>
      </c>
      <c r="E1395" s="38">
        <v>16</v>
      </c>
      <c r="F1395" s="38" t="s">
        <v>12</v>
      </c>
      <c r="G1395" s="38"/>
      <c r="H1395" s="38" t="s">
        <v>13</v>
      </c>
      <c r="I1395" s="39" t="s">
        <v>2651</v>
      </c>
      <c r="J1395" s="46" t="str">
        <f>VLOOKUP(MARGAO!$I1395,Code2Loc,2,FALSE)</f>
        <v>BIVSA</v>
      </c>
    </row>
    <row r="1396" spans="1:10" ht="15.75" customHeight="1" x14ac:dyDescent="0.25">
      <c r="A1396" s="37" t="s">
        <v>2649</v>
      </c>
      <c r="B1396" s="38">
        <v>53</v>
      </c>
      <c r="C1396" s="38" t="s">
        <v>2652</v>
      </c>
      <c r="D1396" s="38">
        <v>10</v>
      </c>
      <c r="E1396" s="38">
        <v>17</v>
      </c>
      <c r="F1396" s="38" t="s">
        <v>12</v>
      </c>
      <c r="G1396" s="38"/>
      <c r="H1396" s="38" t="s">
        <v>13</v>
      </c>
      <c r="I1396" s="39" t="s">
        <v>2653</v>
      </c>
      <c r="J1396" s="46" t="str">
        <f>VLOOKUP(MARGAO!$I1396,Code2Loc,2,FALSE)</f>
        <v>MURIDA</v>
      </c>
    </row>
    <row r="1397" spans="1:10" ht="15.75" customHeight="1" x14ac:dyDescent="0.25">
      <c r="A1397" s="37" t="s">
        <v>2649</v>
      </c>
      <c r="B1397" s="38">
        <v>53</v>
      </c>
      <c r="C1397" s="38" t="s">
        <v>2654</v>
      </c>
      <c r="D1397" s="38">
        <v>11</v>
      </c>
      <c r="E1397" s="38">
        <v>18</v>
      </c>
      <c r="F1397" s="38" t="s">
        <v>12</v>
      </c>
      <c r="G1397" s="38"/>
      <c r="H1397" s="38" t="s">
        <v>13</v>
      </c>
      <c r="I1397" s="39" t="s">
        <v>2655</v>
      </c>
      <c r="J1397" s="46" t="str">
        <f>VLOOKUP(MARGAO!$I1397,Code2Loc,2,FALSE)</f>
        <v>BAGA</v>
      </c>
    </row>
    <row r="1398" spans="1:10" ht="15.75" customHeight="1" x14ac:dyDescent="0.25">
      <c r="A1398" s="37" t="s">
        <v>2649</v>
      </c>
      <c r="B1398" s="38">
        <v>53</v>
      </c>
      <c r="C1398" s="38" t="s">
        <v>1132</v>
      </c>
      <c r="D1398" s="38">
        <v>12</v>
      </c>
      <c r="E1398" s="38">
        <v>19</v>
      </c>
      <c r="F1398" s="38" t="s">
        <v>12</v>
      </c>
      <c r="G1398" s="38"/>
      <c r="H1398" s="38" t="s">
        <v>13</v>
      </c>
      <c r="I1398" s="39" t="s">
        <v>1133</v>
      </c>
      <c r="J1398" s="46" t="str">
        <f>VLOOKUP(MARGAO!$I1398,Code2Loc,2,FALSE)</f>
        <v>VELIM MKT</v>
      </c>
    </row>
    <row r="1399" spans="1:10" ht="15.75" customHeight="1" x14ac:dyDescent="0.25">
      <c r="A1399" s="37" t="s">
        <v>2649</v>
      </c>
      <c r="B1399" s="38">
        <v>53</v>
      </c>
      <c r="C1399" s="38" t="s">
        <v>1134</v>
      </c>
      <c r="D1399" s="38">
        <v>13</v>
      </c>
      <c r="E1399" s="38">
        <v>20</v>
      </c>
      <c r="F1399" s="38" t="s">
        <v>12</v>
      </c>
      <c r="G1399" s="38"/>
      <c r="H1399" s="38" t="s">
        <v>13</v>
      </c>
      <c r="I1399" s="39" t="s">
        <v>1135</v>
      </c>
      <c r="J1399" s="46" t="str">
        <f>VLOOKUP(MARGAO!$I1399,Code2Loc,2,FALSE)</f>
        <v>VELIM</v>
      </c>
    </row>
    <row r="1400" spans="1:10" ht="15.75" customHeight="1" x14ac:dyDescent="0.25">
      <c r="A1400" s="37" t="s">
        <v>2649</v>
      </c>
      <c r="B1400" s="38">
        <v>53</v>
      </c>
      <c r="C1400" s="38" t="s">
        <v>1136</v>
      </c>
      <c r="D1400" s="38">
        <v>14</v>
      </c>
      <c r="E1400" s="38">
        <v>21</v>
      </c>
      <c r="F1400" s="38" t="s">
        <v>12</v>
      </c>
      <c r="G1400" s="38"/>
      <c r="H1400" s="38" t="s">
        <v>13</v>
      </c>
      <c r="I1400" s="39" t="s">
        <v>1137</v>
      </c>
      <c r="J1400" s="46" t="str">
        <f>VLOOKUP(MARGAO!$I1400,Code2Loc,2,FALSE)</f>
        <v>BARADI</v>
      </c>
    </row>
    <row r="1401" spans="1:10" ht="15.75" customHeight="1" x14ac:dyDescent="0.25">
      <c r="A1401" s="37" t="s">
        <v>2649</v>
      </c>
      <c r="B1401" s="38">
        <v>53</v>
      </c>
      <c r="C1401" s="38" t="s">
        <v>1138</v>
      </c>
      <c r="D1401" s="38">
        <v>15</v>
      </c>
      <c r="E1401" s="38">
        <v>22</v>
      </c>
      <c r="F1401" s="38" t="s">
        <v>12</v>
      </c>
      <c r="G1401" s="38"/>
      <c r="H1401" s="38" t="s">
        <v>13</v>
      </c>
      <c r="I1401" s="39" t="s">
        <v>1139</v>
      </c>
      <c r="J1401" s="46" t="str">
        <f>VLOOKUP(MARGAO!$I1401,Code2Loc,2,FALSE)</f>
        <v>MUXER B/S</v>
      </c>
    </row>
    <row r="1402" spans="1:10" ht="15.75" customHeight="1" x14ac:dyDescent="0.25">
      <c r="A1402" s="37" t="s">
        <v>2649</v>
      </c>
      <c r="B1402" s="38">
        <v>53</v>
      </c>
      <c r="C1402" s="38" t="s">
        <v>1140</v>
      </c>
      <c r="D1402" s="38">
        <v>16</v>
      </c>
      <c r="E1402" s="38">
        <v>23</v>
      </c>
      <c r="F1402" s="38" t="s">
        <v>12</v>
      </c>
      <c r="G1402" s="38"/>
      <c r="H1402" s="38" t="s">
        <v>13</v>
      </c>
      <c r="I1402" s="39" t="s">
        <v>1141</v>
      </c>
      <c r="J1402" s="46" t="str">
        <f>VLOOKUP(MARGAO!$I1402,Code2Loc,2,FALSE)</f>
        <v>BETUL X</v>
      </c>
    </row>
    <row r="1403" spans="1:10" ht="15.75" customHeight="1" x14ac:dyDescent="0.25">
      <c r="A1403" s="37" t="s">
        <v>2649</v>
      </c>
      <c r="B1403" s="38">
        <v>53</v>
      </c>
      <c r="C1403" s="38" t="s">
        <v>1142</v>
      </c>
      <c r="D1403" s="38">
        <v>17</v>
      </c>
      <c r="E1403" s="38">
        <v>24</v>
      </c>
      <c r="F1403" s="38" t="s">
        <v>12</v>
      </c>
      <c r="G1403" s="38"/>
      <c r="H1403" s="38" t="s">
        <v>13</v>
      </c>
      <c r="I1403" s="39" t="s">
        <v>1143</v>
      </c>
      <c r="J1403" s="46" t="str">
        <f>VLOOKUP(MARGAO!$I1403,Code2Loc,2,FALSE)</f>
        <v>BETUL</v>
      </c>
    </row>
    <row r="1404" spans="1:10" ht="15.75" customHeight="1" x14ac:dyDescent="0.25">
      <c r="A1404" s="37" t="s">
        <v>2656</v>
      </c>
      <c r="B1404" s="38">
        <v>54</v>
      </c>
      <c r="C1404" s="38" t="s">
        <v>50</v>
      </c>
      <c r="D1404" s="38">
        <v>1</v>
      </c>
      <c r="E1404" s="38">
        <v>0</v>
      </c>
      <c r="F1404" s="38" t="s">
        <v>12</v>
      </c>
      <c r="G1404" s="38"/>
      <c r="H1404" s="38" t="s">
        <v>13</v>
      </c>
      <c r="I1404" s="39" t="s">
        <v>51</v>
      </c>
      <c r="J1404" s="46" t="str">
        <f>VLOOKUP(MARGAO!$I1404,Code2Loc,2,FALSE)</f>
        <v>MARGAO</v>
      </c>
    </row>
    <row r="1405" spans="1:10" ht="15.75" customHeight="1" x14ac:dyDescent="0.25">
      <c r="A1405" s="37" t="s">
        <v>2656</v>
      </c>
      <c r="B1405" s="38">
        <v>54</v>
      </c>
      <c r="C1405" s="38" t="s">
        <v>1112</v>
      </c>
      <c r="D1405" s="38">
        <v>2</v>
      </c>
      <c r="E1405" s="38">
        <v>2</v>
      </c>
      <c r="F1405" s="38" t="s">
        <v>12</v>
      </c>
      <c r="G1405" s="38"/>
      <c r="H1405" s="38" t="s">
        <v>13</v>
      </c>
      <c r="I1405" s="39" t="s">
        <v>1113</v>
      </c>
      <c r="J1405" s="46" t="str">
        <f>VLOOKUP(MARGAO!$I1405,Code2Loc,2,FALSE)</f>
        <v>MARGAO MKT</v>
      </c>
    </row>
    <row r="1406" spans="1:10" ht="15.75" customHeight="1" x14ac:dyDescent="0.25">
      <c r="A1406" s="37" t="s">
        <v>2656</v>
      </c>
      <c r="B1406" s="38">
        <v>54</v>
      </c>
      <c r="C1406" s="38" t="s">
        <v>1114</v>
      </c>
      <c r="D1406" s="38">
        <v>3</v>
      </c>
      <c r="E1406" s="38">
        <v>4</v>
      </c>
      <c r="F1406" s="38" t="s">
        <v>12</v>
      </c>
      <c r="G1406" s="38"/>
      <c r="H1406" s="38" t="s">
        <v>13</v>
      </c>
      <c r="I1406" s="39" t="s">
        <v>1115</v>
      </c>
      <c r="J1406" s="46" t="str">
        <f>VLOOKUP(MARGAO!$I1406,Code2Loc,2,FALSE)</f>
        <v>NAVELIM</v>
      </c>
    </row>
    <row r="1407" spans="1:10" ht="15.75" customHeight="1" x14ac:dyDescent="0.25">
      <c r="A1407" s="37" t="s">
        <v>2656</v>
      </c>
      <c r="B1407" s="38">
        <v>54</v>
      </c>
      <c r="C1407" s="38" t="s">
        <v>1116</v>
      </c>
      <c r="D1407" s="38">
        <v>4</v>
      </c>
      <c r="E1407" s="38">
        <v>5</v>
      </c>
      <c r="F1407" s="38" t="s">
        <v>12</v>
      </c>
      <c r="G1407" s="38"/>
      <c r="H1407" s="38" t="s">
        <v>13</v>
      </c>
      <c r="I1407" s="39" t="s">
        <v>1117</v>
      </c>
      <c r="J1407" s="46" t="str">
        <f>VLOOKUP(MARGAO!$I1407,Code2Loc,2,FALSE)</f>
        <v>DHARMAPUR</v>
      </c>
    </row>
    <row r="1408" spans="1:10" ht="15.75" customHeight="1" x14ac:dyDescent="0.25">
      <c r="A1408" s="37" t="s">
        <v>2656</v>
      </c>
      <c r="B1408" s="38">
        <v>54</v>
      </c>
      <c r="C1408" s="38" t="s">
        <v>1118</v>
      </c>
      <c r="D1408" s="38">
        <v>5</v>
      </c>
      <c r="E1408" s="38">
        <v>7</v>
      </c>
      <c r="F1408" s="38" t="s">
        <v>12</v>
      </c>
      <c r="G1408" s="38"/>
      <c r="H1408" s="38" t="s">
        <v>13</v>
      </c>
      <c r="I1408" s="39" t="s">
        <v>1119</v>
      </c>
      <c r="J1408" s="46" t="str">
        <f>VLOOKUP(MARGAO!$I1408,Code2Loc,2,FALSE)</f>
        <v>CHINCHINI X</v>
      </c>
    </row>
    <row r="1409" spans="1:10" ht="15.75" customHeight="1" x14ac:dyDescent="0.25">
      <c r="A1409" s="37" t="s">
        <v>2656</v>
      </c>
      <c r="B1409" s="38">
        <v>54</v>
      </c>
      <c r="C1409" s="38" t="s">
        <v>2320</v>
      </c>
      <c r="D1409" s="38">
        <v>6</v>
      </c>
      <c r="E1409" s="38">
        <v>8</v>
      </c>
      <c r="F1409" s="38" t="s">
        <v>12</v>
      </c>
      <c r="G1409" s="38"/>
      <c r="H1409" s="38" t="s">
        <v>13</v>
      </c>
      <c r="I1409" s="39" t="s">
        <v>2321</v>
      </c>
      <c r="J1409" s="46" t="str">
        <f>VLOOKUP(MARGAO!$I1409,Code2Loc,2,FALSE)</f>
        <v>DANDEWADI</v>
      </c>
    </row>
    <row r="1410" spans="1:10" ht="15.75" customHeight="1" x14ac:dyDescent="0.25">
      <c r="A1410" s="37" t="s">
        <v>2656</v>
      </c>
      <c r="B1410" s="38">
        <v>54</v>
      </c>
      <c r="C1410" s="38" t="s">
        <v>2322</v>
      </c>
      <c r="D1410" s="38">
        <v>7</v>
      </c>
      <c r="E1410" s="38">
        <v>11</v>
      </c>
      <c r="F1410" s="38" t="s">
        <v>12</v>
      </c>
      <c r="G1410" s="38"/>
      <c r="H1410" s="38" t="s">
        <v>13</v>
      </c>
      <c r="I1410" s="39" t="s">
        <v>2323</v>
      </c>
      <c r="J1410" s="46" t="str">
        <f>VLOOKUP(MARGAO!$I1410,Code2Loc,2,FALSE)</f>
        <v>PAZARKHAN</v>
      </c>
    </row>
    <row r="1411" spans="1:10" ht="15.75" customHeight="1" x14ac:dyDescent="0.25">
      <c r="A1411" s="37" t="s">
        <v>2656</v>
      </c>
      <c r="B1411" s="38">
        <v>54</v>
      </c>
      <c r="C1411" s="38" t="s">
        <v>1415</v>
      </c>
      <c r="D1411" s="38">
        <v>8</v>
      </c>
      <c r="E1411" s="38">
        <v>14</v>
      </c>
      <c r="F1411" s="38" t="s">
        <v>12</v>
      </c>
      <c r="G1411" s="38"/>
      <c r="H1411" s="38" t="s">
        <v>30</v>
      </c>
      <c r="I1411" s="39" t="s">
        <v>1416</v>
      </c>
      <c r="J1411" s="46" t="str">
        <f>VLOOKUP(MARGAO!$I1411,Code2Loc,2,FALSE)</f>
        <v>CUNCOLIM</v>
      </c>
    </row>
    <row r="1412" spans="1:10" ht="15.75" customHeight="1" x14ac:dyDescent="0.25">
      <c r="A1412" s="37" t="s">
        <v>2656</v>
      </c>
      <c r="B1412" s="38">
        <v>54</v>
      </c>
      <c r="C1412" s="38" t="s">
        <v>2650</v>
      </c>
      <c r="D1412" s="38">
        <v>9</v>
      </c>
      <c r="E1412" s="38">
        <v>16</v>
      </c>
      <c r="F1412" s="38" t="s">
        <v>12</v>
      </c>
      <c r="G1412" s="38"/>
      <c r="H1412" s="38" t="s">
        <v>13</v>
      </c>
      <c r="I1412" s="39" t="s">
        <v>2651</v>
      </c>
      <c r="J1412" s="46" t="str">
        <f>VLOOKUP(MARGAO!$I1412,Code2Loc,2,FALSE)</f>
        <v>BIVSA</v>
      </c>
    </row>
    <row r="1413" spans="1:10" ht="15.75" customHeight="1" x14ac:dyDescent="0.25">
      <c r="A1413" s="37" t="s">
        <v>2656</v>
      </c>
      <c r="B1413" s="38">
        <v>54</v>
      </c>
      <c r="C1413" s="38" t="s">
        <v>2652</v>
      </c>
      <c r="D1413" s="38">
        <v>10</v>
      </c>
      <c r="E1413" s="38">
        <v>17</v>
      </c>
      <c r="F1413" s="38" t="s">
        <v>12</v>
      </c>
      <c r="G1413" s="38"/>
      <c r="H1413" s="38" t="s">
        <v>13</v>
      </c>
      <c r="I1413" s="39" t="s">
        <v>2653</v>
      </c>
      <c r="J1413" s="46" t="str">
        <f>VLOOKUP(MARGAO!$I1413,Code2Loc,2,FALSE)</f>
        <v>MURIDA</v>
      </c>
    </row>
    <row r="1414" spans="1:10" ht="15.75" customHeight="1" x14ac:dyDescent="0.25">
      <c r="A1414" s="37" t="s">
        <v>2656</v>
      </c>
      <c r="B1414" s="38">
        <v>54</v>
      </c>
      <c r="C1414" s="38" t="s">
        <v>2654</v>
      </c>
      <c r="D1414" s="38">
        <v>11</v>
      </c>
      <c r="E1414" s="38">
        <v>18</v>
      </c>
      <c r="F1414" s="38" t="s">
        <v>12</v>
      </c>
      <c r="G1414" s="38"/>
      <c r="H1414" s="38" t="s">
        <v>13</v>
      </c>
      <c r="I1414" s="39" t="s">
        <v>2655</v>
      </c>
      <c r="J1414" s="46" t="str">
        <f>VLOOKUP(MARGAO!$I1414,Code2Loc,2,FALSE)</f>
        <v>BAGA</v>
      </c>
    </row>
    <row r="1415" spans="1:10" ht="15.75" customHeight="1" x14ac:dyDescent="0.25">
      <c r="A1415" s="37" t="s">
        <v>2656</v>
      </c>
      <c r="B1415" s="38">
        <v>54</v>
      </c>
      <c r="C1415" s="38" t="s">
        <v>1132</v>
      </c>
      <c r="D1415" s="38">
        <v>12</v>
      </c>
      <c r="E1415" s="38">
        <v>19</v>
      </c>
      <c r="F1415" s="38" t="s">
        <v>12</v>
      </c>
      <c r="G1415" s="38"/>
      <c r="H1415" s="38" t="s">
        <v>13</v>
      </c>
      <c r="I1415" s="39" t="s">
        <v>1133</v>
      </c>
      <c r="J1415" s="46" t="str">
        <f>VLOOKUP(MARGAO!$I1415,Code2Loc,2,FALSE)</f>
        <v>VELIM MKT</v>
      </c>
    </row>
    <row r="1416" spans="1:10" ht="15.75" customHeight="1" x14ac:dyDescent="0.25">
      <c r="A1416" s="37" t="s">
        <v>2657</v>
      </c>
      <c r="B1416" s="38">
        <v>57</v>
      </c>
      <c r="C1416" s="38" t="s">
        <v>1415</v>
      </c>
      <c r="D1416" s="38">
        <v>1</v>
      </c>
      <c r="E1416" s="38">
        <v>0</v>
      </c>
      <c r="F1416" s="38" t="s">
        <v>12</v>
      </c>
      <c r="G1416" s="38"/>
      <c r="H1416" s="38" t="s">
        <v>13</v>
      </c>
      <c r="I1416" s="39" t="s">
        <v>1416</v>
      </c>
      <c r="J1416" s="46" t="str">
        <f>VLOOKUP(MARGAO!$I1416,Code2Loc,2,FALSE)</f>
        <v>CUNCOLIM</v>
      </c>
    </row>
    <row r="1417" spans="1:10" ht="15.75" customHeight="1" x14ac:dyDescent="0.25">
      <c r="A1417" s="37" t="s">
        <v>2657</v>
      </c>
      <c r="B1417" s="38">
        <v>57</v>
      </c>
      <c r="C1417" s="38" t="s">
        <v>2650</v>
      </c>
      <c r="D1417" s="38">
        <v>2</v>
      </c>
      <c r="E1417" s="38">
        <v>2</v>
      </c>
      <c r="F1417" s="38" t="s">
        <v>12</v>
      </c>
      <c r="G1417" s="38"/>
      <c r="H1417" s="38" t="s">
        <v>13</v>
      </c>
      <c r="I1417" s="39" t="s">
        <v>2651</v>
      </c>
      <c r="J1417" s="46" t="str">
        <f>VLOOKUP(MARGAO!$I1417,Code2Loc,2,FALSE)</f>
        <v>BIVSA</v>
      </c>
    </row>
    <row r="1418" spans="1:10" ht="15.75" customHeight="1" x14ac:dyDescent="0.25">
      <c r="A1418" s="37" t="s">
        <v>2657</v>
      </c>
      <c r="B1418" s="38">
        <v>57</v>
      </c>
      <c r="C1418" s="38" t="s">
        <v>2652</v>
      </c>
      <c r="D1418" s="38">
        <v>3</v>
      </c>
      <c r="E1418" s="38">
        <v>3</v>
      </c>
      <c r="F1418" s="38" t="s">
        <v>12</v>
      </c>
      <c r="G1418" s="38"/>
      <c r="H1418" s="38" t="s">
        <v>30</v>
      </c>
      <c r="I1418" s="39" t="s">
        <v>2653</v>
      </c>
      <c r="J1418" s="46" t="str">
        <f>VLOOKUP(MARGAO!$I1418,Code2Loc,2,FALSE)</f>
        <v>MURIDA</v>
      </c>
    </row>
    <row r="1419" spans="1:10" ht="15.75" customHeight="1" x14ac:dyDescent="0.25">
      <c r="A1419" s="37" t="s">
        <v>2657</v>
      </c>
      <c r="B1419" s="38">
        <v>57</v>
      </c>
      <c r="C1419" s="38" t="s">
        <v>2654</v>
      </c>
      <c r="D1419" s="38">
        <v>4</v>
      </c>
      <c r="E1419" s="38">
        <v>4</v>
      </c>
      <c r="F1419" s="38" t="s">
        <v>12</v>
      </c>
      <c r="G1419" s="38"/>
      <c r="H1419" s="38" t="s">
        <v>13</v>
      </c>
      <c r="I1419" s="39" t="s">
        <v>2655</v>
      </c>
      <c r="J1419" s="46" t="str">
        <f>VLOOKUP(MARGAO!$I1419,Code2Loc,2,FALSE)</f>
        <v>BAGA</v>
      </c>
    </row>
    <row r="1420" spans="1:10" ht="15.75" customHeight="1" x14ac:dyDescent="0.25">
      <c r="A1420" s="37" t="s">
        <v>2657</v>
      </c>
      <c r="B1420" s="38">
        <v>57</v>
      </c>
      <c r="C1420" s="38" t="s">
        <v>1132</v>
      </c>
      <c r="D1420" s="38">
        <v>5</v>
      </c>
      <c r="E1420" s="38">
        <v>5</v>
      </c>
      <c r="F1420" s="38" t="s">
        <v>12</v>
      </c>
      <c r="G1420" s="38"/>
      <c r="H1420" s="38" t="s">
        <v>13</v>
      </c>
      <c r="I1420" s="39" t="s">
        <v>1133</v>
      </c>
      <c r="J1420" s="46" t="str">
        <f>VLOOKUP(MARGAO!$I1420,Code2Loc,2,FALSE)</f>
        <v>VELIM MKT</v>
      </c>
    </row>
    <row r="1421" spans="1:10" ht="15.75" customHeight="1" x14ac:dyDescent="0.25">
      <c r="A1421" s="37" t="s">
        <v>2658</v>
      </c>
      <c r="B1421" s="38">
        <v>58</v>
      </c>
      <c r="C1421" s="38" t="s">
        <v>1415</v>
      </c>
      <c r="D1421" s="38">
        <v>1</v>
      </c>
      <c r="E1421" s="38">
        <v>0</v>
      </c>
      <c r="F1421" s="38" t="s">
        <v>12</v>
      </c>
      <c r="G1421" s="38"/>
      <c r="H1421" s="38" t="s">
        <v>13</v>
      </c>
      <c r="I1421" s="39" t="s">
        <v>1416</v>
      </c>
      <c r="J1421" s="46" t="str">
        <f>VLOOKUP(MARGAO!$I1421,Code2Loc,2,FALSE)</f>
        <v>CUNCOLIM</v>
      </c>
    </row>
    <row r="1422" spans="1:10" ht="15.75" customHeight="1" x14ac:dyDescent="0.25">
      <c r="A1422" s="37" t="s">
        <v>2658</v>
      </c>
      <c r="B1422" s="38">
        <v>58</v>
      </c>
      <c r="C1422" s="38" t="s">
        <v>2650</v>
      </c>
      <c r="D1422" s="38">
        <v>2</v>
      </c>
      <c r="E1422" s="38">
        <v>2</v>
      </c>
      <c r="F1422" s="38" t="s">
        <v>12</v>
      </c>
      <c r="G1422" s="38"/>
      <c r="H1422" s="38" t="s">
        <v>13</v>
      </c>
      <c r="I1422" s="39" t="s">
        <v>2651</v>
      </c>
      <c r="J1422" s="46" t="str">
        <f>VLOOKUP(MARGAO!$I1422,Code2Loc,2,FALSE)</f>
        <v>BIVSA</v>
      </c>
    </row>
    <row r="1423" spans="1:10" ht="15.75" customHeight="1" x14ac:dyDescent="0.25">
      <c r="A1423" s="37" t="s">
        <v>2658</v>
      </c>
      <c r="B1423" s="38">
        <v>58</v>
      </c>
      <c r="C1423" s="38" t="s">
        <v>2652</v>
      </c>
      <c r="D1423" s="38">
        <v>3</v>
      </c>
      <c r="E1423" s="38">
        <v>3</v>
      </c>
      <c r="F1423" s="38" t="s">
        <v>12</v>
      </c>
      <c r="G1423" s="38"/>
      <c r="H1423" s="38" t="s">
        <v>30</v>
      </c>
      <c r="I1423" s="39" t="s">
        <v>2653</v>
      </c>
      <c r="J1423" s="46" t="str">
        <f>VLOOKUP(MARGAO!$I1423,Code2Loc,2,FALSE)</f>
        <v>MURIDA</v>
      </c>
    </row>
    <row r="1424" spans="1:10" ht="15.75" customHeight="1" x14ac:dyDescent="0.25">
      <c r="A1424" s="37" t="s">
        <v>2658</v>
      </c>
      <c r="B1424" s="38">
        <v>58</v>
      </c>
      <c r="C1424" s="38" t="s">
        <v>2654</v>
      </c>
      <c r="D1424" s="38">
        <v>4</v>
      </c>
      <c r="E1424" s="38">
        <v>4</v>
      </c>
      <c r="F1424" s="38" t="s">
        <v>12</v>
      </c>
      <c r="G1424" s="38"/>
      <c r="H1424" s="38" t="s">
        <v>13</v>
      </c>
      <c r="I1424" s="39" t="s">
        <v>2655</v>
      </c>
      <c r="J1424" s="46" t="str">
        <f>VLOOKUP(MARGAO!$I1424,Code2Loc,2,FALSE)</f>
        <v>BAGA</v>
      </c>
    </row>
    <row r="1425" spans="1:10" ht="15.75" customHeight="1" x14ac:dyDescent="0.25">
      <c r="A1425" s="37" t="s">
        <v>2658</v>
      </c>
      <c r="B1425" s="38">
        <v>58</v>
      </c>
      <c r="C1425" s="38" t="s">
        <v>1132</v>
      </c>
      <c r="D1425" s="38">
        <v>5</v>
      </c>
      <c r="E1425" s="38">
        <v>5</v>
      </c>
      <c r="F1425" s="38" t="s">
        <v>12</v>
      </c>
      <c r="G1425" s="38"/>
      <c r="H1425" s="38" t="s">
        <v>13</v>
      </c>
      <c r="I1425" s="39" t="s">
        <v>1133</v>
      </c>
      <c r="J1425" s="46" t="str">
        <f>VLOOKUP(MARGAO!$I1425,Code2Loc,2,FALSE)</f>
        <v>VELIM MKT</v>
      </c>
    </row>
    <row r="1426" spans="1:10" ht="15.75" customHeight="1" x14ac:dyDescent="0.25">
      <c r="A1426" s="37" t="s">
        <v>2658</v>
      </c>
      <c r="B1426" s="38">
        <v>58</v>
      </c>
      <c r="C1426" s="38" t="s">
        <v>1134</v>
      </c>
      <c r="D1426" s="38">
        <v>6</v>
      </c>
      <c r="E1426" s="38">
        <v>6</v>
      </c>
      <c r="F1426" s="38" t="s">
        <v>12</v>
      </c>
      <c r="G1426" s="38"/>
      <c r="H1426" s="38" t="s">
        <v>13</v>
      </c>
      <c r="I1426" s="39" t="s">
        <v>1135</v>
      </c>
      <c r="J1426" s="46" t="str">
        <f>VLOOKUP(MARGAO!$I1426,Code2Loc,2,FALSE)</f>
        <v>VELIM</v>
      </c>
    </row>
    <row r="1427" spans="1:10" ht="15.75" customHeight="1" x14ac:dyDescent="0.25">
      <c r="A1427" s="37" t="s">
        <v>2658</v>
      </c>
      <c r="B1427" s="38">
        <v>58</v>
      </c>
      <c r="C1427" s="38" t="s">
        <v>1136</v>
      </c>
      <c r="D1427" s="38">
        <v>7</v>
      </c>
      <c r="E1427" s="38">
        <v>7</v>
      </c>
      <c r="F1427" s="38" t="s">
        <v>12</v>
      </c>
      <c r="G1427" s="38"/>
      <c r="H1427" s="38" t="s">
        <v>13</v>
      </c>
      <c r="I1427" s="39" t="s">
        <v>1137</v>
      </c>
      <c r="J1427" s="46" t="str">
        <f>VLOOKUP(MARGAO!$I1427,Code2Loc,2,FALSE)</f>
        <v>BARADI</v>
      </c>
    </row>
    <row r="1428" spans="1:10" ht="15.75" customHeight="1" x14ac:dyDescent="0.25">
      <c r="A1428" s="37" t="s">
        <v>2658</v>
      </c>
      <c r="B1428" s="38">
        <v>58</v>
      </c>
      <c r="C1428" s="38" t="s">
        <v>1138</v>
      </c>
      <c r="D1428" s="38">
        <v>8</v>
      </c>
      <c r="E1428" s="38">
        <v>8</v>
      </c>
      <c r="F1428" s="38" t="s">
        <v>12</v>
      </c>
      <c r="G1428" s="38"/>
      <c r="H1428" s="38" t="s">
        <v>13</v>
      </c>
      <c r="I1428" s="39" t="s">
        <v>1139</v>
      </c>
      <c r="J1428" s="46" t="str">
        <f>VLOOKUP(MARGAO!$I1428,Code2Loc,2,FALSE)</f>
        <v>MUXER B/S</v>
      </c>
    </row>
    <row r="1429" spans="1:10" ht="15.75" customHeight="1" x14ac:dyDescent="0.25">
      <c r="A1429" s="37" t="s">
        <v>2658</v>
      </c>
      <c r="B1429" s="38">
        <v>58</v>
      </c>
      <c r="C1429" s="38" t="s">
        <v>1140</v>
      </c>
      <c r="D1429" s="38">
        <v>9</v>
      </c>
      <c r="E1429" s="38">
        <v>9</v>
      </c>
      <c r="F1429" s="38" t="s">
        <v>12</v>
      </c>
      <c r="G1429" s="38"/>
      <c r="H1429" s="38" t="s">
        <v>13</v>
      </c>
      <c r="I1429" s="39" t="s">
        <v>1141</v>
      </c>
      <c r="J1429" s="46" t="str">
        <f>VLOOKUP(MARGAO!$I1429,Code2Loc,2,FALSE)</f>
        <v>BETUL X</v>
      </c>
    </row>
    <row r="1430" spans="1:10" ht="15.75" customHeight="1" x14ac:dyDescent="0.25">
      <c r="A1430" s="37" t="s">
        <v>2658</v>
      </c>
      <c r="B1430" s="38">
        <v>58</v>
      </c>
      <c r="C1430" s="38" t="s">
        <v>1142</v>
      </c>
      <c r="D1430" s="38">
        <v>10</v>
      </c>
      <c r="E1430" s="38">
        <v>10</v>
      </c>
      <c r="F1430" s="38" t="s">
        <v>12</v>
      </c>
      <c r="G1430" s="38"/>
      <c r="H1430" s="38" t="s">
        <v>13</v>
      </c>
      <c r="I1430" s="39" t="s">
        <v>1143</v>
      </c>
      <c r="J1430" s="46" t="str">
        <f>VLOOKUP(MARGAO!$I1430,Code2Loc,2,FALSE)</f>
        <v>BETUL</v>
      </c>
    </row>
    <row r="1431" spans="1:10" ht="15.75" customHeight="1" x14ac:dyDescent="0.25">
      <c r="A1431" s="37" t="s">
        <v>2659</v>
      </c>
      <c r="B1431" s="38">
        <v>59</v>
      </c>
      <c r="C1431" s="38" t="s">
        <v>50</v>
      </c>
      <c r="D1431" s="38">
        <v>1</v>
      </c>
      <c r="E1431" s="38">
        <v>0</v>
      </c>
      <c r="F1431" s="38" t="s">
        <v>12</v>
      </c>
      <c r="G1431" s="38"/>
      <c r="H1431" s="38" t="s">
        <v>13</v>
      </c>
      <c r="I1431" s="39" t="s">
        <v>51</v>
      </c>
      <c r="J1431" s="46" t="str">
        <f>VLOOKUP(MARGAO!$I1431,Code2Loc,2,FALSE)</f>
        <v>MARGAO</v>
      </c>
    </row>
    <row r="1432" spans="1:10" ht="15.75" customHeight="1" x14ac:dyDescent="0.25">
      <c r="A1432" s="37" t="s">
        <v>2659</v>
      </c>
      <c r="B1432" s="38">
        <v>59</v>
      </c>
      <c r="C1432" s="38" t="s">
        <v>1112</v>
      </c>
      <c r="D1432" s="38">
        <v>2</v>
      </c>
      <c r="E1432" s="38">
        <v>2</v>
      </c>
      <c r="F1432" s="38" t="s">
        <v>12</v>
      </c>
      <c r="G1432" s="38"/>
      <c r="H1432" s="38" t="s">
        <v>13</v>
      </c>
      <c r="I1432" s="39" t="s">
        <v>1113</v>
      </c>
      <c r="J1432" s="46" t="str">
        <f>VLOOKUP(MARGAO!$I1432,Code2Loc,2,FALSE)</f>
        <v>MARGAO MKT</v>
      </c>
    </row>
    <row r="1433" spans="1:10" ht="15.75" customHeight="1" x14ac:dyDescent="0.25">
      <c r="A1433" s="37" t="s">
        <v>2659</v>
      </c>
      <c r="B1433" s="38">
        <v>59</v>
      </c>
      <c r="C1433" s="38" t="s">
        <v>2476</v>
      </c>
      <c r="D1433" s="38">
        <v>3</v>
      </c>
      <c r="E1433" s="38">
        <v>3</v>
      </c>
      <c r="F1433" s="38" t="s">
        <v>12</v>
      </c>
      <c r="G1433" s="38"/>
      <c r="H1433" s="38" t="s">
        <v>13</v>
      </c>
      <c r="I1433" s="39" t="s">
        <v>2477</v>
      </c>
      <c r="J1433" s="46" t="str">
        <f>VLOOKUP(MARGAO!$I1433,Code2Loc,2,FALSE)</f>
        <v>PAJIFOND</v>
      </c>
    </row>
    <row r="1434" spans="1:10" ht="15.75" customHeight="1" x14ac:dyDescent="0.25">
      <c r="A1434" s="37" t="s">
        <v>2659</v>
      </c>
      <c r="B1434" s="38">
        <v>59</v>
      </c>
      <c r="C1434" s="38" t="s">
        <v>2478</v>
      </c>
      <c r="D1434" s="38">
        <v>4</v>
      </c>
      <c r="E1434" s="38">
        <v>4</v>
      </c>
      <c r="F1434" s="38" t="s">
        <v>12</v>
      </c>
      <c r="G1434" s="38"/>
      <c r="H1434" s="38" t="s">
        <v>13</v>
      </c>
      <c r="I1434" s="39" t="s">
        <v>2479</v>
      </c>
      <c r="J1434" s="46" t="str">
        <f>VLOOKUP(MARGAO!$I1434,Code2Loc,2,FALSE)</f>
        <v>A.PWER HUSE</v>
      </c>
    </row>
    <row r="1435" spans="1:10" ht="15.75" customHeight="1" x14ac:dyDescent="0.25">
      <c r="A1435" s="37" t="s">
        <v>2659</v>
      </c>
      <c r="B1435" s="38">
        <v>59</v>
      </c>
      <c r="C1435" s="38" t="s">
        <v>2480</v>
      </c>
      <c r="D1435" s="38">
        <v>5</v>
      </c>
      <c r="E1435" s="38">
        <v>5</v>
      </c>
      <c r="F1435" s="38" t="s">
        <v>12</v>
      </c>
      <c r="G1435" s="38"/>
      <c r="H1435" s="38" t="s">
        <v>13</v>
      </c>
      <c r="I1435" s="39" t="s">
        <v>2481</v>
      </c>
      <c r="J1435" s="46" t="str">
        <f>VLOOKUP(MARGAO!$I1435,Code2Loc,2,FALSE)</f>
        <v>RAWANFOND</v>
      </c>
    </row>
    <row r="1436" spans="1:10" ht="15.75" customHeight="1" x14ac:dyDescent="0.25">
      <c r="A1436" s="37" t="s">
        <v>2659</v>
      </c>
      <c r="B1436" s="38">
        <v>59</v>
      </c>
      <c r="C1436" s="38" t="s">
        <v>1721</v>
      </c>
      <c r="D1436" s="38">
        <v>6</v>
      </c>
      <c r="E1436" s="38">
        <v>6</v>
      </c>
      <c r="F1436" s="38" t="s">
        <v>12</v>
      </c>
      <c r="G1436" s="38"/>
      <c r="H1436" s="38" t="s">
        <v>13</v>
      </c>
      <c r="I1436" s="39" t="s">
        <v>1722</v>
      </c>
      <c r="J1436" s="46" t="str">
        <f>VLOOKUP(MARGAO!$I1436,Code2Loc,2,FALSE)</f>
        <v>MES COLLEGE</v>
      </c>
    </row>
    <row r="1437" spans="1:10" ht="15.75" customHeight="1" x14ac:dyDescent="0.25">
      <c r="A1437" s="37" t="s">
        <v>2659</v>
      </c>
      <c r="B1437" s="38">
        <v>59</v>
      </c>
      <c r="C1437" s="38" t="s">
        <v>2482</v>
      </c>
      <c r="D1437" s="38">
        <v>7</v>
      </c>
      <c r="E1437" s="38">
        <v>7</v>
      </c>
      <c r="F1437" s="38" t="s">
        <v>12</v>
      </c>
      <c r="G1437" s="38"/>
      <c r="H1437" s="38" t="s">
        <v>13</v>
      </c>
      <c r="I1437" s="39" t="s">
        <v>2483</v>
      </c>
      <c r="J1437" s="46" t="str">
        <f>VLOOKUP(MARGAO!$I1437,Code2Loc,2,FALSE)</f>
        <v>GANPATI TMP</v>
      </c>
    </row>
    <row r="1438" spans="1:10" ht="15.75" customHeight="1" x14ac:dyDescent="0.25">
      <c r="A1438" s="37" t="s">
        <v>2659</v>
      </c>
      <c r="B1438" s="38">
        <v>59</v>
      </c>
      <c r="C1438" s="38" t="s">
        <v>2484</v>
      </c>
      <c r="D1438" s="38">
        <v>8</v>
      </c>
      <c r="E1438" s="38">
        <v>8</v>
      </c>
      <c r="F1438" s="38" t="s">
        <v>12</v>
      </c>
      <c r="G1438" s="38"/>
      <c r="H1438" s="38" t="s">
        <v>13</v>
      </c>
      <c r="I1438" s="39" t="s">
        <v>2485</v>
      </c>
      <c r="J1438" s="46" t="str">
        <f>VLOOKUP(MARGAO!$I1438,Code2Loc,2,FALSE)</f>
        <v>LAKAKI/PALI</v>
      </c>
    </row>
    <row r="1439" spans="1:10" ht="15.75" customHeight="1" x14ac:dyDescent="0.25">
      <c r="A1439" s="37" t="s">
        <v>2659</v>
      </c>
      <c r="B1439" s="38">
        <v>59</v>
      </c>
      <c r="C1439" s="38" t="s">
        <v>2486</v>
      </c>
      <c r="D1439" s="38">
        <v>9</v>
      </c>
      <c r="E1439" s="38">
        <v>9</v>
      </c>
      <c r="F1439" s="38" t="s">
        <v>12</v>
      </c>
      <c r="G1439" s="38"/>
      <c r="H1439" s="38" t="s">
        <v>13</v>
      </c>
      <c r="I1439" s="39" t="s">
        <v>2487</v>
      </c>
      <c r="J1439" s="46" t="str">
        <f>VLOOKUP(MARGAO!$I1439,Code2Loc,2,FALSE)</f>
        <v>DON KHURIS</v>
      </c>
    </row>
    <row r="1440" spans="1:10" ht="15.75" customHeight="1" x14ac:dyDescent="0.25">
      <c r="A1440" s="37" t="s">
        <v>2659</v>
      </c>
      <c r="B1440" s="38">
        <v>59</v>
      </c>
      <c r="C1440" s="38" t="s">
        <v>2488</v>
      </c>
      <c r="D1440" s="38">
        <v>10</v>
      </c>
      <c r="E1440" s="38">
        <v>10</v>
      </c>
      <c r="F1440" s="38" t="s">
        <v>12</v>
      </c>
      <c r="G1440" s="38"/>
      <c r="H1440" s="38" t="s">
        <v>13</v>
      </c>
      <c r="I1440" s="39" t="s">
        <v>2489</v>
      </c>
      <c r="J1440" s="46" t="str">
        <f>VLOOKUP(MARGAO!$I1440,Code2Loc,2,FALSE)</f>
        <v>PADRIBHAT</v>
      </c>
    </row>
    <row r="1441" spans="1:10" ht="15.75" customHeight="1" x14ac:dyDescent="0.25">
      <c r="A1441" s="37" t="s">
        <v>2659</v>
      </c>
      <c r="B1441" s="38">
        <v>59</v>
      </c>
      <c r="C1441" s="38" t="s">
        <v>2490</v>
      </c>
      <c r="D1441" s="38">
        <v>11</v>
      </c>
      <c r="E1441" s="38">
        <v>11</v>
      </c>
      <c r="F1441" s="38" t="s">
        <v>12</v>
      </c>
      <c r="G1441" s="38"/>
      <c r="H1441" s="38" t="s">
        <v>13</v>
      </c>
      <c r="I1441" s="39" t="s">
        <v>2491</v>
      </c>
      <c r="J1441" s="46" t="str">
        <f>VLOOKUP(MARGAO!$I1441,Code2Loc,2,FALSE)</f>
        <v>GUDI</v>
      </c>
    </row>
    <row r="1442" spans="1:10" ht="15.75" customHeight="1" x14ac:dyDescent="0.25">
      <c r="A1442" s="37" t="s">
        <v>2659</v>
      </c>
      <c r="B1442" s="38">
        <v>59</v>
      </c>
      <c r="C1442" s="38" t="s">
        <v>2492</v>
      </c>
      <c r="D1442" s="38">
        <v>12</v>
      </c>
      <c r="E1442" s="38">
        <v>12</v>
      </c>
      <c r="F1442" s="38" t="s">
        <v>12</v>
      </c>
      <c r="G1442" s="38"/>
      <c r="H1442" s="38" t="s">
        <v>13</v>
      </c>
      <c r="I1442" s="39" t="s">
        <v>2493</v>
      </c>
      <c r="J1442" s="46" t="str">
        <f>VLOOKUP(MARGAO!$I1442,Code2Loc,2,FALSE)</f>
        <v>CHAD.TMP AG</v>
      </c>
    </row>
    <row r="1443" spans="1:10" ht="15.75" customHeight="1" x14ac:dyDescent="0.25">
      <c r="A1443" s="37" t="s">
        <v>2659</v>
      </c>
      <c r="B1443" s="38">
        <v>59</v>
      </c>
      <c r="C1443" s="38" t="s">
        <v>2494</v>
      </c>
      <c r="D1443" s="38">
        <v>13</v>
      </c>
      <c r="E1443" s="38">
        <v>14</v>
      </c>
      <c r="F1443" s="38" t="s">
        <v>12</v>
      </c>
      <c r="G1443" s="38"/>
      <c r="H1443" s="38" t="s">
        <v>13</v>
      </c>
      <c r="I1443" s="39" t="s">
        <v>2495</v>
      </c>
      <c r="J1443" s="46" t="str">
        <f>VLOOKUP(MARGAO!$I1443,Code2Loc,2,FALSE)</f>
        <v>PARODA</v>
      </c>
    </row>
    <row r="1444" spans="1:10" ht="15.75" customHeight="1" x14ac:dyDescent="0.25">
      <c r="A1444" s="37" t="s">
        <v>2659</v>
      </c>
      <c r="B1444" s="38">
        <v>59</v>
      </c>
      <c r="C1444" s="38" t="s">
        <v>2496</v>
      </c>
      <c r="D1444" s="38">
        <v>14</v>
      </c>
      <c r="E1444" s="38">
        <v>17</v>
      </c>
      <c r="F1444" s="38" t="s">
        <v>12</v>
      </c>
      <c r="G1444" s="38"/>
      <c r="H1444" s="38" t="s">
        <v>13</v>
      </c>
      <c r="I1444" s="39" t="s">
        <v>2497</v>
      </c>
      <c r="J1444" s="46" t="str">
        <f>VLOOKUP(MARGAO!$I1444,Code2Loc,2,FALSE)</f>
        <v>QUEPEM</v>
      </c>
    </row>
    <row r="1445" spans="1:10" ht="15.75" customHeight="1" x14ac:dyDescent="0.25">
      <c r="A1445" s="37" t="s">
        <v>2659</v>
      </c>
      <c r="B1445" s="38">
        <v>59</v>
      </c>
      <c r="C1445" s="38" t="s">
        <v>2498</v>
      </c>
      <c r="D1445" s="38">
        <v>15</v>
      </c>
      <c r="E1445" s="38">
        <v>18</v>
      </c>
      <c r="F1445" s="38" t="s">
        <v>12</v>
      </c>
      <c r="G1445" s="38"/>
      <c r="H1445" s="38" t="s">
        <v>13</v>
      </c>
      <c r="I1445" s="39" t="s">
        <v>2499</v>
      </c>
      <c r="J1445" s="46" t="str">
        <f>VLOOKUP(MARGAO!$I1445,Code2Loc,2,FALSE)</f>
        <v>QPM COURT</v>
      </c>
    </row>
    <row r="1446" spans="1:10" ht="15.75" customHeight="1" x14ac:dyDescent="0.25">
      <c r="A1446" s="37" t="s">
        <v>2659</v>
      </c>
      <c r="B1446" s="38">
        <v>59</v>
      </c>
      <c r="C1446" s="38" t="s">
        <v>2500</v>
      </c>
      <c r="D1446" s="38">
        <v>16</v>
      </c>
      <c r="E1446" s="38">
        <v>19</v>
      </c>
      <c r="F1446" s="38" t="s">
        <v>12</v>
      </c>
      <c r="G1446" s="38"/>
      <c r="H1446" s="38" t="s">
        <v>13</v>
      </c>
      <c r="I1446" s="39" t="s">
        <v>2501</v>
      </c>
      <c r="J1446" s="46" t="str">
        <f>VLOOKUP(MARGAO!$I1446,Code2Loc,2,FALSE)</f>
        <v>TILAMOL</v>
      </c>
    </row>
    <row r="1447" spans="1:10" ht="15.75" customHeight="1" x14ac:dyDescent="0.25">
      <c r="A1447" s="37" t="s">
        <v>2659</v>
      </c>
      <c r="B1447" s="38">
        <v>59</v>
      </c>
      <c r="C1447" s="38" t="s">
        <v>2502</v>
      </c>
      <c r="D1447" s="38">
        <v>17</v>
      </c>
      <c r="E1447" s="38">
        <v>21</v>
      </c>
      <c r="F1447" s="38" t="s">
        <v>12</v>
      </c>
      <c r="G1447" s="38"/>
      <c r="H1447" s="38" t="s">
        <v>13</v>
      </c>
      <c r="I1447" s="39" t="s">
        <v>2503</v>
      </c>
      <c r="J1447" s="46" t="str">
        <f>VLOOKUP(MARGAO!$I1447,Code2Loc,2,FALSE)</f>
        <v>TANKI</v>
      </c>
    </row>
    <row r="1448" spans="1:10" ht="15.75" customHeight="1" x14ac:dyDescent="0.25">
      <c r="A1448" s="37" t="s">
        <v>2659</v>
      </c>
      <c r="B1448" s="38">
        <v>59</v>
      </c>
      <c r="C1448" s="38" t="s">
        <v>2504</v>
      </c>
      <c r="D1448" s="38">
        <v>18</v>
      </c>
      <c r="E1448" s="38">
        <v>22</v>
      </c>
      <c r="F1448" s="38" t="s">
        <v>12</v>
      </c>
      <c r="G1448" s="38"/>
      <c r="H1448" s="38" t="s">
        <v>13</v>
      </c>
      <c r="I1448" s="39" t="s">
        <v>2505</v>
      </c>
      <c r="J1448" s="46" t="str">
        <f>VLOOKUP(MARGAO!$I1448,Code2Loc,2,FALSE)</f>
        <v>KAKUMADDI</v>
      </c>
    </row>
    <row r="1449" spans="1:10" ht="15.75" customHeight="1" x14ac:dyDescent="0.25">
      <c r="A1449" s="37" t="s">
        <v>2659</v>
      </c>
      <c r="B1449" s="38">
        <v>59</v>
      </c>
      <c r="C1449" s="38" t="s">
        <v>2506</v>
      </c>
      <c r="D1449" s="38">
        <v>19</v>
      </c>
      <c r="E1449" s="38">
        <v>23</v>
      </c>
      <c r="F1449" s="38" t="s">
        <v>12</v>
      </c>
      <c r="G1449" s="38"/>
      <c r="H1449" s="38" t="s">
        <v>13</v>
      </c>
      <c r="I1449" s="39" t="s">
        <v>2507</v>
      </c>
      <c r="J1449" s="46" t="str">
        <f>VLOOKUP(MARGAO!$I1449,Code2Loc,2,FALSE)</f>
        <v>BANSAI</v>
      </c>
    </row>
    <row r="1450" spans="1:10" ht="15.75" customHeight="1" x14ac:dyDescent="0.25">
      <c r="A1450" s="37" t="s">
        <v>2659</v>
      </c>
      <c r="B1450" s="38">
        <v>59</v>
      </c>
      <c r="C1450" s="38" t="s">
        <v>269</v>
      </c>
      <c r="D1450" s="38">
        <v>20</v>
      </c>
      <c r="E1450" s="38">
        <v>24</v>
      </c>
      <c r="F1450" s="38" t="s">
        <v>12</v>
      </c>
      <c r="G1450" s="38"/>
      <c r="H1450" s="38" t="s">
        <v>13</v>
      </c>
      <c r="I1450" s="39" t="s">
        <v>270</v>
      </c>
      <c r="J1450" s="46" t="str">
        <f>VLOOKUP(MARGAO!$I1450,Code2Loc,2,FALSE)</f>
        <v>CURCHOREM</v>
      </c>
    </row>
    <row r="1451" spans="1:10" ht="15.75" customHeight="1" x14ac:dyDescent="0.25">
      <c r="A1451" s="37" t="s">
        <v>2659</v>
      </c>
      <c r="B1451" s="38">
        <v>59</v>
      </c>
      <c r="C1451" s="38" t="s">
        <v>267</v>
      </c>
      <c r="D1451" s="38">
        <v>21</v>
      </c>
      <c r="E1451" s="38">
        <v>25</v>
      </c>
      <c r="F1451" s="38" t="s">
        <v>12</v>
      </c>
      <c r="G1451" s="38"/>
      <c r="H1451" s="38" t="s">
        <v>13</v>
      </c>
      <c r="I1451" s="39" t="s">
        <v>268</v>
      </c>
      <c r="J1451" s="46" t="str">
        <f>VLOOKUP(MARGAO!$I1451,Code2Loc,2,FALSE)</f>
        <v>SAVORDE TSK</v>
      </c>
    </row>
    <row r="1452" spans="1:10" ht="15.75" customHeight="1" x14ac:dyDescent="0.25">
      <c r="A1452" s="37" t="s">
        <v>2659</v>
      </c>
      <c r="B1452" s="38">
        <v>59</v>
      </c>
      <c r="C1452" s="38" t="s">
        <v>1097</v>
      </c>
      <c r="D1452" s="38">
        <v>22</v>
      </c>
      <c r="E1452" s="38">
        <v>26</v>
      </c>
      <c r="F1452" s="38" t="s">
        <v>12</v>
      </c>
      <c r="G1452" s="38"/>
      <c r="H1452" s="38" t="s">
        <v>13</v>
      </c>
      <c r="I1452" s="39" t="s">
        <v>1098</v>
      </c>
      <c r="J1452" s="46" t="str">
        <f>VLOOKUP(MARGAO!$I1452,Code2Loc,2,FALSE)</f>
        <v>DHADE</v>
      </c>
    </row>
    <row r="1453" spans="1:10" ht="15.75" customHeight="1" x14ac:dyDescent="0.25">
      <c r="A1453" s="37" t="s">
        <v>2659</v>
      </c>
      <c r="B1453" s="38">
        <v>59</v>
      </c>
      <c r="C1453" s="38" t="s">
        <v>1099</v>
      </c>
      <c r="D1453" s="38">
        <v>23</v>
      </c>
      <c r="E1453" s="38">
        <v>27</v>
      </c>
      <c r="F1453" s="38" t="s">
        <v>12</v>
      </c>
      <c r="G1453" s="38"/>
      <c r="H1453" s="38" t="s">
        <v>13</v>
      </c>
      <c r="I1453" s="39" t="s">
        <v>1100</v>
      </c>
      <c r="J1453" s="46" t="str">
        <f>VLOOKUP(MARGAO!$I1453,Code2Loc,2,FALSE)</f>
        <v>GANDHINAGAR</v>
      </c>
    </row>
    <row r="1454" spans="1:10" ht="15.75" customHeight="1" x14ac:dyDescent="0.25">
      <c r="A1454" s="37" t="s">
        <v>2659</v>
      </c>
      <c r="B1454" s="38">
        <v>59</v>
      </c>
      <c r="C1454" s="38" t="s">
        <v>1101</v>
      </c>
      <c r="D1454" s="38">
        <v>24</v>
      </c>
      <c r="E1454" s="38">
        <v>28</v>
      </c>
      <c r="F1454" s="38" t="s">
        <v>12</v>
      </c>
      <c r="G1454" s="38"/>
      <c r="H1454" s="38" t="s">
        <v>13</v>
      </c>
      <c r="I1454" s="39" t="s">
        <v>1102</v>
      </c>
      <c r="J1454" s="46" t="str">
        <f>VLOOKUP(MARGAO!$I1454,Code2Loc,2,FALSE)</f>
        <v>GUDDEMOL</v>
      </c>
    </row>
    <row r="1455" spans="1:10" ht="15.75" customHeight="1" x14ac:dyDescent="0.25">
      <c r="A1455" s="37" t="s">
        <v>2659</v>
      </c>
      <c r="B1455" s="38">
        <v>59</v>
      </c>
      <c r="C1455" s="38" t="s">
        <v>1103</v>
      </c>
      <c r="D1455" s="38">
        <v>25</v>
      </c>
      <c r="E1455" s="38">
        <v>29</v>
      </c>
      <c r="F1455" s="38" t="s">
        <v>12</v>
      </c>
      <c r="G1455" s="38"/>
      <c r="H1455" s="38" t="s">
        <v>13</v>
      </c>
      <c r="I1455" s="39" t="s">
        <v>1104</v>
      </c>
      <c r="J1455" s="46" t="str">
        <f>VLOOKUP(MARGAO!$I1455,Code2Loc,2,FALSE)</f>
        <v>PERIUDAK</v>
      </c>
    </row>
    <row r="1456" spans="1:10" ht="15.75" customHeight="1" x14ac:dyDescent="0.25">
      <c r="A1456" s="37" t="s">
        <v>2659</v>
      </c>
      <c r="B1456" s="38">
        <v>59</v>
      </c>
      <c r="C1456" s="38" t="s">
        <v>2471</v>
      </c>
      <c r="D1456" s="38">
        <v>26</v>
      </c>
      <c r="E1456" s="38">
        <v>30</v>
      </c>
      <c r="F1456" s="38" t="s">
        <v>12</v>
      </c>
      <c r="G1456" s="38"/>
      <c r="H1456" s="38" t="s">
        <v>13</v>
      </c>
      <c r="I1456" s="39" t="s">
        <v>2472</v>
      </c>
      <c r="J1456" s="46" t="str">
        <f>VLOOKUP(MARGAO!$I1456,Code2Loc,2,FALSE)</f>
        <v>BANDOLI</v>
      </c>
    </row>
    <row r="1457" spans="1:10" ht="15.75" customHeight="1" x14ac:dyDescent="0.25">
      <c r="A1457" s="37" t="s">
        <v>2659</v>
      </c>
      <c r="B1457" s="38">
        <v>59</v>
      </c>
      <c r="C1457" s="38" t="s">
        <v>2469</v>
      </c>
      <c r="D1457" s="38">
        <v>27</v>
      </c>
      <c r="E1457" s="38">
        <v>31</v>
      </c>
      <c r="F1457" s="38" t="s">
        <v>12</v>
      </c>
      <c r="G1457" s="38"/>
      <c r="H1457" s="38" t="s">
        <v>13</v>
      </c>
      <c r="I1457" s="39" t="s">
        <v>2470</v>
      </c>
      <c r="J1457" s="46" t="str">
        <f>VLOOKUP(MARGAO!$I1457,Code2Loc,2,FALSE)</f>
        <v>BANDOLI PMP</v>
      </c>
    </row>
    <row r="1458" spans="1:10" ht="15.75" customHeight="1" x14ac:dyDescent="0.25">
      <c r="A1458" s="37" t="s">
        <v>2659</v>
      </c>
      <c r="B1458" s="38">
        <v>59</v>
      </c>
      <c r="C1458" s="38" t="s">
        <v>2467</v>
      </c>
      <c r="D1458" s="38">
        <v>28</v>
      </c>
      <c r="E1458" s="38">
        <v>32</v>
      </c>
      <c r="F1458" s="38" t="s">
        <v>12</v>
      </c>
      <c r="G1458" s="38"/>
      <c r="H1458" s="38" t="s">
        <v>13</v>
      </c>
      <c r="I1458" s="39" t="s">
        <v>2468</v>
      </c>
      <c r="J1458" s="46" t="str">
        <f>VLOOKUP(MARGAO!$I1458,Code2Loc,2,FALSE)</f>
        <v>SAVARGAL</v>
      </c>
    </row>
    <row r="1459" spans="1:10" ht="15.75" customHeight="1" x14ac:dyDescent="0.25">
      <c r="A1459" s="37" t="s">
        <v>2659</v>
      </c>
      <c r="B1459" s="38">
        <v>59</v>
      </c>
      <c r="C1459" s="38" t="s">
        <v>1048</v>
      </c>
      <c r="D1459" s="38">
        <v>29</v>
      </c>
      <c r="E1459" s="38">
        <v>33</v>
      </c>
      <c r="F1459" s="38" t="s">
        <v>12</v>
      </c>
      <c r="G1459" s="38"/>
      <c r="H1459" s="38" t="s">
        <v>13</v>
      </c>
      <c r="I1459" s="39" t="s">
        <v>1049</v>
      </c>
      <c r="J1459" s="46" t="str">
        <f>VLOOKUP(MARGAO!$I1459,Code2Loc,2,FALSE)</f>
        <v>KARMANE</v>
      </c>
    </row>
    <row r="1460" spans="1:10" ht="15.75" customHeight="1" x14ac:dyDescent="0.25">
      <c r="A1460" s="37" t="s">
        <v>2659</v>
      </c>
      <c r="B1460" s="38">
        <v>59</v>
      </c>
      <c r="C1460" s="38" t="s">
        <v>2660</v>
      </c>
      <c r="D1460" s="38">
        <v>30</v>
      </c>
      <c r="E1460" s="38">
        <v>35</v>
      </c>
      <c r="F1460" s="38" t="s">
        <v>12</v>
      </c>
      <c r="G1460" s="38"/>
      <c r="H1460" s="38" t="s">
        <v>13</v>
      </c>
      <c r="I1460" s="39" t="s">
        <v>2661</v>
      </c>
      <c r="J1460" s="46" t="str">
        <f>VLOOKUP(MARGAO!$I1460,Code2Loc,2,FALSE)</f>
        <v>VOLDEON</v>
      </c>
    </row>
    <row r="1461" spans="1:10" ht="15.75" customHeight="1" x14ac:dyDescent="0.25">
      <c r="A1461" s="37" t="s">
        <v>2659</v>
      </c>
      <c r="B1461" s="38">
        <v>59</v>
      </c>
      <c r="C1461" s="38" t="s">
        <v>2662</v>
      </c>
      <c r="D1461" s="38">
        <v>31</v>
      </c>
      <c r="E1461" s="38">
        <v>39</v>
      </c>
      <c r="F1461" s="38" t="s">
        <v>12</v>
      </c>
      <c r="G1461" s="38"/>
      <c r="H1461" s="38" t="s">
        <v>13</v>
      </c>
      <c r="I1461" s="39" t="s">
        <v>2663</v>
      </c>
      <c r="J1461" s="46" t="str">
        <f>VLOOKUP(MARGAO!$I1461,Code2Loc,2,FALSE)</f>
        <v>SHIGAO</v>
      </c>
    </row>
    <row r="1462" spans="1:10" ht="15.75" customHeight="1" x14ac:dyDescent="0.25">
      <c r="A1462" s="37" t="s">
        <v>2659</v>
      </c>
      <c r="B1462" s="38">
        <v>59</v>
      </c>
      <c r="C1462" s="38" t="s">
        <v>2664</v>
      </c>
      <c r="D1462" s="38">
        <v>32</v>
      </c>
      <c r="E1462" s="38">
        <v>41</v>
      </c>
      <c r="F1462" s="38" t="s">
        <v>12</v>
      </c>
      <c r="G1462" s="38"/>
      <c r="H1462" s="38" t="s">
        <v>13</v>
      </c>
      <c r="I1462" s="39" t="s">
        <v>2665</v>
      </c>
      <c r="J1462" s="46" t="str">
        <f>VLOOKUP(MARGAO!$I1462,Code2Loc,2,FALSE)</f>
        <v>AMBEDEM</v>
      </c>
    </row>
    <row r="1463" spans="1:10" ht="15.75" customHeight="1" x14ac:dyDescent="0.25">
      <c r="A1463" s="37" t="s">
        <v>2659</v>
      </c>
      <c r="B1463" s="38">
        <v>59</v>
      </c>
      <c r="C1463" s="38" t="s">
        <v>2666</v>
      </c>
      <c r="D1463" s="38">
        <v>33</v>
      </c>
      <c r="E1463" s="38">
        <v>44</v>
      </c>
      <c r="F1463" s="38" t="s">
        <v>12</v>
      </c>
      <c r="G1463" s="38"/>
      <c r="H1463" s="38" t="s">
        <v>13</v>
      </c>
      <c r="I1463" s="39" t="s">
        <v>2667</v>
      </c>
      <c r="J1463" s="46" t="str">
        <f>VLOOKUP(MARGAO!$I1463,Code2Loc,2,FALSE)</f>
        <v>COLLEM</v>
      </c>
    </row>
    <row r="1464" spans="1:10" ht="15.75" customHeight="1" x14ac:dyDescent="0.25">
      <c r="A1464" s="37" t="s">
        <v>2659</v>
      </c>
      <c r="B1464" s="38">
        <v>59</v>
      </c>
      <c r="C1464" s="38" t="s">
        <v>2668</v>
      </c>
      <c r="D1464" s="38">
        <v>34</v>
      </c>
      <c r="E1464" s="38">
        <v>46</v>
      </c>
      <c r="F1464" s="38" t="s">
        <v>12</v>
      </c>
      <c r="G1464" s="38"/>
      <c r="H1464" s="38" t="s">
        <v>13</v>
      </c>
      <c r="I1464" s="39" t="s">
        <v>2669</v>
      </c>
      <c r="J1464" s="46" t="str">
        <f>VLOOKUP(MARGAO!$I1464,Code2Loc,2,FALSE)</f>
        <v>METWADA</v>
      </c>
    </row>
    <row r="1465" spans="1:10" ht="15.75" customHeight="1" x14ac:dyDescent="0.25">
      <c r="A1465" s="37" t="s">
        <v>2659</v>
      </c>
      <c r="B1465" s="38">
        <v>59</v>
      </c>
      <c r="C1465" s="38" t="s">
        <v>2670</v>
      </c>
      <c r="D1465" s="38">
        <v>35</v>
      </c>
      <c r="E1465" s="38">
        <v>48</v>
      </c>
      <c r="F1465" s="38" t="s">
        <v>12</v>
      </c>
      <c r="G1465" s="38"/>
      <c r="H1465" s="38" t="s">
        <v>13</v>
      </c>
      <c r="I1465" s="39" t="s">
        <v>2671</v>
      </c>
      <c r="J1465" s="46" t="str">
        <f>VLOOKUP(MARGAO!$I1465,Code2Loc,2,FALSE)</f>
        <v>NAVA WADA</v>
      </c>
    </row>
    <row r="1466" spans="1:10" ht="15.75" customHeight="1" x14ac:dyDescent="0.25">
      <c r="A1466" s="37" t="s">
        <v>2659</v>
      </c>
      <c r="B1466" s="38">
        <v>59</v>
      </c>
      <c r="C1466" s="38" t="s">
        <v>1385</v>
      </c>
      <c r="D1466" s="38">
        <v>36</v>
      </c>
      <c r="E1466" s="38">
        <v>50</v>
      </c>
      <c r="F1466" s="38" t="s">
        <v>12</v>
      </c>
      <c r="G1466" s="38"/>
      <c r="H1466" s="38" t="s">
        <v>13</v>
      </c>
      <c r="I1466" s="39" t="s">
        <v>1386</v>
      </c>
      <c r="J1466" s="46" t="str">
        <f>VLOOKUP(MARGAO!$I1466,Code2Loc,2,FALSE)</f>
        <v>MOLLEM</v>
      </c>
    </row>
    <row r="1467" spans="1:10" ht="15.75" customHeight="1" x14ac:dyDescent="0.25">
      <c r="A1467" s="37" t="s">
        <v>2672</v>
      </c>
      <c r="B1467" s="38">
        <v>60</v>
      </c>
      <c r="C1467" s="38" t="s">
        <v>50</v>
      </c>
      <c r="D1467" s="38">
        <v>1</v>
      </c>
      <c r="E1467" s="38">
        <v>0</v>
      </c>
      <c r="F1467" s="38" t="s">
        <v>12</v>
      </c>
      <c r="G1467" s="38"/>
      <c r="H1467" s="38" t="s">
        <v>13</v>
      </c>
      <c r="I1467" s="39" t="s">
        <v>51</v>
      </c>
      <c r="J1467" s="46" t="str">
        <f>VLOOKUP(MARGAO!$I1467,Code2Loc,2,FALSE)</f>
        <v>MARGAO</v>
      </c>
    </row>
    <row r="1468" spans="1:10" ht="15.75" customHeight="1" x14ac:dyDescent="0.25">
      <c r="A1468" s="37" t="s">
        <v>2672</v>
      </c>
      <c r="B1468" s="38">
        <v>60</v>
      </c>
      <c r="C1468" s="38" t="s">
        <v>1112</v>
      </c>
      <c r="D1468" s="38">
        <v>2</v>
      </c>
      <c r="E1468" s="38">
        <v>2</v>
      </c>
      <c r="F1468" s="38" t="s">
        <v>12</v>
      </c>
      <c r="G1468" s="38"/>
      <c r="H1468" s="38" t="s">
        <v>13</v>
      </c>
      <c r="I1468" s="39" t="s">
        <v>1113</v>
      </c>
      <c r="J1468" s="46" t="str">
        <f>VLOOKUP(MARGAO!$I1468,Code2Loc,2,FALSE)</f>
        <v>MARGAO MKT</v>
      </c>
    </row>
    <row r="1469" spans="1:10" ht="15.75" customHeight="1" x14ac:dyDescent="0.25">
      <c r="A1469" s="37" t="s">
        <v>2672</v>
      </c>
      <c r="B1469" s="38">
        <v>60</v>
      </c>
      <c r="C1469" s="38" t="s">
        <v>2476</v>
      </c>
      <c r="D1469" s="38">
        <v>3</v>
      </c>
      <c r="E1469" s="38">
        <v>3</v>
      </c>
      <c r="F1469" s="38" t="s">
        <v>12</v>
      </c>
      <c r="G1469" s="38"/>
      <c r="H1469" s="38" t="s">
        <v>13</v>
      </c>
      <c r="I1469" s="39" t="s">
        <v>2477</v>
      </c>
      <c r="J1469" s="46" t="str">
        <f>VLOOKUP(MARGAO!$I1469,Code2Loc,2,FALSE)</f>
        <v>PAJIFOND</v>
      </c>
    </row>
    <row r="1470" spans="1:10" ht="15.75" customHeight="1" x14ac:dyDescent="0.25">
      <c r="A1470" s="37" t="s">
        <v>2672</v>
      </c>
      <c r="B1470" s="38">
        <v>60</v>
      </c>
      <c r="C1470" s="38" t="s">
        <v>2478</v>
      </c>
      <c r="D1470" s="38">
        <v>4</v>
      </c>
      <c r="E1470" s="38">
        <v>4</v>
      </c>
      <c r="F1470" s="38" t="s">
        <v>12</v>
      </c>
      <c r="G1470" s="38"/>
      <c r="H1470" s="38" t="s">
        <v>13</v>
      </c>
      <c r="I1470" s="39" t="s">
        <v>2479</v>
      </c>
      <c r="J1470" s="46" t="str">
        <f>VLOOKUP(MARGAO!$I1470,Code2Loc,2,FALSE)</f>
        <v>A.PWER HUSE</v>
      </c>
    </row>
    <row r="1471" spans="1:10" ht="15.75" customHeight="1" x14ac:dyDescent="0.25">
      <c r="A1471" s="37" t="s">
        <v>2672</v>
      </c>
      <c r="B1471" s="38">
        <v>60</v>
      </c>
      <c r="C1471" s="38" t="s">
        <v>2480</v>
      </c>
      <c r="D1471" s="38">
        <v>5</v>
      </c>
      <c r="E1471" s="38">
        <v>5</v>
      </c>
      <c r="F1471" s="38" t="s">
        <v>12</v>
      </c>
      <c r="G1471" s="38"/>
      <c r="H1471" s="38" t="s">
        <v>13</v>
      </c>
      <c r="I1471" s="39" t="s">
        <v>2481</v>
      </c>
      <c r="J1471" s="46" t="str">
        <f>VLOOKUP(MARGAO!$I1471,Code2Loc,2,FALSE)</f>
        <v>RAWANFOND</v>
      </c>
    </row>
    <row r="1472" spans="1:10" ht="15.75" customHeight="1" x14ac:dyDescent="0.25">
      <c r="A1472" s="37" t="s">
        <v>2672</v>
      </c>
      <c r="B1472" s="38">
        <v>60</v>
      </c>
      <c r="C1472" s="38" t="s">
        <v>1721</v>
      </c>
      <c r="D1472" s="38">
        <v>6</v>
      </c>
      <c r="E1472" s="38">
        <v>6</v>
      </c>
      <c r="F1472" s="38" t="s">
        <v>12</v>
      </c>
      <c r="G1472" s="38"/>
      <c r="H1472" s="38" t="s">
        <v>13</v>
      </c>
      <c r="I1472" s="39" t="s">
        <v>1722</v>
      </c>
      <c r="J1472" s="46" t="str">
        <f>VLOOKUP(MARGAO!$I1472,Code2Loc,2,FALSE)</f>
        <v>MES COLLEGE</v>
      </c>
    </row>
    <row r="1473" spans="1:10" ht="15.75" customHeight="1" x14ac:dyDescent="0.25">
      <c r="A1473" s="37" t="s">
        <v>2672</v>
      </c>
      <c r="B1473" s="38">
        <v>60</v>
      </c>
      <c r="C1473" s="38" t="s">
        <v>2482</v>
      </c>
      <c r="D1473" s="38">
        <v>7</v>
      </c>
      <c r="E1473" s="38">
        <v>7</v>
      </c>
      <c r="F1473" s="38" t="s">
        <v>12</v>
      </c>
      <c r="G1473" s="38"/>
      <c r="H1473" s="38" t="s">
        <v>13</v>
      </c>
      <c r="I1473" s="39" t="s">
        <v>2483</v>
      </c>
      <c r="J1473" s="46" t="str">
        <f>VLOOKUP(MARGAO!$I1473,Code2Loc,2,FALSE)</f>
        <v>GANPATI TMP</v>
      </c>
    </row>
    <row r="1474" spans="1:10" ht="15.75" customHeight="1" x14ac:dyDescent="0.25">
      <c r="A1474" s="37" t="s">
        <v>2672</v>
      </c>
      <c r="B1474" s="38">
        <v>60</v>
      </c>
      <c r="C1474" s="38" t="s">
        <v>2484</v>
      </c>
      <c r="D1474" s="38">
        <v>8</v>
      </c>
      <c r="E1474" s="38">
        <v>8</v>
      </c>
      <c r="F1474" s="38" t="s">
        <v>12</v>
      </c>
      <c r="G1474" s="38"/>
      <c r="H1474" s="38" t="s">
        <v>13</v>
      </c>
      <c r="I1474" s="39" t="s">
        <v>2485</v>
      </c>
      <c r="J1474" s="46" t="str">
        <f>VLOOKUP(MARGAO!$I1474,Code2Loc,2,FALSE)</f>
        <v>LAKAKI/PALI</v>
      </c>
    </row>
    <row r="1475" spans="1:10" ht="15.75" customHeight="1" x14ac:dyDescent="0.25">
      <c r="A1475" s="37" t="s">
        <v>2672</v>
      </c>
      <c r="B1475" s="38">
        <v>60</v>
      </c>
      <c r="C1475" s="38" t="s">
        <v>2486</v>
      </c>
      <c r="D1475" s="38">
        <v>9</v>
      </c>
      <c r="E1475" s="38">
        <v>9</v>
      </c>
      <c r="F1475" s="38" t="s">
        <v>12</v>
      </c>
      <c r="G1475" s="38"/>
      <c r="H1475" s="38" t="s">
        <v>13</v>
      </c>
      <c r="I1475" s="39" t="s">
        <v>2487</v>
      </c>
      <c r="J1475" s="46" t="str">
        <f>VLOOKUP(MARGAO!$I1475,Code2Loc,2,FALSE)</f>
        <v>DON KHURIS</v>
      </c>
    </row>
    <row r="1476" spans="1:10" ht="15.75" customHeight="1" x14ac:dyDescent="0.25">
      <c r="A1476" s="37" t="s">
        <v>2672</v>
      </c>
      <c r="B1476" s="38">
        <v>60</v>
      </c>
      <c r="C1476" s="38" t="s">
        <v>2488</v>
      </c>
      <c r="D1476" s="38">
        <v>10</v>
      </c>
      <c r="E1476" s="38">
        <v>10</v>
      </c>
      <c r="F1476" s="38" t="s">
        <v>12</v>
      </c>
      <c r="G1476" s="38"/>
      <c r="H1476" s="38" t="s">
        <v>13</v>
      </c>
      <c r="I1476" s="39" t="s">
        <v>2489</v>
      </c>
      <c r="J1476" s="46" t="str">
        <f>VLOOKUP(MARGAO!$I1476,Code2Loc,2,FALSE)</f>
        <v>PADRIBHAT</v>
      </c>
    </row>
    <row r="1477" spans="1:10" ht="15.75" customHeight="1" x14ac:dyDescent="0.25">
      <c r="A1477" s="37" t="s">
        <v>2672</v>
      </c>
      <c r="B1477" s="38">
        <v>60</v>
      </c>
      <c r="C1477" s="38" t="s">
        <v>2490</v>
      </c>
      <c r="D1477" s="38">
        <v>11</v>
      </c>
      <c r="E1477" s="38">
        <v>11</v>
      </c>
      <c r="F1477" s="38" t="s">
        <v>12</v>
      </c>
      <c r="G1477" s="38"/>
      <c r="H1477" s="38" t="s">
        <v>13</v>
      </c>
      <c r="I1477" s="39" t="s">
        <v>2491</v>
      </c>
      <c r="J1477" s="46" t="str">
        <f>VLOOKUP(MARGAO!$I1477,Code2Loc,2,FALSE)</f>
        <v>GUDI</v>
      </c>
    </row>
    <row r="1478" spans="1:10" ht="15.75" customHeight="1" x14ac:dyDescent="0.25">
      <c r="A1478" s="37" t="s">
        <v>2672</v>
      </c>
      <c r="B1478" s="38">
        <v>60</v>
      </c>
      <c r="C1478" s="38" t="s">
        <v>2492</v>
      </c>
      <c r="D1478" s="38">
        <v>12</v>
      </c>
      <c r="E1478" s="38">
        <v>12</v>
      </c>
      <c r="F1478" s="38" t="s">
        <v>12</v>
      </c>
      <c r="G1478" s="38"/>
      <c r="H1478" s="38" t="s">
        <v>13</v>
      </c>
      <c r="I1478" s="39" t="s">
        <v>2493</v>
      </c>
      <c r="J1478" s="46" t="str">
        <f>VLOOKUP(MARGAO!$I1478,Code2Loc,2,FALSE)</f>
        <v>CHAD.TMP AG</v>
      </c>
    </row>
    <row r="1479" spans="1:10" ht="15.75" customHeight="1" x14ac:dyDescent="0.25">
      <c r="A1479" s="37" t="s">
        <v>2672</v>
      </c>
      <c r="B1479" s="38">
        <v>60</v>
      </c>
      <c r="C1479" s="38" t="s">
        <v>2494</v>
      </c>
      <c r="D1479" s="38">
        <v>13</v>
      </c>
      <c r="E1479" s="38">
        <v>14</v>
      </c>
      <c r="F1479" s="38" t="s">
        <v>12</v>
      </c>
      <c r="G1479" s="38"/>
      <c r="H1479" s="38" t="s">
        <v>13</v>
      </c>
      <c r="I1479" s="39" t="s">
        <v>2495</v>
      </c>
      <c r="J1479" s="46" t="str">
        <f>VLOOKUP(MARGAO!$I1479,Code2Loc,2,FALSE)</f>
        <v>PARODA</v>
      </c>
    </row>
    <row r="1480" spans="1:10" ht="15.75" customHeight="1" x14ac:dyDescent="0.25">
      <c r="A1480" s="37" t="s">
        <v>2672</v>
      </c>
      <c r="B1480" s="38">
        <v>60</v>
      </c>
      <c r="C1480" s="38" t="s">
        <v>2496</v>
      </c>
      <c r="D1480" s="38">
        <v>14</v>
      </c>
      <c r="E1480" s="38">
        <v>17</v>
      </c>
      <c r="F1480" s="38" t="s">
        <v>12</v>
      </c>
      <c r="G1480" s="38"/>
      <c r="H1480" s="38" t="s">
        <v>13</v>
      </c>
      <c r="I1480" s="39" t="s">
        <v>2497</v>
      </c>
      <c r="J1480" s="46" t="str">
        <f>VLOOKUP(MARGAO!$I1480,Code2Loc,2,FALSE)</f>
        <v>QUEPEM</v>
      </c>
    </row>
    <row r="1481" spans="1:10" ht="15.75" customHeight="1" x14ac:dyDescent="0.25">
      <c r="A1481" s="37" t="s">
        <v>2672</v>
      </c>
      <c r="B1481" s="38">
        <v>60</v>
      </c>
      <c r="C1481" s="38" t="s">
        <v>2498</v>
      </c>
      <c r="D1481" s="38">
        <v>15</v>
      </c>
      <c r="E1481" s="38">
        <v>18</v>
      </c>
      <c r="F1481" s="38" t="s">
        <v>12</v>
      </c>
      <c r="G1481" s="38"/>
      <c r="H1481" s="38" t="s">
        <v>13</v>
      </c>
      <c r="I1481" s="39" t="s">
        <v>2499</v>
      </c>
      <c r="J1481" s="46" t="str">
        <f>VLOOKUP(MARGAO!$I1481,Code2Loc,2,FALSE)</f>
        <v>QPM COURT</v>
      </c>
    </row>
    <row r="1482" spans="1:10" ht="15.75" customHeight="1" x14ac:dyDescent="0.25">
      <c r="A1482" s="37" t="s">
        <v>2672</v>
      </c>
      <c r="B1482" s="38">
        <v>60</v>
      </c>
      <c r="C1482" s="38" t="s">
        <v>2500</v>
      </c>
      <c r="D1482" s="38">
        <v>16</v>
      </c>
      <c r="E1482" s="38">
        <v>19</v>
      </c>
      <c r="F1482" s="38" t="s">
        <v>12</v>
      </c>
      <c r="G1482" s="38"/>
      <c r="H1482" s="38" t="s">
        <v>13</v>
      </c>
      <c r="I1482" s="39" t="s">
        <v>2501</v>
      </c>
      <c r="J1482" s="46" t="str">
        <f>VLOOKUP(MARGAO!$I1482,Code2Loc,2,FALSE)</f>
        <v>TILAMOL</v>
      </c>
    </row>
    <row r="1483" spans="1:10" ht="15.75" customHeight="1" x14ac:dyDescent="0.25">
      <c r="A1483" s="37" t="s">
        <v>2672</v>
      </c>
      <c r="B1483" s="38">
        <v>60</v>
      </c>
      <c r="C1483" s="38" t="s">
        <v>2502</v>
      </c>
      <c r="D1483" s="38">
        <v>17</v>
      </c>
      <c r="E1483" s="38">
        <v>21</v>
      </c>
      <c r="F1483" s="38" t="s">
        <v>12</v>
      </c>
      <c r="G1483" s="38"/>
      <c r="H1483" s="38" t="s">
        <v>13</v>
      </c>
      <c r="I1483" s="39" t="s">
        <v>2503</v>
      </c>
      <c r="J1483" s="46" t="str">
        <f>VLOOKUP(MARGAO!$I1483,Code2Loc,2,FALSE)</f>
        <v>TANKI</v>
      </c>
    </row>
    <row r="1484" spans="1:10" ht="15.75" customHeight="1" x14ac:dyDescent="0.25">
      <c r="A1484" s="37" t="s">
        <v>2672</v>
      </c>
      <c r="B1484" s="38">
        <v>60</v>
      </c>
      <c r="C1484" s="38" t="s">
        <v>2504</v>
      </c>
      <c r="D1484" s="38">
        <v>18</v>
      </c>
      <c r="E1484" s="38">
        <v>22</v>
      </c>
      <c r="F1484" s="38" t="s">
        <v>12</v>
      </c>
      <c r="G1484" s="38"/>
      <c r="H1484" s="38" t="s">
        <v>13</v>
      </c>
      <c r="I1484" s="39" t="s">
        <v>2505</v>
      </c>
      <c r="J1484" s="46" t="str">
        <f>VLOOKUP(MARGAO!$I1484,Code2Loc,2,FALSE)</f>
        <v>KAKUMADDI</v>
      </c>
    </row>
    <row r="1485" spans="1:10" ht="15.75" customHeight="1" x14ac:dyDescent="0.25">
      <c r="A1485" s="37" t="s">
        <v>2672</v>
      </c>
      <c r="B1485" s="38">
        <v>60</v>
      </c>
      <c r="C1485" s="38" t="s">
        <v>2506</v>
      </c>
      <c r="D1485" s="38">
        <v>19</v>
      </c>
      <c r="E1485" s="38">
        <v>23</v>
      </c>
      <c r="F1485" s="38" t="s">
        <v>12</v>
      </c>
      <c r="G1485" s="38"/>
      <c r="H1485" s="38" t="s">
        <v>13</v>
      </c>
      <c r="I1485" s="39" t="s">
        <v>2507</v>
      </c>
      <c r="J1485" s="46" t="str">
        <f>VLOOKUP(MARGAO!$I1485,Code2Loc,2,FALSE)</f>
        <v>BANSAI</v>
      </c>
    </row>
    <row r="1486" spans="1:10" ht="15.75" customHeight="1" x14ac:dyDescent="0.25">
      <c r="A1486" s="37" t="s">
        <v>2672</v>
      </c>
      <c r="B1486" s="38">
        <v>60</v>
      </c>
      <c r="C1486" s="38" t="s">
        <v>269</v>
      </c>
      <c r="D1486" s="38">
        <v>20</v>
      </c>
      <c r="E1486" s="38">
        <v>24</v>
      </c>
      <c r="F1486" s="38" t="s">
        <v>12</v>
      </c>
      <c r="G1486" s="38"/>
      <c r="H1486" s="38" t="s">
        <v>13</v>
      </c>
      <c r="I1486" s="39" t="s">
        <v>270</v>
      </c>
      <c r="J1486" s="46" t="str">
        <f>VLOOKUP(MARGAO!$I1486,Code2Loc,2,FALSE)</f>
        <v>CURCHOREM</v>
      </c>
    </row>
    <row r="1487" spans="1:10" ht="15.75" customHeight="1" x14ac:dyDescent="0.25">
      <c r="A1487" s="37" t="s">
        <v>2672</v>
      </c>
      <c r="B1487" s="38">
        <v>60</v>
      </c>
      <c r="C1487" s="38" t="s">
        <v>1690</v>
      </c>
      <c r="D1487" s="38">
        <v>21</v>
      </c>
      <c r="E1487" s="38">
        <v>25</v>
      </c>
      <c r="F1487" s="38" t="s">
        <v>12</v>
      </c>
      <c r="G1487" s="38"/>
      <c r="H1487" s="38" t="s">
        <v>13</v>
      </c>
      <c r="I1487" s="39" t="s">
        <v>1691</v>
      </c>
      <c r="J1487" s="46" t="str">
        <f>VLOOKUP(MARGAO!$I1487,Code2Loc,2,FALSE)</f>
        <v>SHIVAJI CWK</v>
      </c>
    </row>
    <row r="1488" spans="1:10" ht="15.75" customHeight="1" x14ac:dyDescent="0.25">
      <c r="A1488" s="37" t="s">
        <v>2672</v>
      </c>
      <c r="B1488" s="38">
        <v>60</v>
      </c>
      <c r="C1488" s="38" t="s">
        <v>1692</v>
      </c>
      <c r="D1488" s="38">
        <v>22</v>
      </c>
      <c r="E1488" s="38">
        <v>26</v>
      </c>
      <c r="F1488" s="38" t="s">
        <v>12</v>
      </c>
      <c r="G1488" s="38"/>
      <c r="H1488" s="38" t="s">
        <v>13</v>
      </c>
      <c r="I1488" s="39" t="s">
        <v>1693</v>
      </c>
      <c r="J1488" s="46" t="str">
        <f>VLOOKUP(MARGAO!$I1488,Code2Loc,2,FALSE)</f>
        <v>CACORA</v>
      </c>
    </row>
    <row r="1489" spans="1:10" ht="15.75" customHeight="1" x14ac:dyDescent="0.25">
      <c r="A1489" s="37" t="s">
        <v>2672</v>
      </c>
      <c r="B1489" s="38">
        <v>60</v>
      </c>
      <c r="C1489" s="38" t="s">
        <v>1694</v>
      </c>
      <c r="D1489" s="38">
        <v>23</v>
      </c>
      <c r="E1489" s="38">
        <v>27</v>
      </c>
      <c r="F1489" s="38" t="s">
        <v>12</v>
      </c>
      <c r="G1489" s="38"/>
      <c r="H1489" s="38" t="s">
        <v>13</v>
      </c>
      <c r="I1489" s="39" t="s">
        <v>1695</v>
      </c>
      <c r="J1489" s="46" t="str">
        <f>VLOOKUP(MARGAO!$I1489,Code2Loc,2,FALSE)</f>
        <v>CURCH GPC</v>
      </c>
    </row>
    <row r="1490" spans="1:10" ht="15.75" customHeight="1" x14ac:dyDescent="0.25">
      <c r="A1490" s="37" t="s">
        <v>2672</v>
      </c>
      <c r="B1490" s="38">
        <v>60</v>
      </c>
      <c r="C1490" s="38" t="s">
        <v>1696</v>
      </c>
      <c r="D1490" s="38">
        <v>24</v>
      </c>
      <c r="E1490" s="38">
        <v>28</v>
      </c>
      <c r="F1490" s="38" t="s">
        <v>12</v>
      </c>
      <c r="G1490" s="38"/>
      <c r="H1490" s="38" t="s">
        <v>13</v>
      </c>
      <c r="I1490" s="39" t="s">
        <v>1697</v>
      </c>
      <c r="J1490" s="46" t="str">
        <f>VLOOKUP(MARGAO!$I1490,Code2Loc,2,FALSE)</f>
        <v>SNG COURT</v>
      </c>
    </row>
    <row r="1491" spans="1:10" ht="15.75" customHeight="1" x14ac:dyDescent="0.25">
      <c r="A1491" s="37" t="s">
        <v>2672</v>
      </c>
      <c r="B1491" s="38">
        <v>60</v>
      </c>
      <c r="C1491" s="38" t="s">
        <v>1698</v>
      </c>
      <c r="D1491" s="38">
        <v>25</v>
      </c>
      <c r="E1491" s="38">
        <v>29</v>
      </c>
      <c r="F1491" s="38" t="s">
        <v>12</v>
      </c>
      <c r="G1491" s="38"/>
      <c r="H1491" s="38" t="s">
        <v>13</v>
      </c>
      <c r="I1491" s="39" t="s">
        <v>1699</v>
      </c>
      <c r="J1491" s="46" t="str">
        <f>VLOOKUP(MARGAO!$I1491,Code2Loc,2,FALSE)</f>
        <v>SNG DANDO</v>
      </c>
    </row>
    <row r="1492" spans="1:10" ht="15.75" customHeight="1" x14ac:dyDescent="0.25">
      <c r="A1492" s="37" t="s">
        <v>2672</v>
      </c>
      <c r="B1492" s="38">
        <v>60</v>
      </c>
      <c r="C1492" s="38" t="s">
        <v>1700</v>
      </c>
      <c r="D1492" s="38">
        <v>26</v>
      </c>
      <c r="E1492" s="38">
        <v>30</v>
      </c>
      <c r="F1492" s="38" t="s">
        <v>12</v>
      </c>
      <c r="G1492" s="38"/>
      <c r="H1492" s="38" t="s">
        <v>13</v>
      </c>
      <c r="I1492" s="39" t="s">
        <v>1701</v>
      </c>
      <c r="J1492" s="46" t="str">
        <f>VLOOKUP(MARGAO!$I1492,Code2Loc,2,FALSE)</f>
        <v>MASJID/BEND</v>
      </c>
    </row>
    <row r="1493" spans="1:10" ht="15.75" customHeight="1" x14ac:dyDescent="0.25">
      <c r="A1493" s="37" t="s">
        <v>2672</v>
      </c>
      <c r="B1493" s="38">
        <v>60</v>
      </c>
      <c r="C1493" s="38" t="s">
        <v>1702</v>
      </c>
      <c r="D1493" s="38">
        <v>27</v>
      </c>
      <c r="E1493" s="38">
        <v>31</v>
      </c>
      <c r="F1493" s="38" t="s">
        <v>12</v>
      </c>
      <c r="G1493" s="38"/>
      <c r="H1493" s="38" t="s">
        <v>13</v>
      </c>
      <c r="I1493" s="39" t="s">
        <v>1703</v>
      </c>
      <c r="J1493" s="46" t="str">
        <f>VLOOKUP(MARGAO!$I1493,Code2Loc,2,FALSE)</f>
        <v>SANGUEM</v>
      </c>
    </row>
    <row r="1494" spans="1:10" ht="15.75" customHeight="1" x14ac:dyDescent="0.25">
      <c r="A1494" s="37" t="s">
        <v>2672</v>
      </c>
      <c r="B1494" s="38">
        <v>60</v>
      </c>
      <c r="C1494" s="38" t="s">
        <v>2673</v>
      </c>
      <c r="D1494" s="38">
        <v>28</v>
      </c>
      <c r="E1494" s="38">
        <v>33</v>
      </c>
      <c r="F1494" s="38" t="s">
        <v>12</v>
      </c>
      <c r="G1494" s="38"/>
      <c r="H1494" s="38" t="s">
        <v>13</v>
      </c>
      <c r="I1494" s="39" t="s">
        <v>2674</v>
      </c>
      <c r="J1494" s="46" t="str">
        <f>VLOOKUP(MARGAO!$I1494,Code2Loc,2,FALSE)</f>
        <v>PAJIMOL</v>
      </c>
    </row>
    <row r="1495" spans="1:10" ht="15.75" customHeight="1" x14ac:dyDescent="0.25">
      <c r="A1495" s="37" t="s">
        <v>2672</v>
      </c>
      <c r="B1495" s="38">
        <v>60</v>
      </c>
      <c r="C1495" s="38" t="s">
        <v>2675</v>
      </c>
      <c r="D1495" s="38">
        <v>29</v>
      </c>
      <c r="E1495" s="38">
        <v>35</v>
      </c>
      <c r="F1495" s="38" t="s">
        <v>12</v>
      </c>
      <c r="G1495" s="38"/>
      <c r="H1495" s="38" t="s">
        <v>13</v>
      </c>
      <c r="I1495" s="39" t="s">
        <v>2676</v>
      </c>
      <c r="J1495" s="46" t="str">
        <f>VLOOKUP(MARGAO!$I1495,Code2Loc,2,FALSE)</f>
        <v>UGUEM</v>
      </c>
    </row>
    <row r="1496" spans="1:10" ht="15.75" customHeight="1" x14ac:dyDescent="0.25">
      <c r="A1496" s="37" t="s">
        <v>2672</v>
      </c>
      <c r="B1496" s="38">
        <v>60</v>
      </c>
      <c r="C1496" s="38" t="s">
        <v>2677</v>
      </c>
      <c r="D1496" s="38">
        <v>30</v>
      </c>
      <c r="E1496" s="38">
        <v>36</v>
      </c>
      <c r="F1496" s="38" t="s">
        <v>12</v>
      </c>
      <c r="G1496" s="38"/>
      <c r="H1496" s="38" t="s">
        <v>13</v>
      </c>
      <c r="I1496" s="39" t="s">
        <v>2678</v>
      </c>
      <c r="J1496" s="46" t="str">
        <f>VLOOKUP(MARGAO!$I1496,Code2Loc,2,FALSE)</f>
        <v>DESSAIWADA</v>
      </c>
    </row>
    <row r="1497" spans="1:10" ht="15.75" customHeight="1" x14ac:dyDescent="0.25">
      <c r="A1497" s="37" t="s">
        <v>2672</v>
      </c>
      <c r="B1497" s="38">
        <v>60</v>
      </c>
      <c r="C1497" s="38" t="s">
        <v>2679</v>
      </c>
      <c r="D1497" s="38">
        <v>31</v>
      </c>
      <c r="E1497" s="38">
        <v>38</v>
      </c>
      <c r="F1497" s="38" t="s">
        <v>12</v>
      </c>
      <c r="G1497" s="38"/>
      <c r="H1497" s="38" t="s">
        <v>13</v>
      </c>
      <c r="I1497" s="39" t="s">
        <v>2680</v>
      </c>
      <c r="J1497" s="46" t="str">
        <f>VLOOKUP(MARGAO!$I1497,Code2Loc,2,FALSE)</f>
        <v>VALKINI</v>
      </c>
    </row>
    <row r="1498" spans="1:10" ht="15.75" customHeight="1" x14ac:dyDescent="0.25">
      <c r="A1498" s="37" t="s">
        <v>2672</v>
      </c>
      <c r="B1498" s="38">
        <v>60</v>
      </c>
      <c r="C1498" s="38" t="s">
        <v>2681</v>
      </c>
      <c r="D1498" s="38">
        <v>32</v>
      </c>
      <c r="E1498" s="38">
        <v>41</v>
      </c>
      <c r="F1498" s="38" t="s">
        <v>12</v>
      </c>
      <c r="G1498" s="38"/>
      <c r="H1498" s="38" t="s">
        <v>13</v>
      </c>
      <c r="I1498" s="39" t="s">
        <v>2682</v>
      </c>
      <c r="J1498" s="46" t="str">
        <f>VLOOKUP(MARGAO!$I1498,Code2Loc,2,FALSE)</f>
        <v>BARAZAN TSK</v>
      </c>
    </row>
    <row r="1499" spans="1:10" ht="15.75" customHeight="1" x14ac:dyDescent="0.25">
      <c r="A1499" s="37" t="s">
        <v>2672</v>
      </c>
      <c r="B1499" s="38">
        <v>60</v>
      </c>
      <c r="C1499" s="38" t="s">
        <v>2683</v>
      </c>
      <c r="D1499" s="38">
        <v>33</v>
      </c>
      <c r="E1499" s="38">
        <v>43</v>
      </c>
      <c r="F1499" s="38" t="s">
        <v>12</v>
      </c>
      <c r="G1499" s="38"/>
      <c r="H1499" s="38" t="s">
        <v>13</v>
      </c>
      <c r="I1499" s="39" t="s">
        <v>2684</v>
      </c>
      <c r="J1499" s="46" t="str">
        <f>VLOOKUP(MARGAO!$I1499,Code2Loc,2,FALSE)</f>
        <v>BHATI</v>
      </c>
    </row>
    <row r="1500" spans="1:10" ht="15.75" customHeight="1" x14ac:dyDescent="0.25">
      <c r="A1500" s="37" t="s">
        <v>2672</v>
      </c>
      <c r="B1500" s="38">
        <v>60</v>
      </c>
      <c r="C1500" s="38" t="s">
        <v>2685</v>
      </c>
      <c r="D1500" s="38">
        <v>34</v>
      </c>
      <c r="E1500" s="38">
        <v>45</v>
      </c>
      <c r="F1500" s="38" t="s">
        <v>12</v>
      </c>
      <c r="G1500" s="38"/>
      <c r="H1500" s="38" t="s">
        <v>13</v>
      </c>
      <c r="I1500" s="39" t="s">
        <v>2686</v>
      </c>
      <c r="J1500" s="46" t="str">
        <f>VLOOKUP(MARGAO!$I1500,Code2Loc,2,FALSE)</f>
        <v>MALLIKARJUN</v>
      </c>
    </row>
    <row r="1501" spans="1:10" ht="15.75" customHeight="1" x14ac:dyDescent="0.25">
      <c r="A1501" s="37" t="s">
        <v>2672</v>
      </c>
      <c r="B1501" s="38">
        <v>60</v>
      </c>
      <c r="C1501" s="38" t="s">
        <v>2687</v>
      </c>
      <c r="D1501" s="38">
        <v>35</v>
      </c>
      <c r="E1501" s="38">
        <v>46</v>
      </c>
      <c r="F1501" s="38" t="s">
        <v>12</v>
      </c>
      <c r="G1501" s="38"/>
      <c r="H1501" s="38" t="s">
        <v>13</v>
      </c>
      <c r="I1501" s="39" t="s">
        <v>2688</v>
      </c>
      <c r="J1501" s="46" t="str">
        <f>VLOOKUP(MARGAO!$I1501,Code2Loc,2,FALSE)</f>
        <v>VILLIAN</v>
      </c>
    </row>
    <row r="1502" spans="1:10" ht="15.75" customHeight="1" x14ac:dyDescent="0.25">
      <c r="A1502" s="37" t="s">
        <v>2672</v>
      </c>
      <c r="B1502" s="38">
        <v>60</v>
      </c>
      <c r="C1502" s="38" t="s">
        <v>127</v>
      </c>
      <c r="D1502" s="38">
        <v>36</v>
      </c>
      <c r="E1502" s="38">
        <v>50</v>
      </c>
      <c r="F1502" s="38" t="s">
        <v>12</v>
      </c>
      <c r="G1502" s="38"/>
      <c r="H1502" s="38" t="s">
        <v>13</v>
      </c>
      <c r="I1502" s="39" t="s">
        <v>128</v>
      </c>
      <c r="J1502" s="46" t="str">
        <f>VLOOKUP(MARGAO!$I1502,Code2Loc,2,FALSE)</f>
        <v>VALSHI</v>
      </c>
    </row>
    <row r="1503" spans="1:10" ht="15.75" customHeight="1" x14ac:dyDescent="0.25">
      <c r="A1503" s="37" t="s">
        <v>2672</v>
      </c>
      <c r="B1503" s="38">
        <v>60</v>
      </c>
      <c r="C1503" s="38" t="s">
        <v>2689</v>
      </c>
      <c r="D1503" s="38">
        <v>37</v>
      </c>
      <c r="E1503" s="38">
        <v>54</v>
      </c>
      <c r="F1503" s="38" t="s">
        <v>12</v>
      </c>
      <c r="G1503" s="38"/>
      <c r="H1503" s="38" t="s">
        <v>13</v>
      </c>
      <c r="I1503" s="39" t="s">
        <v>2690</v>
      </c>
      <c r="J1503" s="46" t="str">
        <f>VLOOKUP(MARGAO!$I1503,Code2Loc,2,FALSE)</f>
        <v>VADE COLONY</v>
      </c>
    </row>
    <row r="1504" spans="1:10" ht="15.75" customHeight="1" x14ac:dyDescent="0.25">
      <c r="A1504" s="37" t="s">
        <v>2672</v>
      </c>
      <c r="B1504" s="38">
        <v>60</v>
      </c>
      <c r="C1504" s="38" t="s">
        <v>2691</v>
      </c>
      <c r="D1504" s="38">
        <v>38</v>
      </c>
      <c r="E1504" s="38">
        <v>56</v>
      </c>
      <c r="F1504" s="38" t="s">
        <v>12</v>
      </c>
      <c r="G1504" s="38"/>
      <c r="H1504" s="38" t="s">
        <v>13</v>
      </c>
      <c r="I1504" s="39" t="s">
        <v>2692</v>
      </c>
      <c r="J1504" s="46" t="str">
        <f>VLOOKUP(MARGAO!$I1504,Code2Loc,2,FALSE)</f>
        <v>PORTEM</v>
      </c>
    </row>
    <row r="1505" spans="1:10" ht="15.75" customHeight="1" x14ac:dyDescent="0.25">
      <c r="A1505" s="37" t="s">
        <v>2672</v>
      </c>
      <c r="B1505" s="38">
        <v>60</v>
      </c>
      <c r="C1505" s="38" t="s">
        <v>2693</v>
      </c>
      <c r="D1505" s="38">
        <v>39</v>
      </c>
      <c r="E1505" s="38">
        <v>58</v>
      </c>
      <c r="F1505" s="38" t="s">
        <v>12</v>
      </c>
      <c r="G1505" s="38"/>
      <c r="H1505" s="38" t="s">
        <v>13</v>
      </c>
      <c r="I1505" s="39" t="s">
        <v>2694</v>
      </c>
      <c r="J1505" s="46" t="str">
        <f>VLOOKUP(MARGAO!$I1505,Code2Loc,2,FALSE)</f>
        <v>HANUMAN TMP</v>
      </c>
    </row>
    <row r="1506" spans="1:10" ht="15.75" customHeight="1" x14ac:dyDescent="0.25">
      <c r="A1506" s="37" t="s">
        <v>2672</v>
      </c>
      <c r="B1506" s="38">
        <v>60</v>
      </c>
      <c r="C1506" s="38" t="s">
        <v>2695</v>
      </c>
      <c r="D1506" s="38">
        <v>40</v>
      </c>
      <c r="E1506" s="38">
        <v>60</v>
      </c>
      <c r="F1506" s="38" t="s">
        <v>12</v>
      </c>
      <c r="G1506" s="38"/>
      <c r="H1506" s="38" t="s">
        <v>13</v>
      </c>
      <c r="I1506" s="39" t="s">
        <v>2696</v>
      </c>
      <c r="J1506" s="46" t="str">
        <f>VLOOKUP(MARGAO!$I1506,Code2Loc,2,FALSE)</f>
        <v>VICHUNDRE X</v>
      </c>
    </row>
    <row r="1507" spans="1:10" ht="15.75" customHeight="1" x14ac:dyDescent="0.25">
      <c r="A1507" s="37" t="s">
        <v>2672</v>
      </c>
      <c r="B1507" s="38">
        <v>60</v>
      </c>
      <c r="C1507" s="38" t="s">
        <v>2697</v>
      </c>
      <c r="D1507" s="38">
        <v>41</v>
      </c>
      <c r="E1507" s="38">
        <v>61</v>
      </c>
      <c r="F1507" s="38" t="s">
        <v>12</v>
      </c>
      <c r="G1507" s="38"/>
      <c r="H1507" s="38" t="s">
        <v>13</v>
      </c>
      <c r="I1507" s="39" t="s">
        <v>2698</v>
      </c>
      <c r="J1507" s="46" t="str">
        <f>VLOOKUP(MARGAO!$I1507,Code2Loc,2,FALSE)</f>
        <v>NETURLIM</v>
      </c>
    </row>
    <row r="1508" spans="1:10" ht="15.75" customHeight="1" x14ac:dyDescent="0.25">
      <c r="A1508" s="37" t="s">
        <v>2699</v>
      </c>
      <c r="B1508" s="38">
        <v>61</v>
      </c>
      <c r="C1508" s="38" t="s">
        <v>50</v>
      </c>
      <c r="D1508" s="38">
        <v>1</v>
      </c>
      <c r="E1508" s="38">
        <v>0</v>
      </c>
      <c r="F1508" s="38" t="s">
        <v>12</v>
      </c>
      <c r="G1508" s="38"/>
      <c r="H1508" s="38" t="s">
        <v>13</v>
      </c>
      <c r="I1508" s="39" t="s">
        <v>51</v>
      </c>
      <c r="J1508" s="46" t="str">
        <f>VLOOKUP(MARGAO!$I1508,Code2Loc,2,FALSE)</f>
        <v>MARGAO</v>
      </c>
    </row>
    <row r="1509" spans="1:10" ht="15.75" customHeight="1" x14ac:dyDescent="0.25">
      <c r="A1509" s="37" t="s">
        <v>2699</v>
      </c>
      <c r="B1509" s="38">
        <v>61</v>
      </c>
      <c r="C1509" s="38" t="s">
        <v>1112</v>
      </c>
      <c r="D1509" s="38">
        <v>2</v>
      </c>
      <c r="E1509" s="38">
        <v>2</v>
      </c>
      <c r="F1509" s="38" t="s">
        <v>12</v>
      </c>
      <c r="G1509" s="38"/>
      <c r="H1509" s="38" t="s">
        <v>13</v>
      </c>
      <c r="I1509" s="39" t="s">
        <v>1113</v>
      </c>
      <c r="J1509" s="46" t="str">
        <f>VLOOKUP(MARGAO!$I1509,Code2Loc,2,FALSE)</f>
        <v>MARGAO MKT</v>
      </c>
    </row>
    <row r="1510" spans="1:10" ht="15.75" customHeight="1" x14ac:dyDescent="0.25">
      <c r="A1510" s="37" t="s">
        <v>2699</v>
      </c>
      <c r="B1510" s="38">
        <v>61</v>
      </c>
      <c r="C1510" s="38" t="s">
        <v>2476</v>
      </c>
      <c r="D1510" s="38">
        <v>3</v>
      </c>
      <c r="E1510" s="38">
        <v>3</v>
      </c>
      <c r="F1510" s="38" t="s">
        <v>12</v>
      </c>
      <c r="G1510" s="38"/>
      <c r="H1510" s="38" t="s">
        <v>13</v>
      </c>
      <c r="I1510" s="39" t="s">
        <v>2477</v>
      </c>
      <c r="J1510" s="46" t="str">
        <f>VLOOKUP(MARGAO!$I1510,Code2Loc,2,FALSE)</f>
        <v>PAJIFOND</v>
      </c>
    </row>
    <row r="1511" spans="1:10" ht="15.75" customHeight="1" x14ac:dyDescent="0.25">
      <c r="A1511" s="37" t="s">
        <v>2699</v>
      </c>
      <c r="B1511" s="38">
        <v>61</v>
      </c>
      <c r="C1511" s="38" t="s">
        <v>2478</v>
      </c>
      <c r="D1511" s="38">
        <v>4</v>
      </c>
      <c r="E1511" s="38">
        <v>4</v>
      </c>
      <c r="F1511" s="38" t="s">
        <v>12</v>
      </c>
      <c r="G1511" s="38"/>
      <c r="H1511" s="38" t="s">
        <v>13</v>
      </c>
      <c r="I1511" s="39" t="s">
        <v>2479</v>
      </c>
      <c r="J1511" s="46" t="str">
        <f>VLOOKUP(MARGAO!$I1511,Code2Loc,2,FALSE)</f>
        <v>A.PWER HUSE</v>
      </c>
    </row>
    <row r="1512" spans="1:10" ht="15.75" customHeight="1" x14ac:dyDescent="0.25">
      <c r="A1512" s="37" t="s">
        <v>2699</v>
      </c>
      <c r="B1512" s="38">
        <v>61</v>
      </c>
      <c r="C1512" s="38" t="s">
        <v>2480</v>
      </c>
      <c r="D1512" s="38">
        <v>5</v>
      </c>
      <c r="E1512" s="38">
        <v>5</v>
      </c>
      <c r="F1512" s="38" t="s">
        <v>12</v>
      </c>
      <c r="G1512" s="38"/>
      <c r="H1512" s="38" t="s">
        <v>13</v>
      </c>
      <c r="I1512" s="39" t="s">
        <v>2481</v>
      </c>
      <c r="J1512" s="46" t="str">
        <f>VLOOKUP(MARGAO!$I1512,Code2Loc,2,FALSE)</f>
        <v>RAWANFOND</v>
      </c>
    </row>
    <row r="1513" spans="1:10" ht="15.75" customHeight="1" x14ac:dyDescent="0.25">
      <c r="A1513" s="37" t="s">
        <v>2699</v>
      </c>
      <c r="B1513" s="38">
        <v>61</v>
      </c>
      <c r="C1513" s="38" t="s">
        <v>1721</v>
      </c>
      <c r="D1513" s="38">
        <v>6</v>
      </c>
      <c r="E1513" s="38">
        <v>6</v>
      </c>
      <c r="F1513" s="38" t="s">
        <v>12</v>
      </c>
      <c r="G1513" s="38"/>
      <c r="H1513" s="38" t="s">
        <v>13</v>
      </c>
      <c r="I1513" s="39" t="s">
        <v>1722</v>
      </c>
      <c r="J1513" s="46" t="str">
        <f>VLOOKUP(MARGAO!$I1513,Code2Loc,2,FALSE)</f>
        <v>MES COLLEGE</v>
      </c>
    </row>
    <row r="1514" spans="1:10" ht="15.75" customHeight="1" x14ac:dyDescent="0.25">
      <c r="A1514" s="37" t="s">
        <v>2699</v>
      </c>
      <c r="B1514" s="38">
        <v>61</v>
      </c>
      <c r="C1514" s="38" t="s">
        <v>2482</v>
      </c>
      <c r="D1514" s="38">
        <v>7</v>
      </c>
      <c r="E1514" s="38">
        <v>7</v>
      </c>
      <c r="F1514" s="38" t="s">
        <v>12</v>
      </c>
      <c r="G1514" s="38"/>
      <c r="H1514" s="38" t="s">
        <v>13</v>
      </c>
      <c r="I1514" s="39" t="s">
        <v>2483</v>
      </c>
      <c r="J1514" s="46" t="str">
        <f>VLOOKUP(MARGAO!$I1514,Code2Loc,2,FALSE)</f>
        <v>GANPATI TMP</v>
      </c>
    </row>
    <row r="1515" spans="1:10" ht="15.75" customHeight="1" x14ac:dyDescent="0.25">
      <c r="A1515" s="37" t="s">
        <v>2699</v>
      </c>
      <c r="B1515" s="38">
        <v>61</v>
      </c>
      <c r="C1515" s="38" t="s">
        <v>2484</v>
      </c>
      <c r="D1515" s="38">
        <v>8</v>
      </c>
      <c r="E1515" s="38">
        <v>8</v>
      </c>
      <c r="F1515" s="38" t="s">
        <v>12</v>
      </c>
      <c r="G1515" s="38"/>
      <c r="H1515" s="38" t="s">
        <v>13</v>
      </c>
      <c r="I1515" s="39" t="s">
        <v>2485</v>
      </c>
      <c r="J1515" s="46" t="str">
        <f>VLOOKUP(MARGAO!$I1515,Code2Loc,2,FALSE)</f>
        <v>LAKAKI/PALI</v>
      </c>
    </row>
    <row r="1516" spans="1:10" ht="15.75" customHeight="1" x14ac:dyDescent="0.25">
      <c r="A1516" s="37" t="s">
        <v>2699</v>
      </c>
      <c r="B1516" s="38">
        <v>61</v>
      </c>
      <c r="C1516" s="38" t="s">
        <v>2486</v>
      </c>
      <c r="D1516" s="38">
        <v>9</v>
      </c>
      <c r="E1516" s="38">
        <v>9</v>
      </c>
      <c r="F1516" s="38" t="s">
        <v>12</v>
      </c>
      <c r="G1516" s="38"/>
      <c r="H1516" s="38" t="s">
        <v>13</v>
      </c>
      <c r="I1516" s="39" t="s">
        <v>2487</v>
      </c>
      <c r="J1516" s="46" t="str">
        <f>VLOOKUP(MARGAO!$I1516,Code2Loc,2,FALSE)</f>
        <v>DON KHURIS</v>
      </c>
    </row>
    <row r="1517" spans="1:10" ht="15.75" customHeight="1" x14ac:dyDescent="0.25">
      <c r="A1517" s="37" t="s">
        <v>2699</v>
      </c>
      <c r="B1517" s="38">
        <v>61</v>
      </c>
      <c r="C1517" s="38" t="s">
        <v>2488</v>
      </c>
      <c r="D1517" s="38">
        <v>10</v>
      </c>
      <c r="E1517" s="38">
        <v>10</v>
      </c>
      <c r="F1517" s="38" t="s">
        <v>12</v>
      </c>
      <c r="G1517" s="38"/>
      <c r="H1517" s="38" t="s">
        <v>13</v>
      </c>
      <c r="I1517" s="39" t="s">
        <v>2489</v>
      </c>
      <c r="J1517" s="46" t="str">
        <f>VLOOKUP(MARGAO!$I1517,Code2Loc,2,FALSE)</f>
        <v>PADRIBHAT</v>
      </c>
    </row>
    <row r="1518" spans="1:10" ht="15.75" customHeight="1" x14ac:dyDescent="0.25">
      <c r="A1518" s="37" t="s">
        <v>2699</v>
      </c>
      <c r="B1518" s="38">
        <v>61</v>
      </c>
      <c r="C1518" s="38" t="s">
        <v>2490</v>
      </c>
      <c r="D1518" s="38">
        <v>11</v>
      </c>
      <c r="E1518" s="38">
        <v>11</v>
      </c>
      <c r="F1518" s="38" t="s">
        <v>12</v>
      </c>
      <c r="G1518" s="38"/>
      <c r="H1518" s="38" t="s">
        <v>13</v>
      </c>
      <c r="I1518" s="39" t="s">
        <v>2491</v>
      </c>
      <c r="J1518" s="46" t="str">
        <f>VLOOKUP(MARGAO!$I1518,Code2Loc,2,FALSE)</f>
        <v>GUDI</v>
      </c>
    </row>
    <row r="1519" spans="1:10" ht="15.75" customHeight="1" x14ac:dyDescent="0.25">
      <c r="A1519" s="37" t="s">
        <v>2699</v>
      </c>
      <c r="B1519" s="38">
        <v>61</v>
      </c>
      <c r="C1519" s="38" t="s">
        <v>2492</v>
      </c>
      <c r="D1519" s="38">
        <v>12</v>
      </c>
      <c r="E1519" s="38">
        <v>12</v>
      </c>
      <c r="F1519" s="38" t="s">
        <v>12</v>
      </c>
      <c r="G1519" s="38"/>
      <c r="H1519" s="38" t="s">
        <v>13</v>
      </c>
      <c r="I1519" s="39" t="s">
        <v>2493</v>
      </c>
      <c r="J1519" s="46" t="str">
        <f>VLOOKUP(MARGAO!$I1519,Code2Loc,2,FALSE)</f>
        <v>CHAD.TMP AG</v>
      </c>
    </row>
    <row r="1520" spans="1:10" ht="15.75" customHeight="1" x14ac:dyDescent="0.25">
      <c r="A1520" s="37" t="s">
        <v>2699</v>
      </c>
      <c r="B1520" s="38">
        <v>61</v>
      </c>
      <c r="C1520" s="38" t="s">
        <v>2494</v>
      </c>
      <c r="D1520" s="38">
        <v>13</v>
      </c>
      <c r="E1520" s="38">
        <v>14</v>
      </c>
      <c r="F1520" s="38" t="s">
        <v>12</v>
      </c>
      <c r="G1520" s="38"/>
      <c r="H1520" s="38" t="s">
        <v>13</v>
      </c>
      <c r="I1520" s="39" t="s">
        <v>2495</v>
      </c>
      <c r="J1520" s="46" t="str">
        <f>VLOOKUP(MARGAO!$I1520,Code2Loc,2,FALSE)</f>
        <v>PARODA</v>
      </c>
    </row>
    <row r="1521" spans="1:10" ht="15.75" customHeight="1" x14ac:dyDescent="0.25">
      <c r="A1521" s="37" t="s">
        <v>2699</v>
      </c>
      <c r="B1521" s="38">
        <v>61</v>
      </c>
      <c r="C1521" s="38" t="s">
        <v>2496</v>
      </c>
      <c r="D1521" s="38">
        <v>14</v>
      </c>
      <c r="E1521" s="38">
        <v>17</v>
      </c>
      <c r="F1521" s="38" t="s">
        <v>12</v>
      </c>
      <c r="G1521" s="38"/>
      <c r="H1521" s="38" t="s">
        <v>13</v>
      </c>
      <c r="I1521" s="39" t="s">
        <v>2497</v>
      </c>
      <c r="J1521" s="46" t="str">
        <f>VLOOKUP(MARGAO!$I1521,Code2Loc,2,FALSE)</f>
        <v>QUEPEM</v>
      </c>
    </row>
    <row r="1522" spans="1:10" ht="15.75" customHeight="1" x14ac:dyDescent="0.25">
      <c r="A1522" s="37" t="s">
        <v>2699</v>
      </c>
      <c r="B1522" s="38">
        <v>61</v>
      </c>
      <c r="C1522" s="38" t="s">
        <v>2498</v>
      </c>
      <c r="D1522" s="38">
        <v>15</v>
      </c>
      <c r="E1522" s="38">
        <v>18</v>
      </c>
      <c r="F1522" s="38" t="s">
        <v>12</v>
      </c>
      <c r="G1522" s="38"/>
      <c r="H1522" s="38" t="s">
        <v>13</v>
      </c>
      <c r="I1522" s="39" t="s">
        <v>2499</v>
      </c>
      <c r="J1522" s="46" t="str">
        <f>VLOOKUP(MARGAO!$I1522,Code2Loc,2,FALSE)</f>
        <v>QPM COURT</v>
      </c>
    </row>
    <row r="1523" spans="1:10" ht="15.75" customHeight="1" x14ac:dyDescent="0.25">
      <c r="A1523" s="37" t="s">
        <v>2699</v>
      </c>
      <c r="B1523" s="38">
        <v>61</v>
      </c>
      <c r="C1523" s="38" t="s">
        <v>2500</v>
      </c>
      <c r="D1523" s="38">
        <v>16</v>
      </c>
      <c r="E1523" s="38">
        <v>19</v>
      </c>
      <c r="F1523" s="38" t="s">
        <v>12</v>
      </c>
      <c r="G1523" s="38"/>
      <c r="H1523" s="38" t="s">
        <v>13</v>
      </c>
      <c r="I1523" s="39" t="s">
        <v>2501</v>
      </c>
      <c r="J1523" s="46" t="str">
        <f>VLOOKUP(MARGAO!$I1523,Code2Loc,2,FALSE)</f>
        <v>TILAMOL</v>
      </c>
    </row>
    <row r="1524" spans="1:10" ht="15.75" customHeight="1" x14ac:dyDescent="0.25">
      <c r="A1524" s="37" t="s">
        <v>2699</v>
      </c>
      <c r="B1524" s="38">
        <v>61</v>
      </c>
      <c r="C1524" s="38" t="s">
        <v>2502</v>
      </c>
      <c r="D1524" s="38">
        <v>17</v>
      </c>
      <c r="E1524" s="38">
        <v>21</v>
      </c>
      <c r="F1524" s="38" t="s">
        <v>12</v>
      </c>
      <c r="G1524" s="38"/>
      <c r="H1524" s="38" t="s">
        <v>13</v>
      </c>
      <c r="I1524" s="39" t="s">
        <v>2503</v>
      </c>
      <c r="J1524" s="46" t="str">
        <f>VLOOKUP(MARGAO!$I1524,Code2Loc,2,FALSE)</f>
        <v>TANKI</v>
      </c>
    </row>
    <row r="1525" spans="1:10" ht="15.75" customHeight="1" x14ac:dyDescent="0.25">
      <c r="A1525" s="37" t="s">
        <v>2699</v>
      </c>
      <c r="B1525" s="38">
        <v>61</v>
      </c>
      <c r="C1525" s="38" t="s">
        <v>2504</v>
      </c>
      <c r="D1525" s="38">
        <v>18</v>
      </c>
      <c r="E1525" s="38">
        <v>22</v>
      </c>
      <c r="F1525" s="38" t="s">
        <v>12</v>
      </c>
      <c r="G1525" s="38"/>
      <c r="H1525" s="38" t="s">
        <v>13</v>
      </c>
      <c r="I1525" s="39" t="s">
        <v>2505</v>
      </c>
      <c r="J1525" s="46" t="str">
        <f>VLOOKUP(MARGAO!$I1525,Code2Loc,2,FALSE)</f>
        <v>KAKUMADDI</v>
      </c>
    </row>
    <row r="1526" spans="1:10" ht="15.75" customHeight="1" x14ac:dyDescent="0.25">
      <c r="A1526" s="37" t="s">
        <v>2699</v>
      </c>
      <c r="B1526" s="38">
        <v>61</v>
      </c>
      <c r="C1526" s="38" t="s">
        <v>2506</v>
      </c>
      <c r="D1526" s="38">
        <v>19</v>
      </c>
      <c r="E1526" s="38">
        <v>23</v>
      </c>
      <c r="F1526" s="38" t="s">
        <v>12</v>
      </c>
      <c r="G1526" s="38"/>
      <c r="H1526" s="38" t="s">
        <v>13</v>
      </c>
      <c r="I1526" s="39" t="s">
        <v>2507</v>
      </c>
      <c r="J1526" s="46" t="str">
        <f>VLOOKUP(MARGAO!$I1526,Code2Loc,2,FALSE)</f>
        <v>BANSAI</v>
      </c>
    </row>
    <row r="1527" spans="1:10" ht="15.75" customHeight="1" x14ac:dyDescent="0.25">
      <c r="A1527" s="37" t="s">
        <v>2699</v>
      </c>
      <c r="B1527" s="38">
        <v>61</v>
      </c>
      <c r="C1527" s="38" t="s">
        <v>269</v>
      </c>
      <c r="D1527" s="38">
        <v>20</v>
      </c>
      <c r="E1527" s="38">
        <v>24</v>
      </c>
      <c r="F1527" s="38" t="s">
        <v>12</v>
      </c>
      <c r="G1527" s="38"/>
      <c r="H1527" s="38" t="s">
        <v>13</v>
      </c>
      <c r="I1527" s="39" t="s">
        <v>270</v>
      </c>
      <c r="J1527" s="46" t="str">
        <f>VLOOKUP(MARGAO!$I1527,Code2Loc,2,FALSE)</f>
        <v>CURCHOREM</v>
      </c>
    </row>
    <row r="1528" spans="1:10" ht="15.75" customHeight="1" x14ac:dyDescent="0.25">
      <c r="A1528" s="37" t="s">
        <v>2699</v>
      </c>
      <c r="B1528" s="38">
        <v>61</v>
      </c>
      <c r="C1528" s="38" t="s">
        <v>1690</v>
      </c>
      <c r="D1528" s="38">
        <v>21</v>
      </c>
      <c r="E1528" s="38">
        <v>25</v>
      </c>
      <c r="F1528" s="38" t="s">
        <v>12</v>
      </c>
      <c r="G1528" s="38"/>
      <c r="H1528" s="38" t="s">
        <v>13</v>
      </c>
      <c r="I1528" s="39" t="s">
        <v>1691</v>
      </c>
      <c r="J1528" s="46" t="str">
        <f>VLOOKUP(MARGAO!$I1528,Code2Loc,2,FALSE)</f>
        <v>SHIVAJI CWK</v>
      </c>
    </row>
    <row r="1529" spans="1:10" ht="15.75" customHeight="1" x14ac:dyDescent="0.25">
      <c r="A1529" s="37" t="s">
        <v>2699</v>
      </c>
      <c r="B1529" s="38">
        <v>61</v>
      </c>
      <c r="C1529" s="38" t="s">
        <v>1692</v>
      </c>
      <c r="D1529" s="38">
        <v>22</v>
      </c>
      <c r="E1529" s="38">
        <v>26</v>
      </c>
      <c r="F1529" s="38" t="s">
        <v>12</v>
      </c>
      <c r="G1529" s="38"/>
      <c r="H1529" s="38" t="s">
        <v>13</v>
      </c>
      <c r="I1529" s="39" t="s">
        <v>1693</v>
      </c>
      <c r="J1529" s="46" t="str">
        <f>VLOOKUP(MARGAO!$I1529,Code2Loc,2,FALSE)</f>
        <v>CACORA</v>
      </c>
    </row>
    <row r="1530" spans="1:10" ht="15.75" customHeight="1" x14ac:dyDescent="0.25">
      <c r="A1530" s="37" t="s">
        <v>2699</v>
      </c>
      <c r="B1530" s="38">
        <v>61</v>
      </c>
      <c r="C1530" s="38" t="s">
        <v>1694</v>
      </c>
      <c r="D1530" s="38">
        <v>23</v>
      </c>
      <c r="E1530" s="38">
        <v>27</v>
      </c>
      <c r="F1530" s="38" t="s">
        <v>12</v>
      </c>
      <c r="G1530" s="38"/>
      <c r="H1530" s="38" t="s">
        <v>13</v>
      </c>
      <c r="I1530" s="39" t="s">
        <v>1695</v>
      </c>
      <c r="J1530" s="46" t="str">
        <f>VLOOKUP(MARGAO!$I1530,Code2Loc,2,FALSE)</f>
        <v>CURCH GPC</v>
      </c>
    </row>
    <row r="1531" spans="1:10" ht="15.75" customHeight="1" x14ac:dyDescent="0.25">
      <c r="A1531" s="37" t="s">
        <v>2699</v>
      </c>
      <c r="B1531" s="38">
        <v>61</v>
      </c>
      <c r="C1531" s="38" t="s">
        <v>1696</v>
      </c>
      <c r="D1531" s="38">
        <v>24</v>
      </c>
      <c r="E1531" s="38">
        <v>28</v>
      </c>
      <c r="F1531" s="38" t="s">
        <v>12</v>
      </c>
      <c r="G1531" s="38"/>
      <c r="H1531" s="38" t="s">
        <v>13</v>
      </c>
      <c r="I1531" s="39" t="s">
        <v>1697</v>
      </c>
      <c r="J1531" s="46" t="str">
        <f>VLOOKUP(MARGAO!$I1531,Code2Loc,2,FALSE)</f>
        <v>SNG COURT</v>
      </c>
    </row>
    <row r="1532" spans="1:10" ht="15.75" customHeight="1" x14ac:dyDescent="0.25">
      <c r="A1532" s="37" t="s">
        <v>2699</v>
      </c>
      <c r="B1532" s="38">
        <v>61</v>
      </c>
      <c r="C1532" s="38" t="s">
        <v>1698</v>
      </c>
      <c r="D1532" s="38">
        <v>25</v>
      </c>
      <c r="E1532" s="38">
        <v>29</v>
      </c>
      <c r="F1532" s="38" t="s">
        <v>12</v>
      </c>
      <c r="G1532" s="38"/>
      <c r="H1532" s="38" t="s">
        <v>13</v>
      </c>
      <c r="I1532" s="39" t="s">
        <v>1699</v>
      </c>
      <c r="J1532" s="46" t="str">
        <f>VLOOKUP(MARGAO!$I1532,Code2Loc,2,FALSE)</f>
        <v>SNG DANDO</v>
      </c>
    </row>
    <row r="1533" spans="1:10" ht="15.75" customHeight="1" x14ac:dyDescent="0.25">
      <c r="A1533" s="37" t="s">
        <v>2699</v>
      </c>
      <c r="B1533" s="38">
        <v>61</v>
      </c>
      <c r="C1533" s="38" t="s">
        <v>1700</v>
      </c>
      <c r="D1533" s="38">
        <v>26</v>
      </c>
      <c r="E1533" s="38">
        <v>30</v>
      </c>
      <c r="F1533" s="38" t="s">
        <v>12</v>
      </c>
      <c r="G1533" s="38"/>
      <c r="H1533" s="38" t="s">
        <v>13</v>
      </c>
      <c r="I1533" s="39" t="s">
        <v>1701</v>
      </c>
      <c r="J1533" s="46" t="str">
        <f>VLOOKUP(MARGAO!$I1533,Code2Loc,2,FALSE)</f>
        <v>MASJID/BEND</v>
      </c>
    </row>
    <row r="1534" spans="1:10" ht="15.75" customHeight="1" x14ac:dyDescent="0.25">
      <c r="A1534" s="37" t="s">
        <v>2699</v>
      </c>
      <c r="B1534" s="38">
        <v>61</v>
      </c>
      <c r="C1534" s="38" t="s">
        <v>1702</v>
      </c>
      <c r="D1534" s="38">
        <v>27</v>
      </c>
      <c r="E1534" s="38">
        <v>31</v>
      </c>
      <c r="F1534" s="38" t="s">
        <v>12</v>
      </c>
      <c r="G1534" s="38"/>
      <c r="H1534" s="38" t="s">
        <v>13</v>
      </c>
      <c r="I1534" s="39" t="s">
        <v>1703</v>
      </c>
      <c r="J1534" s="46" t="str">
        <f>VLOOKUP(MARGAO!$I1534,Code2Loc,2,FALSE)</f>
        <v>SANGUEM</v>
      </c>
    </row>
    <row r="1535" spans="1:10" ht="15.75" customHeight="1" x14ac:dyDescent="0.25">
      <c r="A1535" s="37" t="s">
        <v>2699</v>
      </c>
      <c r="B1535" s="38">
        <v>61</v>
      </c>
      <c r="C1535" s="38" t="s">
        <v>2673</v>
      </c>
      <c r="D1535" s="38">
        <v>28</v>
      </c>
      <c r="E1535" s="38">
        <v>33</v>
      </c>
      <c r="F1535" s="38" t="s">
        <v>12</v>
      </c>
      <c r="G1535" s="38"/>
      <c r="H1535" s="38" t="s">
        <v>13</v>
      </c>
      <c r="I1535" s="39" t="s">
        <v>2674</v>
      </c>
      <c r="J1535" s="46" t="str">
        <f>VLOOKUP(MARGAO!$I1535,Code2Loc,2,FALSE)</f>
        <v>PAJIMOL</v>
      </c>
    </row>
    <row r="1536" spans="1:10" ht="15.75" customHeight="1" x14ac:dyDescent="0.25">
      <c r="A1536" s="37" t="s">
        <v>2699</v>
      </c>
      <c r="B1536" s="38">
        <v>61</v>
      </c>
      <c r="C1536" s="38" t="s">
        <v>2675</v>
      </c>
      <c r="D1536" s="38">
        <v>29</v>
      </c>
      <c r="E1536" s="38">
        <v>35</v>
      </c>
      <c r="F1536" s="38" t="s">
        <v>12</v>
      </c>
      <c r="G1536" s="38"/>
      <c r="H1536" s="38" t="s">
        <v>13</v>
      </c>
      <c r="I1536" s="39" t="s">
        <v>2676</v>
      </c>
      <c r="J1536" s="46" t="str">
        <f>VLOOKUP(MARGAO!$I1536,Code2Loc,2,FALSE)</f>
        <v>UGUEM</v>
      </c>
    </row>
    <row r="1537" spans="1:10" ht="15.75" customHeight="1" x14ac:dyDescent="0.25">
      <c r="A1537" s="37" t="s">
        <v>2699</v>
      </c>
      <c r="B1537" s="38">
        <v>61</v>
      </c>
      <c r="C1537" s="38" t="s">
        <v>2677</v>
      </c>
      <c r="D1537" s="38">
        <v>30</v>
      </c>
      <c r="E1537" s="38">
        <v>36</v>
      </c>
      <c r="F1537" s="38" t="s">
        <v>12</v>
      </c>
      <c r="G1537" s="38"/>
      <c r="H1537" s="38" t="s">
        <v>13</v>
      </c>
      <c r="I1537" s="39" t="s">
        <v>2678</v>
      </c>
      <c r="J1537" s="46" t="str">
        <f>VLOOKUP(MARGAO!$I1537,Code2Loc,2,FALSE)</f>
        <v>DESSAIWADA</v>
      </c>
    </row>
    <row r="1538" spans="1:10" ht="15.75" customHeight="1" x14ac:dyDescent="0.25">
      <c r="A1538" s="37" t="s">
        <v>2699</v>
      </c>
      <c r="B1538" s="38">
        <v>61</v>
      </c>
      <c r="C1538" s="38" t="s">
        <v>2679</v>
      </c>
      <c r="D1538" s="38">
        <v>31</v>
      </c>
      <c r="E1538" s="38">
        <v>38</v>
      </c>
      <c r="F1538" s="38" t="s">
        <v>12</v>
      </c>
      <c r="G1538" s="38"/>
      <c r="H1538" s="38" t="s">
        <v>13</v>
      </c>
      <c r="I1538" s="39" t="s">
        <v>2680</v>
      </c>
      <c r="J1538" s="46" t="str">
        <f>VLOOKUP(MARGAO!$I1538,Code2Loc,2,FALSE)</f>
        <v>VALKINI</v>
      </c>
    </row>
    <row r="1539" spans="1:10" ht="15.75" customHeight="1" x14ac:dyDescent="0.25">
      <c r="A1539" s="37" t="s">
        <v>2699</v>
      </c>
      <c r="B1539" s="38">
        <v>61</v>
      </c>
      <c r="C1539" s="38" t="s">
        <v>2681</v>
      </c>
      <c r="D1539" s="38">
        <v>32</v>
      </c>
      <c r="E1539" s="38">
        <v>41</v>
      </c>
      <c r="F1539" s="38" t="s">
        <v>12</v>
      </c>
      <c r="G1539" s="38"/>
      <c r="H1539" s="38" t="s">
        <v>13</v>
      </c>
      <c r="I1539" s="39" t="s">
        <v>2682</v>
      </c>
      <c r="J1539" s="46" t="str">
        <f>VLOOKUP(MARGAO!$I1539,Code2Loc,2,FALSE)</f>
        <v>BARAZAN TSK</v>
      </c>
    </row>
    <row r="1540" spans="1:10" ht="15.75" customHeight="1" x14ac:dyDescent="0.25">
      <c r="A1540" s="37" t="s">
        <v>2699</v>
      </c>
      <c r="B1540" s="38">
        <v>61</v>
      </c>
      <c r="C1540" s="38" t="s">
        <v>2683</v>
      </c>
      <c r="D1540" s="38">
        <v>33</v>
      </c>
      <c r="E1540" s="38">
        <v>43</v>
      </c>
      <c r="F1540" s="38" t="s">
        <v>12</v>
      </c>
      <c r="G1540" s="38"/>
      <c r="H1540" s="38" t="s">
        <v>13</v>
      </c>
      <c r="I1540" s="39" t="s">
        <v>2684</v>
      </c>
      <c r="J1540" s="46" t="str">
        <f>VLOOKUP(MARGAO!$I1540,Code2Loc,2,FALSE)</f>
        <v>BHATI</v>
      </c>
    </row>
    <row r="1541" spans="1:10" ht="15.75" customHeight="1" x14ac:dyDescent="0.25">
      <c r="A1541" s="37" t="s">
        <v>2699</v>
      </c>
      <c r="B1541" s="38">
        <v>61</v>
      </c>
      <c r="C1541" s="38" t="s">
        <v>2685</v>
      </c>
      <c r="D1541" s="38">
        <v>34</v>
      </c>
      <c r="E1541" s="38">
        <v>45</v>
      </c>
      <c r="F1541" s="38" t="s">
        <v>12</v>
      </c>
      <c r="G1541" s="38"/>
      <c r="H1541" s="38" t="s">
        <v>13</v>
      </c>
      <c r="I1541" s="39" t="s">
        <v>2686</v>
      </c>
      <c r="J1541" s="46" t="str">
        <f>VLOOKUP(MARGAO!$I1541,Code2Loc,2,FALSE)</f>
        <v>MALLIKARJUN</v>
      </c>
    </row>
    <row r="1542" spans="1:10" ht="15.75" customHeight="1" x14ac:dyDescent="0.25">
      <c r="A1542" s="37" t="s">
        <v>2699</v>
      </c>
      <c r="B1542" s="38">
        <v>61</v>
      </c>
      <c r="C1542" s="38" t="s">
        <v>2687</v>
      </c>
      <c r="D1542" s="38">
        <v>35</v>
      </c>
      <c r="E1542" s="38">
        <v>46</v>
      </c>
      <c r="F1542" s="38" t="s">
        <v>12</v>
      </c>
      <c r="G1542" s="38"/>
      <c r="H1542" s="38" t="s">
        <v>13</v>
      </c>
      <c r="I1542" s="39" t="s">
        <v>2688</v>
      </c>
      <c r="J1542" s="46" t="str">
        <f>VLOOKUP(MARGAO!$I1542,Code2Loc,2,FALSE)</f>
        <v>VILLIAN</v>
      </c>
    </row>
    <row r="1543" spans="1:10" ht="15.75" customHeight="1" x14ac:dyDescent="0.25">
      <c r="A1543" s="37" t="s">
        <v>2699</v>
      </c>
      <c r="B1543" s="38">
        <v>61</v>
      </c>
      <c r="C1543" s="38" t="s">
        <v>127</v>
      </c>
      <c r="D1543" s="38">
        <v>36</v>
      </c>
      <c r="E1543" s="38">
        <v>50</v>
      </c>
      <c r="F1543" s="38" t="s">
        <v>12</v>
      </c>
      <c r="G1543" s="38"/>
      <c r="H1543" s="38" t="s">
        <v>13</v>
      </c>
      <c r="I1543" s="39" t="s">
        <v>128</v>
      </c>
      <c r="J1543" s="46" t="str">
        <f>VLOOKUP(MARGAO!$I1543,Code2Loc,2,FALSE)</f>
        <v>VALSHI</v>
      </c>
    </row>
    <row r="1544" spans="1:10" ht="15.75" customHeight="1" x14ac:dyDescent="0.25">
      <c r="A1544" s="37" t="s">
        <v>2699</v>
      </c>
      <c r="B1544" s="38">
        <v>61</v>
      </c>
      <c r="C1544" s="38" t="s">
        <v>2689</v>
      </c>
      <c r="D1544" s="38">
        <v>37</v>
      </c>
      <c r="E1544" s="38">
        <v>54</v>
      </c>
      <c r="F1544" s="38" t="s">
        <v>12</v>
      </c>
      <c r="G1544" s="38"/>
      <c r="H1544" s="38" t="s">
        <v>13</v>
      </c>
      <c r="I1544" s="39" t="s">
        <v>2690</v>
      </c>
      <c r="J1544" s="46" t="str">
        <f>VLOOKUP(MARGAO!$I1544,Code2Loc,2,FALSE)</f>
        <v>VADE COLONY</v>
      </c>
    </row>
    <row r="1545" spans="1:10" ht="15.75" customHeight="1" x14ac:dyDescent="0.25">
      <c r="A1545" s="37" t="s">
        <v>2699</v>
      </c>
      <c r="B1545" s="38">
        <v>61</v>
      </c>
      <c r="C1545" s="38" t="s">
        <v>2691</v>
      </c>
      <c r="D1545" s="38">
        <v>38</v>
      </c>
      <c r="E1545" s="38">
        <v>56</v>
      </c>
      <c r="F1545" s="38" t="s">
        <v>12</v>
      </c>
      <c r="G1545" s="38"/>
      <c r="H1545" s="38" t="s">
        <v>13</v>
      </c>
      <c r="I1545" s="39" t="s">
        <v>2692</v>
      </c>
      <c r="J1545" s="46" t="str">
        <f>VLOOKUP(MARGAO!$I1545,Code2Loc,2,FALSE)</f>
        <v>PORTEM</v>
      </c>
    </row>
    <row r="1546" spans="1:10" ht="15.75" customHeight="1" x14ac:dyDescent="0.25">
      <c r="A1546" s="37" t="s">
        <v>2699</v>
      </c>
      <c r="B1546" s="38">
        <v>61</v>
      </c>
      <c r="C1546" s="38" t="s">
        <v>2693</v>
      </c>
      <c r="D1546" s="38">
        <v>39</v>
      </c>
      <c r="E1546" s="38">
        <v>58</v>
      </c>
      <c r="F1546" s="38" t="s">
        <v>12</v>
      </c>
      <c r="G1546" s="38"/>
      <c r="H1546" s="38" t="s">
        <v>13</v>
      </c>
      <c r="I1546" s="39" t="s">
        <v>2694</v>
      </c>
      <c r="J1546" s="46" t="str">
        <f>VLOOKUP(MARGAO!$I1546,Code2Loc,2,FALSE)</f>
        <v>HANUMAN TMP</v>
      </c>
    </row>
    <row r="1547" spans="1:10" ht="15.75" customHeight="1" x14ac:dyDescent="0.25">
      <c r="A1547" s="37" t="s">
        <v>2699</v>
      </c>
      <c r="B1547" s="38">
        <v>61</v>
      </c>
      <c r="C1547" s="38" t="s">
        <v>2695</v>
      </c>
      <c r="D1547" s="38">
        <v>40</v>
      </c>
      <c r="E1547" s="38">
        <v>60</v>
      </c>
      <c r="F1547" s="38" t="s">
        <v>12</v>
      </c>
      <c r="G1547" s="38"/>
      <c r="H1547" s="38" t="s">
        <v>13</v>
      </c>
      <c r="I1547" s="39" t="s">
        <v>2696</v>
      </c>
      <c r="J1547" s="46" t="str">
        <f>VLOOKUP(MARGAO!$I1547,Code2Loc,2,FALSE)</f>
        <v>VICHUNDRE X</v>
      </c>
    </row>
    <row r="1548" spans="1:10" ht="15.75" customHeight="1" x14ac:dyDescent="0.25">
      <c r="A1548" s="37" t="s">
        <v>2699</v>
      </c>
      <c r="B1548" s="38">
        <v>61</v>
      </c>
      <c r="C1548" s="38" t="s">
        <v>2697</v>
      </c>
      <c r="D1548" s="38">
        <v>41</v>
      </c>
      <c r="E1548" s="38">
        <v>61</v>
      </c>
      <c r="F1548" s="38" t="s">
        <v>12</v>
      </c>
      <c r="G1548" s="38"/>
      <c r="H1548" s="38" t="s">
        <v>13</v>
      </c>
      <c r="I1548" s="39" t="s">
        <v>2698</v>
      </c>
      <c r="J1548" s="46" t="str">
        <f>VLOOKUP(MARGAO!$I1548,Code2Loc,2,FALSE)</f>
        <v>NETURLIM</v>
      </c>
    </row>
    <row r="1549" spans="1:10" ht="15.75" customHeight="1" x14ac:dyDescent="0.25">
      <c r="A1549" s="37" t="s">
        <v>2699</v>
      </c>
      <c r="B1549" s="38">
        <v>61</v>
      </c>
      <c r="C1549" s="38" t="s">
        <v>2700</v>
      </c>
      <c r="D1549" s="38">
        <v>42</v>
      </c>
      <c r="E1549" s="38">
        <v>69</v>
      </c>
      <c r="F1549" s="38" t="s">
        <v>12</v>
      </c>
      <c r="G1549" s="38"/>
      <c r="H1549" s="38" t="s">
        <v>13</v>
      </c>
      <c r="I1549" s="39" t="s">
        <v>2701</v>
      </c>
      <c r="J1549" s="46" t="str">
        <f>VLOOKUP(MARGAO!$I1549,Code2Loc,2,FALSE)</f>
        <v>TUDAV</v>
      </c>
    </row>
    <row r="1550" spans="1:10" ht="15.75" customHeight="1" x14ac:dyDescent="0.25">
      <c r="A1550" s="37" t="s">
        <v>2699</v>
      </c>
      <c r="B1550" s="38">
        <v>61</v>
      </c>
      <c r="C1550" s="38" t="s">
        <v>2702</v>
      </c>
      <c r="D1550" s="38">
        <v>43</v>
      </c>
      <c r="E1550" s="38">
        <v>73</v>
      </c>
      <c r="F1550" s="38" t="s">
        <v>12</v>
      </c>
      <c r="G1550" s="38"/>
      <c r="H1550" s="38" t="s">
        <v>13</v>
      </c>
      <c r="I1550" s="39" t="s">
        <v>2703</v>
      </c>
      <c r="J1550" s="46" t="str">
        <f>VLOOKUP(MARGAO!$I1550,Code2Loc,2,FALSE)</f>
        <v>VERLE</v>
      </c>
    </row>
    <row r="1551" spans="1:10" ht="15.75" customHeight="1" x14ac:dyDescent="0.25">
      <c r="A1551" s="37" t="s">
        <v>2699</v>
      </c>
      <c r="B1551" s="38">
        <v>61</v>
      </c>
      <c r="C1551" s="38" t="s">
        <v>2704</v>
      </c>
      <c r="D1551" s="38">
        <v>44</v>
      </c>
      <c r="E1551" s="38">
        <v>81</v>
      </c>
      <c r="F1551" s="38" t="s">
        <v>12</v>
      </c>
      <c r="G1551" s="38"/>
      <c r="H1551" s="38" t="s">
        <v>13</v>
      </c>
      <c r="I1551" s="39" t="s">
        <v>2705</v>
      </c>
      <c r="J1551" s="46" t="str">
        <f>VLOOKUP(MARGAO!$I1551,Code2Loc,2,FALSE)</f>
        <v>SALJINI</v>
      </c>
    </row>
    <row r="1552" spans="1:10" ht="15.75" customHeight="1" x14ac:dyDescent="0.25">
      <c r="A1552" s="37" t="s">
        <v>2706</v>
      </c>
      <c r="B1552" s="38">
        <v>62</v>
      </c>
      <c r="C1552" s="38" t="s">
        <v>50</v>
      </c>
      <c r="D1552" s="38">
        <v>1</v>
      </c>
      <c r="E1552" s="38">
        <v>0</v>
      </c>
      <c r="F1552" s="38" t="s">
        <v>12</v>
      </c>
      <c r="G1552" s="38"/>
      <c r="H1552" s="38" t="s">
        <v>13</v>
      </c>
      <c r="I1552" s="39" t="s">
        <v>51</v>
      </c>
      <c r="J1552" s="46" t="str">
        <f>VLOOKUP(MARGAO!$I1552,Code2Loc,2,FALSE)</f>
        <v>MARGAO</v>
      </c>
    </row>
    <row r="1553" spans="1:10" ht="15.75" customHeight="1" x14ac:dyDescent="0.25">
      <c r="A1553" s="37" t="s">
        <v>2706</v>
      </c>
      <c r="B1553" s="38">
        <v>62</v>
      </c>
      <c r="C1553" s="38" t="s">
        <v>1112</v>
      </c>
      <c r="D1553" s="38">
        <v>2</v>
      </c>
      <c r="E1553" s="38">
        <v>2</v>
      </c>
      <c r="F1553" s="38" t="s">
        <v>12</v>
      </c>
      <c r="G1553" s="38"/>
      <c r="H1553" s="38" t="s">
        <v>13</v>
      </c>
      <c r="I1553" s="39" t="s">
        <v>1113</v>
      </c>
      <c r="J1553" s="46" t="str">
        <f>VLOOKUP(MARGAO!$I1553,Code2Loc,2,FALSE)</f>
        <v>MARGAO MKT</v>
      </c>
    </row>
    <row r="1554" spans="1:10" ht="15.75" customHeight="1" x14ac:dyDescent="0.25">
      <c r="A1554" s="37" t="s">
        <v>2706</v>
      </c>
      <c r="B1554" s="38">
        <v>62</v>
      </c>
      <c r="C1554" s="38" t="s">
        <v>2476</v>
      </c>
      <c r="D1554" s="38">
        <v>3</v>
      </c>
      <c r="E1554" s="38">
        <v>3</v>
      </c>
      <c r="F1554" s="38" t="s">
        <v>12</v>
      </c>
      <c r="G1554" s="38"/>
      <c r="H1554" s="38" t="s">
        <v>13</v>
      </c>
      <c r="I1554" s="39" t="s">
        <v>2477</v>
      </c>
      <c r="J1554" s="46" t="str">
        <f>VLOOKUP(MARGAO!$I1554,Code2Loc,2,FALSE)</f>
        <v>PAJIFOND</v>
      </c>
    </row>
    <row r="1555" spans="1:10" ht="15.75" customHeight="1" x14ac:dyDescent="0.25">
      <c r="A1555" s="37" t="s">
        <v>2706</v>
      </c>
      <c r="B1555" s="38">
        <v>62</v>
      </c>
      <c r="C1555" s="38" t="s">
        <v>2478</v>
      </c>
      <c r="D1555" s="38">
        <v>4</v>
      </c>
      <c r="E1555" s="38">
        <v>4</v>
      </c>
      <c r="F1555" s="38" t="s">
        <v>12</v>
      </c>
      <c r="G1555" s="38"/>
      <c r="H1555" s="38" t="s">
        <v>13</v>
      </c>
      <c r="I1555" s="39" t="s">
        <v>2479</v>
      </c>
      <c r="J1555" s="46" t="str">
        <f>VLOOKUP(MARGAO!$I1555,Code2Loc,2,FALSE)</f>
        <v>A.PWER HUSE</v>
      </c>
    </row>
    <row r="1556" spans="1:10" ht="15.75" customHeight="1" x14ac:dyDescent="0.25">
      <c r="A1556" s="37" t="s">
        <v>2706</v>
      </c>
      <c r="B1556" s="38">
        <v>62</v>
      </c>
      <c r="C1556" s="38" t="s">
        <v>2480</v>
      </c>
      <c r="D1556" s="38">
        <v>5</v>
      </c>
      <c r="E1556" s="38">
        <v>5</v>
      </c>
      <c r="F1556" s="38" t="s">
        <v>12</v>
      </c>
      <c r="G1556" s="38"/>
      <c r="H1556" s="38" t="s">
        <v>13</v>
      </c>
      <c r="I1556" s="39" t="s">
        <v>2481</v>
      </c>
      <c r="J1556" s="46" t="str">
        <f>VLOOKUP(MARGAO!$I1556,Code2Loc,2,FALSE)</f>
        <v>RAWANFOND</v>
      </c>
    </row>
    <row r="1557" spans="1:10" ht="15.75" customHeight="1" x14ac:dyDescent="0.25">
      <c r="A1557" s="37" t="s">
        <v>2706</v>
      </c>
      <c r="B1557" s="38">
        <v>62</v>
      </c>
      <c r="C1557" s="38" t="s">
        <v>1721</v>
      </c>
      <c r="D1557" s="38">
        <v>6</v>
      </c>
      <c r="E1557" s="38">
        <v>6</v>
      </c>
      <c r="F1557" s="38" t="s">
        <v>12</v>
      </c>
      <c r="G1557" s="38"/>
      <c r="H1557" s="38" t="s">
        <v>13</v>
      </c>
      <c r="I1557" s="39" t="s">
        <v>1722</v>
      </c>
      <c r="J1557" s="46" t="str">
        <f>VLOOKUP(MARGAO!$I1557,Code2Loc,2,FALSE)</f>
        <v>MES COLLEGE</v>
      </c>
    </row>
    <row r="1558" spans="1:10" ht="15.75" customHeight="1" x14ac:dyDescent="0.25">
      <c r="A1558" s="37" t="s">
        <v>2706</v>
      </c>
      <c r="B1558" s="38">
        <v>62</v>
      </c>
      <c r="C1558" s="38" t="s">
        <v>2482</v>
      </c>
      <c r="D1558" s="38">
        <v>7</v>
      </c>
      <c r="E1558" s="38">
        <v>7</v>
      </c>
      <c r="F1558" s="38" t="s">
        <v>12</v>
      </c>
      <c r="G1558" s="38"/>
      <c r="H1558" s="38" t="s">
        <v>13</v>
      </c>
      <c r="I1558" s="39" t="s">
        <v>2483</v>
      </c>
      <c r="J1558" s="46" t="str">
        <f>VLOOKUP(MARGAO!$I1558,Code2Loc,2,FALSE)</f>
        <v>GANPATI TMP</v>
      </c>
    </row>
    <row r="1559" spans="1:10" ht="15.75" customHeight="1" x14ac:dyDescent="0.25">
      <c r="A1559" s="37" t="s">
        <v>2706</v>
      </c>
      <c r="B1559" s="38">
        <v>62</v>
      </c>
      <c r="C1559" s="38" t="s">
        <v>2484</v>
      </c>
      <c r="D1559" s="38">
        <v>8</v>
      </c>
      <c r="E1559" s="38">
        <v>8</v>
      </c>
      <c r="F1559" s="38" t="s">
        <v>12</v>
      </c>
      <c r="G1559" s="38"/>
      <c r="H1559" s="38" t="s">
        <v>13</v>
      </c>
      <c r="I1559" s="39" t="s">
        <v>2485</v>
      </c>
      <c r="J1559" s="46" t="str">
        <f>VLOOKUP(MARGAO!$I1559,Code2Loc,2,FALSE)</f>
        <v>LAKAKI/PALI</v>
      </c>
    </row>
    <row r="1560" spans="1:10" ht="15.75" customHeight="1" x14ac:dyDescent="0.25">
      <c r="A1560" s="37" t="s">
        <v>2706</v>
      </c>
      <c r="B1560" s="38">
        <v>62</v>
      </c>
      <c r="C1560" s="38" t="s">
        <v>2486</v>
      </c>
      <c r="D1560" s="38">
        <v>9</v>
      </c>
      <c r="E1560" s="38">
        <v>9</v>
      </c>
      <c r="F1560" s="38" t="s">
        <v>12</v>
      </c>
      <c r="G1560" s="38"/>
      <c r="H1560" s="38" t="s">
        <v>13</v>
      </c>
      <c r="I1560" s="39" t="s">
        <v>2487</v>
      </c>
      <c r="J1560" s="46" t="str">
        <f>VLOOKUP(MARGAO!$I1560,Code2Loc,2,FALSE)</f>
        <v>DON KHURIS</v>
      </c>
    </row>
    <row r="1561" spans="1:10" ht="15.75" customHeight="1" x14ac:dyDescent="0.25">
      <c r="A1561" s="37" t="s">
        <v>2706</v>
      </c>
      <c r="B1561" s="38">
        <v>62</v>
      </c>
      <c r="C1561" s="38" t="s">
        <v>2488</v>
      </c>
      <c r="D1561" s="38">
        <v>10</v>
      </c>
      <c r="E1561" s="38">
        <v>10</v>
      </c>
      <c r="F1561" s="38" t="s">
        <v>12</v>
      </c>
      <c r="G1561" s="38"/>
      <c r="H1561" s="38" t="s">
        <v>13</v>
      </c>
      <c r="I1561" s="39" t="s">
        <v>2489</v>
      </c>
      <c r="J1561" s="46" t="str">
        <f>VLOOKUP(MARGAO!$I1561,Code2Loc,2,FALSE)</f>
        <v>PADRIBHAT</v>
      </c>
    </row>
    <row r="1562" spans="1:10" ht="15.75" customHeight="1" x14ac:dyDescent="0.25">
      <c r="A1562" s="37" t="s">
        <v>2706</v>
      </c>
      <c r="B1562" s="38">
        <v>62</v>
      </c>
      <c r="C1562" s="38" t="s">
        <v>2490</v>
      </c>
      <c r="D1562" s="38">
        <v>11</v>
      </c>
      <c r="E1562" s="38">
        <v>11</v>
      </c>
      <c r="F1562" s="38" t="s">
        <v>12</v>
      </c>
      <c r="G1562" s="38"/>
      <c r="H1562" s="38" t="s">
        <v>13</v>
      </c>
      <c r="I1562" s="39" t="s">
        <v>2491</v>
      </c>
      <c r="J1562" s="46" t="str">
        <f>VLOOKUP(MARGAO!$I1562,Code2Loc,2,FALSE)</f>
        <v>GUDI</v>
      </c>
    </row>
    <row r="1563" spans="1:10" ht="15.75" customHeight="1" x14ac:dyDescent="0.25">
      <c r="A1563" s="37" t="s">
        <v>2706</v>
      </c>
      <c r="B1563" s="38">
        <v>62</v>
      </c>
      <c r="C1563" s="38" t="s">
        <v>2492</v>
      </c>
      <c r="D1563" s="38">
        <v>12</v>
      </c>
      <c r="E1563" s="38">
        <v>12</v>
      </c>
      <c r="F1563" s="38" t="s">
        <v>12</v>
      </c>
      <c r="G1563" s="38"/>
      <c r="H1563" s="38" t="s">
        <v>13</v>
      </c>
      <c r="I1563" s="39" t="s">
        <v>2493</v>
      </c>
      <c r="J1563" s="46" t="str">
        <f>VLOOKUP(MARGAO!$I1563,Code2Loc,2,FALSE)</f>
        <v>CHAD.TMP AG</v>
      </c>
    </row>
    <row r="1564" spans="1:10" ht="15.75" customHeight="1" x14ac:dyDescent="0.25">
      <c r="A1564" s="37" t="s">
        <v>2706</v>
      </c>
      <c r="B1564" s="38">
        <v>62</v>
      </c>
      <c r="C1564" s="38" t="s">
        <v>2494</v>
      </c>
      <c r="D1564" s="38">
        <v>13</v>
      </c>
      <c r="E1564" s="38">
        <v>14</v>
      </c>
      <c r="F1564" s="38" t="s">
        <v>12</v>
      </c>
      <c r="G1564" s="38"/>
      <c r="H1564" s="38" t="s">
        <v>13</v>
      </c>
      <c r="I1564" s="39" t="s">
        <v>2495</v>
      </c>
      <c r="J1564" s="46" t="str">
        <f>VLOOKUP(MARGAO!$I1564,Code2Loc,2,FALSE)</f>
        <v>PARODA</v>
      </c>
    </row>
    <row r="1565" spans="1:10" ht="15.75" customHeight="1" x14ac:dyDescent="0.25">
      <c r="A1565" s="37" t="s">
        <v>2706</v>
      </c>
      <c r="B1565" s="38">
        <v>62</v>
      </c>
      <c r="C1565" s="38" t="s">
        <v>2496</v>
      </c>
      <c r="D1565" s="38">
        <v>14</v>
      </c>
      <c r="E1565" s="38">
        <v>17</v>
      </c>
      <c r="F1565" s="38" t="s">
        <v>12</v>
      </c>
      <c r="G1565" s="38"/>
      <c r="H1565" s="38" t="s">
        <v>13</v>
      </c>
      <c r="I1565" s="39" t="s">
        <v>2497</v>
      </c>
      <c r="J1565" s="46" t="str">
        <f>VLOOKUP(MARGAO!$I1565,Code2Loc,2,FALSE)</f>
        <v>QUEPEM</v>
      </c>
    </row>
    <row r="1566" spans="1:10" ht="15.75" customHeight="1" x14ac:dyDescent="0.25">
      <c r="A1566" s="37" t="s">
        <v>2706</v>
      </c>
      <c r="B1566" s="38">
        <v>62</v>
      </c>
      <c r="C1566" s="38" t="s">
        <v>2498</v>
      </c>
      <c r="D1566" s="38">
        <v>15</v>
      </c>
      <c r="E1566" s="38">
        <v>18</v>
      </c>
      <c r="F1566" s="38" t="s">
        <v>12</v>
      </c>
      <c r="G1566" s="38"/>
      <c r="H1566" s="38" t="s">
        <v>13</v>
      </c>
      <c r="I1566" s="39" t="s">
        <v>2499</v>
      </c>
      <c r="J1566" s="46" t="str">
        <f>VLOOKUP(MARGAO!$I1566,Code2Loc,2,FALSE)</f>
        <v>QPM COURT</v>
      </c>
    </row>
    <row r="1567" spans="1:10" ht="15.75" customHeight="1" x14ac:dyDescent="0.25">
      <c r="A1567" s="37" t="s">
        <v>2706</v>
      </c>
      <c r="B1567" s="38">
        <v>62</v>
      </c>
      <c r="C1567" s="38" t="s">
        <v>2500</v>
      </c>
      <c r="D1567" s="38">
        <v>16</v>
      </c>
      <c r="E1567" s="38">
        <v>19</v>
      </c>
      <c r="F1567" s="38" t="s">
        <v>12</v>
      </c>
      <c r="G1567" s="38"/>
      <c r="H1567" s="38" t="s">
        <v>13</v>
      </c>
      <c r="I1567" s="39" t="s">
        <v>2501</v>
      </c>
      <c r="J1567" s="46" t="str">
        <f>VLOOKUP(MARGAO!$I1567,Code2Loc,2,FALSE)</f>
        <v>TILAMOL</v>
      </c>
    </row>
    <row r="1568" spans="1:10" ht="15.75" customHeight="1" x14ac:dyDescent="0.25">
      <c r="A1568" s="37" t="s">
        <v>2706</v>
      </c>
      <c r="B1568" s="38">
        <v>62</v>
      </c>
      <c r="C1568" s="38" t="s">
        <v>2707</v>
      </c>
      <c r="D1568" s="38">
        <v>17</v>
      </c>
      <c r="E1568" s="38">
        <v>22</v>
      </c>
      <c r="F1568" s="38" t="s">
        <v>12</v>
      </c>
      <c r="G1568" s="38"/>
      <c r="H1568" s="38" t="s">
        <v>13</v>
      </c>
      <c r="I1568" s="39" t="s">
        <v>2708</v>
      </c>
      <c r="J1568" s="46" t="str">
        <f>VLOOKUP(MARGAO!$I1568,Code2Loc,2,FALSE)</f>
        <v>SOMSWR TMP</v>
      </c>
    </row>
    <row r="1569" spans="1:10" ht="15.75" customHeight="1" x14ac:dyDescent="0.25">
      <c r="A1569" s="37" t="s">
        <v>2706</v>
      </c>
      <c r="B1569" s="38">
        <v>62</v>
      </c>
      <c r="C1569" s="38" t="s">
        <v>2709</v>
      </c>
      <c r="D1569" s="38">
        <v>18</v>
      </c>
      <c r="E1569" s="38">
        <v>23</v>
      </c>
      <c r="F1569" s="38" t="s">
        <v>12</v>
      </c>
      <c r="G1569" s="38"/>
      <c r="H1569" s="38" t="s">
        <v>13</v>
      </c>
      <c r="I1569" s="39" t="s">
        <v>2710</v>
      </c>
      <c r="J1569" s="46" t="str">
        <f>VLOOKUP(MARGAO!$I1569,Code2Loc,2,FALSE)</f>
        <v>SIRVOI</v>
      </c>
    </row>
    <row r="1570" spans="1:10" ht="15.75" customHeight="1" x14ac:dyDescent="0.25">
      <c r="A1570" s="37" t="s">
        <v>2706</v>
      </c>
      <c r="B1570" s="38">
        <v>62</v>
      </c>
      <c r="C1570" s="38" t="s">
        <v>2711</v>
      </c>
      <c r="D1570" s="38">
        <v>19</v>
      </c>
      <c r="E1570" s="38">
        <v>24</v>
      </c>
      <c r="F1570" s="38" t="s">
        <v>12</v>
      </c>
      <c r="G1570" s="38"/>
      <c r="H1570" s="38" t="s">
        <v>13</v>
      </c>
      <c r="I1570" s="39" t="s">
        <v>2712</v>
      </c>
      <c r="J1570" s="46" t="str">
        <f>VLOOKUP(MARGAO!$I1570,Code2Loc,2,FALSE)</f>
        <v>ZAMBAULIM</v>
      </c>
    </row>
    <row r="1571" spans="1:10" ht="15.75" customHeight="1" x14ac:dyDescent="0.25">
      <c r="A1571" s="37" t="s">
        <v>2706</v>
      </c>
      <c r="B1571" s="38">
        <v>62</v>
      </c>
      <c r="C1571" s="38" t="s">
        <v>2713</v>
      </c>
      <c r="D1571" s="38">
        <v>20</v>
      </c>
      <c r="E1571" s="38">
        <v>25</v>
      </c>
      <c r="F1571" s="38" t="s">
        <v>12</v>
      </c>
      <c r="G1571" s="38"/>
      <c r="H1571" s="38" t="s">
        <v>13</v>
      </c>
      <c r="I1571" s="39" t="s">
        <v>2714</v>
      </c>
      <c r="J1571" s="46" t="str">
        <f>VLOOKUP(MARGAO!$I1571,Code2Loc,2,FALSE)</f>
        <v>RIVONA CHRC</v>
      </c>
    </row>
    <row r="1572" spans="1:10" ht="15.75" customHeight="1" x14ac:dyDescent="0.25">
      <c r="A1572" s="37" t="s">
        <v>2706</v>
      </c>
      <c r="B1572" s="38">
        <v>62</v>
      </c>
      <c r="C1572" s="38" t="s">
        <v>2715</v>
      </c>
      <c r="D1572" s="38">
        <v>21</v>
      </c>
      <c r="E1572" s="38">
        <v>27</v>
      </c>
      <c r="F1572" s="38" t="s">
        <v>12</v>
      </c>
      <c r="G1572" s="38"/>
      <c r="H1572" s="38" t="s">
        <v>13</v>
      </c>
      <c r="I1572" s="39" t="s">
        <v>2716</v>
      </c>
      <c r="J1572" s="46" t="str">
        <f>VLOOKUP(MARGAO!$I1572,Code2Loc,2,FALSE)</f>
        <v>RIVONA</v>
      </c>
    </row>
    <row r="1573" spans="1:10" ht="15.75" customHeight="1" x14ac:dyDescent="0.25">
      <c r="A1573" s="37" t="s">
        <v>2706</v>
      </c>
      <c r="B1573" s="38">
        <v>62</v>
      </c>
      <c r="C1573" s="38" t="s">
        <v>2717</v>
      </c>
      <c r="D1573" s="38">
        <v>22</v>
      </c>
      <c r="E1573" s="38">
        <v>31</v>
      </c>
      <c r="F1573" s="38" t="s">
        <v>12</v>
      </c>
      <c r="G1573" s="38"/>
      <c r="H1573" s="38" t="s">
        <v>13</v>
      </c>
      <c r="I1573" s="39" t="s">
        <v>2718</v>
      </c>
      <c r="J1573" s="46" t="str">
        <f>VLOOKUP(MARGAO!$I1573,Code2Loc,2,FALSE)</f>
        <v>COLOUMBA</v>
      </c>
    </row>
    <row r="1574" spans="1:10" ht="15.75" customHeight="1" x14ac:dyDescent="0.25">
      <c r="A1574" s="37" t="s">
        <v>2706</v>
      </c>
      <c r="B1574" s="38">
        <v>62</v>
      </c>
      <c r="C1574" s="38" t="s">
        <v>2719</v>
      </c>
      <c r="D1574" s="38">
        <v>23</v>
      </c>
      <c r="E1574" s="38">
        <v>33</v>
      </c>
      <c r="F1574" s="38" t="s">
        <v>12</v>
      </c>
      <c r="G1574" s="38"/>
      <c r="H1574" s="38" t="s">
        <v>13</v>
      </c>
      <c r="I1574" s="39" t="s">
        <v>2720</v>
      </c>
      <c r="J1574" s="46" t="str">
        <f>VLOOKUP(MARGAO!$I1574,Code2Loc,2,FALSE)</f>
        <v>KELVONA</v>
      </c>
    </row>
    <row r="1575" spans="1:10" ht="15.75" customHeight="1" x14ac:dyDescent="0.25">
      <c r="A1575" s="37" t="s">
        <v>2706</v>
      </c>
      <c r="B1575" s="38">
        <v>62</v>
      </c>
      <c r="C1575" s="38" t="s">
        <v>2721</v>
      </c>
      <c r="D1575" s="38">
        <v>24</v>
      </c>
      <c r="E1575" s="38">
        <v>35</v>
      </c>
      <c r="F1575" s="38" t="s">
        <v>12</v>
      </c>
      <c r="G1575" s="38"/>
      <c r="H1575" s="38" t="s">
        <v>13</v>
      </c>
      <c r="I1575" s="39" t="s">
        <v>2722</v>
      </c>
      <c r="J1575" s="46" t="str">
        <f>VLOOKUP(MARGAO!$I1575,Code2Loc,2,FALSE)</f>
        <v>USGALMAL X</v>
      </c>
    </row>
    <row r="1576" spans="1:10" ht="15.75" customHeight="1" x14ac:dyDescent="0.25">
      <c r="A1576" s="37" t="s">
        <v>2706</v>
      </c>
      <c r="B1576" s="38">
        <v>62</v>
      </c>
      <c r="C1576" s="38" t="s">
        <v>2162</v>
      </c>
      <c r="D1576" s="38">
        <v>25</v>
      </c>
      <c r="E1576" s="38">
        <v>37</v>
      </c>
      <c r="F1576" s="38" t="s">
        <v>12</v>
      </c>
      <c r="G1576" s="38"/>
      <c r="H1576" s="38" t="s">
        <v>13</v>
      </c>
      <c r="I1576" s="39" t="s">
        <v>2163</v>
      </c>
      <c r="J1576" s="46" t="str">
        <f>VLOOKUP(MARGAO!$I1576,Code2Loc,2,FALSE)</f>
        <v>DON BOSCO</v>
      </c>
    </row>
    <row r="1577" spans="1:10" ht="15.75" customHeight="1" x14ac:dyDescent="0.25">
      <c r="A1577" s="37" t="s">
        <v>2706</v>
      </c>
      <c r="B1577" s="38">
        <v>62</v>
      </c>
      <c r="C1577" s="38" t="s">
        <v>2723</v>
      </c>
      <c r="D1577" s="38">
        <v>26</v>
      </c>
      <c r="E1577" s="38">
        <v>39</v>
      </c>
      <c r="F1577" s="38" t="s">
        <v>12</v>
      </c>
      <c r="G1577" s="38"/>
      <c r="H1577" s="38" t="s">
        <v>13</v>
      </c>
      <c r="I1577" s="39" t="s">
        <v>2724</v>
      </c>
      <c r="J1577" s="46" t="str">
        <f>VLOOKUP(MARGAO!$I1577,Code2Loc,2,FALSE)</f>
        <v>SULCORNA</v>
      </c>
    </row>
    <row r="1578" spans="1:10" ht="15.75" customHeight="1" x14ac:dyDescent="0.25">
      <c r="A1578" s="37" t="s">
        <v>2706</v>
      </c>
      <c r="B1578" s="38">
        <v>62</v>
      </c>
      <c r="C1578" s="38" t="s">
        <v>2725</v>
      </c>
      <c r="D1578" s="38">
        <v>27</v>
      </c>
      <c r="E1578" s="38">
        <v>40</v>
      </c>
      <c r="F1578" s="38" t="s">
        <v>12</v>
      </c>
      <c r="G1578" s="38"/>
      <c r="H1578" s="38" t="s">
        <v>13</v>
      </c>
      <c r="I1578" s="39" t="s">
        <v>2726</v>
      </c>
      <c r="J1578" s="46" t="str">
        <f>VLOOKUP(MARGAO!$I1578,Code2Loc,2,FALSE)</f>
        <v>DEVRE</v>
      </c>
    </row>
    <row r="1579" spans="1:10" ht="15.75" customHeight="1" x14ac:dyDescent="0.25">
      <c r="A1579" s="37" t="s">
        <v>2706</v>
      </c>
      <c r="B1579" s="38">
        <v>62</v>
      </c>
      <c r="C1579" s="38" t="s">
        <v>2727</v>
      </c>
      <c r="D1579" s="38">
        <v>28</v>
      </c>
      <c r="E1579" s="38">
        <v>41</v>
      </c>
      <c r="F1579" s="38" t="s">
        <v>12</v>
      </c>
      <c r="G1579" s="38"/>
      <c r="H1579" s="38" t="s">
        <v>13</v>
      </c>
      <c r="I1579" s="39" t="s">
        <v>2728</v>
      </c>
      <c r="J1579" s="46" t="str">
        <f>VLOOKUP(MARGAO!$I1579,Code2Loc,2,FALSE)</f>
        <v>CAZUR</v>
      </c>
    </row>
    <row r="1580" spans="1:10" ht="15.75" customHeight="1" x14ac:dyDescent="0.25">
      <c r="A1580" s="37" t="s">
        <v>2706</v>
      </c>
      <c r="B1580" s="38">
        <v>62</v>
      </c>
      <c r="C1580" s="38" t="s">
        <v>2729</v>
      </c>
      <c r="D1580" s="38">
        <v>29</v>
      </c>
      <c r="E1580" s="38">
        <v>43</v>
      </c>
      <c r="F1580" s="38" t="s">
        <v>12</v>
      </c>
      <c r="G1580" s="38"/>
      <c r="H1580" s="38" t="s">
        <v>13</v>
      </c>
      <c r="I1580" s="39" t="s">
        <v>2730</v>
      </c>
      <c r="J1580" s="46" t="str">
        <f>VLOOKUP(MARGAO!$I1580,Code2Loc,2,FALSE)</f>
        <v>VICHUNDRE</v>
      </c>
    </row>
    <row r="1581" spans="1:10" ht="15.75" customHeight="1" x14ac:dyDescent="0.25">
      <c r="A1581" s="37" t="s">
        <v>2706</v>
      </c>
      <c r="B1581" s="38">
        <v>62</v>
      </c>
      <c r="C1581" s="38" t="s">
        <v>2695</v>
      </c>
      <c r="D1581" s="38">
        <v>30</v>
      </c>
      <c r="E1581" s="38">
        <v>44</v>
      </c>
      <c r="F1581" s="38" t="s">
        <v>12</v>
      </c>
      <c r="G1581" s="38"/>
      <c r="H1581" s="38" t="s">
        <v>13</v>
      </c>
      <c r="I1581" s="39" t="s">
        <v>2696</v>
      </c>
      <c r="J1581" s="46" t="str">
        <f>VLOOKUP(MARGAO!$I1581,Code2Loc,2,FALSE)</f>
        <v>VICHUNDRE X</v>
      </c>
    </row>
    <row r="1582" spans="1:10" ht="15.75" customHeight="1" x14ac:dyDescent="0.25">
      <c r="A1582" s="37" t="s">
        <v>2706</v>
      </c>
      <c r="B1582" s="38">
        <v>62</v>
      </c>
      <c r="C1582" s="38" t="s">
        <v>2697</v>
      </c>
      <c r="D1582" s="38">
        <v>31</v>
      </c>
      <c r="E1582" s="38">
        <v>45</v>
      </c>
      <c r="F1582" s="38" t="s">
        <v>12</v>
      </c>
      <c r="G1582" s="38"/>
      <c r="H1582" s="38" t="s">
        <v>13</v>
      </c>
      <c r="I1582" s="39" t="s">
        <v>2698</v>
      </c>
      <c r="J1582" s="46" t="str">
        <f>VLOOKUP(MARGAO!$I1582,Code2Loc,2,FALSE)</f>
        <v>NETURLIM</v>
      </c>
    </row>
    <row r="1583" spans="1:10" ht="15.75" customHeight="1" x14ac:dyDescent="0.25">
      <c r="A1583" s="37" t="s">
        <v>2706</v>
      </c>
      <c r="B1583" s="38">
        <v>62</v>
      </c>
      <c r="C1583" s="38" t="s">
        <v>2693</v>
      </c>
      <c r="D1583" s="38">
        <v>32</v>
      </c>
      <c r="E1583" s="38">
        <v>47</v>
      </c>
      <c r="F1583" s="38" t="s">
        <v>12</v>
      </c>
      <c r="G1583" s="38"/>
      <c r="H1583" s="38" t="s">
        <v>13</v>
      </c>
      <c r="I1583" s="39" t="s">
        <v>2694</v>
      </c>
      <c r="J1583" s="46" t="str">
        <f>VLOOKUP(MARGAO!$I1583,Code2Loc,2,FALSE)</f>
        <v>HANUMAN TMP</v>
      </c>
    </row>
    <row r="1584" spans="1:10" ht="15.75" customHeight="1" x14ac:dyDescent="0.25">
      <c r="A1584" s="37" t="s">
        <v>2706</v>
      </c>
      <c r="B1584" s="38">
        <v>62</v>
      </c>
      <c r="C1584" s="38" t="s">
        <v>2691</v>
      </c>
      <c r="D1584" s="38">
        <v>33</v>
      </c>
      <c r="E1584" s="38">
        <v>49</v>
      </c>
      <c r="F1584" s="38" t="s">
        <v>12</v>
      </c>
      <c r="G1584" s="38"/>
      <c r="H1584" s="38" t="s">
        <v>13</v>
      </c>
      <c r="I1584" s="39" t="s">
        <v>2692</v>
      </c>
      <c r="J1584" s="46" t="str">
        <f>VLOOKUP(MARGAO!$I1584,Code2Loc,2,FALSE)</f>
        <v>PORTEM</v>
      </c>
    </row>
    <row r="1585" spans="1:10" ht="15.75" customHeight="1" x14ac:dyDescent="0.25">
      <c r="A1585" s="37" t="s">
        <v>2706</v>
      </c>
      <c r="B1585" s="38">
        <v>62</v>
      </c>
      <c r="C1585" s="38" t="s">
        <v>2689</v>
      </c>
      <c r="D1585" s="38">
        <v>34</v>
      </c>
      <c r="E1585" s="38">
        <v>51</v>
      </c>
      <c r="F1585" s="38" t="s">
        <v>12</v>
      </c>
      <c r="G1585" s="38"/>
      <c r="H1585" s="38" t="s">
        <v>13</v>
      </c>
      <c r="I1585" s="39" t="s">
        <v>2690</v>
      </c>
      <c r="J1585" s="46" t="str">
        <f>VLOOKUP(MARGAO!$I1585,Code2Loc,2,FALSE)</f>
        <v>VADE COLONY</v>
      </c>
    </row>
    <row r="1586" spans="1:10" ht="15.75" customHeight="1" x14ac:dyDescent="0.25">
      <c r="A1586" s="37" t="s">
        <v>2731</v>
      </c>
      <c r="B1586" s="38">
        <v>63</v>
      </c>
      <c r="C1586" s="38" t="s">
        <v>50</v>
      </c>
      <c r="D1586" s="38">
        <v>1</v>
      </c>
      <c r="E1586" s="38">
        <v>0</v>
      </c>
      <c r="F1586" s="38" t="s">
        <v>12</v>
      </c>
      <c r="G1586" s="38"/>
      <c r="H1586" s="38" t="s">
        <v>13</v>
      </c>
      <c r="I1586" s="39" t="s">
        <v>51</v>
      </c>
      <c r="J1586" s="46" t="str">
        <f>VLOOKUP(MARGAO!$I1586,Code2Loc,2,FALSE)</f>
        <v>MARGAO</v>
      </c>
    </row>
    <row r="1587" spans="1:10" ht="15.75" customHeight="1" x14ac:dyDescent="0.25">
      <c r="A1587" s="37" t="s">
        <v>2731</v>
      </c>
      <c r="B1587" s="38">
        <v>63</v>
      </c>
      <c r="C1587" s="38" t="s">
        <v>1112</v>
      </c>
      <c r="D1587" s="38">
        <v>2</v>
      </c>
      <c r="E1587" s="38">
        <v>2</v>
      </c>
      <c r="F1587" s="38" t="s">
        <v>12</v>
      </c>
      <c r="G1587" s="38"/>
      <c r="H1587" s="38" t="s">
        <v>13</v>
      </c>
      <c r="I1587" s="39" t="s">
        <v>1113</v>
      </c>
      <c r="J1587" s="46" t="str">
        <f>VLOOKUP(MARGAO!$I1587,Code2Loc,2,FALSE)</f>
        <v>MARGAO MKT</v>
      </c>
    </row>
    <row r="1588" spans="1:10" ht="15.75" customHeight="1" x14ac:dyDescent="0.25">
      <c r="A1588" s="37" t="s">
        <v>2731</v>
      </c>
      <c r="B1588" s="38">
        <v>63</v>
      </c>
      <c r="C1588" s="38" t="s">
        <v>2476</v>
      </c>
      <c r="D1588" s="38">
        <v>3</v>
      </c>
      <c r="E1588" s="38">
        <v>3</v>
      </c>
      <c r="F1588" s="38" t="s">
        <v>12</v>
      </c>
      <c r="G1588" s="38"/>
      <c r="H1588" s="38" t="s">
        <v>13</v>
      </c>
      <c r="I1588" s="39" t="s">
        <v>2477</v>
      </c>
      <c r="J1588" s="46" t="str">
        <f>VLOOKUP(MARGAO!$I1588,Code2Loc,2,FALSE)</f>
        <v>PAJIFOND</v>
      </c>
    </row>
    <row r="1589" spans="1:10" ht="15.75" customHeight="1" x14ac:dyDescent="0.25">
      <c r="A1589" s="37" t="s">
        <v>2731</v>
      </c>
      <c r="B1589" s="38">
        <v>63</v>
      </c>
      <c r="C1589" s="38" t="s">
        <v>2478</v>
      </c>
      <c r="D1589" s="38">
        <v>4</v>
      </c>
      <c r="E1589" s="38">
        <v>4</v>
      </c>
      <c r="F1589" s="38" t="s">
        <v>12</v>
      </c>
      <c r="G1589" s="38"/>
      <c r="H1589" s="38" t="s">
        <v>13</v>
      </c>
      <c r="I1589" s="39" t="s">
        <v>2479</v>
      </c>
      <c r="J1589" s="46" t="str">
        <f>VLOOKUP(MARGAO!$I1589,Code2Loc,2,FALSE)</f>
        <v>A.PWER HUSE</v>
      </c>
    </row>
    <row r="1590" spans="1:10" ht="15.75" customHeight="1" x14ac:dyDescent="0.25">
      <c r="A1590" s="37" t="s">
        <v>2731</v>
      </c>
      <c r="B1590" s="38">
        <v>63</v>
      </c>
      <c r="C1590" s="38" t="s">
        <v>2480</v>
      </c>
      <c r="D1590" s="38">
        <v>5</v>
      </c>
      <c r="E1590" s="38">
        <v>5</v>
      </c>
      <c r="F1590" s="38" t="s">
        <v>12</v>
      </c>
      <c r="G1590" s="38"/>
      <c r="H1590" s="38" t="s">
        <v>13</v>
      </c>
      <c r="I1590" s="39" t="s">
        <v>2481</v>
      </c>
      <c r="J1590" s="46" t="str">
        <f>VLOOKUP(MARGAO!$I1590,Code2Loc,2,FALSE)</f>
        <v>RAWANFOND</v>
      </c>
    </row>
    <row r="1591" spans="1:10" ht="15.75" customHeight="1" x14ac:dyDescent="0.25">
      <c r="A1591" s="37" t="s">
        <v>2731</v>
      </c>
      <c r="B1591" s="38">
        <v>63</v>
      </c>
      <c r="C1591" s="38" t="s">
        <v>1721</v>
      </c>
      <c r="D1591" s="38">
        <v>6</v>
      </c>
      <c r="E1591" s="38">
        <v>6</v>
      </c>
      <c r="F1591" s="38" t="s">
        <v>12</v>
      </c>
      <c r="G1591" s="38"/>
      <c r="H1591" s="38" t="s">
        <v>13</v>
      </c>
      <c r="I1591" s="39" t="s">
        <v>1722</v>
      </c>
      <c r="J1591" s="46" t="str">
        <f>VLOOKUP(MARGAO!$I1591,Code2Loc,2,FALSE)</f>
        <v>MES COLLEGE</v>
      </c>
    </row>
    <row r="1592" spans="1:10" ht="15.75" customHeight="1" x14ac:dyDescent="0.25">
      <c r="A1592" s="37" t="s">
        <v>2731</v>
      </c>
      <c r="B1592" s="38">
        <v>63</v>
      </c>
      <c r="C1592" s="38" t="s">
        <v>2482</v>
      </c>
      <c r="D1592" s="38">
        <v>7</v>
      </c>
      <c r="E1592" s="38">
        <v>7</v>
      </c>
      <c r="F1592" s="38" t="s">
        <v>12</v>
      </c>
      <c r="G1592" s="38"/>
      <c r="H1592" s="38" t="s">
        <v>13</v>
      </c>
      <c r="I1592" s="39" t="s">
        <v>2483</v>
      </c>
      <c r="J1592" s="46" t="str">
        <f>VLOOKUP(MARGAO!$I1592,Code2Loc,2,FALSE)</f>
        <v>GANPATI TMP</v>
      </c>
    </row>
    <row r="1593" spans="1:10" ht="15.75" customHeight="1" x14ac:dyDescent="0.25">
      <c r="A1593" s="37" t="s">
        <v>2731</v>
      </c>
      <c r="B1593" s="38">
        <v>63</v>
      </c>
      <c r="C1593" s="38" t="s">
        <v>2484</v>
      </c>
      <c r="D1593" s="38">
        <v>8</v>
      </c>
      <c r="E1593" s="38">
        <v>8</v>
      </c>
      <c r="F1593" s="38" t="s">
        <v>12</v>
      </c>
      <c r="G1593" s="38"/>
      <c r="H1593" s="38" t="s">
        <v>13</v>
      </c>
      <c r="I1593" s="39" t="s">
        <v>2485</v>
      </c>
      <c r="J1593" s="46" t="str">
        <f>VLOOKUP(MARGAO!$I1593,Code2Loc,2,FALSE)</f>
        <v>LAKAKI/PALI</v>
      </c>
    </row>
    <row r="1594" spans="1:10" ht="15.75" customHeight="1" x14ac:dyDescent="0.25">
      <c r="A1594" s="37" t="s">
        <v>2731</v>
      </c>
      <c r="B1594" s="38">
        <v>63</v>
      </c>
      <c r="C1594" s="38" t="s">
        <v>2486</v>
      </c>
      <c r="D1594" s="38">
        <v>9</v>
      </c>
      <c r="E1594" s="38">
        <v>9</v>
      </c>
      <c r="F1594" s="38" t="s">
        <v>12</v>
      </c>
      <c r="G1594" s="38"/>
      <c r="H1594" s="38" t="s">
        <v>13</v>
      </c>
      <c r="I1594" s="39" t="s">
        <v>2487</v>
      </c>
      <c r="J1594" s="46" t="str">
        <f>VLOOKUP(MARGAO!$I1594,Code2Loc,2,FALSE)</f>
        <v>DON KHURIS</v>
      </c>
    </row>
    <row r="1595" spans="1:10" ht="15.75" customHeight="1" x14ac:dyDescent="0.25">
      <c r="A1595" s="37" t="s">
        <v>2731</v>
      </c>
      <c r="B1595" s="38">
        <v>63</v>
      </c>
      <c r="C1595" s="38" t="s">
        <v>2488</v>
      </c>
      <c r="D1595" s="38">
        <v>10</v>
      </c>
      <c r="E1595" s="38">
        <v>10</v>
      </c>
      <c r="F1595" s="38" t="s">
        <v>12</v>
      </c>
      <c r="G1595" s="38"/>
      <c r="H1595" s="38" t="s">
        <v>13</v>
      </c>
      <c r="I1595" s="39" t="s">
        <v>2489</v>
      </c>
      <c r="J1595" s="46" t="str">
        <f>VLOOKUP(MARGAO!$I1595,Code2Loc,2,FALSE)</f>
        <v>PADRIBHAT</v>
      </c>
    </row>
    <row r="1596" spans="1:10" ht="15.75" customHeight="1" x14ac:dyDescent="0.25">
      <c r="A1596" s="37" t="s">
        <v>2731</v>
      </c>
      <c r="B1596" s="38">
        <v>63</v>
      </c>
      <c r="C1596" s="38" t="s">
        <v>2490</v>
      </c>
      <c r="D1596" s="38">
        <v>11</v>
      </c>
      <c r="E1596" s="38">
        <v>11</v>
      </c>
      <c r="F1596" s="38" t="s">
        <v>12</v>
      </c>
      <c r="G1596" s="38"/>
      <c r="H1596" s="38" t="s">
        <v>13</v>
      </c>
      <c r="I1596" s="39" t="s">
        <v>2491</v>
      </c>
      <c r="J1596" s="46" t="str">
        <f>VLOOKUP(MARGAO!$I1596,Code2Loc,2,FALSE)</f>
        <v>GUDI</v>
      </c>
    </row>
    <row r="1597" spans="1:10" ht="15.75" customHeight="1" x14ac:dyDescent="0.25">
      <c r="A1597" s="37" t="s">
        <v>2731</v>
      </c>
      <c r="B1597" s="38">
        <v>63</v>
      </c>
      <c r="C1597" s="38" t="s">
        <v>2492</v>
      </c>
      <c r="D1597" s="38">
        <v>12</v>
      </c>
      <c r="E1597" s="38">
        <v>12</v>
      </c>
      <c r="F1597" s="38" t="s">
        <v>12</v>
      </c>
      <c r="G1597" s="38"/>
      <c r="H1597" s="38" t="s">
        <v>13</v>
      </c>
      <c r="I1597" s="39" t="s">
        <v>2493</v>
      </c>
      <c r="J1597" s="46" t="str">
        <f>VLOOKUP(MARGAO!$I1597,Code2Loc,2,FALSE)</f>
        <v>CHAD.TMP AG</v>
      </c>
    </row>
    <row r="1598" spans="1:10" ht="15.75" customHeight="1" x14ac:dyDescent="0.25">
      <c r="A1598" s="37" t="s">
        <v>2731</v>
      </c>
      <c r="B1598" s="38">
        <v>63</v>
      </c>
      <c r="C1598" s="38" t="s">
        <v>2494</v>
      </c>
      <c r="D1598" s="38">
        <v>13</v>
      </c>
      <c r="E1598" s="38">
        <v>14</v>
      </c>
      <c r="F1598" s="38" t="s">
        <v>12</v>
      </c>
      <c r="G1598" s="38"/>
      <c r="H1598" s="38" t="s">
        <v>13</v>
      </c>
      <c r="I1598" s="39" t="s">
        <v>2495</v>
      </c>
      <c r="J1598" s="46" t="str">
        <f>VLOOKUP(MARGAO!$I1598,Code2Loc,2,FALSE)</f>
        <v>PARODA</v>
      </c>
    </row>
    <row r="1599" spans="1:10" ht="15.75" customHeight="1" x14ac:dyDescent="0.25">
      <c r="A1599" s="37" t="s">
        <v>2731</v>
      </c>
      <c r="B1599" s="38">
        <v>63</v>
      </c>
      <c r="C1599" s="38" t="s">
        <v>2496</v>
      </c>
      <c r="D1599" s="38">
        <v>14</v>
      </c>
      <c r="E1599" s="38">
        <v>17</v>
      </c>
      <c r="F1599" s="38" t="s">
        <v>12</v>
      </c>
      <c r="G1599" s="38"/>
      <c r="H1599" s="38" t="s">
        <v>13</v>
      </c>
      <c r="I1599" s="39" t="s">
        <v>2497</v>
      </c>
      <c r="J1599" s="46" t="str">
        <f>VLOOKUP(MARGAO!$I1599,Code2Loc,2,FALSE)</f>
        <v>QUEPEM</v>
      </c>
    </row>
    <row r="1600" spans="1:10" ht="15.75" customHeight="1" x14ac:dyDescent="0.25">
      <c r="A1600" s="37" t="s">
        <v>2731</v>
      </c>
      <c r="B1600" s="38">
        <v>63</v>
      </c>
      <c r="C1600" s="38" t="s">
        <v>2498</v>
      </c>
      <c r="D1600" s="38">
        <v>15</v>
      </c>
      <c r="E1600" s="38">
        <v>18</v>
      </c>
      <c r="F1600" s="38" t="s">
        <v>12</v>
      </c>
      <c r="G1600" s="38"/>
      <c r="H1600" s="38" t="s">
        <v>13</v>
      </c>
      <c r="I1600" s="39" t="s">
        <v>2499</v>
      </c>
      <c r="J1600" s="46" t="str">
        <f>VLOOKUP(MARGAO!$I1600,Code2Loc,2,FALSE)</f>
        <v>QPM COURT</v>
      </c>
    </row>
    <row r="1601" spans="1:10" ht="15.75" customHeight="1" x14ac:dyDescent="0.25">
      <c r="A1601" s="37" t="s">
        <v>2731</v>
      </c>
      <c r="B1601" s="38">
        <v>63</v>
      </c>
      <c r="C1601" s="38" t="s">
        <v>2500</v>
      </c>
      <c r="D1601" s="38">
        <v>16</v>
      </c>
      <c r="E1601" s="38">
        <v>19</v>
      </c>
      <c r="F1601" s="38" t="s">
        <v>12</v>
      </c>
      <c r="G1601" s="38"/>
      <c r="H1601" s="38" t="s">
        <v>13</v>
      </c>
      <c r="I1601" s="39" t="s">
        <v>2501</v>
      </c>
      <c r="J1601" s="46" t="str">
        <f>VLOOKUP(MARGAO!$I1601,Code2Loc,2,FALSE)</f>
        <v>TILAMOL</v>
      </c>
    </row>
    <row r="1602" spans="1:10" ht="15.75" customHeight="1" x14ac:dyDescent="0.25">
      <c r="A1602" s="37" t="s">
        <v>2731</v>
      </c>
      <c r="B1602" s="38">
        <v>63</v>
      </c>
      <c r="C1602" s="38" t="s">
        <v>2707</v>
      </c>
      <c r="D1602" s="38">
        <v>17</v>
      </c>
      <c r="E1602" s="38">
        <v>22</v>
      </c>
      <c r="F1602" s="38" t="s">
        <v>12</v>
      </c>
      <c r="G1602" s="38"/>
      <c r="H1602" s="38" t="s">
        <v>13</v>
      </c>
      <c r="I1602" s="39" t="s">
        <v>2708</v>
      </c>
      <c r="J1602" s="46" t="str">
        <f>VLOOKUP(MARGAO!$I1602,Code2Loc,2,FALSE)</f>
        <v>SOMSWR TMP</v>
      </c>
    </row>
    <row r="1603" spans="1:10" ht="15.75" customHeight="1" x14ac:dyDescent="0.25">
      <c r="A1603" s="37" t="s">
        <v>2731</v>
      </c>
      <c r="B1603" s="38">
        <v>63</v>
      </c>
      <c r="C1603" s="38" t="s">
        <v>2709</v>
      </c>
      <c r="D1603" s="38">
        <v>18</v>
      </c>
      <c r="E1603" s="38">
        <v>23</v>
      </c>
      <c r="F1603" s="38" t="s">
        <v>12</v>
      </c>
      <c r="G1603" s="38"/>
      <c r="H1603" s="38" t="s">
        <v>13</v>
      </c>
      <c r="I1603" s="39" t="s">
        <v>2710</v>
      </c>
      <c r="J1603" s="46" t="str">
        <f>VLOOKUP(MARGAO!$I1603,Code2Loc,2,FALSE)</f>
        <v>SIRVOI</v>
      </c>
    </row>
    <row r="1604" spans="1:10" ht="15.75" customHeight="1" x14ac:dyDescent="0.25">
      <c r="A1604" s="37" t="s">
        <v>2731</v>
      </c>
      <c r="B1604" s="38">
        <v>63</v>
      </c>
      <c r="C1604" s="38" t="s">
        <v>2711</v>
      </c>
      <c r="D1604" s="38">
        <v>19</v>
      </c>
      <c r="E1604" s="38">
        <v>24</v>
      </c>
      <c r="F1604" s="38" t="s">
        <v>12</v>
      </c>
      <c r="G1604" s="38"/>
      <c r="H1604" s="38" t="s">
        <v>13</v>
      </c>
      <c r="I1604" s="39" t="s">
        <v>2712</v>
      </c>
      <c r="J1604" s="46" t="str">
        <f>VLOOKUP(MARGAO!$I1604,Code2Loc,2,FALSE)</f>
        <v>ZAMBAULIM</v>
      </c>
    </row>
    <row r="1605" spans="1:10" ht="15.75" customHeight="1" x14ac:dyDescent="0.25">
      <c r="A1605" s="37" t="s">
        <v>2731</v>
      </c>
      <c r="B1605" s="38">
        <v>63</v>
      </c>
      <c r="C1605" s="38" t="s">
        <v>2713</v>
      </c>
      <c r="D1605" s="38">
        <v>20</v>
      </c>
      <c r="E1605" s="38">
        <v>25</v>
      </c>
      <c r="F1605" s="38" t="s">
        <v>12</v>
      </c>
      <c r="G1605" s="38"/>
      <c r="H1605" s="38" t="s">
        <v>13</v>
      </c>
      <c r="I1605" s="39" t="s">
        <v>2714</v>
      </c>
      <c r="J1605" s="46" t="str">
        <f>VLOOKUP(MARGAO!$I1605,Code2Loc,2,FALSE)</f>
        <v>RIVONA CHRC</v>
      </c>
    </row>
    <row r="1606" spans="1:10" ht="15.75" customHeight="1" x14ac:dyDescent="0.25">
      <c r="A1606" s="37" t="s">
        <v>2731</v>
      </c>
      <c r="B1606" s="38">
        <v>63</v>
      </c>
      <c r="C1606" s="38" t="s">
        <v>2715</v>
      </c>
      <c r="D1606" s="38">
        <v>21</v>
      </c>
      <c r="E1606" s="38">
        <v>27</v>
      </c>
      <c r="F1606" s="38" t="s">
        <v>12</v>
      </c>
      <c r="G1606" s="38"/>
      <c r="H1606" s="38" t="s">
        <v>13</v>
      </c>
      <c r="I1606" s="39" t="s">
        <v>2716</v>
      </c>
      <c r="J1606" s="46" t="str">
        <f>VLOOKUP(MARGAO!$I1606,Code2Loc,2,FALSE)</f>
        <v>RIVONA</v>
      </c>
    </row>
    <row r="1607" spans="1:10" ht="15.75" customHeight="1" x14ac:dyDescent="0.25">
      <c r="A1607" s="37" t="s">
        <v>2731</v>
      </c>
      <c r="B1607" s="38">
        <v>63</v>
      </c>
      <c r="C1607" s="38" t="s">
        <v>2717</v>
      </c>
      <c r="D1607" s="38">
        <v>22</v>
      </c>
      <c r="E1607" s="38">
        <v>31</v>
      </c>
      <c r="F1607" s="38" t="s">
        <v>12</v>
      </c>
      <c r="G1607" s="38"/>
      <c r="H1607" s="38" t="s">
        <v>13</v>
      </c>
      <c r="I1607" s="39" t="s">
        <v>2718</v>
      </c>
      <c r="J1607" s="46" t="str">
        <f>VLOOKUP(MARGAO!$I1607,Code2Loc,2,FALSE)</f>
        <v>COLOUMBA</v>
      </c>
    </row>
    <row r="1608" spans="1:10" ht="15.75" customHeight="1" x14ac:dyDescent="0.25">
      <c r="A1608" s="37" t="s">
        <v>2731</v>
      </c>
      <c r="B1608" s="38">
        <v>63</v>
      </c>
      <c r="C1608" s="38" t="s">
        <v>2719</v>
      </c>
      <c r="D1608" s="38">
        <v>23</v>
      </c>
      <c r="E1608" s="38">
        <v>33</v>
      </c>
      <c r="F1608" s="38" t="s">
        <v>12</v>
      </c>
      <c r="G1608" s="38"/>
      <c r="H1608" s="38" t="s">
        <v>13</v>
      </c>
      <c r="I1608" s="39" t="s">
        <v>2720</v>
      </c>
      <c r="J1608" s="46" t="str">
        <f>VLOOKUP(MARGAO!$I1608,Code2Loc,2,FALSE)</f>
        <v>KELVONA</v>
      </c>
    </row>
    <row r="1609" spans="1:10" ht="15.75" customHeight="1" x14ac:dyDescent="0.25">
      <c r="A1609" s="37" t="s">
        <v>2731</v>
      </c>
      <c r="B1609" s="38">
        <v>63</v>
      </c>
      <c r="C1609" s="38" t="s">
        <v>2721</v>
      </c>
      <c r="D1609" s="38">
        <v>24</v>
      </c>
      <c r="E1609" s="38">
        <v>35</v>
      </c>
      <c r="F1609" s="38" t="s">
        <v>12</v>
      </c>
      <c r="G1609" s="38"/>
      <c r="H1609" s="38" t="s">
        <v>13</v>
      </c>
      <c r="I1609" s="39" t="s">
        <v>2722</v>
      </c>
      <c r="J1609" s="46" t="str">
        <f>VLOOKUP(MARGAO!$I1609,Code2Loc,2,FALSE)</f>
        <v>USGALMAL X</v>
      </c>
    </row>
    <row r="1610" spans="1:10" ht="15.75" customHeight="1" x14ac:dyDescent="0.25">
      <c r="A1610" s="37" t="s">
        <v>2731</v>
      </c>
      <c r="B1610" s="38">
        <v>63</v>
      </c>
      <c r="C1610" s="38" t="s">
        <v>2162</v>
      </c>
      <c r="D1610" s="38">
        <v>25</v>
      </c>
      <c r="E1610" s="38">
        <v>37</v>
      </c>
      <c r="F1610" s="38" t="s">
        <v>12</v>
      </c>
      <c r="G1610" s="38"/>
      <c r="H1610" s="38" t="s">
        <v>13</v>
      </c>
      <c r="I1610" s="39" t="s">
        <v>2163</v>
      </c>
      <c r="J1610" s="46" t="str">
        <f>VLOOKUP(MARGAO!$I1610,Code2Loc,2,FALSE)</f>
        <v>DON BOSCO</v>
      </c>
    </row>
    <row r="1611" spans="1:10" ht="15.75" customHeight="1" x14ac:dyDescent="0.25">
      <c r="A1611" s="37" t="s">
        <v>2731</v>
      </c>
      <c r="B1611" s="38">
        <v>63</v>
      </c>
      <c r="C1611" s="38" t="s">
        <v>2723</v>
      </c>
      <c r="D1611" s="38">
        <v>26</v>
      </c>
      <c r="E1611" s="38">
        <v>39</v>
      </c>
      <c r="F1611" s="38" t="s">
        <v>12</v>
      </c>
      <c r="G1611" s="38"/>
      <c r="H1611" s="38" t="s">
        <v>13</v>
      </c>
      <c r="I1611" s="39" t="s">
        <v>2724</v>
      </c>
      <c r="J1611" s="46" t="str">
        <f>VLOOKUP(MARGAO!$I1611,Code2Loc,2,FALSE)</f>
        <v>SULCORNA</v>
      </c>
    </row>
    <row r="1612" spans="1:10" ht="15.75" customHeight="1" x14ac:dyDescent="0.25">
      <c r="A1612" s="37" t="s">
        <v>2732</v>
      </c>
      <c r="B1612" s="38">
        <v>64</v>
      </c>
      <c r="C1612" s="38" t="s">
        <v>50</v>
      </c>
      <c r="D1612" s="38">
        <v>1</v>
      </c>
      <c r="E1612" s="38">
        <v>0</v>
      </c>
      <c r="F1612" s="38" t="s">
        <v>12</v>
      </c>
      <c r="G1612" s="38"/>
      <c r="H1612" s="38" t="s">
        <v>13</v>
      </c>
      <c r="I1612" s="39" t="s">
        <v>51</v>
      </c>
      <c r="J1612" s="46" t="str">
        <f>VLOOKUP(MARGAO!$I1612,Code2Loc,2,FALSE)</f>
        <v>MARGAO</v>
      </c>
    </row>
    <row r="1613" spans="1:10" ht="15.75" customHeight="1" x14ac:dyDescent="0.25">
      <c r="A1613" s="37" t="s">
        <v>2732</v>
      </c>
      <c r="B1613" s="38">
        <v>64</v>
      </c>
      <c r="C1613" s="38" t="s">
        <v>1112</v>
      </c>
      <c r="D1613" s="38">
        <v>2</v>
      </c>
      <c r="E1613" s="38">
        <v>2</v>
      </c>
      <c r="F1613" s="38" t="s">
        <v>12</v>
      </c>
      <c r="G1613" s="38"/>
      <c r="H1613" s="38" t="s">
        <v>13</v>
      </c>
      <c r="I1613" s="39" t="s">
        <v>1113</v>
      </c>
      <c r="J1613" s="46" t="str">
        <f>VLOOKUP(MARGAO!$I1613,Code2Loc,2,FALSE)</f>
        <v>MARGAO MKT</v>
      </c>
    </row>
    <row r="1614" spans="1:10" ht="15.75" customHeight="1" x14ac:dyDescent="0.25">
      <c r="A1614" s="37" t="s">
        <v>2732</v>
      </c>
      <c r="B1614" s="38">
        <v>64</v>
      </c>
      <c r="C1614" s="38" t="s">
        <v>2476</v>
      </c>
      <c r="D1614" s="38">
        <v>3</v>
      </c>
      <c r="E1614" s="38">
        <v>3</v>
      </c>
      <c r="F1614" s="38" t="s">
        <v>12</v>
      </c>
      <c r="G1614" s="38"/>
      <c r="H1614" s="38" t="s">
        <v>13</v>
      </c>
      <c r="I1614" s="39" t="s">
        <v>2477</v>
      </c>
      <c r="J1614" s="46" t="str">
        <f>VLOOKUP(MARGAO!$I1614,Code2Loc,2,FALSE)</f>
        <v>PAJIFOND</v>
      </c>
    </row>
    <row r="1615" spans="1:10" ht="15.75" customHeight="1" x14ac:dyDescent="0.25">
      <c r="A1615" s="37" t="s">
        <v>2732</v>
      </c>
      <c r="B1615" s="38">
        <v>64</v>
      </c>
      <c r="C1615" s="38" t="s">
        <v>2478</v>
      </c>
      <c r="D1615" s="38">
        <v>4</v>
      </c>
      <c r="E1615" s="38">
        <v>4</v>
      </c>
      <c r="F1615" s="38" t="s">
        <v>12</v>
      </c>
      <c r="G1615" s="38"/>
      <c r="H1615" s="38" t="s">
        <v>13</v>
      </c>
      <c r="I1615" s="39" t="s">
        <v>2479</v>
      </c>
      <c r="J1615" s="46" t="str">
        <f>VLOOKUP(MARGAO!$I1615,Code2Loc,2,FALSE)</f>
        <v>A.PWER HUSE</v>
      </c>
    </row>
    <row r="1616" spans="1:10" ht="15.75" customHeight="1" x14ac:dyDescent="0.25">
      <c r="A1616" s="37" t="s">
        <v>2732</v>
      </c>
      <c r="B1616" s="38">
        <v>64</v>
      </c>
      <c r="C1616" s="38" t="s">
        <v>2480</v>
      </c>
      <c r="D1616" s="38">
        <v>5</v>
      </c>
      <c r="E1616" s="38">
        <v>5</v>
      </c>
      <c r="F1616" s="38" t="s">
        <v>12</v>
      </c>
      <c r="G1616" s="38"/>
      <c r="H1616" s="38" t="s">
        <v>13</v>
      </c>
      <c r="I1616" s="39" t="s">
        <v>2481</v>
      </c>
      <c r="J1616" s="46" t="str">
        <f>VLOOKUP(MARGAO!$I1616,Code2Loc,2,FALSE)</f>
        <v>RAWANFOND</v>
      </c>
    </row>
    <row r="1617" spans="1:10" ht="15.75" customHeight="1" x14ac:dyDescent="0.25">
      <c r="A1617" s="37" t="s">
        <v>2732</v>
      </c>
      <c r="B1617" s="38">
        <v>64</v>
      </c>
      <c r="C1617" s="38" t="s">
        <v>1721</v>
      </c>
      <c r="D1617" s="38">
        <v>6</v>
      </c>
      <c r="E1617" s="38">
        <v>6</v>
      </c>
      <c r="F1617" s="38" t="s">
        <v>12</v>
      </c>
      <c r="G1617" s="38"/>
      <c r="H1617" s="38" t="s">
        <v>13</v>
      </c>
      <c r="I1617" s="39" t="s">
        <v>1722</v>
      </c>
      <c r="J1617" s="46" t="str">
        <f>VLOOKUP(MARGAO!$I1617,Code2Loc,2,FALSE)</f>
        <v>MES COLLEGE</v>
      </c>
    </row>
    <row r="1618" spans="1:10" ht="15.75" customHeight="1" x14ac:dyDescent="0.25">
      <c r="A1618" s="37" t="s">
        <v>2732</v>
      </c>
      <c r="B1618" s="38">
        <v>64</v>
      </c>
      <c r="C1618" s="38" t="s">
        <v>2482</v>
      </c>
      <c r="D1618" s="38">
        <v>7</v>
      </c>
      <c r="E1618" s="38">
        <v>7</v>
      </c>
      <c r="F1618" s="38" t="s">
        <v>12</v>
      </c>
      <c r="G1618" s="38"/>
      <c r="H1618" s="38" t="s">
        <v>13</v>
      </c>
      <c r="I1618" s="39" t="s">
        <v>2483</v>
      </c>
      <c r="J1618" s="46" t="str">
        <f>VLOOKUP(MARGAO!$I1618,Code2Loc,2,FALSE)</f>
        <v>GANPATI TMP</v>
      </c>
    </row>
    <row r="1619" spans="1:10" ht="15.75" customHeight="1" x14ac:dyDescent="0.25">
      <c r="A1619" s="37" t="s">
        <v>2732</v>
      </c>
      <c r="B1619" s="38">
        <v>64</v>
      </c>
      <c r="C1619" s="38" t="s">
        <v>2484</v>
      </c>
      <c r="D1619" s="38">
        <v>8</v>
      </c>
      <c r="E1619" s="38">
        <v>8</v>
      </c>
      <c r="F1619" s="38" t="s">
        <v>12</v>
      </c>
      <c r="G1619" s="38"/>
      <c r="H1619" s="38" t="s">
        <v>13</v>
      </c>
      <c r="I1619" s="39" t="s">
        <v>2485</v>
      </c>
      <c r="J1619" s="46" t="str">
        <f>VLOOKUP(MARGAO!$I1619,Code2Loc,2,FALSE)</f>
        <v>LAKAKI/PALI</v>
      </c>
    </row>
    <row r="1620" spans="1:10" ht="15.75" customHeight="1" x14ac:dyDescent="0.25">
      <c r="A1620" s="37" t="s">
        <v>2732</v>
      </c>
      <c r="B1620" s="38">
        <v>64</v>
      </c>
      <c r="C1620" s="38" t="s">
        <v>2486</v>
      </c>
      <c r="D1620" s="38">
        <v>9</v>
      </c>
      <c r="E1620" s="38">
        <v>9</v>
      </c>
      <c r="F1620" s="38" t="s">
        <v>12</v>
      </c>
      <c r="G1620" s="38"/>
      <c r="H1620" s="38" t="s">
        <v>13</v>
      </c>
      <c r="I1620" s="39" t="s">
        <v>2487</v>
      </c>
      <c r="J1620" s="46" t="str">
        <f>VLOOKUP(MARGAO!$I1620,Code2Loc,2,FALSE)</f>
        <v>DON KHURIS</v>
      </c>
    </row>
    <row r="1621" spans="1:10" ht="15.75" customHeight="1" x14ac:dyDescent="0.25">
      <c r="A1621" s="37" t="s">
        <v>2732</v>
      </c>
      <c r="B1621" s="38">
        <v>64</v>
      </c>
      <c r="C1621" s="38" t="s">
        <v>2488</v>
      </c>
      <c r="D1621" s="38">
        <v>10</v>
      </c>
      <c r="E1621" s="38">
        <v>10</v>
      </c>
      <c r="F1621" s="38" t="s">
        <v>12</v>
      </c>
      <c r="G1621" s="38"/>
      <c r="H1621" s="38" t="s">
        <v>13</v>
      </c>
      <c r="I1621" s="39" t="s">
        <v>2489</v>
      </c>
      <c r="J1621" s="46" t="str">
        <f>VLOOKUP(MARGAO!$I1621,Code2Loc,2,FALSE)</f>
        <v>PADRIBHAT</v>
      </c>
    </row>
    <row r="1622" spans="1:10" ht="15.75" customHeight="1" x14ac:dyDescent="0.25">
      <c r="A1622" s="37" t="s">
        <v>2732</v>
      </c>
      <c r="B1622" s="38">
        <v>64</v>
      </c>
      <c r="C1622" s="38" t="s">
        <v>2490</v>
      </c>
      <c r="D1622" s="38">
        <v>11</v>
      </c>
      <c r="E1622" s="38">
        <v>11</v>
      </c>
      <c r="F1622" s="38" t="s">
        <v>12</v>
      </c>
      <c r="G1622" s="38"/>
      <c r="H1622" s="38" t="s">
        <v>13</v>
      </c>
      <c r="I1622" s="39" t="s">
        <v>2491</v>
      </c>
      <c r="J1622" s="46" t="str">
        <f>VLOOKUP(MARGAO!$I1622,Code2Loc,2,FALSE)</f>
        <v>GUDI</v>
      </c>
    </row>
    <row r="1623" spans="1:10" ht="15.75" customHeight="1" x14ac:dyDescent="0.25">
      <c r="A1623" s="37" t="s">
        <v>2732</v>
      </c>
      <c r="B1623" s="38">
        <v>64</v>
      </c>
      <c r="C1623" s="38" t="s">
        <v>2492</v>
      </c>
      <c r="D1623" s="38">
        <v>12</v>
      </c>
      <c r="E1623" s="38">
        <v>12</v>
      </c>
      <c r="F1623" s="38" t="s">
        <v>12</v>
      </c>
      <c r="G1623" s="38"/>
      <c r="H1623" s="38" t="s">
        <v>13</v>
      </c>
      <c r="I1623" s="39" t="s">
        <v>2493</v>
      </c>
      <c r="J1623" s="46" t="str">
        <f>VLOOKUP(MARGAO!$I1623,Code2Loc,2,FALSE)</f>
        <v>CHAD.TMP AG</v>
      </c>
    </row>
    <row r="1624" spans="1:10" ht="15.75" customHeight="1" x14ac:dyDescent="0.25">
      <c r="A1624" s="37" t="s">
        <v>2732</v>
      </c>
      <c r="B1624" s="38">
        <v>64</v>
      </c>
      <c r="C1624" s="38" t="s">
        <v>2494</v>
      </c>
      <c r="D1624" s="38">
        <v>13</v>
      </c>
      <c r="E1624" s="38">
        <v>14</v>
      </c>
      <c r="F1624" s="38" t="s">
        <v>12</v>
      </c>
      <c r="G1624" s="38"/>
      <c r="H1624" s="38" t="s">
        <v>13</v>
      </c>
      <c r="I1624" s="39" t="s">
        <v>2495</v>
      </c>
      <c r="J1624" s="46" t="str">
        <f>VLOOKUP(MARGAO!$I1624,Code2Loc,2,FALSE)</f>
        <v>PARODA</v>
      </c>
    </row>
    <row r="1625" spans="1:10" ht="15.75" customHeight="1" x14ac:dyDescent="0.25">
      <c r="A1625" s="37" t="s">
        <v>2732</v>
      </c>
      <c r="B1625" s="38">
        <v>64</v>
      </c>
      <c r="C1625" s="38" t="s">
        <v>2496</v>
      </c>
      <c r="D1625" s="38">
        <v>14</v>
      </c>
      <c r="E1625" s="38">
        <v>17</v>
      </c>
      <c r="F1625" s="38" t="s">
        <v>12</v>
      </c>
      <c r="G1625" s="38"/>
      <c r="H1625" s="38" t="s">
        <v>13</v>
      </c>
      <c r="I1625" s="39" t="s">
        <v>2497</v>
      </c>
      <c r="J1625" s="46" t="str">
        <f>VLOOKUP(MARGAO!$I1625,Code2Loc,2,FALSE)</f>
        <v>QUEPEM</v>
      </c>
    </row>
    <row r="1626" spans="1:10" ht="15.75" customHeight="1" x14ac:dyDescent="0.25">
      <c r="A1626" s="37" t="s">
        <v>2732</v>
      </c>
      <c r="B1626" s="38">
        <v>64</v>
      </c>
      <c r="C1626" s="38" t="s">
        <v>2498</v>
      </c>
      <c r="D1626" s="38">
        <v>15</v>
      </c>
      <c r="E1626" s="38">
        <v>18</v>
      </c>
      <c r="F1626" s="38" t="s">
        <v>12</v>
      </c>
      <c r="G1626" s="38"/>
      <c r="H1626" s="38" t="s">
        <v>13</v>
      </c>
      <c r="I1626" s="39" t="s">
        <v>2499</v>
      </c>
      <c r="J1626" s="46" t="str">
        <f>VLOOKUP(MARGAO!$I1626,Code2Loc,2,FALSE)</f>
        <v>QPM COURT</v>
      </c>
    </row>
    <row r="1627" spans="1:10" ht="15.75" customHeight="1" x14ac:dyDescent="0.25">
      <c r="A1627" s="37" t="s">
        <v>2732</v>
      </c>
      <c r="B1627" s="38">
        <v>64</v>
      </c>
      <c r="C1627" s="38" t="s">
        <v>2500</v>
      </c>
      <c r="D1627" s="38">
        <v>16</v>
      </c>
      <c r="E1627" s="38">
        <v>19</v>
      </c>
      <c r="F1627" s="38" t="s">
        <v>12</v>
      </c>
      <c r="G1627" s="38"/>
      <c r="H1627" s="38" t="s">
        <v>13</v>
      </c>
      <c r="I1627" s="39" t="s">
        <v>2501</v>
      </c>
      <c r="J1627" s="46" t="str">
        <f>VLOOKUP(MARGAO!$I1627,Code2Loc,2,FALSE)</f>
        <v>TILAMOL</v>
      </c>
    </row>
    <row r="1628" spans="1:10" ht="15.75" customHeight="1" x14ac:dyDescent="0.25">
      <c r="A1628" s="37" t="s">
        <v>2732</v>
      </c>
      <c r="B1628" s="38">
        <v>64</v>
      </c>
      <c r="C1628" s="38" t="s">
        <v>2707</v>
      </c>
      <c r="D1628" s="38">
        <v>17</v>
      </c>
      <c r="E1628" s="38">
        <v>22</v>
      </c>
      <c r="F1628" s="38" t="s">
        <v>12</v>
      </c>
      <c r="G1628" s="38"/>
      <c r="H1628" s="38" t="s">
        <v>13</v>
      </c>
      <c r="I1628" s="39" t="s">
        <v>2708</v>
      </c>
      <c r="J1628" s="46" t="str">
        <f>VLOOKUP(MARGAO!$I1628,Code2Loc,2,FALSE)</f>
        <v>SOMSWR TMP</v>
      </c>
    </row>
    <row r="1629" spans="1:10" ht="15.75" customHeight="1" x14ac:dyDescent="0.25">
      <c r="A1629" s="37" t="s">
        <v>2732</v>
      </c>
      <c r="B1629" s="38">
        <v>64</v>
      </c>
      <c r="C1629" s="38" t="s">
        <v>2709</v>
      </c>
      <c r="D1629" s="38">
        <v>18</v>
      </c>
      <c r="E1629" s="38">
        <v>23</v>
      </c>
      <c r="F1629" s="38" t="s">
        <v>12</v>
      </c>
      <c r="G1629" s="38"/>
      <c r="H1629" s="38" t="s">
        <v>13</v>
      </c>
      <c r="I1629" s="39" t="s">
        <v>2710</v>
      </c>
      <c r="J1629" s="46" t="str">
        <f>VLOOKUP(MARGAO!$I1629,Code2Loc,2,FALSE)</f>
        <v>SIRVOI</v>
      </c>
    </row>
    <row r="1630" spans="1:10" ht="15.75" customHeight="1" x14ac:dyDescent="0.25">
      <c r="A1630" s="37" t="s">
        <v>2732</v>
      </c>
      <c r="B1630" s="38">
        <v>64</v>
      </c>
      <c r="C1630" s="38" t="s">
        <v>2711</v>
      </c>
      <c r="D1630" s="38">
        <v>19</v>
      </c>
      <c r="E1630" s="38">
        <v>24</v>
      </c>
      <c r="F1630" s="38" t="s">
        <v>12</v>
      </c>
      <c r="G1630" s="38"/>
      <c r="H1630" s="38" t="s">
        <v>13</v>
      </c>
      <c r="I1630" s="39" t="s">
        <v>2712</v>
      </c>
      <c r="J1630" s="46" t="str">
        <f>VLOOKUP(MARGAO!$I1630,Code2Loc,2,FALSE)</f>
        <v>ZAMBAULIM</v>
      </c>
    </row>
    <row r="1631" spans="1:10" ht="15.75" customHeight="1" x14ac:dyDescent="0.25">
      <c r="A1631" s="37" t="s">
        <v>2732</v>
      </c>
      <c r="B1631" s="38">
        <v>64</v>
      </c>
      <c r="C1631" s="38" t="s">
        <v>2713</v>
      </c>
      <c r="D1631" s="38">
        <v>20</v>
      </c>
      <c r="E1631" s="38">
        <v>25</v>
      </c>
      <c r="F1631" s="38" t="s">
        <v>12</v>
      </c>
      <c r="G1631" s="38"/>
      <c r="H1631" s="38" t="s">
        <v>13</v>
      </c>
      <c r="I1631" s="39" t="s">
        <v>2714</v>
      </c>
      <c r="J1631" s="46" t="str">
        <f>VLOOKUP(MARGAO!$I1631,Code2Loc,2,FALSE)</f>
        <v>RIVONA CHRC</v>
      </c>
    </row>
    <row r="1632" spans="1:10" ht="15.75" customHeight="1" x14ac:dyDescent="0.25">
      <c r="A1632" s="37" t="s">
        <v>2732</v>
      </c>
      <c r="B1632" s="38">
        <v>64</v>
      </c>
      <c r="C1632" s="38" t="s">
        <v>2715</v>
      </c>
      <c r="D1632" s="38">
        <v>21</v>
      </c>
      <c r="E1632" s="38">
        <v>27</v>
      </c>
      <c r="F1632" s="38" t="s">
        <v>12</v>
      </c>
      <c r="G1632" s="38"/>
      <c r="H1632" s="38" t="s">
        <v>13</v>
      </c>
      <c r="I1632" s="39" t="s">
        <v>2716</v>
      </c>
      <c r="J1632" s="46" t="str">
        <f>VLOOKUP(MARGAO!$I1632,Code2Loc,2,FALSE)</f>
        <v>RIVONA</v>
      </c>
    </row>
    <row r="1633" spans="1:10" ht="15.75" customHeight="1" x14ac:dyDescent="0.25">
      <c r="A1633" s="37" t="s">
        <v>2732</v>
      </c>
      <c r="B1633" s="38">
        <v>64</v>
      </c>
      <c r="C1633" s="38" t="s">
        <v>2733</v>
      </c>
      <c r="D1633" s="38">
        <v>22</v>
      </c>
      <c r="E1633" s="38">
        <v>30</v>
      </c>
      <c r="F1633" s="38" t="s">
        <v>12</v>
      </c>
      <c r="G1633" s="38"/>
      <c r="H1633" s="38" t="s">
        <v>13</v>
      </c>
      <c r="I1633" s="39" t="s">
        <v>2734</v>
      </c>
      <c r="J1633" s="46" t="str">
        <f>VLOOKUP(MARGAO!$I1633,Code2Loc,2,FALSE)</f>
        <v>MOLKORNEM</v>
      </c>
    </row>
    <row r="1634" spans="1:10" ht="15.75" customHeight="1" x14ac:dyDescent="0.25">
      <c r="A1634" s="37" t="s">
        <v>2732</v>
      </c>
      <c r="B1634" s="38">
        <v>64</v>
      </c>
      <c r="C1634" s="38" t="s">
        <v>2735</v>
      </c>
      <c r="D1634" s="38">
        <v>23</v>
      </c>
      <c r="E1634" s="38">
        <v>32</v>
      </c>
      <c r="F1634" s="38" t="s">
        <v>12</v>
      </c>
      <c r="G1634" s="38"/>
      <c r="H1634" s="38" t="s">
        <v>13</v>
      </c>
      <c r="I1634" s="39" t="s">
        <v>2736</v>
      </c>
      <c r="J1634" s="46" t="str">
        <f>VLOOKUP(MARGAO!$I1634,Code2Loc,2,FALSE)</f>
        <v>BENNE</v>
      </c>
    </row>
    <row r="1635" spans="1:10" ht="15.75" customHeight="1" x14ac:dyDescent="0.25">
      <c r="A1635" s="37" t="s">
        <v>2732</v>
      </c>
      <c r="B1635" s="38">
        <v>64</v>
      </c>
      <c r="C1635" s="38" t="s">
        <v>2737</v>
      </c>
      <c r="D1635" s="38">
        <v>24</v>
      </c>
      <c r="E1635" s="38">
        <v>34</v>
      </c>
      <c r="F1635" s="38" t="s">
        <v>12</v>
      </c>
      <c r="G1635" s="38"/>
      <c r="H1635" s="38" t="s">
        <v>13</v>
      </c>
      <c r="I1635" s="39" t="s">
        <v>2738</v>
      </c>
      <c r="J1635" s="46" t="str">
        <f>VLOOKUP(MARGAO!$I1635,Code2Loc,2,FALSE)</f>
        <v>MOLKOPON</v>
      </c>
    </row>
    <row r="1636" spans="1:10" ht="15.75" customHeight="1" x14ac:dyDescent="0.25">
      <c r="A1636" s="37" t="s">
        <v>2739</v>
      </c>
      <c r="B1636" s="38">
        <v>65</v>
      </c>
      <c r="C1636" s="38" t="s">
        <v>50</v>
      </c>
      <c r="D1636" s="38">
        <v>1</v>
      </c>
      <c r="E1636" s="38">
        <v>0</v>
      </c>
      <c r="F1636" s="38" t="s">
        <v>12</v>
      </c>
      <c r="G1636" s="38"/>
      <c r="H1636" s="38" t="s">
        <v>13</v>
      </c>
      <c r="I1636" s="39" t="s">
        <v>51</v>
      </c>
      <c r="J1636" s="46" t="str">
        <f>VLOOKUP(MARGAO!$I1636,Code2Loc,2,FALSE)</f>
        <v>MARGAO</v>
      </c>
    </row>
    <row r="1637" spans="1:10" ht="15.75" customHeight="1" x14ac:dyDescent="0.25">
      <c r="A1637" s="37" t="s">
        <v>2739</v>
      </c>
      <c r="B1637" s="38">
        <v>65</v>
      </c>
      <c r="C1637" s="38" t="s">
        <v>1112</v>
      </c>
      <c r="D1637" s="38">
        <v>2</v>
      </c>
      <c r="E1637" s="38">
        <v>2</v>
      </c>
      <c r="F1637" s="38" t="s">
        <v>12</v>
      </c>
      <c r="G1637" s="38"/>
      <c r="H1637" s="38" t="s">
        <v>13</v>
      </c>
      <c r="I1637" s="39" t="s">
        <v>1113</v>
      </c>
      <c r="J1637" s="46" t="str">
        <f>VLOOKUP(MARGAO!$I1637,Code2Loc,2,FALSE)</f>
        <v>MARGAO MKT</v>
      </c>
    </row>
    <row r="1638" spans="1:10" ht="15.75" customHeight="1" x14ac:dyDescent="0.25">
      <c r="A1638" s="37" t="s">
        <v>2739</v>
      </c>
      <c r="B1638" s="38">
        <v>65</v>
      </c>
      <c r="C1638" s="38" t="s">
        <v>2476</v>
      </c>
      <c r="D1638" s="38">
        <v>3</v>
      </c>
      <c r="E1638" s="38">
        <v>3</v>
      </c>
      <c r="F1638" s="38" t="s">
        <v>12</v>
      </c>
      <c r="G1638" s="38"/>
      <c r="H1638" s="38" t="s">
        <v>13</v>
      </c>
      <c r="I1638" s="39" t="s">
        <v>2477</v>
      </c>
      <c r="J1638" s="46" t="str">
        <f>VLOOKUP(MARGAO!$I1638,Code2Loc,2,FALSE)</f>
        <v>PAJIFOND</v>
      </c>
    </row>
    <row r="1639" spans="1:10" ht="15.75" customHeight="1" x14ac:dyDescent="0.25">
      <c r="A1639" s="37" t="s">
        <v>2739</v>
      </c>
      <c r="B1639" s="38">
        <v>65</v>
      </c>
      <c r="C1639" s="38" t="s">
        <v>2478</v>
      </c>
      <c r="D1639" s="38">
        <v>4</v>
      </c>
      <c r="E1639" s="38">
        <v>4</v>
      </c>
      <c r="F1639" s="38" t="s">
        <v>12</v>
      </c>
      <c r="G1639" s="38"/>
      <c r="H1639" s="38" t="s">
        <v>13</v>
      </c>
      <c r="I1639" s="39" t="s">
        <v>2479</v>
      </c>
      <c r="J1639" s="46" t="str">
        <f>VLOOKUP(MARGAO!$I1639,Code2Loc,2,FALSE)</f>
        <v>A.PWER HUSE</v>
      </c>
    </row>
    <row r="1640" spans="1:10" ht="15.75" customHeight="1" x14ac:dyDescent="0.25">
      <c r="A1640" s="37" t="s">
        <v>2739</v>
      </c>
      <c r="B1640" s="38">
        <v>65</v>
      </c>
      <c r="C1640" s="38" t="s">
        <v>2480</v>
      </c>
      <c r="D1640" s="38">
        <v>5</v>
      </c>
      <c r="E1640" s="38">
        <v>5</v>
      </c>
      <c r="F1640" s="38" t="s">
        <v>12</v>
      </c>
      <c r="G1640" s="38"/>
      <c r="H1640" s="38" t="s">
        <v>13</v>
      </c>
      <c r="I1640" s="39" t="s">
        <v>2481</v>
      </c>
      <c r="J1640" s="46" t="str">
        <f>VLOOKUP(MARGAO!$I1640,Code2Loc,2,FALSE)</f>
        <v>RAWANFOND</v>
      </c>
    </row>
    <row r="1641" spans="1:10" ht="15.75" customHeight="1" x14ac:dyDescent="0.25">
      <c r="A1641" s="37" t="s">
        <v>2739</v>
      </c>
      <c r="B1641" s="38">
        <v>65</v>
      </c>
      <c r="C1641" s="38" t="s">
        <v>1721</v>
      </c>
      <c r="D1641" s="38">
        <v>6</v>
      </c>
      <c r="E1641" s="38">
        <v>6</v>
      </c>
      <c r="F1641" s="38" t="s">
        <v>12</v>
      </c>
      <c r="G1641" s="38"/>
      <c r="H1641" s="38" t="s">
        <v>13</v>
      </c>
      <c r="I1641" s="39" t="s">
        <v>1722</v>
      </c>
      <c r="J1641" s="46" t="str">
        <f>VLOOKUP(MARGAO!$I1641,Code2Loc,2,FALSE)</f>
        <v>MES COLLEGE</v>
      </c>
    </row>
    <row r="1642" spans="1:10" ht="15.75" customHeight="1" x14ac:dyDescent="0.25">
      <c r="A1642" s="37" t="s">
        <v>2739</v>
      </c>
      <c r="B1642" s="38">
        <v>65</v>
      </c>
      <c r="C1642" s="38" t="s">
        <v>2482</v>
      </c>
      <c r="D1642" s="38">
        <v>7</v>
      </c>
      <c r="E1642" s="38">
        <v>7</v>
      </c>
      <c r="F1642" s="38" t="s">
        <v>12</v>
      </c>
      <c r="G1642" s="38"/>
      <c r="H1642" s="38" t="s">
        <v>13</v>
      </c>
      <c r="I1642" s="39" t="s">
        <v>2483</v>
      </c>
      <c r="J1642" s="46" t="str">
        <f>VLOOKUP(MARGAO!$I1642,Code2Loc,2,FALSE)</f>
        <v>GANPATI TMP</v>
      </c>
    </row>
    <row r="1643" spans="1:10" ht="15.75" customHeight="1" x14ac:dyDescent="0.25">
      <c r="A1643" s="37" t="s">
        <v>2739</v>
      </c>
      <c r="B1643" s="38">
        <v>65</v>
      </c>
      <c r="C1643" s="38" t="s">
        <v>2484</v>
      </c>
      <c r="D1643" s="38">
        <v>8</v>
      </c>
      <c r="E1643" s="38">
        <v>8</v>
      </c>
      <c r="F1643" s="38" t="s">
        <v>12</v>
      </c>
      <c r="G1643" s="38"/>
      <c r="H1643" s="38" t="s">
        <v>13</v>
      </c>
      <c r="I1643" s="39" t="s">
        <v>2485</v>
      </c>
      <c r="J1643" s="46" t="str">
        <f>VLOOKUP(MARGAO!$I1643,Code2Loc,2,FALSE)</f>
        <v>LAKAKI/PALI</v>
      </c>
    </row>
    <row r="1644" spans="1:10" ht="15.75" customHeight="1" x14ac:dyDescent="0.25">
      <c r="A1644" s="37" t="s">
        <v>2739</v>
      </c>
      <c r="B1644" s="38">
        <v>65</v>
      </c>
      <c r="C1644" s="38" t="s">
        <v>2486</v>
      </c>
      <c r="D1644" s="38">
        <v>9</v>
      </c>
      <c r="E1644" s="38">
        <v>9</v>
      </c>
      <c r="F1644" s="38" t="s">
        <v>12</v>
      </c>
      <c r="G1644" s="38"/>
      <c r="H1644" s="38" t="s">
        <v>13</v>
      </c>
      <c r="I1644" s="39" t="s">
        <v>2487</v>
      </c>
      <c r="J1644" s="46" t="str">
        <f>VLOOKUP(MARGAO!$I1644,Code2Loc,2,FALSE)</f>
        <v>DON KHURIS</v>
      </c>
    </row>
    <row r="1645" spans="1:10" ht="15.75" customHeight="1" x14ac:dyDescent="0.25">
      <c r="A1645" s="37" t="s">
        <v>2739</v>
      </c>
      <c r="B1645" s="38">
        <v>65</v>
      </c>
      <c r="C1645" s="38" t="s">
        <v>2488</v>
      </c>
      <c r="D1645" s="38">
        <v>10</v>
      </c>
      <c r="E1645" s="38">
        <v>10</v>
      </c>
      <c r="F1645" s="38" t="s">
        <v>12</v>
      </c>
      <c r="G1645" s="38"/>
      <c r="H1645" s="38" t="s">
        <v>13</v>
      </c>
      <c r="I1645" s="39" t="s">
        <v>2489</v>
      </c>
      <c r="J1645" s="46" t="str">
        <f>VLOOKUP(MARGAO!$I1645,Code2Loc,2,FALSE)</f>
        <v>PADRIBHAT</v>
      </c>
    </row>
    <row r="1646" spans="1:10" ht="15.75" customHeight="1" x14ac:dyDescent="0.25">
      <c r="A1646" s="37" t="s">
        <v>2739</v>
      </c>
      <c r="B1646" s="38">
        <v>65</v>
      </c>
      <c r="C1646" s="38" t="s">
        <v>2490</v>
      </c>
      <c r="D1646" s="38">
        <v>11</v>
      </c>
      <c r="E1646" s="38">
        <v>11</v>
      </c>
      <c r="F1646" s="38" t="s">
        <v>12</v>
      </c>
      <c r="G1646" s="38"/>
      <c r="H1646" s="38" t="s">
        <v>13</v>
      </c>
      <c r="I1646" s="39" t="s">
        <v>2491</v>
      </c>
      <c r="J1646" s="46" t="str">
        <f>VLOOKUP(MARGAO!$I1646,Code2Loc,2,FALSE)</f>
        <v>GUDI</v>
      </c>
    </row>
    <row r="1647" spans="1:10" ht="15.75" customHeight="1" x14ac:dyDescent="0.25">
      <c r="A1647" s="37" t="s">
        <v>2739</v>
      </c>
      <c r="B1647" s="38">
        <v>65</v>
      </c>
      <c r="C1647" s="38" t="s">
        <v>2492</v>
      </c>
      <c r="D1647" s="38">
        <v>12</v>
      </c>
      <c r="E1647" s="38">
        <v>12</v>
      </c>
      <c r="F1647" s="38" t="s">
        <v>12</v>
      </c>
      <c r="G1647" s="38"/>
      <c r="H1647" s="38" t="s">
        <v>13</v>
      </c>
      <c r="I1647" s="39" t="s">
        <v>2493</v>
      </c>
      <c r="J1647" s="46" t="str">
        <f>VLOOKUP(MARGAO!$I1647,Code2Loc,2,FALSE)</f>
        <v>CHAD.TMP AG</v>
      </c>
    </row>
    <row r="1648" spans="1:10" ht="15.75" customHeight="1" x14ac:dyDescent="0.25">
      <c r="A1648" s="37" t="s">
        <v>2739</v>
      </c>
      <c r="B1648" s="38">
        <v>65</v>
      </c>
      <c r="C1648" s="38" t="s">
        <v>2494</v>
      </c>
      <c r="D1648" s="38">
        <v>13</v>
      </c>
      <c r="E1648" s="38">
        <v>14</v>
      </c>
      <c r="F1648" s="38" t="s">
        <v>12</v>
      </c>
      <c r="G1648" s="38"/>
      <c r="H1648" s="38" t="s">
        <v>13</v>
      </c>
      <c r="I1648" s="39" t="s">
        <v>2495</v>
      </c>
      <c r="J1648" s="46" t="str">
        <f>VLOOKUP(MARGAO!$I1648,Code2Loc,2,FALSE)</f>
        <v>PARODA</v>
      </c>
    </row>
    <row r="1649" spans="1:10" ht="15.75" customHeight="1" x14ac:dyDescent="0.25">
      <c r="A1649" s="37" t="s">
        <v>2739</v>
      </c>
      <c r="B1649" s="38">
        <v>65</v>
      </c>
      <c r="C1649" s="38" t="s">
        <v>2496</v>
      </c>
      <c r="D1649" s="38">
        <v>14</v>
      </c>
      <c r="E1649" s="38">
        <v>17</v>
      </c>
      <c r="F1649" s="38" t="s">
        <v>12</v>
      </c>
      <c r="G1649" s="38"/>
      <c r="H1649" s="38" t="s">
        <v>13</v>
      </c>
      <c r="I1649" s="39" t="s">
        <v>2497</v>
      </c>
      <c r="J1649" s="46" t="str">
        <f>VLOOKUP(MARGAO!$I1649,Code2Loc,2,FALSE)</f>
        <v>QUEPEM</v>
      </c>
    </row>
    <row r="1650" spans="1:10" ht="15.75" customHeight="1" x14ac:dyDescent="0.25">
      <c r="A1650" s="37" t="s">
        <v>2739</v>
      </c>
      <c r="B1650" s="38">
        <v>65</v>
      </c>
      <c r="C1650" s="38" t="s">
        <v>2498</v>
      </c>
      <c r="D1650" s="38">
        <v>15</v>
      </c>
      <c r="E1650" s="38">
        <v>18</v>
      </c>
      <c r="F1650" s="38" t="s">
        <v>12</v>
      </c>
      <c r="G1650" s="38"/>
      <c r="H1650" s="38" t="s">
        <v>13</v>
      </c>
      <c r="I1650" s="39" t="s">
        <v>2499</v>
      </c>
      <c r="J1650" s="46" t="str">
        <f>VLOOKUP(MARGAO!$I1650,Code2Loc,2,FALSE)</f>
        <v>QPM COURT</v>
      </c>
    </row>
    <row r="1651" spans="1:10" ht="15.75" customHeight="1" x14ac:dyDescent="0.25">
      <c r="A1651" s="37" t="s">
        <v>2739</v>
      </c>
      <c r="B1651" s="38">
        <v>65</v>
      </c>
      <c r="C1651" s="38" t="s">
        <v>2500</v>
      </c>
      <c r="D1651" s="38">
        <v>16</v>
      </c>
      <c r="E1651" s="38">
        <v>19</v>
      </c>
      <c r="F1651" s="38" t="s">
        <v>12</v>
      </c>
      <c r="G1651" s="38"/>
      <c r="H1651" s="38" t="s">
        <v>13</v>
      </c>
      <c r="I1651" s="39" t="s">
        <v>2501</v>
      </c>
      <c r="J1651" s="46" t="str">
        <f>VLOOKUP(MARGAO!$I1651,Code2Loc,2,FALSE)</f>
        <v>TILAMOL</v>
      </c>
    </row>
    <row r="1652" spans="1:10" ht="15.75" customHeight="1" x14ac:dyDescent="0.25">
      <c r="A1652" s="37" t="s">
        <v>2739</v>
      </c>
      <c r="B1652" s="38">
        <v>65</v>
      </c>
      <c r="C1652" s="38" t="s">
        <v>2502</v>
      </c>
      <c r="D1652" s="38">
        <v>17</v>
      </c>
      <c r="E1652" s="38">
        <v>21</v>
      </c>
      <c r="F1652" s="38" t="s">
        <v>12</v>
      </c>
      <c r="G1652" s="38"/>
      <c r="H1652" s="38" t="s">
        <v>13</v>
      </c>
      <c r="I1652" s="39" t="s">
        <v>2503</v>
      </c>
      <c r="J1652" s="46" t="str">
        <f>VLOOKUP(MARGAO!$I1652,Code2Loc,2,FALSE)</f>
        <v>TANKI</v>
      </c>
    </row>
    <row r="1653" spans="1:10" ht="15.75" customHeight="1" x14ac:dyDescent="0.25">
      <c r="A1653" s="37" t="s">
        <v>2739</v>
      </c>
      <c r="B1653" s="38">
        <v>65</v>
      </c>
      <c r="C1653" s="38" t="s">
        <v>2504</v>
      </c>
      <c r="D1653" s="38">
        <v>18</v>
      </c>
      <c r="E1653" s="38">
        <v>22</v>
      </c>
      <c r="F1653" s="38" t="s">
        <v>12</v>
      </c>
      <c r="G1653" s="38"/>
      <c r="H1653" s="38" t="s">
        <v>13</v>
      </c>
      <c r="I1653" s="39" t="s">
        <v>2505</v>
      </c>
      <c r="J1653" s="46" t="str">
        <f>VLOOKUP(MARGAO!$I1653,Code2Loc,2,FALSE)</f>
        <v>KAKUMADDI</v>
      </c>
    </row>
    <row r="1654" spans="1:10" ht="15.75" customHeight="1" x14ac:dyDescent="0.25">
      <c r="A1654" s="37" t="s">
        <v>2739</v>
      </c>
      <c r="B1654" s="38">
        <v>65</v>
      </c>
      <c r="C1654" s="38" t="s">
        <v>2506</v>
      </c>
      <c r="D1654" s="38">
        <v>19</v>
      </c>
      <c r="E1654" s="38">
        <v>23</v>
      </c>
      <c r="F1654" s="38" t="s">
        <v>12</v>
      </c>
      <c r="G1654" s="38"/>
      <c r="H1654" s="38" t="s">
        <v>13</v>
      </c>
      <c r="I1654" s="39" t="s">
        <v>2507</v>
      </c>
      <c r="J1654" s="46" t="str">
        <f>VLOOKUP(MARGAO!$I1654,Code2Loc,2,FALSE)</f>
        <v>BANSAI</v>
      </c>
    </row>
    <row r="1655" spans="1:10" ht="15.75" customHeight="1" x14ac:dyDescent="0.25">
      <c r="A1655" s="37" t="s">
        <v>2739</v>
      </c>
      <c r="B1655" s="38">
        <v>65</v>
      </c>
      <c r="C1655" s="38" t="s">
        <v>269</v>
      </c>
      <c r="D1655" s="38">
        <v>20</v>
      </c>
      <c r="E1655" s="38">
        <v>24</v>
      </c>
      <c r="F1655" s="38" t="s">
        <v>12</v>
      </c>
      <c r="G1655" s="38"/>
      <c r="H1655" s="38" t="s">
        <v>13</v>
      </c>
      <c r="I1655" s="39" t="s">
        <v>270</v>
      </c>
      <c r="J1655" s="46" t="str">
        <f>VLOOKUP(MARGAO!$I1655,Code2Loc,2,FALSE)</f>
        <v>CURCHOREM</v>
      </c>
    </row>
    <row r="1656" spans="1:10" ht="15.75" customHeight="1" x14ac:dyDescent="0.25">
      <c r="A1656" s="37" t="s">
        <v>2739</v>
      </c>
      <c r="B1656" s="38">
        <v>65</v>
      </c>
      <c r="C1656" s="38" t="s">
        <v>267</v>
      </c>
      <c r="D1656" s="38">
        <v>21</v>
      </c>
      <c r="E1656" s="38">
        <v>25</v>
      </c>
      <c r="F1656" s="38" t="s">
        <v>12</v>
      </c>
      <c r="G1656" s="38"/>
      <c r="H1656" s="38" t="s">
        <v>13</v>
      </c>
      <c r="I1656" s="39" t="s">
        <v>268</v>
      </c>
      <c r="J1656" s="46" t="str">
        <f>VLOOKUP(MARGAO!$I1656,Code2Loc,2,FALSE)</f>
        <v>SAVORDE TSK</v>
      </c>
    </row>
    <row r="1657" spans="1:10" ht="15.75" customHeight="1" x14ac:dyDescent="0.25">
      <c r="A1657" s="37" t="s">
        <v>2739</v>
      </c>
      <c r="B1657" s="38">
        <v>65</v>
      </c>
      <c r="C1657" s="38" t="s">
        <v>1097</v>
      </c>
      <c r="D1657" s="38">
        <v>22</v>
      </c>
      <c r="E1657" s="38">
        <v>26</v>
      </c>
      <c r="F1657" s="38" t="s">
        <v>12</v>
      </c>
      <c r="G1657" s="38"/>
      <c r="H1657" s="38" t="s">
        <v>13</v>
      </c>
      <c r="I1657" s="39" t="s">
        <v>1098</v>
      </c>
      <c r="J1657" s="46" t="str">
        <f>VLOOKUP(MARGAO!$I1657,Code2Loc,2,FALSE)</f>
        <v>DHADE</v>
      </c>
    </row>
    <row r="1658" spans="1:10" ht="15.75" customHeight="1" x14ac:dyDescent="0.25">
      <c r="A1658" s="37" t="s">
        <v>2739</v>
      </c>
      <c r="B1658" s="38">
        <v>65</v>
      </c>
      <c r="C1658" s="38" t="s">
        <v>1099</v>
      </c>
      <c r="D1658" s="38">
        <v>23</v>
      </c>
      <c r="E1658" s="38">
        <v>27</v>
      </c>
      <c r="F1658" s="38" t="s">
        <v>12</v>
      </c>
      <c r="G1658" s="38"/>
      <c r="H1658" s="38" t="s">
        <v>13</v>
      </c>
      <c r="I1658" s="39" t="s">
        <v>1100</v>
      </c>
      <c r="J1658" s="46" t="str">
        <f>VLOOKUP(MARGAO!$I1658,Code2Loc,2,FALSE)</f>
        <v>GANDHINAGAR</v>
      </c>
    </row>
    <row r="1659" spans="1:10" ht="15.75" customHeight="1" x14ac:dyDescent="0.25">
      <c r="A1659" s="37" t="s">
        <v>2739</v>
      </c>
      <c r="B1659" s="38">
        <v>65</v>
      </c>
      <c r="C1659" s="38" t="s">
        <v>1101</v>
      </c>
      <c r="D1659" s="38">
        <v>24</v>
      </c>
      <c r="E1659" s="38">
        <v>28</v>
      </c>
      <c r="F1659" s="38" t="s">
        <v>12</v>
      </c>
      <c r="G1659" s="38"/>
      <c r="H1659" s="38" t="s">
        <v>13</v>
      </c>
      <c r="I1659" s="39" t="s">
        <v>1102</v>
      </c>
      <c r="J1659" s="46" t="str">
        <f>VLOOKUP(MARGAO!$I1659,Code2Loc,2,FALSE)</f>
        <v>GUDDEMOL</v>
      </c>
    </row>
    <row r="1660" spans="1:10" ht="15.75" customHeight="1" x14ac:dyDescent="0.25">
      <c r="A1660" s="37" t="s">
        <v>2739</v>
      </c>
      <c r="B1660" s="38">
        <v>65</v>
      </c>
      <c r="C1660" s="38" t="s">
        <v>1103</v>
      </c>
      <c r="D1660" s="38">
        <v>25</v>
      </c>
      <c r="E1660" s="38">
        <v>29</v>
      </c>
      <c r="F1660" s="38" t="s">
        <v>12</v>
      </c>
      <c r="G1660" s="38"/>
      <c r="H1660" s="38" t="s">
        <v>13</v>
      </c>
      <c r="I1660" s="39" t="s">
        <v>1104</v>
      </c>
      <c r="J1660" s="46" t="str">
        <f>VLOOKUP(MARGAO!$I1660,Code2Loc,2,FALSE)</f>
        <v>PERIUDAK</v>
      </c>
    </row>
    <row r="1661" spans="1:10" ht="15.75" customHeight="1" x14ac:dyDescent="0.25">
      <c r="A1661" s="37" t="s">
        <v>2739</v>
      </c>
      <c r="B1661" s="38">
        <v>65</v>
      </c>
      <c r="C1661" s="38" t="s">
        <v>1105</v>
      </c>
      <c r="D1661" s="38">
        <v>26</v>
      </c>
      <c r="E1661" s="38">
        <v>32</v>
      </c>
      <c r="F1661" s="38" t="s">
        <v>12</v>
      </c>
      <c r="G1661" s="38"/>
      <c r="H1661" s="38" t="s">
        <v>13</v>
      </c>
      <c r="I1661" s="39" t="s">
        <v>1106</v>
      </c>
      <c r="J1661" s="46" t="str">
        <f>VLOOKUP(MARGAO!$I1661,Code2Loc,2,FALSE)</f>
        <v>AMBEUDAK</v>
      </c>
    </row>
    <row r="1662" spans="1:10" ht="15.75" customHeight="1" x14ac:dyDescent="0.25">
      <c r="A1662" s="37" t="s">
        <v>2739</v>
      </c>
      <c r="B1662" s="38">
        <v>65</v>
      </c>
      <c r="C1662" s="38" t="s">
        <v>1107</v>
      </c>
      <c r="D1662" s="38">
        <v>27</v>
      </c>
      <c r="E1662" s="38">
        <v>34</v>
      </c>
      <c r="F1662" s="38" t="s">
        <v>12</v>
      </c>
      <c r="G1662" s="38"/>
      <c r="H1662" s="38" t="s">
        <v>13</v>
      </c>
      <c r="I1662" s="39" t="s">
        <v>1108</v>
      </c>
      <c r="J1662" s="46" t="str">
        <f>VLOOKUP(MARGAO!$I1662,Code2Loc,2,FALSE)</f>
        <v>DEUNAMOL</v>
      </c>
    </row>
    <row r="1663" spans="1:10" ht="15.75" customHeight="1" x14ac:dyDescent="0.25">
      <c r="A1663" s="37" t="s">
        <v>2739</v>
      </c>
      <c r="B1663" s="38">
        <v>65</v>
      </c>
      <c r="C1663" s="38" t="s">
        <v>1109</v>
      </c>
      <c r="D1663" s="38">
        <v>28</v>
      </c>
      <c r="E1663" s="38">
        <v>36</v>
      </c>
      <c r="F1663" s="38" t="s">
        <v>12</v>
      </c>
      <c r="G1663" s="38"/>
      <c r="H1663" s="38" t="s">
        <v>13</v>
      </c>
      <c r="I1663" s="39" t="s">
        <v>1110</v>
      </c>
      <c r="J1663" s="46" t="str">
        <f>VLOOKUP(MARGAO!$I1663,Code2Loc,2,FALSE)</f>
        <v>KALAY</v>
      </c>
    </row>
    <row r="1664" spans="1:10" ht="15.75" customHeight="1" x14ac:dyDescent="0.25">
      <c r="A1664" s="37" t="s">
        <v>2739</v>
      </c>
      <c r="B1664" s="38">
        <v>66</v>
      </c>
      <c r="C1664" s="38" t="s">
        <v>50</v>
      </c>
      <c r="D1664" s="38">
        <v>1</v>
      </c>
      <c r="E1664" s="38">
        <v>0</v>
      </c>
      <c r="F1664" s="38" t="s">
        <v>12</v>
      </c>
      <c r="G1664" s="38"/>
      <c r="H1664" s="38" t="s">
        <v>13</v>
      </c>
      <c r="I1664" s="39" t="s">
        <v>51</v>
      </c>
      <c r="J1664" s="46" t="str">
        <f>VLOOKUP(MARGAO!$I1664,Code2Loc,2,FALSE)</f>
        <v>MARGAO</v>
      </c>
    </row>
    <row r="1665" spans="1:10" ht="15.75" customHeight="1" x14ac:dyDescent="0.25">
      <c r="A1665" s="37" t="s">
        <v>2739</v>
      </c>
      <c r="B1665" s="38">
        <v>66</v>
      </c>
      <c r="C1665" s="38" t="s">
        <v>2427</v>
      </c>
      <c r="D1665" s="38">
        <v>2</v>
      </c>
      <c r="E1665" s="38">
        <v>2</v>
      </c>
      <c r="F1665" s="38" t="s">
        <v>12</v>
      </c>
      <c r="G1665" s="38"/>
      <c r="H1665" s="38" t="s">
        <v>13</v>
      </c>
      <c r="I1665" s="39" t="s">
        <v>2428</v>
      </c>
      <c r="J1665" s="46" t="str">
        <f>VLOOKUP(MARGAO!$I1665,Code2Loc,2,FALSE)</f>
        <v>BORDA</v>
      </c>
    </row>
    <row r="1666" spans="1:10" ht="15.75" customHeight="1" x14ac:dyDescent="0.25">
      <c r="A1666" s="37" t="s">
        <v>2739</v>
      </c>
      <c r="B1666" s="38">
        <v>66</v>
      </c>
      <c r="C1666" s="38" t="s">
        <v>2429</v>
      </c>
      <c r="D1666" s="38">
        <v>3</v>
      </c>
      <c r="E1666" s="38">
        <v>3</v>
      </c>
      <c r="F1666" s="38" t="s">
        <v>12</v>
      </c>
      <c r="G1666" s="38"/>
      <c r="H1666" s="38" t="s">
        <v>13</v>
      </c>
      <c r="I1666" s="39" t="s">
        <v>2430</v>
      </c>
      <c r="J1666" s="46" t="str">
        <f>VLOOKUP(MARGAO!$I1666,Code2Loc,2,FALSE)</f>
        <v>CHWGULE CLG</v>
      </c>
    </row>
    <row r="1667" spans="1:10" ht="15.75" customHeight="1" x14ac:dyDescent="0.25">
      <c r="A1667" s="37" t="s">
        <v>2739</v>
      </c>
      <c r="B1667" s="38">
        <v>66</v>
      </c>
      <c r="C1667" s="38" t="s">
        <v>2431</v>
      </c>
      <c r="D1667" s="38">
        <v>4</v>
      </c>
      <c r="E1667" s="38">
        <v>4</v>
      </c>
      <c r="F1667" s="38" t="s">
        <v>12</v>
      </c>
      <c r="G1667" s="38"/>
      <c r="H1667" s="38" t="s">
        <v>13</v>
      </c>
      <c r="I1667" s="39" t="s">
        <v>2432</v>
      </c>
      <c r="J1667" s="46" t="str">
        <f>VLOOKUP(MARGAO!$I1667,Code2Loc,2,FALSE)</f>
        <v>SONSODO</v>
      </c>
    </row>
    <row r="1668" spans="1:10" ht="15.75" customHeight="1" x14ac:dyDescent="0.25">
      <c r="A1668" s="37" t="s">
        <v>2739</v>
      </c>
      <c r="B1668" s="38">
        <v>66</v>
      </c>
      <c r="C1668" s="38" t="s">
        <v>973</v>
      </c>
      <c r="D1668" s="38">
        <v>5</v>
      </c>
      <c r="E1668" s="38">
        <v>7</v>
      </c>
      <c r="F1668" s="38" t="s">
        <v>12</v>
      </c>
      <c r="G1668" s="38"/>
      <c r="H1668" s="38" t="s">
        <v>13</v>
      </c>
      <c r="I1668" s="39" t="s">
        <v>974</v>
      </c>
      <c r="J1668" s="46" t="str">
        <f>VLOOKUP(MARGAO!$I1668,Code2Loc,2,FALSE)</f>
        <v>MAINA</v>
      </c>
    </row>
    <row r="1669" spans="1:10" ht="15.75" customHeight="1" x14ac:dyDescent="0.25">
      <c r="A1669" s="37" t="s">
        <v>2739</v>
      </c>
      <c r="B1669" s="38">
        <v>66</v>
      </c>
      <c r="C1669" s="38" t="s">
        <v>2433</v>
      </c>
      <c r="D1669" s="38">
        <v>6</v>
      </c>
      <c r="E1669" s="38">
        <v>10</v>
      </c>
      <c r="F1669" s="38" t="s">
        <v>12</v>
      </c>
      <c r="G1669" s="38"/>
      <c r="H1669" s="38" t="s">
        <v>13</v>
      </c>
      <c r="I1669" s="39" t="s">
        <v>2434</v>
      </c>
      <c r="J1669" s="46" t="str">
        <f>VLOOKUP(MARGAO!$I1669,Code2Loc,2,FALSE)</f>
        <v>CURTORIM</v>
      </c>
    </row>
    <row r="1670" spans="1:10" ht="15.75" customHeight="1" x14ac:dyDescent="0.25">
      <c r="A1670" s="37" t="s">
        <v>2739</v>
      </c>
      <c r="B1670" s="38">
        <v>66</v>
      </c>
      <c r="C1670" s="38" t="s">
        <v>2435</v>
      </c>
      <c r="D1670" s="38">
        <v>7</v>
      </c>
      <c r="E1670" s="38">
        <v>11</v>
      </c>
      <c r="F1670" s="38" t="s">
        <v>12</v>
      </c>
      <c r="G1670" s="38"/>
      <c r="H1670" s="38" t="s">
        <v>13</v>
      </c>
      <c r="I1670" s="39" t="s">
        <v>2436</v>
      </c>
      <c r="J1670" s="46" t="str">
        <f>VLOOKUP(MARGAO!$I1670,Code2Loc,2,FALSE)</f>
        <v>CARME CHAPL</v>
      </c>
    </row>
    <row r="1671" spans="1:10" ht="15.75" customHeight="1" x14ac:dyDescent="0.25">
      <c r="A1671" s="37" t="s">
        <v>2739</v>
      </c>
      <c r="B1671" s="38">
        <v>66</v>
      </c>
      <c r="C1671" s="38" t="s">
        <v>2437</v>
      </c>
      <c r="D1671" s="38">
        <v>8</v>
      </c>
      <c r="E1671" s="38">
        <v>12</v>
      </c>
      <c r="F1671" s="38" t="s">
        <v>12</v>
      </c>
      <c r="G1671" s="38"/>
      <c r="H1671" s="38" t="s">
        <v>13</v>
      </c>
      <c r="I1671" s="39" t="s">
        <v>2438</v>
      </c>
      <c r="J1671" s="46" t="str">
        <f>VLOOKUP(MARGAO!$I1671,Code2Loc,2,FALSE)</f>
        <v>TEMBI</v>
      </c>
    </row>
    <row r="1672" spans="1:10" ht="15.75" customHeight="1" x14ac:dyDescent="0.25">
      <c r="A1672" s="37" t="s">
        <v>2739</v>
      </c>
      <c r="B1672" s="38">
        <v>66</v>
      </c>
      <c r="C1672" s="38" t="s">
        <v>2439</v>
      </c>
      <c r="D1672" s="38">
        <v>9</v>
      </c>
      <c r="E1672" s="38">
        <v>14</v>
      </c>
      <c r="F1672" s="38" t="s">
        <v>12</v>
      </c>
      <c r="G1672" s="38"/>
      <c r="H1672" s="38" t="s">
        <v>13</v>
      </c>
      <c r="I1672" s="39" t="s">
        <v>2440</v>
      </c>
      <c r="J1672" s="46" t="str">
        <f>VLOOKUP(MARGAO!$I1672,Code2Loc,2,FALSE)</f>
        <v>MACAZAN</v>
      </c>
    </row>
    <row r="1673" spans="1:10" ht="15.75" customHeight="1" x14ac:dyDescent="0.25">
      <c r="A1673" s="37" t="s">
        <v>2739</v>
      </c>
      <c r="B1673" s="38">
        <v>66</v>
      </c>
      <c r="C1673" s="38" t="s">
        <v>2441</v>
      </c>
      <c r="D1673" s="38">
        <v>10</v>
      </c>
      <c r="E1673" s="38">
        <v>17</v>
      </c>
      <c r="F1673" s="38" t="s">
        <v>12</v>
      </c>
      <c r="G1673" s="38"/>
      <c r="H1673" s="38" t="s">
        <v>13</v>
      </c>
      <c r="I1673" s="39" t="s">
        <v>2442</v>
      </c>
      <c r="J1673" s="46" t="str">
        <f>VLOOKUP(MARGAO!$I1673,Code2Loc,2,FALSE)</f>
        <v>ROHINI BHAT</v>
      </c>
    </row>
    <row r="1674" spans="1:10" ht="15.75" customHeight="1" x14ac:dyDescent="0.25">
      <c r="A1674" s="37" t="s">
        <v>2739</v>
      </c>
      <c r="B1674" s="38">
        <v>66</v>
      </c>
      <c r="C1674" s="38" t="s">
        <v>2443</v>
      </c>
      <c r="D1674" s="38">
        <v>11</v>
      </c>
      <c r="E1674" s="38">
        <v>18</v>
      </c>
      <c r="F1674" s="38" t="s">
        <v>12</v>
      </c>
      <c r="G1674" s="38"/>
      <c r="H1674" s="38" t="s">
        <v>13</v>
      </c>
      <c r="I1674" s="39" t="s">
        <v>2444</v>
      </c>
      <c r="J1674" s="46" t="str">
        <f>VLOOKUP(MARGAO!$I1674,Code2Loc,2,FALSE)</f>
        <v>GUIRDOLIM</v>
      </c>
    </row>
    <row r="1675" spans="1:10" ht="15.75" customHeight="1" x14ac:dyDescent="0.25">
      <c r="A1675" s="37" t="s">
        <v>2739</v>
      </c>
      <c r="B1675" s="38">
        <v>66</v>
      </c>
      <c r="C1675" s="38" t="s">
        <v>2445</v>
      </c>
      <c r="D1675" s="38">
        <v>12</v>
      </c>
      <c r="E1675" s="38">
        <v>19</v>
      </c>
      <c r="F1675" s="38" t="s">
        <v>12</v>
      </c>
      <c r="G1675" s="38"/>
      <c r="H1675" s="38" t="s">
        <v>13</v>
      </c>
      <c r="I1675" s="39" t="s">
        <v>2446</v>
      </c>
      <c r="J1675" s="46" t="str">
        <f>VLOOKUP(MARGAO!$I1675,Code2Loc,2,FALSE)</f>
        <v>COTTA</v>
      </c>
    </row>
    <row r="1676" spans="1:10" ht="15.75" customHeight="1" x14ac:dyDescent="0.25">
      <c r="A1676" s="37" t="s">
        <v>2739</v>
      </c>
      <c r="B1676" s="38">
        <v>66</v>
      </c>
      <c r="C1676" s="38" t="s">
        <v>2447</v>
      </c>
      <c r="D1676" s="38">
        <v>13</v>
      </c>
      <c r="E1676" s="38">
        <v>20</v>
      </c>
      <c r="F1676" s="38" t="s">
        <v>12</v>
      </c>
      <c r="G1676" s="38"/>
      <c r="H1676" s="38" t="s">
        <v>13</v>
      </c>
      <c r="I1676" s="39" t="s">
        <v>2448</v>
      </c>
      <c r="J1676" s="46" t="str">
        <f>VLOOKUP(MARGAO!$I1676,Code2Loc,2,FALSE)</f>
        <v>ASSOLDA</v>
      </c>
    </row>
    <row r="1677" spans="1:10" ht="15.75" customHeight="1" x14ac:dyDescent="0.25">
      <c r="A1677" s="37" t="s">
        <v>2739</v>
      </c>
      <c r="B1677" s="38">
        <v>66</v>
      </c>
      <c r="C1677" s="38" t="s">
        <v>2449</v>
      </c>
      <c r="D1677" s="38">
        <v>14</v>
      </c>
      <c r="E1677" s="38">
        <v>22</v>
      </c>
      <c r="F1677" s="38" t="s">
        <v>12</v>
      </c>
      <c r="G1677" s="38"/>
      <c r="H1677" s="38" t="s">
        <v>13</v>
      </c>
      <c r="I1677" s="39" t="s">
        <v>2450</v>
      </c>
      <c r="J1677" s="46" t="str">
        <f>VLOOKUP(MARGAO!$I1677,Code2Loc,2,FALSE)</f>
        <v>XELVONA</v>
      </c>
    </row>
    <row r="1678" spans="1:10" ht="15.75" customHeight="1" x14ac:dyDescent="0.25">
      <c r="A1678" s="37" t="s">
        <v>2739</v>
      </c>
      <c r="B1678" s="38">
        <v>66</v>
      </c>
      <c r="C1678" s="38" t="s">
        <v>2451</v>
      </c>
      <c r="D1678" s="38">
        <v>15</v>
      </c>
      <c r="E1678" s="38">
        <v>23</v>
      </c>
      <c r="F1678" s="38" t="s">
        <v>12</v>
      </c>
      <c r="G1678" s="38"/>
      <c r="H1678" s="38" t="s">
        <v>13</v>
      </c>
      <c r="I1678" s="39" t="s">
        <v>2452</v>
      </c>
      <c r="J1678" s="46" t="str">
        <f>VLOOKUP(MARGAO!$I1678,Code2Loc,2,FALSE)</f>
        <v>ODAR</v>
      </c>
    </row>
    <row r="1679" spans="1:10" ht="15.75" customHeight="1" x14ac:dyDescent="0.25">
      <c r="A1679" s="37" t="s">
        <v>2739</v>
      </c>
      <c r="B1679" s="38">
        <v>66</v>
      </c>
      <c r="C1679" s="38" t="s">
        <v>2453</v>
      </c>
      <c r="D1679" s="38">
        <v>16</v>
      </c>
      <c r="E1679" s="38">
        <v>24</v>
      </c>
      <c r="F1679" s="38" t="s">
        <v>12</v>
      </c>
      <c r="G1679" s="38"/>
      <c r="H1679" s="38" t="s">
        <v>13</v>
      </c>
      <c r="I1679" s="39" t="s">
        <v>2454</v>
      </c>
      <c r="J1679" s="46" t="str">
        <f>VLOOKUP(MARGAO!$I1679,Code2Loc,2,FALSE)</f>
        <v>VORRA</v>
      </c>
    </row>
    <row r="1680" spans="1:10" ht="15.75" customHeight="1" x14ac:dyDescent="0.25">
      <c r="A1680" s="37" t="s">
        <v>2739</v>
      </c>
      <c r="B1680" s="38">
        <v>66</v>
      </c>
      <c r="C1680" s="38" t="s">
        <v>2455</v>
      </c>
      <c r="D1680" s="38">
        <v>17</v>
      </c>
      <c r="E1680" s="38">
        <v>25</v>
      </c>
      <c r="F1680" s="38" t="s">
        <v>12</v>
      </c>
      <c r="G1680" s="38"/>
      <c r="H1680" s="38" t="s">
        <v>13</v>
      </c>
      <c r="I1680" s="39" t="s">
        <v>2456</v>
      </c>
      <c r="J1680" s="46" t="str">
        <f>VLOOKUP(MARGAO!$I1680,Code2Loc,2,FALSE)</f>
        <v>AMBDKR CRCL</v>
      </c>
    </row>
    <row r="1681" spans="1:10" ht="15.75" customHeight="1" x14ac:dyDescent="0.25">
      <c r="A1681" s="37" t="s">
        <v>2739</v>
      </c>
      <c r="B1681" s="38">
        <v>66</v>
      </c>
      <c r="C1681" s="38" t="s">
        <v>269</v>
      </c>
      <c r="D1681" s="38">
        <v>18</v>
      </c>
      <c r="E1681" s="38">
        <v>26</v>
      </c>
      <c r="F1681" s="38" t="s">
        <v>12</v>
      </c>
      <c r="G1681" s="38"/>
      <c r="H1681" s="38" t="s">
        <v>13</v>
      </c>
      <c r="I1681" s="39" t="s">
        <v>270</v>
      </c>
      <c r="J1681" s="46" t="str">
        <f>VLOOKUP(MARGAO!$I1681,Code2Loc,2,FALSE)</f>
        <v>CURCHOREM</v>
      </c>
    </row>
    <row r="1682" spans="1:10" ht="15.75" customHeight="1" x14ac:dyDescent="0.25">
      <c r="A1682" s="37" t="s">
        <v>2739</v>
      </c>
      <c r="B1682" s="38">
        <v>66</v>
      </c>
      <c r="C1682" s="38" t="s">
        <v>267</v>
      </c>
      <c r="D1682" s="38">
        <v>19</v>
      </c>
      <c r="E1682" s="38">
        <v>27</v>
      </c>
      <c r="F1682" s="38" t="s">
        <v>12</v>
      </c>
      <c r="G1682" s="38"/>
      <c r="H1682" s="38" t="s">
        <v>13</v>
      </c>
      <c r="I1682" s="39" t="s">
        <v>268</v>
      </c>
      <c r="J1682" s="46" t="str">
        <f>VLOOKUP(MARGAO!$I1682,Code2Loc,2,FALSE)</f>
        <v>SAVORDE TSK</v>
      </c>
    </row>
    <row r="1683" spans="1:10" ht="15.75" customHeight="1" x14ac:dyDescent="0.25">
      <c r="A1683" s="37" t="s">
        <v>2739</v>
      </c>
      <c r="B1683" s="38">
        <v>66</v>
      </c>
      <c r="C1683" s="38" t="s">
        <v>1097</v>
      </c>
      <c r="D1683" s="38">
        <v>20</v>
      </c>
      <c r="E1683" s="38">
        <v>28</v>
      </c>
      <c r="F1683" s="38" t="s">
        <v>12</v>
      </c>
      <c r="G1683" s="38"/>
      <c r="H1683" s="38" t="s">
        <v>13</v>
      </c>
      <c r="I1683" s="39" t="s">
        <v>1098</v>
      </c>
      <c r="J1683" s="46" t="str">
        <f>VLOOKUP(MARGAO!$I1683,Code2Loc,2,FALSE)</f>
        <v>DHADE</v>
      </c>
    </row>
    <row r="1684" spans="1:10" ht="15.75" customHeight="1" x14ac:dyDescent="0.25">
      <c r="A1684" s="37" t="s">
        <v>2739</v>
      </c>
      <c r="B1684" s="38">
        <v>66</v>
      </c>
      <c r="C1684" s="38" t="s">
        <v>1099</v>
      </c>
      <c r="D1684" s="38">
        <v>21</v>
      </c>
      <c r="E1684" s="38">
        <v>29</v>
      </c>
      <c r="F1684" s="38" t="s">
        <v>12</v>
      </c>
      <c r="G1684" s="38"/>
      <c r="H1684" s="38" t="s">
        <v>13</v>
      </c>
      <c r="I1684" s="39" t="s">
        <v>1100</v>
      </c>
      <c r="J1684" s="46" t="str">
        <f>VLOOKUP(MARGAO!$I1684,Code2Loc,2,FALSE)</f>
        <v>GANDHINAGAR</v>
      </c>
    </row>
    <row r="1685" spans="1:10" ht="15.75" customHeight="1" x14ac:dyDescent="0.25">
      <c r="A1685" s="37" t="s">
        <v>2739</v>
      </c>
      <c r="B1685" s="38">
        <v>66</v>
      </c>
      <c r="C1685" s="38" t="s">
        <v>1101</v>
      </c>
      <c r="D1685" s="38">
        <v>22</v>
      </c>
      <c r="E1685" s="38">
        <v>30</v>
      </c>
      <c r="F1685" s="38" t="s">
        <v>12</v>
      </c>
      <c r="G1685" s="38"/>
      <c r="H1685" s="38" t="s">
        <v>13</v>
      </c>
      <c r="I1685" s="39" t="s">
        <v>1102</v>
      </c>
      <c r="J1685" s="46" t="str">
        <f>VLOOKUP(MARGAO!$I1685,Code2Loc,2,FALSE)</f>
        <v>GUDDEMOL</v>
      </c>
    </row>
    <row r="1686" spans="1:10" ht="15.75" customHeight="1" x14ac:dyDescent="0.25">
      <c r="A1686" s="37" t="s">
        <v>2739</v>
      </c>
      <c r="B1686" s="38">
        <v>66</v>
      </c>
      <c r="C1686" s="38" t="s">
        <v>1103</v>
      </c>
      <c r="D1686" s="38">
        <v>23</v>
      </c>
      <c r="E1686" s="38">
        <v>31</v>
      </c>
      <c r="F1686" s="38" t="s">
        <v>12</v>
      </c>
      <c r="G1686" s="38"/>
      <c r="H1686" s="38" t="s">
        <v>13</v>
      </c>
      <c r="I1686" s="39" t="s">
        <v>1104</v>
      </c>
      <c r="J1686" s="46" t="str">
        <f>VLOOKUP(MARGAO!$I1686,Code2Loc,2,FALSE)</f>
        <v>PERIUDAK</v>
      </c>
    </row>
    <row r="1687" spans="1:10" ht="15.75" customHeight="1" x14ac:dyDescent="0.25">
      <c r="A1687" s="37" t="s">
        <v>2739</v>
      </c>
      <c r="B1687" s="38">
        <v>66</v>
      </c>
      <c r="C1687" s="38" t="s">
        <v>1105</v>
      </c>
      <c r="D1687" s="38">
        <v>24</v>
      </c>
      <c r="E1687" s="38">
        <v>34</v>
      </c>
      <c r="F1687" s="38" t="s">
        <v>12</v>
      </c>
      <c r="G1687" s="38"/>
      <c r="H1687" s="38" t="s">
        <v>13</v>
      </c>
      <c r="I1687" s="39" t="s">
        <v>1106</v>
      </c>
      <c r="J1687" s="46" t="str">
        <f>VLOOKUP(MARGAO!$I1687,Code2Loc,2,FALSE)</f>
        <v>AMBEUDAK</v>
      </c>
    </row>
    <row r="1688" spans="1:10" ht="15.75" customHeight="1" x14ac:dyDescent="0.25">
      <c r="A1688" s="37" t="s">
        <v>2739</v>
      </c>
      <c r="B1688" s="38">
        <v>66</v>
      </c>
      <c r="C1688" s="38" t="s">
        <v>1107</v>
      </c>
      <c r="D1688" s="38">
        <v>25</v>
      </c>
      <c r="E1688" s="38">
        <v>36</v>
      </c>
      <c r="F1688" s="38" t="s">
        <v>12</v>
      </c>
      <c r="G1688" s="38"/>
      <c r="H1688" s="38" t="s">
        <v>13</v>
      </c>
      <c r="I1688" s="39" t="s">
        <v>1108</v>
      </c>
      <c r="J1688" s="46" t="str">
        <f>VLOOKUP(MARGAO!$I1688,Code2Loc,2,FALSE)</f>
        <v>DEUNAMOL</v>
      </c>
    </row>
    <row r="1689" spans="1:10" ht="15.75" customHeight="1" x14ac:dyDescent="0.25">
      <c r="A1689" s="37" t="s">
        <v>2739</v>
      </c>
      <c r="B1689" s="38">
        <v>66</v>
      </c>
      <c r="C1689" s="38" t="s">
        <v>1109</v>
      </c>
      <c r="D1689" s="38">
        <v>26</v>
      </c>
      <c r="E1689" s="38">
        <v>38</v>
      </c>
      <c r="F1689" s="38" t="s">
        <v>12</v>
      </c>
      <c r="G1689" s="38"/>
      <c r="H1689" s="38" t="s">
        <v>13</v>
      </c>
      <c r="I1689" s="39" t="s">
        <v>1110</v>
      </c>
      <c r="J1689" s="46" t="str">
        <f>VLOOKUP(MARGAO!$I1689,Code2Loc,2,FALSE)</f>
        <v>KALAY</v>
      </c>
    </row>
    <row r="1690" spans="1:10" ht="15.75" customHeight="1" x14ac:dyDescent="0.25">
      <c r="A1690" s="37" t="s">
        <v>2740</v>
      </c>
      <c r="B1690" s="38">
        <v>67</v>
      </c>
      <c r="C1690" s="38" t="s">
        <v>50</v>
      </c>
      <c r="D1690" s="38">
        <v>1</v>
      </c>
      <c r="E1690" s="38">
        <v>0</v>
      </c>
      <c r="F1690" s="38" t="s">
        <v>12</v>
      </c>
      <c r="G1690" s="38"/>
      <c r="H1690" s="38" t="s">
        <v>13</v>
      </c>
      <c r="I1690" s="39" t="s">
        <v>51</v>
      </c>
      <c r="J1690" s="46" t="str">
        <f>VLOOKUP(MARGAO!$I1690,Code2Loc,2,FALSE)</f>
        <v>MARGAO</v>
      </c>
    </row>
    <row r="1691" spans="1:10" ht="15.75" customHeight="1" x14ac:dyDescent="0.25">
      <c r="A1691" s="37" t="s">
        <v>2740</v>
      </c>
      <c r="B1691" s="38">
        <v>67</v>
      </c>
      <c r="C1691" s="38" t="s">
        <v>1112</v>
      </c>
      <c r="D1691" s="38">
        <v>2</v>
      </c>
      <c r="E1691" s="38">
        <v>2</v>
      </c>
      <c r="F1691" s="38" t="s">
        <v>12</v>
      </c>
      <c r="G1691" s="38"/>
      <c r="H1691" s="38" t="s">
        <v>13</v>
      </c>
      <c r="I1691" s="39" t="s">
        <v>1113</v>
      </c>
      <c r="J1691" s="46" t="str">
        <f>VLOOKUP(MARGAO!$I1691,Code2Loc,2,FALSE)</f>
        <v>MARGAO MKT</v>
      </c>
    </row>
    <row r="1692" spans="1:10" ht="15.75" customHeight="1" x14ac:dyDescent="0.25">
      <c r="A1692" s="37" t="s">
        <v>2740</v>
      </c>
      <c r="B1692" s="38">
        <v>67</v>
      </c>
      <c r="C1692" s="38" t="s">
        <v>2476</v>
      </c>
      <c r="D1692" s="38">
        <v>3</v>
      </c>
      <c r="E1692" s="38">
        <v>3</v>
      </c>
      <c r="F1692" s="38" t="s">
        <v>12</v>
      </c>
      <c r="G1692" s="38"/>
      <c r="H1692" s="38" t="s">
        <v>13</v>
      </c>
      <c r="I1692" s="39" t="s">
        <v>2477</v>
      </c>
      <c r="J1692" s="46" t="str">
        <f>VLOOKUP(MARGAO!$I1692,Code2Loc,2,FALSE)</f>
        <v>PAJIFOND</v>
      </c>
    </row>
    <row r="1693" spans="1:10" ht="15.75" customHeight="1" x14ac:dyDescent="0.25">
      <c r="A1693" s="37" t="s">
        <v>2740</v>
      </c>
      <c r="B1693" s="38">
        <v>67</v>
      </c>
      <c r="C1693" s="38" t="s">
        <v>2478</v>
      </c>
      <c r="D1693" s="38">
        <v>4</v>
      </c>
      <c r="E1693" s="38">
        <v>4</v>
      </c>
      <c r="F1693" s="38" t="s">
        <v>12</v>
      </c>
      <c r="G1693" s="38"/>
      <c r="H1693" s="38" t="s">
        <v>13</v>
      </c>
      <c r="I1693" s="39" t="s">
        <v>2479</v>
      </c>
      <c r="J1693" s="46" t="str">
        <f>VLOOKUP(MARGAO!$I1693,Code2Loc,2,FALSE)</f>
        <v>A.PWER HUSE</v>
      </c>
    </row>
    <row r="1694" spans="1:10" ht="15.75" customHeight="1" x14ac:dyDescent="0.25">
      <c r="A1694" s="37" t="s">
        <v>2740</v>
      </c>
      <c r="B1694" s="38">
        <v>67</v>
      </c>
      <c r="C1694" s="38" t="s">
        <v>2480</v>
      </c>
      <c r="D1694" s="38">
        <v>5</v>
      </c>
      <c r="E1694" s="38">
        <v>5</v>
      </c>
      <c r="F1694" s="38" t="s">
        <v>12</v>
      </c>
      <c r="G1694" s="38"/>
      <c r="H1694" s="38" t="s">
        <v>13</v>
      </c>
      <c r="I1694" s="39" t="s">
        <v>2481</v>
      </c>
      <c r="J1694" s="46" t="str">
        <f>VLOOKUP(MARGAO!$I1694,Code2Loc,2,FALSE)</f>
        <v>RAWANFOND</v>
      </c>
    </row>
    <row r="1695" spans="1:10" ht="15.75" customHeight="1" x14ac:dyDescent="0.25">
      <c r="A1695" s="37" t="s">
        <v>2740</v>
      </c>
      <c r="B1695" s="38">
        <v>67</v>
      </c>
      <c r="C1695" s="38" t="s">
        <v>1721</v>
      </c>
      <c r="D1695" s="38">
        <v>6</v>
      </c>
      <c r="E1695" s="38">
        <v>6</v>
      </c>
      <c r="F1695" s="38" t="s">
        <v>12</v>
      </c>
      <c r="G1695" s="38"/>
      <c r="H1695" s="38" t="s">
        <v>13</v>
      </c>
      <c r="I1695" s="39" t="s">
        <v>1722</v>
      </c>
      <c r="J1695" s="46" t="str">
        <f>VLOOKUP(MARGAO!$I1695,Code2Loc,2,FALSE)</f>
        <v>MES COLLEGE</v>
      </c>
    </row>
    <row r="1696" spans="1:10" ht="15.75" customHeight="1" x14ac:dyDescent="0.25">
      <c r="A1696" s="37" t="s">
        <v>2740</v>
      </c>
      <c r="B1696" s="38">
        <v>67</v>
      </c>
      <c r="C1696" s="38" t="s">
        <v>2482</v>
      </c>
      <c r="D1696" s="38">
        <v>7</v>
      </c>
      <c r="E1696" s="38">
        <v>7</v>
      </c>
      <c r="F1696" s="38" t="s">
        <v>12</v>
      </c>
      <c r="G1696" s="38"/>
      <c r="H1696" s="38" t="s">
        <v>13</v>
      </c>
      <c r="I1696" s="39" t="s">
        <v>2483</v>
      </c>
      <c r="J1696" s="46" t="str">
        <f>VLOOKUP(MARGAO!$I1696,Code2Loc,2,FALSE)</f>
        <v>GANPATI TMP</v>
      </c>
    </row>
    <row r="1697" spans="1:10" ht="15.75" customHeight="1" x14ac:dyDescent="0.25">
      <c r="A1697" s="37" t="s">
        <v>2740</v>
      </c>
      <c r="B1697" s="38">
        <v>67</v>
      </c>
      <c r="C1697" s="38" t="s">
        <v>2484</v>
      </c>
      <c r="D1697" s="38">
        <v>8</v>
      </c>
      <c r="E1697" s="38">
        <v>8</v>
      </c>
      <c r="F1697" s="38" t="s">
        <v>12</v>
      </c>
      <c r="G1697" s="38"/>
      <c r="H1697" s="38" t="s">
        <v>13</v>
      </c>
      <c r="I1697" s="39" t="s">
        <v>2485</v>
      </c>
      <c r="J1697" s="46" t="str">
        <f>VLOOKUP(MARGAO!$I1697,Code2Loc,2,FALSE)</f>
        <v>LAKAKI/PALI</v>
      </c>
    </row>
    <row r="1698" spans="1:10" ht="15.75" customHeight="1" x14ac:dyDescent="0.25">
      <c r="A1698" s="37" t="s">
        <v>2740</v>
      </c>
      <c r="B1698" s="38">
        <v>67</v>
      </c>
      <c r="C1698" s="38" t="s">
        <v>2486</v>
      </c>
      <c r="D1698" s="38">
        <v>9</v>
      </c>
      <c r="E1698" s="38">
        <v>9</v>
      </c>
      <c r="F1698" s="38" t="s">
        <v>12</v>
      </c>
      <c r="G1698" s="38"/>
      <c r="H1698" s="38" t="s">
        <v>13</v>
      </c>
      <c r="I1698" s="39" t="s">
        <v>2487</v>
      </c>
      <c r="J1698" s="46" t="str">
        <f>VLOOKUP(MARGAO!$I1698,Code2Loc,2,FALSE)</f>
        <v>DON KHURIS</v>
      </c>
    </row>
    <row r="1699" spans="1:10" ht="15.75" customHeight="1" x14ac:dyDescent="0.25">
      <c r="A1699" s="37" t="s">
        <v>2740</v>
      </c>
      <c r="B1699" s="38">
        <v>67</v>
      </c>
      <c r="C1699" s="38" t="s">
        <v>2488</v>
      </c>
      <c r="D1699" s="38">
        <v>10</v>
      </c>
      <c r="E1699" s="38">
        <v>10</v>
      </c>
      <c r="F1699" s="38" t="s">
        <v>12</v>
      </c>
      <c r="G1699" s="38"/>
      <c r="H1699" s="38" t="s">
        <v>13</v>
      </c>
      <c r="I1699" s="39" t="s">
        <v>2489</v>
      </c>
      <c r="J1699" s="46" t="str">
        <f>VLOOKUP(MARGAO!$I1699,Code2Loc,2,FALSE)</f>
        <v>PADRIBHAT</v>
      </c>
    </row>
    <row r="1700" spans="1:10" ht="15.75" customHeight="1" x14ac:dyDescent="0.25">
      <c r="A1700" s="37" t="s">
        <v>2740</v>
      </c>
      <c r="B1700" s="38">
        <v>67</v>
      </c>
      <c r="C1700" s="38" t="s">
        <v>2490</v>
      </c>
      <c r="D1700" s="38">
        <v>11</v>
      </c>
      <c r="E1700" s="38">
        <v>11</v>
      </c>
      <c r="F1700" s="38" t="s">
        <v>12</v>
      </c>
      <c r="G1700" s="38"/>
      <c r="H1700" s="38" t="s">
        <v>13</v>
      </c>
      <c r="I1700" s="39" t="s">
        <v>2491</v>
      </c>
      <c r="J1700" s="46" t="str">
        <f>VLOOKUP(MARGAO!$I1700,Code2Loc,2,FALSE)</f>
        <v>GUDI</v>
      </c>
    </row>
    <row r="1701" spans="1:10" ht="15.75" customHeight="1" x14ac:dyDescent="0.25">
      <c r="A1701" s="37" t="s">
        <v>2740</v>
      </c>
      <c r="B1701" s="38">
        <v>67</v>
      </c>
      <c r="C1701" s="38" t="s">
        <v>2492</v>
      </c>
      <c r="D1701" s="38">
        <v>12</v>
      </c>
      <c r="E1701" s="38">
        <v>12</v>
      </c>
      <c r="F1701" s="38" t="s">
        <v>12</v>
      </c>
      <c r="G1701" s="38"/>
      <c r="H1701" s="38" t="s">
        <v>13</v>
      </c>
      <c r="I1701" s="39" t="s">
        <v>2493</v>
      </c>
      <c r="J1701" s="46" t="str">
        <f>VLOOKUP(MARGAO!$I1701,Code2Loc,2,FALSE)</f>
        <v>CHAD.TMP AG</v>
      </c>
    </row>
    <row r="1702" spans="1:10" ht="15.75" customHeight="1" x14ac:dyDescent="0.25">
      <c r="A1702" s="37" t="s">
        <v>2740</v>
      </c>
      <c r="B1702" s="38">
        <v>67</v>
      </c>
      <c r="C1702" s="38" t="s">
        <v>2494</v>
      </c>
      <c r="D1702" s="38">
        <v>13</v>
      </c>
      <c r="E1702" s="38">
        <v>14</v>
      </c>
      <c r="F1702" s="38" t="s">
        <v>12</v>
      </c>
      <c r="G1702" s="38"/>
      <c r="H1702" s="38" t="s">
        <v>13</v>
      </c>
      <c r="I1702" s="39" t="s">
        <v>2495</v>
      </c>
      <c r="J1702" s="46" t="str">
        <f>VLOOKUP(MARGAO!$I1702,Code2Loc,2,FALSE)</f>
        <v>PARODA</v>
      </c>
    </row>
    <row r="1703" spans="1:10" ht="15.75" customHeight="1" x14ac:dyDescent="0.25">
      <c r="A1703" s="37" t="s">
        <v>2740</v>
      </c>
      <c r="B1703" s="38">
        <v>67</v>
      </c>
      <c r="C1703" s="38" t="s">
        <v>2496</v>
      </c>
      <c r="D1703" s="38">
        <v>14</v>
      </c>
      <c r="E1703" s="38">
        <v>17</v>
      </c>
      <c r="F1703" s="38" t="s">
        <v>12</v>
      </c>
      <c r="G1703" s="38"/>
      <c r="H1703" s="38" t="s">
        <v>13</v>
      </c>
      <c r="I1703" s="39" t="s">
        <v>2497</v>
      </c>
      <c r="J1703" s="46" t="str">
        <f>VLOOKUP(MARGAO!$I1703,Code2Loc,2,FALSE)</f>
        <v>QUEPEM</v>
      </c>
    </row>
    <row r="1704" spans="1:10" ht="15.75" customHeight="1" x14ac:dyDescent="0.25">
      <c r="A1704" s="37" t="s">
        <v>2740</v>
      </c>
      <c r="B1704" s="38">
        <v>67</v>
      </c>
      <c r="C1704" s="38" t="s">
        <v>2741</v>
      </c>
      <c r="D1704" s="38">
        <v>15</v>
      </c>
      <c r="E1704" s="38">
        <v>19</v>
      </c>
      <c r="F1704" s="38" t="s">
        <v>12</v>
      </c>
      <c r="G1704" s="38"/>
      <c r="H1704" s="38" t="s">
        <v>13</v>
      </c>
      <c r="I1704" s="39" t="s">
        <v>2742</v>
      </c>
      <c r="J1704" s="46" t="str">
        <f>VLOOKUP(MARGAO!$I1704,Code2Loc,2,FALSE)</f>
        <v>IGRAMOLL</v>
      </c>
    </row>
    <row r="1705" spans="1:10" ht="15.75" customHeight="1" x14ac:dyDescent="0.25">
      <c r="A1705" s="37" t="s">
        <v>2740</v>
      </c>
      <c r="B1705" s="38">
        <v>67</v>
      </c>
      <c r="C1705" s="38" t="s">
        <v>2743</v>
      </c>
      <c r="D1705" s="38">
        <v>16</v>
      </c>
      <c r="E1705" s="38">
        <v>21</v>
      </c>
      <c r="F1705" s="38" t="s">
        <v>12</v>
      </c>
      <c r="G1705" s="38"/>
      <c r="H1705" s="38" t="s">
        <v>13</v>
      </c>
      <c r="I1705" s="39" t="s">
        <v>2744</v>
      </c>
      <c r="J1705" s="46" t="str">
        <f>VLOOKUP(MARGAO!$I1705,Code2Loc,2,FALSE)</f>
        <v>AMBAULIM</v>
      </c>
    </row>
    <row r="1706" spans="1:10" ht="15.75" customHeight="1" x14ac:dyDescent="0.25">
      <c r="A1706" s="37" t="s">
        <v>2740</v>
      </c>
      <c r="B1706" s="38">
        <v>67</v>
      </c>
      <c r="C1706" s="38" t="s">
        <v>2200</v>
      </c>
      <c r="D1706" s="38">
        <v>17</v>
      </c>
      <c r="E1706" s="38">
        <v>23</v>
      </c>
      <c r="F1706" s="38" t="s">
        <v>12</v>
      </c>
      <c r="G1706" s="38"/>
      <c r="H1706" s="38" t="s">
        <v>13</v>
      </c>
      <c r="I1706" s="39" t="s">
        <v>2201</v>
      </c>
      <c r="J1706" s="46" t="str">
        <f>VLOOKUP(MARGAO!$I1706,Code2Loc,2,FALSE)</f>
        <v>TAKAR</v>
      </c>
    </row>
    <row r="1707" spans="1:10" ht="15.75" customHeight="1" x14ac:dyDescent="0.25">
      <c r="A1707" s="37" t="s">
        <v>2740</v>
      </c>
      <c r="B1707" s="38">
        <v>67</v>
      </c>
      <c r="C1707" s="38" t="s">
        <v>2745</v>
      </c>
      <c r="D1707" s="38">
        <v>18</v>
      </c>
      <c r="E1707" s="38">
        <v>25</v>
      </c>
      <c r="F1707" s="38" t="s">
        <v>12</v>
      </c>
      <c r="G1707" s="38"/>
      <c r="H1707" s="38" t="s">
        <v>13</v>
      </c>
      <c r="I1707" s="39" t="s">
        <v>2746</v>
      </c>
      <c r="J1707" s="46" t="str">
        <f>VLOOKUP(MARGAO!$I1707,Code2Loc,2,FALSE)</f>
        <v>KUPAR</v>
      </c>
    </row>
    <row r="1708" spans="1:10" ht="15.75" customHeight="1" x14ac:dyDescent="0.25">
      <c r="A1708" s="37" t="s">
        <v>2740</v>
      </c>
      <c r="B1708" s="38">
        <v>67</v>
      </c>
      <c r="C1708" s="38" t="s">
        <v>2747</v>
      </c>
      <c r="D1708" s="38">
        <v>19</v>
      </c>
      <c r="E1708" s="38">
        <v>28</v>
      </c>
      <c r="F1708" s="38" t="s">
        <v>12</v>
      </c>
      <c r="G1708" s="38"/>
      <c r="H1708" s="38" t="s">
        <v>13</v>
      </c>
      <c r="I1708" s="39" t="s">
        <v>2748</v>
      </c>
      <c r="J1708" s="46" t="str">
        <f>VLOOKUP(MARGAO!$I1708,Code2Loc,2,FALSE)</f>
        <v>CAVREM</v>
      </c>
    </row>
    <row r="1709" spans="1:10" ht="15.75" customHeight="1" x14ac:dyDescent="0.25">
      <c r="A1709" s="37" t="s">
        <v>2740</v>
      </c>
      <c r="B1709" s="38">
        <v>67</v>
      </c>
      <c r="C1709" s="38" t="s">
        <v>2749</v>
      </c>
      <c r="D1709" s="38">
        <v>20</v>
      </c>
      <c r="E1709" s="38">
        <v>30</v>
      </c>
      <c r="F1709" s="38" t="s">
        <v>12</v>
      </c>
      <c r="G1709" s="38"/>
      <c r="H1709" s="38" t="s">
        <v>13</v>
      </c>
      <c r="I1709" s="39" t="s">
        <v>2750</v>
      </c>
      <c r="J1709" s="46" t="str">
        <f>VLOOKUP(MARGAO!$I1709,Code2Loc,2,FALSE)</f>
        <v>ZALAREM</v>
      </c>
    </row>
    <row r="1710" spans="1:10" ht="15.75" customHeight="1" x14ac:dyDescent="0.25">
      <c r="A1710" s="37" t="s">
        <v>2740</v>
      </c>
      <c r="B1710" s="38">
        <v>67</v>
      </c>
      <c r="C1710" s="38" t="s">
        <v>973</v>
      </c>
      <c r="D1710" s="38">
        <v>21</v>
      </c>
      <c r="E1710" s="38">
        <v>32</v>
      </c>
      <c r="F1710" s="38" t="s">
        <v>12</v>
      </c>
      <c r="G1710" s="38"/>
      <c r="H1710" s="38" t="s">
        <v>13</v>
      </c>
      <c r="I1710" s="39" t="s">
        <v>974</v>
      </c>
      <c r="J1710" s="46" t="str">
        <f>VLOOKUP(MARGAO!$I1710,Code2Loc,2,FALSE)</f>
        <v>MAINA</v>
      </c>
    </row>
    <row r="1711" spans="1:10" ht="15.75" customHeight="1" x14ac:dyDescent="0.25">
      <c r="A1711" s="37" t="s">
        <v>2740</v>
      </c>
      <c r="B1711" s="38">
        <v>67</v>
      </c>
      <c r="C1711" s="38" t="s">
        <v>2751</v>
      </c>
      <c r="D1711" s="38">
        <v>22</v>
      </c>
      <c r="E1711" s="38">
        <v>34</v>
      </c>
      <c r="F1711" s="38" t="s">
        <v>12</v>
      </c>
      <c r="G1711" s="38"/>
      <c r="H1711" s="38" t="s">
        <v>13</v>
      </c>
      <c r="I1711" s="39" t="s">
        <v>2752</v>
      </c>
      <c r="J1711" s="46" t="str">
        <f>VLOOKUP(MARGAO!$I1711,Code2Loc,2,FALSE)</f>
        <v>VITHOBA TMP</v>
      </c>
    </row>
    <row r="1712" spans="1:10" ht="15.75" customHeight="1" x14ac:dyDescent="0.25">
      <c r="A1712" s="37" t="s">
        <v>2740</v>
      </c>
      <c r="B1712" s="38">
        <v>67</v>
      </c>
      <c r="C1712" s="38" t="s">
        <v>2753</v>
      </c>
      <c r="D1712" s="38">
        <v>23</v>
      </c>
      <c r="E1712" s="38">
        <v>36</v>
      </c>
      <c r="F1712" s="38" t="s">
        <v>12</v>
      </c>
      <c r="G1712" s="38"/>
      <c r="H1712" s="38" t="s">
        <v>13</v>
      </c>
      <c r="I1712" s="39" t="s">
        <v>2754</v>
      </c>
      <c r="J1712" s="46" t="str">
        <f>VLOOKUP(MARGAO!$I1712,Code2Loc,2,FALSE)</f>
        <v>PIRLA</v>
      </c>
    </row>
    <row r="1713" spans="1:10" ht="15.75" customHeight="1" x14ac:dyDescent="0.25">
      <c r="A1713" s="37" t="s">
        <v>2475</v>
      </c>
      <c r="B1713" s="38">
        <v>68</v>
      </c>
      <c r="C1713" s="38" t="s">
        <v>50</v>
      </c>
      <c r="D1713" s="38">
        <v>1</v>
      </c>
      <c r="E1713" s="38">
        <v>0</v>
      </c>
      <c r="F1713" s="38" t="s">
        <v>12</v>
      </c>
      <c r="G1713" s="38"/>
      <c r="H1713" s="38" t="s">
        <v>13</v>
      </c>
      <c r="I1713" s="39" t="s">
        <v>51</v>
      </c>
      <c r="J1713" s="46" t="str">
        <f>VLOOKUP(MARGAO!$I1713,Code2Loc,2,FALSE)</f>
        <v>MARGAO</v>
      </c>
    </row>
    <row r="1714" spans="1:10" ht="15.75" customHeight="1" x14ac:dyDescent="0.25">
      <c r="A1714" s="37" t="s">
        <v>2475</v>
      </c>
      <c r="B1714" s="38">
        <v>68</v>
      </c>
      <c r="C1714" s="38" t="s">
        <v>2427</v>
      </c>
      <c r="D1714" s="38">
        <v>2</v>
      </c>
      <c r="E1714" s="38">
        <v>2</v>
      </c>
      <c r="F1714" s="38" t="s">
        <v>12</v>
      </c>
      <c r="G1714" s="38"/>
      <c r="H1714" s="38" t="s">
        <v>13</v>
      </c>
      <c r="I1714" s="39" t="s">
        <v>2428</v>
      </c>
      <c r="J1714" s="46" t="str">
        <f>VLOOKUP(MARGAO!$I1714,Code2Loc,2,FALSE)</f>
        <v>BORDA</v>
      </c>
    </row>
    <row r="1715" spans="1:10" ht="15.75" customHeight="1" x14ac:dyDescent="0.25">
      <c r="A1715" s="37" t="s">
        <v>2475</v>
      </c>
      <c r="B1715" s="38">
        <v>68</v>
      </c>
      <c r="C1715" s="38" t="s">
        <v>2429</v>
      </c>
      <c r="D1715" s="38">
        <v>3</v>
      </c>
      <c r="E1715" s="38">
        <v>3</v>
      </c>
      <c r="F1715" s="38" t="s">
        <v>12</v>
      </c>
      <c r="G1715" s="38"/>
      <c r="H1715" s="38" t="s">
        <v>13</v>
      </c>
      <c r="I1715" s="39" t="s">
        <v>2430</v>
      </c>
      <c r="J1715" s="46" t="str">
        <f>VLOOKUP(MARGAO!$I1715,Code2Loc,2,FALSE)</f>
        <v>CHWGULE CLG</v>
      </c>
    </row>
    <row r="1716" spans="1:10" ht="15.75" customHeight="1" x14ac:dyDescent="0.25">
      <c r="A1716" s="37" t="s">
        <v>2475</v>
      </c>
      <c r="B1716" s="38">
        <v>68</v>
      </c>
      <c r="C1716" s="38" t="s">
        <v>2431</v>
      </c>
      <c r="D1716" s="38">
        <v>4</v>
      </c>
      <c r="E1716" s="38">
        <v>4</v>
      </c>
      <c r="F1716" s="38" t="s">
        <v>12</v>
      </c>
      <c r="G1716" s="38"/>
      <c r="H1716" s="38" t="s">
        <v>13</v>
      </c>
      <c r="I1716" s="39" t="s">
        <v>2432</v>
      </c>
      <c r="J1716" s="46" t="str">
        <f>VLOOKUP(MARGAO!$I1716,Code2Loc,2,FALSE)</f>
        <v>SONSODO</v>
      </c>
    </row>
    <row r="1717" spans="1:10" ht="15.75" customHeight="1" x14ac:dyDescent="0.25">
      <c r="A1717" s="37" t="s">
        <v>2475</v>
      </c>
      <c r="B1717" s="38">
        <v>68</v>
      </c>
      <c r="C1717" s="38" t="s">
        <v>973</v>
      </c>
      <c r="D1717" s="38">
        <v>5</v>
      </c>
      <c r="E1717" s="38">
        <v>7</v>
      </c>
      <c r="F1717" s="38" t="s">
        <v>12</v>
      </c>
      <c r="G1717" s="38"/>
      <c r="H1717" s="38" t="s">
        <v>13</v>
      </c>
      <c r="I1717" s="39" t="s">
        <v>974</v>
      </c>
      <c r="J1717" s="46" t="str">
        <f>VLOOKUP(MARGAO!$I1717,Code2Loc,2,FALSE)</f>
        <v>MAINA</v>
      </c>
    </row>
    <row r="1718" spans="1:10" ht="15.75" customHeight="1" x14ac:dyDescent="0.25">
      <c r="A1718" s="37" t="s">
        <v>2475</v>
      </c>
      <c r="B1718" s="38">
        <v>68</v>
      </c>
      <c r="C1718" s="38" t="s">
        <v>2433</v>
      </c>
      <c r="D1718" s="38">
        <v>6</v>
      </c>
      <c r="E1718" s="38">
        <v>10</v>
      </c>
      <c r="F1718" s="38" t="s">
        <v>12</v>
      </c>
      <c r="G1718" s="38"/>
      <c r="H1718" s="38" t="s">
        <v>13</v>
      </c>
      <c r="I1718" s="39" t="s">
        <v>2434</v>
      </c>
      <c r="J1718" s="46" t="str">
        <f>VLOOKUP(MARGAO!$I1718,Code2Loc,2,FALSE)</f>
        <v>CURTORIM</v>
      </c>
    </row>
    <row r="1719" spans="1:10" ht="15.75" customHeight="1" x14ac:dyDescent="0.25">
      <c r="A1719" s="37" t="s">
        <v>2475</v>
      </c>
      <c r="B1719" s="38">
        <v>68</v>
      </c>
      <c r="C1719" s="38" t="s">
        <v>2435</v>
      </c>
      <c r="D1719" s="38">
        <v>7</v>
      </c>
      <c r="E1719" s="38">
        <v>11</v>
      </c>
      <c r="F1719" s="38" t="s">
        <v>12</v>
      </c>
      <c r="G1719" s="38"/>
      <c r="H1719" s="38" t="s">
        <v>13</v>
      </c>
      <c r="I1719" s="39" t="s">
        <v>2436</v>
      </c>
      <c r="J1719" s="46" t="str">
        <f>VLOOKUP(MARGAO!$I1719,Code2Loc,2,FALSE)</f>
        <v>CARME CHAPL</v>
      </c>
    </row>
    <row r="1720" spans="1:10" ht="15.75" customHeight="1" x14ac:dyDescent="0.25">
      <c r="A1720" s="37" t="s">
        <v>2475</v>
      </c>
      <c r="B1720" s="38">
        <v>68</v>
      </c>
      <c r="C1720" s="38" t="s">
        <v>2437</v>
      </c>
      <c r="D1720" s="38">
        <v>8</v>
      </c>
      <c r="E1720" s="38">
        <v>12</v>
      </c>
      <c r="F1720" s="38" t="s">
        <v>12</v>
      </c>
      <c r="G1720" s="38"/>
      <c r="H1720" s="38" t="s">
        <v>13</v>
      </c>
      <c r="I1720" s="39" t="s">
        <v>2438</v>
      </c>
      <c r="J1720" s="46" t="str">
        <f>VLOOKUP(MARGAO!$I1720,Code2Loc,2,FALSE)</f>
        <v>TEMBI</v>
      </c>
    </row>
    <row r="1721" spans="1:10" ht="15.75" customHeight="1" x14ac:dyDescent="0.25">
      <c r="A1721" s="37" t="s">
        <v>2475</v>
      </c>
      <c r="B1721" s="38">
        <v>68</v>
      </c>
      <c r="C1721" s="38" t="s">
        <v>2439</v>
      </c>
      <c r="D1721" s="38">
        <v>9</v>
      </c>
      <c r="E1721" s="38">
        <v>14</v>
      </c>
      <c r="F1721" s="38" t="s">
        <v>12</v>
      </c>
      <c r="G1721" s="38"/>
      <c r="H1721" s="38" t="s">
        <v>13</v>
      </c>
      <c r="I1721" s="39" t="s">
        <v>2440</v>
      </c>
      <c r="J1721" s="46" t="str">
        <f>VLOOKUP(MARGAO!$I1721,Code2Loc,2,FALSE)</f>
        <v>MACAZAN</v>
      </c>
    </row>
    <row r="1722" spans="1:10" ht="15.75" customHeight="1" x14ac:dyDescent="0.25">
      <c r="A1722" s="37" t="s">
        <v>2475</v>
      </c>
      <c r="B1722" s="38">
        <v>68</v>
      </c>
      <c r="C1722" s="38" t="s">
        <v>2441</v>
      </c>
      <c r="D1722" s="38">
        <v>10</v>
      </c>
      <c r="E1722" s="38">
        <v>17</v>
      </c>
      <c r="F1722" s="38" t="s">
        <v>12</v>
      </c>
      <c r="G1722" s="38"/>
      <c r="H1722" s="38" t="s">
        <v>13</v>
      </c>
      <c r="I1722" s="39" t="s">
        <v>2442</v>
      </c>
      <c r="J1722" s="46" t="str">
        <f>VLOOKUP(MARGAO!$I1722,Code2Loc,2,FALSE)</f>
        <v>ROHINI BHAT</v>
      </c>
    </row>
    <row r="1723" spans="1:10" ht="15.75" customHeight="1" x14ac:dyDescent="0.25">
      <c r="A1723" s="37" t="s">
        <v>2475</v>
      </c>
      <c r="B1723" s="38">
        <v>68</v>
      </c>
      <c r="C1723" s="38" t="s">
        <v>2443</v>
      </c>
      <c r="D1723" s="38">
        <v>11</v>
      </c>
      <c r="E1723" s="38">
        <v>18</v>
      </c>
      <c r="F1723" s="38" t="s">
        <v>12</v>
      </c>
      <c r="G1723" s="38"/>
      <c r="H1723" s="38" t="s">
        <v>13</v>
      </c>
      <c r="I1723" s="39" t="s">
        <v>2444</v>
      </c>
      <c r="J1723" s="46" t="str">
        <f>VLOOKUP(MARGAO!$I1723,Code2Loc,2,FALSE)</f>
        <v>GUIRDOLIM</v>
      </c>
    </row>
    <row r="1724" spans="1:10" ht="15.75" customHeight="1" x14ac:dyDescent="0.25">
      <c r="A1724" s="37" t="s">
        <v>2475</v>
      </c>
      <c r="B1724" s="38">
        <v>68</v>
      </c>
      <c r="C1724" s="38" t="s">
        <v>2445</v>
      </c>
      <c r="D1724" s="38">
        <v>12</v>
      </c>
      <c r="E1724" s="38">
        <v>19</v>
      </c>
      <c r="F1724" s="38" t="s">
        <v>12</v>
      </c>
      <c r="G1724" s="38"/>
      <c r="H1724" s="38" t="s">
        <v>13</v>
      </c>
      <c r="I1724" s="39" t="s">
        <v>2446</v>
      </c>
      <c r="J1724" s="46" t="str">
        <f>VLOOKUP(MARGAO!$I1724,Code2Loc,2,FALSE)</f>
        <v>COTTA</v>
      </c>
    </row>
    <row r="1725" spans="1:10" ht="15.75" customHeight="1" x14ac:dyDescent="0.25">
      <c r="A1725" s="37" t="s">
        <v>2475</v>
      </c>
      <c r="B1725" s="38">
        <v>68</v>
      </c>
      <c r="C1725" s="38" t="s">
        <v>2447</v>
      </c>
      <c r="D1725" s="38">
        <v>13</v>
      </c>
      <c r="E1725" s="38">
        <v>20</v>
      </c>
      <c r="F1725" s="38" t="s">
        <v>12</v>
      </c>
      <c r="G1725" s="38"/>
      <c r="H1725" s="38" t="s">
        <v>13</v>
      </c>
      <c r="I1725" s="39" t="s">
        <v>2448</v>
      </c>
      <c r="J1725" s="46" t="str">
        <f>VLOOKUP(MARGAO!$I1725,Code2Loc,2,FALSE)</f>
        <v>ASSOLDA</v>
      </c>
    </row>
    <row r="1726" spans="1:10" ht="15.75" customHeight="1" x14ac:dyDescent="0.25">
      <c r="A1726" s="37" t="s">
        <v>2475</v>
      </c>
      <c r="B1726" s="38">
        <v>68</v>
      </c>
      <c r="C1726" s="38" t="s">
        <v>2449</v>
      </c>
      <c r="D1726" s="38">
        <v>14</v>
      </c>
      <c r="E1726" s="38">
        <v>22</v>
      </c>
      <c r="F1726" s="38" t="s">
        <v>12</v>
      </c>
      <c r="G1726" s="38"/>
      <c r="H1726" s="38" t="s">
        <v>13</v>
      </c>
      <c r="I1726" s="39" t="s">
        <v>2450</v>
      </c>
      <c r="J1726" s="46" t="str">
        <f>VLOOKUP(MARGAO!$I1726,Code2Loc,2,FALSE)</f>
        <v>XELVONA</v>
      </c>
    </row>
    <row r="1727" spans="1:10" ht="15.75" customHeight="1" x14ac:dyDescent="0.25">
      <c r="A1727" s="37" t="s">
        <v>2475</v>
      </c>
      <c r="B1727" s="38">
        <v>68</v>
      </c>
      <c r="C1727" s="38" t="s">
        <v>2451</v>
      </c>
      <c r="D1727" s="38">
        <v>15</v>
      </c>
      <c r="E1727" s="38">
        <v>23</v>
      </c>
      <c r="F1727" s="38" t="s">
        <v>12</v>
      </c>
      <c r="G1727" s="38"/>
      <c r="H1727" s="38" t="s">
        <v>13</v>
      </c>
      <c r="I1727" s="39" t="s">
        <v>2452</v>
      </c>
      <c r="J1727" s="46" t="str">
        <f>VLOOKUP(MARGAO!$I1727,Code2Loc,2,FALSE)</f>
        <v>ODAR</v>
      </c>
    </row>
    <row r="1728" spans="1:10" ht="15.75" customHeight="1" x14ac:dyDescent="0.25">
      <c r="A1728" s="37" t="s">
        <v>2475</v>
      </c>
      <c r="B1728" s="38">
        <v>68</v>
      </c>
      <c r="C1728" s="38" t="s">
        <v>2453</v>
      </c>
      <c r="D1728" s="38">
        <v>16</v>
      </c>
      <c r="E1728" s="38">
        <v>24</v>
      </c>
      <c r="F1728" s="38" t="s">
        <v>12</v>
      </c>
      <c r="G1728" s="38"/>
      <c r="H1728" s="38" t="s">
        <v>13</v>
      </c>
      <c r="I1728" s="39" t="s">
        <v>2454</v>
      </c>
      <c r="J1728" s="46" t="str">
        <f>VLOOKUP(MARGAO!$I1728,Code2Loc,2,FALSE)</f>
        <v>VORRA</v>
      </c>
    </row>
    <row r="1729" spans="1:10" ht="15.75" customHeight="1" x14ac:dyDescent="0.25">
      <c r="A1729" s="37" t="s">
        <v>2475</v>
      </c>
      <c r="B1729" s="38">
        <v>68</v>
      </c>
      <c r="C1729" s="38" t="s">
        <v>2455</v>
      </c>
      <c r="D1729" s="38">
        <v>17</v>
      </c>
      <c r="E1729" s="38">
        <v>25</v>
      </c>
      <c r="F1729" s="38" t="s">
        <v>12</v>
      </c>
      <c r="G1729" s="38"/>
      <c r="H1729" s="38" t="s">
        <v>13</v>
      </c>
      <c r="I1729" s="39" t="s">
        <v>2456</v>
      </c>
      <c r="J1729" s="46" t="str">
        <f>VLOOKUP(MARGAO!$I1729,Code2Loc,2,FALSE)</f>
        <v>AMBDKR CRCL</v>
      </c>
    </row>
    <row r="1730" spans="1:10" ht="15.75" customHeight="1" x14ac:dyDescent="0.25">
      <c r="A1730" s="37" t="s">
        <v>2475</v>
      </c>
      <c r="B1730" s="38">
        <v>68</v>
      </c>
      <c r="C1730" s="38" t="s">
        <v>269</v>
      </c>
      <c r="D1730" s="38">
        <v>18</v>
      </c>
      <c r="E1730" s="38">
        <v>26</v>
      </c>
      <c r="F1730" s="38" t="s">
        <v>12</v>
      </c>
      <c r="G1730" s="38"/>
      <c r="H1730" s="38" t="s">
        <v>13</v>
      </c>
      <c r="I1730" s="39" t="s">
        <v>270</v>
      </c>
      <c r="J1730" s="46" t="str">
        <f>VLOOKUP(MARGAO!$I1730,Code2Loc,2,FALSE)</f>
        <v>CURCHOREM</v>
      </c>
    </row>
    <row r="1731" spans="1:10" ht="15.75" customHeight="1" x14ac:dyDescent="0.25">
      <c r="A1731" s="37" t="s">
        <v>2755</v>
      </c>
      <c r="B1731" s="38">
        <v>69</v>
      </c>
      <c r="C1731" s="38" t="s">
        <v>50</v>
      </c>
      <c r="D1731" s="38">
        <v>1</v>
      </c>
      <c r="E1731" s="38">
        <v>0</v>
      </c>
      <c r="F1731" s="38" t="s">
        <v>12</v>
      </c>
      <c r="G1731" s="38"/>
      <c r="H1731" s="38" t="s">
        <v>13</v>
      </c>
      <c r="I1731" s="39" t="s">
        <v>51</v>
      </c>
      <c r="J1731" s="46" t="str">
        <f>VLOOKUP(MARGAO!$I1731,Code2Loc,2,FALSE)</f>
        <v>MARGAO</v>
      </c>
    </row>
    <row r="1732" spans="1:10" ht="15.75" customHeight="1" x14ac:dyDescent="0.25">
      <c r="A1732" s="37" t="s">
        <v>2755</v>
      </c>
      <c r="B1732" s="38">
        <v>69</v>
      </c>
      <c r="C1732" s="38" t="s">
        <v>2427</v>
      </c>
      <c r="D1732" s="38">
        <v>2</v>
      </c>
      <c r="E1732" s="38">
        <v>2</v>
      </c>
      <c r="F1732" s="38" t="s">
        <v>12</v>
      </c>
      <c r="G1732" s="38"/>
      <c r="H1732" s="38" t="s">
        <v>13</v>
      </c>
      <c r="I1732" s="39" t="s">
        <v>2428</v>
      </c>
      <c r="J1732" s="46" t="str">
        <f>VLOOKUP(MARGAO!$I1732,Code2Loc,2,FALSE)</f>
        <v>BORDA</v>
      </c>
    </row>
    <row r="1733" spans="1:10" ht="15.75" customHeight="1" x14ac:dyDescent="0.25">
      <c r="A1733" s="37" t="s">
        <v>2755</v>
      </c>
      <c r="B1733" s="38">
        <v>69</v>
      </c>
      <c r="C1733" s="38" t="s">
        <v>2429</v>
      </c>
      <c r="D1733" s="38">
        <v>3</v>
      </c>
      <c r="E1733" s="38">
        <v>3</v>
      </c>
      <c r="F1733" s="38" t="s">
        <v>12</v>
      </c>
      <c r="G1733" s="38"/>
      <c r="H1733" s="38" t="s">
        <v>13</v>
      </c>
      <c r="I1733" s="39" t="s">
        <v>2430</v>
      </c>
      <c r="J1733" s="46" t="str">
        <f>VLOOKUP(MARGAO!$I1733,Code2Loc,2,FALSE)</f>
        <v>CHWGULE CLG</v>
      </c>
    </row>
    <row r="1734" spans="1:10" ht="15.75" customHeight="1" x14ac:dyDescent="0.25">
      <c r="A1734" s="37" t="s">
        <v>2755</v>
      </c>
      <c r="B1734" s="38">
        <v>69</v>
      </c>
      <c r="C1734" s="38" t="s">
        <v>2431</v>
      </c>
      <c r="D1734" s="38">
        <v>4</v>
      </c>
      <c r="E1734" s="38">
        <v>4</v>
      </c>
      <c r="F1734" s="38" t="s">
        <v>12</v>
      </c>
      <c r="G1734" s="38"/>
      <c r="H1734" s="38" t="s">
        <v>13</v>
      </c>
      <c r="I1734" s="39" t="s">
        <v>2432</v>
      </c>
      <c r="J1734" s="46" t="str">
        <f>VLOOKUP(MARGAO!$I1734,Code2Loc,2,FALSE)</f>
        <v>SONSODO</v>
      </c>
    </row>
    <row r="1735" spans="1:10" ht="15.75" customHeight="1" x14ac:dyDescent="0.25">
      <c r="A1735" s="37" t="s">
        <v>2755</v>
      </c>
      <c r="B1735" s="38">
        <v>69</v>
      </c>
      <c r="C1735" s="38" t="s">
        <v>973</v>
      </c>
      <c r="D1735" s="38">
        <v>5</v>
      </c>
      <c r="E1735" s="38">
        <v>7</v>
      </c>
      <c r="F1735" s="38" t="s">
        <v>12</v>
      </c>
      <c r="G1735" s="38"/>
      <c r="H1735" s="38" t="s">
        <v>13</v>
      </c>
      <c r="I1735" s="39" t="s">
        <v>974</v>
      </c>
      <c r="J1735" s="46" t="str">
        <f>VLOOKUP(MARGAO!$I1735,Code2Loc,2,FALSE)</f>
        <v>MAINA</v>
      </c>
    </row>
    <row r="1736" spans="1:10" ht="15.75" customHeight="1" x14ac:dyDescent="0.25">
      <c r="A1736" s="37" t="s">
        <v>2755</v>
      </c>
      <c r="B1736" s="38">
        <v>69</v>
      </c>
      <c r="C1736" s="38" t="s">
        <v>2433</v>
      </c>
      <c r="D1736" s="38">
        <v>6</v>
      </c>
      <c r="E1736" s="38">
        <v>10</v>
      </c>
      <c r="F1736" s="38" t="s">
        <v>12</v>
      </c>
      <c r="G1736" s="38"/>
      <c r="H1736" s="38" t="s">
        <v>13</v>
      </c>
      <c r="I1736" s="39" t="s">
        <v>2434</v>
      </c>
      <c r="J1736" s="46" t="str">
        <f>VLOOKUP(MARGAO!$I1736,Code2Loc,2,FALSE)</f>
        <v>CURTORIM</v>
      </c>
    </row>
    <row r="1737" spans="1:10" ht="15.75" customHeight="1" x14ac:dyDescent="0.25">
      <c r="A1737" s="37" t="s">
        <v>2755</v>
      </c>
      <c r="B1737" s="38">
        <v>69</v>
      </c>
      <c r="C1737" s="38" t="s">
        <v>2435</v>
      </c>
      <c r="D1737" s="38">
        <v>7</v>
      </c>
      <c r="E1737" s="38">
        <v>11</v>
      </c>
      <c r="F1737" s="38" t="s">
        <v>12</v>
      </c>
      <c r="G1737" s="38"/>
      <c r="H1737" s="38" t="s">
        <v>13</v>
      </c>
      <c r="I1737" s="39" t="s">
        <v>2436</v>
      </c>
      <c r="J1737" s="46" t="str">
        <f>VLOOKUP(MARGAO!$I1737,Code2Loc,2,FALSE)</f>
        <v>CARME CHAPL</v>
      </c>
    </row>
    <row r="1738" spans="1:10" ht="15.75" customHeight="1" x14ac:dyDescent="0.25">
      <c r="A1738" s="37" t="s">
        <v>2755</v>
      </c>
      <c r="B1738" s="38">
        <v>69</v>
      </c>
      <c r="C1738" s="38" t="s">
        <v>2437</v>
      </c>
      <c r="D1738" s="38">
        <v>8</v>
      </c>
      <c r="E1738" s="38">
        <v>12</v>
      </c>
      <c r="F1738" s="38" t="s">
        <v>12</v>
      </c>
      <c r="G1738" s="38"/>
      <c r="H1738" s="38" t="s">
        <v>13</v>
      </c>
      <c r="I1738" s="39" t="s">
        <v>2438</v>
      </c>
      <c r="J1738" s="46" t="str">
        <f>VLOOKUP(MARGAO!$I1738,Code2Loc,2,FALSE)</f>
        <v>TEMBI</v>
      </c>
    </row>
    <row r="1739" spans="1:10" ht="15.75" customHeight="1" x14ac:dyDescent="0.25">
      <c r="A1739" s="37" t="s">
        <v>2755</v>
      </c>
      <c r="B1739" s="38">
        <v>69</v>
      </c>
      <c r="C1739" s="38" t="s">
        <v>2439</v>
      </c>
      <c r="D1739" s="38">
        <v>9</v>
      </c>
      <c r="E1739" s="38">
        <v>14</v>
      </c>
      <c r="F1739" s="38" t="s">
        <v>12</v>
      </c>
      <c r="G1739" s="38"/>
      <c r="H1739" s="38" t="s">
        <v>30</v>
      </c>
      <c r="I1739" s="39" t="s">
        <v>2440</v>
      </c>
      <c r="J1739" s="46" t="str">
        <f>VLOOKUP(MARGAO!$I1739,Code2Loc,2,FALSE)</f>
        <v>MACAZAN</v>
      </c>
    </row>
    <row r="1740" spans="1:10" ht="15.75" customHeight="1" x14ac:dyDescent="0.25">
      <c r="A1740" s="37" t="s">
        <v>2755</v>
      </c>
      <c r="B1740" s="38">
        <v>69</v>
      </c>
      <c r="C1740" s="38" t="s">
        <v>2441</v>
      </c>
      <c r="D1740" s="38">
        <v>10</v>
      </c>
      <c r="E1740" s="38">
        <v>17</v>
      </c>
      <c r="F1740" s="38" t="s">
        <v>12</v>
      </c>
      <c r="G1740" s="38"/>
      <c r="H1740" s="38" t="s">
        <v>13</v>
      </c>
      <c r="I1740" s="39" t="s">
        <v>2442</v>
      </c>
      <c r="J1740" s="46" t="str">
        <f>VLOOKUP(MARGAO!$I1740,Code2Loc,2,FALSE)</f>
        <v>ROHINI BHAT</v>
      </c>
    </row>
    <row r="1741" spans="1:10" ht="15.75" customHeight="1" x14ac:dyDescent="0.25">
      <c r="A1741" s="37" t="s">
        <v>2755</v>
      </c>
      <c r="B1741" s="38">
        <v>69</v>
      </c>
      <c r="C1741" s="38" t="s">
        <v>2443</v>
      </c>
      <c r="D1741" s="38">
        <v>11</v>
      </c>
      <c r="E1741" s="38">
        <v>18</v>
      </c>
      <c r="F1741" s="38" t="s">
        <v>12</v>
      </c>
      <c r="G1741" s="38"/>
      <c r="H1741" s="38" t="s">
        <v>13</v>
      </c>
      <c r="I1741" s="39" t="s">
        <v>2444</v>
      </c>
      <c r="J1741" s="46" t="str">
        <f>VLOOKUP(MARGAO!$I1741,Code2Loc,2,FALSE)</f>
        <v>GUIRDOLIM</v>
      </c>
    </row>
    <row r="1742" spans="1:10" ht="15.75" customHeight="1" x14ac:dyDescent="0.25">
      <c r="A1742" s="37" t="s">
        <v>2755</v>
      </c>
      <c r="B1742" s="38">
        <v>70</v>
      </c>
      <c r="C1742" s="38" t="s">
        <v>50</v>
      </c>
      <c r="D1742" s="38">
        <v>1</v>
      </c>
      <c r="E1742" s="38">
        <v>0</v>
      </c>
      <c r="F1742" s="38" t="s">
        <v>12</v>
      </c>
      <c r="G1742" s="38"/>
      <c r="H1742" s="38" t="s">
        <v>13</v>
      </c>
      <c r="I1742" s="39" t="s">
        <v>51</v>
      </c>
      <c r="J1742" s="46" t="str">
        <f>VLOOKUP(MARGAO!$I1742,Code2Loc,2,FALSE)</f>
        <v>MARGAO</v>
      </c>
    </row>
    <row r="1743" spans="1:10" ht="15.75" customHeight="1" x14ac:dyDescent="0.25">
      <c r="A1743" s="37" t="s">
        <v>2755</v>
      </c>
      <c r="B1743" s="38">
        <v>70</v>
      </c>
      <c r="C1743" s="38" t="s">
        <v>2427</v>
      </c>
      <c r="D1743" s="38">
        <v>2</v>
      </c>
      <c r="E1743" s="38">
        <v>2</v>
      </c>
      <c r="F1743" s="38" t="s">
        <v>12</v>
      </c>
      <c r="G1743" s="38"/>
      <c r="H1743" s="38" t="s">
        <v>13</v>
      </c>
      <c r="I1743" s="39" t="s">
        <v>2428</v>
      </c>
      <c r="J1743" s="46" t="str">
        <f>VLOOKUP(MARGAO!$I1743,Code2Loc,2,FALSE)</f>
        <v>BORDA</v>
      </c>
    </row>
    <row r="1744" spans="1:10" ht="15.75" customHeight="1" x14ac:dyDescent="0.25">
      <c r="A1744" s="37" t="s">
        <v>2755</v>
      </c>
      <c r="B1744" s="38">
        <v>70</v>
      </c>
      <c r="C1744" s="38" t="s">
        <v>2429</v>
      </c>
      <c r="D1744" s="38">
        <v>3</v>
      </c>
      <c r="E1744" s="38">
        <v>3</v>
      </c>
      <c r="F1744" s="38" t="s">
        <v>12</v>
      </c>
      <c r="G1744" s="38"/>
      <c r="H1744" s="38" t="s">
        <v>13</v>
      </c>
      <c r="I1744" s="39" t="s">
        <v>2430</v>
      </c>
      <c r="J1744" s="46" t="str">
        <f>VLOOKUP(MARGAO!$I1744,Code2Loc,2,FALSE)</f>
        <v>CHWGULE CLG</v>
      </c>
    </row>
    <row r="1745" spans="1:10" ht="15.75" customHeight="1" x14ac:dyDescent="0.25">
      <c r="A1745" s="37" t="s">
        <v>2755</v>
      </c>
      <c r="B1745" s="38">
        <v>70</v>
      </c>
      <c r="C1745" s="38" t="s">
        <v>2431</v>
      </c>
      <c r="D1745" s="38">
        <v>4</v>
      </c>
      <c r="E1745" s="38">
        <v>4</v>
      </c>
      <c r="F1745" s="38" t="s">
        <v>12</v>
      </c>
      <c r="G1745" s="38"/>
      <c r="H1745" s="38" t="s">
        <v>13</v>
      </c>
      <c r="I1745" s="39" t="s">
        <v>2432</v>
      </c>
      <c r="J1745" s="46" t="str">
        <f>VLOOKUP(MARGAO!$I1745,Code2Loc,2,FALSE)</f>
        <v>SONSODO</v>
      </c>
    </row>
    <row r="1746" spans="1:10" ht="15.75" customHeight="1" x14ac:dyDescent="0.25">
      <c r="A1746" s="37" t="s">
        <v>2755</v>
      </c>
      <c r="B1746" s="38">
        <v>70</v>
      </c>
      <c r="C1746" s="38" t="s">
        <v>973</v>
      </c>
      <c r="D1746" s="38">
        <v>5</v>
      </c>
      <c r="E1746" s="38">
        <v>7</v>
      </c>
      <c r="F1746" s="38" t="s">
        <v>12</v>
      </c>
      <c r="G1746" s="38"/>
      <c r="H1746" s="38" t="s">
        <v>13</v>
      </c>
      <c r="I1746" s="39" t="s">
        <v>974</v>
      </c>
      <c r="J1746" s="46" t="str">
        <f>VLOOKUP(MARGAO!$I1746,Code2Loc,2,FALSE)</f>
        <v>MAINA</v>
      </c>
    </row>
    <row r="1747" spans="1:10" ht="15.75" customHeight="1" x14ac:dyDescent="0.25">
      <c r="A1747" s="37" t="s">
        <v>2755</v>
      </c>
      <c r="B1747" s="38">
        <v>70</v>
      </c>
      <c r="C1747" s="38" t="s">
        <v>2433</v>
      </c>
      <c r="D1747" s="38">
        <v>6</v>
      </c>
      <c r="E1747" s="38">
        <v>10</v>
      </c>
      <c r="F1747" s="38" t="s">
        <v>12</v>
      </c>
      <c r="G1747" s="38"/>
      <c r="H1747" s="38" t="s">
        <v>13</v>
      </c>
      <c r="I1747" s="39" t="s">
        <v>2434</v>
      </c>
      <c r="J1747" s="46" t="str">
        <f>VLOOKUP(MARGAO!$I1747,Code2Loc,2,FALSE)</f>
        <v>CURTORIM</v>
      </c>
    </row>
    <row r="1748" spans="1:10" ht="15.75" customHeight="1" x14ac:dyDescent="0.25">
      <c r="A1748" s="37" t="s">
        <v>2755</v>
      </c>
      <c r="B1748" s="38">
        <v>70</v>
      </c>
      <c r="C1748" s="38" t="s">
        <v>2435</v>
      </c>
      <c r="D1748" s="38">
        <v>7</v>
      </c>
      <c r="E1748" s="38">
        <v>11</v>
      </c>
      <c r="F1748" s="38" t="s">
        <v>12</v>
      </c>
      <c r="G1748" s="38"/>
      <c r="H1748" s="38" t="s">
        <v>13</v>
      </c>
      <c r="I1748" s="39" t="s">
        <v>2436</v>
      </c>
      <c r="J1748" s="46" t="str">
        <f>VLOOKUP(MARGAO!$I1748,Code2Loc,2,FALSE)</f>
        <v>CARME CHAPL</v>
      </c>
    </row>
    <row r="1749" spans="1:10" ht="15.75" customHeight="1" x14ac:dyDescent="0.25">
      <c r="A1749" s="37" t="s">
        <v>2755</v>
      </c>
      <c r="B1749" s="38">
        <v>70</v>
      </c>
      <c r="C1749" s="38" t="s">
        <v>2756</v>
      </c>
      <c r="D1749" s="38">
        <v>8</v>
      </c>
      <c r="E1749" s="38">
        <v>13</v>
      </c>
      <c r="F1749" s="38" t="s">
        <v>12</v>
      </c>
      <c r="G1749" s="38"/>
      <c r="H1749" s="38" t="s">
        <v>30</v>
      </c>
      <c r="I1749" s="39" t="s">
        <v>2757</v>
      </c>
      <c r="J1749" s="46" t="str">
        <f>VLOOKUP(MARGAO!$I1749,Code2Loc,2,FALSE)</f>
        <v>AKSHEM</v>
      </c>
    </row>
    <row r="1750" spans="1:10" ht="15.75" customHeight="1" x14ac:dyDescent="0.25">
      <c r="A1750" s="37" t="s">
        <v>2755</v>
      </c>
      <c r="B1750" s="38">
        <v>70</v>
      </c>
      <c r="C1750" s="38" t="s">
        <v>2758</v>
      </c>
      <c r="D1750" s="38">
        <v>9</v>
      </c>
      <c r="E1750" s="38">
        <v>14</v>
      </c>
      <c r="F1750" s="38" t="s">
        <v>12</v>
      </c>
      <c r="G1750" s="38"/>
      <c r="H1750" s="38" t="s">
        <v>13</v>
      </c>
      <c r="I1750" s="39" t="s">
        <v>2759</v>
      </c>
      <c r="J1750" s="46" t="str">
        <f>VLOOKUP(MARGAO!$I1750,Code2Loc,2,FALSE)</f>
        <v>ZITLEM</v>
      </c>
    </row>
    <row r="1751" spans="1:10" ht="15.75" customHeight="1" x14ac:dyDescent="0.25">
      <c r="A1751" s="37" t="s">
        <v>2755</v>
      </c>
      <c r="B1751" s="38">
        <v>70</v>
      </c>
      <c r="C1751" s="38" t="s">
        <v>57</v>
      </c>
      <c r="D1751" s="38">
        <v>10</v>
      </c>
      <c r="E1751" s="38">
        <v>15</v>
      </c>
      <c r="F1751" s="38" t="s">
        <v>12</v>
      </c>
      <c r="G1751" s="38"/>
      <c r="H1751" s="38" t="s">
        <v>13</v>
      </c>
      <c r="I1751" s="39" t="s">
        <v>58</v>
      </c>
      <c r="J1751" s="46" t="str">
        <f>VLOOKUP(MARGAO!$I1751,Code2Loc,2,FALSE)</f>
        <v>ZAREER</v>
      </c>
    </row>
    <row r="1752" spans="1:10" ht="15.75" customHeight="1" x14ac:dyDescent="0.25">
      <c r="A1752" s="37" t="s">
        <v>2755</v>
      </c>
      <c r="B1752" s="38">
        <v>70</v>
      </c>
      <c r="C1752" s="38" t="s">
        <v>2443</v>
      </c>
      <c r="D1752" s="38">
        <v>11</v>
      </c>
      <c r="E1752" s="38">
        <v>16</v>
      </c>
      <c r="F1752" s="38" t="s">
        <v>12</v>
      </c>
      <c r="G1752" s="38"/>
      <c r="H1752" s="38" t="s">
        <v>13</v>
      </c>
      <c r="I1752" s="39" t="s">
        <v>2444</v>
      </c>
      <c r="J1752" s="46" t="str">
        <f>VLOOKUP(MARGAO!$I1752,Code2Loc,2,FALSE)</f>
        <v>GUIRDOLIM</v>
      </c>
    </row>
    <row r="1753" spans="1:10" ht="15.75" customHeight="1" x14ac:dyDescent="0.25">
      <c r="A1753" s="37" t="s">
        <v>2760</v>
      </c>
      <c r="B1753" s="38">
        <v>71</v>
      </c>
      <c r="C1753" s="38" t="s">
        <v>2737</v>
      </c>
      <c r="D1753" s="38">
        <v>1</v>
      </c>
      <c r="E1753" s="38">
        <v>0</v>
      </c>
      <c r="F1753" s="38" t="s">
        <v>12</v>
      </c>
      <c r="G1753" s="38"/>
      <c r="H1753" s="38" t="s">
        <v>13</v>
      </c>
      <c r="I1753" s="39" t="s">
        <v>2738</v>
      </c>
      <c r="J1753" s="46" t="str">
        <f>VLOOKUP(MARGAO!$I1753,Code2Loc,2,FALSE)</f>
        <v>MOLKOPON</v>
      </c>
    </row>
    <row r="1754" spans="1:10" ht="15.75" customHeight="1" x14ac:dyDescent="0.25">
      <c r="A1754" s="37" t="s">
        <v>2760</v>
      </c>
      <c r="B1754" s="38">
        <v>71</v>
      </c>
      <c r="C1754" s="38" t="s">
        <v>2735</v>
      </c>
      <c r="D1754" s="38">
        <v>2</v>
      </c>
      <c r="E1754" s="38">
        <v>2</v>
      </c>
      <c r="F1754" s="38" t="s">
        <v>12</v>
      </c>
      <c r="G1754" s="38"/>
      <c r="H1754" s="38" t="s">
        <v>13</v>
      </c>
      <c r="I1754" s="39" t="s">
        <v>2736</v>
      </c>
      <c r="J1754" s="46" t="str">
        <f>VLOOKUP(MARGAO!$I1754,Code2Loc,2,FALSE)</f>
        <v>BENNE</v>
      </c>
    </row>
    <row r="1755" spans="1:10" ht="15.75" customHeight="1" x14ac:dyDescent="0.25">
      <c r="A1755" s="37" t="s">
        <v>2760</v>
      </c>
      <c r="B1755" s="38">
        <v>71</v>
      </c>
      <c r="C1755" s="38" t="s">
        <v>2733</v>
      </c>
      <c r="D1755" s="38">
        <v>3</v>
      </c>
      <c r="E1755" s="38">
        <v>4</v>
      </c>
      <c r="F1755" s="38" t="s">
        <v>12</v>
      </c>
      <c r="G1755" s="38"/>
      <c r="H1755" s="38" t="s">
        <v>13</v>
      </c>
      <c r="I1755" s="39" t="s">
        <v>2734</v>
      </c>
      <c r="J1755" s="46" t="str">
        <f>VLOOKUP(MARGAO!$I1755,Code2Loc,2,FALSE)</f>
        <v>MOLKORNEM</v>
      </c>
    </row>
    <row r="1756" spans="1:10" ht="15.75" customHeight="1" x14ac:dyDescent="0.25">
      <c r="A1756" s="37" t="s">
        <v>2760</v>
      </c>
      <c r="B1756" s="38">
        <v>71</v>
      </c>
      <c r="C1756" s="38" t="s">
        <v>2715</v>
      </c>
      <c r="D1756" s="38">
        <v>4</v>
      </c>
      <c r="E1756" s="38">
        <v>7</v>
      </c>
      <c r="F1756" s="38" t="s">
        <v>12</v>
      </c>
      <c r="G1756" s="38"/>
      <c r="H1756" s="38" t="s">
        <v>30</v>
      </c>
      <c r="I1756" s="39" t="s">
        <v>2716</v>
      </c>
      <c r="J1756" s="46" t="str">
        <f>VLOOKUP(MARGAO!$I1756,Code2Loc,2,FALSE)</f>
        <v>RIVONA</v>
      </c>
    </row>
    <row r="1757" spans="1:10" ht="15.75" customHeight="1" x14ac:dyDescent="0.25">
      <c r="A1757" s="37" t="s">
        <v>2760</v>
      </c>
      <c r="B1757" s="38">
        <v>71</v>
      </c>
      <c r="C1757" s="38" t="s">
        <v>2717</v>
      </c>
      <c r="D1757" s="38">
        <v>5</v>
      </c>
      <c r="E1757" s="38">
        <v>11</v>
      </c>
      <c r="F1757" s="38" t="s">
        <v>12</v>
      </c>
      <c r="G1757" s="38"/>
      <c r="H1757" s="38" t="s">
        <v>13</v>
      </c>
      <c r="I1757" s="39" t="s">
        <v>2718</v>
      </c>
      <c r="J1757" s="46" t="str">
        <f>VLOOKUP(MARGAO!$I1757,Code2Loc,2,FALSE)</f>
        <v>COLOUMBA</v>
      </c>
    </row>
    <row r="1758" spans="1:10" ht="15.75" customHeight="1" x14ac:dyDescent="0.25">
      <c r="A1758" s="37" t="s">
        <v>2760</v>
      </c>
      <c r="B1758" s="38">
        <v>71</v>
      </c>
      <c r="C1758" s="38" t="s">
        <v>2719</v>
      </c>
      <c r="D1758" s="38">
        <v>6</v>
      </c>
      <c r="E1758" s="38">
        <v>13</v>
      </c>
      <c r="F1758" s="38" t="s">
        <v>12</v>
      </c>
      <c r="G1758" s="38"/>
      <c r="H1758" s="38" t="s">
        <v>13</v>
      </c>
      <c r="I1758" s="39" t="s">
        <v>2720</v>
      </c>
      <c r="J1758" s="46" t="str">
        <f>VLOOKUP(MARGAO!$I1758,Code2Loc,2,FALSE)</f>
        <v>KELVONA</v>
      </c>
    </row>
    <row r="1759" spans="1:10" ht="15.75" customHeight="1" x14ac:dyDescent="0.25">
      <c r="A1759" s="37" t="s">
        <v>2760</v>
      </c>
      <c r="B1759" s="38">
        <v>71</v>
      </c>
      <c r="C1759" s="38" t="s">
        <v>2721</v>
      </c>
      <c r="D1759" s="38">
        <v>7</v>
      </c>
      <c r="E1759" s="38">
        <v>15</v>
      </c>
      <c r="F1759" s="38" t="s">
        <v>12</v>
      </c>
      <c r="G1759" s="38"/>
      <c r="H1759" s="38" t="s">
        <v>13</v>
      </c>
      <c r="I1759" s="39" t="s">
        <v>2722</v>
      </c>
      <c r="J1759" s="46" t="str">
        <f>VLOOKUP(MARGAO!$I1759,Code2Loc,2,FALSE)</f>
        <v>USGALMAL X</v>
      </c>
    </row>
    <row r="1760" spans="1:10" ht="15.75" customHeight="1" x14ac:dyDescent="0.25">
      <c r="A1760" s="37" t="s">
        <v>2760</v>
      </c>
      <c r="B1760" s="38">
        <v>71</v>
      </c>
      <c r="C1760" s="38" t="s">
        <v>2162</v>
      </c>
      <c r="D1760" s="38">
        <v>8</v>
      </c>
      <c r="E1760" s="38">
        <v>17</v>
      </c>
      <c r="F1760" s="38" t="s">
        <v>12</v>
      </c>
      <c r="G1760" s="38"/>
      <c r="H1760" s="38" t="s">
        <v>13</v>
      </c>
      <c r="I1760" s="39" t="s">
        <v>2163</v>
      </c>
      <c r="J1760" s="46" t="str">
        <f>VLOOKUP(MARGAO!$I1760,Code2Loc,2,FALSE)</f>
        <v>DON BOSCO</v>
      </c>
    </row>
    <row r="1761" spans="1:10" ht="15.75" customHeight="1" x14ac:dyDescent="0.25">
      <c r="A1761" s="37" t="s">
        <v>2761</v>
      </c>
      <c r="B1761" s="38">
        <v>72</v>
      </c>
      <c r="C1761" s="38" t="s">
        <v>11</v>
      </c>
      <c r="D1761" s="38">
        <v>1</v>
      </c>
      <c r="E1761" s="38">
        <v>0</v>
      </c>
      <c r="F1761" s="38" t="s">
        <v>12</v>
      </c>
      <c r="G1761" s="38"/>
      <c r="H1761" s="38" t="s">
        <v>13</v>
      </c>
      <c r="I1761" s="39" t="s">
        <v>14</v>
      </c>
      <c r="J1761" s="46" t="str">
        <f>VLOOKUP(MARGAO!$I1761,Code2Loc,2,FALSE)</f>
        <v>PANAJI</v>
      </c>
    </row>
    <row r="1762" spans="1:10" ht="15.75" customHeight="1" x14ac:dyDescent="0.25">
      <c r="A1762" s="37" t="s">
        <v>2761</v>
      </c>
      <c r="B1762" s="38">
        <v>72</v>
      </c>
      <c r="C1762" s="38" t="s">
        <v>15</v>
      </c>
      <c r="D1762" s="38">
        <v>2</v>
      </c>
      <c r="E1762" s="38">
        <v>3</v>
      </c>
      <c r="F1762" s="38" t="s">
        <v>12</v>
      </c>
      <c r="G1762" s="38"/>
      <c r="H1762" s="38" t="s">
        <v>13</v>
      </c>
      <c r="I1762" s="39" t="s">
        <v>16</v>
      </c>
      <c r="J1762" s="46" t="str">
        <f>VLOOKUP(MARGAO!$I1762,Code2Loc,2,FALSE)</f>
        <v>ST. CRUZ X</v>
      </c>
    </row>
    <row r="1763" spans="1:10" ht="15.75" customHeight="1" x14ac:dyDescent="0.25">
      <c r="A1763" s="37" t="s">
        <v>2761</v>
      </c>
      <c r="B1763" s="38">
        <v>72</v>
      </c>
      <c r="C1763" s="38" t="s">
        <v>17</v>
      </c>
      <c r="D1763" s="38">
        <v>3</v>
      </c>
      <c r="E1763" s="38">
        <v>4</v>
      </c>
      <c r="F1763" s="38" t="s">
        <v>12</v>
      </c>
      <c r="G1763" s="38"/>
      <c r="H1763" s="38" t="s">
        <v>13</v>
      </c>
      <c r="I1763" s="39" t="s">
        <v>18</v>
      </c>
      <c r="J1763" s="46" t="str">
        <f>VLOOKUP(MARGAO!$I1763,Code2Loc,2,FALSE)</f>
        <v>BAMBOLI GMC</v>
      </c>
    </row>
    <row r="1764" spans="1:10" ht="15.75" customHeight="1" x14ac:dyDescent="0.25">
      <c r="A1764" s="37" t="s">
        <v>2761</v>
      </c>
      <c r="B1764" s="38">
        <v>72</v>
      </c>
      <c r="C1764" s="38" t="s">
        <v>19</v>
      </c>
      <c r="D1764" s="38">
        <v>4</v>
      </c>
      <c r="E1764" s="38">
        <v>6</v>
      </c>
      <c r="F1764" s="38" t="s">
        <v>12</v>
      </c>
      <c r="G1764" s="38"/>
      <c r="H1764" s="38" t="s">
        <v>13</v>
      </c>
      <c r="I1764" s="39" t="s">
        <v>20</v>
      </c>
      <c r="J1764" s="46" t="str">
        <f>VLOOKUP(MARGAO!$I1764,Code2Loc,2,FALSE)</f>
        <v>BAMBOLI W/S</v>
      </c>
    </row>
    <row r="1765" spans="1:10" ht="15.75" customHeight="1" x14ac:dyDescent="0.25">
      <c r="A1765" s="37" t="s">
        <v>2761</v>
      </c>
      <c r="B1765" s="38">
        <v>72</v>
      </c>
      <c r="C1765" s="38" t="s">
        <v>21</v>
      </c>
      <c r="D1765" s="38">
        <v>5</v>
      </c>
      <c r="E1765" s="38">
        <v>8</v>
      </c>
      <c r="F1765" s="38" t="s">
        <v>12</v>
      </c>
      <c r="G1765" s="38"/>
      <c r="H1765" s="38" t="s">
        <v>13</v>
      </c>
      <c r="I1765" s="39" t="s">
        <v>22</v>
      </c>
      <c r="J1765" s="46" t="str">
        <f>VLOOKUP(MARGAO!$I1765,Code2Loc,2,FALSE)</f>
        <v>SIRDON/ZUAR</v>
      </c>
    </row>
    <row r="1766" spans="1:10" ht="15.75" customHeight="1" x14ac:dyDescent="0.25">
      <c r="A1766" s="37" t="s">
        <v>2761</v>
      </c>
      <c r="B1766" s="38">
        <v>72</v>
      </c>
      <c r="C1766" s="38" t="s">
        <v>23</v>
      </c>
      <c r="D1766" s="38">
        <v>6</v>
      </c>
      <c r="E1766" s="38">
        <v>10</v>
      </c>
      <c r="F1766" s="38" t="s">
        <v>12</v>
      </c>
      <c r="G1766" s="38"/>
      <c r="H1766" s="38" t="s">
        <v>13</v>
      </c>
      <c r="I1766" s="39" t="s">
        <v>24</v>
      </c>
      <c r="J1766" s="46" t="str">
        <f>VLOOKUP(MARGAO!$I1766,Code2Loc,2,FALSE)</f>
        <v>GOA VELHA</v>
      </c>
    </row>
    <row r="1767" spans="1:10" ht="15.75" customHeight="1" x14ac:dyDescent="0.25">
      <c r="A1767" s="37" t="s">
        <v>2761</v>
      </c>
      <c r="B1767" s="38">
        <v>72</v>
      </c>
      <c r="C1767" s="38" t="s">
        <v>25</v>
      </c>
      <c r="D1767" s="38">
        <v>7</v>
      </c>
      <c r="E1767" s="38">
        <v>12</v>
      </c>
      <c r="F1767" s="38" t="s">
        <v>12</v>
      </c>
      <c r="G1767" s="38"/>
      <c r="H1767" s="38" t="s">
        <v>13</v>
      </c>
      <c r="I1767" s="39" t="s">
        <v>26</v>
      </c>
      <c r="J1767" s="46" t="str">
        <f>VLOOKUP(MARGAO!$I1767,Code2Loc,2,FALSE)</f>
        <v>PILLAR</v>
      </c>
    </row>
    <row r="1768" spans="1:10" ht="15.75" customHeight="1" x14ac:dyDescent="0.25">
      <c r="A1768" s="37" t="s">
        <v>2761</v>
      </c>
      <c r="B1768" s="38">
        <v>72</v>
      </c>
      <c r="C1768" s="38" t="s">
        <v>27</v>
      </c>
      <c r="D1768" s="38">
        <v>8</v>
      </c>
      <c r="E1768" s="38">
        <v>14</v>
      </c>
      <c r="F1768" s="38" t="s">
        <v>12</v>
      </c>
      <c r="G1768" s="38"/>
      <c r="H1768" s="38" t="s">
        <v>13</v>
      </c>
      <c r="I1768" s="39" t="s">
        <v>28</v>
      </c>
      <c r="J1768" s="46" t="str">
        <f>VLOOKUP(MARGAO!$I1768,Code2Loc,2,FALSE)</f>
        <v>AGASSAIM</v>
      </c>
    </row>
    <row r="1769" spans="1:10" ht="15.75" customHeight="1" x14ac:dyDescent="0.25">
      <c r="A1769" s="37" t="s">
        <v>2761</v>
      </c>
      <c r="B1769" s="38">
        <v>72</v>
      </c>
      <c r="C1769" s="38" t="s">
        <v>29</v>
      </c>
      <c r="D1769" s="38">
        <v>9</v>
      </c>
      <c r="E1769" s="38">
        <v>16</v>
      </c>
      <c r="F1769" s="38" t="s">
        <v>12</v>
      </c>
      <c r="G1769" s="38"/>
      <c r="H1769" s="38" t="s">
        <v>13</v>
      </c>
      <c r="I1769" s="39" t="s">
        <v>31</v>
      </c>
      <c r="J1769" s="46" t="str">
        <f>VLOOKUP(MARGAO!$I1769,Code2Loc,2,FALSE)</f>
        <v>CORTALIM</v>
      </c>
    </row>
    <row r="1770" spans="1:10" ht="15.75" customHeight="1" x14ac:dyDescent="0.25">
      <c r="A1770" s="37" t="s">
        <v>2761</v>
      </c>
      <c r="B1770" s="38">
        <v>72</v>
      </c>
      <c r="C1770" s="38" t="s">
        <v>32</v>
      </c>
      <c r="D1770" s="38">
        <v>10</v>
      </c>
      <c r="E1770" s="38">
        <v>18</v>
      </c>
      <c r="F1770" s="38" t="s">
        <v>12</v>
      </c>
      <c r="G1770" s="38"/>
      <c r="H1770" s="38" t="s">
        <v>13</v>
      </c>
      <c r="I1770" s="39" t="s">
        <v>33</v>
      </c>
      <c r="J1770" s="46" t="str">
        <f>VLOOKUP(MARGAO!$I1770,Code2Loc,2,FALSE)</f>
        <v>PAJENTAR</v>
      </c>
    </row>
    <row r="1771" spans="1:10" ht="15.75" customHeight="1" x14ac:dyDescent="0.25">
      <c r="A1771" s="37" t="s">
        <v>2761</v>
      </c>
      <c r="B1771" s="38">
        <v>72</v>
      </c>
      <c r="C1771" s="38" t="s">
        <v>34</v>
      </c>
      <c r="D1771" s="38">
        <v>11</v>
      </c>
      <c r="E1771" s="38">
        <v>19</v>
      </c>
      <c r="F1771" s="38" t="s">
        <v>12</v>
      </c>
      <c r="G1771" s="38"/>
      <c r="H1771" s="38" t="s">
        <v>13</v>
      </c>
      <c r="I1771" s="39" t="s">
        <v>35</v>
      </c>
      <c r="J1771" s="46" t="str">
        <f>VLOOKUP(MARGAO!$I1771,Code2Loc,2,FALSE)</f>
        <v>KSRL/BRLA X</v>
      </c>
    </row>
    <row r="1772" spans="1:10" ht="15.75" customHeight="1" x14ac:dyDescent="0.25">
      <c r="A1772" s="37" t="s">
        <v>2761</v>
      </c>
      <c r="B1772" s="38">
        <v>72</v>
      </c>
      <c r="C1772" s="38" t="s">
        <v>36</v>
      </c>
      <c r="D1772" s="38">
        <v>12</v>
      </c>
      <c r="E1772" s="38">
        <v>20</v>
      </c>
      <c r="F1772" s="38" t="s">
        <v>12</v>
      </c>
      <c r="G1772" s="38"/>
      <c r="H1772" s="38" t="s">
        <v>13</v>
      </c>
      <c r="I1772" s="39" t="s">
        <v>37</v>
      </c>
      <c r="J1772" s="46" t="str">
        <f>VLOOKUP(MARGAO!$I1772,Code2Loc,2,FALSE)</f>
        <v>TITAN</v>
      </c>
    </row>
    <row r="1773" spans="1:10" ht="15.75" customHeight="1" x14ac:dyDescent="0.25">
      <c r="A1773" s="37" t="s">
        <v>2761</v>
      </c>
      <c r="B1773" s="38">
        <v>72</v>
      </c>
      <c r="C1773" s="38" t="s">
        <v>38</v>
      </c>
      <c r="D1773" s="38">
        <v>13</v>
      </c>
      <c r="E1773" s="38">
        <v>21</v>
      </c>
      <c r="F1773" s="38" t="s">
        <v>12</v>
      </c>
      <c r="G1773" s="38"/>
      <c r="H1773" s="38" t="s">
        <v>13</v>
      </c>
      <c r="I1773" s="39" t="s">
        <v>39</v>
      </c>
      <c r="J1773" s="46" t="str">
        <f>VLOOKUP(MARGAO!$I1773,Code2Loc,2,FALSE)</f>
        <v>PIRNI</v>
      </c>
    </row>
    <row r="1774" spans="1:10" ht="15.75" customHeight="1" x14ac:dyDescent="0.25">
      <c r="A1774" s="37" t="s">
        <v>2761</v>
      </c>
      <c r="B1774" s="38">
        <v>72</v>
      </c>
      <c r="C1774" s="38" t="s">
        <v>40</v>
      </c>
      <c r="D1774" s="38">
        <v>14</v>
      </c>
      <c r="E1774" s="38">
        <v>23</v>
      </c>
      <c r="F1774" s="38" t="s">
        <v>12</v>
      </c>
      <c r="G1774" s="38"/>
      <c r="H1774" s="38" t="s">
        <v>13</v>
      </c>
      <c r="I1774" s="39" t="s">
        <v>41</v>
      </c>
      <c r="J1774" s="46" t="str">
        <f>VLOOKUP(MARGAO!$I1774,Code2Loc,2,FALSE)</f>
        <v>VERNA</v>
      </c>
    </row>
    <row r="1775" spans="1:10" ht="15.75" customHeight="1" x14ac:dyDescent="0.25">
      <c r="A1775" s="37" t="s">
        <v>2761</v>
      </c>
      <c r="B1775" s="38">
        <v>72</v>
      </c>
      <c r="C1775" s="38" t="s">
        <v>42</v>
      </c>
      <c r="D1775" s="38">
        <v>15</v>
      </c>
      <c r="E1775" s="38">
        <v>24</v>
      </c>
      <c r="F1775" s="38" t="s">
        <v>12</v>
      </c>
      <c r="G1775" s="38"/>
      <c r="H1775" s="38" t="s">
        <v>13</v>
      </c>
      <c r="I1775" s="39" t="s">
        <v>43</v>
      </c>
      <c r="J1775" s="46" t="str">
        <f>VLOOKUP(MARGAO!$I1775,Code2Loc,2,FALSE)</f>
        <v>SONAULIM</v>
      </c>
    </row>
    <row r="1776" spans="1:10" ht="15.75" customHeight="1" x14ac:dyDescent="0.25">
      <c r="A1776" s="37" t="s">
        <v>2761</v>
      </c>
      <c r="B1776" s="38">
        <v>72</v>
      </c>
      <c r="C1776" s="38" t="s">
        <v>44</v>
      </c>
      <c r="D1776" s="38">
        <v>16</v>
      </c>
      <c r="E1776" s="38">
        <v>25</v>
      </c>
      <c r="F1776" s="38" t="s">
        <v>12</v>
      </c>
      <c r="G1776" s="38"/>
      <c r="H1776" s="38" t="s">
        <v>13</v>
      </c>
      <c r="I1776" s="39" t="s">
        <v>45</v>
      </c>
      <c r="J1776" s="46" t="str">
        <f>VLOOKUP(MARGAO!$I1776,Code2Loc,2,FALSE)</f>
        <v>AGNEL ASHRM</v>
      </c>
    </row>
    <row r="1777" spans="1:10" ht="15.75" customHeight="1" x14ac:dyDescent="0.25">
      <c r="A1777" s="37" t="s">
        <v>2761</v>
      </c>
      <c r="B1777" s="38">
        <v>72</v>
      </c>
      <c r="C1777" s="38" t="s">
        <v>46</v>
      </c>
      <c r="D1777" s="38">
        <v>17</v>
      </c>
      <c r="E1777" s="38">
        <v>27</v>
      </c>
      <c r="F1777" s="38" t="s">
        <v>12</v>
      </c>
      <c r="G1777" s="38"/>
      <c r="H1777" s="38" t="s">
        <v>13</v>
      </c>
      <c r="I1777" s="39" t="s">
        <v>47</v>
      </c>
      <c r="J1777" s="46" t="str">
        <f>VLOOKUP(MARGAO!$I1777,Code2Loc,2,FALSE)</f>
        <v>RUMDER</v>
      </c>
    </row>
    <row r="1778" spans="1:10" ht="15.75" customHeight="1" x14ac:dyDescent="0.25">
      <c r="A1778" s="37" t="s">
        <v>2761</v>
      </c>
      <c r="B1778" s="38">
        <v>72</v>
      </c>
      <c r="C1778" s="38" t="s">
        <v>48</v>
      </c>
      <c r="D1778" s="38">
        <v>18</v>
      </c>
      <c r="E1778" s="38">
        <v>28</v>
      </c>
      <c r="F1778" s="38" t="s">
        <v>12</v>
      </c>
      <c r="G1778" s="38"/>
      <c r="H1778" s="38" t="s">
        <v>13</v>
      </c>
      <c r="I1778" s="39" t="s">
        <v>49</v>
      </c>
      <c r="J1778" s="46" t="str">
        <f>VLOOKUP(MARGAO!$I1778,Code2Loc,2,FALSE)</f>
        <v>NUVEM</v>
      </c>
    </row>
    <row r="1779" spans="1:10" ht="15.75" customHeight="1" x14ac:dyDescent="0.25">
      <c r="A1779" s="37" t="s">
        <v>2761</v>
      </c>
      <c r="B1779" s="38">
        <v>72</v>
      </c>
      <c r="C1779" s="38" t="s">
        <v>50</v>
      </c>
      <c r="D1779" s="38">
        <v>19</v>
      </c>
      <c r="E1779" s="38">
        <v>31</v>
      </c>
      <c r="F1779" s="38" t="s">
        <v>12</v>
      </c>
      <c r="G1779" s="38"/>
      <c r="H1779" s="38" t="s">
        <v>13</v>
      </c>
      <c r="I1779" s="39" t="s">
        <v>51</v>
      </c>
      <c r="J1779" s="46" t="str">
        <f>VLOOKUP(MARGAO!$I1779,Code2Loc,2,FALSE)</f>
        <v>MARGAO</v>
      </c>
    </row>
    <row r="1780" spans="1:10" ht="15.75" customHeight="1" x14ac:dyDescent="0.25">
      <c r="A1780" s="37" t="s">
        <v>2761</v>
      </c>
      <c r="B1780" s="38">
        <v>72</v>
      </c>
      <c r="C1780" s="38" t="s">
        <v>1112</v>
      </c>
      <c r="D1780" s="38">
        <v>20</v>
      </c>
      <c r="E1780" s="38">
        <v>33</v>
      </c>
      <c r="F1780" s="38" t="s">
        <v>12</v>
      </c>
      <c r="G1780" s="38"/>
      <c r="H1780" s="38" t="s">
        <v>13</v>
      </c>
      <c r="I1780" s="39" t="s">
        <v>1113</v>
      </c>
      <c r="J1780" s="46" t="str">
        <f>VLOOKUP(MARGAO!$I1780,Code2Loc,2,FALSE)</f>
        <v>MARGAO MKT</v>
      </c>
    </row>
    <row r="1781" spans="1:10" ht="15.75" customHeight="1" x14ac:dyDescent="0.25">
      <c r="A1781" s="37" t="s">
        <v>2761</v>
      </c>
      <c r="B1781" s="38">
        <v>72</v>
      </c>
      <c r="C1781" s="38" t="s">
        <v>2476</v>
      </c>
      <c r="D1781" s="38">
        <v>21</v>
      </c>
      <c r="E1781" s="38">
        <v>34</v>
      </c>
      <c r="F1781" s="38" t="s">
        <v>12</v>
      </c>
      <c r="G1781" s="38"/>
      <c r="H1781" s="38" t="s">
        <v>13</v>
      </c>
      <c r="I1781" s="39" t="s">
        <v>2477</v>
      </c>
      <c r="J1781" s="46" t="str">
        <f>VLOOKUP(MARGAO!$I1781,Code2Loc,2,FALSE)</f>
        <v>PAJIFOND</v>
      </c>
    </row>
    <row r="1782" spans="1:10" ht="15.75" customHeight="1" x14ac:dyDescent="0.25">
      <c r="A1782" s="37" t="s">
        <v>2761</v>
      </c>
      <c r="B1782" s="38">
        <v>72</v>
      </c>
      <c r="C1782" s="38" t="s">
        <v>2478</v>
      </c>
      <c r="D1782" s="38">
        <v>22</v>
      </c>
      <c r="E1782" s="38">
        <v>35</v>
      </c>
      <c r="F1782" s="38" t="s">
        <v>12</v>
      </c>
      <c r="G1782" s="38"/>
      <c r="H1782" s="38" t="s">
        <v>13</v>
      </c>
      <c r="I1782" s="39" t="s">
        <v>2479</v>
      </c>
      <c r="J1782" s="46" t="str">
        <f>VLOOKUP(MARGAO!$I1782,Code2Loc,2,FALSE)</f>
        <v>A.PWER HUSE</v>
      </c>
    </row>
    <row r="1783" spans="1:10" ht="15.75" customHeight="1" x14ac:dyDescent="0.25">
      <c r="A1783" s="37" t="s">
        <v>2761</v>
      </c>
      <c r="B1783" s="38">
        <v>72</v>
      </c>
      <c r="C1783" s="38" t="s">
        <v>2480</v>
      </c>
      <c r="D1783" s="38">
        <v>23</v>
      </c>
      <c r="E1783" s="38">
        <v>36</v>
      </c>
      <c r="F1783" s="38" t="s">
        <v>12</v>
      </c>
      <c r="G1783" s="38"/>
      <c r="H1783" s="38" t="s">
        <v>13</v>
      </c>
      <c r="I1783" s="39" t="s">
        <v>2481</v>
      </c>
      <c r="J1783" s="46" t="str">
        <f>VLOOKUP(MARGAO!$I1783,Code2Loc,2,FALSE)</f>
        <v>RAWANFOND</v>
      </c>
    </row>
    <row r="1784" spans="1:10" ht="15.75" customHeight="1" x14ac:dyDescent="0.25">
      <c r="A1784" s="37" t="s">
        <v>2761</v>
      </c>
      <c r="B1784" s="38">
        <v>72</v>
      </c>
      <c r="C1784" s="38" t="s">
        <v>1721</v>
      </c>
      <c r="D1784" s="38">
        <v>24</v>
      </c>
      <c r="E1784" s="38">
        <v>37</v>
      </c>
      <c r="F1784" s="38" t="s">
        <v>12</v>
      </c>
      <c r="G1784" s="38"/>
      <c r="H1784" s="38" t="s">
        <v>13</v>
      </c>
      <c r="I1784" s="39" t="s">
        <v>1722</v>
      </c>
      <c r="J1784" s="46" t="str">
        <f>VLOOKUP(MARGAO!$I1784,Code2Loc,2,FALSE)</f>
        <v>MES COLLEGE</v>
      </c>
    </row>
    <row r="1785" spans="1:10" ht="15.75" customHeight="1" x14ac:dyDescent="0.25">
      <c r="A1785" s="37" t="s">
        <v>2761</v>
      </c>
      <c r="B1785" s="38">
        <v>72</v>
      </c>
      <c r="C1785" s="38" t="s">
        <v>2482</v>
      </c>
      <c r="D1785" s="38">
        <v>25</v>
      </c>
      <c r="E1785" s="38">
        <v>38</v>
      </c>
      <c r="F1785" s="38" t="s">
        <v>12</v>
      </c>
      <c r="G1785" s="38"/>
      <c r="H1785" s="38" t="s">
        <v>13</v>
      </c>
      <c r="I1785" s="39" t="s">
        <v>2483</v>
      </c>
      <c r="J1785" s="46" t="str">
        <f>VLOOKUP(MARGAO!$I1785,Code2Loc,2,FALSE)</f>
        <v>GANPATI TMP</v>
      </c>
    </row>
    <row r="1786" spans="1:10" ht="15.75" customHeight="1" x14ac:dyDescent="0.25">
      <c r="A1786" s="37" t="s">
        <v>2761</v>
      </c>
      <c r="B1786" s="38">
        <v>72</v>
      </c>
      <c r="C1786" s="38" t="s">
        <v>2484</v>
      </c>
      <c r="D1786" s="38">
        <v>26</v>
      </c>
      <c r="E1786" s="38">
        <v>39</v>
      </c>
      <c r="F1786" s="38" t="s">
        <v>12</v>
      </c>
      <c r="G1786" s="38"/>
      <c r="H1786" s="38" t="s">
        <v>13</v>
      </c>
      <c r="I1786" s="39" t="s">
        <v>2485</v>
      </c>
      <c r="J1786" s="46" t="str">
        <f>VLOOKUP(MARGAO!$I1786,Code2Loc,2,FALSE)</f>
        <v>LAKAKI/PALI</v>
      </c>
    </row>
    <row r="1787" spans="1:10" ht="15.75" customHeight="1" x14ac:dyDescent="0.25">
      <c r="A1787" s="37" t="s">
        <v>2761</v>
      </c>
      <c r="B1787" s="38">
        <v>72</v>
      </c>
      <c r="C1787" s="38" t="s">
        <v>2486</v>
      </c>
      <c r="D1787" s="38">
        <v>27</v>
      </c>
      <c r="E1787" s="38">
        <v>40</v>
      </c>
      <c r="F1787" s="38" t="s">
        <v>12</v>
      </c>
      <c r="G1787" s="38"/>
      <c r="H1787" s="38" t="s">
        <v>13</v>
      </c>
      <c r="I1787" s="39" t="s">
        <v>2487</v>
      </c>
      <c r="J1787" s="46" t="str">
        <f>VLOOKUP(MARGAO!$I1787,Code2Loc,2,FALSE)</f>
        <v>DON KHURIS</v>
      </c>
    </row>
    <row r="1788" spans="1:10" ht="15.75" customHeight="1" x14ac:dyDescent="0.25">
      <c r="A1788" s="37" t="s">
        <v>2761</v>
      </c>
      <c r="B1788" s="38">
        <v>72</v>
      </c>
      <c r="C1788" s="38" t="s">
        <v>2488</v>
      </c>
      <c r="D1788" s="38">
        <v>28</v>
      </c>
      <c r="E1788" s="38">
        <v>41</v>
      </c>
      <c r="F1788" s="38" t="s">
        <v>12</v>
      </c>
      <c r="G1788" s="38"/>
      <c r="H1788" s="38" t="s">
        <v>13</v>
      </c>
      <c r="I1788" s="39" t="s">
        <v>2489</v>
      </c>
      <c r="J1788" s="46" t="str">
        <f>VLOOKUP(MARGAO!$I1788,Code2Loc,2,FALSE)</f>
        <v>PADRIBHAT</v>
      </c>
    </row>
    <row r="1789" spans="1:10" ht="15.75" customHeight="1" x14ac:dyDescent="0.25">
      <c r="A1789" s="37" t="s">
        <v>2761</v>
      </c>
      <c r="B1789" s="38">
        <v>72</v>
      </c>
      <c r="C1789" s="38" t="s">
        <v>2490</v>
      </c>
      <c r="D1789" s="38">
        <v>29</v>
      </c>
      <c r="E1789" s="38">
        <v>42</v>
      </c>
      <c r="F1789" s="38" t="s">
        <v>12</v>
      </c>
      <c r="G1789" s="38"/>
      <c r="H1789" s="38" t="s">
        <v>13</v>
      </c>
      <c r="I1789" s="39" t="s">
        <v>2491</v>
      </c>
      <c r="J1789" s="46" t="str">
        <f>VLOOKUP(MARGAO!$I1789,Code2Loc,2,FALSE)</f>
        <v>GUDI</v>
      </c>
    </row>
    <row r="1790" spans="1:10" ht="15.75" customHeight="1" x14ac:dyDescent="0.25">
      <c r="A1790" s="37" t="s">
        <v>2761</v>
      </c>
      <c r="B1790" s="38">
        <v>72</v>
      </c>
      <c r="C1790" s="38" t="s">
        <v>2492</v>
      </c>
      <c r="D1790" s="38">
        <v>30</v>
      </c>
      <c r="E1790" s="38">
        <v>43</v>
      </c>
      <c r="F1790" s="38" t="s">
        <v>12</v>
      </c>
      <c r="G1790" s="38"/>
      <c r="H1790" s="38" t="s">
        <v>13</v>
      </c>
      <c r="I1790" s="39" t="s">
        <v>2493</v>
      </c>
      <c r="J1790" s="46" t="str">
        <f>VLOOKUP(MARGAO!$I1790,Code2Loc,2,FALSE)</f>
        <v>CHAD.TMP AG</v>
      </c>
    </row>
    <row r="1791" spans="1:10" ht="15.75" customHeight="1" x14ac:dyDescent="0.25">
      <c r="A1791" s="37" t="s">
        <v>2761</v>
      </c>
      <c r="B1791" s="38">
        <v>72</v>
      </c>
      <c r="C1791" s="38" t="s">
        <v>2494</v>
      </c>
      <c r="D1791" s="38">
        <v>31</v>
      </c>
      <c r="E1791" s="38">
        <v>45</v>
      </c>
      <c r="F1791" s="38" t="s">
        <v>12</v>
      </c>
      <c r="G1791" s="38"/>
      <c r="H1791" s="38" t="s">
        <v>13</v>
      </c>
      <c r="I1791" s="39" t="s">
        <v>2495</v>
      </c>
      <c r="J1791" s="46" t="str">
        <f>VLOOKUP(MARGAO!$I1791,Code2Loc,2,FALSE)</f>
        <v>PARODA</v>
      </c>
    </row>
    <row r="1792" spans="1:10" ht="15.75" customHeight="1" x14ac:dyDescent="0.25">
      <c r="A1792" s="37" t="s">
        <v>2761</v>
      </c>
      <c r="B1792" s="38">
        <v>72</v>
      </c>
      <c r="C1792" s="38" t="s">
        <v>2496</v>
      </c>
      <c r="D1792" s="38">
        <v>32</v>
      </c>
      <c r="E1792" s="38">
        <v>48</v>
      </c>
      <c r="F1792" s="38" t="s">
        <v>12</v>
      </c>
      <c r="G1792" s="38"/>
      <c r="H1792" s="38" t="s">
        <v>13</v>
      </c>
      <c r="I1792" s="39" t="s">
        <v>2497</v>
      </c>
      <c r="J1792" s="46" t="str">
        <f>VLOOKUP(MARGAO!$I1792,Code2Loc,2,FALSE)</f>
        <v>QUEPEM</v>
      </c>
    </row>
    <row r="1793" spans="1:10" ht="15.75" customHeight="1" x14ac:dyDescent="0.25">
      <c r="A1793" s="37" t="s">
        <v>2761</v>
      </c>
      <c r="B1793" s="38">
        <v>72</v>
      </c>
      <c r="C1793" s="38" t="s">
        <v>2498</v>
      </c>
      <c r="D1793" s="38">
        <v>33</v>
      </c>
      <c r="E1793" s="38">
        <v>49</v>
      </c>
      <c r="F1793" s="38" t="s">
        <v>12</v>
      </c>
      <c r="G1793" s="38"/>
      <c r="H1793" s="38" t="s">
        <v>13</v>
      </c>
      <c r="I1793" s="39" t="s">
        <v>2499</v>
      </c>
      <c r="J1793" s="46" t="str">
        <f>VLOOKUP(MARGAO!$I1793,Code2Loc,2,FALSE)</f>
        <v>QPM COURT</v>
      </c>
    </row>
    <row r="1794" spans="1:10" ht="15.75" customHeight="1" x14ac:dyDescent="0.25">
      <c r="A1794" s="37" t="s">
        <v>2761</v>
      </c>
      <c r="B1794" s="38">
        <v>72</v>
      </c>
      <c r="C1794" s="38" t="s">
        <v>2500</v>
      </c>
      <c r="D1794" s="38">
        <v>34</v>
      </c>
      <c r="E1794" s="38">
        <v>50</v>
      </c>
      <c r="F1794" s="38" t="s">
        <v>12</v>
      </c>
      <c r="G1794" s="38"/>
      <c r="H1794" s="38" t="s">
        <v>13</v>
      </c>
      <c r="I1794" s="39" t="s">
        <v>2501</v>
      </c>
      <c r="J1794" s="46" t="str">
        <f>VLOOKUP(MARGAO!$I1794,Code2Loc,2,FALSE)</f>
        <v>TILAMOL</v>
      </c>
    </row>
    <row r="1795" spans="1:10" ht="15.75" customHeight="1" x14ac:dyDescent="0.25">
      <c r="A1795" s="37" t="s">
        <v>2761</v>
      </c>
      <c r="B1795" s="38">
        <v>72</v>
      </c>
      <c r="C1795" s="38" t="s">
        <v>2502</v>
      </c>
      <c r="D1795" s="38">
        <v>35</v>
      </c>
      <c r="E1795" s="38">
        <v>52</v>
      </c>
      <c r="F1795" s="38" t="s">
        <v>12</v>
      </c>
      <c r="G1795" s="38"/>
      <c r="H1795" s="38" t="s">
        <v>13</v>
      </c>
      <c r="I1795" s="39" t="s">
        <v>2503</v>
      </c>
      <c r="J1795" s="46" t="str">
        <f>VLOOKUP(MARGAO!$I1795,Code2Loc,2,FALSE)</f>
        <v>TANKI</v>
      </c>
    </row>
    <row r="1796" spans="1:10" ht="15.75" customHeight="1" x14ac:dyDescent="0.25">
      <c r="A1796" s="37" t="s">
        <v>2761</v>
      </c>
      <c r="B1796" s="38">
        <v>72</v>
      </c>
      <c r="C1796" s="38" t="s">
        <v>2504</v>
      </c>
      <c r="D1796" s="38">
        <v>36</v>
      </c>
      <c r="E1796" s="38">
        <v>53</v>
      </c>
      <c r="F1796" s="38" t="s">
        <v>12</v>
      </c>
      <c r="G1796" s="38"/>
      <c r="H1796" s="38" t="s">
        <v>13</v>
      </c>
      <c r="I1796" s="39" t="s">
        <v>2505</v>
      </c>
      <c r="J1796" s="46" t="str">
        <f>VLOOKUP(MARGAO!$I1796,Code2Loc,2,FALSE)</f>
        <v>KAKUMADDI</v>
      </c>
    </row>
    <row r="1797" spans="1:10" ht="15.75" customHeight="1" x14ac:dyDescent="0.25">
      <c r="A1797" s="37" t="s">
        <v>2761</v>
      </c>
      <c r="B1797" s="38">
        <v>72</v>
      </c>
      <c r="C1797" s="38" t="s">
        <v>2506</v>
      </c>
      <c r="D1797" s="38">
        <v>37</v>
      </c>
      <c r="E1797" s="38">
        <v>54</v>
      </c>
      <c r="F1797" s="38" t="s">
        <v>12</v>
      </c>
      <c r="G1797" s="38"/>
      <c r="H1797" s="38" t="s">
        <v>13</v>
      </c>
      <c r="I1797" s="39" t="s">
        <v>2507</v>
      </c>
      <c r="J1797" s="46" t="str">
        <f>VLOOKUP(MARGAO!$I1797,Code2Loc,2,FALSE)</f>
        <v>BANSAI</v>
      </c>
    </row>
    <row r="1798" spans="1:10" ht="15.75" customHeight="1" x14ac:dyDescent="0.25">
      <c r="A1798" s="37" t="s">
        <v>2761</v>
      </c>
      <c r="B1798" s="38">
        <v>72</v>
      </c>
      <c r="C1798" s="38" t="s">
        <v>269</v>
      </c>
      <c r="D1798" s="38">
        <v>38</v>
      </c>
      <c r="E1798" s="38">
        <v>55</v>
      </c>
      <c r="F1798" s="38" t="s">
        <v>12</v>
      </c>
      <c r="G1798" s="38"/>
      <c r="H1798" s="38" t="s">
        <v>13</v>
      </c>
      <c r="I1798" s="39" t="s">
        <v>270</v>
      </c>
      <c r="J1798" s="46" t="str">
        <f>VLOOKUP(MARGAO!$I1798,Code2Loc,2,FALSE)</f>
        <v>CURCHOREM</v>
      </c>
    </row>
    <row r="1799" spans="1:10" ht="15.75" customHeight="1" x14ac:dyDescent="0.25">
      <c r="A1799" s="37" t="s">
        <v>2761</v>
      </c>
      <c r="B1799" s="38">
        <v>72</v>
      </c>
      <c r="C1799" s="38" t="s">
        <v>1690</v>
      </c>
      <c r="D1799" s="38">
        <v>39</v>
      </c>
      <c r="E1799" s="38">
        <v>56</v>
      </c>
      <c r="F1799" s="38" t="s">
        <v>12</v>
      </c>
      <c r="G1799" s="38"/>
      <c r="H1799" s="38" t="s">
        <v>13</v>
      </c>
      <c r="I1799" s="39" t="s">
        <v>1691</v>
      </c>
      <c r="J1799" s="46" t="str">
        <f>VLOOKUP(MARGAO!$I1799,Code2Loc,2,FALSE)</f>
        <v>SHIVAJI CWK</v>
      </c>
    </row>
    <row r="1800" spans="1:10" ht="15.75" customHeight="1" x14ac:dyDescent="0.25">
      <c r="A1800" s="37" t="s">
        <v>2761</v>
      </c>
      <c r="B1800" s="38">
        <v>72</v>
      </c>
      <c r="C1800" s="38" t="s">
        <v>1692</v>
      </c>
      <c r="D1800" s="38">
        <v>40</v>
      </c>
      <c r="E1800" s="38">
        <v>57</v>
      </c>
      <c r="F1800" s="38" t="s">
        <v>12</v>
      </c>
      <c r="G1800" s="38"/>
      <c r="H1800" s="38" t="s">
        <v>13</v>
      </c>
      <c r="I1800" s="39" t="s">
        <v>1693</v>
      </c>
      <c r="J1800" s="46" t="str">
        <f>VLOOKUP(MARGAO!$I1800,Code2Loc,2,FALSE)</f>
        <v>CACORA</v>
      </c>
    </row>
    <row r="1801" spans="1:10" ht="15.75" customHeight="1" x14ac:dyDescent="0.25">
      <c r="A1801" s="37" t="s">
        <v>2761</v>
      </c>
      <c r="B1801" s="38">
        <v>72</v>
      </c>
      <c r="C1801" s="38" t="s">
        <v>1694</v>
      </c>
      <c r="D1801" s="38">
        <v>41</v>
      </c>
      <c r="E1801" s="38">
        <v>58</v>
      </c>
      <c r="F1801" s="38" t="s">
        <v>12</v>
      </c>
      <c r="G1801" s="38"/>
      <c r="H1801" s="38" t="s">
        <v>13</v>
      </c>
      <c r="I1801" s="39" t="s">
        <v>1695</v>
      </c>
      <c r="J1801" s="46" t="str">
        <f>VLOOKUP(MARGAO!$I1801,Code2Loc,2,FALSE)</f>
        <v>CURCH GPC</v>
      </c>
    </row>
    <row r="1802" spans="1:10" ht="15.75" customHeight="1" x14ac:dyDescent="0.25">
      <c r="A1802" s="37" t="s">
        <v>2761</v>
      </c>
      <c r="B1802" s="38">
        <v>72</v>
      </c>
      <c r="C1802" s="38" t="s">
        <v>1696</v>
      </c>
      <c r="D1802" s="38">
        <v>42</v>
      </c>
      <c r="E1802" s="38">
        <v>59</v>
      </c>
      <c r="F1802" s="38" t="s">
        <v>12</v>
      </c>
      <c r="G1802" s="38"/>
      <c r="H1802" s="38" t="s">
        <v>13</v>
      </c>
      <c r="I1802" s="39" t="s">
        <v>1697</v>
      </c>
      <c r="J1802" s="46" t="str">
        <f>VLOOKUP(MARGAO!$I1802,Code2Loc,2,FALSE)</f>
        <v>SNG COURT</v>
      </c>
    </row>
    <row r="1803" spans="1:10" ht="15.75" customHeight="1" x14ac:dyDescent="0.25">
      <c r="A1803" s="37" t="s">
        <v>2761</v>
      </c>
      <c r="B1803" s="38">
        <v>72</v>
      </c>
      <c r="C1803" s="38" t="s">
        <v>1698</v>
      </c>
      <c r="D1803" s="38">
        <v>43</v>
      </c>
      <c r="E1803" s="38">
        <v>60</v>
      </c>
      <c r="F1803" s="38" t="s">
        <v>12</v>
      </c>
      <c r="G1803" s="38"/>
      <c r="H1803" s="38" t="s">
        <v>13</v>
      </c>
      <c r="I1803" s="39" t="s">
        <v>1699</v>
      </c>
      <c r="J1803" s="46" t="str">
        <f>VLOOKUP(MARGAO!$I1803,Code2Loc,2,FALSE)</f>
        <v>SNG DANDO</v>
      </c>
    </row>
    <row r="1804" spans="1:10" ht="15.75" customHeight="1" x14ac:dyDescent="0.25">
      <c r="A1804" s="37" t="s">
        <v>2761</v>
      </c>
      <c r="B1804" s="38">
        <v>72</v>
      </c>
      <c r="C1804" s="38" t="s">
        <v>1700</v>
      </c>
      <c r="D1804" s="38">
        <v>44</v>
      </c>
      <c r="E1804" s="38">
        <v>61</v>
      </c>
      <c r="F1804" s="38" t="s">
        <v>12</v>
      </c>
      <c r="G1804" s="38"/>
      <c r="H1804" s="38" t="s">
        <v>13</v>
      </c>
      <c r="I1804" s="39" t="s">
        <v>1701</v>
      </c>
      <c r="J1804" s="46" t="str">
        <f>VLOOKUP(MARGAO!$I1804,Code2Loc,2,FALSE)</f>
        <v>MASJID/BEND</v>
      </c>
    </row>
    <row r="1805" spans="1:10" ht="15.75" customHeight="1" x14ac:dyDescent="0.25">
      <c r="A1805" s="37" t="s">
        <v>2761</v>
      </c>
      <c r="B1805" s="38">
        <v>72</v>
      </c>
      <c r="C1805" s="38" t="s">
        <v>1702</v>
      </c>
      <c r="D1805" s="38">
        <v>45</v>
      </c>
      <c r="E1805" s="38">
        <v>62</v>
      </c>
      <c r="F1805" s="38" t="s">
        <v>12</v>
      </c>
      <c r="G1805" s="38"/>
      <c r="H1805" s="38" t="s">
        <v>13</v>
      </c>
      <c r="I1805" s="39" t="s">
        <v>1703</v>
      </c>
      <c r="J1805" s="46" t="str">
        <f>VLOOKUP(MARGAO!$I1805,Code2Loc,2,FALSE)</f>
        <v>SANGUEM</v>
      </c>
    </row>
    <row r="1806" spans="1:10" ht="15.75" customHeight="1" x14ac:dyDescent="0.25">
      <c r="A1806" s="37" t="s">
        <v>2761</v>
      </c>
      <c r="B1806" s="38">
        <v>72</v>
      </c>
      <c r="C1806" s="38" t="s">
        <v>2673</v>
      </c>
      <c r="D1806" s="38">
        <v>46</v>
      </c>
      <c r="E1806" s="38">
        <v>64</v>
      </c>
      <c r="F1806" s="38" t="s">
        <v>12</v>
      </c>
      <c r="G1806" s="38"/>
      <c r="H1806" s="38" t="s">
        <v>13</v>
      </c>
      <c r="I1806" s="39" t="s">
        <v>2674</v>
      </c>
      <c r="J1806" s="46" t="str">
        <f>VLOOKUP(MARGAO!$I1806,Code2Loc,2,FALSE)</f>
        <v>PAJIMOL</v>
      </c>
    </row>
    <row r="1807" spans="1:10" ht="15.75" customHeight="1" x14ac:dyDescent="0.25">
      <c r="A1807" s="37" t="s">
        <v>2761</v>
      </c>
      <c r="B1807" s="38">
        <v>72</v>
      </c>
      <c r="C1807" s="38" t="s">
        <v>2675</v>
      </c>
      <c r="D1807" s="38">
        <v>47</v>
      </c>
      <c r="E1807" s="38">
        <v>66</v>
      </c>
      <c r="F1807" s="38" t="s">
        <v>12</v>
      </c>
      <c r="G1807" s="38"/>
      <c r="H1807" s="38" t="s">
        <v>13</v>
      </c>
      <c r="I1807" s="39" t="s">
        <v>2676</v>
      </c>
      <c r="J1807" s="46" t="str">
        <f>VLOOKUP(MARGAO!$I1807,Code2Loc,2,FALSE)</f>
        <v>UGUEM</v>
      </c>
    </row>
    <row r="1808" spans="1:10" ht="15.75" customHeight="1" x14ac:dyDescent="0.25">
      <c r="A1808" s="37" t="s">
        <v>2761</v>
      </c>
      <c r="B1808" s="38">
        <v>72</v>
      </c>
      <c r="C1808" s="38" t="s">
        <v>2677</v>
      </c>
      <c r="D1808" s="38">
        <v>48</v>
      </c>
      <c r="E1808" s="38">
        <v>67</v>
      </c>
      <c r="F1808" s="38" t="s">
        <v>12</v>
      </c>
      <c r="G1808" s="38"/>
      <c r="H1808" s="38" t="s">
        <v>13</v>
      </c>
      <c r="I1808" s="39" t="s">
        <v>2678</v>
      </c>
      <c r="J1808" s="46" t="str">
        <f>VLOOKUP(MARGAO!$I1808,Code2Loc,2,FALSE)</f>
        <v>DESSAIWADA</v>
      </c>
    </row>
    <row r="1809" spans="1:10" ht="15.75" customHeight="1" x14ac:dyDescent="0.25">
      <c r="A1809" s="37" t="s">
        <v>2761</v>
      </c>
      <c r="B1809" s="38">
        <v>72</v>
      </c>
      <c r="C1809" s="38" t="s">
        <v>2679</v>
      </c>
      <c r="D1809" s="38">
        <v>49</v>
      </c>
      <c r="E1809" s="38">
        <v>69</v>
      </c>
      <c r="F1809" s="38" t="s">
        <v>12</v>
      </c>
      <c r="G1809" s="38"/>
      <c r="H1809" s="38" t="s">
        <v>13</v>
      </c>
      <c r="I1809" s="39" t="s">
        <v>2680</v>
      </c>
      <c r="J1809" s="46" t="str">
        <f>VLOOKUP(MARGAO!$I1809,Code2Loc,2,FALSE)</f>
        <v>VALKINI</v>
      </c>
    </row>
    <row r="1810" spans="1:10" ht="15.75" customHeight="1" x14ac:dyDescent="0.25">
      <c r="A1810" s="37" t="s">
        <v>2761</v>
      </c>
      <c r="B1810" s="38">
        <v>72</v>
      </c>
      <c r="C1810" s="38" t="s">
        <v>2681</v>
      </c>
      <c r="D1810" s="38">
        <v>50</v>
      </c>
      <c r="E1810" s="38">
        <v>72</v>
      </c>
      <c r="F1810" s="38" t="s">
        <v>12</v>
      </c>
      <c r="G1810" s="38"/>
      <c r="H1810" s="38" t="s">
        <v>13</v>
      </c>
      <c r="I1810" s="39" t="s">
        <v>2682</v>
      </c>
      <c r="J1810" s="46" t="str">
        <f>VLOOKUP(MARGAO!$I1810,Code2Loc,2,FALSE)</f>
        <v>BARAZAN TSK</v>
      </c>
    </row>
    <row r="1811" spans="1:10" ht="15.75" customHeight="1" x14ac:dyDescent="0.25">
      <c r="A1811" s="37" t="s">
        <v>2761</v>
      </c>
      <c r="B1811" s="38">
        <v>72</v>
      </c>
      <c r="C1811" s="38" t="s">
        <v>2683</v>
      </c>
      <c r="D1811" s="38">
        <v>51</v>
      </c>
      <c r="E1811" s="38">
        <v>74</v>
      </c>
      <c r="F1811" s="38" t="s">
        <v>12</v>
      </c>
      <c r="G1811" s="38"/>
      <c r="H1811" s="38" t="s">
        <v>13</v>
      </c>
      <c r="I1811" s="39" t="s">
        <v>2684</v>
      </c>
      <c r="J1811" s="46" t="str">
        <f>VLOOKUP(MARGAO!$I1811,Code2Loc,2,FALSE)</f>
        <v>BHATI</v>
      </c>
    </row>
    <row r="1812" spans="1:10" ht="15.75" customHeight="1" x14ac:dyDescent="0.25">
      <c r="A1812" s="37" t="s">
        <v>2761</v>
      </c>
      <c r="B1812" s="38">
        <v>72</v>
      </c>
      <c r="C1812" s="38" t="s">
        <v>2685</v>
      </c>
      <c r="D1812" s="38">
        <v>52</v>
      </c>
      <c r="E1812" s="38">
        <v>76</v>
      </c>
      <c r="F1812" s="38" t="s">
        <v>12</v>
      </c>
      <c r="G1812" s="38"/>
      <c r="H1812" s="38" t="s">
        <v>13</v>
      </c>
      <c r="I1812" s="39" t="s">
        <v>2686</v>
      </c>
      <c r="J1812" s="46" t="str">
        <f>VLOOKUP(MARGAO!$I1812,Code2Loc,2,FALSE)</f>
        <v>MALLIKARJUN</v>
      </c>
    </row>
    <row r="1813" spans="1:10" ht="15.75" customHeight="1" x14ac:dyDescent="0.25">
      <c r="A1813" s="37" t="s">
        <v>2761</v>
      </c>
      <c r="B1813" s="38">
        <v>72</v>
      </c>
      <c r="C1813" s="38" t="s">
        <v>2687</v>
      </c>
      <c r="D1813" s="38">
        <v>53</v>
      </c>
      <c r="E1813" s="38">
        <v>77</v>
      </c>
      <c r="F1813" s="38" t="s">
        <v>12</v>
      </c>
      <c r="G1813" s="38"/>
      <c r="H1813" s="38" t="s">
        <v>13</v>
      </c>
      <c r="I1813" s="39" t="s">
        <v>2688</v>
      </c>
      <c r="J1813" s="46" t="str">
        <f>VLOOKUP(MARGAO!$I1813,Code2Loc,2,FALSE)</f>
        <v>VILLIAN</v>
      </c>
    </row>
    <row r="1814" spans="1:10" ht="15.75" customHeight="1" x14ac:dyDescent="0.25">
      <c r="A1814" s="37" t="s">
        <v>2761</v>
      </c>
      <c r="B1814" s="38">
        <v>72</v>
      </c>
      <c r="C1814" s="38" t="s">
        <v>127</v>
      </c>
      <c r="D1814" s="38">
        <v>54</v>
      </c>
      <c r="E1814" s="38">
        <v>81</v>
      </c>
      <c r="F1814" s="38" t="s">
        <v>12</v>
      </c>
      <c r="G1814" s="38"/>
      <c r="H1814" s="38" t="s">
        <v>13</v>
      </c>
      <c r="I1814" s="39" t="s">
        <v>128</v>
      </c>
      <c r="J1814" s="46" t="str">
        <f>VLOOKUP(MARGAO!$I1814,Code2Loc,2,FALSE)</f>
        <v>VALSHI</v>
      </c>
    </row>
    <row r="1815" spans="1:10" ht="15.75" customHeight="1" x14ac:dyDescent="0.25">
      <c r="A1815" s="37" t="s">
        <v>2761</v>
      </c>
      <c r="B1815" s="38">
        <v>72</v>
      </c>
      <c r="C1815" s="38" t="s">
        <v>2689</v>
      </c>
      <c r="D1815" s="38">
        <v>55</v>
      </c>
      <c r="E1815" s="38">
        <v>85</v>
      </c>
      <c r="F1815" s="38" t="s">
        <v>12</v>
      </c>
      <c r="G1815" s="38"/>
      <c r="H1815" s="38" t="s">
        <v>13</v>
      </c>
      <c r="I1815" s="39" t="s">
        <v>2690</v>
      </c>
      <c r="J1815" s="46" t="str">
        <f>VLOOKUP(MARGAO!$I1815,Code2Loc,2,FALSE)</f>
        <v>VADE COLONY</v>
      </c>
    </row>
    <row r="1816" spans="1:10" ht="15.75" customHeight="1" x14ac:dyDescent="0.25">
      <c r="A1816" s="37" t="s">
        <v>2761</v>
      </c>
      <c r="B1816" s="38">
        <v>72</v>
      </c>
      <c r="C1816" s="38" t="s">
        <v>2691</v>
      </c>
      <c r="D1816" s="38">
        <v>56</v>
      </c>
      <c r="E1816" s="38">
        <v>87</v>
      </c>
      <c r="F1816" s="38" t="s">
        <v>12</v>
      </c>
      <c r="G1816" s="38"/>
      <c r="H1816" s="38" t="s">
        <v>13</v>
      </c>
      <c r="I1816" s="39" t="s">
        <v>2692</v>
      </c>
      <c r="J1816" s="46" t="str">
        <f>VLOOKUP(MARGAO!$I1816,Code2Loc,2,FALSE)</f>
        <v>PORTEM</v>
      </c>
    </row>
    <row r="1817" spans="1:10" ht="15.75" customHeight="1" x14ac:dyDescent="0.25">
      <c r="A1817" s="37" t="s">
        <v>2761</v>
      </c>
      <c r="B1817" s="38">
        <v>72</v>
      </c>
      <c r="C1817" s="38" t="s">
        <v>2693</v>
      </c>
      <c r="D1817" s="38">
        <v>57</v>
      </c>
      <c r="E1817" s="38">
        <v>89</v>
      </c>
      <c r="F1817" s="38" t="s">
        <v>12</v>
      </c>
      <c r="G1817" s="38"/>
      <c r="H1817" s="38" t="s">
        <v>13</v>
      </c>
      <c r="I1817" s="39" t="s">
        <v>2694</v>
      </c>
      <c r="J1817" s="46" t="str">
        <f>VLOOKUP(MARGAO!$I1817,Code2Loc,2,FALSE)</f>
        <v>HANUMAN TMP</v>
      </c>
    </row>
    <row r="1818" spans="1:10" ht="15.75" customHeight="1" x14ac:dyDescent="0.25">
      <c r="A1818" s="37" t="s">
        <v>2761</v>
      </c>
      <c r="B1818" s="38">
        <v>72</v>
      </c>
      <c r="C1818" s="38" t="s">
        <v>2695</v>
      </c>
      <c r="D1818" s="38">
        <v>58</v>
      </c>
      <c r="E1818" s="38">
        <v>91</v>
      </c>
      <c r="F1818" s="38" t="s">
        <v>12</v>
      </c>
      <c r="G1818" s="38"/>
      <c r="H1818" s="38" t="s">
        <v>13</v>
      </c>
      <c r="I1818" s="39" t="s">
        <v>2696</v>
      </c>
      <c r="J1818" s="46" t="str">
        <f>VLOOKUP(MARGAO!$I1818,Code2Loc,2,FALSE)</f>
        <v>VICHUNDRE X</v>
      </c>
    </row>
    <row r="1819" spans="1:10" ht="15.75" customHeight="1" x14ac:dyDescent="0.25">
      <c r="A1819" s="37" t="s">
        <v>2761</v>
      </c>
      <c r="B1819" s="38">
        <v>72</v>
      </c>
      <c r="C1819" s="38" t="s">
        <v>2697</v>
      </c>
      <c r="D1819" s="38">
        <v>59</v>
      </c>
      <c r="E1819" s="38">
        <v>92</v>
      </c>
      <c r="F1819" s="38" t="s">
        <v>12</v>
      </c>
      <c r="G1819" s="38"/>
      <c r="H1819" s="38" t="s">
        <v>13</v>
      </c>
      <c r="I1819" s="39" t="s">
        <v>2698</v>
      </c>
      <c r="J1819" s="46" t="str">
        <f>VLOOKUP(MARGAO!$I1819,Code2Loc,2,FALSE)</f>
        <v>NETURLIM</v>
      </c>
    </row>
    <row r="1820" spans="1:10" ht="15.75" customHeight="1" x14ac:dyDescent="0.25">
      <c r="A1820" s="37" t="s">
        <v>2762</v>
      </c>
      <c r="B1820" s="38">
        <v>73</v>
      </c>
      <c r="C1820" s="38" t="s">
        <v>11</v>
      </c>
      <c r="D1820" s="38">
        <v>1</v>
      </c>
      <c r="E1820" s="38">
        <v>0</v>
      </c>
      <c r="F1820" s="38" t="s">
        <v>12</v>
      </c>
      <c r="G1820" s="38"/>
      <c r="H1820" s="38" t="s">
        <v>13</v>
      </c>
      <c r="I1820" s="39" t="s">
        <v>14</v>
      </c>
      <c r="J1820" s="46" t="str">
        <f>VLOOKUP(MARGAO!$I1820,Code2Loc,2,FALSE)</f>
        <v>PANAJI</v>
      </c>
    </row>
    <row r="1821" spans="1:10" ht="15.75" customHeight="1" x14ac:dyDescent="0.25">
      <c r="A1821" s="37" t="s">
        <v>2762</v>
      </c>
      <c r="B1821" s="38">
        <v>73</v>
      </c>
      <c r="C1821" s="38" t="s">
        <v>15</v>
      </c>
      <c r="D1821" s="38">
        <v>2</v>
      </c>
      <c r="E1821" s="38">
        <v>3</v>
      </c>
      <c r="F1821" s="38" t="s">
        <v>12</v>
      </c>
      <c r="G1821" s="38"/>
      <c r="H1821" s="38" t="s">
        <v>13</v>
      </c>
      <c r="I1821" s="39" t="s">
        <v>16</v>
      </c>
      <c r="J1821" s="46" t="str">
        <f>VLOOKUP(MARGAO!$I1821,Code2Loc,2,FALSE)</f>
        <v>ST. CRUZ X</v>
      </c>
    </row>
    <row r="1822" spans="1:10" ht="15.75" customHeight="1" x14ac:dyDescent="0.25">
      <c r="A1822" s="37" t="s">
        <v>2762</v>
      </c>
      <c r="B1822" s="38">
        <v>73</v>
      </c>
      <c r="C1822" s="38" t="s">
        <v>17</v>
      </c>
      <c r="D1822" s="38">
        <v>3</v>
      </c>
      <c r="E1822" s="38">
        <v>4</v>
      </c>
      <c r="F1822" s="38" t="s">
        <v>12</v>
      </c>
      <c r="G1822" s="38"/>
      <c r="H1822" s="38" t="s">
        <v>13</v>
      </c>
      <c r="I1822" s="39" t="s">
        <v>18</v>
      </c>
      <c r="J1822" s="46" t="str">
        <f>VLOOKUP(MARGAO!$I1822,Code2Loc,2,FALSE)</f>
        <v>BAMBOLI GMC</v>
      </c>
    </row>
    <row r="1823" spans="1:10" ht="15.75" customHeight="1" x14ac:dyDescent="0.25">
      <c r="A1823" s="37" t="s">
        <v>2762</v>
      </c>
      <c r="B1823" s="38">
        <v>73</v>
      </c>
      <c r="C1823" s="38" t="s">
        <v>19</v>
      </c>
      <c r="D1823" s="38">
        <v>4</v>
      </c>
      <c r="E1823" s="38">
        <v>6</v>
      </c>
      <c r="F1823" s="38" t="s">
        <v>12</v>
      </c>
      <c r="G1823" s="38"/>
      <c r="H1823" s="38" t="s">
        <v>13</v>
      </c>
      <c r="I1823" s="39" t="s">
        <v>20</v>
      </c>
      <c r="J1823" s="46" t="str">
        <f>VLOOKUP(MARGAO!$I1823,Code2Loc,2,FALSE)</f>
        <v>BAMBOLI W/S</v>
      </c>
    </row>
    <row r="1824" spans="1:10" ht="15.75" customHeight="1" x14ac:dyDescent="0.25">
      <c r="A1824" s="37" t="s">
        <v>2762</v>
      </c>
      <c r="B1824" s="38">
        <v>73</v>
      </c>
      <c r="C1824" s="38" t="s">
        <v>21</v>
      </c>
      <c r="D1824" s="38">
        <v>5</v>
      </c>
      <c r="E1824" s="38">
        <v>8</v>
      </c>
      <c r="F1824" s="38" t="s">
        <v>12</v>
      </c>
      <c r="G1824" s="38"/>
      <c r="H1824" s="38" t="s">
        <v>13</v>
      </c>
      <c r="I1824" s="39" t="s">
        <v>22</v>
      </c>
      <c r="J1824" s="46" t="str">
        <f>VLOOKUP(MARGAO!$I1824,Code2Loc,2,FALSE)</f>
        <v>SIRDON/ZUAR</v>
      </c>
    </row>
    <row r="1825" spans="1:10" ht="15.75" customHeight="1" x14ac:dyDescent="0.25">
      <c r="A1825" s="37" t="s">
        <v>2762</v>
      </c>
      <c r="B1825" s="38">
        <v>73</v>
      </c>
      <c r="C1825" s="38" t="s">
        <v>23</v>
      </c>
      <c r="D1825" s="38">
        <v>6</v>
      </c>
      <c r="E1825" s="38">
        <v>10</v>
      </c>
      <c r="F1825" s="38" t="s">
        <v>12</v>
      </c>
      <c r="G1825" s="38"/>
      <c r="H1825" s="38" t="s">
        <v>13</v>
      </c>
      <c r="I1825" s="39" t="s">
        <v>24</v>
      </c>
      <c r="J1825" s="46" t="str">
        <f>VLOOKUP(MARGAO!$I1825,Code2Loc,2,FALSE)</f>
        <v>GOA VELHA</v>
      </c>
    </row>
    <row r="1826" spans="1:10" ht="15.75" customHeight="1" x14ac:dyDescent="0.25">
      <c r="A1826" s="37" t="s">
        <v>2762</v>
      </c>
      <c r="B1826" s="38">
        <v>73</v>
      </c>
      <c r="C1826" s="38" t="s">
        <v>25</v>
      </c>
      <c r="D1826" s="38">
        <v>7</v>
      </c>
      <c r="E1826" s="38">
        <v>12</v>
      </c>
      <c r="F1826" s="38" t="s">
        <v>12</v>
      </c>
      <c r="G1826" s="38"/>
      <c r="H1826" s="38" t="s">
        <v>13</v>
      </c>
      <c r="I1826" s="39" t="s">
        <v>26</v>
      </c>
      <c r="J1826" s="46" t="str">
        <f>VLOOKUP(MARGAO!$I1826,Code2Loc,2,FALSE)</f>
        <v>PILLAR</v>
      </c>
    </row>
    <row r="1827" spans="1:10" ht="15.75" customHeight="1" x14ac:dyDescent="0.25">
      <c r="A1827" s="37" t="s">
        <v>2762</v>
      </c>
      <c r="B1827" s="38">
        <v>73</v>
      </c>
      <c r="C1827" s="38" t="s">
        <v>27</v>
      </c>
      <c r="D1827" s="38">
        <v>8</v>
      </c>
      <c r="E1827" s="38">
        <v>14</v>
      </c>
      <c r="F1827" s="38" t="s">
        <v>12</v>
      </c>
      <c r="G1827" s="38"/>
      <c r="H1827" s="38" t="s">
        <v>13</v>
      </c>
      <c r="I1827" s="39" t="s">
        <v>28</v>
      </c>
      <c r="J1827" s="46" t="str">
        <f>VLOOKUP(MARGAO!$I1827,Code2Loc,2,FALSE)</f>
        <v>AGASSAIM</v>
      </c>
    </row>
    <row r="1828" spans="1:10" ht="15.75" customHeight="1" x14ac:dyDescent="0.25">
      <c r="A1828" s="37" t="s">
        <v>2762</v>
      </c>
      <c r="B1828" s="38">
        <v>73</v>
      </c>
      <c r="C1828" s="38" t="s">
        <v>29</v>
      </c>
      <c r="D1828" s="38">
        <v>9</v>
      </c>
      <c r="E1828" s="38">
        <v>16</v>
      </c>
      <c r="F1828" s="38" t="s">
        <v>12</v>
      </c>
      <c r="G1828" s="38"/>
      <c r="H1828" s="38" t="s">
        <v>13</v>
      </c>
      <c r="I1828" s="39" t="s">
        <v>31</v>
      </c>
      <c r="J1828" s="46" t="str">
        <f>VLOOKUP(MARGAO!$I1828,Code2Loc,2,FALSE)</f>
        <v>CORTALIM</v>
      </c>
    </row>
    <row r="1829" spans="1:10" ht="15.75" customHeight="1" x14ac:dyDescent="0.25">
      <c r="A1829" s="37" t="s">
        <v>2762</v>
      </c>
      <c r="B1829" s="38">
        <v>73</v>
      </c>
      <c r="C1829" s="38" t="s">
        <v>32</v>
      </c>
      <c r="D1829" s="38">
        <v>10</v>
      </c>
      <c r="E1829" s="38">
        <v>18</v>
      </c>
      <c r="F1829" s="38" t="s">
        <v>12</v>
      </c>
      <c r="G1829" s="38"/>
      <c r="H1829" s="38" t="s">
        <v>13</v>
      </c>
      <c r="I1829" s="39" t="s">
        <v>33</v>
      </c>
      <c r="J1829" s="46" t="str">
        <f>VLOOKUP(MARGAO!$I1829,Code2Loc,2,FALSE)</f>
        <v>PAJENTAR</v>
      </c>
    </row>
    <row r="1830" spans="1:10" ht="15.75" customHeight="1" x14ac:dyDescent="0.25">
      <c r="A1830" s="37" t="s">
        <v>2762</v>
      </c>
      <c r="B1830" s="38">
        <v>73</v>
      </c>
      <c r="C1830" s="38" t="s">
        <v>34</v>
      </c>
      <c r="D1830" s="38">
        <v>11</v>
      </c>
      <c r="E1830" s="38">
        <v>19</v>
      </c>
      <c r="F1830" s="38" t="s">
        <v>12</v>
      </c>
      <c r="G1830" s="38"/>
      <c r="H1830" s="38" t="s">
        <v>13</v>
      </c>
      <c r="I1830" s="39" t="s">
        <v>35</v>
      </c>
      <c r="J1830" s="46" t="str">
        <f>VLOOKUP(MARGAO!$I1830,Code2Loc,2,FALSE)</f>
        <v>KSRL/BRLA X</v>
      </c>
    </row>
    <row r="1831" spans="1:10" ht="15.75" customHeight="1" x14ac:dyDescent="0.25">
      <c r="A1831" s="37" t="s">
        <v>2762</v>
      </c>
      <c r="B1831" s="38">
        <v>73</v>
      </c>
      <c r="C1831" s="38" t="s">
        <v>36</v>
      </c>
      <c r="D1831" s="38">
        <v>12</v>
      </c>
      <c r="E1831" s="38">
        <v>20</v>
      </c>
      <c r="F1831" s="38" t="s">
        <v>12</v>
      </c>
      <c r="G1831" s="38"/>
      <c r="H1831" s="38" t="s">
        <v>13</v>
      </c>
      <c r="I1831" s="39" t="s">
        <v>37</v>
      </c>
      <c r="J1831" s="46" t="str">
        <f>VLOOKUP(MARGAO!$I1831,Code2Loc,2,FALSE)</f>
        <v>TITAN</v>
      </c>
    </row>
    <row r="1832" spans="1:10" ht="15.75" customHeight="1" x14ac:dyDescent="0.25">
      <c r="A1832" s="37" t="s">
        <v>2762</v>
      </c>
      <c r="B1832" s="38">
        <v>73</v>
      </c>
      <c r="C1832" s="38" t="s">
        <v>38</v>
      </c>
      <c r="D1832" s="38">
        <v>13</v>
      </c>
      <c r="E1832" s="38">
        <v>21</v>
      </c>
      <c r="F1832" s="38" t="s">
        <v>12</v>
      </c>
      <c r="G1832" s="38"/>
      <c r="H1832" s="38" t="s">
        <v>13</v>
      </c>
      <c r="I1832" s="39" t="s">
        <v>39</v>
      </c>
      <c r="J1832" s="46" t="str">
        <f>VLOOKUP(MARGAO!$I1832,Code2Loc,2,FALSE)</f>
        <v>PIRNI</v>
      </c>
    </row>
    <row r="1833" spans="1:10" ht="15.75" customHeight="1" x14ac:dyDescent="0.25">
      <c r="A1833" s="37" t="s">
        <v>2762</v>
      </c>
      <c r="B1833" s="38">
        <v>73</v>
      </c>
      <c r="C1833" s="38" t="s">
        <v>40</v>
      </c>
      <c r="D1833" s="38">
        <v>14</v>
      </c>
      <c r="E1833" s="38">
        <v>23</v>
      </c>
      <c r="F1833" s="38" t="s">
        <v>12</v>
      </c>
      <c r="G1833" s="38"/>
      <c r="H1833" s="38" t="s">
        <v>13</v>
      </c>
      <c r="I1833" s="39" t="s">
        <v>41</v>
      </c>
      <c r="J1833" s="46" t="str">
        <f>VLOOKUP(MARGAO!$I1833,Code2Loc,2,FALSE)</f>
        <v>VERNA</v>
      </c>
    </row>
    <row r="1834" spans="1:10" ht="15.75" customHeight="1" x14ac:dyDescent="0.25">
      <c r="A1834" s="37" t="s">
        <v>2762</v>
      </c>
      <c r="B1834" s="38">
        <v>73</v>
      </c>
      <c r="C1834" s="38" t="s">
        <v>42</v>
      </c>
      <c r="D1834" s="38">
        <v>15</v>
      </c>
      <c r="E1834" s="38">
        <v>24</v>
      </c>
      <c r="F1834" s="38" t="s">
        <v>12</v>
      </c>
      <c r="G1834" s="38"/>
      <c r="H1834" s="38" t="s">
        <v>13</v>
      </c>
      <c r="I1834" s="39" t="s">
        <v>43</v>
      </c>
      <c r="J1834" s="46" t="str">
        <f>VLOOKUP(MARGAO!$I1834,Code2Loc,2,FALSE)</f>
        <v>SONAULIM</v>
      </c>
    </row>
    <row r="1835" spans="1:10" ht="15.75" customHeight="1" x14ac:dyDescent="0.25">
      <c r="A1835" s="37" t="s">
        <v>2762</v>
      </c>
      <c r="B1835" s="38">
        <v>73</v>
      </c>
      <c r="C1835" s="38" t="s">
        <v>44</v>
      </c>
      <c r="D1835" s="38">
        <v>16</v>
      </c>
      <c r="E1835" s="38">
        <v>25</v>
      </c>
      <c r="F1835" s="38" t="s">
        <v>12</v>
      </c>
      <c r="G1835" s="38"/>
      <c r="H1835" s="38" t="s">
        <v>13</v>
      </c>
      <c r="I1835" s="39" t="s">
        <v>45</v>
      </c>
      <c r="J1835" s="46" t="str">
        <f>VLOOKUP(MARGAO!$I1835,Code2Loc,2,FALSE)</f>
        <v>AGNEL ASHRM</v>
      </c>
    </row>
    <row r="1836" spans="1:10" ht="15.75" customHeight="1" x14ac:dyDescent="0.25">
      <c r="A1836" s="37" t="s">
        <v>2762</v>
      </c>
      <c r="B1836" s="38">
        <v>73</v>
      </c>
      <c r="C1836" s="38" t="s">
        <v>46</v>
      </c>
      <c r="D1836" s="38">
        <v>17</v>
      </c>
      <c r="E1836" s="38">
        <v>27</v>
      </c>
      <c r="F1836" s="38" t="s">
        <v>12</v>
      </c>
      <c r="G1836" s="38"/>
      <c r="H1836" s="38" t="s">
        <v>13</v>
      </c>
      <c r="I1836" s="39" t="s">
        <v>47</v>
      </c>
      <c r="J1836" s="46" t="str">
        <f>VLOOKUP(MARGAO!$I1836,Code2Loc,2,FALSE)</f>
        <v>RUMDER</v>
      </c>
    </row>
    <row r="1837" spans="1:10" ht="15.75" customHeight="1" x14ac:dyDescent="0.25">
      <c r="A1837" s="37" t="s">
        <v>2762</v>
      </c>
      <c r="B1837" s="38">
        <v>73</v>
      </c>
      <c r="C1837" s="38" t="s">
        <v>48</v>
      </c>
      <c r="D1837" s="38">
        <v>18</v>
      </c>
      <c r="E1837" s="38">
        <v>28</v>
      </c>
      <c r="F1837" s="38" t="s">
        <v>12</v>
      </c>
      <c r="G1837" s="38"/>
      <c r="H1837" s="38" t="s">
        <v>13</v>
      </c>
      <c r="I1837" s="39" t="s">
        <v>49</v>
      </c>
      <c r="J1837" s="46" t="str">
        <f>VLOOKUP(MARGAO!$I1837,Code2Loc,2,FALSE)</f>
        <v>NUVEM</v>
      </c>
    </row>
    <row r="1838" spans="1:10" ht="15.75" customHeight="1" x14ac:dyDescent="0.25">
      <c r="A1838" s="37" t="s">
        <v>2762</v>
      </c>
      <c r="B1838" s="38">
        <v>73</v>
      </c>
      <c r="C1838" s="38" t="s">
        <v>50</v>
      </c>
      <c r="D1838" s="38">
        <v>19</v>
      </c>
      <c r="E1838" s="38">
        <v>31</v>
      </c>
      <c r="F1838" s="38" t="s">
        <v>12</v>
      </c>
      <c r="G1838" s="38"/>
      <c r="H1838" s="38" t="s">
        <v>13</v>
      </c>
      <c r="I1838" s="39" t="s">
        <v>51</v>
      </c>
      <c r="J1838" s="46" t="str">
        <f>VLOOKUP(MARGAO!$I1838,Code2Loc,2,FALSE)</f>
        <v>MARGAO</v>
      </c>
    </row>
    <row r="1839" spans="1:10" ht="15.75" customHeight="1" x14ac:dyDescent="0.25">
      <c r="A1839" s="37" t="s">
        <v>2762</v>
      </c>
      <c r="B1839" s="38">
        <v>73</v>
      </c>
      <c r="C1839" s="38" t="s">
        <v>1112</v>
      </c>
      <c r="D1839" s="38">
        <v>20</v>
      </c>
      <c r="E1839" s="38">
        <v>33</v>
      </c>
      <c r="F1839" s="38" t="s">
        <v>12</v>
      </c>
      <c r="G1839" s="38"/>
      <c r="H1839" s="38" t="s">
        <v>13</v>
      </c>
      <c r="I1839" s="39" t="s">
        <v>1113</v>
      </c>
      <c r="J1839" s="46" t="str">
        <f>VLOOKUP(MARGAO!$I1839,Code2Loc,2,FALSE)</f>
        <v>MARGAO MKT</v>
      </c>
    </row>
    <row r="1840" spans="1:10" ht="15.75" customHeight="1" x14ac:dyDescent="0.25">
      <c r="A1840" s="37" t="s">
        <v>2762</v>
      </c>
      <c r="B1840" s="38">
        <v>73</v>
      </c>
      <c r="C1840" s="38" t="s">
        <v>2476</v>
      </c>
      <c r="D1840" s="38">
        <v>21</v>
      </c>
      <c r="E1840" s="38">
        <v>34</v>
      </c>
      <c r="F1840" s="38" t="s">
        <v>12</v>
      </c>
      <c r="G1840" s="38"/>
      <c r="H1840" s="38" t="s">
        <v>13</v>
      </c>
      <c r="I1840" s="39" t="s">
        <v>2477</v>
      </c>
      <c r="J1840" s="46" t="str">
        <f>VLOOKUP(MARGAO!$I1840,Code2Loc,2,FALSE)</f>
        <v>PAJIFOND</v>
      </c>
    </row>
    <row r="1841" spans="1:10" ht="15.75" customHeight="1" x14ac:dyDescent="0.25">
      <c r="A1841" s="37" t="s">
        <v>2762</v>
      </c>
      <c r="B1841" s="38">
        <v>73</v>
      </c>
      <c r="C1841" s="38" t="s">
        <v>2478</v>
      </c>
      <c r="D1841" s="38">
        <v>22</v>
      </c>
      <c r="E1841" s="38">
        <v>35</v>
      </c>
      <c r="F1841" s="38" t="s">
        <v>12</v>
      </c>
      <c r="G1841" s="38"/>
      <c r="H1841" s="38" t="s">
        <v>13</v>
      </c>
      <c r="I1841" s="39" t="s">
        <v>2479</v>
      </c>
      <c r="J1841" s="46" t="str">
        <f>VLOOKUP(MARGAO!$I1841,Code2Loc,2,FALSE)</f>
        <v>A.PWER HUSE</v>
      </c>
    </row>
    <row r="1842" spans="1:10" ht="15.75" customHeight="1" x14ac:dyDescent="0.25">
      <c r="A1842" s="37" t="s">
        <v>2762</v>
      </c>
      <c r="B1842" s="38">
        <v>73</v>
      </c>
      <c r="C1842" s="38" t="s">
        <v>2480</v>
      </c>
      <c r="D1842" s="38">
        <v>23</v>
      </c>
      <c r="E1842" s="38">
        <v>36</v>
      </c>
      <c r="F1842" s="38" t="s">
        <v>12</v>
      </c>
      <c r="G1842" s="38"/>
      <c r="H1842" s="38" t="s">
        <v>13</v>
      </c>
      <c r="I1842" s="39" t="s">
        <v>2481</v>
      </c>
      <c r="J1842" s="46" t="str">
        <f>VLOOKUP(MARGAO!$I1842,Code2Loc,2,FALSE)</f>
        <v>RAWANFOND</v>
      </c>
    </row>
    <row r="1843" spans="1:10" ht="15.75" customHeight="1" x14ac:dyDescent="0.25">
      <c r="A1843" s="37" t="s">
        <v>2762</v>
      </c>
      <c r="B1843" s="38">
        <v>73</v>
      </c>
      <c r="C1843" s="38" t="s">
        <v>1721</v>
      </c>
      <c r="D1843" s="38">
        <v>24</v>
      </c>
      <c r="E1843" s="38">
        <v>37</v>
      </c>
      <c r="F1843" s="38" t="s">
        <v>12</v>
      </c>
      <c r="G1843" s="38"/>
      <c r="H1843" s="38" t="s">
        <v>13</v>
      </c>
      <c r="I1843" s="39" t="s">
        <v>1722</v>
      </c>
      <c r="J1843" s="46" t="str">
        <f>VLOOKUP(MARGAO!$I1843,Code2Loc,2,FALSE)</f>
        <v>MES COLLEGE</v>
      </c>
    </row>
    <row r="1844" spans="1:10" ht="15.75" customHeight="1" x14ac:dyDescent="0.25">
      <c r="A1844" s="37" t="s">
        <v>2762</v>
      </c>
      <c r="B1844" s="38">
        <v>73</v>
      </c>
      <c r="C1844" s="38" t="s">
        <v>2482</v>
      </c>
      <c r="D1844" s="38">
        <v>25</v>
      </c>
      <c r="E1844" s="38">
        <v>38</v>
      </c>
      <c r="F1844" s="38" t="s">
        <v>12</v>
      </c>
      <c r="G1844" s="38"/>
      <c r="H1844" s="38" t="s">
        <v>13</v>
      </c>
      <c r="I1844" s="39" t="s">
        <v>2483</v>
      </c>
      <c r="J1844" s="46" t="str">
        <f>VLOOKUP(MARGAO!$I1844,Code2Loc,2,FALSE)</f>
        <v>GANPATI TMP</v>
      </c>
    </row>
    <row r="1845" spans="1:10" ht="15.75" customHeight="1" x14ac:dyDescent="0.25">
      <c r="A1845" s="37" t="s">
        <v>2762</v>
      </c>
      <c r="B1845" s="38">
        <v>73</v>
      </c>
      <c r="C1845" s="38" t="s">
        <v>2484</v>
      </c>
      <c r="D1845" s="38">
        <v>26</v>
      </c>
      <c r="E1845" s="38">
        <v>39</v>
      </c>
      <c r="F1845" s="38" t="s">
        <v>12</v>
      </c>
      <c r="G1845" s="38"/>
      <c r="H1845" s="38" t="s">
        <v>13</v>
      </c>
      <c r="I1845" s="39" t="s">
        <v>2485</v>
      </c>
      <c r="J1845" s="46" t="str">
        <f>VLOOKUP(MARGAO!$I1845,Code2Loc,2,FALSE)</f>
        <v>LAKAKI/PALI</v>
      </c>
    </row>
    <row r="1846" spans="1:10" ht="15.75" customHeight="1" x14ac:dyDescent="0.25">
      <c r="A1846" s="37" t="s">
        <v>2762</v>
      </c>
      <c r="B1846" s="38">
        <v>73</v>
      </c>
      <c r="C1846" s="38" t="s">
        <v>2486</v>
      </c>
      <c r="D1846" s="38">
        <v>27</v>
      </c>
      <c r="E1846" s="38">
        <v>40</v>
      </c>
      <c r="F1846" s="38" t="s">
        <v>12</v>
      </c>
      <c r="G1846" s="38"/>
      <c r="H1846" s="38" t="s">
        <v>13</v>
      </c>
      <c r="I1846" s="39" t="s">
        <v>2487</v>
      </c>
      <c r="J1846" s="46" t="str">
        <f>VLOOKUP(MARGAO!$I1846,Code2Loc,2,FALSE)</f>
        <v>DON KHURIS</v>
      </c>
    </row>
    <row r="1847" spans="1:10" ht="15.75" customHeight="1" x14ac:dyDescent="0.25">
      <c r="A1847" s="37" t="s">
        <v>2762</v>
      </c>
      <c r="B1847" s="38">
        <v>73</v>
      </c>
      <c r="C1847" s="38" t="s">
        <v>2488</v>
      </c>
      <c r="D1847" s="38">
        <v>28</v>
      </c>
      <c r="E1847" s="38">
        <v>41</v>
      </c>
      <c r="F1847" s="38" t="s">
        <v>12</v>
      </c>
      <c r="G1847" s="38"/>
      <c r="H1847" s="38" t="s">
        <v>13</v>
      </c>
      <c r="I1847" s="39" t="s">
        <v>2489</v>
      </c>
      <c r="J1847" s="46" t="str">
        <f>VLOOKUP(MARGAO!$I1847,Code2Loc,2,FALSE)</f>
        <v>PADRIBHAT</v>
      </c>
    </row>
    <row r="1848" spans="1:10" ht="15.75" customHeight="1" x14ac:dyDescent="0.25">
      <c r="A1848" s="37" t="s">
        <v>2762</v>
      </c>
      <c r="B1848" s="38">
        <v>73</v>
      </c>
      <c r="C1848" s="38" t="s">
        <v>2490</v>
      </c>
      <c r="D1848" s="38">
        <v>29</v>
      </c>
      <c r="E1848" s="38">
        <v>42</v>
      </c>
      <c r="F1848" s="38" t="s">
        <v>12</v>
      </c>
      <c r="G1848" s="38"/>
      <c r="H1848" s="38" t="s">
        <v>13</v>
      </c>
      <c r="I1848" s="39" t="s">
        <v>2491</v>
      </c>
      <c r="J1848" s="46" t="str">
        <f>VLOOKUP(MARGAO!$I1848,Code2Loc,2,FALSE)</f>
        <v>GUDI</v>
      </c>
    </row>
    <row r="1849" spans="1:10" ht="15.75" customHeight="1" x14ac:dyDescent="0.25">
      <c r="A1849" s="37" t="s">
        <v>2762</v>
      </c>
      <c r="B1849" s="38">
        <v>73</v>
      </c>
      <c r="C1849" s="38" t="s">
        <v>2492</v>
      </c>
      <c r="D1849" s="38">
        <v>30</v>
      </c>
      <c r="E1849" s="38">
        <v>43</v>
      </c>
      <c r="F1849" s="38" t="s">
        <v>12</v>
      </c>
      <c r="G1849" s="38"/>
      <c r="H1849" s="38" t="s">
        <v>13</v>
      </c>
      <c r="I1849" s="39" t="s">
        <v>2493</v>
      </c>
      <c r="J1849" s="46" t="str">
        <f>VLOOKUP(MARGAO!$I1849,Code2Loc,2,FALSE)</f>
        <v>CHAD.TMP AG</v>
      </c>
    </row>
    <row r="1850" spans="1:10" ht="15.75" customHeight="1" x14ac:dyDescent="0.25">
      <c r="A1850" s="37" t="s">
        <v>2762</v>
      </c>
      <c r="B1850" s="38">
        <v>73</v>
      </c>
      <c r="C1850" s="38" t="s">
        <v>2494</v>
      </c>
      <c r="D1850" s="38">
        <v>31</v>
      </c>
      <c r="E1850" s="38">
        <v>45</v>
      </c>
      <c r="F1850" s="38" t="s">
        <v>12</v>
      </c>
      <c r="G1850" s="38"/>
      <c r="H1850" s="38" t="s">
        <v>13</v>
      </c>
      <c r="I1850" s="39" t="s">
        <v>2495</v>
      </c>
      <c r="J1850" s="46" t="str">
        <f>VLOOKUP(MARGAO!$I1850,Code2Loc,2,FALSE)</f>
        <v>PARODA</v>
      </c>
    </row>
    <row r="1851" spans="1:10" ht="15.75" customHeight="1" x14ac:dyDescent="0.25">
      <c r="A1851" s="37" t="s">
        <v>2762</v>
      </c>
      <c r="B1851" s="38">
        <v>73</v>
      </c>
      <c r="C1851" s="38" t="s">
        <v>2496</v>
      </c>
      <c r="D1851" s="38">
        <v>32</v>
      </c>
      <c r="E1851" s="38">
        <v>48</v>
      </c>
      <c r="F1851" s="38" t="s">
        <v>12</v>
      </c>
      <c r="G1851" s="38"/>
      <c r="H1851" s="38" t="s">
        <v>13</v>
      </c>
      <c r="I1851" s="39" t="s">
        <v>2497</v>
      </c>
      <c r="J1851" s="46" t="str">
        <f>VLOOKUP(MARGAO!$I1851,Code2Loc,2,FALSE)</f>
        <v>QUEPEM</v>
      </c>
    </row>
    <row r="1852" spans="1:10" ht="15.75" customHeight="1" x14ac:dyDescent="0.25">
      <c r="A1852" s="37" t="s">
        <v>2762</v>
      </c>
      <c r="B1852" s="38">
        <v>73</v>
      </c>
      <c r="C1852" s="38" t="s">
        <v>2498</v>
      </c>
      <c r="D1852" s="38">
        <v>33</v>
      </c>
      <c r="E1852" s="38">
        <v>49</v>
      </c>
      <c r="F1852" s="38" t="s">
        <v>12</v>
      </c>
      <c r="G1852" s="38"/>
      <c r="H1852" s="38" t="s">
        <v>13</v>
      </c>
      <c r="I1852" s="39" t="s">
        <v>2499</v>
      </c>
      <c r="J1852" s="46" t="str">
        <f>VLOOKUP(MARGAO!$I1852,Code2Loc,2,FALSE)</f>
        <v>QPM COURT</v>
      </c>
    </row>
    <row r="1853" spans="1:10" ht="15.75" customHeight="1" x14ac:dyDescent="0.25">
      <c r="A1853" s="37" t="s">
        <v>2762</v>
      </c>
      <c r="B1853" s="38">
        <v>73</v>
      </c>
      <c r="C1853" s="38" t="s">
        <v>2500</v>
      </c>
      <c r="D1853" s="38">
        <v>34</v>
      </c>
      <c r="E1853" s="38">
        <v>50</v>
      </c>
      <c r="F1853" s="38" t="s">
        <v>12</v>
      </c>
      <c r="G1853" s="38"/>
      <c r="H1853" s="38" t="s">
        <v>13</v>
      </c>
      <c r="I1853" s="39" t="s">
        <v>2501</v>
      </c>
      <c r="J1853" s="46" t="str">
        <f>VLOOKUP(MARGAO!$I1853,Code2Loc,2,FALSE)</f>
        <v>TILAMOL</v>
      </c>
    </row>
    <row r="1854" spans="1:10" ht="15.75" customHeight="1" x14ac:dyDescent="0.25">
      <c r="A1854" s="37" t="s">
        <v>2762</v>
      </c>
      <c r="B1854" s="38">
        <v>73</v>
      </c>
      <c r="C1854" s="38" t="s">
        <v>2707</v>
      </c>
      <c r="D1854" s="38">
        <v>35</v>
      </c>
      <c r="E1854" s="38">
        <v>53</v>
      </c>
      <c r="F1854" s="38" t="s">
        <v>12</v>
      </c>
      <c r="G1854" s="38"/>
      <c r="H1854" s="38" t="s">
        <v>13</v>
      </c>
      <c r="I1854" s="39" t="s">
        <v>2708</v>
      </c>
      <c r="J1854" s="46" t="str">
        <f>VLOOKUP(MARGAO!$I1854,Code2Loc,2,FALSE)</f>
        <v>SOMSWR TMP</v>
      </c>
    </row>
    <row r="1855" spans="1:10" ht="15.75" customHeight="1" x14ac:dyDescent="0.25">
      <c r="A1855" s="37" t="s">
        <v>2762</v>
      </c>
      <c r="B1855" s="38">
        <v>73</v>
      </c>
      <c r="C1855" s="38" t="s">
        <v>2709</v>
      </c>
      <c r="D1855" s="38">
        <v>36</v>
      </c>
      <c r="E1855" s="38">
        <v>54</v>
      </c>
      <c r="F1855" s="38" t="s">
        <v>12</v>
      </c>
      <c r="G1855" s="38"/>
      <c r="H1855" s="38" t="s">
        <v>13</v>
      </c>
      <c r="I1855" s="39" t="s">
        <v>2710</v>
      </c>
      <c r="J1855" s="46" t="str">
        <f>VLOOKUP(MARGAO!$I1855,Code2Loc,2,FALSE)</f>
        <v>SIRVOI</v>
      </c>
    </row>
    <row r="1856" spans="1:10" ht="15.75" customHeight="1" x14ac:dyDescent="0.25">
      <c r="A1856" s="37" t="s">
        <v>2762</v>
      </c>
      <c r="B1856" s="38">
        <v>73</v>
      </c>
      <c r="C1856" s="38" t="s">
        <v>2711</v>
      </c>
      <c r="D1856" s="38">
        <v>37</v>
      </c>
      <c r="E1856" s="38">
        <v>55</v>
      </c>
      <c r="F1856" s="38" t="s">
        <v>12</v>
      </c>
      <c r="G1856" s="38"/>
      <c r="H1856" s="38" t="s">
        <v>13</v>
      </c>
      <c r="I1856" s="39" t="s">
        <v>2712</v>
      </c>
      <c r="J1856" s="46" t="str">
        <f>VLOOKUP(MARGAO!$I1856,Code2Loc,2,FALSE)</f>
        <v>ZAMBAULIM</v>
      </c>
    </row>
    <row r="1857" spans="1:10" ht="15.75" customHeight="1" x14ac:dyDescent="0.25">
      <c r="A1857" s="37" t="s">
        <v>2762</v>
      </c>
      <c r="B1857" s="38">
        <v>73</v>
      </c>
      <c r="C1857" s="38" t="s">
        <v>2713</v>
      </c>
      <c r="D1857" s="38">
        <v>38</v>
      </c>
      <c r="E1857" s="38">
        <v>56</v>
      </c>
      <c r="F1857" s="38" t="s">
        <v>12</v>
      </c>
      <c r="G1857" s="38"/>
      <c r="H1857" s="38" t="s">
        <v>13</v>
      </c>
      <c r="I1857" s="39" t="s">
        <v>2714</v>
      </c>
      <c r="J1857" s="46" t="str">
        <f>VLOOKUP(MARGAO!$I1857,Code2Loc,2,FALSE)</f>
        <v>RIVONA CHRC</v>
      </c>
    </row>
    <row r="1858" spans="1:10" ht="15.75" customHeight="1" x14ac:dyDescent="0.25">
      <c r="A1858" s="37" t="s">
        <v>2762</v>
      </c>
      <c r="B1858" s="38">
        <v>73</v>
      </c>
      <c r="C1858" s="38" t="s">
        <v>2715</v>
      </c>
      <c r="D1858" s="38">
        <v>39</v>
      </c>
      <c r="E1858" s="38">
        <v>58</v>
      </c>
      <c r="F1858" s="38" t="s">
        <v>12</v>
      </c>
      <c r="G1858" s="38"/>
      <c r="H1858" s="38" t="s">
        <v>13</v>
      </c>
      <c r="I1858" s="39" t="s">
        <v>2716</v>
      </c>
      <c r="J1858" s="46" t="str">
        <f>VLOOKUP(MARGAO!$I1858,Code2Loc,2,FALSE)</f>
        <v>RIVONA</v>
      </c>
    </row>
    <row r="1859" spans="1:10" ht="15.75" customHeight="1" x14ac:dyDescent="0.25">
      <c r="A1859" s="37" t="s">
        <v>2762</v>
      </c>
      <c r="B1859" s="38">
        <v>73</v>
      </c>
      <c r="C1859" s="38" t="s">
        <v>2717</v>
      </c>
      <c r="D1859" s="38">
        <v>40</v>
      </c>
      <c r="E1859" s="38">
        <v>62</v>
      </c>
      <c r="F1859" s="38" t="s">
        <v>12</v>
      </c>
      <c r="G1859" s="38"/>
      <c r="H1859" s="38" t="s">
        <v>13</v>
      </c>
      <c r="I1859" s="39" t="s">
        <v>2718</v>
      </c>
      <c r="J1859" s="46" t="str">
        <f>VLOOKUP(MARGAO!$I1859,Code2Loc,2,FALSE)</f>
        <v>COLOUMBA</v>
      </c>
    </row>
    <row r="1860" spans="1:10" ht="15.75" customHeight="1" x14ac:dyDescent="0.25">
      <c r="A1860" s="37" t="s">
        <v>2762</v>
      </c>
      <c r="B1860" s="38">
        <v>73</v>
      </c>
      <c r="C1860" s="38" t="s">
        <v>2719</v>
      </c>
      <c r="D1860" s="38">
        <v>41</v>
      </c>
      <c r="E1860" s="38">
        <v>64</v>
      </c>
      <c r="F1860" s="38" t="s">
        <v>12</v>
      </c>
      <c r="G1860" s="38"/>
      <c r="H1860" s="38" t="s">
        <v>13</v>
      </c>
      <c r="I1860" s="39" t="s">
        <v>2720</v>
      </c>
      <c r="J1860" s="46" t="str">
        <f>VLOOKUP(MARGAO!$I1860,Code2Loc,2,FALSE)</f>
        <v>KELVONA</v>
      </c>
    </row>
    <row r="1861" spans="1:10" ht="15.75" customHeight="1" x14ac:dyDescent="0.25">
      <c r="A1861" s="37" t="s">
        <v>2762</v>
      </c>
      <c r="B1861" s="38">
        <v>73</v>
      </c>
      <c r="C1861" s="38" t="s">
        <v>2721</v>
      </c>
      <c r="D1861" s="38">
        <v>42</v>
      </c>
      <c r="E1861" s="38">
        <v>66</v>
      </c>
      <c r="F1861" s="38" t="s">
        <v>12</v>
      </c>
      <c r="G1861" s="38"/>
      <c r="H1861" s="38" t="s">
        <v>13</v>
      </c>
      <c r="I1861" s="39" t="s">
        <v>2722</v>
      </c>
      <c r="J1861" s="46" t="str">
        <f>VLOOKUP(MARGAO!$I1861,Code2Loc,2,FALSE)</f>
        <v>USGALMAL X</v>
      </c>
    </row>
    <row r="1862" spans="1:10" ht="15.75" customHeight="1" x14ac:dyDescent="0.25">
      <c r="A1862" s="37" t="s">
        <v>2762</v>
      </c>
      <c r="B1862" s="38">
        <v>73</v>
      </c>
      <c r="C1862" s="38" t="s">
        <v>2162</v>
      </c>
      <c r="D1862" s="38">
        <v>43</v>
      </c>
      <c r="E1862" s="38">
        <v>68</v>
      </c>
      <c r="F1862" s="38" t="s">
        <v>12</v>
      </c>
      <c r="G1862" s="38"/>
      <c r="H1862" s="38" t="s">
        <v>13</v>
      </c>
      <c r="I1862" s="39" t="s">
        <v>2163</v>
      </c>
      <c r="J1862" s="46" t="str">
        <f>VLOOKUP(MARGAO!$I1862,Code2Loc,2,FALSE)</f>
        <v>DON BOSCO</v>
      </c>
    </row>
    <row r="1863" spans="1:10" ht="15.75" customHeight="1" x14ac:dyDescent="0.25">
      <c r="A1863" s="37" t="s">
        <v>2762</v>
      </c>
      <c r="B1863" s="38">
        <v>73</v>
      </c>
      <c r="C1863" s="38" t="s">
        <v>2723</v>
      </c>
      <c r="D1863" s="38">
        <v>44</v>
      </c>
      <c r="E1863" s="38">
        <v>70</v>
      </c>
      <c r="F1863" s="38" t="s">
        <v>12</v>
      </c>
      <c r="G1863" s="38"/>
      <c r="H1863" s="38" t="s">
        <v>13</v>
      </c>
      <c r="I1863" s="39" t="s">
        <v>2724</v>
      </c>
      <c r="J1863" s="46" t="str">
        <f>VLOOKUP(MARGAO!$I1863,Code2Loc,2,FALSE)</f>
        <v>SULCORNA</v>
      </c>
    </row>
    <row r="1864" spans="1:10" ht="15.75" customHeight="1" x14ac:dyDescent="0.25">
      <c r="A1864" s="37" t="s">
        <v>2762</v>
      </c>
      <c r="B1864" s="38">
        <v>73</v>
      </c>
      <c r="C1864" s="38" t="s">
        <v>2725</v>
      </c>
      <c r="D1864" s="38">
        <v>45</v>
      </c>
      <c r="E1864" s="38">
        <v>71</v>
      </c>
      <c r="F1864" s="38" t="s">
        <v>12</v>
      </c>
      <c r="G1864" s="38"/>
      <c r="H1864" s="38" t="s">
        <v>13</v>
      </c>
      <c r="I1864" s="39" t="s">
        <v>2726</v>
      </c>
      <c r="J1864" s="46" t="str">
        <f>VLOOKUP(MARGAO!$I1864,Code2Loc,2,FALSE)</f>
        <v>DEVRE</v>
      </c>
    </row>
    <row r="1865" spans="1:10" ht="15.75" customHeight="1" x14ac:dyDescent="0.25">
      <c r="A1865" s="37" t="s">
        <v>2762</v>
      </c>
      <c r="B1865" s="38">
        <v>73</v>
      </c>
      <c r="C1865" s="38" t="s">
        <v>2727</v>
      </c>
      <c r="D1865" s="38">
        <v>46</v>
      </c>
      <c r="E1865" s="38">
        <v>72</v>
      </c>
      <c r="F1865" s="38" t="s">
        <v>12</v>
      </c>
      <c r="G1865" s="38"/>
      <c r="H1865" s="38" t="s">
        <v>13</v>
      </c>
      <c r="I1865" s="39" t="s">
        <v>2728</v>
      </c>
      <c r="J1865" s="46" t="str">
        <f>VLOOKUP(MARGAO!$I1865,Code2Loc,2,FALSE)</f>
        <v>CAZUR</v>
      </c>
    </row>
    <row r="1866" spans="1:10" ht="15.75" customHeight="1" x14ac:dyDescent="0.25">
      <c r="A1866" s="37" t="s">
        <v>2762</v>
      </c>
      <c r="B1866" s="38">
        <v>73</v>
      </c>
      <c r="C1866" s="38" t="s">
        <v>2729</v>
      </c>
      <c r="D1866" s="38">
        <v>47</v>
      </c>
      <c r="E1866" s="38">
        <v>74</v>
      </c>
      <c r="F1866" s="38" t="s">
        <v>12</v>
      </c>
      <c r="G1866" s="38"/>
      <c r="H1866" s="38" t="s">
        <v>13</v>
      </c>
      <c r="I1866" s="39" t="s">
        <v>2730</v>
      </c>
      <c r="J1866" s="46" t="str">
        <f>VLOOKUP(MARGAO!$I1866,Code2Loc,2,FALSE)</f>
        <v>VICHUNDRE</v>
      </c>
    </row>
    <row r="1867" spans="1:10" ht="15.75" customHeight="1" x14ac:dyDescent="0.25">
      <c r="A1867" s="37" t="s">
        <v>2762</v>
      </c>
      <c r="B1867" s="38">
        <v>73</v>
      </c>
      <c r="C1867" s="38" t="s">
        <v>2695</v>
      </c>
      <c r="D1867" s="38">
        <v>48</v>
      </c>
      <c r="E1867" s="38">
        <v>75</v>
      </c>
      <c r="F1867" s="38" t="s">
        <v>12</v>
      </c>
      <c r="G1867" s="38"/>
      <c r="H1867" s="38" t="s">
        <v>13</v>
      </c>
      <c r="I1867" s="39" t="s">
        <v>2696</v>
      </c>
      <c r="J1867" s="46" t="str">
        <f>VLOOKUP(MARGAO!$I1867,Code2Loc,2,FALSE)</f>
        <v>VICHUNDRE X</v>
      </c>
    </row>
    <row r="1868" spans="1:10" ht="15.75" customHeight="1" x14ac:dyDescent="0.25">
      <c r="A1868" s="37" t="s">
        <v>2762</v>
      </c>
      <c r="B1868" s="38">
        <v>73</v>
      </c>
      <c r="C1868" s="38" t="s">
        <v>2697</v>
      </c>
      <c r="D1868" s="38">
        <v>49</v>
      </c>
      <c r="E1868" s="38">
        <v>76</v>
      </c>
      <c r="F1868" s="38" t="s">
        <v>12</v>
      </c>
      <c r="G1868" s="38"/>
      <c r="H1868" s="38" t="s">
        <v>13</v>
      </c>
      <c r="I1868" s="39" t="s">
        <v>2698</v>
      </c>
      <c r="J1868" s="46" t="str">
        <f>VLOOKUP(MARGAO!$I1868,Code2Loc,2,FALSE)</f>
        <v>NETURLIM</v>
      </c>
    </row>
    <row r="1869" spans="1:10" ht="15.75" customHeight="1" x14ac:dyDescent="0.25">
      <c r="A1869" s="37" t="s">
        <v>2762</v>
      </c>
      <c r="B1869" s="38">
        <v>73</v>
      </c>
      <c r="C1869" s="38" t="s">
        <v>2693</v>
      </c>
      <c r="D1869" s="38">
        <v>50</v>
      </c>
      <c r="E1869" s="38">
        <v>78</v>
      </c>
      <c r="F1869" s="38" t="s">
        <v>12</v>
      </c>
      <c r="G1869" s="38"/>
      <c r="H1869" s="38" t="s">
        <v>13</v>
      </c>
      <c r="I1869" s="39" t="s">
        <v>2694</v>
      </c>
      <c r="J1869" s="46" t="str">
        <f>VLOOKUP(MARGAO!$I1869,Code2Loc,2,FALSE)</f>
        <v>HANUMAN TMP</v>
      </c>
    </row>
    <row r="1870" spans="1:10" ht="15.75" customHeight="1" x14ac:dyDescent="0.25">
      <c r="A1870" s="37" t="s">
        <v>2762</v>
      </c>
      <c r="B1870" s="38">
        <v>73</v>
      </c>
      <c r="C1870" s="38" t="s">
        <v>2691</v>
      </c>
      <c r="D1870" s="38">
        <v>51</v>
      </c>
      <c r="E1870" s="38">
        <v>80</v>
      </c>
      <c r="F1870" s="38" t="s">
        <v>12</v>
      </c>
      <c r="G1870" s="38"/>
      <c r="H1870" s="38" t="s">
        <v>13</v>
      </c>
      <c r="I1870" s="39" t="s">
        <v>2692</v>
      </c>
      <c r="J1870" s="46" t="str">
        <f>VLOOKUP(MARGAO!$I1870,Code2Loc,2,FALSE)</f>
        <v>PORTEM</v>
      </c>
    </row>
    <row r="1871" spans="1:10" ht="15.75" customHeight="1" x14ac:dyDescent="0.25">
      <c r="A1871" s="37" t="s">
        <v>2762</v>
      </c>
      <c r="B1871" s="38">
        <v>73</v>
      </c>
      <c r="C1871" s="38" t="s">
        <v>2689</v>
      </c>
      <c r="D1871" s="38">
        <v>52</v>
      </c>
      <c r="E1871" s="38">
        <v>82</v>
      </c>
      <c r="F1871" s="38" t="s">
        <v>12</v>
      </c>
      <c r="G1871" s="38"/>
      <c r="H1871" s="38" t="s">
        <v>13</v>
      </c>
      <c r="I1871" s="39" t="s">
        <v>2690</v>
      </c>
      <c r="J1871" s="46" t="str">
        <f>VLOOKUP(MARGAO!$I1871,Code2Loc,2,FALSE)</f>
        <v>VADE COLONY</v>
      </c>
    </row>
    <row r="1872" spans="1:10" ht="15.75" customHeight="1" x14ac:dyDescent="0.25">
      <c r="A1872" s="37" t="s">
        <v>2763</v>
      </c>
      <c r="B1872" s="38">
        <v>74</v>
      </c>
      <c r="C1872" s="38" t="s">
        <v>11</v>
      </c>
      <c r="D1872" s="38">
        <v>1</v>
      </c>
      <c r="E1872" s="38">
        <v>0</v>
      </c>
      <c r="F1872" s="38" t="s">
        <v>12</v>
      </c>
      <c r="G1872" s="38"/>
      <c r="H1872" s="38" t="s">
        <v>13</v>
      </c>
      <c r="I1872" s="39" t="s">
        <v>14</v>
      </c>
      <c r="J1872" s="46" t="str">
        <f>VLOOKUP(MARGAO!$I1872,Code2Loc,2,FALSE)</f>
        <v>PANAJI</v>
      </c>
    </row>
    <row r="1873" spans="1:10" ht="15.75" customHeight="1" x14ac:dyDescent="0.25">
      <c r="A1873" s="37" t="s">
        <v>2763</v>
      </c>
      <c r="B1873" s="38">
        <v>74</v>
      </c>
      <c r="C1873" s="38" t="s">
        <v>206</v>
      </c>
      <c r="D1873" s="38">
        <v>2</v>
      </c>
      <c r="E1873" s="38">
        <v>2</v>
      </c>
      <c r="F1873" s="38" t="s">
        <v>12</v>
      </c>
      <c r="G1873" s="38"/>
      <c r="H1873" s="38" t="s">
        <v>13</v>
      </c>
      <c r="I1873" s="39" t="s">
        <v>207</v>
      </c>
      <c r="J1873" s="46" t="str">
        <f>VLOOKUP(MARGAO!$I1873,Code2Loc,2,FALSE)</f>
        <v>R. PATTO</v>
      </c>
    </row>
    <row r="1874" spans="1:10" ht="15.75" customHeight="1" x14ac:dyDescent="0.25">
      <c r="A1874" s="37" t="s">
        <v>2763</v>
      </c>
      <c r="B1874" s="38">
        <v>74</v>
      </c>
      <c r="C1874" s="38" t="s">
        <v>208</v>
      </c>
      <c r="D1874" s="38">
        <v>3</v>
      </c>
      <c r="E1874" s="38">
        <v>3</v>
      </c>
      <c r="F1874" s="38" t="s">
        <v>12</v>
      </c>
      <c r="G1874" s="38"/>
      <c r="H1874" s="38" t="s">
        <v>13</v>
      </c>
      <c r="I1874" s="39" t="s">
        <v>209</v>
      </c>
      <c r="J1874" s="46" t="str">
        <f>VLOOKUP(MARGAO!$I1874,Code2Loc,2,FALSE)</f>
        <v>RBDR FERRY</v>
      </c>
    </row>
    <row r="1875" spans="1:10" ht="15.75" customHeight="1" x14ac:dyDescent="0.25">
      <c r="A1875" s="37" t="s">
        <v>2763</v>
      </c>
      <c r="B1875" s="38">
        <v>74</v>
      </c>
      <c r="C1875" s="38" t="s">
        <v>210</v>
      </c>
      <c r="D1875" s="38">
        <v>4</v>
      </c>
      <c r="E1875" s="38">
        <v>4</v>
      </c>
      <c r="F1875" s="38" t="s">
        <v>12</v>
      </c>
      <c r="G1875" s="38"/>
      <c r="H1875" s="38" t="s">
        <v>13</v>
      </c>
      <c r="I1875" s="39" t="s">
        <v>211</v>
      </c>
      <c r="J1875" s="46" t="str">
        <f>VLOOKUP(MARGAO!$I1875,Code2Loc,2,FALSE)</f>
        <v>RIBANDAR</v>
      </c>
    </row>
    <row r="1876" spans="1:10" ht="15.75" customHeight="1" x14ac:dyDescent="0.25">
      <c r="A1876" s="37" t="s">
        <v>2763</v>
      </c>
      <c r="B1876" s="38">
        <v>74</v>
      </c>
      <c r="C1876" s="38" t="s">
        <v>212</v>
      </c>
      <c r="D1876" s="38">
        <v>5</v>
      </c>
      <c r="E1876" s="38">
        <v>5</v>
      </c>
      <c r="F1876" s="38" t="s">
        <v>12</v>
      </c>
      <c r="G1876" s="38"/>
      <c r="H1876" s="38" t="s">
        <v>13</v>
      </c>
      <c r="I1876" s="39" t="s">
        <v>213</v>
      </c>
      <c r="J1876" s="46" t="str">
        <f>VLOOKUP(MARGAO!$I1876,Code2Loc,2,FALSE)</f>
        <v>RBDR SCHOOL</v>
      </c>
    </row>
    <row r="1877" spans="1:10" ht="15.75" customHeight="1" x14ac:dyDescent="0.25">
      <c r="A1877" s="37" t="s">
        <v>2763</v>
      </c>
      <c r="B1877" s="38">
        <v>74</v>
      </c>
      <c r="C1877" s="38" t="s">
        <v>214</v>
      </c>
      <c r="D1877" s="38">
        <v>6</v>
      </c>
      <c r="E1877" s="38">
        <v>6</v>
      </c>
      <c r="F1877" s="38" t="s">
        <v>12</v>
      </c>
      <c r="G1877" s="38"/>
      <c r="H1877" s="38" t="s">
        <v>13</v>
      </c>
      <c r="I1877" s="39" t="s">
        <v>215</v>
      </c>
      <c r="J1877" s="46" t="str">
        <f>VLOOKUP(MARGAO!$I1877,Code2Loc,2,FALSE)</f>
        <v>ST.PEDRO</v>
      </c>
    </row>
    <row r="1878" spans="1:10" ht="15.75" customHeight="1" x14ac:dyDescent="0.25">
      <c r="A1878" s="37" t="s">
        <v>2763</v>
      </c>
      <c r="B1878" s="38">
        <v>74</v>
      </c>
      <c r="C1878" s="38" t="s">
        <v>216</v>
      </c>
      <c r="D1878" s="38">
        <v>7</v>
      </c>
      <c r="E1878" s="38">
        <v>7</v>
      </c>
      <c r="F1878" s="38" t="s">
        <v>12</v>
      </c>
      <c r="G1878" s="38"/>
      <c r="H1878" s="38" t="s">
        <v>13</v>
      </c>
      <c r="I1878" s="39" t="s">
        <v>217</v>
      </c>
      <c r="J1878" s="46" t="str">
        <f>VLOOKUP(MARGAO!$I1878,Code2Loc,2,FALSE)</f>
        <v>BAINGINI</v>
      </c>
    </row>
    <row r="1879" spans="1:10" ht="15.75" customHeight="1" x14ac:dyDescent="0.25">
      <c r="A1879" s="37" t="s">
        <v>2763</v>
      </c>
      <c r="B1879" s="38">
        <v>74</v>
      </c>
      <c r="C1879" s="38" t="s">
        <v>218</v>
      </c>
      <c r="D1879" s="38">
        <v>8</v>
      </c>
      <c r="E1879" s="38">
        <v>9</v>
      </c>
      <c r="F1879" s="38" t="s">
        <v>12</v>
      </c>
      <c r="G1879" s="38"/>
      <c r="H1879" s="38" t="s">
        <v>13</v>
      </c>
      <c r="I1879" s="39" t="s">
        <v>219</v>
      </c>
      <c r="J1879" s="46" t="str">
        <f>VLOOKUP(MARGAO!$I1879,Code2Loc,2,FALSE)</f>
        <v>OLD GOA</v>
      </c>
    </row>
    <row r="1880" spans="1:10" ht="15.75" customHeight="1" x14ac:dyDescent="0.25">
      <c r="A1880" s="37" t="s">
        <v>2763</v>
      </c>
      <c r="B1880" s="38">
        <v>74</v>
      </c>
      <c r="C1880" s="38" t="s">
        <v>220</v>
      </c>
      <c r="D1880" s="38">
        <v>9</v>
      </c>
      <c r="E1880" s="38">
        <v>11</v>
      </c>
      <c r="F1880" s="38" t="s">
        <v>12</v>
      </c>
      <c r="G1880" s="38"/>
      <c r="H1880" s="38" t="s">
        <v>13</v>
      </c>
      <c r="I1880" s="39" t="s">
        <v>221</v>
      </c>
      <c r="J1880" s="46" t="str">
        <f>VLOOKUP(MARGAO!$I1880,Code2Loc,2,FALSE)</f>
        <v>CORLI PUMP</v>
      </c>
    </row>
    <row r="1881" spans="1:10" ht="15.75" customHeight="1" x14ac:dyDescent="0.25">
      <c r="A1881" s="37" t="s">
        <v>2763</v>
      </c>
      <c r="B1881" s="38">
        <v>74</v>
      </c>
      <c r="C1881" s="38" t="s">
        <v>222</v>
      </c>
      <c r="D1881" s="38">
        <v>10</v>
      </c>
      <c r="E1881" s="38">
        <v>12</v>
      </c>
      <c r="F1881" s="38" t="s">
        <v>12</v>
      </c>
      <c r="G1881" s="38"/>
      <c r="H1881" s="38" t="s">
        <v>13</v>
      </c>
      <c r="I1881" s="39" t="s">
        <v>223</v>
      </c>
      <c r="J1881" s="46" t="str">
        <f>VLOOKUP(MARGAO!$I1881,Code2Loc,2,FALSE)</f>
        <v>CORLIM</v>
      </c>
    </row>
    <row r="1882" spans="1:10" ht="15.75" customHeight="1" x14ac:dyDescent="0.25">
      <c r="A1882" s="37" t="s">
        <v>2763</v>
      </c>
      <c r="B1882" s="38">
        <v>74</v>
      </c>
      <c r="C1882" s="38" t="s">
        <v>224</v>
      </c>
      <c r="D1882" s="38">
        <v>11</v>
      </c>
      <c r="E1882" s="38">
        <v>13</v>
      </c>
      <c r="F1882" s="38" t="s">
        <v>12</v>
      </c>
      <c r="G1882" s="38"/>
      <c r="H1882" s="38" t="s">
        <v>13</v>
      </c>
      <c r="I1882" s="39" t="s">
        <v>225</v>
      </c>
      <c r="J1882" s="46" t="str">
        <f>VLOOKUP(MARGAO!$I1882,Code2Loc,2,FALSE)</f>
        <v>DHULAPI</v>
      </c>
    </row>
    <row r="1883" spans="1:10" ht="15.75" customHeight="1" x14ac:dyDescent="0.25">
      <c r="A1883" s="37" t="s">
        <v>2763</v>
      </c>
      <c r="B1883" s="38">
        <v>74</v>
      </c>
      <c r="C1883" s="38" t="s">
        <v>163</v>
      </c>
      <c r="D1883" s="38">
        <v>12</v>
      </c>
      <c r="E1883" s="38">
        <v>14</v>
      </c>
      <c r="F1883" s="38" t="s">
        <v>12</v>
      </c>
      <c r="G1883" s="38"/>
      <c r="H1883" s="38" t="s">
        <v>13</v>
      </c>
      <c r="I1883" s="39" t="s">
        <v>164</v>
      </c>
      <c r="J1883" s="46" t="str">
        <f>VLOOKUP(MARGAO!$I1883,Code2Loc,2,FALSE)</f>
        <v>BANASTARI</v>
      </c>
    </row>
    <row r="1884" spans="1:10" ht="15.75" customHeight="1" x14ac:dyDescent="0.25">
      <c r="A1884" s="37" t="s">
        <v>2763</v>
      </c>
      <c r="B1884" s="38">
        <v>74</v>
      </c>
      <c r="C1884" s="38" t="s">
        <v>165</v>
      </c>
      <c r="D1884" s="38">
        <v>13</v>
      </c>
      <c r="E1884" s="38">
        <v>16</v>
      </c>
      <c r="F1884" s="38" t="s">
        <v>12</v>
      </c>
      <c r="G1884" s="38"/>
      <c r="H1884" s="38" t="s">
        <v>13</v>
      </c>
      <c r="I1884" s="39" t="s">
        <v>166</v>
      </c>
      <c r="J1884" s="46" t="str">
        <f>VLOOKUP(MARGAO!$I1884,Code2Loc,2,FALSE)</f>
        <v>BHOMA</v>
      </c>
    </row>
    <row r="1885" spans="1:10" ht="15.75" customHeight="1" x14ac:dyDescent="0.25">
      <c r="A1885" s="37" t="s">
        <v>2763</v>
      </c>
      <c r="B1885" s="38">
        <v>74</v>
      </c>
      <c r="C1885" s="38" t="s">
        <v>167</v>
      </c>
      <c r="D1885" s="38">
        <v>14</v>
      </c>
      <c r="E1885" s="38">
        <v>18</v>
      </c>
      <c r="F1885" s="38" t="s">
        <v>12</v>
      </c>
      <c r="G1885" s="38"/>
      <c r="H1885" s="38" t="s">
        <v>13</v>
      </c>
      <c r="I1885" s="39" t="s">
        <v>168</v>
      </c>
      <c r="J1885" s="46" t="str">
        <f>VLOOKUP(MARGAO!$I1885,Code2Loc,2,FALSE)</f>
        <v>KUNDAI</v>
      </c>
    </row>
    <row r="1886" spans="1:10" ht="15.75" customHeight="1" x14ac:dyDescent="0.25">
      <c r="A1886" s="37" t="s">
        <v>2763</v>
      </c>
      <c r="B1886" s="38">
        <v>74</v>
      </c>
      <c r="C1886" s="38" t="s">
        <v>169</v>
      </c>
      <c r="D1886" s="38">
        <v>15</v>
      </c>
      <c r="E1886" s="38">
        <v>20</v>
      </c>
      <c r="F1886" s="38" t="s">
        <v>12</v>
      </c>
      <c r="G1886" s="38"/>
      <c r="H1886" s="38" t="s">
        <v>13</v>
      </c>
      <c r="I1886" s="39" t="s">
        <v>170</v>
      </c>
      <c r="J1886" s="46" t="str">
        <f>VLOOKUP(MARGAO!$I1886,Code2Loc,2,FALSE)</f>
        <v>MANGESHI</v>
      </c>
    </row>
    <row r="1887" spans="1:10" ht="15.75" customHeight="1" x14ac:dyDescent="0.25">
      <c r="A1887" s="37" t="s">
        <v>2763</v>
      </c>
      <c r="B1887" s="38">
        <v>74</v>
      </c>
      <c r="C1887" s="38" t="s">
        <v>171</v>
      </c>
      <c r="D1887" s="38">
        <v>16</v>
      </c>
      <c r="E1887" s="38">
        <v>21</v>
      </c>
      <c r="F1887" s="38" t="s">
        <v>12</v>
      </c>
      <c r="G1887" s="38"/>
      <c r="H1887" s="38" t="s">
        <v>13</v>
      </c>
      <c r="I1887" s="39" t="s">
        <v>172</v>
      </c>
      <c r="J1887" s="46" t="str">
        <f>VLOOKUP(MARGAO!$I1887,Code2Loc,2,FALSE)</f>
        <v>MARDOL</v>
      </c>
    </row>
    <row r="1888" spans="1:10" ht="15.75" customHeight="1" x14ac:dyDescent="0.25">
      <c r="A1888" s="37" t="s">
        <v>2763</v>
      </c>
      <c r="B1888" s="38">
        <v>74</v>
      </c>
      <c r="C1888" s="38" t="s">
        <v>173</v>
      </c>
      <c r="D1888" s="38">
        <v>17</v>
      </c>
      <c r="E1888" s="38">
        <v>23</v>
      </c>
      <c r="F1888" s="38" t="s">
        <v>12</v>
      </c>
      <c r="G1888" s="38"/>
      <c r="H1888" s="38" t="s">
        <v>13</v>
      </c>
      <c r="I1888" s="39" t="s">
        <v>174</v>
      </c>
      <c r="J1888" s="46" t="str">
        <f>VLOOKUP(MARGAO!$I1888,Code2Loc,2,FALSE)</f>
        <v>PATYEKADE</v>
      </c>
    </row>
    <row r="1889" spans="1:10" ht="15.75" customHeight="1" x14ac:dyDescent="0.25">
      <c r="A1889" s="37" t="s">
        <v>2763</v>
      </c>
      <c r="B1889" s="38">
        <v>74</v>
      </c>
      <c r="C1889" s="38" t="s">
        <v>175</v>
      </c>
      <c r="D1889" s="38">
        <v>18</v>
      </c>
      <c r="E1889" s="38">
        <v>25</v>
      </c>
      <c r="F1889" s="38" t="s">
        <v>12</v>
      </c>
      <c r="G1889" s="38"/>
      <c r="H1889" s="38" t="s">
        <v>13</v>
      </c>
      <c r="I1889" s="39" t="s">
        <v>176</v>
      </c>
      <c r="J1889" s="46" t="str">
        <f>VLOOKUP(MARGAO!$I1889,Code2Loc,2,FALSE)</f>
        <v>FARMAGUDI</v>
      </c>
    </row>
    <row r="1890" spans="1:10" ht="15.75" customHeight="1" x14ac:dyDescent="0.25">
      <c r="A1890" s="37" t="s">
        <v>2763</v>
      </c>
      <c r="B1890" s="38">
        <v>74</v>
      </c>
      <c r="C1890" s="38" t="s">
        <v>177</v>
      </c>
      <c r="D1890" s="38">
        <v>19</v>
      </c>
      <c r="E1890" s="38">
        <v>26</v>
      </c>
      <c r="F1890" s="38" t="s">
        <v>12</v>
      </c>
      <c r="G1890" s="38"/>
      <c r="H1890" s="38" t="s">
        <v>13</v>
      </c>
      <c r="I1890" s="39" t="s">
        <v>178</v>
      </c>
      <c r="J1890" s="46" t="str">
        <f>VLOOKUP(MARGAO!$I1890,Code2Loc,2,FALSE)</f>
        <v>FMD CIRCLE</v>
      </c>
    </row>
    <row r="1891" spans="1:10" ht="15.75" customHeight="1" x14ac:dyDescent="0.25">
      <c r="A1891" s="37" t="s">
        <v>2763</v>
      </c>
      <c r="B1891" s="38">
        <v>74</v>
      </c>
      <c r="C1891" s="38" t="s">
        <v>179</v>
      </c>
      <c r="D1891" s="38">
        <v>20</v>
      </c>
      <c r="E1891" s="38">
        <v>28</v>
      </c>
      <c r="F1891" s="38" t="s">
        <v>12</v>
      </c>
      <c r="G1891" s="38"/>
      <c r="H1891" s="38" t="s">
        <v>30</v>
      </c>
      <c r="I1891" s="39" t="s">
        <v>180</v>
      </c>
      <c r="J1891" s="46" t="str">
        <f>VLOOKUP(MARGAO!$I1891,Code2Loc,2,FALSE)</f>
        <v>PONDA</v>
      </c>
    </row>
    <row r="1892" spans="1:10" ht="15.75" customHeight="1" x14ac:dyDescent="0.25">
      <c r="A1892" s="37" t="s">
        <v>2763</v>
      </c>
      <c r="B1892" s="38">
        <v>74</v>
      </c>
      <c r="C1892" s="38" t="s">
        <v>1042</v>
      </c>
      <c r="D1892" s="38">
        <v>21</v>
      </c>
      <c r="E1892" s="38">
        <v>29</v>
      </c>
      <c r="F1892" s="38" t="s">
        <v>12</v>
      </c>
      <c r="G1892" s="38"/>
      <c r="H1892" s="38" t="s">
        <v>13</v>
      </c>
      <c r="I1892" s="39" t="s">
        <v>1043</v>
      </c>
      <c r="J1892" s="46" t="str">
        <f>VLOOKUP(MARGAO!$I1892,Code2Loc,2,FALSE)</f>
        <v>UPPER BAZAR</v>
      </c>
    </row>
    <row r="1893" spans="1:10" ht="15.75" customHeight="1" x14ac:dyDescent="0.25">
      <c r="A1893" s="37" t="s">
        <v>2763</v>
      </c>
      <c r="B1893" s="38">
        <v>74</v>
      </c>
      <c r="C1893" s="38" t="s">
        <v>1044</v>
      </c>
      <c r="D1893" s="38">
        <v>22</v>
      </c>
      <c r="E1893" s="38">
        <v>31</v>
      </c>
      <c r="F1893" s="38" t="s">
        <v>12</v>
      </c>
      <c r="G1893" s="38"/>
      <c r="H1893" s="38" t="s">
        <v>13</v>
      </c>
      <c r="I1893" s="39" t="s">
        <v>1045</v>
      </c>
      <c r="J1893" s="46" t="str">
        <f>VLOOKUP(MARGAO!$I1893,Code2Loc,2,FALSE)</f>
        <v>CURTI</v>
      </c>
    </row>
    <row r="1894" spans="1:10" ht="15.75" customHeight="1" x14ac:dyDescent="0.25">
      <c r="A1894" s="37" t="s">
        <v>2763</v>
      </c>
      <c r="B1894" s="38">
        <v>74</v>
      </c>
      <c r="C1894" s="38" t="s">
        <v>1733</v>
      </c>
      <c r="D1894" s="38">
        <v>23</v>
      </c>
      <c r="E1894" s="38">
        <v>32</v>
      </c>
      <c r="F1894" s="38" t="s">
        <v>12</v>
      </c>
      <c r="G1894" s="38"/>
      <c r="H1894" s="38" t="s">
        <v>13</v>
      </c>
      <c r="I1894" s="39" t="s">
        <v>1734</v>
      </c>
      <c r="J1894" s="46" t="str">
        <f>VLOOKUP(MARGAO!$I1894,Code2Loc,2,FALSE)</f>
        <v>KHANDEPAR</v>
      </c>
    </row>
    <row r="1895" spans="1:10" ht="15.75" customHeight="1" x14ac:dyDescent="0.25">
      <c r="A1895" s="37" t="s">
        <v>2763</v>
      </c>
      <c r="B1895" s="38">
        <v>74</v>
      </c>
      <c r="C1895" s="38" t="s">
        <v>1973</v>
      </c>
      <c r="D1895" s="38">
        <v>24</v>
      </c>
      <c r="E1895" s="38">
        <v>33</v>
      </c>
      <c r="F1895" s="38" t="s">
        <v>12</v>
      </c>
      <c r="G1895" s="38"/>
      <c r="H1895" s="38" t="s">
        <v>13</v>
      </c>
      <c r="I1895" s="39" t="s">
        <v>1974</v>
      </c>
      <c r="J1895" s="46" t="str">
        <f>VLOOKUP(MARGAO!$I1895,Code2Loc,2,FALSE)</f>
        <v>CHWGUL W/S</v>
      </c>
    </row>
    <row r="1896" spans="1:10" ht="15.75" customHeight="1" x14ac:dyDescent="0.25">
      <c r="A1896" s="37" t="s">
        <v>2763</v>
      </c>
      <c r="B1896" s="38">
        <v>74</v>
      </c>
      <c r="C1896" s="38" t="s">
        <v>1975</v>
      </c>
      <c r="D1896" s="38">
        <v>25</v>
      </c>
      <c r="E1896" s="38">
        <v>35</v>
      </c>
      <c r="F1896" s="38" t="s">
        <v>12</v>
      </c>
      <c r="G1896" s="38"/>
      <c r="H1896" s="38" t="s">
        <v>13</v>
      </c>
      <c r="I1896" s="39" t="s">
        <v>1976</v>
      </c>
      <c r="J1896" s="46" t="str">
        <f>VLOOKUP(MARGAO!$I1896,Code2Loc,2,FALSE)</f>
        <v>HOLY CROSS</v>
      </c>
    </row>
    <row r="1897" spans="1:10" ht="15.75" customHeight="1" x14ac:dyDescent="0.25">
      <c r="A1897" s="37" t="s">
        <v>2763</v>
      </c>
      <c r="B1897" s="38">
        <v>74</v>
      </c>
      <c r="C1897" s="38" t="s">
        <v>1977</v>
      </c>
      <c r="D1897" s="38">
        <v>26</v>
      </c>
      <c r="E1897" s="38">
        <v>36</v>
      </c>
      <c r="F1897" s="38" t="s">
        <v>12</v>
      </c>
      <c r="G1897" s="38"/>
      <c r="H1897" s="38" t="s">
        <v>13</v>
      </c>
      <c r="I1897" s="39" t="s">
        <v>1978</v>
      </c>
      <c r="J1897" s="46" t="str">
        <f>VLOOKUP(MARGAO!$I1897,Code2Loc,2,FALSE)</f>
        <v>NESTLE</v>
      </c>
    </row>
    <row r="1898" spans="1:10" ht="15.75" customHeight="1" x14ac:dyDescent="0.25">
      <c r="A1898" s="37" t="s">
        <v>2763</v>
      </c>
      <c r="B1898" s="38">
        <v>74</v>
      </c>
      <c r="C1898" s="38" t="s">
        <v>1979</v>
      </c>
      <c r="D1898" s="38">
        <v>27</v>
      </c>
      <c r="E1898" s="38">
        <v>37</v>
      </c>
      <c r="F1898" s="38" t="s">
        <v>12</v>
      </c>
      <c r="G1898" s="38"/>
      <c r="H1898" s="38" t="s">
        <v>13</v>
      </c>
      <c r="I1898" s="39" t="s">
        <v>1979</v>
      </c>
      <c r="J1898" s="46" t="str">
        <f>VLOOKUP(MARGAO!$I1898,Code2Loc,2,FALSE)</f>
        <v>MRF</v>
      </c>
    </row>
    <row r="1899" spans="1:10" ht="15.75" customHeight="1" x14ac:dyDescent="0.25">
      <c r="A1899" s="37" t="s">
        <v>2763</v>
      </c>
      <c r="B1899" s="38">
        <v>74</v>
      </c>
      <c r="C1899" s="38" t="s">
        <v>1379</v>
      </c>
      <c r="D1899" s="38">
        <v>28</v>
      </c>
      <c r="E1899" s="38">
        <v>38</v>
      </c>
      <c r="F1899" s="38" t="s">
        <v>12</v>
      </c>
      <c r="G1899" s="38"/>
      <c r="H1899" s="38" t="s">
        <v>13</v>
      </c>
      <c r="I1899" s="39" t="s">
        <v>1380</v>
      </c>
      <c r="J1899" s="46" t="str">
        <f>VLOOKUP(MARGAO!$I1899,Code2Loc,2,FALSE)</f>
        <v>USGAO TISK</v>
      </c>
    </row>
    <row r="1900" spans="1:10" ht="15.75" customHeight="1" x14ac:dyDescent="0.25">
      <c r="A1900" s="37" t="s">
        <v>2763</v>
      </c>
      <c r="B1900" s="38">
        <v>74</v>
      </c>
      <c r="C1900" s="38" t="s">
        <v>1830</v>
      </c>
      <c r="D1900" s="38">
        <v>29</v>
      </c>
      <c r="E1900" s="38">
        <v>41</v>
      </c>
      <c r="F1900" s="38" t="s">
        <v>12</v>
      </c>
      <c r="G1900" s="38"/>
      <c r="H1900" s="38" t="s">
        <v>13</v>
      </c>
      <c r="I1900" s="39" t="s">
        <v>1831</v>
      </c>
      <c r="J1900" s="46" t="str">
        <f>VLOOKUP(MARGAO!$I1900,Code2Loc,2,FALSE)</f>
        <v>SUGAR FCTRY</v>
      </c>
    </row>
    <row r="1901" spans="1:10" ht="15.75" customHeight="1" x14ac:dyDescent="0.25">
      <c r="A1901" s="37" t="s">
        <v>2763</v>
      </c>
      <c r="B1901" s="38">
        <v>74</v>
      </c>
      <c r="C1901" s="38" t="s">
        <v>1381</v>
      </c>
      <c r="D1901" s="38">
        <v>30</v>
      </c>
      <c r="E1901" s="38">
        <v>44</v>
      </c>
      <c r="F1901" s="38" t="s">
        <v>12</v>
      </c>
      <c r="G1901" s="38"/>
      <c r="H1901" s="38" t="s">
        <v>13</v>
      </c>
      <c r="I1901" s="39" t="s">
        <v>1382</v>
      </c>
      <c r="J1901" s="46" t="str">
        <f>VLOOKUP(MARGAO!$I1901,Code2Loc,2,FALSE)</f>
        <v>DHARBANDORA</v>
      </c>
    </row>
    <row r="1902" spans="1:10" ht="15.75" customHeight="1" x14ac:dyDescent="0.25">
      <c r="A1902" s="37" t="s">
        <v>2763</v>
      </c>
      <c r="B1902" s="38">
        <v>74</v>
      </c>
      <c r="C1902" s="38" t="s">
        <v>2764</v>
      </c>
      <c r="D1902" s="38">
        <v>31</v>
      </c>
      <c r="E1902" s="38">
        <v>46</v>
      </c>
      <c r="F1902" s="38" t="s">
        <v>12</v>
      </c>
      <c r="G1902" s="38"/>
      <c r="H1902" s="38" t="s">
        <v>13</v>
      </c>
      <c r="I1902" s="39" t="s">
        <v>2765</v>
      </c>
      <c r="J1902" s="46" t="str">
        <f>VLOOKUP(MARGAO!$I1902,Code2Loc,2,FALSE)</f>
        <v>DHABA</v>
      </c>
    </row>
    <row r="1903" spans="1:10" ht="15.75" customHeight="1" x14ac:dyDescent="0.25">
      <c r="A1903" s="37" t="s">
        <v>2763</v>
      </c>
      <c r="B1903" s="38">
        <v>74</v>
      </c>
      <c r="C1903" s="38" t="s">
        <v>2766</v>
      </c>
      <c r="D1903" s="38">
        <v>32</v>
      </c>
      <c r="E1903" s="38">
        <v>48</v>
      </c>
      <c r="F1903" s="38" t="s">
        <v>12</v>
      </c>
      <c r="G1903" s="38"/>
      <c r="H1903" s="38" t="s">
        <v>13</v>
      </c>
      <c r="I1903" s="39" t="s">
        <v>2767</v>
      </c>
      <c r="J1903" s="46" t="str">
        <f>VLOOKUP(MARGAO!$I1903,Code2Loc,2,FALSE)</f>
        <v>SUKTALEM</v>
      </c>
    </row>
    <row r="1904" spans="1:10" ht="15.75" customHeight="1" x14ac:dyDescent="0.25">
      <c r="A1904" s="37" t="s">
        <v>2763</v>
      </c>
      <c r="B1904" s="38">
        <v>74</v>
      </c>
      <c r="C1904" s="38" t="s">
        <v>1383</v>
      </c>
      <c r="D1904" s="38">
        <v>33</v>
      </c>
      <c r="E1904" s="38">
        <v>50</v>
      </c>
      <c r="F1904" s="38" t="s">
        <v>12</v>
      </c>
      <c r="G1904" s="38"/>
      <c r="H1904" s="38" t="s">
        <v>13</v>
      </c>
      <c r="I1904" s="39" t="s">
        <v>1384</v>
      </c>
      <c r="J1904" s="46" t="str">
        <f>VLOOKUP(MARGAO!$I1904,Code2Loc,2,FALSE)</f>
        <v>DHATFARM</v>
      </c>
    </row>
    <row r="1905" spans="1:10" ht="15.75" customHeight="1" x14ac:dyDescent="0.25">
      <c r="A1905" s="37" t="s">
        <v>2763</v>
      </c>
      <c r="B1905" s="38">
        <v>74</v>
      </c>
      <c r="C1905" s="38" t="s">
        <v>1385</v>
      </c>
      <c r="D1905" s="38">
        <v>34</v>
      </c>
      <c r="E1905" s="38">
        <v>56</v>
      </c>
      <c r="F1905" s="38" t="s">
        <v>12</v>
      </c>
      <c r="G1905" s="38"/>
      <c r="H1905" s="38" t="s">
        <v>13</v>
      </c>
      <c r="I1905" s="39" t="s">
        <v>1386</v>
      </c>
      <c r="J1905" s="46" t="str">
        <f>VLOOKUP(MARGAO!$I1905,Code2Loc,2,FALSE)</f>
        <v>MOLLEM</v>
      </c>
    </row>
    <row r="1906" spans="1:10" ht="15.75" customHeight="1" x14ac:dyDescent="0.25">
      <c r="A1906" s="37" t="s">
        <v>2763</v>
      </c>
      <c r="B1906" s="38">
        <v>74</v>
      </c>
      <c r="C1906" s="38" t="s">
        <v>2768</v>
      </c>
      <c r="D1906" s="38">
        <v>35</v>
      </c>
      <c r="E1906" s="38">
        <v>57</v>
      </c>
      <c r="F1906" s="38" t="s">
        <v>12</v>
      </c>
      <c r="G1906" s="38"/>
      <c r="H1906" s="38" t="s">
        <v>13</v>
      </c>
      <c r="I1906" s="39" t="s">
        <v>2769</v>
      </c>
      <c r="J1906" s="46" t="str">
        <f>VLOOKUP(MARGAO!$I1906,Code2Loc,2,FALSE)</f>
        <v>DUDSAGR HTL</v>
      </c>
    </row>
    <row r="1907" spans="1:10" ht="15.75" customHeight="1" x14ac:dyDescent="0.25">
      <c r="A1907" s="37" t="s">
        <v>2763</v>
      </c>
      <c r="B1907" s="38">
        <v>74</v>
      </c>
      <c r="C1907" s="38" t="s">
        <v>2670</v>
      </c>
      <c r="D1907" s="38">
        <v>36</v>
      </c>
      <c r="E1907" s="38">
        <v>58</v>
      </c>
      <c r="F1907" s="38" t="s">
        <v>12</v>
      </c>
      <c r="G1907" s="38"/>
      <c r="H1907" s="38" t="s">
        <v>13</v>
      </c>
      <c r="I1907" s="39" t="s">
        <v>2671</v>
      </c>
      <c r="J1907" s="46" t="str">
        <f>VLOOKUP(MARGAO!$I1907,Code2Loc,2,FALSE)</f>
        <v>NAVA WADA</v>
      </c>
    </row>
    <row r="1908" spans="1:10" ht="15.75" customHeight="1" x14ac:dyDescent="0.25">
      <c r="A1908" s="37" t="s">
        <v>2763</v>
      </c>
      <c r="B1908" s="38">
        <v>74</v>
      </c>
      <c r="C1908" s="38" t="s">
        <v>2666</v>
      </c>
      <c r="D1908" s="38">
        <v>37</v>
      </c>
      <c r="E1908" s="38">
        <v>62</v>
      </c>
      <c r="F1908" s="38" t="s">
        <v>12</v>
      </c>
      <c r="G1908" s="38"/>
      <c r="H1908" s="38" t="s">
        <v>13</v>
      </c>
      <c r="I1908" s="39" t="s">
        <v>2667</v>
      </c>
      <c r="J1908" s="46" t="str">
        <f>VLOOKUP(MARGAO!$I1908,Code2Loc,2,FALSE)</f>
        <v>COLLEM</v>
      </c>
    </row>
    <row r="1909" spans="1:10" ht="15.75" customHeight="1" x14ac:dyDescent="0.25">
      <c r="A1909" s="37" t="s">
        <v>2770</v>
      </c>
      <c r="B1909" s="38">
        <v>75</v>
      </c>
      <c r="C1909" s="38" t="s">
        <v>11</v>
      </c>
      <c r="D1909" s="38">
        <v>1</v>
      </c>
      <c r="E1909" s="38">
        <v>0</v>
      </c>
      <c r="F1909" s="38" t="s">
        <v>12</v>
      </c>
      <c r="G1909" s="38"/>
      <c r="H1909" s="38" t="s">
        <v>13</v>
      </c>
      <c r="I1909" s="39" t="s">
        <v>14</v>
      </c>
      <c r="J1909" s="46" t="str">
        <f>VLOOKUP(MARGAO!$I1909,Code2Loc,2,FALSE)</f>
        <v>PANAJI</v>
      </c>
    </row>
    <row r="1910" spans="1:10" ht="15.75" customHeight="1" x14ac:dyDescent="0.25">
      <c r="A1910" s="37" t="s">
        <v>2770</v>
      </c>
      <c r="B1910" s="38">
        <v>75</v>
      </c>
      <c r="C1910" s="38" t="s">
        <v>15</v>
      </c>
      <c r="D1910" s="38">
        <v>2</v>
      </c>
      <c r="E1910" s="38">
        <v>3</v>
      </c>
      <c r="F1910" s="38" t="s">
        <v>12</v>
      </c>
      <c r="G1910" s="38"/>
      <c r="H1910" s="38" t="s">
        <v>13</v>
      </c>
      <c r="I1910" s="39" t="s">
        <v>16</v>
      </c>
      <c r="J1910" s="46" t="str">
        <f>VLOOKUP(MARGAO!$I1910,Code2Loc,2,FALSE)</f>
        <v>ST. CRUZ X</v>
      </c>
    </row>
    <row r="1911" spans="1:10" ht="15.75" customHeight="1" x14ac:dyDescent="0.25">
      <c r="A1911" s="37" t="s">
        <v>2770</v>
      </c>
      <c r="B1911" s="38">
        <v>75</v>
      </c>
      <c r="C1911" s="38" t="s">
        <v>17</v>
      </c>
      <c r="D1911" s="38">
        <v>3</v>
      </c>
      <c r="E1911" s="38">
        <v>4</v>
      </c>
      <c r="F1911" s="38" t="s">
        <v>12</v>
      </c>
      <c r="G1911" s="38"/>
      <c r="H1911" s="38" t="s">
        <v>13</v>
      </c>
      <c r="I1911" s="39" t="s">
        <v>18</v>
      </c>
      <c r="J1911" s="46" t="str">
        <f>VLOOKUP(MARGAO!$I1911,Code2Loc,2,FALSE)</f>
        <v>BAMBOLI GMC</v>
      </c>
    </row>
    <row r="1912" spans="1:10" ht="15.75" customHeight="1" x14ac:dyDescent="0.25">
      <c r="A1912" s="37" t="s">
        <v>2770</v>
      </c>
      <c r="B1912" s="38">
        <v>75</v>
      </c>
      <c r="C1912" s="38" t="s">
        <v>19</v>
      </c>
      <c r="D1912" s="38">
        <v>4</v>
      </c>
      <c r="E1912" s="38">
        <v>6</v>
      </c>
      <c r="F1912" s="38" t="s">
        <v>12</v>
      </c>
      <c r="G1912" s="38"/>
      <c r="H1912" s="38" t="s">
        <v>13</v>
      </c>
      <c r="I1912" s="39" t="s">
        <v>20</v>
      </c>
      <c r="J1912" s="46" t="str">
        <f>VLOOKUP(MARGAO!$I1912,Code2Loc,2,FALSE)</f>
        <v>BAMBOLI W/S</v>
      </c>
    </row>
    <row r="1913" spans="1:10" ht="15.75" customHeight="1" x14ac:dyDescent="0.25">
      <c r="A1913" s="37" t="s">
        <v>2770</v>
      </c>
      <c r="B1913" s="38">
        <v>75</v>
      </c>
      <c r="C1913" s="38" t="s">
        <v>21</v>
      </c>
      <c r="D1913" s="38">
        <v>5</v>
      </c>
      <c r="E1913" s="38">
        <v>8</v>
      </c>
      <c r="F1913" s="38" t="s">
        <v>12</v>
      </c>
      <c r="G1913" s="38"/>
      <c r="H1913" s="38" t="s">
        <v>13</v>
      </c>
      <c r="I1913" s="39" t="s">
        <v>22</v>
      </c>
      <c r="J1913" s="46" t="str">
        <f>VLOOKUP(MARGAO!$I1913,Code2Loc,2,FALSE)</f>
        <v>SIRDON/ZUAR</v>
      </c>
    </row>
    <row r="1914" spans="1:10" ht="15.75" customHeight="1" x14ac:dyDescent="0.25">
      <c r="A1914" s="37" t="s">
        <v>2770</v>
      </c>
      <c r="B1914" s="38">
        <v>75</v>
      </c>
      <c r="C1914" s="38" t="s">
        <v>23</v>
      </c>
      <c r="D1914" s="38">
        <v>6</v>
      </c>
      <c r="E1914" s="38">
        <v>10</v>
      </c>
      <c r="F1914" s="38" t="s">
        <v>12</v>
      </c>
      <c r="G1914" s="38"/>
      <c r="H1914" s="38" t="s">
        <v>13</v>
      </c>
      <c r="I1914" s="39" t="s">
        <v>24</v>
      </c>
      <c r="J1914" s="46" t="str">
        <f>VLOOKUP(MARGAO!$I1914,Code2Loc,2,FALSE)</f>
        <v>GOA VELHA</v>
      </c>
    </row>
    <row r="1915" spans="1:10" ht="15.75" customHeight="1" x14ac:dyDescent="0.25">
      <c r="A1915" s="37" t="s">
        <v>2770</v>
      </c>
      <c r="B1915" s="38">
        <v>75</v>
      </c>
      <c r="C1915" s="38" t="s">
        <v>25</v>
      </c>
      <c r="D1915" s="38">
        <v>7</v>
      </c>
      <c r="E1915" s="38">
        <v>12</v>
      </c>
      <c r="F1915" s="38" t="s">
        <v>12</v>
      </c>
      <c r="G1915" s="38"/>
      <c r="H1915" s="38" t="s">
        <v>13</v>
      </c>
      <c r="I1915" s="39" t="s">
        <v>26</v>
      </c>
      <c r="J1915" s="46" t="str">
        <f>VLOOKUP(MARGAO!$I1915,Code2Loc,2,FALSE)</f>
        <v>PILLAR</v>
      </c>
    </row>
    <row r="1916" spans="1:10" ht="15.75" customHeight="1" x14ac:dyDescent="0.25">
      <c r="A1916" s="37" t="s">
        <v>2770</v>
      </c>
      <c r="B1916" s="38">
        <v>75</v>
      </c>
      <c r="C1916" s="38" t="s">
        <v>27</v>
      </c>
      <c r="D1916" s="38">
        <v>8</v>
      </c>
      <c r="E1916" s="38">
        <v>14</v>
      </c>
      <c r="F1916" s="38" t="s">
        <v>12</v>
      </c>
      <c r="G1916" s="38"/>
      <c r="H1916" s="38" t="s">
        <v>13</v>
      </c>
      <c r="I1916" s="39" t="s">
        <v>28</v>
      </c>
      <c r="J1916" s="46" t="str">
        <f>VLOOKUP(MARGAO!$I1916,Code2Loc,2,FALSE)</f>
        <v>AGASSAIM</v>
      </c>
    </row>
    <row r="1917" spans="1:10" ht="15.75" customHeight="1" x14ac:dyDescent="0.25">
      <c r="A1917" s="37" t="s">
        <v>2770</v>
      </c>
      <c r="B1917" s="38">
        <v>75</v>
      </c>
      <c r="C1917" s="38" t="s">
        <v>29</v>
      </c>
      <c r="D1917" s="38">
        <v>9</v>
      </c>
      <c r="E1917" s="38">
        <v>16</v>
      </c>
      <c r="F1917" s="38" t="s">
        <v>12</v>
      </c>
      <c r="G1917" s="38"/>
      <c r="H1917" s="38" t="s">
        <v>13</v>
      </c>
      <c r="I1917" s="39" t="s">
        <v>31</v>
      </c>
      <c r="J1917" s="46" t="str">
        <f>VLOOKUP(MARGAO!$I1917,Code2Loc,2,FALSE)</f>
        <v>CORTALIM</v>
      </c>
    </row>
    <row r="1918" spans="1:10" ht="15.75" customHeight="1" x14ac:dyDescent="0.25">
      <c r="A1918" s="37" t="s">
        <v>2770</v>
      </c>
      <c r="B1918" s="38">
        <v>75</v>
      </c>
      <c r="C1918" s="38" t="s">
        <v>32</v>
      </c>
      <c r="D1918" s="38">
        <v>10</v>
      </c>
      <c r="E1918" s="38">
        <v>18</v>
      </c>
      <c r="F1918" s="38" t="s">
        <v>12</v>
      </c>
      <c r="G1918" s="38"/>
      <c r="H1918" s="38" t="s">
        <v>13</v>
      </c>
      <c r="I1918" s="39" t="s">
        <v>33</v>
      </c>
      <c r="J1918" s="46" t="str">
        <f>VLOOKUP(MARGAO!$I1918,Code2Loc,2,FALSE)</f>
        <v>PAJENTAR</v>
      </c>
    </row>
    <row r="1919" spans="1:10" ht="15.75" customHeight="1" x14ac:dyDescent="0.25">
      <c r="A1919" s="37" t="s">
        <v>2770</v>
      </c>
      <c r="B1919" s="38">
        <v>75</v>
      </c>
      <c r="C1919" s="38" t="s">
        <v>34</v>
      </c>
      <c r="D1919" s="38">
        <v>11</v>
      </c>
      <c r="E1919" s="38">
        <v>19</v>
      </c>
      <c r="F1919" s="38" t="s">
        <v>12</v>
      </c>
      <c r="G1919" s="38"/>
      <c r="H1919" s="38" t="s">
        <v>13</v>
      </c>
      <c r="I1919" s="39" t="s">
        <v>35</v>
      </c>
      <c r="J1919" s="46" t="str">
        <f>VLOOKUP(MARGAO!$I1919,Code2Loc,2,FALSE)</f>
        <v>KSRL/BRLA X</v>
      </c>
    </row>
    <row r="1920" spans="1:10" ht="15.75" customHeight="1" x14ac:dyDescent="0.25">
      <c r="A1920" s="37" t="s">
        <v>2770</v>
      </c>
      <c r="B1920" s="38">
        <v>75</v>
      </c>
      <c r="C1920" s="38" t="s">
        <v>36</v>
      </c>
      <c r="D1920" s="38">
        <v>12</v>
      </c>
      <c r="E1920" s="38">
        <v>20</v>
      </c>
      <c r="F1920" s="38" t="s">
        <v>12</v>
      </c>
      <c r="G1920" s="38"/>
      <c r="H1920" s="38" t="s">
        <v>13</v>
      </c>
      <c r="I1920" s="39" t="s">
        <v>37</v>
      </c>
      <c r="J1920" s="46" t="str">
        <f>VLOOKUP(MARGAO!$I1920,Code2Loc,2,FALSE)</f>
        <v>TITAN</v>
      </c>
    </row>
    <row r="1921" spans="1:10" ht="15.75" customHeight="1" x14ac:dyDescent="0.25">
      <c r="A1921" s="37" t="s">
        <v>2770</v>
      </c>
      <c r="B1921" s="38">
        <v>75</v>
      </c>
      <c r="C1921" s="38" t="s">
        <v>38</v>
      </c>
      <c r="D1921" s="38">
        <v>13</v>
      </c>
      <c r="E1921" s="38">
        <v>21</v>
      </c>
      <c r="F1921" s="38" t="s">
        <v>12</v>
      </c>
      <c r="G1921" s="38"/>
      <c r="H1921" s="38" t="s">
        <v>13</v>
      </c>
      <c r="I1921" s="39" t="s">
        <v>39</v>
      </c>
      <c r="J1921" s="46" t="str">
        <f>VLOOKUP(MARGAO!$I1921,Code2Loc,2,FALSE)</f>
        <v>PIRNI</v>
      </c>
    </row>
    <row r="1922" spans="1:10" ht="15.75" customHeight="1" x14ac:dyDescent="0.25">
      <c r="A1922" s="37" t="s">
        <v>2770</v>
      </c>
      <c r="B1922" s="38">
        <v>75</v>
      </c>
      <c r="C1922" s="38" t="s">
        <v>40</v>
      </c>
      <c r="D1922" s="38">
        <v>14</v>
      </c>
      <c r="E1922" s="38">
        <v>23</v>
      </c>
      <c r="F1922" s="38" t="s">
        <v>12</v>
      </c>
      <c r="G1922" s="38"/>
      <c r="H1922" s="38" t="s">
        <v>13</v>
      </c>
      <c r="I1922" s="39" t="s">
        <v>41</v>
      </c>
      <c r="J1922" s="46" t="str">
        <f>VLOOKUP(MARGAO!$I1922,Code2Loc,2,FALSE)</f>
        <v>VERNA</v>
      </c>
    </row>
    <row r="1923" spans="1:10" ht="15.75" customHeight="1" x14ac:dyDescent="0.25">
      <c r="A1923" s="37" t="s">
        <v>2770</v>
      </c>
      <c r="B1923" s="38">
        <v>75</v>
      </c>
      <c r="C1923" s="38" t="s">
        <v>42</v>
      </c>
      <c r="D1923" s="38">
        <v>15</v>
      </c>
      <c r="E1923" s="38">
        <v>24</v>
      </c>
      <c r="F1923" s="38" t="s">
        <v>12</v>
      </c>
      <c r="G1923" s="38"/>
      <c r="H1923" s="38" t="s">
        <v>13</v>
      </c>
      <c r="I1923" s="39" t="s">
        <v>43</v>
      </c>
      <c r="J1923" s="46" t="str">
        <f>VLOOKUP(MARGAO!$I1923,Code2Loc,2,FALSE)</f>
        <v>SONAULIM</v>
      </c>
    </row>
    <row r="1924" spans="1:10" ht="15.75" customHeight="1" x14ac:dyDescent="0.25">
      <c r="A1924" s="37" t="s">
        <v>2770</v>
      </c>
      <c r="B1924" s="38">
        <v>75</v>
      </c>
      <c r="C1924" s="38" t="s">
        <v>44</v>
      </c>
      <c r="D1924" s="38">
        <v>16</v>
      </c>
      <c r="E1924" s="38">
        <v>25</v>
      </c>
      <c r="F1924" s="38" t="s">
        <v>12</v>
      </c>
      <c r="G1924" s="38"/>
      <c r="H1924" s="38" t="s">
        <v>13</v>
      </c>
      <c r="I1924" s="39" t="s">
        <v>45</v>
      </c>
      <c r="J1924" s="46" t="str">
        <f>VLOOKUP(MARGAO!$I1924,Code2Loc,2,FALSE)</f>
        <v>AGNEL ASHRM</v>
      </c>
    </row>
    <row r="1925" spans="1:10" ht="15.75" customHeight="1" x14ac:dyDescent="0.25">
      <c r="A1925" s="37" t="s">
        <v>2770</v>
      </c>
      <c r="B1925" s="38">
        <v>75</v>
      </c>
      <c r="C1925" s="38" t="s">
        <v>46</v>
      </c>
      <c r="D1925" s="38">
        <v>17</v>
      </c>
      <c r="E1925" s="38">
        <v>27</v>
      </c>
      <c r="F1925" s="38" t="s">
        <v>12</v>
      </c>
      <c r="G1925" s="38"/>
      <c r="H1925" s="38" t="s">
        <v>13</v>
      </c>
      <c r="I1925" s="39" t="s">
        <v>47</v>
      </c>
      <c r="J1925" s="46" t="str">
        <f>VLOOKUP(MARGAO!$I1925,Code2Loc,2,FALSE)</f>
        <v>RUMDER</v>
      </c>
    </row>
    <row r="1926" spans="1:10" ht="15.75" customHeight="1" x14ac:dyDescent="0.25">
      <c r="A1926" s="37" t="s">
        <v>2770</v>
      </c>
      <c r="B1926" s="38">
        <v>75</v>
      </c>
      <c r="C1926" s="38" t="s">
        <v>48</v>
      </c>
      <c r="D1926" s="38">
        <v>18</v>
      </c>
      <c r="E1926" s="38">
        <v>28</v>
      </c>
      <c r="F1926" s="38" t="s">
        <v>12</v>
      </c>
      <c r="G1926" s="38"/>
      <c r="H1926" s="38" t="s">
        <v>13</v>
      </c>
      <c r="I1926" s="39" t="s">
        <v>49</v>
      </c>
      <c r="J1926" s="46" t="str">
        <f>VLOOKUP(MARGAO!$I1926,Code2Loc,2,FALSE)</f>
        <v>NUVEM</v>
      </c>
    </row>
    <row r="1927" spans="1:10" ht="15.75" customHeight="1" x14ac:dyDescent="0.25">
      <c r="A1927" s="37" t="s">
        <v>2770</v>
      </c>
      <c r="B1927" s="38">
        <v>75</v>
      </c>
      <c r="C1927" s="38" t="s">
        <v>50</v>
      </c>
      <c r="D1927" s="38">
        <v>19</v>
      </c>
      <c r="E1927" s="38">
        <v>31</v>
      </c>
      <c r="F1927" s="38" t="s">
        <v>12</v>
      </c>
      <c r="G1927" s="38"/>
      <c r="H1927" s="38" t="s">
        <v>13</v>
      </c>
      <c r="I1927" s="39" t="s">
        <v>51</v>
      </c>
      <c r="J1927" s="46" t="str">
        <f>VLOOKUP(MARGAO!$I1927,Code2Loc,2,FALSE)</f>
        <v>MARGAO</v>
      </c>
    </row>
    <row r="1928" spans="1:10" ht="15.75" customHeight="1" x14ac:dyDescent="0.25">
      <c r="A1928" s="37" t="s">
        <v>2770</v>
      </c>
      <c r="B1928" s="38">
        <v>75</v>
      </c>
      <c r="C1928" s="38" t="s">
        <v>1112</v>
      </c>
      <c r="D1928" s="38">
        <v>20</v>
      </c>
      <c r="E1928" s="38">
        <v>33</v>
      </c>
      <c r="F1928" s="38" t="s">
        <v>12</v>
      </c>
      <c r="G1928" s="38"/>
      <c r="H1928" s="38" t="s">
        <v>13</v>
      </c>
      <c r="I1928" s="39" t="s">
        <v>1113</v>
      </c>
      <c r="J1928" s="46" t="str">
        <f>VLOOKUP(MARGAO!$I1928,Code2Loc,2,FALSE)</f>
        <v>MARGAO MKT</v>
      </c>
    </row>
    <row r="1929" spans="1:10" ht="15.75" customHeight="1" x14ac:dyDescent="0.25">
      <c r="A1929" s="37" t="s">
        <v>2770</v>
      </c>
      <c r="B1929" s="38">
        <v>75</v>
      </c>
      <c r="C1929" s="38" t="s">
        <v>2476</v>
      </c>
      <c r="D1929" s="38">
        <v>21</v>
      </c>
      <c r="E1929" s="38">
        <v>34</v>
      </c>
      <c r="F1929" s="38" t="s">
        <v>12</v>
      </c>
      <c r="G1929" s="38"/>
      <c r="H1929" s="38" t="s">
        <v>13</v>
      </c>
      <c r="I1929" s="39" t="s">
        <v>2477</v>
      </c>
      <c r="J1929" s="46" t="str">
        <f>VLOOKUP(MARGAO!$I1929,Code2Loc,2,FALSE)</f>
        <v>PAJIFOND</v>
      </c>
    </row>
    <row r="1930" spans="1:10" ht="15.75" customHeight="1" x14ac:dyDescent="0.25">
      <c r="A1930" s="37" t="s">
        <v>2770</v>
      </c>
      <c r="B1930" s="38">
        <v>75</v>
      </c>
      <c r="C1930" s="38" t="s">
        <v>2478</v>
      </c>
      <c r="D1930" s="38">
        <v>22</v>
      </c>
      <c r="E1930" s="38">
        <v>35</v>
      </c>
      <c r="F1930" s="38" t="s">
        <v>12</v>
      </c>
      <c r="G1930" s="38"/>
      <c r="H1930" s="38" t="s">
        <v>13</v>
      </c>
      <c r="I1930" s="39" t="s">
        <v>2479</v>
      </c>
      <c r="J1930" s="46" t="str">
        <f>VLOOKUP(MARGAO!$I1930,Code2Loc,2,FALSE)</f>
        <v>A.PWER HUSE</v>
      </c>
    </row>
    <row r="1931" spans="1:10" ht="15.75" customHeight="1" x14ac:dyDescent="0.25">
      <c r="A1931" s="37" t="s">
        <v>2770</v>
      </c>
      <c r="B1931" s="38">
        <v>75</v>
      </c>
      <c r="C1931" s="38" t="s">
        <v>2480</v>
      </c>
      <c r="D1931" s="38">
        <v>23</v>
      </c>
      <c r="E1931" s="38">
        <v>36</v>
      </c>
      <c r="F1931" s="38" t="s">
        <v>12</v>
      </c>
      <c r="G1931" s="38"/>
      <c r="H1931" s="38" t="s">
        <v>13</v>
      </c>
      <c r="I1931" s="39" t="s">
        <v>2481</v>
      </c>
      <c r="J1931" s="46" t="str">
        <f>VLOOKUP(MARGAO!$I1931,Code2Loc,2,FALSE)</f>
        <v>RAWANFOND</v>
      </c>
    </row>
    <row r="1932" spans="1:10" ht="15.75" customHeight="1" x14ac:dyDescent="0.25">
      <c r="A1932" s="37" t="s">
        <v>2770</v>
      </c>
      <c r="B1932" s="38">
        <v>75</v>
      </c>
      <c r="C1932" s="38" t="s">
        <v>1721</v>
      </c>
      <c r="D1932" s="38">
        <v>24</v>
      </c>
      <c r="E1932" s="38">
        <v>37</v>
      </c>
      <c r="F1932" s="38" t="s">
        <v>12</v>
      </c>
      <c r="G1932" s="38"/>
      <c r="H1932" s="38" t="s">
        <v>13</v>
      </c>
      <c r="I1932" s="39" t="s">
        <v>1722</v>
      </c>
      <c r="J1932" s="46" t="str">
        <f>VLOOKUP(MARGAO!$I1932,Code2Loc,2,FALSE)</f>
        <v>MES COLLEGE</v>
      </c>
    </row>
    <row r="1933" spans="1:10" ht="15.75" customHeight="1" x14ac:dyDescent="0.25">
      <c r="A1933" s="37" t="s">
        <v>2770</v>
      </c>
      <c r="B1933" s="38">
        <v>75</v>
      </c>
      <c r="C1933" s="38" t="s">
        <v>2482</v>
      </c>
      <c r="D1933" s="38">
        <v>25</v>
      </c>
      <c r="E1933" s="38">
        <v>38</v>
      </c>
      <c r="F1933" s="38" t="s">
        <v>12</v>
      </c>
      <c r="G1933" s="38"/>
      <c r="H1933" s="38" t="s">
        <v>13</v>
      </c>
      <c r="I1933" s="39" t="s">
        <v>2483</v>
      </c>
      <c r="J1933" s="46" t="str">
        <f>VLOOKUP(MARGAO!$I1933,Code2Loc,2,FALSE)</f>
        <v>GANPATI TMP</v>
      </c>
    </row>
    <row r="1934" spans="1:10" ht="15.75" customHeight="1" x14ac:dyDescent="0.25">
      <c r="A1934" s="37" t="s">
        <v>2770</v>
      </c>
      <c r="B1934" s="38">
        <v>75</v>
      </c>
      <c r="C1934" s="38" t="s">
        <v>2484</v>
      </c>
      <c r="D1934" s="38">
        <v>26</v>
      </c>
      <c r="E1934" s="38">
        <v>39</v>
      </c>
      <c r="F1934" s="38" t="s">
        <v>12</v>
      </c>
      <c r="G1934" s="38"/>
      <c r="H1934" s="38" t="s">
        <v>13</v>
      </c>
      <c r="I1934" s="39" t="s">
        <v>2485</v>
      </c>
      <c r="J1934" s="46" t="str">
        <f>VLOOKUP(MARGAO!$I1934,Code2Loc,2,FALSE)</f>
        <v>LAKAKI/PALI</v>
      </c>
    </row>
    <row r="1935" spans="1:10" ht="15.75" customHeight="1" x14ac:dyDescent="0.25">
      <c r="A1935" s="37" t="s">
        <v>2770</v>
      </c>
      <c r="B1935" s="38">
        <v>75</v>
      </c>
      <c r="C1935" s="38" t="s">
        <v>2486</v>
      </c>
      <c r="D1935" s="38">
        <v>27</v>
      </c>
      <c r="E1935" s="38">
        <v>40</v>
      </c>
      <c r="F1935" s="38" t="s">
        <v>12</v>
      </c>
      <c r="G1935" s="38"/>
      <c r="H1935" s="38" t="s">
        <v>13</v>
      </c>
      <c r="I1935" s="39" t="s">
        <v>2487</v>
      </c>
      <c r="J1935" s="46" t="str">
        <f>VLOOKUP(MARGAO!$I1935,Code2Loc,2,FALSE)</f>
        <v>DON KHURIS</v>
      </c>
    </row>
    <row r="1936" spans="1:10" ht="15.75" customHeight="1" x14ac:dyDescent="0.25">
      <c r="A1936" s="37" t="s">
        <v>2770</v>
      </c>
      <c r="B1936" s="38">
        <v>75</v>
      </c>
      <c r="C1936" s="38" t="s">
        <v>2488</v>
      </c>
      <c r="D1936" s="38">
        <v>28</v>
      </c>
      <c r="E1936" s="38">
        <v>41</v>
      </c>
      <c r="F1936" s="38" t="s">
        <v>12</v>
      </c>
      <c r="G1936" s="38"/>
      <c r="H1936" s="38" t="s">
        <v>13</v>
      </c>
      <c r="I1936" s="39" t="s">
        <v>2489</v>
      </c>
      <c r="J1936" s="46" t="str">
        <f>VLOOKUP(MARGAO!$I1936,Code2Loc,2,FALSE)</f>
        <v>PADRIBHAT</v>
      </c>
    </row>
    <row r="1937" spans="1:10" ht="15.75" customHeight="1" x14ac:dyDescent="0.25">
      <c r="A1937" s="37" t="s">
        <v>2770</v>
      </c>
      <c r="B1937" s="38">
        <v>75</v>
      </c>
      <c r="C1937" s="38" t="s">
        <v>2490</v>
      </c>
      <c r="D1937" s="38">
        <v>29</v>
      </c>
      <c r="E1937" s="38">
        <v>42</v>
      </c>
      <c r="F1937" s="38" t="s">
        <v>12</v>
      </c>
      <c r="G1937" s="38"/>
      <c r="H1937" s="38" t="s">
        <v>13</v>
      </c>
      <c r="I1937" s="39" t="s">
        <v>2491</v>
      </c>
      <c r="J1937" s="46" t="str">
        <f>VLOOKUP(MARGAO!$I1937,Code2Loc,2,FALSE)</f>
        <v>GUDI</v>
      </c>
    </row>
    <row r="1938" spans="1:10" ht="15.75" customHeight="1" x14ac:dyDescent="0.25">
      <c r="A1938" s="37" t="s">
        <v>2770</v>
      </c>
      <c r="B1938" s="38">
        <v>75</v>
      </c>
      <c r="C1938" s="38" t="s">
        <v>2492</v>
      </c>
      <c r="D1938" s="38">
        <v>30</v>
      </c>
      <c r="E1938" s="38">
        <v>43</v>
      </c>
      <c r="F1938" s="38" t="s">
        <v>12</v>
      </c>
      <c r="G1938" s="38"/>
      <c r="H1938" s="38" t="s">
        <v>13</v>
      </c>
      <c r="I1938" s="39" t="s">
        <v>2493</v>
      </c>
      <c r="J1938" s="46" t="str">
        <f>VLOOKUP(MARGAO!$I1938,Code2Loc,2,FALSE)</f>
        <v>CHAD.TMP AG</v>
      </c>
    </row>
    <row r="1939" spans="1:10" ht="15.75" customHeight="1" x14ac:dyDescent="0.25">
      <c r="A1939" s="37" t="s">
        <v>2770</v>
      </c>
      <c r="B1939" s="38">
        <v>75</v>
      </c>
      <c r="C1939" s="38" t="s">
        <v>2494</v>
      </c>
      <c r="D1939" s="38">
        <v>31</v>
      </c>
      <c r="E1939" s="38">
        <v>45</v>
      </c>
      <c r="F1939" s="38" t="s">
        <v>12</v>
      </c>
      <c r="G1939" s="38"/>
      <c r="H1939" s="38" t="s">
        <v>13</v>
      </c>
      <c r="I1939" s="39" t="s">
        <v>2495</v>
      </c>
      <c r="J1939" s="46" t="str">
        <f>VLOOKUP(MARGAO!$I1939,Code2Loc,2,FALSE)</f>
        <v>PARODA</v>
      </c>
    </row>
    <row r="1940" spans="1:10" ht="15.75" customHeight="1" x14ac:dyDescent="0.25">
      <c r="A1940" s="37" t="s">
        <v>2770</v>
      </c>
      <c r="B1940" s="38">
        <v>75</v>
      </c>
      <c r="C1940" s="38" t="s">
        <v>2496</v>
      </c>
      <c r="D1940" s="38">
        <v>32</v>
      </c>
      <c r="E1940" s="38">
        <v>48</v>
      </c>
      <c r="F1940" s="38" t="s">
        <v>12</v>
      </c>
      <c r="G1940" s="38"/>
      <c r="H1940" s="38" t="s">
        <v>13</v>
      </c>
      <c r="I1940" s="39" t="s">
        <v>2497</v>
      </c>
      <c r="J1940" s="46" t="str">
        <f>VLOOKUP(MARGAO!$I1940,Code2Loc,2,FALSE)</f>
        <v>QUEPEM</v>
      </c>
    </row>
    <row r="1941" spans="1:10" ht="15.75" customHeight="1" x14ac:dyDescent="0.25">
      <c r="A1941" s="37" t="s">
        <v>2770</v>
      </c>
      <c r="B1941" s="38">
        <v>75</v>
      </c>
      <c r="C1941" s="38" t="s">
        <v>2741</v>
      </c>
      <c r="D1941" s="38">
        <v>33</v>
      </c>
      <c r="E1941" s="38">
        <v>50</v>
      </c>
      <c r="F1941" s="38" t="s">
        <v>12</v>
      </c>
      <c r="G1941" s="38"/>
      <c r="H1941" s="38" t="s">
        <v>13</v>
      </c>
      <c r="I1941" s="39" t="s">
        <v>2742</v>
      </c>
      <c r="J1941" s="46" t="str">
        <f>VLOOKUP(MARGAO!$I1941,Code2Loc,2,FALSE)</f>
        <v>IGRAMOLL</v>
      </c>
    </row>
    <row r="1942" spans="1:10" ht="15.75" customHeight="1" x14ac:dyDescent="0.25">
      <c r="A1942" s="37" t="s">
        <v>2770</v>
      </c>
      <c r="B1942" s="38">
        <v>75</v>
      </c>
      <c r="C1942" s="38" t="s">
        <v>2743</v>
      </c>
      <c r="D1942" s="38">
        <v>34</v>
      </c>
      <c r="E1942" s="38">
        <v>52</v>
      </c>
      <c r="F1942" s="38" t="s">
        <v>12</v>
      </c>
      <c r="G1942" s="38"/>
      <c r="H1942" s="38" t="s">
        <v>13</v>
      </c>
      <c r="I1942" s="39" t="s">
        <v>2744</v>
      </c>
      <c r="J1942" s="46" t="str">
        <f>VLOOKUP(MARGAO!$I1942,Code2Loc,2,FALSE)</f>
        <v>AMBAULIM</v>
      </c>
    </row>
    <row r="1943" spans="1:10" ht="15.75" customHeight="1" x14ac:dyDescent="0.25">
      <c r="A1943" s="37" t="s">
        <v>2770</v>
      </c>
      <c r="B1943" s="38">
        <v>75</v>
      </c>
      <c r="C1943" s="38" t="s">
        <v>2200</v>
      </c>
      <c r="D1943" s="38">
        <v>35</v>
      </c>
      <c r="E1943" s="38">
        <v>54</v>
      </c>
      <c r="F1943" s="38" t="s">
        <v>12</v>
      </c>
      <c r="G1943" s="38"/>
      <c r="H1943" s="38" t="s">
        <v>13</v>
      </c>
      <c r="I1943" s="39" t="s">
        <v>2201</v>
      </c>
      <c r="J1943" s="46" t="str">
        <f>VLOOKUP(MARGAO!$I1943,Code2Loc,2,FALSE)</f>
        <v>TAKAR</v>
      </c>
    </row>
    <row r="1944" spans="1:10" ht="15.75" customHeight="1" x14ac:dyDescent="0.25">
      <c r="A1944" s="37" t="s">
        <v>2770</v>
      </c>
      <c r="B1944" s="38">
        <v>75</v>
      </c>
      <c r="C1944" s="38" t="s">
        <v>2745</v>
      </c>
      <c r="D1944" s="38">
        <v>36</v>
      </c>
      <c r="E1944" s="38">
        <v>56</v>
      </c>
      <c r="F1944" s="38" t="s">
        <v>12</v>
      </c>
      <c r="G1944" s="38"/>
      <c r="H1944" s="38" t="s">
        <v>13</v>
      </c>
      <c r="I1944" s="39" t="s">
        <v>2746</v>
      </c>
      <c r="J1944" s="46" t="str">
        <f>VLOOKUP(MARGAO!$I1944,Code2Loc,2,FALSE)</f>
        <v>KUPAR</v>
      </c>
    </row>
    <row r="1945" spans="1:10" ht="15.75" customHeight="1" x14ac:dyDescent="0.25">
      <c r="A1945" s="37" t="s">
        <v>2770</v>
      </c>
      <c r="B1945" s="38">
        <v>75</v>
      </c>
      <c r="C1945" s="38" t="s">
        <v>2747</v>
      </c>
      <c r="D1945" s="38">
        <v>37</v>
      </c>
      <c r="E1945" s="38">
        <v>59</v>
      </c>
      <c r="F1945" s="38" t="s">
        <v>12</v>
      </c>
      <c r="G1945" s="38"/>
      <c r="H1945" s="38" t="s">
        <v>13</v>
      </c>
      <c r="I1945" s="39" t="s">
        <v>2748</v>
      </c>
      <c r="J1945" s="46" t="str">
        <f>VLOOKUP(MARGAO!$I1945,Code2Loc,2,FALSE)</f>
        <v>CAVREM</v>
      </c>
    </row>
    <row r="1946" spans="1:10" ht="15.75" customHeight="1" x14ac:dyDescent="0.25">
      <c r="A1946" s="37" t="s">
        <v>2770</v>
      </c>
      <c r="B1946" s="38">
        <v>75</v>
      </c>
      <c r="C1946" s="38" t="s">
        <v>2749</v>
      </c>
      <c r="D1946" s="38">
        <v>38</v>
      </c>
      <c r="E1946" s="38">
        <v>61</v>
      </c>
      <c r="F1946" s="38" t="s">
        <v>12</v>
      </c>
      <c r="G1946" s="38"/>
      <c r="H1946" s="38" t="s">
        <v>13</v>
      </c>
      <c r="I1946" s="39" t="s">
        <v>2750</v>
      </c>
      <c r="J1946" s="46" t="str">
        <f>VLOOKUP(MARGAO!$I1946,Code2Loc,2,FALSE)</f>
        <v>ZALAREM</v>
      </c>
    </row>
    <row r="1947" spans="1:10" ht="15.75" customHeight="1" x14ac:dyDescent="0.25">
      <c r="A1947" s="37" t="s">
        <v>2770</v>
      </c>
      <c r="B1947" s="38">
        <v>75</v>
      </c>
      <c r="C1947" s="38" t="s">
        <v>973</v>
      </c>
      <c r="D1947" s="38">
        <v>39</v>
      </c>
      <c r="E1947" s="38">
        <v>63</v>
      </c>
      <c r="F1947" s="38" t="s">
        <v>12</v>
      </c>
      <c r="G1947" s="38"/>
      <c r="H1947" s="38" t="s">
        <v>13</v>
      </c>
      <c r="I1947" s="39" t="s">
        <v>974</v>
      </c>
      <c r="J1947" s="46" t="str">
        <f>VLOOKUP(MARGAO!$I1947,Code2Loc,2,FALSE)</f>
        <v>MAINA</v>
      </c>
    </row>
    <row r="1948" spans="1:10" ht="15.75" customHeight="1" x14ac:dyDescent="0.25">
      <c r="A1948" s="37" t="s">
        <v>2770</v>
      </c>
      <c r="B1948" s="38">
        <v>75</v>
      </c>
      <c r="C1948" s="38" t="s">
        <v>2751</v>
      </c>
      <c r="D1948" s="38">
        <v>40</v>
      </c>
      <c r="E1948" s="38">
        <v>65</v>
      </c>
      <c r="F1948" s="38" t="s">
        <v>12</v>
      </c>
      <c r="G1948" s="38"/>
      <c r="H1948" s="38" t="s">
        <v>13</v>
      </c>
      <c r="I1948" s="39" t="s">
        <v>2752</v>
      </c>
      <c r="J1948" s="46" t="str">
        <f>VLOOKUP(MARGAO!$I1948,Code2Loc,2,FALSE)</f>
        <v>VITHOBA TMP</v>
      </c>
    </row>
    <row r="1949" spans="1:10" ht="15.75" customHeight="1" x14ac:dyDescent="0.25">
      <c r="A1949" s="37" t="s">
        <v>2770</v>
      </c>
      <c r="B1949" s="38">
        <v>75</v>
      </c>
      <c r="C1949" s="38" t="s">
        <v>2753</v>
      </c>
      <c r="D1949" s="38">
        <v>41</v>
      </c>
      <c r="E1949" s="38">
        <v>67</v>
      </c>
      <c r="F1949" s="38" t="s">
        <v>12</v>
      </c>
      <c r="G1949" s="38"/>
      <c r="H1949" s="38" t="s">
        <v>13</v>
      </c>
      <c r="I1949" s="39" t="s">
        <v>2754</v>
      </c>
      <c r="J1949" s="46" t="str">
        <f>VLOOKUP(MARGAO!$I1949,Code2Loc,2,FALSE)</f>
        <v>PIRLA</v>
      </c>
    </row>
    <row r="1950" spans="1:10" ht="15.75" customHeight="1" x14ac:dyDescent="0.25">
      <c r="A1950" s="37" t="s">
        <v>2771</v>
      </c>
      <c r="B1950" s="38">
        <v>76</v>
      </c>
      <c r="C1950" s="38" t="s">
        <v>11</v>
      </c>
      <c r="D1950" s="38">
        <v>1</v>
      </c>
      <c r="E1950" s="38">
        <v>0</v>
      </c>
      <c r="F1950" s="38" t="s">
        <v>12</v>
      </c>
      <c r="G1950" s="38"/>
      <c r="H1950" s="38" t="s">
        <v>13</v>
      </c>
      <c r="I1950" s="39" t="s">
        <v>14</v>
      </c>
      <c r="J1950" s="46" t="str">
        <f>VLOOKUP(MARGAO!$I1950,Code2Loc,2,FALSE)</f>
        <v>PANAJI</v>
      </c>
    </row>
    <row r="1951" spans="1:10" ht="15.75" customHeight="1" x14ac:dyDescent="0.25">
      <c r="A1951" s="37" t="s">
        <v>2771</v>
      </c>
      <c r="B1951" s="38">
        <v>76</v>
      </c>
      <c r="C1951" s="38" t="s">
        <v>15</v>
      </c>
      <c r="D1951" s="38">
        <v>2</v>
      </c>
      <c r="E1951" s="38">
        <v>3</v>
      </c>
      <c r="F1951" s="38" t="s">
        <v>12</v>
      </c>
      <c r="G1951" s="38"/>
      <c r="H1951" s="38" t="s">
        <v>13</v>
      </c>
      <c r="I1951" s="39" t="s">
        <v>16</v>
      </c>
      <c r="J1951" s="46" t="str">
        <f>VLOOKUP(MARGAO!$I1951,Code2Loc,2,FALSE)</f>
        <v>ST. CRUZ X</v>
      </c>
    </row>
    <row r="1952" spans="1:10" ht="15.75" customHeight="1" x14ac:dyDescent="0.25">
      <c r="A1952" s="37" t="s">
        <v>2771</v>
      </c>
      <c r="B1952" s="38">
        <v>76</v>
      </c>
      <c r="C1952" s="38" t="s">
        <v>17</v>
      </c>
      <c r="D1952" s="38">
        <v>3</v>
      </c>
      <c r="E1952" s="38">
        <v>4</v>
      </c>
      <c r="F1952" s="38" t="s">
        <v>12</v>
      </c>
      <c r="G1952" s="38"/>
      <c r="H1952" s="38" t="s">
        <v>13</v>
      </c>
      <c r="I1952" s="39" t="s">
        <v>18</v>
      </c>
      <c r="J1952" s="46" t="str">
        <f>VLOOKUP(MARGAO!$I1952,Code2Loc,2,FALSE)</f>
        <v>BAMBOLI GMC</v>
      </c>
    </row>
    <row r="1953" spans="1:10" ht="15.75" customHeight="1" x14ac:dyDescent="0.25">
      <c r="A1953" s="37" t="s">
        <v>2771</v>
      </c>
      <c r="B1953" s="38">
        <v>76</v>
      </c>
      <c r="C1953" s="38" t="s">
        <v>19</v>
      </c>
      <c r="D1953" s="38">
        <v>4</v>
      </c>
      <c r="E1953" s="38">
        <v>6</v>
      </c>
      <c r="F1953" s="38" t="s">
        <v>12</v>
      </c>
      <c r="G1953" s="38"/>
      <c r="H1953" s="38" t="s">
        <v>13</v>
      </c>
      <c r="I1953" s="39" t="s">
        <v>20</v>
      </c>
      <c r="J1953" s="46" t="str">
        <f>VLOOKUP(MARGAO!$I1953,Code2Loc,2,FALSE)</f>
        <v>BAMBOLI W/S</v>
      </c>
    </row>
    <row r="1954" spans="1:10" ht="15.75" customHeight="1" x14ac:dyDescent="0.25">
      <c r="A1954" s="37" t="s">
        <v>2771</v>
      </c>
      <c r="B1954" s="38">
        <v>76</v>
      </c>
      <c r="C1954" s="38" t="s">
        <v>21</v>
      </c>
      <c r="D1954" s="38">
        <v>5</v>
      </c>
      <c r="E1954" s="38">
        <v>8</v>
      </c>
      <c r="F1954" s="38" t="s">
        <v>12</v>
      </c>
      <c r="G1954" s="38"/>
      <c r="H1954" s="38" t="s">
        <v>13</v>
      </c>
      <c r="I1954" s="39" t="s">
        <v>22</v>
      </c>
      <c r="J1954" s="46" t="str">
        <f>VLOOKUP(MARGAO!$I1954,Code2Loc,2,FALSE)</f>
        <v>SIRDON/ZUAR</v>
      </c>
    </row>
    <row r="1955" spans="1:10" ht="15.75" customHeight="1" x14ac:dyDescent="0.25">
      <c r="A1955" s="37" t="s">
        <v>2771</v>
      </c>
      <c r="B1955" s="38">
        <v>76</v>
      </c>
      <c r="C1955" s="38" t="s">
        <v>23</v>
      </c>
      <c r="D1955" s="38">
        <v>6</v>
      </c>
      <c r="E1955" s="38">
        <v>10</v>
      </c>
      <c r="F1955" s="38" t="s">
        <v>12</v>
      </c>
      <c r="G1955" s="38"/>
      <c r="H1955" s="38" t="s">
        <v>13</v>
      </c>
      <c r="I1955" s="39" t="s">
        <v>24</v>
      </c>
      <c r="J1955" s="46" t="str">
        <f>VLOOKUP(MARGAO!$I1955,Code2Loc,2,FALSE)</f>
        <v>GOA VELHA</v>
      </c>
    </row>
    <row r="1956" spans="1:10" ht="15.75" customHeight="1" x14ac:dyDescent="0.25">
      <c r="A1956" s="37" t="s">
        <v>2771</v>
      </c>
      <c r="B1956" s="38">
        <v>76</v>
      </c>
      <c r="C1956" s="38" t="s">
        <v>25</v>
      </c>
      <c r="D1956" s="38">
        <v>7</v>
      </c>
      <c r="E1956" s="38">
        <v>12</v>
      </c>
      <c r="F1956" s="38" t="s">
        <v>12</v>
      </c>
      <c r="G1956" s="38"/>
      <c r="H1956" s="38" t="s">
        <v>13</v>
      </c>
      <c r="I1956" s="39" t="s">
        <v>26</v>
      </c>
      <c r="J1956" s="46" t="str">
        <f>VLOOKUP(MARGAO!$I1956,Code2Loc,2,FALSE)</f>
        <v>PILLAR</v>
      </c>
    </row>
    <row r="1957" spans="1:10" ht="15.75" customHeight="1" x14ac:dyDescent="0.25">
      <c r="A1957" s="37" t="s">
        <v>2771</v>
      </c>
      <c r="B1957" s="38">
        <v>76</v>
      </c>
      <c r="C1957" s="38" t="s">
        <v>27</v>
      </c>
      <c r="D1957" s="38">
        <v>8</v>
      </c>
      <c r="E1957" s="38">
        <v>14</v>
      </c>
      <c r="F1957" s="38" t="s">
        <v>12</v>
      </c>
      <c r="G1957" s="38"/>
      <c r="H1957" s="38" t="s">
        <v>13</v>
      </c>
      <c r="I1957" s="39" t="s">
        <v>28</v>
      </c>
      <c r="J1957" s="46" t="str">
        <f>VLOOKUP(MARGAO!$I1957,Code2Loc,2,FALSE)</f>
        <v>AGASSAIM</v>
      </c>
    </row>
    <row r="1958" spans="1:10" ht="15.75" customHeight="1" x14ac:dyDescent="0.25">
      <c r="A1958" s="37" t="s">
        <v>2771</v>
      </c>
      <c r="B1958" s="38">
        <v>76</v>
      </c>
      <c r="C1958" s="38" t="s">
        <v>29</v>
      </c>
      <c r="D1958" s="38">
        <v>9</v>
      </c>
      <c r="E1958" s="38">
        <v>16</v>
      </c>
      <c r="F1958" s="38" t="s">
        <v>12</v>
      </c>
      <c r="G1958" s="38"/>
      <c r="H1958" s="38" t="s">
        <v>13</v>
      </c>
      <c r="I1958" s="39" t="s">
        <v>31</v>
      </c>
      <c r="J1958" s="46" t="str">
        <f>VLOOKUP(MARGAO!$I1958,Code2Loc,2,FALSE)</f>
        <v>CORTALIM</v>
      </c>
    </row>
    <row r="1959" spans="1:10" ht="15.75" customHeight="1" x14ac:dyDescent="0.25">
      <c r="A1959" s="37" t="s">
        <v>2771</v>
      </c>
      <c r="B1959" s="38">
        <v>76</v>
      </c>
      <c r="C1959" s="38" t="s">
        <v>32</v>
      </c>
      <c r="D1959" s="38">
        <v>10</v>
      </c>
      <c r="E1959" s="38">
        <v>18</v>
      </c>
      <c r="F1959" s="38" t="s">
        <v>12</v>
      </c>
      <c r="G1959" s="38"/>
      <c r="H1959" s="38" t="s">
        <v>13</v>
      </c>
      <c r="I1959" s="39" t="s">
        <v>33</v>
      </c>
      <c r="J1959" s="46" t="str">
        <f>VLOOKUP(MARGAO!$I1959,Code2Loc,2,FALSE)</f>
        <v>PAJENTAR</v>
      </c>
    </row>
    <row r="1960" spans="1:10" ht="15.75" customHeight="1" x14ac:dyDescent="0.25">
      <c r="A1960" s="37" t="s">
        <v>2771</v>
      </c>
      <c r="B1960" s="38">
        <v>76</v>
      </c>
      <c r="C1960" s="38" t="s">
        <v>34</v>
      </c>
      <c r="D1960" s="38">
        <v>11</v>
      </c>
      <c r="E1960" s="38">
        <v>19</v>
      </c>
      <c r="F1960" s="38" t="s">
        <v>12</v>
      </c>
      <c r="G1960" s="38"/>
      <c r="H1960" s="38" t="s">
        <v>13</v>
      </c>
      <c r="I1960" s="39" t="s">
        <v>35</v>
      </c>
      <c r="J1960" s="46" t="str">
        <f>VLOOKUP(MARGAO!$I1960,Code2Loc,2,FALSE)</f>
        <v>KSRL/BRLA X</v>
      </c>
    </row>
    <row r="1961" spans="1:10" ht="15.75" customHeight="1" x14ac:dyDescent="0.25">
      <c r="A1961" s="37" t="s">
        <v>2771</v>
      </c>
      <c r="B1961" s="38">
        <v>76</v>
      </c>
      <c r="C1961" s="38" t="s">
        <v>36</v>
      </c>
      <c r="D1961" s="38">
        <v>12</v>
      </c>
      <c r="E1961" s="38">
        <v>20</v>
      </c>
      <c r="F1961" s="38" t="s">
        <v>12</v>
      </c>
      <c r="G1961" s="38"/>
      <c r="H1961" s="38" t="s">
        <v>13</v>
      </c>
      <c r="I1961" s="39" t="s">
        <v>37</v>
      </c>
      <c r="J1961" s="46" t="str">
        <f>VLOOKUP(MARGAO!$I1961,Code2Loc,2,FALSE)</f>
        <v>TITAN</v>
      </c>
    </row>
    <row r="1962" spans="1:10" ht="15.75" customHeight="1" x14ac:dyDescent="0.25">
      <c r="A1962" s="37" t="s">
        <v>2771</v>
      </c>
      <c r="B1962" s="38">
        <v>76</v>
      </c>
      <c r="C1962" s="38" t="s">
        <v>38</v>
      </c>
      <c r="D1962" s="38">
        <v>13</v>
      </c>
      <c r="E1962" s="38">
        <v>21</v>
      </c>
      <c r="F1962" s="38" t="s">
        <v>12</v>
      </c>
      <c r="G1962" s="38"/>
      <c r="H1962" s="38" t="s">
        <v>13</v>
      </c>
      <c r="I1962" s="39" t="s">
        <v>39</v>
      </c>
      <c r="J1962" s="46" t="str">
        <f>VLOOKUP(MARGAO!$I1962,Code2Loc,2,FALSE)</f>
        <v>PIRNI</v>
      </c>
    </row>
    <row r="1963" spans="1:10" ht="15.75" customHeight="1" x14ac:dyDescent="0.25">
      <c r="A1963" s="37" t="s">
        <v>2771</v>
      </c>
      <c r="B1963" s="38">
        <v>76</v>
      </c>
      <c r="C1963" s="38" t="s">
        <v>40</v>
      </c>
      <c r="D1963" s="38">
        <v>14</v>
      </c>
      <c r="E1963" s="38">
        <v>23</v>
      </c>
      <c r="F1963" s="38" t="s">
        <v>12</v>
      </c>
      <c r="G1963" s="38"/>
      <c r="H1963" s="38" t="s">
        <v>13</v>
      </c>
      <c r="I1963" s="39" t="s">
        <v>41</v>
      </c>
      <c r="J1963" s="46" t="str">
        <f>VLOOKUP(MARGAO!$I1963,Code2Loc,2,FALSE)</f>
        <v>VERNA</v>
      </c>
    </row>
    <row r="1964" spans="1:10" ht="15.75" customHeight="1" x14ac:dyDescent="0.25">
      <c r="A1964" s="37" t="s">
        <v>2771</v>
      </c>
      <c r="B1964" s="38">
        <v>76</v>
      </c>
      <c r="C1964" s="38" t="s">
        <v>42</v>
      </c>
      <c r="D1964" s="38">
        <v>15</v>
      </c>
      <c r="E1964" s="38">
        <v>24</v>
      </c>
      <c r="F1964" s="38" t="s">
        <v>12</v>
      </c>
      <c r="G1964" s="38"/>
      <c r="H1964" s="38" t="s">
        <v>13</v>
      </c>
      <c r="I1964" s="39" t="s">
        <v>43</v>
      </c>
      <c r="J1964" s="46" t="str">
        <f>VLOOKUP(MARGAO!$I1964,Code2Loc,2,FALSE)</f>
        <v>SONAULIM</v>
      </c>
    </row>
    <row r="1965" spans="1:10" ht="15.75" customHeight="1" x14ac:dyDescent="0.25">
      <c r="A1965" s="37" t="s">
        <v>2771</v>
      </c>
      <c r="B1965" s="38">
        <v>76</v>
      </c>
      <c r="C1965" s="38" t="s">
        <v>44</v>
      </c>
      <c r="D1965" s="38">
        <v>16</v>
      </c>
      <c r="E1965" s="38">
        <v>25</v>
      </c>
      <c r="F1965" s="38" t="s">
        <v>12</v>
      </c>
      <c r="G1965" s="38"/>
      <c r="H1965" s="38" t="s">
        <v>13</v>
      </c>
      <c r="I1965" s="39" t="s">
        <v>45</v>
      </c>
      <c r="J1965" s="46" t="str">
        <f>VLOOKUP(MARGAO!$I1965,Code2Loc,2,FALSE)</f>
        <v>AGNEL ASHRM</v>
      </c>
    </row>
    <row r="1966" spans="1:10" ht="15.75" customHeight="1" x14ac:dyDescent="0.25">
      <c r="A1966" s="37" t="s">
        <v>2771</v>
      </c>
      <c r="B1966" s="38">
        <v>76</v>
      </c>
      <c r="C1966" s="38" t="s">
        <v>46</v>
      </c>
      <c r="D1966" s="38">
        <v>17</v>
      </c>
      <c r="E1966" s="38">
        <v>27</v>
      </c>
      <c r="F1966" s="38" t="s">
        <v>12</v>
      </c>
      <c r="G1966" s="38"/>
      <c r="H1966" s="38" t="s">
        <v>13</v>
      </c>
      <c r="I1966" s="39" t="s">
        <v>47</v>
      </c>
      <c r="J1966" s="46" t="str">
        <f>VLOOKUP(MARGAO!$I1966,Code2Loc,2,FALSE)</f>
        <v>RUMDER</v>
      </c>
    </row>
    <row r="1967" spans="1:10" ht="15.75" customHeight="1" x14ac:dyDescent="0.25">
      <c r="A1967" s="37" t="s">
        <v>2771</v>
      </c>
      <c r="B1967" s="38">
        <v>76</v>
      </c>
      <c r="C1967" s="38" t="s">
        <v>48</v>
      </c>
      <c r="D1967" s="38">
        <v>18</v>
      </c>
      <c r="E1967" s="38">
        <v>28</v>
      </c>
      <c r="F1967" s="38" t="s">
        <v>12</v>
      </c>
      <c r="G1967" s="38"/>
      <c r="H1967" s="38" t="s">
        <v>13</v>
      </c>
      <c r="I1967" s="39" t="s">
        <v>49</v>
      </c>
      <c r="J1967" s="46" t="str">
        <f>VLOOKUP(MARGAO!$I1967,Code2Loc,2,FALSE)</f>
        <v>NUVEM</v>
      </c>
    </row>
    <row r="1968" spans="1:10" ht="15.75" customHeight="1" x14ac:dyDescent="0.25">
      <c r="A1968" s="37" t="s">
        <v>2771</v>
      </c>
      <c r="B1968" s="38">
        <v>76</v>
      </c>
      <c r="C1968" s="38" t="s">
        <v>50</v>
      </c>
      <c r="D1968" s="38">
        <v>19</v>
      </c>
      <c r="E1968" s="38">
        <v>31</v>
      </c>
      <c r="F1968" s="38" t="s">
        <v>12</v>
      </c>
      <c r="G1968" s="38"/>
      <c r="H1968" s="38" t="s">
        <v>13</v>
      </c>
      <c r="I1968" s="39" t="s">
        <v>51</v>
      </c>
      <c r="J1968" s="46" t="str">
        <f>VLOOKUP(MARGAO!$I1968,Code2Loc,2,FALSE)</f>
        <v>MARGAO</v>
      </c>
    </row>
    <row r="1969" spans="1:10" ht="15.75" customHeight="1" x14ac:dyDescent="0.25">
      <c r="A1969" s="37" t="s">
        <v>2771</v>
      </c>
      <c r="B1969" s="38">
        <v>76</v>
      </c>
      <c r="C1969" s="38" t="s">
        <v>1112</v>
      </c>
      <c r="D1969" s="38">
        <v>20</v>
      </c>
      <c r="E1969" s="38">
        <v>33</v>
      </c>
      <c r="F1969" s="38" t="s">
        <v>12</v>
      </c>
      <c r="G1969" s="38"/>
      <c r="H1969" s="38" t="s">
        <v>13</v>
      </c>
      <c r="I1969" s="39" t="s">
        <v>1113</v>
      </c>
      <c r="J1969" s="46" t="str">
        <f>VLOOKUP(MARGAO!$I1969,Code2Loc,2,FALSE)</f>
        <v>MARGAO MKT</v>
      </c>
    </row>
    <row r="1970" spans="1:10" ht="15.75" customHeight="1" x14ac:dyDescent="0.25">
      <c r="A1970" s="37" t="s">
        <v>2771</v>
      </c>
      <c r="B1970" s="38">
        <v>76</v>
      </c>
      <c r="C1970" s="38" t="s">
        <v>2476</v>
      </c>
      <c r="D1970" s="38">
        <v>21</v>
      </c>
      <c r="E1970" s="38">
        <v>34</v>
      </c>
      <c r="F1970" s="38" t="s">
        <v>12</v>
      </c>
      <c r="G1970" s="38"/>
      <c r="H1970" s="38" t="s">
        <v>13</v>
      </c>
      <c r="I1970" s="39" t="s">
        <v>2477</v>
      </c>
      <c r="J1970" s="46" t="str">
        <f>VLOOKUP(MARGAO!$I1970,Code2Loc,2,FALSE)</f>
        <v>PAJIFOND</v>
      </c>
    </row>
    <row r="1971" spans="1:10" ht="15.75" customHeight="1" x14ac:dyDescent="0.25">
      <c r="A1971" s="37" t="s">
        <v>2771</v>
      </c>
      <c r="B1971" s="38">
        <v>76</v>
      </c>
      <c r="C1971" s="38" t="s">
        <v>2478</v>
      </c>
      <c r="D1971" s="38">
        <v>22</v>
      </c>
      <c r="E1971" s="38">
        <v>35</v>
      </c>
      <c r="F1971" s="38" t="s">
        <v>12</v>
      </c>
      <c r="G1971" s="38"/>
      <c r="H1971" s="38" t="s">
        <v>13</v>
      </c>
      <c r="I1971" s="39" t="s">
        <v>2479</v>
      </c>
      <c r="J1971" s="46" t="str">
        <f>VLOOKUP(MARGAO!$I1971,Code2Loc,2,FALSE)</f>
        <v>A.PWER HUSE</v>
      </c>
    </row>
    <row r="1972" spans="1:10" ht="15.75" customHeight="1" x14ac:dyDescent="0.25">
      <c r="A1972" s="37" t="s">
        <v>2771</v>
      </c>
      <c r="B1972" s="38">
        <v>76</v>
      </c>
      <c r="C1972" s="38" t="s">
        <v>2480</v>
      </c>
      <c r="D1972" s="38">
        <v>23</v>
      </c>
      <c r="E1972" s="38">
        <v>36</v>
      </c>
      <c r="F1972" s="38" t="s">
        <v>12</v>
      </c>
      <c r="G1972" s="38"/>
      <c r="H1972" s="38" t="s">
        <v>13</v>
      </c>
      <c r="I1972" s="39" t="s">
        <v>2481</v>
      </c>
      <c r="J1972" s="46" t="str">
        <f>VLOOKUP(MARGAO!$I1972,Code2Loc,2,FALSE)</f>
        <v>RAWANFOND</v>
      </c>
    </row>
    <row r="1973" spans="1:10" ht="15.75" customHeight="1" x14ac:dyDescent="0.25">
      <c r="A1973" s="37" t="s">
        <v>2771</v>
      </c>
      <c r="B1973" s="38">
        <v>76</v>
      </c>
      <c r="C1973" s="38" t="s">
        <v>1721</v>
      </c>
      <c r="D1973" s="38">
        <v>24</v>
      </c>
      <c r="E1973" s="38">
        <v>37</v>
      </c>
      <c r="F1973" s="38" t="s">
        <v>12</v>
      </c>
      <c r="G1973" s="38"/>
      <c r="H1973" s="38" t="s">
        <v>13</v>
      </c>
      <c r="I1973" s="39" t="s">
        <v>1722</v>
      </c>
      <c r="J1973" s="46" t="str">
        <f>VLOOKUP(MARGAO!$I1973,Code2Loc,2,FALSE)</f>
        <v>MES COLLEGE</v>
      </c>
    </row>
    <row r="1974" spans="1:10" ht="15.75" customHeight="1" x14ac:dyDescent="0.25">
      <c r="A1974" s="37" t="s">
        <v>2771</v>
      </c>
      <c r="B1974" s="38">
        <v>76</v>
      </c>
      <c r="C1974" s="38" t="s">
        <v>2482</v>
      </c>
      <c r="D1974" s="38">
        <v>25</v>
      </c>
      <c r="E1974" s="38">
        <v>38</v>
      </c>
      <c r="F1974" s="38" t="s">
        <v>12</v>
      </c>
      <c r="G1974" s="38"/>
      <c r="H1974" s="38" t="s">
        <v>13</v>
      </c>
      <c r="I1974" s="39" t="s">
        <v>2483</v>
      </c>
      <c r="J1974" s="46" t="str">
        <f>VLOOKUP(MARGAO!$I1974,Code2Loc,2,FALSE)</f>
        <v>GANPATI TMP</v>
      </c>
    </row>
    <row r="1975" spans="1:10" ht="15.75" customHeight="1" x14ac:dyDescent="0.25">
      <c r="A1975" s="37" t="s">
        <v>2771</v>
      </c>
      <c r="B1975" s="38">
        <v>76</v>
      </c>
      <c r="C1975" s="38" t="s">
        <v>2484</v>
      </c>
      <c r="D1975" s="38">
        <v>26</v>
      </c>
      <c r="E1975" s="38">
        <v>39</v>
      </c>
      <c r="F1975" s="38" t="s">
        <v>12</v>
      </c>
      <c r="G1975" s="38"/>
      <c r="H1975" s="38" t="s">
        <v>13</v>
      </c>
      <c r="I1975" s="39" t="s">
        <v>2485</v>
      </c>
      <c r="J1975" s="46" t="str">
        <f>VLOOKUP(MARGAO!$I1975,Code2Loc,2,FALSE)</f>
        <v>LAKAKI/PALI</v>
      </c>
    </row>
    <row r="1976" spans="1:10" ht="15.75" customHeight="1" x14ac:dyDescent="0.25">
      <c r="A1976" s="37" t="s">
        <v>2771</v>
      </c>
      <c r="B1976" s="38">
        <v>76</v>
      </c>
      <c r="C1976" s="38" t="s">
        <v>2486</v>
      </c>
      <c r="D1976" s="38">
        <v>27</v>
      </c>
      <c r="E1976" s="38">
        <v>40</v>
      </c>
      <c r="F1976" s="38" t="s">
        <v>12</v>
      </c>
      <c r="G1976" s="38"/>
      <c r="H1976" s="38" t="s">
        <v>13</v>
      </c>
      <c r="I1976" s="39" t="s">
        <v>2487</v>
      </c>
      <c r="J1976" s="46" t="str">
        <f>VLOOKUP(MARGAO!$I1976,Code2Loc,2,FALSE)</f>
        <v>DON KHURIS</v>
      </c>
    </row>
    <row r="1977" spans="1:10" ht="15.75" customHeight="1" x14ac:dyDescent="0.25">
      <c r="A1977" s="37" t="s">
        <v>2771</v>
      </c>
      <c r="B1977" s="38">
        <v>76</v>
      </c>
      <c r="C1977" s="38" t="s">
        <v>2488</v>
      </c>
      <c r="D1977" s="38">
        <v>28</v>
      </c>
      <c r="E1977" s="38">
        <v>41</v>
      </c>
      <c r="F1977" s="38" t="s">
        <v>12</v>
      </c>
      <c r="G1977" s="38"/>
      <c r="H1977" s="38" t="s">
        <v>13</v>
      </c>
      <c r="I1977" s="39" t="s">
        <v>2489</v>
      </c>
      <c r="J1977" s="46" t="str">
        <f>VLOOKUP(MARGAO!$I1977,Code2Loc,2,FALSE)</f>
        <v>PADRIBHAT</v>
      </c>
    </row>
    <row r="1978" spans="1:10" ht="15.75" customHeight="1" x14ac:dyDescent="0.25">
      <c r="A1978" s="37" t="s">
        <v>2771</v>
      </c>
      <c r="B1978" s="38">
        <v>76</v>
      </c>
      <c r="C1978" s="38" t="s">
        <v>2490</v>
      </c>
      <c r="D1978" s="38">
        <v>29</v>
      </c>
      <c r="E1978" s="38">
        <v>42</v>
      </c>
      <c r="F1978" s="38" t="s">
        <v>12</v>
      </c>
      <c r="G1978" s="38"/>
      <c r="H1978" s="38" t="s">
        <v>13</v>
      </c>
      <c r="I1978" s="39" t="s">
        <v>2491</v>
      </c>
      <c r="J1978" s="46" t="str">
        <f>VLOOKUP(MARGAO!$I1978,Code2Loc,2,FALSE)</f>
        <v>GUDI</v>
      </c>
    </row>
    <row r="1979" spans="1:10" ht="15.75" customHeight="1" x14ac:dyDescent="0.25">
      <c r="A1979" s="37" t="s">
        <v>2771</v>
      </c>
      <c r="B1979" s="38">
        <v>76</v>
      </c>
      <c r="C1979" s="38" t="s">
        <v>2492</v>
      </c>
      <c r="D1979" s="38">
        <v>30</v>
      </c>
      <c r="E1979" s="38">
        <v>43</v>
      </c>
      <c r="F1979" s="38" t="s">
        <v>12</v>
      </c>
      <c r="G1979" s="38"/>
      <c r="H1979" s="38" t="s">
        <v>13</v>
      </c>
      <c r="I1979" s="39" t="s">
        <v>2493</v>
      </c>
      <c r="J1979" s="46" t="str">
        <f>VLOOKUP(MARGAO!$I1979,Code2Loc,2,FALSE)</f>
        <v>CHAD.TMP AG</v>
      </c>
    </row>
    <row r="1980" spans="1:10" ht="15.75" customHeight="1" x14ac:dyDescent="0.25">
      <c r="A1980" s="37" t="s">
        <v>2771</v>
      </c>
      <c r="B1980" s="38">
        <v>76</v>
      </c>
      <c r="C1980" s="38" t="s">
        <v>2494</v>
      </c>
      <c r="D1980" s="38">
        <v>31</v>
      </c>
      <c r="E1980" s="38">
        <v>45</v>
      </c>
      <c r="F1980" s="38" t="s">
        <v>12</v>
      </c>
      <c r="G1980" s="38"/>
      <c r="H1980" s="38" t="s">
        <v>13</v>
      </c>
      <c r="I1980" s="39" t="s">
        <v>2495</v>
      </c>
      <c r="J1980" s="46" t="str">
        <f>VLOOKUP(MARGAO!$I1980,Code2Loc,2,FALSE)</f>
        <v>PARODA</v>
      </c>
    </row>
    <row r="1981" spans="1:10" ht="15.75" customHeight="1" x14ac:dyDescent="0.25">
      <c r="A1981" s="37" t="s">
        <v>2771</v>
      </c>
      <c r="B1981" s="38">
        <v>76</v>
      </c>
      <c r="C1981" s="38" t="s">
        <v>2496</v>
      </c>
      <c r="D1981" s="38">
        <v>32</v>
      </c>
      <c r="E1981" s="38">
        <v>48</v>
      </c>
      <c r="F1981" s="38" t="s">
        <v>12</v>
      </c>
      <c r="G1981" s="38"/>
      <c r="H1981" s="38" t="s">
        <v>13</v>
      </c>
      <c r="I1981" s="39" t="s">
        <v>2497</v>
      </c>
      <c r="J1981" s="46" t="str">
        <f>VLOOKUP(MARGAO!$I1981,Code2Loc,2,FALSE)</f>
        <v>QUEPEM</v>
      </c>
    </row>
    <row r="1982" spans="1:10" ht="15.75" customHeight="1" x14ac:dyDescent="0.25">
      <c r="A1982" s="37" t="s">
        <v>2771</v>
      </c>
      <c r="B1982" s="38">
        <v>76</v>
      </c>
      <c r="C1982" s="38" t="s">
        <v>2498</v>
      </c>
      <c r="D1982" s="38">
        <v>33</v>
      </c>
      <c r="E1982" s="38">
        <v>49</v>
      </c>
      <c r="F1982" s="38" t="s">
        <v>12</v>
      </c>
      <c r="G1982" s="38"/>
      <c r="H1982" s="38" t="s">
        <v>13</v>
      </c>
      <c r="I1982" s="39" t="s">
        <v>2499</v>
      </c>
      <c r="J1982" s="46" t="str">
        <f>VLOOKUP(MARGAO!$I1982,Code2Loc,2,FALSE)</f>
        <v>QPM COURT</v>
      </c>
    </row>
    <row r="1983" spans="1:10" ht="15.75" customHeight="1" x14ac:dyDescent="0.25">
      <c r="A1983" s="37" t="s">
        <v>2771</v>
      </c>
      <c r="B1983" s="38">
        <v>76</v>
      </c>
      <c r="C1983" s="38" t="s">
        <v>2500</v>
      </c>
      <c r="D1983" s="38">
        <v>34</v>
      </c>
      <c r="E1983" s="38">
        <v>50</v>
      </c>
      <c r="F1983" s="38" t="s">
        <v>12</v>
      </c>
      <c r="G1983" s="38"/>
      <c r="H1983" s="38" t="s">
        <v>13</v>
      </c>
      <c r="I1983" s="39" t="s">
        <v>2501</v>
      </c>
      <c r="J1983" s="46" t="str">
        <f>VLOOKUP(MARGAO!$I1983,Code2Loc,2,FALSE)</f>
        <v>TILAMOL</v>
      </c>
    </row>
    <row r="1984" spans="1:10" ht="15.75" customHeight="1" x14ac:dyDescent="0.25">
      <c r="A1984" s="37" t="s">
        <v>2771</v>
      </c>
      <c r="B1984" s="38">
        <v>76</v>
      </c>
      <c r="C1984" s="38" t="s">
        <v>2707</v>
      </c>
      <c r="D1984" s="38">
        <v>35</v>
      </c>
      <c r="E1984" s="38">
        <v>53</v>
      </c>
      <c r="F1984" s="38" t="s">
        <v>12</v>
      </c>
      <c r="G1984" s="38"/>
      <c r="H1984" s="38" t="s">
        <v>13</v>
      </c>
      <c r="I1984" s="39" t="s">
        <v>2708</v>
      </c>
      <c r="J1984" s="46" t="str">
        <f>VLOOKUP(MARGAO!$I1984,Code2Loc,2,FALSE)</f>
        <v>SOMSWR TMP</v>
      </c>
    </row>
    <row r="1985" spans="1:10" ht="15.75" customHeight="1" x14ac:dyDescent="0.25">
      <c r="A1985" s="37" t="s">
        <v>2771</v>
      </c>
      <c r="B1985" s="38">
        <v>76</v>
      </c>
      <c r="C1985" s="38" t="s">
        <v>2709</v>
      </c>
      <c r="D1985" s="38">
        <v>36</v>
      </c>
      <c r="E1985" s="38">
        <v>54</v>
      </c>
      <c r="F1985" s="38" t="s">
        <v>12</v>
      </c>
      <c r="G1985" s="38"/>
      <c r="H1985" s="38" t="s">
        <v>13</v>
      </c>
      <c r="I1985" s="39" t="s">
        <v>2710</v>
      </c>
      <c r="J1985" s="46" t="str">
        <f>VLOOKUP(MARGAO!$I1985,Code2Loc,2,FALSE)</f>
        <v>SIRVOI</v>
      </c>
    </row>
    <row r="1986" spans="1:10" ht="15.75" customHeight="1" x14ac:dyDescent="0.25">
      <c r="A1986" s="37" t="s">
        <v>2771</v>
      </c>
      <c r="B1986" s="38">
        <v>76</v>
      </c>
      <c r="C1986" s="38" t="s">
        <v>2711</v>
      </c>
      <c r="D1986" s="38">
        <v>37</v>
      </c>
      <c r="E1986" s="38">
        <v>55</v>
      </c>
      <c r="F1986" s="38" t="s">
        <v>12</v>
      </c>
      <c r="G1986" s="38"/>
      <c r="H1986" s="38" t="s">
        <v>13</v>
      </c>
      <c r="I1986" s="39" t="s">
        <v>2712</v>
      </c>
      <c r="J1986" s="46" t="str">
        <f>VLOOKUP(MARGAO!$I1986,Code2Loc,2,FALSE)</f>
        <v>ZAMBAULIM</v>
      </c>
    </row>
    <row r="1987" spans="1:10" ht="15.75" customHeight="1" x14ac:dyDescent="0.25">
      <c r="A1987" s="37" t="s">
        <v>2771</v>
      </c>
      <c r="B1987" s="38">
        <v>76</v>
      </c>
      <c r="C1987" s="38" t="s">
        <v>2713</v>
      </c>
      <c r="D1987" s="38">
        <v>38</v>
      </c>
      <c r="E1987" s="38">
        <v>56</v>
      </c>
      <c r="F1987" s="38" t="s">
        <v>12</v>
      </c>
      <c r="G1987" s="38"/>
      <c r="H1987" s="38" t="s">
        <v>13</v>
      </c>
      <c r="I1987" s="39" t="s">
        <v>2714</v>
      </c>
      <c r="J1987" s="46" t="str">
        <f>VLOOKUP(MARGAO!$I1987,Code2Loc,2,FALSE)</f>
        <v>RIVONA CHRC</v>
      </c>
    </row>
    <row r="1988" spans="1:10" ht="15.75" customHeight="1" x14ac:dyDescent="0.25">
      <c r="A1988" s="37" t="s">
        <v>2771</v>
      </c>
      <c r="B1988" s="38">
        <v>76</v>
      </c>
      <c r="C1988" s="38" t="s">
        <v>2715</v>
      </c>
      <c r="D1988" s="38">
        <v>39</v>
      </c>
      <c r="E1988" s="38">
        <v>58</v>
      </c>
      <c r="F1988" s="38" t="s">
        <v>12</v>
      </c>
      <c r="G1988" s="38"/>
      <c r="H1988" s="38" t="s">
        <v>13</v>
      </c>
      <c r="I1988" s="39" t="s">
        <v>2716</v>
      </c>
      <c r="J1988" s="46" t="str">
        <f>VLOOKUP(MARGAO!$I1988,Code2Loc,2,FALSE)</f>
        <v>RIVONA</v>
      </c>
    </row>
    <row r="1989" spans="1:10" ht="15.75" customHeight="1" x14ac:dyDescent="0.25">
      <c r="A1989" s="37" t="s">
        <v>2771</v>
      </c>
      <c r="B1989" s="38">
        <v>76</v>
      </c>
      <c r="C1989" s="38" t="s">
        <v>2733</v>
      </c>
      <c r="D1989" s="38">
        <v>40</v>
      </c>
      <c r="E1989" s="38">
        <v>61</v>
      </c>
      <c r="F1989" s="38" t="s">
        <v>12</v>
      </c>
      <c r="G1989" s="38"/>
      <c r="H1989" s="38" t="s">
        <v>13</v>
      </c>
      <c r="I1989" s="39" t="s">
        <v>2734</v>
      </c>
      <c r="J1989" s="46" t="str">
        <f>VLOOKUP(MARGAO!$I1989,Code2Loc,2,FALSE)</f>
        <v>MOLKORNEM</v>
      </c>
    </row>
    <row r="1990" spans="1:10" ht="15.75" customHeight="1" x14ac:dyDescent="0.25">
      <c r="A1990" s="37" t="s">
        <v>2771</v>
      </c>
      <c r="B1990" s="38">
        <v>76</v>
      </c>
      <c r="C1990" s="38" t="s">
        <v>2735</v>
      </c>
      <c r="D1990" s="38">
        <v>41</v>
      </c>
      <c r="E1990" s="38">
        <v>63</v>
      </c>
      <c r="F1990" s="38" t="s">
        <v>12</v>
      </c>
      <c r="G1990" s="38"/>
      <c r="H1990" s="38" t="s">
        <v>13</v>
      </c>
      <c r="I1990" s="39" t="s">
        <v>2736</v>
      </c>
      <c r="J1990" s="46" t="str">
        <f>VLOOKUP(MARGAO!$I1990,Code2Loc,2,FALSE)</f>
        <v>BENNE</v>
      </c>
    </row>
    <row r="1991" spans="1:10" ht="15.75" customHeight="1" x14ac:dyDescent="0.25">
      <c r="A1991" s="37" t="s">
        <v>2771</v>
      </c>
      <c r="B1991" s="38">
        <v>76</v>
      </c>
      <c r="C1991" s="38" t="s">
        <v>2737</v>
      </c>
      <c r="D1991" s="38">
        <v>42</v>
      </c>
      <c r="E1991" s="38">
        <v>65</v>
      </c>
      <c r="F1991" s="38" t="s">
        <v>12</v>
      </c>
      <c r="G1991" s="38"/>
      <c r="H1991" s="38" t="s">
        <v>13</v>
      </c>
      <c r="I1991" s="39" t="s">
        <v>2738</v>
      </c>
      <c r="J1991" s="46" t="str">
        <f>VLOOKUP(MARGAO!$I1991,Code2Loc,2,FALSE)</f>
        <v>MOLKOPON</v>
      </c>
    </row>
    <row r="1992" spans="1:10" ht="15.75" customHeight="1" x14ac:dyDescent="0.25">
      <c r="A1992" s="37" t="s">
        <v>2772</v>
      </c>
      <c r="B1992" s="38">
        <v>77</v>
      </c>
      <c r="C1992" s="38" t="s">
        <v>11</v>
      </c>
      <c r="D1992" s="38">
        <v>1</v>
      </c>
      <c r="E1992" s="38">
        <v>0</v>
      </c>
      <c r="F1992" s="38" t="s">
        <v>12</v>
      </c>
      <c r="G1992" s="38"/>
      <c r="H1992" s="38" t="s">
        <v>13</v>
      </c>
      <c r="I1992" s="39" t="s">
        <v>14</v>
      </c>
      <c r="J1992" s="46" t="str">
        <f>VLOOKUP(MARGAO!$I1992,Code2Loc,2,FALSE)</f>
        <v>PANAJI</v>
      </c>
    </row>
    <row r="1993" spans="1:10" ht="15.75" customHeight="1" x14ac:dyDescent="0.25">
      <c r="A1993" s="37" t="s">
        <v>2772</v>
      </c>
      <c r="B1993" s="38">
        <v>77</v>
      </c>
      <c r="C1993" s="38" t="s">
        <v>15</v>
      </c>
      <c r="D1993" s="38">
        <v>2</v>
      </c>
      <c r="E1993" s="38">
        <v>3</v>
      </c>
      <c r="F1993" s="38" t="s">
        <v>12</v>
      </c>
      <c r="G1993" s="38"/>
      <c r="H1993" s="38" t="s">
        <v>13</v>
      </c>
      <c r="I1993" s="39" t="s">
        <v>16</v>
      </c>
      <c r="J1993" s="46" t="str">
        <f>VLOOKUP(MARGAO!$I1993,Code2Loc,2,FALSE)</f>
        <v>ST. CRUZ X</v>
      </c>
    </row>
    <row r="1994" spans="1:10" ht="15.75" customHeight="1" x14ac:dyDescent="0.25">
      <c r="A1994" s="37" t="s">
        <v>2772</v>
      </c>
      <c r="B1994" s="38">
        <v>77</v>
      </c>
      <c r="C1994" s="38" t="s">
        <v>17</v>
      </c>
      <c r="D1994" s="38">
        <v>3</v>
      </c>
      <c r="E1994" s="38">
        <v>4</v>
      </c>
      <c r="F1994" s="38" t="s">
        <v>12</v>
      </c>
      <c r="G1994" s="38"/>
      <c r="H1994" s="38" t="s">
        <v>13</v>
      </c>
      <c r="I1994" s="39" t="s">
        <v>18</v>
      </c>
      <c r="J1994" s="46" t="str">
        <f>VLOOKUP(MARGAO!$I1994,Code2Loc,2,FALSE)</f>
        <v>BAMBOLI GMC</v>
      </c>
    </row>
    <row r="1995" spans="1:10" ht="15.75" customHeight="1" x14ac:dyDescent="0.25">
      <c r="A1995" s="37" t="s">
        <v>2772</v>
      </c>
      <c r="B1995" s="38">
        <v>77</v>
      </c>
      <c r="C1995" s="38" t="s">
        <v>19</v>
      </c>
      <c r="D1995" s="38">
        <v>4</v>
      </c>
      <c r="E1995" s="38">
        <v>6</v>
      </c>
      <c r="F1995" s="38" t="s">
        <v>12</v>
      </c>
      <c r="G1995" s="38"/>
      <c r="H1995" s="38" t="s">
        <v>13</v>
      </c>
      <c r="I1995" s="39" t="s">
        <v>20</v>
      </c>
      <c r="J1995" s="46" t="str">
        <f>VLOOKUP(MARGAO!$I1995,Code2Loc,2,FALSE)</f>
        <v>BAMBOLI W/S</v>
      </c>
    </row>
    <row r="1996" spans="1:10" ht="15.75" customHeight="1" x14ac:dyDescent="0.25">
      <c r="A1996" s="37" t="s">
        <v>2772</v>
      </c>
      <c r="B1996" s="38">
        <v>77</v>
      </c>
      <c r="C1996" s="38" t="s">
        <v>21</v>
      </c>
      <c r="D1996" s="38">
        <v>5</v>
      </c>
      <c r="E1996" s="38">
        <v>8</v>
      </c>
      <c r="F1996" s="38" t="s">
        <v>12</v>
      </c>
      <c r="G1996" s="38"/>
      <c r="H1996" s="38" t="s">
        <v>13</v>
      </c>
      <c r="I1996" s="39" t="s">
        <v>22</v>
      </c>
      <c r="J1996" s="46" t="str">
        <f>VLOOKUP(MARGAO!$I1996,Code2Loc,2,FALSE)</f>
        <v>SIRDON/ZUAR</v>
      </c>
    </row>
    <row r="1997" spans="1:10" ht="15.75" customHeight="1" x14ac:dyDescent="0.25">
      <c r="A1997" s="37" t="s">
        <v>2772</v>
      </c>
      <c r="B1997" s="38">
        <v>77</v>
      </c>
      <c r="C1997" s="38" t="s">
        <v>23</v>
      </c>
      <c r="D1997" s="38">
        <v>6</v>
      </c>
      <c r="E1997" s="38">
        <v>10</v>
      </c>
      <c r="F1997" s="38" t="s">
        <v>12</v>
      </c>
      <c r="G1997" s="38"/>
      <c r="H1997" s="38" t="s">
        <v>13</v>
      </c>
      <c r="I1997" s="39" t="s">
        <v>24</v>
      </c>
      <c r="J1997" s="46" t="str">
        <f>VLOOKUP(MARGAO!$I1997,Code2Loc,2,FALSE)</f>
        <v>GOA VELHA</v>
      </c>
    </row>
    <row r="1998" spans="1:10" ht="15.75" customHeight="1" x14ac:dyDescent="0.25">
      <c r="A1998" s="37" t="s">
        <v>2772</v>
      </c>
      <c r="B1998" s="38">
        <v>77</v>
      </c>
      <c r="C1998" s="38" t="s">
        <v>25</v>
      </c>
      <c r="D1998" s="38">
        <v>7</v>
      </c>
      <c r="E1998" s="38">
        <v>12</v>
      </c>
      <c r="F1998" s="38" t="s">
        <v>12</v>
      </c>
      <c r="G1998" s="38"/>
      <c r="H1998" s="38" t="s">
        <v>13</v>
      </c>
      <c r="I1998" s="39" t="s">
        <v>26</v>
      </c>
      <c r="J1998" s="46" t="str">
        <f>VLOOKUP(MARGAO!$I1998,Code2Loc,2,FALSE)</f>
        <v>PILLAR</v>
      </c>
    </row>
    <row r="1999" spans="1:10" ht="15.75" customHeight="1" x14ac:dyDescent="0.25">
      <c r="A1999" s="37" t="s">
        <v>2772</v>
      </c>
      <c r="B1999" s="38">
        <v>77</v>
      </c>
      <c r="C1999" s="38" t="s">
        <v>27</v>
      </c>
      <c r="D1999" s="38">
        <v>8</v>
      </c>
      <c r="E1999" s="38">
        <v>14</v>
      </c>
      <c r="F1999" s="38" t="s">
        <v>12</v>
      </c>
      <c r="G1999" s="38"/>
      <c r="H1999" s="38" t="s">
        <v>13</v>
      </c>
      <c r="I1999" s="39" t="s">
        <v>28</v>
      </c>
      <c r="J1999" s="46" t="str">
        <f>VLOOKUP(MARGAO!$I1999,Code2Loc,2,FALSE)</f>
        <v>AGASSAIM</v>
      </c>
    </row>
    <row r="2000" spans="1:10" ht="15.75" customHeight="1" x14ac:dyDescent="0.25">
      <c r="A2000" s="37" t="s">
        <v>2772</v>
      </c>
      <c r="B2000" s="38">
        <v>77</v>
      </c>
      <c r="C2000" s="38" t="s">
        <v>29</v>
      </c>
      <c r="D2000" s="38">
        <v>9</v>
      </c>
      <c r="E2000" s="38">
        <v>16</v>
      </c>
      <c r="F2000" s="38" t="s">
        <v>12</v>
      </c>
      <c r="G2000" s="38"/>
      <c r="H2000" s="38" t="s">
        <v>13</v>
      </c>
      <c r="I2000" s="39" t="s">
        <v>31</v>
      </c>
      <c r="J2000" s="46" t="str">
        <f>VLOOKUP(MARGAO!$I2000,Code2Loc,2,FALSE)</f>
        <v>CORTALIM</v>
      </c>
    </row>
    <row r="2001" spans="1:10" ht="15.75" customHeight="1" x14ac:dyDescent="0.25">
      <c r="A2001" s="37" t="s">
        <v>2772</v>
      </c>
      <c r="B2001" s="38">
        <v>77</v>
      </c>
      <c r="C2001" s="38" t="s">
        <v>32</v>
      </c>
      <c r="D2001" s="38">
        <v>10</v>
      </c>
      <c r="E2001" s="38">
        <v>18</v>
      </c>
      <c r="F2001" s="38" t="s">
        <v>12</v>
      </c>
      <c r="G2001" s="38"/>
      <c r="H2001" s="38" t="s">
        <v>13</v>
      </c>
      <c r="I2001" s="39" t="s">
        <v>33</v>
      </c>
      <c r="J2001" s="46" t="str">
        <f>VLOOKUP(MARGAO!$I2001,Code2Loc,2,FALSE)</f>
        <v>PAJENTAR</v>
      </c>
    </row>
    <row r="2002" spans="1:10" ht="15.75" customHeight="1" x14ac:dyDescent="0.25">
      <c r="A2002" s="37" t="s">
        <v>2772</v>
      </c>
      <c r="B2002" s="38">
        <v>77</v>
      </c>
      <c r="C2002" s="38" t="s">
        <v>34</v>
      </c>
      <c r="D2002" s="38">
        <v>11</v>
      </c>
      <c r="E2002" s="38">
        <v>19</v>
      </c>
      <c r="F2002" s="38" t="s">
        <v>12</v>
      </c>
      <c r="G2002" s="38"/>
      <c r="H2002" s="38" t="s">
        <v>13</v>
      </c>
      <c r="I2002" s="39" t="s">
        <v>35</v>
      </c>
      <c r="J2002" s="46" t="str">
        <f>VLOOKUP(MARGAO!$I2002,Code2Loc,2,FALSE)</f>
        <v>KSRL/BRLA X</v>
      </c>
    </row>
    <row r="2003" spans="1:10" ht="15.75" customHeight="1" x14ac:dyDescent="0.25">
      <c r="A2003" s="37" t="s">
        <v>2772</v>
      </c>
      <c r="B2003" s="38">
        <v>77</v>
      </c>
      <c r="C2003" s="38" t="s">
        <v>36</v>
      </c>
      <c r="D2003" s="38">
        <v>12</v>
      </c>
      <c r="E2003" s="38">
        <v>20</v>
      </c>
      <c r="F2003" s="38" t="s">
        <v>12</v>
      </c>
      <c r="G2003" s="38"/>
      <c r="H2003" s="38" t="s">
        <v>13</v>
      </c>
      <c r="I2003" s="39" t="s">
        <v>37</v>
      </c>
      <c r="J2003" s="46" t="str">
        <f>VLOOKUP(MARGAO!$I2003,Code2Loc,2,FALSE)</f>
        <v>TITAN</v>
      </c>
    </row>
    <row r="2004" spans="1:10" ht="15.75" customHeight="1" x14ac:dyDescent="0.25">
      <c r="A2004" s="37" t="s">
        <v>2772</v>
      </c>
      <c r="B2004" s="38">
        <v>77</v>
      </c>
      <c r="C2004" s="38" t="s">
        <v>38</v>
      </c>
      <c r="D2004" s="38">
        <v>13</v>
      </c>
      <c r="E2004" s="38">
        <v>21</v>
      </c>
      <c r="F2004" s="38" t="s">
        <v>12</v>
      </c>
      <c r="G2004" s="38"/>
      <c r="H2004" s="38" t="s">
        <v>13</v>
      </c>
      <c r="I2004" s="39" t="s">
        <v>39</v>
      </c>
      <c r="J2004" s="46" t="str">
        <f>VLOOKUP(MARGAO!$I2004,Code2Loc,2,FALSE)</f>
        <v>PIRNI</v>
      </c>
    </row>
    <row r="2005" spans="1:10" ht="15.75" customHeight="1" x14ac:dyDescent="0.25">
      <c r="A2005" s="37" t="s">
        <v>2772</v>
      </c>
      <c r="B2005" s="38">
        <v>77</v>
      </c>
      <c r="C2005" s="38" t="s">
        <v>40</v>
      </c>
      <c r="D2005" s="38">
        <v>14</v>
      </c>
      <c r="E2005" s="38">
        <v>23</v>
      </c>
      <c r="F2005" s="38" t="s">
        <v>12</v>
      </c>
      <c r="G2005" s="38"/>
      <c r="H2005" s="38" t="s">
        <v>13</v>
      </c>
      <c r="I2005" s="39" t="s">
        <v>41</v>
      </c>
      <c r="J2005" s="46" t="str">
        <f>VLOOKUP(MARGAO!$I2005,Code2Loc,2,FALSE)</f>
        <v>VERNA</v>
      </c>
    </row>
    <row r="2006" spans="1:10" ht="15.75" customHeight="1" x14ac:dyDescent="0.25">
      <c r="A2006" s="37" t="s">
        <v>2772</v>
      </c>
      <c r="B2006" s="38">
        <v>77</v>
      </c>
      <c r="C2006" s="38" t="s">
        <v>42</v>
      </c>
      <c r="D2006" s="38">
        <v>15</v>
      </c>
      <c r="E2006" s="38">
        <v>24</v>
      </c>
      <c r="F2006" s="38" t="s">
        <v>12</v>
      </c>
      <c r="G2006" s="38"/>
      <c r="H2006" s="38" t="s">
        <v>13</v>
      </c>
      <c r="I2006" s="39" t="s">
        <v>43</v>
      </c>
      <c r="J2006" s="46" t="str">
        <f>VLOOKUP(MARGAO!$I2006,Code2Loc,2,FALSE)</f>
        <v>SONAULIM</v>
      </c>
    </row>
    <row r="2007" spans="1:10" ht="15.75" customHeight="1" x14ac:dyDescent="0.25">
      <c r="A2007" s="37" t="s">
        <v>2772</v>
      </c>
      <c r="B2007" s="38">
        <v>77</v>
      </c>
      <c r="C2007" s="38" t="s">
        <v>44</v>
      </c>
      <c r="D2007" s="38">
        <v>16</v>
      </c>
      <c r="E2007" s="38">
        <v>25</v>
      </c>
      <c r="F2007" s="38" t="s">
        <v>12</v>
      </c>
      <c r="G2007" s="38"/>
      <c r="H2007" s="38" t="s">
        <v>13</v>
      </c>
      <c r="I2007" s="39" t="s">
        <v>45</v>
      </c>
      <c r="J2007" s="46" t="str">
        <f>VLOOKUP(MARGAO!$I2007,Code2Loc,2,FALSE)</f>
        <v>AGNEL ASHRM</v>
      </c>
    </row>
    <row r="2008" spans="1:10" ht="15.75" customHeight="1" x14ac:dyDescent="0.25">
      <c r="A2008" s="37" t="s">
        <v>2772</v>
      </c>
      <c r="B2008" s="38">
        <v>77</v>
      </c>
      <c r="C2008" s="38" t="s">
        <v>46</v>
      </c>
      <c r="D2008" s="38">
        <v>17</v>
      </c>
      <c r="E2008" s="38">
        <v>27</v>
      </c>
      <c r="F2008" s="38" t="s">
        <v>12</v>
      </c>
      <c r="G2008" s="38"/>
      <c r="H2008" s="38" t="s">
        <v>13</v>
      </c>
      <c r="I2008" s="39" t="s">
        <v>47</v>
      </c>
      <c r="J2008" s="46" t="str">
        <f>VLOOKUP(MARGAO!$I2008,Code2Loc,2,FALSE)</f>
        <v>RUMDER</v>
      </c>
    </row>
    <row r="2009" spans="1:10" ht="15.75" customHeight="1" x14ac:dyDescent="0.25">
      <c r="A2009" s="37" t="s">
        <v>2772</v>
      </c>
      <c r="B2009" s="38">
        <v>77</v>
      </c>
      <c r="C2009" s="38" t="s">
        <v>48</v>
      </c>
      <c r="D2009" s="38">
        <v>18</v>
      </c>
      <c r="E2009" s="38">
        <v>28</v>
      </c>
      <c r="F2009" s="38" t="s">
        <v>12</v>
      </c>
      <c r="G2009" s="38"/>
      <c r="H2009" s="38" t="s">
        <v>13</v>
      </c>
      <c r="I2009" s="39" t="s">
        <v>49</v>
      </c>
      <c r="J2009" s="46" t="str">
        <f>VLOOKUP(MARGAO!$I2009,Code2Loc,2,FALSE)</f>
        <v>NUVEM</v>
      </c>
    </row>
    <row r="2010" spans="1:10" ht="15.75" customHeight="1" x14ac:dyDescent="0.25">
      <c r="A2010" s="37" t="s">
        <v>2772</v>
      </c>
      <c r="B2010" s="38">
        <v>77</v>
      </c>
      <c r="C2010" s="38" t="s">
        <v>50</v>
      </c>
      <c r="D2010" s="38">
        <v>19</v>
      </c>
      <c r="E2010" s="38">
        <v>31</v>
      </c>
      <c r="F2010" s="38" t="s">
        <v>12</v>
      </c>
      <c r="G2010" s="38"/>
      <c r="H2010" s="38" t="s">
        <v>30</v>
      </c>
      <c r="I2010" s="39" t="s">
        <v>51</v>
      </c>
      <c r="J2010" s="46" t="str">
        <f>VLOOKUP(MARGAO!$I2010,Code2Loc,2,FALSE)</f>
        <v>MARGAO</v>
      </c>
    </row>
    <row r="2011" spans="1:10" ht="15.75" customHeight="1" x14ac:dyDescent="0.25">
      <c r="A2011" s="37" t="s">
        <v>2772</v>
      </c>
      <c r="B2011" s="38">
        <v>77</v>
      </c>
      <c r="C2011" s="38" t="s">
        <v>2427</v>
      </c>
      <c r="D2011" s="38">
        <v>20</v>
      </c>
      <c r="E2011" s="38">
        <v>33</v>
      </c>
      <c r="F2011" s="38" t="s">
        <v>12</v>
      </c>
      <c r="G2011" s="38"/>
      <c r="H2011" s="38" t="s">
        <v>13</v>
      </c>
      <c r="I2011" s="39" t="s">
        <v>2428</v>
      </c>
      <c r="J2011" s="46" t="str">
        <f>VLOOKUP(MARGAO!$I2011,Code2Loc,2,FALSE)</f>
        <v>BORDA</v>
      </c>
    </row>
    <row r="2012" spans="1:10" ht="15.75" customHeight="1" x14ac:dyDescent="0.25">
      <c r="A2012" s="37" t="s">
        <v>2772</v>
      </c>
      <c r="B2012" s="38">
        <v>77</v>
      </c>
      <c r="C2012" s="38" t="s">
        <v>2429</v>
      </c>
      <c r="D2012" s="38">
        <v>21</v>
      </c>
      <c r="E2012" s="38">
        <v>34</v>
      </c>
      <c r="F2012" s="38" t="s">
        <v>12</v>
      </c>
      <c r="G2012" s="38"/>
      <c r="H2012" s="38" t="s">
        <v>13</v>
      </c>
      <c r="I2012" s="39" t="s">
        <v>2430</v>
      </c>
      <c r="J2012" s="46" t="str">
        <f>VLOOKUP(MARGAO!$I2012,Code2Loc,2,FALSE)</f>
        <v>CHWGULE CLG</v>
      </c>
    </row>
    <row r="2013" spans="1:10" ht="15.75" customHeight="1" x14ac:dyDescent="0.25">
      <c r="A2013" s="37" t="s">
        <v>2772</v>
      </c>
      <c r="B2013" s="38">
        <v>77</v>
      </c>
      <c r="C2013" s="38" t="s">
        <v>2431</v>
      </c>
      <c r="D2013" s="38">
        <v>22</v>
      </c>
      <c r="E2013" s="38">
        <v>35</v>
      </c>
      <c r="F2013" s="38" t="s">
        <v>12</v>
      </c>
      <c r="G2013" s="38"/>
      <c r="H2013" s="38" t="s">
        <v>13</v>
      </c>
      <c r="I2013" s="39" t="s">
        <v>2432</v>
      </c>
      <c r="J2013" s="46" t="str">
        <f>VLOOKUP(MARGAO!$I2013,Code2Loc,2,FALSE)</f>
        <v>SONSODO</v>
      </c>
    </row>
    <row r="2014" spans="1:10" ht="15.75" customHeight="1" x14ac:dyDescent="0.25">
      <c r="A2014" s="37" t="s">
        <v>2772</v>
      </c>
      <c r="B2014" s="38">
        <v>77</v>
      </c>
      <c r="C2014" s="38" t="s">
        <v>973</v>
      </c>
      <c r="D2014" s="38">
        <v>23</v>
      </c>
      <c r="E2014" s="38">
        <v>38</v>
      </c>
      <c r="F2014" s="38" t="s">
        <v>12</v>
      </c>
      <c r="G2014" s="38"/>
      <c r="H2014" s="38" t="s">
        <v>13</v>
      </c>
      <c r="I2014" s="39" t="s">
        <v>974</v>
      </c>
      <c r="J2014" s="46" t="str">
        <f>VLOOKUP(MARGAO!$I2014,Code2Loc,2,FALSE)</f>
        <v>MAINA</v>
      </c>
    </row>
    <row r="2015" spans="1:10" ht="15.75" customHeight="1" x14ac:dyDescent="0.25">
      <c r="A2015" s="37" t="s">
        <v>2772</v>
      </c>
      <c r="B2015" s="38">
        <v>77</v>
      </c>
      <c r="C2015" s="38" t="s">
        <v>2433</v>
      </c>
      <c r="D2015" s="38">
        <v>24</v>
      </c>
      <c r="E2015" s="38">
        <v>41</v>
      </c>
      <c r="F2015" s="38" t="s">
        <v>12</v>
      </c>
      <c r="G2015" s="38"/>
      <c r="H2015" s="38" t="s">
        <v>13</v>
      </c>
      <c r="I2015" s="39" t="s">
        <v>2434</v>
      </c>
      <c r="J2015" s="46" t="str">
        <f>VLOOKUP(MARGAO!$I2015,Code2Loc,2,FALSE)</f>
        <v>CURTORIM</v>
      </c>
    </row>
    <row r="2016" spans="1:10" ht="15.75" customHeight="1" x14ac:dyDescent="0.25">
      <c r="A2016" s="37" t="s">
        <v>2772</v>
      </c>
      <c r="B2016" s="38">
        <v>77</v>
      </c>
      <c r="C2016" s="38" t="s">
        <v>2435</v>
      </c>
      <c r="D2016" s="38">
        <v>25</v>
      </c>
      <c r="E2016" s="38">
        <v>42</v>
      </c>
      <c r="F2016" s="38" t="s">
        <v>12</v>
      </c>
      <c r="G2016" s="38"/>
      <c r="H2016" s="38" t="s">
        <v>13</v>
      </c>
      <c r="I2016" s="39" t="s">
        <v>2436</v>
      </c>
      <c r="J2016" s="46" t="str">
        <f>VLOOKUP(MARGAO!$I2016,Code2Loc,2,FALSE)</f>
        <v>CARME CHAPL</v>
      </c>
    </row>
    <row r="2017" spans="1:10" ht="15.75" customHeight="1" x14ac:dyDescent="0.25">
      <c r="A2017" s="37" t="s">
        <v>2772</v>
      </c>
      <c r="B2017" s="38">
        <v>77</v>
      </c>
      <c r="C2017" s="38" t="s">
        <v>2437</v>
      </c>
      <c r="D2017" s="38">
        <v>26</v>
      </c>
      <c r="E2017" s="38">
        <v>43</v>
      </c>
      <c r="F2017" s="38" t="s">
        <v>12</v>
      </c>
      <c r="G2017" s="38"/>
      <c r="H2017" s="38" t="s">
        <v>13</v>
      </c>
      <c r="I2017" s="39" t="s">
        <v>2438</v>
      </c>
      <c r="J2017" s="46" t="str">
        <f>VLOOKUP(MARGAO!$I2017,Code2Loc,2,FALSE)</f>
        <v>TEMBI</v>
      </c>
    </row>
    <row r="2018" spans="1:10" ht="15.75" customHeight="1" x14ac:dyDescent="0.25">
      <c r="A2018" s="37" t="s">
        <v>2772</v>
      </c>
      <c r="B2018" s="38">
        <v>77</v>
      </c>
      <c r="C2018" s="38" t="s">
        <v>2439</v>
      </c>
      <c r="D2018" s="38">
        <v>27</v>
      </c>
      <c r="E2018" s="38">
        <v>45</v>
      </c>
      <c r="F2018" s="38" t="s">
        <v>12</v>
      </c>
      <c r="G2018" s="38"/>
      <c r="H2018" s="38" t="s">
        <v>13</v>
      </c>
      <c r="I2018" s="39" t="s">
        <v>2440</v>
      </c>
      <c r="J2018" s="46" t="str">
        <f>VLOOKUP(MARGAO!$I2018,Code2Loc,2,FALSE)</f>
        <v>MACAZAN</v>
      </c>
    </row>
    <row r="2019" spans="1:10" ht="15.75" customHeight="1" x14ac:dyDescent="0.25">
      <c r="A2019" s="37" t="s">
        <v>2772</v>
      </c>
      <c r="B2019" s="38">
        <v>77</v>
      </c>
      <c r="C2019" s="38" t="s">
        <v>2441</v>
      </c>
      <c r="D2019" s="38">
        <v>28</v>
      </c>
      <c r="E2019" s="38">
        <v>48</v>
      </c>
      <c r="F2019" s="38" t="s">
        <v>12</v>
      </c>
      <c r="G2019" s="38"/>
      <c r="H2019" s="38" t="s">
        <v>13</v>
      </c>
      <c r="I2019" s="39" t="s">
        <v>2442</v>
      </c>
      <c r="J2019" s="46" t="str">
        <f>VLOOKUP(MARGAO!$I2019,Code2Loc,2,FALSE)</f>
        <v>ROHINI BHAT</v>
      </c>
    </row>
    <row r="2020" spans="1:10" ht="15.75" customHeight="1" x14ac:dyDescent="0.25">
      <c r="A2020" s="37" t="s">
        <v>2772</v>
      </c>
      <c r="B2020" s="38">
        <v>77</v>
      </c>
      <c r="C2020" s="38" t="s">
        <v>2443</v>
      </c>
      <c r="D2020" s="38">
        <v>29</v>
      </c>
      <c r="E2020" s="38">
        <v>49</v>
      </c>
      <c r="F2020" s="38" t="s">
        <v>12</v>
      </c>
      <c r="G2020" s="38"/>
      <c r="H2020" s="38" t="s">
        <v>13</v>
      </c>
      <c r="I2020" s="39" t="s">
        <v>2444</v>
      </c>
      <c r="J2020" s="46" t="str">
        <f>VLOOKUP(MARGAO!$I2020,Code2Loc,2,FALSE)</f>
        <v>GUIRDOLIM</v>
      </c>
    </row>
    <row r="2021" spans="1:10" ht="15.75" customHeight="1" x14ac:dyDescent="0.25">
      <c r="A2021" s="37" t="s">
        <v>2772</v>
      </c>
      <c r="B2021" s="38">
        <v>77</v>
      </c>
      <c r="C2021" s="38" t="s">
        <v>2445</v>
      </c>
      <c r="D2021" s="38">
        <v>30</v>
      </c>
      <c r="E2021" s="38">
        <v>50</v>
      </c>
      <c r="F2021" s="38" t="s">
        <v>12</v>
      </c>
      <c r="G2021" s="38"/>
      <c r="H2021" s="38" t="s">
        <v>13</v>
      </c>
      <c r="I2021" s="39" t="s">
        <v>2446</v>
      </c>
      <c r="J2021" s="46" t="str">
        <f>VLOOKUP(MARGAO!$I2021,Code2Loc,2,FALSE)</f>
        <v>COTTA</v>
      </c>
    </row>
    <row r="2022" spans="1:10" ht="15.75" customHeight="1" x14ac:dyDescent="0.25">
      <c r="A2022" s="37" t="s">
        <v>2475</v>
      </c>
      <c r="B2022" s="38">
        <v>78</v>
      </c>
      <c r="C2022" s="38" t="s">
        <v>50</v>
      </c>
      <c r="D2022" s="38">
        <v>1</v>
      </c>
      <c r="E2022" s="38">
        <v>0</v>
      </c>
      <c r="F2022" s="38" t="s">
        <v>12</v>
      </c>
      <c r="G2022" s="38"/>
      <c r="H2022" s="38" t="s">
        <v>13</v>
      </c>
      <c r="I2022" s="39" t="s">
        <v>51</v>
      </c>
      <c r="J2022" s="46" t="str">
        <f>VLOOKUP(MARGAO!$I2022,Code2Loc,2,FALSE)</f>
        <v>MARGAO</v>
      </c>
    </row>
    <row r="2023" spans="1:10" ht="15.75" customHeight="1" x14ac:dyDescent="0.25">
      <c r="A2023" s="37" t="s">
        <v>2475</v>
      </c>
      <c r="B2023" s="38">
        <v>78</v>
      </c>
      <c r="C2023" s="38" t="s">
        <v>1112</v>
      </c>
      <c r="D2023" s="38">
        <v>2</v>
      </c>
      <c r="E2023" s="38">
        <v>2</v>
      </c>
      <c r="F2023" s="38" t="s">
        <v>12</v>
      </c>
      <c r="G2023" s="38"/>
      <c r="H2023" s="38" t="s">
        <v>13</v>
      </c>
      <c r="I2023" s="39" t="s">
        <v>1113</v>
      </c>
      <c r="J2023" s="46" t="str">
        <f>VLOOKUP(MARGAO!$I2023,Code2Loc,2,FALSE)</f>
        <v>MARGAO MKT</v>
      </c>
    </row>
    <row r="2024" spans="1:10" ht="15.75" customHeight="1" x14ac:dyDescent="0.25">
      <c r="A2024" s="37" t="s">
        <v>2475</v>
      </c>
      <c r="B2024" s="38">
        <v>78</v>
      </c>
      <c r="C2024" s="38" t="s">
        <v>1114</v>
      </c>
      <c r="D2024" s="38">
        <v>3</v>
      </c>
      <c r="E2024" s="38">
        <v>4</v>
      </c>
      <c r="F2024" s="38" t="s">
        <v>12</v>
      </c>
      <c r="G2024" s="38"/>
      <c r="H2024" s="38" t="s">
        <v>13</v>
      </c>
      <c r="I2024" s="39" t="s">
        <v>1115</v>
      </c>
      <c r="J2024" s="46" t="str">
        <f>VLOOKUP(MARGAO!$I2024,Code2Loc,2,FALSE)</f>
        <v>NAVELIM</v>
      </c>
    </row>
    <row r="2025" spans="1:10" ht="15.75" customHeight="1" x14ac:dyDescent="0.25">
      <c r="A2025" s="37" t="s">
        <v>2475</v>
      </c>
      <c r="B2025" s="38">
        <v>78</v>
      </c>
      <c r="C2025" s="38" t="s">
        <v>1116</v>
      </c>
      <c r="D2025" s="38">
        <v>4</v>
      </c>
      <c r="E2025" s="38">
        <v>5</v>
      </c>
      <c r="F2025" s="38" t="s">
        <v>12</v>
      </c>
      <c r="G2025" s="38"/>
      <c r="H2025" s="38" t="s">
        <v>13</v>
      </c>
      <c r="I2025" s="39" t="s">
        <v>1117</v>
      </c>
      <c r="J2025" s="46" t="str">
        <f>VLOOKUP(MARGAO!$I2025,Code2Loc,2,FALSE)</f>
        <v>DHARMAPUR</v>
      </c>
    </row>
    <row r="2026" spans="1:10" ht="15.75" customHeight="1" x14ac:dyDescent="0.25">
      <c r="A2026" s="37" t="s">
        <v>2475</v>
      </c>
      <c r="B2026" s="38">
        <v>78</v>
      </c>
      <c r="C2026" s="38" t="s">
        <v>1118</v>
      </c>
      <c r="D2026" s="38">
        <v>5</v>
      </c>
      <c r="E2026" s="38">
        <v>7</v>
      </c>
      <c r="F2026" s="38" t="s">
        <v>12</v>
      </c>
      <c r="G2026" s="38"/>
      <c r="H2026" s="38" t="s">
        <v>13</v>
      </c>
      <c r="I2026" s="39" t="s">
        <v>1119</v>
      </c>
      <c r="J2026" s="46" t="str">
        <f>VLOOKUP(MARGAO!$I2026,Code2Loc,2,FALSE)</f>
        <v>CHINCHINI X</v>
      </c>
    </row>
    <row r="2027" spans="1:10" ht="15.75" customHeight="1" x14ac:dyDescent="0.25">
      <c r="A2027" s="37" t="s">
        <v>2475</v>
      </c>
      <c r="B2027" s="38">
        <v>78</v>
      </c>
      <c r="C2027" s="38" t="s">
        <v>2320</v>
      </c>
      <c r="D2027" s="38">
        <v>6</v>
      </c>
      <c r="E2027" s="38">
        <v>8</v>
      </c>
      <c r="F2027" s="38" t="s">
        <v>12</v>
      </c>
      <c r="G2027" s="38"/>
      <c r="H2027" s="38" t="s">
        <v>13</v>
      </c>
      <c r="I2027" s="39" t="s">
        <v>2321</v>
      </c>
      <c r="J2027" s="46" t="str">
        <f>VLOOKUP(MARGAO!$I2027,Code2Loc,2,FALSE)</f>
        <v>DANDEWADI</v>
      </c>
    </row>
    <row r="2028" spans="1:10" ht="15.75" customHeight="1" x14ac:dyDescent="0.25">
      <c r="A2028" s="37" t="s">
        <v>2475</v>
      </c>
      <c r="B2028" s="38">
        <v>78</v>
      </c>
      <c r="C2028" s="38" t="s">
        <v>2322</v>
      </c>
      <c r="D2028" s="38">
        <v>7</v>
      </c>
      <c r="E2028" s="38">
        <v>11</v>
      </c>
      <c r="F2028" s="38" t="s">
        <v>12</v>
      </c>
      <c r="G2028" s="38"/>
      <c r="H2028" s="38" t="s">
        <v>13</v>
      </c>
      <c r="I2028" s="39" t="s">
        <v>2323</v>
      </c>
      <c r="J2028" s="46" t="str">
        <f>VLOOKUP(MARGAO!$I2028,Code2Loc,2,FALSE)</f>
        <v>PAZARKHAN</v>
      </c>
    </row>
    <row r="2029" spans="1:10" ht="15.75" customHeight="1" x14ac:dyDescent="0.25">
      <c r="A2029" s="37" t="s">
        <v>2475</v>
      </c>
      <c r="B2029" s="38">
        <v>78</v>
      </c>
      <c r="C2029" s="38" t="s">
        <v>1415</v>
      </c>
      <c r="D2029" s="38">
        <v>8</v>
      </c>
      <c r="E2029" s="38">
        <v>14</v>
      </c>
      <c r="F2029" s="38" t="s">
        <v>12</v>
      </c>
      <c r="G2029" s="38"/>
      <c r="H2029" s="38" t="s">
        <v>13</v>
      </c>
      <c r="I2029" s="39" t="s">
        <v>1416</v>
      </c>
      <c r="J2029" s="46" t="str">
        <f>VLOOKUP(MARGAO!$I2029,Code2Loc,2,FALSE)</f>
        <v>CUNCOLIM</v>
      </c>
    </row>
    <row r="2030" spans="1:10" ht="15.75" customHeight="1" x14ac:dyDescent="0.25">
      <c r="A2030" s="37" t="s">
        <v>2475</v>
      </c>
      <c r="B2030" s="38">
        <v>78</v>
      </c>
      <c r="C2030" s="38" t="s">
        <v>2324</v>
      </c>
      <c r="D2030" s="38">
        <v>9</v>
      </c>
      <c r="E2030" s="38">
        <v>15</v>
      </c>
      <c r="F2030" s="38" t="s">
        <v>12</v>
      </c>
      <c r="G2030" s="38"/>
      <c r="H2030" s="38" t="s">
        <v>13</v>
      </c>
      <c r="I2030" s="39" t="s">
        <v>2325</v>
      </c>
      <c r="J2030" s="46" t="str">
        <f>VLOOKUP(MARGAO!$I2030,Code2Loc,2,FALSE)</f>
        <v>DEMANI</v>
      </c>
    </row>
    <row r="2031" spans="1:10" ht="15.75" customHeight="1" x14ac:dyDescent="0.25">
      <c r="A2031" s="37" t="s">
        <v>2475</v>
      </c>
      <c r="B2031" s="38">
        <v>78</v>
      </c>
      <c r="C2031" s="38" t="s">
        <v>2116</v>
      </c>
      <c r="D2031" s="38">
        <v>10</v>
      </c>
      <c r="E2031" s="38">
        <v>17</v>
      </c>
      <c r="F2031" s="38" t="s">
        <v>12</v>
      </c>
      <c r="G2031" s="38"/>
      <c r="H2031" s="38" t="s">
        <v>13</v>
      </c>
      <c r="I2031" s="39" t="s">
        <v>2117</v>
      </c>
      <c r="J2031" s="46" t="str">
        <f>VLOOKUP(MARGAO!$I2031,Code2Loc,2,FALSE)</f>
        <v>BALLI</v>
      </c>
    </row>
    <row r="2032" spans="1:10" ht="15.75" customHeight="1" x14ac:dyDescent="0.25">
      <c r="A2032" s="37" t="s">
        <v>2475</v>
      </c>
      <c r="B2032" s="38">
        <v>78</v>
      </c>
      <c r="C2032" s="38" t="s">
        <v>2773</v>
      </c>
      <c r="D2032" s="38">
        <v>11</v>
      </c>
      <c r="E2032" s="38">
        <v>18</v>
      </c>
      <c r="F2032" s="38" t="s">
        <v>12</v>
      </c>
      <c r="G2032" s="38"/>
      <c r="H2032" s="38" t="s">
        <v>13</v>
      </c>
      <c r="I2032" s="39" t="s">
        <v>2774</v>
      </c>
      <c r="J2032" s="46" t="str">
        <f>VLOOKUP(MARGAO!$I2032,Code2Loc,2,FALSE)</f>
        <v>ADNEM SCHOL</v>
      </c>
    </row>
    <row r="2033" spans="1:10" ht="15.75" customHeight="1" x14ac:dyDescent="0.25">
      <c r="A2033" s="37" t="s">
        <v>2475</v>
      </c>
      <c r="B2033" s="38">
        <v>78</v>
      </c>
      <c r="C2033" s="38" t="s">
        <v>2775</v>
      </c>
      <c r="D2033" s="38">
        <v>12</v>
      </c>
      <c r="E2033" s="38">
        <v>19</v>
      </c>
      <c r="F2033" s="38" t="s">
        <v>12</v>
      </c>
      <c r="G2033" s="38"/>
      <c r="H2033" s="38" t="s">
        <v>13</v>
      </c>
      <c r="I2033" s="39" t="s">
        <v>2776</v>
      </c>
      <c r="J2033" s="46" t="str">
        <f>VLOOKUP(MARGAO!$I2033,Code2Loc,2,FALSE)</f>
        <v>ADNEM</v>
      </c>
    </row>
    <row r="2034" spans="1:10" ht="15.75" customHeight="1" x14ac:dyDescent="0.25">
      <c r="A2034" s="37" t="s">
        <v>2475</v>
      </c>
      <c r="B2034" s="38">
        <v>78</v>
      </c>
      <c r="C2034" s="38" t="s">
        <v>2777</v>
      </c>
      <c r="D2034" s="38">
        <v>13</v>
      </c>
      <c r="E2034" s="38">
        <v>22</v>
      </c>
      <c r="F2034" s="38" t="s">
        <v>12</v>
      </c>
      <c r="G2034" s="38"/>
      <c r="H2034" s="38" t="s">
        <v>13</v>
      </c>
      <c r="I2034" s="39" t="s">
        <v>2778</v>
      </c>
      <c r="J2034" s="46" t="str">
        <f>VLOOKUP(MARGAO!$I2034,Code2Loc,2,FALSE)</f>
        <v>S.GANESH TM</v>
      </c>
    </row>
    <row r="2035" spans="1:10" ht="15.75" customHeight="1" x14ac:dyDescent="0.25">
      <c r="A2035" s="37" t="s">
        <v>2475</v>
      </c>
      <c r="B2035" s="38">
        <v>78</v>
      </c>
      <c r="C2035" s="38" t="s">
        <v>2743</v>
      </c>
      <c r="D2035" s="38">
        <v>14</v>
      </c>
      <c r="E2035" s="38">
        <v>23</v>
      </c>
      <c r="F2035" s="38" t="s">
        <v>12</v>
      </c>
      <c r="G2035" s="38"/>
      <c r="H2035" s="38" t="s">
        <v>13</v>
      </c>
      <c r="I2035" s="39" t="s">
        <v>2744</v>
      </c>
      <c r="J2035" s="46" t="str">
        <f>VLOOKUP(MARGAO!$I2035,Code2Loc,2,FALSE)</f>
        <v>AMBAULIM</v>
      </c>
    </row>
    <row r="2036" spans="1:10" ht="15.75" customHeight="1" x14ac:dyDescent="0.25">
      <c r="A2036" s="37" t="s">
        <v>2475</v>
      </c>
      <c r="B2036" s="38">
        <v>78</v>
      </c>
      <c r="C2036" s="38" t="s">
        <v>2741</v>
      </c>
      <c r="D2036" s="38">
        <v>15</v>
      </c>
      <c r="E2036" s="38">
        <v>25</v>
      </c>
      <c r="F2036" s="38" t="s">
        <v>12</v>
      </c>
      <c r="G2036" s="38"/>
      <c r="H2036" s="38" t="s">
        <v>13</v>
      </c>
      <c r="I2036" s="39" t="s">
        <v>2742</v>
      </c>
      <c r="J2036" s="46" t="str">
        <f>VLOOKUP(MARGAO!$I2036,Code2Loc,2,FALSE)</f>
        <v>IGRAMOLL</v>
      </c>
    </row>
    <row r="2037" spans="1:10" ht="15.75" customHeight="1" x14ac:dyDescent="0.25">
      <c r="A2037" s="37" t="s">
        <v>2475</v>
      </c>
      <c r="B2037" s="38">
        <v>78</v>
      </c>
      <c r="C2037" s="38" t="s">
        <v>2496</v>
      </c>
      <c r="D2037" s="38">
        <v>16</v>
      </c>
      <c r="E2037" s="38">
        <v>27</v>
      </c>
      <c r="F2037" s="38" t="s">
        <v>12</v>
      </c>
      <c r="G2037" s="38"/>
      <c r="H2037" s="38" t="s">
        <v>13</v>
      </c>
      <c r="I2037" s="39" t="s">
        <v>2497</v>
      </c>
      <c r="J2037" s="46" t="str">
        <f>VLOOKUP(MARGAO!$I2037,Code2Loc,2,FALSE)</f>
        <v>QUEPEM</v>
      </c>
    </row>
    <row r="2038" spans="1:10" ht="15.75" customHeight="1" x14ac:dyDescent="0.25">
      <c r="A2038" s="37" t="s">
        <v>2475</v>
      </c>
      <c r="B2038" s="38">
        <v>78</v>
      </c>
      <c r="C2038" s="38" t="s">
        <v>2498</v>
      </c>
      <c r="D2038" s="38">
        <v>17</v>
      </c>
      <c r="E2038" s="38">
        <v>28</v>
      </c>
      <c r="F2038" s="38" t="s">
        <v>12</v>
      </c>
      <c r="G2038" s="38"/>
      <c r="H2038" s="38" t="s">
        <v>13</v>
      </c>
      <c r="I2038" s="39" t="s">
        <v>2499</v>
      </c>
      <c r="J2038" s="46" t="str">
        <f>VLOOKUP(MARGAO!$I2038,Code2Loc,2,FALSE)</f>
        <v>QPM COURT</v>
      </c>
    </row>
    <row r="2039" spans="1:10" ht="15.75" customHeight="1" x14ac:dyDescent="0.25">
      <c r="A2039" s="37" t="s">
        <v>2475</v>
      </c>
      <c r="B2039" s="38">
        <v>78</v>
      </c>
      <c r="C2039" s="38" t="s">
        <v>2500</v>
      </c>
      <c r="D2039" s="38">
        <v>18</v>
      </c>
      <c r="E2039" s="38">
        <v>29</v>
      </c>
      <c r="F2039" s="38" t="s">
        <v>12</v>
      </c>
      <c r="G2039" s="38"/>
      <c r="H2039" s="38" t="s">
        <v>13</v>
      </c>
      <c r="I2039" s="39" t="s">
        <v>2501</v>
      </c>
      <c r="J2039" s="46" t="str">
        <f>VLOOKUP(MARGAO!$I2039,Code2Loc,2,FALSE)</f>
        <v>TILAMOL</v>
      </c>
    </row>
    <row r="2040" spans="1:10" ht="15.75" customHeight="1" x14ac:dyDescent="0.25">
      <c r="A2040" s="37" t="s">
        <v>2475</v>
      </c>
      <c r="B2040" s="38">
        <v>78</v>
      </c>
      <c r="C2040" s="38" t="s">
        <v>2502</v>
      </c>
      <c r="D2040" s="38">
        <v>19</v>
      </c>
      <c r="E2040" s="38">
        <v>31</v>
      </c>
      <c r="F2040" s="38" t="s">
        <v>12</v>
      </c>
      <c r="G2040" s="38"/>
      <c r="H2040" s="38" t="s">
        <v>13</v>
      </c>
      <c r="I2040" s="39" t="s">
        <v>2503</v>
      </c>
      <c r="J2040" s="46" t="str">
        <f>VLOOKUP(MARGAO!$I2040,Code2Loc,2,FALSE)</f>
        <v>TANKI</v>
      </c>
    </row>
    <row r="2041" spans="1:10" ht="15.75" customHeight="1" x14ac:dyDescent="0.25">
      <c r="A2041" s="37" t="s">
        <v>2475</v>
      </c>
      <c r="B2041" s="38">
        <v>78</v>
      </c>
      <c r="C2041" s="38" t="s">
        <v>2504</v>
      </c>
      <c r="D2041" s="38">
        <v>20</v>
      </c>
      <c r="E2041" s="38">
        <v>32</v>
      </c>
      <c r="F2041" s="38" t="s">
        <v>12</v>
      </c>
      <c r="G2041" s="38"/>
      <c r="H2041" s="38" t="s">
        <v>13</v>
      </c>
      <c r="I2041" s="39" t="s">
        <v>2505</v>
      </c>
      <c r="J2041" s="46" t="str">
        <f>VLOOKUP(MARGAO!$I2041,Code2Loc,2,FALSE)</f>
        <v>KAKUMADDI</v>
      </c>
    </row>
    <row r="2042" spans="1:10" ht="15.75" customHeight="1" x14ac:dyDescent="0.25">
      <c r="A2042" s="37" t="s">
        <v>2475</v>
      </c>
      <c r="B2042" s="38">
        <v>78</v>
      </c>
      <c r="C2042" s="38" t="s">
        <v>2506</v>
      </c>
      <c r="D2042" s="38">
        <v>21</v>
      </c>
      <c r="E2042" s="38">
        <v>33</v>
      </c>
      <c r="F2042" s="38" t="s">
        <v>12</v>
      </c>
      <c r="G2042" s="38"/>
      <c r="H2042" s="38" t="s">
        <v>13</v>
      </c>
      <c r="I2042" s="39" t="s">
        <v>2507</v>
      </c>
      <c r="J2042" s="46" t="str">
        <f>VLOOKUP(MARGAO!$I2042,Code2Loc,2,FALSE)</f>
        <v>BANSAI</v>
      </c>
    </row>
    <row r="2043" spans="1:10" ht="15.75" customHeight="1" x14ac:dyDescent="0.25">
      <c r="A2043" s="37" t="s">
        <v>2475</v>
      </c>
      <c r="B2043" s="38">
        <v>78</v>
      </c>
      <c r="C2043" s="38" t="s">
        <v>269</v>
      </c>
      <c r="D2043" s="38">
        <v>22</v>
      </c>
      <c r="E2043" s="38">
        <v>34</v>
      </c>
      <c r="F2043" s="38" t="s">
        <v>12</v>
      </c>
      <c r="G2043" s="38"/>
      <c r="H2043" s="38" t="s">
        <v>13</v>
      </c>
      <c r="I2043" s="39" t="s">
        <v>270</v>
      </c>
      <c r="J2043" s="46" t="str">
        <f>VLOOKUP(MARGAO!$I2043,Code2Loc,2,FALSE)</f>
        <v>CURCHOREM</v>
      </c>
    </row>
    <row r="2044" spans="1:10" ht="15.75" customHeight="1" x14ac:dyDescent="0.25">
      <c r="A2044" s="37" t="s">
        <v>2779</v>
      </c>
      <c r="B2044" s="38">
        <v>79</v>
      </c>
      <c r="C2044" s="38" t="s">
        <v>269</v>
      </c>
      <c r="D2044" s="38">
        <v>1</v>
      </c>
      <c r="E2044" s="38">
        <v>0</v>
      </c>
      <c r="F2044" s="38" t="s">
        <v>12</v>
      </c>
      <c r="G2044" s="38"/>
      <c r="H2044" s="38" t="s">
        <v>13</v>
      </c>
      <c r="I2044" s="39" t="s">
        <v>270</v>
      </c>
      <c r="J2044" s="46" t="str">
        <f>VLOOKUP(MARGAO!$I2044,Code2Loc,2,FALSE)</f>
        <v>CURCHOREM</v>
      </c>
    </row>
    <row r="2045" spans="1:10" ht="15.75" customHeight="1" x14ac:dyDescent="0.25">
      <c r="A2045" s="37" t="s">
        <v>2779</v>
      </c>
      <c r="B2045" s="38">
        <v>79</v>
      </c>
      <c r="C2045" s="38" t="s">
        <v>2506</v>
      </c>
      <c r="D2045" s="38">
        <v>2</v>
      </c>
      <c r="E2045" s="38">
        <v>1</v>
      </c>
      <c r="F2045" s="38" t="s">
        <v>12</v>
      </c>
      <c r="G2045" s="38"/>
      <c r="H2045" s="38" t="s">
        <v>13</v>
      </c>
      <c r="I2045" s="39" t="s">
        <v>2507</v>
      </c>
      <c r="J2045" s="46" t="str">
        <f>VLOOKUP(MARGAO!$I2045,Code2Loc,2,FALSE)</f>
        <v>BANSAI</v>
      </c>
    </row>
    <row r="2046" spans="1:10" ht="15.75" customHeight="1" x14ac:dyDescent="0.25">
      <c r="A2046" s="37" t="s">
        <v>2779</v>
      </c>
      <c r="B2046" s="38">
        <v>79</v>
      </c>
      <c r="C2046" s="38" t="s">
        <v>2504</v>
      </c>
      <c r="D2046" s="38">
        <v>3</v>
      </c>
      <c r="E2046" s="38">
        <v>2</v>
      </c>
      <c r="F2046" s="38" t="s">
        <v>12</v>
      </c>
      <c r="G2046" s="38"/>
      <c r="H2046" s="38" t="s">
        <v>13</v>
      </c>
      <c r="I2046" s="39" t="s">
        <v>2505</v>
      </c>
      <c r="J2046" s="46" t="str">
        <f>VLOOKUP(MARGAO!$I2046,Code2Loc,2,FALSE)</f>
        <v>KAKUMADDI</v>
      </c>
    </row>
    <row r="2047" spans="1:10" ht="15.75" customHeight="1" x14ac:dyDescent="0.25">
      <c r="A2047" s="37" t="s">
        <v>2779</v>
      </c>
      <c r="B2047" s="38">
        <v>79</v>
      </c>
      <c r="C2047" s="38" t="s">
        <v>2502</v>
      </c>
      <c r="D2047" s="38">
        <v>4</v>
      </c>
      <c r="E2047" s="38">
        <v>3</v>
      </c>
      <c r="F2047" s="38" t="s">
        <v>12</v>
      </c>
      <c r="G2047" s="38"/>
      <c r="H2047" s="38" t="s">
        <v>13</v>
      </c>
      <c r="I2047" s="39" t="s">
        <v>2503</v>
      </c>
      <c r="J2047" s="46" t="str">
        <f>VLOOKUP(MARGAO!$I2047,Code2Loc,2,FALSE)</f>
        <v>TANKI</v>
      </c>
    </row>
    <row r="2048" spans="1:10" ht="15.75" customHeight="1" x14ac:dyDescent="0.25">
      <c r="A2048" s="37" t="s">
        <v>2779</v>
      </c>
      <c r="B2048" s="38">
        <v>79</v>
      </c>
      <c r="C2048" s="38" t="s">
        <v>2500</v>
      </c>
      <c r="D2048" s="38">
        <v>5</v>
      </c>
      <c r="E2048" s="38">
        <v>5</v>
      </c>
      <c r="F2048" s="38" t="s">
        <v>12</v>
      </c>
      <c r="G2048" s="38"/>
      <c r="H2048" s="38" t="s">
        <v>13</v>
      </c>
      <c r="I2048" s="39" t="s">
        <v>2501</v>
      </c>
      <c r="J2048" s="46" t="str">
        <f>VLOOKUP(MARGAO!$I2048,Code2Loc,2,FALSE)</f>
        <v>TILAMOL</v>
      </c>
    </row>
    <row r="2049" spans="1:10" ht="15.75" customHeight="1" x14ac:dyDescent="0.25">
      <c r="A2049" s="37" t="s">
        <v>2779</v>
      </c>
      <c r="B2049" s="38">
        <v>79</v>
      </c>
      <c r="C2049" s="38" t="s">
        <v>2707</v>
      </c>
      <c r="D2049" s="38">
        <v>6</v>
      </c>
      <c r="E2049" s="38">
        <v>8</v>
      </c>
      <c r="F2049" s="38" t="s">
        <v>12</v>
      </c>
      <c r="G2049" s="38"/>
      <c r="H2049" s="38" t="s">
        <v>13</v>
      </c>
      <c r="I2049" s="39" t="s">
        <v>2708</v>
      </c>
      <c r="J2049" s="46" t="str">
        <f>VLOOKUP(MARGAO!$I2049,Code2Loc,2,FALSE)</f>
        <v>SOMSWR TMP</v>
      </c>
    </row>
    <row r="2050" spans="1:10" ht="15.75" customHeight="1" x14ac:dyDescent="0.25">
      <c r="A2050" s="37" t="s">
        <v>2779</v>
      </c>
      <c r="B2050" s="38">
        <v>79</v>
      </c>
      <c r="C2050" s="38" t="s">
        <v>2709</v>
      </c>
      <c r="D2050" s="38">
        <v>7</v>
      </c>
      <c r="E2050" s="38">
        <v>9</v>
      </c>
      <c r="F2050" s="38" t="s">
        <v>12</v>
      </c>
      <c r="G2050" s="38"/>
      <c r="H2050" s="38" t="s">
        <v>13</v>
      </c>
      <c r="I2050" s="39" t="s">
        <v>2710</v>
      </c>
      <c r="J2050" s="46" t="str">
        <f>VLOOKUP(MARGAO!$I2050,Code2Loc,2,FALSE)</f>
        <v>SIRVOI</v>
      </c>
    </row>
    <row r="2051" spans="1:10" ht="15.75" customHeight="1" x14ac:dyDescent="0.25">
      <c r="A2051" s="37" t="s">
        <v>2779</v>
      </c>
      <c r="B2051" s="38">
        <v>79</v>
      </c>
      <c r="C2051" s="38" t="s">
        <v>2711</v>
      </c>
      <c r="D2051" s="38">
        <v>8</v>
      </c>
      <c r="E2051" s="38">
        <v>10</v>
      </c>
      <c r="F2051" s="38" t="s">
        <v>12</v>
      </c>
      <c r="G2051" s="38"/>
      <c r="H2051" s="38" t="s">
        <v>13</v>
      </c>
      <c r="I2051" s="39" t="s">
        <v>2712</v>
      </c>
      <c r="J2051" s="46" t="str">
        <f>VLOOKUP(MARGAO!$I2051,Code2Loc,2,FALSE)</f>
        <v>ZAMBAULIM</v>
      </c>
    </row>
    <row r="2052" spans="1:10" ht="15.75" customHeight="1" x14ac:dyDescent="0.25">
      <c r="A2052" s="37" t="s">
        <v>2779</v>
      </c>
      <c r="B2052" s="38">
        <v>79</v>
      </c>
      <c r="C2052" s="38" t="s">
        <v>2713</v>
      </c>
      <c r="D2052" s="38">
        <v>9</v>
      </c>
      <c r="E2052" s="38">
        <v>11</v>
      </c>
      <c r="F2052" s="38" t="s">
        <v>12</v>
      </c>
      <c r="G2052" s="38"/>
      <c r="H2052" s="38" t="s">
        <v>13</v>
      </c>
      <c r="I2052" s="39" t="s">
        <v>2714</v>
      </c>
      <c r="J2052" s="46" t="str">
        <f>VLOOKUP(MARGAO!$I2052,Code2Loc,2,FALSE)</f>
        <v>RIVONA CHRC</v>
      </c>
    </row>
    <row r="2053" spans="1:10" ht="15.75" customHeight="1" x14ac:dyDescent="0.25">
      <c r="A2053" s="37" t="s">
        <v>2779</v>
      </c>
      <c r="B2053" s="38">
        <v>79</v>
      </c>
      <c r="C2053" s="38" t="s">
        <v>2715</v>
      </c>
      <c r="D2053" s="38">
        <v>10</v>
      </c>
      <c r="E2053" s="38">
        <v>13</v>
      </c>
      <c r="F2053" s="38" t="s">
        <v>12</v>
      </c>
      <c r="G2053" s="38"/>
      <c r="H2053" s="38" t="s">
        <v>30</v>
      </c>
      <c r="I2053" s="39" t="s">
        <v>2716</v>
      </c>
      <c r="J2053" s="46" t="str">
        <f>VLOOKUP(MARGAO!$I2053,Code2Loc,2,FALSE)</f>
        <v>RIVONA</v>
      </c>
    </row>
    <row r="2054" spans="1:10" ht="15.75" customHeight="1" x14ac:dyDescent="0.25">
      <c r="A2054" s="37" t="s">
        <v>2779</v>
      </c>
      <c r="B2054" s="38">
        <v>79</v>
      </c>
      <c r="C2054" s="38" t="s">
        <v>2717</v>
      </c>
      <c r="D2054" s="38">
        <v>11</v>
      </c>
      <c r="E2054" s="38">
        <v>17</v>
      </c>
      <c r="F2054" s="38" t="s">
        <v>12</v>
      </c>
      <c r="G2054" s="38"/>
      <c r="H2054" s="38" t="s">
        <v>13</v>
      </c>
      <c r="I2054" s="39" t="s">
        <v>2718</v>
      </c>
      <c r="J2054" s="46" t="str">
        <f>VLOOKUP(MARGAO!$I2054,Code2Loc,2,FALSE)</f>
        <v>COLOUMBA</v>
      </c>
    </row>
    <row r="2055" spans="1:10" ht="15.75" customHeight="1" x14ac:dyDescent="0.25">
      <c r="A2055" s="37" t="s">
        <v>2779</v>
      </c>
      <c r="B2055" s="38">
        <v>79</v>
      </c>
      <c r="C2055" s="38" t="s">
        <v>2719</v>
      </c>
      <c r="D2055" s="38">
        <v>12</v>
      </c>
      <c r="E2055" s="38">
        <v>19</v>
      </c>
      <c r="F2055" s="38" t="s">
        <v>12</v>
      </c>
      <c r="G2055" s="38"/>
      <c r="H2055" s="38" t="s">
        <v>13</v>
      </c>
      <c r="I2055" s="39" t="s">
        <v>2720</v>
      </c>
      <c r="J2055" s="46" t="str">
        <f>VLOOKUP(MARGAO!$I2055,Code2Loc,2,FALSE)</f>
        <v>KELVONA</v>
      </c>
    </row>
    <row r="2056" spans="1:10" ht="15.75" customHeight="1" x14ac:dyDescent="0.25">
      <c r="A2056" s="37" t="s">
        <v>2779</v>
      </c>
      <c r="B2056" s="38">
        <v>79</v>
      </c>
      <c r="C2056" s="38" t="s">
        <v>2721</v>
      </c>
      <c r="D2056" s="38">
        <v>13</v>
      </c>
      <c r="E2056" s="38">
        <v>21</v>
      </c>
      <c r="F2056" s="38" t="s">
        <v>12</v>
      </c>
      <c r="G2056" s="38"/>
      <c r="H2056" s="38" t="s">
        <v>13</v>
      </c>
      <c r="I2056" s="39" t="s">
        <v>2722</v>
      </c>
      <c r="J2056" s="46" t="str">
        <f>VLOOKUP(MARGAO!$I2056,Code2Loc,2,FALSE)</f>
        <v>USGALMAL X</v>
      </c>
    </row>
    <row r="2057" spans="1:10" ht="15.75" customHeight="1" x14ac:dyDescent="0.25">
      <c r="A2057" s="37" t="s">
        <v>2779</v>
      </c>
      <c r="B2057" s="38">
        <v>79</v>
      </c>
      <c r="C2057" s="38" t="s">
        <v>2162</v>
      </c>
      <c r="D2057" s="38">
        <v>14</v>
      </c>
      <c r="E2057" s="38">
        <v>23</v>
      </c>
      <c r="F2057" s="38" t="s">
        <v>12</v>
      </c>
      <c r="G2057" s="38"/>
      <c r="H2057" s="38" t="s">
        <v>13</v>
      </c>
      <c r="I2057" s="39" t="s">
        <v>2163</v>
      </c>
      <c r="J2057" s="46" t="str">
        <f>VLOOKUP(MARGAO!$I2057,Code2Loc,2,FALSE)</f>
        <v>DON BOSCO</v>
      </c>
    </row>
    <row r="2058" spans="1:10" ht="15.75" customHeight="1" x14ac:dyDescent="0.25">
      <c r="A2058" s="37" t="s">
        <v>2779</v>
      </c>
      <c r="B2058" s="38">
        <v>79</v>
      </c>
      <c r="C2058" s="38" t="s">
        <v>2723</v>
      </c>
      <c r="D2058" s="38">
        <v>15</v>
      </c>
      <c r="E2058" s="38">
        <v>25</v>
      </c>
      <c r="F2058" s="38" t="s">
        <v>12</v>
      </c>
      <c r="G2058" s="38"/>
      <c r="H2058" s="38" t="s">
        <v>13</v>
      </c>
      <c r="I2058" s="39" t="s">
        <v>2724</v>
      </c>
      <c r="J2058" s="46" t="str">
        <f>VLOOKUP(MARGAO!$I2058,Code2Loc,2,FALSE)</f>
        <v>SULCORNA</v>
      </c>
    </row>
    <row r="2059" spans="1:10" ht="15.75" customHeight="1" x14ac:dyDescent="0.25">
      <c r="A2059" s="37" t="s">
        <v>2779</v>
      </c>
      <c r="B2059" s="38">
        <v>79</v>
      </c>
      <c r="C2059" s="38" t="s">
        <v>2725</v>
      </c>
      <c r="D2059" s="38">
        <v>16</v>
      </c>
      <c r="E2059" s="38">
        <v>26</v>
      </c>
      <c r="F2059" s="38" t="s">
        <v>12</v>
      </c>
      <c r="G2059" s="38"/>
      <c r="H2059" s="38" t="s">
        <v>13</v>
      </c>
      <c r="I2059" s="39" t="s">
        <v>2726</v>
      </c>
      <c r="J2059" s="46" t="str">
        <f>VLOOKUP(MARGAO!$I2059,Code2Loc,2,FALSE)</f>
        <v>DEVRE</v>
      </c>
    </row>
    <row r="2060" spans="1:10" ht="15.75" customHeight="1" x14ac:dyDescent="0.25">
      <c r="A2060" s="37" t="s">
        <v>2779</v>
      </c>
      <c r="B2060" s="38">
        <v>79</v>
      </c>
      <c r="C2060" s="38" t="s">
        <v>2729</v>
      </c>
      <c r="D2060" s="38">
        <v>17</v>
      </c>
      <c r="E2060" s="38">
        <v>29</v>
      </c>
      <c r="F2060" s="38" t="s">
        <v>12</v>
      </c>
      <c r="G2060" s="38"/>
      <c r="H2060" s="38" t="s">
        <v>13</v>
      </c>
      <c r="I2060" s="39" t="s">
        <v>2730</v>
      </c>
      <c r="J2060" s="46" t="str">
        <f>VLOOKUP(MARGAO!$I2060,Code2Loc,2,FALSE)</f>
        <v>VICHUNDRE</v>
      </c>
    </row>
    <row r="2061" spans="1:10" ht="15.75" customHeight="1" x14ac:dyDescent="0.25">
      <c r="A2061" s="37" t="s">
        <v>2779</v>
      </c>
      <c r="B2061" s="38">
        <v>79</v>
      </c>
      <c r="C2061" s="38" t="s">
        <v>2695</v>
      </c>
      <c r="D2061" s="38">
        <v>18</v>
      </c>
      <c r="E2061" s="38">
        <v>30</v>
      </c>
      <c r="F2061" s="38" t="s">
        <v>12</v>
      </c>
      <c r="G2061" s="38"/>
      <c r="H2061" s="38" t="s">
        <v>13</v>
      </c>
      <c r="I2061" s="39" t="s">
        <v>2696</v>
      </c>
      <c r="J2061" s="46" t="str">
        <f>VLOOKUP(MARGAO!$I2061,Code2Loc,2,FALSE)</f>
        <v>VICHUNDRE X</v>
      </c>
    </row>
    <row r="2062" spans="1:10" ht="15.75" customHeight="1" x14ac:dyDescent="0.25">
      <c r="A2062" s="37" t="s">
        <v>2779</v>
      </c>
      <c r="B2062" s="38">
        <v>79</v>
      </c>
      <c r="C2062" s="38" t="s">
        <v>2697</v>
      </c>
      <c r="D2062" s="38">
        <v>19</v>
      </c>
      <c r="E2062" s="38">
        <v>31</v>
      </c>
      <c r="F2062" s="38" t="s">
        <v>12</v>
      </c>
      <c r="G2062" s="38"/>
      <c r="H2062" s="38" t="s">
        <v>13</v>
      </c>
      <c r="I2062" s="39" t="s">
        <v>2698</v>
      </c>
      <c r="J2062" s="46" t="str">
        <f>VLOOKUP(MARGAO!$I2062,Code2Loc,2,FALSE)</f>
        <v>NETURLIM</v>
      </c>
    </row>
    <row r="2063" spans="1:10" ht="15.75" customHeight="1" x14ac:dyDescent="0.25">
      <c r="A2063" s="37" t="s">
        <v>2779</v>
      </c>
      <c r="B2063" s="38">
        <v>79</v>
      </c>
      <c r="C2063" s="38" t="s">
        <v>2700</v>
      </c>
      <c r="D2063" s="38">
        <v>20</v>
      </c>
      <c r="E2063" s="38">
        <v>39</v>
      </c>
      <c r="F2063" s="38" t="s">
        <v>12</v>
      </c>
      <c r="G2063" s="38"/>
      <c r="H2063" s="38" t="s">
        <v>13</v>
      </c>
      <c r="I2063" s="39" t="s">
        <v>2701</v>
      </c>
      <c r="J2063" s="46" t="str">
        <f>VLOOKUP(MARGAO!$I2063,Code2Loc,2,FALSE)</f>
        <v>TUDAV</v>
      </c>
    </row>
    <row r="2064" spans="1:10" ht="15.75" customHeight="1" x14ac:dyDescent="0.25">
      <c r="A2064" s="37" t="s">
        <v>2779</v>
      </c>
      <c r="B2064" s="38">
        <v>79</v>
      </c>
      <c r="C2064" s="38" t="s">
        <v>2702</v>
      </c>
      <c r="D2064" s="38">
        <v>21</v>
      </c>
      <c r="E2064" s="38">
        <v>43</v>
      </c>
      <c r="F2064" s="38" t="s">
        <v>12</v>
      </c>
      <c r="G2064" s="38"/>
      <c r="H2064" s="38" t="s">
        <v>13</v>
      </c>
      <c r="I2064" s="39" t="s">
        <v>2703</v>
      </c>
      <c r="J2064" s="46" t="str">
        <f>VLOOKUP(MARGAO!$I2064,Code2Loc,2,FALSE)</f>
        <v>VERLE</v>
      </c>
    </row>
    <row r="2065" spans="1:10" ht="15.75" customHeight="1" x14ac:dyDescent="0.25">
      <c r="A2065" s="37" t="s">
        <v>2779</v>
      </c>
      <c r="B2065" s="38">
        <v>79</v>
      </c>
      <c r="C2065" s="38" t="s">
        <v>2704</v>
      </c>
      <c r="D2065" s="38">
        <v>22</v>
      </c>
      <c r="E2065" s="38">
        <v>51</v>
      </c>
      <c r="F2065" s="38" t="s">
        <v>12</v>
      </c>
      <c r="G2065" s="38"/>
      <c r="H2065" s="38" t="s">
        <v>13</v>
      </c>
      <c r="I2065" s="39" t="s">
        <v>2705</v>
      </c>
      <c r="J2065" s="46" t="str">
        <f>VLOOKUP(MARGAO!$I2065,Code2Loc,2,FALSE)</f>
        <v>SALJINI</v>
      </c>
    </row>
    <row r="2066" spans="1:10" ht="15.75" customHeight="1" x14ac:dyDescent="0.25">
      <c r="A2066" s="37" t="s">
        <v>2780</v>
      </c>
      <c r="B2066" s="38">
        <v>80</v>
      </c>
      <c r="C2066" s="38" t="s">
        <v>269</v>
      </c>
      <c r="D2066" s="38">
        <v>1</v>
      </c>
      <c r="E2066" s="38">
        <v>0</v>
      </c>
      <c r="F2066" s="38" t="s">
        <v>12</v>
      </c>
      <c r="G2066" s="38"/>
      <c r="H2066" s="38" t="s">
        <v>13</v>
      </c>
      <c r="I2066" s="39" t="s">
        <v>270</v>
      </c>
      <c r="J2066" s="46" t="str">
        <f>VLOOKUP(MARGAO!$I2066,Code2Loc,2,FALSE)</f>
        <v>CURCHOREM</v>
      </c>
    </row>
    <row r="2067" spans="1:10" ht="15.75" customHeight="1" x14ac:dyDescent="0.25">
      <c r="A2067" s="37" t="s">
        <v>2780</v>
      </c>
      <c r="B2067" s="38">
        <v>80</v>
      </c>
      <c r="C2067" s="38" t="s">
        <v>2506</v>
      </c>
      <c r="D2067" s="38">
        <v>2</v>
      </c>
      <c r="E2067" s="38">
        <v>1</v>
      </c>
      <c r="F2067" s="38" t="s">
        <v>12</v>
      </c>
      <c r="G2067" s="38"/>
      <c r="H2067" s="38" t="s">
        <v>13</v>
      </c>
      <c r="I2067" s="39" t="s">
        <v>2507</v>
      </c>
      <c r="J2067" s="46" t="str">
        <f>VLOOKUP(MARGAO!$I2067,Code2Loc,2,FALSE)</f>
        <v>BANSAI</v>
      </c>
    </row>
    <row r="2068" spans="1:10" ht="15.75" customHeight="1" x14ac:dyDescent="0.25">
      <c r="A2068" s="37" t="s">
        <v>2780</v>
      </c>
      <c r="B2068" s="38">
        <v>80</v>
      </c>
      <c r="C2068" s="38" t="s">
        <v>2504</v>
      </c>
      <c r="D2068" s="38">
        <v>3</v>
      </c>
      <c r="E2068" s="38">
        <v>2</v>
      </c>
      <c r="F2068" s="38" t="s">
        <v>12</v>
      </c>
      <c r="G2068" s="38"/>
      <c r="H2068" s="38" t="s">
        <v>13</v>
      </c>
      <c r="I2068" s="39" t="s">
        <v>2505</v>
      </c>
      <c r="J2068" s="46" t="str">
        <f>VLOOKUP(MARGAO!$I2068,Code2Loc,2,FALSE)</f>
        <v>KAKUMADDI</v>
      </c>
    </row>
    <row r="2069" spans="1:10" ht="15.75" customHeight="1" x14ac:dyDescent="0.25">
      <c r="A2069" s="37" t="s">
        <v>2780</v>
      </c>
      <c r="B2069" s="38">
        <v>80</v>
      </c>
      <c r="C2069" s="38" t="s">
        <v>2502</v>
      </c>
      <c r="D2069" s="38">
        <v>4</v>
      </c>
      <c r="E2069" s="38">
        <v>3</v>
      </c>
      <c r="F2069" s="38" t="s">
        <v>12</v>
      </c>
      <c r="G2069" s="38"/>
      <c r="H2069" s="38" t="s">
        <v>13</v>
      </c>
      <c r="I2069" s="39" t="s">
        <v>2503</v>
      </c>
      <c r="J2069" s="46" t="str">
        <f>VLOOKUP(MARGAO!$I2069,Code2Loc,2,FALSE)</f>
        <v>TANKI</v>
      </c>
    </row>
    <row r="2070" spans="1:10" ht="15.75" customHeight="1" x14ac:dyDescent="0.25">
      <c r="A2070" s="37" t="s">
        <v>2780</v>
      </c>
      <c r="B2070" s="38">
        <v>80</v>
      </c>
      <c r="C2070" s="38" t="s">
        <v>2500</v>
      </c>
      <c r="D2070" s="38">
        <v>5</v>
      </c>
      <c r="E2070" s="38">
        <v>5</v>
      </c>
      <c r="F2070" s="38" t="s">
        <v>12</v>
      </c>
      <c r="G2070" s="38"/>
      <c r="H2070" s="38" t="s">
        <v>13</v>
      </c>
      <c r="I2070" s="39" t="s">
        <v>2501</v>
      </c>
      <c r="J2070" s="46" t="str">
        <f>VLOOKUP(MARGAO!$I2070,Code2Loc,2,FALSE)</f>
        <v>TILAMOL</v>
      </c>
    </row>
    <row r="2071" spans="1:10" ht="15.75" customHeight="1" x14ac:dyDescent="0.25">
      <c r="A2071" s="37" t="s">
        <v>2780</v>
      </c>
      <c r="B2071" s="38">
        <v>80</v>
      </c>
      <c r="C2071" s="38" t="s">
        <v>2707</v>
      </c>
      <c r="D2071" s="38">
        <v>6</v>
      </c>
      <c r="E2071" s="38">
        <v>8</v>
      </c>
      <c r="F2071" s="38" t="s">
        <v>12</v>
      </c>
      <c r="G2071" s="38"/>
      <c r="H2071" s="38" t="s">
        <v>13</v>
      </c>
      <c r="I2071" s="39" t="s">
        <v>2708</v>
      </c>
      <c r="J2071" s="46" t="str">
        <f>VLOOKUP(MARGAO!$I2071,Code2Loc,2,FALSE)</f>
        <v>SOMSWR TMP</v>
      </c>
    </row>
    <row r="2072" spans="1:10" ht="15.75" customHeight="1" x14ac:dyDescent="0.25">
      <c r="A2072" s="37" t="s">
        <v>2780</v>
      </c>
      <c r="B2072" s="38">
        <v>80</v>
      </c>
      <c r="C2072" s="38" t="s">
        <v>2709</v>
      </c>
      <c r="D2072" s="38">
        <v>7</v>
      </c>
      <c r="E2072" s="38">
        <v>9</v>
      </c>
      <c r="F2072" s="38" t="s">
        <v>12</v>
      </c>
      <c r="G2072" s="38"/>
      <c r="H2072" s="38" t="s">
        <v>13</v>
      </c>
      <c r="I2072" s="39" t="s">
        <v>2710</v>
      </c>
      <c r="J2072" s="46" t="str">
        <f>VLOOKUP(MARGAO!$I2072,Code2Loc,2,FALSE)</f>
        <v>SIRVOI</v>
      </c>
    </row>
    <row r="2073" spans="1:10" ht="15.75" customHeight="1" x14ac:dyDescent="0.25">
      <c r="A2073" s="37" t="s">
        <v>2780</v>
      </c>
      <c r="B2073" s="38">
        <v>80</v>
      </c>
      <c r="C2073" s="38" t="s">
        <v>2711</v>
      </c>
      <c r="D2073" s="38">
        <v>8</v>
      </c>
      <c r="E2073" s="38">
        <v>10</v>
      </c>
      <c r="F2073" s="38" t="s">
        <v>12</v>
      </c>
      <c r="G2073" s="38"/>
      <c r="H2073" s="38" t="s">
        <v>13</v>
      </c>
      <c r="I2073" s="39" t="s">
        <v>2712</v>
      </c>
      <c r="J2073" s="46" t="str">
        <f>VLOOKUP(MARGAO!$I2073,Code2Loc,2,FALSE)</f>
        <v>ZAMBAULIM</v>
      </c>
    </row>
    <row r="2074" spans="1:10" ht="15.75" customHeight="1" x14ac:dyDescent="0.25">
      <c r="A2074" s="37" t="s">
        <v>2780</v>
      </c>
      <c r="B2074" s="38">
        <v>80</v>
      </c>
      <c r="C2074" s="38" t="s">
        <v>2713</v>
      </c>
      <c r="D2074" s="38">
        <v>9</v>
      </c>
      <c r="E2074" s="38">
        <v>11</v>
      </c>
      <c r="F2074" s="38" t="s">
        <v>12</v>
      </c>
      <c r="G2074" s="38"/>
      <c r="H2074" s="38" t="s">
        <v>13</v>
      </c>
      <c r="I2074" s="39" t="s">
        <v>2714</v>
      </c>
      <c r="J2074" s="46" t="str">
        <f>VLOOKUP(MARGAO!$I2074,Code2Loc,2,FALSE)</f>
        <v>RIVONA CHRC</v>
      </c>
    </row>
    <row r="2075" spans="1:10" ht="15.75" customHeight="1" x14ac:dyDescent="0.25">
      <c r="A2075" s="37" t="s">
        <v>2780</v>
      </c>
      <c r="B2075" s="38">
        <v>80</v>
      </c>
      <c r="C2075" s="38" t="s">
        <v>2715</v>
      </c>
      <c r="D2075" s="38">
        <v>10</v>
      </c>
      <c r="E2075" s="38">
        <v>13</v>
      </c>
      <c r="F2075" s="38" t="s">
        <v>12</v>
      </c>
      <c r="G2075" s="38"/>
      <c r="H2075" s="38" t="s">
        <v>30</v>
      </c>
      <c r="I2075" s="39" t="s">
        <v>2716</v>
      </c>
      <c r="J2075" s="46" t="str">
        <f>VLOOKUP(MARGAO!$I2075,Code2Loc,2,FALSE)</f>
        <v>RIVONA</v>
      </c>
    </row>
    <row r="2076" spans="1:10" ht="15.75" customHeight="1" x14ac:dyDescent="0.25">
      <c r="A2076" s="37" t="s">
        <v>2780</v>
      </c>
      <c r="B2076" s="38">
        <v>80</v>
      </c>
      <c r="C2076" s="38" t="s">
        <v>2717</v>
      </c>
      <c r="D2076" s="38">
        <v>11</v>
      </c>
      <c r="E2076" s="38">
        <v>17</v>
      </c>
      <c r="F2076" s="38" t="s">
        <v>12</v>
      </c>
      <c r="G2076" s="38"/>
      <c r="H2076" s="38" t="s">
        <v>13</v>
      </c>
      <c r="I2076" s="39" t="s">
        <v>2718</v>
      </c>
      <c r="J2076" s="46" t="str">
        <f>VLOOKUP(MARGAO!$I2076,Code2Loc,2,FALSE)</f>
        <v>COLOUMBA</v>
      </c>
    </row>
    <row r="2077" spans="1:10" ht="15.75" customHeight="1" x14ac:dyDescent="0.25">
      <c r="A2077" s="37" t="s">
        <v>2780</v>
      </c>
      <c r="B2077" s="38">
        <v>80</v>
      </c>
      <c r="C2077" s="38" t="s">
        <v>2719</v>
      </c>
      <c r="D2077" s="38">
        <v>12</v>
      </c>
      <c r="E2077" s="38">
        <v>19</v>
      </c>
      <c r="F2077" s="38" t="s">
        <v>12</v>
      </c>
      <c r="G2077" s="38"/>
      <c r="H2077" s="38" t="s">
        <v>13</v>
      </c>
      <c r="I2077" s="39" t="s">
        <v>2720</v>
      </c>
      <c r="J2077" s="46" t="str">
        <f>VLOOKUP(MARGAO!$I2077,Code2Loc,2,FALSE)</f>
        <v>KELVONA</v>
      </c>
    </row>
    <row r="2078" spans="1:10" ht="15.75" customHeight="1" x14ac:dyDescent="0.25">
      <c r="A2078" s="37" t="s">
        <v>2780</v>
      </c>
      <c r="B2078" s="38">
        <v>80</v>
      </c>
      <c r="C2078" s="38" t="s">
        <v>2721</v>
      </c>
      <c r="D2078" s="38">
        <v>13</v>
      </c>
      <c r="E2078" s="38">
        <v>21</v>
      </c>
      <c r="F2078" s="38" t="s">
        <v>12</v>
      </c>
      <c r="G2078" s="38"/>
      <c r="H2078" s="38" t="s">
        <v>13</v>
      </c>
      <c r="I2078" s="39" t="s">
        <v>2722</v>
      </c>
      <c r="J2078" s="46" t="str">
        <f>VLOOKUP(MARGAO!$I2078,Code2Loc,2,FALSE)</f>
        <v>USGALMAL X</v>
      </c>
    </row>
    <row r="2079" spans="1:10" ht="15.75" customHeight="1" x14ac:dyDescent="0.25">
      <c r="A2079" s="37" t="s">
        <v>2780</v>
      </c>
      <c r="B2079" s="38">
        <v>80</v>
      </c>
      <c r="C2079" s="38" t="s">
        <v>2162</v>
      </c>
      <c r="D2079" s="38">
        <v>14</v>
      </c>
      <c r="E2079" s="38">
        <v>23</v>
      </c>
      <c r="F2079" s="38" t="s">
        <v>12</v>
      </c>
      <c r="G2079" s="38"/>
      <c r="H2079" s="38" t="s">
        <v>13</v>
      </c>
      <c r="I2079" s="39" t="s">
        <v>2163</v>
      </c>
      <c r="J2079" s="46" t="str">
        <f>VLOOKUP(MARGAO!$I2079,Code2Loc,2,FALSE)</f>
        <v>DON BOSCO</v>
      </c>
    </row>
    <row r="2080" spans="1:10" ht="15.75" customHeight="1" x14ac:dyDescent="0.25">
      <c r="A2080" s="37" t="s">
        <v>2780</v>
      </c>
      <c r="B2080" s="38">
        <v>80</v>
      </c>
      <c r="C2080" s="38" t="s">
        <v>2723</v>
      </c>
      <c r="D2080" s="38">
        <v>15</v>
      </c>
      <c r="E2080" s="38">
        <v>25</v>
      </c>
      <c r="F2080" s="38" t="s">
        <v>12</v>
      </c>
      <c r="G2080" s="38"/>
      <c r="H2080" s="38" t="s">
        <v>13</v>
      </c>
      <c r="I2080" s="39" t="s">
        <v>2724</v>
      </c>
      <c r="J2080" s="46" t="str">
        <f>VLOOKUP(MARGAO!$I2080,Code2Loc,2,FALSE)</f>
        <v>SULCORNA</v>
      </c>
    </row>
    <row r="2081" spans="1:10" ht="15.75" customHeight="1" x14ac:dyDescent="0.25">
      <c r="A2081" s="37" t="s">
        <v>2780</v>
      </c>
      <c r="B2081" s="38">
        <v>80</v>
      </c>
      <c r="C2081" s="38" t="s">
        <v>2725</v>
      </c>
      <c r="D2081" s="38">
        <v>16</v>
      </c>
      <c r="E2081" s="38">
        <v>26</v>
      </c>
      <c r="F2081" s="38" t="s">
        <v>12</v>
      </c>
      <c r="G2081" s="38"/>
      <c r="H2081" s="38" t="s">
        <v>13</v>
      </c>
      <c r="I2081" s="39" t="s">
        <v>2726</v>
      </c>
      <c r="J2081" s="46" t="str">
        <f>VLOOKUP(MARGAO!$I2081,Code2Loc,2,FALSE)</f>
        <v>DEVRE</v>
      </c>
    </row>
    <row r="2082" spans="1:10" ht="15.75" customHeight="1" x14ac:dyDescent="0.25">
      <c r="A2082" s="37" t="s">
        <v>2780</v>
      </c>
      <c r="B2082" s="38">
        <v>80</v>
      </c>
      <c r="C2082" s="38" t="s">
        <v>2727</v>
      </c>
      <c r="D2082" s="38">
        <v>17</v>
      </c>
      <c r="E2082" s="38">
        <v>27</v>
      </c>
      <c r="F2082" s="38" t="s">
        <v>12</v>
      </c>
      <c r="G2082" s="38"/>
      <c r="H2082" s="38" t="s">
        <v>13</v>
      </c>
      <c r="I2082" s="39" t="s">
        <v>2728</v>
      </c>
      <c r="J2082" s="46" t="str">
        <f>VLOOKUP(MARGAO!$I2082,Code2Loc,2,FALSE)</f>
        <v>CAZUR</v>
      </c>
    </row>
    <row r="2083" spans="1:10" ht="15.75" customHeight="1" x14ac:dyDescent="0.25">
      <c r="A2083" s="37" t="s">
        <v>2780</v>
      </c>
      <c r="B2083" s="38">
        <v>80</v>
      </c>
      <c r="C2083" s="38" t="s">
        <v>2729</v>
      </c>
      <c r="D2083" s="38">
        <v>18</v>
      </c>
      <c r="E2083" s="38">
        <v>29</v>
      </c>
      <c r="F2083" s="38" t="s">
        <v>12</v>
      </c>
      <c r="G2083" s="38"/>
      <c r="H2083" s="38" t="s">
        <v>13</v>
      </c>
      <c r="I2083" s="39" t="s">
        <v>2730</v>
      </c>
      <c r="J2083" s="46" t="str">
        <f>VLOOKUP(MARGAO!$I2083,Code2Loc,2,FALSE)</f>
        <v>VICHUNDRE</v>
      </c>
    </row>
    <row r="2084" spans="1:10" ht="15.75" customHeight="1" x14ac:dyDescent="0.25">
      <c r="A2084" s="37" t="s">
        <v>2780</v>
      </c>
      <c r="B2084" s="38">
        <v>80</v>
      </c>
      <c r="C2084" s="38" t="s">
        <v>2695</v>
      </c>
      <c r="D2084" s="38">
        <v>19</v>
      </c>
      <c r="E2084" s="38">
        <v>30</v>
      </c>
      <c r="F2084" s="38" t="s">
        <v>12</v>
      </c>
      <c r="G2084" s="38"/>
      <c r="H2084" s="38" t="s">
        <v>13</v>
      </c>
      <c r="I2084" s="39" t="s">
        <v>2696</v>
      </c>
      <c r="J2084" s="46" t="str">
        <f>VLOOKUP(MARGAO!$I2084,Code2Loc,2,FALSE)</f>
        <v>VICHUNDRE X</v>
      </c>
    </row>
    <row r="2085" spans="1:10" ht="15.75" customHeight="1" x14ac:dyDescent="0.25">
      <c r="A2085" s="37" t="s">
        <v>2780</v>
      </c>
      <c r="B2085" s="38">
        <v>80</v>
      </c>
      <c r="C2085" s="38" t="s">
        <v>2697</v>
      </c>
      <c r="D2085" s="38">
        <v>20</v>
      </c>
      <c r="E2085" s="38">
        <v>31</v>
      </c>
      <c r="F2085" s="38" t="s">
        <v>12</v>
      </c>
      <c r="G2085" s="38"/>
      <c r="H2085" s="38" t="s">
        <v>13</v>
      </c>
      <c r="I2085" s="39" t="s">
        <v>2698</v>
      </c>
      <c r="J2085" s="46" t="str">
        <f>VLOOKUP(MARGAO!$I2085,Code2Loc,2,FALSE)</f>
        <v>NETURLIM</v>
      </c>
    </row>
    <row r="2086" spans="1:10" ht="15.75" customHeight="1" x14ac:dyDescent="0.25">
      <c r="A2086" s="37" t="s">
        <v>2780</v>
      </c>
      <c r="B2086" s="38">
        <v>80</v>
      </c>
      <c r="C2086" s="38" t="s">
        <v>2693</v>
      </c>
      <c r="D2086" s="38">
        <v>21</v>
      </c>
      <c r="E2086" s="38">
        <v>33</v>
      </c>
      <c r="F2086" s="38" t="s">
        <v>12</v>
      </c>
      <c r="G2086" s="38"/>
      <c r="H2086" s="38" t="s">
        <v>13</v>
      </c>
      <c r="I2086" s="39" t="s">
        <v>2694</v>
      </c>
      <c r="J2086" s="46" t="str">
        <f>VLOOKUP(MARGAO!$I2086,Code2Loc,2,FALSE)</f>
        <v>HANUMAN TMP</v>
      </c>
    </row>
    <row r="2087" spans="1:10" ht="15.75" customHeight="1" x14ac:dyDescent="0.25">
      <c r="A2087" s="37" t="s">
        <v>2780</v>
      </c>
      <c r="B2087" s="38">
        <v>80</v>
      </c>
      <c r="C2087" s="38" t="s">
        <v>2691</v>
      </c>
      <c r="D2087" s="38">
        <v>22</v>
      </c>
      <c r="E2087" s="38">
        <v>34</v>
      </c>
      <c r="F2087" s="38" t="s">
        <v>12</v>
      </c>
      <c r="G2087" s="38"/>
      <c r="H2087" s="38" t="s">
        <v>13</v>
      </c>
      <c r="I2087" s="39" t="s">
        <v>2692</v>
      </c>
      <c r="J2087" s="46" t="str">
        <f>VLOOKUP(MARGAO!$I2087,Code2Loc,2,FALSE)</f>
        <v>PORTEM</v>
      </c>
    </row>
    <row r="2088" spans="1:10" ht="15.75" customHeight="1" x14ac:dyDescent="0.25">
      <c r="A2088" s="37" t="s">
        <v>2780</v>
      </c>
      <c r="B2088" s="38">
        <v>80</v>
      </c>
      <c r="C2088" s="38" t="s">
        <v>2689</v>
      </c>
      <c r="D2088" s="38">
        <v>23</v>
      </c>
      <c r="E2088" s="38">
        <v>36</v>
      </c>
      <c r="F2088" s="38" t="s">
        <v>12</v>
      </c>
      <c r="G2088" s="38"/>
      <c r="H2088" s="38" t="s">
        <v>13</v>
      </c>
      <c r="I2088" s="39" t="s">
        <v>2690</v>
      </c>
      <c r="J2088" s="46" t="str">
        <f>VLOOKUP(MARGAO!$I2088,Code2Loc,2,FALSE)</f>
        <v>VADE COLONY</v>
      </c>
    </row>
    <row r="2089" spans="1:10" ht="15.75" customHeight="1" x14ac:dyDescent="0.25">
      <c r="A2089" s="37" t="s">
        <v>2781</v>
      </c>
      <c r="B2089" s="38">
        <v>81</v>
      </c>
      <c r="C2089" s="38" t="s">
        <v>269</v>
      </c>
      <c r="D2089" s="38">
        <v>1</v>
      </c>
      <c r="E2089" s="38">
        <v>0</v>
      </c>
      <c r="F2089" s="38" t="s">
        <v>12</v>
      </c>
      <c r="G2089" s="38"/>
      <c r="H2089" s="38" t="s">
        <v>13</v>
      </c>
      <c r="I2089" s="39" t="s">
        <v>270</v>
      </c>
      <c r="J2089" s="46" t="str">
        <f>VLOOKUP(MARGAO!$I2089,Code2Loc,2,FALSE)</f>
        <v>CURCHOREM</v>
      </c>
    </row>
    <row r="2090" spans="1:10" ht="15.75" customHeight="1" x14ac:dyDescent="0.25">
      <c r="A2090" s="37" t="s">
        <v>2781</v>
      </c>
      <c r="B2090" s="38">
        <v>81</v>
      </c>
      <c r="C2090" s="38" t="s">
        <v>267</v>
      </c>
      <c r="D2090" s="38">
        <v>2</v>
      </c>
      <c r="E2090" s="38">
        <v>1</v>
      </c>
      <c r="F2090" s="38" t="s">
        <v>12</v>
      </c>
      <c r="G2090" s="38"/>
      <c r="H2090" s="38" t="s">
        <v>13</v>
      </c>
      <c r="I2090" s="39" t="s">
        <v>268</v>
      </c>
      <c r="J2090" s="46" t="str">
        <f>VLOOKUP(MARGAO!$I2090,Code2Loc,2,FALSE)</f>
        <v>SAVORDE TSK</v>
      </c>
    </row>
    <row r="2091" spans="1:10" ht="15.75" customHeight="1" x14ac:dyDescent="0.25">
      <c r="A2091" s="37" t="s">
        <v>2781</v>
      </c>
      <c r="B2091" s="38">
        <v>81</v>
      </c>
      <c r="C2091" s="38" t="s">
        <v>1097</v>
      </c>
      <c r="D2091" s="38">
        <v>3</v>
      </c>
      <c r="E2091" s="38">
        <v>2</v>
      </c>
      <c r="F2091" s="38" t="s">
        <v>12</v>
      </c>
      <c r="G2091" s="38"/>
      <c r="H2091" s="38" t="s">
        <v>13</v>
      </c>
      <c r="I2091" s="39" t="s">
        <v>1098</v>
      </c>
      <c r="J2091" s="46" t="str">
        <f>VLOOKUP(MARGAO!$I2091,Code2Loc,2,FALSE)</f>
        <v>DHADE</v>
      </c>
    </row>
    <row r="2092" spans="1:10" ht="15.75" customHeight="1" x14ac:dyDescent="0.25">
      <c r="A2092" s="37" t="s">
        <v>2781</v>
      </c>
      <c r="B2092" s="38">
        <v>81</v>
      </c>
      <c r="C2092" s="38" t="s">
        <v>1099</v>
      </c>
      <c r="D2092" s="38">
        <v>4</v>
      </c>
      <c r="E2092" s="38">
        <v>3</v>
      </c>
      <c r="F2092" s="38" t="s">
        <v>12</v>
      </c>
      <c r="G2092" s="38"/>
      <c r="H2092" s="38" t="s">
        <v>13</v>
      </c>
      <c r="I2092" s="39" t="s">
        <v>1100</v>
      </c>
      <c r="J2092" s="46" t="str">
        <f>VLOOKUP(MARGAO!$I2092,Code2Loc,2,FALSE)</f>
        <v>GANDHINAGAR</v>
      </c>
    </row>
    <row r="2093" spans="1:10" ht="15.75" customHeight="1" x14ac:dyDescent="0.25">
      <c r="A2093" s="37" t="s">
        <v>2781</v>
      </c>
      <c r="B2093" s="38">
        <v>81</v>
      </c>
      <c r="C2093" s="38" t="s">
        <v>1101</v>
      </c>
      <c r="D2093" s="38">
        <v>5</v>
      </c>
      <c r="E2093" s="38">
        <v>4</v>
      </c>
      <c r="F2093" s="38" t="s">
        <v>12</v>
      </c>
      <c r="G2093" s="38"/>
      <c r="H2093" s="38" t="s">
        <v>13</v>
      </c>
      <c r="I2093" s="39" t="s">
        <v>1102</v>
      </c>
      <c r="J2093" s="46" t="str">
        <f>VLOOKUP(MARGAO!$I2093,Code2Loc,2,FALSE)</f>
        <v>GUDDEMOL</v>
      </c>
    </row>
    <row r="2094" spans="1:10" ht="15.75" customHeight="1" x14ac:dyDescent="0.25">
      <c r="A2094" s="37" t="s">
        <v>2781</v>
      </c>
      <c r="B2094" s="38">
        <v>81</v>
      </c>
      <c r="C2094" s="38" t="s">
        <v>1103</v>
      </c>
      <c r="D2094" s="38">
        <v>6</v>
      </c>
      <c r="E2094" s="38">
        <v>5</v>
      </c>
      <c r="F2094" s="38" t="s">
        <v>12</v>
      </c>
      <c r="G2094" s="38"/>
      <c r="H2094" s="38" t="s">
        <v>13</v>
      </c>
      <c r="I2094" s="39" t="s">
        <v>1104</v>
      </c>
      <c r="J2094" s="46" t="str">
        <f>VLOOKUP(MARGAO!$I2094,Code2Loc,2,FALSE)</f>
        <v>PERIUDAK</v>
      </c>
    </row>
    <row r="2095" spans="1:10" ht="15.75" customHeight="1" x14ac:dyDescent="0.25">
      <c r="A2095" s="37" t="s">
        <v>2781</v>
      </c>
      <c r="B2095" s="38">
        <v>81</v>
      </c>
      <c r="C2095" s="38" t="s">
        <v>2471</v>
      </c>
      <c r="D2095" s="38">
        <v>7</v>
      </c>
      <c r="E2095" s="38">
        <v>6</v>
      </c>
      <c r="F2095" s="38" t="s">
        <v>12</v>
      </c>
      <c r="G2095" s="38"/>
      <c r="H2095" s="38" t="s">
        <v>13</v>
      </c>
      <c r="I2095" s="39" t="s">
        <v>2472</v>
      </c>
      <c r="J2095" s="46" t="str">
        <f>VLOOKUP(MARGAO!$I2095,Code2Loc,2,FALSE)</f>
        <v>BANDOLI</v>
      </c>
    </row>
    <row r="2096" spans="1:10" ht="15.75" customHeight="1" x14ac:dyDescent="0.25">
      <c r="A2096" s="37" t="s">
        <v>2781</v>
      </c>
      <c r="B2096" s="38">
        <v>81</v>
      </c>
      <c r="C2096" s="38" t="s">
        <v>2469</v>
      </c>
      <c r="D2096" s="38">
        <v>8</v>
      </c>
      <c r="E2096" s="38">
        <v>7</v>
      </c>
      <c r="F2096" s="38" t="s">
        <v>12</v>
      </c>
      <c r="G2096" s="38"/>
      <c r="H2096" s="38" t="s">
        <v>13</v>
      </c>
      <c r="I2096" s="39" t="s">
        <v>2470</v>
      </c>
      <c r="J2096" s="46" t="str">
        <f>VLOOKUP(MARGAO!$I2096,Code2Loc,2,FALSE)</f>
        <v>BANDOLI PMP</v>
      </c>
    </row>
    <row r="2097" spans="1:10" ht="15.75" customHeight="1" x14ac:dyDescent="0.25">
      <c r="A2097" s="37" t="s">
        <v>2781</v>
      </c>
      <c r="B2097" s="38">
        <v>81</v>
      </c>
      <c r="C2097" s="38" t="s">
        <v>2467</v>
      </c>
      <c r="D2097" s="38">
        <v>9</v>
      </c>
      <c r="E2097" s="38">
        <v>8</v>
      </c>
      <c r="F2097" s="38" t="s">
        <v>12</v>
      </c>
      <c r="G2097" s="38"/>
      <c r="H2097" s="38" t="s">
        <v>13</v>
      </c>
      <c r="I2097" s="39" t="s">
        <v>2468</v>
      </c>
      <c r="J2097" s="46" t="str">
        <f>VLOOKUP(MARGAO!$I2097,Code2Loc,2,FALSE)</f>
        <v>SAVARGAL</v>
      </c>
    </row>
    <row r="2098" spans="1:10" ht="15.75" customHeight="1" x14ac:dyDescent="0.25">
      <c r="A2098" s="37" t="s">
        <v>2781</v>
      </c>
      <c r="B2098" s="38">
        <v>81</v>
      </c>
      <c r="C2098" s="38" t="s">
        <v>1048</v>
      </c>
      <c r="D2098" s="38">
        <v>10</v>
      </c>
      <c r="E2098" s="38">
        <v>9</v>
      </c>
      <c r="F2098" s="38" t="s">
        <v>12</v>
      </c>
      <c r="G2098" s="38"/>
      <c r="H2098" s="38" t="s">
        <v>13</v>
      </c>
      <c r="I2098" s="39" t="s">
        <v>1049</v>
      </c>
      <c r="J2098" s="46" t="str">
        <f>VLOOKUP(MARGAO!$I2098,Code2Loc,2,FALSE)</f>
        <v>KARMANE</v>
      </c>
    </row>
    <row r="2099" spans="1:10" ht="15.75" customHeight="1" x14ac:dyDescent="0.25">
      <c r="A2099" s="37" t="s">
        <v>2781</v>
      </c>
      <c r="B2099" s="38">
        <v>81</v>
      </c>
      <c r="C2099" s="38" t="s">
        <v>2660</v>
      </c>
      <c r="D2099" s="38">
        <v>11</v>
      </c>
      <c r="E2099" s="38">
        <v>11</v>
      </c>
      <c r="F2099" s="38" t="s">
        <v>12</v>
      </c>
      <c r="G2099" s="38"/>
      <c r="H2099" s="38" t="s">
        <v>13</v>
      </c>
      <c r="I2099" s="39" t="s">
        <v>2661</v>
      </c>
      <c r="J2099" s="46" t="str">
        <f>VLOOKUP(MARGAO!$I2099,Code2Loc,2,FALSE)</f>
        <v>VOLDEON</v>
      </c>
    </row>
    <row r="2100" spans="1:10" ht="15.75" customHeight="1" x14ac:dyDescent="0.25">
      <c r="A2100" s="37" t="s">
        <v>2781</v>
      </c>
      <c r="B2100" s="38">
        <v>81</v>
      </c>
      <c r="C2100" s="38" t="s">
        <v>2662</v>
      </c>
      <c r="D2100" s="38">
        <v>12</v>
      </c>
      <c r="E2100" s="38">
        <v>15</v>
      </c>
      <c r="F2100" s="38" t="s">
        <v>12</v>
      </c>
      <c r="G2100" s="38"/>
      <c r="H2100" s="38" t="s">
        <v>30</v>
      </c>
      <c r="I2100" s="39" t="s">
        <v>2663</v>
      </c>
      <c r="J2100" s="46" t="str">
        <f>VLOOKUP(MARGAO!$I2100,Code2Loc,2,FALSE)</f>
        <v>SHIGAO</v>
      </c>
    </row>
    <row r="2101" spans="1:10" ht="15.75" customHeight="1" x14ac:dyDescent="0.25">
      <c r="A2101" s="37" t="s">
        <v>2781</v>
      </c>
      <c r="B2101" s="38">
        <v>81</v>
      </c>
      <c r="C2101" s="38" t="s">
        <v>2664</v>
      </c>
      <c r="D2101" s="38">
        <v>13</v>
      </c>
      <c r="E2101" s="38">
        <v>17</v>
      </c>
      <c r="F2101" s="38" t="s">
        <v>12</v>
      </c>
      <c r="G2101" s="38"/>
      <c r="H2101" s="38" t="s">
        <v>13</v>
      </c>
      <c r="I2101" s="39" t="s">
        <v>2665</v>
      </c>
      <c r="J2101" s="46" t="str">
        <f>VLOOKUP(MARGAO!$I2101,Code2Loc,2,FALSE)</f>
        <v>AMBEDEM</v>
      </c>
    </row>
    <row r="2102" spans="1:10" ht="15.75" customHeight="1" x14ac:dyDescent="0.25">
      <c r="A2102" s="37" t="s">
        <v>2781</v>
      </c>
      <c r="B2102" s="38">
        <v>81</v>
      </c>
      <c r="C2102" s="38" t="s">
        <v>2666</v>
      </c>
      <c r="D2102" s="38">
        <v>14</v>
      </c>
      <c r="E2102" s="38">
        <v>20</v>
      </c>
      <c r="F2102" s="38" t="s">
        <v>12</v>
      </c>
      <c r="G2102" s="38"/>
      <c r="H2102" s="38" t="s">
        <v>13</v>
      </c>
      <c r="I2102" s="39" t="s">
        <v>2667</v>
      </c>
      <c r="J2102" s="46" t="str">
        <f>VLOOKUP(MARGAO!$I2102,Code2Loc,2,FALSE)</f>
        <v>COLLEM</v>
      </c>
    </row>
    <row r="2103" spans="1:10" ht="15.75" customHeight="1" x14ac:dyDescent="0.25">
      <c r="A2103" s="37" t="s">
        <v>2781</v>
      </c>
      <c r="B2103" s="38">
        <v>81</v>
      </c>
      <c r="C2103" s="38" t="s">
        <v>2670</v>
      </c>
      <c r="D2103" s="38">
        <v>15</v>
      </c>
      <c r="E2103" s="38">
        <v>24</v>
      </c>
      <c r="F2103" s="38" t="s">
        <v>12</v>
      </c>
      <c r="G2103" s="38"/>
      <c r="H2103" s="38" t="s">
        <v>13</v>
      </c>
      <c r="I2103" s="39" t="s">
        <v>2671</v>
      </c>
      <c r="J2103" s="46" t="str">
        <f>VLOOKUP(MARGAO!$I2103,Code2Loc,2,FALSE)</f>
        <v>NAVA WADA</v>
      </c>
    </row>
    <row r="2104" spans="1:10" ht="15.75" customHeight="1" x14ac:dyDescent="0.25">
      <c r="A2104" s="37" t="s">
        <v>2781</v>
      </c>
      <c r="B2104" s="38">
        <v>81</v>
      </c>
      <c r="C2104" s="38" t="s">
        <v>2768</v>
      </c>
      <c r="D2104" s="38">
        <v>16</v>
      </c>
      <c r="E2104" s="38">
        <v>25</v>
      </c>
      <c r="F2104" s="38" t="s">
        <v>12</v>
      </c>
      <c r="G2104" s="38"/>
      <c r="H2104" s="38" t="s">
        <v>13</v>
      </c>
      <c r="I2104" s="39" t="s">
        <v>2769</v>
      </c>
      <c r="J2104" s="46" t="str">
        <f>VLOOKUP(MARGAO!$I2104,Code2Loc,2,FALSE)</f>
        <v>DUDSAGR HTL</v>
      </c>
    </row>
    <row r="2105" spans="1:10" ht="15.75" customHeight="1" x14ac:dyDescent="0.25">
      <c r="A2105" s="37" t="s">
        <v>2781</v>
      </c>
      <c r="B2105" s="38">
        <v>81</v>
      </c>
      <c r="C2105" s="38" t="s">
        <v>1385</v>
      </c>
      <c r="D2105" s="38">
        <v>17</v>
      </c>
      <c r="E2105" s="38">
        <v>26</v>
      </c>
      <c r="F2105" s="38" t="s">
        <v>12</v>
      </c>
      <c r="G2105" s="38"/>
      <c r="H2105" s="38" t="s">
        <v>13</v>
      </c>
      <c r="I2105" s="39" t="s">
        <v>1386</v>
      </c>
      <c r="J2105" s="46" t="str">
        <f>VLOOKUP(MARGAO!$I2105,Code2Loc,2,FALSE)</f>
        <v>MOLLEM</v>
      </c>
    </row>
    <row r="2106" spans="1:10" ht="15.75" customHeight="1" x14ac:dyDescent="0.25">
      <c r="A2106" s="37" t="s">
        <v>2782</v>
      </c>
      <c r="B2106" s="38">
        <v>82</v>
      </c>
      <c r="C2106" s="38" t="s">
        <v>269</v>
      </c>
      <c r="D2106" s="38">
        <v>1</v>
      </c>
      <c r="E2106" s="38">
        <v>0</v>
      </c>
      <c r="F2106" s="38" t="s">
        <v>12</v>
      </c>
      <c r="G2106" s="38"/>
      <c r="H2106" s="38" t="s">
        <v>13</v>
      </c>
      <c r="I2106" s="39" t="s">
        <v>270</v>
      </c>
      <c r="J2106" s="46" t="str">
        <f>VLOOKUP(MARGAO!$I2106,Code2Loc,2,FALSE)</f>
        <v>CURCHOREM</v>
      </c>
    </row>
    <row r="2107" spans="1:10" ht="15.75" customHeight="1" x14ac:dyDescent="0.25">
      <c r="A2107" s="37" t="s">
        <v>2782</v>
      </c>
      <c r="B2107" s="38">
        <v>82</v>
      </c>
      <c r="C2107" s="38" t="s">
        <v>267</v>
      </c>
      <c r="D2107" s="38">
        <v>2</v>
      </c>
      <c r="E2107" s="38">
        <v>1</v>
      </c>
      <c r="F2107" s="38" t="s">
        <v>12</v>
      </c>
      <c r="G2107" s="38"/>
      <c r="H2107" s="38" t="s">
        <v>13</v>
      </c>
      <c r="I2107" s="39" t="s">
        <v>268</v>
      </c>
      <c r="J2107" s="46" t="str">
        <f>VLOOKUP(MARGAO!$I2107,Code2Loc,2,FALSE)</f>
        <v>SAVORDE TSK</v>
      </c>
    </row>
    <row r="2108" spans="1:10" ht="15.75" customHeight="1" x14ac:dyDescent="0.25">
      <c r="A2108" s="37" t="s">
        <v>2782</v>
      </c>
      <c r="B2108" s="38">
        <v>82</v>
      </c>
      <c r="C2108" s="38" t="s">
        <v>1097</v>
      </c>
      <c r="D2108" s="38">
        <v>3</v>
      </c>
      <c r="E2108" s="38">
        <v>2</v>
      </c>
      <c r="F2108" s="38" t="s">
        <v>12</v>
      </c>
      <c r="G2108" s="38"/>
      <c r="H2108" s="38" t="s">
        <v>13</v>
      </c>
      <c r="I2108" s="39" t="s">
        <v>1098</v>
      </c>
      <c r="J2108" s="46" t="str">
        <f>VLOOKUP(MARGAO!$I2108,Code2Loc,2,FALSE)</f>
        <v>DHADE</v>
      </c>
    </row>
    <row r="2109" spans="1:10" ht="15.75" customHeight="1" x14ac:dyDescent="0.25">
      <c r="A2109" s="37" t="s">
        <v>2782</v>
      </c>
      <c r="B2109" s="38">
        <v>82</v>
      </c>
      <c r="C2109" s="38" t="s">
        <v>1099</v>
      </c>
      <c r="D2109" s="38">
        <v>4</v>
      </c>
      <c r="E2109" s="38">
        <v>3</v>
      </c>
      <c r="F2109" s="38" t="s">
        <v>12</v>
      </c>
      <c r="G2109" s="38"/>
      <c r="H2109" s="38" t="s">
        <v>13</v>
      </c>
      <c r="I2109" s="39" t="s">
        <v>1100</v>
      </c>
      <c r="J2109" s="46" t="str">
        <f>VLOOKUP(MARGAO!$I2109,Code2Loc,2,FALSE)</f>
        <v>GANDHINAGAR</v>
      </c>
    </row>
    <row r="2110" spans="1:10" ht="15.75" customHeight="1" x14ac:dyDescent="0.25">
      <c r="A2110" s="37" t="s">
        <v>2782</v>
      </c>
      <c r="B2110" s="38">
        <v>82</v>
      </c>
      <c r="C2110" s="38" t="s">
        <v>1101</v>
      </c>
      <c r="D2110" s="38">
        <v>5</v>
      </c>
      <c r="E2110" s="38">
        <v>4</v>
      </c>
      <c r="F2110" s="38" t="s">
        <v>12</v>
      </c>
      <c r="G2110" s="38"/>
      <c r="H2110" s="38" t="s">
        <v>13</v>
      </c>
      <c r="I2110" s="39" t="s">
        <v>1102</v>
      </c>
      <c r="J2110" s="46" t="str">
        <f>VLOOKUP(MARGAO!$I2110,Code2Loc,2,FALSE)</f>
        <v>GUDDEMOL</v>
      </c>
    </row>
    <row r="2111" spans="1:10" ht="15.75" customHeight="1" x14ac:dyDescent="0.25">
      <c r="A2111" s="37" t="s">
        <v>2782</v>
      </c>
      <c r="B2111" s="38">
        <v>82</v>
      </c>
      <c r="C2111" s="38" t="s">
        <v>1103</v>
      </c>
      <c r="D2111" s="38">
        <v>6</v>
      </c>
      <c r="E2111" s="38">
        <v>5</v>
      </c>
      <c r="F2111" s="38" t="s">
        <v>12</v>
      </c>
      <c r="G2111" s="38"/>
      <c r="H2111" s="38" t="s">
        <v>13</v>
      </c>
      <c r="I2111" s="39" t="s">
        <v>1104</v>
      </c>
      <c r="J2111" s="46" t="str">
        <f>VLOOKUP(MARGAO!$I2111,Code2Loc,2,FALSE)</f>
        <v>PERIUDAK</v>
      </c>
    </row>
    <row r="2112" spans="1:10" ht="15.75" customHeight="1" x14ac:dyDescent="0.25">
      <c r="A2112" s="37" t="s">
        <v>2782</v>
      </c>
      <c r="B2112" s="38">
        <v>82</v>
      </c>
      <c r="C2112" s="38" t="s">
        <v>2471</v>
      </c>
      <c r="D2112" s="38">
        <v>7</v>
      </c>
      <c r="E2112" s="38">
        <v>6</v>
      </c>
      <c r="F2112" s="38" t="s">
        <v>12</v>
      </c>
      <c r="G2112" s="38"/>
      <c r="H2112" s="38" t="s">
        <v>13</v>
      </c>
      <c r="I2112" s="39" t="s">
        <v>2472</v>
      </c>
      <c r="J2112" s="46" t="str">
        <f>VLOOKUP(MARGAO!$I2112,Code2Loc,2,FALSE)</f>
        <v>BANDOLI</v>
      </c>
    </row>
    <row r="2113" spans="1:10" ht="15.75" customHeight="1" x14ac:dyDescent="0.25">
      <c r="A2113" s="37" t="s">
        <v>2782</v>
      </c>
      <c r="B2113" s="38">
        <v>82</v>
      </c>
      <c r="C2113" s="38" t="s">
        <v>2469</v>
      </c>
      <c r="D2113" s="38">
        <v>8</v>
      </c>
      <c r="E2113" s="38">
        <v>7</v>
      </c>
      <c r="F2113" s="38" t="s">
        <v>12</v>
      </c>
      <c r="G2113" s="38"/>
      <c r="H2113" s="38" t="s">
        <v>13</v>
      </c>
      <c r="I2113" s="39" t="s">
        <v>2470</v>
      </c>
      <c r="J2113" s="46" t="str">
        <f>VLOOKUP(MARGAO!$I2113,Code2Loc,2,FALSE)</f>
        <v>BANDOLI PMP</v>
      </c>
    </row>
    <row r="2114" spans="1:10" ht="15.75" customHeight="1" x14ac:dyDescent="0.25">
      <c r="A2114" s="37" t="s">
        <v>2782</v>
      </c>
      <c r="B2114" s="38">
        <v>82</v>
      </c>
      <c r="C2114" s="38" t="s">
        <v>2467</v>
      </c>
      <c r="D2114" s="38">
        <v>9</v>
      </c>
      <c r="E2114" s="38">
        <v>8</v>
      </c>
      <c r="F2114" s="38" t="s">
        <v>12</v>
      </c>
      <c r="G2114" s="38"/>
      <c r="H2114" s="38" t="s">
        <v>13</v>
      </c>
      <c r="I2114" s="39" t="s">
        <v>2468</v>
      </c>
      <c r="J2114" s="46" t="str">
        <f>VLOOKUP(MARGAO!$I2114,Code2Loc,2,FALSE)</f>
        <v>SAVARGAL</v>
      </c>
    </row>
    <row r="2115" spans="1:10" ht="15.75" customHeight="1" x14ac:dyDescent="0.25">
      <c r="A2115" s="37" t="s">
        <v>2782</v>
      </c>
      <c r="B2115" s="38">
        <v>82</v>
      </c>
      <c r="C2115" s="38" t="s">
        <v>2465</v>
      </c>
      <c r="D2115" s="38">
        <v>10</v>
      </c>
      <c r="E2115" s="38">
        <v>10</v>
      </c>
      <c r="F2115" s="38" t="s">
        <v>12</v>
      </c>
      <c r="G2115" s="38"/>
      <c r="H2115" s="38" t="s">
        <v>13</v>
      </c>
      <c r="I2115" s="39" t="s">
        <v>2466</v>
      </c>
      <c r="J2115" s="46" t="str">
        <f>VLOOKUP(MARGAO!$I2115,Code2Loc,2,FALSE)</f>
        <v>KIRLPAL</v>
      </c>
    </row>
    <row r="2116" spans="1:10" ht="15.75" customHeight="1" x14ac:dyDescent="0.25">
      <c r="A2116" s="37" t="s">
        <v>2782</v>
      </c>
      <c r="B2116" s="38">
        <v>82</v>
      </c>
      <c r="C2116" s="38" t="s">
        <v>2463</v>
      </c>
      <c r="D2116" s="38">
        <v>11</v>
      </c>
      <c r="E2116" s="38">
        <v>12</v>
      </c>
      <c r="F2116" s="38" t="s">
        <v>12</v>
      </c>
      <c r="G2116" s="38"/>
      <c r="H2116" s="38" t="s">
        <v>13</v>
      </c>
      <c r="I2116" s="39" t="s">
        <v>2464</v>
      </c>
      <c r="J2116" s="46" t="str">
        <f>VLOOKUP(MARGAO!$I2116,Code2Loc,2,FALSE)</f>
        <v>VAGON</v>
      </c>
    </row>
    <row r="2117" spans="1:10" ht="15.75" customHeight="1" x14ac:dyDescent="0.25">
      <c r="A2117" s="37" t="s">
        <v>2782</v>
      </c>
      <c r="B2117" s="38">
        <v>82</v>
      </c>
      <c r="C2117" s="38" t="s">
        <v>2461</v>
      </c>
      <c r="D2117" s="38">
        <v>12</v>
      </c>
      <c r="E2117" s="38">
        <v>14</v>
      </c>
      <c r="F2117" s="38" t="s">
        <v>12</v>
      </c>
      <c r="G2117" s="38"/>
      <c r="H2117" s="38" t="s">
        <v>13</v>
      </c>
      <c r="I2117" s="39" t="s">
        <v>2462</v>
      </c>
      <c r="J2117" s="46" t="str">
        <f>VLOOKUP(MARGAO!$I2117,Code2Loc,2,FALSE)</f>
        <v>DABAL PNCHY</v>
      </c>
    </row>
    <row r="2118" spans="1:10" ht="15.75" customHeight="1" x14ac:dyDescent="0.25">
      <c r="A2118" s="37" t="s">
        <v>2782</v>
      </c>
      <c r="B2118" s="38">
        <v>82</v>
      </c>
      <c r="C2118" s="38" t="s">
        <v>2459</v>
      </c>
      <c r="D2118" s="38">
        <v>13</v>
      </c>
      <c r="E2118" s="38">
        <v>15</v>
      </c>
      <c r="F2118" s="38" t="s">
        <v>12</v>
      </c>
      <c r="G2118" s="38"/>
      <c r="H2118" s="38" t="s">
        <v>13</v>
      </c>
      <c r="I2118" s="39" t="s">
        <v>2460</v>
      </c>
      <c r="J2118" s="46" t="str">
        <f>VLOOKUP(MARGAO!$I2118,Code2Loc,2,FALSE)</f>
        <v>SEZA GOA</v>
      </c>
    </row>
    <row r="2119" spans="1:10" ht="15.75" customHeight="1" x14ac:dyDescent="0.25">
      <c r="A2119" s="37" t="s">
        <v>2782</v>
      </c>
      <c r="B2119" s="38">
        <v>82</v>
      </c>
      <c r="C2119" s="38" t="s">
        <v>1969</v>
      </c>
      <c r="D2119" s="38">
        <v>14</v>
      </c>
      <c r="E2119" s="38">
        <v>16</v>
      </c>
      <c r="F2119" s="38" t="s">
        <v>12</v>
      </c>
      <c r="G2119" s="38"/>
      <c r="H2119" s="38" t="s">
        <v>13</v>
      </c>
      <c r="I2119" s="39" t="s">
        <v>1970</v>
      </c>
      <c r="J2119" s="46" t="str">
        <f>VLOOKUP(MARGAO!$I2119,Code2Loc,2,FALSE)</f>
        <v>CODLI TISK</v>
      </c>
    </row>
    <row r="2120" spans="1:10" ht="15.75" customHeight="1" x14ac:dyDescent="0.25">
      <c r="A2120" s="37" t="s">
        <v>2782</v>
      </c>
      <c r="B2120" s="38">
        <v>82</v>
      </c>
      <c r="C2120" s="38" t="s">
        <v>2457</v>
      </c>
      <c r="D2120" s="38">
        <v>15</v>
      </c>
      <c r="E2120" s="38">
        <v>19</v>
      </c>
      <c r="F2120" s="38" t="s">
        <v>12</v>
      </c>
      <c r="G2120" s="38"/>
      <c r="H2120" s="38" t="s">
        <v>13</v>
      </c>
      <c r="I2120" s="39" t="s">
        <v>2458</v>
      </c>
      <c r="J2120" s="46" t="str">
        <f>VLOOKUP(MARGAO!$I2120,Code2Loc,2,FALSE)</f>
        <v>DAWKUND</v>
      </c>
    </row>
    <row r="2121" spans="1:10" ht="15.75" customHeight="1" x14ac:dyDescent="0.25">
      <c r="A2121" s="37" t="s">
        <v>2782</v>
      </c>
      <c r="B2121" s="38">
        <v>82</v>
      </c>
      <c r="C2121" s="38" t="s">
        <v>1381</v>
      </c>
      <c r="D2121" s="38">
        <v>16</v>
      </c>
      <c r="E2121" s="38">
        <v>21</v>
      </c>
      <c r="F2121" s="38" t="s">
        <v>12</v>
      </c>
      <c r="G2121" s="38"/>
      <c r="H2121" s="38" t="s">
        <v>13</v>
      </c>
      <c r="I2121" s="39" t="s">
        <v>1382</v>
      </c>
      <c r="J2121" s="46" t="str">
        <f>VLOOKUP(MARGAO!$I2121,Code2Loc,2,FALSE)</f>
        <v>DHARBANDORA</v>
      </c>
    </row>
    <row r="2122" spans="1:10" ht="15.75" customHeight="1" x14ac:dyDescent="0.25">
      <c r="A2122" s="37" t="s">
        <v>2782</v>
      </c>
      <c r="B2122" s="38">
        <v>82</v>
      </c>
      <c r="C2122" s="38" t="s">
        <v>1830</v>
      </c>
      <c r="D2122" s="38">
        <v>17</v>
      </c>
      <c r="E2122" s="38">
        <v>24</v>
      </c>
      <c r="F2122" s="38" t="s">
        <v>12</v>
      </c>
      <c r="G2122" s="38"/>
      <c r="H2122" s="38" t="s">
        <v>13</v>
      </c>
      <c r="I2122" s="39" t="s">
        <v>1831</v>
      </c>
      <c r="J2122" s="46" t="str">
        <f>VLOOKUP(MARGAO!$I2122,Code2Loc,2,FALSE)</f>
        <v>SUGAR FCTRY</v>
      </c>
    </row>
    <row r="2123" spans="1:10" ht="15.75" customHeight="1" x14ac:dyDescent="0.25">
      <c r="A2123" s="37" t="s">
        <v>2782</v>
      </c>
      <c r="B2123" s="38">
        <v>82</v>
      </c>
      <c r="C2123" s="38" t="s">
        <v>1379</v>
      </c>
      <c r="D2123" s="38">
        <v>18</v>
      </c>
      <c r="E2123" s="38">
        <v>27</v>
      </c>
      <c r="F2123" s="38" t="s">
        <v>12</v>
      </c>
      <c r="G2123" s="38"/>
      <c r="H2123" s="38" t="s">
        <v>13</v>
      </c>
      <c r="I2123" s="39" t="s">
        <v>1380</v>
      </c>
      <c r="J2123" s="46" t="str">
        <f>VLOOKUP(MARGAO!$I2123,Code2Loc,2,FALSE)</f>
        <v>USGAO TISK</v>
      </c>
    </row>
    <row r="2124" spans="1:10" ht="15.75" customHeight="1" x14ac:dyDescent="0.25">
      <c r="A2124" s="37" t="s">
        <v>2659</v>
      </c>
      <c r="B2124" s="38">
        <v>83</v>
      </c>
      <c r="C2124" s="38" t="s">
        <v>50</v>
      </c>
      <c r="D2124" s="38">
        <v>1</v>
      </c>
      <c r="E2124" s="38">
        <v>0</v>
      </c>
      <c r="F2124" s="38" t="s">
        <v>12</v>
      </c>
      <c r="G2124" s="38"/>
      <c r="H2124" s="38" t="s">
        <v>13</v>
      </c>
      <c r="I2124" s="39" t="s">
        <v>51</v>
      </c>
      <c r="J2124" s="46" t="str">
        <f>VLOOKUP(MARGAO!$I2124,Code2Loc,2,FALSE)</f>
        <v>MARGAO</v>
      </c>
    </row>
    <row r="2125" spans="1:10" ht="15.75" customHeight="1" x14ac:dyDescent="0.25">
      <c r="A2125" s="37" t="s">
        <v>2659</v>
      </c>
      <c r="B2125" s="38">
        <v>83</v>
      </c>
      <c r="C2125" s="38" t="s">
        <v>204</v>
      </c>
      <c r="D2125" s="38">
        <v>2</v>
      </c>
      <c r="E2125" s="38">
        <v>1</v>
      </c>
      <c r="F2125" s="38" t="s">
        <v>12</v>
      </c>
      <c r="G2125" s="38"/>
      <c r="H2125" s="38" t="s">
        <v>13</v>
      </c>
      <c r="I2125" s="39" t="s">
        <v>205</v>
      </c>
      <c r="J2125" s="46" t="str">
        <f>VLOOKUP(MARGAO!$I2125,Code2Loc,2,FALSE)</f>
        <v>FATORDA</v>
      </c>
    </row>
    <row r="2126" spans="1:10" ht="15.75" customHeight="1" x14ac:dyDescent="0.25">
      <c r="A2126" s="37" t="s">
        <v>2659</v>
      </c>
      <c r="B2126" s="38">
        <v>83</v>
      </c>
      <c r="C2126" s="38" t="s">
        <v>202</v>
      </c>
      <c r="D2126" s="38">
        <v>3</v>
      </c>
      <c r="E2126" s="38">
        <v>2</v>
      </c>
      <c r="F2126" s="38" t="s">
        <v>12</v>
      </c>
      <c r="G2126" s="38"/>
      <c r="H2126" s="38" t="s">
        <v>13</v>
      </c>
      <c r="I2126" s="39" t="s">
        <v>203</v>
      </c>
      <c r="J2126" s="46" t="str">
        <f>VLOOKUP(MARGAO!$I2126,Code2Loc,2,FALSE)</f>
        <v>MARGAO PWD</v>
      </c>
    </row>
    <row r="2127" spans="1:10" ht="15.75" customHeight="1" x14ac:dyDescent="0.25">
      <c r="A2127" s="37" t="s">
        <v>2659</v>
      </c>
      <c r="B2127" s="38">
        <v>83</v>
      </c>
      <c r="C2127" s="38" t="s">
        <v>200</v>
      </c>
      <c r="D2127" s="38">
        <v>4</v>
      </c>
      <c r="E2127" s="38">
        <v>3</v>
      </c>
      <c r="F2127" s="38" t="s">
        <v>12</v>
      </c>
      <c r="G2127" s="38"/>
      <c r="H2127" s="38" t="s">
        <v>13</v>
      </c>
      <c r="I2127" s="39" t="s">
        <v>201</v>
      </c>
      <c r="J2127" s="46" t="str">
        <f>VLOOKUP(MARGAO!$I2127,Code2Loc,2,FALSE)</f>
        <v>ARLEM</v>
      </c>
    </row>
    <row r="2128" spans="1:10" ht="15.75" customHeight="1" x14ac:dyDescent="0.25">
      <c r="A2128" s="37" t="s">
        <v>2659</v>
      </c>
      <c r="B2128" s="38">
        <v>83</v>
      </c>
      <c r="C2128" s="38" t="s">
        <v>197</v>
      </c>
      <c r="D2128" s="38">
        <v>5</v>
      </c>
      <c r="E2128" s="38">
        <v>5</v>
      </c>
      <c r="F2128" s="38" t="s">
        <v>12</v>
      </c>
      <c r="G2128" s="38"/>
      <c r="H2128" s="38" t="s">
        <v>13</v>
      </c>
      <c r="I2128" s="39" t="s">
        <v>198</v>
      </c>
      <c r="J2128" s="46" t="str">
        <f>VLOOKUP(MARGAO!$I2128,Code2Loc,2,FALSE)</f>
        <v>RAI AMYAKDE</v>
      </c>
    </row>
    <row r="2129" spans="1:10" ht="15.75" customHeight="1" x14ac:dyDescent="0.25">
      <c r="A2129" s="37" t="s">
        <v>2659</v>
      </c>
      <c r="B2129" s="38">
        <v>83</v>
      </c>
      <c r="C2129" s="38" t="s">
        <v>199</v>
      </c>
      <c r="D2129" s="38">
        <v>6</v>
      </c>
      <c r="E2129" s="38">
        <v>6</v>
      </c>
      <c r="F2129" s="38" t="s">
        <v>12</v>
      </c>
      <c r="G2129" s="38"/>
      <c r="H2129" s="38" t="s">
        <v>13</v>
      </c>
      <c r="I2129" s="39" t="s">
        <v>199</v>
      </c>
      <c r="J2129" s="46" t="str">
        <f>VLOOKUP(MARGAO!$I2129,Code2Loc,2,FALSE)</f>
        <v>RAI</v>
      </c>
    </row>
    <row r="2130" spans="1:10" ht="15.75" customHeight="1" x14ac:dyDescent="0.25">
      <c r="A2130" s="37" t="s">
        <v>2659</v>
      </c>
      <c r="B2130" s="38">
        <v>83</v>
      </c>
      <c r="C2130" s="38" t="s">
        <v>195</v>
      </c>
      <c r="D2130" s="38">
        <v>7</v>
      </c>
      <c r="E2130" s="38">
        <v>7</v>
      </c>
      <c r="F2130" s="38" t="s">
        <v>12</v>
      </c>
      <c r="G2130" s="38"/>
      <c r="H2130" s="38" t="s">
        <v>13</v>
      </c>
      <c r="I2130" s="39" t="s">
        <v>196</v>
      </c>
      <c r="J2130" s="46" t="str">
        <f>VLOOKUP(MARGAO!$I2130,Code2Loc,2,FALSE)</f>
        <v>TEMBER</v>
      </c>
    </row>
    <row r="2131" spans="1:10" ht="15.75" customHeight="1" x14ac:dyDescent="0.25">
      <c r="A2131" s="37" t="s">
        <v>2659</v>
      </c>
      <c r="B2131" s="38">
        <v>83</v>
      </c>
      <c r="C2131" s="38" t="s">
        <v>193</v>
      </c>
      <c r="D2131" s="38">
        <v>8</v>
      </c>
      <c r="E2131" s="38">
        <v>8</v>
      </c>
      <c r="F2131" s="38" t="s">
        <v>12</v>
      </c>
      <c r="G2131" s="38"/>
      <c r="H2131" s="38" t="s">
        <v>13</v>
      </c>
      <c r="I2131" s="39" t="s">
        <v>194</v>
      </c>
      <c r="J2131" s="46" t="str">
        <f>VLOOKUP(MARGAO!$I2131,Code2Loc,2,FALSE)</f>
        <v>AMORA</v>
      </c>
    </row>
    <row r="2132" spans="1:10" ht="15.75" customHeight="1" x14ac:dyDescent="0.25">
      <c r="A2132" s="37" t="s">
        <v>2659</v>
      </c>
      <c r="B2132" s="38">
        <v>83</v>
      </c>
      <c r="C2132" s="38" t="s">
        <v>191</v>
      </c>
      <c r="D2132" s="38">
        <v>9</v>
      </c>
      <c r="E2132" s="38">
        <v>9</v>
      </c>
      <c r="F2132" s="38" t="s">
        <v>12</v>
      </c>
      <c r="G2132" s="38"/>
      <c r="H2132" s="38" t="s">
        <v>13</v>
      </c>
      <c r="I2132" s="39" t="s">
        <v>192</v>
      </c>
      <c r="J2132" s="46" t="str">
        <f>VLOOKUP(MARGAO!$I2132,Code2Loc,2,FALSE)</f>
        <v>CHWGULE DOK</v>
      </c>
    </row>
    <row r="2133" spans="1:10" ht="15.75" customHeight="1" x14ac:dyDescent="0.25">
      <c r="A2133" s="37" t="s">
        <v>2659</v>
      </c>
      <c r="B2133" s="38">
        <v>83</v>
      </c>
      <c r="C2133" s="38" t="s">
        <v>189</v>
      </c>
      <c r="D2133" s="38">
        <v>10</v>
      </c>
      <c r="E2133" s="38">
        <v>10</v>
      </c>
      <c r="F2133" s="38" t="s">
        <v>12</v>
      </c>
      <c r="G2133" s="38"/>
      <c r="H2133" s="38" t="s">
        <v>13</v>
      </c>
      <c r="I2133" s="39" t="s">
        <v>190</v>
      </c>
      <c r="J2133" s="46" t="str">
        <f>VLOOKUP(MARGAO!$I2133,Code2Loc,2,FALSE)</f>
        <v>BORI BRDG</v>
      </c>
    </row>
    <row r="2134" spans="1:10" ht="15.75" customHeight="1" x14ac:dyDescent="0.25">
      <c r="A2134" s="37" t="s">
        <v>2659</v>
      </c>
      <c r="B2134" s="38">
        <v>83</v>
      </c>
      <c r="C2134" s="38" t="s">
        <v>187</v>
      </c>
      <c r="D2134" s="38">
        <v>11</v>
      </c>
      <c r="E2134" s="38">
        <v>12</v>
      </c>
      <c r="F2134" s="38" t="s">
        <v>12</v>
      </c>
      <c r="G2134" s="38"/>
      <c r="H2134" s="38" t="s">
        <v>13</v>
      </c>
      <c r="I2134" s="39" t="s">
        <v>188</v>
      </c>
      <c r="J2134" s="46" t="str">
        <f>VLOOKUP(MARGAO!$I2134,Code2Loc,2,FALSE)</f>
        <v>SAI TMPLE</v>
      </c>
    </row>
    <row r="2135" spans="1:10" ht="15.75" customHeight="1" x14ac:dyDescent="0.25">
      <c r="A2135" s="37" t="s">
        <v>2659</v>
      </c>
      <c r="B2135" s="38">
        <v>83</v>
      </c>
      <c r="C2135" s="38" t="s">
        <v>185</v>
      </c>
      <c r="D2135" s="38">
        <v>12</v>
      </c>
      <c r="E2135" s="38">
        <v>13</v>
      </c>
      <c r="F2135" s="38" t="s">
        <v>12</v>
      </c>
      <c r="G2135" s="38"/>
      <c r="H2135" s="38" t="s">
        <v>13</v>
      </c>
      <c r="I2135" s="39" t="s">
        <v>186</v>
      </c>
      <c r="J2135" s="46" t="str">
        <f>VLOOKUP(MARGAO!$I2135,Code2Loc,2,FALSE)</f>
        <v>BORI SKVR</v>
      </c>
    </row>
    <row r="2136" spans="1:10" ht="15.75" customHeight="1" x14ac:dyDescent="0.25">
      <c r="A2136" s="37" t="s">
        <v>2659</v>
      </c>
      <c r="B2136" s="38">
        <v>83</v>
      </c>
      <c r="C2136" s="38" t="s">
        <v>183</v>
      </c>
      <c r="D2136" s="38">
        <v>13</v>
      </c>
      <c r="E2136" s="38">
        <v>14</v>
      </c>
      <c r="F2136" s="38" t="s">
        <v>12</v>
      </c>
      <c r="G2136" s="38"/>
      <c r="H2136" s="38" t="s">
        <v>13</v>
      </c>
      <c r="I2136" s="39" t="s">
        <v>184</v>
      </c>
      <c r="J2136" s="46" t="str">
        <f>VLOOKUP(MARGAO!$I2136,Code2Loc,2,FALSE)</f>
        <v>TOP COLA</v>
      </c>
    </row>
    <row r="2137" spans="1:10" ht="15.75" customHeight="1" x14ac:dyDescent="0.25">
      <c r="A2137" s="37" t="s">
        <v>2659</v>
      </c>
      <c r="B2137" s="38">
        <v>83</v>
      </c>
      <c r="C2137" s="38" t="s">
        <v>181</v>
      </c>
      <c r="D2137" s="38">
        <v>14</v>
      </c>
      <c r="E2137" s="38">
        <v>16</v>
      </c>
      <c r="F2137" s="38" t="s">
        <v>12</v>
      </c>
      <c r="G2137" s="38"/>
      <c r="H2137" s="38" t="s">
        <v>13</v>
      </c>
      <c r="I2137" s="39" t="s">
        <v>182</v>
      </c>
      <c r="J2137" s="46" t="str">
        <f>VLOOKUP(MARGAO!$I2137,Code2Loc,2,FALSE)</f>
        <v>DHAVLI</v>
      </c>
    </row>
    <row r="2138" spans="1:10" ht="15.75" customHeight="1" x14ac:dyDescent="0.25">
      <c r="A2138" s="37" t="s">
        <v>2659</v>
      </c>
      <c r="B2138" s="38">
        <v>83</v>
      </c>
      <c r="C2138" s="38" t="s">
        <v>179</v>
      </c>
      <c r="D2138" s="38">
        <v>15</v>
      </c>
      <c r="E2138" s="38">
        <v>18</v>
      </c>
      <c r="F2138" s="38" t="s">
        <v>12</v>
      </c>
      <c r="G2138" s="38"/>
      <c r="H2138" s="38" t="s">
        <v>30</v>
      </c>
      <c r="I2138" s="39" t="s">
        <v>180</v>
      </c>
      <c r="J2138" s="46" t="str">
        <f>VLOOKUP(MARGAO!$I2138,Code2Loc,2,FALSE)</f>
        <v>PONDA</v>
      </c>
    </row>
    <row r="2139" spans="1:10" ht="15.75" customHeight="1" x14ac:dyDescent="0.25">
      <c r="A2139" s="37" t="s">
        <v>2659</v>
      </c>
      <c r="B2139" s="38">
        <v>83</v>
      </c>
      <c r="C2139" s="38" t="s">
        <v>1042</v>
      </c>
      <c r="D2139" s="38">
        <v>16</v>
      </c>
      <c r="E2139" s="38">
        <v>19</v>
      </c>
      <c r="F2139" s="38" t="s">
        <v>12</v>
      </c>
      <c r="G2139" s="38"/>
      <c r="H2139" s="38" t="s">
        <v>13</v>
      </c>
      <c r="I2139" s="39" t="s">
        <v>1043</v>
      </c>
      <c r="J2139" s="46" t="str">
        <f>VLOOKUP(MARGAO!$I2139,Code2Loc,2,FALSE)</f>
        <v>UPPER BAZAR</v>
      </c>
    </row>
    <row r="2140" spans="1:10" ht="15.75" customHeight="1" x14ac:dyDescent="0.25">
      <c r="A2140" s="37" t="s">
        <v>2659</v>
      </c>
      <c r="B2140" s="38">
        <v>83</v>
      </c>
      <c r="C2140" s="38" t="s">
        <v>1044</v>
      </c>
      <c r="D2140" s="38">
        <v>17</v>
      </c>
      <c r="E2140" s="38">
        <v>21</v>
      </c>
      <c r="F2140" s="38" t="s">
        <v>12</v>
      </c>
      <c r="G2140" s="38"/>
      <c r="H2140" s="38" t="s">
        <v>13</v>
      </c>
      <c r="I2140" s="39" t="s">
        <v>1045</v>
      </c>
      <c r="J2140" s="46" t="str">
        <f>VLOOKUP(MARGAO!$I2140,Code2Loc,2,FALSE)</f>
        <v>CURTI</v>
      </c>
    </row>
    <row r="2141" spans="1:10" ht="15.75" customHeight="1" x14ac:dyDescent="0.25">
      <c r="A2141" s="37" t="s">
        <v>2659</v>
      </c>
      <c r="B2141" s="38">
        <v>83</v>
      </c>
      <c r="C2141" s="38" t="s">
        <v>1733</v>
      </c>
      <c r="D2141" s="38">
        <v>18</v>
      </c>
      <c r="E2141" s="38">
        <v>22</v>
      </c>
      <c r="F2141" s="38" t="s">
        <v>12</v>
      </c>
      <c r="G2141" s="38"/>
      <c r="H2141" s="38" t="s">
        <v>13</v>
      </c>
      <c r="I2141" s="39" t="s">
        <v>1734</v>
      </c>
      <c r="J2141" s="46" t="str">
        <f>VLOOKUP(MARGAO!$I2141,Code2Loc,2,FALSE)</f>
        <v>KHANDEPAR</v>
      </c>
    </row>
    <row r="2142" spans="1:10" ht="15.75" customHeight="1" x14ac:dyDescent="0.25">
      <c r="A2142" s="37" t="s">
        <v>2659</v>
      </c>
      <c r="B2142" s="38">
        <v>83</v>
      </c>
      <c r="C2142" s="38" t="s">
        <v>1973</v>
      </c>
      <c r="D2142" s="38">
        <v>19</v>
      </c>
      <c r="E2142" s="38">
        <v>23</v>
      </c>
      <c r="F2142" s="38" t="s">
        <v>12</v>
      </c>
      <c r="G2142" s="38"/>
      <c r="H2142" s="38" t="s">
        <v>13</v>
      </c>
      <c r="I2142" s="39" t="s">
        <v>1974</v>
      </c>
      <c r="J2142" s="46" t="str">
        <f>VLOOKUP(MARGAO!$I2142,Code2Loc,2,FALSE)</f>
        <v>CHWGUL W/S</v>
      </c>
    </row>
    <row r="2143" spans="1:10" ht="15.75" customHeight="1" x14ac:dyDescent="0.25">
      <c r="A2143" s="37" t="s">
        <v>2659</v>
      </c>
      <c r="B2143" s="38">
        <v>83</v>
      </c>
      <c r="C2143" s="38" t="s">
        <v>1975</v>
      </c>
      <c r="D2143" s="38">
        <v>20</v>
      </c>
      <c r="E2143" s="38">
        <v>25</v>
      </c>
      <c r="F2143" s="38" t="s">
        <v>12</v>
      </c>
      <c r="G2143" s="38"/>
      <c r="H2143" s="38" t="s">
        <v>13</v>
      </c>
      <c r="I2143" s="39" t="s">
        <v>1976</v>
      </c>
      <c r="J2143" s="46" t="str">
        <f>VLOOKUP(MARGAO!$I2143,Code2Loc,2,FALSE)</f>
        <v>HOLY CROSS</v>
      </c>
    </row>
    <row r="2144" spans="1:10" ht="15.75" customHeight="1" x14ac:dyDescent="0.25">
      <c r="A2144" s="37" t="s">
        <v>2659</v>
      </c>
      <c r="B2144" s="38">
        <v>83</v>
      </c>
      <c r="C2144" s="38" t="s">
        <v>1977</v>
      </c>
      <c r="D2144" s="38">
        <v>21</v>
      </c>
      <c r="E2144" s="38">
        <v>26</v>
      </c>
      <c r="F2144" s="38" t="s">
        <v>12</v>
      </c>
      <c r="G2144" s="38"/>
      <c r="H2144" s="38" t="s">
        <v>13</v>
      </c>
      <c r="I2144" s="39" t="s">
        <v>1978</v>
      </c>
      <c r="J2144" s="46" t="str">
        <f>VLOOKUP(MARGAO!$I2144,Code2Loc,2,FALSE)</f>
        <v>NESTLE</v>
      </c>
    </row>
    <row r="2145" spans="1:10" ht="15.75" customHeight="1" x14ac:dyDescent="0.25">
      <c r="A2145" s="37" t="s">
        <v>2659</v>
      </c>
      <c r="B2145" s="38">
        <v>83</v>
      </c>
      <c r="C2145" s="38" t="s">
        <v>1979</v>
      </c>
      <c r="D2145" s="38">
        <v>22</v>
      </c>
      <c r="E2145" s="38">
        <v>27</v>
      </c>
      <c r="F2145" s="38" t="s">
        <v>12</v>
      </c>
      <c r="G2145" s="38"/>
      <c r="H2145" s="38" t="s">
        <v>13</v>
      </c>
      <c r="I2145" s="39" t="s">
        <v>1979</v>
      </c>
      <c r="J2145" s="46" t="str">
        <f>VLOOKUP(MARGAO!$I2145,Code2Loc,2,FALSE)</f>
        <v>MRF</v>
      </c>
    </row>
    <row r="2146" spans="1:10" ht="15.75" customHeight="1" x14ac:dyDescent="0.25">
      <c r="A2146" s="37" t="s">
        <v>2659</v>
      </c>
      <c r="B2146" s="38">
        <v>83</v>
      </c>
      <c r="C2146" s="38" t="s">
        <v>1379</v>
      </c>
      <c r="D2146" s="38">
        <v>23</v>
      </c>
      <c r="E2146" s="38">
        <v>28</v>
      </c>
      <c r="F2146" s="38" t="s">
        <v>12</v>
      </c>
      <c r="G2146" s="38"/>
      <c r="H2146" s="38" t="s">
        <v>13</v>
      </c>
      <c r="I2146" s="39" t="s">
        <v>1380</v>
      </c>
      <c r="J2146" s="46" t="str">
        <f>VLOOKUP(MARGAO!$I2146,Code2Loc,2,FALSE)</f>
        <v>USGAO TISK</v>
      </c>
    </row>
    <row r="2147" spans="1:10" ht="15.75" customHeight="1" x14ac:dyDescent="0.25">
      <c r="A2147" s="37" t="s">
        <v>2659</v>
      </c>
      <c r="B2147" s="38">
        <v>83</v>
      </c>
      <c r="C2147" s="38" t="s">
        <v>1830</v>
      </c>
      <c r="D2147" s="38">
        <v>24</v>
      </c>
      <c r="E2147" s="38">
        <v>31</v>
      </c>
      <c r="F2147" s="38" t="s">
        <v>12</v>
      </c>
      <c r="G2147" s="38"/>
      <c r="H2147" s="38" t="s">
        <v>13</v>
      </c>
      <c r="I2147" s="39" t="s">
        <v>1831</v>
      </c>
      <c r="J2147" s="46" t="str">
        <f>VLOOKUP(MARGAO!$I2147,Code2Loc,2,FALSE)</f>
        <v>SUGAR FCTRY</v>
      </c>
    </row>
    <row r="2148" spans="1:10" ht="15.75" customHeight="1" x14ac:dyDescent="0.25">
      <c r="A2148" s="37" t="s">
        <v>2659</v>
      </c>
      <c r="B2148" s="38">
        <v>83</v>
      </c>
      <c r="C2148" s="38" t="s">
        <v>1381</v>
      </c>
      <c r="D2148" s="38">
        <v>25</v>
      </c>
      <c r="E2148" s="38">
        <v>34</v>
      </c>
      <c r="F2148" s="38" t="s">
        <v>12</v>
      </c>
      <c r="G2148" s="38"/>
      <c r="H2148" s="38" t="s">
        <v>13</v>
      </c>
      <c r="I2148" s="39" t="s">
        <v>1382</v>
      </c>
      <c r="J2148" s="46" t="str">
        <f>VLOOKUP(MARGAO!$I2148,Code2Loc,2,FALSE)</f>
        <v>DHARBANDORA</v>
      </c>
    </row>
    <row r="2149" spans="1:10" ht="15.75" customHeight="1" x14ac:dyDescent="0.25">
      <c r="A2149" s="37" t="s">
        <v>2659</v>
      </c>
      <c r="B2149" s="38">
        <v>83</v>
      </c>
      <c r="C2149" s="38" t="s">
        <v>2764</v>
      </c>
      <c r="D2149" s="38">
        <v>26</v>
      </c>
      <c r="E2149" s="38">
        <v>36</v>
      </c>
      <c r="F2149" s="38" t="s">
        <v>12</v>
      </c>
      <c r="G2149" s="38"/>
      <c r="H2149" s="38" t="s">
        <v>13</v>
      </c>
      <c r="I2149" s="39" t="s">
        <v>2765</v>
      </c>
      <c r="J2149" s="46" t="str">
        <f>VLOOKUP(MARGAO!$I2149,Code2Loc,2,FALSE)</f>
        <v>DHABA</v>
      </c>
    </row>
    <row r="2150" spans="1:10" ht="15.75" customHeight="1" x14ac:dyDescent="0.25">
      <c r="A2150" s="37" t="s">
        <v>2659</v>
      </c>
      <c r="B2150" s="38">
        <v>83</v>
      </c>
      <c r="C2150" s="38" t="s">
        <v>2766</v>
      </c>
      <c r="D2150" s="38">
        <v>27</v>
      </c>
      <c r="E2150" s="38">
        <v>38</v>
      </c>
      <c r="F2150" s="38" t="s">
        <v>12</v>
      </c>
      <c r="G2150" s="38"/>
      <c r="H2150" s="38" t="s">
        <v>13</v>
      </c>
      <c r="I2150" s="39" t="s">
        <v>2767</v>
      </c>
      <c r="J2150" s="46" t="str">
        <f>VLOOKUP(MARGAO!$I2150,Code2Loc,2,FALSE)</f>
        <v>SUKTALEM</v>
      </c>
    </row>
    <row r="2151" spans="1:10" ht="15.75" customHeight="1" x14ac:dyDescent="0.25">
      <c r="A2151" s="37" t="s">
        <v>2659</v>
      </c>
      <c r="B2151" s="38">
        <v>83</v>
      </c>
      <c r="C2151" s="38" t="s">
        <v>1383</v>
      </c>
      <c r="D2151" s="38">
        <v>28</v>
      </c>
      <c r="E2151" s="38">
        <v>40</v>
      </c>
      <c r="F2151" s="38" t="s">
        <v>12</v>
      </c>
      <c r="G2151" s="38"/>
      <c r="H2151" s="38" t="s">
        <v>13</v>
      </c>
      <c r="I2151" s="39" t="s">
        <v>1384</v>
      </c>
      <c r="J2151" s="46" t="str">
        <f>VLOOKUP(MARGAO!$I2151,Code2Loc,2,FALSE)</f>
        <v>DHATFARM</v>
      </c>
    </row>
    <row r="2152" spans="1:10" ht="15.75" customHeight="1" x14ac:dyDescent="0.25">
      <c r="A2152" s="37" t="s">
        <v>2659</v>
      </c>
      <c r="B2152" s="38">
        <v>83</v>
      </c>
      <c r="C2152" s="38" t="s">
        <v>1385</v>
      </c>
      <c r="D2152" s="38">
        <v>29</v>
      </c>
      <c r="E2152" s="38">
        <v>46</v>
      </c>
      <c r="F2152" s="38" t="s">
        <v>12</v>
      </c>
      <c r="G2152" s="38"/>
      <c r="H2152" s="38" t="s">
        <v>13</v>
      </c>
      <c r="I2152" s="39" t="s">
        <v>1386</v>
      </c>
      <c r="J2152" s="46" t="str">
        <f>VLOOKUP(MARGAO!$I2152,Code2Loc,2,FALSE)</f>
        <v>MOLLEM</v>
      </c>
    </row>
    <row r="2153" spans="1:10" ht="15.75" customHeight="1" x14ac:dyDescent="0.25">
      <c r="A2153" s="37" t="s">
        <v>1671</v>
      </c>
      <c r="B2153" s="38">
        <v>84</v>
      </c>
      <c r="C2153" s="38" t="s">
        <v>50</v>
      </c>
      <c r="D2153" s="38">
        <v>1</v>
      </c>
      <c r="E2153" s="38">
        <v>0</v>
      </c>
      <c r="F2153" s="38" t="s">
        <v>12</v>
      </c>
      <c r="G2153" s="38"/>
      <c r="H2153" s="38" t="s">
        <v>13</v>
      </c>
      <c r="I2153" s="39" t="s">
        <v>51</v>
      </c>
      <c r="J2153" s="46" t="str">
        <f>VLOOKUP(MARGAO!$I2153,Code2Loc,2,FALSE)</f>
        <v>MARGAO</v>
      </c>
    </row>
    <row r="2154" spans="1:10" ht="15.75" customHeight="1" x14ac:dyDescent="0.25">
      <c r="A2154" s="37" t="s">
        <v>1671</v>
      </c>
      <c r="B2154" s="38">
        <v>84</v>
      </c>
      <c r="C2154" s="38" t="s">
        <v>204</v>
      </c>
      <c r="D2154" s="38">
        <v>2</v>
      </c>
      <c r="E2154" s="38">
        <v>1</v>
      </c>
      <c r="F2154" s="38" t="s">
        <v>12</v>
      </c>
      <c r="G2154" s="38"/>
      <c r="H2154" s="38" t="s">
        <v>13</v>
      </c>
      <c r="I2154" s="39" t="s">
        <v>205</v>
      </c>
      <c r="J2154" s="46" t="str">
        <f>VLOOKUP(MARGAO!$I2154,Code2Loc,2,FALSE)</f>
        <v>FATORDA</v>
      </c>
    </row>
    <row r="2155" spans="1:10" ht="15.75" customHeight="1" x14ac:dyDescent="0.25">
      <c r="A2155" s="37" t="s">
        <v>1671</v>
      </c>
      <c r="B2155" s="38">
        <v>84</v>
      </c>
      <c r="C2155" s="38" t="s">
        <v>202</v>
      </c>
      <c r="D2155" s="38">
        <v>3</v>
      </c>
      <c r="E2155" s="38">
        <v>2</v>
      </c>
      <c r="F2155" s="38" t="s">
        <v>12</v>
      </c>
      <c r="G2155" s="38"/>
      <c r="H2155" s="38" t="s">
        <v>13</v>
      </c>
      <c r="I2155" s="39" t="s">
        <v>203</v>
      </c>
      <c r="J2155" s="46" t="str">
        <f>VLOOKUP(MARGAO!$I2155,Code2Loc,2,FALSE)</f>
        <v>MARGAO PWD</v>
      </c>
    </row>
    <row r="2156" spans="1:10" ht="15.75" customHeight="1" x14ac:dyDescent="0.25">
      <c r="A2156" s="37" t="s">
        <v>1671</v>
      </c>
      <c r="B2156" s="38">
        <v>84</v>
      </c>
      <c r="C2156" s="38" t="s">
        <v>200</v>
      </c>
      <c r="D2156" s="38">
        <v>4</v>
      </c>
      <c r="E2156" s="38">
        <v>3</v>
      </c>
      <c r="F2156" s="38" t="s">
        <v>12</v>
      </c>
      <c r="G2156" s="38"/>
      <c r="H2156" s="38" t="s">
        <v>13</v>
      </c>
      <c r="I2156" s="39" t="s">
        <v>201</v>
      </c>
      <c r="J2156" s="46" t="str">
        <f>VLOOKUP(MARGAO!$I2156,Code2Loc,2,FALSE)</f>
        <v>ARLEM</v>
      </c>
    </row>
    <row r="2157" spans="1:10" ht="15.75" customHeight="1" x14ac:dyDescent="0.25">
      <c r="A2157" s="37" t="s">
        <v>1671</v>
      </c>
      <c r="B2157" s="38">
        <v>84</v>
      </c>
      <c r="C2157" s="38" t="s">
        <v>197</v>
      </c>
      <c r="D2157" s="38">
        <v>5</v>
      </c>
      <c r="E2157" s="38">
        <v>5</v>
      </c>
      <c r="F2157" s="38" t="s">
        <v>12</v>
      </c>
      <c r="G2157" s="38"/>
      <c r="H2157" s="38" t="s">
        <v>13</v>
      </c>
      <c r="I2157" s="39" t="s">
        <v>198</v>
      </c>
      <c r="J2157" s="46" t="str">
        <f>VLOOKUP(MARGAO!$I2157,Code2Loc,2,FALSE)</f>
        <v>RAI AMYAKDE</v>
      </c>
    </row>
    <row r="2158" spans="1:10" ht="15.75" customHeight="1" x14ac:dyDescent="0.25">
      <c r="A2158" s="37" t="s">
        <v>1671</v>
      </c>
      <c r="B2158" s="38">
        <v>84</v>
      </c>
      <c r="C2158" s="38" t="s">
        <v>199</v>
      </c>
      <c r="D2158" s="38">
        <v>6</v>
      </c>
      <c r="E2158" s="38">
        <v>6</v>
      </c>
      <c r="F2158" s="38" t="s">
        <v>12</v>
      </c>
      <c r="G2158" s="38"/>
      <c r="H2158" s="38" t="s">
        <v>13</v>
      </c>
      <c r="I2158" s="39" t="s">
        <v>199</v>
      </c>
      <c r="J2158" s="46" t="str">
        <f>VLOOKUP(MARGAO!$I2158,Code2Loc,2,FALSE)</f>
        <v>RAI</v>
      </c>
    </row>
    <row r="2159" spans="1:10" ht="15.75" customHeight="1" x14ac:dyDescent="0.25">
      <c r="A2159" s="37" t="s">
        <v>1671</v>
      </c>
      <c r="B2159" s="38">
        <v>84</v>
      </c>
      <c r="C2159" s="38" t="s">
        <v>195</v>
      </c>
      <c r="D2159" s="38">
        <v>7</v>
      </c>
      <c r="E2159" s="38">
        <v>7</v>
      </c>
      <c r="F2159" s="38" t="s">
        <v>12</v>
      </c>
      <c r="G2159" s="38"/>
      <c r="H2159" s="38" t="s">
        <v>13</v>
      </c>
      <c r="I2159" s="39" t="s">
        <v>196</v>
      </c>
      <c r="J2159" s="46" t="str">
        <f>VLOOKUP(MARGAO!$I2159,Code2Loc,2,FALSE)</f>
        <v>TEMBER</v>
      </c>
    </row>
    <row r="2160" spans="1:10" ht="15.75" customHeight="1" x14ac:dyDescent="0.25">
      <c r="A2160" s="37" t="s">
        <v>1671</v>
      </c>
      <c r="B2160" s="38">
        <v>84</v>
      </c>
      <c r="C2160" s="38" t="s">
        <v>193</v>
      </c>
      <c r="D2160" s="38">
        <v>8</v>
      </c>
      <c r="E2160" s="38">
        <v>8</v>
      </c>
      <c r="F2160" s="38" t="s">
        <v>12</v>
      </c>
      <c r="G2160" s="38"/>
      <c r="H2160" s="38" t="s">
        <v>13</v>
      </c>
      <c r="I2160" s="39" t="s">
        <v>194</v>
      </c>
      <c r="J2160" s="46" t="str">
        <f>VLOOKUP(MARGAO!$I2160,Code2Loc,2,FALSE)</f>
        <v>AMORA</v>
      </c>
    </row>
    <row r="2161" spans="1:10" ht="15.75" customHeight="1" x14ac:dyDescent="0.25">
      <c r="A2161" s="37" t="s">
        <v>1671</v>
      </c>
      <c r="B2161" s="38">
        <v>84</v>
      </c>
      <c r="C2161" s="38" t="s">
        <v>191</v>
      </c>
      <c r="D2161" s="38">
        <v>9</v>
      </c>
      <c r="E2161" s="38">
        <v>9</v>
      </c>
      <c r="F2161" s="38" t="s">
        <v>12</v>
      </c>
      <c r="G2161" s="38"/>
      <c r="H2161" s="38" t="s">
        <v>13</v>
      </c>
      <c r="I2161" s="39" t="s">
        <v>192</v>
      </c>
      <c r="J2161" s="46" t="str">
        <f>VLOOKUP(MARGAO!$I2161,Code2Loc,2,FALSE)</f>
        <v>CHWGULE DOK</v>
      </c>
    </row>
    <row r="2162" spans="1:10" ht="15.75" customHeight="1" x14ac:dyDescent="0.25">
      <c r="A2162" s="37" t="s">
        <v>1671</v>
      </c>
      <c r="B2162" s="38">
        <v>84</v>
      </c>
      <c r="C2162" s="38" t="s">
        <v>189</v>
      </c>
      <c r="D2162" s="38">
        <v>10</v>
      </c>
      <c r="E2162" s="38">
        <v>10</v>
      </c>
      <c r="F2162" s="38" t="s">
        <v>12</v>
      </c>
      <c r="G2162" s="38"/>
      <c r="H2162" s="38" t="s">
        <v>13</v>
      </c>
      <c r="I2162" s="39" t="s">
        <v>190</v>
      </c>
      <c r="J2162" s="46" t="str">
        <f>VLOOKUP(MARGAO!$I2162,Code2Loc,2,FALSE)</f>
        <v>BORI BRDG</v>
      </c>
    </row>
    <row r="2163" spans="1:10" ht="15.75" customHeight="1" x14ac:dyDescent="0.25">
      <c r="A2163" s="37" t="s">
        <v>1671</v>
      </c>
      <c r="B2163" s="38">
        <v>84</v>
      </c>
      <c r="C2163" s="38" t="s">
        <v>187</v>
      </c>
      <c r="D2163" s="38">
        <v>11</v>
      </c>
      <c r="E2163" s="38">
        <v>12</v>
      </c>
      <c r="F2163" s="38" t="s">
        <v>12</v>
      </c>
      <c r="G2163" s="38"/>
      <c r="H2163" s="38" t="s">
        <v>13</v>
      </c>
      <c r="I2163" s="39" t="s">
        <v>188</v>
      </c>
      <c r="J2163" s="46" t="str">
        <f>VLOOKUP(MARGAO!$I2163,Code2Loc,2,FALSE)</f>
        <v>SAI TMPLE</v>
      </c>
    </row>
    <row r="2164" spans="1:10" ht="15.75" customHeight="1" x14ac:dyDescent="0.25">
      <c r="A2164" s="37" t="s">
        <v>1671</v>
      </c>
      <c r="B2164" s="38">
        <v>84</v>
      </c>
      <c r="C2164" s="38" t="s">
        <v>185</v>
      </c>
      <c r="D2164" s="38">
        <v>12</v>
      </c>
      <c r="E2164" s="38">
        <v>13</v>
      </c>
      <c r="F2164" s="38" t="s">
        <v>12</v>
      </c>
      <c r="G2164" s="38"/>
      <c r="H2164" s="38" t="s">
        <v>13</v>
      </c>
      <c r="I2164" s="39" t="s">
        <v>186</v>
      </c>
      <c r="J2164" s="46" t="str">
        <f>VLOOKUP(MARGAO!$I2164,Code2Loc,2,FALSE)</f>
        <v>BORI SKVR</v>
      </c>
    </row>
    <row r="2165" spans="1:10" ht="15.75" customHeight="1" x14ac:dyDescent="0.25">
      <c r="A2165" s="37" t="s">
        <v>1671</v>
      </c>
      <c r="B2165" s="38">
        <v>84</v>
      </c>
      <c r="C2165" s="38" t="s">
        <v>183</v>
      </c>
      <c r="D2165" s="38">
        <v>13</v>
      </c>
      <c r="E2165" s="38">
        <v>14</v>
      </c>
      <c r="F2165" s="38" t="s">
        <v>12</v>
      </c>
      <c r="G2165" s="38"/>
      <c r="H2165" s="38" t="s">
        <v>13</v>
      </c>
      <c r="I2165" s="39" t="s">
        <v>184</v>
      </c>
      <c r="J2165" s="46" t="str">
        <f>VLOOKUP(MARGAO!$I2165,Code2Loc,2,FALSE)</f>
        <v>TOP COLA</v>
      </c>
    </row>
    <row r="2166" spans="1:10" ht="15.75" customHeight="1" x14ac:dyDescent="0.25">
      <c r="A2166" s="37" t="s">
        <v>1671</v>
      </c>
      <c r="B2166" s="38">
        <v>84</v>
      </c>
      <c r="C2166" s="38" t="s">
        <v>181</v>
      </c>
      <c r="D2166" s="38">
        <v>14</v>
      </c>
      <c r="E2166" s="38">
        <v>16</v>
      </c>
      <c r="F2166" s="38" t="s">
        <v>12</v>
      </c>
      <c r="G2166" s="38"/>
      <c r="H2166" s="38" t="s">
        <v>13</v>
      </c>
      <c r="I2166" s="39" t="s">
        <v>182</v>
      </c>
      <c r="J2166" s="46" t="str">
        <f>VLOOKUP(MARGAO!$I2166,Code2Loc,2,FALSE)</f>
        <v>DHAVLI</v>
      </c>
    </row>
    <row r="2167" spans="1:10" ht="15.75" customHeight="1" x14ac:dyDescent="0.25">
      <c r="A2167" s="37" t="s">
        <v>1671</v>
      </c>
      <c r="B2167" s="38">
        <v>84</v>
      </c>
      <c r="C2167" s="38" t="s">
        <v>179</v>
      </c>
      <c r="D2167" s="38">
        <v>15</v>
      </c>
      <c r="E2167" s="38">
        <v>18</v>
      </c>
      <c r="F2167" s="38" t="s">
        <v>12</v>
      </c>
      <c r="G2167" s="38"/>
      <c r="H2167" s="38" t="s">
        <v>13</v>
      </c>
      <c r="I2167" s="39" t="s">
        <v>180</v>
      </c>
      <c r="J2167" s="46" t="str">
        <f>VLOOKUP(MARGAO!$I2167,Code2Loc,2,FALSE)</f>
        <v>PONDA</v>
      </c>
    </row>
    <row r="2168" spans="1:10" ht="15.75" customHeight="1" x14ac:dyDescent="0.25">
      <c r="A2168" s="37" t="s">
        <v>1671</v>
      </c>
      <c r="B2168" s="38">
        <v>84</v>
      </c>
      <c r="C2168" s="38" t="s">
        <v>1042</v>
      </c>
      <c r="D2168" s="38">
        <v>16</v>
      </c>
      <c r="E2168" s="38">
        <v>19</v>
      </c>
      <c r="F2168" s="38" t="s">
        <v>12</v>
      </c>
      <c r="G2168" s="38"/>
      <c r="H2168" s="38" t="s">
        <v>13</v>
      </c>
      <c r="I2168" s="39" t="s">
        <v>1043</v>
      </c>
      <c r="J2168" s="46" t="str">
        <f>VLOOKUP(MARGAO!$I2168,Code2Loc,2,FALSE)</f>
        <v>UPPER BAZAR</v>
      </c>
    </row>
    <row r="2169" spans="1:10" ht="15.75" customHeight="1" x14ac:dyDescent="0.25">
      <c r="A2169" s="37" t="s">
        <v>1671</v>
      </c>
      <c r="B2169" s="38">
        <v>84</v>
      </c>
      <c r="C2169" s="38" t="s">
        <v>1044</v>
      </c>
      <c r="D2169" s="38">
        <v>17</v>
      </c>
      <c r="E2169" s="38">
        <v>21</v>
      </c>
      <c r="F2169" s="38" t="s">
        <v>12</v>
      </c>
      <c r="G2169" s="38"/>
      <c r="H2169" s="38" t="s">
        <v>13</v>
      </c>
      <c r="I2169" s="39" t="s">
        <v>1045</v>
      </c>
      <c r="J2169" s="46" t="str">
        <f>VLOOKUP(MARGAO!$I2169,Code2Loc,2,FALSE)</f>
        <v>CURTI</v>
      </c>
    </row>
    <row r="2170" spans="1:10" ht="15.75" customHeight="1" x14ac:dyDescent="0.25">
      <c r="A2170" s="37" t="s">
        <v>1671</v>
      </c>
      <c r="B2170" s="38">
        <v>84</v>
      </c>
      <c r="C2170" s="38" t="s">
        <v>1046</v>
      </c>
      <c r="D2170" s="38">
        <v>18</v>
      </c>
      <c r="E2170" s="38">
        <v>23</v>
      </c>
      <c r="F2170" s="38" t="s">
        <v>12</v>
      </c>
      <c r="G2170" s="38"/>
      <c r="H2170" s="38" t="s">
        <v>13</v>
      </c>
      <c r="I2170" s="39" t="s">
        <v>1047</v>
      </c>
      <c r="J2170" s="46" t="str">
        <f>VLOOKUP(MARGAO!$I2170,Code2Loc,2,FALSE)</f>
        <v>APEWAL</v>
      </c>
    </row>
    <row r="2171" spans="1:10" ht="15.75" customHeight="1" x14ac:dyDescent="0.25">
      <c r="A2171" s="37" t="s">
        <v>1671</v>
      </c>
      <c r="B2171" s="38">
        <v>84</v>
      </c>
      <c r="C2171" s="38" t="s">
        <v>1048</v>
      </c>
      <c r="D2171" s="38">
        <v>19</v>
      </c>
      <c r="E2171" s="38">
        <v>24</v>
      </c>
      <c r="F2171" s="38" t="s">
        <v>12</v>
      </c>
      <c r="G2171" s="38"/>
      <c r="H2171" s="38" t="s">
        <v>13</v>
      </c>
      <c r="I2171" s="39" t="s">
        <v>1049</v>
      </c>
      <c r="J2171" s="46" t="str">
        <f>VLOOKUP(MARGAO!$I2171,Code2Loc,2,FALSE)</f>
        <v>KARMANE</v>
      </c>
    </row>
    <row r="2172" spans="1:10" ht="15.75" customHeight="1" x14ac:dyDescent="0.25">
      <c r="A2172" s="37" t="s">
        <v>1671</v>
      </c>
      <c r="B2172" s="38">
        <v>84</v>
      </c>
      <c r="C2172" s="38" t="s">
        <v>1050</v>
      </c>
      <c r="D2172" s="38">
        <v>20</v>
      </c>
      <c r="E2172" s="38">
        <v>25</v>
      </c>
      <c r="F2172" s="38" t="s">
        <v>12</v>
      </c>
      <c r="G2172" s="38"/>
      <c r="H2172" s="38" t="s">
        <v>13</v>
      </c>
      <c r="I2172" s="39" t="s">
        <v>1051</v>
      </c>
      <c r="J2172" s="46" t="str">
        <f>VLOOKUP(MARGAO!$I2172,Code2Loc,2,FALSE)</f>
        <v>ARLA</v>
      </c>
    </row>
    <row r="2173" spans="1:10" ht="15.75" customHeight="1" x14ac:dyDescent="0.25">
      <c r="A2173" s="37" t="s">
        <v>1671</v>
      </c>
      <c r="B2173" s="38">
        <v>84</v>
      </c>
      <c r="C2173" s="38" t="s">
        <v>1085</v>
      </c>
      <c r="D2173" s="38">
        <v>21</v>
      </c>
      <c r="E2173" s="38">
        <v>26</v>
      </c>
      <c r="F2173" s="38" t="s">
        <v>12</v>
      </c>
      <c r="G2173" s="38"/>
      <c r="H2173" s="38" t="s">
        <v>13</v>
      </c>
      <c r="I2173" s="39" t="s">
        <v>1086</v>
      </c>
      <c r="J2173" s="46" t="str">
        <f>VLOOKUP(MARGAO!$I2173,Code2Loc,2,FALSE)</f>
        <v>V KERI</v>
      </c>
    </row>
    <row r="2174" spans="1:10" ht="15.75" customHeight="1" x14ac:dyDescent="0.25">
      <c r="A2174" s="37" t="s">
        <v>1671</v>
      </c>
      <c r="B2174" s="38">
        <v>84</v>
      </c>
      <c r="C2174" s="38" t="s">
        <v>1083</v>
      </c>
      <c r="D2174" s="38">
        <v>22</v>
      </c>
      <c r="E2174" s="38">
        <v>27</v>
      </c>
      <c r="F2174" s="38" t="s">
        <v>12</v>
      </c>
      <c r="G2174" s="38"/>
      <c r="H2174" s="38" t="s">
        <v>13</v>
      </c>
      <c r="I2174" s="39" t="s">
        <v>1084</v>
      </c>
      <c r="J2174" s="46" t="str">
        <f>VLOOKUP(MARGAO!$I2174,Code2Loc,2,FALSE)</f>
        <v>VELKASI</v>
      </c>
    </row>
    <row r="2175" spans="1:10" ht="15.75" customHeight="1" x14ac:dyDescent="0.25">
      <c r="A2175" s="37" t="s">
        <v>1671</v>
      </c>
      <c r="B2175" s="38">
        <v>84</v>
      </c>
      <c r="C2175" s="38" t="s">
        <v>1081</v>
      </c>
      <c r="D2175" s="38">
        <v>23</v>
      </c>
      <c r="E2175" s="38">
        <v>30</v>
      </c>
      <c r="F2175" s="38" t="s">
        <v>12</v>
      </c>
      <c r="G2175" s="38"/>
      <c r="H2175" s="38" t="s">
        <v>13</v>
      </c>
      <c r="I2175" s="39" t="s">
        <v>1082</v>
      </c>
      <c r="J2175" s="46" t="str">
        <f>VLOOKUP(MARGAO!$I2175,Code2Loc,2,FALSE)</f>
        <v>SADYAR HALI</v>
      </c>
    </row>
    <row r="2176" spans="1:10" ht="15.75" customHeight="1" x14ac:dyDescent="0.25">
      <c r="A2176" s="37" t="s">
        <v>1671</v>
      </c>
      <c r="B2176" s="38">
        <v>84</v>
      </c>
      <c r="C2176" s="38" t="s">
        <v>1079</v>
      </c>
      <c r="D2176" s="38">
        <v>24</v>
      </c>
      <c r="E2176" s="38">
        <v>31</v>
      </c>
      <c r="F2176" s="38" t="s">
        <v>12</v>
      </c>
      <c r="G2176" s="38"/>
      <c r="H2176" s="38" t="s">
        <v>13</v>
      </c>
      <c r="I2176" s="39" t="s">
        <v>1080</v>
      </c>
      <c r="J2176" s="46" t="str">
        <f>VLOOKUP(MARGAO!$I2176,Code2Loc,2,FALSE)</f>
        <v>CHAIEWADA</v>
      </c>
    </row>
    <row r="2177" spans="1:10" ht="15.75" customHeight="1" x14ac:dyDescent="0.25">
      <c r="A2177" s="37" t="s">
        <v>1671</v>
      </c>
      <c r="B2177" s="38">
        <v>84</v>
      </c>
      <c r="C2177" s="38" t="s">
        <v>1077</v>
      </c>
      <c r="D2177" s="38">
        <v>25</v>
      </c>
      <c r="E2177" s="38">
        <v>33</v>
      </c>
      <c r="F2177" s="38" t="s">
        <v>12</v>
      </c>
      <c r="G2177" s="38"/>
      <c r="H2177" s="38" t="s">
        <v>13</v>
      </c>
      <c r="I2177" s="39" t="s">
        <v>1078</v>
      </c>
      <c r="J2177" s="46" t="str">
        <f>VLOOKUP(MARGAO!$I2177,Code2Loc,2,FALSE)</f>
        <v>VEREM</v>
      </c>
    </row>
    <row r="2178" spans="1:10" ht="15.75" customHeight="1" x14ac:dyDescent="0.25">
      <c r="A2178" s="37" t="s">
        <v>1671</v>
      </c>
      <c r="B2178" s="38">
        <v>84</v>
      </c>
      <c r="C2178" s="38" t="s">
        <v>1075</v>
      </c>
      <c r="D2178" s="38">
        <v>26</v>
      </c>
      <c r="E2178" s="38">
        <v>34</v>
      </c>
      <c r="F2178" s="38" t="s">
        <v>12</v>
      </c>
      <c r="G2178" s="38"/>
      <c r="H2178" s="38" t="s">
        <v>13</v>
      </c>
      <c r="I2178" s="39" t="s">
        <v>1076</v>
      </c>
      <c r="J2178" s="46" t="str">
        <f>VLOOKUP(MARGAO!$I2178,Code2Loc,2,FALSE)</f>
        <v>VOLVOI</v>
      </c>
    </row>
    <row r="2179" spans="1:10" ht="15.75" customHeight="1" x14ac:dyDescent="0.25">
      <c r="A2179" s="37" t="s">
        <v>1671</v>
      </c>
      <c r="B2179" s="38">
        <v>84</v>
      </c>
      <c r="C2179" s="38" t="s">
        <v>1073</v>
      </c>
      <c r="D2179" s="38">
        <v>27</v>
      </c>
      <c r="E2179" s="38">
        <v>35</v>
      </c>
      <c r="F2179" s="38" t="s">
        <v>12</v>
      </c>
      <c r="G2179" s="38"/>
      <c r="H2179" s="38" t="s">
        <v>13</v>
      </c>
      <c r="I2179" s="39" t="s">
        <v>1074</v>
      </c>
      <c r="J2179" s="46" t="str">
        <f>VLOOKUP(MARGAO!$I2179,Code2Loc,2,FALSE)</f>
        <v>SATERI BHAT</v>
      </c>
    </row>
    <row r="2180" spans="1:10" ht="15.75" customHeight="1" x14ac:dyDescent="0.25">
      <c r="A2180" s="37" t="s">
        <v>1671</v>
      </c>
      <c r="B2180" s="38">
        <v>84</v>
      </c>
      <c r="C2180" s="38" t="s">
        <v>1071</v>
      </c>
      <c r="D2180" s="38">
        <v>28</v>
      </c>
      <c r="E2180" s="38">
        <v>36</v>
      </c>
      <c r="F2180" s="38" t="s">
        <v>12</v>
      </c>
      <c r="G2180" s="38"/>
      <c r="H2180" s="38" t="s">
        <v>13</v>
      </c>
      <c r="I2180" s="39" t="s">
        <v>1072</v>
      </c>
      <c r="J2180" s="46" t="str">
        <f>VLOOKUP(MARGAO!$I2180,Code2Loc,2,FALSE)</f>
        <v>SAVAI</v>
      </c>
    </row>
    <row r="2181" spans="1:10" ht="15.75" customHeight="1" x14ac:dyDescent="0.25">
      <c r="A2181" s="37" t="s">
        <v>2783</v>
      </c>
      <c r="B2181" s="38">
        <v>85</v>
      </c>
      <c r="C2181" s="38" t="s">
        <v>50</v>
      </c>
      <c r="D2181" s="38">
        <v>1</v>
      </c>
      <c r="E2181" s="38">
        <v>0</v>
      </c>
      <c r="F2181" s="38" t="s">
        <v>12</v>
      </c>
      <c r="G2181" s="38"/>
      <c r="H2181" s="38" t="s">
        <v>13</v>
      </c>
      <c r="I2181" s="39" t="s">
        <v>51</v>
      </c>
      <c r="J2181" s="46" t="str">
        <f>VLOOKUP(MARGAO!$I2181,Code2Loc,2,FALSE)</f>
        <v>MARGAO</v>
      </c>
    </row>
    <row r="2182" spans="1:10" ht="15.75" customHeight="1" x14ac:dyDescent="0.25">
      <c r="A2182" s="37" t="s">
        <v>2783</v>
      </c>
      <c r="B2182" s="38">
        <v>85</v>
      </c>
      <c r="C2182" s="38" t="s">
        <v>204</v>
      </c>
      <c r="D2182" s="38">
        <v>2</v>
      </c>
      <c r="E2182" s="38">
        <v>1</v>
      </c>
      <c r="F2182" s="38" t="s">
        <v>12</v>
      </c>
      <c r="G2182" s="38"/>
      <c r="H2182" s="38" t="s">
        <v>13</v>
      </c>
      <c r="I2182" s="39" t="s">
        <v>205</v>
      </c>
      <c r="J2182" s="46" t="str">
        <f>VLOOKUP(MARGAO!$I2182,Code2Loc,2,FALSE)</f>
        <v>FATORDA</v>
      </c>
    </row>
    <row r="2183" spans="1:10" ht="15.75" customHeight="1" x14ac:dyDescent="0.25">
      <c r="A2183" s="37" t="s">
        <v>2783</v>
      </c>
      <c r="B2183" s="38">
        <v>85</v>
      </c>
      <c r="C2183" s="38" t="s">
        <v>202</v>
      </c>
      <c r="D2183" s="38">
        <v>3</v>
      </c>
      <c r="E2183" s="38">
        <v>2</v>
      </c>
      <c r="F2183" s="38" t="s">
        <v>12</v>
      </c>
      <c r="G2183" s="38"/>
      <c r="H2183" s="38" t="s">
        <v>13</v>
      </c>
      <c r="I2183" s="39" t="s">
        <v>203</v>
      </c>
      <c r="J2183" s="46" t="str">
        <f>VLOOKUP(MARGAO!$I2183,Code2Loc,2,FALSE)</f>
        <v>MARGAO PWD</v>
      </c>
    </row>
    <row r="2184" spans="1:10" ht="15.75" customHeight="1" x14ac:dyDescent="0.25">
      <c r="A2184" s="37" t="s">
        <v>2783</v>
      </c>
      <c r="B2184" s="38">
        <v>85</v>
      </c>
      <c r="C2184" s="38" t="s">
        <v>200</v>
      </c>
      <c r="D2184" s="38">
        <v>4</v>
      </c>
      <c r="E2184" s="38">
        <v>3</v>
      </c>
      <c r="F2184" s="38" t="s">
        <v>12</v>
      </c>
      <c r="G2184" s="38"/>
      <c r="H2184" s="38" t="s">
        <v>13</v>
      </c>
      <c r="I2184" s="39" t="s">
        <v>201</v>
      </c>
      <c r="J2184" s="46" t="str">
        <f>VLOOKUP(MARGAO!$I2184,Code2Loc,2,FALSE)</f>
        <v>ARLEM</v>
      </c>
    </row>
    <row r="2185" spans="1:10" ht="15.75" customHeight="1" x14ac:dyDescent="0.25">
      <c r="A2185" s="37" t="s">
        <v>2783</v>
      </c>
      <c r="B2185" s="38">
        <v>85</v>
      </c>
      <c r="C2185" s="38" t="s">
        <v>197</v>
      </c>
      <c r="D2185" s="38">
        <v>5</v>
      </c>
      <c r="E2185" s="38">
        <v>5</v>
      </c>
      <c r="F2185" s="38" t="s">
        <v>12</v>
      </c>
      <c r="G2185" s="38"/>
      <c r="H2185" s="38" t="s">
        <v>13</v>
      </c>
      <c r="I2185" s="39" t="s">
        <v>198</v>
      </c>
      <c r="J2185" s="46" t="str">
        <f>VLOOKUP(MARGAO!$I2185,Code2Loc,2,FALSE)</f>
        <v>RAI AMYAKDE</v>
      </c>
    </row>
    <row r="2186" spans="1:10" ht="15.75" customHeight="1" x14ac:dyDescent="0.25">
      <c r="A2186" s="37" t="s">
        <v>2783</v>
      </c>
      <c r="B2186" s="38">
        <v>85</v>
      </c>
      <c r="C2186" s="38" t="s">
        <v>199</v>
      </c>
      <c r="D2186" s="38">
        <v>6</v>
      </c>
      <c r="E2186" s="38">
        <v>6</v>
      </c>
      <c r="F2186" s="38" t="s">
        <v>12</v>
      </c>
      <c r="G2186" s="38"/>
      <c r="H2186" s="38" t="s">
        <v>13</v>
      </c>
      <c r="I2186" s="39" t="s">
        <v>199</v>
      </c>
      <c r="J2186" s="46" t="str">
        <f>VLOOKUP(MARGAO!$I2186,Code2Loc,2,FALSE)</f>
        <v>RAI</v>
      </c>
    </row>
    <row r="2187" spans="1:10" ht="15.75" customHeight="1" x14ac:dyDescent="0.25">
      <c r="A2187" s="37" t="s">
        <v>2783</v>
      </c>
      <c r="B2187" s="38">
        <v>85</v>
      </c>
      <c r="C2187" s="38" t="s">
        <v>195</v>
      </c>
      <c r="D2187" s="38">
        <v>7</v>
      </c>
      <c r="E2187" s="38">
        <v>7</v>
      </c>
      <c r="F2187" s="38" t="s">
        <v>12</v>
      </c>
      <c r="G2187" s="38"/>
      <c r="H2187" s="38" t="s">
        <v>13</v>
      </c>
      <c r="I2187" s="39" t="s">
        <v>196</v>
      </c>
      <c r="J2187" s="46" t="str">
        <f>VLOOKUP(MARGAO!$I2187,Code2Loc,2,FALSE)</f>
        <v>TEMBER</v>
      </c>
    </row>
    <row r="2188" spans="1:10" ht="15.75" customHeight="1" x14ac:dyDescent="0.25">
      <c r="A2188" s="37" t="s">
        <v>2783</v>
      </c>
      <c r="B2188" s="38">
        <v>85</v>
      </c>
      <c r="C2188" s="38" t="s">
        <v>193</v>
      </c>
      <c r="D2188" s="38">
        <v>8</v>
      </c>
      <c r="E2188" s="38">
        <v>8</v>
      </c>
      <c r="F2188" s="38" t="s">
        <v>12</v>
      </c>
      <c r="G2188" s="38"/>
      <c r="H2188" s="38" t="s">
        <v>13</v>
      </c>
      <c r="I2188" s="39" t="s">
        <v>194</v>
      </c>
      <c r="J2188" s="46" t="str">
        <f>VLOOKUP(MARGAO!$I2188,Code2Loc,2,FALSE)</f>
        <v>AMORA</v>
      </c>
    </row>
    <row r="2189" spans="1:10" ht="15.75" customHeight="1" x14ac:dyDescent="0.25">
      <c r="A2189" s="37" t="s">
        <v>2783</v>
      </c>
      <c r="B2189" s="38">
        <v>85</v>
      </c>
      <c r="C2189" s="38" t="s">
        <v>191</v>
      </c>
      <c r="D2189" s="38">
        <v>9</v>
      </c>
      <c r="E2189" s="38">
        <v>9</v>
      </c>
      <c r="F2189" s="38" t="s">
        <v>12</v>
      </c>
      <c r="G2189" s="38"/>
      <c r="H2189" s="38" t="s">
        <v>13</v>
      </c>
      <c r="I2189" s="39" t="s">
        <v>192</v>
      </c>
      <c r="J2189" s="46" t="str">
        <f>VLOOKUP(MARGAO!$I2189,Code2Loc,2,FALSE)</f>
        <v>CHWGULE DOK</v>
      </c>
    </row>
    <row r="2190" spans="1:10" ht="15.75" customHeight="1" x14ac:dyDescent="0.25">
      <c r="A2190" s="37" t="s">
        <v>2783</v>
      </c>
      <c r="B2190" s="38">
        <v>85</v>
      </c>
      <c r="C2190" s="38" t="s">
        <v>189</v>
      </c>
      <c r="D2190" s="38">
        <v>10</v>
      </c>
      <c r="E2190" s="38">
        <v>10</v>
      </c>
      <c r="F2190" s="38" t="s">
        <v>12</v>
      </c>
      <c r="G2190" s="38"/>
      <c r="H2190" s="38" t="s">
        <v>13</v>
      </c>
      <c r="I2190" s="39" t="s">
        <v>190</v>
      </c>
      <c r="J2190" s="46" t="str">
        <f>VLOOKUP(MARGAO!$I2190,Code2Loc,2,FALSE)</f>
        <v>BORI BRDG</v>
      </c>
    </row>
    <row r="2191" spans="1:10" ht="15.75" customHeight="1" x14ac:dyDescent="0.25">
      <c r="A2191" s="37" t="s">
        <v>2783</v>
      </c>
      <c r="B2191" s="38">
        <v>85</v>
      </c>
      <c r="C2191" s="38" t="s">
        <v>243</v>
      </c>
      <c r="D2191" s="38">
        <v>11</v>
      </c>
      <c r="E2191" s="38">
        <v>11</v>
      </c>
      <c r="F2191" s="38" t="s">
        <v>12</v>
      </c>
      <c r="G2191" s="38"/>
      <c r="H2191" s="38" t="s">
        <v>13</v>
      </c>
      <c r="I2191" s="39" t="s">
        <v>244</v>
      </c>
      <c r="J2191" s="46" t="str">
        <f>VLOOKUP(MARGAO!$I2191,Code2Loc,2,FALSE)</f>
        <v>TARVALEM</v>
      </c>
    </row>
    <row r="2192" spans="1:10" ht="15.75" customHeight="1" x14ac:dyDescent="0.25">
      <c r="A2192" s="37" t="s">
        <v>2783</v>
      </c>
      <c r="B2192" s="38">
        <v>85</v>
      </c>
      <c r="C2192" s="38" t="s">
        <v>245</v>
      </c>
      <c r="D2192" s="38">
        <v>12</v>
      </c>
      <c r="E2192" s="38">
        <v>12</v>
      </c>
      <c r="F2192" s="38" t="s">
        <v>12</v>
      </c>
      <c r="G2192" s="38"/>
      <c r="H2192" s="38" t="s">
        <v>13</v>
      </c>
      <c r="I2192" s="39" t="s">
        <v>246</v>
      </c>
      <c r="J2192" s="46" t="str">
        <f>VLOOKUP(MARGAO!$I2192,Code2Loc,2,FALSE)</f>
        <v>VAZEM</v>
      </c>
    </row>
    <row r="2193" spans="1:10" ht="15.75" customHeight="1" x14ac:dyDescent="0.25">
      <c r="A2193" s="37" t="s">
        <v>2783</v>
      </c>
      <c r="B2193" s="38">
        <v>85</v>
      </c>
      <c r="C2193" s="38" t="s">
        <v>247</v>
      </c>
      <c r="D2193" s="38">
        <v>13</v>
      </c>
      <c r="E2193" s="38">
        <v>14</v>
      </c>
      <c r="F2193" s="38" t="s">
        <v>12</v>
      </c>
      <c r="G2193" s="38"/>
      <c r="H2193" s="38" t="s">
        <v>13</v>
      </c>
      <c r="I2193" s="39" t="s">
        <v>248</v>
      </c>
      <c r="J2193" s="46" t="str">
        <f>VLOOKUP(MARGAO!$I2193,Code2Loc,2,FALSE)</f>
        <v>SHIRODA</v>
      </c>
    </row>
    <row r="2194" spans="1:10" ht="15.75" customHeight="1" x14ac:dyDescent="0.25">
      <c r="A2194" s="37" t="s">
        <v>2783</v>
      </c>
      <c r="B2194" s="38">
        <v>85</v>
      </c>
      <c r="C2194" s="38" t="s">
        <v>2784</v>
      </c>
      <c r="D2194" s="38">
        <v>14</v>
      </c>
      <c r="E2194" s="38">
        <v>16</v>
      </c>
      <c r="F2194" s="38" t="s">
        <v>12</v>
      </c>
      <c r="G2194" s="38"/>
      <c r="H2194" s="38" t="s">
        <v>13</v>
      </c>
      <c r="I2194" s="39" t="s">
        <v>2785</v>
      </c>
      <c r="J2194" s="46" t="str">
        <f>VLOOKUP(MARGAO!$I2194,Code2Loc,2,FALSE)</f>
        <v>ANANDWADI</v>
      </c>
    </row>
    <row r="2195" spans="1:10" ht="15.75" customHeight="1" x14ac:dyDescent="0.25">
      <c r="A2195" s="37" t="s">
        <v>2783</v>
      </c>
      <c r="B2195" s="38">
        <v>85</v>
      </c>
      <c r="C2195" s="38" t="s">
        <v>2786</v>
      </c>
      <c r="D2195" s="38">
        <v>15</v>
      </c>
      <c r="E2195" s="38">
        <v>18</v>
      </c>
      <c r="F2195" s="38" t="s">
        <v>12</v>
      </c>
      <c r="G2195" s="38"/>
      <c r="H2195" s="38" t="s">
        <v>13</v>
      </c>
      <c r="I2195" s="39" t="s">
        <v>2787</v>
      </c>
      <c r="J2195" s="46" t="str">
        <f>VLOOKUP(MARGAO!$I2195,Code2Loc,2,FALSE)</f>
        <v>TORLA</v>
      </c>
    </row>
    <row r="2196" spans="1:10" ht="15.75" customHeight="1" x14ac:dyDescent="0.25">
      <c r="A2196" s="37" t="s">
        <v>2783</v>
      </c>
      <c r="B2196" s="38">
        <v>85</v>
      </c>
      <c r="C2196" s="38" t="s">
        <v>2788</v>
      </c>
      <c r="D2196" s="38">
        <v>16</v>
      </c>
      <c r="E2196" s="38">
        <v>19</v>
      </c>
      <c r="F2196" s="38" t="s">
        <v>12</v>
      </c>
      <c r="G2196" s="38"/>
      <c r="H2196" s="38" t="s">
        <v>13</v>
      </c>
      <c r="I2196" s="39" t="s">
        <v>2789</v>
      </c>
      <c r="J2196" s="46" t="str">
        <f>VLOOKUP(MARGAO!$I2196,Code2Loc,2,FALSE)</f>
        <v>SAKHARWAL</v>
      </c>
    </row>
    <row r="2197" spans="1:10" ht="15.75" customHeight="1" x14ac:dyDescent="0.25">
      <c r="A2197" s="37" t="s">
        <v>2783</v>
      </c>
      <c r="B2197" s="38">
        <v>85</v>
      </c>
      <c r="C2197" s="38" t="s">
        <v>639</v>
      </c>
      <c r="D2197" s="38">
        <v>17</v>
      </c>
      <c r="E2197" s="38">
        <v>20</v>
      </c>
      <c r="F2197" s="38" t="s">
        <v>12</v>
      </c>
      <c r="G2197" s="38"/>
      <c r="H2197" s="38" t="s">
        <v>13</v>
      </c>
      <c r="I2197" s="39" t="s">
        <v>639</v>
      </c>
      <c r="J2197" s="46" t="str">
        <f>VLOOKUP(MARGAO!$I2197,Code2Loc,2,FALSE)</f>
        <v>PAZ</v>
      </c>
    </row>
    <row r="2198" spans="1:10" ht="15.75" customHeight="1" x14ac:dyDescent="0.25">
      <c r="A2198" s="37" t="s">
        <v>2783</v>
      </c>
      <c r="B2198" s="38">
        <v>85</v>
      </c>
      <c r="C2198" s="38" t="s">
        <v>2790</v>
      </c>
      <c r="D2198" s="38">
        <v>18</v>
      </c>
      <c r="E2198" s="38">
        <v>22</v>
      </c>
      <c r="F2198" s="38" t="s">
        <v>12</v>
      </c>
      <c r="G2198" s="38"/>
      <c r="H2198" s="38" t="s">
        <v>13</v>
      </c>
      <c r="I2198" s="39" t="s">
        <v>2791</v>
      </c>
      <c r="J2198" s="46" t="str">
        <f>VLOOKUP(MARGAO!$I2198,Code2Loc,2,FALSE)</f>
        <v>KONSHEM</v>
      </c>
    </row>
    <row r="2199" spans="1:10" ht="15.75" customHeight="1" x14ac:dyDescent="0.25">
      <c r="A2199" s="37" t="s">
        <v>2783</v>
      </c>
      <c r="B2199" s="38">
        <v>85</v>
      </c>
      <c r="C2199" s="38" t="s">
        <v>1959</v>
      </c>
      <c r="D2199" s="38">
        <v>19</v>
      </c>
      <c r="E2199" s="38">
        <v>24</v>
      </c>
      <c r="F2199" s="38" t="s">
        <v>12</v>
      </c>
      <c r="G2199" s="38"/>
      <c r="H2199" s="38" t="s">
        <v>13</v>
      </c>
      <c r="I2199" s="39" t="s">
        <v>1960</v>
      </c>
      <c r="J2199" s="46" t="str">
        <f>VLOOKUP(MARGAO!$I2199,Code2Loc,2,FALSE)</f>
        <v>NIRANKAL</v>
      </c>
    </row>
    <row r="2200" spans="1:10" ht="15.75" customHeight="1" x14ac:dyDescent="0.25">
      <c r="A2200" s="37" t="s">
        <v>2783</v>
      </c>
      <c r="B2200" s="38">
        <v>85</v>
      </c>
      <c r="C2200" s="38" t="s">
        <v>1961</v>
      </c>
      <c r="D2200" s="38">
        <v>20</v>
      </c>
      <c r="E2200" s="38">
        <v>25</v>
      </c>
      <c r="F2200" s="38" t="s">
        <v>12</v>
      </c>
      <c r="G2200" s="38"/>
      <c r="H2200" s="38" t="s">
        <v>13</v>
      </c>
      <c r="I2200" s="39" t="s">
        <v>1962</v>
      </c>
      <c r="J2200" s="46" t="str">
        <f>VLOOKUP(MARGAO!$I2200,Code2Loc,2,FALSE)</f>
        <v>NKL PST OFF</v>
      </c>
    </row>
    <row r="2201" spans="1:10" ht="15.75" customHeight="1" x14ac:dyDescent="0.25">
      <c r="A2201" s="37" t="s">
        <v>2783</v>
      </c>
      <c r="B2201" s="38">
        <v>85</v>
      </c>
      <c r="C2201" s="38" t="s">
        <v>1963</v>
      </c>
      <c r="D2201" s="38">
        <v>21</v>
      </c>
      <c r="E2201" s="38">
        <v>26</v>
      </c>
      <c r="F2201" s="38" t="s">
        <v>12</v>
      </c>
      <c r="G2201" s="38"/>
      <c r="H2201" s="38" t="s">
        <v>13</v>
      </c>
      <c r="I2201" s="39" t="s">
        <v>1964</v>
      </c>
      <c r="J2201" s="46" t="str">
        <f>VLOOKUP(MARGAO!$I2201,Code2Loc,2,FALSE)</f>
        <v>SATERI MOL</v>
      </c>
    </row>
    <row r="2202" spans="1:10" ht="15.75" customHeight="1" x14ac:dyDescent="0.25">
      <c r="A2202" s="37" t="s">
        <v>2783</v>
      </c>
      <c r="B2202" s="38">
        <v>85</v>
      </c>
      <c r="C2202" s="38" t="s">
        <v>1965</v>
      </c>
      <c r="D2202" s="38">
        <v>22</v>
      </c>
      <c r="E2202" s="38">
        <v>27</v>
      </c>
      <c r="F2202" s="38" t="s">
        <v>12</v>
      </c>
      <c r="G2202" s="38"/>
      <c r="H2202" s="38" t="s">
        <v>13</v>
      </c>
      <c r="I2202" s="39" t="s">
        <v>1966</v>
      </c>
      <c r="J2202" s="46" t="str">
        <f>VLOOKUP(MARGAO!$I2202,Code2Loc,2,FALSE)</f>
        <v>DABAL</v>
      </c>
    </row>
    <row r="2203" spans="1:10" ht="15.75" customHeight="1" x14ac:dyDescent="0.25">
      <c r="A2203" s="37" t="s">
        <v>2783</v>
      </c>
      <c r="B2203" s="38">
        <v>85</v>
      </c>
      <c r="C2203" s="38" t="s">
        <v>1967</v>
      </c>
      <c r="D2203" s="38">
        <v>23</v>
      </c>
      <c r="E2203" s="38">
        <v>29</v>
      </c>
      <c r="F2203" s="38" t="s">
        <v>12</v>
      </c>
      <c r="G2203" s="38"/>
      <c r="H2203" s="38" t="s">
        <v>13</v>
      </c>
      <c r="I2203" s="39" t="s">
        <v>1968</v>
      </c>
      <c r="J2203" s="46" t="str">
        <f>VLOOKUP(MARGAO!$I2203,Code2Loc,2,FALSE)</f>
        <v>MARUTI TMP</v>
      </c>
    </row>
    <row r="2204" spans="1:10" ht="15.75" customHeight="1" x14ac:dyDescent="0.25">
      <c r="A2204" s="37" t="s">
        <v>2783</v>
      </c>
      <c r="B2204" s="38">
        <v>85</v>
      </c>
      <c r="C2204" s="38" t="s">
        <v>1969</v>
      </c>
      <c r="D2204" s="38">
        <v>24</v>
      </c>
      <c r="E2204" s="38">
        <v>31</v>
      </c>
      <c r="F2204" s="38" t="s">
        <v>12</v>
      </c>
      <c r="G2204" s="38"/>
      <c r="H2204" s="38" t="s">
        <v>13</v>
      </c>
      <c r="I2204" s="39" t="s">
        <v>1970</v>
      </c>
      <c r="J2204" s="46" t="str">
        <f>VLOOKUP(MARGAO!$I2204,Code2Loc,2,FALSE)</f>
        <v>CODLI TISK</v>
      </c>
    </row>
    <row r="2205" spans="1:10" ht="15.75" customHeight="1" x14ac:dyDescent="0.25">
      <c r="A2205" s="37" t="s">
        <v>2783</v>
      </c>
      <c r="B2205" s="38">
        <v>85</v>
      </c>
      <c r="C2205" s="38" t="s">
        <v>2459</v>
      </c>
      <c r="D2205" s="38">
        <v>25</v>
      </c>
      <c r="E2205" s="38">
        <v>32</v>
      </c>
      <c r="F2205" s="38" t="s">
        <v>12</v>
      </c>
      <c r="G2205" s="38"/>
      <c r="H2205" s="38" t="s">
        <v>13</v>
      </c>
      <c r="I2205" s="39" t="s">
        <v>2460</v>
      </c>
      <c r="J2205" s="46" t="str">
        <f>VLOOKUP(MARGAO!$I2205,Code2Loc,2,FALSE)</f>
        <v>SEZA GOA</v>
      </c>
    </row>
    <row r="2206" spans="1:10" ht="15.75" customHeight="1" x14ac:dyDescent="0.25">
      <c r="A2206" s="37" t="s">
        <v>2783</v>
      </c>
      <c r="B2206" s="38">
        <v>85</v>
      </c>
      <c r="C2206" s="38" t="s">
        <v>2461</v>
      </c>
      <c r="D2206" s="38">
        <v>26</v>
      </c>
      <c r="E2206" s="38">
        <v>33</v>
      </c>
      <c r="F2206" s="38" t="s">
        <v>12</v>
      </c>
      <c r="G2206" s="38"/>
      <c r="H2206" s="38" t="s">
        <v>13</v>
      </c>
      <c r="I2206" s="39" t="s">
        <v>2462</v>
      </c>
      <c r="J2206" s="46" t="str">
        <f>VLOOKUP(MARGAO!$I2206,Code2Loc,2,FALSE)</f>
        <v>DABAL PNCHY</v>
      </c>
    </row>
    <row r="2207" spans="1:10" ht="15.75" customHeight="1" x14ac:dyDescent="0.25">
      <c r="A2207" s="37" t="s">
        <v>2783</v>
      </c>
      <c r="B2207" s="38">
        <v>85</v>
      </c>
      <c r="C2207" s="38" t="s">
        <v>2463</v>
      </c>
      <c r="D2207" s="38">
        <v>27</v>
      </c>
      <c r="E2207" s="38">
        <v>35</v>
      </c>
      <c r="F2207" s="38" t="s">
        <v>12</v>
      </c>
      <c r="G2207" s="38"/>
      <c r="H2207" s="38" t="s">
        <v>13</v>
      </c>
      <c r="I2207" s="39" t="s">
        <v>2464</v>
      </c>
      <c r="J2207" s="46" t="str">
        <f>VLOOKUP(MARGAO!$I2207,Code2Loc,2,FALSE)</f>
        <v>VAGON</v>
      </c>
    </row>
    <row r="2208" spans="1:10" ht="15.75" customHeight="1" x14ac:dyDescent="0.25">
      <c r="A2208" s="37" t="s">
        <v>2783</v>
      </c>
      <c r="B2208" s="38">
        <v>85</v>
      </c>
      <c r="C2208" s="38" t="s">
        <v>2792</v>
      </c>
      <c r="D2208" s="38">
        <v>28</v>
      </c>
      <c r="E2208" s="38">
        <v>37</v>
      </c>
      <c r="F2208" s="38" t="s">
        <v>12</v>
      </c>
      <c r="G2208" s="38"/>
      <c r="H2208" s="38" t="s">
        <v>13</v>
      </c>
      <c r="I2208" s="39" t="s">
        <v>2793</v>
      </c>
      <c r="J2208" s="46" t="str">
        <f>VLOOKUP(MARGAO!$I2208,Code2Loc,2,FALSE)</f>
        <v>KAMORCOND</v>
      </c>
    </row>
    <row r="2209" spans="1:10" ht="15.75" customHeight="1" x14ac:dyDescent="0.25">
      <c r="A2209" s="37" t="s">
        <v>2794</v>
      </c>
      <c r="B2209" s="38">
        <v>86</v>
      </c>
      <c r="C2209" s="38" t="s">
        <v>179</v>
      </c>
      <c r="D2209" s="38">
        <v>1</v>
      </c>
      <c r="E2209" s="38">
        <v>0</v>
      </c>
      <c r="F2209" s="38" t="s">
        <v>12</v>
      </c>
      <c r="G2209" s="38"/>
      <c r="H2209" s="38" t="s">
        <v>13</v>
      </c>
      <c r="I2209" s="39" t="s">
        <v>180</v>
      </c>
      <c r="J2209" s="46" t="str">
        <f>VLOOKUP(MARGAO!$I2209,Code2Loc,2,FALSE)</f>
        <v>PONDA</v>
      </c>
    </row>
    <row r="2210" spans="1:10" ht="15.75" customHeight="1" x14ac:dyDescent="0.25">
      <c r="A2210" s="37" t="s">
        <v>2794</v>
      </c>
      <c r="B2210" s="38">
        <v>86</v>
      </c>
      <c r="C2210" s="38" t="s">
        <v>181</v>
      </c>
      <c r="D2210" s="38">
        <v>2</v>
      </c>
      <c r="E2210" s="38">
        <v>2</v>
      </c>
      <c r="F2210" s="38" t="s">
        <v>12</v>
      </c>
      <c r="G2210" s="38"/>
      <c r="H2210" s="38" t="s">
        <v>13</v>
      </c>
      <c r="I2210" s="39" t="s">
        <v>182</v>
      </c>
      <c r="J2210" s="46" t="str">
        <f>VLOOKUP(MARGAO!$I2210,Code2Loc,2,FALSE)</f>
        <v>DHAVLI</v>
      </c>
    </row>
    <row r="2211" spans="1:10" ht="15.75" customHeight="1" x14ac:dyDescent="0.25">
      <c r="A2211" s="37" t="s">
        <v>2794</v>
      </c>
      <c r="B2211" s="38">
        <v>86</v>
      </c>
      <c r="C2211" s="38" t="s">
        <v>183</v>
      </c>
      <c r="D2211" s="38">
        <v>3</v>
      </c>
      <c r="E2211" s="38">
        <v>4</v>
      </c>
      <c r="F2211" s="38" t="s">
        <v>12</v>
      </c>
      <c r="G2211" s="38"/>
      <c r="H2211" s="38" t="s">
        <v>13</v>
      </c>
      <c r="I2211" s="39" t="s">
        <v>184</v>
      </c>
      <c r="J2211" s="46" t="str">
        <f>VLOOKUP(MARGAO!$I2211,Code2Loc,2,FALSE)</f>
        <v>TOP COLA</v>
      </c>
    </row>
    <row r="2212" spans="1:10" ht="15.75" customHeight="1" x14ac:dyDescent="0.25">
      <c r="A2212" s="37" t="s">
        <v>2794</v>
      </c>
      <c r="B2212" s="38">
        <v>86</v>
      </c>
      <c r="C2212" s="38" t="s">
        <v>185</v>
      </c>
      <c r="D2212" s="38">
        <v>4</v>
      </c>
      <c r="E2212" s="38">
        <v>5</v>
      </c>
      <c r="F2212" s="38" t="s">
        <v>12</v>
      </c>
      <c r="G2212" s="38"/>
      <c r="H2212" s="38" t="s">
        <v>13</v>
      </c>
      <c r="I2212" s="39" t="s">
        <v>186</v>
      </c>
      <c r="J2212" s="46" t="str">
        <f>VLOOKUP(MARGAO!$I2212,Code2Loc,2,FALSE)</f>
        <v>BORI SKVR</v>
      </c>
    </row>
    <row r="2213" spans="1:10" ht="15.75" customHeight="1" x14ac:dyDescent="0.25">
      <c r="A2213" s="37" t="s">
        <v>2794</v>
      </c>
      <c r="B2213" s="38">
        <v>86</v>
      </c>
      <c r="C2213" s="38" t="s">
        <v>187</v>
      </c>
      <c r="D2213" s="38">
        <v>5</v>
      </c>
      <c r="E2213" s="38">
        <v>6</v>
      </c>
      <c r="F2213" s="38" t="s">
        <v>12</v>
      </c>
      <c r="G2213" s="38"/>
      <c r="H2213" s="38" t="s">
        <v>13</v>
      </c>
      <c r="I2213" s="39" t="s">
        <v>188</v>
      </c>
      <c r="J2213" s="46" t="str">
        <f>VLOOKUP(MARGAO!$I2213,Code2Loc,2,FALSE)</f>
        <v>SAI TMPLE</v>
      </c>
    </row>
    <row r="2214" spans="1:10" ht="15.75" customHeight="1" x14ac:dyDescent="0.25">
      <c r="A2214" s="37" t="s">
        <v>2794</v>
      </c>
      <c r="B2214" s="38">
        <v>86</v>
      </c>
      <c r="C2214" s="38" t="s">
        <v>189</v>
      </c>
      <c r="D2214" s="38">
        <v>6</v>
      </c>
      <c r="E2214" s="38">
        <v>8</v>
      </c>
      <c r="F2214" s="38" t="s">
        <v>12</v>
      </c>
      <c r="G2214" s="38"/>
      <c r="H2214" s="38" t="s">
        <v>13</v>
      </c>
      <c r="I2214" s="39" t="s">
        <v>190</v>
      </c>
      <c r="J2214" s="46" t="str">
        <f>VLOOKUP(MARGAO!$I2214,Code2Loc,2,FALSE)</f>
        <v>BORI BRDG</v>
      </c>
    </row>
    <row r="2215" spans="1:10" ht="15.75" customHeight="1" x14ac:dyDescent="0.25">
      <c r="A2215" s="37" t="s">
        <v>2794</v>
      </c>
      <c r="B2215" s="38">
        <v>86</v>
      </c>
      <c r="C2215" s="38" t="s">
        <v>243</v>
      </c>
      <c r="D2215" s="38">
        <v>7</v>
      </c>
      <c r="E2215" s="38">
        <v>9</v>
      </c>
      <c r="F2215" s="38" t="s">
        <v>12</v>
      </c>
      <c r="G2215" s="38"/>
      <c r="H2215" s="38" t="s">
        <v>13</v>
      </c>
      <c r="I2215" s="39" t="s">
        <v>244</v>
      </c>
      <c r="J2215" s="46" t="str">
        <f>VLOOKUP(MARGAO!$I2215,Code2Loc,2,FALSE)</f>
        <v>TARVALEM</v>
      </c>
    </row>
    <row r="2216" spans="1:10" ht="15.75" customHeight="1" x14ac:dyDescent="0.25">
      <c r="A2216" s="37" t="s">
        <v>2794</v>
      </c>
      <c r="B2216" s="38">
        <v>86</v>
      </c>
      <c r="C2216" s="38" t="s">
        <v>245</v>
      </c>
      <c r="D2216" s="38">
        <v>8</v>
      </c>
      <c r="E2216" s="38">
        <v>10</v>
      </c>
      <c r="F2216" s="38" t="s">
        <v>12</v>
      </c>
      <c r="G2216" s="38"/>
      <c r="H2216" s="38" t="s">
        <v>13</v>
      </c>
      <c r="I2216" s="39" t="s">
        <v>246</v>
      </c>
      <c r="J2216" s="46" t="str">
        <f>VLOOKUP(MARGAO!$I2216,Code2Loc,2,FALSE)</f>
        <v>VAZEM</v>
      </c>
    </row>
    <row r="2217" spans="1:10" ht="15.75" customHeight="1" x14ac:dyDescent="0.25">
      <c r="A2217" s="37" t="s">
        <v>2794</v>
      </c>
      <c r="B2217" s="38">
        <v>86</v>
      </c>
      <c r="C2217" s="38" t="s">
        <v>247</v>
      </c>
      <c r="D2217" s="38">
        <v>9</v>
      </c>
      <c r="E2217" s="38">
        <v>12</v>
      </c>
      <c r="F2217" s="38" t="s">
        <v>12</v>
      </c>
      <c r="G2217" s="38"/>
      <c r="H2217" s="38" t="s">
        <v>13</v>
      </c>
      <c r="I2217" s="39" t="s">
        <v>248</v>
      </c>
      <c r="J2217" s="46" t="str">
        <f>VLOOKUP(MARGAO!$I2217,Code2Loc,2,FALSE)</f>
        <v>SHIRODA</v>
      </c>
    </row>
    <row r="2218" spans="1:10" ht="15.75" customHeight="1" x14ac:dyDescent="0.25">
      <c r="A2218" s="37" t="s">
        <v>2794</v>
      </c>
      <c r="B2218" s="38">
        <v>86</v>
      </c>
      <c r="C2218" s="38" t="s">
        <v>2784</v>
      </c>
      <c r="D2218" s="38">
        <v>10</v>
      </c>
      <c r="E2218" s="38">
        <v>14</v>
      </c>
      <c r="F2218" s="38" t="s">
        <v>12</v>
      </c>
      <c r="G2218" s="38"/>
      <c r="H2218" s="38" t="s">
        <v>13</v>
      </c>
      <c r="I2218" s="39" t="s">
        <v>2785</v>
      </c>
      <c r="J2218" s="46" t="str">
        <f>VLOOKUP(MARGAO!$I2218,Code2Loc,2,FALSE)</f>
        <v>ANANDWADI</v>
      </c>
    </row>
    <row r="2219" spans="1:10" ht="15.75" customHeight="1" x14ac:dyDescent="0.25">
      <c r="A2219" s="37" t="s">
        <v>2794</v>
      </c>
      <c r="B2219" s="38">
        <v>86</v>
      </c>
      <c r="C2219" s="38" t="s">
        <v>2786</v>
      </c>
      <c r="D2219" s="38">
        <v>11</v>
      </c>
      <c r="E2219" s="38">
        <v>16</v>
      </c>
      <c r="F2219" s="38" t="s">
        <v>12</v>
      </c>
      <c r="G2219" s="38"/>
      <c r="H2219" s="38" t="s">
        <v>13</v>
      </c>
      <c r="I2219" s="39" t="s">
        <v>2787</v>
      </c>
      <c r="J2219" s="46" t="str">
        <f>VLOOKUP(MARGAO!$I2219,Code2Loc,2,FALSE)</f>
        <v>TORLA</v>
      </c>
    </row>
    <row r="2220" spans="1:10" ht="15.75" customHeight="1" x14ac:dyDescent="0.25">
      <c r="A2220" s="37" t="s">
        <v>2794</v>
      </c>
      <c r="B2220" s="38">
        <v>86</v>
      </c>
      <c r="C2220" s="38" t="s">
        <v>2788</v>
      </c>
      <c r="D2220" s="38">
        <v>12</v>
      </c>
      <c r="E2220" s="38">
        <v>17</v>
      </c>
      <c r="F2220" s="38" t="s">
        <v>12</v>
      </c>
      <c r="G2220" s="38"/>
      <c r="H2220" s="38" t="s">
        <v>13</v>
      </c>
      <c r="I2220" s="39" t="s">
        <v>2789</v>
      </c>
      <c r="J2220" s="46" t="str">
        <f>VLOOKUP(MARGAO!$I2220,Code2Loc,2,FALSE)</f>
        <v>SAKHARWAL</v>
      </c>
    </row>
    <row r="2221" spans="1:10" ht="15.75" customHeight="1" x14ac:dyDescent="0.25">
      <c r="A2221" s="37" t="s">
        <v>2794</v>
      </c>
      <c r="B2221" s="38">
        <v>86</v>
      </c>
      <c r="C2221" s="38" t="s">
        <v>639</v>
      </c>
      <c r="D2221" s="38">
        <v>13</v>
      </c>
      <c r="E2221" s="38">
        <v>18</v>
      </c>
      <c r="F2221" s="38" t="s">
        <v>12</v>
      </c>
      <c r="G2221" s="38"/>
      <c r="H2221" s="38" t="s">
        <v>13</v>
      </c>
      <c r="I2221" s="39" t="s">
        <v>639</v>
      </c>
      <c r="J2221" s="46" t="str">
        <f>VLOOKUP(MARGAO!$I2221,Code2Loc,2,FALSE)</f>
        <v>PAZ</v>
      </c>
    </row>
    <row r="2222" spans="1:10" ht="15.75" customHeight="1" x14ac:dyDescent="0.25">
      <c r="A2222" s="37" t="s">
        <v>2794</v>
      </c>
      <c r="B2222" s="38">
        <v>86</v>
      </c>
      <c r="C2222" s="38" t="s">
        <v>2790</v>
      </c>
      <c r="D2222" s="38">
        <v>14</v>
      </c>
      <c r="E2222" s="38">
        <v>20</v>
      </c>
      <c r="F2222" s="38" t="s">
        <v>12</v>
      </c>
      <c r="G2222" s="38"/>
      <c r="H2222" s="38" t="s">
        <v>13</v>
      </c>
      <c r="I2222" s="39" t="s">
        <v>2791</v>
      </c>
      <c r="J2222" s="46" t="str">
        <f>VLOOKUP(MARGAO!$I2222,Code2Loc,2,FALSE)</f>
        <v>KONSHEM</v>
      </c>
    </row>
    <row r="2223" spans="1:10" ht="15.75" customHeight="1" x14ac:dyDescent="0.25">
      <c r="A2223" s="37" t="s">
        <v>2794</v>
      </c>
      <c r="B2223" s="38">
        <v>86</v>
      </c>
      <c r="C2223" s="38" t="s">
        <v>1959</v>
      </c>
      <c r="D2223" s="38">
        <v>15</v>
      </c>
      <c r="E2223" s="38">
        <v>22</v>
      </c>
      <c r="F2223" s="38" t="s">
        <v>12</v>
      </c>
      <c r="G2223" s="38"/>
      <c r="H2223" s="38" t="s">
        <v>13</v>
      </c>
      <c r="I2223" s="39" t="s">
        <v>1960</v>
      </c>
      <c r="J2223" s="46" t="str">
        <f>VLOOKUP(MARGAO!$I2223,Code2Loc,2,FALSE)</f>
        <v>NIRANKAL</v>
      </c>
    </row>
    <row r="2224" spans="1:10" ht="15.75" customHeight="1" x14ac:dyDescent="0.25">
      <c r="A2224" s="37" t="s">
        <v>2794</v>
      </c>
      <c r="B2224" s="38">
        <v>86</v>
      </c>
      <c r="C2224" s="38" t="s">
        <v>1961</v>
      </c>
      <c r="D2224" s="38">
        <v>16</v>
      </c>
      <c r="E2224" s="38">
        <v>23</v>
      </c>
      <c r="F2224" s="38" t="s">
        <v>12</v>
      </c>
      <c r="G2224" s="38"/>
      <c r="H2224" s="38" t="s">
        <v>13</v>
      </c>
      <c r="I2224" s="39" t="s">
        <v>1962</v>
      </c>
      <c r="J2224" s="46" t="str">
        <f>VLOOKUP(MARGAO!$I2224,Code2Loc,2,FALSE)</f>
        <v>NKL PST OFF</v>
      </c>
    </row>
    <row r="2225" spans="1:10" ht="15.75" customHeight="1" x14ac:dyDescent="0.25">
      <c r="A2225" s="37" t="s">
        <v>2794</v>
      </c>
      <c r="B2225" s="38">
        <v>86</v>
      </c>
      <c r="C2225" s="38" t="s">
        <v>1963</v>
      </c>
      <c r="D2225" s="38">
        <v>17</v>
      </c>
      <c r="E2225" s="38">
        <v>24</v>
      </c>
      <c r="F2225" s="38" t="s">
        <v>12</v>
      </c>
      <c r="G2225" s="38"/>
      <c r="H2225" s="38" t="s">
        <v>13</v>
      </c>
      <c r="I2225" s="39" t="s">
        <v>1964</v>
      </c>
      <c r="J2225" s="46" t="str">
        <f>VLOOKUP(MARGAO!$I2225,Code2Loc,2,FALSE)</f>
        <v>SATERI MOL</v>
      </c>
    </row>
    <row r="2226" spans="1:10" ht="15.75" customHeight="1" x14ac:dyDescent="0.25">
      <c r="A2226" s="37" t="s">
        <v>2794</v>
      </c>
      <c r="B2226" s="38">
        <v>86</v>
      </c>
      <c r="C2226" s="38" t="s">
        <v>1965</v>
      </c>
      <c r="D2226" s="38">
        <v>18</v>
      </c>
      <c r="E2226" s="38">
        <v>25</v>
      </c>
      <c r="F2226" s="38" t="s">
        <v>12</v>
      </c>
      <c r="G2226" s="38"/>
      <c r="H2226" s="38" t="s">
        <v>13</v>
      </c>
      <c r="I2226" s="39" t="s">
        <v>1966</v>
      </c>
      <c r="J2226" s="46" t="str">
        <f>VLOOKUP(MARGAO!$I2226,Code2Loc,2,FALSE)</f>
        <v>DABAL</v>
      </c>
    </row>
    <row r="2227" spans="1:10" ht="15.75" customHeight="1" x14ac:dyDescent="0.25">
      <c r="A2227" s="37" t="s">
        <v>2794</v>
      </c>
      <c r="B2227" s="38">
        <v>86</v>
      </c>
      <c r="C2227" s="38" t="s">
        <v>1967</v>
      </c>
      <c r="D2227" s="38">
        <v>19</v>
      </c>
      <c r="E2227" s="38">
        <v>27</v>
      </c>
      <c r="F2227" s="38" t="s">
        <v>12</v>
      </c>
      <c r="G2227" s="38"/>
      <c r="H2227" s="38" t="s">
        <v>13</v>
      </c>
      <c r="I2227" s="39" t="s">
        <v>1968</v>
      </c>
      <c r="J2227" s="46" t="str">
        <f>VLOOKUP(MARGAO!$I2227,Code2Loc,2,FALSE)</f>
        <v>MARUTI TMP</v>
      </c>
    </row>
    <row r="2228" spans="1:10" ht="15.75" customHeight="1" x14ac:dyDescent="0.25">
      <c r="A2228" s="37" t="s">
        <v>2794</v>
      </c>
      <c r="B2228" s="38">
        <v>86</v>
      </c>
      <c r="C2228" s="38" t="s">
        <v>1969</v>
      </c>
      <c r="D2228" s="38">
        <v>20</v>
      </c>
      <c r="E2228" s="38">
        <v>29</v>
      </c>
      <c r="F2228" s="38" t="s">
        <v>12</v>
      </c>
      <c r="G2228" s="38"/>
      <c r="H2228" s="38" t="s">
        <v>13</v>
      </c>
      <c r="I2228" s="39" t="s">
        <v>1970</v>
      </c>
      <c r="J2228" s="46" t="str">
        <f>VLOOKUP(MARGAO!$I2228,Code2Loc,2,FALSE)</f>
        <v>CODLI TISK</v>
      </c>
    </row>
    <row r="2229" spans="1:10" ht="15.75" customHeight="1" x14ac:dyDescent="0.25">
      <c r="A2229" s="37" t="s">
        <v>2794</v>
      </c>
      <c r="B2229" s="38">
        <v>86</v>
      </c>
      <c r="C2229" s="38" t="s">
        <v>2459</v>
      </c>
      <c r="D2229" s="38">
        <v>21</v>
      </c>
      <c r="E2229" s="38">
        <v>30</v>
      </c>
      <c r="F2229" s="38" t="s">
        <v>12</v>
      </c>
      <c r="G2229" s="38"/>
      <c r="H2229" s="38" t="s">
        <v>13</v>
      </c>
      <c r="I2229" s="39" t="s">
        <v>2460</v>
      </c>
      <c r="J2229" s="46" t="str">
        <f>VLOOKUP(MARGAO!$I2229,Code2Loc,2,FALSE)</f>
        <v>SEZA GOA</v>
      </c>
    </row>
    <row r="2230" spans="1:10" ht="15.75" customHeight="1" x14ac:dyDescent="0.25">
      <c r="A2230" s="37" t="s">
        <v>2794</v>
      </c>
      <c r="B2230" s="38">
        <v>86</v>
      </c>
      <c r="C2230" s="38" t="s">
        <v>2461</v>
      </c>
      <c r="D2230" s="38">
        <v>22</v>
      </c>
      <c r="E2230" s="38">
        <v>31</v>
      </c>
      <c r="F2230" s="38" t="s">
        <v>12</v>
      </c>
      <c r="G2230" s="38"/>
      <c r="H2230" s="38" t="s">
        <v>13</v>
      </c>
      <c r="I2230" s="39" t="s">
        <v>2462</v>
      </c>
      <c r="J2230" s="46" t="str">
        <f>VLOOKUP(MARGAO!$I2230,Code2Loc,2,FALSE)</f>
        <v>DABAL PNCHY</v>
      </c>
    </row>
    <row r="2231" spans="1:10" ht="15.75" customHeight="1" x14ac:dyDescent="0.25">
      <c r="A2231" s="37" t="s">
        <v>2794</v>
      </c>
      <c r="B2231" s="38">
        <v>86</v>
      </c>
      <c r="C2231" s="38" t="s">
        <v>2463</v>
      </c>
      <c r="D2231" s="38">
        <v>23</v>
      </c>
      <c r="E2231" s="38">
        <v>33</v>
      </c>
      <c r="F2231" s="38" t="s">
        <v>12</v>
      </c>
      <c r="G2231" s="38"/>
      <c r="H2231" s="38" t="s">
        <v>13</v>
      </c>
      <c r="I2231" s="39" t="s">
        <v>2464</v>
      </c>
      <c r="J2231" s="46" t="str">
        <f>VLOOKUP(MARGAO!$I2231,Code2Loc,2,FALSE)</f>
        <v>VAGON</v>
      </c>
    </row>
    <row r="2232" spans="1:10" ht="15.75" customHeight="1" x14ac:dyDescent="0.25">
      <c r="A2232" s="37" t="s">
        <v>2794</v>
      </c>
      <c r="B2232" s="38">
        <v>86</v>
      </c>
      <c r="C2232" s="38" t="s">
        <v>2792</v>
      </c>
      <c r="D2232" s="38">
        <v>24</v>
      </c>
      <c r="E2232" s="38">
        <v>35</v>
      </c>
      <c r="F2232" s="38" t="s">
        <v>12</v>
      </c>
      <c r="G2232" s="38"/>
      <c r="H2232" s="38" t="s">
        <v>13</v>
      </c>
      <c r="I2232" s="39" t="s">
        <v>2793</v>
      </c>
      <c r="J2232" s="46" t="str">
        <f>VLOOKUP(MARGAO!$I2232,Code2Loc,2,FALSE)</f>
        <v>KAMORCOND</v>
      </c>
    </row>
    <row r="2233" spans="1:10" ht="15.75" customHeight="1" x14ac:dyDescent="0.25">
      <c r="A2233" s="37" t="s">
        <v>2781</v>
      </c>
      <c r="B2233" s="38">
        <v>87</v>
      </c>
      <c r="C2233" s="38" t="s">
        <v>269</v>
      </c>
      <c r="D2233" s="38">
        <v>1</v>
      </c>
      <c r="E2233" s="38">
        <v>0</v>
      </c>
      <c r="F2233" s="38" t="s">
        <v>12</v>
      </c>
      <c r="G2233" s="38"/>
      <c r="H2233" s="38" t="s">
        <v>13</v>
      </c>
      <c r="I2233" s="39" t="s">
        <v>270</v>
      </c>
      <c r="J2233" s="46" t="str">
        <f>VLOOKUP(MARGAO!$I2233,Code2Loc,2,FALSE)</f>
        <v>CURCHOREM</v>
      </c>
    </row>
    <row r="2234" spans="1:10" ht="15.75" customHeight="1" x14ac:dyDescent="0.25">
      <c r="A2234" s="37" t="s">
        <v>2781</v>
      </c>
      <c r="B2234" s="38">
        <v>87</v>
      </c>
      <c r="C2234" s="38" t="s">
        <v>267</v>
      </c>
      <c r="D2234" s="38">
        <v>2</v>
      </c>
      <c r="E2234" s="38">
        <v>1</v>
      </c>
      <c r="F2234" s="38" t="s">
        <v>12</v>
      </c>
      <c r="G2234" s="38"/>
      <c r="H2234" s="38" t="s">
        <v>13</v>
      </c>
      <c r="I2234" s="39" t="s">
        <v>268</v>
      </c>
      <c r="J2234" s="46" t="str">
        <f>VLOOKUP(MARGAO!$I2234,Code2Loc,2,FALSE)</f>
        <v>SAVORDE TSK</v>
      </c>
    </row>
    <row r="2235" spans="1:10" ht="15.75" customHeight="1" x14ac:dyDescent="0.25">
      <c r="A2235" s="37" t="s">
        <v>2781</v>
      </c>
      <c r="B2235" s="38">
        <v>87</v>
      </c>
      <c r="C2235" s="38" t="s">
        <v>1097</v>
      </c>
      <c r="D2235" s="38">
        <v>3</v>
      </c>
      <c r="E2235" s="38">
        <v>2</v>
      </c>
      <c r="F2235" s="38" t="s">
        <v>12</v>
      </c>
      <c r="G2235" s="38"/>
      <c r="H2235" s="38" t="s">
        <v>13</v>
      </c>
      <c r="I2235" s="39" t="s">
        <v>1098</v>
      </c>
      <c r="J2235" s="46" t="str">
        <f>VLOOKUP(MARGAO!$I2235,Code2Loc,2,FALSE)</f>
        <v>DHADE</v>
      </c>
    </row>
    <row r="2236" spans="1:10" ht="15.75" customHeight="1" x14ac:dyDescent="0.25">
      <c r="A2236" s="37" t="s">
        <v>2781</v>
      </c>
      <c r="B2236" s="38">
        <v>87</v>
      </c>
      <c r="C2236" s="38" t="s">
        <v>1099</v>
      </c>
      <c r="D2236" s="38">
        <v>4</v>
      </c>
      <c r="E2236" s="38">
        <v>3</v>
      </c>
      <c r="F2236" s="38" t="s">
        <v>12</v>
      </c>
      <c r="G2236" s="38"/>
      <c r="H2236" s="38" t="s">
        <v>13</v>
      </c>
      <c r="I2236" s="39" t="s">
        <v>1100</v>
      </c>
      <c r="J2236" s="46" t="str">
        <f>VLOOKUP(MARGAO!$I2236,Code2Loc,2,FALSE)</f>
        <v>GANDHINAGAR</v>
      </c>
    </row>
    <row r="2237" spans="1:10" ht="15.75" customHeight="1" x14ac:dyDescent="0.25">
      <c r="A2237" s="37" t="s">
        <v>2781</v>
      </c>
      <c r="B2237" s="38">
        <v>87</v>
      </c>
      <c r="C2237" s="38" t="s">
        <v>1101</v>
      </c>
      <c r="D2237" s="38">
        <v>5</v>
      </c>
      <c r="E2237" s="38">
        <v>4</v>
      </c>
      <c r="F2237" s="38" t="s">
        <v>12</v>
      </c>
      <c r="G2237" s="38"/>
      <c r="H2237" s="38" t="s">
        <v>13</v>
      </c>
      <c r="I2237" s="39" t="s">
        <v>1102</v>
      </c>
      <c r="J2237" s="46" t="str">
        <f>VLOOKUP(MARGAO!$I2237,Code2Loc,2,FALSE)</f>
        <v>GUDDEMOL</v>
      </c>
    </row>
    <row r="2238" spans="1:10" ht="15.75" customHeight="1" x14ac:dyDescent="0.25">
      <c r="A2238" s="37" t="s">
        <v>2781</v>
      </c>
      <c r="B2238" s="38">
        <v>87</v>
      </c>
      <c r="C2238" s="38" t="s">
        <v>1103</v>
      </c>
      <c r="D2238" s="38">
        <v>6</v>
      </c>
      <c r="E2238" s="38">
        <v>5</v>
      </c>
      <c r="F2238" s="38" t="s">
        <v>12</v>
      </c>
      <c r="G2238" s="38"/>
      <c r="H2238" s="38" t="s">
        <v>13</v>
      </c>
      <c r="I2238" s="39" t="s">
        <v>1104</v>
      </c>
      <c r="J2238" s="46" t="str">
        <f>VLOOKUP(MARGAO!$I2238,Code2Loc,2,FALSE)</f>
        <v>PERIUDAK</v>
      </c>
    </row>
    <row r="2239" spans="1:10" ht="15.75" customHeight="1" x14ac:dyDescent="0.25">
      <c r="A2239" s="37" t="s">
        <v>2781</v>
      </c>
      <c r="B2239" s="38">
        <v>87</v>
      </c>
      <c r="C2239" s="38" t="s">
        <v>2471</v>
      </c>
      <c r="D2239" s="38">
        <v>7</v>
      </c>
      <c r="E2239" s="38">
        <v>6</v>
      </c>
      <c r="F2239" s="38" t="s">
        <v>12</v>
      </c>
      <c r="G2239" s="38"/>
      <c r="H2239" s="38" t="s">
        <v>13</v>
      </c>
      <c r="I2239" s="39" t="s">
        <v>2472</v>
      </c>
      <c r="J2239" s="46" t="str">
        <f>VLOOKUP(MARGAO!$I2239,Code2Loc,2,FALSE)</f>
        <v>BANDOLI</v>
      </c>
    </row>
    <row r="2240" spans="1:10" ht="15.75" customHeight="1" x14ac:dyDescent="0.25">
      <c r="A2240" s="37" t="s">
        <v>2781</v>
      </c>
      <c r="B2240" s="38">
        <v>87</v>
      </c>
      <c r="C2240" s="38" t="s">
        <v>2469</v>
      </c>
      <c r="D2240" s="38">
        <v>8</v>
      </c>
      <c r="E2240" s="38">
        <v>7</v>
      </c>
      <c r="F2240" s="38" t="s">
        <v>12</v>
      </c>
      <c r="G2240" s="38"/>
      <c r="H2240" s="38" t="s">
        <v>13</v>
      </c>
      <c r="I2240" s="39" t="s">
        <v>2470</v>
      </c>
      <c r="J2240" s="46" t="str">
        <f>VLOOKUP(MARGAO!$I2240,Code2Loc,2,FALSE)</f>
        <v>BANDOLI PMP</v>
      </c>
    </row>
    <row r="2241" spans="1:10" ht="15.75" customHeight="1" x14ac:dyDescent="0.25">
      <c r="A2241" s="37" t="s">
        <v>2781</v>
      </c>
      <c r="B2241" s="38">
        <v>87</v>
      </c>
      <c r="C2241" s="38" t="s">
        <v>2467</v>
      </c>
      <c r="D2241" s="38">
        <v>9</v>
      </c>
      <c r="E2241" s="38">
        <v>8</v>
      </c>
      <c r="F2241" s="38" t="s">
        <v>12</v>
      </c>
      <c r="G2241" s="38"/>
      <c r="H2241" s="38" t="s">
        <v>13</v>
      </c>
      <c r="I2241" s="39" t="s">
        <v>2468</v>
      </c>
      <c r="J2241" s="46" t="str">
        <f>VLOOKUP(MARGAO!$I2241,Code2Loc,2,FALSE)</f>
        <v>SAVARGAL</v>
      </c>
    </row>
    <row r="2242" spans="1:10" ht="15.75" customHeight="1" x14ac:dyDescent="0.25">
      <c r="A2242" s="37" t="s">
        <v>2781</v>
      </c>
      <c r="B2242" s="38">
        <v>87</v>
      </c>
      <c r="C2242" s="38" t="s">
        <v>2465</v>
      </c>
      <c r="D2242" s="38">
        <v>10</v>
      </c>
      <c r="E2242" s="38">
        <v>10</v>
      </c>
      <c r="F2242" s="38" t="s">
        <v>12</v>
      </c>
      <c r="G2242" s="38"/>
      <c r="H2242" s="38" t="s">
        <v>13</v>
      </c>
      <c r="I2242" s="39" t="s">
        <v>2466</v>
      </c>
      <c r="J2242" s="46" t="str">
        <f>VLOOKUP(MARGAO!$I2242,Code2Loc,2,FALSE)</f>
        <v>KIRLPAL</v>
      </c>
    </row>
    <row r="2243" spans="1:10" ht="15.75" customHeight="1" x14ac:dyDescent="0.25">
      <c r="A2243" s="37" t="s">
        <v>2781</v>
      </c>
      <c r="B2243" s="38">
        <v>87</v>
      </c>
      <c r="C2243" s="38" t="s">
        <v>2463</v>
      </c>
      <c r="D2243" s="38">
        <v>11</v>
      </c>
      <c r="E2243" s="38">
        <v>12</v>
      </c>
      <c r="F2243" s="38" t="s">
        <v>12</v>
      </c>
      <c r="G2243" s="38"/>
      <c r="H2243" s="38" t="s">
        <v>13</v>
      </c>
      <c r="I2243" s="39" t="s">
        <v>2464</v>
      </c>
      <c r="J2243" s="46" t="str">
        <f>VLOOKUP(MARGAO!$I2243,Code2Loc,2,FALSE)</f>
        <v>VAGON</v>
      </c>
    </row>
    <row r="2244" spans="1:10" ht="15.75" customHeight="1" x14ac:dyDescent="0.25">
      <c r="A2244" s="37" t="s">
        <v>2781</v>
      </c>
      <c r="B2244" s="38">
        <v>87</v>
      </c>
      <c r="C2244" s="38" t="s">
        <v>2461</v>
      </c>
      <c r="D2244" s="38">
        <v>12</v>
      </c>
      <c r="E2244" s="38">
        <v>14</v>
      </c>
      <c r="F2244" s="38" t="s">
        <v>12</v>
      </c>
      <c r="G2244" s="38"/>
      <c r="H2244" s="38" t="s">
        <v>13</v>
      </c>
      <c r="I2244" s="39" t="s">
        <v>2462</v>
      </c>
      <c r="J2244" s="46" t="str">
        <f>VLOOKUP(MARGAO!$I2244,Code2Loc,2,FALSE)</f>
        <v>DABAL PNCHY</v>
      </c>
    </row>
    <row r="2245" spans="1:10" ht="15.75" customHeight="1" x14ac:dyDescent="0.25">
      <c r="A2245" s="37" t="s">
        <v>2781</v>
      </c>
      <c r="B2245" s="38">
        <v>87</v>
      </c>
      <c r="C2245" s="38" t="s">
        <v>2459</v>
      </c>
      <c r="D2245" s="38">
        <v>13</v>
      </c>
      <c r="E2245" s="38">
        <v>15</v>
      </c>
      <c r="F2245" s="38" t="s">
        <v>12</v>
      </c>
      <c r="G2245" s="38"/>
      <c r="H2245" s="38" t="s">
        <v>13</v>
      </c>
      <c r="I2245" s="39" t="s">
        <v>2460</v>
      </c>
      <c r="J2245" s="46" t="str">
        <f>VLOOKUP(MARGAO!$I2245,Code2Loc,2,FALSE)</f>
        <v>SEZA GOA</v>
      </c>
    </row>
    <row r="2246" spans="1:10" ht="15.75" customHeight="1" x14ac:dyDescent="0.25">
      <c r="A2246" s="37" t="s">
        <v>2781</v>
      </c>
      <c r="B2246" s="38">
        <v>87</v>
      </c>
      <c r="C2246" s="38" t="s">
        <v>1969</v>
      </c>
      <c r="D2246" s="38">
        <v>14</v>
      </c>
      <c r="E2246" s="38">
        <v>16</v>
      </c>
      <c r="F2246" s="38" t="s">
        <v>12</v>
      </c>
      <c r="G2246" s="38"/>
      <c r="H2246" s="38" t="s">
        <v>13</v>
      </c>
      <c r="I2246" s="39" t="s">
        <v>1970</v>
      </c>
      <c r="J2246" s="46" t="str">
        <f>VLOOKUP(MARGAO!$I2246,Code2Loc,2,FALSE)</f>
        <v>CODLI TISK</v>
      </c>
    </row>
    <row r="2247" spans="1:10" ht="15.75" customHeight="1" x14ac:dyDescent="0.25">
      <c r="A2247" s="37" t="s">
        <v>2781</v>
      </c>
      <c r="B2247" s="38">
        <v>87</v>
      </c>
      <c r="C2247" s="38" t="s">
        <v>2457</v>
      </c>
      <c r="D2247" s="38">
        <v>15</v>
      </c>
      <c r="E2247" s="38">
        <v>19</v>
      </c>
      <c r="F2247" s="38" t="s">
        <v>12</v>
      </c>
      <c r="G2247" s="38"/>
      <c r="H2247" s="38" t="s">
        <v>13</v>
      </c>
      <c r="I2247" s="39" t="s">
        <v>2458</v>
      </c>
      <c r="J2247" s="46" t="str">
        <f>VLOOKUP(MARGAO!$I2247,Code2Loc,2,FALSE)</f>
        <v>DAWKUND</v>
      </c>
    </row>
    <row r="2248" spans="1:10" ht="15.75" customHeight="1" x14ac:dyDescent="0.25">
      <c r="A2248" s="37" t="s">
        <v>2781</v>
      </c>
      <c r="B2248" s="38">
        <v>87</v>
      </c>
      <c r="C2248" s="38" t="s">
        <v>1381</v>
      </c>
      <c r="D2248" s="38">
        <v>16</v>
      </c>
      <c r="E2248" s="38">
        <v>21</v>
      </c>
      <c r="F2248" s="38" t="s">
        <v>12</v>
      </c>
      <c r="G2248" s="38"/>
      <c r="H2248" s="38" t="s">
        <v>30</v>
      </c>
      <c r="I2248" s="39" t="s">
        <v>1382</v>
      </c>
      <c r="J2248" s="46" t="str">
        <f>VLOOKUP(MARGAO!$I2248,Code2Loc,2,FALSE)</f>
        <v>DHARBANDORA</v>
      </c>
    </row>
    <row r="2249" spans="1:10" ht="15.75" customHeight="1" x14ac:dyDescent="0.25">
      <c r="A2249" s="37" t="s">
        <v>2781</v>
      </c>
      <c r="B2249" s="38">
        <v>87</v>
      </c>
      <c r="C2249" s="38" t="s">
        <v>1830</v>
      </c>
      <c r="D2249" s="38">
        <v>17</v>
      </c>
      <c r="E2249" s="38">
        <v>24</v>
      </c>
      <c r="F2249" s="38" t="s">
        <v>12</v>
      </c>
      <c r="G2249" s="38"/>
      <c r="H2249" s="38" t="s">
        <v>13</v>
      </c>
      <c r="I2249" s="39" t="s">
        <v>1831</v>
      </c>
      <c r="J2249" s="46" t="str">
        <f>VLOOKUP(MARGAO!$I2249,Code2Loc,2,FALSE)</f>
        <v>SUGAR FCTRY</v>
      </c>
    </row>
    <row r="2250" spans="1:10" ht="15.75" customHeight="1" x14ac:dyDescent="0.25">
      <c r="A2250" s="37" t="s">
        <v>2781</v>
      </c>
      <c r="B2250" s="38">
        <v>87</v>
      </c>
      <c r="C2250" s="38" t="s">
        <v>1379</v>
      </c>
      <c r="D2250" s="38">
        <v>18</v>
      </c>
      <c r="E2250" s="38">
        <v>27</v>
      </c>
      <c r="F2250" s="38" t="s">
        <v>12</v>
      </c>
      <c r="G2250" s="38"/>
      <c r="H2250" s="38" t="s">
        <v>13</v>
      </c>
      <c r="I2250" s="39" t="s">
        <v>1380</v>
      </c>
      <c r="J2250" s="46" t="str">
        <f>VLOOKUP(MARGAO!$I2250,Code2Loc,2,FALSE)</f>
        <v>USGAO TISK</v>
      </c>
    </row>
    <row r="2251" spans="1:10" ht="15.75" customHeight="1" x14ac:dyDescent="0.25">
      <c r="A2251" s="37" t="s">
        <v>2781</v>
      </c>
      <c r="B2251" s="38">
        <v>87</v>
      </c>
      <c r="C2251" s="38" t="s">
        <v>1830</v>
      </c>
      <c r="D2251" s="38">
        <v>19</v>
      </c>
      <c r="E2251" s="38">
        <v>30</v>
      </c>
      <c r="F2251" s="38" t="s">
        <v>12</v>
      </c>
      <c r="G2251" s="38"/>
      <c r="H2251" s="38" t="s">
        <v>13</v>
      </c>
      <c r="I2251" s="39" t="s">
        <v>1831</v>
      </c>
      <c r="J2251" s="46" t="str">
        <f>VLOOKUP(MARGAO!$I2251,Code2Loc,2,FALSE)</f>
        <v>SUGAR FCTRY</v>
      </c>
    </row>
    <row r="2252" spans="1:10" ht="15.75" customHeight="1" x14ac:dyDescent="0.25">
      <c r="A2252" s="37" t="s">
        <v>2781</v>
      </c>
      <c r="B2252" s="38">
        <v>87</v>
      </c>
      <c r="C2252" s="38" t="s">
        <v>1381</v>
      </c>
      <c r="D2252" s="38">
        <v>20</v>
      </c>
      <c r="E2252" s="38">
        <v>33</v>
      </c>
      <c r="F2252" s="38" t="s">
        <v>12</v>
      </c>
      <c r="G2252" s="38"/>
      <c r="H2252" s="38" t="s">
        <v>30</v>
      </c>
      <c r="I2252" s="39" t="s">
        <v>1382</v>
      </c>
      <c r="J2252" s="46" t="str">
        <f>VLOOKUP(MARGAO!$I2252,Code2Loc,2,FALSE)</f>
        <v>DHARBANDORA</v>
      </c>
    </row>
    <row r="2253" spans="1:10" ht="15.75" customHeight="1" x14ac:dyDescent="0.25">
      <c r="A2253" s="37" t="s">
        <v>2781</v>
      </c>
      <c r="B2253" s="38">
        <v>87</v>
      </c>
      <c r="C2253" s="38" t="s">
        <v>2764</v>
      </c>
      <c r="D2253" s="38">
        <v>21</v>
      </c>
      <c r="E2253" s="38">
        <v>35</v>
      </c>
      <c r="F2253" s="38" t="s">
        <v>12</v>
      </c>
      <c r="G2253" s="38"/>
      <c r="H2253" s="38" t="s">
        <v>13</v>
      </c>
      <c r="I2253" s="39" t="s">
        <v>2765</v>
      </c>
      <c r="J2253" s="46" t="str">
        <f>VLOOKUP(MARGAO!$I2253,Code2Loc,2,FALSE)</f>
        <v>DHABA</v>
      </c>
    </row>
    <row r="2254" spans="1:10" ht="15.75" customHeight="1" x14ac:dyDescent="0.25">
      <c r="A2254" s="37" t="s">
        <v>2781</v>
      </c>
      <c r="B2254" s="38">
        <v>87</v>
      </c>
      <c r="C2254" s="38" t="s">
        <v>2766</v>
      </c>
      <c r="D2254" s="38">
        <v>22</v>
      </c>
      <c r="E2254" s="38">
        <v>37</v>
      </c>
      <c r="F2254" s="38" t="s">
        <v>12</v>
      </c>
      <c r="G2254" s="38"/>
      <c r="H2254" s="38" t="s">
        <v>13</v>
      </c>
      <c r="I2254" s="39" t="s">
        <v>2767</v>
      </c>
      <c r="J2254" s="46" t="str">
        <f>VLOOKUP(MARGAO!$I2254,Code2Loc,2,FALSE)</f>
        <v>SUKTALEM</v>
      </c>
    </row>
    <row r="2255" spans="1:10" ht="15.75" customHeight="1" x14ac:dyDescent="0.25">
      <c r="A2255" s="37" t="s">
        <v>2781</v>
      </c>
      <c r="B2255" s="38">
        <v>87</v>
      </c>
      <c r="C2255" s="38" t="s">
        <v>1383</v>
      </c>
      <c r="D2255" s="38">
        <v>23</v>
      </c>
      <c r="E2255" s="38">
        <v>39</v>
      </c>
      <c r="F2255" s="38" t="s">
        <v>12</v>
      </c>
      <c r="G2255" s="38"/>
      <c r="H2255" s="38" t="s">
        <v>13</v>
      </c>
      <c r="I2255" s="39" t="s">
        <v>1384</v>
      </c>
      <c r="J2255" s="46" t="str">
        <f>VLOOKUP(MARGAO!$I2255,Code2Loc,2,FALSE)</f>
        <v>DHATFARM</v>
      </c>
    </row>
    <row r="2256" spans="1:10" ht="15.75" customHeight="1" x14ac:dyDescent="0.25">
      <c r="A2256" s="37" t="s">
        <v>2781</v>
      </c>
      <c r="B2256" s="38">
        <v>87</v>
      </c>
      <c r="C2256" s="38" t="s">
        <v>1385</v>
      </c>
      <c r="D2256" s="38">
        <v>24</v>
      </c>
      <c r="E2256" s="38">
        <v>45</v>
      </c>
      <c r="F2256" s="38" t="s">
        <v>12</v>
      </c>
      <c r="G2256" s="38"/>
      <c r="H2256" s="38" t="s">
        <v>13</v>
      </c>
      <c r="I2256" s="39" t="s">
        <v>1386</v>
      </c>
      <c r="J2256" s="46" t="str">
        <f>VLOOKUP(MARGAO!$I2256,Code2Loc,2,FALSE)</f>
        <v>MOLLEM</v>
      </c>
    </row>
    <row r="2257" spans="1:10" ht="15.75" customHeight="1" x14ac:dyDescent="0.25">
      <c r="A2257" s="37" t="s">
        <v>2795</v>
      </c>
      <c r="B2257" s="38">
        <v>88</v>
      </c>
      <c r="C2257" s="38" t="s">
        <v>50</v>
      </c>
      <c r="D2257" s="38">
        <v>1</v>
      </c>
      <c r="E2257" s="38">
        <v>0</v>
      </c>
      <c r="F2257" s="38" t="s">
        <v>12</v>
      </c>
      <c r="G2257" s="38"/>
      <c r="H2257" s="38" t="s">
        <v>13</v>
      </c>
      <c r="I2257" s="39" t="s">
        <v>51</v>
      </c>
      <c r="J2257" s="46" t="str">
        <f>VLOOKUP(MARGAO!$I2257,Code2Loc,2,FALSE)</f>
        <v>MARGAO</v>
      </c>
    </row>
    <row r="2258" spans="1:10" ht="15.75" customHeight="1" x14ac:dyDescent="0.25">
      <c r="A2258" s="37" t="s">
        <v>2795</v>
      </c>
      <c r="B2258" s="38">
        <v>88</v>
      </c>
      <c r="C2258" s="38" t="s">
        <v>48</v>
      </c>
      <c r="D2258" s="38">
        <v>2</v>
      </c>
      <c r="E2258" s="38">
        <v>3</v>
      </c>
      <c r="F2258" s="38" t="s">
        <v>12</v>
      </c>
      <c r="G2258" s="38"/>
      <c r="H2258" s="38" t="s">
        <v>13</v>
      </c>
      <c r="I2258" s="39" t="s">
        <v>49</v>
      </c>
      <c r="J2258" s="46" t="str">
        <f>VLOOKUP(MARGAO!$I2258,Code2Loc,2,FALSE)</f>
        <v>NUVEM</v>
      </c>
    </row>
    <row r="2259" spans="1:10" ht="15.75" customHeight="1" x14ac:dyDescent="0.25">
      <c r="A2259" s="37" t="s">
        <v>2795</v>
      </c>
      <c r="B2259" s="38">
        <v>88</v>
      </c>
      <c r="C2259" s="38" t="s">
        <v>46</v>
      </c>
      <c r="D2259" s="38">
        <v>3</v>
      </c>
      <c r="E2259" s="38">
        <v>4</v>
      </c>
      <c r="F2259" s="38" t="s">
        <v>12</v>
      </c>
      <c r="G2259" s="38"/>
      <c r="H2259" s="38" t="s">
        <v>13</v>
      </c>
      <c r="I2259" s="39" t="s">
        <v>47</v>
      </c>
      <c r="J2259" s="46" t="str">
        <f>VLOOKUP(MARGAO!$I2259,Code2Loc,2,FALSE)</f>
        <v>RUMDER</v>
      </c>
    </row>
    <row r="2260" spans="1:10" ht="15.75" customHeight="1" x14ac:dyDescent="0.25">
      <c r="A2260" s="37" t="s">
        <v>2795</v>
      </c>
      <c r="B2260" s="38">
        <v>88</v>
      </c>
      <c r="C2260" s="38" t="s">
        <v>44</v>
      </c>
      <c r="D2260" s="38">
        <v>4</v>
      </c>
      <c r="E2260" s="38">
        <v>6</v>
      </c>
      <c r="F2260" s="38" t="s">
        <v>12</v>
      </c>
      <c r="G2260" s="38"/>
      <c r="H2260" s="38" t="s">
        <v>13</v>
      </c>
      <c r="I2260" s="39" t="s">
        <v>45</v>
      </c>
      <c r="J2260" s="46" t="str">
        <f>VLOOKUP(MARGAO!$I2260,Code2Loc,2,FALSE)</f>
        <v>AGNEL ASHRM</v>
      </c>
    </row>
    <row r="2261" spans="1:10" ht="15.75" customHeight="1" x14ac:dyDescent="0.25">
      <c r="A2261" s="37" t="s">
        <v>2795</v>
      </c>
      <c r="B2261" s="38">
        <v>88</v>
      </c>
      <c r="C2261" s="38" t="s">
        <v>42</v>
      </c>
      <c r="D2261" s="38">
        <v>5</v>
      </c>
      <c r="E2261" s="38">
        <v>7</v>
      </c>
      <c r="F2261" s="38" t="s">
        <v>12</v>
      </c>
      <c r="G2261" s="38"/>
      <c r="H2261" s="38" t="s">
        <v>13</v>
      </c>
      <c r="I2261" s="39" t="s">
        <v>43</v>
      </c>
      <c r="J2261" s="46" t="str">
        <f>VLOOKUP(MARGAO!$I2261,Code2Loc,2,FALSE)</f>
        <v>SONAULIM</v>
      </c>
    </row>
    <row r="2262" spans="1:10" ht="15.75" customHeight="1" x14ac:dyDescent="0.25">
      <c r="A2262" s="37" t="s">
        <v>2795</v>
      </c>
      <c r="B2262" s="38">
        <v>88</v>
      </c>
      <c r="C2262" s="38" t="s">
        <v>40</v>
      </c>
      <c r="D2262" s="38">
        <v>6</v>
      </c>
      <c r="E2262" s="38">
        <v>8</v>
      </c>
      <c r="F2262" s="38" t="s">
        <v>12</v>
      </c>
      <c r="G2262" s="38"/>
      <c r="H2262" s="38" t="s">
        <v>13</v>
      </c>
      <c r="I2262" s="39" t="s">
        <v>41</v>
      </c>
      <c r="J2262" s="46" t="str">
        <f>VLOOKUP(MARGAO!$I2262,Code2Loc,2,FALSE)</f>
        <v>VERNA</v>
      </c>
    </row>
    <row r="2263" spans="1:10" ht="15.75" customHeight="1" x14ac:dyDescent="0.25">
      <c r="A2263" s="37" t="s">
        <v>2795</v>
      </c>
      <c r="B2263" s="38">
        <v>88</v>
      </c>
      <c r="C2263" s="38" t="s">
        <v>38</v>
      </c>
      <c r="D2263" s="38">
        <v>7</v>
      </c>
      <c r="E2263" s="38">
        <v>10</v>
      </c>
      <c r="F2263" s="38" t="s">
        <v>12</v>
      </c>
      <c r="G2263" s="38"/>
      <c r="H2263" s="38" t="s">
        <v>13</v>
      </c>
      <c r="I2263" s="39" t="s">
        <v>39</v>
      </c>
      <c r="J2263" s="46" t="str">
        <f>VLOOKUP(MARGAO!$I2263,Code2Loc,2,FALSE)</f>
        <v>PIRNI</v>
      </c>
    </row>
    <row r="2264" spans="1:10" ht="15.75" customHeight="1" x14ac:dyDescent="0.25">
      <c r="A2264" s="37" t="s">
        <v>2795</v>
      </c>
      <c r="B2264" s="38">
        <v>88</v>
      </c>
      <c r="C2264" s="38" t="s">
        <v>36</v>
      </c>
      <c r="D2264" s="38">
        <v>8</v>
      </c>
      <c r="E2264" s="38">
        <v>11</v>
      </c>
      <c r="F2264" s="38" t="s">
        <v>12</v>
      </c>
      <c r="G2264" s="38"/>
      <c r="H2264" s="38" t="s">
        <v>30</v>
      </c>
      <c r="I2264" s="39" t="s">
        <v>37</v>
      </c>
      <c r="J2264" s="46" t="str">
        <f>VLOOKUP(MARGAO!$I2264,Code2Loc,2,FALSE)</f>
        <v>TITAN</v>
      </c>
    </row>
    <row r="2265" spans="1:10" ht="15.75" customHeight="1" x14ac:dyDescent="0.25">
      <c r="A2265" s="37" t="s">
        <v>2795</v>
      </c>
      <c r="B2265" s="38">
        <v>88</v>
      </c>
      <c r="C2265" s="38" t="s">
        <v>34</v>
      </c>
      <c r="D2265" s="38">
        <v>9</v>
      </c>
      <c r="E2265" s="38">
        <v>12</v>
      </c>
      <c r="F2265" s="38" t="s">
        <v>12</v>
      </c>
      <c r="G2265" s="38"/>
      <c r="H2265" s="38" t="s">
        <v>13</v>
      </c>
      <c r="I2265" s="39" t="s">
        <v>35</v>
      </c>
      <c r="J2265" s="46" t="str">
        <f>VLOOKUP(MARGAO!$I2265,Code2Loc,2,FALSE)</f>
        <v>KSRL/BRLA X</v>
      </c>
    </row>
    <row r="2266" spans="1:10" ht="15.75" customHeight="1" x14ac:dyDescent="0.25">
      <c r="A2266" s="37" t="s">
        <v>2795</v>
      </c>
      <c r="B2266" s="38">
        <v>88</v>
      </c>
      <c r="C2266" s="38" t="s">
        <v>32</v>
      </c>
      <c r="D2266" s="38">
        <v>10</v>
      </c>
      <c r="E2266" s="38">
        <v>13</v>
      </c>
      <c r="F2266" s="38" t="s">
        <v>12</v>
      </c>
      <c r="G2266" s="38"/>
      <c r="H2266" s="38" t="s">
        <v>13</v>
      </c>
      <c r="I2266" s="39" t="s">
        <v>33</v>
      </c>
      <c r="J2266" s="46" t="str">
        <f>VLOOKUP(MARGAO!$I2266,Code2Loc,2,FALSE)</f>
        <v>PAJENTAR</v>
      </c>
    </row>
    <row r="2267" spans="1:10" ht="15.75" customHeight="1" x14ac:dyDescent="0.25">
      <c r="A2267" s="37" t="s">
        <v>2795</v>
      </c>
      <c r="B2267" s="38">
        <v>88</v>
      </c>
      <c r="C2267" s="38" t="s">
        <v>29</v>
      </c>
      <c r="D2267" s="38">
        <v>11</v>
      </c>
      <c r="E2267" s="38">
        <v>15</v>
      </c>
      <c r="F2267" s="38" t="s">
        <v>12</v>
      </c>
      <c r="G2267" s="38"/>
      <c r="H2267" s="38" t="s">
        <v>13</v>
      </c>
      <c r="I2267" s="39" t="s">
        <v>31</v>
      </c>
      <c r="J2267" s="46" t="str">
        <f>VLOOKUP(MARGAO!$I2267,Code2Loc,2,FALSE)</f>
        <v>CORTALIM</v>
      </c>
    </row>
    <row r="2268" spans="1:10" ht="15.75" customHeight="1" x14ac:dyDescent="0.25">
      <c r="A2268" s="37" t="s">
        <v>2796</v>
      </c>
      <c r="B2268" s="38">
        <v>89</v>
      </c>
      <c r="C2268" s="38" t="s">
        <v>50</v>
      </c>
      <c r="D2268" s="38">
        <v>1</v>
      </c>
      <c r="E2268" s="38">
        <v>0</v>
      </c>
      <c r="F2268" s="38" t="s">
        <v>12</v>
      </c>
      <c r="G2268" s="38"/>
      <c r="H2268" s="38" t="s">
        <v>13</v>
      </c>
      <c r="I2268" s="39" t="s">
        <v>51</v>
      </c>
      <c r="J2268" s="46" t="str">
        <f>VLOOKUP(MARGAO!$I2268,Code2Loc,2,FALSE)</f>
        <v>MARGAO</v>
      </c>
    </row>
    <row r="2269" spans="1:10" ht="15.75" customHeight="1" x14ac:dyDescent="0.25">
      <c r="A2269" s="37" t="s">
        <v>2796</v>
      </c>
      <c r="B2269" s="38">
        <v>89</v>
      </c>
      <c r="C2269" s="38" t="s">
        <v>48</v>
      </c>
      <c r="D2269" s="38">
        <v>2</v>
      </c>
      <c r="E2269" s="38">
        <v>3</v>
      </c>
      <c r="F2269" s="38" t="s">
        <v>12</v>
      </c>
      <c r="G2269" s="38"/>
      <c r="H2269" s="38" t="s">
        <v>13</v>
      </c>
      <c r="I2269" s="39" t="s">
        <v>49</v>
      </c>
      <c r="J2269" s="46" t="str">
        <f>VLOOKUP(MARGAO!$I2269,Code2Loc,2,FALSE)</f>
        <v>NUVEM</v>
      </c>
    </row>
    <row r="2270" spans="1:10" ht="15.75" customHeight="1" x14ac:dyDescent="0.25">
      <c r="A2270" s="37" t="s">
        <v>2796</v>
      </c>
      <c r="B2270" s="38">
        <v>89</v>
      </c>
      <c r="C2270" s="38" t="s">
        <v>46</v>
      </c>
      <c r="D2270" s="38">
        <v>3</v>
      </c>
      <c r="E2270" s="38">
        <v>4</v>
      </c>
      <c r="F2270" s="38" t="s">
        <v>12</v>
      </c>
      <c r="G2270" s="38"/>
      <c r="H2270" s="38" t="s">
        <v>13</v>
      </c>
      <c r="I2270" s="39" t="s">
        <v>47</v>
      </c>
      <c r="J2270" s="46" t="str">
        <f>VLOOKUP(MARGAO!$I2270,Code2Loc,2,FALSE)</f>
        <v>RUMDER</v>
      </c>
    </row>
    <row r="2271" spans="1:10" ht="15.75" customHeight="1" x14ac:dyDescent="0.25">
      <c r="A2271" s="37" t="s">
        <v>2796</v>
      </c>
      <c r="B2271" s="38">
        <v>89</v>
      </c>
      <c r="C2271" s="38" t="s">
        <v>44</v>
      </c>
      <c r="D2271" s="38">
        <v>4</v>
      </c>
      <c r="E2271" s="38">
        <v>6</v>
      </c>
      <c r="F2271" s="38" t="s">
        <v>12</v>
      </c>
      <c r="G2271" s="38"/>
      <c r="H2271" s="38" t="s">
        <v>13</v>
      </c>
      <c r="I2271" s="39" t="s">
        <v>45</v>
      </c>
      <c r="J2271" s="46" t="str">
        <f>VLOOKUP(MARGAO!$I2271,Code2Loc,2,FALSE)</f>
        <v>AGNEL ASHRM</v>
      </c>
    </row>
    <row r="2272" spans="1:10" ht="15.75" customHeight="1" x14ac:dyDescent="0.25">
      <c r="A2272" s="37" t="s">
        <v>2796</v>
      </c>
      <c r="B2272" s="38">
        <v>89</v>
      </c>
      <c r="C2272" s="38" t="s">
        <v>42</v>
      </c>
      <c r="D2272" s="38">
        <v>5</v>
      </c>
      <c r="E2272" s="38">
        <v>7</v>
      </c>
      <c r="F2272" s="38" t="s">
        <v>12</v>
      </c>
      <c r="G2272" s="38"/>
      <c r="H2272" s="38" t="s">
        <v>13</v>
      </c>
      <c r="I2272" s="39" t="s">
        <v>43</v>
      </c>
      <c r="J2272" s="46" t="str">
        <f>VLOOKUP(MARGAO!$I2272,Code2Loc,2,FALSE)</f>
        <v>SONAULIM</v>
      </c>
    </row>
    <row r="2273" spans="1:10" ht="15.75" customHeight="1" x14ac:dyDescent="0.25">
      <c r="A2273" s="37" t="s">
        <v>2796</v>
      </c>
      <c r="B2273" s="38">
        <v>89</v>
      </c>
      <c r="C2273" s="38" t="s">
        <v>40</v>
      </c>
      <c r="D2273" s="38">
        <v>6</v>
      </c>
      <c r="E2273" s="38">
        <v>8</v>
      </c>
      <c r="F2273" s="38" t="s">
        <v>12</v>
      </c>
      <c r="G2273" s="38"/>
      <c r="H2273" s="38" t="s">
        <v>13</v>
      </c>
      <c r="I2273" s="39" t="s">
        <v>41</v>
      </c>
      <c r="J2273" s="46" t="str">
        <f>VLOOKUP(MARGAO!$I2273,Code2Loc,2,FALSE)</f>
        <v>VERNA</v>
      </c>
    </row>
    <row r="2274" spans="1:10" ht="15.75" customHeight="1" x14ac:dyDescent="0.25">
      <c r="A2274" s="37" t="s">
        <v>2796</v>
      </c>
      <c r="B2274" s="38">
        <v>89</v>
      </c>
      <c r="C2274" s="38" t="s">
        <v>38</v>
      </c>
      <c r="D2274" s="38">
        <v>7</v>
      </c>
      <c r="E2274" s="38">
        <v>10</v>
      </c>
      <c r="F2274" s="38" t="s">
        <v>12</v>
      </c>
      <c r="G2274" s="38"/>
      <c r="H2274" s="38" t="s">
        <v>13</v>
      </c>
      <c r="I2274" s="39" t="s">
        <v>39</v>
      </c>
      <c r="J2274" s="46" t="str">
        <f>VLOOKUP(MARGAO!$I2274,Code2Loc,2,FALSE)</f>
        <v>PIRNI</v>
      </c>
    </row>
    <row r="2275" spans="1:10" ht="15.75" customHeight="1" x14ac:dyDescent="0.25">
      <c r="A2275" s="37" t="s">
        <v>2796</v>
      </c>
      <c r="B2275" s="38">
        <v>89</v>
      </c>
      <c r="C2275" s="38" t="s">
        <v>36</v>
      </c>
      <c r="D2275" s="38">
        <v>8</v>
      </c>
      <c r="E2275" s="38">
        <v>11</v>
      </c>
      <c r="F2275" s="38" t="s">
        <v>12</v>
      </c>
      <c r="G2275" s="38"/>
      <c r="H2275" s="38" t="s">
        <v>13</v>
      </c>
      <c r="I2275" s="39" t="s">
        <v>37</v>
      </c>
      <c r="J2275" s="46" t="str">
        <f>VLOOKUP(MARGAO!$I2275,Code2Loc,2,FALSE)</f>
        <v>TITAN</v>
      </c>
    </row>
    <row r="2276" spans="1:10" ht="15.75" customHeight="1" x14ac:dyDescent="0.25">
      <c r="A2276" s="37" t="s">
        <v>2796</v>
      </c>
      <c r="B2276" s="38">
        <v>89</v>
      </c>
      <c r="C2276" s="38" t="s">
        <v>34</v>
      </c>
      <c r="D2276" s="38">
        <v>9</v>
      </c>
      <c r="E2276" s="38">
        <v>12</v>
      </c>
      <c r="F2276" s="38" t="s">
        <v>12</v>
      </c>
      <c r="G2276" s="38"/>
      <c r="H2276" s="38" t="s">
        <v>13</v>
      </c>
      <c r="I2276" s="39" t="s">
        <v>35</v>
      </c>
      <c r="J2276" s="46" t="str">
        <f>VLOOKUP(MARGAO!$I2276,Code2Loc,2,FALSE)</f>
        <v>KSRL/BRLA X</v>
      </c>
    </row>
    <row r="2277" spans="1:10" ht="15.75" customHeight="1" x14ac:dyDescent="0.25">
      <c r="A2277" s="37" t="s">
        <v>2796</v>
      </c>
      <c r="B2277" s="38">
        <v>89</v>
      </c>
      <c r="C2277" s="38" t="s">
        <v>32</v>
      </c>
      <c r="D2277" s="38">
        <v>10</v>
      </c>
      <c r="E2277" s="38">
        <v>13</v>
      </c>
      <c r="F2277" s="38" t="s">
        <v>12</v>
      </c>
      <c r="G2277" s="38"/>
      <c r="H2277" s="38" t="s">
        <v>13</v>
      </c>
      <c r="I2277" s="39" t="s">
        <v>33</v>
      </c>
      <c r="J2277" s="46" t="str">
        <f>VLOOKUP(MARGAO!$I2277,Code2Loc,2,FALSE)</f>
        <v>PAJENTAR</v>
      </c>
    </row>
    <row r="2278" spans="1:10" ht="15.75" customHeight="1" x14ac:dyDescent="0.25">
      <c r="A2278" s="37" t="s">
        <v>2796</v>
      </c>
      <c r="B2278" s="38">
        <v>89</v>
      </c>
      <c r="C2278" s="38" t="s">
        <v>29</v>
      </c>
      <c r="D2278" s="38">
        <v>11</v>
      </c>
      <c r="E2278" s="38">
        <v>15</v>
      </c>
      <c r="F2278" s="38" t="s">
        <v>12</v>
      </c>
      <c r="G2278" s="38"/>
      <c r="H2278" s="38" t="s">
        <v>30</v>
      </c>
      <c r="I2278" s="39" t="s">
        <v>31</v>
      </c>
      <c r="J2278" s="46" t="str">
        <f>VLOOKUP(MARGAO!$I2278,Code2Loc,2,FALSE)</f>
        <v>CORTALIM</v>
      </c>
    </row>
    <row r="2279" spans="1:10" ht="15.75" customHeight="1" x14ac:dyDescent="0.25">
      <c r="A2279" s="37" t="s">
        <v>2796</v>
      </c>
      <c r="B2279" s="38">
        <v>89</v>
      </c>
      <c r="C2279" s="38" t="s">
        <v>27</v>
      </c>
      <c r="D2279" s="38">
        <v>12</v>
      </c>
      <c r="E2279" s="38">
        <v>17</v>
      </c>
      <c r="F2279" s="38" t="s">
        <v>12</v>
      </c>
      <c r="G2279" s="38"/>
      <c r="H2279" s="38" t="s">
        <v>13</v>
      </c>
      <c r="I2279" s="39" t="s">
        <v>28</v>
      </c>
      <c r="J2279" s="46" t="str">
        <f>VLOOKUP(MARGAO!$I2279,Code2Loc,2,FALSE)</f>
        <v>AGASSAIM</v>
      </c>
    </row>
    <row r="2280" spans="1:10" ht="15.75" customHeight="1" x14ac:dyDescent="0.25">
      <c r="A2280" s="37" t="s">
        <v>2796</v>
      </c>
      <c r="B2280" s="38">
        <v>89</v>
      </c>
      <c r="C2280" s="38" t="s">
        <v>25</v>
      </c>
      <c r="D2280" s="38">
        <v>13</v>
      </c>
      <c r="E2280" s="38">
        <v>19</v>
      </c>
      <c r="F2280" s="38" t="s">
        <v>12</v>
      </c>
      <c r="G2280" s="38"/>
      <c r="H2280" s="38" t="s">
        <v>13</v>
      </c>
      <c r="I2280" s="39" t="s">
        <v>26</v>
      </c>
      <c r="J2280" s="46" t="str">
        <f>VLOOKUP(MARGAO!$I2280,Code2Loc,2,FALSE)</f>
        <v>PILLAR</v>
      </c>
    </row>
    <row r="2281" spans="1:10" ht="15.75" customHeight="1" x14ac:dyDescent="0.25">
      <c r="A2281" s="37" t="s">
        <v>2796</v>
      </c>
      <c r="B2281" s="38">
        <v>89</v>
      </c>
      <c r="C2281" s="38" t="s">
        <v>23</v>
      </c>
      <c r="D2281" s="38">
        <v>14</v>
      </c>
      <c r="E2281" s="38">
        <v>21</v>
      </c>
      <c r="F2281" s="38" t="s">
        <v>12</v>
      </c>
      <c r="G2281" s="38"/>
      <c r="H2281" s="38" t="s">
        <v>13</v>
      </c>
      <c r="I2281" s="39" t="s">
        <v>24</v>
      </c>
      <c r="J2281" s="46" t="str">
        <f>VLOOKUP(MARGAO!$I2281,Code2Loc,2,FALSE)</f>
        <v>GOA VELHA</v>
      </c>
    </row>
    <row r="2282" spans="1:10" ht="15.75" customHeight="1" x14ac:dyDescent="0.25">
      <c r="A2282" s="37" t="s">
        <v>2796</v>
      </c>
      <c r="B2282" s="38">
        <v>89</v>
      </c>
      <c r="C2282" s="38" t="s">
        <v>21</v>
      </c>
      <c r="D2282" s="38">
        <v>15</v>
      </c>
      <c r="E2282" s="38">
        <v>23</v>
      </c>
      <c r="F2282" s="38" t="s">
        <v>12</v>
      </c>
      <c r="G2282" s="38"/>
      <c r="H2282" s="38" t="s">
        <v>13</v>
      </c>
      <c r="I2282" s="39" t="s">
        <v>22</v>
      </c>
      <c r="J2282" s="46" t="str">
        <f>VLOOKUP(MARGAO!$I2282,Code2Loc,2,FALSE)</f>
        <v>SIRDON/ZUAR</v>
      </c>
    </row>
    <row r="2283" spans="1:10" ht="15.75" customHeight="1" x14ac:dyDescent="0.25">
      <c r="A2283" s="37" t="s">
        <v>2796</v>
      </c>
      <c r="B2283" s="38">
        <v>89</v>
      </c>
      <c r="C2283" s="38" t="s">
        <v>19</v>
      </c>
      <c r="D2283" s="38">
        <v>16</v>
      </c>
      <c r="E2283" s="38">
        <v>25</v>
      </c>
      <c r="F2283" s="38" t="s">
        <v>12</v>
      </c>
      <c r="G2283" s="38"/>
      <c r="H2283" s="38" t="s">
        <v>13</v>
      </c>
      <c r="I2283" s="39" t="s">
        <v>20</v>
      </c>
      <c r="J2283" s="46" t="str">
        <f>VLOOKUP(MARGAO!$I2283,Code2Loc,2,FALSE)</f>
        <v>BAMBOLI W/S</v>
      </c>
    </row>
    <row r="2284" spans="1:10" ht="15.75" customHeight="1" x14ac:dyDescent="0.25">
      <c r="A2284" s="37" t="s">
        <v>2796</v>
      </c>
      <c r="B2284" s="38">
        <v>89</v>
      </c>
      <c r="C2284" s="38" t="s">
        <v>17</v>
      </c>
      <c r="D2284" s="38">
        <v>17</v>
      </c>
      <c r="E2284" s="38">
        <v>27</v>
      </c>
      <c r="F2284" s="38" t="s">
        <v>12</v>
      </c>
      <c r="G2284" s="38"/>
      <c r="H2284" s="38" t="s">
        <v>13</v>
      </c>
      <c r="I2284" s="39" t="s">
        <v>18</v>
      </c>
      <c r="J2284" s="46" t="str">
        <f>VLOOKUP(MARGAO!$I2284,Code2Loc,2,FALSE)</f>
        <v>BAMBOLI GMC</v>
      </c>
    </row>
    <row r="2285" spans="1:10" ht="15.75" customHeight="1" x14ac:dyDescent="0.25">
      <c r="A2285" s="37" t="s">
        <v>2796</v>
      </c>
      <c r="B2285" s="38">
        <v>89</v>
      </c>
      <c r="C2285" s="38" t="s">
        <v>1146</v>
      </c>
      <c r="D2285" s="38">
        <v>18</v>
      </c>
      <c r="E2285" s="38">
        <v>31</v>
      </c>
      <c r="F2285" s="38" t="s">
        <v>12</v>
      </c>
      <c r="G2285" s="38"/>
      <c r="H2285" s="38" t="s">
        <v>13</v>
      </c>
      <c r="I2285" s="39" t="s">
        <v>1147</v>
      </c>
      <c r="J2285" s="46" t="str">
        <f>VLOOKUP(MARGAO!$I2285,Code2Loc,2,FALSE)</f>
        <v>GOA UNVRSTY</v>
      </c>
    </row>
    <row r="2286" spans="1:10" ht="15.75" customHeight="1" x14ac:dyDescent="0.25">
      <c r="A2286" s="37" t="s">
        <v>2797</v>
      </c>
      <c r="B2286" s="38">
        <v>90</v>
      </c>
      <c r="C2286" s="38" t="s">
        <v>50</v>
      </c>
      <c r="D2286" s="38">
        <v>1</v>
      </c>
      <c r="E2286" s="38">
        <v>0</v>
      </c>
      <c r="F2286" s="38" t="s">
        <v>12</v>
      </c>
      <c r="G2286" s="38"/>
      <c r="H2286" s="38" t="s">
        <v>13</v>
      </c>
      <c r="I2286" s="39" t="s">
        <v>51</v>
      </c>
      <c r="J2286" s="46" t="str">
        <f>VLOOKUP(MARGAO!$I2286,Code2Loc,2,FALSE)</f>
        <v>MARGAO</v>
      </c>
    </row>
    <row r="2287" spans="1:10" ht="15.75" customHeight="1" x14ac:dyDescent="0.25">
      <c r="A2287" s="37" t="s">
        <v>2797</v>
      </c>
      <c r="B2287" s="38">
        <v>90</v>
      </c>
      <c r="C2287" s="38" t="s">
        <v>1112</v>
      </c>
      <c r="D2287" s="38">
        <v>2</v>
      </c>
      <c r="E2287" s="38">
        <v>2</v>
      </c>
      <c r="F2287" s="38" t="s">
        <v>12</v>
      </c>
      <c r="G2287" s="38"/>
      <c r="H2287" s="38" t="s">
        <v>13</v>
      </c>
      <c r="I2287" s="39" t="s">
        <v>1113</v>
      </c>
      <c r="J2287" s="46" t="str">
        <f>VLOOKUP(MARGAO!$I2287,Code2Loc,2,FALSE)</f>
        <v>MARGAO MKT</v>
      </c>
    </row>
    <row r="2288" spans="1:10" ht="15.75" customHeight="1" x14ac:dyDescent="0.25">
      <c r="A2288" s="37" t="s">
        <v>2797</v>
      </c>
      <c r="B2288" s="38">
        <v>90</v>
      </c>
      <c r="C2288" s="38" t="s">
        <v>1114</v>
      </c>
      <c r="D2288" s="38">
        <v>3</v>
      </c>
      <c r="E2288" s="38">
        <v>4</v>
      </c>
      <c r="F2288" s="38" t="s">
        <v>12</v>
      </c>
      <c r="G2288" s="38"/>
      <c r="H2288" s="38" t="s">
        <v>13</v>
      </c>
      <c r="I2288" s="39" t="s">
        <v>1115</v>
      </c>
      <c r="J2288" s="46" t="str">
        <f>VLOOKUP(MARGAO!$I2288,Code2Loc,2,FALSE)</f>
        <v>NAVELIM</v>
      </c>
    </row>
    <row r="2289" spans="1:10" ht="15.75" customHeight="1" x14ac:dyDescent="0.25">
      <c r="A2289" s="37" t="s">
        <v>2797</v>
      </c>
      <c r="B2289" s="38">
        <v>90</v>
      </c>
      <c r="C2289" s="38" t="s">
        <v>2798</v>
      </c>
      <c r="D2289" s="38">
        <v>4</v>
      </c>
      <c r="E2289" s="38">
        <v>8</v>
      </c>
      <c r="F2289" s="38" t="s">
        <v>12</v>
      </c>
      <c r="G2289" s="38"/>
      <c r="H2289" s="38" t="s">
        <v>13</v>
      </c>
      <c r="I2289" s="39" t="s">
        <v>2799</v>
      </c>
      <c r="J2289" s="46" t="str">
        <f>VLOOKUP(MARGAO!$I2289,Code2Loc,2,FALSE)</f>
        <v>C.K.T.</v>
      </c>
    </row>
    <row r="2290" spans="1:10" ht="15.75" customHeight="1" x14ac:dyDescent="0.25">
      <c r="A2290" s="37" t="s">
        <v>2800</v>
      </c>
      <c r="B2290" s="38">
        <v>91</v>
      </c>
      <c r="C2290" s="38" t="s">
        <v>50</v>
      </c>
      <c r="D2290" s="38">
        <v>1</v>
      </c>
      <c r="E2290" s="38">
        <v>0</v>
      </c>
      <c r="F2290" s="38" t="s">
        <v>12</v>
      </c>
      <c r="G2290" s="38"/>
      <c r="H2290" s="38" t="s">
        <v>13</v>
      </c>
      <c r="I2290" s="39" t="s">
        <v>51</v>
      </c>
      <c r="J2290" s="46" t="str">
        <f>VLOOKUP(MARGAO!$I2290,Code2Loc,2,FALSE)</f>
        <v>MARGAO</v>
      </c>
    </row>
    <row r="2291" spans="1:10" ht="15.75" customHeight="1" x14ac:dyDescent="0.25">
      <c r="A2291" s="37" t="s">
        <v>2800</v>
      </c>
      <c r="B2291" s="38">
        <v>91</v>
      </c>
      <c r="C2291" s="38" t="s">
        <v>1112</v>
      </c>
      <c r="D2291" s="38">
        <v>2</v>
      </c>
      <c r="E2291" s="38">
        <v>2</v>
      </c>
      <c r="F2291" s="38" t="s">
        <v>12</v>
      </c>
      <c r="G2291" s="38"/>
      <c r="H2291" s="38" t="s">
        <v>13</v>
      </c>
      <c r="I2291" s="39" t="s">
        <v>1113</v>
      </c>
      <c r="J2291" s="46" t="str">
        <f>VLOOKUP(MARGAO!$I2291,Code2Loc,2,FALSE)</f>
        <v>MARGAO MKT</v>
      </c>
    </row>
    <row r="2292" spans="1:10" ht="15.75" customHeight="1" x14ac:dyDescent="0.25">
      <c r="A2292" s="37" t="s">
        <v>2800</v>
      </c>
      <c r="B2292" s="38">
        <v>91</v>
      </c>
      <c r="C2292" s="38" t="s">
        <v>1114</v>
      </c>
      <c r="D2292" s="38">
        <v>3</v>
      </c>
      <c r="E2292" s="38">
        <v>4</v>
      </c>
      <c r="F2292" s="38" t="s">
        <v>12</v>
      </c>
      <c r="G2292" s="38"/>
      <c r="H2292" s="38" t="s">
        <v>13</v>
      </c>
      <c r="I2292" s="39" t="s">
        <v>1115</v>
      </c>
      <c r="J2292" s="46" t="str">
        <f>VLOOKUP(MARGAO!$I2292,Code2Loc,2,FALSE)</f>
        <v>NAVELIM</v>
      </c>
    </row>
    <row r="2293" spans="1:10" ht="15.75" customHeight="1" x14ac:dyDescent="0.25">
      <c r="A2293" s="37" t="s">
        <v>2800</v>
      </c>
      <c r="B2293" s="38">
        <v>91</v>
      </c>
      <c r="C2293" s="38" t="s">
        <v>2801</v>
      </c>
      <c r="D2293" s="38">
        <v>4</v>
      </c>
      <c r="E2293" s="38">
        <v>8</v>
      </c>
      <c r="F2293" s="38" t="s">
        <v>12</v>
      </c>
      <c r="G2293" s="38"/>
      <c r="H2293" s="38" t="s">
        <v>13</v>
      </c>
      <c r="I2293" s="39" t="s">
        <v>2802</v>
      </c>
      <c r="J2293" s="46" t="str">
        <f>VLOOKUP(MARGAO!$I2293,Code2Loc,2,FALSE)</f>
        <v>DIKARPAL</v>
      </c>
    </row>
    <row r="2294" spans="1:10" ht="15.75" customHeight="1" x14ac:dyDescent="0.25">
      <c r="A2294" s="37" t="s">
        <v>2803</v>
      </c>
      <c r="B2294" s="38">
        <v>92</v>
      </c>
      <c r="C2294" s="38" t="s">
        <v>50</v>
      </c>
      <c r="D2294" s="38">
        <v>1</v>
      </c>
      <c r="E2294" s="38">
        <v>0</v>
      </c>
      <c r="F2294" s="38" t="s">
        <v>12</v>
      </c>
      <c r="G2294" s="38"/>
      <c r="H2294" s="38" t="s">
        <v>13</v>
      </c>
      <c r="I2294" s="39" t="s">
        <v>51</v>
      </c>
      <c r="J2294" s="46" t="str">
        <f>VLOOKUP(MARGAO!$I2294,Code2Loc,2,FALSE)</f>
        <v>MARGAO</v>
      </c>
    </row>
    <row r="2295" spans="1:10" ht="15.75" customHeight="1" x14ac:dyDescent="0.25">
      <c r="A2295" s="37" t="s">
        <v>2803</v>
      </c>
      <c r="B2295" s="38">
        <v>92</v>
      </c>
      <c r="C2295" s="38" t="s">
        <v>1112</v>
      </c>
      <c r="D2295" s="38">
        <v>2</v>
      </c>
      <c r="E2295" s="38">
        <v>2</v>
      </c>
      <c r="F2295" s="38" t="s">
        <v>12</v>
      </c>
      <c r="G2295" s="38"/>
      <c r="H2295" s="38" t="s">
        <v>13</v>
      </c>
      <c r="I2295" s="39" t="s">
        <v>1113</v>
      </c>
      <c r="J2295" s="46" t="str">
        <f>VLOOKUP(MARGAO!$I2295,Code2Loc,2,FALSE)</f>
        <v>MARGAO MKT</v>
      </c>
    </row>
    <row r="2296" spans="1:10" ht="15.75" customHeight="1" x14ac:dyDescent="0.25">
      <c r="A2296" s="37" t="s">
        <v>2803</v>
      </c>
      <c r="B2296" s="38">
        <v>92</v>
      </c>
      <c r="C2296" s="38" t="s">
        <v>1114</v>
      </c>
      <c r="D2296" s="38">
        <v>3</v>
      </c>
      <c r="E2296" s="38">
        <v>4</v>
      </c>
      <c r="F2296" s="38" t="s">
        <v>12</v>
      </c>
      <c r="G2296" s="38"/>
      <c r="H2296" s="38" t="s">
        <v>13</v>
      </c>
      <c r="I2296" s="39" t="s">
        <v>1115</v>
      </c>
      <c r="J2296" s="46" t="str">
        <f>VLOOKUP(MARGAO!$I2296,Code2Loc,2,FALSE)</f>
        <v>NAVELIM</v>
      </c>
    </row>
    <row r="2297" spans="1:10" ht="15.75" customHeight="1" x14ac:dyDescent="0.25">
      <c r="A2297" s="37" t="s">
        <v>2803</v>
      </c>
      <c r="B2297" s="38">
        <v>92</v>
      </c>
      <c r="C2297" s="38" t="s">
        <v>1116</v>
      </c>
      <c r="D2297" s="38">
        <v>4</v>
      </c>
      <c r="E2297" s="38">
        <v>5</v>
      </c>
      <c r="F2297" s="38" t="s">
        <v>12</v>
      </c>
      <c r="G2297" s="38"/>
      <c r="H2297" s="38" t="s">
        <v>13</v>
      </c>
      <c r="I2297" s="39" t="s">
        <v>1117</v>
      </c>
      <c r="J2297" s="46" t="str">
        <f>VLOOKUP(MARGAO!$I2297,Code2Loc,2,FALSE)</f>
        <v>DHARMAPUR</v>
      </c>
    </row>
    <row r="2298" spans="1:10" ht="15.75" customHeight="1" x14ac:dyDescent="0.25">
      <c r="A2298" s="37" t="s">
        <v>2803</v>
      </c>
      <c r="B2298" s="38">
        <v>92</v>
      </c>
      <c r="C2298" s="38" t="s">
        <v>2804</v>
      </c>
      <c r="D2298" s="38">
        <v>5</v>
      </c>
      <c r="E2298" s="38">
        <v>9</v>
      </c>
      <c r="F2298" s="38" t="s">
        <v>12</v>
      </c>
      <c r="G2298" s="38"/>
      <c r="H2298" s="38" t="s">
        <v>13</v>
      </c>
      <c r="I2298" s="39" t="s">
        <v>2805</v>
      </c>
      <c r="J2298" s="46" t="str">
        <f>VLOOKUP(MARGAO!$I2298,Code2Loc,2,FALSE)</f>
        <v>DRMAPUR SCH</v>
      </c>
    </row>
    <row r="2299" spans="1:10" ht="15.75" customHeight="1" x14ac:dyDescent="0.25">
      <c r="A2299" s="37" t="s">
        <v>2806</v>
      </c>
      <c r="B2299" s="38">
        <v>93</v>
      </c>
      <c r="C2299" s="38" t="s">
        <v>50</v>
      </c>
      <c r="D2299" s="38">
        <v>1</v>
      </c>
      <c r="E2299" s="38">
        <v>0</v>
      </c>
      <c r="F2299" s="38" t="s">
        <v>12</v>
      </c>
      <c r="G2299" s="38"/>
      <c r="H2299" s="38" t="s">
        <v>13</v>
      </c>
      <c r="I2299" s="39" t="s">
        <v>51</v>
      </c>
      <c r="J2299" s="46" t="str">
        <f>VLOOKUP(MARGAO!$I2299,Code2Loc,2,FALSE)</f>
        <v>MARGAO</v>
      </c>
    </row>
    <row r="2300" spans="1:10" ht="15.75" customHeight="1" x14ac:dyDescent="0.25">
      <c r="A2300" s="37" t="s">
        <v>2806</v>
      </c>
      <c r="B2300" s="38">
        <v>93</v>
      </c>
      <c r="C2300" s="38" t="s">
        <v>1112</v>
      </c>
      <c r="D2300" s="38">
        <v>2</v>
      </c>
      <c r="E2300" s="38">
        <v>2</v>
      </c>
      <c r="F2300" s="38" t="s">
        <v>12</v>
      </c>
      <c r="G2300" s="38"/>
      <c r="H2300" s="38" t="s">
        <v>13</v>
      </c>
      <c r="I2300" s="39" t="s">
        <v>1113</v>
      </c>
      <c r="J2300" s="46" t="str">
        <f>VLOOKUP(MARGAO!$I2300,Code2Loc,2,FALSE)</f>
        <v>MARGAO MKT</v>
      </c>
    </row>
    <row r="2301" spans="1:10" ht="15.75" customHeight="1" x14ac:dyDescent="0.25">
      <c r="A2301" s="37" t="s">
        <v>2806</v>
      </c>
      <c r="B2301" s="38">
        <v>93</v>
      </c>
      <c r="C2301" s="38" t="s">
        <v>2476</v>
      </c>
      <c r="D2301" s="38">
        <v>3</v>
      </c>
      <c r="E2301" s="38">
        <v>3</v>
      </c>
      <c r="F2301" s="38" t="s">
        <v>12</v>
      </c>
      <c r="G2301" s="38"/>
      <c r="H2301" s="38" t="s">
        <v>30</v>
      </c>
      <c r="I2301" s="39" t="s">
        <v>2477</v>
      </c>
      <c r="J2301" s="46" t="str">
        <f>VLOOKUP(MARGAO!$I2301,Code2Loc,2,FALSE)</f>
        <v>PAJIFOND</v>
      </c>
    </row>
    <row r="2302" spans="1:10" ht="15.75" customHeight="1" x14ac:dyDescent="0.25">
      <c r="A2302" s="37" t="s">
        <v>2806</v>
      </c>
      <c r="B2302" s="38">
        <v>93</v>
      </c>
      <c r="C2302" s="38" t="s">
        <v>2478</v>
      </c>
      <c r="D2302" s="38">
        <v>4</v>
      </c>
      <c r="E2302" s="38">
        <v>4</v>
      </c>
      <c r="F2302" s="38" t="s">
        <v>12</v>
      </c>
      <c r="G2302" s="38"/>
      <c r="H2302" s="38" t="s">
        <v>13</v>
      </c>
      <c r="I2302" s="39" t="s">
        <v>2479</v>
      </c>
      <c r="J2302" s="46" t="str">
        <f>VLOOKUP(MARGAO!$I2302,Code2Loc,2,FALSE)</f>
        <v>A.PWER HUSE</v>
      </c>
    </row>
    <row r="2303" spans="1:10" ht="15.75" customHeight="1" x14ac:dyDescent="0.25">
      <c r="A2303" s="37" t="s">
        <v>2806</v>
      </c>
      <c r="B2303" s="38">
        <v>93</v>
      </c>
      <c r="C2303" s="38" t="s">
        <v>2480</v>
      </c>
      <c r="D2303" s="38">
        <v>5</v>
      </c>
      <c r="E2303" s="38">
        <v>5</v>
      </c>
      <c r="F2303" s="38" t="s">
        <v>12</v>
      </c>
      <c r="G2303" s="38"/>
      <c r="H2303" s="38" t="s">
        <v>13</v>
      </c>
      <c r="I2303" s="39" t="s">
        <v>2481</v>
      </c>
      <c r="J2303" s="46" t="str">
        <f>VLOOKUP(MARGAO!$I2303,Code2Loc,2,FALSE)</f>
        <v>RAWANFOND</v>
      </c>
    </row>
    <row r="2304" spans="1:10" ht="15.75" customHeight="1" x14ac:dyDescent="0.25">
      <c r="A2304" s="37" t="s">
        <v>2806</v>
      </c>
      <c r="B2304" s="38">
        <v>93</v>
      </c>
      <c r="C2304" s="38" t="s">
        <v>1721</v>
      </c>
      <c r="D2304" s="38">
        <v>6</v>
      </c>
      <c r="E2304" s="38">
        <v>6</v>
      </c>
      <c r="F2304" s="38" t="s">
        <v>12</v>
      </c>
      <c r="G2304" s="38"/>
      <c r="H2304" s="38" t="s">
        <v>13</v>
      </c>
      <c r="I2304" s="39" t="s">
        <v>1722</v>
      </c>
      <c r="J2304" s="46" t="str">
        <f>VLOOKUP(MARGAO!$I2304,Code2Loc,2,FALSE)</f>
        <v>MES COLLEGE</v>
      </c>
    </row>
    <row r="2305" spans="1:10" ht="15.75" customHeight="1" x14ac:dyDescent="0.25">
      <c r="A2305" s="37" t="s">
        <v>2806</v>
      </c>
      <c r="B2305" s="38">
        <v>93</v>
      </c>
      <c r="C2305" s="38" t="s">
        <v>2482</v>
      </c>
      <c r="D2305" s="38">
        <v>7</v>
      </c>
      <c r="E2305" s="38">
        <v>7</v>
      </c>
      <c r="F2305" s="38" t="s">
        <v>12</v>
      </c>
      <c r="G2305" s="38"/>
      <c r="H2305" s="38" t="s">
        <v>13</v>
      </c>
      <c r="I2305" s="39" t="s">
        <v>2483</v>
      </c>
      <c r="J2305" s="46" t="str">
        <f>VLOOKUP(MARGAO!$I2305,Code2Loc,2,FALSE)</f>
        <v>GANPATI TMP</v>
      </c>
    </row>
    <row r="2306" spans="1:10" ht="15.75" customHeight="1" x14ac:dyDescent="0.25">
      <c r="A2306" s="37" t="s">
        <v>2806</v>
      </c>
      <c r="B2306" s="38">
        <v>93</v>
      </c>
      <c r="C2306" s="38" t="s">
        <v>2484</v>
      </c>
      <c r="D2306" s="38">
        <v>8</v>
      </c>
      <c r="E2306" s="38">
        <v>8</v>
      </c>
      <c r="F2306" s="38" t="s">
        <v>12</v>
      </c>
      <c r="G2306" s="38"/>
      <c r="H2306" s="38" t="s">
        <v>13</v>
      </c>
      <c r="I2306" s="39" t="s">
        <v>2485</v>
      </c>
      <c r="J2306" s="46" t="str">
        <f>VLOOKUP(MARGAO!$I2306,Code2Loc,2,FALSE)</f>
        <v>LAKAKI/PALI</v>
      </c>
    </row>
    <row r="2307" spans="1:10" ht="15.75" customHeight="1" x14ac:dyDescent="0.25">
      <c r="A2307" s="37" t="s">
        <v>2806</v>
      </c>
      <c r="B2307" s="38">
        <v>93</v>
      </c>
      <c r="C2307" s="38" t="s">
        <v>2486</v>
      </c>
      <c r="D2307" s="38">
        <v>9</v>
      </c>
      <c r="E2307" s="38">
        <v>9</v>
      </c>
      <c r="F2307" s="38" t="s">
        <v>12</v>
      </c>
      <c r="G2307" s="38"/>
      <c r="H2307" s="38" t="s">
        <v>13</v>
      </c>
      <c r="I2307" s="39" t="s">
        <v>2487</v>
      </c>
      <c r="J2307" s="46" t="str">
        <f>VLOOKUP(MARGAO!$I2307,Code2Loc,2,FALSE)</f>
        <v>DON KHURIS</v>
      </c>
    </row>
    <row r="2308" spans="1:10" ht="15.75" customHeight="1" x14ac:dyDescent="0.25">
      <c r="A2308" s="37" t="s">
        <v>2807</v>
      </c>
      <c r="B2308" s="38">
        <v>94</v>
      </c>
      <c r="C2308" s="38" t="s">
        <v>50</v>
      </c>
      <c r="D2308" s="38">
        <v>1</v>
      </c>
      <c r="E2308" s="38">
        <v>0</v>
      </c>
      <c r="F2308" s="38" t="s">
        <v>12</v>
      </c>
      <c r="G2308" s="38"/>
      <c r="H2308" s="38" t="s">
        <v>13</v>
      </c>
      <c r="I2308" s="39" t="s">
        <v>51</v>
      </c>
      <c r="J2308" s="46" t="str">
        <f>VLOOKUP(MARGAO!$I2308,Code2Loc,2,FALSE)</f>
        <v>MARGAO</v>
      </c>
    </row>
    <row r="2309" spans="1:10" ht="15.75" customHeight="1" x14ac:dyDescent="0.25">
      <c r="A2309" s="37" t="s">
        <v>2807</v>
      </c>
      <c r="B2309" s="38">
        <v>94</v>
      </c>
      <c r="C2309" s="38" t="s">
        <v>48</v>
      </c>
      <c r="D2309" s="38">
        <v>2</v>
      </c>
      <c r="E2309" s="38">
        <v>3</v>
      </c>
      <c r="F2309" s="38" t="s">
        <v>12</v>
      </c>
      <c r="G2309" s="38"/>
      <c r="H2309" s="38" t="s">
        <v>13</v>
      </c>
      <c r="I2309" s="39" t="s">
        <v>49</v>
      </c>
      <c r="J2309" s="46" t="str">
        <f>VLOOKUP(MARGAO!$I2309,Code2Loc,2,FALSE)</f>
        <v>NUVEM</v>
      </c>
    </row>
    <row r="2310" spans="1:10" ht="15.75" customHeight="1" x14ac:dyDescent="0.25">
      <c r="A2310" s="37" t="s">
        <v>2807</v>
      </c>
      <c r="B2310" s="38">
        <v>94</v>
      </c>
      <c r="C2310" s="38" t="s">
        <v>1643</v>
      </c>
      <c r="D2310" s="38">
        <v>3</v>
      </c>
      <c r="E2310" s="38">
        <v>4</v>
      </c>
      <c r="F2310" s="38" t="s">
        <v>12</v>
      </c>
      <c r="G2310" s="38"/>
      <c r="H2310" s="38" t="s">
        <v>13</v>
      </c>
      <c r="I2310" s="39" t="s">
        <v>1644</v>
      </c>
      <c r="J2310" s="46" t="str">
        <f>VLOOKUP(MARGAO!$I2310,Code2Loc,2,FALSE)</f>
        <v>MURIDA/CLTA</v>
      </c>
    </row>
    <row r="2311" spans="1:10" ht="15.75" customHeight="1" x14ac:dyDescent="0.25">
      <c r="A2311" s="37" t="s">
        <v>2807</v>
      </c>
      <c r="B2311" s="38">
        <v>94</v>
      </c>
      <c r="C2311" s="38" t="s">
        <v>1645</v>
      </c>
      <c r="D2311" s="38">
        <v>4</v>
      </c>
      <c r="E2311" s="38">
        <v>6</v>
      </c>
      <c r="F2311" s="38" t="s">
        <v>12</v>
      </c>
      <c r="G2311" s="38"/>
      <c r="H2311" s="38" t="s">
        <v>13</v>
      </c>
      <c r="I2311" s="39" t="s">
        <v>1646</v>
      </c>
      <c r="J2311" s="46" t="str">
        <f>VLOOKUP(MARGAO!$I2311,Code2Loc,2,FALSE)</f>
        <v>RAILWAY X</v>
      </c>
    </row>
    <row r="2312" spans="1:10" ht="15.75" customHeight="1" x14ac:dyDescent="0.25">
      <c r="A2312" s="37" t="s">
        <v>2807</v>
      </c>
      <c r="B2312" s="38">
        <v>94</v>
      </c>
      <c r="C2312" s="38" t="s">
        <v>1647</v>
      </c>
      <c r="D2312" s="38">
        <v>5</v>
      </c>
      <c r="E2312" s="38">
        <v>7</v>
      </c>
      <c r="F2312" s="38" t="s">
        <v>12</v>
      </c>
      <c r="G2312" s="38"/>
      <c r="H2312" s="38" t="s">
        <v>30</v>
      </c>
      <c r="I2312" s="39" t="s">
        <v>1648</v>
      </c>
      <c r="J2312" s="46" t="str">
        <f>VLOOKUP(MARGAO!$I2312,Code2Loc,2,FALSE)</f>
        <v>MAJORDA</v>
      </c>
    </row>
    <row r="2313" spans="1:10" ht="15.75" customHeight="1" x14ac:dyDescent="0.25">
      <c r="A2313" s="37" t="s">
        <v>2807</v>
      </c>
      <c r="B2313" s="38">
        <v>94</v>
      </c>
      <c r="C2313" s="38" t="s">
        <v>1649</v>
      </c>
      <c r="D2313" s="38">
        <v>6</v>
      </c>
      <c r="E2313" s="38">
        <v>9</v>
      </c>
      <c r="F2313" s="38" t="s">
        <v>12</v>
      </c>
      <c r="G2313" s="38"/>
      <c r="H2313" s="38" t="s">
        <v>13</v>
      </c>
      <c r="I2313" s="39" t="s">
        <v>1650</v>
      </c>
      <c r="J2313" s="46" t="str">
        <f>VLOOKUP(MARGAO!$I2313,Code2Loc,2,FALSE)</f>
        <v>UTTORDA</v>
      </c>
    </row>
    <row r="2314" spans="1:10" ht="15.75" customHeight="1" x14ac:dyDescent="0.25">
      <c r="A2314" s="37" t="s">
        <v>2807</v>
      </c>
      <c r="B2314" s="38">
        <v>94</v>
      </c>
      <c r="C2314" s="38" t="s">
        <v>1651</v>
      </c>
      <c r="D2314" s="38">
        <v>7</v>
      </c>
      <c r="E2314" s="38">
        <v>10</v>
      </c>
      <c r="F2314" s="38" t="s">
        <v>12</v>
      </c>
      <c r="G2314" s="38"/>
      <c r="H2314" s="38" t="s">
        <v>13</v>
      </c>
      <c r="I2314" s="39" t="s">
        <v>1652</v>
      </c>
      <c r="J2314" s="46" t="str">
        <f>VLOOKUP(MARGAO!$I2314,Code2Loc,2,FALSE)</f>
        <v>AROSSIM</v>
      </c>
    </row>
    <row r="2315" spans="1:10" ht="15.75" customHeight="1" x14ac:dyDescent="0.25">
      <c r="A2315" s="37" t="s">
        <v>2807</v>
      </c>
      <c r="B2315" s="38">
        <v>94</v>
      </c>
      <c r="C2315" s="38" t="s">
        <v>1653</v>
      </c>
      <c r="D2315" s="38">
        <v>8</v>
      </c>
      <c r="E2315" s="38">
        <v>12</v>
      </c>
      <c r="F2315" s="38" t="s">
        <v>12</v>
      </c>
      <c r="G2315" s="38"/>
      <c r="H2315" s="38" t="s">
        <v>13</v>
      </c>
      <c r="I2315" s="39" t="s">
        <v>1654</v>
      </c>
      <c r="J2315" s="46" t="str">
        <f>VLOOKUP(MARGAO!$I2315,Code2Loc,2,FALSE)</f>
        <v>CANSAULIM</v>
      </c>
    </row>
    <row r="2316" spans="1:10" ht="15.75" customHeight="1" x14ac:dyDescent="0.25">
      <c r="A2316" s="37" t="s">
        <v>2807</v>
      </c>
      <c r="B2316" s="38">
        <v>94</v>
      </c>
      <c r="C2316" s="38" t="s">
        <v>1655</v>
      </c>
      <c r="D2316" s="38">
        <v>9</v>
      </c>
      <c r="E2316" s="38">
        <v>14</v>
      </c>
      <c r="F2316" s="38" t="s">
        <v>12</v>
      </c>
      <c r="G2316" s="38"/>
      <c r="H2316" s="38" t="s">
        <v>13</v>
      </c>
      <c r="I2316" s="39" t="s">
        <v>1656</v>
      </c>
      <c r="J2316" s="46" t="str">
        <f>VLOOKUP(MARGAO!$I2316,Code2Loc,2,FALSE)</f>
        <v>VELSAO</v>
      </c>
    </row>
    <row r="2317" spans="1:10" ht="15.75" customHeight="1" x14ac:dyDescent="0.25">
      <c r="A2317" s="37" t="s">
        <v>2807</v>
      </c>
      <c r="B2317" s="38">
        <v>94</v>
      </c>
      <c r="C2317" s="38" t="s">
        <v>1657</v>
      </c>
      <c r="D2317" s="38">
        <v>10</v>
      </c>
      <c r="E2317" s="38">
        <v>15</v>
      </c>
      <c r="F2317" s="38" t="s">
        <v>12</v>
      </c>
      <c r="G2317" s="38"/>
      <c r="H2317" s="38" t="s">
        <v>13</v>
      </c>
      <c r="I2317" s="39" t="s">
        <v>1658</v>
      </c>
      <c r="J2317" s="46" t="str">
        <f>VLOOKUP(MARGAO!$I2317,Code2Loc,2,FALSE)</f>
        <v>VELSAO B/S</v>
      </c>
    </row>
    <row r="2318" spans="1:10" ht="15.75" customHeight="1" x14ac:dyDescent="0.25">
      <c r="A2318" s="37" t="s">
        <v>2808</v>
      </c>
      <c r="B2318" s="38">
        <v>95</v>
      </c>
      <c r="C2318" s="38" t="s">
        <v>50</v>
      </c>
      <c r="D2318" s="38">
        <v>1</v>
      </c>
      <c r="E2318" s="38">
        <v>0</v>
      </c>
      <c r="F2318" s="38" t="s">
        <v>12</v>
      </c>
      <c r="G2318" s="38"/>
      <c r="H2318" s="38" t="s">
        <v>13</v>
      </c>
      <c r="I2318" s="39" t="s">
        <v>51</v>
      </c>
      <c r="J2318" s="46" t="str">
        <f>VLOOKUP(MARGAO!$I2318,Code2Loc,2,FALSE)</f>
        <v>MARGAO</v>
      </c>
    </row>
    <row r="2319" spans="1:10" ht="15.75" customHeight="1" x14ac:dyDescent="0.25">
      <c r="A2319" s="37" t="s">
        <v>2808</v>
      </c>
      <c r="B2319" s="38">
        <v>95</v>
      </c>
      <c r="C2319" s="38" t="s">
        <v>2809</v>
      </c>
      <c r="D2319" s="38">
        <v>2</v>
      </c>
      <c r="E2319" s="38">
        <v>36</v>
      </c>
      <c r="F2319" s="38" t="s">
        <v>12</v>
      </c>
      <c r="G2319" s="38"/>
      <c r="H2319" s="38" t="s">
        <v>13</v>
      </c>
      <c r="I2319" s="39" t="s">
        <v>2810</v>
      </c>
      <c r="J2319" s="46" t="str">
        <f>VLOOKUP(MARGAO!$I2319,Code2Loc,2,FALSE)</f>
        <v>MPT HOSPTL</v>
      </c>
    </row>
    <row r="2320" spans="1:10" ht="15.75" customHeight="1" x14ac:dyDescent="0.25">
      <c r="A2320" s="37" t="s">
        <v>340</v>
      </c>
      <c r="B2320" s="38">
        <v>96</v>
      </c>
      <c r="C2320" s="38" t="s">
        <v>11</v>
      </c>
      <c r="D2320" s="38">
        <v>1</v>
      </c>
      <c r="E2320" s="38">
        <v>0</v>
      </c>
      <c r="F2320" s="38" t="s">
        <v>12</v>
      </c>
      <c r="G2320" s="38"/>
      <c r="H2320" s="38" t="s">
        <v>13</v>
      </c>
      <c r="I2320" s="39" t="s">
        <v>14</v>
      </c>
      <c r="J2320" s="46" t="str">
        <f>VLOOKUP(MARGAO!$I2320,Code2Loc,2,FALSE)</f>
        <v>PANAJI</v>
      </c>
    </row>
    <row r="2321" spans="1:10" ht="15.75" customHeight="1" x14ac:dyDescent="0.25">
      <c r="A2321" s="37" t="s">
        <v>340</v>
      </c>
      <c r="B2321" s="38">
        <v>96</v>
      </c>
      <c r="C2321" s="38" t="s">
        <v>206</v>
      </c>
      <c r="D2321" s="38">
        <v>2</v>
      </c>
      <c r="E2321" s="38">
        <v>2</v>
      </c>
      <c r="F2321" s="38" t="s">
        <v>12</v>
      </c>
      <c r="G2321" s="38"/>
      <c r="H2321" s="38" t="s">
        <v>13</v>
      </c>
      <c r="I2321" s="39" t="s">
        <v>207</v>
      </c>
      <c r="J2321" s="46" t="str">
        <f>VLOOKUP(MARGAO!$I2321,Code2Loc,2,FALSE)</f>
        <v>R. PATTO</v>
      </c>
    </row>
    <row r="2322" spans="1:10" ht="15.75" customHeight="1" x14ac:dyDescent="0.25">
      <c r="A2322" s="37" t="s">
        <v>340</v>
      </c>
      <c r="B2322" s="38">
        <v>96</v>
      </c>
      <c r="C2322" s="38" t="s">
        <v>208</v>
      </c>
      <c r="D2322" s="38">
        <v>3</v>
      </c>
      <c r="E2322" s="38">
        <v>3</v>
      </c>
      <c r="F2322" s="38" t="s">
        <v>12</v>
      </c>
      <c r="G2322" s="38"/>
      <c r="H2322" s="38" t="s">
        <v>13</v>
      </c>
      <c r="I2322" s="39" t="s">
        <v>209</v>
      </c>
      <c r="J2322" s="46" t="str">
        <f>VLOOKUP(MARGAO!$I2322,Code2Loc,2,FALSE)</f>
        <v>RBDR FERRY</v>
      </c>
    </row>
    <row r="2323" spans="1:10" ht="15.75" customHeight="1" x14ac:dyDescent="0.25">
      <c r="A2323" s="37" t="s">
        <v>340</v>
      </c>
      <c r="B2323" s="38">
        <v>96</v>
      </c>
      <c r="C2323" s="38" t="s">
        <v>210</v>
      </c>
      <c r="D2323" s="38">
        <v>4</v>
      </c>
      <c r="E2323" s="38">
        <v>4</v>
      </c>
      <c r="F2323" s="38" t="s">
        <v>12</v>
      </c>
      <c r="G2323" s="38"/>
      <c r="H2323" s="38" t="s">
        <v>13</v>
      </c>
      <c r="I2323" s="39" t="s">
        <v>211</v>
      </c>
      <c r="J2323" s="46" t="str">
        <f>VLOOKUP(MARGAO!$I2323,Code2Loc,2,FALSE)</f>
        <v>RIBANDAR</v>
      </c>
    </row>
    <row r="2324" spans="1:10" ht="15.75" customHeight="1" x14ac:dyDescent="0.25">
      <c r="A2324" s="37" t="s">
        <v>340</v>
      </c>
      <c r="B2324" s="38">
        <v>96</v>
      </c>
      <c r="C2324" s="38" t="s">
        <v>212</v>
      </c>
      <c r="D2324" s="38">
        <v>5</v>
      </c>
      <c r="E2324" s="38">
        <v>5</v>
      </c>
      <c r="F2324" s="38" t="s">
        <v>12</v>
      </c>
      <c r="G2324" s="38"/>
      <c r="H2324" s="38" t="s">
        <v>13</v>
      </c>
      <c r="I2324" s="39" t="s">
        <v>213</v>
      </c>
      <c r="J2324" s="46" t="str">
        <f>VLOOKUP(MARGAO!$I2324,Code2Loc,2,FALSE)</f>
        <v>RBDR SCHOOL</v>
      </c>
    </row>
    <row r="2325" spans="1:10" ht="15.75" customHeight="1" x14ac:dyDescent="0.25">
      <c r="A2325" s="37" t="s">
        <v>340</v>
      </c>
      <c r="B2325" s="38">
        <v>96</v>
      </c>
      <c r="C2325" s="38" t="s">
        <v>214</v>
      </c>
      <c r="D2325" s="38">
        <v>6</v>
      </c>
      <c r="E2325" s="38">
        <v>6</v>
      </c>
      <c r="F2325" s="38" t="s">
        <v>12</v>
      </c>
      <c r="G2325" s="38"/>
      <c r="H2325" s="38" t="s">
        <v>13</v>
      </c>
      <c r="I2325" s="39" t="s">
        <v>215</v>
      </c>
      <c r="J2325" s="46" t="str">
        <f>VLOOKUP(MARGAO!$I2325,Code2Loc,2,FALSE)</f>
        <v>ST.PEDRO</v>
      </c>
    </row>
    <row r="2326" spans="1:10" ht="15.75" customHeight="1" x14ac:dyDescent="0.25">
      <c r="A2326" s="37" t="s">
        <v>340</v>
      </c>
      <c r="B2326" s="38">
        <v>96</v>
      </c>
      <c r="C2326" s="38" t="s">
        <v>216</v>
      </c>
      <c r="D2326" s="38">
        <v>7</v>
      </c>
      <c r="E2326" s="38">
        <v>7</v>
      </c>
      <c r="F2326" s="38" t="s">
        <v>12</v>
      </c>
      <c r="G2326" s="38"/>
      <c r="H2326" s="38" t="s">
        <v>13</v>
      </c>
      <c r="I2326" s="39" t="s">
        <v>217</v>
      </c>
      <c r="J2326" s="46" t="str">
        <f>VLOOKUP(MARGAO!$I2326,Code2Loc,2,FALSE)</f>
        <v>BAINGINI</v>
      </c>
    </row>
    <row r="2327" spans="1:10" ht="15.75" customHeight="1" x14ac:dyDescent="0.25">
      <c r="A2327" s="37" t="s">
        <v>340</v>
      </c>
      <c r="B2327" s="38">
        <v>96</v>
      </c>
      <c r="C2327" s="38" t="s">
        <v>218</v>
      </c>
      <c r="D2327" s="38">
        <v>8</v>
      </c>
      <c r="E2327" s="38">
        <v>9</v>
      </c>
      <c r="F2327" s="38" t="s">
        <v>12</v>
      </c>
      <c r="G2327" s="38"/>
      <c r="H2327" s="38" t="s">
        <v>13</v>
      </c>
      <c r="I2327" s="39" t="s">
        <v>219</v>
      </c>
      <c r="J2327" s="46" t="str">
        <f>VLOOKUP(MARGAO!$I2327,Code2Loc,2,FALSE)</f>
        <v>OLD GOA</v>
      </c>
    </row>
    <row r="2328" spans="1:10" ht="15.75" customHeight="1" x14ac:dyDescent="0.25">
      <c r="A2328" s="37" t="s">
        <v>340</v>
      </c>
      <c r="B2328" s="38">
        <v>96</v>
      </c>
      <c r="C2328" s="38" t="s">
        <v>220</v>
      </c>
      <c r="D2328" s="38">
        <v>9</v>
      </c>
      <c r="E2328" s="38">
        <v>11</v>
      </c>
      <c r="F2328" s="38" t="s">
        <v>12</v>
      </c>
      <c r="G2328" s="38"/>
      <c r="H2328" s="38" t="s">
        <v>13</v>
      </c>
      <c r="I2328" s="39" t="s">
        <v>221</v>
      </c>
      <c r="J2328" s="46" t="str">
        <f>VLOOKUP(MARGAO!$I2328,Code2Loc,2,FALSE)</f>
        <v>CORLI PUMP</v>
      </c>
    </row>
    <row r="2329" spans="1:10" ht="15.75" customHeight="1" x14ac:dyDescent="0.25">
      <c r="A2329" s="37" t="s">
        <v>340</v>
      </c>
      <c r="B2329" s="38">
        <v>96</v>
      </c>
      <c r="C2329" s="38" t="s">
        <v>222</v>
      </c>
      <c r="D2329" s="38">
        <v>10</v>
      </c>
      <c r="E2329" s="38">
        <v>12</v>
      </c>
      <c r="F2329" s="38" t="s">
        <v>12</v>
      </c>
      <c r="G2329" s="38"/>
      <c r="H2329" s="38" t="s">
        <v>13</v>
      </c>
      <c r="I2329" s="39" t="s">
        <v>223</v>
      </c>
      <c r="J2329" s="46" t="str">
        <f>VLOOKUP(MARGAO!$I2329,Code2Loc,2,FALSE)</f>
        <v>CORLIM</v>
      </c>
    </row>
    <row r="2330" spans="1:10" ht="15.75" customHeight="1" x14ac:dyDescent="0.25">
      <c r="A2330" s="37" t="s">
        <v>340</v>
      </c>
      <c r="B2330" s="38">
        <v>96</v>
      </c>
      <c r="C2330" s="38" t="s">
        <v>224</v>
      </c>
      <c r="D2330" s="38">
        <v>11</v>
      </c>
      <c r="E2330" s="38">
        <v>13</v>
      </c>
      <c r="F2330" s="38" t="s">
        <v>12</v>
      </c>
      <c r="G2330" s="38"/>
      <c r="H2330" s="38" t="s">
        <v>13</v>
      </c>
      <c r="I2330" s="39" t="s">
        <v>225</v>
      </c>
      <c r="J2330" s="46" t="str">
        <f>VLOOKUP(MARGAO!$I2330,Code2Loc,2,FALSE)</f>
        <v>DHULAPI</v>
      </c>
    </row>
    <row r="2331" spans="1:10" ht="15.75" customHeight="1" x14ac:dyDescent="0.25">
      <c r="A2331" s="37" t="s">
        <v>340</v>
      </c>
      <c r="B2331" s="38">
        <v>96</v>
      </c>
      <c r="C2331" s="38" t="s">
        <v>163</v>
      </c>
      <c r="D2331" s="38">
        <v>12</v>
      </c>
      <c r="E2331" s="38">
        <v>14</v>
      </c>
      <c r="F2331" s="38" t="s">
        <v>12</v>
      </c>
      <c r="G2331" s="38"/>
      <c r="H2331" s="38" t="s">
        <v>13</v>
      </c>
      <c r="I2331" s="39" t="s">
        <v>164</v>
      </c>
      <c r="J2331" s="46" t="str">
        <f>VLOOKUP(MARGAO!$I2331,Code2Loc,2,FALSE)</f>
        <v>BANASTARI</v>
      </c>
    </row>
    <row r="2332" spans="1:10" ht="15.75" customHeight="1" x14ac:dyDescent="0.25">
      <c r="A2332" s="37" t="s">
        <v>340</v>
      </c>
      <c r="B2332" s="38">
        <v>96</v>
      </c>
      <c r="C2332" s="38" t="s">
        <v>165</v>
      </c>
      <c r="D2332" s="38">
        <v>13</v>
      </c>
      <c r="E2332" s="38">
        <v>16</v>
      </c>
      <c r="F2332" s="38" t="s">
        <v>12</v>
      </c>
      <c r="G2332" s="38"/>
      <c r="H2332" s="38" t="s">
        <v>13</v>
      </c>
      <c r="I2332" s="39" t="s">
        <v>166</v>
      </c>
      <c r="J2332" s="46" t="str">
        <f>VLOOKUP(MARGAO!$I2332,Code2Loc,2,FALSE)</f>
        <v>BHOMA</v>
      </c>
    </row>
    <row r="2333" spans="1:10" ht="15.75" customHeight="1" x14ac:dyDescent="0.25">
      <c r="A2333" s="37" t="s">
        <v>340</v>
      </c>
      <c r="B2333" s="38">
        <v>96</v>
      </c>
      <c r="C2333" s="38" t="s">
        <v>167</v>
      </c>
      <c r="D2333" s="38">
        <v>14</v>
      </c>
      <c r="E2333" s="38">
        <v>17</v>
      </c>
      <c r="F2333" s="38" t="s">
        <v>12</v>
      </c>
      <c r="G2333" s="38"/>
      <c r="H2333" s="38" t="s">
        <v>13</v>
      </c>
      <c r="I2333" s="39" t="s">
        <v>168</v>
      </c>
      <c r="J2333" s="46" t="str">
        <f>VLOOKUP(MARGAO!$I2333,Code2Loc,2,FALSE)</f>
        <v>KUNDAI</v>
      </c>
    </row>
    <row r="2334" spans="1:10" ht="15.75" customHeight="1" x14ac:dyDescent="0.25">
      <c r="A2334" s="37" t="s">
        <v>340</v>
      </c>
      <c r="B2334" s="38">
        <v>96</v>
      </c>
      <c r="C2334" s="38" t="s">
        <v>169</v>
      </c>
      <c r="D2334" s="38">
        <v>15</v>
      </c>
      <c r="E2334" s="38">
        <v>20</v>
      </c>
      <c r="F2334" s="38" t="s">
        <v>12</v>
      </c>
      <c r="G2334" s="38"/>
      <c r="H2334" s="38" t="s">
        <v>13</v>
      </c>
      <c r="I2334" s="39" t="s">
        <v>170</v>
      </c>
      <c r="J2334" s="46" t="str">
        <f>VLOOKUP(MARGAO!$I2334,Code2Loc,2,FALSE)</f>
        <v>MANGESHI</v>
      </c>
    </row>
    <row r="2335" spans="1:10" ht="15.75" customHeight="1" x14ac:dyDescent="0.25">
      <c r="A2335" s="37" t="s">
        <v>340</v>
      </c>
      <c r="B2335" s="38">
        <v>96</v>
      </c>
      <c r="C2335" s="38" t="s">
        <v>171</v>
      </c>
      <c r="D2335" s="38">
        <v>16</v>
      </c>
      <c r="E2335" s="38">
        <v>21</v>
      </c>
      <c r="F2335" s="38" t="s">
        <v>12</v>
      </c>
      <c r="G2335" s="38"/>
      <c r="H2335" s="38" t="s">
        <v>13</v>
      </c>
      <c r="I2335" s="39" t="s">
        <v>172</v>
      </c>
      <c r="J2335" s="46" t="str">
        <f>VLOOKUP(MARGAO!$I2335,Code2Loc,2,FALSE)</f>
        <v>MARDOL</v>
      </c>
    </row>
    <row r="2336" spans="1:10" ht="15.75" customHeight="1" x14ac:dyDescent="0.25">
      <c r="A2336" s="37" t="s">
        <v>340</v>
      </c>
      <c r="B2336" s="38">
        <v>96</v>
      </c>
      <c r="C2336" s="38" t="s">
        <v>173</v>
      </c>
      <c r="D2336" s="38">
        <v>17</v>
      </c>
      <c r="E2336" s="38">
        <v>23</v>
      </c>
      <c r="F2336" s="38" t="s">
        <v>12</v>
      </c>
      <c r="G2336" s="38"/>
      <c r="H2336" s="38" t="s">
        <v>13</v>
      </c>
      <c r="I2336" s="39" t="s">
        <v>174</v>
      </c>
      <c r="J2336" s="46" t="str">
        <f>VLOOKUP(MARGAO!$I2336,Code2Loc,2,FALSE)</f>
        <v>PATYEKADE</v>
      </c>
    </row>
    <row r="2337" spans="1:10" ht="15.75" customHeight="1" x14ac:dyDescent="0.25">
      <c r="A2337" s="37" t="s">
        <v>340</v>
      </c>
      <c r="B2337" s="38">
        <v>96</v>
      </c>
      <c r="C2337" s="38" t="s">
        <v>175</v>
      </c>
      <c r="D2337" s="38">
        <v>18</v>
      </c>
      <c r="E2337" s="38">
        <v>25</v>
      </c>
      <c r="F2337" s="38" t="s">
        <v>12</v>
      </c>
      <c r="G2337" s="38"/>
      <c r="H2337" s="38" t="s">
        <v>13</v>
      </c>
      <c r="I2337" s="39" t="s">
        <v>176</v>
      </c>
      <c r="J2337" s="46" t="str">
        <f>VLOOKUP(MARGAO!$I2337,Code2Loc,2,FALSE)</f>
        <v>FARMAGUDI</v>
      </c>
    </row>
    <row r="2338" spans="1:10" ht="15.75" customHeight="1" x14ac:dyDescent="0.25">
      <c r="A2338" s="37" t="s">
        <v>340</v>
      </c>
      <c r="B2338" s="38">
        <v>96</v>
      </c>
      <c r="C2338" s="38" t="s">
        <v>177</v>
      </c>
      <c r="D2338" s="38">
        <v>19</v>
      </c>
      <c r="E2338" s="38">
        <v>26</v>
      </c>
      <c r="F2338" s="38" t="s">
        <v>12</v>
      </c>
      <c r="G2338" s="38"/>
      <c r="H2338" s="38" t="s">
        <v>13</v>
      </c>
      <c r="I2338" s="39" t="s">
        <v>178</v>
      </c>
      <c r="J2338" s="46" t="str">
        <f>VLOOKUP(MARGAO!$I2338,Code2Loc,2,FALSE)</f>
        <v>FMD CIRCLE</v>
      </c>
    </row>
    <row r="2339" spans="1:10" ht="15.75" customHeight="1" x14ac:dyDescent="0.25">
      <c r="A2339" s="37" t="s">
        <v>340</v>
      </c>
      <c r="B2339" s="38">
        <v>96</v>
      </c>
      <c r="C2339" s="38" t="s">
        <v>179</v>
      </c>
      <c r="D2339" s="38">
        <v>20</v>
      </c>
      <c r="E2339" s="38">
        <v>28</v>
      </c>
      <c r="F2339" s="38" t="s">
        <v>12</v>
      </c>
      <c r="G2339" s="38"/>
      <c r="H2339" s="38" t="s">
        <v>13</v>
      </c>
      <c r="I2339" s="39" t="s">
        <v>180</v>
      </c>
      <c r="J2339" s="46" t="str">
        <f>VLOOKUP(MARGAO!$I2339,Code2Loc,2,FALSE)</f>
        <v>PONDA</v>
      </c>
    </row>
    <row r="2340" spans="1:10" ht="15.75" customHeight="1" x14ac:dyDescent="0.25">
      <c r="A2340" s="37" t="s">
        <v>340</v>
      </c>
      <c r="B2340" s="38">
        <v>96</v>
      </c>
      <c r="C2340" s="38" t="s">
        <v>1042</v>
      </c>
      <c r="D2340" s="38">
        <v>21</v>
      </c>
      <c r="E2340" s="38">
        <v>29</v>
      </c>
      <c r="F2340" s="38" t="s">
        <v>12</v>
      </c>
      <c r="G2340" s="38"/>
      <c r="H2340" s="38" t="s">
        <v>13</v>
      </c>
      <c r="I2340" s="39" t="s">
        <v>1043</v>
      </c>
      <c r="J2340" s="46" t="str">
        <f>VLOOKUP(MARGAO!$I2340,Code2Loc,2,FALSE)</f>
        <v>UPPER BAZAR</v>
      </c>
    </row>
    <row r="2341" spans="1:10" ht="15.75" customHeight="1" x14ac:dyDescent="0.25">
      <c r="A2341" s="37" t="s">
        <v>340</v>
      </c>
      <c r="B2341" s="38">
        <v>96</v>
      </c>
      <c r="C2341" s="38" t="s">
        <v>1044</v>
      </c>
      <c r="D2341" s="38">
        <v>22</v>
      </c>
      <c r="E2341" s="38">
        <v>31</v>
      </c>
      <c r="F2341" s="38" t="s">
        <v>12</v>
      </c>
      <c r="G2341" s="38"/>
      <c r="H2341" s="38" t="s">
        <v>13</v>
      </c>
      <c r="I2341" s="39" t="s">
        <v>1045</v>
      </c>
      <c r="J2341" s="46" t="str">
        <f>VLOOKUP(MARGAO!$I2341,Code2Loc,2,FALSE)</f>
        <v>CURTI</v>
      </c>
    </row>
    <row r="2342" spans="1:10" ht="15.75" customHeight="1" x14ac:dyDescent="0.25">
      <c r="A2342" s="37" t="s">
        <v>340</v>
      </c>
      <c r="B2342" s="38">
        <v>96</v>
      </c>
      <c r="C2342" s="38" t="s">
        <v>1733</v>
      </c>
      <c r="D2342" s="38">
        <v>23</v>
      </c>
      <c r="E2342" s="38">
        <v>32</v>
      </c>
      <c r="F2342" s="38" t="s">
        <v>12</v>
      </c>
      <c r="G2342" s="38"/>
      <c r="H2342" s="38" t="s">
        <v>13</v>
      </c>
      <c r="I2342" s="39" t="s">
        <v>1734</v>
      </c>
      <c r="J2342" s="46" t="str">
        <f>VLOOKUP(MARGAO!$I2342,Code2Loc,2,FALSE)</f>
        <v>KHANDEPAR</v>
      </c>
    </row>
    <row r="2343" spans="1:10" ht="15.75" customHeight="1" x14ac:dyDescent="0.25">
      <c r="A2343" s="37" t="s">
        <v>340</v>
      </c>
      <c r="B2343" s="38">
        <v>96</v>
      </c>
      <c r="C2343" s="38" t="s">
        <v>1973</v>
      </c>
      <c r="D2343" s="38">
        <v>24</v>
      </c>
      <c r="E2343" s="38">
        <v>33</v>
      </c>
      <c r="F2343" s="38" t="s">
        <v>12</v>
      </c>
      <c r="G2343" s="38"/>
      <c r="H2343" s="38" t="s">
        <v>13</v>
      </c>
      <c r="I2343" s="39" t="s">
        <v>1974</v>
      </c>
      <c r="J2343" s="46" t="str">
        <f>VLOOKUP(MARGAO!$I2343,Code2Loc,2,FALSE)</f>
        <v>CHWGUL W/S</v>
      </c>
    </row>
    <row r="2344" spans="1:10" ht="15.75" customHeight="1" x14ac:dyDescent="0.25">
      <c r="A2344" s="37" t="s">
        <v>340</v>
      </c>
      <c r="B2344" s="38">
        <v>96</v>
      </c>
      <c r="C2344" s="38" t="s">
        <v>1975</v>
      </c>
      <c r="D2344" s="38">
        <v>25</v>
      </c>
      <c r="E2344" s="38">
        <v>35</v>
      </c>
      <c r="F2344" s="38" t="s">
        <v>12</v>
      </c>
      <c r="G2344" s="38"/>
      <c r="H2344" s="38" t="s">
        <v>13</v>
      </c>
      <c r="I2344" s="39" t="s">
        <v>1976</v>
      </c>
      <c r="J2344" s="46" t="str">
        <f>VLOOKUP(MARGAO!$I2344,Code2Loc,2,FALSE)</f>
        <v>HOLY CROSS</v>
      </c>
    </row>
    <row r="2345" spans="1:10" ht="15.75" customHeight="1" x14ac:dyDescent="0.25">
      <c r="A2345" s="37" t="s">
        <v>340</v>
      </c>
      <c r="B2345" s="38">
        <v>96</v>
      </c>
      <c r="C2345" s="38" t="s">
        <v>1977</v>
      </c>
      <c r="D2345" s="38">
        <v>26</v>
      </c>
      <c r="E2345" s="38">
        <v>36</v>
      </c>
      <c r="F2345" s="38" t="s">
        <v>12</v>
      </c>
      <c r="G2345" s="38"/>
      <c r="H2345" s="38" t="s">
        <v>13</v>
      </c>
      <c r="I2345" s="39" t="s">
        <v>1978</v>
      </c>
      <c r="J2345" s="46" t="str">
        <f>VLOOKUP(MARGAO!$I2345,Code2Loc,2,FALSE)</f>
        <v>NESTLE</v>
      </c>
    </row>
    <row r="2346" spans="1:10" ht="15.75" customHeight="1" x14ac:dyDescent="0.25">
      <c r="A2346" s="37" t="s">
        <v>340</v>
      </c>
      <c r="B2346" s="38">
        <v>96</v>
      </c>
      <c r="C2346" s="38" t="s">
        <v>1979</v>
      </c>
      <c r="D2346" s="38">
        <v>27</v>
      </c>
      <c r="E2346" s="38">
        <v>37</v>
      </c>
      <c r="F2346" s="38" t="s">
        <v>12</v>
      </c>
      <c r="G2346" s="38"/>
      <c r="H2346" s="38" t="s">
        <v>13</v>
      </c>
      <c r="I2346" s="39" t="s">
        <v>1979</v>
      </c>
      <c r="J2346" s="46" t="str">
        <f>VLOOKUP(MARGAO!$I2346,Code2Loc,2,FALSE)</f>
        <v>MRF</v>
      </c>
    </row>
    <row r="2347" spans="1:10" ht="15.75" customHeight="1" x14ac:dyDescent="0.25">
      <c r="A2347" s="37" t="s">
        <v>340</v>
      </c>
      <c r="B2347" s="38">
        <v>96</v>
      </c>
      <c r="C2347" s="38" t="s">
        <v>1379</v>
      </c>
      <c r="D2347" s="38">
        <v>28</v>
      </c>
      <c r="E2347" s="38">
        <v>38</v>
      </c>
      <c r="F2347" s="38" t="s">
        <v>12</v>
      </c>
      <c r="G2347" s="38"/>
      <c r="H2347" s="38" t="s">
        <v>13</v>
      </c>
      <c r="I2347" s="39" t="s">
        <v>1380</v>
      </c>
      <c r="J2347" s="46" t="str">
        <f>VLOOKUP(MARGAO!$I2347,Code2Loc,2,FALSE)</f>
        <v>USGAO TISK</v>
      </c>
    </row>
    <row r="2348" spans="1:10" ht="15.75" customHeight="1" x14ac:dyDescent="0.25">
      <c r="A2348" s="37" t="s">
        <v>340</v>
      </c>
      <c r="B2348" s="38">
        <v>96</v>
      </c>
      <c r="C2348" s="38" t="s">
        <v>1828</v>
      </c>
      <c r="D2348" s="38">
        <v>29</v>
      </c>
      <c r="E2348" s="38">
        <v>39</v>
      </c>
      <c r="F2348" s="38" t="s">
        <v>12</v>
      </c>
      <c r="G2348" s="38"/>
      <c r="H2348" s="38" t="s">
        <v>13</v>
      </c>
      <c r="I2348" s="39" t="s">
        <v>1829</v>
      </c>
      <c r="J2348" s="46" t="str">
        <f>VLOOKUP(MARGAO!$I2348,Code2Loc,2,FALSE)</f>
        <v>KELINI</v>
      </c>
    </row>
    <row r="2349" spans="1:10" ht="15.75" customHeight="1" x14ac:dyDescent="0.25">
      <c r="A2349" s="37" t="s">
        <v>340</v>
      </c>
      <c r="B2349" s="38">
        <v>96</v>
      </c>
      <c r="C2349" s="38" t="s">
        <v>1826</v>
      </c>
      <c r="D2349" s="38">
        <v>30</v>
      </c>
      <c r="E2349" s="38">
        <v>41</v>
      </c>
      <c r="F2349" s="38" t="s">
        <v>12</v>
      </c>
      <c r="G2349" s="38"/>
      <c r="H2349" s="38" t="s">
        <v>13</v>
      </c>
      <c r="I2349" s="39" t="s">
        <v>1827</v>
      </c>
      <c r="J2349" s="46" t="str">
        <f>VLOOKUP(MARGAO!$I2349,Code2Loc,2,FALSE)</f>
        <v>KUMYAKADE</v>
      </c>
    </row>
    <row r="2350" spans="1:10" ht="15.75" customHeight="1" x14ac:dyDescent="0.25">
      <c r="A2350" s="37" t="s">
        <v>340</v>
      </c>
      <c r="B2350" s="38">
        <v>96</v>
      </c>
      <c r="C2350" s="38" t="s">
        <v>1467</v>
      </c>
      <c r="D2350" s="38">
        <v>31</v>
      </c>
      <c r="E2350" s="38">
        <v>43</v>
      </c>
      <c r="F2350" s="38" t="s">
        <v>12</v>
      </c>
      <c r="G2350" s="38"/>
      <c r="H2350" s="38" t="s">
        <v>13</v>
      </c>
      <c r="I2350" s="39" t="s">
        <v>1468</v>
      </c>
      <c r="J2350" s="46" t="str">
        <f>VLOOKUP(MARGAO!$I2350,Code2Loc,2,FALSE)</f>
        <v>USGAO</v>
      </c>
    </row>
    <row r="2351" spans="1:10" ht="15.75" customHeight="1" x14ac:dyDescent="0.25">
      <c r="A2351" s="37" t="s">
        <v>340</v>
      </c>
      <c r="B2351" s="38">
        <v>96</v>
      </c>
      <c r="C2351" s="38" t="s">
        <v>319</v>
      </c>
      <c r="D2351" s="38">
        <v>32</v>
      </c>
      <c r="E2351" s="38">
        <v>45</v>
      </c>
      <c r="F2351" s="38" t="s">
        <v>12</v>
      </c>
      <c r="G2351" s="38"/>
      <c r="H2351" s="38" t="s">
        <v>13</v>
      </c>
      <c r="I2351" s="39" t="s">
        <v>320</v>
      </c>
      <c r="J2351" s="46" t="str">
        <f>VLOOKUP(MARGAO!$I2351,Code2Loc,2,FALSE)</f>
        <v>NANUS</v>
      </c>
    </row>
    <row r="2352" spans="1:10" ht="15.75" customHeight="1" x14ac:dyDescent="0.25">
      <c r="A2352" s="37" t="s">
        <v>340</v>
      </c>
      <c r="B2352" s="38">
        <v>96</v>
      </c>
      <c r="C2352" s="38" t="s">
        <v>1980</v>
      </c>
      <c r="D2352" s="38">
        <v>33</v>
      </c>
      <c r="E2352" s="38">
        <v>46</v>
      </c>
      <c r="F2352" s="38" t="s">
        <v>12</v>
      </c>
      <c r="G2352" s="38"/>
      <c r="H2352" s="38" t="s">
        <v>13</v>
      </c>
      <c r="I2352" s="39" t="s">
        <v>1981</v>
      </c>
      <c r="J2352" s="46" t="str">
        <f>VLOOKUP(MARGAO!$I2352,Code2Loc,2,FALSE)</f>
        <v>AMBESHI BDG</v>
      </c>
    </row>
    <row r="2353" spans="1:10" ht="15.75" customHeight="1" x14ac:dyDescent="0.25">
      <c r="A2353" s="37" t="s">
        <v>340</v>
      </c>
      <c r="B2353" s="38">
        <v>96</v>
      </c>
      <c r="C2353" s="38" t="s">
        <v>1982</v>
      </c>
      <c r="D2353" s="38">
        <v>34</v>
      </c>
      <c r="E2353" s="38">
        <v>47</v>
      </c>
      <c r="F2353" s="38" t="s">
        <v>12</v>
      </c>
      <c r="G2353" s="38"/>
      <c r="H2353" s="38" t="s">
        <v>13</v>
      </c>
      <c r="I2353" s="39" t="s">
        <v>1983</v>
      </c>
      <c r="J2353" s="46" t="str">
        <f>VLOOKUP(MARGAO!$I2353,Code2Loc,2,FALSE)</f>
        <v>GANJE</v>
      </c>
    </row>
    <row r="2354" spans="1:10" ht="15.75" customHeight="1" x14ac:dyDescent="0.25">
      <c r="A2354" s="37" t="s">
        <v>340</v>
      </c>
      <c r="B2354" s="38">
        <v>96</v>
      </c>
      <c r="C2354" s="38" t="s">
        <v>1984</v>
      </c>
      <c r="D2354" s="38">
        <v>35</v>
      </c>
      <c r="E2354" s="38">
        <v>50</v>
      </c>
      <c r="F2354" s="38" t="s">
        <v>12</v>
      </c>
      <c r="G2354" s="38"/>
      <c r="H2354" s="38" t="s">
        <v>13</v>
      </c>
      <c r="I2354" s="39" t="s">
        <v>1985</v>
      </c>
      <c r="J2354" s="46" t="str">
        <f>VLOOKUP(MARGAO!$I2354,Code2Loc,2,FALSE)</f>
        <v>KANKERI</v>
      </c>
    </row>
    <row r="2355" spans="1:10" ht="15.75" customHeight="1" x14ac:dyDescent="0.25">
      <c r="A2355" s="37" t="s">
        <v>340</v>
      </c>
      <c r="B2355" s="38">
        <v>96</v>
      </c>
      <c r="C2355" s="38" t="s">
        <v>1986</v>
      </c>
      <c r="D2355" s="38">
        <v>36</v>
      </c>
      <c r="E2355" s="38">
        <v>51</v>
      </c>
      <c r="F2355" s="38" t="s">
        <v>12</v>
      </c>
      <c r="G2355" s="38"/>
      <c r="H2355" s="38" t="s">
        <v>13</v>
      </c>
      <c r="I2355" s="39" t="s">
        <v>1987</v>
      </c>
      <c r="J2355" s="46" t="str">
        <f>VLOOKUP(MARGAO!$I2355,Code2Loc,2,FALSE)</f>
        <v>GULELI</v>
      </c>
    </row>
    <row r="2356" spans="1:10" ht="15.75" customHeight="1" x14ac:dyDescent="0.25">
      <c r="A2356" s="37" t="s">
        <v>340</v>
      </c>
      <c r="B2356" s="38">
        <v>96</v>
      </c>
      <c r="C2356" s="38" t="s">
        <v>1999</v>
      </c>
      <c r="D2356" s="38">
        <v>37</v>
      </c>
      <c r="E2356" s="38">
        <v>53</v>
      </c>
      <c r="F2356" s="38" t="s">
        <v>12</v>
      </c>
      <c r="G2356" s="38"/>
      <c r="H2356" s="38" t="s">
        <v>13</v>
      </c>
      <c r="I2356" s="39" t="s">
        <v>2000</v>
      </c>
      <c r="J2356" s="46" t="str">
        <f>VLOOKUP(MARGAO!$I2356,Code2Loc,2,FALSE)</f>
        <v>DHAMSHE</v>
      </c>
    </row>
    <row r="2357" spans="1:10" ht="15.75" customHeight="1" x14ac:dyDescent="0.25">
      <c r="A2357" s="37" t="s">
        <v>340</v>
      </c>
      <c r="B2357" s="38">
        <v>96</v>
      </c>
      <c r="C2357" s="38" t="s">
        <v>2001</v>
      </c>
      <c r="D2357" s="38">
        <v>38</v>
      </c>
      <c r="E2357" s="38">
        <v>55</v>
      </c>
      <c r="F2357" s="38" t="s">
        <v>12</v>
      </c>
      <c r="G2357" s="38"/>
      <c r="H2357" s="38" t="s">
        <v>13</v>
      </c>
      <c r="I2357" s="39" t="s">
        <v>2002</v>
      </c>
      <c r="J2357" s="46" t="str">
        <f>VLOOKUP(MARGAO!$I2357,Code2Loc,2,FALSE)</f>
        <v>KHOTODE</v>
      </c>
    </row>
    <row r="2358" spans="1:10" ht="15.75" customHeight="1" x14ac:dyDescent="0.25">
      <c r="A2358" s="37" t="s">
        <v>340</v>
      </c>
      <c r="B2358" s="38">
        <v>96</v>
      </c>
      <c r="C2358" s="38" t="s">
        <v>2514</v>
      </c>
      <c r="D2358" s="38">
        <v>39</v>
      </c>
      <c r="E2358" s="38">
        <v>56</v>
      </c>
      <c r="F2358" s="38" t="s">
        <v>12</v>
      </c>
      <c r="G2358" s="38"/>
      <c r="H2358" s="38" t="s">
        <v>13</v>
      </c>
      <c r="I2358" s="39" t="s">
        <v>2515</v>
      </c>
      <c r="J2358" s="46" t="str">
        <f>VLOOKUP(MARGAO!$I2358,Code2Loc,2,FALSE)</f>
        <v>BARAZAN TIT</v>
      </c>
    </row>
    <row r="2359" spans="1:10" ht="15.75" customHeight="1" x14ac:dyDescent="0.25">
      <c r="A2359" s="37" t="s">
        <v>340</v>
      </c>
      <c r="B2359" s="38">
        <v>96</v>
      </c>
      <c r="C2359" s="38" t="s">
        <v>350</v>
      </c>
      <c r="D2359" s="38">
        <v>40</v>
      </c>
      <c r="E2359" s="38">
        <v>57</v>
      </c>
      <c r="F2359" s="38" t="s">
        <v>12</v>
      </c>
      <c r="G2359" s="38"/>
      <c r="H2359" s="38" t="s">
        <v>13</v>
      </c>
      <c r="I2359" s="39" t="s">
        <v>351</v>
      </c>
      <c r="J2359" s="46" t="str">
        <f>VLOOKUP(MARGAO!$I2359,Code2Loc,2,FALSE)</f>
        <v>KHADKI</v>
      </c>
    </row>
    <row r="2360" spans="1:10" ht="15.75" customHeight="1" x14ac:dyDescent="0.25">
      <c r="A2360" s="37" t="s">
        <v>340</v>
      </c>
      <c r="B2360" s="38">
        <v>96</v>
      </c>
      <c r="C2360" s="38" t="s">
        <v>315</v>
      </c>
      <c r="D2360" s="38">
        <v>41</v>
      </c>
      <c r="E2360" s="38">
        <v>58</v>
      </c>
      <c r="F2360" s="38" t="s">
        <v>12</v>
      </c>
      <c r="G2360" s="38"/>
      <c r="H2360" s="38" t="s">
        <v>13</v>
      </c>
      <c r="I2360" s="39" t="s">
        <v>316</v>
      </c>
      <c r="J2360" s="46" t="str">
        <f>VLOOKUP(MARGAO!$I2360,Code2Loc,2,FALSE)</f>
        <v>SAVARSHE</v>
      </c>
    </row>
    <row r="2361" spans="1:10" ht="15.75" customHeight="1" x14ac:dyDescent="0.25">
      <c r="A2361" s="37" t="s">
        <v>340</v>
      </c>
      <c r="B2361" s="38">
        <v>96</v>
      </c>
      <c r="C2361" s="38" t="s">
        <v>317</v>
      </c>
      <c r="D2361" s="38">
        <v>42</v>
      </c>
      <c r="E2361" s="38">
        <v>59</v>
      </c>
      <c r="F2361" s="38" t="s">
        <v>12</v>
      </c>
      <c r="G2361" s="38"/>
      <c r="H2361" s="38" t="s">
        <v>13</v>
      </c>
      <c r="I2361" s="39" t="s">
        <v>318</v>
      </c>
      <c r="J2361" s="46" t="str">
        <f>VLOOKUP(MARGAO!$I2361,Code2Loc,2,FALSE)</f>
        <v>ASSOLEM JNC</v>
      </c>
    </row>
    <row r="2362" spans="1:10" ht="15.75" customHeight="1" x14ac:dyDescent="0.25">
      <c r="A2362" s="37" t="s">
        <v>340</v>
      </c>
      <c r="B2362" s="38">
        <v>96</v>
      </c>
      <c r="C2362" s="38" t="s">
        <v>319</v>
      </c>
      <c r="D2362" s="38">
        <v>43</v>
      </c>
      <c r="E2362" s="38">
        <v>60</v>
      </c>
      <c r="F2362" s="38" t="s">
        <v>12</v>
      </c>
      <c r="G2362" s="38"/>
      <c r="H2362" s="38" t="s">
        <v>13</v>
      </c>
      <c r="I2362" s="39" t="s">
        <v>320</v>
      </c>
      <c r="J2362" s="46" t="str">
        <f>VLOOKUP(MARGAO!$I2362,Code2Loc,2,FALSE)</f>
        <v>NANUS</v>
      </c>
    </row>
    <row r="2363" spans="1:10" ht="15.75" customHeight="1" x14ac:dyDescent="0.25">
      <c r="A2363" s="37" t="s">
        <v>340</v>
      </c>
      <c r="B2363" s="38">
        <v>96</v>
      </c>
      <c r="C2363" s="38" t="s">
        <v>321</v>
      </c>
      <c r="D2363" s="38">
        <v>44</v>
      </c>
      <c r="E2363" s="38">
        <v>62</v>
      </c>
      <c r="F2363" s="38" t="s">
        <v>12</v>
      </c>
      <c r="G2363" s="38"/>
      <c r="H2363" s="38" t="s">
        <v>13</v>
      </c>
      <c r="I2363" s="39" t="s">
        <v>322</v>
      </c>
      <c r="J2363" s="46" t="str">
        <f>VLOOKUP(MARGAO!$I2363,Code2Loc,2,FALSE)</f>
        <v>B.WADA/NX</v>
      </c>
    </row>
    <row r="2364" spans="1:10" ht="15.75" customHeight="1" x14ac:dyDescent="0.25">
      <c r="A2364" s="37" t="s">
        <v>340</v>
      </c>
      <c r="B2364" s="38">
        <v>96</v>
      </c>
      <c r="C2364" s="38" t="s">
        <v>294</v>
      </c>
      <c r="D2364" s="38">
        <v>45</v>
      </c>
      <c r="E2364" s="38">
        <v>63</v>
      </c>
      <c r="F2364" s="38" t="s">
        <v>12</v>
      </c>
      <c r="G2364" s="38"/>
      <c r="H2364" s="38" t="s">
        <v>13</v>
      </c>
      <c r="I2364" s="39" t="s">
        <v>295</v>
      </c>
      <c r="J2364" s="46" t="str">
        <f>VLOOKUP(MARGAO!$I2364,Code2Loc,2,FALSE)</f>
        <v>VALPOI</v>
      </c>
    </row>
    <row r="2365" spans="1:10" ht="15.75" customHeight="1" x14ac:dyDescent="0.25">
      <c r="A2365" s="37" t="s">
        <v>340</v>
      </c>
      <c r="B2365" s="38">
        <v>96</v>
      </c>
      <c r="C2365" s="38" t="s">
        <v>341</v>
      </c>
      <c r="D2365" s="38">
        <v>46</v>
      </c>
      <c r="E2365" s="38">
        <v>65</v>
      </c>
      <c r="F2365" s="38" t="s">
        <v>12</v>
      </c>
      <c r="G2365" s="38"/>
      <c r="H2365" s="38" t="s">
        <v>13</v>
      </c>
      <c r="I2365" s="39" t="s">
        <v>342</v>
      </c>
      <c r="J2365" s="46" t="str">
        <f>VLOOKUP(MARGAO!$I2365,Code2Loc,2,FALSE)</f>
        <v>CHINCHMALA</v>
      </c>
    </row>
    <row r="2366" spans="1:10" ht="15.75" customHeight="1" x14ac:dyDescent="0.25">
      <c r="A2366" s="37" t="s">
        <v>340</v>
      </c>
      <c r="B2366" s="38">
        <v>96</v>
      </c>
      <c r="C2366" s="38" t="s">
        <v>343</v>
      </c>
      <c r="D2366" s="38">
        <v>47</v>
      </c>
      <c r="E2366" s="38">
        <v>67</v>
      </c>
      <c r="F2366" s="38" t="s">
        <v>12</v>
      </c>
      <c r="G2366" s="38"/>
      <c r="H2366" s="38" t="s">
        <v>13</v>
      </c>
      <c r="I2366" s="39" t="s">
        <v>344</v>
      </c>
      <c r="J2366" s="46" t="str">
        <f>VLOOKUP(MARGAO!$I2366,Code2Loc,2,FALSE)</f>
        <v>MHAUSHI</v>
      </c>
    </row>
    <row r="2367" spans="1:10" ht="15.75" customHeight="1" x14ac:dyDescent="0.25">
      <c r="A2367" s="37" t="s">
        <v>340</v>
      </c>
      <c r="B2367" s="38">
        <v>96</v>
      </c>
      <c r="C2367" s="38" t="s">
        <v>345</v>
      </c>
      <c r="D2367" s="38">
        <v>48</v>
      </c>
      <c r="E2367" s="38">
        <v>69</v>
      </c>
      <c r="F2367" s="38" t="s">
        <v>12</v>
      </c>
      <c r="G2367" s="38"/>
      <c r="H2367" s="38" t="s">
        <v>13</v>
      </c>
      <c r="I2367" s="39" t="s">
        <v>346</v>
      </c>
      <c r="J2367" s="46" t="str">
        <f>VLOOKUP(MARGAO!$I2367,Code2Loc,2,FALSE)</f>
        <v>DABEM</v>
      </c>
    </row>
    <row r="2368" spans="1:10" ht="15.75" customHeight="1" x14ac:dyDescent="0.25">
      <c r="A2368" s="37" t="s">
        <v>340</v>
      </c>
      <c r="B2368" s="38">
        <v>96</v>
      </c>
      <c r="C2368" s="38" t="s">
        <v>347</v>
      </c>
      <c r="D2368" s="38">
        <v>49</v>
      </c>
      <c r="E2368" s="38">
        <v>71</v>
      </c>
      <c r="F2368" s="38" t="s">
        <v>12</v>
      </c>
      <c r="G2368" s="38"/>
      <c r="H2368" s="38" t="s">
        <v>13</v>
      </c>
      <c r="I2368" s="39" t="s">
        <v>348</v>
      </c>
      <c r="J2368" s="46" t="str">
        <f>VLOOKUP(MARGAO!$I2368,Code2Loc,2,FALSE)</f>
        <v>ZARME</v>
      </c>
    </row>
    <row r="2369" spans="1:10" ht="15.75" customHeight="1" x14ac:dyDescent="0.25">
      <c r="A2369" s="37" t="s">
        <v>2811</v>
      </c>
      <c r="B2369" s="38">
        <v>97</v>
      </c>
      <c r="C2369" s="38" t="s">
        <v>50</v>
      </c>
      <c r="D2369" s="38">
        <v>1</v>
      </c>
      <c r="E2369" s="38">
        <v>0</v>
      </c>
      <c r="F2369" s="38" t="s">
        <v>12</v>
      </c>
      <c r="G2369" s="38"/>
      <c r="H2369" s="38" t="s">
        <v>13</v>
      </c>
      <c r="I2369" s="39" t="s">
        <v>51</v>
      </c>
      <c r="J2369" s="46" t="str">
        <f>VLOOKUP(MARGAO!$I2369,Code2Loc,2,FALSE)</f>
        <v>MARGAO</v>
      </c>
    </row>
    <row r="2370" spans="1:10" ht="15.75" customHeight="1" x14ac:dyDescent="0.25">
      <c r="A2370" s="37" t="s">
        <v>2811</v>
      </c>
      <c r="B2370" s="38">
        <v>97</v>
      </c>
      <c r="C2370" s="38" t="s">
        <v>204</v>
      </c>
      <c r="D2370" s="38">
        <v>2</v>
      </c>
      <c r="E2370" s="38">
        <v>1</v>
      </c>
      <c r="F2370" s="38" t="s">
        <v>12</v>
      </c>
      <c r="G2370" s="38"/>
      <c r="H2370" s="38" t="s">
        <v>13</v>
      </c>
      <c r="I2370" s="39" t="s">
        <v>205</v>
      </c>
      <c r="J2370" s="46" t="str">
        <f>VLOOKUP(MARGAO!$I2370,Code2Loc,2,FALSE)</f>
        <v>FATORDA</v>
      </c>
    </row>
    <row r="2371" spans="1:10" ht="15.75" customHeight="1" x14ac:dyDescent="0.25">
      <c r="A2371" s="37" t="s">
        <v>2811</v>
      </c>
      <c r="B2371" s="38">
        <v>97</v>
      </c>
      <c r="C2371" s="38" t="s">
        <v>202</v>
      </c>
      <c r="D2371" s="38">
        <v>3</v>
      </c>
      <c r="E2371" s="38">
        <v>2</v>
      </c>
      <c r="F2371" s="38" t="s">
        <v>12</v>
      </c>
      <c r="G2371" s="38"/>
      <c r="H2371" s="38" t="s">
        <v>13</v>
      </c>
      <c r="I2371" s="39" t="s">
        <v>203</v>
      </c>
      <c r="J2371" s="46" t="str">
        <f>VLOOKUP(MARGAO!$I2371,Code2Loc,2,FALSE)</f>
        <v>MARGAO PWD</v>
      </c>
    </row>
    <row r="2372" spans="1:10" ht="15.75" customHeight="1" x14ac:dyDescent="0.25">
      <c r="A2372" s="37" t="s">
        <v>2811</v>
      </c>
      <c r="B2372" s="38">
        <v>97</v>
      </c>
      <c r="C2372" s="38" t="s">
        <v>200</v>
      </c>
      <c r="D2372" s="38">
        <v>4</v>
      </c>
      <c r="E2372" s="38">
        <v>3</v>
      </c>
      <c r="F2372" s="38" t="s">
        <v>12</v>
      </c>
      <c r="G2372" s="38"/>
      <c r="H2372" s="38" t="s">
        <v>13</v>
      </c>
      <c r="I2372" s="39" t="s">
        <v>201</v>
      </c>
      <c r="J2372" s="46" t="str">
        <f>VLOOKUP(MARGAO!$I2372,Code2Loc,2,FALSE)</f>
        <v>ARLEM</v>
      </c>
    </row>
    <row r="2373" spans="1:10" ht="15.75" customHeight="1" x14ac:dyDescent="0.25">
      <c r="A2373" s="37" t="s">
        <v>2811</v>
      </c>
      <c r="B2373" s="38">
        <v>97</v>
      </c>
      <c r="C2373" s="38" t="s">
        <v>197</v>
      </c>
      <c r="D2373" s="38">
        <v>5</v>
      </c>
      <c r="E2373" s="38">
        <v>5</v>
      </c>
      <c r="F2373" s="38" t="s">
        <v>12</v>
      </c>
      <c r="G2373" s="38"/>
      <c r="H2373" s="38" t="s">
        <v>13</v>
      </c>
      <c r="I2373" s="39" t="s">
        <v>198</v>
      </c>
      <c r="J2373" s="46" t="str">
        <f>VLOOKUP(MARGAO!$I2373,Code2Loc,2,FALSE)</f>
        <v>RAI AMYAKDE</v>
      </c>
    </row>
    <row r="2374" spans="1:10" ht="15.75" customHeight="1" x14ac:dyDescent="0.25">
      <c r="A2374" s="37" t="s">
        <v>2811</v>
      </c>
      <c r="B2374" s="38">
        <v>97</v>
      </c>
      <c r="C2374" s="38" t="s">
        <v>199</v>
      </c>
      <c r="D2374" s="38">
        <v>6</v>
      </c>
      <c r="E2374" s="38">
        <v>6</v>
      </c>
      <c r="F2374" s="38" t="s">
        <v>12</v>
      </c>
      <c r="G2374" s="38"/>
      <c r="H2374" s="38" t="s">
        <v>13</v>
      </c>
      <c r="I2374" s="39" t="s">
        <v>199</v>
      </c>
      <c r="J2374" s="46" t="str">
        <f>VLOOKUP(MARGAO!$I2374,Code2Loc,2,FALSE)</f>
        <v>RAI</v>
      </c>
    </row>
    <row r="2375" spans="1:10" ht="15.75" customHeight="1" x14ac:dyDescent="0.25">
      <c r="A2375" s="37" t="s">
        <v>2811</v>
      </c>
      <c r="B2375" s="38">
        <v>97</v>
      </c>
      <c r="C2375" s="38" t="s">
        <v>195</v>
      </c>
      <c r="D2375" s="38">
        <v>7</v>
      </c>
      <c r="E2375" s="38">
        <v>7</v>
      </c>
      <c r="F2375" s="38" t="s">
        <v>12</v>
      </c>
      <c r="G2375" s="38"/>
      <c r="H2375" s="38" t="s">
        <v>13</v>
      </c>
      <c r="I2375" s="39" t="s">
        <v>196</v>
      </c>
      <c r="J2375" s="46" t="str">
        <f>VLOOKUP(MARGAO!$I2375,Code2Loc,2,FALSE)</f>
        <v>TEMBER</v>
      </c>
    </row>
    <row r="2376" spans="1:10" ht="15.75" customHeight="1" x14ac:dyDescent="0.25">
      <c r="A2376" s="37" t="s">
        <v>2811</v>
      </c>
      <c r="B2376" s="38">
        <v>97</v>
      </c>
      <c r="C2376" s="38" t="s">
        <v>193</v>
      </c>
      <c r="D2376" s="38">
        <v>8</v>
      </c>
      <c r="E2376" s="38">
        <v>8</v>
      </c>
      <c r="F2376" s="38" t="s">
        <v>12</v>
      </c>
      <c r="G2376" s="38"/>
      <c r="H2376" s="38" t="s">
        <v>13</v>
      </c>
      <c r="I2376" s="39" t="s">
        <v>194</v>
      </c>
      <c r="J2376" s="46" t="str">
        <f>VLOOKUP(MARGAO!$I2376,Code2Loc,2,FALSE)</f>
        <v>AMORA</v>
      </c>
    </row>
    <row r="2377" spans="1:10" ht="15.75" customHeight="1" x14ac:dyDescent="0.25">
      <c r="A2377" s="37" t="s">
        <v>2811</v>
      </c>
      <c r="B2377" s="38">
        <v>97</v>
      </c>
      <c r="C2377" s="38" t="s">
        <v>191</v>
      </c>
      <c r="D2377" s="38">
        <v>9</v>
      </c>
      <c r="E2377" s="38">
        <v>9</v>
      </c>
      <c r="F2377" s="38" t="s">
        <v>12</v>
      </c>
      <c r="G2377" s="38"/>
      <c r="H2377" s="38" t="s">
        <v>13</v>
      </c>
      <c r="I2377" s="39" t="s">
        <v>192</v>
      </c>
      <c r="J2377" s="46" t="str">
        <f>VLOOKUP(MARGAO!$I2377,Code2Loc,2,FALSE)</f>
        <v>CHWGULE DOK</v>
      </c>
    </row>
    <row r="2378" spans="1:10" ht="15.75" customHeight="1" x14ac:dyDescent="0.25">
      <c r="A2378" s="37" t="s">
        <v>2811</v>
      </c>
      <c r="B2378" s="38">
        <v>97</v>
      </c>
      <c r="C2378" s="38" t="s">
        <v>189</v>
      </c>
      <c r="D2378" s="38">
        <v>10</v>
      </c>
      <c r="E2378" s="38">
        <v>10</v>
      </c>
      <c r="F2378" s="38" t="s">
        <v>12</v>
      </c>
      <c r="G2378" s="38"/>
      <c r="H2378" s="38" t="s">
        <v>13</v>
      </c>
      <c r="I2378" s="39" t="s">
        <v>190</v>
      </c>
      <c r="J2378" s="46" t="str">
        <f>VLOOKUP(MARGAO!$I2378,Code2Loc,2,FALSE)</f>
        <v>BORI BRDG</v>
      </c>
    </row>
    <row r="2379" spans="1:10" ht="15.75" customHeight="1" x14ac:dyDescent="0.25">
      <c r="A2379" s="37" t="s">
        <v>2811</v>
      </c>
      <c r="B2379" s="38">
        <v>97</v>
      </c>
      <c r="C2379" s="38" t="s">
        <v>187</v>
      </c>
      <c r="D2379" s="38">
        <v>11</v>
      </c>
      <c r="E2379" s="38">
        <v>12</v>
      </c>
      <c r="F2379" s="38" t="s">
        <v>12</v>
      </c>
      <c r="G2379" s="38"/>
      <c r="H2379" s="38" t="s">
        <v>13</v>
      </c>
      <c r="I2379" s="39" t="s">
        <v>188</v>
      </c>
      <c r="J2379" s="46" t="str">
        <f>VLOOKUP(MARGAO!$I2379,Code2Loc,2,FALSE)</f>
        <v>SAI TMPLE</v>
      </c>
    </row>
    <row r="2380" spans="1:10" ht="15.75" customHeight="1" x14ac:dyDescent="0.25">
      <c r="A2380" s="37" t="s">
        <v>2811</v>
      </c>
      <c r="B2380" s="38">
        <v>97</v>
      </c>
      <c r="C2380" s="38" t="s">
        <v>185</v>
      </c>
      <c r="D2380" s="38">
        <v>12</v>
      </c>
      <c r="E2380" s="38">
        <v>13</v>
      </c>
      <c r="F2380" s="38" t="s">
        <v>12</v>
      </c>
      <c r="G2380" s="38"/>
      <c r="H2380" s="38" t="s">
        <v>13</v>
      </c>
      <c r="I2380" s="39" t="s">
        <v>186</v>
      </c>
      <c r="J2380" s="46" t="str">
        <f>VLOOKUP(MARGAO!$I2380,Code2Loc,2,FALSE)</f>
        <v>BORI SKVR</v>
      </c>
    </row>
    <row r="2381" spans="1:10" ht="15.75" customHeight="1" x14ac:dyDescent="0.25">
      <c r="A2381" s="37" t="s">
        <v>2811</v>
      </c>
      <c r="B2381" s="38">
        <v>97</v>
      </c>
      <c r="C2381" s="38" t="s">
        <v>183</v>
      </c>
      <c r="D2381" s="38">
        <v>13</v>
      </c>
      <c r="E2381" s="38">
        <v>14</v>
      </c>
      <c r="F2381" s="38" t="s">
        <v>12</v>
      </c>
      <c r="G2381" s="38"/>
      <c r="H2381" s="38" t="s">
        <v>13</v>
      </c>
      <c r="I2381" s="39" t="s">
        <v>184</v>
      </c>
      <c r="J2381" s="46" t="str">
        <f>VLOOKUP(MARGAO!$I2381,Code2Loc,2,FALSE)</f>
        <v>TOP COLA</v>
      </c>
    </row>
    <row r="2382" spans="1:10" ht="15.75" customHeight="1" x14ac:dyDescent="0.25">
      <c r="A2382" s="37" t="s">
        <v>2811</v>
      </c>
      <c r="B2382" s="38">
        <v>97</v>
      </c>
      <c r="C2382" s="38" t="s">
        <v>181</v>
      </c>
      <c r="D2382" s="38">
        <v>14</v>
      </c>
      <c r="E2382" s="38">
        <v>16</v>
      </c>
      <c r="F2382" s="38" t="s">
        <v>12</v>
      </c>
      <c r="G2382" s="38"/>
      <c r="H2382" s="38" t="s">
        <v>13</v>
      </c>
      <c r="I2382" s="39" t="s">
        <v>182</v>
      </c>
      <c r="J2382" s="46" t="str">
        <f>VLOOKUP(MARGAO!$I2382,Code2Loc,2,FALSE)</f>
        <v>DHAVLI</v>
      </c>
    </row>
    <row r="2383" spans="1:10" ht="15.75" customHeight="1" x14ac:dyDescent="0.25">
      <c r="A2383" s="37" t="s">
        <v>2811</v>
      </c>
      <c r="B2383" s="38">
        <v>97</v>
      </c>
      <c r="C2383" s="38" t="s">
        <v>179</v>
      </c>
      <c r="D2383" s="38">
        <v>15</v>
      </c>
      <c r="E2383" s="38">
        <v>18</v>
      </c>
      <c r="F2383" s="38" t="s">
        <v>12</v>
      </c>
      <c r="G2383" s="38"/>
      <c r="H2383" s="38" t="s">
        <v>13</v>
      </c>
      <c r="I2383" s="39" t="s">
        <v>180</v>
      </c>
      <c r="J2383" s="46" t="str">
        <f>VLOOKUP(MARGAO!$I2383,Code2Loc,2,FALSE)</f>
        <v>PONDA</v>
      </c>
    </row>
    <row r="2384" spans="1:10" ht="15.75" customHeight="1" x14ac:dyDescent="0.25">
      <c r="A2384" s="37" t="s">
        <v>2811</v>
      </c>
      <c r="B2384" s="38">
        <v>97</v>
      </c>
      <c r="C2384" s="38" t="s">
        <v>1042</v>
      </c>
      <c r="D2384" s="38">
        <v>16</v>
      </c>
      <c r="E2384" s="38">
        <v>19</v>
      </c>
      <c r="F2384" s="38" t="s">
        <v>12</v>
      </c>
      <c r="G2384" s="38"/>
      <c r="H2384" s="38" t="s">
        <v>13</v>
      </c>
      <c r="I2384" s="39" t="s">
        <v>1043</v>
      </c>
      <c r="J2384" s="46" t="str">
        <f>VLOOKUP(MARGAO!$I2384,Code2Loc,2,FALSE)</f>
        <v>UPPER BAZAR</v>
      </c>
    </row>
    <row r="2385" spans="1:10" ht="15.75" customHeight="1" x14ac:dyDescent="0.25">
      <c r="A2385" s="37" t="s">
        <v>2811</v>
      </c>
      <c r="B2385" s="38">
        <v>97</v>
      </c>
      <c r="C2385" s="38" t="s">
        <v>1044</v>
      </c>
      <c r="D2385" s="38">
        <v>17</v>
      </c>
      <c r="E2385" s="38">
        <v>21</v>
      </c>
      <c r="F2385" s="38" t="s">
        <v>12</v>
      </c>
      <c r="G2385" s="38"/>
      <c r="H2385" s="38" t="s">
        <v>13</v>
      </c>
      <c r="I2385" s="39" t="s">
        <v>1045</v>
      </c>
      <c r="J2385" s="46" t="str">
        <f>VLOOKUP(MARGAO!$I2385,Code2Loc,2,FALSE)</f>
        <v>CURTI</v>
      </c>
    </row>
    <row r="2386" spans="1:10" ht="15.75" customHeight="1" x14ac:dyDescent="0.25">
      <c r="A2386" s="37" t="s">
        <v>2811</v>
      </c>
      <c r="B2386" s="38">
        <v>97</v>
      </c>
      <c r="C2386" s="38" t="s">
        <v>1733</v>
      </c>
      <c r="D2386" s="38">
        <v>18</v>
      </c>
      <c r="E2386" s="38">
        <v>22</v>
      </c>
      <c r="F2386" s="38" t="s">
        <v>12</v>
      </c>
      <c r="G2386" s="38"/>
      <c r="H2386" s="38" t="s">
        <v>13</v>
      </c>
      <c r="I2386" s="39" t="s">
        <v>1734</v>
      </c>
      <c r="J2386" s="46" t="str">
        <f>VLOOKUP(MARGAO!$I2386,Code2Loc,2,FALSE)</f>
        <v>KHANDEPAR</v>
      </c>
    </row>
    <row r="2387" spans="1:10" ht="15.75" customHeight="1" x14ac:dyDescent="0.25">
      <c r="A2387" s="37" t="s">
        <v>2811</v>
      </c>
      <c r="B2387" s="38">
        <v>97</v>
      </c>
      <c r="C2387" s="38" t="s">
        <v>1973</v>
      </c>
      <c r="D2387" s="38">
        <v>19</v>
      </c>
      <c r="E2387" s="38">
        <v>23</v>
      </c>
      <c r="F2387" s="38" t="s">
        <v>12</v>
      </c>
      <c r="G2387" s="38"/>
      <c r="H2387" s="38" t="s">
        <v>13</v>
      </c>
      <c r="I2387" s="39" t="s">
        <v>1974</v>
      </c>
      <c r="J2387" s="46" t="str">
        <f>VLOOKUP(MARGAO!$I2387,Code2Loc,2,FALSE)</f>
        <v>CHWGUL W/S</v>
      </c>
    </row>
    <row r="2388" spans="1:10" ht="15.75" customHeight="1" x14ac:dyDescent="0.25">
      <c r="A2388" s="37" t="s">
        <v>2811</v>
      </c>
      <c r="B2388" s="38">
        <v>97</v>
      </c>
      <c r="C2388" s="38" t="s">
        <v>1975</v>
      </c>
      <c r="D2388" s="38">
        <v>20</v>
      </c>
      <c r="E2388" s="38">
        <v>25</v>
      </c>
      <c r="F2388" s="38" t="s">
        <v>12</v>
      </c>
      <c r="G2388" s="38"/>
      <c r="H2388" s="38" t="s">
        <v>13</v>
      </c>
      <c r="I2388" s="39" t="s">
        <v>1976</v>
      </c>
      <c r="J2388" s="46" t="str">
        <f>VLOOKUP(MARGAO!$I2388,Code2Loc,2,FALSE)</f>
        <v>HOLY CROSS</v>
      </c>
    </row>
    <row r="2389" spans="1:10" ht="15.75" customHeight="1" x14ac:dyDescent="0.25">
      <c r="A2389" s="37" t="s">
        <v>2811</v>
      </c>
      <c r="B2389" s="38">
        <v>97</v>
      </c>
      <c r="C2389" s="38" t="s">
        <v>1977</v>
      </c>
      <c r="D2389" s="38">
        <v>21</v>
      </c>
      <c r="E2389" s="38">
        <v>26</v>
      </c>
      <c r="F2389" s="38" t="s">
        <v>12</v>
      </c>
      <c r="G2389" s="38"/>
      <c r="H2389" s="38" t="s">
        <v>13</v>
      </c>
      <c r="I2389" s="39" t="s">
        <v>1978</v>
      </c>
      <c r="J2389" s="46" t="str">
        <f>VLOOKUP(MARGAO!$I2389,Code2Loc,2,FALSE)</f>
        <v>NESTLE</v>
      </c>
    </row>
    <row r="2390" spans="1:10" ht="15.75" customHeight="1" x14ac:dyDescent="0.25">
      <c r="A2390" s="37" t="s">
        <v>2811</v>
      </c>
      <c r="B2390" s="38">
        <v>97</v>
      </c>
      <c r="C2390" s="38" t="s">
        <v>1979</v>
      </c>
      <c r="D2390" s="38">
        <v>22</v>
      </c>
      <c r="E2390" s="38">
        <v>28</v>
      </c>
      <c r="F2390" s="38" t="s">
        <v>12</v>
      </c>
      <c r="G2390" s="38"/>
      <c r="H2390" s="38" t="s">
        <v>13</v>
      </c>
      <c r="I2390" s="39" t="s">
        <v>1979</v>
      </c>
      <c r="J2390" s="46" t="str">
        <f>VLOOKUP(MARGAO!$I2390,Code2Loc,2,FALSE)</f>
        <v>MRF</v>
      </c>
    </row>
    <row r="2391" spans="1:10" ht="15.75" customHeight="1" x14ac:dyDescent="0.25">
      <c r="A2391" s="37" t="s">
        <v>2811</v>
      </c>
      <c r="B2391" s="38">
        <v>97</v>
      </c>
      <c r="C2391" s="38" t="s">
        <v>1379</v>
      </c>
      <c r="D2391" s="38">
        <v>23</v>
      </c>
      <c r="E2391" s="38">
        <v>29</v>
      </c>
      <c r="F2391" s="38" t="s">
        <v>12</v>
      </c>
      <c r="G2391" s="38"/>
      <c r="H2391" s="38" t="s">
        <v>13</v>
      </c>
      <c r="I2391" s="39" t="s">
        <v>1380</v>
      </c>
      <c r="J2391" s="46" t="str">
        <f>VLOOKUP(MARGAO!$I2391,Code2Loc,2,FALSE)</f>
        <v>USGAO TISK</v>
      </c>
    </row>
    <row r="2392" spans="1:10" ht="15.75" customHeight="1" x14ac:dyDescent="0.25">
      <c r="A2392" s="37" t="s">
        <v>2811</v>
      </c>
      <c r="B2392" s="38">
        <v>97</v>
      </c>
      <c r="C2392" s="38" t="s">
        <v>1828</v>
      </c>
      <c r="D2392" s="38">
        <v>24</v>
      </c>
      <c r="E2392" s="38">
        <v>30</v>
      </c>
      <c r="F2392" s="38" t="s">
        <v>12</v>
      </c>
      <c r="G2392" s="38"/>
      <c r="H2392" s="38" t="s">
        <v>13</v>
      </c>
      <c r="I2392" s="39" t="s">
        <v>1829</v>
      </c>
      <c r="J2392" s="46" t="str">
        <f>VLOOKUP(MARGAO!$I2392,Code2Loc,2,FALSE)</f>
        <v>KELINI</v>
      </c>
    </row>
    <row r="2393" spans="1:10" ht="15.75" customHeight="1" x14ac:dyDescent="0.25">
      <c r="A2393" s="37" t="s">
        <v>2811</v>
      </c>
      <c r="B2393" s="38">
        <v>97</v>
      </c>
      <c r="C2393" s="38" t="s">
        <v>1826</v>
      </c>
      <c r="D2393" s="38">
        <v>25</v>
      </c>
      <c r="E2393" s="38">
        <v>32</v>
      </c>
      <c r="F2393" s="38" t="s">
        <v>12</v>
      </c>
      <c r="G2393" s="38"/>
      <c r="H2393" s="38" t="s">
        <v>13</v>
      </c>
      <c r="I2393" s="39" t="s">
        <v>1827</v>
      </c>
      <c r="J2393" s="46" t="str">
        <f>VLOOKUP(MARGAO!$I2393,Code2Loc,2,FALSE)</f>
        <v>KUMYAKADE</v>
      </c>
    </row>
    <row r="2394" spans="1:10" ht="15.75" customHeight="1" x14ac:dyDescent="0.25">
      <c r="A2394" s="37" t="s">
        <v>2811</v>
      </c>
      <c r="B2394" s="38">
        <v>97</v>
      </c>
      <c r="C2394" s="38" t="s">
        <v>1467</v>
      </c>
      <c r="D2394" s="38">
        <v>26</v>
      </c>
      <c r="E2394" s="38">
        <v>34</v>
      </c>
      <c r="F2394" s="38" t="s">
        <v>12</v>
      </c>
      <c r="G2394" s="38"/>
      <c r="H2394" s="38" t="s">
        <v>13</v>
      </c>
      <c r="I2394" s="39" t="s">
        <v>1468</v>
      </c>
      <c r="J2394" s="46" t="str">
        <f>VLOOKUP(MARGAO!$I2394,Code2Loc,2,FALSE)</f>
        <v>USGAO</v>
      </c>
    </row>
    <row r="2395" spans="1:10" ht="15.75" customHeight="1" x14ac:dyDescent="0.25">
      <c r="A2395" s="37" t="s">
        <v>2811</v>
      </c>
      <c r="B2395" s="38">
        <v>97</v>
      </c>
      <c r="C2395" s="38" t="s">
        <v>319</v>
      </c>
      <c r="D2395" s="38">
        <v>27</v>
      </c>
      <c r="E2395" s="38">
        <v>36</v>
      </c>
      <c r="F2395" s="38" t="s">
        <v>12</v>
      </c>
      <c r="G2395" s="38"/>
      <c r="H2395" s="38" t="s">
        <v>13</v>
      </c>
      <c r="I2395" s="39" t="s">
        <v>320</v>
      </c>
      <c r="J2395" s="46" t="str">
        <f>VLOOKUP(MARGAO!$I2395,Code2Loc,2,FALSE)</f>
        <v>NANUS</v>
      </c>
    </row>
    <row r="2396" spans="1:10" ht="15.75" customHeight="1" x14ac:dyDescent="0.25">
      <c r="A2396" s="37" t="s">
        <v>2811</v>
      </c>
      <c r="B2396" s="38">
        <v>97</v>
      </c>
      <c r="C2396" s="38" t="s">
        <v>1980</v>
      </c>
      <c r="D2396" s="38">
        <v>28</v>
      </c>
      <c r="E2396" s="38">
        <v>37</v>
      </c>
      <c r="F2396" s="38" t="s">
        <v>12</v>
      </c>
      <c r="G2396" s="38"/>
      <c r="H2396" s="38" t="s">
        <v>13</v>
      </c>
      <c r="I2396" s="39" t="s">
        <v>1981</v>
      </c>
      <c r="J2396" s="46" t="str">
        <f>VLOOKUP(MARGAO!$I2396,Code2Loc,2,FALSE)</f>
        <v>AMBESHI BDG</v>
      </c>
    </row>
    <row r="2397" spans="1:10" ht="15.75" customHeight="1" x14ac:dyDescent="0.25">
      <c r="A2397" s="37" t="s">
        <v>2811</v>
      </c>
      <c r="B2397" s="38">
        <v>97</v>
      </c>
      <c r="C2397" s="38" t="s">
        <v>1982</v>
      </c>
      <c r="D2397" s="38">
        <v>29</v>
      </c>
      <c r="E2397" s="38">
        <v>38</v>
      </c>
      <c r="F2397" s="38" t="s">
        <v>12</v>
      </c>
      <c r="G2397" s="38"/>
      <c r="H2397" s="38" t="s">
        <v>13</v>
      </c>
      <c r="I2397" s="39" t="s">
        <v>1983</v>
      </c>
      <c r="J2397" s="46" t="str">
        <f>VLOOKUP(MARGAO!$I2397,Code2Loc,2,FALSE)</f>
        <v>GANJE</v>
      </c>
    </row>
    <row r="2398" spans="1:10" ht="15.75" customHeight="1" x14ac:dyDescent="0.25">
      <c r="A2398" s="37" t="s">
        <v>2811</v>
      </c>
      <c r="B2398" s="38">
        <v>97</v>
      </c>
      <c r="C2398" s="38" t="s">
        <v>1984</v>
      </c>
      <c r="D2398" s="38">
        <v>30</v>
      </c>
      <c r="E2398" s="38">
        <v>41</v>
      </c>
      <c r="F2398" s="38" t="s">
        <v>12</v>
      </c>
      <c r="G2398" s="38"/>
      <c r="H2398" s="38" t="s">
        <v>13</v>
      </c>
      <c r="I2398" s="39" t="s">
        <v>1985</v>
      </c>
      <c r="J2398" s="46" t="str">
        <f>VLOOKUP(MARGAO!$I2398,Code2Loc,2,FALSE)</f>
        <v>KANKERI</v>
      </c>
    </row>
    <row r="2399" spans="1:10" ht="15.75" customHeight="1" x14ac:dyDescent="0.25">
      <c r="A2399" s="37" t="s">
        <v>2811</v>
      </c>
      <c r="B2399" s="38">
        <v>97</v>
      </c>
      <c r="C2399" s="38" t="s">
        <v>1986</v>
      </c>
      <c r="D2399" s="38">
        <v>31</v>
      </c>
      <c r="E2399" s="38">
        <v>42</v>
      </c>
      <c r="F2399" s="38" t="s">
        <v>12</v>
      </c>
      <c r="G2399" s="38"/>
      <c r="H2399" s="38" t="s">
        <v>13</v>
      </c>
      <c r="I2399" s="39" t="s">
        <v>1987</v>
      </c>
      <c r="J2399" s="46" t="str">
        <f>VLOOKUP(MARGAO!$I2399,Code2Loc,2,FALSE)</f>
        <v>GULELI</v>
      </c>
    </row>
    <row r="2400" spans="1:10" ht="15.75" customHeight="1" x14ac:dyDescent="0.25">
      <c r="A2400" s="37" t="s">
        <v>2811</v>
      </c>
      <c r="B2400" s="38">
        <v>97</v>
      </c>
      <c r="C2400" s="38" t="s">
        <v>1999</v>
      </c>
      <c r="D2400" s="38">
        <v>32</v>
      </c>
      <c r="E2400" s="38">
        <v>44</v>
      </c>
      <c r="F2400" s="38" t="s">
        <v>12</v>
      </c>
      <c r="G2400" s="38"/>
      <c r="H2400" s="38" t="s">
        <v>13</v>
      </c>
      <c r="I2400" s="39" t="s">
        <v>2000</v>
      </c>
      <c r="J2400" s="46" t="str">
        <f>VLOOKUP(MARGAO!$I2400,Code2Loc,2,FALSE)</f>
        <v>DHAMSHE</v>
      </c>
    </row>
    <row r="2401" spans="1:10" ht="15.75" customHeight="1" x14ac:dyDescent="0.25">
      <c r="A2401" s="37" t="s">
        <v>2811</v>
      </c>
      <c r="B2401" s="38">
        <v>97</v>
      </c>
      <c r="C2401" s="38" t="s">
        <v>2001</v>
      </c>
      <c r="D2401" s="38">
        <v>33</v>
      </c>
      <c r="E2401" s="38">
        <v>46</v>
      </c>
      <c r="F2401" s="38" t="s">
        <v>12</v>
      </c>
      <c r="G2401" s="38"/>
      <c r="H2401" s="38" t="s">
        <v>13</v>
      </c>
      <c r="I2401" s="39" t="s">
        <v>2002</v>
      </c>
      <c r="J2401" s="46" t="str">
        <f>VLOOKUP(MARGAO!$I2401,Code2Loc,2,FALSE)</f>
        <v>KHOTODE</v>
      </c>
    </row>
    <row r="2402" spans="1:10" ht="15.75" customHeight="1" x14ac:dyDescent="0.25">
      <c r="A2402" s="37" t="s">
        <v>2811</v>
      </c>
      <c r="B2402" s="38">
        <v>97</v>
      </c>
      <c r="C2402" s="38" t="s">
        <v>2514</v>
      </c>
      <c r="D2402" s="38">
        <v>34</v>
      </c>
      <c r="E2402" s="38">
        <v>47</v>
      </c>
      <c r="F2402" s="38" t="s">
        <v>12</v>
      </c>
      <c r="G2402" s="38"/>
      <c r="H2402" s="38" t="s">
        <v>13</v>
      </c>
      <c r="I2402" s="39" t="s">
        <v>2515</v>
      </c>
      <c r="J2402" s="46" t="str">
        <f>VLOOKUP(MARGAO!$I2402,Code2Loc,2,FALSE)</f>
        <v>BARAZAN TIT</v>
      </c>
    </row>
    <row r="2403" spans="1:10" ht="15.75" customHeight="1" x14ac:dyDescent="0.25">
      <c r="A2403" s="37" t="s">
        <v>2811</v>
      </c>
      <c r="B2403" s="38">
        <v>97</v>
      </c>
      <c r="C2403" s="38" t="s">
        <v>350</v>
      </c>
      <c r="D2403" s="38">
        <v>35</v>
      </c>
      <c r="E2403" s="38">
        <v>48</v>
      </c>
      <c r="F2403" s="38" t="s">
        <v>12</v>
      </c>
      <c r="G2403" s="38"/>
      <c r="H2403" s="38" t="s">
        <v>13</v>
      </c>
      <c r="I2403" s="39" t="s">
        <v>351</v>
      </c>
      <c r="J2403" s="46" t="str">
        <f>VLOOKUP(MARGAO!$I2403,Code2Loc,2,FALSE)</f>
        <v>KHADKI</v>
      </c>
    </row>
    <row r="2404" spans="1:10" ht="15.75" customHeight="1" x14ac:dyDescent="0.25">
      <c r="A2404" s="37" t="s">
        <v>2811</v>
      </c>
      <c r="B2404" s="38">
        <v>97</v>
      </c>
      <c r="C2404" s="38" t="s">
        <v>315</v>
      </c>
      <c r="D2404" s="38">
        <v>36</v>
      </c>
      <c r="E2404" s="38">
        <v>49</v>
      </c>
      <c r="F2404" s="38" t="s">
        <v>12</v>
      </c>
      <c r="G2404" s="38"/>
      <c r="H2404" s="38" t="s">
        <v>13</v>
      </c>
      <c r="I2404" s="39" t="s">
        <v>316</v>
      </c>
      <c r="J2404" s="46" t="str">
        <f>VLOOKUP(MARGAO!$I2404,Code2Loc,2,FALSE)</f>
        <v>SAVARSHE</v>
      </c>
    </row>
    <row r="2405" spans="1:10" ht="15.75" customHeight="1" x14ac:dyDescent="0.25">
      <c r="A2405" s="37" t="s">
        <v>2811</v>
      </c>
      <c r="B2405" s="38">
        <v>97</v>
      </c>
      <c r="C2405" s="38" t="s">
        <v>317</v>
      </c>
      <c r="D2405" s="38">
        <v>37</v>
      </c>
      <c r="E2405" s="38">
        <v>50</v>
      </c>
      <c r="F2405" s="38" t="s">
        <v>12</v>
      </c>
      <c r="G2405" s="38"/>
      <c r="H2405" s="38" t="s">
        <v>13</v>
      </c>
      <c r="I2405" s="39" t="s">
        <v>318</v>
      </c>
      <c r="J2405" s="46" t="str">
        <f>VLOOKUP(MARGAO!$I2405,Code2Loc,2,FALSE)</f>
        <v>ASSOLEM JNC</v>
      </c>
    </row>
    <row r="2406" spans="1:10" ht="15.75" customHeight="1" x14ac:dyDescent="0.25">
      <c r="A2406" s="37" t="s">
        <v>2811</v>
      </c>
      <c r="B2406" s="38">
        <v>97</v>
      </c>
      <c r="C2406" s="38" t="s">
        <v>319</v>
      </c>
      <c r="D2406" s="38">
        <v>38</v>
      </c>
      <c r="E2406" s="38">
        <v>51</v>
      </c>
      <c r="F2406" s="38" t="s">
        <v>12</v>
      </c>
      <c r="G2406" s="38"/>
      <c r="H2406" s="38" t="s">
        <v>13</v>
      </c>
      <c r="I2406" s="39" t="s">
        <v>320</v>
      </c>
      <c r="J2406" s="46" t="str">
        <f>VLOOKUP(MARGAO!$I2406,Code2Loc,2,FALSE)</f>
        <v>NANUS</v>
      </c>
    </row>
    <row r="2407" spans="1:10" ht="15.75" customHeight="1" x14ac:dyDescent="0.25">
      <c r="A2407" s="37" t="s">
        <v>2811</v>
      </c>
      <c r="B2407" s="38">
        <v>97</v>
      </c>
      <c r="C2407" s="38" t="s">
        <v>321</v>
      </c>
      <c r="D2407" s="38">
        <v>39</v>
      </c>
      <c r="E2407" s="38">
        <v>53</v>
      </c>
      <c r="F2407" s="38" t="s">
        <v>12</v>
      </c>
      <c r="G2407" s="38"/>
      <c r="H2407" s="38" t="s">
        <v>13</v>
      </c>
      <c r="I2407" s="39" t="s">
        <v>322</v>
      </c>
      <c r="J2407" s="46" t="str">
        <f>VLOOKUP(MARGAO!$I2407,Code2Loc,2,FALSE)</f>
        <v>B.WADA/NX</v>
      </c>
    </row>
    <row r="2408" spans="1:10" ht="15.75" customHeight="1" x14ac:dyDescent="0.25">
      <c r="A2408" s="37" t="s">
        <v>2811</v>
      </c>
      <c r="B2408" s="38">
        <v>97</v>
      </c>
      <c r="C2408" s="38" t="s">
        <v>294</v>
      </c>
      <c r="D2408" s="38">
        <v>40</v>
      </c>
      <c r="E2408" s="38">
        <v>54</v>
      </c>
      <c r="F2408" s="38" t="s">
        <v>12</v>
      </c>
      <c r="G2408" s="38"/>
      <c r="H2408" s="38" t="s">
        <v>13</v>
      </c>
      <c r="I2408" s="39" t="s">
        <v>295</v>
      </c>
      <c r="J2408" s="46" t="str">
        <f>VLOOKUP(MARGAO!$I2408,Code2Loc,2,FALSE)</f>
        <v>VALPOI</v>
      </c>
    </row>
    <row r="2409" spans="1:10" ht="15.75" customHeight="1" x14ac:dyDescent="0.25">
      <c r="A2409" s="37" t="s">
        <v>2811</v>
      </c>
      <c r="B2409" s="38">
        <v>97</v>
      </c>
      <c r="C2409" s="38" t="s">
        <v>355</v>
      </c>
      <c r="D2409" s="38">
        <v>41</v>
      </c>
      <c r="E2409" s="38">
        <v>57</v>
      </c>
      <c r="F2409" s="38" t="s">
        <v>12</v>
      </c>
      <c r="G2409" s="38"/>
      <c r="H2409" s="38" t="s">
        <v>13</v>
      </c>
      <c r="I2409" s="39" t="s">
        <v>356</v>
      </c>
      <c r="J2409" s="46" t="str">
        <f>VLOOKUP(MARGAO!$I2409,Code2Loc,2,FALSE)</f>
        <v>SONAL CROSS</v>
      </c>
    </row>
    <row r="2410" spans="1:10" ht="15.75" customHeight="1" x14ac:dyDescent="0.25">
      <c r="A2410" s="37" t="s">
        <v>2811</v>
      </c>
      <c r="B2410" s="38">
        <v>97</v>
      </c>
      <c r="C2410" s="38" t="s">
        <v>332</v>
      </c>
      <c r="D2410" s="38">
        <v>42</v>
      </c>
      <c r="E2410" s="38">
        <v>58</v>
      </c>
      <c r="F2410" s="38" t="s">
        <v>12</v>
      </c>
      <c r="G2410" s="38"/>
      <c r="H2410" s="38" t="s">
        <v>13</v>
      </c>
      <c r="I2410" s="39" t="s">
        <v>333</v>
      </c>
      <c r="J2410" s="46" t="str">
        <f>VLOOKUP(MARGAO!$I2410,Code2Loc,2,FALSE)</f>
        <v>NAGARGAO</v>
      </c>
    </row>
    <row r="2411" spans="1:10" ht="15.75" customHeight="1" x14ac:dyDescent="0.25">
      <c r="A2411" s="37" t="s">
        <v>2811</v>
      </c>
      <c r="B2411" s="38">
        <v>97</v>
      </c>
      <c r="C2411" s="38" t="s">
        <v>334</v>
      </c>
      <c r="D2411" s="38">
        <v>43</v>
      </c>
      <c r="E2411" s="38">
        <v>62</v>
      </c>
      <c r="F2411" s="38" t="s">
        <v>12</v>
      </c>
      <c r="G2411" s="38"/>
      <c r="H2411" s="38" t="s">
        <v>13</v>
      </c>
      <c r="I2411" s="39" t="s">
        <v>335</v>
      </c>
      <c r="J2411" s="46" t="str">
        <f>VLOOKUP(MARGAO!$I2411,Code2Loc,2,FALSE)</f>
        <v>DHAVE</v>
      </c>
    </row>
    <row r="2412" spans="1:10" ht="15.75" customHeight="1" x14ac:dyDescent="0.25">
      <c r="A2412" s="37" t="s">
        <v>2811</v>
      </c>
      <c r="B2412" s="38">
        <v>97</v>
      </c>
      <c r="C2412" s="38" t="s">
        <v>336</v>
      </c>
      <c r="D2412" s="38">
        <v>44</v>
      </c>
      <c r="E2412" s="38">
        <v>64</v>
      </c>
      <c r="F2412" s="38" t="s">
        <v>12</v>
      </c>
      <c r="G2412" s="38"/>
      <c r="H2412" s="38" t="s">
        <v>13</v>
      </c>
      <c r="I2412" s="39" t="s">
        <v>337</v>
      </c>
      <c r="J2412" s="46" t="str">
        <f>VLOOKUP(MARGAO!$I2412,Code2Loc,2,FALSE)</f>
        <v>VOILE DHAVE</v>
      </c>
    </row>
    <row r="2413" spans="1:10" ht="15.75" customHeight="1" x14ac:dyDescent="0.25">
      <c r="A2413" s="37" t="s">
        <v>2812</v>
      </c>
      <c r="B2413" s="38">
        <v>98</v>
      </c>
      <c r="C2413" s="38" t="s">
        <v>50</v>
      </c>
      <c r="D2413" s="38">
        <v>1</v>
      </c>
      <c r="E2413" s="38">
        <v>0</v>
      </c>
      <c r="F2413" s="38" t="s">
        <v>12</v>
      </c>
      <c r="G2413" s="38"/>
      <c r="H2413" s="38" t="s">
        <v>13</v>
      </c>
      <c r="I2413" s="39" t="s">
        <v>51</v>
      </c>
      <c r="J2413" s="46" t="str">
        <f>VLOOKUP(MARGAO!$I2413,Code2Loc,2,FALSE)</f>
        <v>MARGAO</v>
      </c>
    </row>
    <row r="2414" spans="1:10" ht="15.75" customHeight="1" x14ac:dyDescent="0.25">
      <c r="A2414" s="37" t="s">
        <v>2812</v>
      </c>
      <c r="B2414" s="38">
        <v>98</v>
      </c>
      <c r="C2414" s="38" t="s">
        <v>204</v>
      </c>
      <c r="D2414" s="38">
        <v>2</v>
      </c>
      <c r="E2414" s="38">
        <v>1</v>
      </c>
      <c r="F2414" s="38" t="s">
        <v>12</v>
      </c>
      <c r="G2414" s="38"/>
      <c r="H2414" s="38" t="s">
        <v>13</v>
      </c>
      <c r="I2414" s="39" t="s">
        <v>205</v>
      </c>
      <c r="J2414" s="46" t="str">
        <f>VLOOKUP(MARGAO!$I2414,Code2Loc,2,FALSE)</f>
        <v>FATORDA</v>
      </c>
    </row>
    <row r="2415" spans="1:10" ht="15.75" customHeight="1" x14ac:dyDescent="0.25">
      <c r="A2415" s="37" t="s">
        <v>2812</v>
      </c>
      <c r="B2415" s="38">
        <v>98</v>
      </c>
      <c r="C2415" s="38" t="s">
        <v>202</v>
      </c>
      <c r="D2415" s="38">
        <v>3</v>
      </c>
      <c r="E2415" s="38">
        <v>2</v>
      </c>
      <c r="F2415" s="38" t="s">
        <v>12</v>
      </c>
      <c r="G2415" s="38"/>
      <c r="H2415" s="38" t="s">
        <v>13</v>
      </c>
      <c r="I2415" s="39" t="s">
        <v>203</v>
      </c>
      <c r="J2415" s="46" t="str">
        <f>VLOOKUP(MARGAO!$I2415,Code2Loc,2,FALSE)</f>
        <v>MARGAO PWD</v>
      </c>
    </row>
    <row r="2416" spans="1:10" ht="15.75" customHeight="1" x14ac:dyDescent="0.25">
      <c r="A2416" s="37" t="s">
        <v>2812</v>
      </c>
      <c r="B2416" s="38">
        <v>98</v>
      </c>
      <c r="C2416" s="38" t="s">
        <v>200</v>
      </c>
      <c r="D2416" s="38">
        <v>4</v>
      </c>
      <c r="E2416" s="38">
        <v>3</v>
      </c>
      <c r="F2416" s="38" t="s">
        <v>12</v>
      </c>
      <c r="G2416" s="38"/>
      <c r="H2416" s="38" t="s">
        <v>13</v>
      </c>
      <c r="I2416" s="39" t="s">
        <v>201</v>
      </c>
      <c r="J2416" s="46" t="str">
        <f>VLOOKUP(MARGAO!$I2416,Code2Loc,2,FALSE)</f>
        <v>ARLEM</v>
      </c>
    </row>
    <row r="2417" spans="1:10" ht="15.75" customHeight="1" x14ac:dyDescent="0.25">
      <c r="A2417" s="37" t="s">
        <v>2812</v>
      </c>
      <c r="B2417" s="38">
        <v>98</v>
      </c>
      <c r="C2417" s="38" t="s">
        <v>197</v>
      </c>
      <c r="D2417" s="38">
        <v>5</v>
      </c>
      <c r="E2417" s="38">
        <v>5</v>
      </c>
      <c r="F2417" s="38" t="s">
        <v>12</v>
      </c>
      <c r="G2417" s="38"/>
      <c r="H2417" s="38" t="s">
        <v>13</v>
      </c>
      <c r="I2417" s="39" t="s">
        <v>198</v>
      </c>
      <c r="J2417" s="46" t="str">
        <f>VLOOKUP(MARGAO!$I2417,Code2Loc,2,FALSE)</f>
        <v>RAI AMYAKDE</v>
      </c>
    </row>
    <row r="2418" spans="1:10" ht="15.75" customHeight="1" x14ac:dyDescent="0.25">
      <c r="A2418" s="37" t="s">
        <v>2812</v>
      </c>
      <c r="B2418" s="38">
        <v>98</v>
      </c>
      <c r="C2418" s="38" t="s">
        <v>199</v>
      </c>
      <c r="D2418" s="38">
        <v>6</v>
      </c>
      <c r="E2418" s="38">
        <v>6</v>
      </c>
      <c r="F2418" s="38" t="s">
        <v>12</v>
      </c>
      <c r="G2418" s="38"/>
      <c r="H2418" s="38" t="s">
        <v>13</v>
      </c>
      <c r="I2418" s="39" t="s">
        <v>199</v>
      </c>
      <c r="J2418" s="46" t="str">
        <f>VLOOKUP(MARGAO!$I2418,Code2Loc,2,FALSE)</f>
        <v>RAI</v>
      </c>
    </row>
    <row r="2419" spans="1:10" ht="15.75" customHeight="1" x14ac:dyDescent="0.25">
      <c r="A2419" s="37" t="s">
        <v>2812</v>
      </c>
      <c r="B2419" s="38">
        <v>98</v>
      </c>
      <c r="C2419" s="38" t="s">
        <v>195</v>
      </c>
      <c r="D2419" s="38">
        <v>7</v>
      </c>
      <c r="E2419" s="38">
        <v>7</v>
      </c>
      <c r="F2419" s="38" t="s">
        <v>12</v>
      </c>
      <c r="G2419" s="38"/>
      <c r="H2419" s="38" t="s">
        <v>13</v>
      </c>
      <c r="I2419" s="39" t="s">
        <v>196</v>
      </c>
      <c r="J2419" s="46" t="str">
        <f>VLOOKUP(MARGAO!$I2419,Code2Loc,2,FALSE)</f>
        <v>TEMBER</v>
      </c>
    </row>
    <row r="2420" spans="1:10" ht="15.75" customHeight="1" x14ac:dyDescent="0.25">
      <c r="A2420" s="37" t="s">
        <v>2812</v>
      </c>
      <c r="B2420" s="38">
        <v>98</v>
      </c>
      <c r="C2420" s="38" t="s">
        <v>193</v>
      </c>
      <c r="D2420" s="38">
        <v>8</v>
      </c>
      <c r="E2420" s="38">
        <v>8</v>
      </c>
      <c r="F2420" s="38" t="s">
        <v>12</v>
      </c>
      <c r="G2420" s="38"/>
      <c r="H2420" s="38" t="s">
        <v>13</v>
      </c>
      <c r="I2420" s="39" t="s">
        <v>194</v>
      </c>
      <c r="J2420" s="46" t="str">
        <f>VLOOKUP(MARGAO!$I2420,Code2Loc,2,FALSE)</f>
        <v>AMORA</v>
      </c>
    </row>
    <row r="2421" spans="1:10" ht="15.75" customHeight="1" x14ac:dyDescent="0.25">
      <c r="A2421" s="37" t="s">
        <v>2812</v>
      </c>
      <c r="B2421" s="38">
        <v>98</v>
      </c>
      <c r="C2421" s="38" t="s">
        <v>191</v>
      </c>
      <c r="D2421" s="38">
        <v>9</v>
      </c>
      <c r="E2421" s="38">
        <v>9</v>
      </c>
      <c r="F2421" s="38" t="s">
        <v>12</v>
      </c>
      <c r="G2421" s="38"/>
      <c r="H2421" s="38" t="s">
        <v>13</v>
      </c>
      <c r="I2421" s="39" t="s">
        <v>192</v>
      </c>
      <c r="J2421" s="46" t="str">
        <f>VLOOKUP(MARGAO!$I2421,Code2Loc,2,FALSE)</f>
        <v>CHWGULE DOK</v>
      </c>
    </row>
    <row r="2422" spans="1:10" ht="15.75" customHeight="1" x14ac:dyDescent="0.25">
      <c r="A2422" s="37" t="s">
        <v>2812</v>
      </c>
      <c r="B2422" s="38">
        <v>98</v>
      </c>
      <c r="C2422" s="38" t="s">
        <v>189</v>
      </c>
      <c r="D2422" s="38">
        <v>10</v>
      </c>
      <c r="E2422" s="38">
        <v>10</v>
      </c>
      <c r="F2422" s="38" t="s">
        <v>12</v>
      </c>
      <c r="G2422" s="38"/>
      <c r="H2422" s="38" t="s">
        <v>13</v>
      </c>
      <c r="I2422" s="39" t="s">
        <v>190</v>
      </c>
      <c r="J2422" s="46" t="str">
        <f>VLOOKUP(MARGAO!$I2422,Code2Loc,2,FALSE)</f>
        <v>BORI BRDG</v>
      </c>
    </row>
    <row r="2423" spans="1:10" ht="15.75" customHeight="1" x14ac:dyDescent="0.25">
      <c r="A2423" s="37" t="s">
        <v>2812</v>
      </c>
      <c r="B2423" s="38">
        <v>98</v>
      </c>
      <c r="C2423" s="38" t="s">
        <v>187</v>
      </c>
      <c r="D2423" s="38">
        <v>11</v>
      </c>
      <c r="E2423" s="38">
        <v>12</v>
      </c>
      <c r="F2423" s="38" t="s">
        <v>12</v>
      </c>
      <c r="G2423" s="38"/>
      <c r="H2423" s="38" t="s">
        <v>13</v>
      </c>
      <c r="I2423" s="39" t="s">
        <v>188</v>
      </c>
      <c r="J2423" s="46" t="str">
        <f>VLOOKUP(MARGAO!$I2423,Code2Loc,2,FALSE)</f>
        <v>SAI TMPLE</v>
      </c>
    </row>
    <row r="2424" spans="1:10" ht="15.75" customHeight="1" x14ac:dyDescent="0.25">
      <c r="A2424" s="37" t="s">
        <v>2812</v>
      </c>
      <c r="B2424" s="38">
        <v>98</v>
      </c>
      <c r="C2424" s="38" t="s">
        <v>185</v>
      </c>
      <c r="D2424" s="38">
        <v>12</v>
      </c>
      <c r="E2424" s="38">
        <v>13</v>
      </c>
      <c r="F2424" s="38" t="s">
        <v>12</v>
      </c>
      <c r="G2424" s="38"/>
      <c r="H2424" s="38" t="s">
        <v>13</v>
      </c>
      <c r="I2424" s="39" t="s">
        <v>186</v>
      </c>
      <c r="J2424" s="46" t="str">
        <f>VLOOKUP(MARGAO!$I2424,Code2Loc,2,FALSE)</f>
        <v>BORI SKVR</v>
      </c>
    </row>
    <row r="2425" spans="1:10" ht="15.75" customHeight="1" x14ac:dyDescent="0.25">
      <c r="A2425" s="37" t="s">
        <v>2812</v>
      </c>
      <c r="B2425" s="38">
        <v>98</v>
      </c>
      <c r="C2425" s="38" t="s">
        <v>183</v>
      </c>
      <c r="D2425" s="38">
        <v>13</v>
      </c>
      <c r="E2425" s="38">
        <v>14</v>
      </c>
      <c r="F2425" s="38" t="s">
        <v>12</v>
      </c>
      <c r="G2425" s="38"/>
      <c r="H2425" s="38" t="s">
        <v>13</v>
      </c>
      <c r="I2425" s="39" t="s">
        <v>184</v>
      </c>
      <c r="J2425" s="46" t="str">
        <f>VLOOKUP(MARGAO!$I2425,Code2Loc,2,FALSE)</f>
        <v>TOP COLA</v>
      </c>
    </row>
    <row r="2426" spans="1:10" ht="15.75" customHeight="1" x14ac:dyDescent="0.25">
      <c r="A2426" s="37" t="s">
        <v>2812</v>
      </c>
      <c r="B2426" s="38">
        <v>98</v>
      </c>
      <c r="C2426" s="38" t="s">
        <v>181</v>
      </c>
      <c r="D2426" s="38">
        <v>14</v>
      </c>
      <c r="E2426" s="38">
        <v>16</v>
      </c>
      <c r="F2426" s="38" t="s">
        <v>12</v>
      </c>
      <c r="G2426" s="38"/>
      <c r="H2426" s="38" t="s">
        <v>13</v>
      </c>
      <c r="I2426" s="39" t="s">
        <v>182</v>
      </c>
      <c r="J2426" s="46" t="str">
        <f>VLOOKUP(MARGAO!$I2426,Code2Loc,2,FALSE)</f>
        <v>DHAVLI</v>
      </c>
    </row>
    <row r="2427" spans="1:10" ht="15.75" customHeight="1" x14ac:dyDescent="0.25">
      <c r="A2427" s="37" t="s">
        <v>2812</v>
      </c>
      <c r="B2427" s="38">
        <v>98</v>
      </c>
      <c r="C2427" s="38" t="s">
        <v>179</v>
      </c>
      <c r="D2427" s="38">
        <v>15</v>
      </c>
      <c r="E2427" s="38">
        <v>18</v>
      </c>
      <c r="F2427" s="38" t="s">
        <v>12</v>
      </c>
      <c r="G2427" s="38"/>
      <c r="H2427" s="38" t="s">
        <v>13</v>
      </c>
      <c r="I2427" s="39" t="s">
        <v>180</v>
      </c>
      <c r="J2427" s="46" t="str">
        <f>VLOOKUP(MARGAO!$I2427,Code2Loc,2,FALSE)</f>
        <v>PONDA</v>
      </c>
    </row>
    <row r="2428" spans="1:10" ht="15.75" customHeight="1" x14ac:dyDescent="0.25">
      <c r="A2428" s="37" t="s">
        <v>2812</v>
      </c>
      <c r="B2428" s="38">
        <v>98</v>
      </c>
      <c r="C2428" s="38" t="s">
        <v>1042</v>
      </c>
      <c r="D2428" s="38">
        <v>16</v>
      </c>
      <c r="E2428" s="38">
        <v>19</v>
      </c>
      <c r="F2428" s="38" t="s">
        <v>12</v>
      </c>
      <c r="G2428" s="38"/>
      <c r="H2428" s="38" t="s">
        <v>13</v>
      </c>
      <c r="I2428" s="39" t="s">
        <v>1043</v>
      </c>
      <c r="J2428" s="46" t="str">
        <f>VLOOKUP(MARGAO!$I2428,Code2Loc,2,FALSE)</f>
        <v>UPPER BAZAR</v>
      </c>
    </row>
    <row r="2429" spans="1:10" ht="15.75" customHeight="1" x14ac:dyDescent="0.25">
      <c r="A2429" s="37" t="s">
        <v>2812</v>
      </c>
      <c r="B2429" s="38">
        <v>98</v>
      </c>
      <c r="C2429" s="38" t="s">
        <v>1044</v>
      </c>
      <c r="D2429" s="38">
        <v>17</v>
      </c>
      <c r="E2429" s="38">
        <v>21</v>
      </c>
      <c r="F2429" s="38" t="s">
        <v>12</v>
      </c>
      <c r="G2429" s="38"/>
      <c r="H2429" s="38" t="s">
        <v>13</v>
      </c>
      <c r="I2429" s="39" t="s">
        <v>1045</v>
      </c>
      <c r="J2429" s="46" t="str">
        <f>VLOOKUP(MARGAO!$I2429,Code2Loc,2,FALSE)</f>
        <v>CURTI</v>
      </c>
    </row>
    <row r="2430" spans="1:10" ht="15.75" customHeight="1" x14ac:dyDescent="0.25">
      <c r="A2430" s="37" t="s">
        <v>2812</v>
      </c>
      <c r="B2430" s="38">
        <v>98</v>
      </c>
      <c r="C2430" s="38" t="s">
        <v>1733</v>
      </c>
      <c r="D2430" s="38">
        <v>18</v>
      </c>
      <c r="E2430" s="38">
        <v>22</v>
      </c>
      <c r="F2430" s="38" t="s">
        <v>12</v>
      </c>
      <c r="G2430" s="38"/>
      <c r="H2430" s="38" t="s">
        <v>13</v>
      </c>
      <c r="I2430" s="39" t="s">
        <v>1734</v>
      </c>
      <c r="J2430" s="46" t="str">
        <f>VLOOKUP(MARGAO!$I2430,Code2Loc,2,FALSE)</f>
        <v>KHANDEPAR</v>
      </c>
    </row>
    <row r="2431" spans="1:10" ht="15.75" customHeight="1" x14ac:dyDescent="0.25">
      <c r="A2431" s="37" t="s">
        <v>2812</v>
      </c>
      <c r="B2431" s="38">
        <v>98</v>
      </c>
      <c r="C2431" s="38" t="s">
        <v>1973</v>
      </c>
      <c r="D2431" s="38">
        <v>19</v>
      </c>
      <c r="E2431" s="38">
        <v>23</v>
      </c>
      <c r="F2431" s="38" t="s">
        <v>12</v>
      </c>
      <c r="G2431" s="38"/>
      <c r="H2431" s="38" t="s">
        <v>13</v>
      </c>
      <c r="I2431" s="39" t="s">
        <v>1974</v>
      </c>
      <c r="J2431" s="46" t="str">
        <f>VLOOKUP(MARGAO!$I2431,Code2Loc,2,FALSE)</f>
        <v>CHWGUL W/S</v>
      </c>
    </row>
    <row r="2432" spans="1:10" ht="15.75" customHeight="1" x14ac:dyDescent="0.25">
      <c r="A2432" s="37" t="s">
        <v>2812</v>
      </c>
      <c r="B2432" s="38">
        <v>98</v>
      </c>
      <c r="C2432" s="38" t="s">
        <v>1975</v>
      </c>
      <c r="D2432" s="38">
        <v>20</v>
      </c>
      <c r="E2432" s="38">
        <v>25</v>
      </c>
      <c r="F2432" s="38" t="s">
        <v>12</v>
      </c>
      <c r="G2432" s="38"/>
      <c r="H2432" s="38" t="s">
        <v>13</v>
      </c>
      <c r="I2432" s="39" t="s">
        <v>1976</v>
      </c>
      <c r="J2432" s="46" t="str">
        <f>VLOOKUP(MARGAO!$I2432,Code2Loc,2,FALSE)</f>
        <v>HOLY CROSS</v>
      </c>
    </row>
    <row r="2433" spans="1:10" ht="15.75" customHeight="1" x14ac:dyDescent="0.25">
      <c r="A2433" s="37" t="s">
        <v>2812</v>
      </c>
      <c r="B2433" s="38">
        <v>98</v>
      </c>
      <c r="C2433" s="38" t="s">
        <v>1977</v>
      </c>
      <c r="D2433" s="38">
        <v>21</v>
      </c>
      <c r="E2433" s="38">
        <v>26</v>
      </c>
      <c r="F2433" s="38" t="s">
        <v>12</v>
      </c>
      <c r="G2433" s="38"/>
      <c r="H2433" s="38" t="s">
        <v>13</v>
      </c>
      <c r="I2433" s="39" t="s">
        <v>1978</v>
      </c>
      <c r="J2433" s="46" t="str">
        <f>VLOOKUP(MARGAO!$I2433,Code2Loc,2,FALSE)</f>
        <v>NESTLE</v>
      </c>
    </row>
    <row r="2434" spans="1:10" ht="15.75" customHeight="1" x14ac:dyDescent="0.25">
      <c r="A2434" s="37" t="s">
        <v>2812</v>
      </c>
      <c r="B2434" s="38">
        <v>98</v>
      </c>
      <c r="C2434" s="38" t="s">
        <v>1979</v>
      </c>
      <c r="D2434" s="38">
        <v>22</v>
      </c>
      <c r="E2434" s="38">
        <v>27</v>
      </c>
      <c r="F2434" s="38" t="s">
        <v>12</v>
      </c>
      <c r="G2434" s="38"/>
      <c r="H2434" s="38" t="s">
        <v>13</v>
      </c>
      <c r="I2434" s="39" t="s">
        <v>1979</v>
      </c>
      <c r="J2434" s="46" t="str">
        <f>VLOOKUP(MARGAO!$I2434,Code2Loc,2,FALSE)</f>
        <v>MRF</v>
      </c>
    </row>
    <row r="2435" spans="1:10" ht="15.75" customHeight="1" x14ac:dyDescent="0.25">
      <c r="A2435" s="37" t="s">
        <v>2812</v>
      </c>
      <c r="B2435" s="38">
        <v>98</v>
      </c>
      <c r="C2435" s="38" t="s">
        <v>1379</v>
      </c>
      <c r="D2435" s="38">
        <v>23</v>
      </c>
      <c r="E2435" s="38">
        <v>28</v>
      </c>
      <c r="F2435" s="38" t="s">
        <v>12</v>
      </c>
      <c r="G2435" s="38"/>
      <c r="H2435" s="38" t="s">
        <v>13</v>
      </c>
      <c r="I2435" s="39" t="s">
        <v>1380</v>
      </c>
      <c r="J2435" s="46" t="str">
        <f>VLOOKUP(MARGAO!$I2435,Code2Loc,2,FALSE)</f>
        <v>USGAO TISK</v>
      </c>
    </row>
    <row r="2436" spans="1:10" ht="15.75" customHeight="1" x14ac:dyDescent="0.25">
      <c r="A2436" s="37" t="s">
        <v>2812</v>
      </c>
      <c r="B2436" s="38">
        <v>98</v>
      </c>
      <c r="C2436" s="38" t="s">
        <v>1828</v>
      </c>
      <c r="D2436" s="38">
        <v>24</v>
      </c>
      <c r="E2436" s="38">
        <v>29</v>
      </c>
      <c r="F2436" s="38" t="s">
        <v>12</v>
      </c>
      <c r="G2436" s="38"/>
      <c r="H2436" s="38" t="s">
        <v>13</v>
      </c>
      <c r="I2436" s="39" t="s">
        <v>1829</v>
      </c>
      <c r="J2436" s="46" t="str">
        <f>VLOOKUP(MARGAO!$I2436,Code2Loc,2,FALSE)</f>
        <v>KELINI</v>
      </c>
    </row>
    <row r="2437" spans="1:10" ht="15.75" customHeight="1" x14ac:dyDescent="0.25">
      <c r="A2437" s="37" t="s">
        <v>2812</v>
      </c>
      <c r="B2437" s="38">
        <v>98</v>
      </c>
      <c r="C2437" s="38" t="s">
        <v>1826</v>
      </c>
      <c r="D2437" s="38">
        <v>25</v>
      </c>
      <c r="E2437" s="38">
        <v>31</v>
      </c>
      <c r="F2437" s="38" t="s">
        <v>12</v>
      </c>
      <c r="G2437" s="38"/>
      <c r="H2437" s="38" t="s">
        <v>13</v>
      </c>
      <c r="I2437" s="39" t="s">
        <v>1827</v>
      </c>
      <c r="J2437" s="46" t="str">
        <f>VLOOKUP(MARGAO!$I2437,Code2Loc,2,FALSE)</f>
        <v>KUMYAKADE</v>
      </c>
    </row>
    <row r="2438" spans="1:10" ht="15.75" customHeight="1" x14ac:dyDescent="0.25">
      <c r="A2438" s="37" t="s">
        <v>2812</v>
      </c>
      <c r="B2438" s="38">
        <v>98</v>
      </c>
      <c r="C2438" s="38" t="s">
        <v>1467</v>
      </c>
      <c r="D2438" s="38">
        <v>26</v>
      </c>
      <c r="E2438" s="38">
        <v>33</v>
      </c>
      <c r="F2438" s="38" t="s">
        <v>12</v>
      </c>
      <c r="G2438" s="38"/>
      <c r="H2438" s="38" t="s">
        <v>13</v>
      </c>
      <c r="I2438" s="39" t="s">
        <v>1468</v>
      </c>
      <c r="J2438" s="46" t="str">
        <f>VLOOKUP(MARGAO!$I2438,Code2Loc,2,FALSE)</f>
        <v>USGAO</v>
      </c>
    </row>
    <row r="2439" spans="1:10" ht="15.75" customHeight="1" x14ac:dyDescent="0.25">
      <c r="A2439" s="37" t="s">
        <v>2812</v>
      </c>
      <c r="B2439" s="38">
        <v>98</v>
      </c>
      <c r="C2439" s="38" t="s">
        <v>1824</v>
      </c>
      <c r="D2439" s="38">
        <v>27</v>
      </c>
      <c r="E2439" s="38">
        <v>35</v>
      </c>
      <c r="F2439" s="38" t="s">
        <v>12</v>
      </c>
      <c r="G2439" s="38"/>
      <c r="H2439" s="38" t="s">
        <v>13</v>
      </c>
      <c r="I2439" s="39" t="s">
        <v>1825</v>
      </c>
      <c r="J2439" s="46" t="str">
        <f>VLOOKUP(MARGAO!$I2439,Code2Loc,2,FALSE)</f>
        <v>BHAMAI</v>
      </c>
    </row>
    <row r="2440" spans="1:10" ht="15.75" customHeight="1" x14ac:dyDescent="0.25">
      <c r="A2440" s="37" t="s">
        <v>2812</v>
      </c>
      <c r="B2440" s="38">
        <v>98</v>
      </c>
      <c r="C2440" s="38" t="s">
        <v>2813</v>
      </c>
      <c r="D2440" s="38">
        <v>28</v>
      </c>
      <c r="E2440" s="38">
        <v>37</v>
      </c>
      <c r="F2440" s="38" t="s">
        <v>12</v>
      </c>
      <c r="G2440" s="38"/>
      <c r="H2440" s="38" t="s">
        <v>13</v>
      </c>
      <c r="I2440" s="39" t="s">
        <v>2814</v>
      </c>
      <c r="J2440" s="46" t="str">
        <f>VLOOKUP(MARGAO!$I2440,Code2Loc,2,FALSE)</f>
        <v>KOTHAMBI X</v>
      </c>
    </row>
    <row r="2441" spans="1:10" ht="15.75" customHeight="1" x14ac:dyDescent="0.25">
      <c r="A2441" s="37" t="s">
        <v>2812</v>
      </c>
      <c r="B2441" s="38">
        <v>98</v>
      </c>
      <c r="C2441" s="38" t="s">
        <v>2815</v>
      </c>
      <c r="D2441" s="38">
        <v>29</v>
      </c>
      <c r="E2441" s="38">
        <v>40</v>
      </c>
      <c r="F2441" s="38" t="s">
        <v>12</v>
      </c>
      <c r="G2441" s="38"/>
      <c r="H2441" s="38" t="s">
        <v>13</v>
      </c>
      <c r="I2441" s="39" t="s">
        <v>2816</v>
      </c>
      <c r="J2441" s="46" t="str">
        <f>VLOOKUP(MARGAO!$I2441,Code2Loc,2,FALSE)</f>
        <v>KOTHAMBI</v>
      </c>
    </row>
    <row r="2442" spans="1:10" ht="15.75" customHeight="1" x14ac:dyDescent="0.25">
      <c r="A2442" s="37" t="s">
        <v>2812</v>
      </c>
      <c r="B2442" s="38">
        <v>98</v>
      </c>
      <c r="C2442" s="38" t="s">
        <v>2817</v>
      </c>
      <c r="D2442" s="38">
        <v>30</v>
      </c>
      <c r="E2442" s="38">
        <v>41</v>
      </c>
      <c r="F2442" s="38" t="s">
        <v>12</v>
      </c>
      <c r="G2442" s="38"/>
      <c r="H2442" s="38" t="s">
        <v>13</v>
      </c>
      <c r="I2442" s="39" t="s">
        <v>2818</v>
      </c>
      <c r="J2442" s="46" t="str">
        <f>VLOOKUP(MARGAO!$I2442,Code2Loc,2,FALSE)</f>
        <v>SATAYAKADE</v>
      </c>
    </row>
    <row r="2443" spans="1:10" ht="15.75" customHeight="1" x14ac:dyDescent="0.25">
      <c r="A2443" s="37" t="s">
        <v>2812</v>
      </c>
      <c r="B2443" s="38">
        <v>98</v>
      </c>
      <c r="C2443" s="38" t="s">
        <v>454</v>
      </c>
      <c r="D2443" s="38">
        <v>31</v>
      </c>
      <c r="E2443" s="38">
        <v>43</v>
      </c>
      <c r="F2443" s="38" t="s">
        <v>12</v>
      </c>
      <c r="G2443" s="38"/>
      <c r="H2443" s="38" t="s">
        <v>13</v>
      </c>
      <c r="I2443" s="39" t="s">
        <v>455</v>
      </c>
      <c r="J2443" s="46" t="str">
        <f>VLOOKUP(MARGAO!$I2443,Code2Loc,2,FALSE)</f>
        <v>SURLA</v>
      </c>
    </row>
    <row r="2444" spans="1:10" ht="15.75" customHeight="1" x14ac:dyDescent="0.25">
      <c r="A2444" s="37" t="s">
        <v>2812</v>
      </c>
      <c r="B2444" s="38">
        <v>98</v>
      </c>
      <c r="C2444" s="38" t="s">
        <v>2819</v>
      </c>
      <c r="D2444" s="38">
        <v>32</v>
      </c>
      <c r="E2444" s="38">
        <v>45</v>
      </c>
      <c r="F2444" s="38" t="s">
        <v>12</v>
      </c>
      <c r="G2444" s="38"/>
      <c r="H2444" s="38" t="s">
        <v>13</v>
      </c>
      <c r="I2444" s="39" t="s">
        <v>2820</v>
      </c>
      <c r="J2444" s="46" t="str">
        <f>VLOOKUP(MARGAO!$I2444,Code2Loc,2,FALSE)</f>
        <v>NAVLI P.HOS</v>
      </c>
    </row>
    <row r="2445" spans="1:10" ht="15.75" customHeight="1" x14ac:dyDescent="0.25">
      <c r="A2445" s="37" t="s">
        <v>2812</v>
      </c>
      <c r="B2445" s="38">
        <v>98</v>
      </c>
      <c r="C2445" s="38" t="s">
        <v>2821</v>
      </c>
      <c r="D2445" s="38">
        <v>33</v>
      </c>
      <c r="E2445" s="38">
        <v>46</v>
      </c>
      <c r="F2445" s="38" t="s">
        <v>12</v>
      </c>
      <c r="G2445" s="38"/>
      <c r="H2445" s="38" t="s">
        <v>13</v>
      </c>
      <c r="I2445" s="39" t="s">
        <v>2822</v>
      </c>
      <c r="J2445" s="46" t="str">
        <f>VLOOKUP(MARGAO!$I2445,Code2Loc,2,FALSE)</f>
        <v>MAINA SEZA</v>
      </c>
    </row>
    <row r="2446" spans="1:10" ht="15.75" customHeight="1" x14ac:dyDescent="0.25">
      <c r="A2446" s="37" t="s">
        <v>2812</v>
      </c>
      <c r="B2446" s="38">
        <v>98</v>
      </c>
      <c r="C2446" s="38" t="s">
        <v>1114</v>
      </c>
      <c r="D2446" s="38">
        <v>34</v>
      </c>
      <c r="E2446" s="38">
        <v>47</v>
      </c>
      <c r="F2446" s="38" t="s">
        <v>12</v>
      </c>
      <c r="G2446" s="38"/>
      <c r="H2446" s="38" t="s">
        <v>13</v>
      </c>
      <c r="I2446" s="39" t="s">
        <v>1115</v>
      </c>
      <c r="J2446" s="46" t="str">
        <f>VLOOKUP(MARGAO!$I2446,Code2Loc,2,FALSE)</f>
        <v>NAVELIM</v>
      </c>
    </row>
    <row r="2447" spans="1:10" ht="15.75" customHeight="1" x14ac:dyDescent="0.25">
      <c r="A2447" s="37" t="s">
        <v>2812</v>
      </c>
      <c r="B2447" s="38">
        <v>98</v>
      </c>
      <c r="C2447" s="38" t="s">
        <v>145</v>
      </c>
      <c r="D2447" s="38">
        <v>35</v>
      </c>
      <c r="E2447" s="38">
        <v>49</v>
      </c>
      <c r="F2447" s="38" t="s">
        <v>12</v>
      </c>
      <c r="G2447" s="38"/>
      <c r="H2447" s="38" t="s">
        <v>13</v>
      </c>
      <c r="I2447" s="39" t="s">
        <v>146</v>
      </c>
      <c r="J2447" s="46" t="str">
        <f>VLOOKUP(MARGAO!$I2447,Code2Loc,2,FALSE)</f>
        <v>KUDNE</v>
      </c>
    </row>
    <row r="2448" spans="1:10" ht="15.75" customHeight="1" x14ac:dyDescent="0.25">
      <c r="A2448" s="37" t="s">
        <v>2812</v>
      </c>
      <c r="B2448" s="38">
        <v>98</v>
      </c>
      <c r="C2448" s="38" t="s">
        <v>143</v>
      </c>
      <c r="D2448" s="38">
        <v>36</v>
      </c>
      <c r="E2448" s="38">
        <v>51</v>
      </c>
      <c r="F2448" s="38" t="s">
        <v>12</v>
      </c>
      <c r="G2448" s="38"/>
      <c r="H2448" s="38" t="s">
        <v>13</v>
      </c>
      <c r="I2448" s="39" t="s">
        <v>144</v>
      </c>
      <c r="J2448" s="46" t="str">
        <f>VLOOKUP(MARGAO!$I2448,Code2Loc,2,FALSE)</f>
        <v>GAWTHAN</v>
      </c>
    </row>
    <row r="2449" spans="1:10" ht="15.75" customHeight="1" x14ac:dyDescent="0.25">
      <c r="A2449" s="37" t="s">
        <v>2812</v>
      </c>
      <c r="B2449" s="38">
        <v>98</v>
      </c>
      <c r="C2449" s="38" t="s">
        <v>141</v>
      </c>
      <c r="D2449" s="38">
        <v>37</v>
      </c>
      <c r="E2449" s="38">
        <v>52</v>
      </c>
      <c r="F2449" s="38" t="s">
        <v>12</v>
      </c>
      <c r="G2449" s="38"/>
      <c r="H2449" s="38" t="s">
        <v>13</v>
      </c>
      <c r="I2449" s="39" t="s">
        <v>142</v>
      </c>
      <c r="J2449" s="46" t="str">
        <f>VLOOKUP(MARGAO!$I2449,Code2Loc,2,FALSE)</f>
        <v>SANKHALI</v>
      </c>
    </row>
    <row r="2450" spans="1:10" ht="15.75" customHeight="1" x14ac:dyDescent="0.25">
      <c r="A2450" s="37" t="s">
        <v>2812</v>
      </c>
      <c r="B2450" s="38">
        <v>98</v>
      </c>
      <c r="C2450" s="38" t="s">
        <v>139</v>
      </c>
      <c r="D2450" s="38">
        <v>38</v>
      </c>
      <c r="E2450" s="38">
        <v>53</v>
      </c>
      <c r="F2450" s="38" t="s">
        <v>12</v>
      </c>
      <c r="G2450" s="38"/>
      <c r="H2450" s="38" t="s">
        <v>13</v>
      </c>
      <c r="I2450" s="39" t="s">
        <v>140</v>
      </c>
      <c r="J2450" s="46" t="str">
        <f>VLOOKUP(MARGAO!$I2450,Code2Loc,2,FALSE)</f>
        <v>KARAPUR TSK</v>
      </c>
    </row>
    <row r="2451" spans="1:10" ht="15.75" customHeight="1" x14ac:dyDescent="0.25">
      <c r="A2451" s="37" t="s">
        <v>2812</v>
      </c>
      <c r="B2451" s="38">
        <v>98</v>
      </c>
      <c r="C2451" s="38" t="s">
        <v>137</v>
      </c>
      <c r="D2451" s="38">
        <v>39</v>
      </c>
      <c r="E2451" s="38">
        <v>54</v>
      </c>
      <c r="F2451" s="38" t="s">
        <v>12</v>
      </c>
      <c r="G2451" s="38"/>
      <c r="H2451" s="38" t="s">
        <v>13</v>
      </c>
      <c r="I2451" s="39" t="s">
        <v>138</v>
      </c>
      <c r="J2451" s="46" t="str">
        <f>VLOOKUP(MARGAO!$I2451,Code2Loc,2,FALSE)</f>
        <v>VIJAY NAGAR</v>
      </c>
    </row>
    <row r="2452" spans="1:10" ht="15.75" customHeight="1" x14ac:dyDescent="0.25">
      <c r="A2452" s="37" t="s">
        <v>2812</v>
      </c>
      <c r="B2452" s="38">
        <v>98</v>
      </c>
      <c r="C2452" s="38" t="s">
        <v>135</v>
      </c>
      <c r="D2452" s="38">
        <v>40</v>
      </c>
      <c r="E2452" s="38">
        <v>55</v>
      </c>
      <c r="F2452" s="38" t="s">
        <v>12</v>
      </c>
      <c r="G2452" s="38"/>
      <c r="H2452" s="38" t="s">
        <v>13</v>
      </c>
      <c r="I2452" s="39" t="s">
        <v>136</v>
      </c>
      <c r="J2452" s="46" t="str">
        <f>VLOOKUP(MARGAO!$I2452,Code2Loc,2,FALSE)</f>
        <v>ADHAR HSPTL</v>
      </c>
    </row>
    <row r="2453" spans="1:10" ht="15.75" customHeight="1" x14ac:dyDescent="0.25">
      <c r="A2453" s="37" t="s">
        <v>2812</v>
      </c>
      <c r="B2453" s="38">
        <v>98</v>
      </c>
      <c r="C2453" s="38" t="s">
        <v>133</v>
      </c>
      <c r="D2453" s="38">
        <v>41</v>
      </c>
      <c r="E2453" s="38">
        <v>56</v>
      </c>
      <c r="F2453" s="38" t="s">
        <v>12</v>
      </c>
      <c r="G2453" s="38"/>
      <c r="H2453" s="38" t="s">
        <v>13</v>
      </c>
      <c r="I2453" s="39" t="s">
        <v>134</v>
      </c>
      <c r="J2453" s="46" t="str">
        <f>VLOOKUP(MARGAO!$I2453,Code2Loc,2,FALSE)</f>
        <v>SARVAN X</v>
      </c>
    </row>
    <row r="2454" spans="1:10" ht="15.75" customHeight="1" x14ac:dyDescent="0.25">
      <c r="A2454" s="37" t="s">
        <v>2812</v>
      </c>
      <c r="B2454" s="38">
        <v>98</v>
      </c>
      <c r="C2454" s="38" t="s">
        <v>131</v>
      </c>
      <c r="D2454" s="38">
        <v>42</v>
      </c>
      <c r="E2454" s="38">
        <v>58</v>
      </c>
      <c r="F2454" s="38" t="s">
        <v>12</v>
      </c>
      <c r="G2454" s="38"/>
      <c r="H2454" s="38" t="s">
        <v>13</v>
      </c>
      <c r="I2454" s="39" t="s">
        <v>132</v>
      </c>
      <c r="J2454" s="46" t="str">
        <f>VLOOKUP(MARGAO!$I2454,Code2Loc,2,FALSE)</f>
        <v>ZATYE COLGE</v>
      </c>
    </row>
    <row r="2455" spans="1:10" ht="15.75" customHeight="1" x14ac:dyDescent="0.25">
      <c r="A2455" s="37" t="s">
        <v>2812</v>
      </c>
      <c r="B2455" s="38">
        <v>98</v>
      </c>
      <c r="C2455" s="38" t="s">
        <v>129</v>
      </c>
      <c r="D2455" s="38">
        <v>43</v>
      </c>
      <c r="E2455" s="38">
        <v>60</v>
      </c>
      <c r="F2455" s="38" t="s">
        <v>12</v>
      </c>
      <c r="G2455" s="38"/>
      <c r="H2455" s="38" t="s">
        <v>13</v>
      </c>
      <c r="I2455" s="39" t="s">
        <v>130</v>
      </c>
      <c r="J2455" s="46" t="str">
        <f>VLOOKUP(MARGAO!$I2455,Code2Loc,2,FALSE)</f>
        <v>BICHOLIM</v>
      </c>
    </row>
    <row r="2456" spans="1:10" ht="15.75" customHeight="1" x14ac:dyDescent="0.25">
      <c r="A2456" s="37" t="s">
        <v>2812</v>
      </c>
      <c r="B2456" s="38">
        <v>98</v>
      </c>
      <c r="C2456" s="38" t="s">
        <v>1559</v>
      </c>
      <c r="D2456" s="38">
        <v>44</v>
      </c>
      <c r="E2456" s="38">
        <v>62</v>
      </c>
      <c r="F2456" s="38" t="s">
        <v>12</v>
      </c>
      <c r="G2456" s="38"/>
      <c r="H2456" s="38" t="s">
        <v>13</v>
      </c>
      <c r="I2456" s="39" t="s">
        <v>1560</v>
      </c>
      <c r="J2456" s="46" t="str">
        <f>VLOOKUP(MARGAO!$I2456,Code2Loc,2,FALSE)</f>
        <v>LAKERE</v>
      </c>
    </row>
    <row r="2457" spans="1:10" ht="15.75" customHeight="1" x14ac:dyDescent="0.25">
      <c r="A2457" s="37" t="s">
        <v>2812</v>
      </c>
      <c r="B2457" s="38">
        <v>98</v>
      </c>
      <c r="C2457" s="38" t="s">
        <v>1561</v>
      </c>
      <c r="D2457" s="38">
        <v>45</v>
      </c>
      <c r="E2457" s="38">
        <v>63</v>
      </c>
      <c r="F2457" s="38" t="s">
        <v>12</v>
      </c>
      <c r="G2457" s="38"/>
      <c r="H2457" s="38" t="s">
        <v>13</v>
      </c>
      <c r="I2457" s="39" t="s">
        <v>1561</v>
      </c>
      <c r="J2457" s="46" t="str">
        <f>VLOOKUP(MARGAO!$I2457,Code2Loc,2,FALSE)</f>
        <v>VAN</v>
      </c>
    </row>
    <row r="2458" spans="1:10" ht="15.75" customHeight="1" x14ac:dyDescent="0.25">
      <c r="A2458" s="37" t="s">
        <v>2812</v>
      </c>
      <c r="B2458" s="38">
        <v>98</v>
      </c>
      <c r="C2458" s="38" t="s">
        <v>1236</v>
      </c>
      <c r="D2458" s="38">
        <v>46</v>
      </c>
      <c r="E2458" s="38">
        <v>64</v>
      </c>
      <c r="F2458" s="38" t="s">
        <v>12</v>
      </c>
      <c r="G2458" s="38"/>
      <c r="H2458" s="38" t="s">
        <v>13</v>
      </c>
      <c r="I2458" s="39" t="s">
        <v>1237</v>
      </c>
      <c r="J2458" s="46" t="str">
        <f>VLOOKUP(MARGAO!$I2458,Code2Loc,2,FALSE)</f>
        <v>CHECK POST</v>
      </c>
    </row>
    <row r="2459" spans="1:10" ht="15.75" customHeight="1" x14ac:dyDescent="0.25">
      <c r="A2459" s="37" t="s">
        <v>2812</v>
      </c>
      <c r="B2459" s="38">
        <v>98</v>
      </c>
      <c r="C2459" s="38" t="s">
        <v>1562</v>
      </c>
      <c r="D2459" s="38">
        <v>47</v>
      </c>
      <c r="E2459" s="38">
        <v>66</v>
      </c>
      <c r="F2459" s="38" t="s">
        <v>12</v>
      </c>
      <c r="G2459" s="38"/>
      <c r="H2459" s="38" t="s">
        <v>13</v>
      </c>
      <c r="I2459" s="39" t="s">
        <v>1563</v>
      </c>
      <c r="J2459" s="46" t="str">
        <f>VLOOKUP(MARGAO!$I2459,Code2Loc,2,FALSE)</f>
        <v>LADFE</v>
      </c>
    </row>
    <row r="2460" spans="1:10" ht="15.75" customHeight="1" x14ac:dyDescent="0.25">
      <c r="A2460" s="37" t="s">
        <v>2812</v>
      </c>
      <c r="B2460" s="38">
        <v>98</v>
      </c>
      <c r="C2460" s="38" t="s">
        <v>484</v>
      </c>
      <c r="D2460" s="38">
        <v>48</v>
      </c>
      <c r="E2460" s="38">
        <v>69</v>
      </c>
      <c r="F2460" s="38" t="s">
        <v>12</v>
      </c>
      <c r="G2460" s="38"/>
      <c r="H2460" s="38" t="s">
        <v>13</v>
      </c>
      <c r="I2460" s="39" t="s">
        <v>485</v>
      </c>
      <c r="J2460" s="46" t="str">
        <f>VLOOKUP(MARGAO!$I2460,Code2Loc,2,FALSE)</f>
        <v>GA DDMRG</v>
      </c>
    </row>
    <row r="2461" spans="1:10" ht="15.75" customHeight="1" x14ac:dyDescent="0.25">
      <c r="A2461" s="37" t="s">
        <v>2812</v>
      </c>
      <c r="B2461" s="38">
        <v>98</v>
      </c>
      <c r="C2461" s="38" t="s">
        <v>482</v>
      </c>
      <c r="D2461" s="38">
        <v>49</v>
      </c>
      <c r="E2461" s="38">
        <v>70</v>
      </c>
      <c r="F2461" s="38" t="s">
        <v>12</v>
      </c>
      <c r="G2461" s="38"/>
      <c r="H2461" s="38" t="s">
        <v>13</v>
      </c>
      <c r="I2461" s="39" t="s">
        <v>483</v>
      </c>
      <c r="J2461" s="46" t="str">
        <f>VLOOKUP(MARGAO!$I2461,Code2Loc,2,FALSE)</f>
        <v>KASARPAL</v>
      </c>
    </row>
    <row r="2462" spans="1:10" ht="15.75" customHeight="1" x14ac:dyDescent="0.25">
      <c r="A2462" s="37" t="s">
        <v>2812</v>
      </c>
      <c r="B2462" s="38">
        <v>98</v>
      </c>
      <c r="C2462" s="38" t="s">
        <v>1184</v>
      </c>
      <c r="D2462" s="38">
        <v>50</v>
      </c>
      <c r="E2462" s="38">
        <v>74</v>
      </c>
      <c r="F2462" s="38" t="s">
        <v>12</v>
      </c>
      <c r="G2462" s="38"/>
      <c r="H2462" s="38" t="s">
        <v>13</v>
      </c>
      <c r="I2462" s="39" t="s">
        <v>1185</v>
      </c>
      <c r="J2462" s="46" t="str">
        <f>VLOOKUP(MARGAO!$I2462,Code2Loc,2,FALSE)</f>
        <v>VADAVAL</v>
      </c>
    </row>
    <row r="2463" spans="1:10" ht="15.75" customHeight="1" x14ac:dyDescent="0.25">
      <c r="A2463" s="37" t="s">
        <v>2812</v>
      </c>
      <c r="B2463" s="38">
        <v>98</v>
      </c>
      <c r="C2463" s="38" t="s">
        <v>492</v>
      </c>
      <c r="D2463" s="38">
        <v>51</v>
      </c>
      <c r="E2463" s="38">
        <v>78</v>
      </c>
      <c r="F2463" s="38" t="s">
        <v>12</v>
      </c>
      <c r="G2463" s="38"/>
      <c r="H2463" s="38" t="s">
        <v>13</v>
      </c>
      <c r="I2463" s="39" t="s">
        <v>492</v>
      </c>
      <c r="J2463" s="46" t="str">
        <f>VLOOKUP(MARGAO!$I2463,Code2Loc,2,FALSE)</f>
        <v>SAL</v>
      </c>
    </row>
    <row r="2464" spans="1:10" ht="15.75" customHeight="1" x14ac:dyDescent="0.25">
      <c r="A2464" s="37" t="s">
        <v>2114</v>
      </c>
      <c r="B2464" s="38">
        <v>99</v>
      </c>
      <c r="C2464" s="38" t="s">
        <v>11</v>
      </c>
      <c r="D2464" s="38">
        <v>1</v>
      </c>
      <c r="E2464" s="38">
        <v>0</v>
      </c>
      <c r="F2464" s="38" t="s">
        <v>12</v>
      </c>
      <c r="G2464" s="38"/>
      <c r="H2464" s="38" t="s">
        <v>13</v>
      </c>
      <c r="I2464" s="39" t="s">
        <v>14</v>
      </c>
      <c r="J2464" s="46" t="str">
        <f>VLOOKUP(MARGAO!$I2464,Code2Loc,2,FALSE)</f>
        <v>PANAJI</v>
      </c>
    </row>
    <row r="2465" spans="1:10" ht="15.75" customHeight="1" x14ac:dyDescent="0.25">
      <c r="A2465" s="37" t="s">
        <v>2114</v>
      </c>
      <c r="B2465" s="38">
        <v>99</v>
      </c>
      <c r="C2465" s="38" t="s">
        <v>15</v>
      </c>
      <c r="D2465" s="38">
        <v>2</v>
      </c>
      <c r="E2465" s="38">
        <v>3</v>
      </c>
      <c r="F2465" s="38" t="s">
        <v>12</v>
      </c>
      <c r="G2465" s="38"/>
      <c r="H2465" s="38" t="s">
        <v>13</v>
      </c>
      <c r="I2465" s="39" t="s">
        <v>16</v>
      </c>
      <c r="J2465" s="46" t="str">
        <f>VLOOKUP(MARGAO!$I2465,Code2Loc,2,FALSE)</f>
        <v>ST. CRUZ X</v>
      </c>
    </row>
    <row r="2466" spans="1:10" ht="15.75" customHeight="1" x14ac:dyDescent="0.25">
      <c r="A2466" s="37" t="s">
        <v>2114</v>
      </c>
      <c r="B2466" s="38">
        <v>99</v>
      </c>
      <c r="C2466" s="38" t="s">
        <v>17</v>
      </c>
      <c r="D2466" s="38">
        <v>3</v>
      </c>
      <c r="E2466" s="38">
        <v>4</v>
      </c>
      <c r="F2466" s="38" t="s">
        <v>12</v>
      </c>
      <c r="G2466" s="38"/>
      <c r="H2466" s="38" t="s">
        <v>30</v>
      </c>
      <c r="I2466" s="39" t="s">
        <v>18</v>
      </c>
      <c r="J2466" s="46" t="str">
        <f>VLOOKUP(MARGAO!$I2466,Code2Loc,2,FALSE)</f>
        <v>BAMBOLI GMC</v>
      </c>
    </row>
    <row r="2467" spans="1:10" ht="15.75" customHeight="1" x14ac:dyDescent="0.25">
      <c r="A2467" s="37" t="s">
        <v>2114</v>
      </c>
      <c r="B2467" s="38">
        <v>99</v>
      </c>
      <c r="C2467" s="38" t="s">
        <v>1146</v>
      </c>
      <c r="D2467" s="38">
        <v>4</v>
      </c>
      <c r="E2467" s="38">
        <v>9</v>
      </c>
      <c r="F2467" s="38" t="s">
        <v>12</v>
      </c>
      <c r="G2467" s="38"/>
      <c r="H2467" s="38" t="s">
        <v>13</v>
      </c>
      <c r="I2467" s="39" t="s">
        <v>1147</v>
      </c>
      <c r="J2467" s="46" t="str">
        <f>VLOOKUP(MARGAO!$I2467,Code2Loc,2,FALSE)</f>
        <v>GOA UNVRSTY</v>
      </c>
    </row>
    <row r="2468" spans="1:10" ht="15.75" customHeight="1" x14ac:dyDescent="0.25">
      <c r="A2468" s="37" t="s">
        <v>1090</v>
      </c>
      <c r="B2468" s="38">
        <v>100</v>
      </c>
      <c r="C2468" s="38" t="s">
        <v>11</v>
      </c>
      <c r="D2468" s="38">
        <v>1</v>
      </c>
      <c r="E2468" s="38">
        <v>0</v>
      </c>
      <c r="F2468" s="38" t="s">
        <v>12</v>
      </c>
      <c r="G2468" s="38"/>
      <c r="H2468" s="38" t="s">
        <v>13</v>
      </c>
      <c r="I2468" s="39" t="s">
        <v>14</v>
      </c>
      <c r="J2468" s="46" t="str">
        <f>VLOOKUP(MARGAO!$I2468,Code2Loc,2,FALSE)</f>
        <v>PANAJI</v>
      </c>
    </row>
    <row r="2469" spans="1:10" ht="15.75" customHeight="1" x14ac:dyDescent="0.25">
      <c r="A2469" s="37" t="s">
        <v>1090</v>
      </c>
      <c r="B2469" s="38">
        <v>100</v>
      </c>
      <c r="C2469" s="38" t="s">
        <v>15</v>
      </c>
      <c r="D2469" s="38">
        <v>2</v>
      </c>
      <c r="E2469" s="38">
        <v>3</v>
      </c>
      <c r="F2469" s="38" t="s">
        <v>12</v>
      </c>
      <c r="G2469" s="38"/>
      <c r="H2469" s="38" t="s">
        <v>13</v>
      </c>
      <c r="I2469" s="39" t="s">
        <v>16</v>
      </c>
      <c r="J2469" s="46" t="str">
        <f>VLOOKUP(MARGAO!$I2469,Code2Loc,2,FALSE)</f>
        <v>ST. CRUZ X</v>
      </c>
    </row>
    <row r="2470" spans="1:10" ht="15.75" customHeight="1" x14ac:dyDescent="0.25">
      <c r="A2470" s="37" t="s">
        <v>1090</v>
      </c>
      <c r="B2470" s="38">
        <v>100</v>
      </c>
      <c r="C2470" s="38" t="s">
        <v>17</v>
      </c>
      <c r="D2470" s="38">
        <v>3</v>
      </c>
      <c r="E2470" s="38">
        <v>4</v>
      </c>
      <c r="F2470" s="38" t="s">
        <v>12</v>
      </c>
      <c r="G2470" s="38"/>
      <c r="H2470" s="38" t="s">
        <v>13</v>
      </c>
      <c r="I2470" s="39" t="s">
        <v>18</v>
      </c>
      <c r="J2470" s="46" t="str">
        <f>VLOOKUP(MARGAO!$I2470,Code2Loc,2,FALSE)</f>
        <v>BAMBOLI GMC</v>
      </c>
    </row>
    <row r="2471" spans="1:10" ht="15.75" customHeight="1" x14ac:dyDescent="0.25">
      <c r="A2471" s="37" t="s">
        <v>1090</v>
      </c>
      <c r="B2471" s="38">
        <v>100</v>
      </c>
      <c r="C2471" s="38" t="s">
        <v>19</v>
      </c>
      <c r="D2471" s="38">
        <v>4</v>
      </c>
      <c r="E2471" s="38">
        <v>6</v>
      </c>
      <c r="F2471" s="38" t="s">
        <v>12</v>
      </c>
      <c r="G2471" s="38"/>
      <c r="H2471" s="38" t="s">
        <v>13</v>
      </c>
      <c r="I2471" s="39" t="s">
        <v>20</v>
      </c>
      <c r="J2471" s="46" t="str">
        <f>VLOOKUP(MARGAO!$I2471,Code2Loc,2,FALSE)</f>
        <v>BAMBOLI W/S</v>
      </c>
    </row>
    <row r="2472" spans="1:10" ht="15.75" customHeight="1" x14ac:dyDescent="0.25">
      <c r="A2472" s="37" t="s">
        <v>1090</v>
      </c>
      <c r="B2472" s="38">
        <v>100</v>
      </c>
      <c r="C2472" s="38" t="s">
        <v>21</v>
      </c>
      <c r="D2472" s="38">
        <v>5</v>
      </c>
      <c r="E2472" s="38">
        <v>8</v>
      </c>
      <c r="F2472" s="38" t="s">
        <v>12</v>
      </c>
      <c r="G2472" s="38"/>
      <c r="H2472" s="38" t="s">
        <v>13</v>
      </c>
      <c r="I2472" s="39" t="s">
        <v>22</v>
      </c>
      <c r="J2472" s="46" t="str">
        <f>VLOOKUP(MARGAO!$I2472,Code2Loc,2,FALSE)</f>
        <v>SIRDON/ZUAR</v>
      </c>
    </row>
    <row r="2473" spans="1:10" ht="15.75" customHeight="1" x14ac:dyDescent="0.25">
      <c r="A2473" s="37" t="s">
        <v>1090</v>
      </c>
      <c r="B2473" s="38">
        <v>100</v>
      </c>
      <c r="C2473" s="38" t="s">
        <v>23</v>
      </c>
      <c r="D2473" s="38">
        <v>6</v>
      </c>
      <c r="E2473" s="38">
        <v>10</v>
      </c>
      <c r="F2473" s="38" t="s">
        <v>12</v>
      </c>
      <c r="G2473" s="38"/>
      <c r="H2473" s="38" t="s">
        <v>13</v>
      </c>
      <c r="I2473" s="39" t="s">
        <v>24</v>
      </c>
      <c r="J2473" s="46" t="str">
        <f>VLOOKUP(MARGAO!$I2473,Code2Loc,2,FALSE)</f>
        <v>GOA VELHA</v>
      </c>
    </row>
    <row r="2474" spans="1:10" ht="15.75" customHeight="1" x14ac:dyDescent="0.25">
      <c r="A2474" s="37" t="s">
        <v>1090</v>
      </c>
      <c r="B2474" s="38">
        <v>100</v>
      </c>
      <c r="C2474" s="38" t="s">
        <v>25</v>
      </c>
      <c r="D2474" s="38">
        <v>7</v>
      </c>
      <c r="E2474" s="38">
        <v>12</v>
      </c>
      <c r="F2474" s="38" t="s">
        <v>12</v>
      </c>
      <c r="G2474" s="38"/>
      <c r="H2474" s="38" t="s">
        <v>13</v>
      </c>
      <c r="I2474" s="39" t="s">
        <v>26</v>
      </c>
      <c r="J2474" s="46" t="str">
        <f>VLOOKUP(MARGAO!$I2474,Code2Loc,2,FALSE)</f>
        <v>PILLAR</v>
      </c>
    </row>
    <row r="2475" spans="1:10" ht="15.75" customHeight="1" x14ac:dyDescent="0.25">
      <c r="A2475" s="37" t="s">
        <v>1090</v>
      </c>
      <c r="B2475" s="38">
        <v>100</v>
      </c>
      <c r="C2475" s="38" t="s">
        <v>27</v>
      </c>
      <c r="D2475" s="38">
        <v>8</v>
      </c>
      <c r="E2475" s="38">
        <v>14</v>
      </c>
      <c r="F2475" s="38" t="s">
        <v>12</v>
      </c>
      <c r="G2475" s="38"/>
      <c r="H2475" s="38" t="s">
        <v>13</v>
      </c>
      <c r="I2475" s="39" t="s">
        <v>28</v>
      </c>
      <c r="J2475" s="46" t="str">
        <f>VLOOKUP(MARGAO!$I2475,Code2Loc,2,FALSE)</f>
        <v>AGASSAIM</v>
      </c>
    </row>
    <row r="2476" spans="1:10" ht="15.75" customHeight="1" x14ac:dyDescent="0.25">
      <c r="A2476" s="37" t="s">
        <v>1090</v>
      </c>
      <c r="B2476" s="38">
        <v>100</v>
      </c>
      <c r="C2476" s="38" t="s">
        <v>29</v>
      </c>
      <c r="D2476" s="38">
        <v>9</v>
      </c>
      <c r="E2476" s="38">
        <v>16</v>
      </c>
      <c r="F2476" s="38" t="s">
        <v>12</v>
      </c>
      <c r="G2476" s="38"/>
      <c r="H2476" s="38" t="s">
        <v>30</v>
      </c>
      <c r="I2476" s="39" t="s">
        <v>31</v>
      </c>
      <c r="J2476" s="46" t="str">
        <f>VLOOKUP(MARGAO!$I2476,Code2Loc,2,FALSE)</f>
        <v>CORTALIM</v>
      </c>
    </row>
    <row r="2477" spans="1:10" ht="15.75" customHeight="1" x14ac:dyDescent="0.25">
      <c r="A2477" s="37" t="s">
        <v>1090</v>
      </c>
      <c r="B2477" s="38">
        <v>100</v>
      </c>
      <c r="C2477" s="38" t="s">
        <v>32</v>
      </c>
      <c r="D2477" s="38">
        <v>10</v>
      </c>
      <c r="E2477" s="38">
        <v>18</v>
      </c>
      <c r="F2477" s="38" t="s">
        <v>12</v>
      </c>
      <c r="G2477" s="38"/>
      <c r="H2477" s="38" t="s">
        <v>13</v>
      </c>
      <c r="I2477" s="39" t="s">
        <v>33</v>
      </c>
      <c r="J2477" s="46" t="str">
        <f>VLOOKUP(MARGAO!$I2477,Code2Loc,2,FALSE)</f>
        <v>PAJENTAR</v>
      </c>
    </row>
    <row r="2478" spans="1:10" ht="15.75" customHeight="1" x14ac:dyDescent="0.25">
      <c r="A2478" s="37" t="s">
        <v>1090</v>
      </c>
      <c r="B2478" s="38">
        <v>100</v>
      </c>
      <c r="C2478" s="38" t="s">
        <v>34</v>
      </c>
      <c r="D2478" s="38">
        <v>11</v>
      </c>
      <c r="E2478" s="38">
        <v>19</v>
      </c>
      <c r="F2478" s="38" t="s">
        <v>12</v>
      </c>
      <c r="G2478" s="38"/>
      <c r="H2478" s="38" t="s">
        <v>13</v>
      </c>
      <c r="I2478" s="39" t="s">
        <v>35</v>
      </c>
      <c r="J2478" s="46" t="str">
        <f>VLOOKUP(MARGAO!$I2478,Code2Loc,2,FALSE)</f>
        <v>KSRL/BRLA X</v>
      </c>
    </row>
    <row r="2479" spans="1:10" ht="15.75" customHeight="1" x14ac:dyDescent="0.25">
      <c r="A2479" s="37" t="s">
        <v>1090</v>
      </c>
      <c r="B2479" s="38">
        <v>100</v>
      </c>
      <c r="C2479" s="38" t="s">
        <v>36</v>
      </c>
      <c r="D2479" s="38">
        <v>12</v>
      </c>
      <c r="E2479" s="38">
        <v>21</v>
      </c>
      <c r="F2479" s="38" t="s">
        <v>12</v>
      </c>
      <c r="G2479" s="38"/>
      <c r="H2479" s="38" t="s">
        <v>13</v>
      </c>
      <c r="I2479" s="39" t="s">
        <v>37</v>
      </c>
      <c r="J2479" s="46" t="str">
        <f>VLOOKUP(MARGAO!$I2479,Code2Loc,2,FALSE)</f>
        <v>TITAN</v>
      </c>
    </row>
    <row r="2480" spans="1:10" ht="15.75" customHeight="1" x14ac:dyDescent="0.25">
      <c r="A2480" s="37" t="s">
        <v>1090</v>
      </c>
      <c r="B2480" s="38">
        <v>100</v>
      </c>
      <c r="C2480" s="38" t="s">
        <v>240</v>
      </c>
      <c r="D2480" s="38">
        <v>13</v>
      </c>
      <c r="E2480" s="38">
        <v>24</v>
      </c>
      <c r="F2480" s="38" t="s">
        <v>12</v>
      </c>
      <c r="G2480" s="38"/>
      <c r="H2480" s="38" t="s">
        <v>13</v>
      </c>
      <c r="I2480" s="39" t="s">
        <v>241</v>
      </c>
      <c r="J2480" s="46" t="str">
        <f>VLOOKUP(MARGAO!$I2480,Code2Loc,2,FALSE)</f>
        <v>CIPLA</v>
      </c>
    </row>
    <row r="2481" spans="1:10" ht="15.75" customHeight="1" x14ac:dyDescent="0.25">
      <c r="A2481" s="37" t="s">
        <v>2823</v>
      </c>
      <c r="B2481" s="38">
        <v>101</v>
      </c>
      <c r="C2481" s="38" t="s">
        <v>50</v>
      </c>
      <c r="D2481" s="38">
        <v>1</v>
      </c>
      <c r="E2481" s="38">
        <v>0</v>
      </c>
      <c r="F2481" s="38" t="s">
        <v>12</v>
      </c>
      <c r="G2481" s="38"/>
      <c r="H2481" s="38" t="s">
        <v>13</v>
      </c>
      <c r="I2481" s="39" t="s">
        <v>51</v>
      </c>
      <c r="J2481" s="46" t="str">
        <f>VLOOKUP(MARGAO!$I2481,Code2Loc,2,FALSE)</f>
        <v>MARGAO</v>
      </c>
    </row>
    <row r="2482" spans="1:10" ht="15.75" customHeight="1" x14ac:dyDescent="0.25">
      <c r="A2482" s="37" t="s">
        <v>2823</v>
      </c>
      <c r="B2482" s="38">
        <v>101</v>
      </c>
      <c r="C2482" s="38" t="s">
        <v>48</v>
      </c>
      <c r="D2482" s="38">
        <v>2</v>
      </c>
      <c r="E2482" s="38">
        <v>3</v>
      </c>
      <c r="F2482" s="38" t="s">
        <v>12</v>
      </c>
      <c r="G2482" s="38"/>
      <c r="H2482" s="38" t="s">
        <v>13</v>
      </c>
      <c r="I2482" s="39" t="s">
        <v>49</v>
      </c>
      <c r="J2482" s="46" t="str">
        <f>VLOOKUP(MARGAO!$I2482,Code2Loc,2,FALSE)</f>
        <v>NUVEM</v>
      </c>
    </row>
    <row r="2483" spans="1:10" ht="15.75" customHeight="1" x14ac:dyDescent="0.25">
      <c r="A2483" s="37" t="s">
        <v>2823</v>
      </c>
      <c r="B2483" s="38">
        <v>101</v>
      </c>
      <c r="C2483" s="38" t="s">
        <v>46</v>
      </c>
      <c r="D2483" s="38">
        <v>3</v>
      </c>
      <c r="E2483" s="38">
        <v>4</v>
      </c>
      <c r="F2483" s="38" t="s">
        <v>12</v>
      </c>
      <c r="G2483" s="38"/>
      <c r="H2483" s="38" t="s">
        <v>13</v>
      </c>
      <c r="I2483" s="39" t="s">
        <v>47</v>
      </c>
      <c r="J2483" s="46" t="str">
        <f>VLOOKUP(MARGAO!$I2483,Code2Loc,2,FALSE)</f>
        <v>RUMDER</v>
      </c>
    </row>
    <row r="2484" spans="1:10" ht="15.75" customHeight="1" x14ac:dyDescent="0.25">
      <c r="A2484" s="37" t="s">
        <v>2823</v>
      </c>
      <c r="B2484" s="38">
        <v>101</v>
      </c>
      <c r="C2484" s="38" t="s">
        <v>44</v>
      </c>
      <c r="D2484" s="38">
        <v>4</v>
      </c>
      <c r="E2484" s="38">
        <v>6</v>
      </c>
      <c r="F2484" s="38" t="s">
        <v>12</v>
      </c>
      <c r="G2484" s="38"/>
      <c r="H2484" s="38" t="s">
        <v>13</v>
      </c>
      <c r="I2484" s="39" t="s">
        <v>45</v>
      </c>
      <c r="J2484" s="46" t="str">
        <f>VLOOKUP(MARGAO!$I2484,Code2Loc,2,FALSE)</f>
        <v>AGNEL ASHRM</v>
      </c>
    </row>
    <row r="2485" spans="1:10" ht="15.75" customHeight="1" x14ac:dyDescent="0.25">
      <c r="A2485" s="37" t="s">
        <v>2823</v>
      </c>
      <c r="B2485" s="38">
        <v>101</v>
      </c>
      <c r="C2485" s="38" t="s">
        <v>42</v>
      </c>
      <c r="D2485" s="38">
        <v>5</v>
      </c>
      <c r="E2485" s="38">
        <v>7</v>
      </c>
      <c r="F2485" s="38" t="s">
        <v>12</v>
      </c>
      <c r="G2485" s="38"/>
      <c r="H2485" s="38" t="s">
        <v>13</v>
      </c>
      <c r="I2485" s="39" t="s">
        <v>43</v>
      </c>
      <c r="J2485" s="46" t="str">
        <f>VLOOKUP(MARGAO!$I2485,Code2Loc,2,FALSE)</f>
        <v>SONAULIM</v>
      </c>
    </row>
    <row r="2486" spans="1:10" ht="15.75" customHeight="1" x14ac:dyDescent="0.25">
      <c r="A2486" s="37" t="s">
        <v>2823</v>
      </c>
      <c r="B2486" s="38">
        <v>101</v>
      </c>
      <c r="C2486" s="38" t="s">
        <v>40</v>
      </c>
      <c r="D2486" s="38">
        <v>6</v>
      </c>
      <c r="E2486" s="38">
        <v>8</v>
      </c>
      <c r="F2486" s="38" t="s">
        <v>12</v>
      </c>
      <c r="G2486" s="38"/>
      <c r="H2486" s="38" t="s">
        <v>30</v>
      </c>
      <c r="I2486" s="39" t="s">
        <v>41</v>
      </c>
      <c r="J2486" s="46" t="str">
        <f>VLOOKUP(MARGAO!$I2486,Code2Loc,2,FALSE)</f>
        <v>VERNA</v>
      </c>
    </row>
    <row r="2487" spans="1:10" ht="15.75" customHeight="1" x14ac:dyDescent="0.25">
      <c r="A2487" s="37" t="s">
        <v>2823</v>
      </c>
      <c r="B2487" s="38">
        <v>101</v>
      </c>
      <c r="C2487" s="38" t="s">
        <v>38</v>
      </c>
      <c r="D2487" s="38">
        <v>7</v>
      </c>
      <c r="E2487" s="38">
        <v>10</v>
      </c>
      <c r="F2487" s="38" t="s">
        <v>12</v>
      </c>
      <c r="G2487" s="38"/>
      <c r="H2487" s="38" t="s">
        <v>13</v>
      </c>
      <c r="I2487" s="39" t="s">
        <v>39</v>
      </c>
      <c r="J2487" s="46" t="str">
        <f>VLOOKUP(MARGAO!$I2487,Code2Loc,2,FALSE)</f>
        <v>PIRNI</v>
      </c>
    </row>
    <row r="2488" spans="1:10" ht="15.75" customHeight="1" x14ac:dyDescent="0.25">
      <c r="A2488" s="37" t="s">
        <v>2823</v>
      </c>
      <c r="B2488" s="38">
        <v>101</v>
      </c>
      <c r="C2488" s="38" t="s">
        <v>36</v>
      </c>
      <c r="D2488" s="38">
        <v>8</v>
      </c>
      <c r="E2488" s="38">
        <v>11</v>
      </c>
      <c r="F2488" s="38" t="s">
        <v>12</v>
      </c>
      <c r="G2488" s="38"/>
      <c r="H2488" s="38" t="s">
        <v>13</v>
      </c>
      <c r="I2488" s="39" t="s">
        <v>37</v>
      </c>
      <c r="J2488" s="46" t="str">
        <f>VLOOKUP(MARGAO!$I2488,Code2Loc,2,FALSE)</f>
        <v>TITAN</v>
      </c>
    </row>
    <row r="2489" spans="1:10" ht="15.75" customHeight="1" x14ac:dyDescent="0.25">
      <c r="A2489" s="37" t="s">
        <v>2823</v>
      </c>
      <c r="B2489" s="38">
        <v>101</v>
      </c>
      <c r="C2489" s="38" t="s">
        <v>240</v>
      </c>
      <c r="D2489" s="38">
        <v>9</v>
      </c>
      <c r="E2489" s="38">
        <v>14</v>
      </c>
      <c r="F2489" s="38" t="s">
        <v>12</v>
      </c>
      <c r="G2489" s="38"/>
      <c r="H2489" s="38" t="s">
        <v>13</v>
      </c>
      <c r="I2489" s="39" t="s">
        <v>241</v>
      </c>
      <c r="J2489" s="46" t="str">
        <f>VLOOKUP(MARGAO!$I2489,Code2Loc,2,FALSE)</f>
        <v>CIPLA</v>
      </c>
    </row>
    <row r="2490" spans="1:10" ht="15.75" customHeight="1" x14ac:dyDescent="0.25">
      <c r="A2490" s="37" t="s">
        <v>2823</v>
      </c>
      <c r="B2490" s="38">
        <v>102</v>
      </c>
      <c r="C2490" s="38" t="s">
        <v>50</v>
      </c>
      <c r="D2490" s="38">
        <v>1</v>
      </c>
      <c r="E2490" s="38">
        <v>0</v>
      </c>
      <c r="F2490" s="38" t="s">
        <v>12</v>
      </c>
      <c r="G2490" s="38"/>
      <c r="H2490" s="38" t="s">
        <v>13</v>
      </c>
      <c r="I2490" s="39" t="s">
        <v>51</v>
      </c>
      <c r="J2490" s="46" t="str">
        <f>VLOOKUP(MARGAO!$I2490,Code2Loc,2,FALSE)</f>
        <v>MARGAO</v>
      </c>
    </row>
    <row r="2491" spans="1:10" ht="15.75" customHeight="1" x14ac:dyDescent="0.25">
      <c r="A2491" s="37" t="s">
        <v>2823</v>
      </c>
      <c r="B2491" s="38">
        <v>102</v>
      </c>
      <c r="C2491" s="38" t="s">
        <v>48</v>
      </c>
      <c r="D2491" s="38">
        <v>2</v>
      </c>
      <c r="E2491" s="38">
        <v>3</v>
      </c>
      <c r="F2491" s="38" t="s">
        <v>12</v>
      </c>
      <c r="G2491" s="38"/>
      <c r="H2491" s="38" t="s">
        <v>13</v>
      </c>
      <c r="I2491" s="39" t="s">
        <v>49</v>
      </c>
      <c r="J2491" s="46" t="str">
        <f>VLOOKUP(MARGAO!$I2491,Code2Loc,2,FALSE)</f>
        <v>NUVEM</v>
      </c>
    </row>
    <row r="2492" spans="1:10" ht="15.75" customHeight="1" x14ac:dyDescent="0.25">
      <c r="A2492" s="37" t="s">
        <v>2823</v>
      </c>
      <c r="B2492" s="38">
        <v>102</v>
      </c>
      <c r="C2492" s="38" t="s">
        <v>46</v>
      </c>
      <c r="D2492" s="38">
        <v>3</v>
      </c>
      <c r="E2492" s="38">
        <v>4</v>
      </c>
      <c r="F2492" s="38" t="s">
        <v>12</v>
      </c>
      <c r="G2492" s="38"/>
      <c r="H2492" s="38" t="s">
        <v>13</v>
      </c>
      <c r="I2492" s="39" t="s">
        <v>47</v>
      </c>
      <c r="J2492" s="46" t="str">
        <f>VLOOKUP(MARGAO!$I2492,Code2Loc,2,FALSE)</f>
        <v>RUMDER</v>
      </c>
    </row>
    <row r="2493" spans="1:10" ht="15.75" customHeight="1" x14ac:dyDescent="0.25">
      <c r="A2493" s="37" t="s">
        <v>2823</v>
      </c>
      <c r="B2493" s="38">
        <v>102</v>
      </c>
      <c r="C2493" s="38" t="s">
        <v>44</v>
      </c>
      <c r="D2493" s="38">
        <v>4</v>
      </c>
      <c r="E2493" s="38">
        <v>6</v>
      </c>
      <c r="F2493" s="38" t="s">
        <v>12</v>
      </c>
      <c r="G2493" s="38"/>
      <c r="H2493" s="38" t="s">
        <v>13</v>
      </c>
      <c r="I2493" s="39" t="s">
        <v>45</v>
      </c>
      <c r="J2493" s="46" t="str">
        <f>VLOOKUP(MARGAO!$I2493,Code2Loc,2,FALSE)</f>
        <v>AGNEL ASHRM</v>
      </c>
    </row>
    <row r="2494" spans="1:10" ht="15.75" customHeight="1" x14ac:dyDescent="0.25">
      <c r="A2494" s="37" t="s">
        <v>2823</v>
      </c>
      <c r="B2494" s="38">
        <v>102</v>
      </c>
      <c r="C2494" s="38" t="s">
        <v>42</v>
      </c>
      <c r="D2494" s="38">
        <v>5</v>
      </c>
      <c r="E2494" s="38">
        <v>7</v>
      </c>
      <c r="F2494" s="38" t="s">
        <v>12</v>
      </c>
      <c r="G2494" s="38"/>
      <c r="H2494" s="38" t="s">
        <v>13</v>
      </c>
      <c r="I2494" s="39" t="s">
        <v>43</v>
      </c>
      <c r="J2494" s="46" t="str">
        <f>VLOOKUP(MARGAO!$I2494,Code2Loc,2,FALSE)</f>
        <v>SONAULIM</v>
      </c>
    </row>
    <row r="2495" spans="1:10" ht="15.75" customHeight="1" x14ac:dyDescent="0.25">
      <c r="A2495" s="37" t="s">
        <v>2823</v>
      </c>
      <c r="B2495" s="38">
        <v>102</v>
      </c>
      <c r="C2495" s="38" t="s">
        <v>40</v>
      </c>
      <c r="D2495" s="38">
        <v>6</v>
      </c>
      <c r="E2495" s="38">
        <v>8</v>
      </c>
      <c r="F2495" s="38" t="s">
        <v>12</v>
      </c>
      <c r="G2495" s="38"/>
      <c r="H2495" s="38" t="s">
        <v>13</v>
      </c>
      <c r="I2495" s="39" t="s">
        <v>41</v>
      </c>
      <c r="J2495" s="46" t="str">
        <f>VLOOKUP(MARGAO!$I2495,Code2Loc,2,FALSE)</f>
        <v>VERNA</v>
      </c>
    </row>
    <row r="2496" spans="1:10" ht="15.75" customHeight="1" x14ac:dyDescent="0.25">
      <c r="A2496" s="37" t="s">
        <v>2823</v>
      </c>
      <c r="B2496" s="38">
        <v>102</v>
      </c>
      <c r="C2496" s="38" t="s">
        <v>38</v>
      </c>
      <c r="D2496" s="38">
        <v>7</v>
      </c>
      <c r="E2496" s="38">
        <v>10</v>
      </c>
      <c r="F2496" s="38" t="s">
        <v>12</v>
      </c>
      <c r="G2496" s="38"/>
      <c r="H2496" s="38" t="s">
        <v>13</v>
      </c>
      <c r="I2496" s="39" t="s">
        <v>39</v>
      </c>
      <c r="J2496" s="46" t="str">
        <f>VLOOKUP(MARGAO!$I2496,Code2Loc,2,FALSE)</f>
        <v>PIRNI</v>
      </c>
    </row>
    <row r="2497" spans="1:10" ht="15.75" customHeight="1" x14ac:dyDescent="0.25">
      <c r="A2497" s="37" t="s">
        <v>2823</v>
      </c>
      <c r="B2497" s="38">
        <v>102</v>
      </c>
      <c r="C2497" s="38" t="s">
        <v>36</v>
      </c>
      <c r="D2497" s="38">
        <v>8</v>
      </c>
      <c r="E2497" s="38">
        <v>11</v>
      </c>
      <c r="F2497" s="38" t="s">
        <v>12</v>
      </c>
      <c r="G2497" s="38"/>
      <c r="H2497" s="38" t="s">
        <v>13</v>
      </c>
      <c r="I2497" s="39" t="s">
        <v>37</v>
      </c>
      <c r="J2497" s="46" t="str">
        <f>VLOOKUP(MARGAO!$I2497,Code2Loc,2,FALSE)</f>
        <v>TITAN</v>
      </c>
    </row>
    <row r="2498" spans="1:10" ht="15.75" customHeight="1" x14ac:dyDescent="0.25">
      <c r="A2498" s="37" t="s">
        <v>2823</v>
      </c>
      <c r="B2498" s="38">
        <v>102</v>
      </c>
      <c r="C2498" s="38" t="s">
        <v>34</v>
      </c>
      <c r="D2498" s="38">
        <v>9</v>
      </c>
      <c r="E2498" s="38">
        <v>12</v>
      </c>
      <c r="F2498" s="38" t="s">
        <v>12</v>
      </c>
      <c r="G2498" s="38"/>
      <c r="H2498" s="38" t="s">
        <v>13</v>
      </c>
      <c r="I2498" s="39" t="s">
        <v>35</v>
      </c>
      <c r="J2498" s="46" t="str">
        <f>VLOOKUP(MARGAO!$I2498,Code2Loc,2,FALSE)</f>
        <v>KSRL/BRLA X</v>
      </c>
    </row>
    <row r="2499" spans="1:10" ht="15.75" customHeight="1" x14ac:dyDescent="0.25">
      <c r="A2499" s="37" t="s">
        <v>2823</v>
      </c>
      <c r="B2499" s="38">
        <v>102</v>
      </c>
      <c r="C2499" s="38" t="s">
        <v>32</v>
      </c>
      <c r="D2499" s="38">
        <v>10</v>
      </c>
      <c r="E2499" s="38">
        <v>13</v>
      </c>
      <c r="F2499" s="38" t="s">
        <v>12</v>
      </c>
      <c r="G2499" s="38"/>
      <c r="H2499" s="38" t="s">
        <v>13</v>
      </c>
      <c r="I2499" s="39" t="s">
        <v>33</v>
      </c>
      <c r="J2499" s="46" t="str">
        <f>VLOOKUP(MARGAO!$I2499,Code2Loc,2,FALSE)</f>
        <v>PAJENTAR</v>
      </c>
    </row>
    <row r="2500" spans="1:10" ht="15.75" customHeight="1" x14ac:dyDescent="0.25">
      <c r="A2500" s="37" t="s">
        <v>2823</v>
      </c>
      <c r="B2500" s="38">
        <v>102</v>
      </c>
      <c r="C2500" s="38" t="s">
        <v>29</v>
      </c>
      <c r="D2500" s="38">
        <v>11</v>
      </c>
      <c r="E2500" s="38">
        <v>15</v>
      </c>
      <c r="F2500" s="38" t="s">
        <v>12</v>
      </c>
      <c r="G2500" s="38"/>
      <c r="H2500" s="38" t="s">
        <v>30</v>
      </c>
      <c r="I2500" s="39" t="s">
        <v>31</v>
      </c>
      <c r="J2500" s="46" t="str">
        <f>VLOOKUP(MARGAO!$I2500,Code2Loc,2,FALSE)</f>
        <v>CORTALIM</v>
      </c>
    </row>
    <row r="2501" spans="1:10" ht="15.75" customHeight="1" x14ac:dyDescent="0.25">
      <c r="A2501" s="37" t="s">
        <v>2823</v>
      </c>
      <c r="B2501" s="38">
        <v>102</v>
      </c>
      <c r="C2501" s="38" t="s">
        <v>32</v>
      </c>
      <c r="D2501" s="38">
        <v>12</v>
      </c>
      <c r="E2501" s="38">
        <v>17</v>
      </c>
      <c r="F2501" s="38" t="s">
        <v>12</v>
      </c>
      <c r="G2501" s="38"/>
      <c r="H2501" s="38" t="s">
        <v>13</v>
      </c>
      <c r="I2501" s="39" t="s">
        <v>33</v>
      </c>
      <c r="J2501" s="46" t="str">
        <f>VLOOKUP(MARGAO!$I2501,Code2Loc,2,FALSE)</f>
        <v>PAJENTAR</v>
      </c>
    </row>
    <row r="2502" spans="1:10" ht="15.75" customHeight="1" x14ac:dyDescent="0.25">
      <c r="A2502" s="37" t="s">
        <v>2823</v>
      </c>
      <c r="B2502" s="38">
        <v>102</v>
      </c>
      <c r="C2502" s="38" t="s">
        <v>34</v>
      </c>
      <c r="D2502" s="38">
        <v>13</v>
      </c>
      <c r="E2502" s="38">
        <v>18</v>
      </c>
      <c r="F2502" s="38" t="s">
        <v>12</v>
      </c>
      <c r="G2502" s="38"/>
      <c r="H2502" s="38" t="s">
        <v>13</v>
      </c>
      <c r="I2502" s="39" t="s">
        <v>35</v>
      </c>
      <c r="J2502" s="46" t="str">
        <f>VLOOKUP(MARGAO!$I2502,Code2Loc,2,FALSE)</f>
        <v>KSRL/BRLA X</v>
      </c>
    </row>
    <row r="2503" spans="1:10" ht="15.75" customHeight="1" x14ac:dyDescent="0.25">
      <c r="A2503" s="37" t="s">
        <v>2823</v>
      </c>
      <c r="B2503" s="38">
        <v>102</v>
      </c>
      <c r="C2503" s="38" t="s">
        <v>36</v>
      </c>
      <c r="D2503" s="38">
        <v>14</v>
      </c>
      <c r="E2503" s="38">
        <v>19</v>
      </c>
      <c r="F2503" s="38" t="s">
        <v>12</v>
      </c>
      <c r="G2503" s="38"/>
      <c r="H2503" s="38" t="s">
        <v>13</v>
      </c>
      <c r="I2503" s="39" t="s">
        <v>37</v>
      </c>
      <c r="J2503" s="46" t="str">
        <f>VLOOKUP(MARGAO!$I2503,Code2Loc,2,FALSE)</f>
        <v>TITAN</v>
      </c>
    </row>
    <row r="2504" spans="1:10" ht="15.75" customHeight="1" x14ac:dyDescent="0.25">
      <c r="A2504" s="37" t="s">
        <v>2823</v>
      </c>
      <c r="B2504" s="38">
        <v>102</v>
      </c>
      <c r="C2504" s="38" t="s">
        <v>240</v>
      </c>
      <c r="D2504" s="38">
        <v>15</v>
      </c>
      <c r="E2504" s="38">
        <v>22</v>
      </c>
      <c r="F2504" s="38" t="s">
        <v>12</v>
      </c>
      <c r="G2504" s="38"/>
      <c r="H2504" s="38" t="s">
        <v>13</v>
      </c>
      <c r="I2504" s="39" t="s">
        <v>241</v>
      </c>
      <c r="J2504" s="46" t="str">
        <f>VLOOKUP(MARGAO!$I2504,Code2Loc,2,FALSE)</f>
        <v>CIPLA</v>
      </c>
    </row>
    <row r="2505" spans="1:10" ht="15.75" customHeight="1" x14ac:dyDescent="0.25">
      <c r="A2505" s="37" t="s">
        <v>2824</v>
      </c>
      <c r="B2505" s="38">
        <v>103</v>
      </c>
      <c r="C2505" s="38" t="s">
        <v>240</v>
      </c>
      <c r="D2505" s="38">
        <v>1</v>
      </c>
      <c r="E2505" s="38">
        <v>0</v>
      </c>
      <c r="F2505" s="38" t="s">
        <v>12</v>
      </c>
      <c r="G2505" s="38"/>
      <c r="H2505" s="38" t="s">
        <v>13</v>
      </c>
      <c r="I2505" s="39" t="s">
        <v>241</v>
      </c>
      <c r="J2505" s="46" t="str">
        <f>VLOOKUP(MARGAO!$I2505,Code2Loc,2,FALSE)</f>
        <v>CIPLA</v>
      </c>
    </row>
    <row r="2506" spans="1:10" ht="15.75" customHeight="1" x14ac:dyDescent="0.25">
      <c r="A2506" s="37" t="s">
        <v>2824</v>
      </c>
      <c r="B2506" s="38">
        <v>103</v>
      </c>
      <c r="C2506" s="38" t="s">
        <v>36</v>
      </c>
      <c r="D2506" s="38">
        <v>2</v>
      </c>
      <c r="E2506" s="38">
        <v>3</v>
      </c>
      <c r="F2506" s="38" t="s">
        <v>12</v>
      </c>
      <c r="G2506" s="38"/>
      <c r="H2506" s="38" t="s">
        <v>13</v>
      </c>
      <c r="I2506" s="39" t="s">
        <v>37</v>
      </c>
      <c r="J2506" s="46" t="str">
        <f>VLOOKUP(MARGAO!$I2506,Code2Loc,2,FALSE)</f>
        <v>TITAN</v>
      </c>
    </row>
    <row r="2507" spans="1:10" ht="15.75" customHeight="1" x14ac:dyDescent="0.25">
      <c r="A2507" s="37" t="s">
        <v>2824</v>
      </c>
      <c r="B2507" s="38">
        <v>103</v>
      </c>
      <c r="C2507" s="38" t="s">
        <v>34</v>
      </c>
      <c r="D2507" s="38">
        <v>3</v>
      </c>
      <c r="E2507" s="38">
        <v>4</v>
      </c>
      <c r="F2507" s="38" t="s">
        <v>12</v>
      </c>
      <c r="G2507" s="38"/>
      <c r="H2507" s="38" t="s">
        <v>13</v>
      </c>
      <c r="I2507" s="39" t="s">
        <v>35</v>
      </c>
      <c r="J2507" s="46" t="str">
        <f>VLOOKUP(MARGAO!$I2507,Code2Loc,2,FALSE)</f>
        <v>KSRL/BRLA X</v>
      </c>
    </row>
    <row r="2508" spans="1:10" ht="15.75" customHeight="1" x14ac:dyDescent="0.25">
      <c r="A2508" s="37" t="s">
        <v>2824</v>
      </c>
      <c r="B2508" s="38">
        <v>103</v>
      </c>
      <c r="C2508" s="38" t="s">
        <v>238</v>
      </c>
      <c r="D2508" s="38">
        <v>4</v>
      </c>
      <c r="E2508" s="38">
        <v>7</v>
      </c>
      <c r="F2508" s="38" t="s">
        <v>12</v>
      </c>
      <c r="G2508" s="38"/>
      <c r="H2508" s="38" t="s">
        <v>13</v>
      </c>
      <c r="I2508" s="39" t="s">
        <v>239</v>
      </c>
      <c r="J2508" s="46" t="str">
        <f>VLOOKUP(MARGAO!$I2508,Code2Loc,2,FALSE)</f>
        <v>THANA</v>
      </c>
    </row>
    <row r="2509" spans="1:10" ht="15.75" customHeight="1" x14ac:dyDescent="0.25">
      <c r="A2509" s="37" t="s">
        <v>2824</v>
      </c>
      <c r="B2509" s="38">
        <v>103</v>
      </c>
      <c r="C2509" s="38" t="s">
        <v>236</v>
      </c>
      <c r="D2509" s="38">
        <v>5</v>
      </c>
      <c r="E2509" s="38">
        <v>8</v>
      </c>
      <c r="F2509" s="38" t="s">
        <v>12</v>
      </c>
      <c r="G2509" s="38"/>
      <c r="H2509" s="38" t="s">
        <v>13</v>
      </c>
      <c r="I2509" s="39" t="s">
        <v>237</v>
      </c>
      <c r="J2509" s="46" t="str">
        <f>VLOOKUP(MARGAO!$I2509,Code2Loc,2,FALSE)</f>
        <v>CORPAWADA</v>
      </c>
    </row>
    <row r="2510" spans="1:10" ht="15.75" customHeight="1" x14ac:dyDescent="0.25">
      <c r="A2510" s="37" t="s">
        <v>2824</v>
      </c>
      <c r="B2510" s="38">
        <v>103</v>
      </c>
      <c r="C2510" s="38" t="s">
        <v>234</v>
      </c>
      <c r="D2510" s="38">
        <v>6</v>
      </c>
      <c r="E2510" s="38">
        <v>10</v>
      </c>
      <c r="F2510" s="38" t="s">
        <v>12</v>
      </c>
      <c r="G2510" s="38"/>
      <c r="H2510" s="38" t="s">
        <v>13</v>
      </c>
      <c r="I2510" s="39" t="s">
        <v>235</v>
      </c>
      <c r="J2510" s="46" t="str">
        <f>VLOOKUP(MARGAO!$I2510,Code2Loc,2,FALSE)</f>
        <v>KELOSI</v>
      </c>
    </row>
    <row r="2511" spans="1:10" ht="15.75" customHeight="1" x14ac:dyDescent="0.25">
      <c r="A2511" s="37" t="s">
        <v>2824</v>
      </c>
      <c r="B2511" s="38">
        <v>103</v>
      </c>
      <c r="C2511" s="38" t="s">
        <v>232</v>
      </c>
      <c r="D2511" s="38">
        <v>7</v>
      </c>
      <c r="E2511" s="38">
        <v>12</v>
      </c>
      <c r="F2511" s="38" t="s">
        <v>12</v>
      </c>
      <c r="G2511" s="38"/>
      <c r="H2511" s="38" t="s">
        <v>13</v>
      </c>
      <c r="I2511" s="39" t="s">
        <v>233</v>
      </c>
      <c r="J2511" s="46" t="str">
        <f>VLOOKUP(MARGAO!$I2511,Code2Loc,2,FALSE)</f>
        <v>RASSAIM DOK</v>
      </c>
    </row>
    <row r="2512" spans="1:10" ht="15.75" customHeight="1" x14ac:dyDescent="0.25">
      <c r="A2512" s="37" t="s">
        <v>2824</v>
      </c>
      <c r="B2512" s="38">
        <v>103</v>
      </c>
      <c r="C2512" s="38" t="s">
        <v>230</v>
      </c>
      <c r="D2512" s="38">
        <v>8</v>
      </c>
      <c r="E2512" s="38">
        <v>13</v>
      </c>
      <c r="F2512" s="38" t="s">
        <v>12</v>
      </c>
      <c r="G2512" s="38"/>
      <c r="H2512" s="38" t="s">
        <v>13</v>
      </c>
      <c r="I2512" s="39" t="s">
        <v>231</v>
      </c>
      <c r="J2512" s="46" t="str">
        <f>VLOOKUP(MARGAO!$I2512,Code2Loc,2,FALSE)</f>
        <v>RASSAIM FRY</v>
      </c>
    </row>
    <row r="2513" spans="1:10" ht="15.75" customHeight="1" x14ac:dyDescent="0.25">
      <c r="A2513" s="37" t="s">
        <v>2824</v>
      </c>
      <c r="B2513" s="38">
        <v>103</v>
      </c>
      <c r="C2513" s="38" t="s">
        <v>228</v>
      </c>
      <c r="D2513" s="38">
        <v>9</v>
      </c>
      <c r="E2513" s="38">
        <v>15</v>
      </c>
      <c r="F2513" s="38" t="s">
        <v>12</v>
      </c>
      <c r="G2513" s="38"/>
      <c r="H2513" s="38" t="s">
        <v>13</v>
      </c>
      <c r="I2513" s="39" t="s">
        <v>229</v>
      </c>
      <c r="J2513" s="46" t="str">
        <f>VLOOKUP(MARGAO!$I2513,Code2Loc,2,FALSE)</f>
        <v>ANGDI</v>
      </c>
    </row>
    <row r="2514" spans="1:10" ht="15.75" customHeight="1" x14ac:dyDescent="0.25">
      <c r="A2514" s="37" t="s">
        <v>2824</v>
      </c>
      <c r="B2514" s="38">
        <v>103</v>
      </c>
      <c r="C2514" s="38" t="s">
        <v>226</v>
      </c>
      <c r="D2514" s="38">
        <v>10</v>
      </c>
      <c r="E2514" s="38">
        <v>16</v>
      </c>
      <c r="F2514" s="38" t="s">
        <v>12</v>
      </c>
      <c r="G2514" s="38"/>
      <c r="H2514" s="38" t="s">
        <v>13</v>
      </c>
      <c r="I2514" s="39" t="s">
        <v>227</v>
      </c>
      <c r="J2514" s="46" t="str">
        <f>VLOOKUP(MARGAO!$I2514,Code2Loc,2,FALSE)</f>
        <v>LOTULIM</v>
      </c>
    </row>
    <row r="2515" spans="1:10" ht="15.75" customHeight="1" x14ac:dyDescent="0.25">
      <c r="A2515" s="37" t="s">
        <v>2824</v>
      </c>
      <c r="B2515" s="38">
        <v>103</v>
      </c>
      <c r="C2515" s="38" t="s">
        <v>191</v>
      </c>
      <c r="D2515" s="38">
        <v>11</v>
      </c>
      <c r="E2515" s="38">
        <v>17</v>
      </c>
      <c r="F2515" s="38" t="s">
        <v>12</v>
      </c>
      <c r="G2515" s="38"/>
      <c r="H2515" s="38" t="s">
        <v>13</v>
      </c>
      <c r="I2515" s="39" t="s">
        <v>192</v>
      </c>
      <c r="J2515" s="46" t="str">
        <f>VLOOKUP(MARGAO!$I2515,Code2Loc,2,FALSE)</f>
        <v>CHWGULE DOK</v>
      </c>
    </row>
    <row r="2516" spans="1:10" ht="15.75" customHeight="1" x14ac:dyDescent="0.25">
      <c r="A2516" s="37" t="s">
        <v>2824</v>
      </c>
      <c r="B2516" s="38">
        <v>103</v>
      </c>
      <c r="C2516" s="38" t="s">
        <v>189</v>
      </c>
      <c r="D2516" s="38">
        <v>12</v>
      </c>
      <c r="E2516" s="38">
        <v>18</v>
      </c>
      <c r="F2516" s="38" t="s">
        <v>12</v>
      </c>
      <c r="G2516" s="38"/>
      <c r="H2516" s="38" t="s">
        <v>13</v>
      </c>
      <c r="I2516" s="39" t="s">
        <v>190</v>
      </c>
      <c r="J2516" s="46" t="str">
        <f>VLOOKUP(MARGAO!$I2516,Code2Loc,2,FALSE)</f>
        <v>BORI BRDG</v>
      </c>
    </row>
    <row r="2517" spans="1:10" ht="15.75" customHeight="1" x14ac:dyDescent="0.25">
      <c r="A2517" s="37" t="s">
        <v>2824</v>
      </c>
      <c r="B2517" s="38">
        <v>103</v>
      </c>
      <c r="C2517" s="38" t="s">
        <v>187</v>
      </c>
      <c r="D2517" s="38">
        <v>13</v>
      </c>
      <c r="E2517" s="38">
        <v>20</v>
      </c>
      <c r="F2517" s="38" t="s">
        <v>12</v>
      </c>
      <c r="G2517" s="38"/>
      <c r="H2517" s="38" t="s">
        <v>13</v>
      </c>
      <c r="I2517" s="39" t="s">
        <v>188</v>
      </c>
      <c r="J2517" s="46" t="str">
        <f>VLOOKUP(MARGAO!$I2517,Code2Loc,2,FALSE)</f>
        <v>SAI TMPLE</v>
      </c>
    </row>
    <row r="2518" spans="1:10" ht="15.75" customHeight="1" x14ac:dyDescent="0.25">
      <c r="A2518" s="37" t="s">
        <v>2824</v>
      </c>
      <c r="B2518" s="38">
        <v>103</v>
      </c>
      <c r="C2518" s="38" t="s">
        <v>185</v>
      </c>
      <c r="D2518" s="38">
        <v>14</v>
      </c>
      <c r="E2518" s="38">
        <v>21</v>
      </c>
      <c r="F2518" s="38" t="s">
        <v>12</v>
      </c>
      <c r="G2518" s="38"/>
      <c r="H2518" s="38" t="s">
        <v>13</v>
      </c>
      <c r="I2518" s="39" t="s">
        <v>186</v>
      </c>
      <c r="J2518" s="46" t="str">
        <f>VLOOKUP(MARGAO!$I2518,Code2Loc,2,FALSE)</f>
        <v>BORI SKVR</v>
      </c>
    </row>
    <row r="2519" spans="1:10" ht="15.75" customHeight="1" x14ac:dyDescent="0.25">
      <c r="A2519" s="37" t="s">
        <v>2824</v>
      </c>
      <c r="B2519" s="38">
        <v>103</v>
      </c>
      <c r="C2519" s="38" t="s">
        <v>183</v>
      </c>
      <c r="D2519" s="38">
        <v>15</v>
      </c>
      <c r="E2519" s="38">
        <v>22</v>
      </c>
      <c r="F2519" s="38" t="s">
        <v>12</v>
      </c>
      <c r="G2519" s="38"/>
      <c r="H2519" s="38" t="s">
        <v>13</v>
      </c>
      <c r="I2519" s="39" t="s">
        <v>184</v>
      </c>
      <c r="J2519" s="46" t="str">
        <f>VLOOKUP(MARGAO!$I2519,Code2Loc,2,FALSE)</f>
        <v>TOP COLA</v>
      </c>
    </row>
    <row r="2520" spans="1:10" ht="15.75" customHeight="1" x14ac:dyDescent="0.25">
      <c r="A2520" s="37" t="s">
        <v>2824</v>
      </c>
      <c r="B2520" s="38">
        <v>103</v>
      </c>
      <c r="C2520" s="38" t="s">
        <v>181</v>
      </c>
      <c r="D2520" s="38">
        <v>16</v>
      </c>
      <c r="E2520" s="38">
        <v>24</v>
      </c>
      <c r="F2520" s="38" t="s">
        <v>12</v>
      </c>
      <c r="G2520" s="38"/>
      <c r="H2520" s="38" t="s">
        <v>13</v>
      </c>
      <c r="I2520" s="39" t="s">
        <v>182</v>
      </c>
      <c r="J2520" s="46" t="str">
        <f>VLOOKUP(MARGAO!$I2520,Code2Loc,2,FALSE)</f>
        <v>DHAVLI</v>
      </c>
    </row>
    <row r="2521" spans="1:10" ht="15.75" customHeight="1" x14ac:dyDescent="0.25">
      <c r="A2521" s="37" t="s">
        <v>2824</v>
      </c>
      <c r="B2521" s="38">
        <v>103</v>
      </c>
      <c r="C2521" s="38" t="s">
        <v>179</v>
      </c>
      <c r="D2521" s="38">
        <v>17</v>
      </c>
      <c r="E2521" s="38">
        <v>26</v>
      </c>
      <c r="F2521" s="38" t="s">
        <v>12</v>
      </c>
      <c r="G2521" s="38"/>
      <c r="H2521" s="38" t="s">
        <v>13</v>
      </c>
      <c r="I2521" s="39" t="s">
        <v>180</v>
      </c>
      <c r="J2521" s="46" t="str">
        <f>VLOOKUP(MARGAO!$I2521,Code2Loc,2,FALSE)</f>
        <v>PONDA</v>
      </c>
    </row>
    <row r="2522" spans="1:10" ht="15.75" customHeight="1" x14ac:dyDescent="0.25">
      <c r="A2522" s="37" t="s">
        <v>2824</v>
      </c>
      <c r="B2522" s="38">
        <v>103</v>
      </c>
      <c r="C2522" s="38" t="s">
        <v>177</v>
      </c>
      <c r="D2522" s="38">
        <v>18</v>
      </c>
      <c r="E2522" s="38">
        <v>28</v>
      </c>
      <c r="F2522" s="38" t="s">
        <v>12</v>
      </c>
      <c r="G2522" s="38"/>
      <c r="H2522" s="38" t="s">
        <v>13</v>
      </c>
      <c r="I2522" s="39" t="s">
        <v>178</v>
      </c>
      <c r="J2522" s="46" t="str">
        <f>VLOOKUP(MARGAO!$I2522,Code2Loc,2,FALSE)</f>
        <v>FMD CIRCLE</v>
      </c>
    </row>
    <row r="2523" spans="1:10" ht="15.75" customHeight="1" x14ac:dyDescent="0.25">
      <c r="A2523" s="37" t="s">
        <v>2824</v>
      </c>
      <c r="B2523" s="38">
        <v>103</v>
      </c>
      <c r="C2523" s="38" t="s">
        <v>175</v>
      </c>
      <c r="D2523" s="38">
        <v>19</v>
      </c>
      <c r="E2523" s="38">
        <v>29</v>
      </c>
      <c r="F2523" s="38" t="s">
        <v>12</v>
      </c>
      <c r="G2523" s="38"/>
      <c r="H2523" s="38" t="s">
        <v>13</v>
      </c>
      <c r="I2523" s="39" t="s">
        <v>176</v>
      </c>
      <c r="J2523" s="46" t="str">
        <f>VLOOKUP(MARGAO!$I2523,Code2Loc,2,FALSE)</f>
        <v>FARMAGUDI</v>
      </c>
    </row>
    <row r="2524" spans="1:10" ht="15.75" customHeight="1" x14ac:dyDescent="0.25">
      <c r="A2524" s="37" t="s">
        <v>2824</v>
      </c>
      <c r="B2524" s="38">
        <v>103</v>
      </c>
      <c r="C2524" s="38" t="s">
        <v>173</v>
      </c>
      <c r="D2524" s="38">
        <v>20</v>
      </c>
      <c r="E2524" s="38">
        <v>31</v>
      </c>
      <c r="F2524" s="38" t="s">
        <v>12</v>
      </c>
      <c r="G2524" s="38"/>
      <c r="H2524" s="38" t="s">
        <v>13</v>
      </c>
      <c r="I2524" s="39" t="s">
        <v>174</v>
      </c>
      <c r="J2524" s="46" t="str">
        <f>VLOOKUP(MARGAO!$I2524,Code2Loc,2,FALSE)</f>
        <v>PATYEKADE</v>
      </c>
    </row>
    <row r="2525" spans="1:10" ht="15.75" customHeight="1" x14ac:dyDescent="0.25">
      <c r="A2525" s="37" t="s">
        <v>2824</v>
      </c>
      <c r="B2525" s="38">
        <v>103</v>
      </c>
      <c r="C2525" s="38" t="s">
        <v>171</v>
      </c>
      <c r="D2525" s="38">
        <v>21</v>
      </c>
      <c r="E2525" s="38">
        <v>33</v>
      </c>
      <c r="F2525" s="38" t="s">
        <v>12</v>
      </c>
      <c r="G2525" s="38"/>
      <c r="H2525" s="38" t="s">
        <v>13</v>
      </c>
      <c r="I2525" s="39" t="s">
        <v>172</v>
      </c>
      <c r="J2525" s="46" t="str">
        <f>VLOOKUP(MARGAO!$I2525,Code2Loc,2,FALSE)</f>
        <v>MARDOL</v>
      </c>
    </row>
    <row r="2526" spans="1:10" ht="15.75" customHeight="1" x14ac:dyDescent="0.25">
      <c r="A2526" s="37" t="s">
        <v>2824</v>
      </c>
      <c r="B2526" s="38">
        <v>103</v>
      </c>
      <c r="C2526" s="38" t="s">
        <v>169</v>
      </c>
      <c r="D2526" s="38">
        <v>22</v>
      </c>
      <c r="E2526" s="38">
        <v>34</v>
      </c>
      <c r="F2526" s="38" t="s">
        <v>12</v>
      </c>
      <c r="G2526" s="38"/>
      <c r="H2526" s="38" t="s">
        <v>13</v>
      </c>
      <c r="I2526" s="39" t="s">
        <v>170</v>
      </c>
      <c r="J2526" s="46" t="str">
        <f>VLOOKUP(MARGAO!$I2526,Code2Loc,2,FALSE)</f>
        <v>MANGESHI</v>
      </c>
    </row>
    <row r="2527" spans="1:10" ht="15.75" customHeight="1" x14ac:dyDescent="0.25">
      <c r="A2527" s="37" t="s">
        <v>2824</v>
      </c>
      <c r="B2527" s="38">
        <v>103</v>
      </c>
      <c r="C2527" s="38" t="s">
        <v>167</v>
      </c>
      <c r="D2527" s="38">
        <v>23</v>
      </c>
      <c r="E2527" s="38">
        <v>36</v>
      </c>
      <c r="F2527" s="38" t="s">
        <v>12</v>
      </c>
      <c r="G2527" s="38"/>
      <c r="H2527" s="38" t="s">
        <v>13</v>
      </c>
      <c r="I2527" s="39" t="s">
        <v>168</v>
      </c>
      <c r="J2527" s="46" t="str">
        <f>VLOOKUP(MARGAO!$I2527,Code2Loc,2,FALSE)</f>
        <v>KUNDAI</v>
      </c>
    </row>
    <row r="2528" spans="1:10" ht="15.75" customHeight="1" x14ac:dyDescent="0.25">
      <c r="A2528" s="37" t="s">
        <v>2824</v>
      </c>
      <c r="B2528" s="38">
        <v>103</v>
      </c>
      <c r="C2528" s="38" t="s">
        <v>2825</v>
      </c>
      <c r="D2528" s="38">
        <v>24</v>
      </c>
      <c r="E2528" s="38">
        <v>37</v>
      </c>
      <c r="F2528" s="38" t="s">
        <v>12</v>
      </c>
      <c r="G2528" s="38"/>
      <c r="H2528" s="38" t="s">
        <v>13</v>
      </c>
      <c r="I2528" s="39" t="s">
        <v>2826</v>
      </c>
      <c r="J2528" s="46" t="str">
        <f>VLOOKUP(MARGAO!$I2528,Code2Loc,2,FALSE)</f>
        <v>CUNCOLIEM</v>
      </c>
    </row>
    <row r="2529" spans="1:10" ht="15.75" customHeight="1" x14ac:dyDescent="0.25">
      <c r="A2529" s="37" t="s">
        <v>2827</v>
      </c>
      <c r="B2529" s="38">
        <v>104</v>
      </c>
      <c r="C2529" s="38" t="s">
        <v>240</v>
      </c>
      <c r="D2529" s="38">
        <v>1</v>
      </c>
      <c r="E2529" s="38">
        <v>0</v>
      </c>
      <c r="F2529" s="38" t="s">
        <v>12</v>
      </c>
      <c r="G2529" s="38"/>
      <c r="H2529" s="38" t="s">
        <v>13</v>
      </c>
      <c r="I2529" s="39" t="s">
        <v>241</v>
      </c>
      <c r="J2529" s="46" t="str">
        <f>VLOOKUP(MARGAO!$I2529,Code2Loc,2,FALSE)</f>
        <v>CIPLA</v>
      </c>
    </row>
    <row r="2530" spans="1:10" ht="15.75" customHeight="1" x14ac:dyDescent="0.25">
      <c r="A2530" s="37" t="s">
        <v>2827</v>
      </c>
      <c r="B2530" s="38">
        <v>104</v>
      </c>
      <c r="C2530" s="38" t="s">
        <v>36</v>
      </c>
      <c r="D2530" s="38">
        <v>2</v>
      </c>
      <c r="E2530" s="38">
        <v>3</v>
      </c>
      <c r="F2530" s="38" t="s">
        <v>12</v>
      </c>
      <c r="G2530" s="38"/>
      <c r="H2530" s="38" t="s">
        <v>13</v>
      </c>
      <c r="I2530" s="39" t="s">
        <v>37</v>
      </c>
      <c r="J2530" s="46" t="str">
        <f>VLOOKUP(MARGAO!$I2530,Code2Loc,2,FALSE)</f>
        <v>TITAN</v>
      </c>
    </row>
    <row r="2531" spans="1:10" ht="15.75" customHeight="1" x14ac:dyDescent="0.25">
      <c r="A2531" s="37" t="s">
        <v>2827</v>
      </c>
      <c r="B2531" s="38">
        <v>104</v>
      </c>
      <c r="C2531" s="38" t="s">
        <v>34</v>
      </c>
      <c r="D2531" s="38">
        <v>3</v>
      </c>
      <c r="E2531" s="38">
        <v>4</v>
      </c>
      <c r="F2531" s="38" t="s">
        <v>12</v>
      </c>
      <c r="G2531" s="38"/>
      <c r="H2531" s="38" t="s">
        <v>13</v>
      </c>
      <c r="I2531" s="39" t="s">
        <v>35</v>
      </c>
      <c r="J2531" s="46" t="str">
        <f>VLOOKUP(MARGAO!$I2531,Code2Loc,2,FALSE)</f>
        <v>KSRL/BRLA X</v>
      </c>
    </row>
    <row r="2532" spans="1:10" ht="15.75" customHeight="1" x14ac:dyDescent="0.25">
      <c r="A2532" s="37" t="s">
        <v>2827</v>
      </c>
      <c r="B2532" s="38">
        <v>104</v>
      </c>
      <c r="C2532" s="38" t="s">
        <v>238</v>
      </c>
      <c r="D2532" s="38">
        <v>4</v>
      </c>
      <c r="E2532" s="38">
        <v>7</v>
      </c>
      <c r="F2532" s="38" t="s">
        <v>12</v>
      </c>
      <c r="G2532" s="38"/>
      <c r="H2532" s="38" t="s">
        <v>30</v>
      </c>
      <c r="I2532" s="39" t="s">
        <v>239</v>
      </c>
      <c r="J2532" s="46" t="str">
        <f>VLOOKUP(MARGAO!$I2532,Code2Loc,2,FALSE)</f>
        <v>THANA</v>
      </c>
    </row>
    <row r="2533" spans="1:10" ht="15.75" customHeight="1" x14ac:dyDescent="0.25">
      <c r="A2533" s="37" t="s">
        <v>2827</v>
      </c>
      <c r="B2533" s="38">
        <v>104</v>
      </c>
      <c r="C2533" s="38" t="s">
        <v>236</v>
      </c>
      <c r="D2533" s="38">
        <v>5</v>
      </c>
      <c r="E2533" s="38">
        <v>8</v>
      </c>
      <c r="F2533" s="38" t="s">
        <v>12</v>
      </c>
      <c r="G2533" s="38"/>
      <c r="H2533" s="38" t="s">
        <v>13</v>
      </c>
      <c r="I2533" s="39" t="s">
        <v>237</v>
      </c>
      <c r="J2533" s="46" t="str">
        <f>VLOOKUP(MARGAO!$I2533,Code2Loc,2,FALSE)</f>
        <v>CORPAWADA</v>
      </c>
    </row>
    <row r="2534" spans="1:10" ht="15.75" customHeight="1" x14ac:dyDescent="0.25">
      <c r="A2534" s="37" t="s">
        <v>2827</v>
      </c>
      <c r="B2534" s="38">
        <v>104</v>
      </c>
      <c r="C2534" s="38" t="s">
        <v>234</v>
      </c>
      <c r="D2534" s="38">
        <v>6</v>
      </c>
      <c r="E2534" s="38">
        <v>10</v>
      </c>
      <c r="F2534" s="38" t="s">
        <v>12</v>
      </c>
      <c r="G2534" s="38"/>
      <c r="H2534" s="38" t="s">
        <v>13</v>
      </c>
      <c r="I2534" s="39" t="s">
        <v>235</v>
      </c>
      <c r="J2534" s="46" t="str">
        <f>VLOOKUP(MARGAO!$I2534,Code2Loc,2,FALSE)</f>
        <v>KELOSI</v>
      </c>
    </row>
    <row r="2535" spans="1:10" ht="15.75" customHeight="1" x14ac:dyDescent="0.25">
      <c r="A2535" s="37" t="s">
        <v>2827</v>
      </c>
      <c r="B2535" s="38">
        <v>104</v>
      </c>
      <c r="C2535" s="38" t="s">
        <v>232</v>
      </c>
      <c r="D2535" s="38">
        <v>7</v>
      </c>
      <c r="E2535" s="38">
        <v>12</v>
      </c>
      <c r="F2535" s="38" t="s">
        <v>12</v>
      </c>
      <c r="G2535" s="38"/>
      <c r="H2535" s="38" t="s">
        <v>13</v>
      </c>
      <c r="I2535" s="39" t="s">
        <v>233</v>
      </c>
      <c r="J2535" s="46" t="str">
        <f>VLOOKUP(MARGAO!$I2535,Code2Loc,2,FALSE)</f>
        <v>RASSAIM DOK</v>
      </c>
    </row>
    <row r="2536" spans="1:10" ht="15.75" customHeight="1" x14ac:dyDescent="0.25">
      <c r="A2536" s="37" t="s">
        <v>2827</v>
      </c>
      <c r="B2536" s="38">
        <v>104</v>
      </c>
      <c r="C2536" s="38" t="s">
        <v>230</v>
      </c>
      <c r="D2536" s="38">
        <v>8</v>
      </c>
      <c r="E2536" s="38">
        <v>13</v>
      </c>
      <c r="F2536" s="38" t="s">
        <v>12</v>
      </c>
      <c r="G2536" s="38"/>
      <c r="H2536" s="38" t="s">
        <v>13</v>
      </c>
      <c r="I2536" s="39" t="s">
        <v>231</v>
      </c>
      <c r="J2536" s="46" t="str">
        <f>VLOOKUP(MARGAO!$I2536,Code2Loc,2,FALSE)</f>
        <v>RASSAIM FRY</v>
      </c>
    </row>
    <row r="2537" spans="1:10" ht="15.75" customHeight="1" x14ac:dyDescent="0.25">
      <c r="A2537" s="37" t="s">
        <v>2827</v>
      </c>
      <c r="B2537" s="38">
        <v>104</v>
      </c>
      <c r="C2537" s="38" t="s">
        <v>228</v>
      </c>
      <c r="D2537" s="38">
        <v>9</v>
      </c>
      <c r="E2537" s="38">
        <v>15</v>
      </c>
      <c r="F2537" s="38" t="s">
        <v>12</v>
      </c>
      <c r="G2537" s="38"/>
      <c r="H2537" s="38" t="s">
        <v>13</v>
      </c>
      <c r="I2537" s="39" t="s">
        <v>229</v>
      </c>
      <c r="J2537" s="46" t="str">
        <f>VLOOKUP(MARGAO!$I2537,Code2Loc,2,FALSE)</f>
        <v>ANGDI</v>
      </c>
    </row>
    <row r="2538" spans="1:10" ht="15.75" customHeight="1" x14ac:dyDescent="0.25">
      <c r="A2538" s="37" t="s">
        <v>2827</v>
      </c>
      <c r="B2538" s="38">
        <v>104</v>
      </c>
      <c r="C2538" s="38" t="s">
        <v>226</v>
      </c>
      <c r="D2538" s="38">
        <v>10</v>
      </c>
      <c r="E2538" s="38">
        <v>16</v>
      </c>
      <c r="F2538" s="38" t="s">
        <v>12</v>
      </c>
      <c r="G2538" s="38"/>
      <c r="H2538" s="38" t="s">
        <v>13</v>
      </c>
      <c r="I2538" s="39" t="s">
        <v>227</v>
      </c>
      <c r="J2538" s="46" t="str">
        <f>VLOOKUP(MARGAO!$I2538,Code2Loc,2,FALSE)</f>
        <v>LOTULIM</v>
      </c>
    </row>
    <row r="2539" spans="1:10" ht="15.75" customHeight="1" x14ac:dyDescent="0.25">
      <c r="A2539" s="37" t="s">
        <v>2827</v>
      </c>
      <c r="B2539" s="38">
        <v>104</v>
      </c>
      <c r="C2539" s="38" t="s">
        <v>191</v>
      </c>
      <c r="D2539" s="38">
        <v>11</v>
      </c>
      <c r="E2539" s="38">
        <v>17</v>
      </c>
      <c r="F2539" s="38" t="s">
        <v>12</v>
      </c>
      <c r="G2539" s="38"/>
      <c r="H2539" s="38" t="s">
        <v>13</v>
      </c>
      <c r="I2539" s="39" t="s">
        <v>192</v>
      </c>
      <c r="J2539" s="46" t="str">
        <f>VLOOKUP(MARGAO!$I2539,Code2Loc,2,FALSE)</f>
        <v>CHWGULE DOK</v>
      </c>
    </row>
    <row r="2540" spans="1:10" ht="15.75" customHeight="1" x14ac:dyDescent="0.25">
      <c r="A2540" s="37" t="s">
        <v>2827</v>
      </c>
      <c r="B2540" s="38">
        <v>104</v>
      </c>
      <c r="C2540" s="38" t="s">
        <v>189</v>
      </c>
      <c r="D2540" s="38">
        <v>12</v>
      </c>
      <c r="E2540" s="38">
        <v>18</v>
      </c>
      <c r="F2540" s="38" t="s">
        <v>12</v>
      </c>
      <c r="G2540" s="38"/>
      <c r="H2540" s="38" t="s">
        <v>13</v>
      </c>
      <c r="I2540" s="39" t="s">
        <v>190</v>
      </c>
      <c r="J2540" s="46" t="str">
        <f>VLOOKUP(MARGAO!$I2540,Code2Loc,2,FALSE)</f>
        <v>BORI BRDG</v>
      </c>
    </row>
    <row r="2541" spans="1:10" ht="15.75" customHeight="1" x14ac:dyDescent="0.25">
      <c r="A2541" s="37" t="s">
        <v>2827</v>
      </c>
      <c r="B2541" s="38">
        <v>104</v>
      </c>
      <c r="C2541" s="38" t="s">
        <v>243</v>
      </c>
      <c r="D2541" s="38">
        <v>13</v>
      </c>
      <c r="E2541" s="38">
        <v>19</v>
      </c>
      <c r="F2541" s="38" t="s">
        <v>12</v>
      </c>
      <c r="G2541" s="38"/>
      <c r="H2541" s="38" t="s">
        <v>13</v>
      </c>
      <c r="I2541" s="39" t="s">
        <v>244</v>
      </c>
      <c r="J2541" s="46" t="str">
        <f>VLOOKUP(MARGAO!$I2541,Code2Loc,2,FALSE)</f>
        <v>TARVALEM</v>
      </c>
    </row>
    <row r="2542" spans="1:10" ht="15.75" customHeight="1" x14ac:dyDescent="0.25">
      <c r="A2542" s="37" t="s">
        <v>2827</v>
      </c>
      <c r="B2542" s="38">
        <v>104</v>
      </c>
      <c r="C2542" s="38" t="s">
        <v>245</v>
      </c>
      <c r="D2542" s="38">
        <v>14</v>
      </c>
      <c r="E2542" s="38">
        <v>20</v>
      </c>
      <c r="F2542" s="38" t="s">
        <v>12</v>
      </c>
      <c r="G2542" s="38"/>
      <c r="H2542" s="38" t="s">
        <v>13</v>
      </c>
      <c r="I2542" s="39" t="s">
        <v>246</v>
      </c>
      <c r="J2542" s="46" t="str">
        <f>VLOOKUP(MARGAO!$I2542,Code2Loc,2,FALSE)</f>
        <v>VAZEM</v>
      </c>
    </row>
    <row r="2543" spans="1:10" ht="15.75" customHeight="1" x14ac:dyDescent="0.25">
      <c r="A2543" s="37" t="s">
        <v>2827</v>
      </c>
      <c r="B2543" s="38">
        <v>104</v>
      </c>
      <c r="C2543" s="38" t="s">
        <v>247</v>
      </c>
      <c r="D2543" s="38">
        <v>15</v>
      </c>
      <c r="E2543" s="38">
        <v>22</v>
      </c>
      <c r="F2543" s="38" t="s">
        <v>12</v>
      </c>
      <c r="G2543" s="38"/>
      <c r="H2543" s="38" t="s">
        <v>13</v>
      </c>
      <c r="I2543" s="39" t="s">
        <v>248</v>
      </c>
      <c r="J2543" s="46" t="str">
        <f>VLOOKUP(MARGAO!$I2543,Code2Loc,2,FALSE)</f>
        <v>SHIRODA</v>
      </c>
    </row>
    <row r="2544" spans="1:10" ht="15.75" customHeight="1" x14ac:dyDescent="0.25">
      <c r="A2544" s="37" t="s">
        <v>2828</v>
      </c>
      <c r="B2544" s="38">
        <v>105</v>
      </c>
      <c r="C2544" s="38" t="s">
        <v>50</v>
      </c>
      <c r="D2544" s="38">
        <v>1</v>
      </c>
      <c r="E2544" s="38">
        <v>0</v>
      </c>
      <c r="F2544" s="38" t="s">
        <v>12</v>
      </c>
      <c r="G2544" s="38"/>
      <c r="H2544" s="38" t="s">
        <v>13</v>
      </c>
      <c r="I2544" s="39" t="s">
        <v>51</v>
      </c>
      <c r="J2544" s="46" t="str">
        <f>VLOOKUP(MARGAO!$I2544,Code2Loc,2,FALSE)</f>
        <v>MARGAO</v>
      </c>
    </row>
    <row r="2545" spans="1:10" ht="15.75" customHeight="1" x14ac:dyDescent="0.25">
      <c r="A2545" s="37" t="s">
        <v>2828</v>
      </c>
      <c r="B2545" s="38">
        <v>105</v>
      </c>
      <c r="C2545" s="38" t="s">
        <v>204</v>
      </c>
      <c r="D2545" s="38">
        <v>2</v>
      </c>
      <c r="E2545" s="38">
        <v>1</v>
      </c>
      <c r="F2545" s="38" t="s">
        <v>12</v>
      </c>
      <c r="G2545" s="38"/>
      <c r="H2545" s="38" t="s">
        <v>13</v>
      </c>
      <c r="I2545" s="39" t="s">
        <v>205</v>
      </c>
      <c r="J2545" s="46" t="str">
        <f>VLOOKUP(MARGAO!$I2545,Code2Loc,2,FALSE)</f>
        <v>FATORDA</v>
      </c>
    </row>
    <row r="2546" spans="1:10" ht="15.75" customHeight="1" x14ac:dyDescent="0.25">
      <c r="A2546" s="37" t="s">
        <v>2828</v>
      </c>
      <c r="B2546" s="38">
        <v>105</v>
      </c>
      <c r="C2546" s="38" t="s">
        <v>202</v>
      </c>
      <c r="D2546" s="38">
        <v>3</v>
      </c>
      <c r="E2546" s="38">
        <v>2</v>
      </c>
      <c r="F2546" s="38" t="s">
        <v>12</v>
      </c>
      <c r="G2546" s="38"/>
      <c r="H2546" s="38" t="s">
        <v>13</v>
      </c>
      <c r="I2546" s="39" t="s">
        <v>203</v>
      </c>
      <c r="J2546" s="46" t="str">
        <f>VLOOKUP(MARGAO!$I2546,Code2Loc,2,FALSE)</f>
        <v>MARGAO PWD</v>
      </c>
    </row>
    <row r="2547" spans="1:10" ht="15.75" customHeight="1" x14ac:dyDescent="0.25">
      <c r="A2547" s="37" t="s">
        <v>2828</v>
      </c>
      <c r="B2547" s="38">
        <v>105</v>
      </c>
      <c r="C2547" s="38" t="s">
        <v>200</v>
      </c>
      <c r="D2547" s="38">
        <v>4</v>
      </c>
      <c r="E2547" s="38">
        <v>3</v>
      </c>
      <c r="F2547" s="38" t="s">
        <v>12</v>
      </c>
      <c r="G2547" s="38"/>
      <c r="H2547" s="38" t="s">
        <v>13</v>
      </c>
      <c r="I2547" s="39" t="s">
        <v>201</v>
      </c>
      <c r="J2547" s="46" t="str">
        <f>VLOOKUP(MARGAO!$I2547,Code2Loc,2,FALSE)</f>
        <v>ARLEM</v>
      </c>
    </row>
    <row r="2548" spans="1:10" ht="15.75" customHeight="1" x14ac:dyDescent="0.25">
      <c r="A2548" s="37" t="s">
        <v>2828</v>
      </c>
      <c r="B2548" s="38">
        <v>105</v>
      </c>
      <c r="C2548" s="38" t="s">
        <v>197</v>
      </c>
      <c r="D2548" s="38">
        <v>5</v>
      </c>
      <c r="E2548" s="38">
        <v>5</v>
      </c>
      <c r="F2548" s="38" t="s">
        <v>12</v>
      </c>
      <c r="G2548" s="38"/>
      <c r="H2548" s="38" t="s">
        <v>13</v>
      </c>
      <c r="I2548" s="39" t="s">
        <v>198</v>
      </c>
      <c r="J2548" s="46" t="str">
        <f>VLOOKUP(MARGAO!$I2548,Code2Loc,2,FALSE)</f>
        <v>RAI AMYAKDE</v>
      </c>
    </row>
    <row r="2549" spans="1:10" ht="15.75" customHeight="1" x14ac:dyDescent="0.25">
      <c r="A2549" s="37" t="s">
        <v>2828</v>
      </c>
      <c r="B2549" s="38">
        <v>105</v>
      </c>
      <c r="C2549" s="38" t="s">
        <v>199</v>
      </c>
      <c r="D2549" s="38">
        <v>6</v>
      </c>
      <c r="E2549" s="38">
        <v>6</v>
      </c>
      <c r="F2549" s="38" t="s">
        <v>12</v>
      </c>
      <c r="G2549" s="38"/>
      <c r="H2549" s="38" t="s">
        <v>13</v>
      </c>
      <c r="I2549" s="39" t="s">
        <v>199</v>
      </c>
      <c r="J2549" s="46" t="str">
        <f>VLOOKUP(MARGAO!$I2549,Code2Loc,2,FALSE)</f>
        <v>RAI</v>
      </c>
    </row>
    <row r="2550" spans="1:10" ht="15.75" customHeight="1" x14ac:dyDescent="0.25">
      <c r="A2550" s="37" t="s">
        <v>2828</v>
      </c>
      <c r="B2550" s="38">
        <v>105</v>
      </c>
      <c r="C2550" s="38" t="s">
        <v>195</v>
      </c>
      <c r="D2550" s="38">
        <v>7</v>
      </c>
      <c r="E2550" s="38">
        <v>7</v>
      </c>
      <c r="F2550" s="38" t="s">
        <v>12</v>
      </c>
      <c r="G2550" s="38"/>
      <c r="H2550" s="38" t="s">
        <v>13</v>
      </c>
      <c r="I2550" s="39" t="s">
        <v>196</v>
      </c>
      <c r="J2550" s="46" t="str">
        <f>VLOOKUP(MARGAO!$I2550,Code2Loc,2,FALSE)</f>
        <v>TEMBER</v>
      </c>
    </row>
    <row r="2551" spans="1:10" ht="15.75" customHeight="1" x14ac:dyDescent="0.25">
      <c r="A2551" s="37" t="s">
        <v>2828</v>
      </c>
      <c r="B2551" s="38">
        <v>105</v>
      </c>
      <c r="C2551" s="38" t="s">
        <v>193</v>
      </c>
      <c r="D2551" s="38">
        <v>8</v>
      </c>
      <c r="E2551" s="38">
        <v>8</v>
      </c>
      <c r="F2551" s="38" t="s">
        <v>12</v>
      </c>
      <c r="G2551" s="38"/>
      <c r="H2551" s="38" t="s">
        <v>13</v>
      </c>
      <c r="I2551" s="39" t="s">
        <v>194</v>
      </c>
      <c r="J2551" s="46" t="str">
        <f>VLOOKUP(MARGAO!$I2551,Code2Loc,2,FALSE)</f>
        <v>AMORA</v>
      </c>
    </row>
    <row r="2552" spans="1:10" ht="15.75" customHeight="1" x14ac:dyDescent="0.25">
      <c r="A2552" s="37" t="s">
        <v>2828</v>
      </c>
      <c r="B2552" s="38">
        <v>105</v>
      </c>
      <c r="C2552" s="38" t="s">
        <v>191</v>
      </c>
      <c r="D2552" s="38">
        <v>9</v>
      </c>
      <c r="E2552" s="38">
        <v>9</v>
      </c>
      <c r="F2552" s="38" t="s">
        <v>12</v>
      </c>
      <c r="G2552" s="38"/>
      <c r="H2552" s="38" t="s">
        <v>13</v>
      </c>
      <c r="I2552" s="39" t="s">
        <v>192</v>
      </c>
      <c r="J2552" s="46" t="str">
        <f>VLOOKUP(MARGAO!$I2552,Code2Loc,2,FALSE)</f>
        <v>CHWGULE DOK</v>
      </c>
    </row>
    <row r="2553" spans="1:10" ht="15.75" customHeight="1" x14ac:dyDescent="0.25">
      <c r="A2553" s="37" t="s">
        <v>2828</v>
      </c>
      <c r="B2553" s="38">
        <v>105</v>
      </c>
      <c r="C2553" s="38" t="s">
        <v>189</v>
      </c>
      <c r="D2553" s="38">
        <v>10</v>
      </c>
      <c r="E2553" s="38">
        <v>10</v>
      </c>
      <c r="F2553" s="38" t="s">
        <v>12</v>
      </c>
      <c r="G2553" s="38"/>
      <c r="H2553" s="38" t="s">
        <v>13</v>
      </c>
      <c r="I2553" s="39" t="s">
        <v>190</v>
      </c>
      <c r="J2553" s="46" t="str">
        <f>VLOOKUP(MARGAO!$I2553,Code2Loc,2,FALSE)</f>
        <v>BORI BRDG</v>
      </c>
    </row>
    <row r="2554" spans="1:10" ht="15.75" customHeight="1" x14ac:dyDescent="0.25">
      <c r="A2554" s="37" t="s">
        <v>2828</v>
      </c>
      <c r="B2554" s="38">
        <v>105</v>
      </c>
      <c r="C2554" s="38" t="s">
        <v>187</v>
      </c>
      <c r="D2554" s="38">
        <v>11</v>
      </c>
      <c r="E2554" s="38">
        <v>12</v>
      </c>
      <c r="F2554" s="38" t="s">
        <v>12</v>
      </c>
      <c r="G2554" s="38"/>
      <c r="H2554" s="38" t="s">
        <v>13</v>
      </c>
      <c r="I2554" s="39" t="s">
        <v>188</v>
      </c>
      <c r="J2554" s="46" t="str">
        <f>VLOOKUP(MARGAO!$I2554,Code2Loc,2,FALSE)</f>
        <v>SAI TMPLE</v>
      </c>
    </row>
    <row r="2555" spans="1:10" ht="15.75" customHeight="1" x14ac:dyDescent="0.25">
      <c r="A2555" s="37" t="s">
        <v>2828</v>
      </c>
      <c r="B2555" s="38">
        <v>105</v>
      </c>
      <c r="C2555" s="38" t="s">
        <v>185</v>
      </c>
      <c r="D2555" s="38">
        <v>12</v>
      </c>
      <c r="E2555" s="38">
        <v>13</v>
      </c>
      <c r="F2555" s="38" t="s">
        <v>12</v>
      </c>
      <c r="G2555" s="38"/>
      <c r="H2555" s="38" t="s">
        <v>13</v>
      </c>
      <c r="I2555" s="39" t="s">
        <v>186</v>
      </c>
      <c r="J2555" s="46" t="str">
        <f>VLOOKUP(MARGAO!$I2555,Code2Loc,2,FALSE)</f>
        <v>BORI SKVR</v>
      </c>
    </row>
    <row r="2556" spans="1:10" ht="15.75" customHeight="1" x14ac:dyDescent="0.25">
      <c r="A2556" s="37" t="s">
        <v>2828</v>
      </c>
      <c r="B2556" s="38">
        <v>105</v>
      </c>
      <c r="C2556" s="38" t="s">
        <v>183</v>
      </c>
      <c r="D2556" s="38">
        <v>13</v>
      </c>
      <c r="E2556" s="38">
        <v>14</v>
      </c>
      <c r="F2556" s="38" t="s">
        <v>12</v>
      </c>
      <c r="G2556" s="38"/>
      <c r="H2556" s="38" t="s">
        <v>13</v>
      </c>
      <c r="I2556" s="39" t="s">
        <v>184</v>
      </c>
      <c r="J2556" s="46" t="str">
        <f>VLOOKUP(MARGAO!$I2556,Code2Loc,2,FALSE)</f>
        <v>TOP COLA</v>
      </c>
    </row>
    <row r="2557" spans="1:10" ht="15.75" customHeight="1" x14ac:dyDescent="0.25">
      <c r="A2557" s="37" t="s">
        <v>2828</v>
      </c>
      <c r="B2557" s="38">
        <v>105</v>
      </c>
      <c r="C2557" s="38" t="s">
        <v>181</v>
      </c>
      <c r="D2557" s="38">
        <v>14</v>
      </c>
      <c r="E2557" s="38">
        <v>16</v>
      </c>
      <c r="F2557" s="38" t="s">
        <v>12</v>
      </c>
      <c r="G2557" s="38"/>
      <c r="H2557" s="38" t="s">
        <v>13</v>
      </c>
      <c r="I2557" s="39" t="s">
        <v>182</v>
      </c>
      <c r="J2557" s="46" t="str">
        <f>VLOOKUP(MARGAO!$I2557,Code2Loc,2,FALSE)</f>
        <v>DHAVLI</v>
      </c>
    </row>
    <row r="2558" spans="1:10" ht="15.75" customHeight="1" x14ac:dyDescent="0.25">
      <c r="A2558" s="37" t="s">
        <v>2828</v>
      </c>
      <c r="B2558" s="38">
        <v>105</v>
      </c>
      <c r="C2558" s="38" t="s">
        <v>179</v>
      </c>
      <c r="D2558" s="38">
        <v>15</v>
      </c>
      <c r="E2558" s="38">
        <v>18</v>
      </c>
      <c r="F2558" s="38" t="s">
        <v>12</v>
      </c>
      <c r="G2558" s="38"/>
      <c r="H2558" s="38" t="s">
        <v>30</v>
      </c>
      <c r="I2558" s="39" t="s">
        <v>180</v>
      </c>
      <c r="J2558" s="46" t="str">
        <f>VLOOKUP(MARGAO!$I2558,Code2Loc,2,FALSE)</f>
        <v>PONDA</v>
      </c>
    </row>
    <row r="2559" spans="1:10" ht="15.75" customHeight="1" x14ac:dyDescent="0.25">
      <c r="A2559" s="37" t="s">
        <v>2828</v>
      </c>
      <c r="B2559" s="38">
        <v>105</v>
      </c>
      <c r="C2559" s="38" t="s">
        <v>177</v>
      </c>
      <c r="D2559" s="38">
        <v>16</v>
      </c>
      <c r="E2559" s="38">
        <v>20</v>
      </c>
      <c r="F2559" s="38" t="s">
        <v>12</v>
      </c>
      <c r="G2559" s="38"/>
      <c r="H2559" s="38" t="s">
        <v>13</v>
      </c>
      <c r="I2559" s="39" t="s">
        <v>178</v>
      </c>
      <c r="J2559" s="46" t="str">
        <f>VLOOKUP(MARGAO!$I2559,Code2Loc,2,FALSE)</f>
        <v>FMD CIRCLE</v>
      </c>
    </row>
    <row r="2560" spans="1:10" ht="15.75" customHeight="1" x14ac:dyDescent="0.25">
      <c r="A2560" s="37" t="s">
        <v>2828</v>
      </c>
      <c r="B2560" s="38">
        <v>105</v>
      </c>
      <c r="C2560" s="38" t="s">
        <v>175</v>
      </c>
      <c r="D2560" s="38">
        <v>17</v>
      </c>
      <c r="E2560" s="38">
        <v>21</v>
      </c>
      <c r="F2560" s="38" t="s">
        <v>12</v>
      </c>
      <c r="G2560" s="38"/>
      <c r="H2560" s="38" t="s">
        <v>13</v>
      </c>
      <c r="I2560" s="39" t="s">
        <v>176</v>
      </c>
      <c r="J2560" s="46" t="str">
        <f>VLOOKUP(MARGAO!$I2560,Code2Loc,2,FALSE)</f>
        <v>FARMAGUDI</v>
      </c>
    </row>
    <row r="2561" spans="1:10" ht="15.75" customHeight="1" x14ac:dyDescent="0.25">
      <c r="A2561" s="37" t="s">
        <v>2828</v>
      </c>
      <c r="B2561" s="38">
        <v>105</v>
      </c>
      <c r="C2561" s="38" t="s">
        <v>1688</v>
      </c>
      <c r="D2561" s="38">
        <v>18</v>
      </c>
      <c r="E2561" s="38">
        <v>22</v>
      </c>
      <c r="F2561" s="38" t="s">
        <v>12</v>
      </c>
      <c r="G2561" s="38"/>
      <c r="H2561" s="38" t="s">
        <v>13</v>
      </c>
      <c r="I2561" s="39" t="s">
        <v>1689</v>
      </c>
      <c r="J2561" s="46" t="str">
        <f>VLOOKUP(MARGAO!$I2561,Code2Loc,2,FALSE)</f>
        <v>FMD ENG CLG</v>
      </c>
    </row>
    <row r="2562" spans="1:10" ht="15.75" customHeight="1" x14ac:dyDescent="0.25">
      <c r="A2562" s="37" t="s">
        <v>2829</v>
      </c>
      <c r="B2562" s="38">
        <v>106</v>
      </c>
      <c r="C2562" s="38" t="s">
        <v>269</v>
      </c>
      <c r="D2562" s="38">
        <v>1</v>
      </c>
      <c r="E2562" s="38">
        <v>0</v>
      </c>
      <c r="F2562" s="38" t="s">
        <v>12</v>
      </c>
      <c r="G2562" s="38"/>
      <c r="H2562" s="38" t="s">
        <v>13</v>
      </c>
      <c r="I2562" s="39" t="s">
        <v>270</v>
      </c>
      <c r="J2562" s="46" t="str">
        <f>VLOOKUP(MARGAO!$I2562,Code2Loc,2,FALSE)</f>
        <v>CURCHOREM</v>
      </c>
    </row>
    <row r="2563" spans="1:10" ht="15.75" customHeight="1" x14ac:dyDescent="0.25">
      <c r="A2563" s="37" t="s">
        <v>2829</v>
      </c>
      <c r="B2563" s="38">
        <v>106</v>
      </c>
      <c r="C2563" s="38" t="s">
        <v>267</v>
      </c>
      <c r="D2563" s="38">
        <v>2</v>
      </c>
      <c r="E2563" s="38">
        <v>1</v>
      </c>
      <c r="F2563" s="38" t="s">
        <v>12</v>
      </c>
      <c r="G2563" s="38"/>
      <c r="H2563" s="38" t="s">
        <v>13</v>
      </c>
      <c r="I2563" s="39" t="s">
        <v>268</v>
      </c>
      <c r="J2563" s="46" t="str">
        <f>VLOOKUP(MARGAO!$I2563,Code2Loc,2,FALSE)</f>
        <v>SAVORDE TSK</v>
      </c>
    </row>
    <row r="2564" spans="1:10" ht="15.75" customHeight="1" x14ac:dyDescent="0.25">
      <c r="A2564" s="37" t="s">
        <v>2829</v>
      </c>
      <c r="B2564" s="38">
        <v>106</v>
      </c>
      <c r="C2564" s="38" t="s">
        <v>265</v>
      </c>
      <c r="D2564" s="38">
        <v>3</v>
      </c>
      <c r="E2564" s="38">
        <v>2</v>
      </c>
      <c r="F2564" s="38" t="s">
        <v>12</v>
      </c>
      <c r="G2564" s="38"/>
      <c r="H2564" s="38" t="s">
        <v>13</v>
      </c>
      <c r="I2564" s="39" t="s">
        <v>266</v>
      </c>
      <c r="J2564" s="46" t="str">
        <f>VLOOKUP(MARGAO!$I2564,Code2Loc,2,FALSE)</f>
        <v>CAPXEM</v>
      </c>
    </row>
    <row r="2565" spans="1:10" ht="15.75" customHeight="1" x14ac:dyDescent="0.25">
      <c r="A2565" s="37" t="s">
        <v>2829</v>
      </c>
      <c r="B2565" s="38">
        <v>106</v>
      </c>
      <c r="C2565" s="38" t="s">
        <v>263</v>
      </c>
      <c r="D2565" s="38">
        <v>4</v>
      </c>
      <c r="E2565" s="38">
        <v>3</v>
      </c>
      <c r="F2565" s="38" t="s">
        <v>12</v>
      </c>
      <c r="G2565" s="38"/>
      <c r="H2565" s="38" t="s">
        <v>13</v>
      </c>
      <c r="I2565" s="39" t="s">
        <v>264</v>
      </c>
      <c r="J2565" s="46" t="str">
        <f>VLOOKUP(MARGAO!$I2565,Code2Loc,2,FALSE)</f>
        <v>MAPA</v>
      </c>
    </row>
    <row r="2566" spans="1:10" ht="15.75" customHeight="1" x14ac:dyDescent="0.25">
      <c r="A2566" s="37" t="s">
        <v>2829</v>
      </c>
      <c r="B2566" s="38">
        <v>106</v>
      </c>
      <c r="C2566" s="38" t="s">
        <v>261</v>
      </c>
      <c r="D2566" s="38">
        <v>5</v>
      </c>
      <c r="E2566" s="38">
        <v>4</v>
      </c>
      <c r="F2566" s="38" t="s">
        <v>12</v>
      </c>
      <c r="G2566" s="38"/>
      <c r="H2566" s="38" t="s">
        <v>13</v>
      </c>
      <c r="I2566" s="39" t="s">
        <v>262</v>
      </c>
      <c r="J2566" s="46" t="str">
        <f>VLOOKUP(MARGAO!$I2566,Code2Loc,2,FALSE)</f>
        <v>DAM ROAD</v>
      </c>
    </row>
    <row r="2567" spans="1:10" ht="15.75" customHeight="1" x14ac:dyDescent="0.25">
      <c r="A2567" s="37" t="s">
        <v>2829</v>
      </c>
      <c r="B2567" s="38">
        <v>106</v>
      </c>
      <c r="C2567" s="38" t="s">
        <v>259</v>
      </c>
      <c r="D2567" s="38">
        <v>6</v>
      </c>
      <c r="E2567" s="38">
        <v>5</v>
      </c>
      <c r="F2567" s="38" t="s">
        <v>12</v>
      </c>
      <c r="G2567" s="38"/>
      <c r="H2567" s="38" t="s">
        <v>13</v>
      </c>
      <c r="I2567" s="39" t="s">
        <v>260</v>
      </c>
      <c r="J2567" s="46" t="str">
        <f>VLOOKUP(MARGAO!$I2567,Code2Loc,2,FALSE)</f>
        <v>P.TEMPLE</v>
      </c>
    </row>
    <row r="2568" spans="1:10" ht="15.75" customHeight="1" x14ac:dyDescent="0.25">
      <c r="A2568" s="37" t="s">
        <v>2829</v>
      </c>
      <c r="B2568" s="38">
        <v>106</v>
      </c>
      <c r="C2568" s="38" t="s">
        <v>257</v>
      </c>
      <c r="D2568" s="38">
        <v>7</v>
      </c>
      <c r="E2568" s="38">
        <v>6</v>
      </c>
      <c r="F2568" s="38" t="s">
        <v>12</v>
      </c>
      <c r="G2568" s="38"/>
      <c r="H2568" s="38" t="s">
        <v>13</v>
      </c>
      <c r="I2568" s="39" t="s">
        <v>258</v>
      </c>
      <c r="J2568" s="46" t="str">
        <f>VLOOKUP(MARGAO!$I2568,Code2Loc,2,FALSE)</f>
        <v>PANCHWADI</v>
      </c>
    </row>
    <row r="2569" spans="1:10" ht="15.75" customHeight="1" x14ac:dyDescent="0.25">
      <c r="A2569" s="37" t="s">
        <v>2829</v>
      </c>
      <c r="B2569" s="38">
        <v>106</v>
      </c>
      <c r="C2569" s="38" t="s">
        <v>255</v>
      </c>
      <c r="D2569" s="38">
        <v>8</v>
      </c>
      <c r="E2569" s="38">
        <v>8</v>
      </c>
      <c r="F2569" s="38" t="s">
        <v>12</v>
      </c>
      <c r="G2569" s="38"/>
      <c r="H2569" s="38" t="s">
        <v>13</v>
      </c>
      <c r="I2569" s="39" t="s">
        <v>256</v>
      </c>
      <c r="J2569" s="46" t="str">
        <f>VLOOKUP(MARGAO!$I2569,Code2Loc,2,FALSE)</f>
        <v>AMLI</v>
      </c>
    </row>
    <row r="2570" spans="1:10" ht="15.75" customHeight="1" x14ac:dyDescent="0.25">
      <c r="A2570" s="37" t="s">
        <v>2829</v>
      </c>
      <c r="B2570" s="38">
        <v>106</v>
      </c>
      <c r="C2570" s="38" t="s">
        <v>253</v>
      </c>
      <c r="D2570" s="38">
        <v>9</v>
      </c>
      <c r="E2570" s="38">
        <v>9</v>
      </c>
      <c r="F2570" s="38" t="s">
        <v>12</v>
      </c>
      <c r="G2570" s="38"/>
      <c r="H2570" s="38" t="s">
        <v>13</v>
      </c>
      <c r="I2570" s="39" t="s">
        <v>254</v>
      </c>
      <c r="J2570" s="46" t="str">
        <f>VLOOKUP(MARGAO!$I2570,Code2Loc,2,FALSE)</f>
        <v>VAZANGAL</v>
      </c>
    </row>
    <row r="2571" spans="1:10" ht="15.75" customHeight="1" x14ac:dyDescent="0.25">
      <c r="A2571" s="37" t="s">
        <v>2829</v>
      </c>
      <c r="B2571" s="38">
        <v>106</v>
      </c>
      <c r="C2571" s="38" t="s">
        <v>251</v>
      </c>
      <c r="D2571" s="38">
        <v>10</v>
      </c>
      <c r="E2571" s="38">
        <v>11</v>
      </c>
      <c r="F2571" s="38" t="s">
        <v>12</v>
      </c>
      <c r="G2571" s="38"/>
      <c r="H2571" s="38" t="s">
        <v>13</v>
      </c>
      <c r="I2571" s="39" t="s">
        <v>252</v>
      </c>
      <c r="J2571" s="46" t="str">
        <f>VLOOKUP(MARGAO!$I2571,Code2Loc,2,FALSE)</f>
        <v>MANKE</v>
      </c>
    </row>
    <row r="2572" spans="1:10" ht="15.75" customHeight="1" x14ac:dyDescent="0.25">
      <c r="A2572" s="37" t="s">
        <v>2829</v>
      </c>
      <c r="B2572" s="38">
        <v>106</v>
      </c>
      <c r="C2572" s="38" t="s">
        <v>249</v>
      </c>
      <c r="D2572" s="38">
        <v>11</v>
      </c>
      <c r="E2572" s="38">
        <v>12</v>
      </c>
      <c r="F2572" s="38" t="s">
        <v>12</v>
      </c>
      <c r="G2572" s="38"/>
      <c r="H2572" s="38" t="s">
        <v>13</v>
      </c>
      <c r="I2572" s="39" t="s">
        <v>250</v>
      </c>
      <c r="J2572" s="46" t="str">
        <f>VLOOKUP(MARGAO!$I2572,Code2Loc,2,FALSE)</f>
        <v>DABOLI</v>
      </c>
    </row>
    <row r="2573" spans="1:10" ht="15.75" customHeight="1" x14ac:dyDescent="0.25">
      <c r="A2573" s="37" t="s">
        <v>2829</v>
      </c>
      <c r="B2573" s="38">
        <v>106</v>
      </c>
      <c r="C2573" s="38" t="s">
        <v>247</v>
      </c>
      <c r="D2573" s="38">
        <v>12</v>
      </c>
      <c r="E2573" s="38">
        <v>14</v>
      </c>
      <c r="F2573" s="38" t="s">
        <v>12</v>
      </c>
      <c r="G2573" s="38"/>
      <c r="H2573" s="38" t="s">
        <v>13</v>
      </c>
      <c r="I2573" s="39" t="s">
        <v>248</v>
      </c>
      <c r="J2573" s="46" t="str">
        <f>VLOOKUP(MARGAO!$I2573,Code2Loc,2,FALSE)</f>
        <v>SHIRODA</v>
      </c>
    </row>
    <row r="2574" spans="1:10" ht="15.75" customHeight="1" x14ac:dyDescent="0.25">
      <c r="A2574" s="37" t="s">
        <v>2829</v>
      </c>
      <c r="B2574" s="38">
        <v>106</v>
      </c>
      <c r="C2574" s="38" t="s">
        <v>245</v>
      </c>
      <c r="D2574" s="38">
        <v>13</v>
      </c>
      <c r="E2574" s="38">
        <v>16</v>
      </c>
      <c r="F2574" s="38" t="s">
        <v>12</v>
      </c>
      <c r="G2574" s="38"/>
      <c r="H2574" s="38" t="s">
        <v>13</v>
      </c>
      <c r="I2574" s="39" t="s">
        <v>246</v>
      </c>
      <c r="J2574" s="46" t="str">
        <f>VLOOKUP(MARGAO!$I2574,Code2Loc,2,FALSE)</f>
        <v>VAZEM</v>
      </c>
    </row>
    <row r="2575" spans="1:10" ht="15.75" customHeight="1" x14ac:dyDescent="0.25">
      <c r="A2575" s="37" t="s">
        <v>2829</v>
      </c>
      <c r="B2575" s="38">
        <v>106</v>
      </c>
      <c r="C2575" s="38" t="s">
        <v>243</v>
      </c>
      <c r="D2575" s="38">
        <v>14</v>
      </c>
      <c r="E2575" s="38">
        <v>17</v>
      </c>
      <c r="F2575" s="38" t="s">
        <v>12</v>
      </c>
      <c r="G2575" s="38"/>
      <c r="H2575" s="38" t="s">
        <v>13</v>
      </c>
      <c r="I2575" s="39" t="s">
        <v>244</v>
      </c>
      <c r="J2575" s="46" t="str">
        <f>VLOOKUP(MARGAO!$I2575,Code2Loc,2,FALSE)</f>
        <v>TARVALEM</v>
      </c>
    </row>
    <row r="2576" spans="1:10" ht="15.75" customHeight="1" x14ac:dyDescent="0.25">
      <c r="A2576" s="37" t="s">
        <v>2829</v>
      </c>
      <c r="B2576" s="38">
        <v>106</v>
      </c>
      <c r="C2576" s="38" t="s">
        <v>189</v>
      </c>
      <c r="D2576" s="38">
        <v>15</v>
      </c>
      <c r="E2576" s="38">
        <v>18</v>
      </c>
      <c r="F2576" s="38" t="s">
        <v>12</v>
      </c>
      <c r="G2576" s="38"/>
      <c r="H2576" s="38" t="s">
        <v>13</v>
      </c>
      <c r="I2576" s="39" t="s">
        <v>190</v>
      </c>
      <c r="J2576" s="46" t="str">
        <f>VLOOKUP(MARGAO!$I2576,Code2Loc,2,FALSE)</f>
        <v>BORI BRDG</v>
      </c>
    </row>
    <row r="2577" spans="1:10" ht="15.75" customHeight="1" x14ac:dyDescent="0.25">
      <c r="A2577" s="37" t="s">
        <v>2829</v>
      </c>
      <c r="B2577" s="38">
        <v>106</v>
      </c>
      <c r="C2577" s="38" t="s">
        <v>187</v>
      </c>
      <c r="D2577" s="38">
        <v>16</v>
      </c>
      <c r="E2577" s="38">
        <v>20</v>
      </c>
      <c r="F2577" s="38" t="s">
        <v>12</v>
      </c>
      <c r="G2577" s="38"/>
      <c r="H2577" s="38" t="s">
        <v>13</v>
      </c>
      <c r="I2577" s="39" t="s">
        <v>188</v>
      </c>
      <c r="J2577" s="46" t="str">
        <f>VLOOKUP(MARGAO!$I2577,Code2Loc,2,FALSE)</f>
        <v>SAI TMPLE</v>
      </c>
    </row>
    <row r="2578" spans="1:10" ht="15.75" customHeight="1" x14ac:dyDescent="0.25">
      <c r="A2578" s="37" t="s">
        <v>2829</v>
      </c>
      <c r="B2578" s="38">
        <v>106</v>
      </c>
      <c r="C2578" s="38" t="s">
        <v>185</v>
      </c>
      <c r="D2578" s="38">
        <v>17</v>
      </c>
      <c r="E2578" s="38">
        <v>21</v>
      </c>
      <c r="F2578" s="38" t="s">
        <v>12</v>
      </c>
      <c r="G2578" s="38"/>
      <c r="H2578" s="38" t="s">
        <v>13</v>
      </c>
      <c r="I2578" s="39" t="s">
        <v>186</v>
      </c>
      <c r="J2578" s="46" t="str">
        <f>VLOOKUP(MARGAO!$I2578,Code2Loc,2,FALSE)</f>
        <v>BORI SKVR</v>
      </c>
    </row>
    <row r="2579" spans="1:10" ht="15.75" customHeight="1" x14ac:dyDescent="0.25">
      <c r="A2579" s="37" t="s">
        <v>2829</v>
      </c>
      <c r="B2579" s="38">
        <v>106</v>
      </c>
      <c r="C2579" s="38" t="s">
        <v>183</v>
      </c>
      <c r="D2579" s="38">
        <v>18</v>
      </c>
      <c r="E2579" s="38">
        <v>22</v>
      </c>
      <c r="F2579" s="38" t="s">
        <v>12</v>
      </c>
      <c r="G2579" s="38"/>
      <c r="H2579" s="38" t="s">
        <v>13</v>
      </c>
      <c r="I2579" s="39" t="s">
        <v>184</v>
      </c>
      <c r="J2579" s="46" t="str">
        <f>VLOOKUP(MARGAO!$I2579,Code2Loc,2,FALSE)</f>
        <v>TOP COLA</v>
      </c>
    </row>
    <row r="2580" spans="1:10" ht="15.75" customHeight="1" x14ac:dyDescent="0.25">
      <c r="A2580" s="37" t="s">
        <v>2829</v>
      </c>
      <c r="B2580" s="38">
        <v>106</v>
      </c>
      <c r="C2580" s="38" t="s">
        <v>181</v>
      </c>
      <c r="D2580" s="38">
        <v>19</v>
      </c>
      <c r="E2580" s="38">
        <v>24</v>
      </c>
      <c r="F2580" s="38" t="s">
        <v>12</v>
      </c>
      <c r="G2580" s="38"/>
      <c r="H2580" s="38" t="s">
        <v>13</v>
      </c>
      <c r="I2580" s="39" t="s">
        <v>182</v>
      </c>
      <c r="J2580" s="46" t="str">
        <f>VLOOKUP(MARGAO!$I2580,Code2Loc,2,FALSE)</f>
        <v>DHAVLI</v>
      </c>
    </row>
    <row r="2581" spans="1:10" ht="15.75" customHeight="1" x14ac:dyDescent="0.25">
      <c r="A2581" s="37" t="s">
        <v>2829</v>
      </c>
      <c r="B2581" s="38">
        <v>106</v>
      </c>
      <c r="C2581" s="38" t="s">
        <v>179</v>
      </c>
      <c r="D2581" s="38">
        <v>20</v>
      </c>
      <c r="E2581" s="38">
        <v>26</v>
      </c>
      <c r="F2581" s="38" t="s">
        <v>12</v>
      </c>
      <c r="G2581" s="38"/>
      <c r="H2581" s="38" t="s">
        <v>13</v>
      </c>
      <c r="I2581" s="39" t="s">
        <v>180</v>
      </c>
      <c r="J2581" s="46" t="str">
        <f>VLOOKUP(MARGAO!$I2581,Code2Loc,2,FALSE)</f>
        <v>PONDA</v>
      </c>
    </row>
    <row r="2582" spans="1:10" ht="15.75" customHeight="1" x14ac:dyDescent="0.25">
      <c r="A2582" s="37" t="s">
        <v>2829</v>
      </c>
      <c r="B2582" s="38">
        <v>106</v>
      </c>
      <c r="C2582" s="38" t="s">
        <v>177</v>
      </c>
      <c r="D2582" s="38">
        <v>21</v>
      </c>
      <c r="E2582" s="38">
        <v>28</v>
      </c>
      <c r="F2582" s="38" t="s">
        <v>12</v>
      </c>
      <c r="G2582" s="38"/>
      <c r="H2582" s="38" t="s">
        <v>13</v>
      </c>
      <c r="I2582" s="39" t="s">
        <v>178</v>
      </c>
      <c r="J2582" s="46" t="str">
        <f>VLOOKUP(MARGAO!$I2582,Code2Loc,2,FALSE)</f>
        <v>FMD CIRCLE</v>
      </c>
    </row>
    <row r="2583" spans="1:10" ht="15.75" customHeight="1" x14ac:dyDescent="0.25">
      <c r="A2583" s="37" t="s">
        <v>2829</v>
      </c>
      <c r="B2583" s="38">
        <v>106</v>
      </c>
      <c r="C2583" s="38" t="s">
        <v>175</v>
      </c>
      <c r="D2583" s="38">
        <v>22</v>
      </c>
      <c r="E2583" s="38">
        <v>29</v>
      </c>
      <c r="F2583" s="38" t="s">
        <v>12</v>
      </c>
      <c r="G2583" s="38"/>
      <c r="H2583" s="38" t="s">
        <v>13</v>
      </c>
      <c r="I2583" s="39" t="s">
        <v>176</v>
      </c>
      <c r="J2583" s="46" t="str">
        <f>VLOOKUP(MARGAO!$I2583,Code2Loc,2,FALSE)</f>
        <v>FARMAGUDI</v>
      </c>
    </row>
    <row r="2584" spans="1:10" ht="15.75" customHeight="1" x14ac:dyDescent="0.25">
      <c r="A2584" s="37" t="s">
        <v>2829</v>
      </c>
      <c r="B2584" s="38">
        <v>106</v>
      </c>
      <c r="C2584" s="38" t="s">
        <v>1688</v>
      </c>
      <c r="D2584" s="38">
        <v>23</v>
      </c>
      <c r="E2584" s="38">
        <v>30</v>
      </c>
      <c r="F2584" s="38" t="s">
        <v>12</v>
      </c>
      <c r="G2584" s="38"/>
      <c r="H2584" s="38" t="s">
        <v>13</v>
      </c>
      <c r="I2584" s="39" t="s">
        <v>1689</v>
      </c>
      <c r="J2584" s="46" t="str">
        <f>VLOOKUP(MARGAO!$I2584,Code2Loc,2,FALSE)</f>
        <v>FMD ENG CLG</v>
      </c>
    </row>
    <row r="2585" spans="1:10" ht="15.75" customHeight="1" x14ac:dyDescent="0.25">
      <c r="A2585" s="37" t="s">
        <v>2830</v>
      </c>
      <c r="B2585" s="38">
        <v>107</v>
      </c>
      <c r="C2585" s="38" t="s">
        <v>69</v>
      </c>
      <c r="D2585" s="38">
        <v>1</v>
      </c>
      <c r="E2585" s="38">
        <v>0</v>
      </c>
      <c r="F2585" s="38" t="s">
        <v>12</v>
      </c>
      <c r="G2585" s="38"/>
      <c r="H2585" s="38" t="s">
        <v>13</v>
      </c>
      <c r="I2585" s="39" t="s">
        <v>70</v>
      </c>
      <c r="J2585" s="46" t="str">
        <f>VLOOKUP(MARGAO!$I2585,Code2Loc,2,FALSE)</f>
        <v>VASCO</v>
      </c>
    </row>
    <row r="2586" spans="1:10" ht="15.75" customHeight="1" x14ac:dyDescent="0.25">
      <c r="A2586" s="37" t="s">
        <v>2830</v>
      </c>
      <c r="B2586" s="38">
        <v>107</v>
      </c>
      <c r="C2586" s="38" t="s">
        <v>67</v>
      </c>
      <c r="D2586" s="38">
        <v>2</v>
      </c>
      <c r="E2586" s="38">
        <v>1</v>
      </c>
      <c r="F2586" s="38" t="s">
        <v>12</v>
      </c>
      <c r="G2586" s="38"/>
      <c r="H2586" s="38" t="s">
        <v>13</v>
      </c>
      <c r="I2586" s="39" t="s">
        <v>68</v>
      </c>
      <c r="J2586" s="46" t="str">
        <f>VLOOKUP(MARGAO!$I2586,Code2Loc,2,FALSE)</f>
        <v>SHIPYARD</v>
      </c>
    </row>
    <row r="2587" spans="1:10" ht="15.75" customHeight="1" x14ac:dyDescent="0.25">
      <c r="A2587" s="37" t="s">
        <v>2830</v>
      </c>
      <c r="B2587" s="38">
        <v>107</v>
      </c>
      <c r="C2587" s="38" t="s">
        <v>65</v>
      </c>
      <c r="D2587" s="38">
        <v>3</v>
      </c>
      <c r="E2587" s="38">
        <v>2</v>
      </c>
      <c r="F2587" s="38" t="s">
        <v>12</v>
      </c>
      <c r="G2587" s="38"/>
      <c r="H2587" s="38" t="s">
        <v>13</v>
      </c>
      <c r="I2587" s="39" t="s">
        <v>66</v>
      </c>
      <c r="J2587" s="46" t="str">
        <f>VLOOKUP(MARGAO!$I2587,Code2Loc,2,FALSE)</f>
        <v>VADEM</v>
      </c>
    </row>
    <row r="2588" spans="1:10" ht="15.75" customHeight="1" x14ac:dyDescent="0.25">
      <c r="A2588" s="37" t="s">
        <v>2830</v>
      </c>
      <c r="B2588" s="38">
        <v>107</v>
      </c>
      <c r="C2588" s="38" t="s">
        <v>63</v>
      </c>
      <c r="D2588" s="38">
        <v>4</v>
      </c>
      <c r="E2588" s="38">
        <v>4</v>
      </c>
      <c r="F2588" s="38" t="s">
        <v>12</v>
      </c>
      <c r="G2588" s="38"/>
      <c r="H2588" s="38" t="s">
        <v>13</v>
      </c>
      <c r="I2588" s="39" t="s">
        <v>64</v>
      </c>
      <c r="J2588" s="46" t="str">
        <f>VLOOKUP(MARGAO!$I2588,Code2Loc,2,FALSE)</f>
        <v>CHICALIM</v>
      </c>
    </row>
    <row r="2589" spans="1:10" ht="15.75" customHeight="1" x14ac:dyDescent="0.25">
      <c r="A2589" s="37" t="s">
        <v>2830</v>
      </c>
      <c r="B2589" s="38">
        <v>107</v>
      </c>
      <c r="C2589" s="38" t="s">
        <v>249</v>
      </c>
      <c r="D2589" s="38">
        <v>5</v>
      </c>
      <c r="E2589" s="38">
        <v>6</v>
      </c>
      <c r="F2589" s="38" t="s">
        <v>12</v>
      </c>
      <c r="G2589" s="38"/>
      <c r="H2589" s="38" t="s">
        <v>13</v>
      </c>
      <c r="I2589" s="39" t="s">
        <v>250</v>
      </c>
      <c r="J2589" s="46" t="str">
        <f>VLOOKUP(MARGAO!$I2589,Code2Loc,2,FALSE)</f>
        <v>DABOLI</v>
      </c>
    </row>
    <row r="2590" spans="1:10" ht="15.75" customHeight="1" x14ac:dyDescent="0.25">
      <c r="A2590" s="37" t="s">
        <v>2830</v>
      </c>
      <c r="B2590" s="38">
        <v>107</v>
      </c>
      <c r="C2590" s="38" t="s">
        <v>59</v>
      </c>
      <c r="D2590" s="38">
        <v>6</v>
      </c>
      <c r="E2590" s="38">
        <v>7</v>
      </c>
      <c r="F2590" s="38" t="s">
        <v>12</v>
      </c>
      <c r="G2590" s="38"/>
      <c r="H2590" s="38" t="s">
        <v>13</v>
      </c>
      <c r="I2590" s="39" t="s">
        <v>60</v>
      </c>
      <c r="J2590" s="46" t="str">
        <f>VLOOKUP(MARGAO!$I2590,Code2Loc,2,FALSE)</f>
        <v>ZUYAR</v>
      </c>
    </row>
    <row r="2591" spans="1:10" ht="15.75" customHeight="1" x14ac:dyDescent="0.25">
      <c r="A2591" s="37" t="s">
        <v>2830</v>
      </c>
      <c r="B2591" s="38">
        <v>107</v>
      </c>
      <c r="C2591" s="38" t="s">
        <v>57</v>
      </c>
      <c r="D2591" s="38">
        <v>7</v>
      </c>
      <c r="E2591" s="38">
        <v>9</v>
      </c>
      <c r="F2591" s="38" t="s">
        <v>12</v>
      </c>
      <c r="G2591" s="38"/>
      <c r="H2591" s="38" t="s">
        <v>13</v>
      </c>
      <c r="I2591" s="39" t="s">
        <v>58</v>
      </c>
      <c r="J2591" s="46" t="str">
        <f>VLOOKUP(MARGAO!$I2591,Code2Loc,2,FALSE)</f>
        <v>ZAREER</v>
      </c>
    </row>
    <row r="2592" spans="1:10" ht="15.75" customHeight="1" x14ac:dyDescent="0.25">
      <c r="A2592" s="37" t="s">
        <v>2830</v>
      </c>
      <c r="B2592" s="38">
        <v>107</v>
      </c>
      <c r="C2592" s="38" t="s">
        <v>55</v>
      </c>
      <c r="D2592" s="38">
        <v>8</v>
      </c>
      <c r="E2592" s="38">
        <v>11</v>
      </c>
      <c r="F2592" s="38" t="s">
        <v>12</v>
      </c>
      <c r="G2592" s="38"/>
      <c r="H2592" s="38" t="s">
        <v>13</v>
      </c>
      <c r="I2592" s="39" t="s">
        <v>56</v>
      </c>
      <c r="J2592" s="46" t="str">
        <f>VLOOKUP(MARGAO!$I2592,Code2Loc,2,FALSE)</f>
        <v>S CONVENT</v>
      </c>
    </row>
    <row r="2593" spans="1:10" ht="15.75" customHeight="1" x14ac:dyDescent="0.25">
      <c r="A2593" s="37" t="s">
        <v>2830</v>
      </c>
      <c r="B2593" s="38">
        <v>107</v>
      </c>
      <c r="C2593" s="38" t="s">
        <v>53</v>
      </c>
      <c r="D2593" s="38">
        <v>9</v>
      </c>
      <c r="E2593" s="38">
        <v>12</v>
      </c>
      <c r="F2593" s="38" t="s">
        <v>12</v>
      </c>
      <c r="G2593" s="38"/>
      <c r="H2593" s="38" t="s">
        <v>13</v>
      </c>
      <c r="I2593" s="39" t="s">
        <v>54</v>
      </c>
      <c r="J2593" s="46" t="str">
        <f>VLOOKUP(MARGAO!$I2593,Code2Loc,2,FALSE)</f>
        <v>SANCOALE</v>
      </c>
    </row>
    <row r="2594" spans="1:10" ht="15.75" customHeight="1" x14ac:dyDescent="0.25">
      <c r="A2594" s="37" t="s">
        <v>2830</v>
      </c>
      <c r="B2594" s="38">
        <v>107</v>
      </c>
      <c r="C2594" s="38" t="s">
        <v>29</v>
      </c>
      <c r="D2594" s="38">
        <v>10</v>
      </c>
      <c r="E2594" s="38">
        <v>14</v>
      </c>
      <c r="F2594" s="38" t="s">
        <v>12</v>
      </c>
      <c r="G2594" s="38"/>
      <c r="H2594" s="38" t="s">
        <v>30</v>
      </c>
      <c r="I2594" s="39" t="s">
        <v>31</v>
      </c>
      <c r="J2594" s="46" t="str">
        <f>VLOOKUP(MARGAO!$I2594,Code2Loc,2,FALSE)</f>
        <v>CORTALIM</v>
      </c>
    </row>
    <row r="2595" spans="1:10" ht="15.75" customHeight="1" x14ac:dyDescent="0.25">
      <c r="A2595" s="37" t="s">
        <v>2830</v>
      </c>
      <c r="B2595" s="38">
        <v>107</v>
      </c>
      <c r="C2595" s="38" t="s">
        <v>238</v>
      </c>
      <c r="D2595" s="38">
        <v>11</v>
      </c>
      <c r="E2595" s="38">
        <v>15</v>
      </c>
      <c r="F2595" s="38" t="s">
        <v>12</v>
      </c>
      <c r="G2595" s="38"/>
      <c r="H2595" s="38" t="s">
        <v>13</v>
      </c>
      <c r="I2595" s="39" t="s">
        <v>239</v>
      </c>
      <c r="J2595" s="46" t="str">
        <f>VLOOKUP(MARGAO!$I2595,Code2Loc,2,FALSE)</f>
        <v>THANA</v>
      </c>
    </row>
    <row r="2596" spans="1:10" ht="15.75" customHeight="1" x14ac:dyDescent="0.25">
      <c r="A2596" s="37" t="s">
        <v>2830</v>
      </c>
      <c r="B2596" s="38">
        <v>107</v>
      </c>
      <c r="C2596" s="38" t="s">
        <v>34</v>
      </c>
      <c r="D2596" s="38">
        <v>12</v>
      </c>
      <c r="E2596" s="38">
        <v>18</v>
      </c>
      <c r="F2596" s="38" t="s">
        <v>12</v>
      </c>
      <c r="G2596" s="38"/>
      <c r="H2596" s="38" t="s">
        <v>13</v>
      </c>
      <c r="I2596" s="39" t="s">
        <v>35</v>
      </c>
      <c r="J2596" s="46" t="str">
        <f>VLOOKUP(MARGAO!$I2596,Code2Loc,2,FALSE)</f>
        <v>KSRL/BRLA X</v>
      </c>
    </row>
    <row r="2597" spans="1:10" ht="15.75" customHeight="1" x14ac:dyDescent="0.25">
      <c r="A2597" s="37" t="s">
        <v>2830</v>
      </c>
      <c r="B2597" s="38">
        <v>107</v>
      </c>
      <c r="C2597" s="38" t="s">
        <v>36</v>
      </c>
      <c r="D2597" s="38">
        <v>13</v>
      </c>
      <c r="E2597" s="38">
        <v>19</v>
      </c>
      <c r="F2597" s="38" t="s">
        <v>12</v>
      </c>
      <c r="G2597" s="38"/>
      <c r="H2597" s="38" t="s">
        <v>13</v>
      </c>
      <c r="I2597" s="39" t="s">
        <v>37</v>
      </c>
      <c r="J2597" s="46" t="str">
        <f>VLOOKUP(MARGAO!$I2597,Code2Loc,2,FALSE)</f>
        <v>TITAN</v>
      </c>
    </row>
    <row r="2598" spans="1:10" ht="15.75" customHeight="1" x14ac:dyDescent="0.25">
      <c r="A2598" s="37" t="s">
        <v>2830</v>
      </c>
      <c r="B2598" s="38">
        <v>107</v>
      </c>
      <c r="C2598" s="38" t="s">
        <v>38</v>
      </c>
      <c r="D2598" s="38">
        <v>14</v>
      </c>
      <c r="E2598" s="38">
        <v>20</v>
      </c>
      <c r="F2598" s="38" t="s">
        <v>12</v>
      </c>
      <c r="G2598" s="38"/>
      <c r="H2598" s="38" t="s">
        <v>13</v>
      </c>
      <c r="I2598" s="39" t="s">
        <v>39</v>
      </c>
      <c r="J2598" s="46" t="str">
        <f>VLOOKUP(MARGAO!$I2598,Code2Loc,2,FALSE)</f>
        <v>PIRNI</v>
      </c>
    </row>
    <row r="2599" spans="1:10" ht="15.75" customHeight="1" x14ac:dyDescent="0.25">
      <c r="A2599" s="37" t="s">
        <v>2830</v>
      </c>
      <c r="B2599" s="38">
        <v>107</v>
      </c>
      <c r="C2599" s="38" t="s">
        <v>40</v>
      </c>
      <c r="D2599" s="38">
        <v>15</v>
      </c>
      <c r="E2599" s="38">
        <v>22</v>
      </c>
      <c r="F2599" s="38" t="s">
        <v>12</v>
      </c>
      <c r="G2599" s="38"/>
      <c r="H2599" s="38" t="s">
        <v>13</v>
      </c>
      <c r="I2599" s="39" t="s">
        <v>41</v>
      </c>
      <c r="J2599" s="46" t="str">
        <f>VLOOKUP(MARGAO!$I2599,Code2Loc,2,FALSE)</f>
        <v>VERNA</v>
      </c>
    </row>
    <row r="2600" spans="1:10" ht="15.75" customHeight="1" x14ac:dyDescent="0.25">
      <c r="A2600" s="37" t="s">
        <v>2830</v>
      </c>
      <c r="B2600" s="38">
        <v>107</v>
      </c>
      <c r="C2600" s="38" t="s">
        <v>42</v>
      </c>
      <c r="D2600" s="38">
        <v>16</v>
      </c>
      <c r="E2600" s="38">
        <v>23</v>
      </c>
      <c r="F2600" s="38" t="s">
        <v>12</v>
      </c>
      <c r="G2600" s="38"/>
      <c r="H2600" s="38" t="s">
        <v>13</v>
      </c>
      <c r="I2600" s="39" t="s">
        <v>43</v>
      </c>
      <c r="J2600" s="46" t="str">
        <f>VLOOKUP(MARGAO!$I2600,Code2Loc,2,FALSE)</f>
        <v>SONAULIM</v>
      </c>
    </row>
    <row r="2601" spans="1:10" ht="15.75" customHeight="1" x14ac:dyDescent="0.25">
      <c r="A2601" s="37" t="s">
        <v>2830</v>
      </c>
      <c r="B2601" s="38">
        <v>107</v>
      </c>
      <c r="C2601" s="38" t="s">
        <v>44</v>
      </c>
      <c r="D2601" s="38">
        <v>17</v>
      </c>
      <c r="E2601" s="38">
        <v>24</v>
      </c>
      <c r="F2601" s="38" t="s">
        <v>12</v>
      </c>
      <c r="G2601" s="38"/>
      <c r="H2601" s="38" t="s">
        <v>13</v>
      </c>
      <c r="I2601" s="39" t="s">
        <v>45</v>
      </c>
      <c r="J2601" s="46" t="str">
        <f>VLOOKUP(MARGAO!$I2601,Code2Loc,2,FALSE)</f>
        <v>AGNEL ASHRM</v>
      </c>
    </row>
    <row r="2602" spans="1:10" ht="15.75" customHeight="1" x14ac:dyDescent="0.25">
      <c r="A2602" s="37" t="s">
        <v>2830</v>
      </c>
      <c r="B2602" s="38">
        <v>107</v>
      </c>
      <c r="C2602" s="38" t="s">
        <v>46</v>
      </c>
      <c r="D2602" s="38">
        <v>18</v>
      </c>
      <c r="E2602" s="38">
        <v>26</v>
      </c>
      <c r="F2602" s="38" t="s">
        <v>12</v>
      </c>
      <c r="G2602" s="38"/>
      <c r="H2602" s="38" t="s">
        <v>13</v>
      </c>
      <c r="I2602" s="39" t="s">
        <v>47</v>
      </c>
      <c r="J2602" s="46" t="str">
        <f>VLOOKUP(MARGAO!$I2602,Code2Loc,2,FALSE)</f>
        <v>RUMDER</v>
      </c>
    </row>
    <row r="2603" spans="1:10" ht="15.75" customHeight="1" x14ac:dyDescent="0.25">
      <c r="A2603" s="37" t="s">
        <v>2830</v>
      </c>
      <c r="B2603" s="38">
        <v>107</v>
      </c>
      <c r="C2603" s="38" t="s">
        <v>48</v>
      </c>
      <c r="D2603" s="38">
        <v>19</v>
      </c>
      <c r="E2603" s="38">
        <v>27</v>
      </c>
      <c r="F2603" s="38" t="s">
        <v>12</v>
      </c>
      <c r="G2603" s="38"/>
      <c r="H2603" s="38" t="s">
        <v>13</v>
      </c>
      <c r="I2603" s="39" t="s">
        <v>49</v>
      </c>
      <c r="J2603" s="46" t="str">
        <f>VLOOKUP(MARGAO!$I2603,Code2Loc,2,FALSE)</f>
        <v>NUVEM</v>
      </c>
    </row>
    <row r="2604" spans="1:10" ht="15.75" customHeight="1" x14ac:dyDescent="0.25">
      <c r="A2604" s="37" t="s">
        <v>2830</v>
      </c>
      <c r="B2604" s="38">
        <v>107</v>
      </c>
      <c r="C2604" s="38" t="s">
        <v>50</v>
      </c>
      <c r="D2604" s="38">
        <v>20</v>
      </c>
      <c r="E2604" s="38">
        <v>30</v>
      </c>
      <c r="F2604" s="38" t="s">
        <v>12</v>
      </c>
      <c r="G2604" s="38"/>
      <c r="H2604" s="38" t="s">
        <v>13</v>
      </c>
      <c r="I2604" s="39" t="s">
        <v>51</v>
      </c>
      <c r="J2604" s="46" t="str">
        <f>VLOOKUP(MARGAO!$I2604,Code2Loc,2,FALSE)</f>
        <v>MARGAO</v>
      </c>
    </row>
    <row r="2605" spans="1:10" ht="15.75" customHeight="1" x14ac:dyDescent="0.25">
      <c r="A2605" s="37" t="s">
        <v>2830</v>
      </c>
      <c r="B2605" s="38">
        <v>107</v>
      </c>
      <c r="C2605" s="38" t="s">
        <v>1112</v>
      </c>
      <c r="D2605" s="38">
        <v>21</v>
      </c>
      <c r="E2605" s="38">
        <v>32</v>
      </c>
      <c r="F2605" s="38" t="s">
        <v>12</v>
      </c>
      <c r="G2605" s="38"/>
      <c r="H2605" s="38" t="s">
        <v>13</v>
      </c>
      <c r="I2605" s="39" t="s">
        <v>1113</v>
      </c>
      <c r="J2605" s="46" t="str">
        <f>VLOOKUP(MARGAO!$I2605,Code2Loc,2,FALSE)</f>
        <v>MARGAO MKT</v>
      </c>
    </row>
    <row r="2606" spans="1:10" ht="15.75" customHeight="1" x14ac:dyDescent="0.25">
      <c r="A2606" s="37" t="s">
        <v>2830</v>
      </c>
      <c r="B2606" s="38">
        <v>107</v>
      </c>
      <c r="C2606" s="38" t="s">
        <v>2831</v>
      </c>
      <c r="D2606" s="38">
        <v>22</v>
      </c>
      <c r="E2606" s="38">
        <v>34</v>
      </c>
      <c r="F2606" s="38" t="s">
        <v>12</v>
      </c>
      <c r="G2606" s="38"/>
      <c r="H2606" s="38" t="s">
        <v>13</v>
      </c>
      <c r="I2606" s="39" t="s">
        <v>2832</v>
      </c>
      <c r="J2606" s="46" t="str">
        <f>VLOOKUP(MARGAO!$I2606,Code2Loc,2,FALSE)</f>
        <v>MRG RLY STN</v>
      </c>
    </row>
    <row r="2607" spans="1:10" ht="15.75" customHeight="1" x14ac:dyDescent="0.25">
      <c r="A2607" s="37" t="s">
        <v>1642</v>
      </c>
      <c r="B2607" s="38">
        <v>108</v>
      </c>
      <c r="C2607" s="38" t="s">
        <v>50</v>
      </c>
      <c r="D2607" s="38">
        <v>1</v>
      </c>
      <c r="E2607" s="38">
        <v>0</v>
      </c>
      <c r="F2607" s="38" t="s">
        <v>1171</v>
      </c>
      <c r="G2607" s="38"/>
      <c r="H2607" s="38" t="s">
        <v>13</v>
      </c>
      <c r="I2607" s="39" t="s">
        <v>51</v>
      </c>
      <c r="J2607" s="46" t="str">
        <f>VLOOKUP(MARGAO!$I2607,Code2Loc,2,FALSE)</f>
        <v>MARGAO</v>
      </c>
    </row>
    <row r="2608" spans="1:10" ht="15.75" customHeight="1" x14ac:dyDescent="0.25">
      <c r="A2608" s="37" t="s">
        <v>1642</v>
      </c>
      <c r="B2608" s="38">
        <v>108</v>
      </c>
      <c r="C2608" s="38" t="s">
        <v>11</v>
      </c>
      <c r="D2608" s="38">
        <v>2</v>
      </c>
      <c r="E2608" s="38">
        <v>33</v>
      </c>
      <c r="F2608" s="38" t="s">
        <v>1171</v>
      </c>
      <c r="G2608" s="38"/>
      <c r="H2608" s="38" t="s">
        <v>13</v>
      </c>
      <c r="I2608" s="39" t="s">
        <v>14</v>
      </c>
      <c r="J2608" s="46" t="str">
        <f>VLOOKUP(MARGAO!$I2608,Code2Loc,2,FALSE)</f>
        <v>PANAJI</v>
      </c>
    </row>
    <row r="2609" spans="1:10" ht="15.75" customHeight="1" x14ac:dyDescent="0.25">
      <c r="A2609" s="37" t="s">
        <v>2420</v>
      </c>
      <c r="B2609" s="38">
        <v>109</v>
      </c>
      <c r="C2609" s="38" t="s">
        <v>50</v>
      </c>
      <c r="D2609" s="38">
        <v>1</v>
      </c>
      <c r="E2609" s="38">
        <v>0</v>
      </c>
      <c r="F2609" s="38" t="s">
        <v>1171</v>
      </c>
      <c r="G2609" s="38"/>
      <c r="H2609" s="38" t="s">
        <v>13</v>
      </c>
      <c r="I2609" s="39" t="s">
        <v>51</v>
      </c>
      <c r="J2609" s="46" t="str">
        <f>VLOOKUP(MARGAO!$I2609,Code2Loc,2,FALSE)</f>
        <v>MARGAO</v>
      </c>
    </row>
    <row r="2610" spans="1:10" ht="15.75" customHeight="1" x14ac:dyDescent="0.25">
      <c r="A2610" s="37" t="s">
        <v>2420</v>
      </c>
      <c r="B2610" s="38">
        <v>109</v>
      </c>
      <c r="C2610" s="38" t="s">
        <v>69</v>
      </c>
      <c r="D2610" s="38">
        <v>2</v>
      </c>
      <c r="E2610" s="38">
        <v>30</v>
      </c>
      <c r="F2610" s="38" t="s">
        <v>1171</v>
      </c>
      <c r="G2610" s="38"/>
      <c r="H2610" s="38" t="s">
        <v>13</v>
      </c>
      <c r="I2610" s="39" t="s">
        <v>70</v>
      </c>
      <c r="J2610" s="46" t="str">
        <f>VLOOKUP(MARGAO!$I2610,Code2Loc,2,FALSE)</f>
        <v>VASCO</v>
      </c>
    </row>
    <row r="2611" spans="1:10" ht="15.75" customHeight="1" x14ac:dyDescent="0.25">
      <c r="A2611" s="37" t="s">
        <v>2475</v>
      </c>
      <c r="B2611" s="38">
        <v>110</v>
      </c>
      <c r="C2611" s="38" t="s">
        <v>50</v>
      </c>
      <c r="D2611" s="38">
        <v>1</v>
      </c>
      <c r="E2611" s="38">
        <v>0</v>
      </c>
      <c r="F2611" s="38" t="s">
        <v>1171</v>
      </c>
      <c r="G2611" s="38"/>
      <c r="H2611" s="38" t="s">
        <v>13</v>
      </c>
      <c r="I2611" s="39" t="s">
        <v>51</v>
      </c>
      <c r="J2611" s="46" t="str">
        <f>VLOOKUP(MARGAO!$I2611,Code2Loc,2,FALSE)</f>
        <v>MARGAO</v>
      </c>
    </row>
    <row r="2612" spans="1:10" ht="15.75" customHeight="1" x14ac:dyDescent="0.25">
      <c r="A2612" s="37" t="s">
        <v>2475</v>
      </c>
      <c r="B2612" s="38">
        <v>110</v>
      </c>
      <c r="C2612" s="38" t="s">
        <v>269</v>
      </c>
      <c r="D2612" s="38">
        <v>2</v>
      </c>
      <c r="E2612" s="38">
        <v>20</v>
      </c>
      <c r="F2612" s="38" t="s">
        <v>1171</v>
      </c>
      <c r="G2612" s="38"/>
      <c r="H2612" s="38" t="s">
        <v>13</v>
      </c>
      <c r="I2612" s="39" t="s">
        <v>270</v>
      </c>
      <c r="J2612" s="46" t="str">
        <f>VLOOKUP(MARGAO!$I2612,Code2Loc,2,FALSE)</f>
        <v>CURCHOREM</v>
      </c>
    </row>
    <row r="2613" spans="1:10" ht="15.75" customHeight="1" x14ac:dyDescent="0.25">
      <c r="A2613" s="9" t="s">
        <v>2833</v>
      </c>
      <c r="B2613" s="10">
        <v>111</v>
      </c>
      <c r="C2613" s="10" t="s">
        <v>269</v>
      </c>
      <c r="D2613" s="10">
        <v>1</v>
      </c>
      <c r="E2613" s="10">
        <v>0</v>
      </c>
      <c r="F2613" s="10" t="s">
        <v>1171</v>
      </c>
      <c r="G2613" s="10"/>
      <c r="H2613" s="10" t="s">
        <v>13</v>
      </c>
      <c r="I2613" s="40" t="s">
        <v>270</v>
      </c>
      <c r="J2613" s="46" t="str">
        <f>VLOOKUP(MARGAO!$I2613,Code2Loc,2,FALSE)</f>
        <v>CURCHOREM</v>
      </c>
    </row>
    <row r="2614" spans="1:10" ht="15.75" customHeight="1" x14ac:dyDescent="0.25">
      <c r="A2614" s="9" t="s">
        <v>2833</v>
      </c>
      <c r="B2614" s="10">
        <v>111</v>
      </c>
      <c r="C2614" s="10" t="s">
        <v>50</v>
      </c>
      <c r="D2614" s="10">
        <v>2</v>
      </c>
      <c r="E2614" s="10">
        <v>20</v>
      </c>
      <c r="F2614" s="10" t="s">
        <v>1171</v>
      </c>
      <c r="G2614" s="10"/>
      <c r="H2614" s="10" t="s">
        <v>30</v>
      </c>
      <c r="I2614" s="40" t="s">
        <v>51</v>
      </c>
      <c r="J2614" s="46" t="str">
        <f>VLOOKUP(MARGAO!$I2614,Code2Loc,2,FALSE)</f>
        <v>MARGAO</v>
      </c>
    </row>
    <row r="2615" spans="1:10" ht="15.75" customHeight="1" x14ac:dyDescent="0.25">
      <c r="A2615" s="9" t="s">
        <v>2833</v>
      </c>
      <c r="B2615" s="10">
        <v>111</v>
      </c>
      <c r="C2615" s="10" t="s">
        <v>11</v>
      </c>
      <c r="D2615" s="10">
        <v>3</v>
      </c>
      <c r="E2615" s="10">
        <v>53</v>
      </c>
      <c r="F2615" s="10" t="s">
        <v>1171</v>
      </c>
      <c r="G2615" s="10"/>
      <c r="H2615" s="10" t="s">
        <v>13</v>
      </c>
      <c r="I2615" s="40" t="s">
        <v>14</v>
      </c>
      <c r="J2615" s="46" t="str">
        <f>VLOOKUP(MARGAO!$I2615,Code2Loc,2,FALSE)</f>
        <v>PANAJI</v>
      </c>
    </row>
    <row r="2616" spans="1:10" ht="15.75" customHeight="1" x14ac:dyDescent="0.25">
      <c r="A2616" s="9" t="s">
        <v>2833</v>
      </c>
      <c r="B2616" s="10">
        <v>111</v>
      </c>
      <c r="C2616" s="10" t="s">
        <v>297</v>
      </c>
      <c r="D2616" s="10">
        <v>4</v>
      </c>
      <c r="E2616" s="10">
        <v>56</v>
      </c>
      <c r="F2616" s="10" t="s">
        <v>1171</v>
      </c>
      <c r="G2616" s="10"/>
      <c r="H2616" s="10" t="s">
        <v>13</v>
      </c>
      <c r="I2616" s="40" t="s">
        <v>298</v>
      </c>
      <c r="J2616" s="46" t="str">
        <f>VLOOKUP(MARGAO!$I2616,Code2Loc,2,FALSE)</f>
        <v>PANAJI MKT</v>
      </c>
    </row>
    <row r="2617" spans="1:10" ht="15.75" customHeight="1" x14ac:dyDescent="0.25">
      <c r="A2617" s="37" t="s">
        <v>2834</v>
      </c>
      <c r="B2617" s="38">
        <v>113</v>
      </c>
      <c r="C2617" s="38" t="s">
        <v>50</v>
      </c>
      <c r="D2617" s="38">
        <v>1</v>
      </c>
      <c r="E2617" s="38">
        <v>0</v>
      </c>
      <c r="F2617" s="38" t="s">
        <v>12</v>
      </c>
      <c r="G2617" s="38"/>
      <c r="H2617" s="38" t="s">
        <v>13</v>
      </c>
      <c r="I2617" s="39" t="s">
        <v>51</v>
      </c>
      <c r="J2617" s="46" t="str">
        <f>VLOOKUP(MARGAO!$I2617,Code2Loc,2,FALSE)</f>
        <v>MARGAO</v>
      </c>
    </row>
    <row r="2618" spans="1:10" ht="15.75" customHeight="1" x14ac:dyDescent="0.25">
      <c r="A2618" s="37" t="s">
        <v>2834</v>
      </c>
      <c r="B2618" s="38">
        <v>113</v>
      </c>
      <c r="C2618" s="38" t="s">
        <v>1112</v>
      </c>
      <c r="D2618" s="38">
        <v>2</v>
      </c>
      <c r="E2618" s="38">
        <v>2</v>
      </c>
      <c r="F2618" s="38" t="s">
        <v>12</v>
      </c>
      <c r="G2618" s="38"/>
      <c r="H2618" s="38" t="s">
        <v>13</v>
      </c>
      <c r="I2618" s="39" t="s">
        <v>1113</v>
      </c>
      <c r="J2618" s="46" t="str">
        <f>VLOOKUP(MARGAO!$I2618,Code2Loc,2,FALSE)</f>
        <v>MARGAO MKT</v>
      </c>
    </row>
    <row r="2619" spans="1:10" ht="15.75" customHeight="1" x14ac:dyDescent="0.25">
      <c r="A2619" s="37" t="s">
        <v>2834</v>
      </c>
      <c r="B2619" s="38">
        <v>113</v>
      </c>
      <c r="C2619" s="38" t="s">
        <v>1114</v>
      </c>
      <c r="D2619" s="38">
        <v>3</v>
      </c>
      <c r="E2619" s="38">
        <v>4</v>
      </c>
      <c r="F2619" s="38" t="s">
        <v>12</v>
      </c>
      <c r="G2619" s="38"/>
      <c r="H2619" s="38" t="s">
        <v>13</v>
      </c>
      <c r="I2619" s="39" t="s">
        <v>1115</v>
      </c>
      <c r="J2619" s="46" t="str">
        <f>VLOOKUP(MARGAO!$I2619,Code2Loc,2,FALSE)</f>
        <v>NAVELIM</v>
      </c>
    </row>
    <row r="2620" spans="1:10" ht="15.75" customHeight="1" x14ac:dyDescent="0.25">
      <c r="A2620" s="37" t="s">
        <v>2834</v>
      </c>
      <c r="B2620" s="38">
        <v>113</v>
      </c>
      <c r="C2620" s="38" t="s">
        <v>1116</v>
      </c>
      <c r="D2620" s="38">
        <v>4</v>
      </c>
      <c r="E2620" s="38">
        <v>5</v>
      </c>
      <c r="F2620" s="38" t="s">
        <v>12</v>
      </c>
      <c r="G2620" s="38"/>
      <c r="H2620" s="38" t="s">
        <v>13</v>
      </c>
      <c r="I2620" s="39" t="s">
        <v>1117</v>
      </c>
      <c r="J2620" s="46" t="str">
        <f>VLOOKUP(MARGAO!$I2620,Code2Loc,2,FALSE)</f>
        <v>DHARMAPUR</v>
      </c>
    </row>
    <row r="2621" spans="1:10" ht="15.75" customHeight="1" x14ac:dyDescent="0.25">
      <c r="A2621" s="37" t="s">
        <v>2834</v>
      </c>
      <c r="B2621" s="38">
        <v>113</v>
      </c>
      <c r="C2621" s="38" t="s">
        <v>1118</v>
      </c>
      <c r="D2621" s="38">
        <v>5</v>
      </c>
      <c r="E2621" s="38">
        <v>7</v>
      </c>
      <c r="F2621" s="38" t="s">
        <v>12</v>
      </c>
      <c r="G2621" s="38"/>
      <c r="H2621" s="38" t="s">
        <v>13</v>
      </c>
      <c r="I2621" s="39" t="s">
        <v>1119</v>
      </c>
      <c r="J2621" s="46" t="str">
        <f>VLOOKUP(MARGAO!$I2621,Code2Loc,2,FALSE)</f>
        <v>CHINCHINI X</v>
      </c>
    </row>
    <row r="2622" spans="1:10" ht="15.75" customHeight="1" x14ac:dyDescent="0.25">
      <c r="A2622" s="37" t="s">
        <v>2834</v>
      </c>
      <c r="B2622" s="38">
        <v>113</v>
      </c>
      <c r="C2622" s="38" t="s">
        <v>2320</v>
      </c>
      <c r="D2622" s="38">
        <v>6</v>
      </c>
      <c r="E2622" s="38">
        <v>8</v>
      </c>
      <c r="F2622" s="38" t="s">
        <v>12</v>
      </c>
      <c r="G2622" s="38"/>
      <c r="H2622" s="38" t="s">
        <v>13</v>
      </c>
      <c r="I2622" s="39" t="s">
        <v>2321</v>
      </c>
      <c r="J2622" s="46" t="str">
        <f>VLOOKUP(MARGAO!$I2622,Code2Loc,2,FALSE)</f>
        <v>DANDEWADI</v>
      </c>
    </row>
    <row r="2623" spans="1:10" ht="15.75" customHeight="1" x14ac:dyDescent="0.25">
      <c r="A2623" s="37" t="s">
        <v>2834</v>
      </c>
      <c r="B2623" s="38">
        <v>113</v>
      </c>
      <c r="C2623" s="38" t="s">
        <v>2322</v>
      </c>
      <c r="D2623" s="38">
        <v>7</v>
      </c>
      <c r="E2623" s="38">
        <v>11</v>
      </c>
      <c r="F2623" s="38" t="s">
        <v>12</v>
      </c>
      <c r="G2623" s="38"/>
      <c r="H2623" s="38" t="s">
        <v>13</v>
      </c>
      <c r="I2623" s="39" t="s">
        <v>2323</v>
      </c>
      <c r="J2623" s="46" t="str">
        <f>VLOOKUP(MARGAO!$I2623,Code2Loc,2,FALSE)</f>
        <v>PAZARKHAN</v>
      </c>
    </row>
    <row r="2624" spans="1:10" ht="15.75" customHeight="1" x14ac:dyDescent="0.25">
      <c r="A2624" s="37" t="s">
        <v>2834</v>
      </c>
      <c r="B2624" s="38">
        <v>113</v>
      </c>
      <c r="C2624" s="38" t="s">
        <v>1415</v>
      </c>
      <c r="D2624" s="38">
        <v>8</v>
      </c>
      <c r="E2624" s="38">
        <v>14</v>
      </c>
      <c r="F2624" s="38" t="s">
        <v>12</v>
      </c>
      <c r="G2624" s="38"/>
      <c r="H2624" s="38" t="s">
        <v>30</v>
      </c>
      <c r="I2624" s="39" t="s">
        <v>1416</v>
      </c>
      <c r="J2624" s="46" t="str">
        <f>VLOOKUP(MARGAO!$I2624,Code2Loc,2,FALSE)</f>
        <v>CUNCOLIM</v>
      </c>
    </row>
    <row r="2625" spans="1:10" ht="15.75" customHeight="1" x14ac:dyDescent="0.25">
      <c r="A2625" s="37" t="s">
        <v>2834</v>
      </c>
      <c r="B2625" s="38">
        <v>113</v>
      </c>
      <c r="C2625" s="38" t="s">
        <v>2835</v>
      </c>
      <c r="D2625" s="38">
        <v>9</v>
      </c>
      <c r="E2625" s="38">
        <v>16</v>
      </c>
      <c r="F2625" s="38" t="s">
        <v>12</v>
      </c>
      <c r="G2625" s="38"/>
      <c r="H2625" s="38" t="s">
        <v>13</v>
      </c>
      <c r="I2625" s="39" t="s">
        <v>2836</v>
      </c>
      <c r="J2625" s="46" t="str">
        <f>VLOOKUP(MARGAO!$I2625,Code2Loc,2,FALSE)</f>
        <v>SANVORCOTTO</v>
      </c>
    </row>
    <row r="2626" spans="1:10" ht="15.75" customHeight="1" x14ac:dyDescent="0.25">
      <c r="A2626" s="37" t="s">
        <v>2834</v>
      </c>
      <c r="B2626" s="38">
        <v>113</v>
      </c>
      <c r="C2626" s="38" t="s">
        <v>2837</v>
      </c>
      <c r="D2626" s="38">
        <v>10</v>
      </c>
      <c r="E2626" s="38">
        <v>17</v>
      </c>
      <c r="F2626" s="38" t="s">
        <v>12</v>
      </c>
      <c r="G2626" s="38"/>
      <c r="H2626" s="38" t="s">
        <v>13</v>
      </c>
      <c r="I2626" s="39" t="s">
        <v>2838</v>
      </c>
      <c r="J2626" s="46" t="str">
        <f>VLOOKUP(MARGAO!$I2626,Code2Loc,2,FALSE)</f>
        <v>VERODA</v>
      </c>
    </row>
    <row r="2627" spans="1:10" ht="15.75" customHeight="1" x14ac:dyDescent="0.25">
      <c r="A2627" s="37" t="s">
        <v>2834</v>
      </c>
      <c r="B2627" s="38">
        <v>113</v>
      </c>
      <c r="C2627" s="38" t="s">
        <v>2839</v>
      </c>
      <c r="D2627" s="38">
        <v>11</v>
      </c>
      <c r="E2627" s="38">
        <v>18</v>
      </c>
      <c r="F2627" s="38" t="s">
        <v>12</v>
      </c>
      <c r="G2627" s="38"/>
      <c r="H2627" s="38" t="s">
        <v>13</v>
      </c>
      <c r="I2627" s="39" t="s">
        <v>2840</v>
      </c>
      <c r="J2627" s="46" t="str">
        <f>VLOOKUP(MARGAO!$I2627,Code2Loc,2,FALSE)</f>
        <v>TALWADO</v>
      </c>
    </row>
    <row r="2628" spans="1:10" ht="15.75" customHeight="1" x14ac:dyDescent="0.25">
      <c r="A2628" s="37" t="s">
        <v>2841</v>
      </c>
      <c r="B2628" s="38">
        <v>114</v>
      </c>
      <c r="C2628" s="38" t="s">
        <v>1585</v>
      </c>
      <c r="D2628" s="38">
        <v>1</v>
      </c>
      <c r="E2628" s="38">
        <v>0</v>
      </c>
      <c r="F2628" s="38" t="s">
        <v>1175</v>
      </c>
      <c r="G2628" s="38"/>
      <c r="H2628" s="38" t="s">
        <v>13</v>
      </c>
      <c r="I2628" s="39" t="s">
        <v>14</v>
      </c>
      <c r="J2628" s="46" t="str">
        <f>VLOOKUP(MARGAO!$I2628,Code2Loc,2,FALSE)</f>
        <v>PANAJI</v>
      </c>
    </row>
    <row r="2629" spans="1:10" ht="15.75" customHeight="1" x14ac:dyDescent="0.25">
      <c r="A2629" s="37" t="s">
        <v>2841</v>
      </c>
      <c r="B2629" s="38">
        <v>114</v>
      </c>
      <c r="C2629" s="38" t="s">
        <v>2842</v>
      </c>
      <c r="D2629" s="38">
        <v>2</v>
      </c>
      <c r="E2629" s="38">
        <v>2</v>
      </c>
      <c r="F2629" s="38" t="s">
        <v>1175</v>
      </c>
      <c r="G2629" s="38"/>
      <c r="H2629" s="38" t="s">
        <v>13</v>
      </c>
      <c r="I2629" s="39" t="s">
        <v>207</v>
      </c>
      <c r="J2629" s="46" t="str">
        <f>VLOOKUP(MARGAO!$I2629,Code2Loc,2,FALSE)</f>
        <v>R. PATTO</v>
      </c>
    </row>
    <row r="2630" spans="1:10" ht="15.75" customHeight="1" x14ac:dyDescent="0.25">
      <c r="A2630" s="37" t="s">
        <v>2841</v>
      </c>
      <c r="B2630" s="38">
        <v>114</v>
      </c>
      <c r="C2630" s="38" t="s">
        <v>2843</v>
      </c>
      <c r="D2630" s="38">
        <v>3</v>
      </c>
      <c r="E2630" s="38">
        <v>3</v>
      </c>
      <c r="F2630" s="38" t="s">
        <v>1175</v>
      </c>
      <c r="G2630" s="38"/>
      <c r="H2630" s="38" t="s">
        <v>13</v>
      </c>
      <c r="I2630" s="39" t="s">
        <v>209</v>
      </c>
      <c r="J2630" s="46" t="str">
        <f>VLOOKUP(MARGAO!$I2630,Code2Loc,2,FALSE)</f>
        <v>RBDR FERRY</v>
      </c>
    </row>
    <row r="2631" spans="1:10" ht="15.75" customHeight="1" x14ac:dyDescent="0.25">
      <c r="A2631" s="37" t="s">
        <v>2841</v>
      </c>
      <c r="B2631" s="38">
        <v>114</v>
      </c>
      <c r="C2631" s="38" t="s">
        <v>2844</v>
      </c>
      <c r="D2631" s="38">
        <v>4</v>
      </c>
      <c r="E2631" s="38">
        <v>4</v>
      </c>
      <c r="F2631" s="38" t="s">
        <v>1175</v>
      </c>
      <c r="G2631" s="38"/>
      <c r="H2631" s="38" t="s">
        <v>13</v>
      </c>
      <c r="I2631" s="39" t="s">
        <v>211</v>
      </c>
      <c r="J2631" s="46" t="str">
        <f>VLOOKUP(MARGAO!$I2631,Code2Loc,2,FALSE)</f>
        <v>RIBANDAR</v>
      </c>
    </row>
    <row r="2632" spans="1:10" ht="15.75" customHeight="1" x14ac:dyDescent="0.25">
      <c r="A2632" s="37" t="s">
        <v>2841</v>
      </c>
      <c r="B2632" s="38">
        <v>114</v>
      </c>
      <c r="C2632" s="38" t="s">
        <v>2845</v>
      </c>
      <c r="D2632" s="38">
        <v>5</v>
      </c>
      <c r="E2632" s="38">
        <v>5</v>
      </c>
      <c r="F2632" s="38" t="s">
        <v>1175</v>
      </c>
      <c r="G2632" s="38"/>
      <c r="H2632" s="38" t="s">
        <v>13</v>
      </c>
      <c r="I2632" s="39" t="s">
        <v>213</v>
      </c>
      <c r="J2632" s="46" t="str">
        <f>VLOOKUP(MARGAO!$I2632,Code2Loc,2,FALSE)</f>
        <v>RBDR SCHOOL</v>
      </c>
    </row>
    <row r="2633" spans="1:10" ht="15.75" customHeight="1" x14ac:dyDescent="0.25">
      <c r="A2633" s="37" t="s">
        <v>2841</v>
      </c>
      <c r="B2633" s="38">
        <v>114</v>
      </c>
      <c r="C2633" s="38" t="s">
        <v>2846</v>
      </c>
      <c r="D2633" s="38">
        <v>6</v>
      </c>
      <c r="E2633" s="38">
        <v>6</v>
      </c>
      <c r="F2633" s="38" t="s">
        <v>1175</v>
      </c>
      <c r="G2633" s="38"/>
      <c r="H2633" s="38" t="s">
        <v>13</v>
      </c>
      <c r="I2633" s="39" t="s">
        <v>215</v>
      </c>
      <c r="J2633" s="46" t="str">
        <f>VLOOKUP(MARGAO!$I2633,Code2Loc,2,FALSE)</f>
        <v>ST.PEDRO</v>
      </c>
    </row>
    <row r="2634" spans="1:10" ht="15.75" customHeight="1" x14ac:dyDescent="0.25">
      <c r="A2634" s="37" t="s">
        <v>2841</v>
      </c>
      <c r="B2634" s="38">
        <v>114</v>
      </c>
      <c r="C2634" s="38" t="s">
        <v>2847</v>
      </c>
      <c r="D2634" s="38">
        <v>7</v>
      </c>
      <c r="E2634" s="38">
        <v>7</v>
      </c>
      <c r="F2634" s="38" t="s">
        <v>1175</v>
      </c>
      <c r="G2634" s="38"/>
      <c r="H2634" s="38" t="s">
        <v>13</v>
      </c>
      <c r="I2634" s="39" t="s">
        <v>217</v>
      </c>
      <c r="J2634" s="46" t="str">
        <f>VLOOKUP(MARGAO!$I2634,Code2Loc,2,FALSE)</f>
        <v>BAINGINI</v>
      </c>
    </row>
    <row r="2635" spans="1:10" ht="15.75" customHeight="1" x14ac:dyDescent="0.25">
      <c r="A2635" s="37" t="s">
        <v>2841</v>
      </c>
      <c r="B2635" s="38">
        <v>114</v>
      </c>
      <c r="C2635" s="38" t="s">
        <v>2848</v>
      </c>
      <c r="D2635" s="38">
        <v>8</v>
      </c>
      <c r="E2635" s="38">
        <v>9</v>
      </c>
      <c r="F2635" s="38" t="s">
        <v>1175</v>
      </c>
      <c r="G2635" s="38"/>
      <c r="H2635" s="38" t="s">
        <v>13</v>
      </c>
      <c r="I2635" s="39" t="s">
        <v>219</v>
      </c>
      <c r="J2635" s="46" t="str">
        <f>VLOOKUP(MARGAO!$I2635,Code2Loc,2,FALSE)</f>
        <v>OLD GOA</v>
      </c>
    </row>
    <row r="2636" spans="1:10" ht="15.75" customHeight="1" x14ac:dyDescent="0.25">
      <c r="A2636" s="37" t="s">
        <v>2841</v>
      </c>
      <c r="B2636" s="38">
        <v>114</v>
      </c>
      <c r="C2636" s="38" t="s">
        <v>2849</v>
      </c>
      <c r="D2636" s="38">
        <v>9</v>
      </c>
      <c r="E2636" s="38">
        <v>11</v>
      </c>
      <c r="F2636" s="38" t="s">
        <v>1175</v>
      </c>
      <c r="G2636" s="38"/>
      <c r="H2636" s="38" t="s">
        <v>13</v>
      </c>
      <c r="I2636" s="39" t="s">
        <v>221</v>
      </c>
      <c r="J2636" s="46" t="str">
        <f>VLOOKUP(MARGAO!$I2636,Code2Loc,2,FALSE)</f>
        <v>CORLI PUMP</v>
      </c>
    </row>
    <row r="2637" spans="1:10" ht="15.75" customHeight="1" x14ac:dyDescent="0.25">
      <c r="A2637" s="37" t="s">
        <v>2841</v>
      </c>
      <c r="B2637" s="38">
        <v>114</v>
      </c>
      <c r="C2637" s="38" t="s">
        <v>2850</v>
      </c>
      <c r="D2637" s="38">
        <v>10</v>
      </c>
      <c r="E2637" s="38">
        <v>12</v>
      </c>
      <c r="F2637" s="38" t="s">
        <v>1175</v>
      </c>
      <c r="G2637" s="38"/>
      <c r="H2637" s="38" t="s">
        <v>13</v>
      </c>
      <c r="I2637" s="39" t="s">
        <v>223</v>
      </c>
      <c r="J2637" s="46" t="str">
        <f>VLOOKUP(MARGAO!$I2637,Code2Loc,2,FALSE)</f>
        <v>CORLIM</v>
      </c>
    </row>
    <row r="2638" spans="1:10" ht="15.75" customHeight="1" x14ac:dyDescent="0.25">
      <c r="A2638" s="37" t="s">
        <v>2841</v>
      </c>
      <c r="B2638" s="38">
        <v>114</v>
      </c>
      <c r="C2638" s="38" t="s">
        <v>2851</v>
      </c>
      <c r="D2638" s="38">
        <v>11</v>
      </c>
      <c r="E2638" s="38">
        <v>13</v>
      </c>
      <c r="F2638" s="38" t="s">
        <v>1175</v>
      </c>
      <c r="G2638" s="38"/>
      <c r="H2638" s="38" t="s">
        <v>13</v>
      </c>
      <c r="I2638" s="39" t="s">
        <v>225</v>
      </c>
      <c r="J2638" s="46" t="str">
        <f>VLOOKUP(MARGAO!$I2638,Code2Loc,2,FALSE)</f>
        <v>DHULAPI</v>
      </c>
    </row>
    <row r="2639" spans="1:10" ht="15.75" customHeight="1" x14ac:dyDescent="0.25">
      <c r="A2639" s="37" t="s">
        <v>2841</v>
      </c>
      <c r="B2639" s="38">
        <v>114</v>
      </c>
      <c r="C2639" s="38" t="s">
        <v>2852</v>
      </c>
      <c r="D2639" s="38">
        <v>12</v>
      </c>
      <c r="E2639" s="38">
        <v>14</v>
      </c>
      <c r="F2639" s="38" t="s">
        <v>1175</v>
      </c>
      <c r="G2639" s="38"/>
      <c r="H2639" s="38" t="s">
        <v>13</v>
      </c>
      <c r="I2639" s="39" t="s">
        <v>164</v>
      </c>
      <c r="J2639" s="46" t="str">
        <f>VLOOKUP(MARGAO!$I2639,Code2Loc,2,FALSE)</f>
        <v>BANASTARI</v>
      </c>
    </row>
    <row r="2640" spans="1:10" ht="15.75" customHeight="1" x14ac:dyDescent="0.25">
      <c r="A2640" s="37" t="s">
        <v>2841</v>
      </c>
      <c r="B2640" s="38">
        <v>114</v>
      </c>
      <c r="C2640" s="38" t="s">
        <v>2853</v>
      </c>
      <c r="D2640" s="38">
        <v>13</v>
      </c>
      <c r="E2640" s="38">
        <v>15</v>
      </c>
      <c r="F2640" s="38" t="s">
        <v>1175</v>
      </c>
      <c r="G2640" s="38"/>
      <c r="H2640" s="38" t="s">
        <v>13</v>
      </c>
      <c r="I2640" s="39" t="s">
        <v>162</v>
      </c>
      <c r="J2640" s="46" t="str">
        <f>VLOOKUP(MARGAO!$I2640,Code2Loc,2,FALSE)</f>
        <v>TIVRE BUILD</v>
      </c>
    </row>
    <row r="2641" spans="1:10" ht="15.75" customHeight="1" x14ac:dyDescent="0.25">
      <c r="A2641" s="37" t="s">
        <v>2841</v>
      </c>
      <c r="B2641" s="38">
        <v>114</v>
      </c>
      <c r="C2641" s="38" t="s">
        <v>2854</v>
      </c>
      <c r="D2641" s="38">
        <v>14</v>
      </c>
      <c r="E2641" s="38">
        <v>16</v>
      </c>
      <c r="F2641" s="38" t="s">
        <v>1175</v>
      </c>
      <c r="G2641" s="38"/>
      <c r="H2641" s="38" t="s">
        <v>13</v>
      </c>
      <c r="I2641" s="39" t="s">
        <v>160</v>
      </c>
      <c r="J2641" s="46" t="str">
        <f>VLOOKUP(MARGAO!$I2641,Code2Loc,2,FALSE)</f>
        <v>TIVREM</v>
      </c>
    </row>
    <row r="2642" spans="1:10" ht="15.75" customHeight="1" x14ac:dyDescent="0.25">
      <c r="A2642" s="37" t="s">
        <v>2841</v>
      </c>
      <c r="B2642" s="38">
        <v>114</v>
      </c>
      <c r="C2642" s="38" t="s">
        <v>2855</v>
      </c>
      <c r="D2642" s="38">
        <v>15</v>
      </c>
      <c r="E2642" s="38">
        <v>18</v>
      </c>
      <c r="F2642" s="38" t="s">
        <v>1175</v>
      </c>
      <c r="G2642" s="38"/>
      <c r="H2642" s="38" t="s">
        <v>30</v>
      </c>
      <c r="I2642" s="39" t="s">
        <v>158</v>
      </c>
      <c r="J2642" s="46" t="str">
        <f>VLOOKUP(MARGAO!$I2642,Code2Loc,2,FALSE)</f>
        <v>MARCEL</v>
      </c>
    </row>
    <row r="2643" spans="1:10" ht="15.75" customHeight="1" x14ac:dyDescent="0.25">
      <c r="A2643" s="37" t="s">
        <v>2841</v>
      </c>
      <c r="B2643" s="38">
        <v>114</v>
      </c>
      <c r="C2643" s="38" t="s">
        <v>2856</v>
      </c>
      <c r="D2643" s="38">
        <v>16</v>
      </c>
      <c r="E2643" s="38">
        <v>19</v>
      </c>
      <c r="F2643" s="38" t="s">
        <v>1175</v>
      </c>
      <c r="G2643" s="38"/>
      <c r="H2643" s="38" t="s">
        <v>13</v>
      </c>
      <c r="I2643" s="39" t="s">
        <v>156</v>
      </c>
      <c r="J2643" s="46" t="str">
        <f>VLOOKUP(MARGAO!$I2643,Code2Loc,2,FALSE)</f>
        <v>KANDOL TMP</v>
      </c>
    </row>
    <row r="2644" spans="1:10" ht="15.75" customHeight="1" x14ac:dyDescent="0.25">
      <c r="A2644" s="37" t="s">
        <v>2841</v>
      </c>
      <c r="B2644" s="38">
        <v>114</v>
      </c>
      <c r="C2644" s="38" t="s">
        <v>2857</v>
      </c>
      <c r="D2644" s="38">
        <v>17</v>
      </c>
      <c r="E2644" s="38">
        <v>20</v>
      </c>
      <c r="F2644" s="38" t="s">
        <v>1175</v>
      </c>
      <c r="G2644" s="38"/>
      <c r="H2644" s="38" t="s">
        <v>13</v>
      </c>
      <c r="I2644" s="39" t="s">
        <v>154</v>
      </c>
      <c r="J2644" s="46" t="str">
        <f>VLOOKUP(MARGAO!$I2644,Code2Loc,2,FALSE)</f>
        <v>AMONA</v>
      </c>
    </row>
    <row r="2645" spans="1:10" ht="15.75" customHeight="1" x14ac:dyDescent="0.25">
      <c r="A2645" s="37" t="s">
        <v>2841</v>
      </c>
      <c r="B2645" s="38">
        <v>114</v>
      </c>
      <c r="C2645" s="38" t="s">
        <v>2858</v>
      </c>
      <c r="D2645" s="38">
        <v>18</v>
      </c>
      <c r="E2645" s="38">
        <v>21</v>
      </c>
      <c r="F2645" s="38" t="s">
        <v>1175</v>
      </c>
      <c r="G2645" s="38"/>
      <c r="H2645" s="38" t="s">
        <v>13</v>
      </c>
      <c r="I2645" s="39" t="s">
        <v>152</v>
      </c>
      <c r="J2645" s="46" t="str">
        <f>VLOOKUP(MARGAO!$I2645,Code2Loc,2,FALSE)</f>
        <v>SEZA GATE</v>
      </c>
    </row>
    <row r="2646" spans="1:10" ht="15.75" customHeight="1" x14ac:dyDescent="0.25">
      <c r="A2646" s="37" t="s">
        <v>2841</v>
      </c>
      <c r="B2646" s="38">
        <v>114</v>
      </c>
      <c r="C2646" s="38" t="s">
        <v>2859</v>
      </c>
      <c r="D2646" s="38">
        <v>19</v>
      </c>
      <c r="E2646" s="38">
        <v>22</v>
      </c>
      <c r="F2646" s="38" t="s">
        <v>1175</v>
      </c>
      <c r="G2646" s="38"/>
      <c r="H2646" s="38" t="s">
        <v>13</v>
      </c>
      <c r="I2646" s="39" t="s">
        <v>1115</v>
      </c>
      <c r="J2646" s="46" t="str">
        <f>VLOOKUP(MARGAO!$I2646,Code2Loc,2,FALSE)</f>
        <v>NAVELIM</v>
      </c>
    </row>
    <row r="2647" spans="1:10" ht="15.75" customHeight="1" x14ac:dyDescent="0.25">
      <c r="A2647" s="37" t="s">
        <v>2841</v>
      </c>
      <c r="B2647" s="38">
        <v>114</v>
      </c>
      <c r="C2647" s="38" t="s">
        <v>2860</v>
      </c>
      <c r="D2647" s="38">
        <v>20</v>
      </c>
      <c r="E2647" s="38">
        <v>23</v>
      </c>
      <c r="F2647" s="38" t="s">
        <v>1175</v>
      </c>
      <c r="G2647" s="38"/>
      <c r="H2647" s="38" t="s">
        <v>13</v>
      </c>
      <c r="I2647" s="39" t="s">
        <v>1115</v>
      </c>
      <c r="J2647" s="46" t="str">
        <f>VLOOKUP(MARGAO!$I2647,Code2Loc,2,FALSE)</f>
        <v>NAVELIM</v>
      </c>
    </row>
    <row r="2648" spans="1:10" ht="15.75" customHeight="1" x14ac:dyDescent="0.25">
      <c r="A2648" s="37" t="s">
        <v>2841</v>
      </c>
      <c r="B2648" s="38">
        <v>114</v>
      </c>
      <c r="C2648" s="38" t="s">
        <v>2861</v>
      </c>
      <c r="D2648" s="38">
        <v>21</v>
      </c>
      <c r="E2648" s="38">
        <v>25</v>
      </c>
      <c r="F2648" s="38" t="s">
        <v>1175</v>
      </c>
      <c r="G2648" s="38"/>
      <c r="H2648" s="38" t="s">
        <v>13</v>
      </c>
      <c r="I2648" s="39" t="s">
        <v>146</v>
      </c>
      <c r="J2648" s="46" t="str">
        <f>VLOOKUP(MARGAO!$I2648,Code2Loc,2,FALSE)</f>
        <v>KUDNE</v>
      </c>
    </row>
    <row r="2649" spans="1:10" ht="15.75" customHeight="1" x14ac:dyDescent="0.25">
      <c r="A2649" s="37" t="s">
        <v>2841</v>
      </c>
      <c r="B2649" s="38">
        <v>114</v>
      </c>
      <c r="C2649" s="38" t="s">
        <v>2862</v>
      </c>
      <c r="D2649" s="38">
        <v>22</v>
      </c>
      <c r="E2649" s="38">
        <v>27</v>
      </c>
      <c r="F2649" s="38" t="s">
        <v>1175</v>
      </c>
      <c r="G2649" s="38"/>
      <c r="H2649" s="38" t="s">
        <v>13</v>
      </c>
      <c r="I2649" s="39" t="s">
        <v>144</v>
      </c>
      <c r="J2649" s="46" t="str">
        <f>VLOOKUP(MARGAO!$I2649,Code2Loc,2,FALSE)</f>
        <v>GAWTHAN</v>
      </c>
    </row>
    <row r="2650" spans="1:10" ht="15.75" customHeight="1" x14ac:dyDescent="0.25">
      <c r="A2650" s="37" t="s">
        <v>2841</v>
      </c>
      <c r="B2650" s="38">
        <v>114</v>
      </c>
      <c r="C2650" s="38" t="s">
        <v>2863</v>
      </c>
      <c r="D2650" s="38">
        <v>23</v>
      </c>
      <c r="E2650" s="38">
        <v>28</v>
      </c>
      <c r="F2650" s="38" t="s">
        <v>1175</v>
      </c>
      <c r="G2650" s="38"/>
      <c r="H2650" s="38" t="s">
        <v>13</v>
      </c>
      <c r="I2650" s="39" t="s">
        <v>142</v>
      </c>
      <c r="J2650" s="46" t="str">
        <f>VLOOKUP(MARGAO!$I2650,Code2Loc,2,FALSE)</f>
        <v>SANKHALI</v>
      </c>
    </row>
    <row r="2651" spans="1:10" ht="15.75" customHeight="1" x14ac:dyDescent="0.25">
      <c r="A2651" s="37" t="s">
        <v>2841</v>
      </c>
      <c r="B2651" s="38">
        <v>114</v>
      </c>
      <c r="C2651" s="38" t="s">
        <v>2864</v>
      </c>
      <c r="D2651" s="38">
        <v>24</v>
      </c>
      <c r="E2651" s="38">
        <v>30</v>
      </c>
      <c r="F2651" s="38" t="s">
        <v>1175</v>
      </c>
      <c r="G2651" s="38"/>
      <c r="H2651" s="38" t="s">
        <v>13</v>
      </c>
      <c r="I2651" s="39" t="s">
        <v>273</v>
      </c>
      <c r="J2651" s="46" t="str">
        <f>VLOOKUP(MARGAO!$I2651,Code2Loc,2,FALSE)</f>
        <v>HOUSIN BRD</v>
      </c>
    </row>
    <row r="2652" spans="1:10" ht="15.75" customHeight="1" x14ac:dyDescent="0.25">
      <c r="A2652" s="37" t="s">
        <v>2841</v>
      </c>
      <c r="B2652" s="38">
        <v>114</v>
      </c>
      <c r="C2652" s="38" t="s">
        <v>2865</v>
      </c>
      <c r="D2652" s="38">
        <v>25</v>
      </c>
      <c r="E2652" s="38">
        <v>31</v>
      </c>
      <c r="F2652" s="38" t="s">
        <v>1175</v>
      </c>
      <c r="G2652" s="38"/>
      <c r="H2652" s="38" t="s">
        <v>13</v>
      </c>
      <c r="I2652" s="39" t="s">
        <v>275</v>
      </c>
      <c r="J2652" s="46" t="str">
        <f>VLOOKUP(MARGAO!$I2652,Code2Loc,2,FALSE)</f>
        <v>HARVALE</v>
      </c>
    </row>
    <row r="2653" spans="1:10" ht="15.75" customHeight="1" x14ac:dyDescent="0.25">
      <c r="A2653" s="37" t="s">
        <v>2841</v>
      </c>
      <c r="B2653" s="38">
        <v>114</v>
      </c>
      <c r="C2653" s="38" t="s">
        <v>2866</v>
      </c>
      <c r="D2653" s="38">
        <v>26</v>
      </c>
      <c r="E2653" s="38">
        <v>32</v>
      </c>
      <c r="F2653" s="38" t="s">
        <v>1175</v>
      </c>
      <c r="G2653" s="38"/>
      <c r="H2653" s="38" t="s">
        <v>13</v>
      </c>
      <c r="I2653" s="39" t="s">
        <v>277</v>
      </c>
      <c r="J2653" s="46" t="str">
        <f>VLOOKUP(MARGAO!$I2653,Code2Loc,2,FALSE)</f>
        <v>PRATAP NAGR</v>
      </c>
    </row>
    <row r="2654" spans="1:10" ht="15.75" customHeight="1" x14ac:dyDescent="0.25">
      <c r="A2654" s="37" t="s">
        <v>2841</v>
      </c>
      <c r="B2654" s="38">
        <v>114</v>
      </c>
      <c r="C2654" s="38" t="s">
        <v>2867</v>
      </c>
      <c r="D2654" s="38">
        <v>27</v>
      </c>
      <c r="E2654" s="38">
        <v>33</v>
      </c>
      <c r="F2654" s="38" t="s">
        <v>1175</v>
      </c>
      <c r="G2654" s="38"/>
      <c r="H2654" s="38" t="s">
        <v>13</v>
      </c>
      <c r="I2654" s="39" t="s">
        <v>279</v>
      </c>
      <c r="J2654" s="46" t="str">
        <f>VLOOKUP(MARGAO!$I2654,Code2Loc,2,FALSE)</f>
        <v>SUPACHI PUD</v>
      </c>
    </row>
    <row r="2655" spans="1:10" ht="15.75" customHeight="1" x14ac:dyDescent="0.25">
      <c r="A2655" s="37" t="s">
        <v>2841</v>
      </c>
      <c r="B2655" s="38">
        <v>114</v>
      </c>
      <c r="C2655" s="38" t="s">
        <v>2868</v>
      </c>
      <c r="D2655" s="38">
        <v>28</v>
      </c>
      <c r="E2655" s="38">
        <v>34</v>
      </c>
      <c r="F2655" s="38" t="s">
        <v>1175</v>
      </c>
      <c r="G2655" s="38"/>
      <c r="H2655" s="38" t="s">
        <v>13</v>
      </c>
      <c r="I2655" s="39" t="s">
        <v>281</v>
      </c>
      <c r="J2655" s="46" t="str">
        <f>VLOOKUP(MARGAO!$I2655,Code2Loc,2,FALSE)</f>
        <v>HONDA</v>
      </c>
    </row>
    <row r="2656" spans="1:10" ht="15.75" customHeight="1" x14ac:dyDescent="0.25">
      <c r="A2656" s="37" t="s">
        <v>2841</v>
      </c>
      <c r="B2656" s="38">
        <v>114</v>
      </c>
      <c r="C2656" s="38" t="s">
        <v>2869</v>
      </c>
      <c r="D2656" s="38">
        <v>29</v>
      </c>
      <c r="E2656" s="38">
        <v>35</v>
      </c>
      <c r="F2656" s="38" t="s">
        <v>1175</v>
      </c>
      <c r="G2656" s="38"/>
      <c r="H2656" s="38" t="s">
        <v>13</v>
      </c>
      <c r="I2656" s="39" t="s">
        <v>283</v>
      </c>
      <c r="J2656" s="46" t="str">
        <f>VLOOKUP(MARGAO!$I2656,Code2Loc,2,FALSE)</f>
        <v>HONDA VADAK</v>
      </c>
    </row>
    <row r="2657" spans="1:10" ht="15.75" customHeight="1" x14ac:dyDescent="0.25">
      <c r="A2657" s="37" t="s">
        <v>2841</v>
      </c>
      <c r="B2657" s="38">
        <v>114</v>
      </c>
      <c r="C2657" s="38" t="s">
        <v>2870</v>
      </c>
      <c r="D2657" s="38">
        <v>30</v>
      </c>
      <c r="E2657" s="38">
        <v>37</v>
      </c>
      <c r="F2657" s="38" t="s">
        <v>1175</v>
      </c>
      <c r="G2657" s="38"/>
      <c r="H2657" s="38" t="s">
        <v>13</v>
      </c>
      <c r="I2657" s="39" t="s">
        <v>285</v>
      </c>
      <c r="J2657" s="46" t="str">
        <f>VLOOKUP(MARGAO!$I2657,Code2Loc,2,FALSE)</f>
        <v>ACGL/SALELI</v>
      </c>
    </row>
    <row r="2658" spans="1:10" ht="15.75" customHeight="1" x14ac:dyDescent="0.25">
      <c r="A2658" s="37" t="s">
        <v>2841</v>
      </c>
      <c r="B2658" s="38">
        <v>114</v>
      </c>
      <c r="C2658" s="38" t="s">
        <v>2871</v>
      </c>
      <c r="D2658" s="38">
        <v>31</v>
      </c>
      <c r="E2658" s="38">
        <v>38</v>
      </c>
      <c r="F2658" s="38" t="s">
        <v>1175</v>
      </c>
      <c r="G2658" s="38"/>
      <c r="H2658" s="38" t="s">
        <v>13</v>
      </c>
      <c r="I2658" s="39" t="s">
        <v>287</v>
      </c>
      <c r="J2658" s="46" t="str">
        <f>VLOOKUP(MARGAO!$I2658,Code2Loc,2,FALSE)</f>
        <v>BHUIPAL</v>
      </c>
    </row>
    <row r="2659" spans="1:10" ht="15.75" customHeight="1" x14ac:dyDescent="0.25">
      <c r="A2659" s="37" t="s">
        <v>2841</v>
      </c>
      <c r="B2659" s="38">
        <v>114</v>
      </c>
      <c r="C2659" s="38" t="s">
        <v>2872</v>
      </c>
      <c r="D2659" s="38">
        <v>32</v>
      </c>
      <c r="E2659" s="38">
        <v>39</v>
      </c>
      <c r="F2659" s="38" t="s">
        <v>1175</v>
      </c>
      <c r="G2659" s="38"/>
      <c r="H2659" s="38" t="s">
        <v>13</v>
      </c>
      <c r="I2659" s="39" t="s">
        <v>289</v>
      </c>
      <c r="J2659" s="46" t="str">
        <f>VLOOKUP(MARGAO!$I2659,Code2Loc,2,FALSE)</f>
        <v>KUMARKHAN</v>
      </c>
    </row>
    <row r="2660" spans="1:10" ht="15.75" customHeight="1" x14ac:dyDescent="0.25">
      <c r="A2660" s="37" t="s">
        <v>2841</v>
      </c>
      <c r="B2660" s="38">
        <v>114</v>
      </c>
      <c r="C2660" s="38" t="s">
        <v>2873</v>
      </c>
      <c r="D2660" s="38">
        <v>33</v>
      </c>
      <c r="E2660" s="38">
        <v>41</v>
      </c>
      <c r="F2660" s="38" t="s">
        <v>1175</v>
      </c>
      <c r="G2660" s="38"/>
      <c r="H2660" s="38" t="s">
        <v>13</v>
      </c>
      <c r="I2660" s="39" t="s">
        <v>291</v>
      </c>
      <c r="J2660" s="46" t="str">
        <f>VLOOKUP(MARGAO!$I2660,Code2Loc,2,FALSE)</f>
        <v>REDIGHAT</v>
      </c>
    </row>
    <row r="2661" spans="1:10" ht="15.75" customHeight="1" x14ac:dyDescent="0.25">
      <c r="A2661" s="37" t="s">
        <v>2841</v>
      </c>
      <c r="B2661" s="38">
        <v>114</v>
      </c>
      <c r="C2661" s="38" t="s">
        <v>2874</v>
      </c>
      <c r="D2661" s="38">
        <v>34</v>
      </c>
      <c r="E2661" s="38">
        <v>43</v>
      </c>
      <c r="F2661" s="38" t="s">
        <v>1175</v>
      </c>
      <c r="G2661" s="38"/>
      <c r="H2661" s="38" t="s">
        <v>13</v>
      </c>
      <c r="I2661" s="39" t="s">
        <v>293</v>
      </c>
      <c r="J2661" s="46" t="str">
        <f>VLOOKUP(MARGAO!$I2661,Code2Loc,2,FALSE)</f>
        <v>NGVE/N.CROS</v>
      </c>
    </row>
    <row r="2662" spans="1:10" ht="15.75" customHeight="1" x14ac:dyDescent="0.25">
      <c r="A2662" s="37" t="s">
        <v>2841</v>
      </c>
      <c r="B2662" s="38">
        <v>114</v>
      </c>
      <c r="C2662" s="38" t="s">
        <v>2875</v>
      </c>
      <c r="D2662" s="38">
        <v>35</v>
      </c>
      <c r="E2662" s="38">
        <v>44</v>
      </c>
      <c r="F2662" s="38" t="s">
        <v>1175</v>
      </c>
      <c r="G2662" s="38"/>
      <c r="H2662" s="38" t="s">
        <v>13</v>
      </c>
      <c r="I2662" s="39" t="s">
        <v>295</v>
      </c>
      <c r="J2662" s="46" t="str">
        <f>VLOOKUP(MARGAO!$I2662,Code2Loc,2,FALSE)</f>
        <v>VALPOI</v>
      </c>
    </row>
    <row r="2663" spans="1:10" ht="15.75" customHeight="1" x14ac:dyDescent="0.25">
      <c r="A2663" s="37" t="s">
        <v>1566</v>
      </c>
      <c r="B2663" s="38">
        <v>115</v>
      </c>
      <c r="C2663" s="38" t="s">
        <v>1567</v>
      </c>
      <c r="D2663" s="38">
        <v>1</v>
      </c>
      <c r="E2663" s="38">
        <v>0</v>
      </c>
      <c r="F2663" s="38" t="s">
        <v>1175</v>
      </c>
      <c r="G2663" s="38"/>
      <c r="H2663" s="38" t="s">
        <v>13</v>
      </c>
      <c r="I2663" s="39" t="s">
        <v>51</v>
      </c>
      <c r="J2663" s="46" t="str">
        <f>VLOOKUP(MARGAO!$I2663,Code2Loc,2,FALSE)</f>
        <v>MARGAO</v>
      </c>
    </row>
    <row r="2664" spans="1:10" ht="15.75" customHeight="1" x14ac:dyDescent="0.25">
      <c r="A2664" s="37" t="s">
        <v>1566</v>
      </c>
      <c r="B2664" s="38">
        <v>115</v>
      </c>
      <c r="C2664" s="38" t="s">
        <v>2876</v>
      </c>
      <c r="D2664" s="38">
        <v>2</v>
      </c>
      <c r="E2664" s="38">
        <v>1</v>
      </c>
      <c r="F2664" s="38" t="s">
        <v>1175</v>
      </c>
      <c r="G2664" s="38"/>
      <c r="H2664" s="38" t="s">
        <v>13</v>
      </c>
      <c r="I2664" s="39" t="s">
        <v>205</v>
      </c>
      <c r="J2664" s="46" t="str">
        <f>VLOOKUP(MARGAO!$I2664,Code2Loc,2,FALSE)</f>
        <v>FATORDA</v>
      </c>
    </row>
    <row r="2665" spans="1:10" ht="15.75" customHeight="1" x14ac:dyDescent="0.25">
      <c r="A2665" s="37" t="s">
        <v>1566</v>
      </c>
      <c r="B2665" s="38">
        <v>115</v>
      </c>
      <c r="C2665" s="38" t="s">
        <v>2877</v>
      </c>
      <c r="D2665" s="38">
        <v>3</v>
      </c>
      <c r="E2665" s="38">
        <v>2</v>
      </c>
      <c r="F2665" s="38" t="s">
        <v>1175</v>
      </c>
      <c r="G2665" s="38"/>
      <c r="H2665" s="38" t="s">
        <v>13</v>
      </c>
      <c r="I2665" s="39" t="s">
        <v>203</v>
      </c>
      <c r="J2665" s="46" t="str">
        <f>VLOOKUP(MARGAO!$I2665,Code2Loc,2,FALSE)</f>
        <v>MARGAO PWD</v>
      </c>
    </row>
    <row r="2666" spans="1:10" ht="15.75" customHeight="1" x14ac:dyDescent="0.25">
      <c r="A2666" s="37" t="s">
        <v>1566</v>
      </c>
      <c r="B2666" s="38">
        <v>115</v>
      </c>
      <c r="C2666" s="38" t="s">
        <v>2878</v>
      </c>
      <c r="D2666" s="38">
        <v>4</v>
      </c>
      <c r="E2666" s="38">
        <v>3</v>
      </c>
      <c r="F2666" s="38" t="s">
        <v>1175</v>
      </c>
      <c r="G2666" s="38"/>
      <c r="H2666" s="38" t="s">
        <v>13</v>
      </c>
      <c r="I2666" s="39" t="s">
        <v>201</v>
      </c>
      <c r="J2666" s="46" t="str">
        <f>VLOOKUP(MARGAO!$I2666,Code2Loc,2,FALSE)</f>
        <v>ARLEM</v>
      </c>
    </row>
    <row r="2667" spans="1:10" ht="15.75" customHeight="1" x14ac:dyDescent="0.25">
      <c r="A2667" s="37" t="s">
        <v>1566</v>
      </c>
      <c r="B2667" s="38">
        <v>115</v>
      </c>
      <c r="C2667" s="38" t="s">
        <v>2879</v>
      </c>
      <c r="D2667" s="38">
        <v>5</v>
      </c>
      <c r="E2667" s="38">
        <v>5</v>
      </c>
      <c r="F2667" s="38" t="s">
        <v>1175</v>
      </c>
      <c r="G2667" s="38"/>
      <c r="H2667" s="38" t="s">
        <v>13</v>
      </c>
      <c r="I2667" s="39" t="s">
        <v>198</v>
      </c>
      <c r="J2667" s="46" t="str">
        <f>VLOOKUP(MARGAO!$I2667,Code2Loc,2,FALSE)</f>
        <v>RAI AMYAKDE</v>
      </c>
    </row>
    <row r="2668" spans="1:10" ht="15.75" customHeight="1" x14ac:dyDescent="0.25">
      <c r="A2668" s="37" t="s">
        <v>1566</v>
      </c>
      <c r="B2668" s="38">
        <v>115</v>
      </c>
      <c r="C2668" s="38" t="s">
        <v>2880</v>
      </c>
      <c r="D2668" s="38">
        <v>6</v>
      </c>
      <c r="E2668" s="38">
        <v>6</v>
      </c>
      <c r="F2668" s="38" t="s">
        <v>1175</v>
      </c>
      <c r="G2668" s="38"/>
      <c r="H2668" s="38" t="s">
        <v>13</v>
      </c>
      <c r="I2668" s="39" t="s">
        <v>199</v>
      </c>
      <c r="J2668" s="46" t="str">
        <f>VLOOKUP(MARGAO!$I2668,Code2Loc,2,FALSE)</f>
        <v>RAI</v>
      </c>
    </row>
    <row r="2669" spans="1:10" ht="15.75" customHeight="1" x14ac:dyDescent="0.25">
      <c r="A2669" s="37" t="s">
        <v>1566</v>
      </c>
      <c r="B2669" s="38">
        <v>115</v>
      </c>
      <c r="C2669" s="38" t="s">
        <v>2881</v>
      </c>
      <c r="D2669" s="38">
        <v>7</v>
      </c>
      <c r="E2669" s="38">
        <v>7</v>
      </c>
      <c r="F2669" s="38" t="s">
        <v>1175</v>
      </c>
      <c r="G2669" s="38"/>
      <c r="H2669" s="38" t="s">
        <v>13</v>
      </c>
      <c r="I2669" s="39" t="s">
        <v>196</v>
      </c>
      <c r="J2669" s="46" t="str">
        <f>VLOOKUP(MARGAO!$I2669,Code2Loc,2,FALSE)</f>
        <v>TEMBER</v>
      </c>
    </row>
    <row r="2670" spans="1:10" ht="15.75" customHeight="1" x14ac:dyDescent="0.25">
      <c r="A2670" s="37" t="s">
        <v>1566</v>
      </c>
      <c r="B2670" s="38">
        <v>115</v>
      </c>
      <c r="C2670" s="38" t="s">
        <v>2882</v>
      </c>
      <c r="D2670" s="38">
        <v>8</v>
      </c>
      <c r="E2670" s="38">
        <v>8</v>
      </c>
      <c r="F2670" s="38" t="s">
        <v>1175</v>
      </c>
      <c r="G2670" s="38"/>
      <c r="H2670" s="38" t="s">
        <v>13</v>
      </c>
      <c r="I2670" s="39" t="s">
        <v>194</v>
      </c>
      <c r="J2670" s="46" t="str">
        <f>VLOOKUP(MARGAO!$I2670,Code2Loc,2,FALSE)</f>
        <v>AMORA</v>
      </c>
    </row>
    <row r="2671" spans="1:10" ht="15.75" customHeight="1" x14ac:dyDescent="0.25">
      <c r="A2671" s="37" t="s">
        <v>1566</v>
      </c>
      <c r="B2671" s="38">
        <v>115</v>
      </c>
      <c r="C2671" s="38" t="s">
        <v>2883</v>
      </c>
      <c r="D2671" s="38">
        <v>9</v>
      </c>
      <c r="E2671" s="38">
        <v>9</v>
      </c>
      <c r="F2671" s="38" t="s">
        <v>1175</v>
      </c>
      <c r="G2671" s="38"/>
      <c r="H2671" s="38" t="s">
        <v>13</v>
      </c>
      <c r="I2671" s="39" t="s">
        <v>192</v>
      </c>
      <c r="J2671" s="46" t="str">
        <f>VLOOKUP(MARGAO!$I2671,Code2Loc,2,FALSE)</f>
        <v>CHWGULE DOK</v>
      </c>
    </row>
    <row r="2672" spans="1:10" ht="15.75" customHeight="1" x14ac:dyDescent="0.25">
      <c r="A2672" s="37" t="s">
        <v>1566</v>
      </c>
      <c r="B2672" s="38">
        <v>115</v>
      </c>
      <c r="C2672" s="38" t="s">
        <v>2884</v>
      </c>
      <c r="D2672" s="38">
        <v>10</v>
      </c>
      <c r="E2672" s="38">
        <v>10</v>
      </c>
      <c r="F2672" s="38" t="s">
        <v>1175</v>
      </c>
      <c r="G2672" s="38"/>
      <c r="H2672" s="38" t="s">
        <v>13</v>
      </c>
      <c r="I2672" s="39" t="s">
        <v>190</v>
      </c>
      <c r="J2672" s="46" t="str">
        <f>VLOOKUP(MARGAO!$I2672,Code2Loc,2,FALSE)</f>
        <v>BORI BRDG</v>
      </c>
    </row>
    <row r="2673" spans="1:10" ht="15.75" customHeight="1" x14ac:dyDescent="0.25">
      <c r="A2673" s="37" t="s">
        <v>1566</v>
      </c>
      <c r="B2673" s="38">
        <v>115</v>
      </c>
      <c r="C2673" s="38" t="s">
        <v>2885</v>
      </c>
      <c r="D2673" s="38">
        <v>11</v>
      </c>
      <c r="E2673" s="38">
        <v>12</v>
      </c>
      <c r="F2673" s="38" t="s">
        <v>1175</v>
      </c>
      <c r="G2673" s="38"/>
      <c r="H2673" s="38" t="s">
        <v>13</v>
      </c>
      <c r="I2673" s="39" t="s">
        <v>188</v>
      </c>
      <c r="J2673" s="46" t="str">
        <f>VLOOKUP(MARGAO!$I2673,Code2Loc,2,FALSE)</f>
        <v>SAI TMPLE</v>
      </c>
    </row>
    <row r="2674" spans="1:10" ht="15.75" customHeight="1" x14ac:dyDescent="0.25">
      <c r="A2674" s="37" t="s">
        <v>1566</v>
      </c>
      <c r="B2674" s="38">
        <v>115</v>
      </c>
      <c r="C2674" s="38" t="s">
        <v>2886</v>
      </c>
      <c r="D2674" s="38">
        <v>12</v>
      </c>
      <c r="E2674" s="38">
        <v>13</v>
      </c>
      <c r="F2674" s="38" t="s">
        <v>1175</v>
      </c>
      <c r="G2674" s="38"/>
      <c r="H2674" s="38" t="s">
        <v>13</v>
      </c>
      <c r="I2674" s="39" t="s">
        <v>186</v>
      </c>
      <c r="J2674" s="46" t="str">
        <f>VLOOKUP(MARGAO!$I2674,Code2Loc,2,FALSE)</f>
        <v>BORI SKVR</v>
      </c>
    </row>
    <row r="2675" spans="1:10" ht="15.75" customHeight="1" x14ac:dyDescent="0.25">
      <c r="A2675" s="37" t="s">
        <v>1566</v>
      </c>
      <c r="B2675" s="38">
        <v>115</v>
      </c>
      <c r="C2675" s="38" t="s">
        <v>2887</v>
      </c>
      <c r="D2675" s="38">
        <v>13</v>
      </c>
      <c r="E2675" s="38">
        <v>14</v>
      </c>
      <c r="F2675" s="38" t="s">
        <v>1175</v>
      </c>
      <c r="G2675" s="38"/>
      <c r="H2675" s="38" t="s">
        <v>13</v>
      </c>
      <c r="I2675" s="39" t="s">
        <v>184</v>
      </c>
      <c r="J2675" s="46" t="str">
        <f>VLOOKUP(MARGAO!$I2675,Code2Loc,2,FALSE)</f>
        <v>TOP COLA</v>
      </c>
    </row>
    <row r="2676" spans="1:10" ht="15.75" customHeight="1" x14ac:dyDescent="0.25">
      <c r="A2676" s="37" t="s">
        <v>1566</v>
      </c>
      <c r="B2676" s="38">
        <v>115</v>
      </c>
      <c r="C2676" s="38" t="s">
        <v>2888</v>
      </c>
      <c r="D2676" s="38">
        <v>14</v>
      </c>
      <c r="E2676" s="38">
        <v>16</v>
      </c>
      <c r="F2676" s="38" t="s">
        <v>1175</v>
      </c>
      <c r="G2676" s="38"/>
      <c r="H2676" s="38" t="s">
        <v>13</v>
      </c>
      <c r="I2676" s="39" t="s">
        <v>182</v>
      </c>
      <c r="J2676" s="46" t="str">
        <f>VLOOKUP(MARGAO!$I2676,Code2Loc,2,FALSE)</f>
        <v>DHAVLI</v>
      </c>
    </row>
    <row r="2677" spans="1:10" ht="15.75" customHeight="1" x14ac:dyDescent="0.25">
      <c r="A2677" s="37" t="s">
        <v>1566</v>
      </c>
      <c r="B2677" s="38">
        <v>115</v>
      </c>
      <c r="C2677" s="38" t="s">
        <v>2889</v>
      </c>
      <c r="D2677" s="38">
        <v>15</v>
      </c>
      <c r="E2677" s="38">
        <v>18</v>
      </c>
      <c r="F2677" s="38" t="s">
        <v>1175</v>
      </c>
      <c r="G2677" s="38"/>
      <c r="H2677" s="38" t="s">
        <v>13</v>
      </c>
      <c r="I2677" s="39" t="s">
        <v>180</v>
      </c>
      <c r="J2677" s="46" t="str">
        <f>VLOOKUP(MARGAO!$I2677,Code2Loc,2,FALSE)</f>
        <v>PONDA</v>
      </c>
    </row>
    <row r="2678" spans="1:10" ht="15.75" customHeight="1" x14ac:dyDescent="0.25">
      <c r="A2678" s="37" t="s">
        <v>1566</v>
      </c>
      <c r="B2678" s="38">
        <v>115</v>
      </c>
      <c r="C2678" s="38" t="s">
        <v>2890</v>
      </c>
      <c r="D2678" s="38">
        <v>16</v>
      </c>
      <c r="E2678" s="38">
        <v>19</v>
      </c>
      <c r="F2678" s="38" t="s">
        <v>1175</v>
      </c>
      <c r="G2678" s="38"/>
      <c r="H2678" s="38" t="s">
        <v>13</v>
      </c>
      <c r="I2678" s="39" t="s">
        <v>1043</v>
      </c>
      <c r="J2678" s="46" t="str">
        <f>VLOOKUP(MARGAO!$I2678,Code2Loc,2,FALSE)</f>
        <v>UPPER BAZAR</v>
      </c>
    </row>
    <row r="2679" spans="1:10" ht="15.75" customHeight="1" x14ac:dyDescent="0.25">
      <c r="A2679" s="37" t="s">
        <v>1566</v>
      </c>
      <c r="B2679" s="38">
        <v>115</v>
      </c>
      <c r="C2679" s="38" t="s">
        <v>2891</v>
      </c>
      <c r="D2679" s="38">
        <v>17</v>
      </c>
      <c r="E2679" s="38">
        <v>21</v>
      </c>
      <c r="F2679" s="38" t="s">
        <v>1175</v>
      </c>
      <c r="G2679" s="38"/>
      <c r="H2679" s="38" t="s">
        <v>13</v>
      </c>
      <c r="I2679" s="39" t="s">
        <v>1045</v>
      </c>
      <c r="J2679" s="46" t="str">
        <f>VLOOKUP(MARGAO!$I2679,Code2Loc,2,FALSE)</f>
        <v>CURTI</v>
      </c>
    </row>
    <row r="2680" spans="1:10" ht="15.75" customHeight="1" x14ac:dyDescent="0.25">
      <c r="A2680" s="37" t="s">
        <v>1566</v>
      </c>
      <c r="B2680" s="38">
        <v>115</v>
      </c>
      <c r="C2680" s="38" t="s">
        <v>2892</v>
      </c>
      <c r="D2680" s="38">
        <v>18</v>
      </c>
      <c r="E2680" s="38">
        <v>22</v>
      </c>
      <c r="F2680" s="38" t="s">
        <v>1175</v>
      </c>
      <c r="G2680" s="38"/>
      <c r="H2680" s="38" t="s">
        <v>13</v>
      </c>
      <c r="I2680" s="39" t="s">
        <v>1734</v>
      </c>
      <c r="J2680" s="46" t="str">
        <f>VLOOKUP(MARGAO!$I2680,Code2Loc,2,FALSE)</f>
        <v>KHANDEPAR</v>
      </c>
    </row>
    <row r="2681" spans="1:10" ht="15.75" customHeight="1" x14ac:dyDescent="0.25">
      <c r="A2681" s="37" t="s">
        <v>1566</v>
      </c>
      <c r="B2681" s="38">
        <v>115</v>
      </c>
      <c r="C2681" s="38" t="s">
        <v>2893</v>
      </c>
      <c r="D2681" s="38">
        <v>19</v>
      </c>
      <c r="E2681" s="38">
        <v>23</v>
      </c>
      <c r="F2681" s="38" t="s">
        <v>1175</v>
      </c>
      <c r="G2681" s="38"/>
      <c r="H2681" s="38" t="s">
        <v>13</v>
      </c>
      <c r="I2681" s="39" t="s">
        <v>1974</v>
      </c>
      <c r="J2681" s="46" t="str">
        <f>VLOOKUP(MARGAO!$I2681,Code2Loc,2,FALSE)</f>
        <v>CHWGUL W/S</v>
      </c>
    </row>
    <row r="2682" spans="1:10" ht="15.75" customHeight="1" x14ac:dyDescent="0.25">
      <c r="A2682" s="37" t="s">
        <v>1566</v>
      </c>
      <c r="B2682" s="38">
        <v>115</v>
      </c>
      <c r="C2682" s="38" t="s">
        <v>2894</v>
      </c>
      <c r="D2682" s="38">
        <v>20</v>
      </c>
      <c r="E2682" s="38">
        <v>25</v>
      </c>
      <c r="F2682" s="38" t="s">
        <v>1175</v>
      </c>
      <c r="G2682" s="38"/>
      <c r="H2682" s="38" t="s">
        <v>13</v>
      </c>
      <c r="I2682" s="39" t="s">
        <v>1976</v>
      </c>
      <c r="J2682" s="46" t="str">
        <f>VLOOKUP(MARGAO!$I2682,Code2Loc,2,FALSE)</f>
        <v>HOLY CROSS</v>
      </c>
    </row>
    <row r="2683" spans="1:10" ht="15.75" customHeight="1" x14ac:dyDescent="0.25">
      <c r="A2683" s="37" t="s">
        <v>1566</v>
      </c>
      <c r="B2683" s="38">
        <v>115</v>
      </c>
      <c r="C2683" s="38" t="s">
        <v>2895</v>
      </c>
      <c r="D2683" s="38">
        <v>21</v>
      </c>
      <c r="E2683" s="38">
        <v>26</v>
      </c>
      <c r="F2683" s="38" t="s">
        <v>1175</v>
      </c>
      <c r="G2683" s="38"/>
      <c r="H2683" s="38" t="s">
        <v>13</v>
      </c>
      <c r="I2683" s="39" t="s">
        <v>1978</v>
      </c>
      <c r="J2683" s="46" t="str">
        <f>VLOOKUP(MARGAO!$I2683,Code2Loc,2,FALSE)</f>
        <v>NESTLE</v>
      </c>
    </row>
    <row r="2684" spans="1:10" ht="15.75" customHeight="1" x14ac:dyDescent="0.25">
      <c r="A2684" s="37" t="s">
        <v>1566</v>
      </c>
      <c r="B2684" s="38">
        <v>115</v>
      </c>
      <c r="C2684" s="38" t="s">
        <v>2896</v>
      </c>
      <c r="D2684" s="38">
        <v>22</v>
      </c>
      <c r="E2684" s="38">
        <v>27</v>
      </c>
      <c r="F2684" s="38" t="s">
        <v>1175</v>
      </c>
      <c r="G2684" s="38"/>
      <c r="H2684" s="38" t="s">
        <v>13</v>
      </c>
      <c r="I2684" s="39" t="s">
        <v>1979</v>
      </c>
      <c r="J2684" s="46" t="str">
        <f>VLOOKUP(MARGAO!$I2684,Code2Loc,2,FALSE)</f>
        <v>MRF</v>
      </c>
    </row>
    <row r="2685" spans="1:10" ht="15.75" customHeight="1" x14ac:dyDescent="0.25">
      <c r="A2685" s="37" t="s">
        <v>1566</v>
      </c>
      <c r="B2685" s="38">
        <v>115</v>
      </c>
      <c r="C2685" s="38" t="s">
        <v>2897</v>
      </c>
      <c r="D2685" s="38">
        <v>23</v>
      </c>
      <c r="E2685" s="38">
        <v>28</v>
      </c>
      <c r="F2685" s="38" t="s">
        <v>1175</v>
      </c>
      <c r="G2685" s="38"/>
      <c r="H2685" s="38" t="s">
        <v>13</v>
      </c>
      <c r="I2685" s="39" t="s">
        <v>1380</v>
      </c>
      <c r="J2685" s="46" t="str">
        <f>VLOOKUP(MARGAO!$I2685,Code2Loc,2,FALSE)</f>
        <v>USGAO TISK</v>
      </c>
    </row>
    <row r="2686" spans="1:10" ht="15.75" customHeight="1" x14ac:dyDescent="0.25">
      <c r="A2686" s="37" t="s">
        <v>1566</v>
      </c>
      <c r="B2686" s="38">
        <v>115</v>
      </c>
      <c r="C2686" s="38" t="s">
        <v>2898</v>
      </c>
      <c r="D2686" s="38">
        <v>24</v>
      </c>
      <c r="E2686" s="38">
        <v>29</v>
      </c>
      <c r="F2686" s="38" t="s">
        <v>1175</v>
      </c>
      <c r="G2686" s="38"/>
      <c r="H2686" s="38" t="s">
        <v>13</v>
      </c>
      <c r="I2686" s="39" t="s">
        <v>1829</v>
      </c>
      <c r="J2686" s="46" t="str">
        <f>VLOOKUP(MARGAO!$I2686,Code2Loc,2,FALSE)</f>
        <v>KELINI</v>
      </c>
    </row>
    <row r="2687" spans="1:10" ht="15.75" customHeight="1" x14ac:dyDescent="0.25">
      <c r="A2687" s="37" t="s">
        <v>1566</v>
      </c>
      <c r="B2687" s="38">
        <v>115</v>
      </c>
      <c r="C2687" s="38" t="s">
        <v>2899</v>
      </c>
      <c r="D2687" s="38">
        <v>25</v>
      </c>
      <c r="E2687" s="38">
        <v>31</v>
      </c>
      <c r="F2687" s="38" t="s">
        <v>1175</v>
      </c>
      <c r="G2687" s="38"/>
      <c r="H2687" s="38" t="s">
        <v>13</v>
      </c>
      <c r="I2687" s="39" t="s">
        <v>1827</v>
      </c>
      <c r="J2687" s="46" t="str">
        <f>VLOOKUP(MARGAO!$I2687,Code2Loc,2,FALSE)</f>
        <v>KUMYAKADE</v>
      </c>
    </row>
    <row r="2688" spans="1:10" ht="15.75" customHeight="1" x14ac:dyDescent="0.25">
      <c r="A2688" s="37" t="s">
        <v>1566</v>
      </c>
      <c r="B2688" s="38">
        <v>115</v>
      </c>
      <c r="C2688" s="38" t="s">
        <v>2900</v>
      </c>
      <c r="D2688" s="38">
        <v>26</v>
      </c>
      <c r="E2688" s="38">
        <v>33</v>
      </c>
      <c r="F2688" s="38" t="s">
        <v>1175</v>
      </c>
      <c r="G2688" s="38"/>
      <c r="H2688" s="38" t="s">
        <v>13</v>
      </c>
      <c r="I2688" s="39" t="s">
        <v>1468</v>
      </c>
      <c r="J2688" s="46" t="str">
        <f>VLOOKUP(MARGAO!$I2688,Code2Loc,2,FALSE)</f>
        <v>USGAO</v>
      </c>
    </row>
    <row r="2689" spans="1:10" ht="15.75" customHeight="1" x14ac:dyDescent="0.25">
      <c r="A2689" s="37" t="s">
        <v>1566</v>
      </c>
      <c r="B2689" s="38">
        <v>115</v>
      </c>
      <c r="C2689" s="38" t="s">
        <v>2901</v>
      </c>
      <c r="D2689" s="38">
        <v>27</v>
      </c>
      <c r="E2689" s="38">
        <v>35</v>
      </c>
      <c r="F2689" s="38" t="s">
        <v>1175</v>
      </c>
      <c r="G2689" s="38"/>
      <c r="H2689" s="38" t="s">
        <v>13</v>
      </c>
      <c r="I2689" s="39" t="s">
        <v>1825</v>
      </c>
      <c r="J2689" s="46" t="str">
        <f>VLOOKUP(MARGAO!$I2689,Code2Loc,2,FALSE)</f>
        <v>BHAMAI</v>
      </c>
    </row>
    <row r="2690" spans="1:10" ht="15.75" customHeight="1" x14ac:dyDescent="0.25">
      <c r="A2690" s="37" t="s">
        <v>1566</v>
      </c>
      <c r="B2690" s="38">
        <v>115</v>
      </c>
      <c r="C2690" s="38" t="s">
        <v>2902</v>
      </c>
      <c r="D2690" s="38">
        <v>28</v>
      </c>
      <c r="E2690" s="38">
        <v>37</v>
      </c>
      <c r="F2690" s="38" t="s">
        <v>1175</v>
      </c>
      <c r="G2690" s="38"/>
      <c r="H2690" s="38" t="s">
        <v>13</v>
      </c>
      <c r="I2690" s="39" t="s">
        <v>1750</v>
      </c>
      <c r="J2690" s="46" t="str">
        <f>VLOOKUP(MARGAO!$I2690,Code2Loc,2,FALSE)</f>
        <v>PALE</v>
      </c>
    </row>
    <row r="2691" spans="1:10" ht="15.75" customHeight="1" x14ac:dyDescent="0.25">
      <c r="A2691" s="37" t="s">
        <v>1566</v>
      </c>
      <c r="B2691" s="38">
        <v>115</v>
      </c>
      <c r="C2691" s="38" t="s">
        <v>2903</v>
      </c>
      <c r="D2691" s="38">
        <v>29</v>
      </c>
      <c r="E2691" s="38">
        <v>39</v>
      </c>
      <c r="F2691" s="38" t="s">
        <v>1175</v>
      </c>
      <c r="G2691" s="38"/>
      <c r="H2691" s="38" t="s">
        <v>13</v>
      </c>
      <c r="I2691" s="39" t="s">
        <v>1823</v>
      </c>
      <c r="J2691" s="46" t="str">
        <f>VLOOKUP(MARGAO!$I2691,Code2Loc,2,FALSE)</f>
        <v>BAIKADE</v>
      </c>
    </row>
    <row r="2692" spans="1:10" ht="15.75" customHeight="1" x14ac:dyDescent="0.25">
      <c r="A2692" s="37" t="s">
        <v>1566</v>
      </c>
      <c r="B2692" s="38">
        <v>115</v>
      </c>
      <c r="C2692" s="38" t="s">
        <v>2904</v>
      </c>
      <c r="D2692" s="38">
        <v>30</v>
      </c>
      <c r="E2692" s="38">
        <v>40</v>
      </c>
      <c r="F2692" s="38" t="s">
        <v>1175</v>
      </c>
      <c r="G2692" s="38"/>
      <c r="H2692" s="38" t="s">
        <v>13</v>
      </c>
      <c r="I2692" s="39" t="s">
        <v>353</v>
      </c>
      <c r="J2692" s="46" t="str">
        <f>VLOOKUP(MARGAO!$I2692,Code2Loc,2,FALSE)</f>
        <v>VELGUEM</v>
      </c>
    </row>
    <row r="2693" spans="1:10" ht="15.75" customHeight="1" x14ac:dyDescent="0.25">
      <c r="A2693" s="37" t="s">
        <v>1566</v>
      </c>
      <c r="B2693" s="38">
        <v>115</v>
      </c>
      <c r="C2693" s="38" t="s">
        <v>2905</v>
      </c>
      <c r="D2693" s="38">
        <v>31</v>
      </c>
      <c r="E2693" s="38">
        <v>44</v>
      </c>
      <c r="F2693" s="38" t="s">
        <v>1175</v>
      </c>
      <c r="G2693" s="38"/>
      <c r="H2693" s="38" t="s">
        <v>13</v>
      </c>
      <c r="I2693" s="39" t="s">
        <v>455</v>
      </c>
      <c r="J2693" s="46" t="str">
        <f>VLOOKUP(MARGAO!$I2693,Code2Loc,2,FALSE)</f>
        <v>SURLA</v>
      </c>
    </row>
    <row r="2694" spans="1:10" ht="15.75" customHeight="1" x14ac:dyDescent="0.25">
      <c r="A2694" s="37" t="s">
        <v>1566</v>
      </c>
      <c r="B2694" s="38">
        <v>115</v>
      </c>
      <c r="C2694" s="38" t="s">
        <v>2906</v>
      </c>
      <c r="D2694" s="38">
        <v>32</v>
      </c>
      <c r="E2694" s="38">
        <v>45</v>
      </c>
      <c r="F2694" s="38" t="s">
        <v>1175</v>
      </c>
      <c r="G2694" s="38"/>
      <c r="H2694" s="38" t="s">
        <v>13</v>
      </c>
      <c r="I2694" s="39" t="s">
        <v>1821</v>
      </c>
      <c r="J2694" s="46" t="str">
        <f>VLOOKUP(MARGAO!$I2694,Code2Loc,2,FALSE)</f>
        <v>DIGNE</v>
      </c>
    </row>
    <row r="2695" spans="1:10" ht="15.75" customHeight="1" x14ac:dyDescent="0.25">
      <c r="A2695" s="37" t="s">
        <v>1566</v>
      </c>
      <c r="B2695" s="38">
        <v>115</v>
      </c>
      <c r="C2695" s="38" t="s">
        <v>2907</v>
      </c>
      <c r="D2695" s="38">
        <v>33</v>
      </c>
      <c r="E2695" s="38">
        <v>46</v>
      </c>
      <c r="F2695" s="38" t="s">
        <v>1175</v>
      </c>
      <c r="G2695" s="38"/>
      <c r="H2695" s="38" t="s">
        <v>13</v>
      </c>
      <c r="I2695" s="39" t="s">
        <v>1784</v>
      </c>
      <c r="J2695" s="46" t="str">
        <f>VLOOKUP(MARGAO!$I2695,Code2Loc,2,FALSE)</f>
        <v>SONSHI</v>
      </c>
    </row>
    <row r="2696" spans="1:10" ht="15.75" customHeight="1" x14ac:dyDescent="0.25">
      <c r="A2696" s="37" t="s">
        <v>1566</v>
      </c>
      <c r="B2696" s="38">
        <v>115</v>
      </c>
      <c r="C2696" s="38" t="s">
        <v>2908</v>
      </c>
      <c r="D2696" s="38">
        <v>34</v>
      </c>
      <c r="E2696" s="38">
        <v>47</v>
      </c>
      <c r="F2696" s="38" t="s">
        <v>1175</v>
      </c>
      <c r="G2696" s="38"/>
      <c r="H2696" s="38" t="s">
        <v>13</v>
      </c>
      <c r="I2696" s="39" t="s">
        <v>1782</v>
      </c>
      <c r="J2696" s="46" t="str">
        <f>VLOOKUP(MARGAO!$I2696,Code2Loc,2,FALSE)</f>
        <v>SONSHI TISK</v>
      </c>
    </row>
    <row r="2697" spans="1:10" ht="15.75" customHeight="1" x14ac:dyDescent="0.25">
      <c r="A2697" s="37" t="s">
        <v>1566</v>
      </c>
      <c r="B2697" s="38">
        <v>115</v>
      </c>
      <c r="C2697" s="38" t="s">
        <v>2909</v>
      </c>
      <c r="D2697" s="38">
        <v>35</v>
      </c>
      <c r="E2697" s="38">
        <v>48</v>
      </c>
      <c r="F2697" s="38" t="s">
        <v>1175</v>
      </c>
      <c r="G2697" s="38"/>
      <c r="H2697" s="38" t="s">
        <v>13</v>
      </c>
      <c r="I2697" s="39" t="s">
        <v>1780</v>
      </c>
      <c r="J2697" s="46" t="str">
        <f>VLOOKUP(MARGAO!$I2697,Code2Loc,2,FALSE)</f>
        <v>AJOBA TMP</v>
      </c>
    </row>
    <row r="2698" spans="1:10" ht="15.75" customHeight="1" x14ac:dyDescent="0.25">
      <c r="A2698" s="37" t="s">
        <v>1566</v>
      </c>
      <c r="B2698" s="38">
        <v>115</v>
      </c>
      <c r="C2698" s="38" t="s">
        <v>2910</v>
      </c>
      <c r="D2698" s="38">
        <v>36</v>
      </c>
      <c r="E2698" s="38">
        <v>49</v>
      </c>
      <c r="F2698" s="38" t="s">
        <v>1175</v>
      </c>
      <c r="G2698" s="38"/>
      <c r="H2698" s="38" t="s">
        <v>13</v>
      </c>
      <c r="I2698" s="39" t="s">
        <v>1778</v>
      </c>
      <c r="J2698" s="46" t="str">
        <f>VLOOKUP(MARGAO!$I2698,Code2Loc,2,FALSE)</f>
        <v>SOLYE TMP</v>
      </c>
    </row>
    <row r="2699" spans="1:10" ht="15.75" customHeight="1" x14ac:dyDescent="0.25">
      <c r="A2699" s="37" t="s">
        <v>1566</v>
      </c>
      <c r="B2699" s="38">
        <v>115</v>
      </c>
      <c r="C2699" s="38" t="s">
        <v>2911</v>
      </c>
      <c r="D2699" s="38">
        <v>37</v>
      </c>
      <c r="E2699" s="38">
        <v>50</v>
      </c>
      <c r="F2699" s="38" t="s">
        <v>1175</v>
      </c>
      <c r="G2699" s="38"/>
      <c r="H2699" s="38" t="s">
        <v>13</v>
      </c>
      <c r="I2699" s="39" t="s">
        <v>1776</v>
      </c>
      <c r="J2699" s="46" t="str">
        <f>VLOOKUP(MARGAO!$I2699,Code2Loc,2,FALSE)</f>
        <v>CHIRWAL</v>
      </c>
    </row>
    <row r="2700" spans="1:10" ht="15.75" customHeight="1" x14ac:dyDescent="0.25">
      <c r="A2700" s="37" t="s">
        <v>1566</v>
      </c>
      <c r="B2700" s="38">
        <v>115</v>
      </c>
      <c r="C2700" s="38" t="s">
        <v>2868</v>
      </c>
      <c r="D2700" s="38">
        <v>38</v>
      </c>
      <c r="E2700" s="38">
        <v>51</v>
      </c>
      <c r="F2700" s="38" t="s">
        <v>1175</v>
      </c>
      <c r="G2700" s="38"/>
      <c r="H2700" s="38" t="s">
        <v>13</v>
      </c>
      <c r="I2700" s="39" t="s">
        <v>281</v>
      </c>
      <c r="J2700" s="46" t="str">
        <f>VLOOKUP(MARGAO!$I2700,Code2Loc,2,FALSE)</f>
        <v>HONDA</v>
      </c>
    </row>
    <row r="2701" spans="1:10" ht="15.75" customHeight="1" x14ac:dyDescent="0.25">
      <c r="A2701" s="37" t="s">
        <v>1566</v>
      </c>
      <c r="B2701" s="38">
        <v>115</v>
      </c>
      <c r="C2701" s="38" t="s">
        <v>2912</v>
      </c>
      <c r="D2701" s="38">
        <v>39</v>
      </c>
      <c r="E2701" s="38">
        <v>52</v>
      </c>
      <c r="F2701" s="38" t="s">
        <v>1175</v>
      </c>
      <c r="G2701" s="38"/>
      <c r="H2701" s="38" t="s">
        <v>13</v>
      </c>
      <c r="I2701" s="39" t="s">
        <v>279</v>
      </c>
      <c r="J2701" s="46" t="str">
        <f>VLOOKUP(MARGAO!$I2701,Code2Loc,2,FALSE)</f>
        <v>SUPACHI PUD</v>
      </c>
    </row>
    <row r="2702" spans="1:10" ht="15.75" customHeight="1" x14ac:dyDescent="0.25">
      <c r="A2702" s="37" t="s">
        <v>1566</v>
      </c>
      <c r="B2702" s="38">
        <v>115</v>
      </c>
      <c r="C2702" s="38" t="s">
        <v>2913</v>
      </c>
      <c r="D2702" s="38">
        <v>40</v>
      </c>
      <c r="E2702" s="38">
        <v>53</v>
      </c>
      <c r="F2702" s="38" t="s">
        <v>1175</v>
      </c>
      <c r="G2702" s="38"/>
      <c r="H2702" s="38" t="s">
        <v>13</v>
      </c>
      <c r="I2702" s="39" t="s">
        <v>277</v>
      </c>
      <c r="J2702" s="46" t="str">
        <f>VLOOKUP(MARGAO!$I2702,Code2Loc,2,FALSE)</f>
        <v>PRATAP NAGR</v>
      </c>
    </row>
    <row r="2703" spans="1:10" ht="15.75" customHeight="1" x14ac:dyDescent="0.25">
      <c r="A2703" s="37" t="s">
        <v>1566</v>
      </c>
      <c r="B2703" s="38">
        <v>115</v>
      </c>
      <c r="C2703" s="38" t="s">
        <v>2865</v>
      </c>
      <c r="D2703" s="38">
        <v>41</v>
      </c>
      <c r="E2703" s="38">
        <v>54</v>
      </c>
      <c r="F2703" s="38" t="s">
        <v>1175</v>
      </c>
      <c r="G2703" s="38"/>
      <c r="H2703" s="38" t="s">
        <v>13</v>
      </c>
      <c r="I2703" s="39" t="s">
        <v>275</v>
      </c>
      <c r="J2703" s="46" t="str">
        <f>VLOOKUP(MARGAO!$I2703,Code2Loc,2,FALSE)</f>
        <v>HARVALE</v>
      </c>
    </row>
    <row r="2704" spans="1:10" ht="15.75" customHeight="1" x14ac:dyDescent="0.25">
      <c r="A2704" s="37" t="s">
        <v>1566</v>
      </c>
      <c r="B2704" s="38">
        <v>115</v>
      </c>
      <c r="C2704" s="38" t="s">
        <v>2914</v>
      </c>
      <c r="D2704" s="38">
        <v>42</v>
      </c>
      <c r="E2704" s="38">
        <v>55</v>
      </c>
      <c r="F2704" s="38" t="s">
        <v>1175</v>
      </c>
      <c r="G2704" s="38"/>
      <c r="H2704" s="38" t="s">
        <v>13</v>
      </c>
      <c r="I2704" s="39" t="s">
        <v>273</v>
      </c>
      <c r="J2704" s="46" t="str">
        <f>VLOOKUP(MARGAO!$I2704,Code2Loc,2,FALSE)</f>
        <v>HOUSIN BRD</v>
      </c>
    </row>
    <row r="2705" spans="1:10" ht="15.75" customHeight="1" x14ac:dyDescent="0.25">
      <c r="A2705" s="37" t="s">
        <v>1566</v>
      </c>
      <c r="B2705" s="38">
        <v>115</v>
      </c>
      <c r="C2705" s="38" t="s">
        <v>2915</v>
      </c>
      <c r="D2705" s="38">
        <v>43</v>
      </c>
      <c r="E2705" s="38">
        <v>57</v>
      </c>
      <c r="F2705" s="38" t="s">
        <v>1175</v>
      </c>
      <c r="G2705" s="38"/>
      <c r="H2705" s="38" t="s">
        <v>13</v>
      </c>
      <c r="I2705" s="39" t="s">
        <v>142</v>
      </c>
      <c r="J2705" s="46" t="str">
        <f>VLOOKUP(MARGAO!$I2705,Code2Loc,2,FALSE)</f>
        <v>SANKHALI</v>
      </c>
    </row>
    <row r="2706" spans="1:10" ht="15.75" customHeight="1" x14ac:dyDescent="0.25">
      <c r="A2706" s="37" t="s">
        <v>1566</v>
      </c>
      <c r="B2706" s="38">
        <v>115</v>
      </c>
      <c r="C2706" s="38" t="s">
        <v>2916</v>
      </c>
      <c r="D2706" s="38">
        <v>44</v>
      </c>
      <c r="E2706" s="38">
        <v>58</v>
      </c>
      <c r="F2706" s="38" t="s">
        <v>1175</v>
      </c>
      <c r="G2706" s="38"/>
      <c r="H2706" s="38" t="s">
        <v>13</v>
      </c>
      <c r="I2706" s="39" t="s">
        <v>140</v>
      </c>
      <c r="J2706" s="46" t="str">
        <f>VLOOKUP(MARGAO!$I2706,Code2Loc,2,FALSE)</f>
        <v>KARAPUR TSK</v>
      </c>
    </row>
    <row r="2707" spans="1:10" ht="15.75" customHeight="1" x14ac:dyDescent="0.25">
      <c r="A2707" s="37" t="s">
        <v>1566</v>
      </c>
      <c r="B2707" s="38">
        <v>115</v>
      </c>
      <c r="C2707" s="38" t="s">
        <v>2917</v>
      </c>
      <c r="D2707" s="38">
        <v>45</v>
      </c>
      <c r="E2707" s="38">
        <v>59</v>
      </c>
      <c r="F2707" s="38" t="s">
        <v>1175</v>
      </c>
      <c r="G2707" s="38"/>
      <c r="H2707" s="38" t="s">
        <v>13</v>
      </c>
      <c r="I2707" s="39" t="s">
        <v>138</v>
      </c>
      <c r="J2707" s="46" t="str">
        <f>VLOOKUP(MARGAO!$I2707,Code2Loc,2,FALSE)</f>
        <v>VIJAY NAGAR</v>
      </c>
    </row>
    <row r="2708" spans="1:10" ht="15.75" customHeight="1" x14ac:dyDescent="0.25">
      <c r="A2708" s="37" t="s">
        <v>1566</v>
      </c>
      <c r="B2708" s="38">
        <v>115</v>
      </c>
      <c r="C2708" s="38" t="s">
        <v>2918</v>
      </c>
      <c r="D2708" s="38">
        <v>46</v>
      </c>
      <c r="E2708" s="38">
        <v>60</v>
      </c>
      <c r="F2708" s="38" t="s">
        <v>1175</v>
      </c>
      <c r="G2708" s="38"/>
      <c r="H2708" s="38" t="s">
        <v>13</v>
      </c>
      <c r="I2708" s="39" t="s">
        <v>136</v>
      </c>
      <c r="J2708" s="46" t="str">
        <f>VLOOKUP(MARGAO!$I2708,Code2Loc,2,FALSE)</f>
        <v>ADHAR HSPTL</v>
      </c>
    </row>
    <row r="2709" spans="1:10" ht="15.75" customHeight="1" x14ac:dyDescent="0.25">
      <c r="A2709" s="37" t="s">
        <v>1566</v>
      </c>
      <c r="B2709" s="38">
        <v>115</v>
      </c>
      <c r="C2709" s="38" t="s">
        <v>2919</v>
      </c>
      <c r="D2709" s="38">
        <v>47</v>
      </c>
      <c r="E2709" s="38">
        <v>61</v>
      </c>
      <c r="F2709" s="38" t="s">
        <v>1175</v>
      </c>
      <c r="G2709" s="38"/>
      <c r="H2709" s="38" t="s">
        <v>13</v>
      </c>
      <c r="I2709" s="39" t="s">
        <v>134</v>
      </c>
      <c r="J2709" s="46" t="str">
        <f>VLOOKUP(MARGAO!$I2709,Code2Loc,2,FALSE)</f>
        <v>SARVAN X</v>
      </c>
    </row>
    <row r="2710" spans="1:10" ht="15.75" customHeight="1" x14ac:dyDescent="0.25">
      <c r="A2710" s="37" t="s">
        <v>1566</v>
      </c>
      <c r="B2710" s="38">
        <v>115</v>
      </c>
      <c r="C2710" s="38" t="s">
        <v>2920</v>
      </c>
      <c r="D2710" s="38">
        <v>48</v>
      </c>
      <c r="E2710" s="38">
        <v>63</v>
      </c>
      <c r="F2710" s="38" t="s">
        <v>1175</v>
      </c>
      <c r="G2710" s="38"/>
      <c r="H2710" s="38" t="s">
        <v>13</v>
      </c>
      <c r="I2710" s="39" t="s">
        <v>132</v>
      </c>
      <c r="J2710" s="46" t="str">
        <f>VLOOKUP(MARGAO!$I2710,Code2Loc,2,FALSE)</f>
        <v>ZATYE COLGE</v>
      </c>
    </row>
    <row r="2711" spans="1:10" ht="15.75" customHeight="1" x14ac:dyDescent="0.25">
      <c r="A2711" s="37" t="s">
        <v>1566</v>
      </c>
      <c r="B2711" s="38">
        <v>115</v>
      </c>
      <c r="C2711" s="38" t="s">
        <v>2921</v>
      </c>
      <c r="D2711" s="38">
        <v>49</v>
      </c>
      <c r="E2711" s="38">
        <v>65</v>
      </c>
      <c r="F2711" s="38" t="s">
        <v>1175</v>
      </c>
      <c r="G2711" s="38"/>
      <c r="H2711" s="38" t="s">
        <v>13</v>
      </c>
      <c r="I2711" s="39" t="s">
        <v>130</v>
      </c>
      <c r="J2711" s="46" t="str">
        <f>VLOOKUP(MARGAO!$I2711,Code2Loc,2,FALSE)</f>
        <v>BICHOLIM</v>
      </c>
    </row>
    <row r="2712" spans="1:10" ht="15.75" customHeight="1" x14ac:dyDescent="0.25">
      <c r="A2712" s="37" t="s">
        <v>1566</v>
      </c>
      <c r="B2712" s="38">
        <v>115</v>
      </c>
      <c r="C2712" s="38" t="s">
        <v>2922</v>
      </c>
      <c r="D2712" s="38">
        <v>50</v>
      </c>
      <c r="E2712" s="38">
        <v>66</v>
      </c>
      <c r="F2712" s="38" t="s">
        <v>1175</v>
      </c>
      <c r="G2712" s="38"/>
      <c r="H2712" s="38" t="s">
        <v>13</v>
      </c>
      <c r="I2712" s="39" t="s">
        <v>128</v>
      </c>
      <c r="J2712" s="46" t="str">
        <f>VLOOKUP(MARGAO!$I2712,Code2Loc,2,FALSE)</f>
        <v>VALSHI</v>
      </c>
    </row>
    <row r="2713" spans="1:10" ht="15.75" customHeight="1" x14ac:dyDescent="0.25">
      <c r="A2713" s="37" t="s">
        <v>1566</v>
      </c>
      <c r="B2713" s="38">
        <v>115</v>
      </c>
      <c r="C2713" s="38" t="s">
        <v>2923</v>
      </c>
      <c r="D2713" s="38">
        <v>51</v>
      </c>
      <c r="E2713" s="38">
        <v>67</v>
      </c>
      <c r="F2713" s="38" t="s">
        <v>1175</v>
      </c>
      <c r="G2713" s="38"/>
      <c r="H2713" s="38" t="s">
        <v>13</v>
      </c>
      <c r="I2713" s="39" t="s">
        <v>126</v>
      </c>
      <c r="J2713" s="46" t="str">
        <f>VLOOKUP(MARGAO!$I2713,Code2Loc,2,FALSE)</f>
        <v>MULGAO TMP</v>
      </c>
    </row>
    <row r="2714" spans="1:10" ht="15.75" customHeight="1" x14ac:dyDescent="0.25">
      <c r="A2714" s="37" t="s">
        <v>1566</v>
      </c>
      <c r="B2714" s="38">
        <v>115</v>
      </c>
      <c r="C2714" s="38" t="s">
        <v>2924</v>
      </c>
      <c r="D2714" s="38">
        <v>52</v>
      </c>
      <c r="E2714" s="38">
        <v>69</v>
      </c>
      <c r="F2714" s="38" t="s">
        <v>1175</v>
      </c>
      <c r="G2714" s="38"/>
      <c r="H2714" s="38" t="s">
        <v>13</v>
      </c>
      <c r="I2714" s="39" t="s">
        <v>1349</v>
      </c>
      <c r="J2714" s="46" t="str">
        <f>VLOOKUP(MARGAO!$I2714,Code2Loc,2,FALSE)</f>
        <v>MULGAO</v>
      </c>
    </row>
    <row r="2715" spans="1:10" ht="15.75" customHeight="1" x14ac:dyDescent="0.25">
      <c r="A2715" s="37" t="s">
        <v>1566</v>
      </c>
      <c r="B2715" s="38">
        <v>115</v>
      </c>
      <c r="C2715" s="38" t="s">
        <v>2925</v>
      </c>
      <c r="D2715" s="38">
        <v>53</v>
      </c>
      <c r="E2715" s="38">
        <v>71</v>
      </c>
      <c r="F2715" s="38" t="s">
        <v>1175</v>
      </c>
      <c r="G2715" s="38"/>
      <c r="H2715" s="38" t="s">
        <v>13</v>
      </c>
      <c r="I2715" s="39" t="s">
        <v>122</v>
      </c>
      <c r="J2715" s="46" t="str">
        <f>VLOOKUP(MARGAO!$I2715,Code2Loc,2,FALSE)</f>
        <v>ASSNODA</v>
      </c>
    </row>
    <row r="2716" spans="1:10" ht="15.75" customHeight="1" x14ac:dyDescent="0.25">
      <c r="A2716" s="37" t="s">
        <v>1566</v>
      </c>
      <c r="B2716" s="38">
        <v>115</v>
      </c>
      <c r="C2716" s="38" t="s">
        <v>2926</v>
      </c>
      <c r="D2716" s="38">
        <v>54</v>
      </c>
      <c r="E2716" s="38">
        <v>72</v>
      </c>
      <c r="F2716" s="38" t="s">
        <v>1175</v>
      </c>
      <c r="G2716" s="38"/>
      <c r="H2716" s="38" t="s">
        <v>13</v>
      </c>
      <c r="I2716" s="39" t="s">
        <v>120</v>
      </c>
      <c r="J2716" s="46" t="str">
        <f>VLOOKUP(MARGAO!$I2716,Code2Loc,2,FALSE)</f>
        <v>CLERRA SCOL</v>
      </c>
    </row>
    <row r="2717" spans="1:10" ht="15.75" customHeight="1" x14ac:dyDescent="0.25">
      <c r="A2717" s="37" t="s">
        <v>1566</v>
      </c>
      <c r="B2717" s="38">
        <v>115</v>
      </c>
      <c r="C2717" s="38" t="s">
        <v>2927</v>
      </c>
      <c r="D2717" s="38">
        <v>55</v>
      </c>
      <c r="E2717" s="38">
        <v>73</v>
      </c>
      <c r="F2717" s="38" t="s">
        <v>1175</v>
      </c>
      <c r="G2717" s="38"/>
      <c r="H2717" s="38" t="s">
        <v>13</v>
      </c>
      <c r="I2717" s="39" t="s">
        <v>118</v>
      </c>
      <c r="J2717" s="46" t="str">
        <f>VLOOKUP(MARGAO!$I2717,Code2Loc,2,FALSE)</f>
        <v>SIRSAI COPL</v>
      </c>
    </row>
    <row r="2718" spans="1:10" ht="15.75" customHeight="1" x14ac:dyDescent="0.25">
      <c r="A2718" s="37" t="s">
        <v>1566</v>
      </c>
      <c r="B2718" s="38">
        <v>115</v>
      </c>
      <c r="C2718" s="38" t="s">
        <v>2928</v>
      </c>
      <c r="D2718" s="38">
        <v>56</v>
      </c>
      <c r="E2718" s="38">
        <v>74</v>
      </c>
      <c r="F2718" s="38" t="s">
        <v>1175</v>
      </c>
      <c r="G2718" s="38"/>
      <c r="H2718" s="38" t="s">
        <v>13</v>
      </c>
      <c r="I2718" s="39" t="s">
        <v>116</v>
      </c>
      <c r="J2718" s="46" t="str">
        <f>VLOOKUP(MARGAO!$I2718,Code2Loc,2,FALSE)</f>
        <v>SIRSAI RLY</v>
      </c>
    </row>
    <row r="2719" spans="1:10" ht="15.75" customHeight="1" x14ac:dyDescent="0.25">
      <c r="A2719" s="37" t="s">
        <v>1566</v>
      </c>
      <c r="B2719" s="38">
        <v>115</v>
      </c>
      <c r="C2719" s="38" t="s">
        <v>2929</v>
      </c>
      <c r="D2719" s="38">
        <v>57</v>
      </c>
      <c r="E2719" s="38">
        <v>75</v>
      </c>
      <c r="F2719" s="38" t="s">
        <v>1175</v>
      </c>
      <c r="G2719" s="38"/>
      <c r="H2719" s="38" t="s">
        <v>13</v>
      </c>
      <c r="I2719" s="39" t="s">
        <v>114</v>
      </c>
      <c r="J2719" s="46" t="str">
        <f>VLOOKUP(MARGAO!$I2719,Code2Loc,2,FALSE)</f>
        <v>CANSA BRD</v>
      </c>
    </row>
    <row r="2720" spans="1:10" ht="15.75" customHeight="1" x14ac:dyDescent="0.25">
      <c r="A2720" s="37" t="s">
        <v>1566</v>
      </c>
      <c r="B2720" s="38">
        <v>115</v>
      </c>
      <c r="C2720" s="38" t="s">
        <v>2930</v>
      </c>
      <c r="D2720" s="38">
        <v>58</v>
      </c>
      <c r="E2720" s="38">
        <v>76</v>
      </c>
      <c r="F2720" s="38" t="s">
        <v>1175</v>
      </c>
      <c r="G2720" s="38"/>
      <c r="H2720" s="38" t="s">
        <v>13</v>
      </c>
      <c r="I2720" s="39" t="s">
        <v>112</v>
      </c>
      <c r="J2720" s="46" t="str">
        <f>VLOOKUP(MARGAO!$I2720,Code2Loc,2,FALSE)</f>
        <v>TIVI GROUND</v>
      </c>
    </row>
    <row r="2721" spans="1:10" ht="15.75" customHeight="1" x14ac:dyDescent="0.25">
      <c r="A2721" s="37" t="s">
        <v>1566</v>
      </c>
      <c r="B2721" s="38">
        <v>115</v>
      </c>
      <c r="C2721" s="38" t="s">
        <v>2931</v>
      </c>
      <c r="D2721" s="38">
        <v>59</v>
      </c>
      <c r="E2721" s="38">
        <v>77</v>
      </c>
      <c r="F2721" s="38" t="s">
        <v>1175</v>
      </c>
      <c r="G2721" s="38"/>
      <c r="H2721" s="38" t="s">
        <v>13</v>
      </c>
      <c r="I2721" s="39" t="s">
        <v>110</v>
      </c>
      <c r="J2721" s="46" t="str">
        <f>VLOOKUP(MARGAO!$I2721,Code2Loc,2,FALSE)</f>
        <v>TIVIM</v>
      </c>
    </row>
    <row r="2722" spans="1:10" ht="15.75" customHeight="1" x14ac:dyDescent="0.25">
      <c r="A2722" s="37" t="s">
        <v>1566</v>
      </c>
      <c r="B2722" s="38">
        <v>115</v>
      </c>
      <c r="C2722" s="38" t="s">
        <v>2932</v>
      </c>
      <c r="D2722" s="38">
        <v>60</v>
      </c>
      <c r="E2722" s="38">
        <v>78</v>
      </c>
      <c r="F2722" s="38" t="s">
        <v>1175</v>
      </c>
      <c r="G2722" s="38"/>
      <c r="H2722" s="38" t="s">
        <v>13</v>
      </c>
      <c r="I2722" s="39" t="s">
        <v>108</v>
      </c>
      <c r="J2722" s="46" t="str">
        <f>VLOOKUP(MARGAO!$I2722,Code2Loc,2,FALSE)</f>
        <v>MADEL</v>
      </c>
    </row>
    <row r="2723" spans="1:10" ht="15.75" customHeight="1" x14ac:dyDescent="0.25">
      <c r="A2723" s="37" t="s">
        <v>1566</v>
      </c>
      <c r="B2723" s="38">
        <v>115</v>
      </c>
      <c r="C2723" s="38" t="s">
        <v>2933</v>
      </c>
      <c r="D2723" s="38">
        <v>61</v>
      </c>
      <c r="E2723" s="38">
        <v>79</v>
      </c>
      <c r="F2723" s="38" t="s">
        <v>1175</v>
      </c>
      <c r="G2723" s="38"/>
      <c r="H2723" s="38" t="s">
        <v>13</v>
      </c>
      <c r="I2723" s="39" t="s">
        <v>106</v>
      </c>
      <c r="J2723" s="46" t="str">
        <f>VLOOKUP(MARGAO!$I2723,Code2Loc,2,FALSE)</f>
        <v>KARASWADA</v>
      </c>
    </row>
    <row r="2724" spans="1:10" ht="15.75" customHeight="1" x14ac:dyDescent="0.25">
      <c r="A2724" s="37" t="s">
        <v>1566</v>
      </c>
      <c r="B2724" s="38">
        <v>115</v>
      </c>
      <c r="C2724" s="38" t="s">
        <v>2934</v>
      </c>
      <c r="D2724" s="38">
        <v>62</v>
      </c>
      <c r="E2724" s="38">
        <v>80</v>
      </c>
      <c r="F2724" s="38" t="s">
        <v>1175</v>
      </c>
      <c r="G2724" s="38"/>
      <c r="H2724" s="38" t="s">
        <v>13</v>
      </c>
      <c r="I2724" s="39" t="s">
        <v>1524</v>
      </c>
      <c r="J2724" s="46" t="str">
        <f>VLOOKUP(MARGAO!$I2724,Code2Loc,2,FALSE)</f>
        <v>PEDDEM</v>
      </c>
    </row>
    <row r="2725" spans="1:10" ht="15.75" customHeight="1" x14ac:dyDescent="0.25">
      <c r="A2725" s="37" t="s">
        <v>1566</v>
      </c>
      <c r="B2725" s="38">
        <v>115</v>
      </c>
      <c r="C2725" s="38" t="s">
        <v>2935</v>
      </c>
      <c r="D2725" s="38">
        <v>63</v>
      </c>
      <c r="E2725" s="38">
        <v>81</v>
      </c>
      <c r="F2725" s="38" t="s">
        <v>1175</v>
      </c>
      <c r="G2725" s="38"/>
      <c r="H2725" s="38" t="s">
        <v>13</v>
      </c>
      <c r="I2725" s="39" t="s">
        <v>102</v>
      </c>
      <c r="J2725" s="46" t="str">
        <f>VLOOKUP(MARGAO!$I2725,Code2Loc,2,FALSE)</f>
        <v>DULER</v>
      </c>
    </row>
    <row r="2726" spans="1:10" ht="15.75" customHeight="1" x14ac:dyDescent="0.25">
      <c r="A2726" s="37" t="s">
        <v>1566</v>
      </c>
      <c r="B2726" s="38">
        <v>115</v>
      </c>
      <c r="C2726" s="38" t="s">
        <v>2936</v>
      </c>
      <c r="D2726" s="38">
        <v>64</v>
      </c>
      <c r="E2726" s="38">
        <v>82</v>
      </c>
      <c r="F2726" s="38" t="s">
        <v>1175</v>
      </c>
      <c r="G2726" s="38"/>
      <c r="H2726" s="38" t="s">
        <v>13</v>
      </c>
      <c r="I2726" s="39" t="s">
        <v>100</v>
      </c>
      <c r="J2726" s="46" t="str">
        <f>VLOOKUP(MARGAO!$I2726,Code2Loc,2,FALSE)</f>
        <v>MPS COURT</v>
      </c>
    </row>
    <row r="2727" spans="1:10" ht="15.75" customHeight="1" x14ac:dyDescent="0.25">
      <c r="A2727" s="37" t="s">
        <v>1566</v>
      </c>
      <c r="B2727" s="38">
        <v>115</v>
      </c>
      <c r="C2727" s="38" t="s">
        <v>2937</v>
      </c>
      <c r="D2727" s="38">
        <v>65</v>
      </c>
      <c r="E2727" s="38">
        <v>83</v>
      </c>
      <c r="F2727" s="38" t="s">
        <v>1175</v>
      </c>
      <c r="G2727" s="38"/>
      <c r="H2727" s="38" t="s">
        <v>13</v>
      </c>
      <c r="I2727" s="39" t="s">
        <v>96</v>
      </c>
      <c r="J2727" s="46" t="str">
        <f>VLOOKUP(MARGAO!$I2727,Code2Loc,2,FALSE)</f>
        <v>MAPUSA</v>
      </c>
    </row>
    <row r="2728" spans="1:10" ht="15.75" customHeight="1" x14ac:dyDescent="0.25">
      <c r="A2728" s="37" t="s">
        <v>1566</v>
      </c>
      <c r="B2728" s="38">
        <v>115</v>
      </c>
      <c r="C2728" s="38" t="s">
        <v>2938</v>
      </c>
      <c r="D2728" s="38">
        <v>66</v>
      </c>
      <c r="E2728" s="38">
        <v>85</v>
      </c>
      <c r="F2728" s="38" t="s">
        <v>1175</v>
      </c>
      <c r="G2728" s="38"/>
      <c r="H2728" s="38" t="s">
        <v>13</v>
      </c>
      <c r="I2728" s="39" t="s">
        <v>94</v>
      </c>
      <c r="J2728" s="46" t="str">
        <f>VLOOKUP(MARGAO!$I2728,Code2Loc,2,FALSE)</f>
        <v>GIRI CHAPEL</v>
      </c>
    </row>
    <row r="2729" spans="1:10" ht="15.75" customHeight="1" x14ac:dyDescent="0.25">
      <c r="A2729" s="37" t="s">
        <v>1566</v>
      </c>
      <c r="B2729" s="38">
        <v>115</v>
      </c>
      <c r="C2729" s="38" t="s">
        <v>2939</v>
      </c>
      <c r="D2729" s="38">
        <v>67</v>
      </c>
      <c r="E2729" s="38">
        <v>86</v>
      </c>
      <c r="F2729" s="38" t="s">
        <v>1175</v>
      </c>
      <c r="G2729" s="38"/>
      <c r="H2729" s="38" t="s">
        <v>13</v>
      </c>
      <c r="I2729" s="39" t="s">
        <v>92</v>
      </c>
      <c r="J2729" s="46" t="str">
        <f>VLOOKUP(MARGAO!$I2729,Code2Loc,2,FALSE)</f>
        <v>GREEN PARK</v>
      </c>
    </row>
    <row r="2730" spans="1:10" ht="15.75" customHeight="1" x14ac:dyDescent="0.25">
      <c r="A2730" s="37" t="s">
        <v>1566</v>
      </c>
      <c r="B2730" s="38">
        <v>115</v>
      </c>
      <c r="C2730" s="38" t="s">
        <v>2940</v>
      </c>
      <c r="D2730" s="38">
        <v>68</v>
      </c>
      <c r="E2730" s="38">
        <v>87</v>
      </c>
      <c r="F2730" s="38" t="s">
        <v>1175</v>
      </c>
      <c r="G2730" s="38"/>
      <c r="H2730" s="38" t="s">
        <v>13</v>
      </c>
      <c r="I2730" s="39" t="s">
        <v>90</v>
      </c>
      <c r="J2730" s="46" t="str">
        <f>VLOOKUP(MARGAO!$I2730,Code2Loc,2,FALSE)</f>
        <v>GIRI CROSS</v>
      </c>
    </row>
    <row r="2731" spans="1:10" ht="15.75" customHeight="1" x14ac:dyDescent="0.25">
      <c r="A2731" s="37" t="s">
        <v>1566</v>
      </c>
      <c r="B2731" s="38">
        <v>115</v>
      </c>
      <c r="C2731" s="38" t="s">
        <v>2941</v>
      </c>
      <c r="D2731" s="38">
        <v>69</v>
      </c>
      <c r="E2731" s="38">
        <v>88</v>
      </c>
      <c r="F2731" s="38" t="s">
        <v>1175</v>
      </c>
      <c r="G2731" s="38"/>
      <c r="H2731" s="38" t="s">
        <v>13</v>
      </c>
      <c r="I2731" s="39" t="s">
        <v>88</v>
      </c>
      <c r="J2731" s="46" t="str">
        <f>VLOOKUP(MARGAO!$I2731,Code2Loc,2,FALSE)</f>
        <v>PRV BAZAR</v>
      </c>
    </row>
    <row r="2732" spans="1:10" ht="15.75" customHeight="1" x14ac:dyDescent="0.25">
      <c r="A2732" s="37" t="s">
        <v>1566</v>
      </c>
      <c r="B2732" s="38">
        <v>115</v>
      </c>
      <c r="C2732" s="38" t="s">
        <v>2942</v>
      </c>
      <c r="D2732" s="38">
        <v>70</v>
      </c>
      <c r="E2732" s="38">
        <v>89</v>
      </c>
      <c r="F2732" s="38" t="s">
        <v>1175</v>
      </c>
      <c r="G2732" s="38"/>
      <c r="H2732" s="38" t="s">
        <v>13</v>
      </c>
      <c r="I2732" s="39" t="s">
        <v>86</v>
      </c>
      <c r="J2732" s="46" t="str">
        <f>VLOOKUP(MARGAO!$I2732,Code2Loc,2,FALSE)</f>
        <v>PRV WADAKAD</v>
      </c>
    </row>
    <row r="2733" spans="1:10" ht="15.75" customHeight="1" x14ac:dyDescent="0.25">
      <c r="A2733" s="37" t="s">
        <v>1566</v>
      </c>
      <c r="B2733" s="38">
        <v>115</v>
      </c>
      <c r="C2733" s="38" t="s">
        <v>2943</v>
      </c>
      <c r="D2733" s="38">
        <v>71</v>
      </c>
      <c r="E2733" s="38">
        <v>90</v>
      </c>
      <c r="F2733" s="38" t="s">
        <v>1175</v>
      </c>
      <c r="G2733" s="38"/>
      <c r="H2733" s="38" t="s">
        <v>13</v>
      </c>
      <c r="I2733" s="39" t="s">
        <v>84</v>
      </c>
      <c r="J2733" s="46" t="str">
        <f>VLOOKUP(MARGAO!$I2733,Code2Loc,2,FALSE)</f>
        <v>PRV COPEL</v>
      </c>
    </row>
    <row r="2734" spans="1:10" ht="15.75" customHeight="1" x14ac:dyDescent="0.25">
      <c r="A2734" s="37" t="s">
        <v>1566</v>
      </c>
      <c r="B2734" s="38">
        <v>115</v>
      </c>
      <c r="C2734" s="38" t="s">
        <v>2944</v>
      </c>
      <c r="D2734" s="38">
        <v>72</v>
      </c>
      <c r="E2734" s="38">
        <v>91</v>
      </c>
      <c r="F2734" s="38" t="s">
        <v>1175</v>
      </c>
      <c r="G2734" s="38"/>
      <c r="H2734" s="38" t="s">
        <v>13</v>
      </c>
      <c r="I2734" s="39" t="s">
        <v>82</v>
      </c>
      <c r="J2734" s="46" t="str">
        <f>VLOOKUP(MARGAO!$I2734,Code2Loc,2,FALSE)</f>
        <v>GULYAKADE</v>
      </c>
    </row>
    <row r="2735" spans="1:10" ht="15.75" customHeight="1" x14ac:dyDescent="0.25">
      <c r="A2735" s="37" t="s">
        <v>1566</v>
      </c>
      <c r="B2735" s="38">
        <v>115</v>
      </c>
      <c r="C2735" s="38" t="s">
        <v>2945</v>
      </c>
      <c r="D2735" s="38">
        <v>73</v>
      </c>
      <c r="E2735" s="38">
        <v>92</v>
      </c>
      <c r="F2735" s="38" t="s">
        <v>1175</v>
      </c>
      <c r="G2735" s="38"/>
      <c r="H2735" s="38" t="s">
        <v>13</v>
      </c>
      <c r="I2735" s="39" t="s">
        <v>80</v>
      </c>
      <c r="J2735" s="46" t="str">
        <f>VLOOKUP(MARGAO!$I2735,Code2Loc,2,FALSE)</f>
        <v>TIN BLD/COL</v>
      </c>
    </row>
    <row r="2736" spans="1:10" ht="15.75" customHeight="1" x14ac:dyDescent="0.25">
      <c r="A2736" s="37" t="s">
        <v>1566</v>
      </c>
      <c r="B2736" s="38">
        <v>115</v>
      </c>
      <c r="C2736" s="38" t="s">
        <v>2946</v>
      </c>
      <c r="D2736" s="38">
        <v>74</v>
      </c>
      <c r="E2736" s="38">
        <v>93</v>
      </c>
      <c r="F2736" s="38" t="s">
        <v>1175</v>
      </c>
      <c r="G2736" s="38"/>
      <c r="H2736" s="38" t="s">
        <v>13</v>
      </c>
      <c r="I2736" s="39" t="s">
        <v>78</v>
      </c>
      <c r="J2736" s="46" t="str">
        <f>VLOOKUP(MARGAO!$I2736,Code2Loc,2,FALSE)</f>
        <v>SAI SERVICE</v>
      </c>
    </row>
    <row r="2737" spans="1:10" ht="15.75" customHeight="1" x14ac:dyDescent="0.25">
      <c r="A2737" s="37" t="s">
        <v>1566</v>
      </c>
      <c r="B2737" s="38">
        <v>115</v>
      </c>
      <c r="C2737" s="38" t="s">
        <v>1585</v>
      </c>
      <c r="D2737" s="38">
        <v>75</v>
      </c>
      <c r="E2737" s="38">
        <v>95</v>
      </c>
      <c r="F2737" s="38" t="s">
        <v>1175</v>
      </c>
      <c r="G2737" s="38"/>
      <c r="H2737" s="38" t="s">
        <v>13</v>
      </c>
      <c r="I2737" s="39" t="s">
        <v>14</v>
      </c>
      <c r="J2737" s="46" t="str">
        <f>VLOOKUP(MARGAO!$I2737,Code2Loc,2,FALSE)</f>
        <v>PANAJI</v>
      </c>
    </row>
    <row r="2738" spans="1:10" ht="15.75" customHeight="1" x14ac:dyDescent="0.25">
      <c r="A2738" s="37" t="s">
        <v>2947</v>
      </c>
      <c r="B2738" s="38">
        <v>116</v>
      </c>
      <c r="C2738" s="38" t="s">
        <v>269</v>
      </c>
      <c r="D2738" s="38">
        <v>1</v>
      </c>
      <c r="E2738" s="38">
        <v>0</v>
      </c>
      <c r="F2738" s="38" t="s">
        <v>12</v>
      </c>
      <c r="G2738" s="38"/>
      <c r="H2738" s="38" t="s">
        <v>13</v>
      </c>
      <c r="I2738" s="39" t="s">
        <v>270</v>
      </c>
      <c r="J2738" s="46" t="str">
        <f>VLOOKUP(MARGAO!$I2738,Code2Loc,2,FALSE)</f>
        <v>CURCHOREM</v>
      </c>
    </row>
    <row r="2739" spans="1:10" ht="15.75" customHeight="1" x14ac:dyDescent="0.25">
      <c r="A2739" s="37" t="s">
        <v>2947</v>
      </c>
      <c r="B2739" s="38">
        <v>116</v>
      </c>
      <c r="C2739" s="38" t="s">
        <v>267</v>
      </c>
      <c r="D2739" s="38">
        <v>2</v>
      </c>
      <c r="E2739" s="38">
        <v>1</v>
      </c>
      <c r="F2739" s="38" t="s">
        <v>12</v>
      </c>
      <c r="G2739" s="38"/>
      <c r="H2739" s="38" t="s">
        <v>13</v>
      </c>
      <c r="I2739" s="39" t="s">
        <v>268</v>
      </c>
      <c r="J2739" s="46" t="str">
        <f>VLOOKUP(MARGAO!$I2739,Code2Loc,2,FALSE)</f>
        <v>SAVORDE TSK</v>
      </c>
    </row>
    <row r="2740" spans="1:10" ht="15.75" customHeight="1" x14ac:dyDescent="0.25">
      <c r="A2740" s="37" t="s">
        <v>2947</v>
      </c>
      <c r="B2740" s="38">
        <v>116</v>
      </c>
      <c r="C2740" s="38" t="s">
        <v>1097</v>
      </c>
      <c r="D2740" s="38">
        <v>3</v>
      </c>
      <c r="E2740" s="38">
        <v>2</v>
      </c>
      <c r="F2740" s="38" t="s">
        <v>12</v>
      </c>
      <c r="G2740" s="38"/>
      <c r="H2740" s="38" t="s">
        <v>13</v>
      </c>
      <c r="I2740" s="39" t="s">
        <v>1098</v>
      </c>
      <c r="J2740" s="46" t="str">
        <f>VLOOKUP(MARGAO!$I2740,Code2Loc,2,FALSE)</f>
        <v>DHADE</v>
      </c>
    </row>
    <row r="2741" spans="1:10" ht="15.75" customHeight="1" x14ac:dyDescent="0.25">
      <c r="A2741" s="37" t="s">
        <v>2947</v>
      </c>
      <c r="B2741" s="38">
        <v>116</v>
      </c>
      <c r="C2741" s="38" t="s">
        <v>1099</v>
      </c>
      <c r="D2741" s="38">
        <v>4</v>
      </c>
      <c r="E2741" s="38">
        <v>3</v>
      </c>
      <c r="F2741" s="38" t="s">
        <v>12</v>
      </c>
      <c r="G2741" s="38"/>
      <c r="H2741" s="38" t="s">
        <v>13</v>
      </c>
      <c r="I2741" s="39" t="s">
        <v>1100</v>
      </c>
      <c r="J2741" s="46" t="str">
        <f>VLOOKUP(MARGAO!$I2741,Code2Loc,2,FALSE)</f>
        <v>GANDHINAGAR</v>
      </c>
    </row>
    <row r="2742" spans="1:10" ht="15.75" customHeight="1" x14ac:dyDescent="0.25">
      <c r="A2742" s="37" t="s">
        <v>2947</v>
      </c>
      <c r="B2742" s="38">
        <v>116</v>
      </c>
      <c r="C2742" s="38" t="s">
        <v>1101</v>
      </c>
      <c r="D2742" s="38">
        <v>5</v>
      </c>
      <c r="E2742" s="38">
        <v>4</v>
      </c>
      <c r="F2742" s="38" t="s">
        <v>12</v>
      </c>
      <c r="G2742" s="38"/>
      <c r="H2742" s="38" t="s">
        <v>13</v>
      </c>
      <c r="I2742" s="39" t="s">
        <v>1102</v>
      </c>
      <c r="J2742" s="46" t="str">
        <f>VLOOKUP(MARGAO!$I2742,Code2Loc,2,FALSE)</f>
        <v>GUDDEMOL</v>
      </c>
    </row>
    <row r="2743" spans="1:10" ht="15.75" customHeight="1" x14ac:dyDescent="0.25">
      <c r="A2743" s="37" t="s">
        <v>2947</v>
      </c>
      <c r="B2743" s="38">
        <v>116</v>
      </c>
      <c r="C2743" s="38" t="s">
        <v>1103</v>
      </c>
      <c r="D2743" s="38">
        <v>6</v>
      </c>
      <c r="E2743" s="38">
        <v>5</v>
      </c>
      <c r="F2743" s="38" t="s">
        <v>12</v>
      </c>
      <c r="G2743" s="38"/>
      <c r="H2743" s="38" t="s">
        <v>13</v>
      </c>
      <c r="I2743" s="39" t="s">
        <v>1104</v>
      </c>
      <c r="J2743" s="46" t="str">
        <f>VLOOKUP(MARGAO!$I2743,Code2Loc,2,FALSE)</f>
        <v>PERIUDAK</v>
      </c>
    </row>
    <row r="2744" spans="1:10" ht="15.75" customHeight="1" x14ac:dyDescent="0.25">
      <c r="A2744" s="37" t="s">
        <v>2947</v>
      </c>
      <c r="B2744" s="38">
        <v>116</v>
      </c>
      <c r="C2744" s="38" t="s">
        <v>2471</v>
      </c>
      <c r="D2744" s="38">
        <v>7</v>
      </c>
      <c r="E2744" s="38">
        <v>6</v>
      </c>
      <c r="F2744" s="38" t="s">
        <v>12</v>
      </c>
      <c r="G2744" s="38"/>
      <c r="H2744" s="38" t="s">
        <v>13</v>
      </c>
      <c r="I2744" s="39" t="s">
        <v>2472</v>
      </c>
      <c r="J2744" s="46" t="str">
        <f>VLOOKUP(MARGAO!$I2744,Code2Loc,2,FALSE)</f>
        <v>BANDOLI</v>
      </c>
    </row>
    <row r="2745" spans="1:10" ht="15.75" customHeight="1" x14ac:dyDescent="0.25">
      <c r="A2745" s="37" t="s">
        <v>2947</v>
      </c>
      <c r="B2745" s="38">
        <v>116</v>
      </c>
      <c r="C2745" s="38" t="s">
        <v>2948</v>
      </c>
      <c r="D2745" s="38">
        <v>8</v>
      </c>
      <c r="E2745" s="38">
        <v>8</v>
      </c>
      <c r="F2745" s="38" t="s">
        <v>12</v>
      </c>
      <c r="G2745" s="38"/>
      <c r="H2745" s="38" t="s">
        <v>13</v>
      </c>
      <c r="I2745" s="39" t="s">
        <v>2949</v>
      </c>
      <c r="J2745" s="46" t="str">
        <f>VLOOKUP(MARGAO!$I2745,Code2Loc,2,FALSE)</f>
        <v>BANDOL SCHL</v>
      </c>
    </row>
    <row r="2746" spans="1:10" ht="15.75" customHeight="1" x14ac:dyDescent="0.25">
      <c r="A2746" s="37" t="s">
        <v>2947</v>
      </c>
      <c r="B2746" s="38">
        <v>116</v>
      </c>
      <c r="C2746" s="38" t="s">
        <v>2950</v>
      </c>
      <c r="D2746" s="38">
        <v>9</v>
      </c>
      <c r="E2746" s="38">
        <v>11</v>
      </c>
      <c r="F2746" s="38" t="s">
        <v>12</v>
      </c>
      <c r="G2746" s="38"/>
      <c r="H2746" s="38" t="s">
        <v>13</v>
      </c>
      <c r="I2746" s="39" t="s">
        <v>2951</v>
      </c>
      <c r="J2746" s="46" t="str">
        <f>VLOOKUP(MARGAO!$I2746,Code2Loc,2,FALSE)</f>
        <v>VAGELY</v>
      </c>
    </row>
    <row r="2747" spans="1:10" ht="15.75" customHeight="1" x14ac:dyDescent="0.25">
      <c r="A2747" s="37" t="s">
        <v>2947</v>
      </c>
      <c r="B2747" s="38">
        <v>116</v>
      </c>
      <c r="C2747" s="38" t="s">
        <v>2952</v>
      </c>
      <c r="D2747" s="38">
        <v>10</v>
      </c>
      <c r="E2747" s="38">
        <v>13</v>
      </c>
      <c r="F2747" s="38" t="s">
        <v>12</v>
      </c>
      <c r="G2747" s="38"/>
      <c r="H2747" s="38" t="s">
        <v>13</v>
      </c>
      <c r="I2747" s="39" t="s">
        <v>2953</v>
      </c>
      <c r="J2747" s="46" t="str">
        <f>VLOOKUP(MARGAO!$I2747,Code2Loc,2,FALSE)</f>
        <v>MAYARGAL</v>
      </c>
    </row>
    <row r="2748" spans="1:10" ht="15.75" customHeight="1" x14ac:dyDescent="0.25">
      <c r="A2748" s="37" t="s">
        <v>2947</v>
      </c>
      <c r="B2748" s="38">
        <v>116</v>
      </c>
      <c r="C2748" s="38" t="s">
        <v>2792</v>
      </c>
      <c r="D2748" s="38">
        <v>11</v>
      </c>
      <c r="E2748" s="38">
        <v>15</v>
      </c>
      <c r="F2748" s="38" t="s">
        <v>12</v>
      </c>
      <c r="G2748" s="38"/>
      <c r="H2748" s="38" t="s">
        <v>13</v>
      </c>
      <c r="I2748" s="39" t="s">
        <v>2793</v>
      </c>
      <c r="J2748" s="46" t="str">
        <f>VLOOKUP(MARGAO!$I2748,Code2Loc,2,FALSE)</f>
        <v>KAMORCOND</v>
      </c>
    </row>
    <row r="2749" spans="1:10" ht="15.75" customHeight="1" x14ac:dyDescent="0.25">
      <c r="A2749" s="37" t="s">
        <v>2947</v>
      </c>
      <c r="B2749" s="38">
        <v>116</v>
      </c>
      <c r="C2749" s="38" t="s">
        <v>2954</v>
      </c>
      <c r="D2749" s="38">
        <v>12</v>
      </c>
      <c r="E2749" s="38">
        <v>16</v>
      </c>
      <c r="F2749" s="38" t="s">
        <v>12</v>
      </c>
      <c r="G2749" s="38"/>
      <c r="H2749" s="38" t="s">
        <v>13</v>
      </c>
      <c r="I2749" s="39" t="s">
        <v>2955</v>
      </c>
      <c r="J2749" s="46" t="str">
        <f>VLOOKUP(MARGAO!$I2749,Code2Loc,2,FALSE)</f>
        <v>HALLULI</v>
      </c>
    </row>
    <row r="2750" spans="1:10" ht="15.75" customHeight="1" x14ac:dyDescent="0.25">
      <c r="A2750" s="37" t="s">
        <v>2947</v>
      </c>
      <c r="B2750" s="38">
        <v>116</v>
      </c>
      <c r="C2750" s="38" t="s">
        <v>2956</v>
      </c>
      <c r="D2750" s="38">
        <v>13</v>
      </c>
      <c r="E2750" s="38">
        <v>17</v>
      </c>
      <c r="F2750" s="38" t="s">
        <v>12</v>
      </c>
      <c r="G2750" s="38"/>
      <c r="H2750" s="38" t="s">
        <v>13</v>
      </c>
      <c r="I2750" s="39" t="s">
        <v>2957</v>
      </c>
      <c r="J2750" s="46" t="str">
        <f>VLOOKUP(MARGAO!$I2750,Code2Loc,2,FALSE)</f>
        <v>SADGAL</v>
      </c>
    </row>
    <row r="2751" spans="1:10" ht="15.75" customHeight="1" x14ac:dyDescent="0.25">
      <c r="A2751" s="37" t="s">
        <v>2947</v>
      </c>
      <c r="B2751" s="38">
        <v>116</v>
      </c>
      <c r="C2751" s="38" t="s">
        <v>2463</v>
      </c>
      <c r="D2751" s="38">
        <v>14</v>
      </c>
      <c r="E2751" s="38">
        <v>19</v>
      </c>
      <c r="F2751" s="38" t="s">
        <v>12</v>
      </c>
      <c r="G2751" s="38"/>
      <c r="H2751" s="38" t="s">
        <v>13</v>
      </c>
      <c r="I2751" s="39" t="s">
        <v>2464</v>
      </c>
      <c r="J2751" s="46" t="str">
        <f>VLOOKUP(MARGAO!$I2751,Code2Loc,2,FALSE)</f>
        <v>VAGON</v>
      </c>
    </row>
    <row r="2752" spans="1:10" ht="15.75" customHeight="1" x14ac:dyDescent="0.25">
      <c r="A2752" s="37" t="s">
        <v>2958</v>
      </c>
      <c r="B2752" s="38">
        <v>118</v>
      </c>
      <c r="C2752" s="38" t="s">
        <v>1585</v>
      </c>
      <c r="D2752" s="38">
        <v>1</v>
      </c>
      <c r="E2752" s="38">
        <v>0</v>
      </c>
      <c r="F2752" s="38" t="s">
        <v>1175</v>
      </c>
      <c r="G2752" s="38"/>
      <c r="H2752" s="38" t="s">
        <v>13</v>
      </c>
      <c r="I2752" s="39" t="s">
        <v>14</v>
      </c>
      <c r="J2752" s="46" t="str">
        <f>VLOOKUP(MARGAO!$I2752,Code2Loc,2,FALSE)</f>
        <v>PANAJI</v>
      </c>
    </row>
    <row r="2753" spans="1:10" ht="15.75" customHeight="1" x14ac:dyDescent="0.25">
      <c r="A2753" s="37" t="s">
        <v>2958</v>
      </c>
      <c r="B2753" s="38">
        <v>118</v>
      </c>
      <c r="C2753" s="38" t="s">
        <v>2959</v>
      </c>
      <c r="D2753" s="38">
        <v>2</v>
      </c>
      <c r="E2753" s="38">
        <v>2</v>
      </c>
      <c r="F2753" s="38" t="s">
        <v>1175</v>
      </c>
      <c r="G2753" s="38"/>
      <c r="H2753" s="38" t="s">
        <v>13</v>
      </c>
      <c r="I2753" s="39" t="s">
        <v>78</v>
      </c>
      <c r="J2753" s="46" t="str">
        <f>VLOOKUP(MARGAO!$I2753,Code2Loc,2,FALSE)</f>
        <v>SAI SERVICE</v>
      </c>
    </row>
    <row r="2754" spans="1:10" ht="15.75" customHeight="1" x14ac:dyDescent="0.25">
      <c r="A2754" s="37" t="s">
        <v>2958</v>
      </c>
      <c r="B2754" s="38">
        <v>118</v>
      </c>
      <c r="C2754" s="38" t="s">
        <v>2960</v>
      </c>
      <c r="D2754" s="38">
        <v>3</v>
      </c>
      <c r="E2754" s="38">
        <v>3</v>
      </c>
      <c r="F2754" s="38" t="s">
        <v>1175</v>
      </c>
      <c r="G2754" s="38"/>
      <c r="H2754" s="38" t="s">
        <v>13</v>
      </c>
      <c r="I2754" s="39" t="s">
        <v>80</v>
      </c>
      <c r="J2754" s="46" t="str">
        <f>VLOOKUP(MARGAO!$I2754,Code2Loc,2,FALSE)</f>
        <v>TIN BLD/COL</v>
      </c>
    </row>
    <row r="2755" spans="1:10" ht="15.75" customHeight="1" x14ac:dyDescent="0.25">
      <c r="A2755" s="37" t="s">
        <v>2958</v>
      </c>
      <c r="B2755" s="38">
        <v>118</v>
      </c>
      <c r="C2755" s="38" t="s">
        <v>2944</v>
      </c>
      <c r="D2755" s="38">
        <v>4</v>
      </c>
      <c r="E2755" s="38">
        <v>4</v>
      </c>
      <c r="F2755" s="38" t="s">
        <v>1175</v>
      </c>
      <c r="G2755" s="38"/>
      <c r="H2755" s="38" t="s">
        <v>13</v>
      </c>
      <c r="I2755" s="39" t="s">
        <v>82</v>
      </c>
      <c r="J2755" s="46" t="str">
        <f>VLOOKUP(MARGAO!$I2755,Code2Loc,2,FALSE)</f>
        <v>GULYAKADE</v>
      </c>
    </row>
    <row r="2756" spans="1:10" ht="15.75" customHeight="1" x14ac:dyDescent="0.25">
      <c r="A2756" s="37" t="s">
        <v>2958</v>
      </c>
      <c r="B2756" s="38">
        <v>118</v>
      </c>
      <c r="C2756" s="38" t="s">
        <v>2961</v>
      </c>
      <c r="D2756" s="38">
        <v>5</v>
      </c>
      <c r="E2756" s="38">
        <v>5</v>
      </c>
      <c r="F2756" s="38" t="s">
        <v>1175</v>
      </c>
      <c r="G2756" s="38"/>
      <c r="H2756" s="38" t="s">
        <v>13</v>
      </c>
      <c r="I2756" s="39" t="s">
        <v>84</v>
      </c>
      <c r="J2756" s="46" t="str">
        <f>VLOOKUP(MARGAO!$I2756,Code2Loc,2,FALSE)</f>
        <v>PRV COPEL</v>
      </c>
    </row>
    <row r="2757" spans="1:10" ht="15.75" customHeight="1" x14ac:dyDescent="0.25">
      <c r="A2757" s="37" t="s">
        <v>2958</v>
      </c>
      <c r="B2757" s="38">
        <v>118</v>
      </c>
      <c r="C2757" s="38" t="s">
        <v>2962</v>
      </c>
      <c r="D2757" s="38">
        <v>6</v>
      </c>
      <c r="E2757" s="38">
        <v>6</v>
      </c>
      <c r="F2757" s="38" t="s">
        <v>1175</v>
      </c>
      <c r="G2757" s="38"/>
      <c r="H2757" s="38" t="s">
        <v>13</v>
      </c>
      <c r="I2757" s="39" t="s">
        <v>86</v>
      </c>
      <c r="J2757" s="46" t="str">
        <f>VLOOKUP(MARGAO!$I2757,Code2Loc,2,FALSE)</f>
        <v>PRV WADAKAD</v>
      </c>
    </row>
    <row r="2758" spans="1:10" ht="15.75" customHeight="1" x14ac:dyDescent="0.25">
      <c r="A2758" s="37" t="s">
        <v>2958</v>
      </c>
      <c r="B2758" s="38">
        <v>118</v>
      </c>
      <c r="C2758" s="38" t="s">
        <v>2963</v>
      </c>
      <c r="D2758" s="38">
        <v>7</v>
      </c>
      <c r="E2758" s="38">
        <v>7</v>
      </c>
      <c r="F2758" s="38" t="s">
        <v>1175</v>
      </c>
      <c r="G2758" s="38"/>
      <c r="H2758" s="38" t="s">
        <v>13</v>
      </c>
      <c r="I2758" s="39" t="s">
        <v>88</v>
      </c>
      <c r="J2758" s="46" t="str">
        <f>VLOOKUP(MARGAO!$I2758,Code2Loc,2,FALSE)</f>
        <v>PRV BAZAR</v>
      </c>
    </row>
    <row r="2759" spans="1:10" ht="15.75" customHeight="1" x14ac:dyDescent="0.25">
      <c r="A2759" s="37" t="s">
        <v>2958</v>
      </c>
      <c r="B2759" s="38">
        <v>118</v>
      </c>
      <c r="C2759" s="38" t="s">
        <v>2964</v>
      </c>
      <c r="D2759" s="38">
        <v>8</v>
      </c>
      <c r="E2759" s="38">
        <v>8</v>
      </c>
      <c r="F2759" s="38" t="s">
        <v>1175</v>
      </c>
      <c r="G2759" s="38"/>
      <c r="H2759" s="38" t="s">
        <v>13</v>
      </c>
      <c r="I2759" s="39" t="s">
        <v>90</v>
      </c>
      <c r="J2759" s="46" t="str">
        <f>VLOOKUP(MARGAO!$I2759,Code2Loc,2,FALSE)</f>
        <v>GIRI CROSS</v>
      </c>
    </row>
    <row r="2760" spans="1:10" ht="15.75" customHeight="1" x14ac:dyDescent="0.25">
      <c r="A2760" s="37" t="s">
        <v>2958</v>
      </c>
      <c r="B2760" s="38">
        <v>118</v>
      </c>
      <c r="C2760" s="38" t="s">
        <v>2965</v>
      </c>
      <c r="D2760" s="38">
        <v>9</v>
      </c>
      <c r="E2760" s="38">
        <v>9</v>
      </c>
      <c r="F2760" s="38" t="s">
        <v>1175</v>
      </c>
      <c r="G2760" s="38"/>
      <c r="H2760" s="38" t="s">
        <v>13</v>
      </c>
      <c r="I2760" s="39" t="s">
        <v>92</v>
      </c>
      <c r="J2760" s="46" t="str">
        <f>VLOOKUP(MARGAO!$I2760,Code2Loc,2,FALSE)</f>
        <v>GREEN PARK</v>
      </c>
    </row>
    <row r="2761" spans="1:10" ht="15.75" customHeight="1" x14ac:dyDescent="0.25">
      <c r="A2761" s="37" t="s">
        <v>2958</v>
      </c>
      <c r="B2761" s="38">
        <v>118</v>
      </c>
      <c r="C2761" s="38" t="s">
        <v>2966</v>
      </c>
      <c r="D2761" s="38">
        <v>10</v>
      </c>
      <c r="E2761" s="38">
        <v>10</v>
      </c>
      <c r="F2761" s="38" t="s">
        <v>1175</v>
      </c>
      <c r="G2761" s="38"/>
      <c r="H2761" s="38" t="s">
        <v>13</v>
      </c>
      <c r="I2761" s="39" t="s">
        <v>94</v>
      </c>
      <c r="J2761" s="46" t="str">
        <f>VLOOKUP(MARGAO!$I2761,Code2Loc,2,FALSE)</f>
        <v>GIRI CHAPEL</v>
      </c>
    </row>
    <row r="2762" spans="1:10" ht="15.75" customHeight="1" x14ac:dyDescent="0.25">
      <c r="A2762" s="37" t="s">
        <v>2958</v>
      </c>
      <c r="B2762" s="38">
        <v>118</v>
      </c>
      <c r="C2762" s="38" t="s">
        <v>2937</v>
      </c>
      <c r="D2762" s="38">
        <v>11</v>
      </c>
      <c r="E2762" s="38">
        <v>12</v>
      </c>
      <c r="F2762" s="38" t="s">
        <v>1175</v>
      </c>
      <c r="G2762" s="38"/>
      <c r="H2762" s="38" t="s">
        <v>13</v>
      </c>
      <c r="I2762" s="39" t="s">
        <v>96</v>
      </c>
      <c r="J2762" s="46" t="str">
        <f>VLOOKUP(MARGAO!$I2762,Code2Loc,2,FALSE)</f>
        <v>MAPUSA</v>
      </c>
    </row>
    <row r="2763" spans="1:10" ht="15.75" customHeight="1" x14ac:dyDescent="0.25">
      <c r="A2763" s="37" t="s">
        <v>2958</v>
      </c>
      <c r="B2763" s="38">
        <v>118</v>
      </c>
      <c r="C2763" s="38" t="s">
        <v>2967</v>
      </c>
      <c r="D2763" s="38">
        <v>12</v>
      </c>
      <c r="E2763" s="38">
        <v>13</v>
      </c>
      <c r="F2763" s="38" t="s">
        <v>1175</v>
      </c>
      <c r="G2763" s="38"/>
      <c r="H2763" s="38" t="s">
        <v>13</v>
      </c>
      <c r="I2763" s="39" t="s">
        <v>100</v>
      </c>
      <c r="J2763" s="46" t="str">
        <f>VLOOKUP(MARGAO!$I2763,Code2Loc,2,FALSE)</f>
        <v>MPS COURT</v>
      </c>
    </row>
    <row r="2764" spans="1:10" ht="15.75" customHeight="1" x14ac:dyDescent="0.25">
      <c r="A2764" s="37" t="s">
        <v>2958</v>
      </c>
      <c r="B2764" s="38">
        <v>118</v>
      </c>
      <c r="C2764" s="38" t="s">
        <v>2935</v>
      </c>
      <c r="D2764" s="38">
        <v>13</v>
      </c>
      <c r="E2764" s="38">
        <v>14</v>
      </c>
      <c r="F2764" s="38" t="s">
        <v>1175</v>
      </c>
      <c r="G2764" s="38"/>
      <c r="H2764" s="38" t="s">
        <v>13</v>
      </c>
      <c r="I2764" s="39" t="s">
        <v>102</v>
      </c>
      <c r="J2764" s="46" t="str">
        <f>VLOOKUP(MARGAO!$I2764,Code2Loc,2,FALSE)</f>
        <v>DULER</v>
      </c>
    </row>
    <row r="2765" spans="1:10" ht="15.75" customHeight="1" x14ac:dyDescent="0.25">
      <c r="A2765" s="37" t="s">
        <v>2958</v>
      </c>
      <c r="B2765" s="38">
        <v>118</v>
      </c>
      <c r="C2765" s="38" t="s">
        <v>2968</v>
      </c>
      <c r="D2765" s="38">
        <v>14</v>
      </c>
      <c r="E2765" s="38">
        <v>15</v>
      </c>
      <c r="F2765" s="38" t="s">
        <v>1175</v>
      </c>
      <c r="G2765" s="38"/>
      <c r="H2765" s="38" t="s">
        <v>13</v>
      </c>
      <c r="I2765" s="39" t="s">
        <v>1524</v>
      </c>
      <c r="J2765" s="46" t="str">
        <f>VLOOKUP(MARGAO!$I2765,Code2Loc,2,FALSE)</f>
        <v>PEDDEM</v>
      </c>
    </row>
    <row r="2766" spans="1:10" ht="15.75" customHeight="1" x14ac:dyDescent="0.25">
      <c r="A2766" s="37" t="s">
        <v>2958</v>
      </c>
      <c r="B2766" s="38">
        <v>118</v>
      </c>
      <c r="C2766" s="38" t="s">
        <v>2969</v>
      </c>
      <c r="D2766" s="38">
        <v>15</v>
      </c>
      <c r="E2766" s="38">
        <v>16</v>
      </c>
      <c r="F2766" s="38" t="s">
        <v>1175</v>
      </c>
      <c r="G2766" s="38"/>
      <c r="H2766" s="38" t="s">
        <v>13</v>
      </c>
      <c r="I2766" s="39" t="s">
        <v>106</v>
      </c>
      <c r="J2766" s="46" t="str">
        <f>VLOOKUP(MARGAO!$I2766,Code2Loc,2,FALSE)</f>
        <v>KARASWADA</v>
      </c>
    </row>
    <row r="2767" spans="1:10" ht="15.75" customHeight="1" x14ac:dyDescent="0.25">
      <c r="A2767" s="37" t="s">
        <v>2958</v>
      </c>
      <c r="B2767" s="38">
        <v>118</v>
      </c>
      <c r="C2767" s="38" t="s">
        <v>2970</v>
      </c>
      <c r="D2767" s="38">
        <v>16</v>
      </c>
      <c r="E2767" s="38">
        <v>18</v>
      </c>
      <c r="F2767" s="38" t="s">
        <v>1175</v>
      </c>
      <c r="G2767" s="38"/>
      <c r="H2767" s="38" t="s">
        <v>13</v>
      </c>
      <c r="I2767" s="39" t="s">
        <v>708</v>
      </c>
      <c r="J2767" s="46" t="str">
        <f>VLOOKUP(MARGAO!$I2767,Code2Loc,2,FALSE)</f>
        <v>C HUSIG BRD</v>
      </c>
    </row>
    <row r="2768" spans="1:10" ht="15.75" customHeight="1" x14ac:dyDescent="0.25">
      <c r="A2768" s="37" t="s">
        <v>2958</v>
      </c>
      <c r="B2768" s="38">
        <v>118</v>
      </c>
      <c r="C2768" s="38" t="s">
        <v>2971</v>
      </c>
      <c r="D2768" s="38">
        <v>17</v>
      </c>
      <c r="E2768" s="38">
        <v>19</v>
      </c>
      <c r="F2768" s="38" t="s">
        <v>1175</v>
      </c>
      <c r="G2768" s="38"/>
      <c r="H2768" s="38" t="s">
        <v>13</v>
      </c>
      <c r="I2768" s="39" t="s">
        <v>710</v>
      </c>
      <c r="J2768" s="46" t="str">
        <f>VLOOKUP(MARGAO!$I2768,Code2Loc,2,FALSE)</f>
        <v>BINANI</v>
      </c>
    </row>
    <row r="2769" spans="1:10" ht="15.75" customHeight="1" x14ac:dyDescent="0.25">
      <c r="A2769" s="37" t="s">
        <v>2958</v>
      </c>
      <c r="B2769" s="38">
        <v>118</v>
      </c>
      <c r="C2769" s="38" t="s">
        <v>2972</v>
      </c>
      <c r="D2769" s="38">
        <v>18</v>
      </c>
      <c r="E2769" s="38">
        <v>20</v>
      </c>
      <c r="F2769" s="38" t="s">
        <v>1175</v>
      </c>
      <c r="G2769" s="38"/>
      <c r="H2769" s="38" t="s">
        <v>13</v>
      </c>
      <c r="I2769" s="39" t="s">
        <v>712</v>
      </c>
      <c r="J2769" s="46" t="str">
        <f>VLOOKUP(MARGAO!$I2769,Code2Loc,2,FALSE)</f>
        <v>COLVALE</v>
      </c>
    </row>
    <row r="2770" spans="1:10" ht="15.75" customHeight="1" x14ac:dyDescent="0.25">
      <c r="A2770" s="37" t="s">
        <v>2958</v>
      </c>
      <c r="B2770" s="38">
        <v>118</v>
      </c>
      <c r="C2770" s="38" t="s">
        <v>2973</v>
      </c>
      <c r="D2770" s="38">
        <v>19</v>
      </c>
      <c r="E2770" s="38">
        <v>21</v>
      </c>
      <c r="F2770" s="38" t="s">
        <v>1175</v>
      </c>
      <c r="G2770" s="38"/>
      <c r="H2770" s="38" t="s">
        <v>13</v>
      </c>
      <c r="I2770" s="39" t="s">
        <v>714</v>
      </c>
      <c r="J2770" s="46" t="str">
        <f>VLOOKUP(MARGAO!$I2770,Code2Loc,2,FALSE)</f>
        <v>MAHAKHAJAN</v>
      </c>
    </row>
    <row r="2771" spans="1:10" ht="15.75" customHeight="1" x14ac:dyDescent="0.25">
      <c r="A2771" s="37" t="s">
        <v>2958</v>
      </c>
      <c r="B2771" s="38">
        <v>118</v>
      </c>
      <c r="C2771" s="38" t="s">
        <v>2974</v>
      </c>
      <c r="D2771" s="38">
        <v>20</v>
      </c>
      <c r="E2771" s="38">
        <v>22</v>
      </c>
      <c r="F2771" s="38" t="s">
        <v>1175</v>
      </c>
      <c r="G2771" s="38"/>
      <c r="H2771" s="38" t="s">
        <v>13</v>
      </c>
      <c r="I2771" s="39" t="s">
        <v>716</v>
      </c>
      <c r="J2771" s="46" t="str">
        <f>VLOOKUP(MARGAO!$I2771,Code2Loc,2,FALSE)</f>
        <v>DHARGAL</v>
      </c>
    </row>
    <row r="2772" spans="1:10" ht="15.75" customHeight="1" x14ac:dyDescent="0.25">
      <c r="A2772" s="37" t="s">
        <v>2958</v>
      </c>
      <c r="B2772" s="38">
        <v>118</v>
      </c>
      <c r="C2772" s="38" t="s">
        <v>2975</v>
      </c>
      <c r="D2772" s="38">
        <v>21</v>
      </c>
      <c r="E2772" s="38">
        <v>24</v>
      </c>
      <c r="F2772" s="38" t="s">
        <v>1175</v>
      </c>
      <c r="G2772" s="38"/>
      <c r="H2772" s="38" t="s">
        <v>13</v>
      </c>
      <c r="I2772" s="39" t="s">
        <v>718</v>
      </c>
      <c r="J2772" s="46" t="str">
        <f>VLOOKUP(MARGAO!$I2772,Code2Loc,2,FALSE)</f>
        <v>KULAN</v>
      </c>
    </row>
    <row r="2773" spans="1:10" ht="15.75" customHeight="1" x14ac:dyDescent="0.25">
      <c r="A2773" s="37" t="s">
        <v>2958</v>
      </c>
      <c r="B2773" s="38">
        <v>118</v>
      </c>
      <c r="C2773" s="38" t="s">
        <v>2976</v>
      </c>
      <c r="D2773" s="38">
        <v>22</v>
      </c>
      <c r="E2773" s="38">
        <v>25</v>
      </c>
      <c r="F2773" s="38" t="s">
        <v>1175</v>
      </c>
      <c r="G2773" s="38"/>
      <c r="H2773" s="38" t="s">
        <v>13</v>
      </c>
      <c r="I2773" s="39" t="s">
        <v>818</v>
      </c>
      <c r="J2773" s="46" t="str">
        <f>VLOOKUP(MARGAO!$I2773,Code2Loc,2,FALSE)</f>
        <v>OSHELBAG</v>
      </c>
    </row>
    <row r="2774" spans="1:10" ht="15.75" customHeight="1" x14ac:dyDescent="0.25">
      <c r="A2774" s="37" t="s">
        <v>2958</v>
      </c>
      <c r="B2774" s="38">
        <v>118</v>
      </c>
      <c r="C2774" s="38" t="s">
        <v>2977</v>
      </c>
      <c r="D2774" s="38">
        <v>23</v>
      </c>
      <c r="E2774" s="38">
        <v>26</v>
      </c>
      <c r="F2774" s="38" t="s">
        <v>1175</v>
      </c>
      <c r="G2774" s="38"/>
      <c r="H2774" s="38" t="s">
        <v>13</v>
      </c>
      <c r="I2774" s="39" t="s">
        <v>820</v>
      </c>
      <c r="J2774" s="46" t="str">
        <f>VLOOKUP(MARGAO!$I2774,Code2Loc,2,FALSE)</f>
        <v>WALPE</v>
      </c>
    </row>
    <row r="2775" spans="1:10" ht="15.75" customHeight="1" x14ac:dyDescent="0.25">
      <c r="A2775" s="37" t="s">
        <v>2958</v>
      </c>
      <c r="B2775" s="38">
        <v>118</v>
      </c>
      <c r="C2775" s="38" t="s">
        <v>2978</v>
      </c>
      <c r="D2775" s="38">
        <v>24</v>
      </c>
      <c r="E2775" s="38">
        <v>27</v>
      </c>
      <c r="F2775" s="38" t="s">
        <v>1175</v>
      </c>
      <c r="G2775" s="38"/>
      <c r="H2775" s="38" t="s">
        <v>13</v>
      </c>
      <c r="I2775" s="39" t="s">
        <v>822</v>
      </c>
      <c r="J2775" s="46" t="str">
        <f>VLOOKUP(MARGAO!$I2775,Code2Loc,2,FALSE)</f>
        <v>WALPE COLGE</v>
      </c>
    </row>
    <row r="2776" spans="1:10" ht="15.75" customHeight="1" x14ac:dyDescent="0.25">
      <c r="A2776" s="37" t="s">
        <v>2958</v>
      </c>
      <c r="B2776" s="38">
        <v>118</v>
      </c>
      <c r="C2776" s="38" t="s">
        <v>2979</v>
      </c>
      <c r="D2776" s="38">
        <v>25</v>
      </c>
      <c r="E2776" s="38">
        <v>28</v>
      </c>
      <c r="F2776" s="38" t="s">
        <v>1175</v>
      </c>
      <c r="G2776" s="38"/>
      <c r="H2776" s="38" t="s">
        <v>13</v>
      </c>
      <c r="I2776" s="39" t="s">
        <v>824</v>
      </c>
      <c r="J2776" s="46" t="str">
        <f>VLOOKUP(MARGAO!$I2776,Code2Loc,2,FALSE)</f>
        <v>MALPE</v>
      </c>
    </row>
    <row r="2777" spans="1:10" ht="15.75" customHeight="1" x14ac:dyDescent="0.25">
      <c r="A2777" s="37" t="s">
        <v>2958</v>
      </c>
      <c r="B2777" s="38">
        <v>118</v>
      </c>
      <c r="C2777" s="38" t="s">
        <v>2980</v>
      </c>
      <c r="D2777" s="38">
        <v>26</v>
      </c>
      <c r="E2777" s="38">
        <v>30</v>
      </c>
      <c r="F2777" s="38" t="s">
        <v>1175</v>
      </c>
      <c r="G2777" s="38"/>
      <c r="H2777" s="38" t="s">
        <v>30</v>
      </c>
      <c r="I2777" s="39" t="s">
        <v>826</v>
      </c>
      <c r="J2777" s="46" t="str">
        <f>VLOOKUP(MARGAO!$I2777,Code2Loc,2,FALSE)</f>
        <v>PEDNE</v>
      </c>
    </row>
    <row r="2778" spans="1:10" ht="15.75" customHeight="1" x14ac:dyDescent="0.25">
      <c r="A2778" s="37" t="s">
        <v>2958</v>
      </c>
      <c r="B2778" s="38">
        <v>118</v>
      </c>
      <c r="C2778" s="38" t="s">
        <v>2981</v>
      </c>
      <c r="D2778" s="38">
        <v>27</v>
      </c>
      <c r="E2778" s="38">
        <v>32</v>
      </c>
      <c r="F2778" s="38" t="s">
        <v>1175</v>
      </c>
      <c r="G2778" s="38"/>
      <c r="H2778" s="38" t="s">
        <v>13</v>
      </c>
      <c r="I2778" s="39" t="s">
        <v>828</v>
      </c>
      <c r="J2778" s="46" t="str">
        <f>VLOOKUP(MARGAO!$I2778,Code2Loc,2,FALSE)</f>
        <v>NAIBAG</v>
      </c>
    </row>
    <row r="2779" spans="1:10" ht="15.75" customHeight="1" x14ac:dyDescent="0.25">
      <c r="A2779" s="37" t="s">
        <v>2958</v>
      </c>
      <c r="B2779" s="38">
        <v>118</v>
      </c>
      <c r="C2779" s="38" t="s">
        <v>2982</v>
      </c>
      <c r="D2779" s="38">
        <v>28</v>
      </c>
      <c r="E2779" s="38">
        <v>33</v>
      </c>
      <c r="F2779" s="38" t="s">
        <v>1175</v>
      </c>
      <c r="G2779" s="38"/>
      <c r="H2779" s="38" t="s">
        <v>13</v>
      </c>
      <c r="I2779" s="39" t="s">
        <v>800</v>
      </c>
      <c r="J2779" s="46" t="str">
        <f>VLOOKUP(MARGAO!$I2779,Code2Loc,2,FALSE)</f>
        <v>STD. BRIDGE</v>
      </c>
    </row>
    <row r="2780" spans="1:10" ht="15.75" customHeight="1" x14ac:dyDescent="0.25">
      <c r="A2780" s="37" t="s">
        <v>2958</v>
      </c>
      <c r="B2780" s="38">
        <v>118</v>
      </c>
      <c r="C2780" s="38" t="s">
        <v>2983</v>
      </c>
      <c r="D2780" s="38">
        <v>29</v>
      </c>
      <c r="E2780" s="38">
        <v>34</v>
      </c>
      <c r="F2780" s="38" t="s">
        <v>1175</v>
      </c>
      <c r="G2780" s="38"/>
      <c r="H2780" s="38" t="s">
        <v>13</v>
      </c>
      <c r="I2780" s="39" t="s">
        <v>802</v>
      </c>
      <c r="J2780" s="46" t="str">
        <f>VLOOKUP(MARGAO!$I2780,Code2Loc,2,FALSE)</f>
        <v>PORASKADE</v>
      </c>
    </row>
    <row r="2781" spans="1:10" ht="15.75" customHeight="1" x14ac:dyDescent="0.25">
      <c r="A2781" s="37" t="s">
        <v>2958</v>
      </c>
      <c r="B2781" s="38">
        <v>118</v>
      </c>
      <c r="C2781" s="38" t="s">
        <v>2984</v>
      </c>
      <c r="D2781" s="38">
        <v>30</v>
      </c>
      <c r="E2781" s="38">
        <v>35</v>
      </c>
      <c r="F2781" s="38" t="s">
        <v>1175</v>
      </c>
      <c r="G2781" s="38"/>
      <c r="H2781" s="38" t="s">
        <v>13</v>
      </c>
      <c r="I2781" s="39" t="s">
        <v>830</v>
      </c>
      <c r="J2781" s="46" t="str">
        <f>VLOOKUP(MARGAO!$I2781,Code2Loc,2,FALSE)</f>
        <v>RLY O/BRIDG</v>
      </c>
    </row>
    <row r="2782" spans="1:10" ht="15.75" customHeight="1" x14ac:dyDescent="0.25">
      <c r="A2782" s="37" t="s">
        <v>2958</v>
      </c>
      <c r="B2782" s="38">
        <v>118</v>
      </c>
      <c r="C2782" s="38" t="s">
        <v>2985</v>
      </c>
      <c r="D2782" s="38">
        <v>31</v>
      </c>
      <c r="E2782" s="38">
        <v>37</v>
      </c>
      <c r="F2782" s="38" t="s">
        <v>1175</v>
      </c>
      <c r="G2782" s="38"/>
      <c r="H2782" s="38" t="s">
        <v>13</v>
      </c>
      <c r="I2782" s="39" t="s">
        <v>832</v>
      </c>
      <c r="J2782" s="46" t="str">
        <f>VLOOKUP(MARGAO!$I2782,Code2Loc,2,FALSE)</f>
        <v>UGVE</v>
      </c>
    </row>
    <row r="2783" spans="1:10" ht="15.75" customHeight="1" x14ac:dyDescent="0.25">
      <c r="A2783" s="37" t="s">
        <v>2958</v>
      </c>
      <c r="B2783" s="38">
        <v>118</v>
      </c>
      <c r="C2783" s="38" t="s">
        <v>2986</v>
      </c>
      <c r="D2783" s="38">
        <v>32</v>
      </c>
      <c r="E2783" s="38">
        <v>38</v>
      </c>
      <c r="F2783" s="38" t="s">
        <v>1175</v>
      </c>
      <c r="G2783" s="38"/>
      <c r="H2783" s="38" t="s">
        <v>13</v>
      </c>
      <c r="I2783" s="39" t="s">
        <v>834</v>
      </c>
      <c r="J2783" s="46" t="str">
        <f>VLOOKUP(MARGAO!$I2783,Code2Loc,2,FALSE)</f>
        <v>TAMBOSHE</v>
      </c>
    </row>
    <row r="2784" spans="1:10" ht="15.75" customHeight="1" x14ac:dyDescent="0.25">
      <c r="A2784" s="37" t="s">
        <v>2958</v>
      </c>
      <c r="B2784" s="38">
        <v>118</v>
      </c>
      <c r="C2784" s="38" t="s">
        <v>2987</v>
      </c>
      <c r="D2784" s="38">
        <v>33</v>
      </c>
      <c r="E2784" s="38">
        <v>40</v>
      </c>
      <c r="F2784" s="38" t="s">
        <v>1175</v>
      </c>
      <c r="G2784" s="38"/>
      <c r="H2784" s="38" t="s">
        <v>13</v>
      </c>
      <c r="I2784" s="39" t="s">
        <v>1201</v>
      </c>
      <c r="J2784" s="46" t="str">
        <f>VLOOKUP(MARGAO!$I2784,Code2Loc,2,FALSE)</f>
        <v>TORSHE</v>
      </c>
    </row>
    <row r="2785" spans="1:10" ht="15.75" customHeight="1" x14ac:dyDescent="0.25">
      <c r="A2785" s="37" t="s">
        <v>2958</v>
      </c>
      <c r="B2785" s="38">
        <v>118</v>
      </c>
      <c r="C2785" s="38" t="s">
        <v>2988</v>
      </c>
      <c r="D2785" s="38">
        <v>34</v>
      </c>
      <c r="E2785" s="38">
        <v>42</v>
      </c>
      <c r="F2785" s="38" t="s">
        <v>1175</v>
      </c>
      <c r="G2785" s="38"/>
      <c r="H2785" s="38" t="s">
        <v>13</v>
      </c>
      <c r="I2785" s="39" t="s">
        <v>1203</v>
      </c>
      <c r="J2785" s="46" t="str">
        <f>VLOOKUP(MARGAO!$I2785,Code2Loc,2,FALSE)</f>
        <v>DHUSKI</v>
      </c>
    </row>
    <row r="2786" spans="1:10" ht="15.75" customHeight="1" x14ac:dyDescent="0.25">
      <c r="A2786" s="37" t="s">
        <v>2958</v>
      </c>
      <c r="B2786" s="38">
        <v>118</v>
      </c>
      <c r="C2786" s="38" t="s">
        <v>2989</v>
      </c>
      <c r="D2786" s="38">
        <v>35</v>
      </c>
      <c r="E2786" s="38">
        <v>44</v>
      </c>
      <c r="F2786" s="38" t="s">
        <v>1175</v>
      </c>
      <c r="G2786" s="38"/>
      <c r="H2786" s="38" t="s">
        <v>13</v>
      </c>
      <c r="I2786" s="39" t="s">
        <v>1207</v>
      </c>
      <c r="J2786" s="46" t="str">
        <f>VLOOKUP(MARGAO!$I2786,Code2Loc,2,FALSE)</f>
        <v>PATRADEVI</v>
      </c>
    </row>
    <row r="2787" spans="1:10" ht="15.75" customHeight="1" x14ac:dyDescent="0.25">
      <c r="A2787" s="37" t="s">
        <v>2319</v>
      </c>
      <c r="B2787" s="38">
        <v>120</v>
      </c>
      <c r="C2787" s="38" t="s">
        <v>11</v>
      </c>
      <c r="D2787" s="38">
        <v>1</v>
      </c>
      <c r="E2787" s="38">
        <v>0</v>
      </c>
      <c r="F2787" s="38" t="s">
        <v>1189</v>
      </c>
      <c r="G2787" s="38"/>
      <c r="H2787" s="38" t="s">
        <v>13</v>
      </c>
      <c r="I2787" s="39" t="s">
        <v>14</v>
      </c>
      <c r="J2787" s="46" t="str">
        <f>VLOOKUP(MARGAO!$I2787,Code2Loc,2,FALSE)</f>
        <v>PANAJI</v>
      </c>
    </row>
    <row r="2788" spans="1:10" ht="15.75" customHeight="1" x14ac:dyDescent="0.25">
      <c r="A2788" s="37" t="s">
        <v>2319</v>
      </c>
      <c r="B2788" s="38">
        <v>120</v>
      </c>
      <c r="C2788" s="38" t="s">
        <v>15</v>
      </c>
      <c r="D2788" s="38">
        <v>2</v>
      </c>
      <c r="E2788" s="38">
        <v>3</v>
      </c>
      <c r="F2788" s="38" t="s">
        <v>1189</v>
      </c>
      <c r="G2788" s="38"/>
      <c r="H2788" s="38" t="s">
        <v>13</v>
      </c>
      <c r="I2788" s="39" t="s">
        <v>16</v>
      </c>
      <c r="J2788" s="46" t="str">
        <f>VLOOKUP(MARGAO!$I2788,Code2Loc,2,FALSE)</f>
        <v>ST. CRUZ X</v>
      </c>
    </row>
    <row r="2789" spans="1:10" ht="15.75" customHeight="1" x14ac:dyDescent="0.25">
      <c r="A2789" s="37" t="s">
        <v>2319</v>
      </c>
      <c r="B2789" s="38">
        <v>120</v>
      </c>
      <c r="C2789" s="38" t="s">
        <v>17</v>
      </c>
      <c r="D2789" s="38">
        <v>3</v>
      </c>
      <c r="E2789" s="38">
        <v>4</v>
      </c>
      <c r="F2789" s="38" t="s">
        <v>1189</v>
      </c>
      <c r="G2789" s="38"/>
      <c r="H2789" s="38" t="s">
        <v>13</v>
      </c>
      <c r="I2789" s="39" t="s">
        <v>18</v>
      </c>
      <c r="J2789" s="46" t="str">
        <f>VLOOKUP(MARGAO!$I2789,Code2Loc,2,FALSE)</f>
        <v>BAMBOLI GMC</v>
      </c>
    </row>
    <row r="2790" spans="1:10" ht="15.75" customHeight="1" x14ac:dyDescent="0.25">
      <c r="A2790" s="37" t="s">
        <v>2319</v>
      </c>
      <c r="B2790" s="38">
        <v>120</v>
      </c>
      <c r="C2790" s="38" t="s">
        <v>19</v>
      </c>
      <c r="D2790" s="38">
        <v>4</v>
      </c>
      <c r="E2790" s="38">
        <v>6</v>
      </c>
      <c r="F2790" s="38" t="s">
        <v>1189</v>
      </c>
      <c r="G2790" s="38"/>
      <c r="H2790" s="38" t="s">
        <v>13</v>
      </c>
      <c r="I2790" s="39" t="s">
        <v>20</v>
      </c>
      <c r="J2790" s="46" t="str">
        <f>VLOOKUP(MARGAO!$I2790,Code2Loc,2,FALSE)</f>
        <v>BAMBOLI W/S</v>
      </c>
    </row>
    <row r="2791" spans="1:10" ht="15.75" customHeight="1" x14ac:dyDescent="0.25">
      <c r="A2791" s="37" t="s">
        <v>2319</v>
      </c>
      <c r="B2791" s="38">
        <v>120</v>
      </c>
      <c r="C2791" s="38" t="s">
        <v>21</v>
      </c>
      <c r="D2791" s="38">
        <v>5</v>
      </c>
      <c r="E2791" s="38">
        <v>8</v>
      </c>
      <c r="F2791" s="38" t="s">
        <v>1189</v>
      </c>
      <c r="G2791" s="38"/>
      <c r="H2791" s="38" t="s">
        <v>13</v>
      </c>
      <c r="I2791" s="39" t="s">
        <v>22</v>
      </c>
      <c r="J2791" s="46" t="str">
        <f>VLOOKUP(MARGAO!$I2791,Code2Loc,2,FALSE)</f>
        <v>SIRDON/ZUAR</v>
      </c>
    </row>
    <row r="2792" spans="1:10" ht="15.75" customHeight="1" x14ac:dyDescent="0.25">
      <c r="A2792" s="37" t="s">
        <v>2319</v>
      </c>
      <c r="B2792" s="38">
        <v>120</v>
      </c>
      <c r="C2792" s="38" t="s">
        <v>23</v>
      </c>
      <c r="D2792" s="38">
        <v>6</v>
      </c>
      <c r="E2792" s="38">
        <v>10</v>
      </c>
      <c r="F2792" s="38" t="s">
        <v>1189</v>
      </c>
      <c r="G2792" s="38"/>
      <c r="H2792" s="38" t="s">
        <v>13</v>
      </c>
      <c r="I2792" s="39" t="s">
        <v>24</v>
      </c>
      <c r="J2792" s="46" t="str">
        <f>VLOOKUP(MARGAO!$I2792,Code2Loc,2,FALSE)</f>
        <v>GOA VELHA</v>
      </c>
    </row>
    <row r="2793" spans="1:10" ht="15.75" customHeight="1" x14ac:dyDescent="0.25">
      <c r="A2793" s="37" t="s">
        <v>2319</v>
      </c>
      <c r="B2793" s="38">
        <v>120</v>
      </c>
      <c r="C2793" s="38" t="s">
        <v>25</v>
      </c>
      <c r="D2793" s="38">
        <v>7</v>
      </c>
      <c r="E2793" s="38">
        <v>12</v>
      </c>
      <c r="F2793" s="38" t="s">
        <v>1189</v>
      </c>
      <c r="G2793" s="38"/>
      <c r="H2793" s="38" t="s">
        <v>13</v>
      </c>
      <c r="I2793" s="39" t="s">
        <v>26</v>
      </c>
      <c r="J2793" s="46" t="str">
        <f>VLOOKUP(MARGAO!$I2793,Code2Loc,2,FALSE)</f>
        <v>PILLAR</v>
      </c>
    </row>
    <row r="2794" spans="1:10" ht="15.75" customHeight="1" x14ac:dyDescent="0.25">
      <c r="A2794" s="37" t="s">
        <v>2319</v>
      </c>
      <c r="B2794" s="38">
        <v>120</v>
      </c>
      <c r="C2794" s="38" t="s">
        <v>27</v>
      </c>
      <c r="D2794" s="38">
        <v>8</v>
      </c>
      <c r="E2794" s="38">
        <v>14</v>
      </c>
      <c r="F2794" s="38" t="s">
        <v>1189</v>
      </c>
      <c r="G2794" s="38"/>
      <c r="H2794" s="38" t="s">
        <v>13</v>
      </c>
      <c r="I2794" s="39" t="s">
        <v>28</v>
      </c>
      <c r="J2794" s="46" t="str">
        <f>VLOOKUP(MARGAO!$I2794,Code2Loc,2,FALSE)</f>
        <v>AGASSAIM</v>
      </c>
    </row>
    <row r="2795" spans="1:10" ht="15.75" customHeight="1" x14ac:dyDescent="0.25">
      <c r="A2795" s="37" t="s">
        <v>2319</v>
      </c>
      <c r="B2795" s="38">
        <v>120</v>
      </c>
      <c r="C2795" s="38" t="s">
        <v>29</v>
      </c>
      <c r="D2795" s="38">
        <v>9</v>
      </c>
      <c r="E2795" s="38">
        <v>16</v>
      </c>
      <c r="F2795" s="38" t="s">
        <v>1189</v>
      </c>
      <c r="G2795" s="38"/>
      <c r="H2795" s="38" t="s">
        <v>13</v>
      </c>
      <c r="I2795" s="39" t="s">
        <v>31</v>
      </c>
      <c r="J2795" s="46" t="str">
        <f>VLOOKUP(MARGAO!$I2795,Code2Loc,2,FALSE)</f>
        <v>CORTALIM</v>
      </c>
    </row>
    <row r="2796" spans="1:10" ht="15.75" customHeight="1" x14ac:dyDescent="0.25">
      <c r="A2796" s="37" t="s">
        <v>2319</v>
      </c>
      <c r="B2796" s="38">
        <v>120</v>
      </c>
      <c r="C2796" s="38" t="s">
        <v>32</v>
      </c>
      <c r="D2796" s="38">
        <v>10</v>
      </c>
      <c r="E2796" s="38">
        <v>18</v>
      </c>
      <c r="F2796" s="38" t="s">
        <v>1189</v>
      </c>
      <c r="G2796" s="38"/>
      <c r="H2796" s="38" t="s">
        <v>13</v>
      </c>
      <c r="I2796" s="39" t="s">
        <v>33</v>
      </c>
      <c r="J2796" s="46" t="str">
        <f>VLOOKUP(MARGAO!$I2796,Code2Loc,2,FALSE)</f>
        <v>PAJENTAR</v>
      </c>
    </row>
    <row r="2797" spans="1:10" ht="15.75" customHeight="1" x14ac:dyDescent="0.25">
      <c r="A2797" s="37" t="s">
        <v>2319</v>
      </c>
      <c r="B2797" s="38">
        <v>120</v>
      </c>
      <c r="C2797" s="38" t="s">
        <v>34</v>
      </c>
      <c r="D2797" s="38">
        <v>11</v>
      </c>
      <c r="E2797" s="38">
        <v>19</v>
      </c>
      <c r="F2797" s="38" t="s">
        <v>1189</v>
      </c>
      <c r="G2797" s="38"/>
      <c r="H2797" s="38" t="s">
        <v>13</v>
      </c>
      <c r="I2797" s="39" t="s">
        <v>35</v>
      </c>
      <c r="J2797" s="46" t="str">
        <f>VLOOKUP(MARGAO!$I2797,Code2Loc,2,FALSE)</f>
        <v>KSRL/BRLA X</v>
      </c>
    </row>
    <row r="2798" spans="1:10" ht="15.75" customHeight="1" x14ac:dyDescent="0.25">
      <c r="A2798" s="37" t="s">
        <v>2319</v>
      </c>
      <c r="B2798" s="38">
        <v>120</v>
      </c>
      <c r="C2798" s="38" t="s">
        <v>36</v>
      </c>
      <c r="D2798" s="38">
        <v>12</v>
      </c>
      <c r="E2798" s="38">
        <v>20</v>
      </c>
      <c r="F2798" s="38" t="s">
        <v>1189</v>
      </c>
      <c r="G2798" s="38"/>
      <c r="H2798" s="38" t="s">
        <v>13</v>
      </c>
      <c r="I2798" s="39" t="s">
        <v>37</v>
      </c>
      <c r="J2798" s="46" t="str">
        <f>VLOOKUP(MARGAO!$I2798,Code2Loc,2,FALSE)</f>
        <v>TITAN</v>
      </c>
    </row>
    <row r="2799" spans="1:10" ht="15.75" customHeight="1" x14ac:dyDescent="0.25">
      <c r="A2799" s="37" t="s">
        <v>2319</v>
      </c>
      <c r="B2799" s="38">
        <v>120</v>
      </c>
      <c r="C2799" s="38" t="s">
        <v>38</v>
      </c>
      <c r="D2799" s="38">
        <v>13</v>
      </c>
      <c r="E2799" s="38">
        <v>21</v>
      </c>
      <c r="F2799" s="38" t="s">
        <v>1189</v>
      </c>
      <c r="G2799" s="38"/>
      <c r="H2799" s="38" t="s">
        <v>13</v>
      </c>
      <c r="I2799" s="39" t="s">
        <v>39</v>
      </c>
      <c r="J2799" s="46" t="str">
        <f>VLOOKUP(MARGAO!$I2799,Code2Loc,2,FALSE)</f>
        <v>PIRNI</v>
      </c>
    </row>
    <row r="2800" spans="1:10" ht="15.75" customHeight="1" x14ac:dyDescent="0.25">
      <c r="A2800" s="37" t="s">
        <v>2319</v>
      </c>
      <c r="B2800" s="38">
        <v>120</v>
      </c>
      <c r="C2800" s="38" t="s">
        <v>40</v>
      </c>
      <c r="D2800" s="38">
        <v>14</v>
      </c>
      <c r="E2800" s="38">
        <v>23</v>
      </c>
      <c r="F2800" s="38" t="s">
        <v>1189</v>
      </c>
      <c r="G2800" s="38"/>
      <c r="H2800" s="38" t="s">
        <v>13</v>
      </c>
      <c r="I2800" s="39" t="s">
        <v>41</v>
      </c>
      <c r="J2800" s="46" t="str">
        <f>VLOOKUP(MARGAO!$I2800,Code2Loc,2,FALSE)</f>
        <v>VERNA</v>
      </c>
    </row>
    <row r="2801" spans="1:10" ht="15.75" customHeight="1" x14ac:dyDescent="0.25">
      <c r="A2801" s="37" t="s">
        <v>2319</v>
      </c>
      <c r="B2801" s="38">
        <v>120</v>
      </c>
      <c r="C2801" s="38" t="s">
        <v>42</v>
      </c>
      <c r="D2801" s="38">
        <v>15</v>
      </c>
      <c r="E2801" s="38">
        <v>24</v>
      </c>
      <c r="F2801" s="38" t="s">
        <v>1189</v>
      </c>
      <c r="G2801" s="38"/>
      <c r="H2801" s="38" t="s">
        <v>13</v>
      </c>
      <c r="I2801" s="39" t="s">
        <v>43</v>
      </c>
      <c r="J2801" s="46" t="str">
        <f>VLOOKUP(MARGAO!$I2801,Code2Loc,2,FALSE)</f>
        <v>SONAULIM</v>
      </c>
    </row>
    <row r="2802" spans="1:10" ht="15.75" customHeight="1" x14ac:dyDescent="0.25">
      <c r="A2802" s="37" t="s">
        <v>2319</v>
      </c>
      <c r="B2802" s="38">
        <v>120</v>
      </c>
      <c r="C2802" s="38" t="s">
        <v>44</v>
      </c>
      <c r="D2802" s="38">
        <v>16</v>
      </c>
      <c r="E2802" s="38">
        <v>25</v>
      </c>
      <c r="F2802" s="38" t="s">
        <v>1189</v>
      </c>
      <c r="G2802" s="38"/>
      <c r="H2802" s="38" t="s">
        <v>13</v>
      </c>
      <c r="I2802" s="39" t="s">
        <v>45</v>
      </c>
      <c r="J2802" s="46" t="str">
        <f>VLOOKUP(MARGAO!$I2802,Code2Loc,2,FALSE)</f>
        <v>AGNEL ASHRM</v>
      </c>
    </row>
    <row r="2803" spans="1:10" ht="15.75" customHeight="1" x14ac:dyDescent="0.25">
      <c r="A2803" s="37" t="s">
        <v>2319</v>
      </c>
      <c r="B2803" s="38">
        <v>120</v>
      </c>
      <c r="C2803" s="38" t="s">
        <v>46</v>
      </c>
      <c r="D2803" s="38">
        <v>17</v>
      </c>
      <c r="E2803" s="38">
        <v>27</v>
      </c>
      <c r="F2803" s="38" t="s">
        <v>1189</v>
      </c>
      <c r="G2803" s="38"/>
      <c r="H2803" s="38" t="s">
        <v>13</v>
      </c>
      <c r="I2803" s="39" t="s">
        <v>47</v>
      </c>
      <c r="J2803" s="46" t="str">
        <f>VLOOKUP(MARGAO!$I2803,Code2Loc,2,FALSE)</f>
        <v>RUMDER</v>
      </c>
    </row>
    <row r="2804" spans="1:10" ht="15.75" customHeight="1" x14ac:dyDescent="0.25">
      <c r="A2804" s="37" t="s">
        <v>2319</v>
      </c>
      <c r="B2804" s="38">
        <v>120</v>
      </c>
      <c r="C2804" s="38" t="s">
        <v>48</v>
      </c>
      <c r="D2804" s="38">
        <v>18</v>
      </c>
      <c r="E2804" s="38">
        <v>28</v>
      </c>
      <c r="F2804" s="38" t="s">
        <v>1189</v>
      </c>
      <c r="G2804" s="38"/>
      <c r="H2804" s="38" t="s">
        <v>13</v>
      </c>
      <c r="I2804" s="39" t="s">
        <v>49</v>
      </c>
      <c r="J2804" s="46" t="str">
        <f>VLOOKUP(MARGAO!$I2804,Code2Loc,2,FALSE)</f>
        <v>NUVEM</v>
      </c>
    </row>
    <row r="2805" spans="1:10" ht="15.75" customHeight="1" x14ac:dyDescent="0.25">
      <c r="A2805" s="37" t="s">
        <v>2319</v>
      </c>
      <c r="B2805" s="38">
        <v>120</v>
      </c>
      <c r="C2805" s="38" t="s">
        <v>50</v>
      </c>
      <c r="D2805" s="38">
        <v>19</v>
      </c>
      <c r="E2805" s="38">
        <v>31</v>
      </c>
      <c r="F2805" s="38" t="s">
        <v>1189</v>
      </c>
      <c r="G2805" s="38"/>
      <c r="H2805" s="38" t="s">
        <v>30</v>
      </c>
      <c r="I2805" s="39" t="s">
        <v>51</v>
      </c>
      <c r="J2805" s="46" t="str">
        <f>VLOOKUP(MARGAO!$I2805,Code2Loc,2,FALSE)</f>
        <v>MARGAO</v>
      </c>
    </row>
    <row r="2806" spans="1:10" ht="15.75" customHeight="1" x14ac:dyDescent="0.25">
      <c r="A2806" s="37" t="s">
        <v>2319</v>
      </c>
      <c r="B2806" s="38">
        <v>120</v>
      </c>
      <c r="C2806" s="38" t="s">
        <v>1112</v>
      </c>
      <c r="D2806" s="38">
        <v>20</v>
      </c>
      <c r="E2806" s="38">
        <v>33</v>
      </c>
      <c r="F2806" s="38" t="s">
        <v>1189</v>
      </c>
      <c r="G2806" s="38"/>
      <c r="H2806" s="38" t="s">
        <v>13</v>
      </c>
      <c r="I2806" s="39" t="s">
        <v>1113</v>
      </c>
      <c r="J2806" s="46" t="str">
        <f>VLOOKUP(MARGAO!$I2806,Code2Loc,2,FALSE)</f>
        <v>MARGAO MKT</v>
      </c>
    </row>
    <row r="2807" spans="1:10" ht="15.75" customHeight="1" x14ac:dyDescent="0.25">
      <c r="A2807" s="37" t="s">
        <v>2319</v>
      </c>
      <c r="B2807" s="38">
        <v>120</v>
      </c>
      <c r="C2807" s="38" t="s">
        <v>1114</v>
      </c>
      <c r="D2807" s="38">
        <v>21</v>
      </c>
      <c r="E2807" s="38">
        <v>35</v>
      </c>
      <c r="F2807" s="38" t="s">
        <v>1189</v>
      </c>
      <c r="G2807" s="38"/>
      <c r="H2807" s="38" t="s">
        <v>13</v>
      </c>
      <c r="I2807" s="39" t="s">
        <v>1115</v>
      </c>
      <c r="J2807" s="46" t="str">
        <f>VLOOKUP(MARGAO!$I2807,Code2Loc,2,FALSE)</f>
        <v>NAVELIM</v>
      </c>
    </row>
    <row r="2808" spans="1:10" ht="15.75" customHeight="1" x14ac:dyDescent="0.25">
      <c r="A2808" s="37" t="s">
        <v>2319</v>
      </c>
      <c r="B2808" s="38">
        <v>120</v>
      </c>
      <c r="C2808" s="38" t="s">
        <v>1116</v>
      </c>
      <c r="D2808" s="38">
        <v>22</v>
      </c>
      <c r="E2808" s="38">
        <v>36</v>
      </c>
      <c r="F2808" s="38" t="s">
        <v>1189</v>
      </c>
      <c r="G2808" s="38"/>
      <c r="H2808" s="38" t="s">
        <v>13</v>
      </c>
      <c r="I2808" s="39" t="s">
        <v>1117</v>
      </c>
      <c r="J2808" s="46" t="str">
        <f>VLOOKUP(MARGAO!$I2808,Code2Loc,2,FALSE)</f>
        <v>DHARMAPUR</v>
      </c>
    </row>
    <row r="2809" spans="1:10" ht="15.75" customHeight="1" x14ac:dyDescent="0.25">
      <c r="A2809" s="37" t="s">
        <v>2319</v>
      </c>
      <c r="B2809" s="38">
        <v>120</v>
      </c>
      <c r="C2809" s="38" t="s">
        <v>1118</v>
      </c>
      <c r="D2809" s="38">
        <v>23</v>
      </c>
      <c r="E2809" s="38">
        <v>38</v>
      </c>
      <c r="F2809" s="38" t="s">
        <v>1189</v>
      </c>
      <c r="G2809" s="38"/>
      <c r="H2809" s="38" t="s">
        <v>13</v>
      </c>
      <c r="I2809" s="39" t="s">
        <v>1119</v>
      </c>
      <c r="J2809" s="46" t="str">
        <f>VLOOKUP(MARGAO!$I2809,Code2Loc,2,FALSE)</f>
        <v>CHINCHINI X</v>
      </c>
    </row>
    <row r="2810" spans="1:10" ht="15.75" customHeight="1" x14ac:dyDescent="0.25">
      <c r="A2810" s="37" t="s">
        <v>2319</v>
      </c>
      <c r="B2810" s="38">
        <v>120</v>
      </c>
      <c r="C2810" s="38" t="s">
        <v>2320</v>
      </c>
      <c r="D2810" s="38">
        <v>24</v>
      </c>
      <c r="E2810" s="38">
        <v>39</v>
      </c>
      <c r="F2810" s="38" t="s">
        <v>1189</v>
      </c>
      <c r="G2810" s="38"/>
      <c r="H2810" s="38" t="s">
        <v>13</v>
      </c>
      <c r="I2810" s="39" t="s">
        <v>2321</v>
      </c>
      <c r="J2810" s="46" t="str">
        <f>VLOOKUP(MARGAO!$I2810,Code2Loc,2,FALSE)</f>
        <v>DANDEWADI</v>
      </c>
    </row>
    <row r="2811" spans="1:10" ht="15.75" customHeight="1" x14ac:dyDescent="0.25">
      <c r="A2811" s="37" t="s">
        <v>2319</v>
      </c>
      <c r="B2811" s="38">
        <v>120</v>
      </c>
      <c r="C2811" s="38" t="s">
        <v>2990</v>
      </c>
      <c r="D2811" s="38">
        <v>25</v>
      </c>
      <c r="E2811" s="38">
        <v>42</v>
      </c>
      <c r="F2811" s="38" t="s">
        <v>1189</v>
      </c>
      <c r="G2811" s="38"/>
      <c r="H2811" s="38" t="s">
        <v>13</v>
      </c>
      <c r="I2811" s="39" t="s">
        <v>2323</v>
      </c>
      <c r="J2811" s="46" t="str">
        <f>VLOOKUP(MARGAO!$I2811,Code2Loc,2,FALSE)</f>
        <v>PAZARKHAN</v>
      </c>
    </row>
    <row r="2812" spans="1:10" ht="15.75" customHeight="1" x14ac:dyDescent="0.25">
      <c r="A2812" s="37" t="s">
        <v>2319</v>
      </c>
      <c r="B2812" s="38">
        <v>120</v>
      </c>
      <c r="C2812" s="38" t="s">
        <v>1415</v>
      </c>
      <c r="D2812" s="38">
        <v>26</v>
      </c>
      <c r="E2812" s="38">
        <v>45</v>
      </c>
      <c r="F2812" s="38" t="s">
        <v>1189</v>
      </c>
      <c r="G2812" s="38"/>
      <c r="H2812" s="38" t="s">
        <v>13</v>
      </c>
      <c r="I2812" s="39" t="s">
        <v>1416</v>
      </c>
      <c r="J2812" s="46" t="str">
        <f>VLOOKUP(MARGAO!$I2812,Code2Loc,2,FALSE)</f>
        <v>CUNCOLIM</v>
      </c>
    </row>
    <row r="2813" spans="1:10" ht="15.75" customHeight="1" x14ac:dyDescent="0.25">
      <c r="A2813" s="37" t="s">
        <v>2319</v>
      </c>
      <c r="B2813" s="38">
        <v>120</v>
      </c>
      <c r="C2813" s="38" t="s">
        <v>2324</v>
      </c>
      <c r="D2813" s="38">
        <v>27</v>
      </c>
      <c r="E2813" s="38">
        <v>46</v>
      </c>
      <c r="F2813" s="38" t="s">
        <v>1189</v>
      </c>
      <c r="G2813" s="38"/>
      <c r="H2813" s="38" t="s">
        <v>13</v>
      </c>
      <c r="I2813" s="39" t="s">
        <v>2325</v>
      </c>
      <c r="J2813" s="46" t="str">
        <f>VLOOKUP(MARGAO!$I2813,Code2Loc,2,FALSE)</f>
        <v>DEMANI</v>
      </c>
    </row>
    <row r="2814" spans="1:10" ht="15.75" customHeight="1" x14ac:dyDescent="0.25">
      <c r="A2814" s="37" t="s">
        <v>2319</v>
      </c>
      <c r="B2814" s="38">
        <v>120</v>
      </c>
      <c r="C2814" s="38" t="s">
        <v>2116</v>
      </c>
      <c r="D2814" s="38">
        <v>28</v>
      </c>
      <c r="E2814" s="38">
        <v>48</v>
      </c>
      <c r="F2814" s="38" t="s">
        <v>1189</v>
      </c>
      <c r="G2814" s="38"/>
      <c r="H2814" s="38" t="s">
        <v>13</v>
      </c>
      <c r="I2814" s="39" t="s">
        <v>2117</v>
      </c>
      <c r="J2814" s="46" t="str">
        <f>VLOOKUP(MARGAO!$I2814,Code2Loc,2,FALSE)</f>
        <v>BALLI</v>
      </c>
    </row>
    <row r="2815" spans="1:10" ht="15.75" customHeight="1" x14ac:dyDescent="0.25">
      <c r="A2815" s="37" t="s">
        <v>2319</v>
      </c>
      <c r="B2815" s="38">
        <v>120</v>
      </c>
      <c r="C2815" s="38" t="s">
        <v>2326</v>
      </c>
      <c r="D2815" s="38">
        <v>29</v>
      </c>
      <c r="E2815" s="38">
        <v>51</v>
      </c>
      <c r="F2815" s="38" t="s">
        <v>1189</v>
      </c>
      <c r="G2815" s="38"/>
      <c r="H2815" s="38" t="s">
        <v>13</v>
      </c>
      <c r="I2815" s="39" t="s">
        <v>2327</v>
      </c>
      <c r="J2815" s="46" t="str">
        <f>VLOOKUP(MARGAO!$I2815,Code2Loc,2,FALSE)</f>
        <v>BENODE</v>
      </c>
    </row>
    <row r="2816" spans="1:10" ht="15.75" customHeight="1" x14ac:dyDescent="0.25">
      <c r="A2816" s="37" t="s">
        <v>2319</v>
      </c>
      <c r="B2816" s="38">
        <v>120</v>
      </c>
      <c r="C2816" s="38" t="s">
        <v>2328</v>
      </c>
      <c r="D2816" s="38">
        <v>30</v>
      </c>
      <c r="E2816" s="38">
        <v>53</v>
      </c>
      <c r="F2816" s="38" t="s">
        <v>1189</v>
      </c>
      <c r="G2816" s="38"/>
      <c r="H2816" s="38" t="s">
        <v>13</v>
      </c>
      <c r="I2816" s="39" t="s">
        <v>2329</v>
      </c>
      <c r="J2816" s="46" t="str">
        <f>VLOOKUP(MARGAO!$I2816,Code2Loc,2,FALSE)</f>
        <v>GODEWAL</v>
      </c>
    </row>
    <row r="2817" spans="1:10" ht="15.75" customHeight="1" x14ac:dyDescent="0.25">
      <c r="A2817" s="37" t="s">
        <v>2319</v>
      </c>
      <c r="B2817" s="38">
        <v>120</v>
      </c>
      <c r="C2817" s="38" t="s">
        <v>2330</v>
      </c>
      <c r="D2817" s="38">
        <v>31</v>
      </c>
      <c r="E2817" s="38">
        <v>55</v>
      </c>
      <c r="F2817" s="38" t="s">
        <v>1189</v>
      </c>
      <c r="G2817" s="38"/>
      <c r="H2817" s="38" t="s">
        <v>13</v>
      </c>
      <c r="I2817" s="39" t="s">
        <v>2331</v>
      </c>
      <c r="J2817" s="46" t="str">
        <f>VLOOKUP(MARGAO!$I2817,Code2Loc,2,FALSE)</f>
        <v>PADDI</v>
      </c>
    </row>
    <row r="2818" spans="1:10" ht="15.75" customHeight="1" x14ac:dyDescent="0.25">
      <c r="A2818" s="37" t="s">
        <v>2319</v>
      </c>
      <c r="B2818" s="38">
        <v>120</v>
      </c>
      <c r="C2818" s="38" t="s">
        <v>2332</v>
      </c>
      <c r="D2818" s="38">
        <v>32</v>
      </c>
      <c r="E2818" s="38">
        <v>57</v>
      </c>
      <c r="F2818" s="38" t="s">
        <v>1189</v>
      </c>
      <c r="G2818" s="38"/>
      <c r="H2818" s="38" t="s">
        <v>13</v>
      </c>
      <c r="I2818" s="39" t="s">
        <v>2333</v>
      </c>
      <c r="J2818" s="46" t="str">
        <f>VLOOKUP(MARGAO!$I2818,Code2Loc,2,FALSE)</f>
        <v>PISURNEM</v>
      </c>
    </row>
    <row r="2819" spans="1:10" ht="15.75" customHeight="1" x14ac:dyDescent="0.25">
      <c r="A2819" s="37" t="s">
        <v>2319</v>
      </c>
      <c r="B2819" s="38">
        <v>120</v>
      </c>
      <c r="C2819" s="38" t="s">
        <v>2334</v>
      </c>
      <c r="D2819" s="38">
        <v>33</v>
      </c>
      <c r="E2819" s="38">
        <v>59</v>
      </c>
      <c r="F2819" s="38" t="s">
        <v>1189</v>
      </c>
      <c r="G2819" s="38"/>
      <c r="H2819" s="38" t="s">
        <v>13</v>
      </c>
      <c r="I2819" s="39" t="s">
        <v>2335</v>
      </c>
      <c r="J2819" s="46" t="str">
        <f>VLOOKUP(MARGAO!$I2819,Code2Loc,2,FALSE)</f>
        <v>POLAKODE</v>
      </c>
    </row>
    <row r="2820" spans="1:10" ht="15.75" customHeight="1" x14ac:dyDescent="0.25">
      <c r="A2820" s="37" t="s">
        <v>2319</v>
      </c>
      <c r="B2820" s="38">
        <v>120</v>
      </c>
      <c r="C2820" s="38" t="s">
        <v>2336</v>
      </c>
      <c r="D2820" s="38">
        <v>34</v>
      </c>
      <c r="E2820" s="38">
        <v>63</v>
      </c>
      <c r="F2820" s="38" t="s">
        <v>1189</v>
      </c>
      <c r="G2820" s="38"/>
      <c r="H2820" s="38" t="s">
        <v>13</v>
      </c>
      <c r="I2820" s="39" t="s">
        <v>2337</v>
      </c>
      <c r="J2820" s="46" t="str">
        <f>VLOOKUP(MARGAO!$I2820,Code2Loc,2,FALSE)</f>
        <v>GULEM</v>
      </c>
    </row>
    <row r="2821" spans="1:10" ht="15.75" customHeight="1" x14ac:dyDescent="0.25">
      <c r="A2821" s="37" t="s">
        <v>2319</v>
      </c>
      <c r="B2821" s="38">
        <v>120</v>
      </c>
      <c r="C2821" s="38" t="s">
        <v>1009</v>
      </c>
      <c r="D2821" s="38">
        <v>35</v>
      </c>
      <c r="E2821" s="38">
        <v>66</v>
      </c>
      <c r="F2821" s="38" t="s">
        <v>1189</v>
      </c>
      <c r="G2821" s="38"/>
      <c r="H2821" s="38" t="s">
        <v>13</v>
      </c>
      <c r="I2821" s="39" t="s">
        <v>1010</v>
      </c>
      <c r="J2821" s="46" t="str">
        <f>VLOOKUP(MARGAO!$I2821,Code2Loc,2,FALSE)</f>
        <v>CHAR RASTA</v>
      </c>
    </row>
    <row r="2822" spans="1:10" ht="15.75" customHeight="1" x14ac:dyDescent="0.25">
      <c r="A2822" s="37" t="s">
        <v>2319</v>
      </c>
      <c r="B2822" s="38">
        <v>120</v>
      </c>
      <c r="C2822" s="38" t="s">
        <v>1417</v>
      </c>
      <c r="D2822" s="38">
        <v>36</v>
      </c>
      <c r="E2822" s="38">
        <v>68</v>
      </c>
      <c r="F2822" s="38" t="s">
        <v>1189</v>
      </c>
      <c r="G2822" s="38"/>
      <c r="H2822" s="38" t="s">
        <v>13</v>
      </c>
      <c r="I2822" s="39" t="s">
        <v>1418</v>
      </c>
      <c r="J2822" s="46" t="str">
        <f>VLOOKUP(MARGAO!$I2822,Code2Loc,2,FALSE)</f>
        <v>CANACONA</v>
      </c>
    </row>
    <row r="2823" spans="1:10" ht="15.75" customHeight="1" x14ac:dyDescent="0.25">
      <c r="A2823" s="37" t="s">
        <v>2319</v>
      </c>
      <c r="B2823" s="38">
        <v>120</v>
      </c>
      <c r="C2823" s="38" t="s">
        <v>2338</v>
      </c>
      <c r="D2823" s="38">
        <v>37</v>
      </c>
      <c r="E2823" s="38">
        <v>70</v>
      </c>
      <c r="F2823" s="38" t="s">
        <v>1189</v>
      </c>
      <c r="G2823" s="38"/>
      <c r="H2823" s="38" t="s">
        <v>13</v>
      </c>
      <c r="I2823" s="39" t="s">
        <v>2339</v>
      </c>
      <c r="J2823" s="46" t="str">
        <f>VLOOKUP(MARGAO!$I2823,Code2Loc,2,FALSE)</f>
        <v>SHRISTHAL</v>
      </c>
    </row>
    <row r="2824" spans="1:10" ht="15.75" customHeight="1" x14ac:dyDescent="0.25">
      <c r="A2824" s="37" t="s">
        <v>2319</v>
      </c>
      <c r="B2824" s="38">
        <v>120</v>
      </c>
      <c r="C2824" s="38" t="s">
        <v>2340</v>
      </c>
      <c r="D2824" s="38">
        <v>38</v>
      </c>
      <c r="E2824" s="38">
        <v>72</v>
      </c>
      <c r="F2824" s="38" t="s">
        <v>1189</v>
      </c>
      <c r="G2824" s="38"/>
      <c r="H2824" s="38" t="s">
        <v>13</v>
      </c>
      <c r="I2824" s="39" t="s">
        <v>2341</v>
      </c>
      <c r="J2824" s="46" t="str">
        <f>VLOOKUP(MARGAO!$I2824,Code2Loc,2,FALSE)</f>
        <v>MOKHARD</v>
      </c>
    </row>
    <row r="2825" spans="1:10" ht="15.75" customHeight="1" x14ac:dyDescent="0.25">
      <c r="A2825" s="37" t="s">
        <v>2319</v>
      </c>
      <c r="B2825" s="38">
        <v>120</v>
      </c>
      <c r="C2825" s="38" t="s">
        <v>2342</v>
      </c>
      <c r="D2825" s="38">
        <v>39</v>
      </c>
      <c r="E2825" s="38">
        <v>73</v>
      </c>
      <c r="F2825" s="38" t="s">
        <v>1189</v>
      </c>
      <c r="G2825" s="38"/>
      <c r="H2825" s="38" t="s">
        <v>13</v>
      </c>
      <c r="I2825" s="39" t="s">
        <v>2343</v>
      </c>
      <c r="J2825" s="46" t="str">
        <f>VLOOKUP(MARGAO!$I2825,Code2Loc,2,FALSE)</f>
        <v>BHATPAL</v>
      </c>
    </row>
    <row r="2826" spans="1:10" ht="15.75" customHeight="1" x14ac:dyDescent="0.25">
      <c r="A2826" s="37" t="s">
        <v>2319</v>
      </c>
      <c r="B2826" s="38">
        <v>120</v>
      </c>
      <c r="C2826" s="38" t="s">
        <v>2344</v>
      </c>
      <c r="D2826" s="38">
        <v>40</v>
      </c>
      <c r="E2826" s="38">
        <v>74</v>
      </c>
      <c r="F2826" s="38" t="s">
        <v>1189</v>
      </c>
      <c r="G2826" s="38"/>
      <c r="H2826" s="38" t="s">
        <v>13</v>
      </c>
      <c r="I2826" s="39" t="s">
        <v>2345</v>
      </c>
      <c r="J2826" s="46" t="str">
        <f>VLOOKUP(MARGAO!$I2826,Code2Loc,2,FALSE)</f>
        <v>ARDOFOND</v>
      </c>
    </row>
    <row r="2827" spans="1:10" ht="15.75" customHeight="1" x14ac:dyDescent="0.25">
      <c r="A2827" s="37" t="s">
        <v>2319</v>
      </c>
      <c r="B2827" s="38">
        <v>120</v>
      </c>
      <c r="C2827" s="38" t="s">
        <v>2346</v>
      </c>
      <c r="D2827" s="38">
        <v>41</v>
      </c>
      <c r="E2827" s="38">
        <v>76</v>
      </c>
      <c r="F2827" s="38" t="s">
        <v>1189</v>
      </c>
      <c r="G2827" s="38"/>
      <c r="H2827" s="38" t="s">
        <v>13</v>
      </c>
      <c r="I2827" s="39" t="s">
        <v>2347</v>
      </c>
      <c r="J2827" s="46" t="str">
        <f>VLOOKUP(MARGAO!$I2827,Code2Loc,2,FALSE)</f>
        <v>PARTGAL</v>
      </c>
    </row>
    <row r="2828" spans="1:10" ht="15.75" customHeight="1" x14ac:dyDescent="0.25">
      <c r="A2828" s="37" t="s">
        <v>2319</v>
      </c>
      <c r="B2828" s="38">
        <v>120</v>
      </c>
      <c r="C2828" s="38" t="s">
        <v>2348</v>
      </c>
      <c r="D2828" s="38">
        <v>42</v>
      </c>
      <c r="E2828" s="38">
        <v>78</v>
      </c>
      <c r="F2828" s="38" t="s">
        <v>1189</v>
      </c>
      <c r="G2828" s="38"/>
      <c r="H2828" s="38" t="s">
        <v>13</v>
      </c>
      <c r="I2828" s="39" t="s">
        <v>2349</v>
      </c>
      <c r="J2828" s="46" t="str">
        <f>VLOOKUP(MARGAO!$I2828,Code2Loc,2,FALSE)</f>
        <v>PRSHURM TMP</v>
      </c>
    </row>
    <row r="2829" spans="1:10" ht="15.75" customHeight="1" x14ac:dyDescent="0.25">
      <c r="A2829" s="37" t="s">
        <v>2319</v>
      </c>
      <c r="B2829" s="38">
        <v>120</v>
      </c>
      <c r="C2829" s="38" t="s">
        <v>2350</v>
      </c>
      <c r="D2829" s="38">
        <v>43</v>
      </c>
      <c r="E2829" s="38">
        <v>80</v>
      </c>
      <c r="F2829" s="38" t="s">
        <v>1189</v>
      </c>
      <c r="G2829" s="38"/>
      <c r="H2829" s="38" t="s">
        <v>13</v>
      </c>
      <c r="I2829" s="39" t="s">
        <v>2351</v>
      </c>
      <c r="J2829" s="46" t="str">
        <f>VLOOKUP(MARGAO!$I2829,Code2Loc,2,FALSE)</f>
        <v>POIGUINIM</v>
      </c>
    </row>
    <row r="2830" spans="1:10" ht="15.75" customHeight="1" x14ac:dyDescent="0.25">
      <c r="A2830" s="37" t="s">
        <v>2319</v>
      </c>
      <c r="B2830" s="38">
        <v>120</v>
      </c>
      <c r="C2830" s="38" t="s">
        <v>2352</v>
      </c>
      <c r="D2830" s="38">
        <v>44</v>
      </c>
      <c r="E2830" s="38">
        <v>83</v>
      </c>
      <c r="F2830" s="38" t="s">
        <v>1189</v>
      </c>
      <c r="G2830" s="38"/>
      <c r="H2830" s="38" t="s">
        <v>13</v>
      </c>
      <c r="I2830" s="39" t="s">
        <v>2353</v>
      </c>
      <c r="J2830" s="46" t="str">
        <f>VLOOKUP(MARGAO!$I2830,Code2Loc,2,FALSE)</f>
        <v>KARAY</v>
      </c>
    </row>
    <row r="2831" spans="1:10" ht="15.75" customHeight="1" x14ac:dyDescent="0.25">
      <c r="A2831" s="37" t="s">
        <v>2319</v>
      </c>
      <c r="B2831" s="38">
        <v>120</v>
      </c>
      <c r="C2831" s="38" t="s">
        <v>2354</v>
      </c>
      <c r="D2831" s="38">
        <v>45</v>
      </c>
      <c r="E2831" s="38">
        <v>85</v>
      </c>
      <c r="F2831" s="38" t="s">
        <v>1189</v>
      </c>
      <c r="G2831" s="38"/>
      <c r="H2831" s="38" t="s">
        <v>13</v>
      </c>
      <c r="I2831" s="39" t="s">
        <v>2355</v>
      </c>
      <c r="J2831" s="46" t="str">
        <f>VLOOKUP(MARGAO!$I2831,Code2Loc,2,FALSE)</f>
        <v>MASHEM</v>
      </c>
    </row>
    <row r="2832" spans="1:10" ht="15.75" customHeight="1" x14ac:dyDescent="0.25">
      <c r="A2832" s="37" t="s">
        <v>2319</v>
      </c>
      <c r="B2832" s="38">
        <v>120</v>
      </c>
      <c r="C2832" s="38" t="s">
        <v>2356</v>
      </c>
      <c r="D2832" s="38">
        <v>46</v>
      </c>
      <c r="E2832" s="38">
        <v>87</v>
      </c>
      <c r="F2832" s="38" t="s">
        <v>1189</v>
      </c>
      <c r="G2832" s="38"/>
      <c r="H2832" s="38" t="s">
        <v>13</v>
      </c>
      <c r="I2832" s="39" t="s">
        <v>2357</v>
      </c>
      <c r="J2832" s="46" t="str">
        <f>VLOOKUP(MARGAO!$I2832,Code2Loc,2,FALSE)</f>
        <v>DAPOT</v>
      </c>
    </row>
    <row r="2833" spans="1:10" ht="15.75" customHeight="1" x14ac:dyDescent="0.25">
      <c r="A2833" s="37" t="s">
        <v>2319</v>
      </c>
      <c r="B2833" s="38">
        <v>120</v>
      </c>
      <c r="C2833" s="38" t="s">
        <v>2358</v>
      </c>
      <c r="D2833" s="38">
        <v>47</v>
      </c>
      <c r="E2833" s="38">
        <v>88</v>
      </c>
      <c r="F2833" s="38" t="s">
        <v>1189</v>
      </c>
      <c r="G2833" s="38"/>
      <c r="H2833" s="38" t="s">
        <v>13</v>
      </c>
      <c r="I2833" s="39" t="s">
        <v>2359</v>
      </c>
      <c r="J2833" s="46" t="str">
        <f>VLOOKUP(MARGAO!$I2833,Code2Loc,2,FALSE)</f>
        <v>LOLYE</v>
      </c>
    </row>
    <row r="2834" spans="1:10" ht="15.75" customHeight="1" x14ac:dyDescent="0.25">
      <c r="A2834" s="37" t="s">
        <v>2319</v>
      </c>
      <c r="B2834" s="38">
        <v>120</v>
      </c>
      <c r="C2834" s="38" t="s">
        <v>2360</v>
      </c>
      <c r="D2834" s="38">
        <v>48</v>
      </c>
      <c r="E2834" s="38">
        <v>90</v>
      </c>
      <c r="F2834" s="38" t="s">
        <v>1189</v>
      </c>
      <c r="G2834" s="38"/>
      <c r="H2834" s="38" t="s">
        <v>13</v>
      </c>
      <c r="I2834" s="39" t="s">
        <v>2361</v>
      </c>
      <c r="J2834" s="46" t="str">
        <f>VLOOKUP(MARGAO!$I2834,Code2Loc,2,FALSE)</f>
        <v>XELIM</v>
      </c>
    </row>
    <row r="2835" spans="1:10" ht="15.75" customHeight="1" x14ac:dyDescent="0.25">
      <c r="A2835" s="37" t="s">
        <v>2319</v>
      </c>
      <c r="B2835" s="38">
        <v>120</v>
      </c>
      <c r="C2835" s="38" t="s">
        <v>1419</v>
      </c>
      <c r="D2835" s="38">
        <v>49</v>
      </c>
      <c r="E2835" s="38">
        <v>92</v>
      </c>
      <c r="F2835" s="38" t="s">
        <v>1189</v>
      </c>
      <c r="G2835" s="38">
        <v>1</v>
      </c>
      <c r="H2835" s="38" t="s">
        <v>13</v>
      </c>
      <c r="I2835" s="39" t="s">
        <v>1420</v>
      </c>
      <c r="J2835" s="46" t="str">
        <f>VLOOKUP(MARGAO!$I2835,Code2Loc,2,FALSE)</f>
        <v>POLLEM BDR</v>
      </c>
    </row>
    <row r="2836" spans="1:10" ht="15.75" customHeight="1" x14ac:dyDescent="0.25">
      <c r="A2836" s="37" t="s">
        <v>2319</v>
      </c>
      <c r="B2836" s="38">
        <v>120</v>
      </c>
      <c r="C2836" s="38" t="s">
        <v>2362</v>
      </c>
      <c r="D2836" s="38">
        <v>50</v>
      </c>
      <c r="E2836" s="38">
        <v>96</v>
      </c>
      <c r="F2836" s="38" t="s">
        <v>1189</v>
      </c>
      <c r="G2836" s="38">
        <v>3</v>
      </c>
      <c r="H2836" s="38" t="s">
        <v>13</v>
      </c>
      <c r="I2836" s="39" t="s">
        <v>2363</v>
      </c>
      <c r="J2836" s="46" t="str">
        <f>VLOOKUP(MARGAO!$I2836,Code2Loc,2,FALSE)</f>
        <v>MAZALI</v>
      </c>
    </row>
    <row r="2837" spans="1:10" ht="15.75" customHeight="1" x14ac:dyDescent="0.25">
      <c r="A2837" s="37" t="s">
        <v>2319</v>
      </c>
      <c r="B2837" s="38">
        <v>120</v>
      </c>
      <c r="C2837" s="38" t="s">
        <v>2364</v>
      </c>
      <c r="D2837" s="38">
        <v>51</v>
      </c>
      <c r="E2837" s="38">
        <v>102</v>
      </c>
      <c r="F2837" s="38" t="s">
        <v>1189</v>
      </c>
      <c r="G2837" s="38"/>
      <c r="H2837" s="38" t="s">
        <v>13</v>
      </c>
      <c r="I2837" s="39" t="s">
        <v>2365</v>
      </c>
      <c r="J2837" s="46" t="str">
        <f>VLOOKUP(MARGAO!$I2837,Code2Loc,2,FALSE)</f>
        <v>SADASHIVGAD</v>
      </c>
    </row>
    <row r="2838" spans="1:10" ht="15.75" customHeight="1" x14ac:dyDescent="0.25">
      <c r="A2838" s="37" t="s">
        <v>2319</v>
      </c>
      <c r="B2838" s="38">
        <v>120</v>
      </c>
      <c r="C2838" s="38" t="s">
        <v>1421</v>
      </c>
      <c r="D2838" s="38">
        <v>52</v>
      </c>
      <c r="E2838" s="38">
        <v>106</v>
      </c>
      <c r="F2838" s="38" t="s">
        <v>1189</v>
      </c>
      <c r="G2838" s="38"/>
      <c r="H2838" s="38" t="s">
        <v>13</v>
      </c>
      <c r="I2838" s="39" t="s">
        <v>1422</v>
      </c>
      <c r="J2838" s="46" t="str">
        <f>VLOOKUP(MARGAO!$I2838,Code2Loc,2,FALSE)</f>
        <v>KARWAR</v>
      </c>
    </row>
    <row r="2839" spans="1:10" ht="15.75" customHeight="1" x14ac:dyDescent="0.25">
      <c r="A2839" s="37" t="s">
        <v>2991</v>
      </c>
      <c r="B2839" s="38">
        <v>121</v>
      </c>
      <c r="C2839" s="38" t="s">
        <v>50</v>
      </c>
      <c r="D2839" s="38">
        <v>1</v>
      </c>
      <c r="E2839" s="38">
        <v>0</v>
      </c>
      <c r="F2839" s="38" t="s">
        <v>1189</v>
      </c>
      <c r="G2839" s="38"/>
      <c r="H2839" s="38" t="s">
        <v>13</v>
      </c>
      <c r="I2839" s="39" t="s">
        <v>51</v>
      </c>
      <c r="J2839" s="46" t="str">
        <f>VLOOKUP(MARGAO!$I2839,Code2Loc,2,FALSE)</f>
        <v>MARGAO</v>
      </c>
    </row>
    <row r="2840" spans="1:10" ht="15.75" customHeight="1" x14ac:dyDescent="0.25">
      <c r="A2840" s="37" t="s">
        <v>2991</v>
      </c>
      <c r="B2840" s="38">
        <v>121</v>
      </c>
      <c r="C2840" s="38" t="s">
        <v>1112</v>
      </c>
      <c r="D2840" s="38">
        <v>2</v>
      </c>
      <c r="E2840" s="38">
        <v>2</v>
      </c>
      <c r="F2840" s="38" t="s">
        <v>1189</v>
      </c>
      <c r="G2840" s="38"/>
      <c r="H2840" s="38" t="s">
        <v>13</v>
      </c>
      <c r="I2840" s="39" t="s">
        <v>1113</v>
      </c>
      <c r="J2840" s="46" t="str">
        <f>VLOOKUP(MARGAO!$I2840,Code2Loc,2,FALSE)</f>
        <v>MARGAO MKT</v>
      </c>
    </row>
    <row r="2841" spans="1:10" ht="15.75" customHeight="1" x14ac:dyDescent="0.25">
      <c r="A2841" s="37" t="s">
        <v>2991</v>
      </c>
      <c r="B2841" s="38">
        <v>121</v>
      </c>
      <c r="C2841" s="38" t="s">
        <v>1114</v>
      </c>
      <c r="D2841" s="38">
        <v>3</v>
      </c>
      <c r="E2841" s="38">
        <v>4</v>
      </c>
      <c r="F2841" s="38" t="s">
        <v>1189</v>
      </c>
      <c r="G2841" s="38"/>
      <c r="H2841" s="38" t="s">
        <v>13</v>
      </c>
      <c r="I2841" s="39" t="s">
        <v>1115</v>
      </c>
      <c r="J2841" s="46" t="str">
        <f>VLOOKUP(MARGAO!$I2841,Code2Loc,2,FALSE)</f>
        <v>NAVELIM</v>
      </c>
    </row>
    <row r="2842" spans="1:10" ht="15.75" customHeight="1" x14ac:dyDescent="0.25">
      <c r="A2842" s="37" t="s">
        <v>2991</v>
      </c>
      <c r="B2842" s="38">
        <v>121</v>
      </c>
      <c r="C2842" s="38" t="s">
        <v>1116</v>
      </c>
      <c r="D2842" s="38">
        <v>4</v>
      </c>
      <c r="E2842" s="38">
        <v>5</v>
      </c>
      <c r="F2842" s="38" t="s">
        <v>1189</v>
      </c>
      <c r="G2842" s="38"/>
      <c r="H2842" s="38" t="s">
        <v>13</v>
      </c>
      <c r="I2842" s="39" t="s">
        <v>1117</v>
      </c>
      <c r="J2842" s="46" t="str">
        <f>VLOOKUP(MARGAO!$I2842,Code2Loc,2,FALSE)</f>
        <v>DHARMAPUR</v>
      </c>
    </row>
    <row r="2843" spans="1:10" ht="15.75" customHeight="1" x14ac:dyDescent="0.25">
      <c r="A2843" s="37" t="s">
        <v>2991</v>
      </c>
      <c r="B2843" s="38">
        <v>121</v>
      </c>
      <c r="C2843" s="38" t="s">
        <v>1118</v>
      </c>
      <c r="D2843" s="38">
        <v>5</v>
      </c>
      <c r="E2843" s="38">
        <v>7</v>
      </c>
      <c r="F2843" s="38" t="s">
        <v>1189</v>
      </c>
      <c r="G2843" s="38"/>
      <c r="H2843" s="38" t="s">
        <v>13</v>
      </c>
      <c r="I2843" s="39" t="s">
        <v>1119</v>
      </c>
      <c r="J2843" s="46" t="str">
        <f>VLOOKUP(MARGAO!$I2843,Code2Loc,2,FALSE)</f>
        <v>CHINCHINI X</v>
      </c>
    </row>
    <row r="2844" spans="1:10" ht="15.75" customHeight="1" x14ac:dyDescent="0.25">
      <c r="A2844" s="37" t="s">
        <v>2991</v>
      </c>
      <c r="B2844" s="38">
        <v>121</v>
      </c>
      <c r="C2844" s="38" t="s">
        <v>2320</v>
      </c>
      <c r="D2844" s="38">
        <v>6</v>
      </c>
      <c r="E2844" s="38">
        <v>8</v>
      </c>
      <c r="F2844" s="38" t="s">
        <v>1189</v>
      </c>
      <c r="G2844" s="38"/>
      <c r="H2844" s="38" t="s">
        <v>13</v>
      </c>
      <c r="I2844" s="39" t="s">
        <v>2321</v>
      </c>
      <c r="J2844" s="46" t="str">
        <f>VLOOKUP(MARGAO!$I2844,Code2Loc,2,FALSE)</f>
        <v>DANDEWADI</v>
      </c>
    </row>
    <row r="2845" spans="1:10" ht="15.75" customHeight="1" x14ac:dyDescent="0.25">
      <c r="A2845" s="37" t="s">
        <v>2991</v>
      </c>
      <c r="B2845" s="38">
        <v>121</v>
      </c>
      <c r="C2845" s="38" t="s">
        <v>2990</v>
      </c>
      <c r="D2845" s="38">
        <v>7</v>
      </c>
      <c r="E2845" s="38">
        <v>11</v>
      </c>
      <c r="F2845" s="38" t="s">
        <v>1189</v>
      </c>
      <c r="G2845" s="38"/>
      <c r="H2845" s="38" t="s">
        <v>13</v>
      </c>
      <c r="I2845" s="39" t="s">
        <v>2323</v>
      </c>
      <c r="J2845" s="46" t="str">
        <f>VLOOKUP(MARGAO!$I2845,Code2Loc,2,FALSE)</f>
        <v>PAZARKHAN</v>
      </c>
    </row>
    <row r="2846" spans="1:10" ht="15.75" customHeight="1" x14ac:dyDescent="0.25">
      <c r="A2846" s="37" t="s">
        <v>2991</v>
      </c>
      <c r="B2846" s="38">
        <v>121</v>
      </c>
      <c r="C2846" s="38" t="s">
        <v>1415</v>
      </c>
      <c r="D2846" s="38">
        <v>8</v>
      </c>
      <c r="E2846" s="38">
        <v>14</v>
      </c>
      <c r="F2846" s="38" t="s">
        <v>1189</v>
      </c>
      <c r="G2846" s="38"/>
      <c r="H2846" s="38" t="s">
        <v>13</v>
      </c>
      <c r="I2846" s="39" t="s">
        <v>1416</v>
      </c>
      <c r="J2846" s="46" t="str">
        <f>VLOOKUP(MARGAO!$I2846,Code2Loc,2,FALSE)</f>
        <v>CUNCOLIM</v>
      </c>
    </row>
    <row r="2847" spans="1:10" ht="15.75" customHeight="1" x14ac:dyDescent="0.25">
      <c r="A2847" s="37" t="s">
        <v>2991</v>
      </c>
      <c r="B2847" s="38">
        <v>121</v>
      </c>
      <c r="C2847" s="38" t="s">
        <v>2324</v>
      </c>
      <c r="D2847" s="38">
        <v>9</v>
      </c>
      <c r="E2847" s="38">
        <v>15</v>
      </c>
      <c r="F2847" s="38" t="s">
        <v>1189</v>
      </c>
      <c r="G2847" s="38"/>
      <c r="H2847" s="38" t="s">
        <v>13</v>
      </c>
      <c r="I2847" s="39" t="s">
        <v>2325</v>
      </c>
      <c r="J2847" s="46" t="str">
        <f>VLOOKUP(MARGAO!$I2847,Code2Loc,2,FALSE)</f>
        <v>DEMANI</v>
      </c>
    </row>
    <row r="2848" spans="1:10" ht="15.75" customHeight="1" x14ac:dyDescent="0.25">
      <c r="A2848" s="37" t="s">
        <v>2991</v>
      </c>
      <c r="B2848" s="38">
        <v>121</v>
      </c>
      <c r="C2848" s="38" t="s">
        <v>2116</v>
      </c>
      <c r="D2848" s="38">
        <v>10</v>
      </c>
      <c r="E2848" s="38">
        <v>17</v>
      </c>
      <c r="F2848" s="38" t="s">
        <v>1189</v>
      </c>
      <c r="G2848" s="38"/>
      <c r="H2848" s="38" t="s">
        <v>13</v>
      </c>
      <c r="I2848" s="39" t="s">
        <v>2117</v>
      </c>
      <c r="J2848" s="46" t="str">
        <f>VLOOKUP(MARGAO!$I2848,Code2Loc,2,FALSE)</f>
        <v>BALLI</v>
      </c>
    </row>
    <row r="2849" spans="1:10" ht="15.75" customHeight="1" x14ac:dyDescent="0.25">
      <c r="A2849" s="37" t="s">
        <v>2991</v>
      </c>
      <c r="B2849" s="38">
        <v>121</v>
      </c>
      <c r="C2849" s="38" t="s">
        <v>2326</v>
      </c>
      <c r="D2849" s="38">
        <v>11</v>
      </c>
      <c r="E2849" s="38">
        <v>20</v>
      </c>
      <c r="F2849" s="38" t="s">
        <v>1189</v>
      </c>
      <c r="G2849" s="38"/>
      <c r="H2849" s="38" t="s">
        <v>13</v>
      </c>
      <c r="I2849" s="39" t="s">
        <v>2327</v>
      </c>
      <c r="J2849" s="46" t="str">
        <f>VLOOKUP(MARGAO!$I2849,Code2Loc,2,FALSE)</f>
        <v>BENODE</v>
      </c>
    </row>
    <row r="2850" spans="1:10" ht="15.75" customHeight="1" x14ac:dyDescent="0.25">
      <c r="A2850" s="37" t="s">
        <v>2991</v>
      </c>
      <c r="B2850" s="38">
        <v>121</v>
      </c>
      <c r="C2850" s="38" t="s">
        <v>2328</v>
      </c>
      <c r="D2850" s="38">
        <v>12</v>
      </c>
      <c r="E2850" s="38">
        <v>22</v>
      </c>
      <c r="F2850" s="38" t="s">
        <v>1189</v>
      </c>
      <c r="G2850" s="38"/>
      <c r="H2850" s="38" t="s">
        <v>13</v>
      </c>
      <c r="I2850" s="39" t="s">
        <v>2329</v>
      </c>
      <c r="J2850" s="46" t="str">
        <f>VLOOKUP(MARGAO!$I2850,Code2Loc,2,FALSE)</f>
        <v>GODEWAL</v>
      </c>
    </row>
    <row r="2851" spans="1:10" ht="15.75" customHeight="1" x14ac:dyDescent="0.25">
      <c r="A2851" s="37" t="s">
        <v>2991</v>
      </c>
      <c r="B2851" s="38">
        <v>121</v>
      </c>
      <c r="C2851" s="38" t="s">
        <v>2330</v>
      </c>
      <c r="D2851" s="38">
        <v>13</v>
      </c>
      <c r="E2851" s="38">
        <v>24</v>
      </c>
      <c r="F2851" s="38" t="s">
        <v>1189</v>
      </c>
      <c r="G2851" s="38"/>
      <c r="H2851" s="38" t="s">
        <v>13</v>
      </c>
      <c r="I2851" s="39" t="s">
        <v>2331</v>
      </c>
      <c r="J2851" s="46" t="str">
        <f>VLOOKUP(MARGAO!$I2851,Code2Loc,2,FALSE)</f>
        <v>PADDI</v>
      </c>
    </row>
    <row r="2852" spans="1:10" ht="15.75" customHeight="1" x14ac:dyDescent="0.25">
      <c r="A2852" s="37" t="s">
        <v>2991</v>
      </c>
      <c r="B2852" s="38">
        <v>121</v>
      </c>
      <c r="C2852" s="38" t="s">
        <v>2332</v>
      </c>
      <c r="D2852" s="38">
        <v>14</v>
      </c>
      <c r="E2852" s="38">
        <v>26</v>
      </c>
      <c r="F2852" s="38" t="s">
        <v>1189</v>
      </c>
      <c r="G2852" s="38"/>
      <c r="H2852" s="38" t="s">
        <v>13</v>
      </c>
      <c r="I2852" s="39" t="s">
        <v>2333</v>
      </c>
      <c r="J2852" s="46" t="str">
        <f>VLOOKUP(MARGAO!$I2852,Code2Loc,2,FALSE)</f>
        <v>PISURNEM</v>
      </c>
    </row>
    <row r="2853" spans="1:10" ht="15.75" customHeight="1" x14ac:dyDescent="0.25">
      <c r="A2853" s="37" t="s">
        <v>2991</v>
      </c>
      <c r="B2853" s="38">
        <v>121</v>
      </c>
      <c r="C2853" s="38" t="s">
        <v>2334</v>
      </c>
      <c r="D2853" s="38">
        <v>15</v>
      </c>
      <c r="E2853" s="38">
        <v>28</v>
      </c>
      <c r="F2853" s="38" t="s">
        <v>1189</v>
      </c>
      <c r="G2853" s="38"/>
      <c r="H2853" s="38" t="s">
        <v>13</v>
      </c>
      <c r="I2853" s="39" t="s">
        <v>2335</v>
      </c>
      <c r="J2853" s="46" t="str">
        <f>VLOOKUP(MARGAO!$I2853,Code2Loc,2,FALSE)</f>
        <v>POLAKODE</v>
      </c>
    </row>
    <row r="2854" spans="1:10" ht="15.75" customHeight="1" x14ac:dyDescent="0.25">
      <c r="A2854" s="37" t="s">
        <v>2991</v>
      </c>
      <c r="B2854" s="38">
        <v>121</v>
      </c>
      <c r="C2854" s="38" t="s">
        <v>2336</v>
      </c>
      <c r="D2854" s="38">
        <v>16</v>
      </c>
      <c r="E2854" s="38">
        <v>32</v>
      </c>
      <c r="F2854" s="38" t="s">
        <v>1189</v>
      </c>
      <c r="G2854" s="38"/>
      <c r="H2854" s="38" t="s">
        <v>13</v>
      </c>
      <c r="I2854" s="39" t="s">
        <v>2337</v>
      </c>
      <c r="J2854" s="46" t="str">
        <f>VLOOKUP(MARGAO!$I2854,Code2Loc,2,FALSE)</f>
        <v>GULEM</v>
      </c>
    </row>
    <row r="2855" spans="1:10" ht="15.75" customHeight="1" x14ac:dyDescent="0.25">
      <c r="A2855" s="37" t="s">
        <v>2991</v>
      </c>
      <c r="B2855" s="38">
        <v>121</v>
      </c>
      <c r="C2855" s="38" t="s">
        <v>1009</v>
      </c>
      <c r="D2855" s="38">
        <v>17</v>
      </c>
      <c r="E2855" s="38">
        <v>35</v>
      </c>
      <c r="F2855" s="38" t="s">
        <v>1189</v>
      </c>
      <c r="G2855" s="38"/>
      <c r="H2855" s="38" t="s">
        <v>13</v>
      </c>
      <c r="I2855" s="39" t="s">
        <v>1010</v>
      </c>
      <c r="J2855" s="46" t="str">
        <f>VLOOKUP(MARGAO!$I2855,Code2Loc,2,FALSE)</f>
        <v>CHAR RASTA</v>
      </c>
    </row>
    <row r="2856" spans="1:10" ht="15.75" customHeight="1" x14ac:dyDescent="0.25">
      <c r="A2856" s="37" t="s">
        <v>2991</v>
      </c>
      <c r="B2856" s="38">
        <v>121</v>
      </c>
      <c r="C2856" s="38" t="s">
        <v>1417</v>
      </c>
      <c r="D2856" s="38">
        <v>18</v>
      </c>
      <c r="E2856" s="38">
        <v>37</v>
      </c>
      <c r="F2856" s="38" t="s">
        <v>1189</v>
      </c>
      <c r="G2856" s="38"/>
      <c r="H2856" s="38" t="s">
        <v>30</v>
      </c>
      <c r="I2856" s="39" t="s">
        <v>1418</v>
      </c>
      <c r="J2856" s="46" t="str">
        <f>VLOOKUP(MARGAO!$I2856,Code2Loc,2,FALSE)</f>
        <v>CANACONA</v>
      </c>
    </row>
    <row r="2857" spans="1:10" ht="15.75" customHeight="1" x14ac:dyDescent="0.25">
      <c r="A2857" s="37" t="s">
        <v>2991</v>
      </c>
      <c r="B2857" s="38">
        <v>121</v>
      </c>
      <c r="C2857" s="38" t="s">
        <v>2338</v>
      </c>
      <c r="D2857" s="38">
        <v>19</v>
      </c>
      <c r="E2857" s="38">
        <v>39</v>
      </c>
      <c r="F2857" s="38" t="s">
        <v>1189</v>
      </c>
      <c r="G2857" s="38"/>
      <c r="H2857" s="38" t="s">
        <v>13</v>
      </c>
      <c r="I2857" s="39" t="s">
        <v>2339</v>
      </c>
      <c r="J2857" s="46" t="str">
        <f>VLOOKUP(MARGAO!$I2857,Code2Loc,2,FALSE)</f>
        <v>SHRISTHAL</v>
      </c>
    </row>
    <row r="2858" spans="1:10" ht="15.75" customHeight="1" x14ac:dyDescent="0.25">
      <c r="A2858" s="37" t="s">
        <v>2991</v>
      </c>
      <c r="B2858" s="38">
        <v>121</v>
      </c>
      <c r="C2858" s="38" t="s">
        <v>2340</v>
      </c>
      <c r="D2858" s="38">
        <v>20</v>
      </c>
      <c r="E2858" s="38">
        <v>41</v>
      </c>
      <c r="F2858" s="38" t="s">
        <v>1189</v>
      </c>
      <c r="G2858" s="38"/>
      <c r="H2858" s="38" t="s">
        <v>13</v>
      </c>
      <c r="I2858" s="39" t="s">
        <v>2341</v>
      </c>
      <c r="J2858" s="46" t="str">
        <f>VLOOKUP(MARGAO!$I2858,Code2Loc,2,FALSE)</f>
        <v>MOKHARD</v>
      </c>
    </row>
    <row r="2859" spans="1:10" ht="15.75" customHeight="1" x14ac:dyDescent="0.25">
      <c r="A2859" s="37" t="s">
        <v>2991</v>
      </c>
      <c r="B2859" s="38">
        <v>121</v>
      </c>
      <c r="C2859" s="38" t="s">
        <v>2342</v>
      </c>
      <c r="D2859" s="38">
        <v>21</v>
      </c>
      <c r="E2859" s="38">
        <v>42</v>
      </c>
      <c r="F2859" s="38" t="s">
        <v>1189</v>
      </c>
      <c r="G2859" s="38"/>
      <c r="H2859" s="38" t="s">
        <v>13</v>
      </c>
      <c r="I2859" s="39" t="s">
        <v>2343</v>
      </c>
      <c r="J2859" s="46" t="str">
        <f>VLOOKUP(MARGAO!$I2859,Code2Loc,2,FALSE)</f>
        <v>BHATPAL</v>
      </c>
    </row>
    <row r="2860" spans="1:10" ht="15.75" customHeight="1" x14ac:dyDescent="0.25">
      <c r="A2860" s="37" t="s">
        <v>2991</v>
      </c>
      <c r="B2860" s="38">
        <v>121</v>
      </c>
      <c r="C2860" s="38" t="s">
        <v>2344</v>
      </c>
      <c r="D2860" s="38">
        <v>22</v>
      </c>
      <c r="E2860" s="38">
        <v>43</v>
      </c>
      <c r="F2860" s="38" t="s">
        <v>1189</v>
      </c>
      <c r="G2860" s="38"/>
      <c r="H2860" s="38" t="s">
        <v>13</v>
      </c>
      <c r="I2860" s="39" t="s">
        <v>2345</v>
      </c>
      <c r="J2860" s="46" t="str">
        <f>VLOOKUP(MARGAO!$I2860,Code2Loc,2,FALSE)</f>
        <v>ARDOFOND</v>
      </c>
    </row>
    <row r="2861" spans="1:10" ht="15.75" customHeight="1" x14ac:dyDescent="0.25">
      <c r="A2861" s="37" t="s">
        <v>2991</v>
      </c>
      <c r="B2861" s="38">
        <v>121</v>
      </c>
      <c r="C2861" s="38" t="s">
        <v>2346</v>
      </c>
      <c r="D2861" s="38">
        <v>23</v>
      </c>
      <c r="E2861" s="38">
        <v>45</v>
      </c>
      <c r="F2861" s="38" t="s">
        <v>1189</v>
      </c>
      <c r="G2861" s="38"/>
      <c r="H2861" s="38" t="s">
        <v>13</v>
      </c>
      <c r="I2861" s="39" t="s">
        <v>2347</v>
      </c>
      <c r="J2861" s="46" t="str">
        <f>VLOOKUP(MARGAO!$I2861,Code2Loc,2,FALSE)</f>
        <v>PARTGAL</v>
      </c>
    </row>
    <row r="2862" spans="1:10" ht="15.75" customHeight="1" x14ac:dyDescent="0.25">
      <c r="A2862" s="37" t="s">
        <v>2991</v>
      </c>
      <c r="B2862" s="38">
        <v>121</v>
      </c>
      <c r="C2862" s="38" t="s">
        <v>2348</v>
      </c>
      <c r="D2862" s="38">
        <v>24</v>
      </c>
      <c r="E2862" s="38">
        <v>47</v>
      </c>
      <c r="F2862" s="38" t="s">
        <v>1189</v>
      </c>
      <c r="G2862" s="38"/>
      <c r="H2862" s="38" t="s">
        <v>13</v>
      </c>
      <c r="I2862" s="39" t="s">
        <v>2349</v>
      </c>
      <c r="J2862" s="46" t="str">
        <f>VLOOKUP(MARGAO!$I2862,Code2Loc,2,FALSE)</f>
        <v>PRSHURM TMP</v>
      </c>
    </row>
    <row r="2863" spans="1:10" ht="15.75" customHeight="1" x14ac:dyDescent="0.25">
      <c r="A2863" s="37" t="s">
        <v>2991</v>
      </c>
      <c r="B2863" s="38">
        <v>121</v>
      </c>
      <c r="C2863" s="38" t="s">
        <v>2350</v>
      </c>
      <c r="D2863" s="38">
        <v>25</v>
      </c>
      <c r="E2863" s="38">
        <v>49</v>
      </c>
      <c r="F2863" s="38" t="s">
        <v>1189</v>
      </c>
      <c r="G2863" s="38"/>
      <c r="H2863" s="38" t="s">
        <v>13</v>
      </c>
      <c r="I2863" s="39" t="s">
        <v>2351</v>
      </c>
      <c r="J2863" s="46" t="str">
        <f>VLOOKUP(MARGAO!$I2863,Code2Loc,2,FALSE)</f>
        <v>POIGUINIM</v>
      </c>
    </row>
    <row r="2864" spans="1:10" ht="15.75" customHeight="1" x14ac:dyDescent="0.25">
      <c r="A2864" s="37" t="s">
        <v>2991</v>
      </c>
      <c r="B2864" s="38">
        <v>121</v>
      </c>
      <c r="C2864" s="38" t="s">
        <v>2352</v>
      </c>
      <c r="D2864" s="38">
        <v>26</v>
      </c>
      <c r="E2864" s="38">
        <v>52</v>
      </c>
      <c r="F2864" s="38" t="s">
        <v>1189</v>
      </c>
      <c r="G2864" s="38"/>
      <c r="H2864" s="38" t="s">
        <v>13</v>
      </c>
      <c r="I2864" s="39" t="s">
        <v>2353</v>
      </c>
      <c r="J2864" s="46" t="str">
        <f>VLOOKUP(MARGAO!$I2864,Code2Loc,2,FALSE)</f>
        <v>KARAY</v>
      </c>
    </row>
    <row r="2865" spans="1:10" ht="15.75" customHeight="1" x14ac:dyDescent="0.25">
      <c r="A2865" s="37" t="s">
        <v>2991</v>
      </c>
      <c r="B2865" s="38">
        <v>121</v>
      </c>
      <c r="C2865" s="38" t="s">
        <v>2992</v>
      </c>
      <c r="D2865" s="38">
        <v>27</v>
      </c>
      <c r="E2865" s="38">
        <v>54</v>
      </c>
      <c r="F2865" s="38" t="s">
        <v>1189</v>
      </c>
      <c r="G2865" s="38"/>
      <c r="H2865" s="38" t="s">
        <v>13</v>
      </c>
      <c r="I2865" s="39" t="s">
        <v>2355</v>
      </c>
      <c r="J2865" s="46" t="str">
        <f>VLOOKUP(MARGAO!$I2865,Code2Loc,2,FALSE)</f>
        <v>MASHEM</v>
      </c>
    </row>
    <row r="2866" spans="1:10" ht="15.75" customHeight="1" x14ac:dyDescent="0.25">
      <c r="A2866" s="37" t="s">
        <v>2991</v>
      </c>
      <c r="B2866" s="38">
        <v>121</v>
      </c>
      <c r="C2866" s="38" t="s">
        <v>2356</v>
      </c>
      <c r="D2866" s="38">
        <v>28</v>
      </c>
      <c r="E2866" s="38">
        <v>56</v>
      </c>
      <c r="F2866" s="38" t="s">
        <v>1189</v>
      </c>
      <c r="G2866" s="38"/>
      <c r="H2866" s="38" t="s">
        <v>13</v>
      </c>
      <c r="I2866" s="39" t="s">
        <v>2357</v>
      </c>
      <c r="J2866" s="46" t="str">
        <f>VLOOKUP(MARGAO!$I2866,Code2Loc,2,FALSE)</f>
        <v>DAPOT</v>
      </c>
    </row>
    <row r="2867" spans="1:10" ht="15.75" customHeight="1" x14ac:dyDescent="0.25">
      <c r="A2867" s="37" t="s">
        <v>2991</v>
      </c>
      <c r="B2867" s="38">
        <v>121</v>
      </c>
      <c r="C2867" s="38" t="s">
        <v>2358</v>
      </c>
      <c r="D2867" s="38">
        <v>29</v>
      </c>
      <c r="E2867" s="38">
        <v>58</v>
      </c>
      <c r="F2867" s="38" t="s">
        <v>1189</v>
      </c>
      <c r="G2867" s="38"/>
      <c r="H2867" s="38" t="s">
        <v>13</v>
      </c>
      <c r="I2867" s="39" t="s">
        <v>2359</v>
      </c>
      <c r="J2867" s="46" t="str">
        <f>VLOOKUP(MARGAO!$I2867,Code2Loc,2,FALSE)</f>
        <v>LOLYE</v>
      </c>
    </row>
    <row r="2868" spans="1:10" ht="15.75" customHeight="1" x14ac:dyDescent="0.25">
      <c r="A2868" s="37" t="s">
        <v>2991</v>
      </c>
      <c r="B2868" s="38">
        <v>121</v>
      </c>
      <c r="C2868" s="38" t="s">
        <v>2360</v>
      </c>
      <c r="D2868" s="38">
        <v>30</v>
      </c>
      <c r="E2868" s="38">
        <v>59</v>
      </c>
      <c r="F2868" s="38" t="s">
        <v>1189</v>
      </c>
      <c r="G2868" s="38"/>
      <c r="H2868" s="38" t="s">
        <v>13</v>
      </c>
      <c r="I2868" s="39" t="s">
        <v>2361</v>
      </c>
      <c r="J2868" s="46" t="str">
        <f>VLOOKUP(MARGAO!$I2868,Code2Loc,2,FALSE)</f>
        <v>XELIM</v>
      </c>
    </row>
    <row r="2869" spans="1:10" ht="15.75" customHeight="1" x14ac:dyDescent="0.25">
      <c r="A2869" s="37" t="s">
        <v>2991</v>
      </c>
      <c r="B2869" s="38">
        <v>121</v>
      </c>
      <c r="C2869" s="38" t="s">
        <v>1419</v>
      </c>
      <c r="D2869" s="38">
        <v>31</v>
      </c>
      <c r="E2869" s="38">
        <v>61</v>
      </c>
      <c r="F2869" s="38" t="s">
        <v>1189</v>
      </c>
      <c r="G2869" s="38">
        <v>1</v>
      </c>
      <c r="H2869" s="38" t="s">
        <v>13</v>
      </c>
      <c r="I2869" s="39" t="s">
        <v>1420</v>
      </c>
      <c r="J2869" s="46" t="str">
        <f>VLOOKUP(MARGAO!$I2869,Code2Loc,2,FALSE)</f>
        <v>POLLEM BDR</v>
      </c>
    </row>
    <row r="2870" spans="1:10" ht="15.75" customHeight="1" x14ac:dyDescent="0.25">
      <c r="A2870" s="37" t="s">
        <v>2991</v>
      </c>
      <c r="B2870" s="38">
        <v>121</v>
      </c>
      <c r="C2870" s="38" t="s">
        <v>2362</v>
      </c>
      <c r="D2870" s="38">
        <v>32</v>
      </c>
      <c r="E2870" s="38">
        <v>65</v>
      </c>
      <c r="F2870" s="38" t="s">
        <v>1189</v>
      </c>
      <c r="G2870" s="38">
        <v>3</v>
      </c>
      <c r="H2870" s="38" t="s">
        <v>13</v>
      </c>
      <c r="I2870" s="39" t="s">
        <v>2363</v>
      </c>
      <c r="J2870" s="46" t="str">
        <f>VLOOKUP(MARGAO!$I2870,Code2Loc,2,FALSE)</f>
        <v>MAZALI</v>
      </c>
    </row>
    <row r="2871" spans="1:10" ht="15.75" customHeight="1" x14ac:dyDescent="0.25">
      <c r="A2871" s="37" t="s">
        <v>2991</v>
      </c>
      <c r="B2871" s="38">
        <v>121</v>
      </c>
      <c r="C2871" s="38" t="s">
        <v>2364</v>
      </c>
      <c r="D2871" s="38">
        <v>33</v>
      </c>
      <c r="E2871" s="38">
        <v>71</v>
      </c>
      <c r="F2871" s="38" t="s">
        <v>1189</v>
      </c>
      <c r="G2871" s="38"/>
      <c r="H2871" s="38" t="s">
        <v>13</v>
      </c>
      <c r="I2871" s="39" t="s">
        <v>2365</v>
      </c>
      <c r="J2871" s="46" t="str">
        <f>VLOOKUP(MARGAO!$I2871,Code2Loc,2,FALSE)</f>
        <v>SADASHIVGAD</v>
      </c>
    </row>
    <row r="2872" spans="1:10" ht="15.75" customHeight="1" x14ac:dyDescent="0.25">
      <c r="A2872" s="37" t="s">
        <v>2991</v>
      </c>
      <c r="B2872" s="38">
        <v>121</v>
      </c>
      <c r="C2872" s="38" t="s">
        <v>1421</v>
      </c>
      <c r="D2872" s="38">
        <v>34</v>
      </c>
      <c r="E2872" s="38">
        <v>75</v>
      </c>
      <c r="F2872" s="38" t="s">
        <v>1189</v>
      </c>
      <c r="G2872" s="38"/>
      <c r="H2872" s="38" t="s">
        <v>13</v>
      </c>
      <c r="I2872" s="39" t="s">
        <v>1422</v>
      </c>
      <c r="J2872" s="46" t="str">
        <f>VLOOKUP(MARGAO!$I2872,Code2Loc,2,FALSE)</f>
        <v>KARWAR</v>
      </c>
    </row>
    <row r="2873" spans="1:10" ht="15.75" customHeight="1" x14ac:dyDescent="0.25">
      <c r="A2873" s="37" t="s">
        <v>2993</v>
      </c>
      <c r="B2873" s="38">
        <v>122</v>
      </c>
      <c r="C2873" s="38" t="s">
        <v>269</v>
      </c>
      <c r="D2873" s="38">
        <v>1</v>
      </c>
      <c r="E2873" s="38">
        <v>0</v>
      </c>
      <c r="F2873" s="38" t="s">
        <v>1189</v>
      </c>
      <c r="G2873" s="38"/>
      <c r="H2873" s="38" t="s">
        <v>13</v>
      </c>
      <c r="I2873" s="39" t="s">
        <v>270</v>
      </c>
      <c r="J2873" s="46" t="str">
        <f>VLOOKUP(MARGAO!$I2873,Code2Loc,2,FALSE)</f>
        <v>CURCHOREM</v>
      </c>
    </row>
    <row r="2874" spans="1:10" ht="15.75" customHeight="1" x14ac:dyDescent="0.25">
      <c r="A2874" s="37" t="s">
        <v>2993</v>
      </c>
      <c r="B2874" s="38">
        <v>122</v>
      </c>
      <c r="C2874" s="38" t="s">
        <v>2506</v>
      </c>
      <c r="D2874" s="38">
        <v>2</v>
      </c>
      <c r="E2874" s="38">
        <v>1</v>
      </c>
      <c r="F2874" s="38" t="s">
        <v>1189</v>
      </c>
      <c r="G2874" s="38"/>
      <c r="H2874" s="38" t="s">
        <v>13</v>
      </c>
      <c r="I2874" s="39" t="s">
        <v>2507</v>
      </c>
      <c r="J2874" s="46" t="str">
        <f>VLOOKUP(MARGAO!$I2874,Code2Loc,2,FALSE)</f>
        <v>BANSAI</v>
      </c>
    </row>
    <row r="2875" spans="1:10" ht="15.75" customHeight="1" x14ac:dyDescent="0.25">
      <c r="A2875" s="37" t="s">
        <v>2993</v>
      </c>
      <c r="B2875" s="38">
        <v>122</v>
      </c>
      <c r="C2875" s="38" t="s">
        <v>2504</v>
      </c>
      <c r="D2875" s="38">
        <v>3</v>
      </c>
      <c r="E2875" s="38">
        <v>2</v>
      </c>
      <c r="F2875" s="38" t="s">
        <v>1189</v>
      </c>
      <c r="G2875" s="38"/>
      <c r="H2875" s="38" t="s">
        <v>13</v>
      </c>
      <c r="I2875" s="39" t="s">
        <v>2505</v>
      </c>
      <c r="J2875" s="46" t="str">
        <f>VLOOKUP(MARGAO!$I2875,Code2Loc,2,FALSE)</f>
        <v>KAKUMADDI</v>
      </c>
    </row>
    <row r="2876" spans="1:10" ht="15.75" customHeight="1" x14ac:dyDescent="0.25">
      <c r="A2876" s="37" t="s">
        <v>2993</v>
      </c>
      <c r="B2876" s="38">
        <v>122</v>
      </c>
      <c r="C2876" s="38" t="s">
        <v>2502</v>
      </c>
      <c r="D2876" s="38">
        <v>4</v>
      </c>
      <c r="E2876" s="38">
        <v>3</v>
      </c>
      <c r="F2876" s="38" t="s">
        <v>1189</v>
      </c>
      <c r="G2876" s="38"/>
      <c r="H2876" s="38" t="s">
        <v>13</v>
      </c>
      <c r="I2876" s="39" t="s">
        <v>2503</v>
      </c>
      <c r="J2876" s="46" t="str">
        <f>VLOOKUP(MARGAO!$I2876,Code2Loc,2,FALSE)</f>
        <v>TANKI</v>
      </c>
    </row>
    <row r="2877" spans="1:10" ht="15.75" customHeight="1" x14ac:dyDescent="0.25">
      <c r="A2877" s="37" t="s">
        <v>2993</v>
      </c>
      <c r="B2877" s="38">
        <v>122</v>
      </c>
      <c r="C2877" s="38" t="s">
        <v>2500</v>
      </c>
      <c r="D2877" s="38">
        <v>5</v>
      </c>
      <c r="E2877" s="38">
        <v>5</v>
      </c>
      <c r="F2877" s="38" t="s">
        <v>1189</v>
      </c>
      <c r="G2877" s="38"/>
      <c r="H2877" s="38" t="s">
        <v>13</v>
      </c>
      <c r="I2877" s="39" t="s">
        <v>2501</v>
      </c>
      <c r="J2877" s="46" t="str">
        <f>VLOOKUP(MARGAO!$I2877,Code2Loc,2,FALSE)</f>
        <v>TILAMOL</v>
      </c>
    </row>
    <row r="2878" spans="1:10" ht="15.75" customHeight="1" x14ac:dyDescent="0.25">
      <c r="A2878" s="37" t="s">
        <v>2993</v>
      </c>
      <c r="B2878" s="38">
        <v>122</v>
      </c>
      <c r="C2878" s="38" t="s">
        <v>2498</v>
      </c>
      <c r="D2878" s="38">
        <v>6</v>
      </c>
      <c r="E2878" s="38">
        <v>6</v>
      </c>
      <c r="F2878" s="38" t="s">
        <v>1189</v>
      </c>
      <c r="G2878" s="38"/>
      <c r="H2878" s="38" t="s">
        <v>13</v>
      </c>
      <c r="I2878" s="39" t="s">
        <v>2499</v>
      </c>
      <c r="J2878" s="46" t="str">
        <f>VLOOKUP(MARGAO!$I2878,Code2Loc,2,FALSE)</f>
        <v>QPM COURT</v>
      </c>
    </row>
    <row r="2879" spans="1:10" ht="15.75" customHeight="1" x14ac:dyDescent="0.25">
      <c r="A2879" s="37" t="s">
        <v>2993</v>
      </c>
      <c r="B2879" s="38">
        <v>122</v>
      </c>
      <c r="C2879" s="38" t="s">
        <v>2496</v>
      </c>
      <c r="D2879" s="38">
        <v>7</v>
      </c>
      <c r="E2879" s="38">
        <v>7</v>
      </c>
      <c r="F2879" s="38" t="s">
        <v>1189</v>
      </c>
      <c r="G2879" s="38"/>
      <c r="H2879" s="38" t="s">
        <v>13</v>
      </c>
      <c r="I2879" s="39" t="s">
        <v>2497</v>
      </c>
      <c r="J2879" s="46" t="str">
        <f>VLOOKUP(MARGAO!$I2879,Code2Loc,2,FALSE)</f>
        <v>QUEPEM</v>
      </c>
    </row>
    <row r="2880" spans="1:10" ht="15.75" customHeight="1" x14ac:dyDescent="0.25">
      <c r="A2880" s="37" t="s">
        <v>2993</v>
      </c>
      <c r="B2880" s="38">
        <v>122</v>
      </c>
      <c r="C2880" s="38" t="s">
        <v>2994</v>
      </c>
      <c r="D2880" s="38">
        <v>8</v>
      </c>
      <c r="E2880" s="38">
        <v>10</v>
      </c>
      <c r="F2880" s="38" t="s">
        <v>1189</v>
      </c>
      <c r="G2880" s="38"/>
      <c r="H2880" s="38" t="s">
        <v>13</v>
      </c>
      <c r="I2880" s="39" t="s">
        <v>2995</v>
      </c>
      <c r="J2880" s="46" t="str">
        <f>VLOOKUP(MARGAO!$I2880,Code2Loc,2,FALSE)</f>
        <v>AMOLEM</v>
      </c>
    </row>
    <row r="2881" spans="1:10" ht="15.75" customHeight="1" x14ac:dyDescent="0.25">
      <c r="A2881" s="37" t="s">
        <v>2993</v>
      </c>
      <c r="B2881" s="38">
        <v>122</v>
      </c>
      <c r="C2881" s="38" t="s">
        <v>2996</v>
      </c>
      <c r="D2881" s="38">
        <v>9</v>
      </c>
      <c r="E2881" s="38">
        <v>13</v>
      </c>
      <c r="F2881" s="38" t="s">
        <v>1189</v>
      </c>
      <c r="G2881" s="38"/>
      <c r="H2881" s="38" t="s">
        <v>13</v>
      </c>
      <c r="I2881" s="39" t="s">
        <v>2997</v>
      </c>
      <c r="J2881" s="46" t="str">
        <f>VLOOKUP(MARGAO!$I2881,Code2Loc,2,FALSE)</f>
        <v>AKAMOL</v>
      </c>
    </row>
    <row r="2882" spans="1:10" ht="15.75" customHeight="1" x14ac:dyDescent="0.25">
      <c r="A2882" s="37" t="s">
        <v>2993</v>
      </c>
      <c r="B2882" s="38">
        <v>122</v>
      </c>
      <c r="C2882" s="38" t="s">
        <v>1024</v>
      </c>
      <c r="D2882" s="38">
        <v>10</v>
      </c>
      <c r="E2882" s="38">
        <v>15</v>
      </c>
      <c r="F2882" s="38" t="s">
        <v>1189</v>
      </c>
      <c r="G2882" s="38"/>
      <c r="H2882" s="38" t="s">
        <v>13</v>
      </c>
      <c r="I2882" s="39" t="s">
        <v>1025</v>
      </c>
      <c r="J2882" s="46" t="str">
        <f>VLOOKUP(MARGAO!$I2882,Code2Loc,2,FALSE)</f>
        <v>POWERHOUSE</v>
      </c>
    </row>
    <row r="2883" spans="1:10" ht="15.75" customHeight="1" x14ac:dyDescent="0.25">
      <c r="A2883" s="37" t="s">
        <v>2993</v>
      </c>
      <c r="B2883" s="38">
        <v>122</v>
      </c>
      <c r="C2883" s="38" t="s">
        <v>2998</v>
      </c>
      <c r="D2883" s="38">
        <v>11</v>
      </c>
      <c r="E2883" s="38">
        <v>16</v>
      </c>
      <c r="F2883" s="38" t="s">
        <v>1189</v>
      </c>
      <c r="G2883" s="38"/>
      <c r="H2883" s="38" t="s">
        <v>13</v>
      </c>
      <c r="I2883" s="39" t="s">
        <v>2999</v>
      </c>
      <c r="J2883" s="46" t="str">
        <f>VLOOKUP(MARGAO!$I2883,Code2Loc,2,FALSE)</f>
        <v>SAWARKATTA</v>
      </c>
    </row>
    <row r="2884" spans="1:10" ht="15.75" customHeight="1" x14ac:dyDescent="0.25">
      <c r="A2884" s="37" t="s">
        <v>2993</v>
      </c>
      <c r="B2884" s="38">
        <v>122</v>
      </c>
      <c r="C2884" s="38" t="s">
        <v>1415</v>
      </c>
      <c r="D2884" s="38">
        <v>12</v>
      </c>
      <c r="E2884" s="38">
        <v>18</v>
      </c>
      <c r="F2884" s="38" t="s">
        <v>1189</v>
      </c>
      <c r="G2884" s="38"/>
      <c r="H2884" s="38" t="s">
        <v>30</v>
      </c>
      <c r="I2884" s="39" t="s">
        <v>1416</v>
      </c>
      <c r="J2884" s="46" t="str">
        <f>VLOOKUP(MARGAO!$I2884,Code2Loc,2,FALSE)</f>
        <v>CUNCOLIM</v>
      </c>
    </row>
    <row r="2885" spans="1:10" ht="15.75" customHeight="1" x14ac:dyDescent="0.25">
      <c r="A2885" s="37" t="s">
        <v>2993</v>
      </c>
      <c r="B2885" s="38">
        <v>122</v>
      </c>
      <c r="C2885" s="38" t="s">
        <v>2324</v>
      </c>
      <c r="D2885" s="38">
        <v>13</v>
      </c>
      <c r="E2885" s="38">
        <v>19</v>
      </c>
      <c r="F2885" s="38" t="s">
        <v>1189</v>
      </c>
      <c r="G2885" s="38"/>
      <c r="H2885" s="38" t="s">
        <v>13</v>
      </c>
      <c r="I2885" s="39" t="s">
        <v>2325</v>
      </c>
      <c r="J2885" s="46" t="str">
        <f>VLOOKUP(MARGAO!$I2885,Code2Loc,2,FALSE)</f>
        <v>DEMANI</v>
      </c>
    </row>
    <row r="2886" spans="1:10" ht="15.75" customHeight="1" x14ac:dyDescent="0.25">
      <c r="A2886" s="37" t="s">
        <v>2993</v>
      </c>
      <c r="B2886" s="38">
        <v>122</v>
      </c>
      <c r="C2886" s="38" t="s">
        <v>2116</v>
      </c>
      <c r="D2886" s="38">
        <v>14</v>
      </c>
      <c r="E2886" s="38">
        <v>21</v>
      </c>
      <c r="F2886" s="38" t="s">
        <v>1189</v>
      </c>
      <c r="G2886" s="38"/>
      <c r="H2886" s="38" t="s">
        <v>13</v>
      </c>
      <c r="I2886" s="39" t="s">
        <v>2117</v>
      </c>
      <c r="J2886" s="46" t="str">
        <f>VLOOKUP(MARGAO!$I2886,Code2Loc,2,FALSE)</f>
        <v>BALLI</v>
      </c>
    </row>
    <row r="2887" spans="1:10" ht="15.75" customHeight="1" x14ac:dyDescent="0.25">
      <c r="A2887" s="37" t="s">
        <v>2993</v>
      </c>
      <c r="B2887" s="38">
        <v>122</v>
      </c>
      <c r="C2887" s="38" t="s">
        <v>2326</v>
      </c>
      <c r="D2887" s="38">
        <v>15</v>
      </c>
      <c r="E2887" s="38">
        <v>24</v>
      </c>
      <c r="F2887" s="38" t="s">
        <v>1189</v>
      </c>
      <c r="G2887" s="38"/>
      <c r="H2887" s="38" t="s">
        <v>13</v>
      </c>
      <c r="I2887" s="39" t="s">
        <v>2327</v>
      </c>
      <c r="J2887" s="46" t="str">
        <f>VLOOKUP(MARGAO!$I2887,Code2Loc,2,FALSE)</f>
        <v>BENODE</v>
      </c>
    </row>
    <row r="2888" spans="1:10" ht="15.75" customHeight="1" x14ac:dyDescent="0.25">
      <c r="A2888" s="37" t="s">
        <v>2993</v>
      </c>
      <c r="B2888" s="38">
        <v>122</v>
      </c>
      <c r="C2888" s="38" t="s">
        <v>2328</v>
      </c>
      <c r="D2888" s="38">
        <v>16</v>
      </c>
      <c r="E2888" s="38">
        <v>26</v>
      </c>
      <c r="F2888" s="38" t="s">
        <v>1189</v>
      </c>
      <c r="G2888" s="38"/>
      <c r="H2888" s="38" t="s">
        <v>13</v>
      </c>
      <c r="I2888" s="39" t="s">
        <v>2329</v>
      </c>
      <c r="J2888" s="46" t="str">
        <f>VLOOKUP(MARGAO!$I2888,Code2Loc,2,FALSE)</f>
        <v>GODEWAL</v>
      </c>
    </row>
    <row r="2889" spans="1:10" ht="15.75" customHeight="1" x14ac:dyDescent="0.25">
      <c r="A2889" s="37" t="s">
        <v>2993</v>
      </c>
      <c r="B2889" s="38">
        <v>122</v>
      </c>
      <c r="C2889" s="38" t="s">
        <v>2330</v>
      </c>
      <c r="D2889" s="38">
        <v>17</v>
      </c>
      <c r="E2889" s="38">
        <v>28</v>
      </c>
      <c r="F2889" s="38" t="s">
        <v>1189</v>
      </c>
      <c r="G2889" s="38"/>
      <c r="H2889" s="38" t="s">
        <v>13</v>
      </c>
      <c r="I2889" s="39" t="s">
        <v>2331</v>
      </c>
      <c r="J2889" s="46" t="str">
        <f>VLOOKUP(MARGAO!$I2889,Code2Loc,2,FALSE)</f>
        <v>PADDI</v>
      </c>
    </row>
    <row r="2890" spans="1:10" ht="15.75" customHeight="1" x14ac:dyDescent="0.25">
      <c r="A2890" s="37" t="s">
        <v>2993</v>
      </c>
      <c r="B2890" s="38">
        <v>122</v>
      </c>
      <c r="C2890" s="38" t="s">
        <v>2332</v>
      </c>
      <c r="D2890" s="38">
        <v>18</v>
      </c>
      <c r="E2890" s="38">
        <v>30</v>
      </c>
      <c r="F2890" s="38" t="s">
        <v>1189</v>
      </c>
      <c r="G2890" s="38"/>
      <c r="H2890" s="38" t="s">
        <v>13</v>
      </c>
      <c r="I2890" s="39" t="s">
        <v>2333</v>
      </c>
      <c r="J2890" s="46" t="str">
        <f>VLOOKUP(MARGAO!$I2890,Code2Loc,2,FALSE)</f>
        <v>PISURNEM</v>
      </c>
    </row>
    <row r="2891" spans="1:10" ht="15.75" customHeight="1" x14ac:dyDescent="0.25">
      <c r="A2891" s="37" t="s">
        <v>2993</v>
      </c>
      <c r="B2891" s="38">
        <v>122</v>
      </c>
      <c r="C2891" s="38" t="s">
        <v>2334</v>
      </c>
      <c r="D2891" s="38">
        <v>19</v>
      </c>
      <c r="E2891" s="38">
        <v>32</v>
      </c>
      <c r="F2891" s="38" t="s">
        <v>1189</v>
      </c>
      <c r="G2891" s="38"/>
      <c r="H2891" s="38" t="s">
        <v>13</v>
      </c>
      <c r="I2891" s="39" t="s">
        <v>2335</v>
      </c>
      <c r="J2891" s="46" t="str">
        <f>VLOOKUP(MARGAO!$I2891,Code2Loc,2,FALSE)</f>
        <v>POLAKODE</v>
      </c>
    </row>
    <row r="2892" spans="1:10" ht="15.75" customHeight="1" x14ac:dyDescent="0.25">
      <c r="A2892" s="37" t="s">
        <v>2993</v>
      </c>
      <c r="B2892" s="38">
        <v>122</v>
      </c>
      <c r="C2892" s="38" t="s">
        <v>2336</v>
      </c>
      <c r="D2892" s="38">
        <v>20</v>
      </c>
      <c r="E2892" s="38">
        <v>36</v>
      </c>
      <c r="F2892" s="38" t="s">
        <v>1189</v>
      </c>
      <c r="G2892" s="38"/>
      <c r="H2892" s="38" t="s">
        <v>13</v>
      </c>
      <c r="I2892" s="39" t="s">
        <v>2337</v>
      </c>
      <c r="J2892" s="46" t="str">
        <f>VLOOKUP(MARGAO!$I2892,Code2Loc,2,FALSE)</f>
        <v>GULEM</v>
      </c>
    </row>
    <row r="2893" spans="1:10" ht="15.75" customHeight="1" x14ac:dyDescent="0.25">
      <c r="A2893" s="37" t="s">
        <v>2993</v>
      </c>
      <c r="B2893" s="38">
        <v>122</v>
      </c>
      <c r="C2893" s="38" t="s">
        <v>1009</v>
      </c>
      <c r="D2893" s="38">
        <v>21</v>
      </c>
      <c r="E2893" s="38">
        <v>39</v>
      </c>
      <c r="F2893" s="38" t="s">
        <v>1189</v>
      </c>
      <c r="G2893" s="38"/>
      <c r="H2893" s="38" t="s">
        <v>13</v>
      </c>
      <c r="I2893" s="39" t="s">
        <v>1010</v>
      </c>
      <c r="J2893" s="46" t="str">
        <f>VLOOKUP(MARGAO!$I2893,Code2Loc,2,FALSE)</f>
        <v>CHAR RASTA</v>
      </c>
    </row>
    <row r="2894" spans="1:10" ht="15.75" customHeight="1" x14ac:dyDescent="0.25">
      <c r="A2894" s="37" t="s">
        <v>2993</v>
      </c>
      <c r="B2894" s="38">
        <v>122</v>
      </c>
      <c r="C2894" s="38" t="s">
        <v>1417</v>
      </c>
      <c r="D2894" s="38">
        <v>22</v>
      </c>
      <c r="E2894" s="38">
        <v>41</v>
      </c>
      <c r="F2894" s="38" t="s">
        <v>1189</v>
      </c>
      <c r="G2894" s="38"/>
      <c r="H2894" s="38" t="s">
        <v>13</v>
      </c>
      <c r="I2894" s="39" t="s">
        <v>1418</v>
      </c>
      <c r="J2894" s="46" t="str">
        <f>VLOOKUP(MARGAO!$I2894,Code2Loc,2,FALSE)</f>
        <v>CANACONA</v>
      </c>
    </row>
    <row r="2895" spans="1:10" ht="15.75" customHeight="1" x14ac:dyDescent="0.25">
      <c r="A2895" s="37" t="s">
        <v>2993</v>
      </c>
      <c r="B2895" s="38">
        <v>122</v>
      </c>
      <c r="C2895" s="38" t="s">
        <v>2338</v>
      </c>
      <c r="D2895" s="38">
        <v>23</v>
      </c>
      <c r="E2895" s="38">
        <v>43</v>
      </c>
      <c r="F2895" s="38" t="s">
        <v>1189</v>
      </c>
      <c r="G2895" s="38"/>
      <c r="H2895" s="38" t="s">
        <v>13</v>
      </c>
      <c r="I2895" s="39" t="s">
        <v>2339</v>
      </c>
      <c r="J2895" s="46" t="str">
        <f>VLOOKUP(MARGAO!$I2895,Code2Loc,2,FALSE)</f>
        <v>SHRISTHAL</v>
      </c>
    </row>
    <row r="2896" spans="1:10" ht="15.75" customHeight="1" x14ac:dyDescent="0.25">
      <c r="A2896" s="37" t="s">
        <v>2993</v>
      </c>
      <c r="B2896" s="38">
        <v>122</v>
      </c>
      <c r="C2896" s="38" t="s">
        <v>2340</v>
      </c>
      <c r="D2896" s="38">
        <v>24</v>
      </c>
      <c r="E2896" s="38">
        <v>45</v>
      </c>
      <c r="F2896" s="38" t="s">
        <v>1189</v>
      </c>
      <c r="G2896" s="38"/>
      <c r="H2896" s="38" t="s">
        <v>13</v>
      </c>
      <c r="I2896" s="39" t="s">
        <v>2341</v>
      </c>
      <c r="J2896" s="46" t="str">
        <f>VLOOKUP(MARGAO!$I2896,Code2Loc,2,FALSE)</f>
        <v>MOKHARD</v>
      </c>
    </row>
    <row r="2897" spans="1:10" ht="15.75" customHeight="1" x14ac:dyDescent="0.25">
      <c r="A2897" s="37" t="s">
        <v>2993</v>
      </c>
      <c r="B2897" s="38">
        <v>122</v>
      </c>
      <c r="C2897" s="38" t="s">
        <v>2342</v>
      </c>
      <c r="D2897" s="38">
        <v>25</v>
      </c>
      <c r="E2897" s="38">
        <v>46</v>
      </c>
      <c r="F2897" s="38" t="s">
        <v>1189</v>
      </c>
      <c r="G2897" s="38"/>
      <c r="H2897" s="38" t="s">
        <v>13</v>
      </c>
      <c r="I2897" s="39" t="s">
        <v>2343</v>
      </c>
      <c r="J2897" s="46" t="str">
        <f>VLOOKUP(MARGAO!$I2897,Code2Loc,2,FALSE)</f>
        <v>BHATPAL</v>
      </c>
    </row>
    <row r="2898" spans="1:10" ht="15.75" customHeight="1" x14ac:dyDescent="0.25">
      <c r="A2898" s="37" t="s">
        <v>2993</v>
      </c>
      <c r="B2898" s="38">
        <v>122</v>
      </c>
      <c r="C2898" s="38" t="s">
        <v>2344</v>
      </c>
      <c r="D2898" s="38">
        <v>26</v>
      </c>
      <c r="E2898" s="38">
        <v>47</v>
      </c>
      <c r="F2898" s="38" t="s">
        <v>1189</v>
      </c>
      <c r="G2898" s="38"/>
      <c r="H2898" s="38" t="s">
        <v>13</v>
      </c>
      <c r="I2898" s="39" t="s">
        <v>2345</v>
      </c>
      <c r="J2898" s="46" t="str">
        <f>VLOOKUP(MARGAO!$I2898,Code2Loc,2,FALSE)</f>
        <v>ARDOFOND</v>
      </c>
    </row>
    <row r="2899" spans="1:10" ht="15.75" customHeight="1" x14ac:dyDescent="0.25">
      <c r="A2899" s="37" t="s">
        <v>2993</v>
      </c>
      <c r="B2899" s="38">
        <v>122</v>
      </c>
      <c r="C2899" s="38" t="s">
        <v>2346</v>
      </c>
      <c r="D2899" s="38">
        <v>27</v>
      </c>
      <c r="E2899" s="38">
        <v>49</v>
      </c>
      <c r="F2899" s="38" t="s">
        <v>1189</v>
      </c>
      <c r="G2899" s="38"/>
      <c r="H2899" s="38" t="s">
        <v>13</v>
      </c>
      <c r="I2899" s="39" t="s">
        <v>2347</v>
      </c>
      <c r="J2899" s="46" t="str">
        <f>VLOOKUP(MARGAO!$I2899,Code2Loc,2,FALSE)</f>
        <v>PARTGAL</v>
      </c>
    </row>
    <row r="2900" spans="1:10" ht="15.75" customHeight="1" x14ac:dyDescent="0.25">
      <c r="A2900" s="37" t="s">
        <v>2993</v>
      </c>
      <c r="B2900" s="38">
        <v>122</v>
      </c>
      <c r="C2900" s="38" t="s">
        <v>2348</v>
      </c>
      <c r="D2900" s="38">
        <v>28</v>
      </c>
      <c r="E2900" s="38">
        <v>51</v>
      </c>
      <c r="F2900" s="38" t="s">
        <v>1189</v>
      </c>
      <c r="G2900" s="38"/>
      <c r="H2900" s="38" t="s">
        <v>13</v>
      </c>
      <c r="I2900" s="39" t="s">
        <v>2349</v>
      </c>
      <c r="J2900" s="46" t="str">
        <f>VLOOKUP(MARGAO!$I2900,Code2Loc,2,FALSE)</f>
        <v>PRSHURM TMP</v>
      </c>
    </row>
    <row r="2901" spans="1:10" ht="15.75" customHeight="1" x14ac:dyDescent="0.25">
      <c r="A2901" s="37" t="s">
        <v>2993</v>
      </c>
      <c r="B2901" s="38">
        <v>122</v>
      </c>
      <c r="C2901" s="38" t="s">
        <v>2350</v>
      </c>
      <c r="D2901" s="38">
        <v>29</v>
      </c>
      <c r="E2901" s="38">
        <v>53</v>
      </c>
      <c r="F2901" s="38" t="s">
        <v>1189</v>
      </c>
      <c r="G2901" s="38"/>
      <c r="H2901" s="38" t="s">
        <v>13</v>
      </c>
      <c r="I2901" s="39" t="s">
        <v>2351</v>
      </c>
      <c r="J2901" s="46" t="str">
        <f>VLOOKUP(MARGAO!$I2901,Code2Loc,2,FALSE)</f>
        <v>POIGUINIM</v>
      </c>
    </row>
    <row r="2902" spans="1:10" ht="15.75" customHeight="1" x14ac:dyDescent="0.25">
      <c r="A2902" s="37" t="s">
        <v>2993</v>
      </c>
      <c r="B2902" s="38">
        <v>122</v>
      </c>
      <c r="C2902" s="38" t="s">
        <v>2352</v>
      </c>
      <c r="D2902" s="38">
        <v>30</v>
      </c>
      <c r="E2902" s="38">
        <v>56</v>
      </c>
      <c r="F2902" s="38" t="s">
        <v>1189</v>
      </c>
      <c r="G2902" s="38"/>
      <c r="H2902" s="38" t="s">
        <v>13</v>
      </c>
      <c r="I2902" s="39" t="s">
        <v>2353</v>
      </c>
      <c r="J2902" s="46" t="str">
        <f>VLOOKUP(MARGAO!$I2902,Code2Loc,2,FALSE)</f>
        <v>KARAY</v>
      </c>
    </row>
    <row r="2903" spans="1:10" ht="15.75" customHeight="1" x14ac:dyDescent="0.25">
      <c r="A2903" s="37" t="s">
        <v>2993</v>
      </c>
      <c r="B2903" s="38">
        <v>122</v>
      </c>
      <c r="C2903" s="38" t="s">
        <v>2354</v>
      </c>
      <c r="D2903" s="38">
        <v>31</v>
      </c>
      <c r="E2903" s="38">
        <v>58</v>
      </c>
      <c r="F2903" s="38" t="s">
        <v>1189</v>
      </c>
      <c r="G2903" s="38"/>
      <c r="H2903" s="38" t="s">
        <v>13</v>
      </c>
      <c r="I2903" s="39" t="s">
        <v>2355</v>
      </c>
      <c r="J2903" s="46" t="str">
        <f>VLOOKUP(MARGAO!$I2903,Code2Loc,2,FALSE)</f>
        <v>MASHEM</v>
      </c>
    </row>
    <row r="2904" spans="1:10" ht="15.75" customHeight="1" x14ac:dyDescent="0.25">
      <c r="A2904" s="37" t="s">
        <v>2993</v>
      </c>
      <c r="B2904" s="38">
        <v>122</v>
      </c>
      <c r="C2904" s="38" t="s">
        <v>2356</v>
      </c>
      <c r="D2904" s="38">
        <v>32</v>
      </c>
      <c r="E2904" s="38">
        <v>60</v>
      </c>
      <c r="F2904" s="38" t="s">
        <v>1189</v>
      </c>
      <c r="G2904" s="38"/>
      <c r="H2904" s="38" t="s">
        <v>13</v>
      </c>
      <c r="I2904" s="39" t="s">
        <v>2357</v>
      </c>
      <c r="J2904" s="46" t="str">
        <f>VLOOKUP(MARGAO!$I2904,Code2Loc,2,FALSE)</f>
        <v>DAPOT</v>
      </c>
    </row>
    <row r="2905" spans="1:10" ht="15.75" customHeight="1" x14ac:dyDescent="0.25">
      <c r="A2905" s="37" t="s">
        <v>2993</v>
      </c>
      <c r="B2905" s="38">
        <v>122</v>
      </c>
      <c r="C2905" s="38" t="s">
        <v>2358</v>
      </c>
      <c r="D2905" s="38">
        <v>33</v>
      </c>
      <c r="E2905" s="38">
        <v>61</v>
      </c>
      <c r="F2905" s="38" t="s">
        <v>1189</v>
      </c>
      <c r="G2905" s="38"/>
      <c r="H2905" s="38" t="s">
        <v>13</v>
      </c>
      <c r="I2905" s="39" t="s">
        <v>2359</v>
      </c>
      <c r="J2905" s="46" t="str">
        <f>VLOOKUP(MARGAO!$I2905,Code2Loc,2,FALSE)</f>
        <v>LOLYE</v>
      </c>
    </row>
    <row r="2906" spans="1:10" ht="15.75" customHeight="1" x14ac:dyDescent="0.25">
      <c r="A2906" s="37" t="s">
        <v>2993</v>
      </c>
      <c r="B2906" s="38">
        <v>122</v>
      </c>
      <c r="C2906" s="38" t="s">
        <v>2360</v>
      </c>
      <c r="D2906" s="38">
        <v>34</v>
      </c>
      <c r="E2906" s="38">
        <v>63</v>
      </c>
      <c r="F2906" s="38" t="s">
        <v>1189</v>
      </c>
      <c r="G2906" s="38"/>
      <c r="H2906" s="38" t="s">
        <v>13</v>
      </c>
      <c r="I2906" s="39" t="s">
        <v>2361</v>
      </c>
      <c r="J2906" s="46" t="str">
        <f>VLOOKUP(MARGAO!$I2906,Code2Loc,2,FALSE)</f>
        <v>XELIM</v>
      </c>
    </row>
    <row r="2907" spans="1:10" ht="15.75" customHeight="1" x14ac:dyDescent="0.25">
      <c r="A2907" s="37" t="s">
        <v>2993</v>
      </c>
      <c r="B2907" s="38">
        <v>122</v>
      </c>
      <c r="C2907" s="38" t="s">
        <v>1419</v>
      </c>
      <c r="D2907" s="38">
        <v>35</v>
      </c>
      <c r="E2907" s="38">
        <v>65</v>
      </c>
      <c r="F2907" s="38" t="s">
        <v>1189</v>
      </c>
      <c r="G2907" s="38">
        <v>1</v>
      </c>
      <c r="H2907" s="38" t="s">
        <v>13</v>
      </c>
      <c r="I2907" s="39" t="s">
        <v>1420</v>
      </c>
      <c r="J2907" s="46" t="str">
        <f>VLOOKUP(MARGAO!$I2907,Code2Loc,2,FALSE)</f>
        <v>POLLEM BDR</v>
      </c>
    </row>
    <row r="2908" spans="1:10" ht="15.75" customHeight="1" x14ac:dyDescent="0.25">
      <c r="A2908" s="37" t="s">
        <v>2993</v>
      </c>
      <c r="B2908" s="38">
        <v>122</v>
      </c>
      <c r="C2908" s="38" t="s">
        <v>2362</v>
      </c>
      <c r="D2908" s="38">
        <v>36</v>
      </c>
      <c r="E2908" s="38">
        <v>69</v>
      </c>
      <c r="F2908" s="38" t="s">
        <v>1189</v>
      </c>
      <c r="G2908" s="38">
        <v>3</v>
      </c>
      <c r="H2908" s="38" t="s">
        <v>13</v>
      </c>
      <c r="I2908" s="39" t="s">
        <v>2363</v>
      </c>
      <c r="J2908" s="46" t="str">
        <f>VLOOKUP(MARGAO!$I2908,Code2Loc,2,FALSE)</f>
        <v>MAZALI</v>
      </c>
    </row>
    <row r="2909" spans="1:10" ht="15.75" customHeight="1" x14ac:dyDescent="0.25">
      <c r="A2909" s="37" t="s">
        <v>2993</v>
      </c>
      <c r="B2909" s="38">
        <v>122</v>
      </c>
      <c r="C2909" s="38" t="s">
        <v>2364</v>
      </c>
      <c r="D2909" s="38">
        <v>37</v>
      </c>
      <c r="E2909" s="38">
        <v>75</v>
      </c>
      <c r="F2909" s="38" t="s">
        <v>1189</v>
      </c>
      <c r="G2909" s="38"/>
      <c r="H2909" s="38" t="s">
        <v>13</v>
      </c>
      <c r="I2909" s="39" t="s">
        <v>2365</v>
      </c>
      <c r="J2909" s="46" t="str">
        <f>VLOOKUP(MARGAO!$I2909,Code2Loc,2,FALSE)</f>
        <v>SADASHIVGAD</v>
      </c>
    </row>
    <row r="2910" spans="1:10" ht="15.75" customHeight="1" x14ac:dyDescent="0.25">
      <c r="A2910" s="37" t="s">
        <v>2993</v>
      </c>
      <c r="B2910" s="38">
        <v>122</v>
      </c>
      <c r="C2910" s="38" t="s">
        <v>1421</v>
      </c>
      <c r="D2910" s="38">
        <v>38</v>
      </c>
      <c r="E2910" s="38">
        <v>79</v>
      </c>
      <c r="F2910" s="38" t="s">
        <v>1189</v>
      </c>
      <c r="G2910" s="38"/>
      <c r="H2910" s="38" t="s">
        <v>13</v>
      </c>
      <c r="I2910" s="39" t="s">
        <v>1422</v>
      </c>
      <c r="J2910" s="46" t="str">
        <f>VLOOKUP(MARGAO!$I2910,Code2Loc,2,FALSE)</f>
        <v>KARWAR</v>
      </c>
    </row>
    <row r="2911" spans="1:10" ht="15.75" customHeight="1" x14ac:dyDescent="0.25">
      <c r="A2911" s="37" t="s">
        <v>3000</v>
      </c>
      <c r="B2911" s="38">
        <v>123</v>
      </c>
      <c r="C2911" s="38" t="s">
        <v>50</v>
      </c>
      <c r="D2911" s="38">
        <v>1</v>
      </c>
      <c r="E2911" s="38">
        <v>0</v>
      </c>
      <c r="F2911" s="38" t="s">
        <v>1463</v>
      </c>
      <c r="G2911" s="38"/>
      <c r="H2911" s="38" t="s">
        <v>13</v>
      </c>
      <c r="I2911" s="39" t="s">
        <v>51</v>
      </c>
      <c r="J2911" s="46" t="str">
        <f>VLOOKUP(MARGAO!$I2911,Code2Loc,2,FALSE)</f>
        <v>MARGAO</v>
      </c>
    </row>
    <row r="2912" spans="1:10" ht="15.75" customHeight="1" x14ac:dyDescent="0.25">
      <c r="A2912" s="37" t="s">
        <v>3000</v>
      </c>
      <c r="B2912" s="38">
        <v>123</v>
      </c>
      <c r="C2912" s="38" t="s">
        <v>1112</v>
      </c>
      <c r="D2912" s="38">
        <v>2</v>
      </c>
      <c r="E2912" s="38">
        <v>2</v>
      </c>
      <c r="F2912" s="38" t="s">
        <v>1463</v>
      </c>
      <c r="G2912" s="38"/>
      <c r="H2912" s="38" t="s">
        <v>13</v>
      </c>
      <c r="I2912" s="39" t="s">
        <v>1113</v>
      </c>
      <c r="J2912" s="46" t="str">
        <f>VLOOKUP(MARGAO!$I2912,Code2Loc,2,FALSE)</f>
        <v>MARGAO MKT</v>
      </c>
    </row>
    <row r="2913" spans="1:10" ht="15.75" customHeight="1" x14ac:dyDescent="0.25">
      <c r="A2913" s="37" t="s">
        <v>3000</v>
      </c>
      <c r="B2913" s="38">
        <v>123</v>
      </c>
      <c r="C2913" s="38" t="s">
        <v>1415</v>
      </c>
      <c r="D2913" s="38">
        <v>3</v>
      </c>
      <c r="E2913" s="38">
        <v>14</v>
      </c>
      <c r="F2913" s="38" t="s">
        <v>1463</v>
      </c>
      <c r="G2913" s="38"/>
      <c r="H2913" s="38" t="s">
        <v>13</v>
      </c>
      <c r="I2913" s="39" t="s">
        <v>1416</v>
      </c>
      <c r="J2913" s="46" t="str">
        <f>VLOOKUP(MARGAO!$I2913,Code2Loc,2,FALSE)</f>
        <v>CUNCOLIM</v>
      </c>
    </row>
    <row r="2914" spans="1:10" ht="15.75" customHeight="1" x14ac:dyDescent="0.25">
      <c r="A2914" s="37" t="s">
        <v>3000</v>
      </c>
      <c r="B2914" s="38">
        <v>123</v>
      </c>
      <c r="C2914" s="38" t="s">
        <v>2116</v>
      </c>
      <c r="D2914" s="38">
        <v>4</v>
      </c>
      <c r="E2914" s="38">
        <v>17</v>
      </c>
      <c r="F2914" s="38" t="s">
        <v>1463</v>
      </c>
      <c r="G2914" s="38"/>
      <c r="H2914" s="38" t="s">
        <v>13</v>
      </c>
      <c r="I2914" s="39" t="s">
        <v>2117</v>
      </c>
      <c r="J2914" s="46" t="str">
        <f>VLOOKUP(MARGAO!$I2914,Code2Loc,2,FALSE)</f>
        <v>BALLI</v>
      </c>
    </row>
    <row r="2915" spans="1:10" ht="15.75" customHeight="1" x14ac:dyDescent="0.25">
      <c r="A2915" s="37" t="s">
        <v>3000</v>
      </c>
      <c r="B2915" s="38">
        <v>123</v>
      </c>
      <c r="C2915" s="38" t="s">
        <v>2332</v>
      </c>
      <c r="D2915" s="38">
        <v>5</v>
      </c>
      <c r="E2915" s="38">
        <v>26</v>
      </c>
      <c r="F2915" s="38" t="s">
        <v>1463</v>
      </c>
      <c r="G2915" s="38"/>
      <c r="H2915" s="38" t="s">
        <v>13</v>
      </c>
      <c r="I2915" s="39" t="s">
        <v>2333</v>
      </c>
      <c r="J2915" s="46" t="str">
        <f>VLOOKUP(MARGAO!$I2915,Code2Loc,2,FALSE)</f>
        <v>PISURNEM</v>
      </c>
    </row>
    <row r="2916" spans="1:10" ht="15.75" customHeight="1" x14ac:dyDescent="0.25">
      <c r="A2916" s="37" t="s">
        <v>3000</v>
      </c>
      <c r="B2916" s="38">
        <v>123</v>
      </c>
      <c r="C2916" s="38" t="s">
        <v>1417</v>
      </c>
      <c r="D2916" s="38">
        <v>6</v>
      </c>
      <c r="E2916" s="38">
        <v>37</v>
      </c>
      <c r="F2916" s="38" t="s">
        <v>1463</v>
      </c>
      <c r="G2916" s="38"/>
      <c r="H2916" s="38" t="s">
        <v>13</v>
      </c>
      <c r="I2916" s="39" t="s">
        <v>1418</v>
      </c>
      <c r="J2916" s="46" t="str">
        <f>VLOOKUP(MARGAO!$I2916,Code2Loc,2,FALSE)</f>
        <v>CANACONA</v>
      </c>
    </row>
    <row r="2917" spans="1:10" ht="15.75" customHeight="1" x14ac:dyDescent="0.25">
      <c r="A2917" s="37" t="s">
        <v>3000</v>
      </c>
      <c r="B2917" s="38">
        <v>123</v>
      </c>
      <c r="C2917" s="38" t="s">
        <v>2338</v>
      </c>
      <c r="D2917" s="38">
        <v>7</v>
      </c>
      <c r="E2917" s="38">
        <v>39</v>
      </c>
      <c r="F2917" s="38" t="s">
        <v>1463</v>
      </c>
      <c r="G2917" s="38"/>
      <c r="H2917" s="38" t="s">
        <v>13</v>
      </c>
      <c r="I2917" s="39" t="s">
        <v>2339</v>
      </c>
      <c r="J2917" s="46" t="str">
        <f>VLOOKUP(MARGAO!$I2917,Code2Loc,2,FALSE)</f>
        <v>SHRISTHAL</v>
      </c>
    </row>
    <row r="2918" spans="1:10" ht="15.75" customHeight="1" x14ac:dyDescent="0.25">
      <c r="A2918" s="37" t="s">
        <v>3000</v>
      </c>
      <c r="B2918" s="38">
        <v>123</v>
      </c>
      <c r="C2918" s="38" t="s">
        <v>2340</v>
      </c>
      <c r="D2918" s="38">
        <v>8</v>
      </c>
      <c r="E2918" s="38">
        <v>41</v>
      </c>
      <c r="F2918" s="38" t="s">
        <v>1463</v>
      </c>
      <c r="G2918" s="38"/>
      <c r="H2918" s="38" t="s">
        <v>13</v>
      </c>
      <c r="I2918" s="39" t="s">
        <v>2341</v>
      </c>
      <c r="J2918" s="46" t="str">
        <f>VLOOKUP(MARGAO!$I2918,Code2Loc,2,FALSE)</f>
        <v>MOKHARD</v>
      </c>
    </row>
    <row r="2919" spans="1:10" ht="15.75" customHeight="1" x14ac:dyDescent="0.25">
      <c r="A2919" s="37" t="s">
        <v>3000</v>
      </c>
      <c r="B2919" s="38">
        <v>123</v>
      </c>
      <c r="C2919" s="38" t="s">
        <v>2342</v>
      </c>
      <c r="D2919" s="38">
        <v>9</v>
      </c>
      <c r="E2919" s="38">
        <v>42</v>
      </c>
      <c r="F2919" s="38" t="s">
        <v>1463</v>
      </c>
      <c r="G2919" s="38"/>
      <c r="H2919" s="38" t="s">
        <v>13</v>
      </c>
      <c r="I2919" s="39" t="s">
        <v>2343</v>
      </c>
      <c r="J2919" s="46" t="str">
        <f>VLOOKUP(MARGAO!$I2919,Code2Loc,2,FALSE)</f>
        <v>BHATPAL</v>
      </c>
    </row>
    <row r="2920" spans="1:10" ht="15.75" customHeight="1" x14ac:dyDescent="0.25">
      <c r="A2920" s="37" t="s">
        <v>3000</v>
      </c>
      <c r="B2920" s="38">
        <v>123</v>
      </c>
      <c r="C2920" s="38" t="s">
        <v>2344</v>
      </c>
      <c r="D2920" s="38">
        <v>10</v>
      </c>
      <c r="E2920" s="38">
        <v>43</v>
      </c>
      <c r="F2920" s="38" t="s">
        <v>1463</v>
      </c>
      <c r="G2920" s="38"/>
      <c r="H2920" s="38" t="s">
        <v>13</v>
      </c>
      <c r="I2920" s="39" t="s">
        <v>2345</v>
      </c>
      <c r="J2920" s="46" t="str">
        <f>VLOOKUP(MARGAO!$I2920,Code2Loc,2,FALSE)</f>
        <v>ARDOFOND</v>
      </c>
    </row>
    <row r="2921" spans="1:10" ht="15.75" customHeight="1" x14ac:dyDescent="0.25">
      <c r="A2921" s="37" t="s">
        <v>3000</v>
      </c>
      <c r="B2921" s="38">
        <v>123</v>
      </c>
      <c r="C2921" s="38" t="s">
        <v>2346</v>
      </c>
      <c r="D2921" s="38">
        <v>11</v>
      </c>
      <c r="E2921" s="38">
        <v>45</v>
      </c>
      <c r="F2921" s="38" t="s">
        <v>1463</v>
      </c>
      <c r="G2921" s="38"/>
      <c r="H2921" s="38" t="s">
        <v>13</v>
      </c>
      <c r="I2921" s="39" t="s">
        <v>2347</v>
      </c>
      <c r="J2921" s="46" t="str">
        <f>VLOOKUP(MARGAO!$I2921,Code2Loc,2,FALSE)</f>
        <v>PARTGAL</v>
      </c>
    </row>
    <row r="2922" spans="1:10" ht="15.75" customHeight="1" x14ac:dyDescent="0.25">
      <c r="A2922" s="37" t="s">
        <v>3000</v>
      </c>
      <c r="B2922" s="38">
        <v>123</v>
      </c>
      <c r="C2922" s="38" t="s">
        <v>2348</v>
      </c>
      <c r="D2922" s="38">
        <v>12</v>
      </c>
      <c r="E2922" s="38">
        <v>47</v>
      </c>
      <c r="F2922" s="38" t="s">
        <v>1463</v>
      </c>
      <c r="G2922" s="38"/>
      <c r="H2922" s="38" t="s">
        <v>13</v>
      </c>
      <c r="I2922" s="39" t="s">
        <v>2349</v>
      </c>
      <c r="J2922" s="46" t="str">
        <f>VLOOKUP(MARGAO!$I2922,Code2Loc,2,FALSE)</f>
        <v>PRSHURM TMP</v>
      </c>
    </row>
    <row r="2923" spans="1:10" ht="15.75" customHeight="1" x14ac:dyDescent="0.25">
      <c r="A2923" s="37" t="s">
        <v>3000</v>
      </c>
      <c r="B2923" s="38">
        <v>123</v>
      </c>
      <c r="C2923" s="38" t="s">
        <v>2350</v>
      </c>
      <c r="D2923" s="38">
        <v>13</v>
      </c>
      <c r="E2923" s="38">
        <v>49</v>
      </c>
      <c r="F2923" s="38" t="s">
        <v>1463</v>
      </c>
      <c r="G2923" s="38"/>
      <c r="H2923" s="38" t="s">
        <v>13</v>
      </c>
      <c r="I2923" s="39" t="s">
        <v>2351</v>
      </c>
      <c r="J2923" s="46" t="str">
        <f>VLOOKUP(MARGAO!$I2923,Code2Loc,2,FALSE)</f>
        <v>POIGUINIM</v>
      </c>
    </row>
    <row r="2924" spans="1:10" ht="15.75" customHeight="1" x14ac:dyDescent="0.25">
      <c r="A2924" s="37" t="s">
        <v>3000</v>
      </c>
      <c r="B2924" s="38">
        <v>123</v>
      </c>
      <c r="C2924" s="38" t="s">
        <v>2352</v>
      </c>
      <c r="D2924" s="38">
        <v>14</v>
      </c>
      <c r="E2924" s="38">
        <v>52</v>
      </c>
      <c r="F2924" s="38" t="s">
        <v>1463</v>
      </c>
      <c r="G2924" s="38"/>
      <c r="H2924" s="38" t="s">
        <v>13</v>
      </c>
      <c r="I2924" s="39" t="s">
        <v>2353</v>
      </c>
      <c r="J2924" s="46" t="str">
        <f>VLOOKUP(MARGAO!$I2924,Code2Loc,2,FALSE)</f>
        <v>KARAY</v>
      </c>
    </row>
    <row r="2925" spans="1:10" ht="15.75" customHeight="1" x14ac:dyDescent="0.25">
      <c r="A2925" s="37" t="s">
        <v>3000</v>
      </c>
      <c r="B2925" s="38">
        <v>123</v>
      </c>
      <c r="C2925" s="38" t="s">
        <v>2992</v>
      </c>
      <c r="D2925" s="38">
        <v>15</v>
      </c>
      <c r="E2925" s="38">
        <v>54</v>
      </c>
      <c r="F2925" s="38" t="s">
        <v>1463</v>
      </c>
      <c r="G2925" s="38"/>
      <c r="H2925" s="38" t="s">
        <v>13</v>
      </c>
      <c r="I2925" s="39" t="s">
        <v>3001</v>
      </c>
      <c r="J2925" s="46" t="str">
        <f>VLOOKUP(MARGAO!$I2925,Code2Loc,2,FALSE)</f>
        <v>MAXEM</v>
      </c>
    </row>
    <row r="2926" spans="1:10" ht="15.75" customHeight="1" x14ac:dyDescent="0.25">
      <c r="A2926" s="37" t="s">
        <v>3000</v>
      </c>
      <c r="B2926" s="38">
        <v>123</v>
      </c>
      <c r="C2926" s="38" t="s">
        <v>2356</v>
      </c>
      <c r="D2926" s="38">
        <v>16</v>
      </c>
      <c r="E2926" s="38">
        <v>56</v>
      </c>
      <c r="F2926" s="38" t="s">
        <v>1463</v>
      </c>
      <c r="G2926" s="38"/>
      <c r="H2926" s="38" t="s">
        <v>13</v>
      </c>
      <c r="I2926" s="39" t="s">
        <v>2357</v>
      </c>
      <c r="J2926" s="46" t="str">
        <f>VLOOKUP(MARGAO!$I2926,Code2Loc,2,FALSE)</f>
        <v>DAPOT</v>
      </c>
    </row>
    <row r="2927" spans="1:10" ht="15.75" customHeight="1" x14ac:dyDescent="0.25">
      <c r="A2927" s="37" t="s">
        <v>3000</v>
      </c>
      <c r="B2927" s="38">
        <v>123</v>
      </c>
      <c r="C2927" s="38" t="s">
        <v>2358</v>
      </c>
      <c r="D2927" s="38">
        <v>17</v>
      </c>
      <c r="E2927" s="38">
        <v>58</v>
      </c>
      <c r="F2927" s="38" t="s">
        <v>1463</v>
      </c>
      <c r="G2927" s="38"/>
      <c r="H2927" s="38" t="s">
        <v>13</v>
      </c>
      <c r="I2927" s="39" t="s">
        <v>2359</v>
      </c>
      <c r="J2927" s="46" t="str">
        <f>VLOOKUP(MARGAO!$I2927,Code2Loc,2,FALSE)</f>
        <v>LOLYE</v>
      </c>
    </row>
    <row r="2928" spans="1:10" ht="15.75" customHeight="1" x14ac:dyDescent="0.25">
      <c r="A2928" s="37" t="s">
        <v>3000</v>
      </c>
      <c r="B2928" s="38">
        <v>123</v>
      </c>
      <c r="C2928" s="38" t="s">
        <v>2360</v>
      </c>
      <c r="D2928" s="38">
        <v>18</v>
      </c>
      <c r="E2928" s="38">
        <v>59</v>
      </c>
      <c r="F2928" s="38" t="s">
        <v>1463</v>
      </c>
      <c r="G2928" s="38"/>
      <c r="H2928" s="38" t="s">
        <v>13</v>
      </c>
      <c r="I2928" s="39" t="s">
        <v>2361</v>
      </c>
      <c r="J2928" s="46" t="str">
        <f>VLOOKUP(MARGAO!$I2928,Code2Loc,2,FALSE)</f>
        <v>XELIM</v>
      </c>
    </row>
    <row r="2929" spans="1:10" ht="15.75" customHeight="1" x14ac:dyDescent="0.25">
      <c r="A2929" s="37" t="s">
        <v>3000</v>
      </c>
      <c r="B2929" s="38">
        <v>123</v>
      </c>
      <c r="C2929" s="38" t="s">
        <v>1419</v>
      </c>
      <c r="D2929" s="38">
        <v>19</v>
      </c>
      <c r="E2929" s="38">
        <v>61</v>
      </c>
      <c r="F2929" s="38" t="s">
        <v>1463</v>
      </c>
      <c r="G2929" s="38">
        <v>1</v>
      </c>
      <c r="H2929" s="38" t="s">
        <v>13</v>
      </c>
      <c r="I2929" s="39" t="s">
        <v>1420</v>
      </c>
      <c r="J2929" s="46" t="str">
        <f>VLOOKUP(MARGAO!$I2929,Code2Loc,2,FALSE)</f>
        <v>POLLEM BDR</v>
      </c>
    </row>
    <row r="2930" spans="1:10" ht="15.75" customHeight="1" x14ac:dyDescent="0.25">
      <c r="A2930" s="37" t="s">
        <v>3000</v>
      </c>
      <c r="B2930" s="38">
        <v>123</v>
      </c>
      <c r="C2930" s="38" t="s">
        <v>2362</v>
      </c>
      <c r="D2930" s="38">
        <v>20</v>
      </c>
      <c r="E2930" s="38">
        <v>65</v>
      </c>
      <c r="F2930" s="38" t="s">
        <v>1463</v>
      </c>
      <c r="G2930" s="38">
        <v>3</v>
      </c>
      <c r="H2930" s="38" t="s">
        <v>13</v>
      </c>
      <c r="I2930" s="39" t="s">
        <v>2363</v>
      </c>
      <c r="J2930" s="46" t="str">
        <f>VLOOKUP(MARGAO!$I2930,Code2Loc,2,FALSE)</f>
        <v>MAZALI</v>
      </c>
    </row>
    <row r="2931" spans="1:10" ht="15.75" customHeight="1" x14ac:dyDescent="0.25">
      <c r="A2931" s="37" t="s">
        <v>3000</v>
      </c>
      <c r="B2931" s="38">
        <v>123</v>
      </c>
      <c r="C2931" s="38" t="s">
        <v>2364</v>
      </c>
      <c r="D2931" s="38">
        <v>21</v>
      </c>
      <c r="E2931" s="38">
        <v>73</v>
      </c>
      <c r="F2931" s="38" t="s">
        <v>1463</v>
      </c>
      <c r="G2931" s="38"/>
      <c r="H2931" s="38" t="s">
        <v>13</v>
      </c>
      <c r="I2931" s="39" t="s">
        <v>2365</v>
      </c>
      <c r="J2931" s="46" t="str">
        <f>VLOOKUP(MARGAO!$I2931,Code2Loc,2,FALSE)</f>
        <v>SADASHIVGAD</v>
      </c>
    </row>
    <row r="2932" spans="1:10" ht="15.75" customHeight="1" x14ac:dyDescent="0.25">
      <c r="A2932" s="37" t="s">
        <v>3000</v>
      </c>
      <c r="B2932" s="38">
        <v>123</v>
      </c>
      <c r="C2932" s="38" t="s">
        <v>1421</v>
      </c>
      <c r="D2932" s="38">
        <v>22</v>
      </c>
      <c r="E2932" s="38">
        <v>79</v>
      </c>
      <c r="F2932" s="38" t="s">
        <v>1463</v>
      </c>
      <c r="G2932" s="38"/>
      <c r="H2932" s="38" t="s">
        <v>30</v>
      </c>
      <c r="I2932" s="39" t="s">
        <v>1422</v>
      </c>
      <c r="J2932" s="46" t="str">
        <f>VLOOKUP(MARGAO!$I2932,Code2Loc,2,FALSE)</f>
        <v>KARWAR</v>
      </c>
    </row>
    <row r="2933" spans="1:10" ht="15.75" customHeight="1" x14ac:dyDescent="0.25">
      <c r="A2933" s="37" t="s">
        <v>3000</v>
      </c>
      <c r="B2933" s="38">
        <v>123</v>
      </c>
      <c r="C2933" s="38" t="s">
        <v>3002</v>
      </c>
      <c r="D2933" s="38">
        <v>23</v>
      </c>
      <c r="E2933" s="38">
        <v>100</v>
      </c>
      <c r="F2933" s="38" t="s">
        <v>1463</v>
      </c>
      <c r="G2933" s="38"/>
      <c r="H2933" s="38" t="s">
        <v>13</v>
      </c>
      <c r="I2933" s="39" t="s">
        <v>3003</v>
      </c>
      <c r="J2933" s="46" t="str">
        <f>VLOOKUP(MARGAO!$I2933,Code2Loc,2,FALSE)</f>
        <v>AWARSA</v>
      </c>
    </row>
    <row r="2934" spans="1:10" ht="15.75" customHeight="1" x14ac:dyDescent="0.25">
      <c r="A2934" s="37" t="s">
        <v>3000</v>
      </c>
      <c r="B2934" s="38">
        <v>123</v>
      </c>
      <c r="C2934" s="38" t="s">
        <v>1423</v>
      </c>
      <c r="D2934" s="38">
        <v>24</v>
      </c>
      <c r="E2934" s="38">
        <v>111</v>
      </c>
      <c r="F2934" s="38" t="s">
        <v>1463</v>
      </c>
      <c r="G2934" s="38"/>
      <c r="H2934" s="38" t="s">
        <v>13</v>
      </c>
      <c r="I2934" s="39" t="s">
        <v>1424</v>
      </c>
      <c r="J2934" s="46" t="str">
        <f>VLOOKUP(MARGAO!$I2934,Code2Loc,2,FALSE)</f>
        <v>ANKOLA</v>
      </c>
    </row>
    <row r="2935" spans="1:10" ht="15.75" customHeight="1" x14ac:dyDescent="0.25">
      <c r="A2935" s="37" t="s">
        <v>3000</v>
      </c>
      <c r="B2935" s="38">
        <v>123</v>
      </c>
      <c r="C2935" s="38" t="s">
        <v>3004</v>
      </c>
      <c r="D2935" s="38">
        <v>25</v>
      </c>
      <c r="E2935" s="38">
        <v>132</v>
      </c>
      <c r="F2935" s="38" t="s">
        <v>1463</v>
      </c>
      <c r="G2935" s="38"/>
      <c r="H2935" s="38" t="s">
        <v>13</v>
      </c>
      <c r="I2935" s="39" t="s">
        <v>3005</v>
      </c>
      <c r="J2935" s="46" t="str">
        <f>VLOOKUP(MARGAO!$I2935,Code2Loc,2,FALSE)</f>
        <v>MADANGIRI</v>
      </c>
    </row>
    <row r="2936" spans="1:10" ht="15.75" customHeight="1" x14ac:dyDescent="0.25">
      <c r="A2936" s="37" t="s">
        <v>3000</v>
      </c>
      <c r="B2936" s="38">
        <v>123</v>
      </c>
      <c r="C2936" s="38" t="s">
        <v>3006</v>
      </c>
      <c r="D2936" s="38">
        <v>26</v>
      </c>
      <c r="E2936" s="38">
        <v>135</v>
      </c>
      <c r="F2936" s="38" t="s">
        <v>1463</v>
      </c>
      <c r="G2936" s="38"/>
      <c r="H2936" s="38" t="s">
        <v>13</v>
      </c>
      <c r="I2936" s="39" t="s">
        <v>2387</v>
      </c>
      <c r="J2936" s="46" t="str">
        <f>VLOOKUP(MARGAO!$I2936,Code2Loc,2,FALSE)</f>
        <v>DEVNA</v>
      </c>
    </row>
    <row r="2937" spans="1:10" ht="15.75" customHeight="1" x14ac:dyDescent="0.25">
      <c r="A2937" s="37" t="s">
        <v>3000</v>
      </c>
      <c r="B2937" s="38">
        <v>123</v>
      </c>
      <c r="C2937" s="38" t="s">
        <v>3007</v>
      </c>
      <c r="D2937" s="38">
        <v>27</v>
      </c>
      <c r="E2937" s="38">
        <v>139</v>
      </c>
      <c r="F2937" s="38" t="s">
        <v>1463</v>
      </c>
      <c r="G2937" s="38"/>
      <c r="H2937" s="38" t="s">
        <v>13</v>
      </c>
      <c r="I2937" s="39" t="s">
        <v>3008</v>
      </c>
      <c r="J2937" s="46" t="str">
        <f>VLOOKUP(MARGAO!$I2937,Code2Loc,2,FALSE)</f>
        <v>GOKARNA</v>
      </c>
    </row>
    <row r="2938" spans="1:10" ht="15.75" customHeight="1" x14ac:dyDescent="0.25">
      <c r="A2938" s="37" t="s">
        <v>2297</v>
      </c>
      <c r="B2938" s="38">
        <v>124</v>
      </c>
      <c r="C2938" s="38" t="s">
        <v>50</v>
      </c>
      <c r="D2938" s="38">
        <v>1</v>
      </c>
      <c r="E2938" s="38">
        <v>0</v>
      </c>
      <c r="F2938" s="38" t="s">
        <v>1189</v>
      </c>
      <c r="G2938" s="38"/>
      <c r="H2938" s="38" t="s">
        <v>13</v>
      </c>
      <c r="I2938" s="39" t="s">
        <v>51</v>
      </c>
      <c r="J2938" s="46" t="str">
        <f>VLOOKUP(MARGAO!$I2938,Code2Loc,2,FALSE)</f>
        <v>MARGAO</v>
      </c>
    </row>
    <row r="2939" spans="1:10" ht="15.75" customHeight="1" x14ac:dyDescent="0.25">
      <c r="A2939" s="37" t="s">
        <v>2297</v>
      </c>
      <c r="B2939" s="38">
        <v>124</v>
      </c>
      <c r="C2939" s="38" t="s">
        <v>1112</v>
      </c>
      <c r="D2939" s="38">
        <v>2</v>
      </c>
      <c r="E2939" s="38">
        <v>2</v>
      </c>
      <c r="F2939" s="38" t="s">
        <v>1189</v>
      </c>
      <c r="G2939" s="38"/>
      <c r="H2939" s="38" t="s">
        <v>13</v>
      </c>
      <c r="I2939" s="39" t="s">
        <v>1113</v>
      </c>
      <c r="J2939" s="46" t="str">
        <f>VLOOKUP(MARGAO!$I2939,Code2Loc,2,FALSE)</f>
        <v>MARGAO MKT</v>
      </c>
    </row>
    <row r="2940" spans="1:10" ht="15.75" customHeight="1" x14ac:dyDescent="0.25">
      <c r="A2940" s="37" t="s">
        <v>2297</v>
      </c>
      <c r="B2940" s="38">
        <v>124</v>
      </c>
      <c r="C2940" s="38" t="s">
        <v>2480</v>
      </c>
      <c r="D2940" s="38">
        <v>3</v>
      </c>
      <c r="E2940" s="38">
        <v>5</v>
      </c>
      <c r="F2940" s="38" t="s">
        <v>1189</v>
      </c>
      <c r="G2940" s="38"/>
      <c r="H2940" s="38" t="s">
        <v>13</v>
      </c>
      <c r="I2940" s="39" t="s">
        <v>2481</v>
      </c>
      <c r="J2940" s="46" t="str">
        <f>VLOOKUP(MARGAO!$I2940,Code2Loc,2,FALSE)</f>
        <v>RAWANFOND</v>
      </c>
    </row>
    <row r="2941" spans="1:10" ht="15.75" customHeight="1" x14ac:dyDescent="0.25">
      <c r="A2941" s="37" t="s">
        <v>2297</v>
      </c>
      <c r="B2941" s="38">
        <v>124</v>
      </c>
      <c r="C2941" s="38" t="s">
        <v>2486</v>
      </c>
      <c r="D2941" s="38">
        <v>4</v>
      </c>
      <c r="E2941" s="38">
        <v>9</v>
      </c>
      <c r="F2941" s="38" t="s">
        <v>1189</v>
      </c>
      <c r="G2941" s="38"/>
      <c r="H2941" s="38" t="s">
        <v>13</v>
      </c>
      <c r="I2941" s="39" t="s">
        <v>2487</v>
      </c>
      <c r="J2941" s="46" t="str">
        <f>VLOOKUP(MARGAO!$I2941,Code2Loc,2,FALSE)</f>
        <v>DON KHURIS</v>
      </c>
    </row>
    <row r="2942" spans="1:10" ht="15.75" customHeight="1" x14ac:dyDescent="0.25">
      <c r="A2942" s="37" t="s">
        <v>2297</v>
      </c>
      <c r="B2942" s="38">
        <v>124</v>
      </c>
      <c r="C2942" s="38" t="s">
        <v>2490</v>
      </c>
      <c r="D2942" s="38">
        <v>5</v>
      </c>
      <c r="E2942" s="38">
        <v>11</v>
      </c>
      <c r="F2942" s="38" t="s">
        <v>1189</v>
      </c>
      <c r="G2942" s="38"/>
      <c r="H2942" s="38" t="s">
        <v>13</v>
      </c>
      <c r="I2942" s="39" t="s">
        <v>2491</v>
      </c>
      <c r="J2942" s="46" t="str">
        <f>VLOOKUP(MARGAO!$I2942,Code2Loc,2,FALSE)</f>
        <v>GUDI</v>
      </c>
    </row>
    <row r="2943" spans="1:10" ht="15.75" customHeight="1" x14ac:dyDescent="0.25">
      <c r="A2943" s="37" t="s">
        <v>2297</v>
      </c>
      <c r="B2943" s="38">
        <v>124</v>
      </c>
      <c r="C2943" s="38" t="s">
        <v>2494</v>
      </c>
      <c r="D2943" s="38">
        <v>6</v>
      </c>
      <c r="E2943" s="38">
        <v>14</v>
      </c>
      <c r="F2943" s="38" t="s">
        <v>1189</v>
      </c>
      <c r="G2943" s="38"/>
      <c r="H2943" s="38" t="s">
        <v>13</v>
      </c>
      <c r="I2943" s="39" t="s">
        <v>2495</v>
      </c>
      <c r="J2943" s="46" t="str">
        <f>VLOOKUP(MARGAO!$I2943,Code2Loc,2,FALSE)</f>
        <v>PARODA</v>
      </c>
    </row>
    <row r="2944" spans="1:10" ht="15.75" customHeight="1" x14ac:dyDescent="0.25">
      <c r="A2944" s="37" t="s">
        <v>2297</v>
      </c>
      <c r="B2944" s="38">
        <v>124</v>
      </c>
      <c r="C2944" s="38" t="s">
        <v>2496</v>
      </c>
      <c r="D2944" s="38">
        <v>7</v>
      </c>
      <c r="E2944" s="38">
        <v>17</v>
      </c>
      <c r="F2944" s="38" t="s">
        <v>1189</v>
      </c>
      <c r="G2944" s="38"/>
      <c r="H2944" s="38" t="s">
        <v>13</v>
      </c>
      <c r="I2944" s="39" t="s">
        <v>2497</v>
      </c>
      <c r="J2944" s="46" t="str">
        <f>VLOOKUP(MARGAO!$I2944,Code2Loc,2,FALSE)</f>
        <v>QUEPEM</v>
      </c>
    </row>
    <row r="2945" spans="1:10" ht="15.75" customHeight="1" x14ac:dyDescent="0.25">
      <c r="A2945" s="37" t="s">
        <v>2297</v>
      </c>
      <c r="B2945" s="38">
        <v>124</v>
      </c>
      <c r="C2945" s="38" t="s">
        <v>2500</v>
      </c>
      <c r="D2945" s="38">
        <v>8</v>
      </c>
      <c r="E2945" s="38">
        <v>19</v>
      </c>
      <c r="F2945" s="38" t="s">
        <v>1189</v>
      </c>
      <c r="G2945" s="38"/>
      <c r="H2945" s="38" t="s">
        <v>13</v>
      </c>
      <c r="I2945" s="39" t="s">
        <v>2501</v>
      </c>
      <c r="J2945" s="46" t="str">
        <f>VLOOKUP(MARGAO!$I2945,Code2Loc,2,FALSE)</f>
        <v>TILAMOL</v>
      </c>
    </row>
    <row r="2946" spans="1:10" ht="15.75" customHeight="1" x14ac:dyDescent="0.25">
      <c r="A2946" s="37" t="s">
        <v>2297</v>
      </c>
      <c r="B2946" s="38">
        <v>124</v>
      </c>
      <c r="C2946" s="38" t="s">
        <v>269</v>
      </c>
      <c r="D2946" s="38">
        <v>9</v>
      </c>
      <c r="E2946" s="38">
        <v>24</v>
      </c>
      <c r="F2946" s="38" t="s">
        <v>1189</v>
      </c>
      <c r="G2946" s="38"/>
      <c r="H2946" s="38" t="s">
        <v>30</v>
      </c>
      <c r="I2946" s="39" t="s">
        <v>270</v>
      </c>
      <c r="J2946" s="46" t="str">
        <f>VLOOKUP(MARGAO!$I2946,Code2Loc,2,FALSE)</f>
        <v>CURCHOREM</v>
      </c>
    </row>
    <row r="2947" spans="1:10" ht="15.75" customHeight="1" x14ac:dyDescent="0.25">
      <c r="A2947" s="37" t="s">
        <v>2297</v>
      </c>
      <c r="B2947" s="38">
        <v>124</v>
      </c>
      <c r="C2947" s="38" t="s">
        <v>2471</v>
      </c>
      <c r="D2947" s="38">
        <v>10</v>
      </c>
      <c r="E2947" s="38">
        <v>30</v>
      </c>
      <c r="F2947" s="38" t="s">
        <v>1189</v>
      </c>
      <c r="G2947" s="38"/>
      <c r="H2947" s="38" t="s">
        <v>13</v>
      </c>
      <c r="I2947" s="39" t="s">
        <v>2472</v>
      </c>
      <c r="J2947" s="46" t="str">
        <f>VLOOKUP(MARGAO!$I2947,Code2Loc,2,FALSE)</f>
        <v>BANDOLI</v>
      </c>
    </row>
    <row r="2948" spans="1:10" ht="15.75" customHeight="1" x14ac:dyDescent="0.25">
      <c r="A2948" s="37" t="s">
        <v>2297</v>
      </c>
      <c r="B2948" s="38">
        <v>124</v>
      </c>
      <c r="C2948" s="38" t="s">
        <v>2465</v>
      </c>
      <c r="D2948" s="38">
        <v>11</v>
      </c>
      <c r="E2948" s="38">
        <v>34</v>
      </c>
      <c r="F2948" s="38" t="s">
        <v>1189</v>
      </c>
      <c r="G2948" s="38"/>
      <c r="H2948" s="38" t="s">
        <v>13</v>
      </c>
      <c r="I2948" s="39" t="s">
        <v>2466</v>
      </c>
      <c r="J2948" s="46" t="str">
        <f>VLOOKUP(MARGAO!$I2948,Code2Loc,2,FALSE)</f>
        <v>KIRLPAL</v>
      </c>
    </row>
    <row r="2949" spans="1:10" ht="15.75" customHeight="1" x14ac:dyDescent="0.25">
      <c r="A2949" s="37" t="s">
        <v>2297</v>
      </c>
      <c r="B2949" s="38">
        <v>124</v>
      </c>
      <c r="C2949" s="38" t="s">
        <v>1969</v>
      </c>
      <c r="D2949" s="38">
        <v>12</v>
      </c>
      <c r="E2949" s="38">
        <v>40</v>
      </c>
      <c r="F2949" s="38" t="s">
        <v>1189</v>
      </c>
      <c r="G2949" s="38"/>
      <c r="H2949" s="38" t="s">
        <v>13</v>
      </c>
      <c r="I2949" s="39" t="s">
        <v>1970</v>
      </c>
      <c r="J2949" s="46" t="str">
        <f>VLOOKUP(MARGAO!$I2949,Code2Loc,2,FALSE)</f>
        <v>CODLI TISK</v>
      </c>
    </row>
    <row r="2950" spans="1:10" ht="15.75" customHeight="1" x14ac:dyDescent="0.25">
      <c r="A2950" s="37" t="s">
        <v>2297</v>
      </c>
      <c r="B2950" s="38">
        <v>124</v>
      </c>
      <c r="C2950" s="38" t="s">
        <v>1381</v>
      </c>
      <c r="D2950" s="38">
        <v>13</v>
      </c>
      <c r="E2950" s="38">
        <v>45</v>
      </c>
      <c r="F2950" s="38" t="s">
        <v>1189</v>
      </c>
      <c r="G2950" s="38"/>
      <c r="H2950" s="38" t="s">
        <v>13</v>
      </c>
      <c r="I2950" s="39" t="s">
        <v>1382</v>
      </c>
      <c r="J2950" s="46" t="str">
        <f>VLOOKUP(MARGAO!$I2950,Code2Loc,2,FALSE)</f>
        <v>DHARBANDORA</v>
      </c>
    </row>
    <row r="2951" spans="1:10" ht="15.75" customHeight="1" x14ac:dyDescent="0.25">
      <c r="A2951" s="37" t="s">
        <v>2297</v>
      </c>
      <c r="B2951" s="38">
        <v>124</v>
      </c>
      <c r="C2951" s="38" t="s">
        <v>1383</v>
      </c>
      <c r="D2951" s="38">
        <v>14</v>
      </c>
      <c r="E2951" s="38">
        <v>51</v>
      </c>
      <c r="F2951" s="38" t="s">
        <v>1189</v>
      </c>
      <c r="G2951" s="38"/>
      <c r="H2951" s="38" t="s">
        <v>13</v>
      </c>
      <c r="I2951" s="39" t="s">
        <v>1384</v>
      </c>
      <c r="J2951" s="46" t="str">
        <f>VLOOKUP(MARGAO!$I2951,Code2Loc,2,FALSE)</f>
        <v>DHATFARM</v>
      </c>
    </row>
    <row r="2952" spans="1:10" ht="15.75" customHeight="1" x14ac:dyDescent="0.25">
      <c r="A2952" s="37" t="s">
        <v>2297</v>
      </c>
      <c r="B2952" s="38">
        <v>124</v>
      </c>
      <c r="C2952" s="38" t="s">
        <v>1385</v>
      </c>
      <c r="D2952" s="38">
        <v>15</v>
      </c>
      <c r="E2952" s="38">
        <v>57</v>
      </c>
      <c r="F2952" s="38" t="s">
        <v>1189</v>
      </c>
      <c r="G2952" s="38"/>
      <c r="H2952" s="38" t="s">
        <v>13</v>
      </c>
      <c r="I2952" s="39" t="s">
        <v>1386</v>
      </c>
      <c r="J2952" s="46" t="str">
        <f>VLOOKUP(MARGAO!$I2952,Code2Loc,2,FALSE)</f>
        <v>MOLLEM</v>
      </c>
    </row>
    <row r="2953" spans="1:10" ht="15.75" customHeight="1" x14ac:dyDescent="0.25">
      <c r="A2953" s="37" t="s">
        <v>2297</v>
      </c>
      <c r="B2953" s="38">
        <v>124</v>
      </c>
      <c r="C2953" s="38" t="s">
        <v>486</v>
      </c>
      <c r="D2953" s="38">
        <v>16</v>
      </c>
      <c r="E2953" s="38">
        <v>69</v>
      </c>
      <c r="F2953" s="38" t="s">
        <v>1189</v>
      </c>
      <c r="G2953" s="38">
        <v>1</v>
      </c>
      <c r="H2953" s="38" t="s">
        <v>13</v>
      </c>
      <c r="I2953" s="39" t="s">
        <v>487</v>
      </c>
      <c r="J2953" s="46" t="str">
        <f>VLOOKUP(MARGAO!$I2953,Code2Loc,2,FALSE)</f>
        <v>GOA BORDER</v>
      </c>
    </row>
    <row r="2954" spans="1:10" ht="15.75" customHeight="1" x14ac:dyDescent="0.25">
      <c r="A2954" s="37" t="s">
        <v>2297</v>
      </c>
      <c r="B2954" s="38">
        <v>124</v>
      </c>
      <c r="C2954" s="38" t="s">
        <v>1387</v>
      </c>
      <c r="D2954" s="38">
        <v>17</v>
      </c>
      <c r="E2954" s="38">
        <v>74</v>
      </c>
      <c r="F2954" s="38" t="s">
        <v>1189</v>
      </c>
      <c r="G2954" s="38">
        <v>3</v>
      </c>
      <c r="H2954" s="38" t="s">
        <v>13</v>
      </c>
      <c r="I2954" s="39" t="s">
        <v>1388</v>
      </c>
      <c r="J2954" s="46" t="str">
        <f>VLOOKUP(MARGAO!$I2954,Code2Loc,2,FALSE)</f>
        <v>ANMOD</v>
      </c>
    </row>
    <row r="2955" spans="1:10" ht="15.75" customHeight="1" x14ac:dyDescent="0.25">
      <c r="A2955" s="37" t="s">
        <v>2297</v>
      </c>
      <c r="B2955" s="38">
        <v>124</v>
      </c>
      <c r="C2955" s="38" t="s">
        <v>1389</v>
      </c>
      <c r="D2955" s="38">
        <v>18</v>
      </c>
      <c r="E2955" s="38">
        <v>86</v>
      </c>
      <c r="F2955" s="38" t="s">
        <v>1189</v>
      </c>
      <c r="G2955" s="38"/>
      <c r="H2955" s="38" t="s">
        <v>13</v>
      </c>
      <c r="I2955" s="39" t="s">
        <v>1390</v>
      </c>
      <c r="J2955" s="46" t="str">
        <f>VLOOKUP(MARGAO!$I2955,Code2Loc,2,FALSE)</f>
        <v>TINAI GHAT</v>
      </c>
    </row>
    <row r="2956" spans="1:10" ht="15.75" customHeight="1" x14ac:dyDescent="0.25">
      <c r="A2956" s="37" t="s">
        <v>2297</v>
      </c>
      <c r="B2956" s="38">
        <v>124</v>
      </c>
      <c r="C2956" s="38" t="s">
        <v>1391</v>
      </c>
      <c r="D2956" s="38">
        <v>19</v>
      </c>
      <c r="E2956" s="38">
        <v>98</v>
      </c>
      <c r="F2956" s="38" t="s">
        <v>1189</v>
      </c>
      <c r="G2956" s="38"/>
      <c r="H2956" s="38" t="s">
        <v>13</v>
      </c>
      <c r="I2956" s="39" t="s">
        <v>1392</v>
      </c>
      <c r="J2956" s="46" t="str">
        <f>VLOOKUP(MARGAO!$I2956,Code2Loc,2,FALSE)</f>
        <v>RAMNAGAR</v>
      </c>
    </row>
    <row r="2957" spans="1:10" ht="15.75" customHeight="1" x14ac:dyDescent="0.25">
      <c r="A2957" s="37" t="s">
        <v>2297</v>
      </c>
      <c r="B2957" s="38">
        <v>124</v>
      </c>
      <c r="C2957" s="38" t="s">
        <v>1393</v>
      </c>
      <c r="D2957" s="38">
        <v>20</v>
      </c>
      <c r="E2957" s="38">
        <v>103</v>
      </c>
      <c r="F2957" s="38" t="s">
        <v>1189</v>
      </c>
      <c r="G2957" s="38"/>
      <c r="H2957" s="38" t="s">
        <v>13</v>
      </c>
      <c r="I2957" s="39" t="s">
        <v>1394</v>
      </c>
      <c r="J2957" s="46" t="str">
        <f>VLOOKUP(MARGAO!$I2957,Code2Loc,2,FALSE)</f>
        <v>LONDA</v>
      </c>
    </row>
    <row r="2958" spans="1:10" ht="15.75" customHeight="1" x14ac:dyDescent="0.25">
      <c r="A2958" s="37" t="s">
        <v>2297</v>
      </c>
      <c r="B2958" s="38">
        <v>124</v>
      </c>
      <c r="C2958" s="38" t="s">
        <v>1395</v>
      </c>
      <c r="D2958" s="38">
        <v>21</v>
      </c>
      <c r="E2958" s="38">
        <v>116</v>
      </c>
      <c r="F2958" s="38" t="s">
        <v>1189</v>
      </c>
      <c r="G2958" s="38"/>
      <c r="H2958" s="38" t="s">
        <v>13</v>
      </c>
      <c r="I2958" s="39" t="s">
        <v>1396</v>
      </c>
      <c r="J2958" s="46" t="str">
        <f>VLOOKUP(MARGAO!$I2958,Code2Loc,2,FALSE)</f>
        <v>GUNJI</v>
      </c>
    </row>
    <row r="2959" spans="1:10" ht="15.75" customHeight="1" x14ac:dyDescent="0.25">
      <c r="A2959" s="37" t="s">
        <v>2297</v>
      </c>
      <c r="B2959" s="38">
        <v>124</v>
      </c>
      <c r="C2959" s="38" t="s">
        <v>1397</v>
      </c>
      <c r="D2959" s="38">
        <v>22</v>
      </c>
      <c r="E2959" s="38">
        <v>127</v>
      </c>
      <c r="F2959" s="38" t="s">
        <v>1189</v>
      </c>
      <c r="G2959" s="38"/>
      <c r="H2959" s="38" t="s">
        <v>13</v>
      </c>
      <c r="I2959" s="39" t="s">
        <v>1398</v>
      </c>
      <c r="J2959" s="46" t="str">
        <f>VLOOKUP(MARGAO!$I2959,Code2Loc,2,FALSE)</f>
        <v>KHANAPUR</v>
      </c>
    </row>
    <row r="2960" spans="1:10" ht="15.75" customHeight="1" x14ac:dyDescent="0.25">
      <c r="A2960" s="37" t="s">
        <v>2297</v>
      </c>
      <c r="B2960" s="38">
        <v>124</v>
      </c>
      <c r="C2960" s="38" t="s">
        <v>1360</v>
      </c>
      <c r="D2960" s="38">
        <v>23</v>
      </c>
      <c r="E2960" s="38">
        <v>145</v>
      </c>
      <c r="F2960" s="38" t="s">
        <v>1189</v>
      </c>
      <c r="G2960" s="38"/>
      <c r="H2960" s="38" t="s">
        <v>13</v>
      </c>
      <c r="I2960" s="39" t="s">
        <v>1361</v>
      </c>
      <c r="J2960" s="46" t="str">
        <f>VLOOKUP(MARGAO!$I2960,Code2Loc,2,FALSE)</f>
        <v>PIRANWADI</v>
      </c>
    </row>
    <row r="2961" spans="1:10" ht="15.75" customHeight="1" x14ac:dyDescent="0.25">
      <c r="A2961" s="37" t="s">
        <v>2297</v>
      </c>
      <c r="B2961" s="38">
        <v>124</v>
      </c>
      <c r="C2961" s="38" t="s">
        <v>1362</v>
      </c>
      <c r="D2961" s="38">
        <v>24</v>
      </c>
      <c r="E2961" s="38">
        <v>151</v>
      </c>
      <c r="F2961" s="38" t="s">
        <v>1189</v>
      </c>
      <c r="G2961" s="38"/>
      <c r="H2961" s="38" t="s">
        <v>13</v>
      </c>
      <c r="I2961" s="39" t="s">
        <v>1363</v>
      </c>
      <c r="J2961" s="46" t="str">
        <f>VLOOKUP(MARGAO!$I2961,Code2Loc,2,FALSE)</f>
        <v>BELGAVI RLY</v>
      </c>
    </row>
    <row r="2962" spans="1:10" ht="15.75" customHeight="1" x14ac:dyDescent="0.25">
      <c r="A2962" s="37" t="s">
        <v>2297</v>
      </c>
      <c r="B2962" s="38">
        <v>124</v>
      </c>
      <c r="C2962" s="38" t="s">
        <v>1364</v>
      </c>
      <c r="D2962" s="38">
        <v>25</v>
      </c>
      <c r="E2962" s="38">
        <v>156</v>
      </c>
      <c r="F2962" s="38" t="s">
        <v>1189</v>
      </c>
      <c r="G2962" s="38"/>
      <c r="H2962" s="38" t="s">
        <v>13</v>
      </c>
      <c r="I2962" s="39" t="s">
        <v>1365</v>
      </c>
      <c r="J2962" s="46" t="str">
        <f>VLOOKUP(MARGAO!$I2962,Code2Loc,2,FALSE)</f>
        <v>BELGAVI CBT</v>
      </c>
    </row>
    <row r="2963" spans="1:10" ht="15.75" customHeight="1" x14ac:dyDescent="0.25">
      <c r="A2963" s="37" t="s">
        <v>2297</v>
      </c>
      <c r="B2963" s="38">
        <v>125</v>
      </c>
      <c r="C2963" s="38" t="s">
        <v>50</v>
      </c>
      <c r="D2963" s="38">
        <v>1</v>
      </c>
      <c r="E2963" s="38">
        <v>0</v>
      </c>
      <c r="F2963" s="38" t="s">
        <v>1189</v>
      </c>
      <c r="G2963" s="38"/>
      <c r="H2963" s="38" t="s">
        <v>13</v>
      </c>
      <c r="I2963" s="39" t="s">
        <v>51</v>
      </c>
      <c r="J2963" s="46" t="str">
        <f>VLOOKUP(MARGAO!$I2963,Code2Loc,2,FALSE)</f>
        <v>MARGAO</v>
      </c>
    </row>
    <row r="2964" spans="1:10" ht="15.75" customHeight="1" x14ac:dyDescent="0.25">
      <c r="A2964" s="37" t="s">
        <v>2297</v>
      </c>
      <c r="B2964" s="38">
        <v>125</v>
      </c>
      <c r="C2964" s="38" t="s">
        <v>204</v>
      </c>
      <c r="D2964" s="38">
        <v>2</v>
      </c>
      <c r="E2964" s="38">
        <v>2</v>
      </c>
      <c r="F2964" s="38" t="s">
        <v>1189</v>
      </c>
      <c r="G2964" s="38"/>
      <c r="H2964" s="38" t="s">
        <v>13</v>
      </c>
      <c r="I2964" s="39" t="s">
        <v>205</v>
      </c>
      <c r="J2964" s="46" t="str">
        <f>VLOOKUP(MARGAO!$I2964,Code2Loc,2,FALSE)</f>
        <v>FATORDA</v>
      </c>
    </row>
    <row r="2965" spans="1:10" ht="15.75" customHeight="1" x14ac:dyDescent="0.25">
      <c r="A2965" s="37" t="s">
        <v>2297</v>
      </c>
      <c r="B2965" s="38">
        <v>125</v>
      </c>
      <c r="C2965" s="38" t="s">
        <v>2298</v>
      </c>
      <c r="D2965" s="38">
        <v>3</v>
      </c>
      <c r="E2965" s="38">
        <v>10</v>
      </c>
      <c r="F2965" s="38" t="s">
        <v>1189</v>
      </c>
      <c r="G2965" s="38"/>
      <c r="H2965" s="38" t="s">
        <v>13</v>
      </c>
      <c r="I2965" s="39" t="s">
        <v>2299</v>
      </c>
      <c r="J2965" s="46" t="str">
        <f>VLOOKUP(MARGAO!$I2965,Code2Loc,2,FALSE)</f>
        <v>BORIM</v>
      </c>
    </row>
    <row r="2966" spans="1:10" ht="15.75" customHeight="1" x14ac:dyDescent="0.25">
      <c r="A2966" s="37" t="s">
        <v>2297</v>
      </c>
      <c r="B2966" s="38">
        <v>125</v>
      </c>
      <c r="C2966" s="38" t="s">
        <v>179</v>
      </c>
      <c r="D2966" s="38">
        <v>4</v>
      </c>
      <c r="E2966" s="38">
        <v>18</v>
      </c>
      <c r="F2966" s="38" t="s">
        <v>1189</v>
      </c>
      <c r="G2966" s="38"/>
      <c r="H2966" s="38" t="s">
        <v>13</v>
      </c>
      <c r="I2966" s="39" t="s">
        <v>180</v>
      </c>
      <c r="J2966" s="46" t="str">
        <f>VLOOKUP(MARGAO!$I2966,Code2Loc,2,FALSE)</f>
        <v>PONDA</v>
      </c>
    </row>
    <row r="2967" spans="1:10" ht="15.75" customHeight="1" x14ac:dyDescent="0.25">
      <c r="A2967" s="37" t="s">
        <v>2297</v>
      </c>
      <c r="B2967" s="38">
        <v>125</v>
      </c>
      <c r="C2967" s="38" t="s">
        <v>1379</v>
      </c>
      <c r="D2967" s="38">
        <v>5</v>
      </c>
      <c r="E2967" s="38">
        <v>28</v>
      </c>
      <c r="F2967" s="38" t="s">
        <v>1189</v>
      </c>
      <c r="G2967" s="38"/>
      <c r="H2967" s="38" t="s">
        <v>13</v>
      </c>
      <c r="I2967" s="39" t="s">
        <v>1380</v>
      </c>
      <c r="J2967" s="46" t="str">
        <f>VLOOKUP(MARGAO!$I2967,Code2Loc,2,FALSE)</f>
        <v>USGAO TISK</v>
      </c>
    </row>
    <row r="2968" spans="1:10" ht="15.75" customHeight="1" x14ac:dyDescent="0.25">
      <c r="A2968" s="37" t="s">
        <v>2297</v>
      </c>
      <c r="B2968" s="38">
        <v>125</v>
      </c>
      <c r="C2968" s="38" t="s">
        <v>1381</v>
      </c>
      <c r="D2968" s="38">
        <v>6</v>
      </c>
      <c r="E2968" s="38">
        <v>34</v>
      </c>
      <c r="F2968" s="38" t="s">
        <v>1189</v>
      </c>
      <c r="G2968" s="38"/>
      <c r="H2968" s="38" t="s">
        <v>13</v>
      </c>
      <c r="I2968" s="39" t="s">
        <v>1382</v>
      </c>
      <c r="J2968" s="46" t="str">
        <f>VLOOKUP(MARGAO!$I2968,Code2Loc,2,FALSE)</f>
        <v>DHARBANDORA</v>
      </c>
    </row>
    <row r="2969" spans="1:10" ht="15.75" customHeight="1" x14ac:dyDescent="0.25">
      <c r="A2969" s="37" t="s">
        <v>2297</v>
      </c>
      <c r="B2969" s="38">
        <v>125</v>
      </c>
      <c r="C2969" s="38" t="s">
        <v>1383</v>
      </c>
      <c r="D2969" s="38">
        <v>7</v>
      </c>
      <c r="E2969" s="38">
        <v>40</v>
      </c>
      <c r="F2969" s="38" t="s">
        <v>1189</v>
      </c>
      <c r="G2969" s="38"/>
      <c r="H2969" s="38" t="s">
        <v>13</v>
      </c>
      <c r="I2969" s="39" t="s">
        <v>1384</v>
      </c>
      <c r="J2969" s="46" t="str">
        <f>VLOOKUP(MARGAO!$I2969,Code2Loc,2,FALSE)</f>
        <v>DHATFARM</v>
      </c>
    </row>
    <row r="2970" spans="1:10" ht="15.75" customHeight="1" x14ac:dyDescent="0.25">
      <c r="A2970" s="37" t="s">
        <v>2297</v>
      </c>
      <c r="B2970" s="38">
        <v>125</v>
      </c>
      <c r="C2970" s="38" t="s">
        <v>1385</v>
      </c>
      <c r="D2970" s="38">
        <v>8</v>
      </c>
      <c r="E2970" s="38">
        <v>46</v>
      </c>
      <c r="F2970" s="38" t="s">
        <v>1189</v>
      </c>
      <c r="G2970" s="38"/>
      <c r="H2970" s="38" t="s">
        <v>13</v>
      </c>
      <c r="I2970" s="39" t="s">
        <v>1386</v>
      </c>
      <c r="J2970" s="46" t="str">
        <f>VLOOKUP(MARGAO!$I2970,Code2Loc,2,FALSE)</f>
        <v>MOLLEM</v>
      </c>
    </row>
    <row r="2971" spans="1:10" ht="15.75" customHeight="1" x14ac:dyDescent="0.25">
      <c r="A2971" s="37" t="s">
        <v>2297</v>
      </c>
      <c r="B2971" s="38">
        <v>125</v>
      </c>
      <c r="C2971" s="38" t="s">
        <v>486</v>
      </c>
      <c r="D2971" s="38">
        <v>9</v>
      </c>
      <c r="E2971" s="38">
        <v>58</v>
      </c>
      <c r="F2971" s="38" t="s">
        <v>1189</v>
      </c>
      <c r="G2971" s="38">
        <v>1</v>
      </c>
      <c r="H2971" s="38" t="s">
        <v>13</v>
      </c>
      <c r="I2971" s="39" t="s">
        <v>487</v>
      </c>
      <c r="J2971" s="46" t="str">
        <f>VLOOKUP(MARGAO!$I2971,Code2Loc,2,FALSE)</f>
        <v>GOA BORDER</v>
      </c>
    </row>
    <row r="2972" spans="1:10" ht="15.75" customHeight="1" x14ac:dyDescent="0.25">
      <c r="A2972" s="37" t="s">
        <v>2297</v>
      </c>
      <c r="B2972" s="38">
        <v>125</v>
      </c>
      <c r="C2972" s="38" t="s">
        <v>1387</v>
      </c>
      <c r="D2972" s="38">
        <v>10</v>
      </c>
      <c r="E2972" s="38">
        <v>63</v>
      </c>
      <c r="F2972" s="38" t="s">
        <v>1189</v>
      </c>
      <c r="G2972" s="38">
        <v>3</v>
      </c>
      <c r="H2972" s="38" t="s">
        <v>30</v>
      </c>
      <c r="I2972" s="39" t="s">
        <v>1388</v>
      </c>
      <c r="J2972" s="46" t="str">
        <f>VLOOKUP(MARGAO!$I2972,Code2Loc,2,FALSE)</f>
        <v>ANMOD</v>
      </c>
    </row>
    <row r="2973" spans="1:10" ht="15.75" customHeight="1" x14ac:dyDescent="0.25">
      <c r="A2973" s="37" t="s">
        <v>2297</v>
      </c>
      <c r="B2973" s="38">
        <v>125</v>
      </c>
      <c r="C2973" s="38" t="s">
        <v>1389</v>
      </c>
      <c r="D2973" s="38">
        <v>11</v>
      </c>
      <c r="E2973" s="38">
        <v>75</v>
      </c>
      <c r="F2973" s="38" t="s">
        <v>1189</v>
      </c>
      <c r="G2973" s="38"/>
      <c r="H2973" s="38" t="s">
        <v>13</v>
      </c>
      <c r="I2973" s="39" t="s">
        <v>1390</v>
      </c>
      <c r="J2973" s="46" t="str">
        <f>VLOOKUP(MARGAO!$I2973,Code2Loc,2,FALSE)</f>
        <v>TINAI GHAT</v>
      </c>
    </row>
    <row r="2974" spans="1:10" ht="15.75" customHeight="1" x14ac:dyDescent="0.25">
      <c r="A2974" s="37" t="s">
        <v>2297</v>
      </c>
      <c r="B2974" s="38">
        <v>125</v>
      </c>
      <c r="C2974" s="38" t="s">
        <v>1391</v>
      </c>
      <c r="D2974" s="38">
        <v>12</v>
      </c>
      <c r="E2974" s="38">
        <v>87</v>
      </c>
      <c r="F2974" s="38" t="s">
        <v>1189</v>
      </c>
      <c r="G2974" s="38"/>
      <c r="H2974" s="38" t="s">
        <v>13</v>
      </c>
      <c r="I2974" s="39" t="s">
        <v>1392</v>
      </c>
      <c r="J2974" s="46" t="str">
        <f>VLOOKUP(MARGAO!$I2974,Code2Loc,2,FALSE)</f>
        <v>RAMNAGAR</v>
      </c>
    </row>
    <row r="2975" spans="1:10" ht="15.75" customHeight="1" x14ac:dyDescent="0.25">
      <c r="A2975" s="37" t="s">
        <v>2297</v>
      </c>
      <c r="B2975" s="38">
        <v>125</v>
      </c>
      <c r="C2975" s="38" t="s">
        <v>1393</v>
      </c>
      <c r="D2975" s="38">
        <v>13</v>
      </c>
      <c r="E2975" s="38">
        <v>92</v>
      </c>
      <c r="F2975" s="38" t="s">
        <v>1189</v>
      </c>
      <c r="G2975" s="38"/>
      <c r="H2975" s="38" t="s">
        <v>13</v>
      </c>
      <c r="I2975" s="39" t="s">
        <v>1394</v>
      </c>
      <c r="J2975" s="46" t="str">
        <f>VLOOKUP(MARGAO!$I2975,Code2Loc,2,FALSE)</f>
        <v>LONDA</v>
      </c>
    </row>
    <row r="2976" spans="1:10" ht="15.75" customHeight="1" x14ac:dyDescent="0.25">
      <c r="A2976" s="37" t="s">
        <v>2297</v>
      </c>
      <c r="B2976" s="38">
        <v>125</v>
      </c>
      <c r="C2976" s="38" t="s">
        <v>1395</v>
      </c>
      <c r="D2976" s="38">
        <v>14</v>
      </c>
      <c r="E2976" s="38">
        <v>105</v>
      </c>
      <c r="F2976" s="38" t="s">
        <v>1189</v>
      </c>
      <c r="G2976" s="38"/>
      <c r="H2976" s="38" t="s">
        <v>13</v>
      </c>
      <c r="I2976" s="39" t="s">
        <v>1396</v>
      </c>
      <c r="J2976" s="46" t="str">
        <f>VLOOKUP(MARGAO!$I2976,Code2Loc,2,FALSE)</f>
        <v>GUNJI</v>
      </c>
    </row>
    <row r="2977" spans="1:10" ht="15.75" customHeight="1" x14ac:dyDescent="0.25">
      <c r="A2977" s="37" t="s">
        <v>2297</v>
      </c>
      <c r="B2977" s="38">
        <v>125</v>
      </c>
      <c r="C2977" s="38" t="s">
        <v>1397</v>
      </c>
      <c r="D2977" s="38">
        <v>15</v>
      </c>
      <c r="E2977" s="38">
        <v>116</v>
      </c>
      <c r="F2977" s="38" t="s">
        <v>1189</v>
      </c>
      <c r="G2977" s="38"/>
      <c r="H2977" s="38" t="s">
        <v>13</v>
      </c>
      <c r="I2977" s="39" t="s">
        <v>1398</v>
      </c>
      <c r="J2977" s="46" t="str">
        <f>VLOOKUP(MARGAO!$I2977,Code2Loc,2,FALSE)</f>
        <v>KHANAPUR</v>
      </c>
    </row>
    <row r="2978" spans="1:10" ht="15.75" customHeight="1" x14ac:dyDescent="0.25">
      <c r="A2978" s="37" t="s">
        <v>2297</v>
      </c>
      <c r="B2978" s="38">
        <v>125</v>
      </c>
      <c r="C2978" s="38" t="s">
        <v>1360</v>
      </c>
      <c r="D2978" s="38">
        <v>16</v>
      </c>
      <c r="E2978" s="38">
        <v>134</v>
      </c>
      <c r="F2978" s="38" t="s">
        <v>1189</v>
      </c>
      <c r="G2978" s="38"/>
      <c r="H2978" s="38" t="s">
        <v>13</v>
      </c>
      <c r="I2978" s="39" t="s">
        <v>1361</v>
      </c>
      <c r="J2978" s="46" t="str">
        <f>VLOOKUP(MARGAO!$I2978,Code2Loc,2,FALSE)</f>
        <v>PIRANWADI</v>
      </c>
    </row>
    <row r="2979" spans="1:10" ht="15.75" customHeight="1" x14ac:dyDescent="0.25">
      <c r="A2979" s="37" t="s">
        <v>2297</v>
      </c>
      <c r="B2979" s="38">
        <v>125</v>
      </c>
      <c r="C2979" s="38" t="s">
        <v>1362</v>
      </c>
      <c r="D2979" s="38">
        <v>17</v>
      </c>
      <c r="E2979" s="38">
        <v>140</v>
      </c>
      <c r="F2979" s="38" t="s">
        <v>1189</v>
      </c>
      <c r="G2979" s="38"/>
      <c r="H2979" s="38" t="s">
        <v>13</v>
      </c>
      <c r="I2979" s="39" t="s">
        <v>1363</v>
      </c>
      <c r="J2979" s="46" t="str">
        <f>VLOOKUP(MARGAO!$I2979,Code2Loc,2,FALSE)</f>
        <v>BELGAVI RLY</v>
      </c>
    </row>
    <row r="2980" spans="1:10" ht="15.75" customHeight="1" x14ac:dyDescent="0.25">
      <c r="A2980" s="37" t="s">
        <v>2297</v>
      </c>
      <c r="B2980" s="38">
        <v>125</v>
      </c>
      <c r="C2980" s="38" t="s">
        <v>1364</v>
      </c>
      <c r="D2980" s="38">
        <v>18</v>
      </c>
      <c r="E2980" s="38">
        <v>145</v>
      </c>
      <c r="F2980" s="38" t="s">
        <v>1189</v>
      </c>
      <c r="G2980" s="38"/>
      <c r="H2980" s="38" t="s">
        <v>13</v>
      </c>
      <c r="I2980" s="39" t="s">
        <v>1365</v>
      </c>
      <c r="J2980" s="46" t="str">
        <f>VLOOKUP(MARGAO!$I2980,Code2Loc,2,FALSE)</f>
        <v>BELGAVI CBT</v>
      </c>
    </row>
    <row r="2981" spans="1:10" ht="15.75" customHeight="1" x14ac:dyDescent="0.25">
      <c r="A2981" s="37" t="s">
        <v>3009</v>
      </c>
      <c r="B2981" s="38">
        <v>126</v>
      </c>
      <c r="C2981" s="38" t="s">
        <v>50</v>
      </c>
      <c r="D2981" s="38">
        <v>1</v>
      </c>
      <c r="E2981" s="38">
        <v>0</v>
      </c>
      <c r="F2981" s="38" t="s">
        <v>1189</v>
      </c>
      <c r="G2981" s="38"/>
      <c r="H2981" s="38" t="s">
        <v>13</v>
      </c>
      <c r="I2981" s="39" t="s">
        <v>51</v>
      </c>
      <c r="J2981" s="46" t="str">
        <f>VLOOKUP(MARGAO!$I2981,Code2Loc,2,FALSE)</f>
        <v>MARGAO</v>
      </c>
    </row>
    <row r="2982" spans="1:10" ht="15.75" customHeight="1" x14ac:dyDescent="0.25">
      <c r="A2982" s="37" t="s">
        <v>3009</v>
      </c>
      <c r="B2982" s="38">
        <v>126</v>
      </c>
      <c r="C2982" s="38" t="s">
        <v>204</v>
      </c>
      <c r="D2982" s="38">
        <v>2</v>
      </c>
      <c r="E2982" s="38">
        <v>2</v>
      </c>
      <c r="F2982" s="38" t="s">
        <v>1189</v>
      </c>
      <c r="G2982" s="38"/>
      <c r="H2982" s="38" t="s">
        <v>13</v>
      </c>
      <c r="I2982" s="39" t="s">
        <v>205</v>
      </c>
      <c r="J2982" s="46" t="str">
        <f>VLOOKUP(MARGAO!$I2982,Code2Loc,2,FALSE)</f>
        <v>FATORDA</v>
      </c>
    </row>
    <row r="2983" spans="1:10" ht="15.75" customHeight="1" x14ac:dyDescent="0.25">
      <c r="A2983" s="37" t="s">
        <v>3009</v>
      </c>
      <c r="B2983" s="38">
        <v>126</v>
      </c>
      <c r="C2983" s="38" t="s">
        <v>2298</v>
      </c>
      <c r="D2983" s="38">
        <v>3</v>
      </c>
      <c r="E2983" s="38">
        <v>10</v>
      </c>
      <c r="F2983" s="38" t="s">
        <v>1189</v>
      </c>
      <c r="G2983" s="38"/>
      <c r="H2983" s="38" t="s">
        <v>13</v>
      </c>
      <c r="I2983" s="39" t="s">
        <v>2299</v>
      </c>
      <c r="J2983" s="46" t="str">
        <f>VLOOKUP(MARGAO!$I2983,Code2Loc,2,FALSE)</f>
        <v>BORIM</v>
      </c>
    </row>
    <row r="2984" spans="1:10" ht="15.75" customHeight="1" x14ac:dyDescent="0.25">
      <c r="A2984" s="37" t="s">
        <v>3009</v>
      </c>
      <c r="B2984" s="38">
        <v>126</v>
      </c>
      <c r="C2984" s="38" t="s">
        <v>179</v>
      </c>
      <c r="D2984" s="38">
        <v>4</v>
      </c>
      <c r="E2984" s="38">
        <v>18</v>
      </c>
      <c r="F2984" s="38" t="s">
        <v>1189</v>
      </c>
      <c r="G2984" s="38"/>
      <c r="H2984" s="38" t="s">
        <v>13</v>
      </c>
      <c r="I2984" s="39" t="s">
        <v>180</v>
      </c>
      <c r="J2984" s="46" t="str">
        <f>VLOOKUP(MARGAO!$I2984,Code2Loc,2,FALSE)</f>
        <v>PONDA</v>
      </c>
    </row>
    <row r="2985" spans="1:10" ht="15.75" customHeight="1" x14ac:dyDescent="0.25">
      <c r="A2985" s="37" t="s">
        <v>3009</v>
      </c>
      <c r="B2985" s="38">
        <v>126</v>
      </c>
      <c r="C2985" s="38" t="s">
        <v>1379</v>
      </c>
      <c r="D2985" s="38">
        <v>5</v>
      </c>
      <c r="E2985" s="38">
        <v>28</v>
      </c>
      <c r="F2985" s="38" t="s">
        <v>1189</v>
      </c>
      <c r="G2985" s="38"/>
      <c r="H2985" s="38" t="s">
        <v>13</v>
      </c>
      <c r="I2985" s="39" t="s">
        <v>1380</v>
      </c>
      <c r="J2985" s="46" t="str">
        <f>VLOOKUP(MARGAO!$I2985,Code2Loc,2,FALSE)</f>
        <v>USGAO TISK</v>
      </c>
    </row>
    <row r="2986" spans="1:10" ht="15.75" customHeight="1" x14ac:dyDescent="0.25">
      <c r="A2986" s="37" t="s">
        <v>3009</v>
      </c>
      <c r="B2986" s="38">
        <v>126</v>
      </c>
      <c r="C2986" s="38" t="s">
        <v>1381</v>
      </c>
      <c r="D2986" s="38">
        <v>6</v>
      </c>
      <c r="E2986" s="38">
        <v>34</v>
      </c>
      <c r="F2986" s="38" t="s">
        <v>1189</v>
      </c>
      <c r="G2986" s="38"/>
      <c r="H2986" s="38" t="s">
        <v>13</v>
      </c>
      <c r="I2986" s="39" t="s">
        <v>1382</v>
      </c>
      <c r="J2986" s="46" t="str">
        <f>VLOOKUP(MARGAO!$I2986,Code2Loc,2,FALSE)</f>
        <v>DHARBANDORA</v>
      </c>
    </row>
    <row r="2987" spans="1:10" ht="15.75" customHeight="1" x14ac:dyDescent="0.25">
      <c r="A2987" s="37" t="s">
        <v>3009</v>
      </c>
      <c r="B2987" s="38">
        <v>126</v>
      </c>
      <c r="C2987" s="38" t="s">
        <v>1383</v>
      </c>
      <c r="D2987" s="38">
        <v>7</v>
      </c>
      <c r="E2987" s="38">
        <v>40</v>
      </c>
      <c r="F2987" s="38" t="s">
        <v>1189</v>
      </c>
      <c r="G2987" s="38"/>
      <c r="H2987" s="38" t="s">
        <v>13</v>
      </c>
      <c r="I2987" s="39" t="s">
        <v>1384</v>
      </c>
      <c r="J2987" s="46" t="str">
        <f>VLOOKUP(MARGAO!$I2987,Code2Loc,2,FALSE)</f>
        <v>DHATFARM</v>
      </c>
    </row>
    <row r="2988" spans="1:10" ht="15.75" customHeight="1" x14ac:dyDescent="0.25">
      <c r="A2988" s="37" t="s">
        <v>3009</v>
      </c>
      <c r="B2988" s="38">
        <v>126</v>
      </c>
      <c r="C2988" s="38" t="s">
        <v>1385</v>
      </c>
      <c r="D2988" s="38">
        <v>8</v>
      </c>
      <c r="E2988" s="38">
        <v>46</v>
      </c>
      <c r="F2988" s="38" t="s">
        <v>1189</v>
      </c>
      <c r="G2988" s="38"/>
      <c r="H2988" s="38" t="s">
        <v>13</v>
      </c>
      <c r="I2988" s="39" t="s">
        <v>1386</v>
      </c>
      <c r="J2988" s="46" t="str">
        <f>VLOOKUP(MARGAO!$I2988,Code2Loc,2,FALSE)</f>
        <v>MOLLEM</v>
      </c>
    </row>
    <row r="2989" spans="1:10" ht="15.75" customHeight="1" x14ac:dyDescent="0.25">
      <c r="A2989" s="37" t="s">
        <v>3009</v>
      </c>
      <c r="B2989" s="38">
        <v>126</v>
      </c>
      <c r="C2989" s="38" t="s">
        <v>486</v>
      </c>
      <c r="D2989" s="38">
        <v>9</v>
      </c>
      <c r="E2989" s="38">
        <v>58</v>
      </c>
      <c r="F2989" s="38" t="s">
        <v>1189</v>
      </c>
      <c r="G2989" s="38">
        <v>1</v>
      </c>
      <c r="H2989" s="38" t="s">
        <v>13</v>
      </c>
      <c r="I2989" s="39" t="s">
        <v>487</v>
      </c>
      <c r="J2989" s="46" t="str">
        <f>VLOOKUP(MARGAO!$I2989,Code2Loc,2,FALSE)</f>
        <v>GOA BORDER</v>
      </c>
    </row>
    <row r="2990" spans="1:10" ht="15.75" customHeight="1" x14ac:dyDescent="0.25">
      <c r="A2990" s="37" t="s">
        <v>3009</v>
      </c>
      <c r="B2990" s="38">
        <v>126</v>
      </c>
      <c r="C2990" s="38" t="s">
        <v>1387</v>
      </c>
      <c r="D2990" s="38">
        <v>10</v>
      </c>
      <c r="E2990" s="38">
        <v>63</v>
      </c>
      <c r="F2990" s="38" t="s">
        <v>1189</v>
      </c>
      <c r="G2990" s="38">
        <v>3</v>
      </c>
      <c r="H2990" s="38" t="s">
        <v>30</v>
      </c>
      <c r="I2990" s="39" t="s">
        <v>1388</v>
      </c>
      <c r="J2990" s="46" t="str">
        <f>VLOOKUP(MARGAO!$I2990,Code2Loc,2,FALSE)</f>
        <v>ANMOD</v>
      </c>
    </row>
    <row r="2991" spans="1:10" ht="15.75" customHeight="1" x14ac:dyDescent="0.25">
      <c r="A2991" s="37" t="s">
        <v>3009</v>
      </c>
      <c r="B2991" s="38">
        <v>126</v>
      </c>
      <c r="C2991" s="38" t="s">
        <v>1389</v>
      </c>
      <c r="D2991" s="38">
        <v>11</v>
      </c>
      <c r="E2991" s="38">
        <v>75</v>
      </c>
      <c r="F2991" s="38" t="s">
        <v>1189</v>
      </c>
      <c r="G2991" s="38"/>
      <c r="H2991" s="38" t="s">
        <v>13</v>
      </c>
      <c r="I2991" s="39" t="s">
        <v>1390</v>
      </c>
      <c r="J2991" s="46" t="str">
        <f>VLOOKUP(MARGAO!$I2991,Code2Loc,2,FALSE)</f>
        <v>TINAI GHAT</v>
      </c>
    </row>
    <row r="2992" spans="1:10" ht="15.75" customHeight="1" x14ac:dyDescent="0.25">
      <c r="A2992" s="37" t="s">
        <v>3009</v>
      </c>
      <c r="B2992" s="38">
        <v>126</v>
      </c>
      <c r="C2992" s="38" t="s">
        <v>1391</v>
      </c>
      <c r="D2992" s="38">
        <v>12</v>
      </c>
      <c r="E2992" s="38">
        <v>87</v>
      </c>
      <c r="F2992" s="38" t="s">
        <v>1189</v>
      </c>
      <c r="G2992" s="38"/>
      <c r="H2992" s="38" t="s">
        <v>13</v>
      </c>
      <c r="I2992" s="39" t="s">
        <v>1392</v>
      </c>
      <c r="J2992" s="46" t="str">
        <f>VLOOKUP(MARGAO!$I2992,Code2Loc,2,FALSE)</f>
        <v>RAMNAGAR</v>
      </c>
    </row>
    <row r="2993" spans="1:10" ht="15.75" customHeight="1" x14ac:dyDescent="0.25">
      <c r="A2993" s="37" t="s">
        <v>3009</v>
      </c>
      <c r="B2993" s="38">
        <v>126</v>
      </c>
      <c r="C2993" s="38" t="s">
        <v>1400</v>
      </c>
      <c r="D2993" s="38">
        <v>13</v>
      </c>
      <c r="E2993" s="38">
        <v>100</v>
      </c>
      <c r="F2993" s="38" t="s">
        <v>1189</v>
      </c>
      <c r="G2993" s="38"/>
      <c r="H2993" s="38" t="s">
        <v>13</v>
      </c>
      <c r="I2993" s="39" t="s">
        <v>1401</v>
      </c>
      <c r="J2993" s="46" t="str">
        <f>VLOOKUP(MARGAO!$I2993,Code2Loc,2,FALSE)</f>
        <v>KUMBARDA</v>
      </c>
    </row>
    <row r="2994" spans="1:10" ht="15.75" customHeight="1" x14ac:dyDescent="0.25">
      <c r="A2994" s="37" t="s">
        <v>3009</v>
      </c>
      <c r="B2994" s="38">
        <v>126</v>
      </c>
      <c r="C2994" s="38" t="s">
        <v>1402</v>
      </c>
      <c r="D2994" s="38">
        <v>14</v>
      </c>
      <c r="E2994" s="38">
        <v>109</v>
      </c>
      <c r="F2994" s="38" t="s">
        <v>1189</v>
      </c>
      <c r="G2994" s="38"/>
      <c r="H2994" s="38" t="s">
        <v>13</v>
      </c>
      <c r="I2994" s="39" t="s">
        <v>1403</v>
      </c>
      <c r="J2994" s="46" t="str">
        <f>VLOOKUP(MARGAO!$I2994,Code2Loc,2,FALSE)</f>
        <v>NAGARGALI</v>
      </c>
    </row>
    <row r="2995" spans="1:10" ht="15.75" customHeight="1" x14ac:dyDescent="0.25">
      <c r="A2995" s="37" t="s">
        <v>3009</v>
      </c>
      <c r="B2995" s="38">
        <v>126</v>
      </c>
      <c r="C2995" s="38" t="s">
        <v>1404</v>
      </c>
      <c r="D2995" s="38">
        <v>15</v>
      </c>
      <c r="E2995" s="38">
        <v>111</v>
      </c>
      <c r="F2995" s="38" t="s">
        <v>1189</v>
      </c>
      <c r="G2995" s="38"/>
      <c r="H2995" s="38" t="s">
        <v>13</v>
      </c>
      <c r="I2995" s="39" t="s">
        <v>1405</v>
      </c>
      <c r="J2995" s="46" t="str">
        <f>VLOOKUP(MARGAO!$I2995,Code2Loc,2,FALSE)</f>
        <v>TAVARKATTI</v>
      </c>
    </row>
    <row r="2996" spans="1:10" ht="15.75" customHeight="1" x14ac:dyDescent="0.25">
      <c r="A2996" s="37" t="s">
        <v>3009</v>
      </c>
      <c r="B2996" s="38">
        <v>126</v>
      </c>
      <c r="C2996" s="38" t="s">
        <v>1406</v>
      </c>
      <c r="D2996" s="38">
        <v>16</v>
      </c>
      <c r="E2996" s="38">
        <v>116</v>
      </c>
      <c r="F2996" s="38" t="s">
        <v>1189</v>
      </c>
      <c r="G2996" s="38"/>
      <c r="H2996" s="38" t="s">
        <v>13</v>
      </c>
      <c r="I2996" s="39" t="s">
        <v>1407</v>
      </c>
      <c r="J2996" s="46" t="str">
        <f>VLOOKUP(MARGAO!$I2996,Code2Loc,2,FALSE)</f>
        <v>GODHALI</v>
      </c>
    </row>
    <row r="2997" spans="1:10" ht="15.75" customHeight="1" x14ac:dyDescent="0.25">
      <c r="A2997" s="37" t="s">
        <v>3009</v>
      </c>
      <c r="B2997" s="38">
        <v>126</v>
      </c>
      <c r="C2997" s="38" t="s">
        <v>1408</v>
      </c>
      <c r="D2997" s="38">
        <v>17</v>
      </c>
      <c r="E2997" s="38">
        <v>119</v>
      </c>
      <c r="F2997" s="38" t="s">
        <v>1189</v>
      </c>
      <c r="G2997" s="38"/>
      <c r="H2997" s="38" t="s">
        <v>13</v>
      </c>
      <c r="I2997" s="39" t="s">
        <v>1409</v>
      </c>
      <c r="J2997" s="46" t="str">
        <f>VLOOKUP(MARGAO!$I2997,Code2Loc,2,FALSE)</f>
        <v>ALNAVAR</v>
      </c>
    </row>
    <row r="2998" spans="1:10" ht="15.75" customHeight="1" x14ac:dyDescent="0.25">
      <c r="A2998" s="37" t="s">
        <v>3009</v>
      </c>
      <c r="B2998" s="38">
        <v>126</v>
      </c>
      <c r="C2998" s="38" t="s">
        <v>1410</v>
      </c>
      <c r="D2998" s="38">
        <v>18</v>
      </c>
      <c r="E2998" s="38">
        <v>165</v>
      </c>
      <c r="F2998" s="38" t="s">
        <v>1189</v>
      </c>
      <c r="G2998" s="38"/>
      <c r="H2998" s="38" t="s">
        <v>13</v>
      </c>
      <c r="I2998" s="39" t="s">
        <v>1411</v>
      </c>
      <c r="J2998" s="46" t="str">
        <f>VLOOKUP(MARGAO!$I2998,Code2Loc,2,FALSE)</f>
        <v>DHARWAD</v>
      </c>
    </row>
    <row r="2999" spans="1:10" ht="15.75" customHeight="1" x14ac:dyDescent="0.25">
      <c r="A2999" s="37" t="s">
        <v>3009</v>
      </c>
      <c r="B2999" s="38">
        <v>126</v>
      </c>
      <c r="C2999" s="38" t="s">
        <v>1412</v>
      </c>
      <c r="D2999" s="38">
        <v>19</v>
      </c>
      <c r="E2999" s="38">
        <v>184</v>
      </c>
      <c r="F2999" s="38" t="s">
        <v>1189</v>
      </c>
      <c r="G2999" s="38"/>
      <c r="H2999" s="38" t="s">
        <v>13</v>
      </c>
      <c r="I2999" s="39" t="s">
        <v>1413</v>
      </c>
      <c r="J2999" s="46" t="str">
        <f>VLOOKUP(MARGAO!$I2999,Code2Loc,2,FALSE)</f>
        <v>HUBALI</v>
      </c>
    </row>
    <row r="3000" spans="1:10" ht="15.75" customHeight="1" x14ac:dyDescent="0.25">
      <c r="A3000" s="37" t="s">
        <v>3010</v>
      </c>
      <c r="B3000" s="38">
        <v>128</v>
      </c>
      <c r="C3000" s="38" t="s">
        <v>50</v>
      </c>
      <c r="D3000" s="38">
        <v>1</v>
      </c>
      <c r="E3000" s="38">
        <v>0</v>
      </c>
      <c r="F3000" s="38" t="s">
        <v>1189</v>
      </c>
      <c r="G3000" s="38"/>
      <c r="H3000" s="38" t="s">
        <v>13</v>
      </c>
      <c r="I3000" s="39" t="s">
        <v>51</v>
      </c>
      <c r="J3000" s="46" t="str">
        <f>VLOOKUP(MARGAO!$I3000,Code2Loc,2,FALSE)</f>
        <v>MARGAO</v>
      </c>
    </row>
    <row r="3001" spans="1:10" ht="15.75" customHeight="1" x14ac:dyDescent="0.25">
      <c r="A3001" s="37" t="s">
        <v>3010</v>
      </c>
      <c r="B3001" s="38">
        <v>128</v>
      </c>
      <c r="C3001" s="38" t="s">
        <v>204</v>
      </c>
      <c r="D3001" s="38">
        <v>2</v>
      </c>
      <c r="E3001" s="38">
        <v>2</v>
      </c>
      <c r="F3001" s="38" t="s">
        <v>1189</v>
      </c>
      <c r="G3001" s="38"/>
      <c r="H3001" s="38" t="s">
        <v>13</v>
      </c>
      <c r="I3001" s="39" t="s">
        <v>205</v>
      </c>
      <c r="J3001" s="46" t="str">
        <f>VLOOKUP(MARGAO!$I3001,Code2Loc,2,FALSE)</f>
        <v>FATORDA</v>
      </c>
    </row>
    <row r="3002" spans="1:10" ht="15.75" customHeight="1" x14ac:dyDescent="0.25">
      <c r="A3002" s="37" t="s">
        <v>3010</v>
      </c>
      <c r="B3002" s="38">
        <v>128</v>
      </c>
      <c r="C3002" s="38" t="s">
        <v>2298</v>
      </c>
      <c r="D3002" s="38">
        <v>3</v>
      </c>
      <c r="E3002" s="38">
        <v>10</v>
      </c>
      <c r="F3002" s="38" t="s">
        <v>1189</v>
      </c>
      <c r="G3002" s="38"/>
      <c r="H3002" s="38" t="s">
        <v>13</v>
      </c>
      <c r="I3002" s="39" t="s">
        <v>2299</v>
      </c>
      <c r="J3002" s="46" t="str">
        <f>VLOOKUP(MARGAO!$I3002,Code2Loc,2,FALSE)</f>
        <v>BORIM</v>
      </c>
    </row>
    <row r="3003" spans="1:10" ht="15.75" customHeight="1" x14ac:dyDescent="0.25">
      <c r="A3003" s="37" t="s">
        <v>3010</v>
      </c>
      <c r="B3003" s="38">
        <v>128</v>
      </c>
      <c r="C3003" s="38" t="s">
        <v>179</v>
      </c>
      <c r="D3003" s="38">
        <v>4</v>
      </c>
      <c r="E3003" s="38">
        <v>18</v>
      </c>
      <c r="F3003" s="38" t="s">
        <v>1189</v>
      </c>
      <c r="G3003" s="38"/>
      <c r="H3003" s="38" t="s">
        <v>13</v>
      </c>
      <c r="I3003" s="39" t="s">
        <v>180</v>
      </c>
      <c r="J3003" s="46" t="str">
        <f>VLOOKUP(MARGAO!$I3003,Code2Loc,2,FALSE)</f>
        <v>PONDA</v>
      </c>
    </row>
    <row r="3004" spans="1:10" ht="15.75" customHeight="1" x14ac:dyDescent="0.25">
      <c r="A3004" s="37" t="s">
        <v>3010</v>
      </c>
      <c r="B3004" s="38">
        <v>128</v>
      </c>
      <c r="C3004" s="38" t="s">
        <v>1379</v>
      </c>
      <c r="D3004" s="38">
        <v>5</v>
      </c>
      <c r="E3004" s="38">
        <v>28</v>
      </c>
      <c r="F3004" s="38" t="s">
        <v>1189</v>
      </c>
      <c r="G3004" s="38"/>
      <c r="H3004" s="38" t="s">
        <v>13</v>
      </c>
      <c r="I3004" s="39" t="s">
        <v>1380</v>
      </c>
      <c r="J3004" s="46" t="str">
        <f>VLOOKUP(MARGAO!$I3004,Code2Loc,2,FALSE)</f>
        <v>USGAO TISK</v>
      </c>
    </row>
    <row r="3005" spans="1:10" ht="15.75" customHeight="1" x14ac:dyDescent="0.25">
      <c r="A3005" s="37" t="s">
        <v>3010</v>
      </c>
      <c r="B3005" s="38">
        <v>128</v>
      </c>
      <c r="C3005" s="38" t="s">
        <v>1381</v>
      </c>
      <c r="D3005" s="38">
        <v>6</v>
      </c>
      <c r="E3005" s="38">
        <v>34</v>
      </c>
      <c r="F3005" s="38" t="s">
        <v>1189</v>
      </c>
      <c r="G3005" s="38"/>
      <c r="H3005" s="38" t="s">
        <v>13</v>
      </c>
      <c r="I3005" s="39" t="s">
        <v>1382</v>
      </c>
      <c r="J3005" s="46" t="str">
        <f>VLOOKUP(MARGAO!$I3005,Code2Loc,2,FALSE)</f>
        <v>DHARBANDORA</v>
      </c>
    </row>
    <row r="3006" spans="1:10" ht="15.75" customHeight="1" x14ac:dyDescent="0.25">
      <c r="A3006" s="37" t="s">
        <v>3010</v>
      </c>
      <c r="B3006" s="38">
        <v>128</v>
      </c>
      <c r="C3006" s="38" t="s">
        <v>1383</v>
      </c>
      <c r="D3006" s="38">
        <v>7</v>
      </c>
      <c r="E3006" s="38">
        <v>40</v>
      </c>
      <c r="F3006" s="38" t="s">
        <v>1189</v>
      </c>
      <c r="G3006" s="38"/>
      <c r="H3006" s="38" t="s">
        <v>13</v>
      </c>
      <c r="I3006" s="39" t="s">
        <v>1384</v>
      </c>
      <c r="J3006" s="46" t="str">
        <f>VLOOKUP(MARGAO!$I3006,Code2Loc,2,FALSE)</f>
        <v>DHATFARM</v>
      </c>
    </row>
    <row r="3007" spans="1:10" ht="15.75" customHeight="1" x14ac:dyDescent="0.25">
      <c r="A3007" s="37" t="s">
        <v>3010</v>
      </c>
      <c r="B3007" s="38">
        <v>128</v>
      </c>
      <c r="C3007" s="38" t="s">
        <v>1385</v>
      </c>
      <c r="D3007" s="38">
        <v>8</v>
      </c>
      <c r="E3007" s="38">
        <v>46</v>
      </c>
      <c r="F3007" s="38" t="s">
        <v>1189</v>
      </c>
      <c r="G3007" s="38"/>
      <c r="H3007" s="38" t="s">
        <v>13</v>
      </c>
      <c r="I3007" s="39" t="s">
        <v>1386</v>
      </c>
      <c r="J3007" s="46" t="str">
        <f>VLOOKUP(MARGAO!$I3007,Code2Loc,2,FALSE)</f>
        <v>MOLLEM</v>
      </c>
    </row>
    <row r="3008" spans="1:10" ht="15.75" customHeight="1" x14ac:dyDescent="0.25">
      <c r="A3008" s="37" t="s">
        <v>3010</v>
      </c>
      <c r="B3008" s="38">
        <v>128</v>
      </c>
      <c r="C3008" s="38" t="s">
        <v>486</v>
      </c>
      <c r="D3008" s="38">
        <v>9</v>
      </c>
      <c r="E3008" s="38">
        <v>58</v>
      </c>
      <c r="F3008" s="38" t="s">
        <v>1189</v>
      </c>
      <c r="G3008" s="38">
        <v>1</v>
      </c>
      <c r="H3008" s="38" t="s">
        <v>13</v>
      </c>
      <c r="I3008" s="39" t="s">
        <v>487</v>
      </c>
      <c r="J3008" s="46" t="str">
        <f>VLOOKUP(MARGAO!$I3008,Code2Loc,2,FALSE)</f>
        <v>GOA BORDER</v>
      </c>
    </row>
    <row r="3009" spans="1:10" ht="15.75" customHeight="1" x14ac:dyDescent="0.25">
      <c r="A3009" s="37" t="s">
        <v>3010</v>
      </c>
      <c r="B3009" s="38">
        <v>128</v>
      </c>
      <c r="C3009" s="38" t="s">
        <v>1387</v>
      </c>
      <c r="D3009" s="38">
        <v>10</v>
      </c>
      <c r="E3009" s="38">
        <v>63</v>
      </c>
      <c r="F3009" s="38" t="s">
        <v>1189</v>
      </c>
      <c r="G3009" s="38">
        <v>3</v>
      </c>
      <c r="H3009" s="38" t="s">
        <v>13</v>
      </c>
      <c r="I3009" s="39" t="s">
        <v>1388</v>
      </c>
      <c r="J3009" s="46" t="str">
        <f>VLOOKUP(MARGAO!$I3009,Code2Loc,2,FALSE)</f>
        <v>ANMOD</v>
      </c>
    </row>
    <row r="3010" spans="1:10" ht="15.75" customHeight="1" x14ac:dyDescent="0.25">
      <c r="A3010" s="37" t="s">
        <v>3010</v>
      </c>
      <c r="B3010" s="38">
        <v>128</v>
      </c>
      <c r="C3010" s="38" t="s">
        <v>1389</v>
      </c>
      <c r="D3010" s="38">
        <v>11</v>
      </c>
      <c r="E3010" s="38">
        <v>75</v>
      </c>
      <c r="F3010" s="38" t="s">
        <v>1189</v>
      </c>
      <c r="G3010" s="38"/>
      <c r="H3010" s="38" t="s">
        <v>13</v>
      </c>
      <c r="I3010" s="39" t="s">
        <v>1390</v>
      </c>
      <c r="J3010" s="46" t="str">
        <f>VLOOKUP(MARGAO!$I3010,Code2Loc,2,FALSE)</f>
        <v>TINAI GHAT</v>
      </c>
    </row>
    <row r="3011" spans="1:10" ht="15.75" customHeight="1" x14ac:dyDescent="0.25">
      <c r="A3011" s="37" t="s">
        <v>3010</v>
      </c>
      <c r="B3011" s="38">
        <v>128</v>
      </c>
      <c r="C3011" s="38" t="s">
        <v>1391</v>
      </c>
      <c r="D3011" s="38">
        <v>12</v>
      </c>
      <c r="E3011" s="38">
        <v>87</v>
      </c>
      <c r="F3011" s="38" t="s">
        <v>1189</v>
      </c>
      <c r="G3011" s="38"/>
      <c r="H3011" s="38" t="s">
        <v>13</v>
      </c>
      <c r="I3011" s="39" t="s">
        <v>1392</v>
      </c>
      <c r="J3011" s="46" t="str">
        <f>VLOOKUP(MARGAO!$I3011,Code2Loc,2,FALSE)</f>
        <v>RAMNAGAR</v>
      </c>
    </row>
    <row r="3012" spans="1:10" ht="15.75" customHeight="1" x14ac:dyDescent="0.25">
      <c r="A3012" s="37" t="s">
        <v>3010</v>
      </c>
      <c r="B3012" s="38">
        <v>128</v>
      </c>
      <c r="C3012" s="38" t="s">
        <v>1393</v>
      </c>
      <c r="D3012" s="38">
        <v>13</v>
      </c>
      <c r="E3012" s="38">
        <v>92</v>
      </c>
      <c r="F3012" s="38" t="s">
        <v>1189</v>
      </c>
      <c r="G3012" s="38"/>
      <c r="H3012" s="38" t="s">
        <v>13</v>
      </c>
      <c r="I3012" s="39" t="s">
        <v>1394</v>
      </c>
      <c r="J3012" s="46" t="str">
        <f>VLOOKUP(MARGAO!$I3012,Code2Loc,2,FALSE)</f>
        <v>LONDA</v>
      </c>
    </row>
    <row r="3013" spans="1:10" ht="15.75" customHeight="1" x14ac:dyDescent="0.25">
      <c r="A3013" s="37" t="s">
        <v>3010</v>
      </c>
      <c r="B3013" s="38">
        <v>128</v>
      </c>
      <c r="C3013" s="38" t="s">
        <v>1395</v>
      </c>
      <c r="D3013" s="38">
        <v>14</v>
      </c>
      <c r="E3013" s="38">
        <v>105</v>
      </c>
      <c r="F3013" s="38" t="s">
        <v>1189</v>
      </c>
      <c r="G3013" s="38"/>
      <c r="H3013" s="38" t="s">
        <v>13</v>
      </c>
      <c r="I3013" s="39" t="s">
        <v>1396</v>
      </c>
      <c r="J3013" s="46" t="str">
        <f>VLOOKUP(MARGAO!$I3013,Code2Loc,2,FALSE)</f>
        <v>GUNJI</v>
      </c>
    </row>
    <row r="3014" spans="1:10" ht="15.75" customHeight="1" x14ac:dyDescent="0.25">
      <c r="A3014" s="37" t="s">
        <v>3010</v>
      </c>
      <c r="B3014" s="38">
        <v>128</v>
      </c>
      <c r="C3014" s="38" t="s">
        <v>1397</v>
      </c>
      <c r="D3014" s="38">
        <v>15</v>
      </c>
      <c r="E3014" s="38">
        <v>116</v>
      </c>
      <c r="F3014" s="38" t="s">
        <v>1189</v>
      </c>
      <c r="G3014" s="38"/>
      <c r="H3014" s="38" t="s">
        <v>13</v>
      </c>
      <c r="I3014" s="39" t="s">
        <v>1398</v>
      </c>
      <c r="J3014" s="46" t="str">
        <f>VLOOKUP(MARGAO!$I3014,Code2Loc,2,FALSE)</f>
        <v>KHANAPUR</v>
      </c>
    </row>
    <row r="3015" spans="1:10" ht="15.75" customHeight="1" x14ac:dyDescent="0.25">
      <c r="A3015" s="37" t="s">
        <v>3010</v>
      </c>
      <c r="B3015" s="38">
        <v>128</v>
      </c>
      <c r="C3015" s="38" t="s">
        <v>1360</v>
      </c>
      <c r="D3015" s="38">
        <v>16</v>
      </c>
      <c r="E3015" s="38">
        <v>134</v>
      </c>
      <c r="F3015" s="38" t="s">
        <v>1189</v>
      </c>
      <c r="G3015" s="38"/>
      <c r="H3015" s="38" t="s">
        <v>13</v>
      </c>
      <c r="I3015" s="39" t="s">
        <v>1361</v>
      </c>
      <c r="J3015" s="46" t="str">
        <f>VLOOKUP(MARGAO!$I3015,Code2Loc,2,FALSE)</f>
        <v>PIRANWADI</v>
      </c>
    </row>
    <row r="3016" spans="1:10" ht="15.75" customHeight="1" x14ac:dyDescent="0.25">
      <c r="A3016" s="37" t="s">
        <v>3010</v>
      </c>
      <c r="B3016" s="38">
        <v>128</v>
      </c>
      <c r="C3016" s="38" t="s">
        <v>1362</v>
      </c>
      <c r="D3016" s="38">
        <v>17</v>
      </c>
      <c r="E3016" s="38">
        <v>140</v>
      </c>
      <c r="F3016" s="38" t="s">
        <v>1189</v>
      </c>
      <c r="G3016" s="38"/>
      <c r="H3016" s="38" t="s">
        <v>13</v>
      </c>
      <c r="I3016" s="39" t="s">
        <v>1363</v>
      </c>
      <c r="J3016" s="46" t="str">
        <f>VLOOKUP(MARGAO!$I3016,Code2Loc,2,FALSE)</f>
        <v>BELGAVI RLY</v>
      </c>
    </row>
    <row r="3017" spans="1:10" ht="15.75" customHeight="1" x14ac:dyDescent="0.25">
      <c r="A3017" s="37" t="s">
        <v>3010</v>
      </c>
      <c r="B3017" s="38">
        <v>128</v>
      </c>
      <c r="C3017" s="38" t="s">
        <v>1364</v>
      </c>
      <c r="D3017" s="38">
        <v>18</v>
      </c>
      <c r="E3017" s="38">
        <v>145</v>
      </c>
      <c r="F3017" s="38" t="s">
        <v>1189</v>
      </c>
      <c r="G3017" s="38"/>
      <c r="H3017" s="38" t="s">
        <v>30</v>
      </c>
      <c r="I3017" s="39" t="s">
        <v>1365</v>
      </c>
      <c r="J3017" s="46" t="str">
        <f>VLOOKUP(MARGAO!$I3017,Code2Loc,2,FALSE)</f>
        <v>BELGAVI CBT</v>
      </c>
    </row>
    <row r="3018" spans="1:10" ht="15.75" customHeight="1" x14ac:dyDescent="0.25">
      <c r="A3018" s="37" t="s">
        <v>3010</v>
      </c>
      <c r="B3018" s="38">
        <v>128</v>
      </c>
      <c r="C3018" s="38" t="s">
        <v>3011</v>
      </c>
      <c r="D3018" s="38">
        <v>19</v>
      </c>
      <c r="E3018" s="38">
        <v>175</v>
      </c>
      <c r="F3018" s="38" t="s">
        <v>1189</v>
      </c>
      <c r="G3018" s="38"/>
      <c r="H3018" s="38" t="s">
        <v>13</v>
      </c>
      <c r="I3018" s="39" t="s">
        <v>3012</v>
      </c>
      <c r="J3018" s="46" t="str">
        <f>VLOOKUP(MARGAO!$I3018,Code2Loc,2,FALSE)</f>
        <v>HATTARGI</v>
      </c>
    </row>
    <row r="3019" spans="1:10" ht="15.75" customHeight="1" x14ac:dyDescent="0.25">
      <c r="A3019" s="37" t="s">
        <v>3010</v>
      </c>
      <c r="B3019" s="38">
        <v>128</v>
      </c>
      <c r="C3019" s="38" t="s">
        <v>3013</v>
      </c>
      <c r="D3019" s="38">
        <v>20</v>
      </c>
      <c r="E3019" s="38">
        <v>194</v>
      </c>
      <c r="F3019" s="38" t="s">
        <v>1189</v>
      </c>
      <c r="G3019" s="38"/>
      <c r="H3019" s="38" t="s">
        <v>13</v>
      </c>
      <c r="I3019" s="39" t="s">
        <v>3014</v>
      </c>
      <c r="J3019" s="46" t="str">
        <f>VLOOKUP(MARGAO!$I3019,Code2Loc,2,FALSE)</f>
        <v>SANKESHWAR</v>
      </c>
    </row>
    <row r="3020" spans="1:10" ht="15.75" customHeight="1" x14ac:dyDescent="0.25">
      <c r="A3020" s="37" t="s">
        <v>3010</v>
      </c>
      <c r="B3020" s="38">
        <v>128</v>
      </c>
      <c r="C3020" s="38" t="s">
        <v>3015</v>
      </c>
      <c r="D3020" s="38">
        <v>21</v>
      </c>
      <c r="E3020" s="38">
        <v>215</v>
      </c>
      <c r="F3020" s="38" t="s">
        <v>1189</v>
      </c>
      <c r="G3020" s="38"/>
      <c r="H3020" s="38" t="s">
        <v>13</v>
      </c>
      <c r="I3020" s="39" t="s">
        <v>3016</v>
      </c>
      <c r="J3020" s="46" t="str">
        <f>VLOOKUP(MARGAO!$I3020,Code2Loc,2,FALSE)</f>
        <v>NIPPANI</v>
      </c>
    </row>
    <row r="3021" spans="1:10" ht="15.75" customHeight="1" x14ac:dyDescent="0.25">
      <c r="A3021" s="37" t="s">
        <v>3010</v>
      </c>
      <c r="B3021" s="38">
        <v>128</v>
      </c>
      <c r="C3021" s="38" t="s">
        <v>3017</v>
      </c>
      <c r="D3021" s="38">
        <v>22</v>
      </c>
      <c r="E3021" s="38">
        <v>221</v>
      </c>
      <c r="F3021" s="38" t="s">
        <v>1189</v>
      </c>
      <c r="G3021" s="38">
        <v>3</v>
      </c>
      <c r="H3021" s="38" t="s">
        <v>13</v>
      </c>
      <c r="I3021" s="39" t="s">
        <v>3018</v>
      </c>
      <c r="J3021" s="46" t="str">
        <f>VLOOKUP(MARGAO!$I3021,Code2Loc,2,FALSE)</f>
        <v>KA MH BORDER</v>
      </c>
    </row>
    <row r="3022" spans="1:10" ht="15.75" customHeight="1" x14ac:dyDescent="0.25">
      <c r="A3022" s="37" t="s">
        <v>3010</v>
      </c>
      <c r="B3022" s="38">
        <v>128</v>
      </c>
      <c r="C3022" s="38" t="s">
        <v>3019</v>
      </c>
      <c r="D3022" s="38">
        <v>23</v>
      </c>
      <c r="E3022" s="38">
        <v>237</v>
      </c>
      <c r="F3022" s="38" t="s">
        <v>1189</v>
      </c>
      <c r="G3022" s="38">
        <v>2</v>
      </c>
      <c r="H3022" s="38" t="s">
        <v>13</v>
      </c>
      <c r="I3022" s="39" t="s">
        <v>3020</v>
      </c>
      <c r="J3022" s="46" t="str">
        <f>VLOOKUP(MARGAO!$I3022,Code2Loc,2,FALSE)</f>
        <v>KAGAL</v>
      </c>
    </row>
    <row r="3023" spans="1:10" ht="15.75" customHeight="1" x14ac:dyDescent="0.25">
      <c r="A3023" s="37" t="s">
        <v>3010</v>
      </c>
      <c r="B3023" s="38">
        <v>128</v>
      </c>
      <c r="C3023" s="38" t="s">
        <v>3021</v>
      </c>
      <c r="D3023" s="38">
        <v>24</v>
      </c>
      <c r="E3023" s="38">
        <v>242</v>
      </c>
      <c r="F3023" s="38" t="s">
        <v>1189</v>
      </c>
      <c r="G3023" s="38"/>
      <c r="H3023" s="38" t="s">
        <v>13</v>
      </c>
      <c r="I3023" s="39" t="s">
        <v>3022</v>
      </c>
      <c r="J3023" s="46" t="str">
        <f>VLOOKUP(MARGAO!$I3023,Code2Loc,2,FALSE)</f>
        <v>MIDC JUNCTN</v>
      </c>
    </row>
    <row r="3024" spans="1:10" ht="15.75" customHeight="1" x14ac:dyDescent="0.25">
      <c r="A3024" s="37" t="s">
        <v>3010</v>
      </c>
      <c r="B3024" s="38">
        <v>128</v>
      </c>
      <c r="C3024" s="38" t="s">
        <v>1305</v>
      </c>
      <c r="D3024" s="38">
        <v>25</v>
      </c>
      <c r="E3024" s="38">
        <v>255</v>
      </c>
      <c r="F3024" s="38" t="s">
        <v>1189</v>
      </c>
      <c r="G3024" s="38"/>
      <c r="H3024" s="38" t="s">
        <v>13</v>
      </c>
      <c r="I3024" s="39" t="s">
        <v>1306</v>
      </c>
      <c r="J3024" s="46" t="str">
        <f>VLOOKUP(MARGAO!$I3024,Code2Loc,2,FALSE)</f>
        <v>KOLHAPUR</v>
      </c>
    </row>
    <row r="3025" spans="1:10" ht="15.75" customHeight="1" x14ac:dyDescent="0.25">
      <c r="A3025" s="37" t="s">
        <v>3010</v>
      </c>
      <c r="B3025" s="38">
        <v>129</v>
      </c>
      <c r="C3025" s="38" t="s">
        <v>50</v>
      </c>
      <c r="D3025" s="38">
        <v>1</v>
      </c>
      <c r="E3025" s="38">
        <v>0</v>
      </c>
      <c r="F3025" s="38" t="s">
        <v>1189</v>
      </c>
      <c r="G3025" s="38"/>
      <c r="H3025" s="38" t="s">
        <v>13</v>
      </c>
      <c r="I3025" s="39" t="s">
        <v>51</v>
      </c>
      <c r="J3025" s="46" t="str">
        <f>VLOOKUP(MARGAO!$I3025,Code2Loc,2,FALSE)</f>
        <v>MARGAO</v>
      </c>
    </row>
    <row r="3026" spans="1:10" ht="15.75" customHeight="1" x14ac:dyDescent="0.25">
      <c r="A3026" s="37" t="s">
        <v>3010</v>
      </c>
      <c r="B3026" s="38">
        <v>129</v>
      </c>
      <c r="C3026" s="38" t="s">
        <v>36</v>
      </c>
      <c r="D3026" s="38">
        <v>2</v>
      </c>
      <c r="E3026" s="38">
        <v>11</v>
      </c>
      <c r="F3026" s="38" t="s">
        <v>1189</v>
      </c>
      <c r="G3026" s="38"/>
      <c r="H3026" s="38" t="s">
        <v>13</v>
      </c>
      <c r="I3026" s="39" t="s">
        <v>37</v>
      </c>
      <c r="J3026" s="46" t="str">
        <f>VLOOKUP(MARGAO!$I3026,Code2Loc,2,FALSE)</f>
        <v>TITAN</v>
      </c>
    </row>
    <row r="3027" spans="1:10" ht="15.75" customHeight="1" x14ac:dyDescent="0.25">
      <c r="A3027" s="37" t="s">
        <v>3010</v>
      </c>
      <c r="B3027" s="38">
        <v>129</v>
      </c>
      <c r="C3027" s="38" t="s">
        <v>29</v>
      </c>
      <c r="D3027" s="38">
        <v>3</v>
      </c>
      <c r="E3027" s="38">
        <v>15</v>
      </c>
      <c r="F3027" s="38" t="s">
        <v>1189</v>
      </c>
      <c r="G3027" s="38"/>
      <c r="H3027" s="38" t="s">
        <v>13</v>
      </c>
      <c r="I3027" s="39" t="s">
        <v>31</v>
      </c>
      <c r="J3027" s="46" t="str">
        <f>VLOOKUP(MARGAO!$I3027,Code2Loc,2,FALSE)</f>
        <v>CORTALIM</v>
      </c>
    </row>
    <row r="3028" spans="1:10" ht="15.75" customHeight="1" x14ac:dyDescent="0.25">
      <c r="A3028" s="37" t="s">
        <v>3010</v>
      </c>
      <c r="B3028" s="38">
        <v>129</v>
      </c>
      <c r="C3028" s="38" t="s">
        <v>25</v>
      </c>
      <c r="D3028" s="38">
        <v>4</v>
      </c>
      <c r="E3028" s="38">
        <v>19</v>
      </c>
      <c r="F3028" s="38" t="s">
        <v>1189</v>
      </c>
      <c r="G3028" s="38"/>
      <c r="H3028" s="38" t="s">
        <v>13</v>
      </c>
      <c r="I3028" s="39" t="s">
        <v>26</v>
      </c>
      <c r="J3028" s="46" t="str">
        <f>VLOOKUP(MARGAO!$I3028,Code2Loc,2,FALSE)</f>
        <v>PILLAR</v>
      </c>
    </row>
    <row r="3029" spans="1:10" ht="15.75" customHeight="1" x14ac:dyDescent="0.25">
      <c r="A3029" s="37" t="s">
        <v>3010</v>
      </c>
      <c r="B3029" s="38">
        <v>129</v>
      </c>
      <c r="C3029" s="38" t="s">
        <v>17</v>
      </c>
      <c r="D3029" s="38">
        <v>5</v>
      </c>
      <c r="E3029" s="38">
        <v>27</v>
      </c>
      <c r="F3029" s="38" t="s">
        <v>1189</v>
      </c>
      <c r="G3029" s="38"/>
      <c r="H3029" s="38" t="s">
        <v>13</v>
      </c>
      <c r="I3029" s="39" t="s">
        <v>18</v>
      </c>
      <c r="J3029" s="46" t="str">
        <f>VLOOKUP(MARGAO!$I3029,Code2Loc,2,FALSE)</f>
        <v>BAMBOLI GMC</v>
      </c>
    </row>
    <row r="3030" spans="1:10" ht="15.75" customHeight="1" x14ac:dyDescent="0.25">
      <c r="A3030" s="37" t="s">
        <v>3010</v>
      </c>
      <c r="B3030" s="38">
        <v>129</v>
      </c>
      <c r="C3030" s="38" t="s">
        <v>11</v>
      </c>
      <c r="D3030" s="38">
        <v>6</v>
      </c>
      <c r="E3030" s="38">
        <v>31</v>
      </c>
      <c r="F3030" s="38" t="s">
        <v>1189</v>
      </c>
      <c r="G3030" s="38"/>
      <c r="H3030" s="38" t="s">
        <v>13</v>
      </c>
      <c r="I3030" s="39" t="s">
        <v>14</v>
      </c>
      <c r="J3030" s="46" t="str">
        <f>VLOOKUP(MARGAO!$I3030,Code2Loc,2,FALSE)</f>
        <v>PANAJI</v>
      </c>
    </row>
    <row r="3031" spans="1:10" ht="15.75" customHeight="1" x14ac:dyDescent="0.25">
      <c r="A3031" s="37" t="s">
        <v>3010</v>
      </c>
      <c r="B3031" s="38">
        <v>129</v>
      </c>
      <c r="C3031" s="38" t="s">
        <v>79</v>
      </c>
      <c r="D3031" s="38">
        <v>7</v>
      </c>
      <c r="E3031" s="38">
        <v>34</v>
      </c>
      <c r="F3031" s="38" t="s">
        <v>1189</v>
      </c>
      <c r="G3031" s="38"/>
      <c r="H3031" s="38" t="s">
        <v>13</v>
      </c>
      <c r="I3031" s="39" t="s">
        <v>80</v>
      </c>
      <c r="J3031" s="46" t="str">
        <f>VLOOKUP(MARGAO!$I3031,Code2Loc,2,FALSE)</f>
        <v>TIN BLD/COL</v>
      </c>
    </row>
    <row r="3032" spans="1:10" ht="15.75" customHeight="1" x14ac:dyDescent="0.25">
      <c r="A3032" s="37" t="s">
        <v>3010</v>
      </c>
      <c r="B3032" s="38">
        <v>129</v>
      </c>
      <c r="C3032" s="38" t="s">
        <v>81</v>
      </c>
      <c r="D3032" s="38">
        <v>8</v>
      </c>
      <c r="E3032" s="38">
        <v>36</v>
      </c>
      <c r="F3032" s="38" t="s">
        <v>1189</v>
      </c>
      <c r="G3032" s="38"/>
      <c r="H3032" s="38" t="s">
        <v>13</v>
      </c>
      <c r="I3032" s="39" t="s">
        <v>82</v>
      </c>
      <c r="J3032" s="46" t="str">
        <f>VLOOKUP(MARGAO!$I3032,Code2Loc,2,FALSE)</f>
        <v>GULYAKADE</v>
      </c>
    </row>
    <row r="3033" spans="1:10" ht="15.75" customHeight="1" x14ac:dyDescent="0.25">
      <c r="A3033" s="37" t="s">
        <v>3010</v>
      </c>
      <c r="B3033" s="38">
        <v>129</v>
      </c>
      <c r="C3033" s="38" t="s">
        <v>87</v>
      </c>
      <c r="D3033" s="38">
        <v>9</v>
      </c>
      <c r="E3033" s="38">
        <v>38</v>
      </c>
      <c r="F3033" s="38" t="s">
        <v>1189</v>
      </c>
      <c r="G3033" s="38"/>
      <c r="H3033" s="38" t="s">
        <v>13</v>
      </c>
      <c r="I3033" s="39" t="s">
        <v>88</v>
      </c>
      <c r="J3033" s="46" t="str">
        <f>VLOOKUP(MARGAO!$I3033,Code2Loc,2,FALSE)</f>
        <v>PRV BAZAR</v>
      </c>
    </row>
    <row r="3034" spans="1:10" ht="15.75" customHeight="1" x14ac:dyDescent="0.25">
      <c r="A3034" s="37" t="s">
        <v>3010</v>
      </c>
      <c r="B3034" s="38">
        <v>129</v>
      </c>
      <c r="C3034" s="38" t="s">
        <v>1238</v>
      </c>
      <c r="D3034" s="38">
        <v>10</v>
      </c>
      <c r="E3034" s="38">
        <v>40</v>
      </c>
      <c r="F3034" s="38" t="s">
        <v>1189</v>
      </c>
      <c r="G3034" s="38"/>
      <c r="H3034" s="38" t="s">
        <v>13</v>
      </c>
      <c r="I3034" s="39" t="s">
        <v>1239</v>
      </c>
      <c r="J3034" s="46" t="str">
        <f>VLOOKUP(MARGAO!$I3034,Code2Loc,2,FALSE)</f>
        <v>GUIRIM</v>
      </c>
    </row>
    <row r="3035" spans="1:10" ht="15.75" customHeight="1" x14ac:dyDescent="0.25">
      <c r="A3035" s="37" t="s">
        <v>3010</v>
      </c>
      <c r="B3035" s="38">
        <v>129</v>
      </c>
      <c r="C3035" s="38" t="s">
        <v>95</v>
      </c>
      <c r="D3035" s="38">
        <v>11</v>
      </c>
      <c r="E3035" s="38">
        <v>43</v>
      </c>
      <c r="F3035" s="38" t="s">
        <v>1189</v>
      </c>
      <c r="G3035" s="38"/>
      <c r="H3035" s="38" t="s">
        <v>13</v>
      </c>
      <c r="I3035" s="39" t="s">
        <v>96</v>
      </c>
      <c r="J3035" s="46" t="str">
        <f>VLOOKUP(MARGAO!$I3035,Code2Loc,2,FALSE)</f>
        <v>MAPUSA</v>
      </c>
    </row>
    <row r="3036" spans="1:10" ht="15.75" customHeight="1" x14ac:dyDescent="0.25">
      <c r="A3036" s="37" t="s">
        <v>3010</v>
      </c>
      <c r="B3036" s="38">
        <v>129</v>
      </c>
      <c r="C3036" s="38" t="s">
        <v>105</v>
      </c>
      <c r="D3036" s="38">
        <v>12</v>
      </c>
      <c r="E3036" s="38">
        <v>47</v>
      </c>
      <c r="F3036" s="38" t="s">
        <v>1189</v>
      </c>
      <c r="G3036" s="38"/>
      <c r="H3036" s="38" t="s">
        <v>13</v>
      </c>
      <c r="I3036" s="39" t="s">
        <v>106</v>
      </c>
      <c r="J3036" s="46" t="str">
        <f>VLOOKUP(MARGAO!$I3036,Code2Loc,2,FALSE)</f>
        <v>KARASWADA</v>
      </c>
    </row>
    <row r="3037" spans="1:10" ht="15.75" customHeight="1" x14ac:dyDescent="0.25">
      <c r="A3037" s="37" t="s">
        <v>3010</v>
      </c>
      <c r="B3037" s="38">
        <v>129</v>
      </c>
      <c r="C3037" s="38" t="s">
        <v>711</v>
      </c>
      <c r="D3037" s="38">
        <v>13</v>
      </c>
      <c r="E3037" s="38">
        <v>51</v>
      </c>
      <c r="F3037" s="38" t="s">
        <v>1189</v>
      </c>
      <c r="G3037" s="38"/>
      <c r="H3037" s="38" t="s">
        <v>13</v>
      </c>
      <c r="I3037" s="39" t="s">
        <v>712</v>
      </c>
      <c r="J3037" s="46" t="str">
        <f>VLOOKUP(MARGAO!$I3037,Code2Loc,2,FALSE)</f>
        <v>COLVALE</v>
      </c>
    </row>
    <row r="3038" spans="1:10" ht="15.75" customHeight="1" x14ac:dyDescent="0.25">
      <c r="A3038" s="37" t="s">
        <v>3010</v>
      </c>
      <c r="B3038" s="38">
        <v>129</v>
      </c>
      <c r="C3038" s="38" t="s">
        <v>715</v>
      </c>
      <c r="D3038" s="38">
        <v>14</v>
      </c>
      <c r="E3038" s="38">
        <v>53</v>
      </c>
      <c r="F3038" s="38" t="s">
        <v>1189</v>
      </c>
      <c r="G3038" s="38"/>
      <c r="H3038" s="38" t="s">
        <v>13</v>
      </c>
      <c r="I3038" s="39" t="s">
        <v>716</v>
      </c>
      <c r="J3038" s="46" t="str">
        <f>VLOOKUP(MARGAO!$I3038,Code2Loc,2,FALSE)</f>
        <v>DHARGAL</v>
      </c>
    </row>
    <row r="3039" spans="1:10" ht="15.75" customHeight="1" x14ac:dyDescent="0.25">
      <c r="A3039" s="37" t="s">
        <v>3010</v>
      </c>
      <c r="B3039" s="38">
        <v>129</v>
      </c>
      <c r="C3039" s="38" t="s">
        <v>825</v>
      </c>
      <c r="D3039" s="38">
        <v>15</v>
      </c>
      <c r="E3039" s="38">
        <v>61</v>
      </c>
      <c r="F3039" s="38" t="s">
        <v>1189</v>
      </c>
      <c r="G3039" s="38"/>
      <c r="H3039" s="38" t="s">
        <v>13</v>
      </c>
      <c r="I3039" s="39" t="s">
        <v>826</v>
      </c>
      <c r="J3039" s="46" t="str">
        <f>VLOOKUP(MARGAO!$I3039,Code2Loc,2,FALSE)</f>
        <v>PEDNE</v>
      </c>
    </row>
    <row r="3040" spans="1:10" ht="15.75" customHeight="1" x14ac:dyDescent="0.25">
      <c r="A3040" s="37" t="s">
        <v>3010</v>
      </c>
      <c r="B3040" s="38">
        <v>129</v>
      </c>
      <c r="C3040" s="38" t="s">
        <v>799</v>
      </c>
      <c r="D3040" s="38">
        <v>16</v>
      </c>
      <c r="E3040" s="38">
        <v>64</v>
      </c>
      <c r="F3040" s="38" t="s">
        <v>1189</v>
      </c>
      <c r="G3040" s="38"/>
      <c r="H3040" s="38" t="s">
        <v>13</v>
      </c>
      <c r="I3040" s="39" t="s">
        <v>800</v>
      </c>
      <c r="J3040" s="46" t="str">
        <f>VLOOKUP(MARGAO!$I3040,Code2Loc,2,FALSE)</f>
        <v>STD. BRIDGE</v>
      </c>
    </row>
    <row r="3041" spans="1:10" ht="15.75" customHeight="1" x14ac:dyDescent="0.25">
      <c r="A3041" s="37" t="s">
        <v>3010</v>
      </c>
      <c r="B3041" s="38">
        <v>129</v>
      </c>
      <c r="C3041" s="38" t="s">
        <v>801</v>
      </c>
      <c r="D3041" s="38">
        <v>17</v>
      </c>
      <c r="E3041" s="38">
        <v>65</v>
      </c>
      <c r="F3041" s="38" t="s">
        <v>1189</v>
      </c>
      <c r="G3041" s="38"/>
      <c r="H3041" s="38" t="s">
        <v>13</v>
      </c>
      <c r="I3041" s="39" t="s">
        <v>802</v>
      </c>
      <c r="J3041" s="46" t="str">
        <f>VLOOKUP(MARGAO!$I3041,Code2Loc,2,FALSE)</f>
        <v>PORASKADE</v>
      </c>
    </row>
    <row r="3042" spans="1:10" ht="15.75" customHeight="1" x14ac:dyDescent="0.25">
      <c r="A3042" s="37" t="s">
        <v>3010</v>
      </c>
      <c r="B3042" s="38">
        <v>129</v>
      </c>
      <c r="C3042" s="38" t="s">
        <v>831</v>
      </c>
      <c r="D3042" s="38">
        <v>18</v>
      </c>
      <c r="E3042" s="38">
        <v>68</v>
      </c>
      <c r="F3042" s="38" t="s">
        <v>1189</v>
      </c>
      <c r="G3042" s="38"/>
      <c r="H3042" s="38" t="s">
        <v>13</v>
      </c>
      <c r="I3042" s="39" t="s">
        <v>832</v>
      </c>
      <c r="J3042" s="46" t="str">
        <f>VLOOKUP(MARGAO!$I3042,Code2Loc,2,FALSE)</f>
        <v>UGVE</v>
      </c>
    </row>
    <row r="3043" spans="1:10" ht="15.75" customHeight="1" x14ac:dyDescent="0.25">
      <c r="A3043" s="37" t="s">
        <v>3010</v>
      </c>
      <c r="B3043" s="38">
        <v>129</v>
      </c>
      <c r="C3043" s="38" t="s">
        <v>1200</v>
      </c>
      <c r="D3043" s="38">
        <v>19</v>
      </c>
      <c r="E3043" s="38">
        <v>71</v>
      </c>
      <c r="F3043" s="38" t="s">
        <v>1189</v>
      </c>
      <c r="G3043" s="38"/>
      <c r="H3043" s="38" t="s">
        <v>13</v>
      </c>
      <c r="I3043" s="39" t="s">
        <v>1201</v>
      </c>
      <c r="J3043" s="46" t="str">
        <f>VLOOKUP(MARGAO!$I3043,Code2Loc,2,FALSE)</f>
        <v>TORSHE</v>
      </c>
    </row>
    <row r="3044" spans="1:10" ht="15.75" customHeight="1" x14ac:dyDescent="0.25">
      <c r="A3044" s="37" t="s">
        <v>3010</v>
      </c>
      <c r="B3044" s="38">
        <v>129</v>
      </c>
      <c r="C3044" s="38" t="s">
        <v>1206</v>
      </c>
      <c r="D3044" s="38">
        <v>20</v>
      </c>
      <c r="E3044" s="38">
        <v>75</v>
      </c>
      <c r="F3044" s="38" t="s">
        <v>1189</v>
      </c>
      <c r="G3044" s="38">
        <v>1</v>
      </c>
      <c r="H3044" s="38" t="s">
        <v>13</v>
      </c>
      <c r="I3044" s="39" t="s">
        <v>1207</v>
      </c>
      <c r="J3044" s="46" t="str">
        <f>VLOOKUP(MARGAO!$I3044,Code2Loc,2,FALSE)</f>
        <v>PATRADEVI</v>
      </c>
    </row>
    <row r="3045" spans="1:10" ht="15.75" customHeight="1" x14ac:dyDescent="0.25">
      <c r="A3045" s="37" t="s">
        <v>3010</v>
      </c>
      <c r="B3045" s="38">
        <v>129</v>
      </c>
      <c r="C3045" s="38" t="s">
        <v>1208</v>
      </c>
      <c r="D3045" s="38">
        <v>21</v>
      </c>
      <c r="E3045" s="38">
        <v>79</v>
      </c>
      <c r="F3045" s="38" t="s">
        <v>1189</v>
      </c>
      <c r="G3045" s="38">
        <v>2</v>
      </c>
      <c r="H3045" s="38" t="s">
        <v>13</v>
      </c>
      <c r="I3045" s="39" t="s">
        <v>1209</v>
      </c>
      <c r="J3045" s="46" t="str">
        <f>VLOOKUP(MARGAO!$I3045,Code2Loc,2,FALSE)</f>
        <v>BANDA</v>
      </c>
    </row>
    <row r="3046" spans="1:10" ht="15.75" customHeight="1" x14ac:dyDescent="0.25">
      <c r="A3046" s="37" t="s">
        <v>3010</v>
      </c>
      <c r="B3046" s="38">
        <v>129</v>
      </c>
      <c r="C3046" s="38" t="s">
        <v>1219</v>
      </c>
      <c r="D3046" s="38">
        <v>22</v>
      </c>
      <c r="E3046" s="38">
        <v>90</v>
      </c>
      <c r="F3046" s="38" t="s">
        <v>1189</v>
      </c>
      <c r="G3046" s="38"/>
      <c r="H3046" s="38" t="s">
        <v>30</v>
      </c>
      <c r="I3046" s="39" t="s">
        <v>1220</v>
      </c>
      <c r="J3046" s="46" t="str">
        <f>VLOOKUP(MARGAO!$I3046,Code2Loc,2,FALSE)</f>
        <v>SAWANTWADI</v>
      </c>
    </row>
    <row r="3047" spans="1:10" ht="15.75" customHeight="1" x14ac:dyDescent="0.25">
      <c r="A3047" s="37" t="s">
        <v>3010</v>
      </c>
      <c r="B3047" s="38">
        <v>129</v>
      </c>
      <c r="C3047" s="38" t="s">
        <v>1240</v>
      </c>
      <c r="D3047" s="38">
        <v>23</v>
      </c>
      <c r="E3047" s="38">
        <v>98</v>
      </c>
      <c r="F3047" s="38" t="s">
        <v>1189</v>
      </c>
      <c r="G3047" s="38"/>
      <c r="H3047" s="38" t="s">
        <v>13</v>
      </c>
      <c r="I3047" s="39" t="s">
        <v>1241</v>
      </c>
      <c r="J3047" s="46" t="str">
        <f>VLOOKUP(MARGAO!$I3047,Code2Loc,2,FALSE)</f>
        <v>AKERI</v>
      </c>
    </row>
    <row r="3048" spans="1:10" ht="15.75" customHeight="1" x14ac:dyDescent="0.25">
      <c r="A3048" s="37" t="s">
        <v>3010</v>
      </c>
      <c r="B3048" s="38">
        <v>129</v>
      </c>
      <c r="C3048" s="38" t="s">
        <v>1242</v>
      </c>
      <c r="D3048" s="38">
        <v>24</v>
      </c>
      <c r="E3048" s="38">
        <v>101</v>
      </c>
      <c r="F3048" s="38" t="s">
        <v>1189</v>
      </c>
      <c r="G3048" s="38"/>
      <c r="H3048" s="38" t="s">
        <v>13</v>
      </c>
      <c r="I3048" s="39" t="s">
        <v>1243</v>
      </c>
      <c r="J3048" s="46" t="str">
        <f>VLOOKUP(MARGAO!$I3048,Code2Loc,2,FALSE)</f>
        <v>ZARAP</v>
      </c>
    </row>
    <row r="3049" spans="1:10" ht="15.75" customHeight="1" x14ac:dyDescent="0.25">
      <c r="A3049" s="37" t="s">
        <v>3010</v>
      </c>
      <c r="B3049" s="38">
        <v>129</v>
      </c>
      <c r="C3049" s="38" t="s">
        <v>1244</v>
      </c>
      <c r="D3049" s="38">
        <v>25</v>
      </c>
      <c r="E3049" s="38">
        <v>110</v>
      </c>
      <c r="F3049" s="38" t="s">
        <v>1189</v>
      </c>
      <c r="G3049" s="38"/>
      <c r="H3049" s="38" t="s">
        <v>13</v>
      </c>
      <c r="I3049" s="39" t="s">
        <v>1245</v>
      </c>
      <c r="J3049" s="46" t="str">
        <f>VLOOKUP(MARGAO!$I3049,Code2Loc,2,FALSE)</f>
        <v>KUDAL</v>
      </c>
    </row>
    <row r="3050" spans="1:10" ht="15.75" customHeight="1" x14ac:dyDescent="0.25">
      <c r="A3050" s="37" t="s">
        <v>3010</v>
      </c>
      <c r="B3050" s="38">
        <v>129</v>
      </c>
      <c r="C3050" s="38" t="s">
        <v>1246</v>
      </c>
      <c r="D3050" s="38">
        <v>26</v>
      </c>
      <c r="E3050" s="38">
        <v>119</v>
      </c>
      <c r="F3050" s="38" t="s">
        <v>1189</v>
      </c>
      <c r="G3050" s="38"/>
      <c r="H3050" s="38" t="s">
        <v>13</v>
      </c>
      <c r="I3050" s="39" t="s">
        <v>1247</v>
      </c>
      <c r="J3050" s="46" t="str">
        <f>VLOOKUP(MARGAO!$I3050,Code2Loc,2,FALSE)</f>
        <v>PANDUR</v>
      </c>
    </row>
    <row r="3051" spans="1:10" ht="15.75" customHeight="1" x14ac:dyDescent="0.25">
      <c r="A3051" s="37" t="s">
        <v>3010</v>
      </c>
      <c r="B3051" s="38">
        <v>129</v>
      </c>
      <c r="C3051" s="38" t="s">
        <v>1248</v>
      </c>
      <c r="D3051" s="38">
        <v>27</v>
      </c>
      <c r="E3051" s="38">
        <v>124</v>
      </c>
      <c r="F3051" s="38" t="s">
        <v>1189</v>
      </c>
      <c r="G3051" s="38"/>
      <c r="H3051" s="38" t="s">
        <v>13</v>
      </c>
      <c r="I3051" s="39" t="s">
        <v>1249</v>
      </c>
      <c r="J3051" s="46" t="str">
        <f>VLOOKUP(MARGAO!$I3051,Code2Loc,2,FALSE)</f>
        <v>ORAS</v>
      </c>
    </row>
    <row r="3052" spans="1:10" ht="15.75" customHeight="1" x14ac:dyDescent="0.25">
      <c r="A3052" s="37" t="s">
        <v>3010</v>
      </c>
      <c r="B3052" s="38">
        <v>129</v>
      </c>
      <c r="C3052" s="38" t="s">
        <v>1250</v>
      </c>
      <c r="D3052" s="38">
        <v>28</v>
      </c>
      <c r="E3052" s="38">
        <v>131</v>
      </c>
      <c r="F3052" s="38" t="s">
        <v>1189</v>
      </c>
      <c r="G3052" s="38"/>
      <c r="H3052" s="38" t="s">
        <v>13</v>
      </c>
      <c r="I3052" s="39" t="s">
        <v>1251</v>
      </c>
      <c r="J3052" s="46" t="str">
        <f>VLOOKUP(MARGAO!$I3052,Code2Loc,2,FALSE)</f>
        <v>KASAL</v>
      </c>
    </row>
    <row r="3053" spans="1:10" ht="15.75" customHeight="1" x14ac:dyDescent="0.25">
      <c r="A3053" s="37" t="s">
        <v>3010</v>
      </c>
      <c r="B3053" s="38">
        <v>129</v>
      </c>
      <c r="C3053" s="38" t="s">
        <v>1252</v>
      </c>
      <c r="D3053" s="38">
        <v>29</v>
      </c>
      <c r="E3053" s="38">
        <v>137</v>
      </c>
      <c r="F3053" s="38" t="s">
        <v>1189</v>
      </c>
      <c r="G3053" s="38"/>
      <c r="H3053" s="38" t="s">
        <v>13</v>
      </c>
      <c r="I3053" s="39" t="s">
        <v>1253</v>
      </c>
      <c r="J3053" s="46" t="str">
        <f>VLOOKUP(MARGAO!$I3053,Code2Loc,2,FALSE)</f>
        <v>OSARGAO</v>
      </c>
    </row>
    <row r="3054" spans="1:10" ht="15.75" customHeight="1" x14ac:dyDescent="0.25">
      <c r="A3054" s="37" t="s">
        <v>3010</v>
      </c>
      <c r="B3054" s="38">
        <v>129</v>
      </c>
      <c r="C3054" s="38" t="s">
        <v>1254</v>
      </c>
      <c r="D3054" s="38">
        <v>30</v>
      </c>
      <c r="E3054" s="38">
        <v>143</v>
      </c>
      <c r="F3054" s="38" t="s">
        <v>1189</v>
      </c>
      <c r="G3054" s="38"/>
      <c r="H3054" s="38" t="s">
        <v>13</v>
      </c>
      <c r="I3054" s="39" t="s">
        <v>1255</v>
      </c>
      <c r="J3054" s="46" t="str">
        <f>VLOOKUP(MARGAO!$I3054,Code2Loc,2,FALSE)</f>
        <v>KANKAVLI</v>
      </c>
    </row>
    <row r="3055" spans="1:10" ht="15.75" customHeight="1" x14ac:dyDescent="0.25">
      <c r="A3055" s="37" t="s">
        <v>3010</v>
      </c>
      <c r="B3055" s="38">
        <v>129</v>
      </c>
      <c r="C3055" s="38" t="s">
        <v>1256</v>
      </c>
      <c r="D3055" s="38">
        <v>31</v>
      </c>
      <c r="E3055" s="38">
        <v>151</v>
      </c>
      <c r="F3055" s="38" t="s">
        <v>1189</v>
      </c>
      <c r="G3055" s="38"/>
      <c r="H3055" s="38" t="s">
        <v>13</v>
      </c>
      <c r="I3055" s="39" t="s">
        <v>1257</v>
      </c>
      <c r="J3055" s="46" t="str">
        <f>VLOOKUP(MARGAO!$I3055,Code2Loc,2,FALSE)</f>
        <v>HUMRAT</v>
      </c>
    </row>
    <row r="3056" spans="1:10" ht="15.75" customHeight="1" x14ac:dyDescent="0.25">
      <c r="A3056" s="37" t="s">
        <v>3010</v>
      </c>
      <c r="B3056" s="38">
        <v>129</v>
      </c>
      <c r="C3056" s="38" t="s">
        <v>1258</v>
      </c>
      <c r="D3056" s="38">
        <v>32</v>
      </c>
      <c r="E3056" s="38">
        <v>154</v>
      </c>
      <c r="F3056" s="38" t="s">
        <v>1189</v>
      </c>
      <c r="G3056" s="38"/>
      <c r="H3056" s="38" t="s">
        <v>13</v>
      </c>
      <c r="I3056" s="39" t="s">
        <v>1259</v>
      </c>
      <c r="J3056" s="46" t="str">
        <f>VLOOKUP(MARGAO!$I3056,Code2Loc,2,FALSE)</f>
        <v>NANGAO</v>
      </c>
    </row>
    <row r="3057" spans="1:10" ht="15.75" customHeight="1" x14ac:dyDescent="0.25">
      <c r="A3057" s="37" t="s">
        <v>3010</v>
      </c>
      <c r="B3057" s="38">
        <v>129</v>
      </c>
      <c r="C3057" s="38" t="s">
        <v>1260</v>
      </c>
      <c r="D3057" s="38">
        <v>33</v>
      </c>
      <c r="E3057" s="38">
        <v>165</v>
      </c>
      <c r="F3057" s="38" t="s">
        <v>1189</v>
      </c>
      <c r="G3057" s="38"/>
      <c r="H3057" s="38" t="s">
        <v>13</v>
      </c>
      <c r="I3057" s="39" t="s">
        <v>1261</v>
      </c>
      <c r="J3057" s="46" t="str">
        <f>VLOOKUP(MARGAO!$I3057,Code2Loc,2,FALSE)</f>
        <v>TALARA</v>
      </c>
    </row>
    <row r="3058" spans="1:10" ht="15.75" customHeight="1" x14ac:dyDescent="0.25">
      <c r="A3058" s="37" t="s">
        <v>3010</v>
      </c>
      <c r="B3058" s="38">
        <v>129</v>
      </c>
      <c r="C3058" s="38" t="s">
        <v>1295</v>
      </c>
      <c r="D3058" s="38">
        <v>34</v>
      </c>
      <c r="E3058" s="38">
        <v>180</v>
      </c>
      <c r="F3058" s="38" t="s">
        <v>1189</v>
      </c>
      <c r="G3058" s="38"/>
      <c r="H3058" s="38" t="s">
        <v>13</v>
      </c>
      <c r="I3058" s="39" t="s">
        <v>1296</v>
      </c>
      <c r="J3058" s="46" t="str">
        <f>VLOOKUP(MARGAO!$I3058,Code2Loc,2,FALSE)</f>
        <v>VAIBHAVWADI</v>
      </c>
    </row>
    <row r="3059" spans="1:10" ht="15.75" customHeight="1" x14ac:dyDescent="0.25">
      <c r="A3059" s="37" t="s">
        <v>3010</v>
      </c>
      <c r="B3059" s="38">
        <v>129</v>
      </c>
      <c r="C3059" s="38" t="s">
        <v>1297</v>
      </c>
      <c r="D3059" s="38">
        <v>35</v>
      </c>
      <c r="E3059" s="38">
        <v>197</v>
      </c>
      <c r="F3059" s="38" t="s">
        <v>1189</v>
      </c>
      <c r="G3059" s="38"/>
      <c r="H3059" s="38" t="s">
        <v>13</v>
      </c>
      <c r="I3059" s="39" t="s">
        <v>1298</v>
      </c>
      <c r="J3059" s="46" t="str">
        <f>VLOOKUP(MARGAO!$I3059,Code2Loc,2,FALSE)</f>
        <v>GAGANBAWDA</v>
      </c>
    </row>
    <row r="3060" spans="1:10" ht="15.75" customHeight="1" x14ac:dyDescent="0.25">
      <c r="A3060" s="37" t="s">
        <v>3010</v>
      </c>
      <c r="B3060" s="38">
        <v>129</v>
      </c>
      <c r="C3060" s="38" t="s">
        <v>1299</v>
      </c>
      <c r="D3060" s="38">
        <v>36</v>
      </c>
      <c r="E3060" s="38">
        <v>222</v>
      </c>
      <c r="F3060" s="38" t="s">
        <v>1189</v>
      </c>
      <c r="G3060" s="38"/>
      <c r="H3060" s="38" t="s">
        <v>13</v>
      </c>
      <c r="I3060" s="39" t="s">
        <v>1300</v>
      </c>
      <c r="J3060" s="46" t="str">
        <f>VLOOKUP(MARGAO!$I3060,Code2Loc,2,FALSE)</f>
        <v>SALVON</v>
      </c>
    </row>
    <row r="3061" spans="1:10" ht="15.75" customHeight="1" x14ac:dyDescent="0.25">
      <c r="A3061" s="37" t="s">
        <v>3010</v>
      </c>
      <c r="B3061" s="38">
        <v>129</v>
      </c>
      <c r="C3061" s="38" t="s">
        <v>1301</v>
      </c>
      <c r="D3061" s="38">
        <v>37</v>
      </c>
      <c r="E3061" s="38">
        <v>230</v>
      </c>
      <c r="F3061" s="38" t="s">
        <v>1189</v>
      </c>
      <c r="G3061" s="38"/>
      <c r="H3061" s="38" t="s">
        <v>13</v>
      </c>
      <c r="I3061" s="39" t="s">
        <v>1302</v>
      </c>
      <c r="J3061" s="46" t="str">
        <f>VLOOKUP(MARGAO!$I3061,Code2Loc,2,FALSE)</f>
        <v>KALE</v>
      </c>
    </row>
    <row r="3062" spans="1:10" ht="15.75" customHeight="1" x14ac:dyDescent="0.25">
      <c r="A3062" s="37" t="s">
        <v>3010</v>
      </c>
      <c r="B3062" s="38">
        <v>129</v>
      </c>
      <c r="C3062" s="38" t="s">
        <v>1303</v>
      </c>
      <c r="D3062" s="38">
        <v>38</v>
      </c>
      <c r="E3062" s="38">
        <v>249</v>
      </c>
      <c r="F3062" s="38" t="s">
        <v>1189</v>
      </c>
      <c r="G3062" s="38"/>
      <c r="H3062" s="38" t="s">
        <v>13</v>
      </c>
      <c r="I3062" s="39" t="s">
        <v>1304</v>
      </c>
      <c r="J3062" s="46" t="str">
        <f>VLOOKUP(MARGAO!$I3062,Code2Loc,2,FALSE)</f>
        <v>RANKALA</v>
      </c>
    </row>
    <row r="3063" spans="1:10" ht="15.75" customHeight="1" x14ac:dyDescent="0.25">
      <c r="A3063" s="37" t="s">
        <v>3010</v>
      </c>
      <c r="B3063" s="38">
        <v>129</v>
      </c>
      <c r="C3063" s="38" t="s">
        <v>1305</v>
      </c>
      <c r="D3063" s="38">
        <v>39</v>
      </c>
      <c r="E3063" s="38">
        <v>254</v>
      </c>
      <c r="F3063" s="38" t="s">
        <v>1189</v>
      </c>
      <c r="G3063" s="38"/>
      <c r="H3063" s="38" t="s">
        <v>13</v>
      </c>
      <c r="I3063" s="39" t="s">
        <v>1306</v>
      </c>
      <c r="J3063" s="46" t="str">
        <f>VLOOKUP(MARGAO!$I3063,Code2Loc,2,FALSE)</f>
        <v>KOLHAPUR</v>
      </c>
    </row>
    <row r="3064" spans="1:10" ht="15.75" customHeight="1" x14ac:dyDescent="0.25">
      <c r="A3064" s="37" t="s">
        <v>3023</v>
      </c>
      <c r="B3064" s="38">
        <v>130</v>
      </c>
      <c r="C3064" s="38" t="s">
        <v>50</v>
      </c>
      <c r="D3064" s="38">
        <v>1</v>
      </c>
      <c r="E3064" s="38">
        <v>0</v>
      </c>
      <c r="F3064" s="38" t="s">
        <v>1463</v>
      </c>
      <c r="G3064" s="38"/>
      <c r="H3064" s="38" t="s">
        <v>13</v>
      </c>
      <c r="I3064" s="39" t="s">
        <v>51</v>
      </c>
      <c r="J3064" s="46" t="str">
        <f>VLOOKUP(MARGAO!$I3064,Code2Loc,2,FALSE)</f>
        <v>MARGAO</v>
      </c>
    </row>
    <row r="3065" spans="1:10" ht="15.75" customHeight="1" x14ac:dyDescent="0.25">
      <c r="A3065" s="37" t="s">
        <v>3023</v>
      </c>
      <c r="B3065" s="38">
        <v>130</v>
      </c>
      <c r="C3065" s="38" t="s">
        <v>36</v>
      </c>
      <c r="D3065" s="38">
        <v>2</v>
      </c>
      <c r="E3065" s="38">
        <v>11</v>
      </c>
      <c r="F3065" s="38" t="s">
        <v>1463</v>
      </c>
      <c r="G3065" s="38"/>
      <c r="H3065" s="38" t="s">
        <v>13</v>
      </c>
      <c r="I3065" s="39" t="s">
        <v>37</v>
      </c>
      <c r="J3065" s="46" t="str">
        <f>VLOOKUP(MARGAO!$I3065,Code2Loc,2,FALSE)</f>
        <v>TITAN</v>
      </c>
    </row>
    <row r="3066" spans="1:10" ht="15.75" customHeight="1" x14ac:dyDescent="0.25">
      <c r="A3066" s="37" t="s">
        <v>3023</v>
      </c>
      <c r="B3066" s="38">
        <v>130</v>
      </c>
      <c r="C3066" s="38" t="s">
        <v>29</v>
      </c>
      <c r="D3066" s="38">
        <v>3</v>
      </c>
      <c r="E3066" s="38">
        <v>15</v>
      </c>
      <c r="F3066" s="38" t="s">
        <v>1463</v>
      </c>
      <c r="G3066" s="38"/>
      <c r="H3066" s="38" t="s">
        <v>13</v>
      </c>
      <c r="I3066" s="39" t="s">
        <v>31</v>
      </c>
      <c r="J3066" s="46" t="str">
        <f>VLOOKUP(MARGAO!$I3066,Code2Loc,2,FALSE)</f>
        <v>CORTALIM</v>
      </c>
    </row>
    <row r="3067" spans="1:10" ht="15.75" customHeight="1" x14ac:dyDescent="0.25">
      <c r="A3067" s="37" t="s">
        <v>3023</v>
      </c>
      <c r="B3067" s="38">
        <v>130</v>
      </c>
      <c r="C3067" s="38" t="s">
        <v>25</v>
      </c>
      <c r="D3067" s="38">
        <v>4</v>
      </c>
      <c r="E3067" s="38">
        <v>19</v>
      </c>
      <c r="F3067" s="38" t="s">
        <v>1463</v>
      </c>
      <c r="G3067" s="38"/>
      <c r="H3067" s="38" t="s">
        <v>13</v>
      </c>
      <c r="I3067" s="39" t="s">
        <v>26</v>
      </c>
      <c r="J3067" s="46" t="str">
        <f>VLOOKUP(MARGAO!$I3067,Code2Loc,2,FALSE)</f>
        <v>PILLAR</v>
      </c>
    </row>
    <row r="3068" spans="1:10" ht="15.75" customHeight="1" x14ac:dyDescent="0.25">
      <c r="A3068" s="37" t="s">
        <v>3023</v>
      </c>
      <c r="B3068" s="38">
        <v>130</v>
      </c>
      <c r="C3068" s="38" t="s">
        <v>17</v>
      </c>
      <c r="D3068" s="38">
        <v>5</v>
      </c>
      <c r="E3068" s="38">
        <v>27</v>
      </c>
      <c r="F3068" s="38" t="s">
        <v>1463</v>
      </c>
      <c r="G3068" s="38"/>
      <c r="H3068" s="38" t="s">
        <v>13</v>
      </c>
      <c r="I3068" s="39" t="s">
        <v>18</v>
      </c>
      <c r="J3068" s="46" t="str">
        <f>VLOOKUP(MARGAO!$I3068,Code2Loc,2,FALSE)</f>
        <v>BAMBOLI GMC</v>
      </c>
    </row>
    <row r="3069" spans="1:10" ht="15.75" customHeight="1" x14ac:dyDescent="0.25">
      <c r="A3069" s="37" t="s">
        <v>3023</v>
      </c>
      <c r="B3069" s="38">
        <v>130</v>
      </c>
      <c r="C3069" s="38" t="s">
        <v>11</v>
      </c>
      <c r="D3069" s="38">
        <v>6</v>
      </c>
      <c r="E3069" s="38">
        <v>31</v>
      </c>
      <c r="F3069" s="38" t="s">
        <v>1463</v>
      </c>
      <c r="G3069" s="38"/>
      <c r="H3069" s="38" t="s">
        <v>13</v>
      </c>
      <c r="I3069" s="39" t="s">
        <v>14</v>
      </c>
      <c r="J3069" s="46" t="str">
        <f>VLOOKUP(MARGAO!$I3069,Code2Loc,2,FALSE)</f>
        <v>PANAJI</v>
      </c>
    </row>
    <row r="3070" spans="1:10" ht="15.75" customHeight="1" x14ac:dyDescent="0.25">
      <c r="A3070" s="37" t="s">
        <v>3023</v>
      </c>
      <c r="B3070" s="38">
        <v>130</v>
      </c>
      <c r="C3070" s="38" t="s">
        <v>79</v>
      </c>
      <c r="D3070" s="38">
        <v>7</v>
      </c>
      <c r="E3070" s="38">
        <v>34</v>
      </c>
      <c r="F3070" s="38" t="s">
        <v>1463</v>
      </c>
      <c r="G3070" s="38"/>
      <c r="H3070" s="38" t="s">
        <v>13</v>
      </c>
      <c r="I3070" s="39" t="s">
        <v>80</v>
      </c>
      <c r="J3070" s="46" t="str">
        <f>VLOOKUP(MARGAO!$I3070,Code2Loc,2,FALSE)</f>
        <v>TIN BLD/COL</v>
      </c>
    </row>
    <row r="3071" spans="1:10" ht="15.75" customHeight="1" x14ac:dyDescent="0.25">
      <c r="A3071" s="37" t="s">
        <v>3023</v>
      </c>
      <c r="B3071" s="38">
        <v>130</v>
      </c>
      <c r="C3071" s="38" t="s">
        <v>81</v>
      </c>
      <c r="D3071" s="38">
        <v>8</v>
      </c>
      <c r="E3071" s="38">
        <v>36</v>
      </c>
      <c r="F3071" s="38" t="s">
        <v>1463</v>
      </c>
      <c r="G3071" s="38"/>
      <c r="H3071" s="38" t="s">
        <v>13</v>
      </c>
      <c r="I3071" s="39" t="s">
        <v>82</v>
      </c>
      <c r="J3071" s="46" t="str">
        <f>VLOOKUP(MARGAO!$I3071,Code2Loc,2,FALSE)</f>
        <v>GULYAKADE</v>
      </c>
    </row>
    <row r="3072" spans="1:10" ht="15.75" customHeight="1" x14ac:dyDescent="0.25">
      <c r="A3072" s="37" t="s">
        <v>3023</v>
      </c>
      <c r="B3072" s="38">
        <v>130</v>
      </c>
      <c r="C3072" s="38" t="s">
        <v>87</v>
      </c>
      <c r="D3072" s="38">
        <v>9</v>
      </c>
      <c r="E3072" s="38">
        <v>38</v>
      </c>
      <c r="F3072" s="38" t="s">
        <v>1463</v>
      </c>
      <c r="G3072" s="38"/>
      <c r="H3072" s="38" t="s">
        <v>13</v>
      </c>
      <c r="I3072" s="39" t="s">
        <v>88</v>
      </c>
      <c r="J3072" s="46" t="str">
        <f>VLOOKUP(MARGAO!$I3072,Code2Loc,2,FALSE)</f>
        <v>PRV BAZAR</v>
      </c>
    </row>
    <row r="3073" spans="1:10" ht="15.75" customHeight="1" x14ac:dyDescent="0.25">
      <c r="A3073" s="37" t="s">
        <v>3023</v>
      </c>
      <c r="B3073" s="38">
        <v>130</v>
      </c>
      <c r="C3073" s="38" t="s">
        <v>1238</v>
      </c>
      <c r="D3073" s="38">
        <v>10</v>
      </c>
      <c r="E3073" s="38">
        <v>40</v>
      </c>
      <c r="F3073" s="38" t="s">
        <v>1463</v>
      </c>
      <c r="G3073" s="38"/>
      <c r="H3073" s="38" t="s">
        <v>13</v>
      </c>
      <c r="I3073" s="39" t="s">
        <v>1239</v>
      </c>
      <c r="J3073" s="46" t="str">
        <f>VLOOKUP(MARGAO!$I3073,Code2Loc,2,FALSE)</f>
        <v>GUIRIM</v>
      </c>
    </row>
    <row r="3074" spans="1:10" ht="15.75" customHeight="1" x14ac:dyDescent="0.25">
      <c r="A3074" s="37" t="s">
        <v>3023</v>
      </c>
      <c r="B3074" s="38">
        <v>130</v>
      </c>
      <c r="C3074" s="38" t="s">
        <v>95</v>
      </c>
      <c r="D3074" s="38">
        <v>11</v>
      </c>
      <c r="E3074" s="38">
        <v>43</v>
      </c>
      <c r="F3074" s="38" t="s">
        <v>1463</v>
      </c>
      <c r="G3074" s="38"/>
      <c r="H3074" s="38" t="s">
        <v>13</v>
      </c>
      <c r="I3074" s="39" t="s">
        <v>96</v>
      </c>
      <c r="J3074" s="46" t="str">
        <f>VLOOKUP(MARGAO!$I3074,Code2Loc,2,FALSE)</f>
        <v>MAPUSA</v>
      </c>
    </row>
    <row r="3075" spans="1:10" ht="15.75" customHeight="1" x14ac:dyDescent="0.25">
      <c r="A3075" s="37" t="s">
        <v>3023</v>
      </c>
      <c r="B3075" s="38">
        <v>130</v>
      </c>
      <c r="C3075" s="38" t="s">
        <v>105</v>
      </c>
      <c r="D3075" s="38">
        <v>12</v>
      </c>
      <c r="E3075" s="38">
        <v>47</v>
      </c>
      <c r="F3075" s="38" t="s">
        <v>1463</v>
      </c>
      <c r="G3075" s="38"/>
      <c r="H3075" s="38" t="s">
        <v>13</v>
      </c>
      <c r="I3075" s="39" t="s">
        <v>106</v>
      </c>
      <c r="J3075" s="46" t="str">
        <f>VLOOKUP(MARGAO!$I3075,Code2Loc,2,FALSE)</f>
        <v>KARASWADA</v>
      </c>
    </row>
    <row r="3076" spans="1:10" ht="15.75" customHeight="1" x14ac:dyDescent="0.25">
      <c r="A3076" s="37" t="s">
        <v>3023</v>
      </c>
      <c r="B3076" s="38">
        <v>130</v>
      </c>
      <c r="C3076" s="38" t="s">
        <v>711</v>
      </c>
      <c r="D3076" s="38">
        <v>13</v>
      </c>
      <c r="E3076" s="38">
        <v>51</v>
      </c>
      <c r="F3076" s="38" t="s">
        <v>1463</v>
      </c>
      <c r="G3076" s="38"/>
      <c r="H3076" s="38" t="s">
        <v>13</v>
      </c>
      <c r="I3076" s="39" t="s">
        <v>712</v>
      </c>
      <c r="J3076" s="46" t="str">
        <f>VLOOKUP(MARGAO!$I3076,Code2Loc,2,FALSE)</f>
        <v>COLVALE</v>
      </c>
    </row>
    <row r="3077" spans="1:10" ht="15.75" customHeight="1" x14ac:dyDescent="0.25">
      <c r="A3077" s="37" t="s">
        <v>3023</v>
      </c>
      <c r="B3077" s="38">
        <v>130</v>
      </c>
      <c r="C3077" s="38" t="s">
        <v>715</v>
      </c>
      <c r="D3077" s="38">
        <v>14</v>
      </c>
      <c r="E3077" s="38">
        <v>53</v>
      </c>
      <c r="F3077" s="38" t="s">
        <v>1463</v>
      </c>
      <c r="G3077" s="38"/>
      <c r="H3077" s="38" t="s">
        <v>13</v>
      </c>
      <c r="I3077" s="39" t="s">
        <v>716</v>
      </c>
      <c r="J3077" s="46" t="str">
        <f>VLOOKUP(MARGAO!$I3077,Code2Loc,2,FALSE)</f>
        <v>DHARGAL</v>
      </c>
    </row>
    <row r="3078" spans="1:10" ht="15.75" customHeight="1" x14ac:dyDescent="0.25">
      <c r="A3078" s="37" t="s">
        <v>3023</v>
      </c>
      <c r="B3078" s="38">
        <v>130</v>
      </c>
      <c r="C3078" s="38" t="s">
        <v>825</v>
      </c>
      <c r="D3078" s="38">
        <v>15</v>
      </c>
      <c r="E3078" s="38">
        <v>61</v>
      </c>
      <c r="F3078" s="38" t="s">
        <v>1463</v>
      </c>
      <c r="G3078" s="38"/>
      <c r="H3078" s="38" t="s">
        <v>13</v>
      </c>
      <c r="I3078" s="39" t="s">
        <v>826</v>
      </c>
      <c r="J3078" s="46" t="str">
        <f>VLOOKUP(MARGAO!$I3078,Code2Loc,2,FALSE)</f>
        <v>PEDNE</v>
      </c>
    </row>
    <row r="3079" spans="1:10" ht="15.75" customHeight="1" x14ac:dyDescent="0.25">
      <c r="A3079" s="37" t="s">
        <v>3023</v>
      </c>
      <c r="B3079" s="38">
        <v>130</v>
      </c>
      <c r="C3079" s="38" t="s">
        <v>799</v>
      </c>
      <c r="D3079" s="38">
        <v>16</v>
      </c>
      <c r="E3079" s="38">
        <v>64</v>
      </c>
      <c r="F3079" s="38" t="s">
        <v>1463</v>
      </c>
      <c r="G3079" s="38"/>
      <c r="H3079" s="38" t="s">
        <v>13</v>
      </c>
      <c r="I3079" s="39" t="s">
        <v>800</v>
      </c>
      <c r="J3079" s="46" t="str">
        <f>VLOOKUP(MARGAO!$I3079,Code2Loc,2,FALSE)</f>
        <v>STD. BRIDGE</v>
      </c>
    </row>
    <row r="3080" spans="1:10" ht="15.75" customHeight="1" x14ac:dyDescent="0.25">
      <c r="A3080" s="37" t="s">
        <v>3023</v>
      </c>
      <c r="B3080" s="38">
        <v>130</v>
      </c>
      <c r="C3080" s="38" t="s">
        <v>801</v>
      </c>
      <c r="D3080" s="38">
        <v>17</v>
      </c>
      <c r="E3080" s="38">
        <v>65</v>
      </c>
      <c r="F3080" s="38" t="s">
        <v>1463</v>
      </c>
      <c r="G3080" s="38"/>
      <c r="H3080" s="38" t="s">
        <v>13</v>
      </c>
      <c r="I3080" s="39" t="s">
        <v>802</v>
      </c>
      <c r="J3080" s="46" t="str">
        <f>VLOOKUP(MARGAO!$I3080,Code2Loc,2,FALSE)</f>
        <v>PORASKADE</v>
      </c>
    </row>
    <row r="3081" spans="1:10" ht="15.75" customHeight="1" x14ac:dyDescent="0.25">
      <c r="A3081" s="37" t="s">
        <v>3023</v>
      </c>
      <c r="B3081" s="38">
        <v>130</v>
      </c>
      <c r="C3081" s="38" t="s">
        <v>831</v>
      </c>
      <c r="D3081" s="38">
        <v>18</v>
      </c>
      <c r="E3081" s="38">
        <v>68</v>
      </c>
      <c r="F3081" s="38" t="s">
        <v>1463</v>
      </c>
      <c r="G3081" s="38"/>
      <c r="H3081" s="38" t="s">
        <v>13</v>
      </c>
      <c r="I3081" s="39" t="s">
        <v>832</v>
      </c>
      <c r="J3081" s="46" t="str">
        <f>VLOOKUP(MARGAO!$I3081,Code2Loc,2,FALSE)</f>
        <v>UGVE</v>
      </c>
    </row>
    <row r="3082" spans="1:10" ht="15.75" customHeight="1" x14ac:dyDescent="0.25">
      <c r="A3082" s="37" t="s">
        <v>3023</v>
      </c>
      <c r="B3082" s="38">
        <v>130</v>
      </c>
      <c r="C3082" s="38" t="s">
        <v>1200</v>
      </c>
      <c r="D3082" s="38">
        <v>19</v>
      </c>
      <c r="E3082" s="38">
        <v>71</v>
      </c>
      <c r="F3082" s="38" t="s">
        <v>1463</v>
      </c>
      <c r="G3082" s="38"/>
      <c r="H3082" s="38" t="s">
        <v>13</v>
      </c>
      <c r="I3082" s="39" t="s">
        <v>1201</v>
      </c>
      <c r="J3082" s="46" t="str">
        <f>VLOOKUP(MARGAO!$I3082,Code2Loc,2,FALSE)</f>
        <v>TORSHE</v>
      </c>
    </row>
    <row r="3083" spans="1:10" ht="15.75" customHeight="1" x14ac:dyDescent="0.25">
      <c r="A3083" s="37" t="s">
        <v>3023</v>
      </c>
      <c r="B3083" s="38">
        <v>130</v>
      </c>
      <c r="C3083" s="38" t="s">
        <v>1206</v>
      </c>
      <c r="D3083" s="38">
        <v>20</v>
      </c>
      <c r="E3083" s="38">
        <v>75</v>
      </c>
      <c r="F3083" s="38" t="s">
        <v>1463</v>
      </c>
      <c r="G3083" s="38">
        <v>1</v>
      </c>
      <c r="H3083" s="38" t="s">
        <v>13</v>
      </c>
      <c r="I3083" s="39" t="s">
        <v>1207</v>
      </c>
      <c r="J3083" s="46" t="str">
        <f>VLOOKUP(MARGAO!$I3083,Code2Loc,2,FALSE)</f>
        <v>PATRADEVI</v>
      </c>
    </row>
    <row r="3084" spans="1:10" ht="15.75" customHeight="1" x14ac:dyDescent="0.25">
      <c r="A3084" s="37" t="s">
        <v>3023</v>
      </c>
      <c r="B3084" s="38">
        <v>130</v>
      </c>
      <c r="C3084" s="38" t="s">
        <v>1208</v>
      </c>
      <c r="D3084" s="38">
        <v>21</v>
      </c>
      <c r="E3084" s="38">
        <v>79</v>
      </c>
      <c r="F3084" s="38" t="s">
        <v>1463</v>
      </c>
      <c r="G3084" s="38">
        <v>2</v>
      </c>
      <c r="H3084" s="38" t="s">
        <v>13</v>
      </c>
      <c r="I3084" s="39" t="s">
        <v>1209</v>
      </c>
      <c r="J3084" s="46" t="str">
        <f>VLOOKUP(MARGAO!$I3084,Code2Loc,2,FALSE)</f>
        <v>BANDA</v>
      </c>
    </row>
    <row r="3085" spans="1:10" ht="15.75" customHeight="1" x14ac:dyDescent="0.25">
      <c r="A3085" s="37" t="s">
        <v>3023</v>
      </c>
      <c r="B3085" s="38">
        <v>130</v>
      </c>
      <c r="C3085" s="38" t="s">
        <v>1219</v>
      </c>
      <c r="D3085" s="38">
        <v>22</v>
      </c>
      <c r="E3085" s="38">
        <v>90</v>
      </c>
      <c r="F3085" s="38" t="s">
        <v>1463</v>
      </c>
      <c r="G3085" s="38"/>
      <c r="H3085" s="38" t="s">
        <v>13</v>
      </c>
      <c r="I3085" s="39" t="s">
        <v>1220</v>
      </c>
      <c r="J3085" s="46" t="str">
        <f>VLOOKUP(MARGAO!$I3085,Code2Loc,2,FALSE)</f>
        <v>SAWANTWADI</v>
      </c>
    </row>
    <row r="3086" spans="1:10" ht="15.75" customHeight="1" x14ac:dyDescent="0.25">
      <c r="A3086" s="37" t="s">
        <v>3023</v>
      </c>
      <c r="B3086" s="38">
        <v>130</v>
      </c>
      <c r="C3086" s="38" t="s">
        <v>1240</v>
      </c>
      <c r="D3086" s="38">
        <v>23</v>
      </c>
      <c r="E3086" s="38">
        <v>98</v>
      </c>
      <c r="F3086" s="38" t="s">
        <v>1463</v>
      </c>
      <c r="G3086" s="38"/>
      <c r="H3086" s="38" t="s">
        <v>13</v>
      </c>
      <c r="I3086" s="39" t="s">
        <v>1241</v>
      </c>
      <c r="J3086" s="46" t="str">
        <f>VLOOKUP(MARGAO!$I3086,Code2Loc,2,FALSE)</f>
        <v>AKERI</v>
      </c>
    </row>
    <row r="3087" spans="1:10" ht="15.75" customHeight="1" x14ac:dyDescent="0.25">
      <c r="A3087" s="37" t="s">
        <v>3023</v>
      </c>
      <c r="B3087" s="38">
        <v>130</v>
      </c>
      <c r="C3087" s="38" t="s">
        <v>1242</v>
      </c>
      <c r="D3087" s="38">
        <v>24</v>
      </c>
      <c r="E3087" s="38">
        <v>101</v>
      </c>
      <c r="F3087" s="38" t="s">
        <v>1463</v>
      </c>
      <c r="G3087" s="38"/>
      <c r="H3087" s="38" t="s">
        <v>13</v>
      </c>
      <c r="I3087" s="39" t="s">
        <v>1243</v>
      </c>
      <c r="J3087" s="46" t="str">
        <f>VLOOKUP(MARGAO!$I3087,Code2Loc,2,FALSE)</f>
        <v>ZARAP</v>
      </c>
    </row>
    <row r="3088" spans="1:10" ht="15.75" customHeight="1" x14ac:dyDescent="0.25">
      <c r="A3088" s="37" t="s">
        <v>3023</v>
      </c>
      <c r="B3088" s="38">
        <v>130</v>
      </c>
      <c r="C3088" s="38" t="s">
        <v>1244</v>
      </c>
      <c r="D3088" s="38">
        <v>25</v>
      </c>
      <c r="E3088" s="38">
        <v>110</v>
      </c>
      <c r="F3088" s="38" t="s">
        <v>1463</v>
      </c>
      <c r="G3088" s="38"/>
      <c r="H3088" s="38" t="s">
        <v>13</v>
      </c>
      <c r="I3088" s="39" t="s">
        <v>1245</v>
      </c>
      <c r="J3088" s="46" t="str">
        <f>VLOOKUP(MARGAO!$I3088,Code2Loc,2,FALSE)</f>
        <v>KUDAL</v>
      </c>
    </row>
    <row r="3089" spans="1:10" ht="15.75" customHeight="1" x14ac:dyDescent="0.25">
      <c r="A3089" s="37" t="s">
        <v>3023</v>
      </c>
      <c r="B3089" s="38">
        <v>130</v>
      </c>
      <c r="C3089" s="38" t="s">
        <v>1246</v>
      </c>
      <c r="D3089" s="38">
        <v>26</v>
      </c>
      <c r="E3089" s="38">
        <v>119</v>
      </c>
      <c r="F3089" s="38" t="s">
        <v>1463</v>
      </c>
      <c r="G3089" s="38"/>
      <c r="H3089" s="38" t="s">
        <v>13</v>
      </c>
      <c r="I3089" s="39" t="s">
        <v>1247</v>
      </c>
      <c r="J3089" s="46" t="str">
        <f>VLOOKUP(MARGAO!$I3089,Code2Loc,2,FALSE)</f>
        <v>PANDUR</v>
      </c>
    </row>
    <row r="3090" spans="1:10" ht="15.75" customHeight="1" x14ac:dyDescent="0.25">
      <c r="A3090" s="37" t="s">
        <v>3023</v>
      </c>
      <c r="B3090" s="38">
        <v>130</v>
      </c>
      <c r="C3090" s="38" t="s">
        <v>1248</v>
      </c>
      <c r="D3090" s="38">
        <v>27</v>
      </c>
      <c r="E3090" s="38">
        <v>124</v>
      </c>
      <c r="F3090" s="38" t="s">
        <v>1463</v>
      </c>
      <c r="G3090" s="38"/>
      <c r="H3090" s="38" t="s">
        <v>13</v>
      </c>
      <c r="I3090" s="39" t="s">
        <v>1249</v>
      </c>
      <c r="J3090" s="46" t="str">
        <f>VLOOKUP(MARGAO!$I3090,Code2Loc,2,FALSE)</f>
        <v>ORAS</v>
      </c>
    </row>
    <row r="3091" spans="1:10" ht="15.75" customHeight="1" x14ac:dyDescent="0.25">
      <c r="A3091" s="37" t="s">
        <v>3023</v>
      </c>
      <c r="B3091" s="38">
        <v>130</v>
      </c>
      <c r="C3091" s="38" t="s">
        <v>1250</v>
      </c>
      <c r="D3091" s="38">
        <v>28</v>
      </c>
      <c r="E3091" s="38">
        <v>131</v>
      </c>
      <c r="F3091" s="38" t="s">
        <v>1463</v>
      </c>
      <c r="G3091" s="38"/>
      <c r="H3091" s="38" t="s">
        <v>13</v>
      </c>
      <c r="I3091" s="39" t="s">
        <v>1251</v>
      </c>
      <c r="J3091" s="46" t="str">
        <f>VLOOKUP(MARGAO!$I3091,Code2Loc,2,FALSE)</f>
        <v>KASAL</v>
      </c>
    </row>
    <row r="3092" spans="1:10" ht="15.75" customHeight="1" x14ac:dyDescent="0.25">
      <c r="A3092" s="37" t="s">
        <v>3023</v>
      </c>
      <c r="B3092" s="38">
        <v>130</v>
      </c>
      <c r="C3092" s="38" t="s">
        <v>1252</v>
      </c>
      <c r="D3092" s="38">
        <v>29</v>
      </c>
      <c r="E3092" s="38">
        <v>137</v>
      </c>
      <c r="F3092" s="38" t="s">
        <v>1463</v>
      </c>
      <c r="G3092" s="38"/>
      <c r="H3092" s="38" t="s">
        <v>13</v>
      </c>
      <c r="I3092" s="39" t="s">
        <v>1253</v>
      </c>
      <c r="J3092" s="46" t="str">
        <f>VLOOKUP(MARGAO!$I3092,Code2Loc,2,FALSE)</f>
        <v>OSARGAO</v>
      </c>
    </row>
    <row r="3093" spans="1:10" ht="15.75" customHeight="1" x14ac:dyDescent="0.25">
      <c r="A3093" s="37" t="s">
        <v>3023</v>
      </c>
      <c r="B3093" s="38">
        <v>130</v>
      </c>
      <c r="C3093" s="38" t="s">
        <v>1254</v>
      </c>
      <c r="D3093" s="38">
        <v>30</v>
      </c>
      <c r="E3093" s="38">
        <v>143</v>
      </c>
      <c r="F3093" s="38" t="s">
        <v>1463</v>
      </c>
      <c r="G3093" s="38"/>
      <c r="H3093" s="38" t="s">
        <v>13</v>
      </c>
      <c r="I3093" s="39" t="s">
        <v>1255</v>
      </c>
      <c r="J3093" s="46" t="str">
        <f>VLOOKUP(MARGAO!$I3093,Code2Loc,2,FALSE)</f>
        <v>KANKAVLI</v>
      </c>
    </row>
    <row r="3094" spans="1:10" ht="15.75" customHeight="1" x14ac:dyDescent="0.25">
      <c r="A3094" s="37" t="s">
        <v>3023</v>
      </c>
      <c r="B3094" s="38">
        <v>130</v>
      </c>
      <c r="C3094" s="38" t="s">
        <v>3024</v>
      </c>
      <c r="D3094" s="38">
        <v>31</v>
      </c>
      <c r="E3094" s="38">
        <v>161</v>
      </c>
      <c r="F3094" s="38" t="s">
        <v>1463</v>
      </c>
      <c r="G3094" s="38"/>
      <c r="H3094" s="38" t="s">
        <v>13</v>
      </c>
      <c r="I3094" s="39" t="s">
        <v>3025</v>
      </c>
      <c r="J3094" s="46" t="str">
        <f>VLOOKUP(MARGAO!$I3094,Code2Loc,2,FALSE)</f>
        <v>FONDAGHAT</v>
      </c>
    </row>
    <row r="3095" spans="1:10" ht="15.75" customHeight="1" x14ac:dyDescent="0.25">
      <c r="A3095" s="37" t="s">
        <v>3023</v>
      </c>
      <c r="B3095" s="38">
        <v>130</v>
      </c>
      <c r="C3095" s="38" t="s">
        <v>3026</v>
      </c>
      <c r="D3095" s="38">
        <v>32</v>
      </c>
      <c r="E3095" s="38">
        <v>178</v>
      </c>
      <c r="F3095" s="38" t="s">
        <v>1463</v>
      </c>
      <c r="G3095" s="38"/>
      <c r="H3095" s="38" t="s">
        <v>13</v>
      </c>
      <c r="I3095" s="39" t="s">
        <v>3027</v>
      </c>
      <c r="J3095" s="46" t="str">
        <f>VLOOKUP(MARGAO!$I3095,Code2Loc,2,FALSE)</f>
        <v>DAJIPUR</v>
      </c>
    </row>
    <row r="3096" spans="1:10" ht="15.75" customHeight="1" x14ac:dyDescent="0.25">
      <c r="A3096" s="37" t="s">
        <v>3023</v>
      </c>
      <c r="B3096" s="38">
        <v>130</v>
      </c>
      <c r="C3096" s="38" t="s">
        <v>3028</v>
      </c>
      <c r="D3096" s="38">
        <v>33</v>
      </c>
      <c r="E3096" s="38">
        <v>203</v>
      </c>
      <c r="F3096" s="38" t="s">
        <v>1463</v>
      </c>
      <c r="G3096" s="38"/>
      <c r="H3096" s="38" t="s">
        <v>30</v>
      </c>
      <c r="I3096" s="39" t="s">
        <v>3029</v>
      </c>
      <c r="J3096" s="46" t="str">
        <f>VLOOKUP(MARGAO!$I3096,Code2Loc,2,FALSE)</f>
        <v>RADHANAGRI</v>
      </c>
    </row>
    <row r="3097" spans="1:10" ht="15.75" customHeight="1" x14ac:dyDescent="0.25">
      <c r="A3097" s="37" t="s">
        <v>3023</v>
      </c>
      <c r="B3097" s="38">
        <v>130</v>
      </c>
      <c r="C3097" s="38" t="s">
        <v>3030</v>
      </c>
      <c r="D3097" s="38">
        <v>34</v>
      </c>
      <c r="E3097" s="38">
        <v>224</v>
      </c>
      <c r="F3097" s="38" t="s">
        <v>1463</v>
      </c>
      <c r="G3097" s="38"/>
      <c r="H3097" s="38" t="s">
        <v>13</v>
      </c>
      <c r="I3097" s="39" t="s">
        <v>3031</v>
      </c>
      <c r="J3097" s="46" t="str">
        <f>VLOOKUP(MARGAO!$I3097,Code2Loc,2,FALSE)</f>
        <v>BHOGAWATI</v>
      </c>
    </row>
    <row r="3098" spans="1:10" ht="15.75" customHeight="1" x14ac:dyDescent="0.25">
      <c r="A3098" s="37" t="s">
        <v>3023</v>
      </c>
      <c r="B3098" s="38">
        <v>130</v>
      </c>
      <c r="C3098" s="38" t="s">
        <v>3032</v>
      </c>
      <c r="D3098" s="38">
        <v>35</v>
      </c>
      <c r="E3098" s="38">
        <v>245</v>
      </c>
      <c r="F3098" s="38" t="s">
        <v>1463</v>
      </c>
      <c r="G3098" s="38"/>
      <c r="H3098" s="38" t="s">
        <v>13</v>
      </c>
      <c r="I3098" s="39" t="s">
        <v>3033</v>
      </c>
      <c r="J3098" s="46" t="str">
        <f>VLOOKUP(MARGAO!$I3098,Code2Loc,2,FALSE)</f>
        <v>VASHINAKA</v>
      </c>
    </row>
    <row r="3099" spans="1:10" ht="15.75" customHeight="1" x14ac:dyDescent="0.25">
      <c r="A3099" s="37" t="s">
        <v>3023</v>
      </c>
      <c r="B3099" s="38">
        <v>130</v>
      </c>
      <c r="C3099" s="38" t="s">
        <v>1303</v>
      </c>
      <c r="D3099" s="38">
        <v>36</v>
      </c>
      <c r="E3099" s="38">
        <v>249</v>
      </c>
      <c r="F3099" s="38" t="s">
        <v>1463</v>
      </c>
      <c r="G3099" s="38"/>
      <c r="H3099" s="38" t="s">
        <v>13</v>
      </c>
      <c r="I3099" s="39" t="s">
        <v>1304</v>
      </c>
      <c r="J3099" s="46" t="str">
        <f>VLOOKUP(MARGAO!$I3099,Code2Loc,2,FALSE)</f>
        <v>RANKALA</v>
      </c>
    </row>
    <row r="3100" spans="1:10" ht="15.75" customHeight="1" x14ac:dyDescent="0.25">
      <c r="A3100" s="37" t="s">
        <v>3023</v>
      </c>
      <c r="B3100" s="38">
        <v>130</v>
      </c>
      <c r="C3100" s="38" t="s">
        <v>1305</v>
      </c>
      <c r="D3100" s="38">
        <v>37</v>
      </c>
      <c r="E3100" s="38">
        <v>258</v>
      </c>
      <c r="F3100" s="38" t="s">
        <v>1463</v>
      </c>
      <c r="G3100" s="38"/>
      <c r="H3100" s="38" t="s">
        <v>13</v>
      </c>
      <c r="I3100" s="39" t="s">
        <v>1306</v>
      </c>
      <c r="J3100" s="46" t="str">
        <f>VLOOKUP(MARGAO!$I3100,Code2Loc,2,FALSE)</f>
        <v>KOLHAPUR</v>
      </c>
    </row>
    <row r="3101" spans="1:10" ht="15.75" customHeight="1" x14ac:dyDescent="0.25">
      <c r="A3101" s="37" t="s">
        <v>3023</v>
      </c>
      <c r="B3101" s="38">
        <v>130</v>
      </c>
      <c r="C3101" s="38" t="s">
        <v>3034</v>
      </c>
      <c r="D3101" s="38">
        <v>38</v>
      </c>
      <c r="E3101" s="38">
        <v>280</v>
      </c>
      <c r="F3101" s="38" t="s">
        <v>1463</v>
      </c>
      <c r="G3101" s="38"/>
      <c r="H3101" s="38" t="s">
        <v>13</v>
      </c>
      <c r="I3101" s="39" t="s">
        <v>3035</v>
      </c>
      <c r="J3101" s="46" t="str">
        <f>VLOOKUP(MARGAO!$I3101,Code2Loc,2,FALSE)</f>
        <v>HATHKALAGNE</v>
      </c>
    </row>
    <row r="3102" spans="1:10" ht="15.75" customHeight="1" x14ac:dyDescent="0.25">
      <c r="A3102" s="37" t="s">
        <v>3023</v>
      </c>
      <c r="B3102" s="38">
        <v>130</v>
      </c>
      <c r="C3102" s="38" t="s">
        <v>3036</v>
      </c>
      <c r="D3102" s="38">
        <v>39</v>
      </c>
      <c r="E3102" s="38">
        <v>295</v>
      </c>
      <c r="F3102" s="38" t="s">
        <v>1463</v>
      </c>
      <c r="G3102" s="38"/>
      <c r="H3102" s="38" t="s">
        <v>13</v>
      </c>
      <c r="I3102" s="39" t="s">
        <v>3037</v>
      </c>
      <c r="J3102" s="46" t="str">
        <f>VLOOKUP(MARGAO!$I3102,Code2Loc,2,FALSE)</f>
        <v>JAISINGPUR</v>
      </c>
    </row>
    <row r="3103" spans="1:10" ht="15.75" customHeight="1" x14ac:dyDescent="0.25">
      <c r="A3103" s="37" t="s">
        <v>3023</v>
      </c>
      <c r="B3103" s="38">
        <v>130</v>
      </c>
      <c r="C3103" s="38" t="s">
        <v>3038</v>
      </c>
      <c r="D3103" s="38">
        <v>40</v>
      </c>
      <c r="E3103" s="38">
        <v>302</v>
      </c>
      <c r="F3103" s="38" t="s">
        <v>1463</v>
      </c>
      <c r="G3103" s="38"/>
      <c r="H3103" s="38" t="s">
        <v>13</v>
      </c>
      <c r="I3103" s="39" t="s">
        <v>3039</v>
      </c>
      <c r="J3103" s="46" t="str">
        <f>VLOOKUP(MARGAO!$I3103,Code2Loc,2,FALSE)</f>
        <v>SANGLI</v>
      </c>
    </row>
    <row r="3104" spans="1:10" ht="15.75" customHeight="1" x14ac:dyDescent="0.25">
      <c r="A3104" s="37" t="s">
        <v>3023</v>
      </c>
      <c r="B3104" s="38">
        <v>130</v>
      </c>
      <c r="C3104" s="38" t="s">
        <v>3040</v>
      </c>
      <c r="D3104" s="38">
        <v>41</v>
      </c>
      <c r="E3104" s="38">
        <v>312</v>
      </c>
      <c r="F3104" s="38" t="s">
        <v>1463</v>
      </c>
      <c r="G3104" s="38"/>
      <c r="H3104" s="38" t="s">
        <v>13</v>
      </c>
      <c r="I3104" s="39" t="s">
        <v>3041</v>
      </c>
      <c r="J3104" s="46" t="str">
        <f>VLOOKUP(MARGAO!$I3104,Code2Loc,2,FALSE)</f>
        <v>MIRAJ</v>
      </c>
    </row>
    <row r="3105" spans="1:10" ht="15.75" customHeight="1" x14ac:dyDescent="0.25">
      <c r="A3105" s="37" t="s">
        <v>3042</v>
      </c>
      <c r="B3105" s="38">
        <v>131</v>
      </c>
      <c r="C3105" s="38" t="s">
        <v>50</v>
      </c>
      <c r="D3105" s="38">
        <v>1</v>
      </c>
      <c r="E3105" s="38">
        <v>0</v>
      </c>
      <c r="F3105" s="38" t="s">
        <v>1189</v>
      </c>
      <c r="G3105" s="38"/>
      <c r="H3105" s="38" t="s">
        <v>13</v>
      </c>
      <c r="I3105" s="39" t="s">
        <v>51</v>
      </c>
      <c r="J3105" s="46" t="str">
        <f>VLOOKUP(MARGAO!$I3105,Code2Loc,2,FALSE)</f>
        <v>MARGAO</v>
      </c>
    </row>
    <row r="3106" spans="1:10" ht="15.75" customHeight="1" x14ac:dyDescent="0.25">
      <c r="A3106" s="37" t="s">
        <v>3042</v>
      </c>
      <c r="B3106" s="38">
        <v>131</v>
      </c>
      <c r="C3106" s="38" t="s">
        <v>48</v>
      </c>
      <c r="D3106" s="38">
        <v>2</v>
      </c>
      <c r="E3106" s="38">
        <v>3</v>
      </c>
      <c r="F3106" s="38" t="s">
        <v>1189</v>
      </c>
      <c r="G3106" s="38"/>
      <c r="H3106" s="38" t="s">
        <v>13</v>
      </c>
      <c r="I3106" s="39" t="s">
        <v>49</v>
      </c>
      <c r="J3106" s="46" t="str">
        <f>VLOOKUP(MARGAO!$I3106,Code2Loc,2,FALSE)</f>
        <v>NUVEM</v>
      </c>
    </row>
    <row r="3107" spans="1:10" ht="15.75" customHeight="1" x14ac:dyDescent="0.25">
      <c r="A3107" s="37" t="s">
        <v>3042</v>
      </c>
      <c r="B3107" s="38">
        <v>131</v>
      </c>
      <c r="C3107" s="38" t="s">
        <v>46</v>
      </c>
      <c r="D3107" s="38">
        <v>3</v>
      </c>
      <c r="E3107" s="38">
        <v>4</v>
      </c>
      <c r="F3107" s="38" t="s">
        <v>1189</v>
      </c>
      <c r="G3107" s="38"/>
      <c r="H3107" s="38" t="s">
        <v>13</v>
      </c>
      <c r="I3107" s="39" t="s">
        <v>47</v>
      </c>
      <c r="J3107" s="46" t="str">
        <f>VLOOKUP(MARGAO!$I3107,Code2Loc,2,FALSE)</f>
        <v>RUMDER</v>
      </c>
    </row>
    <row r="3108" spans="1:10" ht="15.75" customHeight="1" x14ac:dyDescent="0.25">
      <c r="A3108" s="37" t="s">
        <v>3042</v>
      </c>
      <c r="B3108" s="38">
        <v>131</v>
      </c>
      <c r="C3108" s="38" t="s">
        <v>44</v>
      </c>
      <c r="D3108" s="38">
        <v>4</v>
      </c>
      <c r="E3108" s="38">
        <v>6</v>
      </c>
      <c r="F3108" s="38" t="s">
        <v>1189</v>
      </c>
      <c r="G3108" s="38"/>
      <c r="H3108" s="38" t="s">
        <v>13</v>
      </c>
      <c r="I3108" s="39" t="s">
        <v>45</v>
      </c>
      <c r="J3108" s="46" t="str">
        <f>VLOOKUP(MARGAO!$I3108,Code2Loc,2,FALSE)</f>
        <v>AGNEL ASHRM</v>
      </c>
    </row>
    <row r="3109" spans="1:10" ht="15.75" customHeight="1" x14ac:dyDescent="0.25">
      <c r="A3109" s="37" t="s">
        <v>3042</v>
      </c>
      <c r="B3109" s="38">
        <v>131</v>
      </c>
      <c r="C3109" s="38" t="s">
        <v>42</v>
      </c>
      <c r="D3109" s="38">
        <v>5</v>
      </c>
      <c r="E3109" s="38">
        <v>7</v>
      </c>
      <c r="F3109" s="38" t="s">
        <v>1189</v>
      </c>
      <c r="G3109" s="38"/>
      <c r="H3109" s="38" t="s">
        <v>13</v>
      </c>
      <c r="I3109" s="39" t="s">
        <v>43</v>
      </c>
      <c r="J3109" s="46" t="str">
        <f>VLOOKUP(MARGAO!$I3109,Code2Loc,2,FALSE)</f>
        <v>SONAULIM</v>
      </c>
    </row>
    <row r="3110" spans="1:10" ht="15.75" customHeight="1" x14ac:dyDescent="0.25">
      <c r="A3110" s="37" t="s">
        <v>3042</v>
      </c>
      <c r="B3110" s="38">
        <v>131</v>
      </c>
      <c r="C3110" s="38" t="s">
        <v>40</v>
      </c>
      <c r="D3110" s="38">
        <v>6</v>
      </c>
      <c r="E3110" s="38">
        <v>8</v>
      </c>
      <c r="F3110" s="38" t="s">
        <v>1189</v>
      </c>
      <c r="G3110" s="38"/>
      <c r="H3110" s="38" t="s">
        <v>13</v>
      </c>
      <c r="I3110" s="39" t="s">
        <v>41</v>
      </c>
      <c r="J3110" s="46" t="str">
        <f>VLOOKUP(MARGAO!$I3110,Code2Loc,2,FALSE)</f>
        <v>VERNA</v>
      </c>
    </row>
    <row r="3111" spans="1:10" ht="15.75" customHeight="1" x14ac:dyDescent="0.25">
      <c r="A3111" s="37" t="s">
        <v>3042</v>
      </c>
      <c r="B3111" s="38">
        <v>131</v>
      </c>
      <c r="C3111" s="38" t="s">
        <v>38</v>
      </c>
      <c r="D3111" s="38">
        <v>7</v>
      </c>
      <c r="E3111" s="38">
        <v>10</v>
      </c>
      <c r="F3111" s="38" t="s">
        <v>1189</v>
      </c>
      <c r="G3111" s="38"/>
      <c r="H3111" s="38" t="s">
        <v>13</v>
      </c>
      <c r="I3111" s="39" t="s">
        <v>39</v>
      </c>
      <c r="J3111" s="46" t="str">
        <f>VLOOKUP(MARGAO!$I3111,Code2Loc,2,FALSE)</f>
        <v>PIRNI</v>
      </c>
    </row>
    <row r="3112" spans="1:10" ht="15.75" customHeight="1" x14ac:dyDescent="0.25">
      <c r="A3112" s="37" t="s">
        <v>3042</v>
      </c>
      <c r="B3112" s="38">
        <v>131</v>
      </c>
      <c r="C3112" s="38" t="s">
        <v>36</v>
      </c>
      <c r="D3112" s="38">
        <v>8</v>
      </c>
      <c r="E3112" s="38">
        <v>11</v>
      </c>
      <c r="F3112" s="38" t="s">
        <v>1189</v>
      </c>
      <c r="G3112" s="38"/>
      <c r="H3112" s="38" t="s">
        <v>13</v>
      </c>
      <c r="I3112" s="39" t="s">
        <v>37</v>
      </c>
      <c r="J3112" s="46" t="str">
        <f>VLOOKUP(MARGAO!$I3112,Code2Loc,2,FALSE)</f>
        <v>TITAN</v>
      </c>
    </row>
    <row r="3113" spans="1:10" ht="15.75" customHeight="1" x14ac:dyDescent="0.25">
      <c r="A3113" s="37" t="s">
        <v>3042</v>
      </c>
      <c r="B3113" s="38">
        <v>131</v>
      </c>
      <c r="C3113" s="38" t="s">
        <v>34</v>
      </c>
      <c r="D3113" s="38">
        <v>9</v>
      </c>
      <c r="E3113" s="38">
        <v>12</v>
      </c>
      <c r="F3113" s="38" t="s">
        <v>1189</v>
      </c>
      <c r="G3113" s="38"/>
      <c r="H3113" s="38" t="s">
        <v>13</v>
      </c>
      <c r="I3113" s="39" t="s">
        <v>35</v>
      </c>
      <c r="J3113" s="46" t="str">
        <f>VLOOKUP(MARGAO!$I3113,Code2Loc,2,FALSE)</f>
        <v>KSRL/BRLA X</v>
      </c>
    </row>
    <row r="3114" spans="1:10" ht="15.75" customHeight="1" x14ac:dyDescent="0.25">
      <c r="A3114" s="37" t="s">
        <v>3042</v>
      </c>
      <c r="B3114" s="38">
        <v>131</v>
      </c>
      <c r="C3114" s="38" t="s">
        <v>32</v>
      </c>
      <c r="D3114" s="38">
        <v>10</v>
      </c>
      <c r="E3114" s="38">
        <v>13</v>
      </c>
      <c r="F3114" s="38" t="s">
        <v>1189</v>
      </c>
      <c r="G3114" s="38"/>
      <c r="H3114" s="38" t="s">
        <v>13</v>
      </c>
      <c r="I3114" s="39" t="s">
        <v>33</v>
      </c>
      <c r="J3114" s="46" t="str">
        <f>VLOOKUP(MARGAO!$I3114,Code2Loc,2,FALSE)</f>
        <v>PAJENTAR</v>
      </c>
    </row>
    <row r="3115" spans="1:10" ht="15.75" customHeight="1" x14ac:dyDescent="0.25">
      <c r="A3115" s="37" t="s">
        <v>3042</v>
      </c>
      <c r="B3115" s="38">
        <v>131</v>
      </c>
      <c r="C3115" s="38" t="s">
        <v>29</v>
      </c>
      <c r="D3115" s="38">
        <v>11</v>
      </c>
      <c r="E3115" s="38">
        <v>15</v>
      </c>
      <c r="F3115" s="38" t="s">
        <v>1189</v>
      </c>
      <c r="G3115" s="38"/>
      <c r="H3115" s="38" t="s">
        <v>13</v>
      </c>
      <c r="I3115" s="39" t="s">
        <v>31</v>
      </c>
      <c r="J3115" s="46" t="str">
        <f>VLOOKUP(MARGAO!$I3115,Code2Loc,2,FALSE)</f>
        <v>CORTALIM</v>
      </c>
    </row>
    <row r="3116" spans="1:10" ht="15.75" customHeight="1" x14ac:dyDescent="0.25">
      <c r="A3116" s="37" t="s">
        <v>3042</v>
      </c>
      <c r="B3116" s="38">
        <v>131</v>
      </c>
      <c r="C3116" s="38" t="s">
        <v>27</v>
      </c>
      <c r="D3116" s="38">
        <v>12</v>
      </c>
      <c r="E3116" s="38">
        <v>17</v>
      </c>
      <c r="F3116" s="38" t="s">
        <v>1189</v>
      </c>
      <c r="G3116" s="38"/>
      <c r="H3116" s="38" t="s">
        <v>13</v>
      </c>
      <c r="I3116" s="39" t="s">
        <v>28</v>
      </c>
      <c r="J3116" s="46" t="str">
        <f>VLOOKUP(MARGAO!$I3116,Code2Loc,2,FALSE)</f>
        <v>AGASSAIM</v>
      </c>
    </row>
    <row r="3117" spans="1:10" ht="15.75" customHeight="1" x14ac:dyDescent="0.25">
      <c r="A3117" s="37" t="s">
        <v>3042</v>
      </c>
      <c r="B3117" s="38">
        <v>131</v>
      </c>
      <c r="C3117" s="38" t="s">
        <v>25</v>
      </c>
      <c r="D3117" s="38">
        <v>13</v>
      </c>
      <c r="E3117" s="38">
        <v>19</v>
      </c>
      <c r="F3117" s="38" t="s">
        <v>1189</v>
      </c>
      <c r="G3117" s="38"/>
      <c r="H3117" s="38" t="s">
        <v>13</v>
      </c>
      <c r="I3117" s="39" t="s">
        <v>26</v>
      </c>
      <c r="J3117" s="46" t="str">
        <f>VLOOKUP(MARGAO!$I3117,Code2Loc,2,FALSE)</f>
        <v>PILLAR</v>
      </c>
    </row>
    <row r="3118" spans="1:10" ht="15.75" customHeight="1" x14ac:dyDescent="0.25">
      <c r="A3118" s="37" t="s">
        <v>3042</v>
      </c>
      <c r="B3118" s="38">
        <v>131</v>
      </c>
      <c r="C3118" s="38" t="s">
        <v>23</v>
      </c>
      <c r="D3118" s="38">
        <v>14</v>
      </c>
      <c r="E3118" s="38">
        <v>21</v>
      </c>
      <c r="F3118" s="38" t="s">
        <v>1189</v>
      </c>
      <c r="G3118" s="38"/>
      <c r="H3118" s="38" t="s">
        <v>13</v>
      </c>
      <c r="I3118" s="39" t="s">
        <v>24</v>
      </c>
      <c r="J3118" s="46" t="str">
        <f>VLOOKUP(MARGAO!$I3118,Code2Loc,2,FALSE)</f>
        <v>GOA VELHA</v>
      </c>
    </row>
    <row r="3119" spans="1:10" ht="15.75" customHeight="1" x14ac:dyDescent="0.25">
      <c r="A3119" s="37" t="s">
        <v>3042</v>
      </c>
      <c r="B3119" s="38">
        <v>131</v>
      </c>
      <c r="C3119" s="38" t="s">
        <v>21</v>
      </c>
      <c r="D3119" s="38">
        <v>15</v>
      </c>
      <c r="E3119" s="38">
        <v>23</v>
      </c>
      <c r="F3119" s="38" t="s">
        <v>1189</v>
      </c>
      <c r="G3119" s="38"/>
      <c r="H3119" s="38" t="s">
        <v>13</v>
      </c>
      <c r="I3119" s="39" t="s">
        <v>22</v>
      </c>
      <c r="J3119" s="46" t="str">
        <f>VLOOKUP(MARGAO!$I3119,Code2Loc,2,FALSE)</f>
        <v>SIRDON/ZUAR</v>
      </c>
    </row>
    <row r="3120" spans="1:10" ht="15.75" customHeight="1" x14ac:dyDescent="0.25">
      <c r="A3120" s="37" t="s">
        <v>3042</v>
      </c>
      <c r="B3120" s="38">
        <v>131</v>
      </c>
      <c r="C3120" s="38" t="s">
        <v>19</v>
      </c>
      <c r="D3120" s="38">
        <v>16</v>
      </c>
      <c r="E3120" s="38">
        <v>25</v>
      </c>
      <c r="F3120" s="38" t="s">
        <v>1189</v>
      </c>
      <c r="G3120" s="38"/>
      <c r="H3120" s="38" t="s">
        <v>13</v>
      </c>
      <c r="I3120" s="39" t="s">
        <v>20</v>
      </c>
      <c r="J3120" s="46" t="str">
        <f>VLOOKUP(MARGAO!$I3120,Code2Loc,2,FALSE)</f>
        <v>BAMBOLI W/S</v>
      </c>
    </row>
    <row r="3121" spans="1:10" ht="15.75" customHeight="1" x14ac:dyDescent="0.25">
      <c r="A3121" s="37" t="s">
        <v>3042</v>
      </c>
      <c r="B3121" s="38">
        <v>131</v>
      </c>
      <c r="C3121" s="38" t="s">
        <v>17</v>
      </c>
      <c r="D3121" s="38">
        <v>17</v>
      </c>
      <c r="E3121" s="38">
        <v>27</v>
      </c>
      <c r="F3121" s="38" t="s">
        <v>1189</v>
      </c>
      <c r="G3121" s="38"/>
      <c r="H3121" s="38" t="s">
        <v>13</v>
      </c>
      <c r="I3121" s="39" t="s">
        <v>18</v>
      </c>
      <c r="J3121" s="46" t="str">
        <f>VLOOKUP(MARGAO!$I3121,Code2Loc,2,FALSE)</f>
        <v>BAMBOLI GMC</v>
      </c>
    </row>
    <row r="3122" spans="1:10" ht="15.75" customHeight="1" x14ac:dyDescent="0.25">
      <c r="A3122" s="37" t="s">
        <v>3042</v>
      </c>
      <c r="B3122" s="38">
        <v>131</v>
      </c>
      <c r="C3122" s="38" t="s">
        <v>15</v>
      </c>
      <c r="D3122" s="38">
        <v>18</v>
      </c>
      <c r="E3122" s="38">
        <v>28</v>
      </c>
      <c r="F3122" s="38" t="s">
        <v>1189</v>
      </c>
      <c r="G3122" s="38"/>
      <c r="H3122" s="38" t="s">
        <v>13</v>
      </c>
      <c r="I3122" s="39" t="s">
        <v>16</v>
      </c>
      <c r="J3122" s="46" t="str">
        <f>VLOOKUP(MARGAO!$I3122,Code2Loc,2,FALSE)</f>
        <v>ST. CRUZ X</v>
      </c>
    </row>
    <row r="3123" spans="1:10" ht="15.75" customHeight="1" x14ac:dyDescent="0.25">
      <c r="A3123" s="37" t="s">
        <v>3042</v>
      </c>
      <c r="B3123" s="38">
        <v>131</v>
      </c>
      <c r="C3123" s="38" t="s">
        <v>11</v>
      </c>
      <c r="D3123" s="38">
        <v>19</v>
      </c>
      <c r="E3123" s="38">
        <v>31</v>
      </c>
      <c r="F3123" s="38" t="s">
        <v>1189</v>
      </c>
      <c r="G3123" s="38"/>
      <c r="H3123" s="38" t="s">
        <v>13</v>
      </c>
      <c r="I3123" s="39" t="s">
        <v>14</v>
      </c>
      <c r="J3123" s="46" t="str">
        <f>VLOOKUP(MARGAO!$I3123,Code2Loc,2,FALSE)</f>
        <v>PANAJI</v>
      </c>
    </row>
    <row r="3124" spans="1:10" ht="15.75" customHeight="1" x14ac:dyDescent="0.25">
      <c r="A3124" s="37" t="s">
        <v>3042</v>
      </c>
      <c r="B3124" s="38">
        <v>131</v>
      </c>
      <c r="C3124" s="38" t="s">
        <v>77</v>
      </c>
      <c r="D3124" s="38">
        <v>20</v>
      </c>
      <c r="E3124" s="38">
        <v>33</v>
      </c>
      <c r="F3124" s="38" t="s">
        <v>1189</v>
      </c>
      <c r="G3124" s="38"/>
      <c r="H3124" s="38" t="s">
        <v>13</v>
      </c>
      <c r="I3124" s="39" t="s">
        <v>78</v>
      </c>
      <c r="J3124" s="46" t="str">
        <f>VLOOKUP(MARGAO!$I3124,Code2Loc,2,FALSE)</f>
        <v>SAI SERVICE</v>
      </c>
    </row>
    <row r="3125" spans="1:10" ht="15.75" customHeight="1" x14ac:dyDescent="0.25">
      <c r="A3125" s="37" t="s">
        <v>3042</v>
      </c>
      <c r="B3125" s="38">
        <v>131</v>
      </c>
      <c r="C3125" s="38" t="s">
        <v>79</v>
      </c>
      <c r="D3125" s="38">
        <v>21</v>
      </c>
      <c r="E3125" s="38">
        <v>34</v>
      </c>
      <c r="F3125" s="38" t="s">
        <v>1189</v>
      </c>
      <c r="G3125" s="38"/>
      <c r="H3125" s="38" t="s">
        <v>13</v>
      </c>
      <c r="I3125" s="39" t="s">
        <v>80</v>
      </c>
      <c r="J3125" s="46" t="str">
        <f>VLOOKUP(MARGAO!$I3125,Code2Loc,2,FALSE)</f>
        <v>TIN BLD/COL</v>
      </c>
    </row>
    <row r="3126" spans="1:10" ht="15.75" customHeight="1" x14ac:dyDescent="0.25">
      <c r="A3126" s="37" t="s">
        <v>3042</v>
      </c>
      <c r="B3126" s="38">
        <v>131</v>
      </c>
      <c r="C3126" s="38" t="s">
        <v>81</v>
      </c>
      <c r="D3126" s="38">
        <v>22</v>
      </c>
      <c r="E3126" s="38">
        <v>35</v>
      </c>
      <c r="F3126" s="38" t="s">
        <v>1189</v>
      </c>
      <c r="G3126" s="38"/>
      <c r="H3126" s="38" t="s">
        <v>13</v>
      </c>
      <c r="I3126" s="39" t="s">
        <v>82</v>
      </c>
      <c r="J3126" s="46" t="str">
        <f>VLOOKUP(MARGAO!$I3126,Code2Loc,2,FALSE)</f>
        <v>GULYAKADE</v>
      </c>
    </row>
    <row r="3127" spans="1:10" ht="15.75" customHeight="1" x14ac:dyDescent="0.25">
      <c r="A3127" s="37" t="s">
        <v>3042</v>
      </c>
      <c r="B3127" s="38">
        <v>131</v>
      </c>
      <c r="C3127" s="38" t="s">
        <v>83</v>
      </c>
      <c r="D3127" s="38">
        <v>23</v>
      </c>
      <c r="E3127" s="38">
        <v>36</v>
      </c>
      <c r="F3127" s="38" t="s">
        <v>1189</v>
      </c>
      <c r="G3127" s="38"/>
      <c r="H3127" s="38" t="s">
        <v>13</v>
      </c>
      <c r="I3127" s="39" t="s">
        <v>84</v>
      </c>
      <c r="J3127" s="46" t="str">
        <f>VLOOKUP(MARGAO!$I3127,Code2Loc,2,FALSE)</f>
        <v>PRV COPEL</v>
      </c>
    </row>
    <row r="3128" spans="1:10" ht="15.75" customHeight="1" x14ac:dyDescent="0.25">
      <c r="A3128" s="37" t="s">
        <v>3042</v>
      </c>
      <c r="B3128" s="38">
        <v>131</v>
      </c>
      <c r="C3128" s="38" t="s">
        <v>85</v>
      </c>
      <c r="D3128" s="38">
        <v>24</v>
      </c>
      <c r="E3128" s="38">
        <v>37</v>
      </c>
      <c r="F3128" s="38" t="s">
        <v>1189</v>
      </c>
      <c r="G3128" s="38"/>
      <c r="H3128" s="38" t="s">
        <v>13</v>
      </c>
      <c r="I3128" s="39" t="s">
        <v>86</v>
      </c>
      <c r="J3128" s="46" t="str">
        <f>VLOOKUP(MARGAO!$I3128,Code2Loc,2,FALSE)</f>
        <v>PRV WADAKAD</v>
      </c>
    </row>
    <row r="3129" spans="1:10" ht="15.75" customHeight="1" x14ac:dyDescent="0.25">
      <c r="A3129" s="37" t="s">
        <v>3042</v>
      </c>
      <c r="B3129" s="38">
        <v>131</v>
      </c>
      <c r="C3129" s="38" t="s">
        <v>87</v>
      </c>
      <c r="D3129" s="38">
        <v>25</v>
      </c>
      <c r="E3129" s="38">
        <v>38</v>
      </c>
      <c r="F3129" s="38" t="s">
        <v>1189</v>
      </c>
      <c r="G3129" s="38"/>
      <c r="H3129" s="38" t="s">
        <v>13</v>
      </c>
      <c r="I3129" s="39" t="s">
        <v>88</v>
      </c>
      <c r="J3129" s="46" t="str">
        <f>VLOOKUP(MARGAO!$I3129,Code2Loc,2,FALSE)</f>
        <v>PRV BAZAR</v>
      </c>
    </row>
    <row r="3130" spans="1:10" ht="15.75" customHeight="1" x14ac:dyDescent="0.25">
      <c r="A3130" s="37" t="s">
        <v>3042</v>
      </c>
      <c r="B3130" s="38">
        <v>131</v>
      </c>
      <c r="C3130" s="38" t="s">
        <v>89</v>
      </c>
      <c r="D3130" s="38">
        <v>26</v>
      </c>
      <c r="E3130" s="38">
        <v>39</v>
      </c>
      <c r="F3130" s="38" t="s">
        <v>1189</v>
      </c>
      <c r="G3130" s="38"/>
      <c r="H3130" s="38" t="s">
        <v>13</v>
      </c>
      <c r="I3130" s="39" t="s">
        <v>90</v>
      </c>
      <c r="J3130" s="46" t="str">
        <f>VLOOKUP(MARGAO!$I3130,Code2Loc,2,FALSE)</f>
        <v>GIRI CROSS</v>
      </c>
    </row>
    <row r="3131" spans="1:10" ht="15.75" customHeight="1" x14ac:dyDescent="0.25">
      <c r="A3131" s="37" t="s">
        <v>3042</v>
      </c>
      <c r="B3131" s="38">
        <v>131</v>
      </c>
      <c r="C3131" s="38" t="s">
        <v>91</v>
      </c>
      <c r="D3131" s="38">
        <v>27</v>
      </c>
      <c r="E3131" s="38">
        <v>40</v>
      </c>
      <c r="F3131" s="38" t="s">
        <v>1189</v>
      </c>
      <c r="G3131" s="38"/>
      <c r="H3131" s="38" t="s">
        <v>13</v>
      </c>
      <c r="I3131" s="39" t="s">
        <v>92</v>
      </c>
      <c r="J3131" s="46" t="str">
        <f>VLOOKUP(MARGAO!$I3131,Code2Loc,2,FALSE)</f>
        <v>GREEN PARK</v>
      </c>
    </row>
    <row r="3132" spans="1:10" ht="15.75" customHeight="1" x14ac:dyDescent="0.25">
      <c r="A3132" s="37" t="s">
        <v>3042</v>
      </c>
      <c r="B3132" s="38">
        <v>131</v>
      </c>
      <c r="C3132" s="38" t="s">
        <v>93</v>
      </c>
      <c r="D3132" s="38">
        <v>28</v>
      </c>
      <c r="E3132" s="38">
        <v>41</v>
      </c>
      <c r="F3132" s="38" t="s">
        <v>1189</v>
      </c>
      <c r="G3132" s="38"/>
      <c r="H3132" s="38" t="s">
        <v>13</v>
      </c>
      <c r="I3132" s="39" t="s">
        <v>94</v>
      </c>
      <c r="J3132" s="46" t="str">
        <f>VLOOKUP(MARGAO!$I3132,Code2Loc,2,FALSE)</f>
        <v>GIRI CHAPEL</v>
      </c>
    </row>
    <row r="3133" spans="1:10" ht="15.75" customHeight="1" x14ac:dyDescent="0.25">
      <c r="A3133" s="37" t="s">
        <v>3042</v>
      </c>
      <c r="B3133" s="38">
        <v>131</v>
      </c>
      <c r="C3133" s="38" t="s">
        <v>95</v>
      </c>
      <c r="D3133" s="38">
        <v>29</v>
      </c>
      <c r="E3133" s="38">
        <v>43</v>
      </c>
      <c r="F3133" s="38" t="s">
        <v>1189</v>
      </c>
      <c r="G3133" s="38"/>
      <c r="H3133" s="38" t="s">
        <v>13</v>
      </c>
      <c r="I3133" s="39" t="s">
        <v>96</v>
      </c>
      <c r="J3133" s="46" t="str">
        <f>VLOOKUP(MARGAO!$I3133,Code2Loc,2,FALSE)</f>
        <v>MAPUSA</v>
      </c>
    </row>
    <row r="3134" spans="1:10" ht="15.75" customHeight="1" x14ac:dyDescent="0.25">
      <c r="A3134" s="37" t="s">
        <v>3042</v>
      </c>
      <c r="B3134" s="38">
        <v>131</v>
      </c>
      <c r="C3134" s="38" t="s">
        <v>99</v>
      </c>
      <c r="D3134" s="38">
        <v>30</v>
      </c>
      <c r="E3134" s="38">
        <v>44</v>
      </c>
      <c r="F3134" s="38" t="s">
        <v>1189</v>
      </c>
      <c r="G3134" s="38"/>
      <c r="H3134" s="38" t="s">
        <v>13</v>
      </c>
      <c r="I3134" s="39" t="s">
        <v>100</v>
      </c>
      <c r="J3134" s="46" t="str">
        <f>VLOOKUP(MARGAO!$I3134,Code2Loc,2,FALSE)</f>
        <v>MPS COURT</v>
      </c>
    </row>
    <row r="3135" spans="1:10" ht="15.75" customHeight="1" x14ac:dyDescent="0.25">
      <c r="A3135" s="37" t="s">
        <v>3042</v>
      </c>
      <c r="B3135" s="38">
        <v>131</v>
      </c>
      <c r="C3135" s="38" t="s">
        <v>101</v>
      </c>
      <c r="D3135" s="38">
        <v>31</v>
      </c>
      <c r="E3135" s="38">
        <v>45</v>
      </c>
      <c r="F3135" s="38" t="s">
        <v>1189</v>
      </c>
      <c r="G3135" s="38"/>
      <c r="H3135" s="38" t="s">
        <v>13</v>
      </c>
      <c r="I3135" s="39" t="s">
        <v>102</v>
      </c>
      <c r="J3135" s="46" t="str">
        <f>VLOOKUP(MARGAO!$I3135,Code2Loc,2,FALSE)</f>
        <v>DULER</v>
      </c>
    </row>
    <row r="3136" spans="1:10" ht="15.75" customHeight="1" x14ac:dyDescent="0.25">
      <c r="A3136" s="37" t="s">
        <v>3042</v>
      </c>
      <c r="B3136" s="38">
        <v>131</v>
      </c>
      <c r="C3136" s="38" t="s">
        <v>103</v>
      </c>
      <c r="D3136" s="38">
        <v>32</v>
      </c>
      <c r="E3136" s="38">
        <v>46</v>
      </c>
      <c r="F3136" s="38" t="s">
        <v>1189</v>
      </c>
      <c r="G3136" s="38"/>
      <c r="H3136" s="38" t="s">
        <v>13</v>
      </c>
      <c r="I3136" s="39" t="s">
        <v>104</v>
      </c>
      <c r="J3136" s="46" t="str">
        <f>VLOOKUP(MARGAO!$I3136,Code2Loc,2,FALSE)</f>
        <v>PDEM/KRWDA</v>
      </c>
    </row>
    <row r="3137" spans="1:10" ht="15.75" customHeight="1" x14ac:dyDescent="0.25">
      <c r="A3137" s="37" t="s">
        <v>3042</v>
      </c>
      <c r="B3137" s="38">
        <v>131</v>
      </c>
      <c r="C3137" s="38" t="s">
        <v>105</v>
      </c>
      <c r="D3137" s="38">
        <v>33</v>
      </c>
      <c r="E3137" s="38">
        <v>47</v>
      </c>
      <c r="F3137" s="38" t="s">
        <v>1189</v>
      </c>
      <c r="G3137" s="38"/>
      <c r="H3137" s="38" t="s">
        <v>13</v>
      </c>
      <c r="I3137" s="39" t="s">
        <v>106</v>
      </c>
      <c r="J3137" s="46" t="str">
        <f>VLOOKUP(MARGAO!$I3137,Code2Loc,2,FALSE)</f>
        <v>KARASWADA</v>
      </c>
    </row>
    <row r="3138" spans="1:10" ht="15.75" customHeight="1" x14ac:dyDescent="0.25">
      <c r="A3138" s="37" t="s">
        <v>3042</v>
      </c>
      <c r="B3138" s="38">
        <v>131</v>
      </c>
      <c r="C3138" s="38" t="s">
        <v>707</v>
      </c>
      <c r="D3138" s="38">
        <v>34</v>
      </c>
      <c r="E3138" s="38">
        <v>49</v>
      </c>
      <c r="F3138" s="38" t="s">
        <v>1189</v>
      </c>
      <c r="G3138" s="38"/>
      <c r="H3138" s="38" t="s">
        <v>13</v>
      </c>
      <c r="I3138" s="39" t="s">
        <v>708</v>
      </c>
      <c r="J3138" s="46" t="str">
        <f>VLOOKUP(MARGAO!$I3138,Code2Loc,2,FALSE)</f>
        <v>C HUSIG BRD</v>
      </c>
    </row>
    <row r="3139" spans="1:10" ht="15.75" customHeight="1" x14ac:dyDescent="0.25">
      <c r="A3139" s="37" t="s">
        <v>3042</v>
      </c>
      <c r="B3139" s="38">
        <v>131</v>
      </c>
      <c r="C3139" s="38" t="s">
        <v>709</v>
      </c>
      <c r="D3139" s="38">
        <v>35</v>
      </c>
      <c r="E3139" s="38">
        <v>50</v>
      </c>
      <c r="F3139" s="38" t="s">
        <v>1189</v>
      </c>
      <c r="G3139" s="38"/>
      <c r="H3139" s="38" t="s">
        <v>13</v>
      </c>
      <c r="I3139" s="39" t="s">
        <v>710</v>
      </c>
      <c r="J3139" s="46" t="str">
        <f>VLOOKUP(MARGAO!$I3139,Code2Loc,2,FALSE)</f>
        <v>BINANI</v>
      </c>
    </row>
    <row r="3140" spans="1:10" ht="15.75" customHeight="1" x14ac:dyDescent="0.25">
      <c r="A3140" s="37" t="s">
        <v>3042</v>
      </c>
      <c r="B3140" s="38">
        <v>131</v>
      </c>
      <c r="C3140" s="38" t="s">
        <v>711</v>
      </c>
      <c r="D3140" s="38">
        <v>36</v>
      </c>
      <c r="E3140" s="38">
        <v>51</v>
      </c>
      <c r="F3140" s="38" t="s">
        <v>1189</v>
      </c>
      <c r="G3140" s="38"/>
      <c r="H3140" s="38" t="s">
        <v>13</v>
      </c>
      <c r="I3140" s="39" t="s">
        <v>712</v>
      </c>
      <c r="J3140" s="46" t="str">
        <f>VLOOKUP(MARGAO!$I3140,Code2Loc,2,FALSE)</f>
        <v>COLVALE</v>
      </c>
    </row>
    <row r="3141" spans="1:10" ht="15.75" customHeight="1" x14ac:dyDescent="0.25">
      <c r="A3141" s="37" t="s">
        <v>3042</v>
      </c>
      <c r="B3141" s="38">
        <v>131</v>
      </c>
      <c r="C3141" s="38" t="s">
        <v>713</v>
      </c>
      <c r="D3141" s="38">
        <v>37</v>
      </c>
      <c r="E3141" s="38">
        <v>52</v>
      </c>
      <c r="F3141" s="38" t="s">
        <v>1189</v>
      </c>
      <c r="G3141" s="38"/>
      <c r="H3141" s="38" t="s">
        <v>13</v>
      </c>
      <c r="I3141" s="39" t="s">
        <v>714</v>
      </c>
      <c r="J3141" s="46" t="str">
        <f>VLOOKUP(MARGAO!$I3141,Code2Loc,2,FALSE)</f>
        <v>MAHAKHAJAN</v>
      </c>
    </row>
    <row r="3142" spans="1:10" ht="15.75" customHeight="1" x14ac:dyDescent="0.25">
      <c r="A3142" s="37" t="s">
        <v>3042</v>
      </c>
      <c r="B3142" s="38">
        <v>131</v>
      </c>
      <c r="C3142" s="38" t="s">
        <v>715</v>
      </c>
      <c r="D3142" s="38">
        <v>38</v>
      </c>
      <c r="E3142" s="38">
        <v>53</v>
      </c>
      <c r="F3142" s="38" t="s">
        <v>1189</v>
      </c>
      <c r="G3142" s="38"/>
      <c r="H3142" s="38" t="s">
        <v>13</v>
      </c>
      <c r="I3142" s="39" t="s">
        <v>716</v>
      </c>
      <c r="J3142" s="46" t="str">
        <f>VLOOKUP(MARGAO!$I3142,Code2Loc,2,FALSE)</f>
        <v>DHARGAL</v>
      </c>
    </row>
    <row r="3143" spans="1:10" ht="15.75" customHeight="1" x14ac:dyDescent="0.25">
      <c r="A3143" s="37" t="s">
        <v>3042</v>
      </c>
      <c r="B3143" s="38">
        <v>131</v>
      </c>
      <c r="C3143" s="38" t="s">
        <v>717</v>
      </c>
      <c r="D3143" s="38">
        <v>39</v>
      </c>
      <c r="E3143" s="38">
        <v>55</v>
      </c>
      <c r="F3143" s="38" t="s">
        <v>1189</v>
      </c>
      <c r="G3143" s="38"/>
      <c r="H3143" s="38" t="s">
        <v>13</v>
      </c>
      <c r="I3143" s="39" t="s">
        <v>718</v>
      </c>
      <c r="J3143" s="46" t="str">
        <f>VLOOKUP(MARGAO!$I3143,Code2Loc,2,FALSE)</f>
        <v>KULAN</v>
      </c>
    </row>
    <row r="3144" spans="1:10" ht="15.75" customHeight="1" x14ac:dyDescent="0.25">
      <c r="A3144" s="37" t="s">
        <v>3042</v>
      </c>
      <c r="B3144" s="38">
        <v>131</v>
      </c>
      <c r="C3144" s="38" t="s">
        <v>817</v>
      </c>
      <c r="D3144" s="38">
        <v>40</v>
      </c>
      <c r="E3144" s="38">
        <v>56</v>
      </c>
      <c r="F3144" s="38" t="s">
        <v>1189</v>
      </c>
      <c r="G3144" s="38"/>
      <c r="H3144" s="38" t="s">
        <v>13</v>
      </c>
      <c r="I3144" s="39" t="s">
        <v>818</v>
      </c>
      <c r="J3144" s="46" t="str">
        <f>VLOOKUP(MARGAO!$I3144,Code2Loc,2,FALSE)</f>
        <v>OSHELBAG</v>
      </c>
    </row>
    <row r="3145" spans="1:10" ht="15.75" customHeight="1" x14ac:dyDescent="0.25">
      <c r="A3145" s="37" t="s">
        <v>3042</v>
      </c>
      <c r="B3145" s="38">
        <v>131</v>
      </c>
      <c r="C3145" s="38" t="s">
        <v>819</v>
      </c>
      <c r="D3145" s="38">
        <v>41</v>
      </c>
      <c r="E3145" s="38">
        <v>57</v>
      </c>
      <c r="F3145" s="38" t="s">
        <v>1189</v>
      </c>
      <c r="G3145" s="38"/>
      <c r="H3145" s="38" t="s">
        <v>13</v>
      </c>
      <c r="I3145" s="39" t="s">
        <v>820</v>
      </c>
      <c r="J3145" s="46" t="str">
        <f>VLOOKUP(MARGAO!$I3145,Code2Loc,2,FALSE)</f>
        <v>WALPE</v>
      </c>
    </row>
    <row r="3146" spans="1:10" ht="15.75" customHeight="1" x14ac:dyDescent="0.25">
      <c r="A3146" s="37" t="s">
        <v>3042</v>
      </c>
      <c r="B3146" s="38">
        <v>131</v>
      </c>
      <c r="C3146" s="38" t="s">
        <v>821</v>
      </c>
      <c r="D3146" s="38">
        <v>42</v>
      </c>
      <c r="E3146" s="38">
        <v>58</v>
      </c>
      <c r="F3146" s="38" t="s">
        <v>1189</v>
      </c>
      <c r="G3146" s="38"/>
      <c r="H3146" s="38" t="s">
        <v>13</v>
      </c>
      <c r="I3146" s="39" t="s">
        <v>822</v>
      </c>
      <c r="J3146" s="46" t="str">
        <f>VLOOKUP(MARGAO!$I3146,Code2Loc,2,FALSE)</f>
        <v>WALPE COLGE</v>
      </c>
    </row>
    <row r="3147" spans="1:10" ht="15.75" customHeight="1" x14ac:dyDescent="0.25">
      <c r="A3147" s="37" t="s">
        <v>3042</v>
      </c>
      <c r="B3147" s="38">
        <v>131</v>
      </c>
      <c r="C3147" s="38" t="s">
        <v>823</v>
      </c>
      <c r="D3147" s="38">
        <v>43</v>
      </c>
      <c r="E3147" s="38">
        <v>59</v>
      </c>
      <c r="F3147" s="38" t="s">
        <v>1189</v>
      </c>
      <c r="G3147" s="38"/>
      <c r="H3147" s="38" t="s">
        <v>13</v>
      </c>
      <c r="I3147" s="39" t="s">
        <v>824</v>
      </c>
      <c r="J3147" s="46" t="str">
        <f>VLOOKUP(MARGAO!$I3147,Code2Loc,2,FALSE)</f>
        <v>MALPE</v>
      </c>
    </row>
    <row r="3148" spans="1:10" ht="15.75" customHeight="1" x14ac:dyDescent="0.25">
      <c r="A3148" s="37" t="s">
        <v>3042</v>
      </c>
      <c r="B3148" s="38">
        <v>131</v>
      </c>
      <c r="C3148" s="38" t="s">
        <v>825</v>
      </c>
      <c r="D3148" s="38">
        <v>44</v>
      </c>
      <c r="E3148" s="38">
        <v>61</v>
      </c>
      <c r="F3148" s="38" t="s">
        <v>1189</v>
      </c>
      <c r="G3148" s="38"/>
      <c r="H3148" s="38" t="s">
        <v>13</v>
      </c>
      <c r="I3148" s="39" t="s">
        <v>826</v>
      </c>
      <c r="J3148" s="46" t="str">
        <f>VLOOKUP(MARGAO!$I3148,Code2Loc,2,FALSE)</f>
        <v>PEDNE</v>
      </c>
    </row>
    <row r="3149" spans="1:10" ht="15.75" customHeight="1" x14ac:dyDescent="0.25">
      <c r="A3149" s="37" t="s">
        <v>3042</v>
      </c>
      <c r="B3149" s="38">
        <v>131</v>
      </c>
      <c r="C3149" s="38" t="s">
        <v>827</v>
      </c>
      <c r="D3149" s="38">
        <v>45</v>
      </c>
      <c r="E3149" s="38">
        <v>63</v>
      </c>
      <c r="F3149" s="38" t="s">
        <v>1189</v>
      </c>
      <c r="G3149" s="38"/>
      <c r="H3149" s="38" t="s">
        <v>13</v>
      </c>
      <c r="I3149" s="39" t="s">
        <v>828</v>
      </c>
      <c r="J3149" s="46" t="str">
        <f>VLOOKUP(MARGAO!$I3149,Code2Loc,2,FALSE)</f>
        <v>NAIBAG</v>
      </c>
    </row>
    <row r="3150" spans="1:10" ht="15.75" customHeight="1" x14ac:dyDescent="0.25">
      <c r="A3150" s="37" t="s">
        <v>3042</v>
      </c>
      <c r="B3150" s="38">
        <v>131</v>
      </c>
      <c r="C3150" s="38" t="s">
        <v>799</v>
      </c>
      <c r="D3150" s="38">
        <v>46</v>
      </c>
      <c r="E3150" s="38">
        <v>64</v>
      </c>
      <c r="F3150" s="38" t="s">
        <v>1189</v>
      </c>
      <c r="G3150" s="38"/>
      <c r="H3150" s="38" t="s">
        <v>13</v>
      </c>
      <c r="I3150" s="39" t="s">
        <v>800</v>
      </c>
      <c r="J3150" s="46" t="str">
        <f>VLOOKUP(MARGAO!$I3150,Code2Loc,2,FALSE)</f>
        <v>STD. BRIDGE</v>
      </c>
    </row>
    <row r="3151" spans="1:10" ht="15.75" customHeight="1" x14ac:dyDescent="0.25">
      <c r="A3151" s="37" t="s">
        <v>3042</v>
      </c>
      <c r="B3151" s="38">
        <v>131</v>
      </c>
      <c r="C3151" s="38" t="s">
        <v>801</v>
      </c>
      <c r="D3151" s="38">
        <v>47</v>
      </c>
      <c r="E3151" s="38">
        <v>65</v>
      </c>
      <c r="F3151" s="38" t="s">
        <v>1189</v>
      </c>
      <c r="G3151" s="38"/>
      <c r="H3151" s="38" t="s">
        <v>13</v>
      </c>
      <c r="I3151" s="39" t="s">
        <v>802</v>
      </c>
      <c r="J3151" s="46" t="str">
        <f>VLOOKUP(MARGAO!$I3151,Code2Loc,2,FALSE)</f>
        <v>PORASKADE</v>
      </c>
    </row>
    <row r="3152" spans="1:10" ht="15.75" customHeight="1" x14ac:dyDescent="0.25">
      <c r="A3152" s="37" t="s">
        <v>3042</v>
      </c>
      <c r="B3152" s="38">
        <v>131</v>
      </c>
      <c r="C3152" s="38" t="s">
        <v>829</v>
      </c>
      <c r="D3152" s="38">
        <v>48</v>
      </c>
      <c r="E3152" s="38">
        <v>66</v>
      </c>
      <c r="F3152" s="38" t="s">
        <v>1189</v>
      </c>
      <c r="G3152" s="38"/>
      <c r="H3152" s="38" t="s">
        <v>13</v>
      </c>
      <c r="I3152" s="39" t="s">
        <v>830</v>
      </c>
      <c r="J3152" s="46" t="str">
        <f>VLOOKUP(MARGAO!$I3152,Code2Loc,2,FALSE)</f>
        <v>RLY O/BRIDG</v>
      </c>
    </row>
    <row r="3153" spans="1:10" ht="15.75" customHeight="1" x14ac:dyDescent="0.25">
      <c r="A3153" s="37" t="s">
        <v>3042</v>
      </c>
      <c r="B3153" s="38">
        <v>131</v>
      </c>
      <c r="C3153" s="38" t="s">
        <v>831</v>
      </c>
      <c r="D3153" s="38">
        <v>49</v>
      </c>
      <c r="E3153" s="38">
        <v>68</v>
      </c>
      <c r="F3153" s="38" t="s">
        <v>1189</v>
      </c>
      <c r="G3153" s="38"/>
      <c r="H3153" s="38" t="s">
        <v>13</v>
      </c>
      <c r="I3153" s="39" t="s">
        <v>832</v>
      </c>
      <c r="J3153" s="46" t="str">
        <f>VLOOKUP(MARGAO!$I3153,Code2Loc,2,FALSE)</f>
        <v>UGVE</v>
      </c>
    </row>
    <row r="3154" spans="1:10" ht="15.75" customHeight="1" x14ac:dyDescent="0.25">
      <c r="A3154" s="37" t="s">
        <v>3042</v>
      </c>
      <c r="B3154" s="38">
        <v>131</v>
      </c>
      <c r="C3154" s="38" t="s">
        <v>833</v>
      </c>
      <c r="D3154" s="38">
        <v>50</v>
      </c>
      <c r="E3154" s="38">
        <v>69</v>
      </c>
      <c r="F3154" s="38" t="s">
        <v>1189</v>
      </c>
      <c r="G3154" s="38"/>
      <c r="H3154" s="38" t="s">
        <v>13</v>
      </c>
      <c r="I3154" s="39" t="s">
        <v>834</v>
      </c>
      <c r="J3154" s="46" t="str">
        <f>VLOOKUP(MARGAO!$I3154,Code2Loc,2,FALSE)</f>
        <v>TAMBOSHE</v>
      </c>
    </row>
    <row r="3155" spans="1:10" ht="15.75" customHeight="1" x14ac:dyDescent="0.25">
      <c r="A3155" s="37" t="s">
        <v>3042</v>
      </c>
      <c r="B3155" s="38">
        <v>131</v>
      </c>
      <c r="C3155" s="38" t="s">
        <v>1200</v>
      </c>
      <c r="D3155" s="38">
        <v>51</v>
      </c>
      <c r="E3155" s="38">
        <v>71</v>
      </c>
      <c r="F3155" s="38" t="s">
        <v>1189</v>
      </c>
      <c r="G3155" s="38"/>
      <c r="H3155" s="38" t="s">
        <v>13</v>
      </c>
      <c r="I3155" s="39" t="s">
        <v>1201</v>
      </c>
      <c r="J3155" s="46" t="str">
        <f>VLOOKUP(MARGAO!$I3155,Code2Loc,2,FALSE)</f>
        <v>TORSHE</v>
      </c>
    </row>
    <row r="3156" spans="1:10" ht="15.75" customHeight="1" x14ac:dyDescent="0.25">
      <c r="A3156" s="37" t="s">
        <v>3042</v>
      </c>
      <c r="B3156" s="38">
        <v>131</v>
      </c>
      <c r="C3156" s="38" t="s">
        <v>1202</v>
      </c>
      <c r="D3156" s="38">
        <v>52</v>
      </c>
      <c r="E3156" s="38">
        <v>73</v>
      </c>
      <c r="F3156" s="38" t="s">
        <v>1189</v>
      </c>
      <c r="G3156" s="38"/>
      <c r="H3156" s="38" t="s">
        <v>13</v>
      </c>
      <c r="I3156" s="39" t="s">
        <v>1203</v>
      </c>
      <c r="J3156" s="46" t="str">
        <f>VLOOKUP(MARGAO!$I3156,Code2Loc,2,FALSE)</f>
        <v>DHUSKI</v>
      </c>
    </row>
    <row r="3157" spans="1:10" ht="15.75" customHeight="1" x14ac:dyDescent="0.25">
      <c r="A3157" s="37" t="s">
        <v>3042</v>
      </c>
      <c r="B3157" s="38">
        <v>131</v>
      </c>
      <c r="C3157" s="38" t="s">
        <v>1206</v>
      </c>
      <c r="D3157" s="38">
        <v>53</v>
      </c>
      <c r="E3157" s="38">
        <v>75</v>
      </c>
      <c r="F3157" s="38" t="s">
        <v>1189</v>
      </c>
      <c r="G3157" s="38">
        <v>1</v>
      </c>
      <c r="H3157" s="38" t="s">
        <v>30</v>
      </c>
      <c r="I3157" s="39" t="s">
        <v>1207</v>
      </c>
      <c r="J3157" s="46" t="str">
        <f>VLOOKUP(MARGAO!$I3157,Code2Loc,2,FALSE)</f>
        <v>PATRADEVI</v>
      </c>
    </row>
    <row r="3158" spans="1:10" ht="15.75" customHeight="1" x14ac:dyDescent="0.25">
      <c r="A3158" s="37" t="s">
        <v>3042</v>
      </c>
      <c r="B3158" s="38">
        <v>131</v>
      </c>
      <c r="C3158" s="38" t="s">
        <v>1208</v>
      </c>
      <c r="D3158" s="38">
        <v>54</v>
      </c>
      <c r="E3158" s="38">
        <v>79</v>
      </c>
      <c r="F3158" s="38" t="s">
        <v>1189</v>
      </c>
      <c r="G3158" s="38">
        <v>2</v>
      </c>
      <c r="H3158" s="38" t="s">
        <v>13</v>
      </c>
      <c r="I3158" s="39" t="s">
        <v>1209</v>
      </c>
      <c r="J3158" s="46" t="str">
        <f>VLOOKUP(MARGAO!$I3158,Code2Loc,2,FALSE)</f>
        <v>BANDA</v>
      </c>
    </row>
    <row r="3159" spans="1:10" ht="15.75" customHeight="1" x14ac:dyDescent="0.25">
      <c r="A3159" s="37" t="s">
        <v>3042</v>
      </c>
      <c r="B3159" s="38">
        <v>131</v>
      </c>
      <c r="C3159" s="38" t="s">
        <v>1213</v>
      </c>
      <c r="D3159" s="38">
        <v>55</v>
      </c>
      <c r="E3159" s="38">
        <v>81</v>
      </c>
      <c r="F3159" s="38" t="s">
        <v>1189</v>
      </c>
      <c r="G3159" s="38"/>
      <c r="H3159" s="38" t="s">
        <v>13</v>
      </c>
      <c r="I3159" s="39" t="s">
        <v>1214</v>
      </c>
      <c r="J3159" s="46" t="str">
        <f>VLOOKUP(MARGAO!$I3159,Code2Loc,2,FALSE)</f>
        <v>KONDWADA</v>
      </c>
    </row>
    <row r="3160" spans="1:10" ht="15.75" customHeight="1" x14ac:dyDescent="0.25">
      <c r="A3160" s="37" t="s">
        <v>3042</v>
      </c>
      <c r="B3160" s="38">
        <v>131</v>
      </c>
      <c r="C3160" s="38" t="s">
        <v>1215</v>
      </c>
      <c r="D3160" s="38">
        <v>56</v>
      </c>
      <c r="E3160" s="38">
        <v>84</v>
      </c>
      <c r="F3160" s="38" t="s">
        <v>1189</v>
      </c>
      <c r="G3160" s="38"/>
      <c r="H3160" s="38" t="s">
        <v>13</v>
      </c>
      <c r="I3160" s="39" t="s">
        <v>1216</v>
      </c>
      <c r="J3160" s="46" t="str">
        <f>VLOOKUP(MARGAO!$I3160,Code2Loc,2,FALSE)</f>
        <v>XETRAFAL</v>
      </c>
    </row>
    <row r="3161" spans="1:10" ht="15.75" customHeight="1" x14ac:dyDescent="0.25">
      <c r="A3161" s="37" t="s">
        <v>3042</v>
      </c>
      <c r="B3161" s="38">
        <v>131</v>
      </c>
      <c r="C3161" s="38" t="s">
        <v>1217</v>
      </c>
      <c r="D3161" s="38">
        <v>57</v>
      </c>
      <c r="E3161" s="38">
        <v>87</v>
      </c>
      <c r="F3161" s="38" t="s">
        <v>1189</v>
      </c>
      <c r="G3161" s="38"/>
      <c r="H3161" s="38" t="s">
        <v>13</v>
      </c>
      <c r="I3161" s="39" t="s">
        <v>1218</v>
      </c>
      <c r="J3161" s="46" t="str">
        <f>VLOOKUP(MARGAO!$I3161,Code2Loc,2,FALSE)</f>
        <v>MAZGAO/NALA</v>
      </c>
    </row>
    <row r="3162" spans="1:10" ht="15.75" customHeight="1" x14ac:dyDescent="0.25">
      <c r="A3162" s="37" t="s">
        <v>3042</v>
      </c>
      <c r="B3162" s="38">
        <v>131</v>
      </c>
      <c r="C3162" s="38" t="s">
        <v>1219</v>
      </c>
      <c r="D3162" s="38">
        <v>58</v>
      </c>
      <c r="E3162" s="38">
        <v>90</v>
      </c>
      <c r="F3162" s="38" t="s">
        <v>1189</v>
      </c>
      <c r="G3162" s="38"/>
      <c r="H3162" s="38" t="s">
        <v>13</v>
      </c>
      <c r="I3162" s="39" t="s">
        <v>1220</v>
      </c>
      <c r="J3162" s="46" t="str">
        <f>VLOOKUP(MARGAO!$I3162,Code2Loc,2,FALSE)</f>
        <v>SAWANTWADI</v>
      </c>
    </row>
    <row r="3163" spans="1:10" ht="15.75" customHeight="1" x14ac:dyDescent="0.25">
      <c r="A3163" s="37" t="s">
        <v>3043</v>
      </c>
      <c r="B3163" s="38">
        <v>132</v>
      </c>
      <c r="C3163" s="38" t="s">
        <v>50</v>
      </c>
      <c r="D3163" s="38">
        <v>1</v>
      </c>
      <c r="E3163" s="38">
        <v>0</v>
      </c>
      <c r="F3163" s="38" t="s">
        <v>1189</v>
      </c>
      <c r="G3163" s="38"/>
      <c r="H3163" s="38" t="s">
        <v>13</v>
      </c>
      <c r="I3163" s="39" t="s">
        <v>51</v>
      </c>
      <c r="J3163" s="46" t="str">
        <f>VLOOKUP(MARGAO!$I3163,Code2Loc,2,FALSE)</f>
        <v>MARGAO</v>
      </c>
    </row>
    <row r="3164" spans="1:10" ht="15.75" customHeight="1" x14ac:dyDescent="0.25">
      <c r="A3164" s="37" t="s">
        <v>3043</v>
      </c>
      <c r="B3164" s="38">
        <v>132</v>
      </c>
      <c r="C3164" s="38" t="s">
        <v>36</v>
      </c>
      <c r="D3164" s="38">
        <v>2</v>
      </c>
      <c r="E3164" s="38">
        <v>11</v>
      </c>
      <c r="F3164" s="38" t="s">
        <v>1189</v>
      </c>
      <c r="G3164" s="38"/>
      <c r="H3164" s="38" t="s">
        <v>13</v>
      </c>
      <c r="I3164" s="39" t="s">
        <v>37</v>
      </c>
      <c r="J3164" s="46" t="str">
        <f>VLOOKUP(MARGAO!$I3164,Code2Loc,2,FALSE)</f>
        <v>TITAN</v>
      </c>
    </row>
    <row r="3165" spans="1:10" ht="15.75" customHeight="1" x14ac:dyDescent="0.25">
      <c r="A3165" s="37" t="s">
        <v>3043</v>
      </c>
      <c r="B3165" s="38">
        <v>132</v>
      </c>
      <c r="C3165" s="38" t="s">
        <v>29</v>
      </c>
      <c r="D3165" s="38">
        <v>3</v>
      </c>
      <c r="E3165" s="38">
        <v>15</v>
      </c>
      <c r="F3165" s="38" t="s">
        <v>1189</v>
      </c>
      <c r="G3165" s="38"/>
      <c r="H3165" s="38" t="s">
        <v>13</v>
      </c>
      <c r="I3165" s="39" t="s">
        <v>31</v>
      </c>
      <c r="J3165" s="46" t="str">
        <f>VLOOKUP(MARGAO!$I3165,Code2Loc,2,FALSE)</f>
        <v>CORTALIM</v>
      </c>
    </row>
    <row r="3166" spans="1:10" ht="15.75" customHeight="1" x14ac:dyDescent="0.25">
      <c r="A3166" s="37" t="s">
        <v>3043</v>
      </c>
      <c r="B3166" s="38">
        <v>132</v>
      </c>
      <c r="C3166" s="38" t="s">
        <v>25</v>
      </c>
      <c r="D3166" s="38">
        <v>4</v>
      </c>
      <c r="E3166" s="38">
        <v>19</v>
      </c>
      <c r="F3166" s="38" t="s">
        <v>1189</v>
      </c>
      <c r="G3166" s="38"/>
      <c r="H3166" s="38" t="s">
        <v>13</v>
      </c>
      <c r="I3166" s="39" t="s">
        <v>26</v>
      </c>
      <c r="J3166" s="46" t="str">
        <f>VLOOKUP(MARGAO!$I3166,Code2Loc,2,FALSE)</f>
        <v>PILLAR</v>
      </c>
    </row>
    <row r="3167" spans="1:10" ht="15.75" customHeight="1" x14ac:dyDescent="0.25">
      <c r="A3167" s="37" t="s">
        <v>3043</v>
      </c>
      <c r="B3167" s="38">
        <v>132</v>
      </c>
      <c r="C3167" s="38" t="s">
        <v>17</v>
      </c>
      <c r="D3167" s="38">
        <v>5</v>
      </c>
      <c r="E3167" s="38">
        <v>27</v>
      </c>
      <c r="F3167" s="38" t="s">
        <v>1189</v>
      </c>
      <c r="G3167" s="38"/>
      <c r="H3167" s="38" t="s">
        <v>13</v>
      </c>
      <c r="I3167" s="39" t="s">
        <v>18</v>
      </c>
      <c r="J3167" s="46" t="str">
        <f>VLOOKUP(MARGAO!$I3167,Code2Loc,2,FALSE)</f>
        <v>BAMBOLI GMC</v>
      </c>
    </row>
    <row r="3168" spans="1:10" ht="15.75" customHeight="1" x14ac:dyDescent="0.25">
      <c r="A3168" s="37" t="s">
        <v>3043</v>
      </c>
      <c r="B3168" s="38">
        <v>132</v>
      </c>
      <c r="C3168" s="38" t="s">
        <v>11</v>
      </c>
      <c r="D3168" s="38">
        <v>6</v>
      </c>
      <c r="E3168" s="38">
        <v>31</v>
      </c>
      <c r="F3168" s="38" t="s">
        <v>1189</v>
      </c>
      <c r="G3168" s="38"/>
      <c r="H3168" s="38" t="s">
        <v>13</v>
      </c>
      <c r="I3168" s="39" t="s">
        <v>14</v>
      </c>
      <c r="J3168" s="46" t="str">
        <f>VLOOKUP(MARGAO!$I3168,Code2Loc,2,FALSE)</f>
        <v>PANAJI</v>
      </c>
    </row>
    <row r="3169" spans="1:10" ht="15.75" customHeight="1" x14ac:dyDescent="0.25">
      <c r="A3169" s="37" t="s">
        <v>3043</v>
      </c>
      <c r="B3169" s="38">
        <v>132</v>
      </c>
      <c r="C3169" s="38" t="s">
        <v>81</v>
      </c>
      <c r="D3169" s="38">
        <v>7</v>
      </c>
      <c r="E3169" s="38">
        <v>36</v>
      </c>
      <c r="F3169" s="38" t="s">
        <v>1189</v>
      </c>
      <c r="G3169" s="38"/>
      <c r="H3169" s="38" t="s">
        <v>13</v>
      </c>
      <c r="I3169" s="39" t="s">
        <v>82</v>
      </c>
      <c r="J3169" s="46" t="str">
        <f>VLOOKUP(MARGAO!$I3169,Code2Loc,2,FALSE)</f>
        <v>GULYAKADE</v>
      </c>
    </row>
    <row r="3170" spans="1:10" ht="15.75" customHeight="1" x14ac:dyDescent="0.25">
      <c r="A3170" s="37" t="s">
        <v>3043</v>
      </c>
      <c r="B3170" s="38">
        <v>132</v>
      </c>
      <c r="C3170" s="38" t="s">
        <v>87</v>
      </c>
      <c r="D3170" s="38">
        <v>8</v>
      </c>
      <c r="E3170" s="38">
        <v>38</v>
      </c>
      <c r="F3170" s="38" t="s">
        <v>1189</v>
      </c>
      <c r="G3170" s="38"/>
      <c r="H3170" s="38" t="s">
        <v>13</v>
      </c>
      <c r="I3170" s="39" t="s">
        <v>88</v>
      </c>
      <c r="J3170" s="46" t="str">
        <f>VLOOKUP(MARGAO!$I3170,Code2Loc,2,FALSE)</f>
        <v>PRV BAZAR</v>
      </c>
    </row>
    <row r="3171" spans="1:10" ht="15.75" customHeight="1" x14ac:dyDescent="0.25">
      <c r="A3171" s="37" t="s">
        <v>3043</v>
      </c>
      <c r="B3171" s="38">
        <v>132</v>
      </c>
      <c r="C3171" s="38" t="s">
        <v>95</v>
      </c>
      <c r="D3171" s="38">
        <v>9</v>
      </c>
      <c r="E3171" s="38">
        <v>43</v>
      </c>
      <c r="F3171" s="38" t="s">
        <v>1189</v>
      </c>
      <c r="G3171" s="38"/>
      <c r="H3171" s="38" t="s">
        <v>13</v>
      </c>
      <c r="I3171" s="39" t="s">
        <v>96</v>
      </c>
      <c r="J3171" s="46" t="str">
        <f>VLOOKUP(MARGAO!$I3171,Code2Loc,2,FALSE)</f>
        <v>MAPUSA</v>
      </c>
    </row>
    <row r="3172" spans="1:10" ht="15.75" customHeight="1" x14ac:dyDescent="0.25">
      <c r="A3172" s="37" t="s">
        <v>3043</v>
      </c>
      <c r="B3172" s="38">
        <v>132</v>
      </c>
      <c r="C3172" s="38" t="s">
        <v>105</v>
      </c>
      <c r="D3172" s="38">
        <v>10</v>
      </c>
      <c r="E3172" s="38">
        <v>47</v>
      </c>
      <c r="F3172" s="38" t="s">
        <v>1189</v>
      </c>
      <c r="G3172" s="38"/>
      <c r="H3172" s="38" t="s">
        <v>13</v>
      </c>
      <c r="I3172" s="39" t="s">
        <v>106</v>
      </c>
      <c r="J3172" s="46" t="str">
        <f>VLOOKUP(MARGAO!$I3172,Code2Loc,2,FALSE)</f>
        <v>KARASWADA</v>
      </c>
    </row>
    <row r="3173" spans="1:10" ht="15.75" customHeight="1" x14ac:dyDescent="0.25">
      <c r="A3173" s="37" t="s">
        <v>3043</v>
      </c>
      <c r="B3173" s="38">
        <v>132</v>
      </c>
      <c r="C3173" s="38" t="s">
        <v>711</v>
      </c>
      <c r="D3173" s="38">
        <v>11</v>
      </c>
      <c r="E3173" s="38">
        <v>51</v>
      </c>
      <c r="F3173" s="38" t="s">
        <v>1189</v>
      </c>
      <c r="G3173" s="38"/>
      <c r="H3173" s="38" t="s">
        <v>13</v>
      </c>
      <c r="I3173" s="39" t="s">
        <v>712</v>
      </c>
      <c r="J3173" s="46" t="str">
        <f>VLOOKUP(MARGAO!$I3173,Code2Loc,2,FALSE)</f>
        <v>COLVALE</v>
      </c>
    </row>
    <row r="3174" spans="1:10" ht="15.75" customHeight="1" x14ac:dyDescent="0.25">
      <c r="A3174" s="37" t="s">
        <v>3043</v>
      </c>
      <c r="B3174" s="38">
        <v>132</v>
      </c>
      <c r="C3174" s="38" t="s">
        <v>715</v>
      </c>
      <c r="D3174" s="38">
        <v>12</v>
      </c>
      <c r="E3174" s="38">
        <v>53</v>
      </c>
      <c r="F3174" s="38" t="s">
        <v>1189</v>
      </c>
      <c r="G3174" s="38"/>
      <c r="H3174" s="38" t="s">
        <v>13</v>
      </c>
      <c r="I3174" s="39" t="s">
        <v>716</v>
      </c>
      <c r="J3174" s="46" t="str">
        <f>VLOOKUP(MARGAO!$I3174,Code2Loc,2,FALSE)</f>
        <v>DHARGAL</v>
      </c>
    </row>
    <row r="3175" spans="1:10" ht="15.75" customHeight="1" x14ac:dyDescent="0.25">
      <c r="A3175" s="37" t="s">
        <v>3043</v>
      </c>
      <c r="B3175" s="38">
        <v>132</v>
      </c>
      <c r="C3175" s="38" t="s">
        <v>819</v>
      </c>
      <c r="D3175" s="38">
        <v>13</v>
      </c>
      <c r="E3175" s="38">
        <v>58</v>
      </c>
      <c r="F3175" s="38" t="s">
        <v>1189</v>
      </c>
      <c r="G3175" s="38"/>
      <c r="H3175" s="38" t="s">
        <v>13</v>
      </c>
      <c r="I3175" s="39" t="s">
        <v>820</v>
      </c>
      <c r="J3175" s="46" t="str">
        <f>VLOOKUP(MARGAO!$I3175,Code2Loc,2,FALSE)</f>
        <v>WALPE</v>
      </c>
    </row>
    <row r="3176" spans="1:10" ht="15.75" customHeight="1" x14ac:dyDescent="0.25">
      <c r="A3176" s="37" t="s">
        <v>3043</v>
      </c>
      <c r="B3176" s="38">
        <v>132</v>
      </c>
      <c r="C3176" s="38" t="s">
        <v>825</v>
      </c>
      <c r="D3176" s="38">
        <v>14</v>
      </c>
      <c r="E3176" s="38">
        <v>61</v>
      </c>
      <c r="F3176" s="38" t="s">
        <v>1189</v>
      </c>
      <c r="G3176" s="38"/>
      <c r="H3176" s="38" t="s">
        <v>13</v>
      </c>
      <c r="I3176" s="39" t="s">
        <v>826</v>
      </c>
      <c r="J3176" s="46" t="str">
        <f>VLOOKUP(MARGAO!$I3176,Code2Loc,2,FALSE)</f>
        <v>PEDNE</v>
      </c>
    </row>
    <row r="3177" spans="1:10" ht="15.75" customHeight="1" x14ac:dyDescent="0.25">
      <c r="A3177" s="37" t="s">
        <v>3043</v>
      </c>
      <c r="B3177" s="38">
        <v>132</v>
      </c>
      <c r="C3177" s="38" t="s">
        <v>827</v>
      </c>
      <c r="D3177" s="38">
        <v>15</v>
      </c>
      <c r="E3177" s="38">
        <v>63</v>
      </c>
      <c r="F3177" s="38" t="s">
        <v>1189</v>
      </c>
      <c r="G3177" s="38"/>
      <c r="H3177" s="38" t="s">
        <v>13</v>
      </c>
      <c r="I3177" s="39" t="s">
        <v>828</v>
      </c>
      <c r="J3177" s="46" t="str">
        <f>VLOOKUP(MARGAO!$I3177,Code2Loc,2,FALSE)</f>
        <v>NAIBAG</v>
      </c>
    </row>
    <row r="3178" spans="1:10" ht="15.75" customHeight="1" x14ac:dyDescent="0.25">
      <c r="A3178" s="37" t="s">
        <v>3043</v>
      </c>
      <c r="B3178" s="38">
        <v>132</v>
      </c>
      <c r="C3178" s="38" t="s">
        <v>799</v>
      </c>
      <c r="D3178" s="38">
        <v>16</v>
      </c>
      <c r="E3178" s="38">
        <v>64</v>
      </c>
      <c r="F3178" s="38" t="s">
        <v>1189</v>
      </c>
      <c r="G3178" s="38">
        <v>1</v>
      </c>
      <c r="H3178" s="38" t="s">
        <v>13</v>
      </c>
      <c r="I3178" s="39" t="s">
        <v>800</v>
      </c>
      <c r="J3178" s="46" t="str">
        <f>VLOOKUP(MARGAO!$I3178,Code2Loc,2,FALSE)</f>
        <v>STD. BRIDGE</v>
      </c>
    </row>
    <row r="3179" spans="1:10" ht="15.75" customHeight="1" x14ac:dyDescent="0.25">
      <c r="A3179" s="37" t="s">
        <v>3043</v>
      </c>
      <c r="B3179" s="38">
        <v>132</v>
      </c>
      <c r="C3179" s="38" t="s">
        <v>1222</v>
      </c>
      <c r="D3179" s="38">
        <v>17</v>
      </c>
      <c r="E3179" s="38">
        <v>66</v>
      </c>
      <c r="F3179" s="38" t="s">
        <v>1189</v>
      </c>
      <c r="G3179" s="38">
        <v>2</v>
      </c>
      <c r="H3179" s="38" t="s">
        <v>13</v>
      </c>
      <c r="I3179" s="39" t="s">
        <v>1223</v>
      </c>
      <c r="J3179" s="46" t="str">
        <f>VLOOKUP(MARGAO!$I3179,Code2Loc,2,FALSE)</f>
        <v>SATARDA</v>
      </c>
    </row>
    <row r="3180" spans="1:10" ht="15.75" customHeight="1" x14ac:dyDescent="0.25">
      <c r="A3180" s="37" t="s">
        <v>3043</v>
      </c>
      <c r="B3180" s="38">
        <v>132</v>
      </c>
      <c r="C3180" s="38" t="s">
        <v>2186</v>
      </c>
      <c r="D3180" s="38">
        <v>18</v>
      </c>
      <c r="E3180" s="38">
        <v>67</v>
      </c>
      <c r="F3180" s="38" t="s">
        <v>1189</v>
      </c>
      <c r="G3180" s="38"/>
      <c r="H3180" s="38" t="s">
        <v>13</v>
      </c>
      <c r="I3180" s="39" t="s">
        <v>2187</v>
      </c>
      <c r="J3180" s="46" t="str">
        <f>VLOOKUP(MARGAO!$I3180,Code2Loc,2,FALSE)</f>
        <v>SATELI</v>
      </c>
    </row>
    <row r="3181" spans="1:10" ht="15.75" customHeight="1" x14ac:dyDescent="0.25">
      <c r="A3181" s="37" t="s">
        <v>3043</v>
      </c>
      <c r="B3181" s="38">
        <v>132</v>
      </c>
      <c r="C3181" s="38" t="s">
        <v>2188</v>
      </c>
      <c r="D3181" s="38">
        <v>19</v>
      </c>
      <c r="E3181" s="38">
        <v>68</v>
      </c>
      <c r="F3181" s="38" t="s">
        <v>1189</v>
      </c>
      <c r="G3181" s="38"/>
      <c r="H3181" s="38" t="s">
        <v>13</v>
      </c>
      <c r="I3181" s="39" t="s">
        <v>2189</v>
      </c>
      <c r="J3181" s="46" t="str">
        <f>VLOOKUP(MARGAO!$I3181,Code2Loc,2,FALSE)</f>
        <v>AROS TITA</v>
      </c>
    </row>
    <row r="3182" spans="1:10" ht="15.75" customHeight="1" x14ac:dyDescent="0.25">
      <c r="A3182" s="37" t="s">
        <v>3043</v>
      </c>
      <c r="B3182" s="38">
        <v>132</v>
      </c>
      <c r="C3182" s="38" t="s">
        <v>2190</v>
      </c>
      <c r="D3182" s="38">
        <v>20</v>
      </c>
      <c r="E3182" s="38">
        <v>69</v>
      </c>
      <c r="F3182" s="38" t="s">
        <v>1189</v>
      </c>
      <c r="G3182" s="38"/>
      <c r="H3182" s="38" t="s">
        <v>13</v>
      </c>
      <c r="I3182" s="39" t="s">
        <v>2191</v>
      </c>
      <c r="J3182" s="46" t="str">
        <f>VLOOKUP(MARGAO!$I3182,Code2Loc,2,FALSE)</f>
        <v>KONDURA TIT</v>
      </c>
    </row>
    <row r="3183" spans="1:10" ht="15.75" customHeight="1" x14ac:dyDescent="0.25">
      <c r="A3183" s="37" t="s">
        <v>3043</v>
      </c>
      <c r="B3183" s="38">
        <v>132</v>
      </c>
      <c r="C3183" s="38" t="s">
        <v>2192</v>
      </c>
      <c r="D3183" s="38">
        <v>21</v>
      </c>
      <c r="E3183" s="38">
        <v>73</v>
      </c>
      <c r="F3183" s="38" t="s">
        <v>1189</v>
      </c>
      <c r="G3183" s="38"/>
      <c r="H3183" s="38" t="s">
        <v>30</v>
      </c>
      <c r="I3183" s="39" t="s">
        <v>2193</v>
      </c>
      <c r="J3183" s="46" t="str">
        <f>VLOOKUP(MARGAO!$I3183,Code2Loc,2,FALSE)</f>
        <v>MALEWAD</v>
      </c>
    </row>
    <row r="3184" spans="1:10" ht="15.75" customHeight="1" x14ac:dyDescent="0.25">
      <c r="A3184" s="37" t="s">
        <v>3043</v>
      </c>
      <c r="B3184" s="38">
        <v>132</v>
      </c>
      <c r="C3184" s="38" t="s">
        <v>2211</v>
      </c>
      <c r="D3184" s="38">
        <v>22</v>
      </c>
      <c r="E3184" s="38">
        <v>75</v>
      </c>
      <c r="F3184" s="38" t="s">
        <v>1189</v>
      </c>
      <c r="G3184" s="38"/>
      <c r="H3184" s="38" t="s">
        <v>13</v>
      </c>
      <c r="I3184" s="39" t="s">
        <v>2212</v>
      </c>
      <c r="J3184" s="46" t="str">
        <f>VLOOKUP(MARGAO!$I3184,Code2Loc,2,FALSE)</f>
        <v>W.MALEWAD</v>
      </c>
    </row>
    <row r="3185" spans="1:10" ht="15.75" customHeight="1" x14ac:dyDescent="0.25">
      <c r="A3185" s="37" t="s">
        <v>3043</v>
      </c>
      <c r="B3185" s="38">
        <v>132</v>
      </c>
      <c r="C3185" s="38" t="s">
        <v>2213</v>
      </c>
      <c r="D3185" s="38">
        <v>23</v>
      </c>
      <c r="E3185" s="38">
        <v>76</v>
      </c>
      <c r="F3185" s="38" t="s">
        <v>1189</v>
      </c>
      <c r="G3185" s="38"/>
      <c r="H3185" s="38" t="s">
        <v>13</v>
      </c>
      <c r="I3185" s="39" t="s">
        <v>2214</v>
      </c>
      <c r="J3185" s="46" t="str">
        <f>VLOOKUP(MARGAO!$I3185,Code2Loc,2,FALSE)</f>
        <v>FOREST CHUK</v>
      </c>
    </row>
    <row r="3186" spans="1:10" ht="15.75" customHeight="1" x14ac:dyDescent="0.25">
      <c r="A3186" s="37" t="s">
        <v>3043</v>
      </c>
      <c r="B3186" s="38">
        <v>132</v>
      </c>
      <c r="C3186" s="38" t="s">
        <v>2215</v>
      </c>
      <c r="D3186" s="38">
        <v>24</v>
      </c>
      <c r="E3186" s="38">
        <v>77</v>
      </c>
      <c r="F3186" s="38" t="s">
        <v>1189</v>
      </c>
      <c r="G3186" s="38"/>
      <c r="H3186" s="38" t="s">
        <v>13</v>
      </c>
      <c r="I3186" s="39" t="s">
        <v>2216</v>
      </c>
      <c r="J3186" s="46" t="str">
        <f>VLOOKUP(MARGAO!$I3186,Code2Loc,2,FALSE)</f>
        <v>GHODEMUKH</v>
      </c>
    </row>
    <row r="3187" spans="1:10" ht="15.75" customHeight="1" x14ac:dyDescent="0.25">
      <c r="A3187" s="37" t="s">
        <v>3043</v>
      </c>
      <c r="B3187" s="38">
        <v>132</v>
      </c>
      <c r="C3187" s="38" t="s">
        <v>2217</v>
      </c>
      <c r="D3187" s="38">
        <v>25</v>
      </c>
      <c r="E3187" s="38">
        <v>80</v>
      </c>
      <c r="F3187" s="38" t="s">
        <v>1189</v>
      </c>
      <c r="G3187" s="38"/>
      <c r="H3187" s="38" t="s">
        <v>13</v>
      </c>
      <c r="I3187" s="39" t="s">
        <v>2218</v>
      </c>
      <c r="J3187" s="46" t="str">
        <f>VLOOKUP(MARGAO!$I3187,Code2Loc,2,FALSE)</f>
        <v>NAVELI</v>
      </c>
    </row>
    <row r="3188" spans="1:10" ht="15.75" customHeight="1" x14ac:dyDescent="0.25">
      <c r="A3188" s="37" t="s">
        <v>3043</v>
      </c>
      <c r="B3188" s="38">
        <v>132</v>
      </c>
      <c r="C3188" s="38" t="s">
        <v>2219</v>
      </c>
      <c r="D3188" s="38">
        <v>26</v>
      </c>
      <c r="E3188" s="38">
        <v>81</v>
      </c>
      <c r="F3188" s="38" t="s">
        <v>1189</v>
      </c>
      <c r="G3188" s="38"/>
      <c r="H3188" s="38" t="s">
        <v>13</v>
      </c>
      <c r="I3188" s="39" t="s">
        <v>2220</v>
      </c>
      <c r="J3188" s="46" t="str">
        <f>VLOOKUP(MARGAO!$I3188,Code2Loc,2,FALSE)</f>
        <v>NIRWADE</v>
      </c>
    </row>
    <row r="3189" spans="1:10" ht="15.75" customHeight="1" x14ac:dyDescent="0.25">
      <c r="A3189" s="37" t="s">
        <v>3043</v>
      </c>
      <c r="B3189" s="38">
        <v>132</v>
      </c>
      <c r="C3189" s="38" t="s">
        <v>2221</v>
      </c>
      <c r="D3189" s="38">
        <v>27</v>
      </c>
      <c r="E3189" s="38">
        <v>85</v>
      </c>
      <c r="F3189" s="38" t="s">
        <v>1189</v>
      </c>
      <c r="G3189" s="38"/>
      <c r="H3189" s="38" t="s">
        <v>13</v>
      </c>
      <c r="I3189" s="39" t="s">
        <v>2222</v>
      </c>
      <c r="J3189" s="46" t="str">
        <f>VLOOKUP(MARGAO!$I3189,Code2Loc,2,FALSE)</f>
        <v>MALGAO RLY</v>
      </c>
    </row>
    <row r="3190" spans="1:10" ht="15.75" customHeight="1" x14ac:dyDescent="0.25">
      <c r="A3190" s="37" t="s">
        <v>3043</v>
      </c>
      <c r="B3190" s="38">
        <v>132</v>
      </c>
      <c r="C3190" s="38" t="s">
        <v>2223</v>
      </c>
      <c r="D3190" s="38">
        <v>28</v>
      </c>
      <c r="E3190" s="38">
        <v>88</v>
      </c>
      <c r="F3190" s="38" t="s">
        <v>1189</v>
      </c>
      <c r="G3190" s="38"/>
      <c r="H3190" s="38" t="s">
        <v>13</v>
      </c>
      <c r="I3190" s="39" t="s">
        <v>2224</v>
      </c>
      <c r="J3190" s="46" t="str">
        <f>VLOOKUP(MARGAO!$I3190,Code2Loc,2,FALSE)</f>
        <v>MALGAO BZR</v>
      </c>
    </row>
    <row r="3191" spans="1:10" ht="15.75" customHeight="1" x14ac:dyDescent="0.25">
      <c r="A3191" s="37" t="s">
        <v>3043</v>
      </c>
      <c r="B3191" s="38">
        <v>132</v>
      </c>
      <c r="C3191" s="38" t="s">
        <v>1219</v>
      </c>
      <c r="D3191" s="38">
        <v>29</v>
      </c>
      <c r="E3191" s="38">
        <v>91</v>
      </c>
      <c r="F3191" s="38" t="s">
        <v>1189</v>
      </c>
      <c r="G3191" s="38"/>
      <c r="H3191" s="38" t="s">
        <v>13</v>
      </c>
      <c r="I3191" s="39" t="s">
        <v>1220</v>
      </c>
      <c r="J3191" s="46" t="str">
        <f>VLOOKUP(MARGAO!$I3191,Code2Loc,2,FALSE)</f>
        <v>SAWANTWADI</v>
      </c>
    </row>
    <row r="3192" spans="1:10" ht="15.75" customHeight="1" x14ac:dyDescent="0.25">
      <c r="A3192" s="37" t="s">
        <v>3043</v>
      </c>
      <c r="B3192" s="38">
        <v>132</v>
      </c>
      <c r="C3192" s="38" t="s">
        <v>1240</v>
      </c>
      <c r="D3192" s="38">
        <v>30</v>
      </c>
      <c r="E3192" s="38">
        <v>93</v>
      </c>
      <c r="F3192" s="38" t="s">
        <v>1189</v>
      </c>
      <c r="G3192" s="38"/>
      <c r="H3192" s="38" t="s">
        <v>13</v>
      </c>
      <c r="I3192" s="39" t="s">
        <v>1241</v>
      </c>
      <c r="J3192" s="46" t="str">
        <f>VLOOKUP(MARGAO!$I3192,Code2Loc,2,FALSE)</f>
        <v>AKERI</v>
      </c>
    </row>
    <row r="3193" spans="1:10" ht="15.75" customHeight="1" x14ac:dyDescent="0.25">
      <c r="A3193" s="37" t="s">
        <v>3043</v>
      </c>
      <c r="B3193" s="38">
        <v>132</v>
      </c>
      <c r="C3193" s="38" t="s">
        <v>1242</v>
      </c>
      <c r="D3193" s="38">
        <v>31</v>
      </c>
      <c r="E3193" s="38">
        <v>97</v>
      </c>
      <c r="F3193" s="38" t="s">
        <v>1189</v>
      </c>
      <c r="G3193" s="38"/>
      <c r="H3193" s="38" t="s">
        <v>13</v>
      </c>
      <c r="I3193" s="39" t="s">
        <v>1243</v>
      </c>
      <c r="J3193" s="46" t="str">
        <f>VLOOKUP(MARGAO!$I3193,Code2Loc,2,FALSE)</f>
        <v>ZARAP</v>
      </c>
    </row>
    <row r="3194" spans="1:10" ht="15.75" customHeight="1" x14ac:dyDescent="0.25">
      <c r="A3194" s="37" t="s">
        <v>3043</v>
      </c>
      <c r="B3194" s="38">
        <v>132</v>
      </c>
      <c r="C3194" s="38" t="s">
        <v>3044</v>
      </c>
      <c r="D3194" s="38">
        <v>32</v>
      </c>
      <c r="E3194" s="38">
        <v>107</v>
      </c>
      <c r="F3194" s="38" t="s">
        <v>1189</v>
      </c>
      <c r="G3194" s="38"/>
      <c r="H3194" s="38" t="s">
        <v>13</v>
      </c>
      <c r="I3194" s="39" t="s">
        <v>3045</v>
      </c>
      <c r="J3194" s="46" t="str">
        <f>VLOOKUP(MARGAO!$I3194,Code2Loc,2,FALSE)</f>
        <v>UDYAM NAGAR</v>
      </c>
    </row>
    <row r="3195" spans="1:10" ht="15.75" customHeight="1" x14ac:dyDescent="0.25">
      <c r="A3195" s="37" t="s">
        <v>3043</v>
      </c>
      <c r="B3195" s="38">
        <v>132</v>
      </c>
      <c r="C3195" s="38" t="s">
        <v>2225</v>
      </c>
      <c r="D3195" s="38">
        <v>33</v>
      </c>
      <c r="E3195" s="38">
        <v>113</v>
      </c>
      <c r="F3195" s="38" t="s">
        <v>1189</v>
      </c>
      <c r="G3195" s="38"/>
      <c r="H3195" s="38" t="s">
        <v>13</v>
      </c>
      <c r="I3195" s="39" t="s">
        <v>2226</v>
      </c>
      <c r="J3195" s="46" t="str">
        <f>VLOOKUP(MARGAO!$I3195,Code2Loc,2,FALSE)</f>
        <v>SRM COLLAGE</v>
      </c>
    </row>
    <row r="3196" spans="1:10" ht="15.75" customHeight="1" x14ac:dyDescent="0.25">
      <c r="A3196" s="37" t="s">
        <v>3043</v>
      </c>
      <c r="B3196" s="38">
        <v>132</v>
      </c>
      <c r="C3196" s="38" t="s">
        <v>1244</v>
      </c>
      <c r="D3196" s="38">
        <v>34</v>
      </c>
      <c r="E3196" s="38">
        <v>115</v>
      </c>
      <c r="F3196" s="38" t="s">
        <v>1189</v>
      </c>
      <c r="G3196" s="38"/>
      <c r="H3196" s="38" t="s">
        <v>13</v>
      </c>
      <c r="I3196" s="39" t="s">
        <v>1245</v>
      </c>
      <c r="J3196" s="46" t="str">
        <f>VLOOKUP(MARGAO!$I3196,Code2Loc,2,FALSE)</f>
        <v>KUDAL</v>
      </c>
    </row>
    <row r="3197" spans="1:10" ht="15.75" customHeight="1" x14ac:dyDescent="0.25">
      <c r="A3197" s="37" t="s">
        <v>3043</v>
      </c>
      <c r="B3197" s="38">
        <v>132</v>
      </c>
      <c r="C3197" s="38" t="s">
        <v>3046</v>
      </c>
      <c r="D3197" s="38">
        <v>35</v>
      </c>
      <c r="E3197" s="38">
        <v>117</v>
      </c>
      <c r="F3197" s="38" t="s">
        <v>1189</v>
      </c>
      <c r="G3197" s="38"/>
      <c r="H3197" s="38" t="s">
        <v>13</v>
      </c>
      <c r="I3197" s="39" t="s">
        <v>3047</v>
      </c>
      <c r="J3197" s="46" t="str">
        <f>VLOOKUP(MARGAO!$I3197,Code2Loc,2,FALSE)</f>
        <v>JAKAT NAKA</v>
      </c>
    </row>
    <row r="3198" spans="1:10" ht="15.75" customHeight="1" x14ac:dyDescent="0.25">
      <c r="A3198" s="37" t="s">
        <v>3043</v>
      </c>
      <c r="B3198" s="38">
        <v>132</v>
      </c>
      <c r="C3198" s="38" t="s">
        <v>3048</v>
      </c>
      <c r="D3198" s="38">
        <v>36</v>
      </c>
      <c r="E3198" s="38">
        <v>118</v>
      </c>
      <c r="F3198" s="38" t="s">
        <v>1189</v>
      </c>
      <c r="G3198" s="38"/>
      <c r="H3198" s="38" t="s">
        <v>13</v>
      </c>
      <c r="I3198" s="39" t="s">
        <v>3049</v>
      </c>
      <c r="J3198" s="46" t="str">
        <f>VLOOKUP(MARGAO!$I3198,Code2Loc,2,FALSE)</f>
        <v>THAKURWADI</v>
      </c>
    </row>
    <row r="3199" spans="1:10" ht="15.75" customHeight="1" x14ac:dyDescent="0.25">
      <c r="A3199" s="37" t="s">
        <v>3043</v>
      </c>
      <c r="B3199" s="38">
        <v>132</v>
      </c>
      <c r="C3199" s="38" t="s">
        <v>3050</v>
      </c>
      <c r="D3199" s="38">
        <v>37</v>
      </c>
      <c r="E3199" s="38">
        <v>119</v>
      </c>
      <c r="F3199" s="38" t="s">
        <v>1189</v>
      </c>
      <c r="G3199" s="38"/>
      <c r="H3199" s="38" t="s">
        <v>13</v>
      </c>
      <c r="I3199" s="39" t="s">
        <v>3051</v>
      </c>
      <c r="J3199" s="46" t="str">
        <f>VLOOKUP(MARGAO!$I3199,Code2Loc,2,FALSE)</f>
        <v>NERURPAR</v>
      </c>
    </row>
    <row r="3200" spans="1:10" ht="15.75" customHeight="1" x14ac:dyDescent="0.25">
      <c r="A3200" s="37" t="s">
        <v>3043</v>
      </c>
      <c r="B3200" s="38">
        <v>132</v>
      </c>
      <c r="C3200" s="38" t="s">
        <v>3052</v>
      </c>
      <c r="D3200" s="38">
        <v>38</v>
      </c>
      <c r="E3200" s="38">
        <v>124</v>
      </c>
      <c r="F3200" s="38" t="s">
        <v>1189</v>
      </c>
      <c r="G3200" s="38"/>
      <c r="H3200" s="38" t="s">
        <v>13</v>
      </c>
      <c r="I3200" s="39" t="s">
        <v>3053</v>
      </c>
      <c r="J3200" s="46" t="str">
        <f>VLOOKUP(MARGAO!$I3200,Code2Loc,2,FALSE)</f>
        <v>KALSHE</v>
      </c>
    </row>
    <row r="3201" spans="1:10" ht="15.75" customHeight="1" x14ac:dyDescent="0.25">
      <c r="A3201" s="37" t="s">
        <v>3043</v>
      </c>
      <c r="B3201" s="38">
        <v>132</v>
      </c>
      <c r="C3201" s="38" t="s">
        <v>3054</v>
      </c>
      <c r="D3201" s="38">
        <v>39</v>
      </c>
      <c r="E3201" s="38">
        <v>126</v>
      </c>
      <c r="F3201" s="38" t="s">
        <v>1189</v>
      </c>
      <c r="G3201" s="38"/>
      <c r="H3201" s="38" t="s">
        <v>13</v>
      </c>
      <c r="I3201" s="39" t="s">
        <v>3055</v>
      </c>
      <c r="J3201" s="46" t="str">
        <f>VLOOKUP(MARGAO!$I3201,Code2Loc,2,FALSE)</f>
        <v>DHAMAPUR</v>
      </c>
    </row>
    <row r="3202" spans="1:10" ht="15.75" customHeight="1" x14ac:dyDescent="0.25">
      <c r="A3202" s="37" t="s">
        <v>3043</v>
      </c>
      <c r="B3202" s="38">
        <v>132</v>
      </c>
      <c r="C3202" s="38" t="s">
        <v>3056</v>
      </c>
      <c r="D3202" s="38">
        <v>40</v>
      </c>
      <c r="E3202" s="38">
        <v>128</v>
      </c>
      <c r="F3202" s="38" t="s">
        <v>1189</v>
      </c>
      <c r="G3202" s="38"/>
      <c r="H3202" s="38" t="s">
        <v>13</v>
      </c>
      <c r="I3202" s="39" t="s">
        <v>3057</v>
      </c>
      <c r="J3202" s="46" t="str">
        <f>VLOOKUP(MARGAO!$I3202,Code2Loc,2,FALSE)</f>
        <v>GAVALDEV</v>
      </c>
    </row>
    <row r="3203" spans="1:10" ht="15.75" customHeight="1" x14ac:dyDescent="0.25">
      <c r="A3203" s="37" t="s">
        <v>3043</v>
      </c>
      <c r="B3203" s="38">
        <v>132</v>
      </c>
      <c r="C3203" s="38" t="s">
        <v>3058</v>
      </c>
      <c r="D3203" s="38">
        <v>41</v>
      </c>
      <c r="E3203" s="38">
        <v>131</v>
      </c>
      <c r="F3203" s="38" t="s">
        <v>1189</v>
      </c>
      <c r="G3203" s="38"/>
      <c r="H3203" s="38" t="s">
        <v>13</v>
      </c>
      <c r="I3203" s="39" t="s">
        <v>3059</v>
      </c>
      <c r="J3203" s="46" t="str">
        <f>VLOOKUP(MARGAO!$I3203,Code2Loc,2,FALSE)</f>
        <v>GODHANWADI</v>
      </c>
    </row>
    <row r="3204" spans="1:10" ht="15.75" customHeight="1" x14ac:dyDescent="0.25">
      <c r="A3204" s="37" t="s">
        <v>3043</v>
      </c>
      <c r="B3204" s="38">
        <v>132</v>
      </c>
      <c r="C3204" s="38" t="s">
        <v>3060</v>
      </c>
      <c r="D3204" s="38">
        <v>42</v>
      </c>
      <c r="E3204" s="38">
        <v>135</v>
      </c>
      <c r="F3204" s="38" t="s">
        <v>1189</v>
      </c>
      <c r="G3204" s="38"/>
      <c r="H3204" s="38" t="s">
        <v>13</v>
      </c>
      <c r="I3204" s="39" t="s">
        <v>3061</v>
      </c>
      <c r="J3204" s="46" t="str">
        <f>VLOOKUP(MARGAO!$I3204,Code2Loc,2,FALSE)</f>
        <v>CHAUKE</v>
      </c>
    </row>
    <row r="3205" spans="1:10" ht="15.75" customHeight="1" x14ac:dyDescent="0.25">
      <c r="A3205" s="37" t="s">
        <v>3043</v>
      </c>
      <c r="B3205" s="38">
        <v>132</v>
      </c>
      <c r="C3205" s="38" t="s">
        <v>3062</v>
      </c>
      <c r="D3205" s="38">
        <v>43</v>
      </c>
      <c r="E3205" s="38">
        <v>139</v>
      </c>
      <c r="F3205" s="38" t="s">
        <v>1189</v>
      </c>
      <c r="G3205" s="38"/>
      <c r="H3205" s="38" t="s">
        <v>13</v>
      </c>
      <c r="I3205" s="39" t="s">
        <v>3063</v>
      </c>
      <c r="J3205" s="46" t="str">
        <f>VLOOKUP(MARGAO!$I3205,Code2Loc,2,FALSE)</f>
        <v>AZGAONKAR</v>
      </c>
    </row>
    <row r="3206" spans="1:10" ht="15.75" customHeight="1" x14ac:dyDescent="0.25">
      <c r="A3206" s="37" t="s">
        <v>3043</v>
      </c>
      <c r="B3206" s="38">
        <v>132</v>
      </c>
      <c r="C3206" s="38" t="s">
        <v>2251</v>
      </c>
      <c r="D3206" s="38">
        <v>44</v>
      </c>
      <c r="E3206" s="38">
        <v>144</v>
      </c>
      <c r="F3206" s="38" t="s">
        <v>1189</v>
      </c>
      <c r="G3206" s="38"/>
      <c r="H3206" s="38" t="s">
        <v>13</v>
      </c>
      <c r="I3206" s="39" t="s">
        <v>2252</v>
      </c>
      <c r="J3206" s="46" t="str">
        <f>VLOOKUP(MARGAO!$I3206,Code2Loc,2,FALSE)</f>
        <v>ANAND/G.DKN</v>
      </c>
    </row>
    <row r="3207" spans="1:10" ht="15.75" customHeight="1" x14ac:dyDescent="0.25">
      <c r="A3207" s="37" t="s">
        <v>3043</v>
      </c>
      <c r="B3207" s="38">
        <v>132</v>
      </c>
      <c r="C3207" s="38" t="s">
        <v>2253</v>
      </c>
      <c r="D3207" s="38">
        <v>45</v>
      </c>
      <c r="E3207" s="38">
        <v>145</v>
      </c>
      <c r="F3207" s="38" t="s">
        <v>1189</v>
      </c>
      <c r="G3207" s="38"/>
      <c r="H3207" s="38" t="s">
        <v>13</v>
      </c>
      <c r="I3207" s="39" t="s">
        <v>2254</v>
      </c>
      <c r="J3207" s="46" t="str">
        <f>VLOOKUP(MARGAO!$I3207,Code2Loc,2,FALSE)</f>
        <v>KUMBHARMATH</v>
      </c>
    </row>
    <row r="3208" spans="1:10" ht="15.75" customHeight="1" x14ac:dyDescent="0.25">
      <c r="A3208" s="37" t="s">
        <v>3043</v>
      </c>
      <c r="B3208" s="38">
        <v>132</v>
      </c>
      <c r="C3208" s="38" t="s">
        <v>2255</v>
      </c>
      <c r="D3208" s="38">
        <v>46</v>
      </c>
      <c r="E3208" s="38">
        <v>147</v>
      </c>
      <c r="F3208" s="38" t="s">
        <v>1189</v>
      </c>
      <c r="G3208" s="38"/>
      <c r="H3208" s="38" t="s">
        <v>13</v>
      </c>
      <c r="I3208" s="39" t="s">
        <v>2256</v>
      </c>
      <c r="J3208" s="46" t="str">
        <f>VLOOKUP(MARGAO!$I3208,Code2Loc,2,FALSE)</f>
        <v>MALVAN</v>
      </c>
    </row>
    <row r="3209" spans="1:10" ht="15.75" customHeight="1" x14ac:dyDescent="0.25">
      <c r="A3209" s="37" t="s">
        <v>2297</v>
      </c>
      <c r="B3209" s="38">
        <v>134</v>
      </c>
      <c r="C3209" s="38" t="s">
        <v>50</v>
      </c>
      <c r="D3209" s="38">
        <v>1</v>
      </c>
      <c r="E3209" s="38">
        <v>0</v>
      </c>
      <c r="F3209" s="38" t="s">
        <v>1189</v>
      </c>
      <c r="G3209" s="38"/>
      <c r="H3209" s="38" t="s">
        <v>13</v>
      </c>
      <c r="I3209" s="39" t="s">
        <v>51</v>
      </c>
      <c r="J3209" s="46" t="str">
        <f>VLOOKUP(MARGAO!$I3209,Code2Loc,2,FALSE)</f>
        <v>MARGAO</v>
      </c>
    </row>
    <row r="3210" spans="1:10" ht="15.75" customHeight="1" x14ac:dyDescent="0.25">
      <c r="A3210" s="37" t="s">
        <v>2297</v>
      </c>
      <c r="B3210" s="38">
        <v>134</v>
      </c>
      <c r="C3210" s="38" t="s">
        <v>1112</v>
      </c>
      <c r="D3210" s="38">
        <v>2</v>
      </c>
      <c r="E3210" s="38">
        <v>2</v>
      </c>
      <c r="F3210" s="38" t="s">
        <v>1189</v>
      </c>
      <c r="G3210" s="38"/>
      <c r="H3210" s="38" t="s">
        <v>13</v>
      </c>
      <c r="I3210" s="39" t="s">
        <v>1113</v>
      </c>
      <c r="J3210" s="46" t="str">
        <f>VLOOKUP(MARGAO!$I3210,Code2Loc,2,FALSE)</f>
        <v>MARGAO MKT</v>
      </c>
    </row>
    <row r="3211" spans="1:10" ht="15.75" customHeight="1" x14ac:dyDescent="0.25">
      <c r="A3211" s="37" t="s">
        <v>2297</v>
      </c>
      <c r="B3211" s="38">
        <v>134</v>
      </c>
      <c r="C3211" s="38" t="s">
        <v>2480</v>
      </c>
      <c r="D3211" s="38">
        <v>3</v>
      </c>
      <c r="E3211" s="38">
        <v>5</v>
      </c>
      <c r="F3211" s="38" t="s">
        <v>1189</v>
      </c>
      <c r="G3211" s="38"/>
      <c r="H3211" s="38" t="s">
        <v>13</v>
      </c>
      <c r="I3211" s="39" t="s">
        <v>2481</v>
      </c>
      <c r="J3211" s="46" t="str">
        <f>VLOOKUP(MARGAO!$I3211,Code2Loc,2,FALSE)</f>
        <v>RAWANFOND</v>
      </c>
    </row>
    <row r="3212" spans="1:10" ht="15.75" customHeight="1" x14ac:dyDescent="0.25">
      <c r="A3212" s="37" t="s">
        <v>2297</v>
      </c>
      <c r="B3212" s="38">
        <v>134</v>
      </c>
      <c r="C3212" s="38" t="s">
        <v>2486</v>
      </c>
      <c r="D3212" s="38">
        <v>4</v>
      </c>
      <c r="E3212" s="38">
        <v>9</v>
      </c>
      <c r="F3212" s="38" t="s">
        <v>1189</v>
      </c>
      <c r="G3212" s="38"/>
      <c r="H3212" s="38" t="s">
        <v>13</v>
      </c>
      <c r="I3212" s="39" t="s">
        <v>2487</v>
      </c>
      <c r="J3212" s="46" t="str">
        <f>VLOOKUP(MARGAO!$I3212,Code2Loc,2,FALSE)</f>
        <v>DON KHURIS</v>
      </c>
    </row>
    <row r="3213" spans="1:10" ht="15.75" customHeight="1" x14ac:dyDescent="0.25">
      <c r="A3213" s="37" t="s">
        <v>2297</v>
      </c>
      <c r="B3213" s="38">
        <v>134</v>
      </c>
      <c r="C3213" s="38" t="s">
        <v>2490</v>
      </c>
      <c r="D3213" s="38">
        <v>5</v>
      </c>
      <c r="E3213" s="38">
        <v>11</v>
      </c>
      <c r="F3213" s="38" t="s">
        <v>1189</v>
      </c>
      <c r="G3213" s="38"/>
      <c r="H3213" s="38" t="s">
        <v>13</v>
      </c>
      <c r="I3213" s="39" t="s">
        <v>2491</v>
      </c>
      <c r="J3213" s="46" t="str">
        <f>VLOOKUP(MARGAO!$I3213,Code2Loc,2,FALSE)</f>
        <v>GUDI</v>
      </c>
    </row>
    <row r="3214" spans="1:10" ht="15.75" customHeight="1" x14ac:dyDescent="0.25">
      <c r="A3214" s="37" t="s">
        <v>2297</v>
      </c>
      <c r="B3214" s="38">
        <v>134</v>
      </c>
      <c r="C3214" s="38" t="s">
        <v>2494</v>
      </c>
      <c r="D3214" s="38">
        <v>6</v>
      </c>
      <c r="E3214" s="38">
        <v>14</v>
      </c>
      <c r="F3214" s="38" t="s">
        <v>1189</v>
      </c>
      <c r="G3214" s="38"/>
      <c r="H3214" s="38" t="s">
        <v>13</v>
      </c>
      <c r="I3214" s="39" t="s">
        <v>2495</v>
      </c>
      <c r="J3214" s="46" t="str">
        <f>VLOOKUP(MARGAO!$I3214,Code2Loc,2,FALSE)</f>
        <v>PARODA</v>
      </c>
    </row>
    <row r="3215" spans="1:10" ht="15.75" customHeight="1" x14ac:dyDescent="0.25">
      <c r="A3215" s="37" t="s">
        <v>2297</v>
      </c>
      <c r="B3215" s="38">
        <v>134</v>
      </c>
      <c r="C3215" s="38" t="s">
        <v>2496</v>
      </c>
      <c r="D3215" s="38">
        <v>7</v>
      </c>
      <c r="E3215" s="38">
        <v>17</v>
      </c>
      <c r="F3215" s="38" t="s">
        <v>1189</v>
      </c>
      <c r="G3215" s="38"/>
      <c r="H3215" s="38" t="s">
        <v>13</v>
      </c>
      <c r="I3215" s="39" t="s">
        <v>2497</v>
      </c>
      <c r="J3215" s="46" t="str">
        <f>VLOOKUP(MARGAO!$I3215,Code2Loc,2,FALSE)</f>
        <v>QUEPEM</v>
      </c>
    </row>
    <row r="3216" spans="1:10" ht="15.75" customHeight="1" x14ac:dyDescent="0.25">
      <c r="A3216" s="37" t="s">
        <v>2297</v>
      </c>
      <c r="B3216" s="38">
        <v>134</v>
      </c>
      <c r="C3216" s="38" t="s">
        <v>2500</v>
      </c>
      <c r="D3216" s="38">
        <v>8</v>
      </c>
      <c r="E3216" s="38">
        <v>19</v>
      </c>
      <c r="F3216" s="38" t="s">
        <v>1189</v>
      </c>
      <c r="G3216" s="38"/>
      <c r="H3216" s="38" t="s">
        <v>13</v>
      </c>
      <c r="I3216" s="39" t="s">
        <v>2501</v>
      </c>
      <c r="J3216" s="46" t="str">
        <f>VLOOKUP(MARGAO!$I3216,Code2Loc,2,FALSE)</f>
        <v>TILAMOL</v>
      </c>
    </row>
    <row r="3217" spans="1:10" ht="15.75" customHeight="1" x14ac:dyDescent="0.25">
      <c r="A3217" s="37" t="s">
        <v>2297</v>
      </c>
      <c r="B3217" s="38">
        <v>134</v>
      </c>
      <c r="C3217" s="38" t="s">
        <v>269</v>
      </c>
      <c r="D3217" s="38">
        <v>9</v>
      </c>
      <c r="E3217" s="38">
        <v>24</v>
      </c>
      <c r="F3217" s="38" t="s">
        <v>1189</v>
      </c>
      <c r="G3217" s="38"/>
      <c r="H3217" s="38" t="s">
        <v>13</v>
      </c>
      <c r="I3217" s="39" t="s">
        <v>270</v>
      </c>
      <c r="J3217" s="46" t="str">
        <f>VLOOKUP(MARGAO!$I3217,Code2Loc,2,FALSE)</f>
        <v>CURCHOREM</v>
      </c>
    </row>
    <row r="3218" spans="1:10" ht="15.75" customHeight="1" x14ac:dyDescent="0.25">
      <c r="A3218" s="37" t="s">
        <v>2297</v>
      </c>
      <c r="B3218" s="38">
        <v>134</v>
      </c>
      <c r="C3218" s="38" t="s">
        <v>2471</v>
      </c>
      <c r="D3218" s="38">
        <v>10</v>
      </c>
      <c r="E3218" s="38">
        <v>30</v>
      </c>
      <c r="F3218" s="38" t="s">
        <v>1189</v>
      </c>
      <c r="G3218" s="38"/>
      <c r="H3218" s="38" t="s">
        <v>13</v>
      </c>
      <c r="I3218" s="39" t="s">
        <v>2472</v>
      </c>
      <c r="J3218" s="46" t="str">
        <f>VLOOKUP(MARGAO!$I3218,Code2Loc,2,FALSE)</f>
        <v>BANDOLI</v>
      </c>
    </row>
    <row r="3219" spans="1:10" ht="15.75" customHeight="1" x14ac:dyDescent="0.25">
      <c r="A3219" s="37" t="s">
        <v>2297</v>
      </c>
      <c r="B3219" s="38">
        <v>134</v>
      </c>
      <c r="C3219" s="38" t="s">
        <v>2465</v>
      </c>
      <c r="D3219" s="38">
        <v>11</v>
      </c>
      <c r="E3219" s="38">
        <v>34</v>
      </c>
      <c r="F3219" s="38" t="s">
        <v>1189</v>
      </c>
      <c r="G3219" s="38"/>
      <c r="H3219" s="38" t="s">
        <v>13</v>
      </c>
      <c r="I3219" s="39" t="s">
        <v>2466</v>
      </c>
      <c r="J3219" s="46" t="str">
        <f>VLOOKUP(MARGAO!$I3219,Code2Loc,2,FALSE)</f>
        <v>KIRLPAL</v>
      </c>
    </row>
    <row r="3220" spans="1:10" ht="15.75" customHeight="1" x14ac:dyDescent="0.25">
      <c r="A3220" s="37" t="s">
        <v>2297</v>
      </c>
      <c r="B3220" s="38">
        <v>134</v>
      </c>
      <c r="C3220" s="38" t="s">
        <v>1969</v>
      </c>
      <c r="D3220" s="38">
        <v>12</v>
      </c>
      <c r="E3220" s="38">
        <v>40</v>
      </c>
      <c r="F3220" s="38" t="s">
        <v>1189</v>
      </c>
      <c r="G3220" s="38"/>
      <c r="H3220" s="38" t="s">
        <v>13</v>
      </c>
      <c r="I3220" s="39" t="s">
        <v>1970</v>
      </c>
      <c r="J3220" s="46" t="str">
        <f>VLOOKUP(MARGAO!$I3220,Code2Loc,2,FALSE)</f>
        <v>CODLI TISK</v>
      </c>
    </row>
    <row r="3221" spans="1:10" ht="15.75" customHeight="1" x14ac:dyDescent="0.25">
      <c r="A3221" s="37" t="s">
        <v>2297</v>
      </c>
      <c r="B3221" s="38">
        <v>134</v>
      </c>
      <c r="C3221" s="38" t="s">
        <v>1381</v>
      </c>
      <c r="D3221" s="38">
        <v>13</v>
      </c>
      <c r="E3221" s="38">
        <v>45</v>
      </c>
      <c r="F3221" s="38" t="s">
        <v>1189</v>
      </c>
      <c r="G3221" s="38"/>
      <c r="H3221" s="38" t="s">
        <v>13</v>
      </c>
      <c r="I3221" s="39" t="s">
        <v>1382</v>
      </c>
      <c r="J3221" s="46" t="str">
        <f>VLOOKUP(MARGAO!$I3221,Code2Loc,2,FALSE)</f>
        <v>DHARBANDORA</v>
      </c>
    </row>
    <row r="3222" spans="1:10" ht="15.75" customHeight="1" x14ac:dyDescent="0.25">
      <c r="A3222" s="37" t="s">
        <v>2297</v>
      </c>
      <c r="B3222" s="38">
        <v>134</v>
      </c>
      <c r="C3222" s="38" t="s">
        <v>1379</v>
      </c>
      <c r="D3222" s="38">
        <v>14</v>
      </c>
      <c r="E3222" s="38">
        <v>51</v>
      </c>
      <c r="F3222" s="38" t="s">
        <v>1189</v>
      </c>
      <c r="G3222" s="38"/>
      <c r="H3222" s="38" t="s">
        <v>13</v>
      </c>
      <c r="I3222" s="39" t="s">
        <v>1380</v>
      </c>
      <c r="J3222" s="46" t="str">
        <f>VLOOKUP(MARGAO!$I3222,Code2Loc,2,FALSE)</f>
        <v>USGAO TISK</v>
      </c>
    </row>
    <row r="3223" spans="1:10" ht="15.75" customHeight="1" x14ac:dyDescent="0.25">
      <c r="A3223" s="37" t="s">
        <v>2297</v>
      </c>
      <c r="B3223" s="38">
        <v>134</v>
      </c>
      <c r="C3223" s="38" t="s">
        <v>1469</v>
      </c>
      <c r="D3223" s="38">
        <v>15</v>
      </c>
      <c r="E3223" s="38">
        <v>63</v>
      </c>
      <c r="F3223" s="38" t="s">
        <v>1189</v>
      </c>
      <c r="G3223" s="38"/>
      <c r="H3223" s="38" t="s">
        <v>13</v>
      </c>
      <c r="I3223" s="39" t="s">
        <v>1470</v>
      </c>
      <c r="J3223" s="46" t="str">
        <f>VLOOKUP(MARGAO!$I3223,Code2Loc,2,FALSE)</f>
        <v>KOTMBI/SURL</v>
      </c>
    </row>
    <row r="3224" spans="1:10" ht="15.75" customHeight="1" x14ac:dyDescent="0.25">
      <c r="A3224" s="37" t="s">
        <v>2297</v>
      </c>
      <c r="B3224" s="38">
        <v>134</v>
      </c>
      <c r="C3224" s="38" t="s">
        <v>141</v>
      </c>
      <c r="D3224" s="38">
        <v>16</v>
      </c>
      <c r="E3224" s="38">
        <v>75</v>
      </c>
      <c r="F3224" s="38" t="s">
        <v>1189</v>
      </c>
      <c r="G3224" s="38"/>
      <c r="H3224" s="38" t="s">
        <v>13</v>
      </c>
      <c r="I3224" s="39" t="s">
        <v>142</v>
      </c>
      <c r="J3224" s="46" t="str">
        <f>VLOOKUP(MARGAO!$I3224,Code2Loc,2,FALSE)</f>
        <v>SANKHALI</v>
      </c>
    </row>
    <row r="3225" spans="1:10" ht="15.75" customHeight="1" x14ac:dyDescent="0.25">
      <c r="A3225" s="37" t="s">
        <v>2297</v>
      </c>
      <c r="B3225" s="38">
        <v>134</v>
      </c>
      <c r="C3225" s="38" t="s">
        <v>440</v>
      </c>
      <c r="D3225" s="38">
        <v>17</v>
      </c>
      <c r="E3225" s="38">
        <v>85</v>
      </c>
      <c r="F3225" s="38" t="s">
        <v>1189</v>
      </c>
      <c r="G3225" s="38"/>
      <c r="H3225" s="38" t="s">
        <v>13</v>
      </c>
      <c r="I3225" s="39" t="s">
        <v>441</v>
      </c>
      <c r="J3225" s="46" t="str">
        <f>VLOOKUP(MARGAO!$I3225,Code2Loc,2,FALSE)</f>
        <v>KERI</v>
      </c>
    </row>
    <row r="3226" spans="1:10" ht="15.75" customHeight="1" x14ac:dyDescent="0.25">
      <c r="A3226" s="37" t="s">
        <v>2297</v>
      </c>
      <c r="B3226" s="38">
        <v>134</v>
      </c>
      <c r="C3226" s="38" t="s">
        <v>446</v>
      </c>
      <c r="D3226" s="38">
        <v>18</v>
      </c>
      <c r="E3226" s="38">
        <v>92</v>
      </c>
      <c r="F3226" s="38" t="s">
        <v>1189</v>
      </c>
      <c r="G3226" s="38"/>
      <c r="H3226" s="38" t="s">
        <v>13</v>
      </c>
      <c r="I3226" s="39" t="s">
        <v>447</v>
      </c>
      <c r="J3226" s="46" t="str">
        <f>VLOOKUP(MARGAO!$I3226,Code2Loc,2,FALSE)</f>
        <v>JAMBLIKADE</v>
      </c>
    </row>
    <row r="3227" spans="1:10" ht="15.75" customHeight="1" x14ac:dyDescent="0.25">
      <c r="A3227" s="37" t="s">
        <v>2297</v>
      </c>
      <c r="B3227" s="38">
        <v>134</v>
      </c>
      <c r="C3227" s="38" t="s">
        <v>1350</v>
      </c>
      <c r="D3227" s="38">
        <v>19</v>
      </c>
      <c r="E3227" s="38">
        <v>102</v>
      </c>
      <c r="F3227" s="38" t="s">
        <v>1189</v>
      </c>
      <c r="G3227" s="38">
        <v>1</v>
      </c>
      <c r="H3227" s="38" t="s">
        <v>13</v>
      </c>
      <c r="I3227" s="39" t="s">
        <v>1351</v>
      </c>
      <c r="J3227" s="46" t="str">
        <f>VLOOKUP(MARGAO!$I3227,Code2Loc,2,FALSE)</f>
        <v>CHORLA BDR</v>
      </c>
    </row>
    <row r="3228" spans="1:10" ht="15.75" customHeight="1" x14ac:dyDescent="0.25">
      <c r="A3228" s="37" t="s">
        <v>2297</v>
      </c>
      <c r="B3228" s="38">
        <v>134</v>
      </c>
      <c r="C3228" s="38" t="s">
        <v>450</v>
      </c>
      <c r="D3228" s="38">
        <v>20</v>
      </c>
      <c r="E3228" s="38">
        <v>103</v>
      </c>
      <c r="F3228" s="38" t="s">
        <v>1189</v>
      </c>
      <c r="G3228" s="38">
        <v>3</v>
      </c>
      <c r="H3228" s="38" t="s">
        <v>13</v>
      </c>
      <c r="I3228" s="39" t="s">
        <v>451</v>
      </c>
      <c r="J3228" s="46" t="str">
        <f>VLOOKUP(MARGAO!$I3228,Code2Loc,2,FALSE)</f>
        <v>CHORLA</v>
      </c>
    </row>
    <row r="3229" spans="1:10" ht="15.75" customHeight="1" x14ac:dyDescent="0.25">
      <c r="A3229" s="37" t="s">
        <v>2297</v>
      </c>
      <c r="B3229" s="38">
        <v>134</v>
      </c>
      <c r="C3229" s="38" t="s">
        <v>452</v>
      </c>
      <c r="D3229" s="38">
        <v>21</v>
      </c>
      <c r="E3229" s="38">
        <v>109</v>
      </c>
      <c r="F3229" s="38" t="s">
        <v>1189</v>
      </c>
      <c r="G3229" s="38"/>
      <c r="H3229" s="38" t="s">
        <v>13</v>
      </c>
      <c r="I3229" s="39" t="s">
        <v>453</v>
      </c>
      <c r="J3229" s="46" t="str">
        <f>VLOOKUP(MARGAO!$I3229,Code2Loc,2,FALSE)</f>
        <v>CHAUKI</v>
      </c>
    </row>
    <row r="3230" spans="1:10" ht="15.75" customHeight="1" x14ac:dyDescent="0.25">
      <c r="A3230" s="37" t="s">
        <v>2297</v>
      </c>
      <c r="B3230" s="38">
        <v>134</v>
      </c>
      <c r="C3230" s="38" t="s">
        <v>1352</v>
      </c>
      <c r="D3230" s="38">
        <v>22</v>
      </c>
      <c r="E3230" s="38">
        <v>115</v>
      </c>
      <c r="F3230" s="38" t="s">
        <v>1189</v>
      </c>
      <c r="G3230" s="38"/>
      <c r="H3230" s="38" t="s">
        <v>13</v>
      </c>
      <c r="I3230" s="39" t="s">
        <v>1353</v>
      </c>
      <c r="J3230" s="46" t="str">
        <f>VLOOKUP(MARGAO!$I3230,Code2Loc,2,FALSE)</f>
        <v>KANKUMBI</v>
      </c>
    </row>
    <row r="3231" spans="1:10" ht="15.75" customHeight="1" x14ac:dyDescent="0.25">
      <c r="A3231" s="37" t="s">
        <v>2297</v>
      </c>
      <c r="B3231" s="38">
        <v>134</v>
      </c>
      <c r="C3231" s="38" t="s">
        <v>1354</v>
      </c>
      <c r="D3231" s="38">
        <v>23</v>
      </c>
      <c r="E3231" s="38">
        <v>121</v>
      </c>
      <c r="F3231" s="38" t="s">
        <v>1189</v>
      </c>
      <c r="G3231" s="38"/>
      <c r="H3231" s="38" t="s">
        <v>13</v>
      </c>
      <c r="I3231" s="39" t="s">
        <v>1355</v>
      </c>
      <c r="J3231" s="46" t="str">
        <f>VLOOKUP(MARGAO!$I3231,Code2Loc,2,FALSE)</f>
        <v>BETNE</v>
      </c>
    </row>
    <row r="3232" spans="1:10" ht="15.75" customHeight="1" x14ac:dyDescent="0.25">
      <c r="A3232" s="37" t="s">
        <v>2297</v>
      </c>
      <c r="B3232" s="38">
        <v>134</v>
      </c>
      <c r="C3232" s="38" t="s">
        <v>1356</v>
      </c>
      <c r="D3232" s="38">
        <v>24</v>
      </c>
      <c r="E3232" s="38">
        <v>127</v>
      </c>
      <c r="F3232" s="38" t="s">
        <v>1189</v>
      </c>
      <c r="G3232" s="38"/>
      <c r="H3232" s="38" t="s">
        <v>13</v>
      </c>
      <c r="I3232" s="39" t="s">
        <v>1357</v>
      </c>
      <c r="J3232" s="46" t="str">
        <f>VLOOKUP(MARGAO!$I3232,Code2Loc,2,FALSE)</f>
        <v>AMTA</v>
      </c>
    </row>
    <row r="3233" spans="1:10" ht="15.75" customHeight="1" x14ac:dyDescent="0.25">
      <c r="A3233" s="37" t="s">
        <v>2297</v>
      </c>
      <c r="B3233" s="38">
        <v>134</v>
      </c>
      <c r="C3233" s="38" t="s">
        <v>1358</v>
      </c>
      <c r="D3233" s="38">
        <v>25</v>
      </c>
      <c r="E3233" s="38">
        <v>133</v>
      </c>
      <c r="F3233" s="38" t="s">
        <v>1189</v>
      </c>
      <c r="G3233" s="38"/>
      <c r="H3233" s="38" t="s">
        <v>13</v>
      </c>
      <c r="I3233" s="39" t="s">
        <v>1359</v>
      </c>
      <c r="J3233" s="46" t="str">
        <f>VLOOKUP(MARGAO!$I3233,Code2Loc,2,FALSE)</f>
        <v>JAMBOTI</v>
      </c>
    </row>
    <row r="3234" spans="1:10" ht="15.75" customHeight="1" x14ac:dyDescent="0.25">
      <c r="A3234" s="37" t="s">
        <v>2297</v>
      </c>
      <c r="B3234" s="38">
        <v>134</v>
      </c>
      <c r="C3234" s="38" t="s">
        <v>1360</v>
      </c>
      <c r="D3234" s="38">
        <v>26</v>
      </c>
      <c r="E3234" s="38">
        <v>151</v>
      </c>
      <c r="F3234" s="38" t="s">
        <v>1189</v>
      </c>
      <c r="G3234" s="38"/>
      <c r="H3234" s="38" t="s">
        <v>13</v>
      </c>
      <c r="I3234" s="39" t="s">
        <v>1361</v>
      </c>
      <c r="J3234" s="46" t="str">
        <f>VLOOKUP(MARGAO!$I3234,Code2Loc,2,FALSE)</f>
        <v>PIRANWADI</v>
      </c>
    </row>
    <row r="3235" spans="1:10" ht="15.75" customHeight="1" x14ac:dyDescent="0.25">
      <c r="A3235" s="37" t="s">
        <v>2297</v>
      </c>
      <c r="B3235" s="38">
        <v>134</v>
      </c>
      <c r="C3235" s="38" t="s">
        <v>1362</v>
      </c>
      <c r="D3235" s="38">
        <v>27</v>
      </c>
      <c r="E3235" s="38">
        <v>157</v>
      </c>
      <c r="F3235" s="38" t="s">
        <v>1189</v>
      </c>
      <c r="G3235" s="38"/>
      <c r="H3235" s="38" t="s">
        <v>13</v>
      </c>
      <c r="I3235" s="39" t="s">
        <v>1363</v>
      </c>
      <c r="J3235" s="46" t="str">
        <f>VLOOKUP(MARGAO!$I3235,Code2Loc,2,FALSE)</f>
        <v>BELGAVI RLY</v>
      </c>
    </row>
    <row r="3236" spans="1:10" ht="15.75" customHeight="1" x14ac:dyDescent="0.25">
      <c r="A3236" s="37" t="s">
        <v>2297</v>
      </c>
      <c r="B3236" s="38">
        <v>134</v>
      </c>
      <c r="C3236" s="38" t="s">
        <v>1364</v>
      </c>
      <c r="D3236" s="38">
        <v>28</v>
      </c>
      <c r="E3236" s="38">
        <v>163</v>
      </c>
      <c r="F3236" s="38" t="s">
        <v>1189</v>
      </c>
      <c r="G3236" s="38"/>
      <c r="H3236" s="38" t="s">
        <v>13</v>
      </c>
      <c r="I3236" s="39" t="s">
        <v>1365</v>
      </c>
      <c r="J3236" s="46" t="str">
        <f>VLOOKUP(MARGAO!$I3236,Code2Loc,2,FALSE)</f>
        <v>BELGAVI CBT</v>
      </c>
    </row>
    <row r="3237" spans="1:10" ht="15.75" customHeight="1" x14ac:dyDescent="0.25">
      <c r="A3237" s="37" t="s">
        <v>3010</v>
      </c>
      <c r="B3237" s="38">
        <v>135</v>
      </c>
      <c r="C3237" s="38" t="s">
        <v>50</v>
      </c>
      <c r="D3237" s="38">
        <v>1</v>
      </c>
      <c r="E3237" s="38">
        <v>0</v>
      </c>
      <c r="F3237" s="38" t="s">
        <v>1189</v>
      </c>
      <c r="G3237" s="38"/>
      <c r="H3237" s="38" t="s">
        <v>13</v>
      </c>
      <c r="I3237" s="39" t="s">
        <v>51</v>
      </c>
      <c r="J3237" s="46" t="str">
        <f>VLOOKUP(MARGAO!$I3237,Code2Loc,2,FALSE)</f>
        <v>MARGAO</v>
      </c>
    </row>
    <row r="3238" spans="1:10" ht="15.75" customHeight="1" x14ac:dyDescent="0.25">
      <c r="A3238" s="37" t="s">
        <v>3010</v>
      </c>
      <c r="B3238" s="38">
        <v>135</v>
      </c>
      <c r="C3238" s="38" t="s">
        <v>204</v>
      </c>
      <c r="D3238" s="38">
        <v>2</v>
      </c>
      <c r="E3238" s="38">
        <v>2</v>
      </c>
      <c r="F3238" s="38" t="s">
        <v>1189</v>
      </c>
      <c r="G3238" s="38"/>
      <c r="H3238" s="38" t="s">
        <v>13</v>
      </c>
      <c r="I3238" s="39" t="s">
        <v>205</v>
      </c>
      <c r="J3238" s="46" t="str">
        <f>VLOOKUP(MARGAO!$I3238,Code2Loc,2,FALSE)</f>
        <v>FATORDA</v>
      </c>
    </row>
    <row r="3239" spans="1:10" ht="15.75" customHeight="1" x14ac:dyDescent="0.25">
      <c r="A3239" s="37" t="s">
        <v>3010</v>
      </c>
      <c r="B3239" s="38">
        <v>135</v>
      </c>
      <c r="C3239" s="38" t="s">
        <v>2298</v>
      </c>
      <c r="D3239" s="38">
        <v>3</v>
      </c>
      <c r="E3239" s="38">
        <v>10</v>
      </c>
      <c r="F3239" s="38" t="s">
        <v>1189</v>
      </c>
      <c r="G3239" s="38"/>
      <c r="H3239" s="38" t="s">
        <v>13</v>
      </c>
      <c r="I3239" s="39" t="s">
        <v>2299</v>
      </c>
      <c r="J3239" s="46" t="str">
        <f>VLOOKUP(MARGAO!$I3239,Code2Loc,2,FALSE)</f>
        <v>BORIM</v>
      </c>
    </row>
    <row r="3240" spans="1:10" ht="15.75" customHeight="1" x14ac:dyDescent="0.25">
      <c r="A3240" s="37" t="s">
        <v>3010</v>
      </c>
      <c r="B3240" s="38">
        <v>135</v>
      </c>
      <c r="C3240" s="38" t="s">
        <v>179</v>
      </c>
      <c r="D3240" s="38">
        <v>4</v>
      </c>
      <c r="E3240" s="38">
        <v>18</v>
      </c>
      <c r="F3240" s="38" t="s">
        <v>1189</v>
      </c>
      <c r="G3240" s="38"/>
      <c r="H3240" s="38" t="s">
        <v>13</v>
      </c>
      <c r="I3240" s="39" t="s">
        <v>180</v>
      </c>
      <c r="J3240" s="46" t="str">
        <f>VLOOKUP(MARGAO!$I3240,Code2Loc,2,FALSE)</f>
        <v>PONDA</v>
      </c>
    </row>
    <row r="3241" spans="1:10" ht="15.75" customHeight="1" x14ac:dyDescent="0.25">
      <c r="A3241" s="37" t="s">
        <v>3010</v>
      </c>
      <c r="B3241" s="38">
        <v>135</v>
      </c>
      <c r="C3241" s="38" t="s">
        <v>1379</v>
      </c>
      <c r="D3241" s="38">
        <v>5</v>
      </c>
      <c r="E3241" s="38">
        <v>28</v>
      </c>
      <c r="F3241" s="38" t="s">
        <v>1189</v>
      </c>
      <c r="G3241" s="38"/>
      <c r="H3241" s="38" t="s">
        <v>13</v>
      </c>
      <c r="I3241" s="39" t="s">
        <v>1380</v>
      </c>
      <c r="J3241" s="46" t="str">
        <f>VLOOKUP(MARGAO!$I3241,Code2Loc,2,FALSE)</f>
        <v>USGAO TISK</v>
      </c>
    </row>
    <row r="3242" spans="1:10" ht="15.75" customHeight="1" x14ac:dyDescent="0.25">
      <c r="A3242" s="37" t="s">
        <v>3010</v>
      </c>
      <c r="B3242" s="38">
        <v>135</v>
      </c>
      <c r="C3242" s="38" t="s">
        <v>1469</v>
      </c>
      <c r="D3242" s="38">
        <v>6</v>
      </c>
      <c r="E3242" s="38">
        <v>40</v>
      </c>
      <c r="F3242" s="38" t="s">
        <v>1189</v>
      </c>
      <c r="G3242" s="38"/>
      <c r="H3242" s="38" t="s">
        <v>13</v>
      </c>
      <c r="I3242" s="39" t="s">
        <v>1470</v>
      </c>
      <c r="J3242" s="46" t="str">
        <f>VLOOKUP(MARGAO!$I3242,Code2Loc,2,FALSE)</f>
        <v>KOTMBI/SURL</v>
      </c>
    </row>
    <row r="3243" spans="1:10" ht="15.75" customHeight="1" x14ac:dyDescent="0.25">
      <c r="A3243" s="37" t="s">
        <v>3010</v>
      </c>
      <c r="B3243" s="38">
        <v>135</v>
      </c>
      <c r="C3243" s="38" t="s">
        <v>141</v>
      </c>
      <c r="D3243" s="38">
        <v>7</v>
      </c>
      <c r="E3243" s="38">
        <v>52</v>
      </c>
      <c r="F3243" s="38" t="s">
        <v>1189</v>
      </c>
      <c r="G3243" s="38"/>
      <c r="H3243" s="38" t="s">
        <v>13</v>
      </c>
      <c r="I3243" s="39" t="s">
        <v>142</v>
      </c>
      <c r="J3243" s="46" t="str">
        <f>VLOOKUP(MARGAO!$I3243,Code2Loc,2,FALSE)</f>
        <v>SANKHALI</v>
      </c>
    </row>
    <row r="3244" spans="1:10" ht="15.75" customHeight="1" x14ac:dyDescent="0.25">
      <c r="A3244" s="37" t="s">
        <v>3010</v>
      </c>
      <c r="B3244" s="38">
        <v>135</v>
      </c>
      <c r="C3244" s="38" t="s">
        <v>440</v>
      </c>
      <c r="D3244" s="38">
        <v>8</v>
      </c>
      <c r="E3244" s="38">
        <v>62</v>
      </c>
      <c r="F3244" s="38" t="s">
        <v>1189</v>
      </c>
      <c r="G3244" s="38"/>
      <c r="H3244" s="38" t="s">
        <v>13</v>
      </c>
      <c r="I3244" s="39" t="s">
        <v>441</v>
      </c>
      <c r="J3244" s="46" t="str">
        <f>VLOOKUP(MARGAO!$I3244,Code2Loc,2,FALSE)</f>
        <v>KERI</v>
      </c>
    </row>
    <row r="3245" spans="1:10" ht="15.75" customHeight="1" x14ac:dyDescent="0.25">
      <c r="A3245" s="37" t="s">
        <v>3010</v>
      </c>
      <c r="B3245" s="38">
        <v>135</v>
      </c>
      <c r="C3245" s="38" t="s">
        <v>446</v>
      </c>
      <c r="D3245" s="38">
        <v>9</v>
      </c>
      <c r="E3245" s="38">
        <v>69</v>
      </c>
      <c r="F3245" s="38" t="s">
        <v>1189</v>
      </c>
      <c r="G3245" s="38"/>
      <c r="H3245" s="38" t="s">
        <v>13</v>
      </c>
      <c r="I3245" s="39" t="s">
        <v>447</v>
      </c>
      <c r="J3245" s="46" t="str">
        <f>VLOOKUP(MARGAO!$I3245,Code2Loc,2,FALSE)</f>
        <v>JAMBLIKADE</v>
      </c>
    </row>
    <row r="3246" spans="1:10" ht="15.75" customHeight="1" x14ac:dyDescent="0.25">
      <c r="A3246" s="37" t="s">
        <v>3010</v>
      </c>
      <c r="B3246" s="38">
        <v>135</v>
      </c>
      <c r="C3246" s="38" t="s">
        <v>1350</v>
      </c>
      <c r="D3246" s="38">
        <v>10</v>
      </c>
      <c r="E3246" s="38">
        <v>79</v>
      </c>
      <c r="F3246" s="38" t="s">
        <v>1189</v>
      </c>
      <c r="G3246" s="38">
        <v>1</v>
      </c>
      <c r="H3246" s="38" t="s">
        <v>13</v>
      </c>
      <c r="I3246" s="39" t="s">
        <v>1351</v>
      </c>
      <c r="J3246" s="46" t="str">
        <f>VLOOKUP(MARGAO!$I3246,Code2Loc,2,FALSE)</f>
        <v>CHORLA BDR</v>
      </c>
    </row>
    <row r="3247" spans="1:10" ht="15.75" customHeight="1" x14ac:dyDescent="0.25">
      <c r="A3247" s="37" t="s">
        <v>3010</v>
      </c>
      <c r="B3247" s="38">
        <v>135</v>
      </c>
      <c r="C3247" s="38" t="s">
        <v>450</v>
      </c>
      <c r="D3247" s="38">
        <v>11</v>
      </c>
      <c r="E3247" s="38">
        <v>82</v>
      </c>
      <c r="F3247" s="38" t="s">
        <v>1189</v>
      </c>
      <c r="G3247" s="38">
        <v>3</v>
      </c>
      <c r="H3247" s="38" t="s">
        <v>13</v>
      </c>
      <c r="I3247" s="39" t="s">
        <v>451</v>
      </c>
      <c r="J3247" s="46" t="str">
        <f>VLOOKUP(MARGAO!$I3247,Code2Loc,2,FALSE)</f>
        <v>CHORLA</v>
      </c>
    </row>
    <row r="3248" spans="1:10" ht="15.75" customHeight="1" x14ac:dyDescent="0.25">
      <c r="A3248" s="37" t="s">
        <v>3010</v>
      </c>
      <c r="B3248" s="38">
        <v>135</v>
      </c>
      <c r="C3248" s="38" t="s">
        <v>452</v>
      </c>
      <c r="D3248" s="38">
        <v>12</v>
      </c>
      <c r="E3248" s="38">
        <v>86</v>
      </c>
      <c r="F3248" s="38" t="s">
        <v>1189</v>
      </c>
      <c r="G3248" s="38"/>
      <c r="H3248" s="38" t="s">
        <v>13</v>
      </c>
      <c r="I3248" s="39" t="s">
        <v>453</v>
      </c>
      <c r="J3248" s="46" t="str">
        <f>VLOOKUP(MARGAO!$I3248,Code2Loc,2,FALSE)</f>
        <v>CHAUKI</v>
      </c>
    </row>
    <row r="3249" spans="1:10" ht="15.75" customHeight="1" x14ac:dyDescent="0.25">
      <c r="A3249" s="37" t="s">
        <v>3010</v>
      </c>
      <c r="B3249" s="38">
        <v>135</v>
      </c>
      <c r="C3249" s="38" t="s">
        <v>1352</v>
      </c>
      <c r="D3249" s="38">
        <v>13</v>
      </c>
      <c r="E3249" s="38">
        <v>93</v>
      </c>
      <c r="F3249" s="38" t="s">
        <v>1189</v>
      </c>
      <c r="G3249" s="38"/>
      <c r="H3249" s="38" t="s">
        <v>13</v>
      </c>
      <c r="I3249" s="39" t="s">
        <v>1353</v>
      </c>
      <c r="J3249" s="46" t="str">
        <f>VLOOKUP(MARGAO!$I3249,Code2Loc,2,FALSE)</f>
        <v>KANKUMBI</v>
      </c>
    </row>
    <row r="3250" spans="1:10" ht="15.75" customHeight="1" x14ac:dyDescent="0.25">
      <c r="A3250" s="37" t="s">
        <v>3010</v>
      </c>
      <c r="B3250" s="38">
        <v>135</v>
      </c>
      <c r="C3250" s="38" t="s">
        <v>1354</v>
      </c>
      <c r="D3250" s="38">
        <v>14</v>
      </c>
      <c r="E3250" s="38">
        <v>98</v>
      </c>
      <c r="F3250" s="38" t="s">
        <v>1189</v>
      </c>
      <c r="G3250" s="38"/>
      <c r="H3250" s="38" t="s">
        <v>13</v>
      </c>
      <c r="I3250" s="39" t="s">
        <v>1355</v>
      </c>
      <c r="J3250" s="46" t="str">
        <f>VLOOKUP(MARGAO!$I3250,Code2Loc,2,FALSE)</f>
        <v>BETNE</v>
      </c>
    </row>
    <row r="3251" spans="1:10" ht="15.75" customHeight="1" x14ac:dyDescent="0.25">
      <c r="A3251" s="37" t="s">
        <v>3010</v>
      </c>
      <c r="B3251" s="38">
        <v>135</v>
      </c>
      <c r="C3251" s="38" t="s">
        <v>1356</v>
      </c>
      <c r="D3251" s="38">
        <v>15</v>
      </c>
      <c r="E3251" s="38">
        <v>104</v>
      </c>
      <c r="F3251" s="38" t="s">
        <v>1189</v>
      </c>
      <c r="G3251" s="38"/>
      <c r="H3251" s="38" t="s">
        <v>13</v>
      </c>
      <c r="I3251" s="39" t="s">
        <v>1357</v>
      </c>
      <c r="J3251" s="46" t="str">
        <f>VLOOKUP(MARGAO!$I3251,Code2Loc,2,FALSE)</f>
        <v>AMTA</v>
      </c>
    </row>
    <row r="3252" spans="1:10" ht="15.75" customHeight="1" x14ac:dyDescent="0.25">
      <c r="A3252" s="37" t="s">
        <v>3010</v>
      </c>
      <c r="B3252" s="38">
        <v>135</v>
      </c>
      <c r="C3252" s="38" t="s">
        <v>1358</v>
      </c>
      <c r="D3252" s="38">
        <v>16</v>
      </c>
      <c r="E3252" s="38">
        <v>111</v>
      </c>
      <c r="F3252" s="38" t="s">
        <v>1189</v>
      </c>
      <c r="G3252" s="38"/>
      <c r="H3252" s="38" t="s">
        <v>13</v>
      </c>
      <c r="I3252" s="39" t="s">
        <v>1359</v>
      </c>
      <c r="J3252" s="46" t="str">
        <f>VLOOKUP(MARGAO!$I3252,Code2Loc,2,FALSE)</f>
        <v>JAMBOTI</v>
      </c>
    </row>
    <row r="3253" spans="1:10" ht="15.75" customHeight="1" x14ac:dyDescent="0.25">
      <c r="A3253" s="37" t="s">
        <v>3010</v>
      </c>
      <c r="B3253" s="38">
        <v>135</v>
      </c>
      <c r="C3253" s="38" t="s">
        <v>1360</v>
      </c>
      <c r="D3253" s="38">
        <v>17</v>
      </c>
      <c r="E3253" s="38">
        <v>131</v>
      </c>
      <c r="F3253" s="38" t="s">
        <v>1189</v>
      </c>
      <c r="G3253" s="38"/>
      <c r="H3253" s="38" t="s">
        <v>13</v>
      </c>
      <c r="I3253" s="39" t="s">
        <v>1361</v>
      </c>
      <c r="J3253" s="46" t="str">
        <f>VLOOKUP(MARGAO!$I3253,Code2Loc,2,FALSE)</f>
        <v>PIRANWADI</v>
      </c>
    </row>
    <row r="3254" spans="1:10" ht="15.75" customHeight="1" x14ac:dyDescent="0.25">
      <c r="A3254" s="37" t="s">
        <v>3010</v>
      </c>
      <c r="B3254" s="38">
        <v>135</v>
      </c>
      <c r="C3254" s="38" t="s">
        <v>1362</v>
      </c>
      <c r="D3254" s="38">
        <v>18</v>
      </c>
      <c r="E3254" s="38">
        <v>134</v>
      </c>
      <c r="F3254" s="38" t="s">
        <v>1189</v>
      </c>
      <c r="G3254" s="38"/>
      <c r="H3254" s="38" t="s">
        <v>13</v>
      </c>
      <c r="I3254" s="39" t="s">
        <v>1363</v>
      </c>
      <c r="J3254" s="46" t="str">
        <f>VLOOKUP(MARGAO!$I3254,Code2Loc,2,FALSE)</f>
        <v>BELGAVI RLY</v>
      </c>
    </row>
    <row r="3255" spans="1:10" ht="15.75" customHeight="1" x14ac:dyDescent="0.25">
      <c r="A3255" s="37" t="s">
        <v>3010</v>
      </c>
      <c r="B3255" s="38">
        <v>135</v>
      </c>
      <c r="C3255" s="38" t="s">
        <v>1364</v>
      </c>
      <c r="D3255" s="38">
        <v>19</v>
      </c>
      <c r="E3255" s="38">
        <v>140</v>
      </c>
      <c r="F3255" s="38" t="s">
        <v>1189</v>
      </c>
      <c r="G3255" s="38"/>
      <c r="H3255" s="38" t="s">
        <v>13</v>
      </c>
      <c r="I3255" s="39" t="s">
        <v>1365</v>
      </c>
      <c r="J3255" s="46" t="str">
        <f>VLOOKUP(MARGAO!$I3255,Code2Loc,2,FALSE)</f>
        <v>BELGAVI CBT</v>
      </c>
    </row>
    <row r="3256" spans="1:10" ht="15.75" customHeight="1" x14ac:dyDescent="0.25">
      <c r="A3256" s="37" t="s">
        <v>3010</v>
      </c>
      <c r="B3256" s="38">
        <v>135</v>
      </c>
      <c r="C3256" s="38" t="s">
        <v>3011</v>
      </c>
      <c r="D3256" s="38">
        <v>20</v>
      </c>
      <c r="E3256" s="38">
        <v>170</v>
      </c>
      <c r="F3256" s="38" t="s">
        <v>1189</v>
      </c>
      <c r="G3256" s="38"/>
      <c r="H3256" s="38" t="s">
        <v>13</v>
      </c>
      <c r="I3256" s="39" t="s">
        <v>3012</v>
      </c>
      <c r="J3256" s="46" t="str">
        <f>VLOOKUP(MARGAO!$I3256,Code2Loc,2,FALSE)</f>
        <v>HATTARGI</v>
      </c>
    </row>
    <row r="3257" spans="1:10" ht="15.75" customHeight="1" x14ac:dyDescent="0.25">
      <c r="A3257" s="37" t="s">
        <v>3010</v>
      </c>
      <c r="B3257" s="38">
        <v>135</v>
      </c>
      <c r="C3257" s="38" t="s">
        <v>3013</v>
      </c>
      <c r="D3257" s="38">
        <v>21</v>
      </c>
      <c r="E3257" s="38">
        <v>189</v>
      </c>
      <c r="F3257" s="38" t="s">
        <v>1189</v>
      </c>
      <c r="G3257" s="38"/>
      <c r="H3257" s="38" t="s">
        <v>13</v>
      </c>
      <c r="I3257" s="39" t="s">
        <v>3014</v>
      </c>
      <c r="J3257" s="46" t="str">
        <f>VLOOKUP(MARGAO!$I3257,Code2Loc,2,FALSE)</f>
        <v>SANKESHWAR</v>
      </c>
    </row>
    <row r="3258" spans="1:10" ht="15.75" customHeight="1" x14ac:dyDescent="0.25">
      <c r="A3258" s="37" t="s">
        <v>3010</v>
      </c>
      <c r="B3258" s="38">
        <v>135</v>
      </c>
      <c r="C3258" s="38" t="s">
        <v>3015</v>
      </c>
      <c r="D3258" s="38">
        <v>22</v>
      </c>
      <c r="E3258" s="38">
        <v>210</v>
      </c>
      <c r="F3258" s="38" t="s">
        <v>1189</v>
      </c>
      <c r="G3258" s="38">
        <v>3</v>
      </c>
      <c r="H3258" s="38" t="s">
        <v>13</v>
      </c>
      <c r="I3258" s="39" t="s">
        <v>3016</v>
      </c>
      <c r="J3258" s="46" t="str">
        <f>VLOOKUP(MARGAO!$I3258,Code2Loc,2,FALSE)</f>
        <v>NIPPANI</v>
      </c>
    </row>
    <row r="3259" spans="1:10" ht="15.75" customHeight="1" x14ac:dyDescent="0.25">
      <c r="A3259" s="37" t="s">
        <v>3010</v>
      </c>
      <c r="B3259" s="38">
        <v>135</v>
      </c>
      <c r="C3259" s="38" t="s">
        <v>3019</v>
      </c>
      <c r="D3259" s="38">
        <v>23</v>
      </c>
      <c r="E3259" s="38">
        <v>232</v>
      </c>
      <c r="F3259" s="38" t="s">
        <v>1189</v>
      </c>
      <c r="G3259" s="38">
        <v>2</v>
      </c>
      <c r="H3259" s="38" t="s">
        <v>13</v>
      </c>
      <c r="I3259" s="39" t="s">
        <v>3020</v>
      </c>
      <c r="J3259" s="46" t="str">
        <f>VLOOKUP(MARGAO!$I3259,Code2Loc,2,FALSE)</f>
        <v>KAGAL</v>
      </c>
    </row>
    <row r="3260" spans="1:10" ht="15.75" customHeight="1" x14ac:dyDescent="0.25">
      <c r="A3260" s="37" t="s">
        <v>3010</v>
      </c>
      <c r="B3260" s="38">
        <v>135</v>
      </c>
      <c r="C3260" s="38" t="s">
        <v>3021</v>
      </c>
      <c r="D3260" s="38">
        <v>24</v>
      </c>
      <c r="E3260" s="38">
        <v>235</v>
      </c>
      <c r="F3260" s="38" t="s">
        <v>1189</v>
      </c>
      <c r="G3260" s="38"/>
      <c r="H3260" s="38" t="s">
        <v>13</v>
      </c>
      <c r="I3260" s="39" t="s">
        <v>3022</v>
      </c>
      <c r="J3260" s="46" t="str">
        <f>VLOOKUP(MARGAO!$I3260,Code2Loc,2,FALSE)</f>
        <v>MIDC JUNCTN</v>
      </c>
    </row>
    <row r="3261" spans="1:10" ht="15.75" customHeight="1" x14ac:dyDescent="0.25">
      <c r="A3261" s="37" t="s">
        <v>3010</v>
      </c>
      <c r="B3261" s="38">
        <v>135</v>
      </c>
      <c r="C3261" s="38" t="s">
        <v>1305</v>
      </c>
      <c r="D3261" s="38">
        <v>25</v>
      </c>
      <c r="E3261" s="38">
        <v>250</v>
      </c>
      <c r="F3261" s="38" t="s">
        <v>1189</v>
      </c>
      <c r="G3261" s="38"/>
      <c r="H3261" s="38" t="s">
        <v>13</v>
      </c>
      <c r="I3261" s="39" t="s">
        <v>1306</v>
      </c>
      <c r="J3261" s="46" t="str">
        <f>VLOOKUP(MARGAO!$I3261,Code2Loc,2,FALSE)</f>
        <v>KOLHAPUR</v>
      </c>
    </row>
    <row r="3262" spans="1:10" ht="15.75" customHeight="1" x14ac:dyDescent="0.25">
      <c r="A3262" s="37" t="s">
        <v>3009</v>
      </c>
      <c r="B3262" s="38">
        <v>136</v>
      </c>
      <c r="C3262" s="38" t="s">
        <v>50</v>
      </c>
      <c r="D3262" s="38">
        <v>1</v>
      </c>
      <c r="E3262" s="38">
        <v>0</v>
      </c>
      <c r="F3262" s="38" t="s">
        <v>1189</v>
      </c>
      <c r="G3262" s="38"/>
      <c r="H3262" s="38" t="s">
        <v>13</v>
      </c>
      <c r="I3262" s="39" t="s">
        <v>51</v>
      </c>
      <c r="J3262" s="46" t="str">
        <f>VLOOKUP(MARGAO!$I3262,Code2Loc,2,FALSE)</f>
        <v>MARGAO</v>
      </c>
    </row>
    <row r="3263" spans="1:10" ht="15.75" customHeight="1" x14ac:dyDescent="0.25">
      <c r="A3263" s="37" t="s">
        <v>3009</v>
      </c>
      <c r="B3263" s="38">
        <v>136</v>
      </c>
      <c r="C3263" s="38" t="s">
        <v>204</v>
      </c>
      <c r="D3263" s="38">
        <v>2</v>
      </c>
      <c r="E3263" s="38">
        <v>2</v>
      </c>
      <c r="F3263" s="38" t="s">
        <v>1189</v>
      </c>
      <c r="G3263" s="38"/>
      <c r="H3263" s="38" t="s">
        <v>13</v>
      </c>
      <c r="I3263" s="39" t="s">
        <v>205</v>
      </c>
      <c r="J3263" s="46" t="str">
        <f>VLOOKUP(MARGAO!$I3263,Code2Loc,2,FALSE)</f>
        <v>FATORDA</v>
      </c>
    </row>
    <row r="3264" spans="1:10" ht="15.75" customHeight="1" x14ac:dyDescent="0.25">
      <c r="A3264" s="37" t="s">
        <v>3009</v>
      </c>
      <c r="B3264" s="38">
        <v>136</v>
      </c>
      <c r="C3264" s="38" t="s">
        <v>2298</v>
      </c>
      <c r="D3264" s="38">
        <v>3</v>
      </c>
      <c r="E3264" s="38">
        <v>10</v>
      </c>
      <c r="F3264" s="38" t="s">
        <v>1189</v>
      </c>
      <c r="G3264" s="38"/>
      <c r="H3264" s="38" t="s">
        <v>13</v>
      </c>
      <c r="I3264" s="39" t="s">
        <v>2299</v>
      </c>
      <c r="J3264" s="46" t="str">
        <f>VLOOKUP(MARGAO!$I3264,Code2Loc,2,FALSE)</f>
        <v>BORIM</v>
      </c>
    </row>
    <row r="3265" spans="1:10" ht="15.75" customHeight="1" x14ac:dyDescent="0.25">
      <c r="A3265" s="37" t="s">
        <v>3009</v>
      </c>
      <c r="B3265" s="38">
        <v>136</v>
      </c>
      <c r="C3265" s="38" t="s">
        <v>179</v>
      </c>
      <c r="D3265" s="38">
        <v>4</v>
      </c>
      <c r="E3265" s="38">
        <v>18</v>
      </c>
      <c r="F3265" s="38" t="s">
        <v>1189</v>
      </c>
      <c r="G3265" s="38"/>
      <c r="H3265" s="38" t="s">
        <v>13</v>
      </c>
      <c r="I3265" s="39" t="s">
        <v>180</v>
      </c>
      <c r="J3265" s="46" t="str">
        <f>VLOOKUP(MARGAO!$I3265,Code2Loc,2,FALSE)</f>
        <v>PONDA</v>
      </c>
    </row>
    <row r="3266" spans="1:10" ht="15.75" customHeight="1" x14ac:dyDescent="0.25">
      <c r="A3266" s="37" t="s">
        <v>3009</v>
      </c>
      <c r="B3266" s="38">
        <v>136</v>
      </c>
      <c r="C3266" s="38" t="s">
        <v>1379</v>
      </c>
      <c r="D3266" s="38">
        <v>5</v>
      </c>
      <c r="E3266" s="38">
        <v>28</v>
      </c>
      <c r="F3266" s="38" t="s">
        <v>1189</v>
      </c>
      <c r="G3266" s="38"/>
      <c r="H3266" s="38" t="s">
        <v>13</v>
      </c>
      <c r="I3266" s="39" t="s">
        <v>1380</v>
      </c>
      <c r="J3266" s="46" t="str">
        <f>VLOOKUP(MARGAO!$I3266,Code2Loc,2,FALSE)</f>
        <v>USGAO TISK</v>
      </c>
    </row>
    <row r="3267" spans="1:10" ht="15.75" customHeight="1" x14ac:dyDescent="0.25">
      <c r="A3267" s="37" t="s">
        <v>3009</v>
      </c>
      <c r="B3267" s="38">
        <v>136</v>
      </c>
      <c r="C3267" s="38" t="s">
        <v>3064</v>
      </c>
      <c r="D3267" s="38">
        <v>6</v>
      </c>
      <c r="E3267" s="38">
        <v>33</v>
      </c>
      <c r="F3267" s="38" t="s">
        <v>1189</v>
      </c>
      <c r="G3267" s="38"/>
      <c r="H3267" s="38" t="s">
        <v>13</v>
      </c>
      <c r="I3267" s="39" t="s">
        <v>3065</v>
      </c>
      <c r="J3267" s="46" t="str">
        <f>VLOOKUP(MARGAO!$I3267,Code2Loc,2,FALSE)</f>
        <v>VADAKADE</v>
      </c>
    </row>
    <row r="3268" spans="1:10" ht="15.75" customHeight="1" x14ac:dyDescent="0.25">
      <c r="A3268" s="37" t="s">
        <v>3009</v>
      </c>
      <c r="B3268" s="38">
        <v>136</v>
      </c>
      <c r="C3268" s="38" t="s">
        <v>3066</v>
      </c>
      <c r="D3268" s="38">
        <v>7</v>
      </c>
      <c r="E3268" s="38">
        <v>35</v>
      </c>
      <c r="F3268" s="38" t="s">
        <v>1189</v>
      </c>
      <c r="G3268" s="38"/>
      <c r="H3268" s="38" t="s">
        <v>13</v>
      </c>
      <c r="I3268" s="39" t="s">
        <v>3067</v>
      </c>
      <c r="J3268" s="46" t="str">
        <f>VLOOKUP(MARGAO!$I3268,Code2Loc,2,FALSE)</f>
        <v>AMULI</v>
      </c>
    </row>
    <row r="3269" spans="1:10" ht="15.75" customHeight="1" x14ac:dyDescent="0.25">
      <c r="A3269" s="37" t="s">
        <v>3009</v>
      </c>
      <c r="B3269" s="38">
        <v>136</v>
      </c>
      <c r="C3269" s="38" t="s">
        <v>2815</v>
      </c>
      <c r="D3269" s="38">
        <v>8</v>
      </c>
      <c r="E3269" s="38">
        <v>40</v>
      </c>
      <c r="F3269" s="38" t="s">
        <v>1189</v>
      </c>
      <c r="G3269" s="38"/>
      <c r="H3269" s="38" t="s">
        <v>13</v>
      </c>
      <c r="I3269" s="39" t="s">
        <v>2816</v>
      </c>
      <c r="J3269" s="46" t="str">
        <f>VLOOKUP(MARGAO!$I3269,Code2Loc,2,FALSE)</f>
        <v>KOTHAMBI</v>
      </c>
    </row>
    <row r="3270" spans="1:10" ht="15.75" customHeight="1" x14ac:dyDescent="0.25">
      <c r="A3270" s="37" t="s">
        <v>3009</v>
      </c>
      <c r="B3270" s="38">
        <v>136</v>
      </c>
      <c r="C3270" s="38" t="s">
        <v>454</v>
      </c>
      <c r="D3270" s="38">
        <v>9</v>
      </c>
      <c r="E3270" s="38">
        <v>43</v>
      </c>
      <c r="F3270" s="38" t="s">
        <v>1189</v>
      </c>
      <c r="G3270" s="38"/>
      <c r="H3270" s="38" t="s">
        <v>13</v>
      </c>
      <c r="I3270" s="39" t="s">
        <v>455</v>
      </c>
      <c r="J3270" s="46" t="str">
        <f>VLOOKUP(MARGAO!$I3270,Code2Loc,2,FALSE)</f>
        <v>SURLA</v>
      </c>
    </row>
    <row r="3271" spans="1:10" ht="15.75" customHeight="1" x14ac:dyDescent="0.25">
      <c r="A3271" s="37" t="s">
        <v>3009</v>
      </c>
      <c r="B3271" s="38">
        <v>136</v>
      </c>
      <c r="C3271" s="38" t="s">
        <v>147</v>
      </c>
      <c r="D3271" s="38">
        <v>10</v>
      </c>
      <c r="E3271" s="38">
        <v>47</v>
      </c>
      <c r="F3271" s="38" t="s">
        <v>1189</v>
      </c>
      <c r="G3271" s="38"/>
      <c r="H3271" s="38" t="s">
        <v>13</v>
      </c>
      <c r="I3271" s="39" t="s">
        <v>148</v>
      </c>
      <c r="J3271" s="46" t="str">
        <f>VLOOKUP(MARGAO!$I3271,Code2Loc,2,FALSE)</f>
        <v>NHAVELI</v>
      </c>
    </row>
    <row r="3272" spans="1:10" ht="15.75" customHeight="1" x14ac:dyDescent="0.25">
      <c r="A3272" s="37" t="s">
        <v>3009</v>
      </c>
      <c r="B3272" s="38">
        <v>136</v>
      </c>
      <c r="C3272" s="38" t="s">
        <v>145</v>
      </c>
      <c r="D3272" s="38">
        <v>11</v>
      </c>
      <c r="E3272" s="38">
        <v>49</v>
      </c>
      <c r="F3272" s="38" t="s">
        <v>1189</v>
      </c>
      <c r="G3272" s="38"/>
      <c r="H3272" s="38" t="s">
        <v>13</v>
      </c>
      <c r="I3272" s="39" t="s">
        <v>146</v>
      </c>
      <c r="J3272" s="46" t="str">
        <f>VLOOKUP(MARGAO!$I3272,Code2Loc,2,FALSE)</f>
        <v>KUDNE</v>
      </c>
    </row>
    <row r="3273" spans="1:10" ht="15.75" customHeight="1" x14ac:dyDescent="0.25">
      <c r="A3273" s="37" t="s">
        <v>3009</v>
      </c>
      <c r="B3273" s="38">
        <v>136</v>
      </c>
      <c r="C3273" s="38" t="s">
        <v>141</v>
      </c>
      <c r="D3273" s="38">
        <v>12</v>
      </c>
      <c r="E3273" s="38">
        <v>52</v>
      </c>
      <c r="F3273" s="38" t="s">
        <v>1189</v>
      </c>
      <c r="G3273" s="38"/>
      <c r="H3273" s="38" t="s">
        <v>13</v>
      </c>
      <c r="I3273" s="39" t="s">
        <v>142</v>
      </c>
      <c r="J3273" s="46" t="str">
        <f>VLOOKUP(MARGAO!$I3273,Code2Loc,2,FALSE)</f>
        <v>SANKHALI</v>
      </c>
    </row>
    <row r="3274" spans="1:10" ht="15.75" customHeight="1" x14ac:dyDescent="0.25">
      <c r="A3274" s="37" t="s">
        <v>3009</v>
      </c>
      <c r="B3274" s="38">
        <v>136</v>
      </c>
      <c r="C3274" s="38" t="s">
        <v>434</v>
      </c>
      <c r="D3274" s="38">
        <v>13</v>
      </c>
      <c r="E3274" s="38">
        <v>56</v>
      </c>
      <c r="F3274" s="38" t="s">
        <v>1189</v>
      </c>
      <c r="G3274" s="38"/>
      <c r="H3274" s="38" t="s">
        <v>13</v>
      </c>
      <c r="I3274" s="39" t="s">
        <v>435</v>
      </c>
      <c r="J3274" s="46" t="str">
        <f>VLOOKUP(MARGAO!$I3274,Code2Loc,2,FALSE)</f>
        <v>PARYE</v>
      </c>
    </row>
    <row r="3275" spans="1:10" ht="15.75" customHeight="1" x14ac:dyDescent="0.25">
      <c r="A3275" s="37" t="s">
        <v>3009</v>
      </c>
      <c r="B3275" s="38">
        <v>136</v>
      </c>
      <c r="C3275" s="38" t="s">
        <v>440</v>
      </c>
      <c r="D3275" s="38">
        <v>14</v>
      </c>
      <c r="E3275" s="38">
        <v>62</v>
      </c>
      <c r="F3275" s="38" t="s">
        <v>1189</v>
      </c>
      <c r="G3275" s="38"/>
      <c r="H3275" s="38" t="s">
        <v>13</v>
      </c>
      <c r="I3275" s="39" t="s">
        <v>441</v>
      </c>
      <c r="J3275" s="46" t="str">
        <f>VLOOKUP(MARGAO!$I3275,Code2Loc,2,FALSE)</f>
        <v>KERI</v>
      </c>
    </row>
    <row r="3276" spans="1:10" ht="15.75" customHeight="1" x14ac:dyDescent="0.25">
      <c r="A3276" s="37" t="s">
        <v>3009</v>
      </c>
      <c r="B3276" s="38">
        <v>136</v>
      </c>
      <c r="C3276" s="38" t="s">
        <v>446</v>
      </c>
      <c r="D3276" s="38">
        <v>15</v>
      </c>
      <c r="E3276" s="38">
        <v>69</v>
      </c>
      <c r="F3276" s="38" t="s">
        <v>1189</v>
      </c>
      <c r="G3276" s="38"/>
      <c r="H3276" s="38" t="s">
        <v>13</v>
      </c>
      <c r="I3276" s="39" t="s">
        <v>447</v>
      </c>
      <c r="J3276" s="46" t="str">
        <f>VLOOKUP(MARGAO!$I3276,Code2Loc,2,FALSE)</f>
        <v>JAMBLIKADE</v>
      </c>
    </row>
    <row r="3277" spans="1:10" ht="15.75" customHeight="1" x14ac:dyDescent="0.25">
      <c r="A3277" s="37" t="s">
        <v>3009</v>
      </c>
      <c r="B3277" s="38">
        <v>136</v>
      </c>
      <c r="C3277" s="38" t="s">
        <v>1350</v>
      </c>
      <c r="D3277" s="38">
        <v>16</v>
      </c>
      <c r="E3277" s="38">
        <v>79</v>
      </c>
      <c r="F3277" s="38" t="s">
        <v>1189</v>
      </c>
      <c r="G3277" s="38">
        <v>1</v>
      </c>
      <c r="H3277" s="38" t="s">
        <v>13</v>
      </c>
      <c r="I3277" s="39" t="s">
        <v>1351</v>
      </c>
      <c r="J3277" s="46" t="str">
        <f>VLOOKUP(MARGAO!$I3277,Code2Loc,2,FALSE)</f>
        <v>CHORLA BDR</v>
      </c>
    </row>
    <row r="3278" spans="1:10" ht="15.75" customHeight="1" x14ac:dyDescent="0.25">
      <c r="A3278" s="37" t="s">
        <v>3009</v>
      </c>
      <c r="B3278" s="38">
        <v>136</v>
      </c>
      <c r="C3278" s="38" t="s">
        <v>450</v>
      </c>
      <c r="D3278" s="38">
        <v>17</v>
      </c>
      <c r="E3278" s="38">
        <v>80</v>
      </c>
      <c r="F3278" s="38" t="s">
        <v>1189</v>
      </c>
      <c r="G3278" s="38">
        <v>3</v>
      </c>
      <c r="H3278" s="38" t="s">
        <v>30</v>
      </c>
      <c r="I3278" s="39" t="s">
        <v>451</v>
      </c>
      <c r="J3278" s="46" t="str">
        <f>VLOOKUP(MARGAO!$I3278,Code2Loc,2,FALSE)</f>
        <v>CHORLA</v>
      </c>
    </row>
    <row r="3279" spans="1:10" ht="15.75" customHeight="1" x14ac:dyDescent="0.25">
      <c r="A3279" s="37" t="s">
        <v>3009</v>
      </c>
      <c r="B3279" s="38">
        <v>136</v>
      </c>
      <c r="C3279" s="38" t="s">
        <v>452</v>
      </c>
      <c r="D3279" s="38">
        <v>18</v>
      </c>
      <c r="E3279" s="38">
        <v>86</v>
      </c>
      <c r="F3279" s="38" t="s">
        <v>1189</v>
      </c>
      <c r="G3279" s="38"/>
      <c r="H3279" s="38" t="s">
        <v>13</v>
      </c>
      <c r="I3279" s="39" t="s">
        <v>453</v>
      </c>
      <c r="J3279" s="46" t="str">
        <f>VLOOKUP(MARGAO!$I3279,Code2Loc,2,FALSE)</f>
        <v>CHAUKI</v>
      </c>
    </row>
    <row r="3280" spans="1:10" ht="15.75" customHeight="1" x14ac:dyDescent="0.25">
      <c r="A3280" s="37" t="s">
        <v>3009</v>
      </c>
      <c r="B3280" s="38">
        <v>136</v>
      </c>
      <c r="C3280" s="38" t="s">
        <v>1352</v>
      </c>
      <c r="D3280" s="38">
        <v>19</v>
      </c>
      <c r="E3280" s="38">
        <v>91</v>
      </c>
      <c r="F3280" s="38" t="s">
        <v>1189</v>
      </c>
      <c r="G3280" s="38"/>
      <c r="H3280" s="38" t="s">
        <v>13</v>
      </c>
      <c r="I3280" s="39" t="s">
        <v>1353</v>
      </c>
      <c r="J3280" s="46" t="str">
        <f>VLOOKUP(MARGAO!$I3280,Code2Loc,2,FALSE)</f>
        <v>KANKUMBI</v>
      </c>
    </row>
    <row r="3281" spans="1:10" ht="15.75" customHeight="1" x14ac:dyDescent="0.25">
      <c r="A3281" s="37" t="s">
        <v>3009</v>
      </c>
      <c r="B3281" s="38">
        <v>136</v>
      </c>
      <c r="C3281" s="38" t="s">
        <v>1354</v>
      </c>
      <c r="D3281" s="38">
        <v>20</v>
      </c>
      <c r="E3281" s="38">
        <v>97</v>
      </c>
      <c r="F3281" s="38" t="s">
        <v>1189</v>
      </c>
      <c r="G3281" s="38"/>
      <c r="H3281" s="38" t="s">
        <v>13</v>
      </c>
      <c r="I3281" s="39" t="s">
        <v>1355</v>
      </c>
      <c r="J3281" s="46" t="str">
        <f>VLOOKUP(MARGAO!$I3281,Code2Loc,2,FALSE)</f>
        <v>BETNE</v>
      </c>
    </row>
    <row r="3282" spans="1:10" ht="15.75" customHeight="1" x14ac:dyDescent="0.25">
      <c r="A3282" s="37" t="s">
        <v>3009</v>
      </c>
      <c r="B3282" s="38">
        <v>136</v>
      </c>
      <c r="C3282" s="38" t="s">
        <v>1356</v>
      </c>
      <c r="D3282" s="38">
        <v>21</v>
      </c>
      <c r="E3282" s="38">
        <v>103</v>
      </c>
      <c r="F3282" s="38" t="s">
        <v>1189</v>
      </c>
      <c r="G3282" s="38"/>
      <c r="H3282" s="38" t="s">
        <v>13</v>
      </c>
      <c r="I3282" s="39" t="s">
        <v>1357</v>
      </c>
      <c r="J3282" s="46" t="str">
        <f>VLOOKUP(MARGAO!$I3282,Code2Loc,2,FALSE)</f>
        <v>AMTA</v>
      </c>
    </row>
    <row r="3283" spans="1:10" ht="15.75" customHeight="1" x14ac:dyDescent="0.25">
      <c r="A3283" s="37" t="s">
        <v>3009</v>
      </c>
      <c r="B3283" s="38">
        <v>136</v>
      </c>
      <c r="C3283" s="38" t="s">
        <v>1358</v>
      </c>
      <c r="D3283" s="38">
        <v>22</v>
      </c>
      <c r="E3283" s="38">
        <v>113</v>
      </c>
      <c r="F3283" s="38" t="s">
        <v>1189</v>
      </c>
      <c r="G3283" s="38"/>
      <c r="H3283" s="38" t="s">
        <v>13</v>
      </c>
      <c r="I3283" s="39" t="s">
        <v>1359</v>
      </c>
      <c r="J3283" s="46" t="str">
        <f>VLOOKUP(MARGAO!$I3283,Code2Loc,2,FALSE)</f>
        <v>JAMBOTI</v>
      </c>
    </row>
    <row r="3284" spans="1:10" ht="15.75" customHeight="1" x14ac:dyDescent="0.25">
      <c r="A3284" s="37" t="s">
        <v>3009</v>
      </c>
      <c r="B3284" s="38">
        <v>136</v>
      </c>
      <c r="C3284" s="38" t="s">
        <v>1397</v>
      </c>
      <c r="D3284" s="38">
        <v>23</v>
      </c>
      <c r="E3284" s="38">
        <v>131</v>
      </c>
      <c r="F3284" s="38" t="s">
        <v>1189</v>
      </c>
      <c r="G3284" s="38"/>
      <c r="H3284" s="38" t="s">
        <v>13</v>
      </c>
      <c r="I3284" s="39" t="s">
        <v>1398</v>
      </c>
      <c r="J3284" s="46" t="str">
        <f>VLOOKUP(MARGAO!$I3284,Code2Loc,2,FALSE)</f>
        <v>KHANAPUR</v>
      </c>
    </row>
    <row r="3285" spans="1:10" ht="15.75" customHeight="1" x14ac:dyDescent="0.25">
      <c r="A3285" s="37" t="s">
        <v>3009</v>
      </c>
      <c r="B3285" s="38">
        <v>136</v>
      </c>
      <c r="C3285" s="38" t="s">
        <v>1464</v>
      </c>
      <c r="D3285" s="38">
        <v>24</v>
      </c>
      <c r="E3285" s="38">
        <v>151</v>
      </c>
      <c r="F3285" s="38" t="s">
        <v>1189</v>
      </c>
      <c r="G3285" s="38"/>
      <c r="H3285" s="38" t="s">
        <v>13</v>
      </c>
      <c r="I3285" s="39" t="s">
        <v>1465</v>
      </c>
      <c r="J3285" s="46" t="str">
        <f>VLOOKUP(MARGAO!$I3285,Code2Loc,2,FALSE)</f>
        <v>BIDI</v>
      </c>
    </row>
    <row r="3286" spans="1:10" ht="15.75" customHeight="1" x14ac:dyDescent="0.25">
      <c r="A3286" s="37" t="s">
        <v>3009</v>
      </c>
      <c r="B3286" s="38">
        <v>136</v>
      </c>
      <c r="C3286" s="38" t="s">
        <v>1408</v>
      </c>
      <c r="D3286" s="38">
        <v>25</v>
      </c>
      <c r="E3286" s="38">
        <v>169</v>
      </c>
      <c r="F3286" s="38" t="s">
        <v>1189</v>
      </c>
      <c r="G3286" s="38"/>
      <c r="H3286" s="38" t="s">
        <v>13</v>
      </c>
      <c r="I3286" s="39" t="s">
        <v>1409</v>
      </c>
      <c r="J3286" s="46" t="str">
        <f>VLOOKUP(MARGAO!$I3286,Code2Loc,2,FALSE)</f>
        <v>ALNAVAR</v>
      </c>
    </row>
    <row r="3287" spans="1:10" ht="15.75" customHeight="1" x14ac:dyDescent="0.25">
      <c r="A3287" s="37" t="s">
        <v>3009</v>
      </c>
      <c r="B3287" s="38">
        <v>136</v>
      </c>
      <c r="C3287" s="38" t="s">
        <v>1410</v>
      </c>
      <c r="D3287" s="38">
        <v>26</v>
      </c>
      <c r="E3287" s="38">
        <v>199</v>
      </c>
      <c r="F3287" s="38" t="s">
        <v>1189</v>
      </c>
      <c r="G3287" s="38"/>
      <c r="H3287" s="38" t="s">
        <v>13</v>
      </c>
      <c r="I3287" s="39" t="s">
        <v>1411</v>
      </c>
      <c r="J3287" s="46" t="str">
        <f>VLOOKUP(MARGAO!$I3287,Code2Loc,2,FALSE)</f>
        <v>DHARWAD</v>
      </c>
    </row>
    <row r="3288" spans="1:10" ht="15.75" customHeight="1" x14ac:dyDescent="0.25">
      <c r="A3288" s="37" t="s">
        <v>3009</v>
      </c>
      <c r="B3288" s="38">
        <v>136</v>
      </c>
      <c r="C3288" s="38" t="s">
        <v>1412</v>
      </c>
      <c r="D3288" s="38">
        <v>27</v>
      </c>
      <c r="E3288" s="38">
        <v>223</v>
      </c>
      <c r="F3288" s="38" t="s">
        <v>1189</v>
      </c>
      <c r="G3288" s="38"/>
      <c r="H3288" s="38" t="s">
        <v>13</v>
      </c>
      <c r="I3288" s="39" t="s">
        <v>1413</v>
      </c>
      <c r="J3288" s="46" t="str">
        <f>VLOOKUP(MARGAO!$I3288,Code2Loc,2,FALSE)</f>
        <v>HUBALI</v>
      </c>
    </row>
    <row r="3289" spans="1:10" ht="15.75" customHeight="1" x14ac:dyDescent="0.25">
      <c r="A3289" s="37" t="s">
        <v>2297</v>
      </c>
      <c r="B3289" s="38">
        <v>137</v>
      </c>
      <c r="C3289" s="38" t="s">
        <v>50</v>
      </c>
      <c r="D3289" s="38">
        <v>1</v>
      </c>
      <c r="E3289" s="38">
        <v>0</v>
      </c>
      <c r="F3289" s="38" t="s">
        <v>1189</v>
      </c>
      <c r="G3289" s="38"/>
      <c r="H3289" s="38" t="s">
        <v>13</v>
      </c>
      <c r="I3289" s="39" t="s">
        <v>51</v>
      </c>
      <c r="J3289" s="46" t="str">
        <f>VLOOKUP(MARGAO!$I3289,Code2Loc,2,FALSE)</f>
        <v>MARGAO</v>
      </c>
    </row>
    <row r="3290" spans="1:10" ht="15.75" customHeight="1" x14ac:dyDescent="0.25">
      <c r="A3290" s="37" t="s">
        <v>2297</v>
      </c>
      <c r="B3290" s="38">
        <v>137</v>
      </c>
      <c r="C3290" s="38" t="s">
        <v>204</v>
      </c>
      <c r="D3290" s="38">
        <v>2</v>
      </c>
      <c r="E3290" s="38">
        <v>2</v>
      </c>
      <c r="F3290" s="38" t="s">
        <v>1189</v>
      </c>
      <c r="G3290" s="38"/>
      <c r="H3290" s="38" t="s">
        <v>13</v>
      </c>
      <c r="I3290" s="39" t="s">
        <v>205</v>
      </c>
      <c r="J3290" s="46" t="str">
        <f>VLOOKUP(MARGAO!$I3290,Code2Loc,2,FALSE)</f>
        <v>FATORDA</v>
      </c>
    </row>
    <row r="3291" spans="1:10" ht="15.75" customHeight="1" x14ac:dyDescent="0.25">
      <c r="A3291" s="37" t="s">
        <v>2297</v>
      </c>
      <c r="B3291" s="38">
        <v>137</v>
      </c>
      <c r="C3291" s="38" t="s">
        <v>2298</v>
      </c>
      <c r="D3291" s="38">
        <v>3</v>
      </c>
      <c r="E3291" s="38">
        <v>10</v>
      </c>
      <c r="F3291" s="38" t="s">
        <v>1189</v>
      </c>
      <c r="G3291" s="38"/>
      <c r="H3291" s="38" t="s">
        <v>13</v>
      </c>
      <c r="I3291" s="39" t="s">
        <v>2299</v>
      </c>
      <c r="J3291" s="46" t="str">
        <f>VLOOKUP(MARGAO!$I3291,Code2Loc,2,FALSE)</f>
        <v>BORIM</v>
      </c>
    </row>
    <row r="3292" spans="1:10" ht="15.75" customHeight="1" x14ac:dyDescent="0.25">
      <c r="A3292" s="37" t="s">
        <v>2297</v>
      </c>
      <c r="B3292" s="38">
        <v>137</v>
      </c>
      <c r="C3292" s="38" t="s">
        <v>179</v>
      </c>
      <c r="D3292" s="38">
        <v>4</v>
      </c>
      <c r="E3292" s="38">
        <v>18</v>
      </c>
      <c r="F3292" s="38" t="s">
        <v>1189</v>
      </c>
      <c r="G3292" s="38"/>
      <c r="H3292" s="38" t="s">
        <v>13</v>
      </c>
      <c r="I3292" s="39" t="s">
        <v>180</v>
      </c>
      <c r="J3292" s="46" t="str">
        <f>VLOOKUP(MARGAO!$I3292,Code2Loc,2,FALSE)</f>
        <v>PONDA</v>
      </c>
    </row>
    <row r="3293" spans="1:10" ht="15.75" customHeight="1" x14ac:dyDescent="0.25">
      <c r="A3293" s="37" t="s">
        <v>2297</v>
      </c>
      <c r="B3293" s="38">
        <v>137</v>
      </c>
      <c r="C3293" s="38" t="s">
        <v>1379</v>
      </c>
      <c r="D3293" s="38">
        <v>5</v>
      </c>
      <c r="E3293" s="38">
        <v>28</v>
      </c>
      <c r="F3293" s="38" t="s">
        <v>1189</v>
      </c>
      <c r="G3293" s="38"/>
      <c r="H3293" s="38" t="s">
        <v>13</v>
      </c>
      <c r="I3293" s="39" t="s">
        <v>1380</v>
      </c>
      <c r="J3293" s="46" t="str">
        <f>VLOOKUP(MARGAO!$I3293,Code2Loc,2,FALSE)</f>
        <v>USGAO TISK</v>
      </c>
    </row>
    <row r="3294" spans="1:10" ht="15.75" customHeight="1" x14ac:dyDescent="0.25">
      <c r="A3294" s="37" t="s">
        <v>2297</v>
      </c>
      <c r="B3294" s="38">
        <v>137</v>
      </c>
      <c r="C3294" s="38" t="s">
        <v>1469</v>
      </c>
      <c r="D3294" s="38">
        <v>6</v>
      </c>
      <c r="E3294" s="38">
        <v>40</v>
      </c>
      <c r="F3294" s="38" t="s">
        <v>1189</v>
      </c>
      <c r="G3294" s="38"/>
      <c r="H3294" s="38" t="s">
        <v>13</v>
      </c>
      <c r="I3294" s="39" t="s">
        <v>1470</v>
      </c>
      <c r="J3294" s="46" t="str">
        <f>VLOOKUP(MARGAO!$I3294,Code2Loc,2,FALSE)</f>
        <v>KOTMBI/SURL</v>
      </c>
    </row>
    <row r="3295" spans="1:10" ht="15.75" customHeight="1" x14ac:dyDescent="0.25">
      <c r="A3295" s="37" t="s">
        <v>2297</v>
      </c>
      <c r="B3295" s="38">
        <v>137</v>
      </c>
      <c r="C3295" s="38" t="s">
        <v>141</v>
      </c>
      <c r="D3295" s="38">
        <v>7</v>
      </c>
      <c r="E3295" s="38">
        <v>52</v>
      </c>
      <c r="F3295" s="38" t="s">
        <v>1189</v>
      </c>
      <c r="G3295" s="38"/>
      <c r="H3295" s="38" t="s">
        <v>13</v>
      </c>
      <c r="I3295" s="39" t="s">
        <v>142</v>
      </c>
      <c r="J3295" s="46" t="str">
        <f>VLOOKUP(MARGAO!$I3295,Code2Loc,2,FALSE)</f>
        <v>SANKHALI</v>
      </c>
    </row>
    <row r="3296" spans="1:10" ht="15.75" customHeight="1" x14ac:dyDescent="0.25">
      <c r="A3296" s="37" t="s">
        <v>2297</v>
      </c>
      <c r="B3296" s="38">
        <v>137</v>
      </c>
      <c r="C3296" s="38" t="s">
        <v>440</v>
      </c>
      <c r="D3296" s="38">
        <v>8</v>
      </c>
      <c r="E3296" s="38">
        <v>62</v>
      </c>
      <c r="F3296" s="38" t="s">
        <v>1189</v>
      </c>
      <c r="G3296" s="38"/>
      <c r="H3296" s="38" t="s">
        <v>13</v>
      </c>
      <c r="I3296" s="39" t="s">
        <v>441</v>
      </c>
      <c r="J3296" s="46" t="str">
        <f>VLOOKUP(MARGAO!$I3296,Code2Loc,2,FALSE)</f>
        <v>KERI</v>
      </c>
    </row>
    <row r="3297" spans="1:10" ht="15.75" customHeight="1" x14ac:dyDescent="0.25">
      <c r="A3297" s="37" t="s">
        <v>2297</v>
      </c>
      <c r="B3297" s="38">
        <v>137</v>
      </c>
      <c r="C3297" s="38" t="s">
        <v>446</v>
      </c>
      <c r="D3297" s="38">
        <v>9</v>
      </c>
      <c r="E3297" s="38">
        <v>69</v>
      </c>
      <c r="F3297" s="38" t="s">
        <v>1189</v>
      </c>
      <c r="G3297" s="38"/>
      <c r="H3297" s="38" t="s">
        <v>13</v>
      </c>
      <c r="I3297" s="39" t="s">
        <v>447</v>
      </c>
      <c r="J3297" s="46" t="str">
        <f>VLOOKUP(MARGAO!$I3297,Code2Loc,2,FALSE)</f>
        <v>JAMBLIKADE</v>
      </c>
    </row>
    <row r="3298" spans="1:10" ht="15.75" customHeight="1" x14ac:dyDescent="0.25">
      <c r="A3298" s="37" t="s">
        <v>2297</v>
      </c>
      <c r="B3298" s="38">
        <v>137</v>
      </c>
      <c r="C3298" s="38" t="s">
        <v>1350</v>
      </c>
      <c r="D3298" s="38">
        <v>10</v>
      </c>
      <c r="E3298" s="38">
        <v>79</v>
      </c>
      <c r="F3298" s="38" t="s">
        <v>1189</v>
      </c>
      <c r="G3298" s="38">
        <v>1</v>
      </c>
      <c r="H3298" s="38" t="s">
        <v>13</v>
      </c>
      <c r="I3298" s="39" t="s">
        <v>1351</v>
      </c>
      <c r="J3298" s="46" t="str">
        <f>VLOOKUP(MARGAO!$I3298,Code2Loc,2,FALSE)</f>
        <v>CHORLA BDR</v>
      </c>
    </row>
    <row r="3299" spans="1:10" ht="15.75" customHeight="1" x14ac:dyDescent="0.25">
      <c r="A3299" s="37" t="s">
        <v>2297</v>
      </c>
      <c r="B3299" s="38">
        <v>137</v>
      </c>
      <c r="C3299" s="38" t="s">
        <v>450</v>
      </c>
      <c r="D3299" s="38">
        <v>11</v>
      </c>
      <c r="E3299" s="38">
        <v>80</v>
      </c>
      <c r="F3299" s="38" t="s">
        <v>1189</v>
      </c>
      <c r="G3299" s="38">
        <v>3</v>
      </c>
      <c r="H3299" s="38" t="s">
        <v>13</v>
      </c>
      <c r="I3299" s="39" t="s">
        <v>451</v>
      </c>
      <c r="J3299" s="46" t="str">
        <f>VLOOKUP(MARGAO!$I3299,Code2Loc,2,FALSE)</f>
        <v>CHORLA</v>
      </c>
    </row>
    <row r="3300" spans="1:10" ht="15.75" customHeight="1" x14ac:dyDescent="0.25">
      <c r="A3300" s="37" t="s">
        <v>2297</v>
      </c>
      <c r="B3300" s="38">
        <v>137</v>
      </c>
      <c r="C3300" s="38" t="s">
        <v>452</v>
      </c>
      <c r="D3300" s="38">
        <v>12</v>
      </c>
      <c r="E3300" s="38">
        <v>86</v>
      </c>
      <c r="F3300" s="38" t="s">
        <v>1189</v>
      </c>
      <c r="G3300" s="38"/>
      <c r="H3300" s="38" t="s">
        <v>13</v>
      </c>
      <c r="I3300" s="39" t="s">
        <v>453</v>
      </c>
      <c r="J3300" s="46" t="str">
        <f>VLOOKUP(MARGAO!$I3300,Code2Loc,2,FALSE)</f>
        <v>CHAUKI</v>
      </c>
    </row>
    <row r="3301" spans="1:10" ht="15.75" customHeight="1" x14ac:dyDescent="0.25">
      <c r="A3301" s="37" t="s">
        <v>2297</v>
      </c>
      <c r="B3301" s="38">
        <v>137</v>
      </c>
      <c r="C3301" s="38" t="s">
        <v>1352</v>
      </c>
      <c r="D3301" s="38">
        <v>13</v>
      </c>
      <c r="E3301" s="38">
        <v>92</v>
      </c>
      <c r="F3301" s="38" t="s">
        <v>1189</v>
      </c>
      <c r="G3301" s="38"/>
      <c r="H3301" s="38" t="s">
        <v>13</v>
      </c>
      <c r="I3301" s="39" t="s">
        <v>1353</v>
      </c>
      <c r="J3301" s="46" t="str">
        <f>VLOOKUP(MARGAO!$I3301,Code2Loc,2,FALSE)</f>
        <v>KANKUMBI</v>
      </c>
    </row>
    <row r="3302" spans="1:10" ht="15.75" customHeight="1" x14ac:dyDescent="0.25">
      <c r="A3302" s="37" t="s">
        <v>2297</v>
      </c>
      <c r="B3302" s="38">
        <v>137</v>
      </c>
      <c r="C3302" s="38" t="s">
        <v>1354</v>
      </c>
      <c r="D3302" s="38">
        <v>14</v>
      </c>
      <c r="E3302" s="38">
        <v>98</v>
      </c>
      <c r="F3302" s="38" t="s">
        <v>1189</v>
      </c>
      <c r="G3302" s="38"/>
      <c r="H3302" s="38" t="s">
        <v>13</v>
      </c>
      <c r="I3302" s="39" t="s">
        <v>1355</v>
      </c>
      <c r="J3302" s="46" t="str">
        <f>VLOOKUP(MARGAO!$I3302,Code2Loc,2,FALSE)</f>
        <v>BETNE</v>
      </c>
    </row>
    <row r="3303" spans="1:10" ht="15.75" customHeight="1" x14ac:dyDescent="0.25">
      <c r="A3303" s="37" t="s">
        <v>2297</v>
      </c>
      <c r="B3303" s="38">
        <v>137</v>
      </c>
      <c r="C3303" s="38" t="s">
        <v>1356</v>
      </c>
      <c r="D3303" s="38">
        <v>15</v>
      </c>
      <c r="E3303" s="38">
        <v>104</v>
      </c>
      <c r="F3303" s="38" t="s">
        <v>1189</v>
      </c>
      <c r="G3303" s="38"/>
      <c r="H3303" s="38" t="s">
        <v>13</v>
      </c>
      <c r="I3303" s="39" t="s">
        <v>1357</v>
      </c>
      <c r="J3303" s="46" t="str">
        <f>VLOOKUP(MARGAO!$I3303,Code2Loc,2,FALSE)</f>
        <v>AMTA</v>
      </c>
    </row>
    <row r="3304" spans="1:10" ht="15.75" customHeight="1" x14ac:dyDescent="0.25">
      <c r="A3304" s="37" t="s">
        <v>2297</v>
      </c>
      <c r="B3304" s="38">
        <v>137</v>
      </c>
      <c r="C3304" s="38" t="s">
        <v>1358</v>
      </c>
      <c r="D3304" s="38">
        <v>16</v>
      </c>
      <c r="E3304" s="38">
        <v>110</v>
      </c>
      <c r="F3304" s="38" t="s">
        <v>1189</v>
      </c>
      <c r="G3304" s="38"/>
      <c r="H3304" s="38" t="s">
        <v>13</v>
      </c>
      <c r="I3304" s="39" t="s">
        <v>1359</v>
      </c>
      <c r="J3304" s="46" t="str">
        <f>VLOOKUP(MARGAO!$I3304,Code2Loc,2,FALSE)</f>
        <v>JAMBOTI</v>
      </c>
    </row>
    <row r="3305" spans="1:10" ht="15.75" customHeight="1" x14ac:dyDescent="0.25">
      <c r="A3305" s="37" t="s">
        <v>2297</v>
      </c>
      <c r="B3305" s="38">
        <v>137</v>
      </c>
      <c r="C3305" s="38" t="s">
        <v>1360</v>
      </c>
      <c r="D3305" s="38">
        <v>17</v>
      </c>
      <c r="E3305" s="38">
        <v>128</v>
      </c>
      <c r="F3305" s="38" t="s">
        <v>1189</v>
      </c>
      <c r="G3305" s="38"/>
      <c r="H3305" s="38" t="s">
        <v>13</v>
      </c>
      <c r="I3305" s="39" t="s">
        <v>1361</v>
      </c>
      <c r="J3305" s="46" t="str">
        <f>VLOOKUP(MARGAO!$I3305,Code2Loc,2,FALSE)</f>
        <v>PIRANWADI</v>
      </c>
    </row>
    <row r="3306" spans="1:10" ht="15.75" customHeight="1" x14ac:dyDescent="0.25">
      <c r="A3306" s="37" t="s">
        <v>2297</v>
      </c>
      <c r="B3306" s="38">
        <v>137</v>
      </c>
      <c r="C3306" s="38" t="s">
        <v>1362</v>
      </c>
      <c r="D3306" s="38">
        <v>18</v>
      </c>
      <c r="E3306" s="38">
        <v>134</v>
      </c>
      <c r="F3306" s="38" t="s">
        <v>1189</v>
      </c>
      <c r="G3306" s="38"/>
      <c r="H3306" s="38" t="s">
        <v>13</v>
      </c>
      <c r="I3306" s="39" t="s">
        <v>1363</v>
      </c>
      <c r="J3306" s="46" t="str">
        <f>VLOOKUP(MARGAO!$I3306,Code2Loc,2,FALSE)</f>
        <v>BELGAVI RLY</v>
      </c>
    </row>
    <row r="3307" spans="1:10" ht="15.75" customHeight="1" x14ac:dyDescent="0.25">
      <c r="A3307" s="37" t="s">
        <v>2297</v>
      </c>
      <c r="B3307" s="38">
        <v>137</v>
      </c>
      <c r="C3307" s="38" t="s">
        <v>1364</v>
      </c>
      <c r="D3307" s="38">
        <v>19</v>
      </c>
      <c r="E3307" s="38">
        <v>140</v>
      </c>
      <c r="F3307" s="38" t="s">
        <v>1189</v>
      </c>
      <c r="G3307" s="38"/>
      <c r="H3307" s="38" t="s">
        <v>13</v>
      </c>
      <c r="I3307" s="39" t="s">
        <v>1365</v>
      </c>
      <c r="J3307" s="46" t="str">
        <f>VLOOKUP(MARGAO!$I3307,Code2Loc,2,FALSE)</f>
        <v>BELGAVI CBT</v>
      </c>
    </row>
    <row r="3308" spans="1:10" ht="15.75" customHeight="1" x14ac:dyDescent="0.25">
      <c r="A3308" s="37" t="s">
        <v>3068</v>
      </c>
      <c r="B3308" s="38">
        <v>138</v>
      </c>
      <c r="C3308" s="38" t="s">
        <v>50</v>
      </c>
      <c r="D3308" s="38">
        <v>1</v>
      </c>
      <c r="E3308" s="38">
        <v>0</v>
      </c>
      <c r="F3308" s="38" t="s">
        <v>12</v>
      </c>
      <c r="G3308" s="38"/>
      <c r="H3308" s="38" t="s">
        <v>13</v>
      </c>
      <c r="I3308" s="39" t="s">
        <v>51</v>
      </c>
      <c r="J3308" s="46" t="str">
        <f>VLOOKUP(MARGAO!$I3308,Code2Loc,2,FALSE)</f>
        <v>MARGAO</v>
      </c>
    </row>
    <row r="3309" spans="1:10" ht="15.75" customHeight="1" x14ac:dyDescent="0.25">
      <c r="A3309" s="37" t="s">
        <v>3068</v>
      </c>
      <c r="B3309" s="38">
        <v>138</v>
      </c>
      <c r="C3309" s="38" t="s">
        <v>2427</v>
      </c>
      <c r="D3309" s="38">
        <v>2</v>
      </c>
      <c r="E3309" s="38">
        <v>2</v>
      </c>
      <c r="F3309" s="38" t="s">
        <v>12</v>
      </c>
      <c r="G3309" s="38"/>
      <c r="H3309" s="38" t="s">
        <v>13</v>
      </c>
      <c r="I3309" s="39" t="s">
        <v>2428</v>
      </c>
      <c r="J3309" s="46" t="str">
        <f>VLOOKUP(MARGAO!$I3309,Code2Loc,2,FALSE)</f>
        <v>BORDA</v>
      </c>
    </row>
    <row r="3310" spans="1:10" ht="15.75" customHeight="1" x14ac:dyDescent="0.25">
      <c r="A3310" s="37" t="s">
        <v>3068</v>
      </c>
      <c r="B3310" s="38">
        <v>138</v>
      </c>
      <c r="C3310" s="38" t="s">
        <v>2429</v>
      </c>
      <c r="D3310" s="38">
        <v>3</v>
      </c>
      <c r="E3310" s="38">
        <v>3</v>
      </c>
      <c r="F3310" s="38" t="s">
        <v>12</v>
      </c>
      <c r="G3310" s="38"/>
      <c r="H3310" s="38" t="s">
        <v>13</v>
      </c>
      <c r="I3310" s="39" t="s">
        <v>2430</v>
      </c>
      <c r="J3310" s="46" t="str">
        <f>VLOOKUP(MARGAO!$I3310,Code2Loc,2,FALSE)</f>
        <v>CHWGULE CLG</v>
      </c>
    </row>
    <row r="3311" spans="1:10" ht="15.75" customHeight="1" x14ac:dyDescent="0.25">
      <c r="A3311" s="37" t="s">
        <v>3068</v>
      </c>
      <c r="B3311" s="38">
        <v>138</v>
      </c>
      <c r="C3311" s="38" t="s">
        <v>2431</v>
      </c>
      <c r="D3311" s="38">
        <v>4</v>
      </c>
      <c r="E3311" s="38">
        <v>4</v>
      </c>
      <c r="F3311" s="38" t="s">
        <v>12</v>
      </c>
      <c r="G3311" s="38"/>
      <c r="H3311" s="38" t="s">
        <v>13</v>
      </c>
      <c r="I3311" s="39" t="s">
        <v>2432</v>
      </c>
      <c r="J3311" s="46" t="str">
        <f>VLOOKUP(MARGAO!$I3311,Code2Loc,2,FALSE)</f>
        <v>SONSODO</v>
      </c>
    </row>
    <row r="3312" spans="1:10" ht="15.75" customHeight="1" x14ac:dyDescent="0.25">
      <c r="A3312" s="37" t="s">
        <v>3068</v>
      </c>
      <c r="B3312" s="38">
        <v>138</v>
      </c>
      <c r="C3312" s="38" t="s">
        <v>973</v>
      </c>
      <c r="D3312" s="38">
        <v>5</v>
      </c>
      <c r="E3312" s="38">
        <v>7</v>
      </c>
      <c r="F3312" s="38" t="s">
        <v>12</v>
      </c>
      <c r="G3312" s="38"/>
      <c r="H3312" s="38" t="s">
        <v>13</v>
      </c>
      <c r="I3312" s="39" t="s">
        <v>974</v>
      </c>
      <c r="J3312" s="46" t="str">
        <f>VLOOKUP(MARGAO!$I3312,Code2Loc,2,FALSE)</f>
        <v>MAINA</v>
      </c>
    </row>
    <row r="3313" spans="1:10" ht="15.75" customHeight="1" x14ac:dyDescent="0.25">
      <c r="A3313" s="37" t="s">
        <v>3068</v>
      </c>
      <c r="B3313" s="38">
        <v>138</v>
      </c>
      <c r="C3313" s="38" t="s">
        <v>2433</v>
      </c>
      <c r="D3313" s="38">
        <v>6</v>
      </c>
      <c r="E3313" s="38">
        <v>10</v>
      </c>
      <c r="F3313" s="38" t="s">
        <v>12</v>
      </c>
      <c r="G3313" s="38"/>
      <c r="H3313" s="38" t="s">
        <v>13</v>
      </c>
      <c r="I3313" s="39" t="s">
        <v>2434</v>
      </c>
      <c r="J3313" s="46" t="str">
        <f>VLOOKUP(MARGAO!$I3313,Code2Loc,2,FALSE)</f>
        <v>CURTORIM</v>
      </c>
    </row>
    <row r="3314" spans="1:10" ht="15.75" customHeight="1" x14ac:dyDescent="0.25">
      <c r="A3314" s="37" t="s">
        <v>3068</v>
      </c>
      <c r="B3314" s="38">
        <v>138</v>
      </c>
      <c r="C3314" s="38" t="s">
        <v>2435</v>
      </c>
      <c r="D3314" s="38">
        <v>7</v>
      </c>
      <c r="E3314" s="38">
        <v>11</v>
      </c>
      <c r="F3314" s="38" t="s">
        <v>12</v>
      </c>
      <c r="G3314" s="38"/>
      <c r="H3314" s="38" t="s">
        <v>13</v>
      </c>
      <c r="I3314" s="39" t="s">
        <v>2436</v>
      </c>
      <c r="J3314" s="46" t="str">
        <f>VLOOKUP(MARGAO!$I3314,Code2Loc,2,FALSE)</f>
        <v>CARME CHAPL</v>
      </c>
    </row>
    <row r="3315" spans="1:10" ht="15.75" customHeight="1" x14ac:dyDescent="0.25">
      <c r="A3315" s="37" t="s">
        <v>3068</v>
      </c>
      <c r="B3315" s="38">
        <v>138</v>
      </c>
      <c r="C3315" s="38" t="s">
        <v>2437</v>
      </c>
      <c r="D3315" s="38">
        <v>8</v>
      </c>
      <c r="E3315" s="38">
        <v>12</v>
      </c>
      <c r="F3315" s="38" t="s">
        <v>12</v>
      </c>
      <c r="G3315" s="38"/>
      <c r="H3315" s="38" t="s">
        <v>13</v>
      </c>
      <c r="I3315" s="39" t="s">
        <v>2438</v>
      </c>
      <c r="J3315" s="46" t="str">
        <f>VLOOKUP(MARGAO!$I3315,Code2Loc,2,FALSE)</f>
        <v>TEMBI</v>
      </c>
    </row>
    <row r="3316" spans="1:10" ht="15.75" customHeight="1" x14ac:dyDescent="0.25">
      <c r="A3316" s="37" t="s">
        <v>3068</v>
      </c>
      <c r="B3316" s="38">
        <v>138</v>
      </c>
      <c r="C3316" s="38" t="s">
        <v>2439</v>
      </c>
      <c r="D3316" s="38">
        <v>9</v>
      </c>
      <c r="E3316" s="38">
        <v>14</v>
      </c>
      <c r="F3316" s="38" t="s">
        <v>12</v>
      </c>
      <c r="G3316" s="38"/>
      <c r="H3316" s="38" t="s">
        <v>13</v>
      </c>
      <c r="I3316" s="39" t="s">
        <v>2440</v>
      </c>
      <c r="J3316" s="46" t="str">
        <f>VLOOKUP(MARGAO!$I3316,Code2Loc,2,FALSE)</f>
        <v>MACAZAN</v>
      </c>
    </row>
    <row r="3317" spans="1:10" ht="15.75" customHeight="1" x14ac:dyDescent="0.25">
      <c r="A3317" s="37" t="s">
        <v>3069</v>
      </c>
      <c r="B3317" s="38">
        <v>139</v>
      </c>
      <c r="C3317" s="38" t="s">
        <v>179</v>
      </c>
      <c r="D3317" s="38">
        <v>1</v>
      </c>
      <c r="E3317" s="38">
        <v>0</v>
      </c>
      <c r="F3317" s="38" t="s">
        <v>1171</v>
      </c>
      <c r="G3317" s="38"/>
      <c r="H3317" s="38" t="s">
        <v>13</v>
      </c>
      <c r="I3317" s="39" t="s">
        <v>180</v>
      </c>
      <c r="J3317" s="46" t="str">
        <f>VLOOKUP(MARGAO!$I3317,Code2Loc,2,FALSE)</f>
        <v>PONDA</v>
      </c>
    </row>
    <row r="3318" spans="1:10" ht="15.75" customHeight="1" x14ac:dyDescent="0.25">
      <c r="A3318" s="37" t="s">
        <v>3069</v>
      </c>
      <c r="B3318" s="38">
        <v>139</v>
      </c>
      <c r="C3318" s="38" t="s">
        <v>11</v>
      </c>
      <c r="D3318" s="38">
        <v>2</v>
      </c>
      <c r="E3318" s="38">
        <v>28</v>
      </c>
      <c r="F3318" s="38" t="s">
        <v>1171</v>
      </c>
      <c r="G3318" s="38"/>
      <c r="H3318" s="38" t="s">
        <v>30</v>
      </c>
      <c r="I3318" s="39" t="s">
        <v>14</v>
      </c>
      <c r="J3318" s="46" t="str">
        <f>VLOOKUP(MARGAO!$I3318,Code2Loc,2,FALSE)</f>
        <v>PANAJI</v>
      </c>
    </row>
    <row r="3319" spans="1:10" ht="15.75" customHeight="1" x14ac:dyDescent="0.25">
      <c r="A3319" s="37" t="s">
        <v>3069</v>
      </c>
      <c r="B3319" s="38">
        <v>139</v>
      </c>
      <c r="C3319" s="38" t="s">
        <v>1093</v>
      </c>
      <c r="D3319" s="38">
        <v>3</v>
      </c>
      <c r="E3319" s="38">
        <v>31</v>
      </c>
      <c r="F3319" s="38" t="s">
        <v>1171</v>
      </c>
      <c r="G3319" s="38"/>
      <c r="H3319" s="38" t="s">
        <v>13</v>
      </c>
      <c r="I3319" s="39" t="s">
        <v>1094</v>
      </c>
      <c r="J3319" s="46" t="str">
        <f>VLOOKUP(MARGAO!$I3319,Code2Loc,2,FALSE)</f>
        <v>SECRETARIAT</v>
      </c>
    </row>
    <row r="3320" spans="1:10" ht="15.75" customHeight="1" x14ac:dyDescent="0.25">
      <c r="A3320" s="37" t="s">
        <v>3070</v>
      </c>
      <c r="B3320" s="38">
        <v>140</v>
      </c>
      <c r="C3320" s="38" t="s">
        <v>50</v>
      </c>
      <c r="D3320" s="38">
        <v>1</v>
      </c>
      <c r="E3320" s="38">
        <v>0</v>
      </c>
      <c r="F3320" s="38" t="s">
        <v>1171</v>
      </c>
      <c r="G3320" s="38"/>
      <c r="H3320" s="38" t="s">
        <v>13</v>
      </c>
      <c r="I3320" s="39" t="s">
        <v>51</v>
      </c>
      <c r="J3320" s="46" t="str">
        <f>VLOOKUP(MARGAO!$I3320,Code2Loc,2,FALSE)</f>
        <v>MARGAO</v>
      </c>
    </row>
    <row r="3321" spans="1:10" ht="15.75" customHeight="1" x14ac:dyDescent="0.25">
      <c r="A3321" s="37" t="s">
        <v>3070</v>
      </c>
      <c r="B3321" s="38">
        <v>140</v>
      </c>
      <c r="C3321" s="38" t="s">
        <v>40</v>
      </c>
      <c r="D3321" s="38">
        <v>2</v>
      </c>
      <c r="E3321" s="38">
        <v>16</v>
      </c>
      <c r="F3321" s="38" t="s">
        <v>1171</v>
      </c>
      <c r="G3321" s="38"/>
      <c r="H3321" s="38" t="s">
        <v>13</v>
      </c>
      <c r="I3321" s="39" t="s">
        <v>41</v>
      </c>
      <c r="J3321" s="46" t="str">
        <f>VLOOKUP(MARGAO!$I3321,Code2Loc,2,FALSE)</f>
        <v>VERNA</v>
      </c>
    </row>
    <row r="3322" spans="1:10" ht="15.75" customHeight="1" x14ac:dyDescent="0.25">
      <c r="A3322" s="37" t="s">
        <v>3070</v>
      </c>
      <c r="B3322" s="38">
        <v>140</v>
      </c>
      <c r="C3322" s="38" t="s">
        <v>29</v>
      </c>
      <c r="D3322" s="38">
        <v>3</v>
      </c>
      <c r="E3322" s="38">
        <v>24</v>
      </c>
      <c r="F3322" s="38" t="s">
        <v>1171</v>
      </c>
      <c r="G3322" s="38"/>
      <c r="H3322" s="38" t="s">
        <v>30</v>
      </c>
      <c r="I3322" s="39" t="s">
        <v>31</v>
      </c>
      <c r="J3322" s="46" t="str">
        <f>VLOOKUP(MARGAO!$I3322,Code2Loc,2,FALSE)</f>
        <v>CORTALIM</v>
      </c>
    </row>
    <row r="3323" spans="1:10" ht="15.75" customHeight="1" x14ac:dyDescent="0.25">
      <c r="A3323" s="37" t="s">
        <v>3070</v>
      </c>
      <c r="B3323" s="38">
        <v>140</v>
      </c>
      <c r="C3323" s="38" t="s">
        <v>11</v>
      </c>
      <c r="D3323" s="38">
        <v>4</v>
      </c>
      <c r="E3323" s="38">
        <v>39</v>
      </c>
      <c r="F3323" s="38" t="s">
        <v>1171</v>
      </c>
      <c r="G3323" s="38"/>
      <c r="H3323" s="38" t="s">
        <v>13</v>
      </c>
      <c r="I3323" s="39" t="s">
        <v>14</v>
      </c>
      <c r="J3323" s="46" t="str">
        <f>VLOOKUP(MARGAO!$I3323,Code2Loc,2,FALSE)</f>
        <v>PANAJI</v>
      </c>
    </row>
    <row r="3324" spans="1:10" ht="15.75" customHeight="1" x14ac:dyDescent="0.25">
      <c r="A3324" s="37" t="s">
        <v>3070</v>
      </c>
      <c r="B3324" s="38">
        <v>140</v>
      </c>
      <c r="C3324" s="38" t="s">
        <v>3071</v>
      </c>
      <c r="D3324" s="38">
        <v>5</v>
      </c>
      <c r="E3324" s="38">
        <v>47</v>
      </c>
      <c r="F3324" s="38" t="s">
        <v>1171</v>
      </c>
      <c r="G3324" s="38"/>
      <c r="H3324" s="38" t="s">
        <v>13</v>
      </c>
      <c r="I3324" s="39" t="s">
        <v>3072</v>
      </c>
      <c r="J3324" s="46" t="str">
        <f>VLOOKUP(MARGAO!$I3324,Code2Loc,2,FALSE)</f>
        <v>GSPCB</v>
      </c>
    </row>
    <row r="3325" spans="1:10" ht="15.75" customHeight="1" x14ac:dyDescent="0.25">
      <c r="A3325" s="37" t="s">
        <v>3073</v>
      </c>
      <c r="B3325" s="38">
        <v>141</v>
      </c>
      <c r="C3325" s="38" t="s">
        <v>11</v>
      </c>
      <c r="D3325" s="38">
        <v>1</v>
      </c>
      <c r="E3325" s="38">
        <v>0</v>
      </c>
      <c r="F3325" s="38" t="s">
        <v>12</v>
      </c>
      <c r="G3325" s="38"/>
      <c r="H3325" s="38" t="s">
        <v>13</v>
      </c>
      <c r="I3325" s="39" t="s">
        <v>14</v>
      </c>
      <c r="J3325" s="46" t="str">
        <f>VLOOKUP(MARGAO!$I3325,Code2Loc,2,FALSE)</f>
        <v>PANAJI</v>
      </c>
    </row>
    <row r="3326" spans="1:10" ht="15.75" customHeight="1" x14ac:dyDescent="0.25">
      <c r="A3326" s="37" t="s">
        <v>3073</v>
      </c>
      <c r="B3326" s="38">
        <v>141</v>
      </c>
      <c r="C3326" s="38" t="s">
        <v>15</v>
      </c>
      <c r="D3326" s="38">
        <v>2</v>
      </c>
      <c r="E3326" s="38">
        <v>3</v>
      </c>
      <c r="F3326" s="38" t="s">
        <v>12</v>
      </c>
      <c r="G3326" s="38"/>
      <c r="H3326" s="38" t="s">
        <v>13</v>
      </c>
      <c r="I3326" s="39" t="s">
        <v>16</v>
      </c>
      <c r="J3326" s="46" t="str">
        <f>VLOOKUP(MARGAO!$I3326,Code2Loc,2,FALSE)</f>
        <v>ST. CRUZ X</v>
      </c>
    </row>
    <row r="3327" spans="1:10" ht="15.75" customHeight="1" x14ac:dyDescent="0.25">
      <c r="A3327" s="37" t="s">
        <v>3073</v>
      </c>
      <c r="B3327" s="38">
        <v>141</v>
      </c>
      <c r="C3327" s="38" t="s">
        <v>17</v>
      </c>
      <c r="D3327" s="38">
        <v>3</v>
      </c>
      <c r="E3327" s="38">
        <v>4</v>
      </c>
      <c r="F3327" s="38" t="s">
        <v>12</v>
      </c>
      <c r="G3327" s="38"/>
      <c r="H3327" s="38" t="s">
        <v>13</v>
      </c>
      <c r="I3327" s="39" t="s">
        <v>18</v>
      </c>
      <c r="J3327" s="46" t="str">
        <f>VLOOKUP(MARGAO!$I3327,Code2Loc,2,FALSE)</f>
        <v>BAMBOLI GMC</v>
      </c>
    </row>
    <row r="3328" spans="1:10" ht="15.75" customHeight="1" x14ac:dyDescent="0.25">
      <c r="A3328" s="37" t="s">
        <v>3073</v>
      </c>
      <c r="B3328" s="38">
        <v>141</v>
      </c>
      <c r="C3328" s="38" t="s">
        <v>19</v>
      </c>
      <c r="D3328" s="38">
        <v>4</v>
      </c>
      <c r="E3328" s="38">
        <v>6</v>
      </c>
      <c r="F3328" s="38" t="s">
        <v>12</v>
      </c>
      <c r="G3328" s="38"/>
      <c r="H3328" s="38" t="s">
        <v>13</v>
      </c>
      <c r="I3328" s="39" t="s">
        <v>20</v>
      </c>
      <c r="J3328" s="46" t="str">
        <f>VLOOKUP(MARGAO!$I3328,Code2Loc,2,FALSE)</f>
        <v>BAMBOLI W/S</v>
      </c>
    </row>
    <row r="3329" spans="1:10" ht="15.75" customHeight="1" x14ac:dyDescent="0.25">
      <c r="A3329" s="37" t="s">
        <v>3073</v>
      </c>
      <c r="B3329" s="38">
        <v>141</v>
      </c>
      <c r="C3329" s="38" t="s">
        <v>21</v>
      </c>
      <c r="D3329" s="38">
        <v>5</v>
      </c>
      <c r="E3329" s="38">
        <v>8</v>
      </c>
      <c r="F3329" s="38" t="s">
        <v>12</v>
      </c>
      <c r="G3329" s="38"/>
      <c r="H3329" s="38" t="s">
        <v>13</v>
      </c>
      <c r="I3329" s="39" t="s">
        <v>22</v>
      </c>
      <c r="J3329" s="46" t="str">
        <f>VLOOKUP(MARGAO!$I3329,Code2Loc,2,FALSE)</f>
        <v>SIRDON/ZUAR</v>
      </c>
    </row>
    <row r="3330" spans="1:10" ht="15.75" customHeight="1" x14ac:dyDescent="0.25">
      <c r="A3330" s="37" t="s">
        <v>3073</v>
      </c>
      <c r="B3330" s="38">
        <v>141</v>
      </c>
      <c r="C3330" s="38" t="s">
        <v>23</v>
      </c>
      <c r="D3330" s="38">
        <v>6</v>
      </c>
      <c r="E3330" s="38">
        <v>10</v>
      </c>
      <c r="F3330" s="38" t="s">
        <v>12</v>
      </c>
      <c r="G3330" s="38"/>
      <c r="H3330" s="38" t="s">
        <v>13</v>
      </c>
      <c r="I3330" s="39" t="s">
        <v>24</v>
      </c>
      <c r="J3330" s="46" t="str">
        <f>VLOOKUP(MARGAO!$I3330,Code2Loc,2,FALSE)</f>
        <v>GOA VELHA</v>
      </c>
    </row>
    <row r="3331" spans="1:10" ht="15.75" customHeight="1" x14ac:dyDescent="0.25">
      <c r="A3331" s="37" t="s">
        <v>3073</v>
      </c>
      <c r="B3331" s="38">
        <v>141</v>
      </c>
      <c r="C3331" s="38" t="s">
        <v>25</v>
      </c>
      <c r="D3331" s="38">
        <v>7</v>
      </c>
      <c r="E3331" s="38">
        <v>12</v>
      </c>
      <c r="F3331" s="38" t="s">
        <v>12</v>
      </c>
      <c r="G3331" s="38"/>
      <c r="H3331" s="38" t="s">
        <v>13</v>
      </c>
      <c r="I3331" s="39" t="s">
        <v>26</v>
      </c>
      <c r="J3331" s="46" t="str">
        <f>VLOOKUP(MARGAO!$I3331,Code2Loc,2,FALSE)</f>
        <v>PILLAR</v>
      </c>
    </row>
    <row r="3332" spans="1:10" ht="15.75" customHeight="1" x14ac:dyDescent="0.25">
      <c r="A3332" s="37" t="s">
        <v>3073</v>
      </c>
      <c r="B3332" s="38">
        <v>141</v>
      </c>
      <c r="C3332" s="38" t="s">
        <v>27</v>
      </c>
      <c r="D3332" s="38">
        <v>8</v>
      </c>
      <c r="E3332" s="38">
        <v>14</v>
      </c>
      <c r="F3332" s="38" t="s">
        <v>12</v>
      </c>
      <c r="G3332" s="38"/>
      <c r="H3332" s="38" t="s">
        <v>13</v>
      </c>
      <c r="I3332" s="39" t="s">
        <v>28</v>
      </c>
      <c r="J3332" s="46" t="str">
        <f>VLOOKUP(MARGAO!$I3332,Code2Loc,2,FALSE)</f>
        <v>AGASSAIM</v>
      </c>
    </row>
    <row r="3333" spans="1:10" ht="15.75" customHeight="1" x14ac:dyDescent="0.25">
      <c r="A3333" s="37" t="s">
        <v>3073</v>
      </c>
      <c r="B3333" s="38">
        <v>141</v>
      </c>
      <c r="C3333" s="38" t="s">
        <v>29</v>
      </c>
      <c r="D3333" s="38">
        <v>9</v>
      </c>
      <c r="E3333" s="38">
        <v>16</v>
      </c>
      <c r="F3333" s="38" t="s">
        <v>12</v>
      </c>
      <c r="G3333" s="38"/>
      <c r="H3333" s="38" t="s">
        <v>13</v>
      </c>
      <c r="I3333" s="39" t="s">
        <v>31</v>
      </c>
      <c r="J3333" s="46" t="str">
        <f>VLOOKUP(MARGAO!$I3333,Code2Loc,2,FALSE)</f>
        <v>CORTALIM</v>
      </c>
    </row>
    <row r="3334" spans="1:10" ht="15.75" customHeight="1" x14ac:dyDescent="0.25">
      <c r="A3334" s="37" t="s">
        <v>3073</v>
      </c>
      <c r="B3334" s="38">
        <v>141</v>
      </c>
      <c r="C3334" s="38" t="s">
        <v>32</v>
      </c>
      <c r="D3334" s="38">
        <v>10</v>
      </c>
      <c r="E3334" s="38">
        <v>18</v>
      </c>
      <c r="F3334" s="38" t="s">
        <v>12</v>
      </c>
      <c r="G3334" s="38"/>
      <c r="H3334" s="38" t="s">
        <v>13</v>
      </c>
      <c r="I3334" s="39" t="s">
        <v>33</v>
      </c>
      <c r="J3334" s="46" t="str">
        <f>VLOOKUP(MARGAO!$I3334,Code2Loc,2,FALSE)</f>
        <v>PAJENTAR</v>
      </c>
    </row>
    <row r="3335" spans="1:10" ht="15.75" customHeight="1" x14ac:dyDescent="0.25">
      <c r="A3335" s="37" t="s">
        <v>3073</v>
      </c>
      <c r="B3335" s="38">
        <v>141</v>
      </c>
      <c r="C3335" s="38" t="s">
        <v>34</v>
      </c>
      <c r="D3335" s="38">
        <v>11</v>
      </c>
      <c r="E3335" s="38">
        <v>19</v>
      </c>
      <c r="F3335" s="38" t="s">
        <v>12</v>
      </c>
      <c r="G3335" s="38"/>
      <c r="H3335" s="38" t="s">
        <v>13</v>
      </c>
      <c r="I3335" s="39" t="s">
        <v>35</v>
      </c>
      <c r="J3335" s="46" t="str">
        <f>VLOOKUP(MARGAO!$I3335,Code2Loc,2,FALSE)</f>
        <v>KSRL/BRLA X</v>
      </c>
    </row>
    <row r="3336" spans="1:10" ht="15.75" customHeight="1" x14ac:dyDescent="0.25">
      <c r="A3336" s="37" t="s">
        <v>3073</v>
      </c>
      <c r="B3336" s="38">
        <v>141</v>
      </c>
      <c r="C3336" s="38" t="s">
        <v>36</v>
      </c>
      <c r="D3336" s="38">
        <v>12</v>
      </c>
      <c r="E3336" s="38">
        <v>20</v>
      </c>
      <c r="F3336" s="38" t="s">
        <v>12</v>
      </c>
      <c r="G3336" s="38"/>
      <c r="H3336" s="38" t="s">
        <v>13</v>
      </c>
      <c r="I3336" s="39" t="s">
        <v>37</v>
      </c>
      <c r="J3336" s="46" t="str">
        <f>VLOOKUP(MARGAO!$I3336,Code2Loc,2,FALSE)</f>
        <v>TITAN</v>
      </c>
    </row>
    <row r="3337" spans="1:10" ht="15.75" customHeight="1" x14ac:dyDescent="0.25">
      <c r="A3337" s="37" t="s">
        <v>3073</v>
      </c>
      <c r="B3337" s="38">
        <v>141</v>
      </c>
      <c r="C3337" s="38" t="s">
        <v>38</v>
      </c>
      <c r="D3337" s="38">
        <v>13</v>
      </c>
      <c r="E3337" s="38">
        <v>21</v>
      </c>
      <c r="F3337" s="38" t="s">
        <v>12</v>
      </c>
      <c r="G3337" s="38"/>
      <c r="H3337" s="38" t="s">
        <v>13</v>
      </c>
      <c r="I3337" s="39" t="s">
        <v>39</v>
      </c>
      <c r="J3337" s="46" t="str">
        <f>VLOOKUP(MARGAO!$I3337,Code2Loc,2,FALSE)</f>
        <v>PIRNI</v>
      </c>
    </row>
    <row r="3338" spans="1:10" ht="15.75" customHeight="1" x14ac:dyDescent="0.25">
      <c r="A3338" s="37" t="s">
        <v>3073</v>
      </c>
      <c r="B3338" s="38">
        <v>141</v>
      </c>
      <c r="C3338" s="38" t="s">
        <v>40</v>
      </c>
      <c r="D3338" s="38">
        <v>14</v>
      </c>
      <c r="E3338" s="38">
        <v>23</v>
      </c>
      <c r="F3338" s="38" t="s">
        <v>12</v>
      </c>
      <c r="G3338" s="38"/>
      <c r="H3338" s="38" t="s">
        <v>13</v>
      </c>
      <c r="I3338" s="39" t="s">
        <v>41</v>
      </c>
      <c r="J3338" s="46" t="str">
        <f>VLOOKUP(MARGAO!$I3338,Code2Loc,2,FALSE)</f>
        <v>VERNA</v>
      </c>
    </row>
    <row r="3339" spans="1:10" ht="15.75" customHeight="1" x14ac:dyDescent="0.25">
      <c r="A3339" s="37" t="s">
        <v>3073</v>
      </c>
      <c r="B3339" s="38">
        <v>141</v>
      </c>
      <c r="C3339" s="38" t="s">
        <v>42</v>
      </c>
      <c r="D3339" s="38">
        <v>15</v>
      </c>
      <c r="E3339" s="38">
        <v>24</v>
      </c>
      <c r="F3339" s="38" t="s">
        <v>12</v>
      </c>
      <c r="G3339" s="38"/>
      <c r="H3339" s="38" t="s">
        <v>13</v>
      </c>
      <c r="I3339" s="39" t="s">
        <v>43</v>
      </c>
      <c r="J3339" s="46" t="str">
        <f>VLOOKUP(MARGAO!$I3339,Code2Loc,2,FALSE)</f>
        <v>SONAULIM</v>
      </c>
    </row>
    <row r="3340" spans="1:10" ht="15.75" customHeight="1" x14ac:dyDescent="0.25">
      <c r="A3340" s="37" t="s">
        <v>3073</v>
      </c>
      <c r="B3340" s="38">
        <v>141</v>
      </c>
      <c r="C3340" s="38" t="s">
        <v>44</v>
      </c>
      <c r="D3340" s="38">
        <v>16</v>
      </c>
      <c r="E3340" s="38">
        <v>25</v>
      </c>
      <c r="F3340" s="38" t="s">
        <v>12</v>
      </c>
      <c r="G3340" s="38"/>
      <c r="H3340" s="38" t="s">
        <v>13</v>
      </c>
      <c r="I3340" s="39" t="s">
        <v>45</v>
      </c>
      <c r="J3340" s="46" t="str">
        <f>VLOOKUP(MARGAO!$I3340,Code2Loc,2,FALSE)</f>
        <v>AGNEL ASHRM</v>
      </c>
    </row>
    <row r="3341" spans="1:10" ht="15.75" customHeight="1" x14ac:dyDescent="0.25">
      <c r="A3341" s="37" t="s">
        <v>3073</v>
      </c>
      <c r="B3341" s="38">
        <v>141</v>
      </c>
      <c r="C3341" s="38" t="s">
        <v>46</v>
      </c>
      <c r="D3341" s="38">
        <v>17</v>
      </c>
      <c r="E3341" s="38">
        <v>27</v>
      </c>
      <c r="F3341" s="38" t="s">
        <v>12</v>
      </c>
      <c r="G3341" s="38"/>
      <c r="H3341" s="38" t="s">
        <v>13</v>
      </c>
      <c r="I3341" s="39" t="s">
        <v>47</v>
      </c>
      <c r="J3341" s="46" t="str">
        <f>VLOOKUP(MARGAO!$I3341,Code2Loc,2,FALSE)</f>
        <v>RUMDER</v>
      </c>
    </row>
    <row r="3342" spans="1:10" ht="15.75" customHeight="1" x14ac:dyDescent="0.25">
      <c r="A3342" s="37" t="s">
        <v>3073</v>
      </c>
      <c r="B3342" s="38">
        <v>141</v>
      </c>
      <c r="C3342" s="38" t="s">
        <v>48</v>
      </c>
      <c r="D3342" s="38">
        <v>18</v>
      </c>
      <c r="E3342" s="38">
        <v>28</v>
      </c>
      <c r="F3342" s="38" t="s">
        <v>12</v>
      </c>
      <c r="G3342" s="38"/>
      <c r="H3342" s="38" t="s">
        <v>13</v>
      </c>
      <c r="I3342" s="39" t="s">
        <v>49</v>
      </c>
      <c r="J3342" s="46" t="str">
        <f>VLOOKUP(MARGAO!$I3342,Code2Loc,2,FALSE)</f>
        <v>NUVEM</v>
      </c>
    </row>
    <row r="3343" spans="1:10" ht="15.75" customHeight="1" x14ac:dyDescent="0.25">
      <c r="A3343" s="37" t="s">
        <v>3073</v>
      </c>
      <c r="B3343" s="38">
        <v>141</v>
      </c>
      <c r="C3343" s="38" t="s">
        <v>50</v>
      </c>
      <c r="D3343" s="38">
        <v>19</v>
      </c>
      <c r="E3343" s="38">
        <v>31</v>
      </c>
      <c r="F3343" s="38" t="s">
        <v>12</v>
      </c>
      <c r="G3343" s="38"/>
      <c r="H3343" s="38" t="s">
        <v>13</v>
      </c>
      <c r="I3343" s="39" t="s">
        <v>51</v>
      </c>
      <c r="J3343" s="46" t="str">
        <f>VLOOKUP(MARGAO!$I3343,Code2Loc,2,FALSE)</f>
        <v>MARGAO</v>
      </c>
    </row>
    <row r="3344" spans="1:10" ht="15.75" customHeight="1" x14ac:dyDescent="0.25">
      <c r="A3344" s="37" t="s">
        <v>3073</v>
      </c>
      <c r="B3344" s="38">
        <v>141</v>
      </c>
      <c r="C3344" s="38" t="s">
        <v>1112</v>
      </c>
      <c r="D3344" s="38">
        <v>20</v>
      </c>
      <c r="E3344" s="38">
        <v>33</v>
      </c>
      <c r="F3344" s="38" t="s">
        <v>12</v>
      </c>
      <c r="G3344" s="38"/>
      <c r="H3344" s="38" t="s">
        <v>13</v>
      </c>
      <c r="I3344" s="39" t="s">
        <v>1113</v>
      </c>
      <c r="J3344" s="46" t="str">
        <f>VLOOKUP(MARGAO!$I3344,Code2Loc,2,FALSE)</f>
        <v>MARGAO MKT</v>
      </c>
    </row>
    <row r="3345" spans="1:10" ht="15.75" customHeight="1" x14ac:dyDescent="0.25">
      <c r="A3345" s="37" t="s">
        <v>3073</v>
      </c>
      <c r="B3345" s="38">
        <v>141</v>
      </c>
      <c r="C3345" s="38" t="s">
        <v>1114</v>
      </c>
      <c r="D3345" s="38">
        <v>21</v>
      </c>
      <c r="E3345" s="38">
        <v>35</v>
      </c>
      <c r="F3345" s="38" t="s">
        <v>12</v>
      </c>
      <c r="G3345" s="38"/>
      <c r="H3345" s="38" t="s">
        <v>13</v>
      </c>
      <c r="I3345" s="39" t="s">
        <v>1115</v>
      </c>
      <c r="J3345" s="46" t="str">
        <f>VLOOKUP(MARGAO!$I3345,Code2Loc,2,FALSE)</f>
        <v>NAVELIM</v>
      </c>
    </row>
    <row r="3346" spans="1:10" ht="15.75" customHeight="1" x14ac:dyDescent="0.25">
      <c r="A3346" s="37" t="s">
        <v>3073</v>
      </c>
      <c r="B3346" s="38">
        <v>141</v>
      </c>
      <c r="C3346" s="38" t="s">
        <v>1116</v>
      </c>
      <c r="D3346" s="38">
        <v>22</v>
      </c>
      <c r="E3346" s="38">
        <v>36</v>
      </c>
      <c r="F3346" s="38" t="s">
        <v>12</v>
      </c>
      <c r="G3346" s="38"/>
      <c r="H3346" s="38" t="s">
        <v>13</v>
      </c>
      <c r="I3346" s="39" t="s">
        <v>1117</v>
      </c>
      <c r="J3346" s="46" t="str">
        <f>VLOOKUP(MARGAO!$I3346,Code2Loc,2,FALSE)</f>
        <v>DHARMAPUR</v>
      </c>
    </row>
    <row r="3347" spans="1:10" ht="15.75" customHeight="1" x14ac:dyDescent="0.25">
      <c r="A3347" s="37" t="s">
        <v>3073</v>
      </c>
      <c r="B3347" s="38">
        <v>141</v>
      </c>
      <c r="C3347" s="38" t="s">
        <v>1118</v>
      </c>
      <c r="D3347" s="38">
        <v>23</v>
      </c>
      <c r="E3347" s="38">
        <v>38</v>
      </c>
      <c r="F3347" s="38" t="s">
        <v>12</v>
      </c>
      <c r="G3347" s="38"/>
      <c r="H3347" s="38" t="s">
        <v>13</v>
      </c>
      <c r="I3347" s="39" t="s">
        <v>1119</v>
      </c>
      <c r="J3347" s="46" t="str">
        <f>VLOOKUP(MARGAO!$I3347,Code2Loc,2,FALSE)</f>
        <v>CHINCHINI X</v>
      </c>
    </row>
    <row r="3348" spans="1:10" ht="15.75" customHeight="1" x14ac:dyDescent="0.25">
      <c r="A3348" s="37" t="s">
        <v>3073</v>
      </c>
      <c r="B3348" s="38">
        <v>141</v>
      </c>
      <c r="C3348" s="38" t="s">
        <v>2320</v>
      </c>
      <c r="D3348" s="38">
        <v>24</v>
      </c>
      <c r="E3348" s="38">
        <v>39</v>
      </c>
      <c r="F3348" s="38" t="s">
        <v>12</v>
      </c>
      <c r="G3348" s="38"/>
      <c r="H3348" s="38" t="s">
        <v>13</v>
      </c>
      <c r="I3348" s="39" t="s">
        <v>2321</v>
      </c>
      <c r="J3348" s="46" t="str">
        <f>VLOOKUP(MARGAO!$I3348,Code2Loc,2,FALSE)</f>
        <v>DANDEWADI</v>
      </c>
    </row>
    <row r="3349" spans="1:10" ht="15.75" customHeight="1" x14ac:dyDescent="0.25">
      <c r="A3349" s="37" t="s">
        <v>3073</v>
      </c>
      <c r="B3349" s="38">
        <v>141</v>
      </c>
      <c r="C3349" s="38" t="s">
        <v>2322</v>
      </c>
      <c r="D3349" s="38">
        <v>25</v>
      </c>
      <c r="E3349" s="38">
        <v>42</v>
      </c>
      <c r="F3349" s="38" t="s">
        <v>12</v>
      </c>
      <c r="G3349" s="38"/>
      <c r="H3349" s="38" t="s">
        <v>13</v>
      </c>
      <c r="I3349" s="39" t="s">
        <v>2323</v>
      </c>
      <c r="J3349" s="46" t="str">
        <f>VLOOKUP(MARGAO!$I3349,Code2Loc,2,FALSE)</f>
        <v>PAZARKHAN</v>
      </c>
    </row>
    <row r="3350" spans="1:10" ht="15.75" customHeight="1" x14ac:dyDescent="0.25">
      <c r="A3350" s="37" t="s">
        <v>3073</v>
      </c>
      <c r="B3350" s="38">
        <v>141</v>
      </c>
      <c r="C3350" s="38" t="s">
        <v>1415</v>
      </c>
      <c r="D3350" s="38">
        <v>26</v>
      </c>
      <c r="E3350" s="38">
        <v>45</v>
      </c>
      <c r="F3350" s="38" t="s">
        <v>12</v>
      </c>
      <c r="G3350" s="38"/>
      <c r="H3350" s="38" t="s">
        <v>30</v>
      </c>
      <c r="I3350" s="39" t="s">
        <v>1416</v>
      </c>
      <c r="J3350" s="46" t="str">
        <f>VLOOKUP(MARGAO!$I3350,Code2Loc,2,FALSE)</f>
        <v>CUNCOLIM</v>
      </c>
    </row>
    <row r="3351" spans="1:10" ht="15.75" customHeight="1" x14ac:dyDescent="0.25">
      <c r="A3351" s="37" t="s">
        <v>3073</v>
      </c>
      <c r="B3351" s="38">
        <v>141</v>
      </c>
      <c r="C3351" s="38" t="s">
        <v>2324</v>
      </c>
      <c r="D3351" s="38">
        <v>27</v>
      </c>
      <c r="E3351" s="38">
        <v>46</v>
      </c>
      <c r="F3351" s="38" t="s">
        <v>12</v>
      </c>
      <c r="G3351" s="38"/>
      <c r="H3351" s="38" t="s">
        <v>13</v>
      </c>
      <c r="I3351" s="39" t="s">
        <v>2325</v>
      </c>
      <c r="J3351" s="46" t="str">
        <f>VLOOKUP(MARGAO!$I3351,Code2Loc,2,FALSE)</f>
        <v>DEMANI</v>
      </c>
    </row>
    <row r="3352" spans="1:10" ht="15.75" customHeight="1" x14ac:dyDescent="0.25">
      <c r="A3352" s="37" t="s">
        <v>3073</v>
      </c>
      <c r="B3352" s="38">
        <v>141</v>
      </c>
      <c r="C3352" s="38" t="s">
        <v>2116</v>
      </c>
      <c r="D3352" s="38">
        <v>28</v>
      </c>
      <c r="E3352" s="38">
        <v>48</v>
      </c>
      <c r="F3352" s="38" t="s">
        <v>12</v>
      </c>
      <c r="G3352" s="38"/>
      <c r="H3352" s="38" t="s">
        <v>13</v>
      </c>
      <c r="I3352" s="39" t="s">
        <v>2117</v>
      </c>
      <c r="J3352" s="46" t="str">
        <f>VLOOKUP(MARGAO!$I3352,Code2Loc,2,FALSE)</f>
        <v>BALLI</v>
      </c>
    </row>
    <row r="3353" spans="1:10" ht="15.75" customHeight="1" x14ac:dyDescent="0.25">
      <c r="A3353" s="37" t="s">
        <v>3073</v>
      </c>
      <c r="B3353" s="38">
        <v>141</v>
      </c>
      <c r="C3353" s="38" t="s">
        <v>2326</v>
      </c>
      <c r="D3353" s="38">
        <v>29</v>
      </c>
      <c r="E3353" s="38">
        <v>51</v>
      </c>
      <c r="F3353" s="38" t="s">
        <v>12</v>
      </c>
      <c r="G3353" s="38"/>
      <c r="H3353" s="38" t="s">
        <v>13</v>
      </c>
      <c r="I3353" s="39" t="s">
        <v>2327</v>
      </c>
      <c r="J3353" s="46" t="str">
        <f>VLOOKUP(MARGAO!$I3353,Code2Loc,2,FALSE)</f>
        <v>BENODE</v>
      </c>
    </row>
    <row r="3354" spans="1:10" ht="15.75" customHeight="1" x14ac:dyDescent="0.25">
      <c r="A3354" s="37" t="s">
        <v>3073</v>
      </c>
      <c r="B3354" s="38">
        <v>141</v>
      </c>
      <c r="C3354" s="38" t="s">
        <v>2328</v>
      </c>
      <c r="D3354" s="38">
        <v>30</v>
      </c>
      <c r="E3354" s="38">
        <v>53</v>
      </c>
      <c r="F3354" s="38" t="s">
        <v>12</v>
      </c>
      <c r="G3354" s="38"/>
      <c r="H3354" s="38" t="s">
        <v>13</v>
      </c>
      <c r="I3354" s="39" t="s">
        <v>2329</v>
      </c>
      <c r="J3354" s="46" t="str">
        <f>VLOOKUP(MARGAO!$I3354,Code2Loc,2,FALSE)</f>
        <v>GODEWAL</v>
      </c>
    </row>
    <row r="3355" spans="1:10" ht="15.75" customHeight="1" x14ac:dyDescent="0.25">
      <c r="A3355" s="37" t="s">
        <v>3073</v>
      </c>
      <c r="B3355" s="38">
        <v>141</v>
      </c>
      <c r="C3355" s="38" t="s">
        <v>3074</v>
      </c>
      <c r="D3355" s="38">
        <v>31</v>
      </c>
      <c r="E3355" s="38">
        <v>56</v>
      </c>
      <c r="F3355" s="38" t="s">
        <v>12</v>
      </c>
      <c r="G3355" s="38"/>
      <c r="H3355" s="38" t="s">
        <v>13</v>
      </c>
      <c r="I3355" s="39" t="s">
        <v>3075</v>
      </c>
      <c r="J3355" s="46" t="str">
        <f>VLOOKUP(MARGAO!$I3355,Code2Loc,2,FALSE)</f>
        <v>SUBDALE X</v>
      </c>
    </row>
    <row r="3356" spans="1:10" ht="15.75" customHeight="1" x14ac:dyDescent="0.25">
      <c r="A3356" s="37" t="s">
        <v>3073</v>
      </c>
      <c r="B3356" s="38">
        <v>141</v>
      </c>
      <c r="C3356" s="38" t="s">
        <v>3076</v>
      </c>
      <c r="D3356" s="38">
        <v>32</v>
      </c>
      <c r="E3356" s="38">
        <v>57</v>
      </c>
      <c r="F3356" s="38" t="s">
        <v>12</v>
      </c>
      <c r="G3356" s="38"/>
      <c r="H3356" s="38" t="s">
        <v>13</v>
      </c>
      <c r="I3356" s="39" t="s">
        <v>3077</v>
      </c>
      <c r="J3356" s="46" t="str">
        <f>VLOOKUP(MARGAO!$I3356,Code2Loc,2,FALSE)</f>
        <v>SUBDALEM</v>
      </c>
    </row>
    <row r="3357" spans="1:10" ht="15.75" customHeight="1" x14ac:dyDescent="0.25">
      <c r="A3357" s="37" t="s">
        <v>3078</v>
      </c>
      <c r="B3357" s="38">
        <v>142</v>
      </c>
      <c r="C3357" s="38" t="s">
        <v>50</v>
      </c>
      <c r="D3357" s="38">
        <v>1</v>
      </c>
      <c r="E3357" s="38">
        <v>0</v>
      </c>
      <c r="F3357" s="38" t="s">
        <v>12</v>
      </c>
      <c r="G3357" s="38"/>
      <c r="H3357" s="38" t="s">
        <v>13</v>
      </c>
      <c r="I3357" s="39" t="s">
        <v>51</v>
      </c>
      <c r="J3357" s="46" t="str">
        <f>VLOOKUP(MARGAO!$I3357,Code2Loc,2,FALSE)</f>
        <v>MARGAO</v>
      </c>
    </row>
    <row r="3358" spans="1:10" ht="15.75" customHeight="1" x14ac:dyDescent="0.25">
      <c r="A3358" s="37" t="s">
        <v>3078</v>
      </c>
      <c r="B3358" s="38">
        <v>142</v>
      </c>
      <c r="C3358" s="38" t="s">
        <v>1112</v>
      </c>
      <c r="D3358" s="38">
        <v>2</v>
      </c>
      <c r="E3358" s="38">
        <v>2</v>
      </c>
      <c r="F3358" s="38" t="s">
        <v>12</v>
      </c>
      <c r="G3358" s="38"/>
      <c r="H3358" s="38" t="s">
        <v>13</v>
      </c>
      <c r="I3358" s="39" t="s">
        <v>1113</v>
      </c>
      <c r="J3358" s="46" t="str">
        <f>VLOOKUP(MARGAO!$I3358,Code2Loc,2,FALSE)</f>
        <v>MARGAO MKT</v>
      </c>
    </row>
    <row r="3359" spans="1:10" ht="15.75" customHeight="1" x14ac:dyDescent="0.25">
      <c r="A3359" s="37" t="s">
        <v>3078</v>
      </c>
      <c r="B3359" s="38">
        <v>142</v>
      </c>
      <c r="C3359" s="38" t="s">
        <v>1114</v>
      </c>
      <c r="D3359" s="38">
        <v>3</v>
      </c>
      <c r="E3359" s="38">
        <v>4</v>
      </c>
      <c r="F3359" s="38" t="s">
        <v>12</v>
      </c>
      <c r="G3359" s="38"/>
      <c r="H3359" s="38" t="s">
        <v>13</v>
      </c>
      <c r="I3359" s="39" t="s">
        <v>1115</v>
      </c>
      <c r="J3359" s="46" t="str">
        <f>VLOOKUP(MARGAO!$I3359,Code2Loc,2,FALSE)</f>
        <v>NAVELIM</v>
      </c>
    </row>
    <row r="3360" spans="1:10" ht="15.75" customHeight="1" x14ac:dyDescent="0.25">
      <c r="A3360" s="37" t="s">
        <v>3078</v>
      </c>
      <c r="B3360" s="38">
        <v>142</v>
      </c>
      <c r="C3360" s="38" t="s">
        <v>1116</v>
      </c>
      <c r="D3360" s="38">
        <v>4</v>
      </c>
      <c r="E3360" s="38">
        <v>5</v>
      </c>
      <c r="F3360" s="38" t="s">
        <v>12</v>
      </c>
      <c r="G3360" s="38"/>
      <c r="H3360" s="38" t="s">
        <v>13</v>
      </c>
      <c r="I3360" s="39" t="s">
        <v>1117</v>
      </c>
      <c r="J3360" s="46" t="str">
        <f>VLOOKUP(MARGAO!$I3360,Code2Loc,2,FALSE)</f>
        <v>DHARMAPUR</v>
      </c>
    </row>
    <row r="3361" spans="1:10" ht="15.75" customHeight="1" x14ac:dyDescent="0.25">
      <c r="A3361" s="37" t="s">
        <v>3078</v>
      </c>
      <c r="B3361" s="38">
        <v>142</v>
      </c>
      <c r="C3361" s="38" t="s">
        <v>1118</v>
      </c>
      <c r="D3361" s="38">
        <v>5</v>
      </c>
      <c r="E3361" s="38">
        <v>7</v>
      </c>
      <c r="F3361" s="38" t="s">
        <v>12</v>
      </c>
      <c r="G3361" s="38"/>
      <c r="H3361" s="38" t="s">
        <v>13</v>
      </c>
      <c r="I3361" s="39" t="s">
        <v>1119</v>
      </c>
      <c r="J3361" s="46" t="str">
        <f>VLOOKUP(MARGAO!$I3361,Code2Loc,2,FALSE)</f>
        <v>CHINCHINI X</v>
      </c>
    </row>
    <row r="3362" spans="1:10" ht="15.75" customHeight="1" x14ac:dyDescent="0.25">
      <c r="A3362" s="37" t="s">
        <v>3078</v>
      </c>
      <c r="B3362" s="38">
        <v>142</v>
      </c>
      <c r="C3362" s="38" t="s">
        <v>2320</v>
      </c>
      <c r="D3362" s="38">
        <v>6</v>
      </c>
      <c r="E3362" s="38">
        <v>8</v>
      </c>
      <c r="F3362" s="38" t="s">
        <v>12</v>
      </c>
      <c r="G3362" s="38"/>
      <c r="H3362" s="38" t="s">
        <v>13</v>
      </c>
      <c r="I3362" s="39" t="s">
        <v>2321</v>
      </c>
      <c r="J3362" s="46" t="str">
        <f>VLOOKUP(MARGAO!$I3362,Code2Loc,2,FALSE)</f>
        <v>DANDEWADI</v>
      </c>
    </row>
    <row r="3363" spans="1:10" ht="15.75" customHeight="1" x14ac:dyDescent="0.25">
      <c r="A3363" s="37" t="s">
        <v>3078</v>
      </c>
      <c r="B3363" s="38">
        <v>142</v>
      </c>
      <c r="C3363" s="38" t="s">
        <v>2990</v>
      </c>
      <c r="D3363" s="38">
        <v>7</v>
      </c>
      <c r="E3363" s="38">
        <v>11</v>
      </c>
      <c r="F3363" s="38" t="s">
        <v>12</v>
      </c>
      <c r="G3363" s="38"/>
      <c r="H3363" s="38" t="s">
        <v>13</v>
      </c>
      <c r="I3363" s="39" t="s">
        <v>2323</v>
      </c>
      <c r="J3363" s="46" t="str">
        <f>VLOOKUP(MARGAO!$I3363,Code2Loc,2,FALSE)</f>
        <v>PAZARKHAN</v>
      </c>
    </row>
    <row r="3364" spans="1:10" ht="15.75" customHeight="1" x14ac:dyDescent="0.25">
      <c r="A3364" s="37" t="s">
        <v>3078</v>
      </c>
      <c r="B3364" s="38">
        <v>142</v>
      </c>
      <c r="C3364" s="38" t="s">
        <v>1415</v>
      </c>
      <c r="D3364" s="38">
        <v>8</v>
      </c>
      <c r="E3364" s="38">
        <v>14</v>
      </c>
      <c r="F3364" s="38" t="s">
        <v>12</v>
      </c>
      <c r="G3364" s="38"/>
      <c r="H3364" s="38" t="s">
        <v>13</v>
      </c>
      <c r="I3364" s="39" t="s">
        <v>1416</v>
      </c>
      <c r="J3364" s="46" t="str">
        <f>VLOOKUP(MARGAO!$I3364,Code2Loc,2,FALSE)</f>
        <v>CUNCOLIM</v>
      </c>
    </row>
    <row r="3365" spans="1:10" ht="15.75" customHeight="1" x14ac:dyDescent="0.25">
      <c r="A3365" s="37" t="s">
        <v>3078</v>
      </c>
      <c r="B3365" s="38">
        <v>142</v>
      </c>
      <c r="C3365" s="38" t="s">
        <v>2324</v>
      </c>
      <c r="D3365" s="38">
        <v>9</v>
      </c>
      <c r="E3365" s="38">
        <v>15</v>
      </c>
      <c r="F3365" s="38" t="s">
        <v>12</v>
      </c>
      <c r="G3365" s="38"/>
      <c r="H3365" s="38" t="s">
        <v>13</v>
      </c>
      <c r="I3365" s="39" t="s">
        <v>2325</v>
      </c>
      <c r="J3365" s="46" t="str">
        <f>VLOOKUP(MARGAO!$I3365,Code2Loc,2,FALSE)</f>
        <v>DEMANI</v>
      </c>
    </row>
    <row r="3366" spans="1:10" ht="15.75" customHeight="1" x14ac:dyDescent="0.25">
      <c r="A3366" s="37" t="s">
        <v>3078</v>
      </c>
      <c r="B3366" s="38">
        <v>142</v>
      </c>
      <c r="C3366" s="38" t="s">
        <v>2116</v>
      </c>
      <c r="D3366" s="38">
        <v>10</v>
      </c>
      <c r="E3366" s="38">
        <v>17</v>
      </c>
      <c r="F3366" s="38" t="s">
        <v>12</v>
      </c>
      <c r="G3366" s="38"/>
      <c r="H3366" s="38" t="s">
        <v>13</v>
      </c>
      <c r="I3366" s="39" t="s">
        <v>2117</v>
      </c>
      <c r="J3366" s="46" t="str">
        <f>VLOOKUP(MARGAO!$I3366,Code2Loc,2,FALSE)</f>
        <v>BALLI</v>
      </c>
    </row>
    <row r="3367" spans="1:10" ht="15.75" customHeight="1" x14ac:dyDescent="0.25">
      <c r="A3367" s="37" t="s">
        <v>3078</v>
      </c>
      <c r="B3367" s="38">
        <v>142</v>
      </c>
      <c r="C3367" s="38" t="s">
        <v>2326</v>
      </c>
      <c r="D3367" s="38">
        <v>11</v>
      </c>
      <c r="E3367" s="38">
        <v>20</v>
      </c>
      <c r="F3367" s="38" t="s">
        <v>12</v>
      </c>
      <c r="G3367" s="38"/>
      <c r="H3367" s="38" t="s">
        <v>13</v>
      </c>
      <c r="I3367" s="39" t="s">
        <v>2327</v>
      </c>
      <c r="J3367" s="46" t="str">
        <f>VLOOKUP(MARGAO!$I3367,Code2Loc,2,FALSE)</f>
        <v>BENODE</v>
      </c>
    </row>
    <row r="3368" spans="1:10" ht="15.75" customHeight="1" x14ac:dyDescent="0.25">
      <c r="A3368" s="37" t="s">
        <v>3078</v>
      </c>
      <c r="B3368" s="38">
        <v>142</v>
      </c>
      <c r="C3368" s="38" t="s">
        <v>2328</v>
      </c>
      <c r="D3368" s="38">
        <v>12</v>
      </c>
      <c r="E3368" s="38">
        <v>22</v>
      </c>
      <c r="F3368" s="38" t="s">
        <v>12</v>
      </c>
      <c r="G3368" s="38"/>
      <c r="H3368" s="38" t="s">
        <v>13</v>
      </c>
      <c r="I3368" s="39" t="s">
        <v>2329</v>
      </c>
      <c r="J3368" s="46" t="str">
        <f>VLOOKUP(MARGAO!$I3368,Code2Loc,2,FALSE)</f>
        <v>GODEWAL</v>
      </c>
    </row>
    <row r="3369" spans="1:10" ht="15.75" customHeight="1" x14ac:dyDescent="0.25">
      <c r="A3369" s="37" t="s">
        <v>3078</v>
      </c>
      <c r="B3369" s="38">
        <v>142</v>
      </c>
      <c r="C3369" s="38" t="s">
        <v>2330</v>
      </c>
      <c r="D3369" s="38">
        <v>13</v>
      </c>
      <c r="E3369" s="38">
        <v>24</v>
      </c>
      <c r="F3369" s="38" t="s">
        <v>12</v>
      </c>
      <c r="G3369" s="38"/>
      <c r="H3369" s="38" t="s">
        <v>13</v>
      </c>
      <c r="I3369" s="39" t="s">
        <v>2331</v>
      </c>
      <c r="J3369" s="46" t="str">
        <f>VLOOKUP(MARGAO!$I3369,Code2Loc,2,FALSE)</f>
        <v>PADDI</v>
      </c>
    </row>
    <row r="3370" spans="1:10" ht="15.75" customHeight="1" x14ac:dyDescent="0.25">
      <c r="A3370" s="37" t="s">
        <v>3078</v>
      </c>
      <c r="B3370" s="38">
        <v>142</v>
      </c>
      <c r="C3370" s="38" t="s">
        <v>2332</v>
      </c>
      <c r="D3370" s="38">
        <v>14</v>
      </c>
      <c r="E3370" s="38">
        <v>26</v>
      </c>
      <c r="F3370" s="38" t="s">
        <v>12</v>
      </c>
      <c r="G3370" s="38"/>
      <c r="H3370" s="38" t="s">
        <v>13</v>
      </c>
      <c r="I3370" s="39" t="s">
        <v>2333</v>
      </c>
      <c r="J3370" s="46" t="str">
        <f>VLOOKUP(MARGAO!$I3370,Code2Loc,2,FALSE)</f>
        <v>PISURNEM</v>
      </c>
    </row>
    <row r="3371" spans="1:10" ht="15.75" customHeight="1" x14ac:dyDescent="0.25">
      <c r="A3371" s="37" t="s">
        <v>3078</v>
      </c>
      <c r="B3371" s="38">
        <v>142</v>
      </c>
      <c r="C3371" s="38" t="s">
        <v>3079</v>
      </c>
      <c r="D3371" s="38">
        <v>15</v>
      </c>
      <c r="E3371" s="38">
        <v>28</v>
      </c>
      <c r="F3371" s="38" t="s">
        <v>12</v>
      </c>
      <c r="G3371" s="38"/>
      <c r="H3371" s="38" t="s">
        <v>13</v>
      </c>
      <c r="I3371" s="39" t="s">
        <v>3080</v>
      </c>
      <c r="J3371" s="46" t="str">
        <f>VLOOKUP(MARGAO!$I3371,Code2Loc,2,FALSE)</f>
        <v>POLAKADE</v>
      </c>
    </row>
    <row r="3372" spans="1:10" ht="15.75" customHeight="1" x14ac:dyDescent="0.25">
      <c r="A3372" s="37" t="s">
        <v>3078</v>
      </c>
      <c r="B3372" s="38">
        <v>142</v>
      </c>
      <c r="C3372" s="38" t="s">
        <v>2336</v>
      </c>
      <c r="D3372" s="38">
        <v>16</v>
      </c>
      <c r="E3372" s="38">
        <v>32</v>
      </c>
      <c r="F3372" s="38" t="s">
        <v>12</v>
      </c>
      <c r="G3372" s="38"/>
      <c r="H3372" s="38" t="s">
        <v>13</v>
      </c>
      <c r="I3372" s="39" t="s">
        <v>2337</v>
      </c>
      <c r="J3372" s="46" t="str">
        <f>VLOOKUP(MARGAO!$I3372,Code2Loc,2,FALSE)</f>
        <v>GULEM</v>
      </c>
    </row>
    <row r="3373" spans="1:10" ht="15.75" customHeight="1" x14ac:dyDescent="0.25">
      <c r="A3373" s="37" t="s">
        <v>3078</v>
      </c>
      <c r="B3373" s="38">
        <v>142</v>
      </c>
      <c r="C3373" s="38" t="s">
        <v>1009</v>
      </c>
      <c r="D3373" s="38">
        <v>17</v>
      </c>
      <c r="E3373" s="38">
        <v>35</v>
      </c>
      <c r="F3373" s="38" t="s">
        <v>12</v>
      </c>
      <c r="G3373" s="38"/>
      <c r="H3373" s="38" t="s">
        <v>13</v>
      </c>
      <c r="I3373" s="39" t="s">
        <v>1010</v>
      </c>
      <c r="J3373" s="46" t="str">
        <f>VLOOKUP(MARGAO!$I3373,Code2Loc,2,FALSE)</f>
        <v>CHAR RASTA</v>
      </c>
    </row>
    <row r="3374" spans="1:10" ht="15.75" customHeight="1" x14ac:dyDescent="0.25">
      <c r="A3374" s="37" t="s">
        <v>3078</v>
      </c>
      <c r="B3374" s="38">
        <v>142</v>
      </c>
      <c r="C3374" s="38" t="s">
        <v>1417</v>
      </c>
      <c r="D3374" s="38">
        <v>18</v>
      </c>
      <c r="E3374" s="38">
        <v>37</v>
      </c>
      <c r="F3374" s="38" t="s">
        <v>12</v>
      </c>
      <c r="G3374" s="38"/>
      <c r="H3374" s="38" t="s">
        <v>30</v>
      </c>
      <c r="I3374" s="39" t="s">
        <v>1418</v>
      </c>
      <c r="J3374" s="46" t="str">
        <f>VLOOKUP(MARGAO!$I3374,Code2Loc,2,FALSE)</f>
        <v>CANACONA</v>
      </c>
    </row>
    <row r="3375" spans="1:10" ht="15.75" customHeight="1" x14ac:dyDescent="0.25">
      <c r="A3375" s="37" t="s">
        <v>3078</v>
      </c>
      <c r="B3375" s="38">
        <v>142</v>
      </c>
      <c r="C3375" s="38" t="s">
        <v>2338</v>
      </c>
      <c r="D3375" s="38">
        <v>19</v>
      </c>
      <c r="E3375" s="38">
        <v>39</v>
      </c>
      <c r="F3375" s="38" t="s">
        <v>12</v>
      </c>
      <c r="G3375" s="38"/>
      <c r="H3375" s="38" t="s">
        <v>13</v>
      </c>
      <c r="I3375" s="39" t="s">
        <v>2339</v>
      </c>
      <c r="J3375" s="46" t="str">
        <f>VLOOKUP(MARGAO!$I3375,Code2Loc,2,FALSE)</f>
        <v>SHRISTHAL</v>
      </c>
    </row>
    <row r="3376" spans="1:10" ht="15.75" customHeight="1" x14ac:dyDescent="0.25">
      <c r="A3376" s="37" t="s">
        <v>3078</v>
      </c>
      <c r="B3376" s="38">
        <v>142</v>
      </c>
      <c r="C3376" s="38" t="s">
        <v>2340</v>
      </c>
      <c r="D3376" s="38">
        <v>20</v>
      </c>
      <c r="E3376" s="38">
        <v>41</v>
      </c>
      <c r="F3376" s="38" t="s">
        <v>12</v>
      </c>
      <c r="G3376" s="38"/>
      <c r="H3376" s="38" t="s">
        <v>13</v>
      </c>
      <c r="I3376" s="39" t="s">
        <v>2341</v>
      </c>
      <c r="J3376" s="46" t="str">
        <f>VLOOKUP(MARGAO!$I3376,Code2Loc,2,FALSE)</f>
        <v>MOKHARD</v>
      </c>
    </row>
    <row r="3377" spans="1:10" ht="15.75" customHeight="1" x14ac:dyDescent="0.25">
      <c r="A3377" s="37" t="s">
        <v>3078</v>
      </c>
      <c r="B3377" s="38">
        <v>142</v>
      </c>
      <c r="C3377" s="38" t="s">
        <v>2342</v>
      </c>
      <c r="D3377" s="38">
        <v>21</v>
      </c>
      <c r="E3377" s="38">
        <v>42</v>
      </c>
      <c r="F3377" s="38" t="s">
        <v>12</v>
      </c>
      <c r="G3377" s="38"/>
      <c r="H3377" s="38" t="s">
        <v>13</v>
      </c>
      <c r="I3377" s="39" t="s">
        <v>2343</v>
      </c>
      <c r="J3377" s="46" t="str">
        <f>VLOOKUP(MARGAO!$I3377,Code2Loc,2,FALSE)</f>
        <v>BHATPAL</v>
      </c>
    </row>
    <row r="3378" spans="1:10" ht="15.75" customHeight="1" x14ac:dyDescent="0.25">
      <c r="A3378" s="37" t="s">
        <v>3078</v>
      </c>
      <c r="B3378" s="38">
        <v>142</v>
      </c>
      <c r="C3378" s="38" t="s">
        <v>2344</v>
      </c>
      <c r="D3378" s="38">
        <v>22</v>
      </c>
      <c r="E3378" s="38">
        <v>43</v>
      </c>
      <c r="F3378" s="38" t="s">
        <v>12</v>
      </c>
      <c r="G3378" s="38"/>
      <c r="H3378" s="38" t="s">
        <v>13</v>
      </c>
      <c r="I3378" s="39" t="s">
        <v>2345</v>
      </c>
      <c r="J3378" s="46" t="str">
        <f>VLOOKUP(MARGAO!$I3378,Code2Loc,2,FALSE)</f>
        <v>ARDOFOND</v>
      </c>
    </row>
    <row r="3379" spans="1:10" ht="15.75" customHeight="1" x14ac:dyDescent="0.25">
      <c r="A3379" s="37" t="s">
        <v>3078</v>
      </c>
      <c r="B3379" s="38">
        <v>142</v>
      </c>
      <c r="C3379" s="38" t="s">
        <v>2346</v>
      </c>
      <c r="D3379" s="38">
        <v>23</v>
      </c>
      <c r="E3379" s="38">
        <v>45</v>
      </c>
      <c r="F3379" s="38" t="s">
        <v>12</v>
      </c>
      <c r="G3379" s="38"/>
      <c r="H3379" s="38" t="s">
        <v>13</v>
      </c>
      <c r="I3379" s="39" t="s">
        <v>2347</v>
      </c>
      <c r="J3379" s="46" t="str">
        <f>VLOOKUP(MARGAO!$I3379,Code2Loc,2,FALSE)</f>
        <v>PARTGAL</v>
      </c>
    </row>
    <row r="3380" spans="1:10" ht="15.75" customHeight="1" x14ac:dyDescent="0.25">
      <c r="A3380" s="37" t="s">
        <v>3078</v>
      </c>
      <c r="B3380" s="38">
        <v>142</v>
      </c>
      <c r="C3380" s="38" t="s">
        <v>2348</v>
      </c>
      <c r="D3380" s="38">
        <v>24</v>
      </c>
      <c r="E3380" s="38">
        <v>47</v>
      </c>
      <c r="F3380" s="38" t="s">
        <v>12</v>
      </c>
      <c r="G3380" s="38"/>
      <c r="H3380" s="38" t="s">
        <v>13</v>
      </c>
      <c r="I3380" s="39" t="s">
        <v>2349</v>
      </c>
      <c r="J3380" s="46" t="str">
        <f>VLOOKUP(MARGAO!$I3380,Code2Loc,2,FALSE)</f>
        <v>PRSHURM TMP</v>
      </c>
    </row>
    <row r="3381" spans="1:10" ht="15.75" customHeight="1" x14ac:dyDescent="0.25">
      <c r="A3381" s="37" t="s">
        <v>3078</v>
      </c>
      <c r="B3381" s="38">
        <v>142</v>
      </c>
      <c r="C3381" s="38" t="s">
        <v>2350</v>
      </c>
      <c r="D3381" s="38">
        <v>25</v>
      </c>
      <c r="E3381" s="38">
        <v>49</v>
      </c>
      <c r="F3381" s="38" t="s">
        <v>12</v>
      </c>
      <c r="G3381" s="38"/>
      <c r="H3381" s="38" t="s">
        <v>13</v>
      </c>
      <c r="I3381" s="39" t="s">
        <v>2351</v>
      </c>
      <c r="J3381" s="46" t="str">
        <f>VLOOKUP(MARGAO!$I3381,Code2Loc,2,FALSE)</f>
        <v>POIGUINIM</v>
      </c>
    </row>
    <row r="3382" spans="1:10" ht="15.75" customHeight="1" x14ac:dyDescent="0.25">
      <c r="A3382" s="37" t="s">
        <v>3078</v>
      </c>
      <c r="B3382" s="38">
        <v>142</v>
      </c>
      <c r="C3382" s="38" t="s">
        <v>2352</v>
      </c>
      <c r="D3382" s="38">
        <v>26</v>
      </c>
      <c r="E3382" s="38">
        <v>52</v>
      </c>
      <c r="F3382" s="38" t="s">
        <v>12</v>
      </c>
      <c r="G3382" s="38"/>
      <c r="H3382" s="38" t="s">
        <v>13</v>
      </c>
      <c r="I3382" s="39" t="s">
        <v>2353</v>
      </c>
      <c r="J3382" s="46" t="str">
        <f>VLOOKUP(MARGAO!$I3382,Code2Loc,2,FALSE)</f>
        <v>KARAY</v>
      </c>
    </row>
    <row r="3383" spans="1:10" ht="15.75" customHeight="1" x14ac:dyDescent="0.25">
      <c r="A3383" s="37" t="s">
        <v>3078</v>
      </c>
      <c r="B3383" s="38">
        <v>142</v>
      </c>
      <c r="C3383" s="38" t="s">
        <v>2992</v>
      </c>
      <c r="D3383" s="38">
        <v>27</v>
      </c>
      <c r="E3383" s="38">
        <v>54</v>
      </c>
      <c r="F3383" s="38" t="s">
        <v>12</v>
      </c>
      <c r="G3383" s="38"/>
      <c r="H3383" s="38" t="s">
        <v>13</v>
      </c>
      <c r="I3383" s="39" t="s">
        <v>3001</v>
      </c>
      <c r="J3383" s="46" t="str">
        <f>VLOOKUP(MARGAO!$I3383,Code2Loc,2,FALSE)</f>
        <v>MAXEM</v>
      </c>
    </row>
    <row r="3384" spans="1:10" ht="15.75" customHeight="1" x14ac:dyDescent="0.25">
      <c r="A3384" s="37" t="s">
        <v>3078</v>
      </c>
      <c r="B3384" s="38">
        <v>142</v>
      </c>
      <c r="C3384" s="38" t="s">
        <v>2356</v>
      </c>
      <c r="D3384" s="38">
        <v>28</v>
      </c>
      <c r="E3384" s="38">
        <v>56</v>
      </c>
      <c r="F3384" s="38" t="s">
        <v>12</v>
      </c>
      <c r="G3384" s="38"/>
      <c r="H3384" s="38" t="s">
        <v>13</v>
      </c>
      <c r="I3384" s="39" t="s">
        <v>2357</v>
      </c>
      <c r="J3384" s="46" t="str">
        <f>VLOOKUP(MARGAO!$I3384,Code2Loc,2,FALSE)</f>
        <v>DAPOT</v>
      </c>
    </row>
    <row r="3385" spans="1:10" ht="15.75" customHeight="1" x14ac:dyDescent="0.25">
      <c r="A3385" s="37" t="s">
        <v>3078</v>
      </c>
      <c r="B3385" s="38">
        <v>142</v>
      </c>
      <c r="C3385" s="38" t="s">
        <v>2358</v>
      </c>
      <c r="D3385" s="38">
        <v>29</v>
      </c>
      <c r="E3385" s="38">
        <v>58</v>
      </c>
      <c r="F3385" s="38" t="s">
        <v>12</v>
      </c>
      <c r="G3385" s="38"/>
      <c r="H3385" s="38" t="s">
        <v>13</v>
      </c>
      <c r="I3385" s="39" t="s">
        <v>2359</v>
      </c>
      <c r="J3385" s="46" t="str">
        <f>VLOOKUP(MARGAO!$I3385,Code2Loc,2,FALSE)</f>
        <v>LOLYE</v>
      </c>
    </row>
    <row r="3386" spans="1:10" ht="15.75" customHeight="1" x14ac:dyDescent="0.25">
      <c r="A3386" s="37" t="s">
        <v>3078</v>
      </c>
      <c r="B3386" s="38">
        <v>142</v>
      </c>
      <c r="C3386" s="38" t="s">
        <v>2360</v>
      </c>
      <c r="D3386" s="38">
        <v>30</v>
      </c>
      <c r="E3386" s="38">
        <v>59</v>
      </c>
      <c r="F3386" s="38" t="s">
        <v>12</v>
      </c>
      <c r="G3386" s="38"/>
      <c r="H3386" s="38" t="s">
        <v>13</v>
      </c>
      <c r="I3386" s="39" t="s">
        <v>2361</v>
      </c>
      <c r="J3386" s="46" t="str">
        <f>VLOOKUP(MARGAO!$I3386,Code2Loc,2,FALSE)</f>
        <v>XELIM</v>
      </c>
    </row>
    <row r="3387" spans="1:10" ht="15.75" customHeight="1" x14ac:dyDescent="0.25">
      <c r="A3387" s="37" t="s">
        <v>3078</v>
      </c>
      <c r="B3387" s="38">
        <v>142</v>
      </c>
      <c r="C3387" s="38" t="s">
        <v>3081</v>
      </c>
      <c r="D3387" s="38">
        <v>31</v>
      </c>
      <c r="E3387" s="38">
        <v>61</v>
      </c>
      <c r="F3387" s="38" t="s">
        <v>12</v>
      </c>
      <c r="G3387" s="38"/>
      <c r="H3387" s="38" t="s">
        <v>13</v>
      </c>
      <c r="I3387" s="39" t="s">
        <v>3082</v>
      </c>
      <c r="J3387" s="46" t="str">
        <f>VLOOKUP(MARGAO!$I3387,Code2Loc,2,FALSE)</f>
        <v>POLLEM</v>
      </c>
    </row>
    <row r="3388" spans="1:10" ht="15.75" customHeight="1" x14ac:dyDescent="0.25">
      <c r="A3388" s="37" t="s">
        <v>3083</v>
      </c>
      <c r="B3388" s="38">
        <v>147</v>
      </c>
      <c r="C3388" s="38" t="s">
        <v>50</v>
      </c>
      <c r="D3388" s="38">
        <v>1</v>
      </c>
      <c r="E3388" s="38">
        <v>0</v>
      </c>
      <c r="F3388" s="38" t="s">
        <v>1171</v>
      </c>
      <c r="G3388" s="38"/>
      <c r="H3388" s="38" t="s">
        <v>13</v>
      </c>
      <c r="I3388" s="39" t="s">
        <v>51</v>
      </c>
      <c r="J3388" s="46" t="str">
        <f>VLOOKUP(MARGAO!$I3388,Code2Loc,2,FALSE)</f>
        <v>MARGAO</v>
      </c>
    </row>
    <row r="3389" spans="1:10" ht="15.75" customHeight="1" x14ac:dyDescent="0.25">
      <c r="A3389" s="37" t="s">
        <v>3083</v>
      </c>
      <c r="B3389" s="38">
        <v>147</v>
      </c>
      <c r="C3389" s="38" t="s">
        <v>3084</v>
      </c>
      <c r="D3389" s="38">
        <v>2</v>
      </c>
      <c r="E3389" s="38">
        <v>39</v>
      </c>
      <c r="F3389" s="38" t="s">
        <v>1171</v>
      </c>
      <c r="G3389" s="38"/>
      <c r="H3389" s="38" t="s">
        <v>13</v>
      </c>
      <c r="I3389" s="39" t="s">
        <v>3085</v>
      </c>
      <c r="J3389" s="46" t="str">
        <f>VLOOKUP(MARGAO!$I3389,Code2Loc,2,FALSE)</f>
        <v>SECRETERIAT</v>
      </c>
    </row>
    <row r="3390" spans="1:10" ht="15.75" customHeight="1" x14ac:dyDescent="0.25">
      <c r="A3390" s="37" t="s">
        <v>3086</v>
      </c>
      <c r="B3390" s="38">
        <v>148</v>
      </c>
      <c r="C3390" s="38" t="s">
        <v>50</v>
      </c>
      <c r="D3390" s="38">
        <v>1</v>
      </c>
      <c r="E3390" s="38">
        <v>0</v>
      </c>
      <c r="F3390" s="38" t="s">
        <v>12</v>
      </c>
      <c r="G3390" s="38"/>
      <c r="H3390" s="38" t="s">
        <v>13</v>
      </c>
      <c r="I3390" s="39" t="s">
        <v>51</v>
      </c>
      <c r="J3390" s="46" t="str">
        <f>VLOOKUP(MARGAO!$I3390,Code2Loc,2,FALSE)</f>
        <v>MARGAO</v>
      </c>
    </row>
    <row r="3391" spans="1:10" ht="15.75" customHeight="1" x14ac:dyDescent="0.25">
      <c r="A3391" s="37" t="s">
        <v>3086</v>
      </c>
      <c r="B3391" s="38">
        <v>148</v>
      </c>
      <c r="C3391" s="38" t="s">
        <v>204</v>
      </c>
      <c r="D3391" s="38">
        <v>2</v>
      </c>
      <c r="E3391" s="38">
        <v>1</v>
      </c>
      <c r="F3391" s="38" t="s">
        <v>12</v>
      </c>
      <c r="G3391" s="38"/>
      <c r="H3391" s="38" t="s">
        <v>13</v>
      </c>
      <c r="I3391" s="39" t="s">
        <v>205</v>
      </c>
      <c r="J3391" s="46" t="str">
        <f>VLOOKUP(MARGAO!$I3391,Code2Loc,2,FALSE)</f>
        <v>FATORDA</v>
      </c>
    </row>
    <row r="3392" spans="1:10" ht="15.75" customHeight="1" x14ac:dyDescent="0.25">
      <c r="A3392" s="37" t="s">
        <v>3086</v>
      </c>
      <c r="B3392" s="38">
        <v>148</v>
      </c>
      <c r="C3392" s="38" t="s">
        <v>202</v>
      </c>
      <c r="D3392" s="38">
        <v>3</v>
      </c>
      <c r="E3392" s="38">
        <v>2</v>
      </c>
      <c r="F3392" s="38" t="s">
        <v>12</v>
      </c>
      <c r="G3392" s="38"/>
      <c r="H3392" s="38" t="s">
        <v>13</v>
      </c>
      <c r="I3392" s="39" t="s">
        <v>203</v>
      </c>
      <c r="J3392" s="46" t="str">
        <f>VLOOKUP(MARGAO!$I3392,Code2Loc,2,FALSE)</f>
        <v>MARGAO PWD</v>
      </c>
    </row>
    <row r="3393" spans="1:10" ht="15.75" customHeight="1" x14ac:dyDescent="0.25">
      <c r="A3393" s="37" t="s">
        <v>3086</v>
      </c>
      <c r="B3393" s="38">
        <v>148</v>
      </c>
      <c r="C3393" s="38" t="s">
        <v>200</v>
      </c>
      <c r="D3393" s="38">
        <v>4</v>
      </c>
      <c r="E3393" s="38">
        <v>3</v>
      </c>
      <c r="F3393" s="38" t="s">
        <v>12</v>
      </c>
      <c r="G3393" s="38"/>
      <c r="H3393" s="38" t="s">
        <v>13</v>
      </c>
      <c r="I3393" s="39" t="s">
        <v>201</v>
      </c>
      <c r="J3393" s="46" t="str">
        <f>VLOOKUP(MARGAO!$I3393,Code2Loc,2,FALSE)</f>
        <v>ARLEM</v>
      </c>
    </row>
    <row r="3394" spans="1:10" ht="15.75" customHeight="1" x14ac:dyDescent="0.25">
      <c r="A3394" s="37" t="s">
        <v>3086</v>
      </c>
      <c r="B3394" s="38">
        <v>148</v>
      </c>
      <c r="C3394" s="38" t="s">
        <v>197</v>
      </c>
      <c r="D3394" s="38">
        <v>5</v>
      </c>
      <c r="E3394" s="38">
        <v>5</v>
      </c>
      <c r="F3394" s="38" t="s">
        <v>12</v>
      </c>
      <c r="G3394" s="38"/>
      <c r="H3394" s="38" t="s">
        <v>13</v>
      </c>
      <c r="I3394" s="39" t="s">
        <v>198</v>
      </c>
      <c r="J3394" s="46" t="str">
        <f>VLOOKUP(MARGAO!$I3394,Code2Loc,2,FALSE)</f>
        <v>RAI AMYAKDE</v>
      </c>
    </row>
    <row r="3395" spans="1:10" ht="15.75" customHeight="1" x14ac:dyDescent="0.25">
      <c r="A3395" s="37" t="s">
        <v>3086</v>
      </c>
      <c r="B3395" s="38">
        <v>148</v>
      </c>
      <c r="C3395" s="38" t="s">
        <v>199</v>
      </c>
      <c r="D3395" s="38">
        <v>6</v>
      </c>
      <c r="E3395" s="38">
        <v>6</v>
      </c>
      <c r="F3395" s="38" t="s">
        <v>12</v>
      </c>
      <c r="G3395" s="38"/>
      <c r="H3395" s="38" t="s">
        <v>13</v>
      </c>
      <c r="I3395" s="39" t="s">
        <v>199</v>
      </c>
      <c r="J3395" s="46" t="str">
        <f>VLOOKUP(MARGAO!$I3395,Code2Loc,2,FALSE)</f>
        <v>RAI</v>
      </c>
    </row>
    <row r="3396" spans="1:10" ht="15.75" customHeight="1" x14ac:dyDescent="0.25">
      <c r="A3396" s="37" t="s">
        <v>3086</v>
      </c>
      <c r="B3396" s="38">
        <v>148</v>
      </c>
      <c r="C3396" s="38" t="s">
        <v>195</v>
      </c>
      <c r="D3396" s="38">
        <v>7</v>
      </c>
      <c r="E3396" s="38">
        <v>7</v>
      </c>
      <c r="F3396" s="38" t="s">
        <v>12</v>
      </c>
      <c r="G3396" s="38"/>
      <c r="H3396" s="38" t="s">
        <v>13</v>
      </c>
      <c r="I3396" s="39" t="s">
        <v>196</v>
      </c>
      <c r="J3396" s="46" t="str">
        <f>VLOOKUP(MARGAO!$I3396,Code2Loc,2,FALSE)</f>
        <v>TEMBER</v>
      </c>
    </row>
    <row r="3397" spans="1:10" ht="15.75" customHeight="1" x14ac:dyDescent="0.25">
      <c r="A3397" s="37" t="s">
        <v>3086</v>
      </c>
      <c r="B3397" s="38">
        <v>148</v>
      </c>
      <c r="C3397" s="38" t="s">
        <v>193</v>
      </c>
      <c r="D3397" s="38">
        <v>8</v>
      </c>
      <c r="E3397" s="38">
        <v>8</v>
      </c>
      <c r="F3397" s="38" t="s">
        <v>12</v>
      </c>
      <c r="G3397" s="38"/>
      <c r="H3397" s="38" t="s">
        <v>13</v>
      </c>
      <c r="I3397" s="39" t="s">
        <v>194</v>
      </c>
      <c r="J3397" s="46" t="str">
        <f>VLOOKUP(MARGAO!$I3397,Code2Loc,2,FALSE)</f>
        <v>AMORA</v>
      </c>
    </row>
    <row r="3398" spans="1:10" ht="15.75" customHeight="1" x14ac:dyDescent="0.25">
      <c r="A3398" s="37" t="s">
        <v>3086</v>
      </c>
      <c r="B3398" s="38">
        <v>148</v>
      </c>
      <c r="C3398" s="38" t="s">
        <v>191</v>
      </c>
      <c r="D3398" s="38">
        <v>9</v>
      </c>
      <c r="E3398" s="38">
        <v>9</v>
      </c>
      <c r="F3398" s="38" t="s">
        <v>12</v>
      </c>
      <c r="G3398" s="38"/>
      <c r="H3398" s="38" t="s">
        <v>13</v>
      </c>
      <c r="I3398" s="39" t="s">
        <v>192</v>
      </c>
      <c r="J3398" s="46" t="str">
        <f>VLOOKUP(MARGAO!$I3398,Code2Loc,2,FALSE)</f>
        <v>CHWGULE DOK</v>
      </c>
    </row>
    <row r="3399" spans="1:10" ht="15.75" customHeight="1" x14ac:dyDescent="0.25">
      <c r="A3399" s="37" t="s">
        <v>3086</v>
      </c>
      <c r="B3399" s="38">
        <v>148</v>
      </c>
      <c r="C3399" s="38" t="s">
        <v>189</v>
      </c>
      <c r="D3399" s="38">
        <v>10</v>
      </c>
      <c r="E3399" s="38">
        <v>10</v>
      </c>
      <c r="F3399" s="38" t="s">
        <v>12</v>
      </c>
      <c r="G3399" s="38"/>
      <c r="H3399" s="38" t="s">
        <v>13</v>
      </c>
      <c r="I3399" s="39" t="s">
        <v>190</v>
      </c>
      <c r="J3399" s="46" t="str">
        <f>VLOOKUP(MARGAO!$I3399,Code2Loc,2,FALSE)</f>
        <v>BORI BRDG</v>
      </c>
    </row>
    <row r="3400" spans="1:10" ht="15.75" customHeight="1" x14ac:dyDescent="0.25">
      <c r="A3400" s="37" t="s">
        <v>3086</v>
      </c>
      <c r="B3400" s="38">
        <v>148</v>
      </c>
      <c r="C3400" s="38" t="s">
        <v>187</v>
      </c>
      <c r="D3400" s="38">
        <v>11</v>
      </c>
      <c r="E3400" s="38">
        <v>12</v>
      </c>
      <c r="F3400" s="38" t="s">
        <v>12</v>
      </c>
      <c r="G3400" s="38"/>
      <c r="H3400" s="38" t="s">
        <v>13</v>
      </c>
      <c r="I3400" s="39" t="s">
        <v>188</v>
      </c>
      <c r="J3400" s="46" t="str">
        <f>VLOOKUP(MARGAO!$I3400,Code2Loc,2,FALSE)</f>
        <v>SAI TMPLE</v>
      </c>
    </row>
    <row r="3401" spans="1:10" ht="15.75" customHeight="1" x14ac:dyDescent="0.25">
      <c r="A3401" s="37" t="s">
        <v>3086</v>
      </c>
      <c r="B3401" s="38">
        <v>148</v>
      </c>
      <c r="C3401" s="38" t="s">
        <v>185</v>
      </c>
      <c r="D3401" s="38">
        <v>12</v>
      </c>
      <c r="E3401" s="38">
        <v>13</v>
      </c>
      <c r="F3401" s="38" t="s">
        <v>12</v>
      </c>
      <c r="G3401" s="38"/>
      <c r="H3401" s="38" t="s">
        <v>13</v>
      </c>
      <c r="I3401" s="39" t="s">
        <v>186</v>
      </c>
      <c r="J3401" s="46" t="str">
        <f>VLOOKUP(MARGAO!$I3401,Code2Loc,2,FALSE)</f>
        <v>BORI SKVR</v>
      </c>
    </row>
    <row r="3402" spans="1:10" ht="15.75" customHeight="1" x14ac:dyDescent="0.25">
      <c r="A3402" s="37" t="s">
        <v>3086</v>
      </c>
      <c r="B3402" s="38">
        <v>148</v>
      </c>
      <c r="C3402" s="38" t="s">
        <v>183</v>
      </c>
      <c r="D3402" s="38">
        <v>13</v>
      </c>
      <c r="E3402" s="38">
        <v>14</v>
      </c>
      <c r="F3402" s="38" t="s">
        <v>12</v>
      </c>
      <c r="G3402" s="38"/>
      <c r="H3402" s="38" t="s">
        <v>13</v>
      </c>
      <c r="I3402" s="39" t="s">
        <v>184</v>
      </c>
      <c r="J3402" s="46" t="str">
        <f>VLOOKUP(MARGAO!$I3402,Code2Loc,2,FALSE)</f>
        <v>TOP COLA</v>
      </c>
    </row>
    <row r="3403" spans="1:10" ht="15.75" customHeight="1" x14ac:dyDescent="0.25">
      <c r="A3403" s="37" t="s">
        <v>3086</v>
      </c>
      <c r="B3403" s="38">
        <v>148</v>
      </c>
      <c r="C3403" s="38" t="s">
        <v>181</v>
      </c>
      <c r="D3403" s="38">
        <v>14</v>
      </c>
      <c r="E3403" s="38">
        <v>16</v>
      </c>
      <c r="F3403" s="38" t="s">
        <v>12</v>
      </c>
      <c r="G3403" s="38"/>
      <c r="H3403" s="38" t="s">
        <v>13</v>
      </c>
      <c r="I3403" s="39" t="s">
        <v>182</v>
      </c>
      <c r="J3403" s="46" t="str">
        <f>VLOOKUP(MARGAO!$I3403,Code2Loc,2,FALSE)</f>
        <v>DHAVLI</v>
      </c>
    </row>
    <row r="3404" spans="1:10" ht="15.75" customHeight="1" x14ac:dyDescent="0.25">
      <c r="A3404" s="37" t="s">
        <v>3086</v>
      </c>
      <c r="B3404" s="38">
        <v>148</v>
      </c>
      <c r="C3404" s="38" t="s">
        <v>179</v>
      </c>
      <c r="D3404" s="38">
        <v>15</v>
      </c>
      <c r="E3404" s="38">
        <v>18</v>
      </c>
      <c r="F3404" s="38" t="s">
        <v>12</v>
      </c>
      <c r="G3404" s="38"/>
      <c r="H3404" s="38" t="s">
        <v>30</v>
      </c>
      <c r="I3404" s="39" t="s">
        <v>180</v>
      </c>
      <c r="J3404" s="46" t="str">
        <f>VLOOKUP(MARGAO!$I3404,Code2Loc,2,FALSE)</f>
        <v>PONDA</v>
      </c>
    </row>
    <row r="3405" spans="1:10" ht="15.75" customHeight="1" x14ac:dyDescent="0.25">
      <c r="A3405" s="37" t="s">
        <v>3086</v>
      </c>
      <c r="B3405" s="38">
        <v>148</v>
      </c>
      <c r="C3405" s="38" t="s">
        <v>1042</v>
      </c>
      <c r="D3405" s="38">
        <v>16</v>
      </c>
      <c r="E3405" s="38">
        <v>19</v>
      </c>
      <c r="F3405" s="38" t="s">
        <v>12</v>
      </c>
      <c r="G3405" s="38"/>
      <c r="H3405" s="38" t="s">
        <v>13</v>
      </c>
      <c r="I3405" s="39" t="s">
        <v>1043</v>
      </c>
      <c r="J3405" s="46" t="str">
        <f>VLOOKUP(MARGAO!$I3405,Code2Loc,2,FALSE)</f>
        <v>UPPER BAZAR</v>
      </c>
    </row>
    <row r="3406" spans="1:10" ht="15.75" customHeight="1" x14ac:dyDescent="0.25">
      <c r="A3406" s="37" t="s">
        <v>3086</v>
      </c>
      <c r="B3406" s="38">
        <v>148</v>
      </c>
      <c r="C3406" s="38" t="s">
        <v>1044</v>
      </c>
      <c r="D3406" s="38">
        <v>17</v>
      </c>
      <c r="E3406" s="38">
        <v>21</v>
      </c>
      <c r="F3406" s="38" t="s">
        <v>12</v>
      </c>
      <c r="G3406" s="38"/>
      <c r="H3406" s="38" t="s">
        <v>13</v>
      </c>
      <c r="I3406" s="39" t="s">
        <v>1045</v>
      </c>
      <c r="J3406" s="46" t="str">
        <f>VLOOKUP(MARGAO!$I3406,Code2Loc,2,FALSE)</f>
        <v>CURTI</v>
      </c>
    </row>
    <row r="3407" spans="1:10" ht="15.75" customHeight="1" x14ac:dyDescent="0.25">
      <c r="A3407" s="37" t="s">
        <v>3086</v>
      </c>
      <c r="B3407" s="38">
        <v>148</v>
      </c>
      <c r="C3407" s="38" t="s">
        <v>1733</v>
      </c>
      <c r="D3407" s="38">
        <v>18</v>
      </c>
      <c r="E3407" s="38">
        <v>22</v>
      </c>
      <c r="F3407" s="38" t="s">
        <v>12</v>
      </c>
      <c r="G3407" s="38"/>
      <c r="H3407" s="38" t="s">
        <v>13</v>
      </c>
      <c r="I3407" s="39" t="s">
        <v>1734</v>
      </c>
      <c r="J3407" s="46" t="str">
        <f>VLOOKUP(MARGAO!$I3407,Code2Loc,2,FALSE)</f>
        <v>KHANDEPAR</v>
      </c>
    </row>
    <row r="3408" spans="1:10" ht="15.75" customHeight="1" x14ac:dyDescent="0.25">
      <c r="A3408" s="37" t="s">
        <v>3086</v>
      </c>
      <c r="B3408" s="38">
        <v>148</v>
      </c>
      <c r="C3408" s="38" t="s">
        <v>1973</v>
      </c>
      <c r="D3408" s="38">
        <v>19</v>
      </c>
      <c r="E3408" s="38">
        <v>23</v>
      </c>
      <c r="F3408" s="38" t="s">
        <v>12</v>
      </c>
      <c r="G3408" s="38"/>
      <c r="H3408" s="38" t="s">
        <v>13</v>
      </c>
      <c r="I3408" s="39" t="s">
        <v>1974</v>
      </c>
      <c r="J3408" s="46" t="str">
        <f>VLOOKUP(MARGAO!$I3408,Code2Loc,2,FALSE)</f>
        <v>CHWGUL W/S</v>
      </c>
    </row>
    <row r="3409" spans="1:10" ht="15.75" customHeight="1" x14ac:dyDescent="0.25">
      <c r="A3409" s="37" t="s">
        <v>3086</v>
      </c>
      <c r="B3409" s="38">
        <v>148</v>
      </c>
      <c r="C3409" s="38" t="s">
        <v>1975</v>
      </c>
      <c r="D3409" s="38">
        <v>20</v>
      </c>
      <c r="E3409" s="38">
        <v>25</v>
      </c>
      <c r="F3409" s="38" t="s">
        <v>12</v>
      </c>
      <c r="G3409" s="38"/>
      <c r="H3409" s="38" t="s">
        <v>13</v>
      </c>
      <c r="I3409" s="39" t="s">
        <v>1976</v>
      </c>
      <c r="J3409" s="46" t="str">
        <f>VLOOKUP(MARGAO!$I3409,Code2Loc,2,FALSE)</f>
        <v>HOLY CROSS</v>
      </c>
    </row>
    <row r="3410" spans="1:10" ht="15.75" customHeight="1" x14ac:dyDescent="0.25">
      <c r="A3410" s="37" t="s">
        <v>3086</v>
      </c>
      <c r="B3410" s="38">
        <v>148</v>
      </c>
      <c r="C3410" s="38" t="s">
        <v>1977</v>
      </c>
      <c r="D3410" s="38">
        <v>21</v>
      </c>
      <c r="E3410" s="38">
        <v>26</v>
      </c>
      <c r="F3410" s="38" t="s">
        <v>12</v>
      </c>
      <c r="G3410" s="38"/>
      <c r="H3410" s="38" t="s">
        <v>13</v>
      </c>
      <c r="I3410" s="39" t="s">
        <v>1978</v>
      </c>
      <c r="J3410" s="46" t="str">
        <f>VLOOKUP(MARGAO!$I3410,Code2Loc,2,FALSE)</f>
        <v>NESTLE</v>
      </c>
    </row>
    <row r="3411" spans="1:10" ht="15.75" customHeight="1" x14ac:dyDescent="0.25">
      <c r="A3411" s="37" t="s">
        <v>3086</v>
      </c>
      <c r="B3411" s="38">
        <v>148</v>
      </c>
      <c r="C3411" s="38" t="s">
        <v>1979</v>
      </c>
      <c r="D3411" s="38">
        <v>22</v>
      </c>
      <c r="E3411" s="38">
        <v>27</v>
      </c>
      <c r="F3411" s="38" t="s">
        <v>12</v>
      </c>
      <c r="G3411" s="38"/>
      <c r="H3411" s="38" t="s">
        <v>13</v>
      </c>
      <c r="I3411" s="39" t="s">
        <v>1979</v>
      </c>
      <c r="J3411" s="46" t="str">
        <f>VLOOKUP(MARGAO!$I3411,Code2Loc,2,FALSE)</f>
        <v>MRF</v>
      </c>
    </row>
    <row r="3412" spans="1:10" ht="15.75" customHeight="1" x14ac:dyDescent="0.25">
      <c r="A3412" s="37" t="s">
        <v>3086</v>
      </c>
      <c r="B3412" s="38">
        <v>148</v>
      </c>
      <c r="C3412" s="38" t="s">
        <v>1379</v>
      </c>
      <c r="D3412" s="38">
        <v>23</v>
      </c>
      <c r="E3412" s="38">
        <v>28</v>
      </c>
      <c r="F3412" s="38" t="s">
        <v>12</v>
      </c>
      <c r="G3412" s="38"/>
      <c r="H3412" s="38" t="s">
        <v>13</v>
      </c>
      <c r="I3412" s="39" t="s">
        <v>1380</v>
      </c>
      <c r="J3412" s="46" t="str">
        <f>VLOOKUP(MARGAO!$I3412,Code2Loc,2,FALSE)</f>
        <v>USGAO TISK</v>
      </c>
    </row>
    <row r="3413" spans="1:10" ht="15.75" customHeight="1" x14ac:dyDescent="0.25">
      <c r="A3413" s="37" t="s">
        <v>3086</v>
      </c>
      <c r="B3413" s="38">
        <v>148</v>
      </c>
      <c r="C3413" s="38" t="s">
        <v>1830</v>
      </c>
      <c r="D3413" s="38">
        <v>24</v>
      </c>
      <c r="E3413" s="38">
        <v>31</v>
      </c>
      <c r="F3413" s="38" t="s">
        <v>12</v>
      </c>
      <c r="G3413" s="38"/>
      <c r="H3413" s="38" t="s">
        <v>13</v>
      </c>
      <c r="I3413" s="39" t="s">
        <v>1831</v>
      </c>
      <c r="J3413" s="46" t="str">
        <f>VLOOKUP(MARGAO!$I3413,Code2Loc,2,FALSE)</f>
        <v>SUGAR FCTRY</v>
      </c>
    </row>
    <row r="3414" spans="1:10" ht="15.75" customHeight="1" x14ac:dyDescent="0.25">
      <c r="A3414" s="37" t="s">
        <v>3086</v>
      </c>
      <c r="B3414" s="38">
        <v>148</v>
      </c>
      <c r="C3414" s="38" t="s">
        <v>1381</v>
      </c>
      <c r="D3414" s="38">
        <v>25</v>
      </c>
      <c r="E3414" s="38">
        <v>34</v>
      </c>
      <c r="F3414" s="38" t="s">
        <v>12</v>
      </c>
      <c r="G3414" s="38"/>
      <c r="H3414" s="38" t="s">
        <v>13</v>
      </c>
      <c r="I3414" s="39" t="s">
        <v>1382</v>
      </c>
      <c r="J3414" s="46" t="str">
        <f>VLOOKUP(MARGAO!$I3414,Code2Loc,2,FALSE)</f>
        <v>DHARBANDORA</v>
      </c>
    </row>
    <row r="3415" spans="1:10" ht="15.75" customHeight="1" x14ac:dyDescent="0.25">
      <c r="A3415" s="37" t="s">
        <v>3086</v>
      </c>
      <c r="B3415" s="38">
        <v>148</v>
      </c>
      <c r="C3415" s="38" t="s">
        <v>3087</v>
      </c>
      <c r="D3415" s="38">
        <v>26</v>
      </c>
      <c r="E3415" s="38">
        <v>36</v>
      </c>
      <c r="F3415" s="38" t="s">
        <v>12</v>
      </c>
      <c r="G3415" s="38"/>
      <c r="H3415" s="38" t="s">
        <v>13</v>
      </c>
      <c r="I3415" s="39" t="s">
        <v>3088</v>
      </c>
      <c r="J3415" s="46" t="str">
        <f>VLOOKUP(MARGAO!$I3415,Code2Loc,2,FALSE)</f>
        <v>TATODI</v>
      </c>
    </row>
    <row r="3416" spans="1:10" ht="15.75" customHeight="1" x14ac:dyDescent="0.25">
      <c r="A3416" s="37" t="s">
        <v>3086</v>
      </c>
      <c r="B3416" s="38">
        <v>148</v>
      </c>
      <c r="C3416" s="38" t="s">
        <v>2766</v>
      </c>
      <c r="D3416" s="38">
        <v>27</v>
      </c>
      <c r="E3416" s="38">
        <v>38</v>
      </c>
      <c r="F3416" s="38" t="s">
        <v>12</v>
      </c>
      <c r="G3416" s="38"/>
      <c r="H3416" s="38" t="s">
        <v>13</v>
      </c>
      <c r="I3416" s="39" t="s">
        <v>2767</v>
      </c>
      <c r="J3416" s="46" t="str">
        <f>VLOOKUP(MARGAO!$I3416,Code2Loc,2,FALSE)</f>
        <v>SUKTALEM</v>
      </c>
    </row>
    <row r="3417" spans="1:10" ht="15.75" customHeight="1" x14ac:dyDescent="0.25">
      <c r="A3417" s="37" t="s">
        <v>3086</v>
      </c>
      <c r="B3417" s="38">
        <v>148</v>
      </c>
      <c r="C3417" s="38" t="s">
        <v>1383</v>
      </c>
      <c r="D3417" s="38">
        <v>28</v>
      </c>
      <c r="E3417" s="38">
        <v>40</v>
      </c>
      <c r="F3417" s="38" t="s">
        <v>12</v>
      </c>
      <c r="G3417" s="38"/>
      <c r="H3417" s="38" t="s">
        <v>13</v>
      </c>
      <c r="I3417" s="39" t="s">
        <v>1384</v>
      </c>
      <c r="J3417" s="46" t="str">
        <f>VLOOKUP(MARGAO!$I3417,Code2Loc,2,FALSE)</f>
        <v>DHATFARM</v>
      </c>
    </row>
    <row r="3418" spans="1:10" ht="15.75" customHeight="1" x14ac:dyDescent="0.25">
      <c r="A3418" s="37" t="s">
        <v>3086</v>
      </c>
      <c r="B3418" s="38">
        <v>148</v>
      </c>
      <c r="C3418" s="38" t="s">
        <v>1385</v>
      </c>
      <c r="D3418" s="38">
        <v>29</v>
      </c>
      <c r="E3418" s="38">
        <v>46</v>
      </c>
      <c r="F3418" s="38" t="s">
        <v>12</v>
      </c>
      <c r="G3418" s="38"/>
      <c r="H3418" s="38" t="s">
        <v>13</v>
      </c>
      <c r="I3418" s="39" t="s">
        <v>1386</v>
      </c>
      <c r="J3418" s="46" t="str">
        <f>VLOOKUP(MARGAO!$I3418,Code2Loc,2,FALSE)</f>
        <v>MOLLEM</v>
      </c>
    </row>
    <row r="3419" spans="1:10" ht="15.75" customHeight="1" x14ac:dyDescent="0.25">
      <c r="A3419" s="37" t="s">
        <v>3086</v>
      </c>
      <c r="B3419" s="38">
        <v>148</v>
      </c>
      <c r="C3419" s="38" t="s">
        <v>2670</v>
      </c>
      <c r="D3419" s="38">
        <v>30</v>
      </c>
      <c r="E3419" s="38">
        <v>48</v>
      </c>
      <c r="F3419" s="38" t="s">
        <v>12</v>
      </c>
      <c r="G3419" s="38"/>
      <c r="H3419" s="38" t="s">
        <v>13</v>
      </c>
      <c r="I3419" s="39" t="s">
        <v>2671</v>
      </c>
      <c r="J3419" s="46" t="str">
        <f>VLOOKUP(MARGAO!$I3419,Code2Loc,2,FALSE)</f>
        <v>NAVA WADA</v>
      </c>
    </row>
    <row r="3420" spans="1:10" ht="15.75" customHeight="1" x14ac:dyDescent="0.25">
      <c r="A3420" s="37" t="s">
        <v>3086</v>
      </c>
      <c r="B3420" s="38">
        <v>148</v>
      </c>
      <c r="C3420" s="38" t="s">
        <v>2668</v>
      </c>
      <c r="D3420" s="38">
        <v>31</v>
      </c>
      <c r="E3420" s="38">
        <v>50</v>
      </c>
      <c r="F3420" s="38" t="s">
        <v>12</v>
      </c>
      <c r="G3420" s="38"/>
      <c r="H3420" s="38" t="s">
        <v>13</v>
      </c>
      <c r="I3420" s="39" t="s">
        <v>2669</v>
      </c>
      <c r="J3420" s="46" t="str">
        <f>VLOOKUP(MARGAO!$I3420,Code2Loc,2,FALSE)</f>
        <v>METWADA</v>
      </c>
    </row>
    <row r="3421" spans="1:10" ht="15.75" customHeight="1" x14ac:dyDescent="0.25">
      <c r="A3421" s="37" t="s">
        <v>3086</v>
      </c>
      <c r="B3421" s="38">
        <v>148</v>
      </c>
      <c r="C3421" s="38" t="s">
        <v>2666</v>
      </c>
      <c r="D3421" s="38">
        <v>32</v>
      </c>
      <c r="E3421" s="38">
        <v>52</v>
      </c>
      <c r="F3421" s="38" t="s">
        <v>12</v>
      </c>
      <c r="G3421" s="38"/>
      <c r="H3421" s="38" t="s">
        <v>13</v>
      </c>
      <c r="I3421" s="39" t="s">
        <v>2667</v>
      </c>
      <c r="J3421" s="46" t="str">
        <f>VLOOKUP(MARGAO!$I3421,Code2Loc,2,FALSE)</f>
        <v>COLLEM</v>
      </c>
    </row>
    <row r="3422" spans="1:10" ht="15.75" customHeight="1" x14ac:dyDescent="0.25">
      <c r="A3422" s="37" t="s">
        <v>3089</v>
      </c>
      <c r="B3422" s="38">
        <v>151</v>
      </c>
      <c r="C3422" s="38" t="s">
        <v>50</v>
      </c>
      <c r="D3422" s="38">
        <v>1</v>
      </c>
      <c r="E3422" s="38">
        <v>0</v>
      </c>
      <c r="F3422" s="38" t="s">
        <v>1189</v>
      </c>
      <c r="G3422" s="38"/>
      <c r="H3422" s="38" t="s">
        <v>13</v>
      </c>
      <c r="I3422" s="39" t="s">
        <v>51</v>
      </c>
      <c r="J3422" s="46" t="str">
        <f>VLOOKUP(MARGAO!$I3422,Code2Loc,2,FALSE)</f>
        <v>MARGAO</v>
      </c>
    </row>
    <row r="3423" spans="1:10" ht="15.75" customHeight="1" x14ac:dyDescent="0.25">
      <c r="A3423" s="37" t="s">
        <v>3089</v>
      </c>
      <c r="B3423" s="38">
        <v>151</v>
      </c>
      <c r="C3423" s="38" t="s">
        <v>179</v>
      </c>
      <c r="D3423" s="38">
        <v>2</v>
      </c>
      <c r="E3423" s="38">
        <v>18</v>
      </c>
      <c r="F3423" s="38" t="s">
        <v>1189</v>
      </c>
      <c r="G3423" s="38"/>
      <c r="H3423" s="38" t="s">
        <v>13</v>
      </c>
      <c r="I3423" s="39" t="s">
        <v>180</v>
      </c>
      <c r="J3423" s="46" t="str">
        <f>VLOOKUP(MARGAO!$I3423,Code2Loc,2,FALSE)</f>
        <v>PONDA</v>
      </c>
    </row>
    <row r="3424" spans="1:10" ht="15.75" customHeight="1" x14ac:dyDescent="0.25">
      <c r="A3424" s="37" t="s">
        <v>3089</v>
      </c>
      <c r="B3424" s="38">
        <v>151</v>
      </c>
      <c r="C3424" s="38" t="s">
        <v>3090</v>
      </c>
      <c r="D3424" s="38">
        <v>3</v>
      </c>
      <c r="E3424" s="38">
        <v>52</v>
      </c>
      <c r="F3424" s="38" t="s">
        <v>1189</v>
      </c>
      <c r="G3424" s="38">
        <v>1</v>
      </c>
      <c r="H3424" s="38" t="s">
        <v>13</v>
      </c>
      <c r="I3424" s="39" t="s">
        <v>142</v>
      </c>
      <c r="J3424" s="46" t="str">
        <f>VLOOKUP(MARGAO!$I3424,Code2Loc,2,FALSE)</f>
        <v>SANKHALI</v>
      </c>
    </row>
    <row r="3425" spans="1:10" ht="15.75" customHeight="1" x14ac:dyDescent="0.25">
      <c r="A3425" s="37" t="s">
        <v>3089</v>
      </c>
      <c r="B3425" s="38">
        <v>151</v>
      </c>
      <c r="C3425" s="38" t="s">
        <v>3091</v>
      </c>
      <c r="D3425" s="38">
        <v>4</v>
      </c>
      <c r="E3425" s="38">
        <v>143</v>
      </c>
      <c r="F3425" s="38" t="s">
        <v>1189</v>
      </c>
      <c r="G3425" s="38">
        <v>3</v>
      </c>
      <c r="H3425" s="38" t="s">
        <v>13</v>
      </c>
      <c r="I3425" s="39" t="s">
        <v>3092</v>
      </c>
      <c r="J3425" s="46" t="str">
        <f>VLOOKUP(MARGAO!$I3425,Code2Loc,2,FALSE)</f>
        <v>BELGAO</v>
      </c>
    </row>
    <row r="3426" spans="1:10" ht="15.75" customHeight="1" x14ac:dyDescent="0.25">
      <c r="A3426" s="37" t="s">
        <v>3089</v>
      </c>
      <c r="B3426" s="38">
        <v>152</v>
      </c>
      <c r="C3426" s="38" t="s">
        <v>50</v>
      </c>
      <c r="D3426" s="38">
        <v>1</v>
      </c>
      <c r="E3426" s="38">
        <v>0</v>
      </c>
      <c r="F3426" s="38" t="s">
        <v>1189</v>
      </c>
      <c r="G3426" s="38"/>
      <c r="H3426" s="38" t="s">
        <v>13</v>
      </c>
      <c r="I3426" s="39" t="s">
        <v>51</v>
      </c>
      <c r="J3426" s="46" t="str">
        <f>VLOOKUP(MARGAO!$I3426,Code2Loc,2,FALSE)</f>
        <v>MARGAO</v>
      </c>
    </row>
    <row r="3427" spans="1:10" ht="15.75" customHeight="1" x14ac:dyDescent="0.25">
      <c r="A3427" s="37" t="s">
        <v>3089</v>
      </c>
      <c r="B3427" s="38">
        <v>152</v>
      </c>
      <c r="C3427" s="38" t="s">
        <v>179</v>
      </c>
      <c r="D3427" s="38">
        <v>2</v>
      </c>
      <c r="E3427" s="38">
        <v>18</v>
      </c>
      <c r="F3427" s="38" t="s">
        <v>1189</v>
      </c>
      <c r="G3427" s="38"/>
      <c r="H3427" s="38" t="s">
        <v>13</v>
      </c>
      <c r="I3427" s="39" t="s">
        <v>180</v>
      </c>
      <c r="J3427" s="46" t="str">
        <f>VLOOKUP(MARGAO!$I3427,Code2Loc,2,FALSE)</f>
        <v>PONDA</v>
      </c>
    </row>
    <row r="3428" spans="1:10" ht="15.75" customHeight="1" x14ac:dyDescent="0.25">
      <c r="A3428" s="37" t="s">
        <v>3089</v>
      </c>
      <c r="B3428" s="38">
        <v>152</v>
      </c>
      <c r="C3428" s="38" t="s">
        <v>157</v>
      </c>
      <c r="D3428" s="38">
        <v>3</v>
      </c>
      <c r="E3428" s="38">
        <v>40</v>
      </c>
      <c r="F3428" s="38" t="s">
        <v>1189</v>
      </c>
      <c r="G3428" s="38"/>
      <c r="H3428" s="38" t="s">
        <v>13</v>
      </c>
      <c r="I3428" s="39" t="s">
        <v>158</v>
      </c>
      <c r="J3428" s="46" t="str">
        <f>VLOOKUP(MARGAO!$I3428,Code2Loc,2,FALSE)</f>
        <v>MARCEL</v>
      </c>
    </row>
    <row r="3429" spans="1:10" ht="15.75" customHeight="1" x14ac:dyDescent="0.25">
      <c r="A3429" s="37" t="s">
        <v>3089</v>
      </c>
      <c r="B3429" s="38">
        <v>152</v>
      </c>
      <c r="C3429" s="38" t="s">
        <v>3090</v>
      </c>
      <c r="D3429" s="38">
        <v>4</v>
      </c>
      <c r="E3429" s="38">
        <v>50</v>
      </c>
      <c r="F3429" s="38" t="s">
        <v>1189</v>
      </c>
      <c r="G3429" s="38">
        <v>1</v>
      </c>
      <c r="H3429" s="38" t="s">
        <v>13</v>
      </c>
      <c r="I3429" s="39" t="s">
        <v>142</v>
      </c>
      <c r="J3429" s="46" t="str">
        <f>VLOOKUP(MARGAO!$I3429,Code2Loc,2,FALSE)</f>
        <v>SANKHALI</v>
      </c>
    </row>
    <row r="3430" spans="1:10" ht="15.75" customHeight="1" x14ac:dyDescent="0.25">
      <c r="A3430" s="37" t="s">
        <v>3089</v>
      </c>
      <c r="B3430" s="38">
        <v>152</v>
      </c>
      <c r="C3430" s="38" t="s">
        <v>3091</v>
      </c>
      <c r="D3430" s="38">
        <v>5</v>
      </c>
      <c r="E3430" s="38">
        <v>143</v>
      </c>
      <c r="F3430" s="38" t="s">
        <v>1189</v>
      </c>
      <c r="G3430" s="38">
        <v>3</v>
      </c>
      <c r="H3430" s="38" t="s">
        <v>13</v>
      </c>
      <c r="I3430" s="39" t="s">
        <v>3092</v>
      </c>
      <c r="J3430" s="46" t="str">
        <f>VLOOKUP(MARGAO!$I3430,Code2Loc,2,FALSE)</f>
        <v>BELGAO</v>
      </c>
    </row>
    <row r="3431" spans="1:10" ht="15.75" customHeight="1" x14ac:dyDescent="0.25">
      <c r="A3431" s="37" t="s">
        <v>3089</v>
      </c>
      <c r="B3431" s="38">
        <v>153</v>
      </c>
      <c r="C3431" s="38" t="s">
        <v>50</v>
      </c>
      <c r="D3431" s="38">
        <v>1</v>
      </c>
      <c r="E3431" s="38">
        <v>0</v>
      </c>
      <c r="F3431" s="38" t="s">
        <v>1189</v>
      </c>
      <c r="G3431" s="38"/>
      <c r="H3431" s="38" t="s">
        <v>13</v>
      </c>
      <c r="I3431" s="39" t="s">
        <v>51</v>
      </c>
      <c r="J3431" s="46" t="str">
        <f>VLOOKUP(MARGAO!$I3431,Code2Loc,2,FALSE)</f>
        <v>MARGAO</v>
      </c>
    </row>
    <row r="3432" spans="1:10" ht="15.75" customHeight="1" x14ac:dyDescent="0.25">
      <c r="A3432" s="37" t="s">
        <v>3089</v>
      </c>
      <c r="B3432" s="38">
        <v>153</v>
      </c>
      <c r="C3432" s="38" t="s">
        <v>179</v>
      </c>
      <c r="D3432" s="38">
        <v>2</v>
      </c>
      <c r="E3432" s="38">
        <v>18</v>
      </c>
      <c r="F3432" s="38" t="s">
        <v>1189</v>
      </c>
      <c r="G3432" s="38"/>
      <c r="H3432" s="38" t="s">
        <v>13</v>
      </c>
      <c r="I3432" s="39" t="s">
        <v>180</v>
      </c>
      <c r="J3432" s="46" t="str">
        <f>VLOOKUP(MARGAO!$I3432,Code2Loc,2,FALSE)</f>
        <v>PONDA</v>
      </c>
    </row>
    <row r="3433" spans="1:10" ht="15.75" customHeight="1" x14ac:dyDescent="0.25">
      <c r="A3433" s="37" t="s">
        <v>3089</v>
      </c>
      <c r="B3433" s="38">
        <v>153</v>
      </c>
      <c r="C3433" s="38" t="s">
        <v>157</v>
      </c>
      <c r="D3433" s="38">
        <v>3</v>
      </c>
      <c r="E3433" s="38">
        <v>36</v>
      </c>
      <c r="F3433" s="38" t="s">
        <v>1189</v>
      </c>
      <c r="G3433" s="38"/>
      <c r="H3433" s="38" t="s">
        <v>13</v>
      </c>
      <c r="I3433" s="39" t="s">
        <v>158</v>
      </c>
      <c r="J3433" s="46" t="str">
        <f>VLOOKUP(MARGAO!$I3433,Code2Loc,2,FALSE)</f>
        <v>MARCEL</v>
      </c>
    </row>
    <row r="3434" spans="1:10" ht="15.75" customHeight="1" x14ac:dyDescent="0.25">
      <c r="A3434" s="37" t="s">
        <v>3089</v>
      </c>
      <c r="B3434" s="38">
        <v>153</v>
      </c>
      <c r="C3434" s="38" t="s">
        <v>3090</v>
      </c>
      <c r="D3434" s="38">
        <v>4</v>
      </c>
      <c r="E3434" s="38">
        <v>46</v>
      </c>
      <c r="F3434" s="38" t="s">
        <v>1189</v>
      </c>
      <c r="G3434" s="38"/>
      <c r="H3434" s="38" t="s">
        <v>13</v>
      </c>
      <c r="I3434" s="39" t="s">
        <v>142</v>
      </c>
      <c r="J3434" s="46" t="str">
        <f>VLOOKUP(MARGAO!$I3434,Code2Loc,2,FALSE)</f>
        <v>SANKHALI</v>
      </c>
    </row>
    <row r="3435" spans="1:10" ht="15.75" customHeight="1" x14ac:dyDescent="0.25">
      <c r="A3435" s="37" t="s">
        <v>3089</v>
      </c>
      <c r="B3435" s="38">
        <v>153</v>
      </c>
      <c r="C3435" s="38" t="s">
        <v>3093</v>
      </c>
      <c r="D3435" s="38">
        <v>5</v>
      </c>
      <c r="E3435" s="38">
        <v>93</v>
      </c>
      <c r="F3435" s="38" t="s">
        <v>1189</v>
      </c>
      <c r="G3435" s="38">
        <v>1</v>
      </c>
      <c r="H3435" s="38" t="s">
        <v>13</v>
      </c>
      <c r="I3435" s="39" t="s">
        <v>3094</v>
      </c>
      <c r="J3435" s="46" t="str">
        <f>VLOOKUP(MARGAO!$I3435,Code2Loc,2,FALSE)</f>
        <v>CHORLA BOAR</v>
      </c>
    </row>
    <row r="3436" spans="1:10" ht="15.75" customHeight="1" x14ac:dyDescent="0.25">
      <c r="A3436" s="37" t="s">
        <v>3089</v>
      </c>
      <c r="B3436" s="38">
        <v>153</v>
      </c>
      <c r="C3436" s="38" t="s">
        <v>1358</v>
      </c>
      <c r="D3436" s="38">
        <v>6</v>
      </c>
      <c r="E3436" s="38">
        <v>107</v>
      </c>
      <c r="F3436" s="38" t="s">
        <v>1189</v>
      </c>
      <c r="G3436" s="38">
        <v>3</v>
      </c>
      <c r="H3436" s="38" t="s">
        <v>13</v>
      </c>
      <c r="I3436" s="39" t="s">
        <v>1359</v>
      </c>
      <c r="J3436" s="46" t="str">
        <f>VLOOKUP(MARGAO!$I3436,Code2Loc,2,FALSE)</f>
        <v>JAMBOTI</v>
      </c>
    </row>
    <row r="3437" spans="1:10" ht="15.75" customHeight="1" x14ac:dyDescent="0.25">
      <c r="A3437" s="37" t="s">
        <v>3089</v>
      </c>
      <c r="B3437" s="38">
        <v>153</v>
      </c>
      <c r="C3437" s="38" t="s">
        <v>3091</v>
      </c>
      <c r="D3437" s="38">
        <v>7</v>
      </c>
      <c r="E3437" s="38">
        <v>138</v>
      </c>
      <c r="F3437" s="38" t="s">
        <v>1189</v>
      </c>
      <c r="G3437" s="38"/>
      <c r="H3437" s="38" t="s">
        <v>13</v>
      </c>
      <c r="I3437" s="39" t="s">
        <v>1365</v>
      </c>
      <c r="J3437" s="46" t="str">
        <f>VLOOKUP(MARGAO!$I3437,Code2Loc,2,FALSE)</f>
        <v>BELGAVI CBT</v>
      </c>
    </row>
    <row r="3438" spans="1:10" ht="15.75" customHeight="1" x14ac:dyDescent="0.25">
      <c r="A3438" s="37" t="s">
        <v>3095</v>
      </c>
      <c r="B3438" s="38">
        <v>155</v>
      </c>
      <c r="C3438" s="38" t="s">
        <v>50</v>
      </c>
      <c r="D3438" s="38">
        <v>1</v>
      </c>
      <c r="E3438" s="38">
        <v>0</v>
      </c>
      <c r="F3438" s="38" t="s">
        <v>1189</v>
      </c>
      <c r="G3438" s="38"/>
      <c r="H3438" s="38" t="s">
        <v>13</v>
      </c>
      <c r="I3438" s="39" t="s">
        <v>51</v>
      </c>
      <c r="J3438" s="46" t="str">
        <f>VLOOKUP(MARGAO!$I3438,Code2Loc,2,FALSE)</f>
        <v>MARGAO</v>
      </c>
    </row>
    <row r="3439" spans="1:10" ht="15.75" customHeight="1" x14ac:dyDescent="0.25">
      <c r="A3439" s="37" t="s">
        <v>3095</v>
      </c>
      <c r="B3439" s="38">
        <v>155</v>
      </c>
      <c r="C3439" s="38" t="s">
        <v>204</v>
      </c>
      <c r="D3439" s="38">
        <v>2</v>
      </c>
      <c r="E3439" s="38">
        <v>2</v>
      </c>
      <c r="F3439" s="38" t="s">
        <v>1189</v>
      </c>
      <c r="G3439" s="38"/>
      <c r="H3439" s="38" t="s">
        <v>13</v>
      </c>
      <c r="I3439" s="39" t="s">
        <v>205</v>
      </c>
      <c r="J3439" s="46" t="str">
        <f>VLOOKUP(MARGAO!$I3439,Code2Loc,2,FALSE)</f>
        <v>FATORDA</v>
      </c>
    </row>
    <row r="3440" spans="1:10" ht="15.75" customHeight="1" x14ac:dyDescent="0.25">
      <c r="A3440" s="37" t="s">
        <v>3095</v>
      </c>
      <c r="B3440" s="38">
        <v>155</v>
      </c>
      <c r="C3440" s="38" t="s">
        <v>2298</v>
      </c>
      <c r="D3440" s="38">
        <v>3</v>
      </c>
      <c r="E3440" s="38">
        <v>10</v>
      </c>
      <c r="F3440" s="38" t="s">
        <v>1189</v>
      </c>
      <c r="G3440" s="38"/>
      <c r="H3440" s="38" t="s">
        <v>13</v>
      </c>
      <c r="I3440" s="39" t="s">
        <v>2299</v>
      </c>
      <c r="J3440" s="46" t="str">
        <f>VLOOKUP(MARGAO!$I3440,Code2Loc,2,FALSE)</f>
        <v>BORIM</v>
      </c>
    </row>
    <row r="3441" spans="1:10" ht="15.75" customHeight="1" x14ac:dyDescent="0.25">
      <c r="A3441" s="37" t="s">
        <v>3095</v>
      </c>
      <c r="B3441" s="38">
        <v>155</v>
      </c>
      <c r="C3441" s="38" t="s">
        <v>179</v>
      </c>
      <c r="D3441" s="38">
        <v>4</v>
      </c>
      <c r="E3441" s="38">
        <v>18</v>
      </c>
      <c r="F3441" s="38" t="s">
        <v>1189</v>
      </c>
      <c r="G3441" s="38"/>
      <c r="H3441" s="38" t="s">
        <v>13</v>
      </c>
      <c r="I3441" s="39" t="s">
        <v>180</v>
      </c>
      <c r="J3441" s="46" t="str">
        <f>VLOOKUP(MARGAO!$I3441,Code2Loc,2,FALSE)</f>
        <v>PONDA</v>
      </c>
    </row>
    <row r="3442" spans="1:10" ht="15.75" customHeight="1" x14ac:dyDescent="0.25">
      <c r="A3442" s="37" t="s">
        <v>3095</v>
      </c>
      <c r="B3442" s="38">
        <v>155</v>
      </c>
      <c r="C3442" s="38" t="s">
        <v>3096</v>
      </c>
      <c r="D3442" s="38">
        <v>5</v>
      </c>
      <c r="E3442" s="38">
        <v>28</v>
      </c>
      <c r="F3442" s="38" t="s">
        <v>1189</v>
      </c>
      <c r="G3442" s="38"/>
      <c r="H3442" s="38" t="s">
        <v>13</v>
      </c>
      <c r="I3442" s="39" t="s">
        <v>1380</v>
      </c>
      <c r="J3442" s="46" t="str">
        <f>VLOOKUP(MARGAO!$I3442,Code2Loc,2,FALSE)</f>
        <v>USGAO TISK</v>
      </c>
    </row>
    <row r="3443" spans="1:10" ht="15.75" customHeight="1" x14ac:dyDescent="0.25">
      <c r="A3443" s="37" t="s">
        <v>3095</v>
      </c>
      <c r="B3443" s="38">
        <v>155</v>
      </c>
      <c r="C3443" s="38" t="s">
        <v>1381</v>
      </c>
      <c r="D3443" s="38">
        <v>6</v>
      </c>
      <c r="E3443" s="38">
        <v>34</v>
      </c>
      <c r="F3443" s="38" t="s">
        <v>1189</v>
      </c>
      <c r="G3443" s="38"/>
      <c r="H3443" s="38" t="s">
        <v>13</v>
      </c>
      <c r="I3443" s="39" t="s">
        <v>1382</v>
      </c>
      <c r="J3443" s="46" t="str">
        <f>VLOOKUP(MARGAO!$I3443,Code2Loc,2,FALSE)</f>
        <v>DHARBANDORA</v>
      </c>
    </row>
    <row r="3444" spans="1:10" ht="15.75" customHeight="1" x14ac:dyDescent="0.25">
      <c r="A3444" s="37" t="s">
        <v>3095</v>
      </c>
      <c r="B3444" s="38">
        <v>155</v>
      </c>
      <c r="C3444" s="38" t="s">
        <v>1383</v>
      </c>
      <c r="D3444" s="38">
        <v>7</v>
      </c>
      <c r="E3444" s="38">
        <v>40</v>
      </c>
      <c r="F3444" s="38" t="s">
        <v>1189</v>
      </c>
      <c r="G3444" s="38"/>
      <c r="H3444" s="38" t="s">
        <v>13</v>
      </c>
      <c r="I3444" s="39" t="s">
        <v>1384</v>
      </c>
      <c r="J3444" s="46" t="str">
        <f>VLOOKUP(MARGAO!$I3444,Code2Loc,2,FALSE)</f>
        <v>DHATFARM</v>
      </c>
    </row>
    <row r="3445" spans="1:10" ht="15.75" customHeight="1" x14ac:dyDescent="0.25">
      <c r="A3445" s="37" t="s">
        <v>3095</v>
      </c>
      <c r="B3445" s="38">
        <v>155</v>
      </c>
      <c r="C3445" s="38" t="s">
        <v>1385</v>
      </c>
      <c r="D3445" s="38">
        <v>8</v>
      </c>
      <c r="E3445" s="38">
        <v>46</v>
      </c>
      <c r="F3445" s="38" t="s">
        <v>1189</v>
      </c>
      <c r="G3445" s="38"/>
      <c r="H3445" s="38" t="s">
        <v>13</v>
      </c>
      <c r="I3445" s="39" t="s">
        <v>1386</v>
      </c>
      <c r="J3445" s="46" t="str">
        <f>VLOOKUP(MARGAO!$I3445,Code2Loc,2,FALSE)</f>
        <v>MOLLEM</v>
      </c>
    </row>
    <row r="3446" spans="1:10" ht="15.75" customHeight="1" x14ac:dyDescent="0.25">
      <c r="A3446" s="37" t="s">
        <v>3095</v>
      </c>
      <c r="B3446" s="38">
        <v>155</v>
      </c>
      <c r="C3446" s="38" t="s">
        <v>486</v>
      </c>
      <c r="D3446" s="38">
        <v>9</v>
      </c>
      <c r="E3446" s="38">
        <v>58</v>
      </c>
      <c r="F3446" s="38" t="s">
        <v>1189</v>
      </c>
      <c r="G3446" s="38">
        <v>1</v>
      </c>
      <c r="H3446" s="38" t="s">
        <v>13</v>
      </c>
      <c r="I3446" s="39" t="s">
        <v>487</v>
      </c>
      <c r="J3446" s="46" t="str">
        <f>VLOOKUP(MARGAO!$I3446,Code2Loc,2,FALSE)</f>
        <v>GOA BORDER</v>
      </c>
    </row>
    <row r="3447" spans="1:10" ht="15.75" customHeight="1" x14ac:dyDescent="0.25">
      <c r="A3447" s="37" t="s">
        <v>3095</v>
      </c>
      <c r="B3447" s="38">
        <v>155</v>
      </c>
      <c r="C3447" s="38" t="s">
        <v>1387</v>
      </c>
      <c r="D3447" s="38">
        <v>10</v>
      </c>
      <c r="E3447" s="38">
        <v>63</v>
      </c>
      <c r="F3447" s="38" t="s">
        <v>1189</v>
      </c>
      <c r="G3447" s="38">
        <v>3</v>
      </c>
      <c r="H3447" s="38" t="s">
        <v>13</v>
      </c>
      <c r="I3447" s="39" t="s">
        <v>1388</v>
      </c>
      <c r="J3447" s="46" t="str">
        <f>VLOOKUP(MARGAO!$I3447,Code2Loc,2,FALSE)</f>
        <v>ANMOD</v>
      </c>
    </row>
    <row r="3448" spans="1:10" ht="15.75" customHeight="1" x14ac:dyDescent="0.25">
      <c r="A3448" s="37" t="s">
        <v>3095</v>
      </c>
      <c r="B3448" s="38">
        <v>155</v>
      </c>
      <c r="C3448" s="38" t="s">
        <v>1397</v>
      </c>
      <c r="D3448" s="38">
        <v>11</v>
      </c>
      <c r="E3448" s="38">
        <v>99</v>
      </c>
      <c r="F3448" s="38" t="s">
        <v>1189</v>
      </c>
      <c r="G3448" s="38"/>
      <c r="H3448" s="38" t="s">
        <v>13</v>
      </c>
      <c r="I3448" s="39" t="s">
        <v>1398</v>
      </c>
      <c r="J3448" s="46" t="str">
        <f>VLOOKUP(MARGAO!$I3448,Code2Loc,2,FALSE)</f>
        <v>KHANAPUR</v>
      </c>
    </row>
    <row r="3449" spans="1:10" ht="15.75" customHeight="1" x14ac:dyDescent="0.25">
      <c r="A3449" s="37" t="s">
        <v>3095</v>
      </c>
      <c r="B3449" s="38">
        <v>155</v>
      </c>
      <c r="C3449" s="38" t="s">
        <v>1464</v>
      </c>
      <c r="D3449" s="38">
        <v>12</v>
      </c>
      <c r="E3449" s="38">
        <v>119</v>
      </c>
      <c r="F3449" s="38" t="s">
        <v>1189</v>
      </c>
      <c r="G3449" s="38"/>
      <c r="H3449" s="38" t="s">
        <v>13</v>
      </c>
      <c r="I3449" s="39" t="s">
        <v>1465</v>
      </c>
      <c r="J3449" s="46" t="str">
        <f>VLOOKUP(MARGAO!$I3449,Code2Loc,2,FALSE)</f>
        <v>BIDI</v>
      </c>
    </row>
    <row r="3450" spans="1:10" ht="15.75" customHeight="1" x14ac:dyDescent="0.25">
      <c r="A3450" s="37" t="s">
        <v>3095</v>
      </c>
      <c r="B3450" s="38">
        <v>155</v>
      </c>
      <c r="C3450" s="38" t="s">
        <v>3097</v>
      </c>
      <c r="D3450" s="38">
        <v>13</v>
      </c>
      <c r="E3450" s="38">
        <v>137</v>
      </c>
      <c r="F3450" s="38" t="s">
        <v>1189</v>
      </c>
      <c r="G3450" s="38"/>
      <c r="H3450" s="38" t="s">
        <v>13</v>
      </c>
      <c r="I3450" s="39" t="s">
        <v>1409</v>
      </c>
      <c r="J3450" s="46" t="str">
        <f>VLOOKUP(MARGAO!$I3450,Code2Loc,2,FALSE)</f>
        <v>ALNAVAR</v>
      </c>
    </row>
    <row r="3451" spans="1:10" ht="15.75" customHeight="1" x14ac:dyDescent="0.25">
      <c r="A3451" s="37" t="s">
        <v>3095</v>
      </c>
      <c r="B3451" s="38">
        <v>155</v>
      </c>
      <c r="C3451" s="38" t="s">
        <v>1410</v>
      </c>
      <c r="D3451" s="38">
        <v>14</v>
      </c>
      <c r="E3451" s="38">
        <v>167</v>
      </c>
      <c r="F3451" s="38" t="s">
        <v>1189</v>
      </c>
      <c r="G3451" s="38"/>
      <c r="H3451" s="38" t="s">
        <v>13</v>
      </c>
      <c r="I3451" s="39" t="s">
        <v>1411</v>
      </c>
      <c r="J3451" s="46" t="str">
        <f>VLOOKUP(MARGAO!$I3451,Code2Loc,2,FALSE)</f>
        <v>DHARWAD</v>
      </c>
    </row>
    <row r="3452" spans="1:10" ht="15.75" customHeight="1" x14ac:dyDescent="0.25">
      <c r="A3452" s="37" t="s">
        <v>3095</v>
      </c>
      <c r="B3452" s="38">
        <v>155</v>
      </c>
      <c r="C3452" s="38" t="s">
        <v>3098</v>
      </c>
      <c r="D3452" s="38">
        <v>15</v>
      </c>
      <c r="E3452" s="38">
        <v>191</v>
      </c>
      <c r="F3452" s="38" t="s">
        <v>1189</v>
      </c>
      <c r="G3452" s="38"/>
      <c r="H3452" s="38" t="s">
        <v>13</v>
      </c>
      <c r="I3452" s="39" t="s">
        <v>1413</v>
      </c>
      <c r="J3452" s="46" t="str">
        <f>VLOOKUP(MARGAO!$I3452,Code2Loc,2,FALSE)</f>
        <v>HUBALI</v>
      </c>
    </row>
    <row r="3453" spans="1:10" ht="15.75" customHeight="1" x14ac:dyDescent="0.25">
      <c r="A3453" s="37" t="s">
        <v>3095</v>
      </c>
      <c r="B3453" s="38">
        <v>155</v>
      </c>
      <c r="C3453" s="38" t="s">
        <v>3099</v>
      </c>
      <c r="D3453" s="38">
        <v>16</v>
      </c>
      <c r="E3453" s="38">
        <v>221</v>
      </c>
      <c r="F3453" s="38" t="s">
        <v>1189</v>
      </c>
      <c r="G3453" s="38"/>
      <c r="H3453" s="38" t="s">
        <v>13</v>
      </c>
      <c r="I3453" s="39" t="s">
        <v>3100</v>
      </c>
      <c r="J3453" s="46" t="str">
        <f>VLOOKUP(MARGAO!$I3453,Code2Loc,2,FALSE)</f>
        <v>HANNEKERI</v>
      </c>
    </row>
    <row r="3454" spans="1:10" ht="15.75" customHeight="1" x14ac:dyDescent="0.25">
      <c r="A3454" s="37" t="s">
        <v>3095</v>
      </c>
      <c r="B3454" s="38">
        <v>155</v>
      </c>
      <c r="C3454" s="38" t="s">
        <v>2303</v>
      </c>
      <c r="D3454" s="38">
        <v>17</v>
      </c>
      <c r="E3454" s="38">
        <v>241</v>
      </c>
      <c r="F3454" s="38" t="s">
        <v>1189</v>
      </c>
      <c r="G3454" s="38"/>
      <c r="H3454" s="38" t="s">
        <v>13</v>
      </c>
      <c r="I3454" s="39" t="s">
        <v>2304</v>
      </c>
      <c r="J3454" s="46" t="str">
        <f>VLOOKUP(MARGAO!$I3454,Code2Loc,2,FALSE)</f>
        <v>GADAG</v>
      </c>
    </row>
    <row r="3455" spans="1:10" ht="15.75" customHeight="1" x14ac:dyDescent="0.25">
      <c r="A3455" s="37" t="s">
        <v>3101</v>
      </c>
      <c r="B3455" s="38">
        <v>156</v>
      </c>
      <c r="C3455" s="38" t="s">
        <v>50</v>
      </c>
      <c r="D3455" s="38">
        <v>1</v>
      </c>
      <c r="E3455" s="38">
        <v>0</v>
      </c>
      <c r="F3455" s="38" t="s">
        <v>1189</v>
      </c>
      <c r="G3455" s="38"/>
      <c r="H3455" s="38" t="s">
        <v>13</v>
      </c>
      <c r="I3455" s="39" t="s">
        <v>51</v>
      </c>
      <c r="J3455" s="46" t="str">
        <f>VLOOKUP(MARGAO!$I3455,Code2Loc,2,FALSE)</f>
        <v>MARGAO</v>
      </c>
    </row>
    <row r="3456" spans="1:10" ht="15.75" customHeight="1" x14ac:dyDescent="0.25">
      <c r="A3456" s="37" t="s">
        <v>3101</v>
      </c>
      <c r="B3456" s="38">
        <v>156</v>
      </c>
      <c r="C3456" s="38" t="s">
        <v>204</v>
      </c>
      <c r="D3456" s="38">
        <v>2</v>
      </c>
      <c r="E3456" s="38">
        <v>2</v>
      </c>
      <c r="F3456" s="38" t="s">
        <v>1189</v>
      </c>
      <c r="G3456" s="38"/>
      <c r="H3456" s="38" t="s">
        <v>13</v>
      </c>
      <c r="I3456" s="39" t="s">
        <v>205</v>
      </c>
      <c r="J3456" s="46" t="str">
        <f>VLOOKUP(MARGAO!$I3456,Code2Loc,2,FALSE)</f>
        <v>FATORDA</v>
      </c>
    </row>
    <row r="3457" spans="1:10" ht="15.75" customHeight="1" x14ac:dyDescent="0.25">
      <c r="A3457" s="37" t="s">
        <v>3101</v>
      </c>
      <c r="B3457" s="38">
        <v>156</v>
      </c>
      <c r="C3457" s="38" t="s">
        <v>2298</v>
      </c>
      <c r="D3457" s="38">
        <v>3</v>
      </c>
      <c r="E3457" s="38">
        <v>10</v>
      </c>
      <c r="F3457" s="38" t="s">
        <v>1189</v>
      </c>
      <c r="G3457" s="38"/>
      <c r="H3457" s="38" t="s">
        <v>13</v>
      </c>
      <c r="I3457" s="39" t="s">
        <v>2299</v>
      </c>
      <c r="J3457" s="46" t="str">
        <f>VLOOKUP(MARGAO!$I3457,Code2Loc,2,FALSE)</f>
        <v>BORIM</v>
      </c>
    </row>
    <row r="3458" spans="1:10" ht="15.75" customHeight="1" x14ac:dyDescent="0.25">
      <c r="A3458" s="37" t="s">
        <v>3101</v>
      </c>
      <c r="B3458" s="38">
        <v>156</v>
      </c>
      <c r="C3458" s="38" t="s">
        <v>179</v>
      </c>
      <c r="D3458" s="38">
        <v>4</v>
      </c>
      <c r="E3458" s="38">
        <v>18</v>
      </c>
      <c r="F3458" s="38" t="s">
        <v>1189</v>
      </c>
      <c r="G3458" s="38"/>
      <c r="H3458" s="38" t="s">
        <v>13</v>
      </c>
      <c r="I3458" s="39" t="s">
        <v>180</v>
      </c>
      <c r="J3458" s="46" t="str">
        <f>VLOOKUP(MARGAO!$I3458,Code2Loc,2,FALSE)</f>
        <v>PONDA</v>
      </c>
    </row>
    <row r="3459" spans="1:10" ht="15.75" customHeight="1" x14ac:dyDescent="0.25">
      <c r="A3459" s="37" t="s">
        <v>3101</v>
      </c>
      <c r="B3459" s="38">
        <v>156</v>
      </c>
      <c r="C3459" s="38" t="s">
        <v>3096</v>
      </c>
      <c r="D3459" s="38">
        <v>5</v>
      </c>
      <c r="E3459" s="38">
        <v>28</v>
      </c>
      <c r="F3459" s="38" t="s">
        <v>1189</v>
      </c>
      <c r="G3459" s="38"/>
      <c r="H3459" s="38" t="s">
        <v>13</v>
      </c>
      <c r="I3459" s="39" t="s">
        <v>1380</v>
      </c>
      <c r="J3459" s="46" t="str">
        <f>VLOOKUP(MARGAO!$I3459,Code2Loc,2,FALSE)</f>
        <v>USGAO TISK</v>
      </c>
    </row>
    <row r="3460" spans="1:10" ht="15.75" customHeight="1" x14ac:dyDescent="0.25">
      <c r="A3460" s="37" t="s">
        <v>3101</v>
      </c>
      <c r="B3460" s="38">
        <v>156</v>
      </c>
      <c r="C3460" s="38" t="s">
        <v>1381</v>
      </c>
      <c r="D3460" s="38">
        <v>6</v>
      </c>
      <c r="E3460" s="38">
        <v>34</v>
      </c>
      <c r="F3460" s="38" t="s">
        <v>1189</v>
      </c>
      <c r="G3460" s="38"/>
      <c r="H3460" s="38" t="s">
        <v>13</v>
      </c>
      <c r="I3460" s="39" t="s">
        <v>1382</v>
      </c>
      <c r="J3460" s="46" t="str">
        <f>VLOOKUP(MARGAO!$I3460,Code2Loc,2,FALSE)</f>
        <v>DHARBANDORA</v>
      </c>
    </row>
    <row r="3461" spans="1:10" ht="15.75" customHeight="1" x14ac:dyDescent="0.25">
      <c r="A3461" s="37" t="s">
        <v>3101</v>
      </c>
      <c r="B3461" s="38">
        <v>156</v>
      </c>
      <c r="C3461" s="38" t="s">
        <v>1383</v>
      </c>
      <c r="D3461" s="38">
        <v>7</v>
      </c>
      <c r="E3461" s="38">
        <v>40</v>
      </c>
      <c r="F3461" s="38" t="s">
        <v>1189</v>
      </c>
      <c r="G3461" s="38"/>
      <c r="H3461" s="38" t="s">
        <v>13</v>
      </c>
      <c r="I3461" s="39" t="s">
        <v>1384</v>
      </c>
      <c r="J3461" s="46" t="str">
        <f>VLOOKUP(MARGAO!$I3461,Code2Loc,2,FALSE)</f>
        <v>DHATFARM</v>
      </c>
    </row>
    <row r="3462" spans="1:10" ht="15.75" customHeight="1" x14ac:dyDescent="0.25">
      <c r="A3462" s="37" t="s">
        <v>3101</v>
      </c>
      <c r="B3462" s="38">
        <v>156</v>
      </c>
      <c r="C3462" s="38" t="s">
        <v>1385</v>
      </c>
      <c r="D3462" s="38">
        <v>8</v>
      </c>
      <c r="E3462" s="38">
        <v>46</v>
      </c>
      <c r="F3462" s="38" t="s">
        <v>1189</v>
      </c>
      <c r="G3462" s="38"/>
      <c r="H3462" s="38" t="s">
        <v>13</v>
      </c>
      <c r="I3462" s="39" t="s">
        <v>1386</v>
      </c>
      <c r="J3462" s="46" t="str">
        <f>VLOOKUP(MARGAO!$I3462,Code2Loc,2,FALSE)</f>
        <v>MOLLEM</v>
      </c>
    </row>
    <row r="3463" spans="1:10" ht="15.75" customHeight="1" x14ac:dyDescent="0.25">
      <c r="A3463" s="37" t="s">
        <v>3101</v>
      </c>
      <c r="B3463" s="38">
        <v>156</v>
      </c>
      <c r="C3463" s="38" t="s">
        <v>3102</v>
      </c>
      <c r="D3463" s="38">
        <v>9</v>
      </c>
      <c r="E3463" s="38">
        <v>58</v>
      </c>
      <c r="F3463" s="38" t="s">
        <v>1189</v>
      </c>
      <c r="G3463" s="38">
        <v>1</v>
      </c>
      <c r="H3463" s="38" t="s">
        <v>13</v>
      </c>
      <c r="I3463" s="39" t="s">
        <v>487</v>
      </c>
      <c r="J3463" s="46" t="str">
        <f>VLOOKUP(MARGAO!$I3463,Code2Loc,2,FALSE)</f>
        <v>GOA BORDER</v>
      </c>
    </row>
    <row r="3464" spans="1:10" ht="15.75" customHeight="1" x14ac:dyDescent="0.25">
      <c r="A3464" s="37" t="s">
        <v>3101</v>
      </c>
      <c r="B3464" s="38">
        <v>156</v>
      </c>
      <c r="C3464" s="38" t="s">
        <v>1387</v>
      </c>
      <c r="D3464" s="38">
        <v>10</v>
      </c>
      <c r="E3464" s="38">
        <v>63</v>
      </c>
      <c r="F3464" s="38" t="s">
        <v>1189</v>
      </c>
      <c r="G3464" s="38">
        <v>3</v>
      </c>
      <c r="H3464" s="38" t="s">
        <v>30</v>
      </c>
      <c r="I3464" s="39" t="s">
        <v>1388</v>
      </c>
      <c r="J3464" s="46" t="str">
        <f>VLOOKUP(MARGAO!$I3464,Code2Loc,2,FALSE)</f>
        <v>ANMOD</v>
      </c>
    </row>
    <row r="3465" spans="1:10" ht="15.75" customHeight="1" x14ac:dyDescent="0.25">
      <c r="A3465" s="37" t="s">
        <v>3101</v>
      </c>
      <c r="B3465" s="38">
        <v>156</v>
      </c>
      <c r="C3465" s="38" t="s">
        <v>1397</v>
      </c>
      <c r="D3465" s="38">
        <v>11</v>
      </c>
      <c r="E3465" s="38">
        <v>99</v>
      </c>
      <c r="F3465" s="38" t="s">
        <v>1189</v>
      </c>
      <c r="G3465" s="38"/>
      <c r="H3465" s="38" t="s">
        <v>13</v>
      </c>
      <c r="I3465" s="39" t="s">
        <v>1398</v>
      </c>
      <c r="J3465" s="46" t="str">
        <f>VLOOKUP(MARGAO!$I3465,Code2Loc,2,FALSE)</f>
        <v>KHANAPUR</v>
      </c>
    </row>
    <row r="3466" spans="1:10" ht="15.75" customHeight="1" x14ac:dyDescent="0.25">
      <c r="A3466" s="37" t="s">
        <v>3101</v>
      </c>
      <c r="B3466" s="38">
        <v>156</v>
      </c>
      <c r="C3466" s="38" t="s">
        <v>1464</v>
      </c>
      <c r="D3466" s="38">
        <v>12</v>
      </c>
      <c r="E3466" s="38">
        <v>119</v>
      </c>
      <c r="F3466" s="38" t="s">
        <v>1189</v>
      </c>
      <c r="G3466" s="38"/>
      <c r="H3466" s="38" t="s">
        <v>13</v>
      </c>
      <c r="I3466" s="39" t="s">
        <v>1465</v>
      </c>
      <c r="J3466" s="46" t="str">
        <f>VLOOKUP(MARGAO!$I3466,Code2Loc,2,FALSE)</f>
        <v>BIDI</v>
      </c>
    </row>
    <row r="3467" spans="1:10" ht="15.75" customHeight="1" x14ac:dyDescent="0.25">
      <c r="A3467" s="37" t="s">
        <v>3101</v>
      </c>
      <c r="B3467" s="38">
        <v>156</v>
      </c>
      <c r="C3467" s="38" t="s">
        <v>3097</v>
      </c>
      <c r="D3467" s="38">
        <v>13</v>
      </c>
      <c r="E3467" s="38">
        <v>137</v>
      </c>
      <c r="F3467" s="38" t="s">
        <v>1189</v>
      </c>
      <c r="G3467" s="38"/>
      <c r="H3467" s="38" t="s">
        <v>13</v>
      </c>
      <c r="I3467" s="39" t="s">
        <v>1409</v>
      </c>
      <c r="J3467" s="46" t="str">
        <f>VLOOKUP(MARGAO!$I3467,Code2Loc,2,FALSE)</f>
        <v>ALNAVAR</v>
      </c>
    </row>
    <row r="3468" spans="1:10" ht="15.75" customHeight="1" x14ac:dyDescent="0.25">
      <c r="A3468" s="37" t="s">
        <v>3101</v>
      </c>
      <c r="B3468" s="38">
        <v>156</v>
      </c>
      <c r="C3468" s="38" t="s">
        <v>1410</v>
      </c>
      <c r="D3468" s="38">
        <v>14</v>
      </c>
      <c r="E3468" s="38">
        <v>167</v>
      </c>
      <c r="F3468" s="38" t="s">
        <v>1189</v>
      </c>
      <c r="G3468" s="38"/>
      <c r="H3468" s="38" t="s">
        <v>13</v>
      </c>
      <c r="I3468" s="39" t="s">
        <v>1411</v>
      </c>
      <c r="J3468" s="46" t="str">
        <f>VLOOKUP(MARGAO!$I3468,Code2Loc,2,FALSE)</f>
        <v>DHARWAD</v>
      </c>
    </row>
    <row r="3469" spans="1:10" ht="15.75" customHeight="1" x14ac:dyDescent="0.25">
      <c r="A3469" s="37" t="s">
        <v>3101</v>
      </c>
      <c r="B3469" s="38">
        <v>156</v>
      </c>
      <c r="C3469" s="38" t="s">
        <v>3098</v>
      </c>
      <c r="D3469" s="38">
        <v>15</v>
      </c>
      <c r="E3469" s="38">
        <v>191</v>
      </c>
      <c r="F3469" s="38" t="s">
        <v>1189</v>
      </c>
      <c r="G3469" s="38"/>
      <c r="H3469" s="38" t="s">
        <v>13</v>
      </c>
      <c r="I3469" s="39" t="s">
        <v>1413</v>
      </c>
      <c r="J3469" s="46" t="str">
        <f>VLOOKUP(MARGAO!$I3469,Code2Loc,2,FALSE)</f>
        <v>HUBALI</v>
      </c>
    </row>
    <row r="3470" spans="1:10" ht="15.75" customHeight="1" x14ac:dyDescent="0.25">
      <c r="A3470" s="37" t="s">
        <v>3089</v>
      </c>
      <c r="B3470" s="38">
        <v>157</v>
      </c>
      <c r="C3470" s="38" t="s">
        <v>50</v>
      </c>
      <c r="D3470" s="38">
        <v>1</v>
      </c>
      <c r="E3470" s="38">
        <v>0</v>
      </c>
      <c r="F3470" s="38" t="s">
        <v>1189</v>
      </c>
      <c r="G3470" s="38"/>
      <c r="H3470" s="38" t="s">
        <v>13</v>
      </c>
      <c r="I3470" s="39" t="s">
        <v>51</v>
      </c>
      <c r="J3470" s="46" t="str">
        <f>VLOOKUP(MARGAO!$I3470,Code2Loc,2,FALSE)</f>
        <v>MARGAO</v>
      </c>
    </row>
    <row r="3471" spans="1:10" ht="15.75" customHeight="1" x14ac:dyDescent="0.25">
      <c r="A3471" s="37" t="s">
        <v>3089</v>
      </c>
      <c r="B3471" s="38">
        <v>157</v>
      </c>
      <c r="C3471" s="38" t="s">
        <v>3103</v>
      </c>
      <c r="D3471" s="38">
        <v>2</v>
      </c>
      <c r="E3471" s="38">
        <v>2</v>
      </c>
      <c r="F3471" s="38" t="s">
        <v>1189</v>
      </c>
      <c r="G3471" s="38"/>
      <c r="H3471" s="38" t="s">
        <v>13</v>
      </c>
      <c r="I3471" s="39" t="s">
        <v>205</v>
      </c>
      <c r="J3471" s="46" t="str">
        <f>VLOOKUP(MARGAO!$I3471,Code2Loc,2,FALSE)</f>
        <v>FATORDA</v>
      </c>
    </row>
    <row r="3472" spans="1:10" ht="15.75" customHeight="1" x14ac:dyDescent="0.25">
      <c r="A3472" s="37" t="s">
        <v>3089</v>
      </c>
      <c r="B3472" s="38">
        <v>157</v>
      </c>
      <c r="C3472" s="38" t="s">
        <v>2298</v>
      </c>
      <c r="D3472" s="38">
        <v>3</v>
      </c>
      <c r="E3472" s="38">
        <v>10</v>
      </c>
      <c r="F3472" s="38" t="s">
        <v>1189</v>
      </c>
      <c r="G3472" s="38"/>
      <c r="H3472" s="38" t="s">
        <v>13</v>
      </c>
      <c r="I3472" s="39" t="s">
        <v>2299</v>
      </c>
      <c r="J3472" s="46" t="str">
        <f>VLOOKUP(MARGAO!$I3472,Code2Loc,2,FALSE)</f>
        <v>BORIM</v>
      </c>
    </row>
    <row r="3473" spans="1:10" ht="15.75" customHeight="1" x14ac:dyDescent="0.25">
      <c r="A3473" s="37" t="s">
        <v>3089</v>
      </c>
      <c r="B3473" s="38">
        <v>157</v>
      </c>
      <c r="C3473" s="38" t="s">
        <v>179</v>
      </c>
      <c r="D3473" s="38">
        <v>4</v>
      </c>
      <c r="E3473" s="38">
        <v>18</v>
      </c>
      <c r="F3473" s="38" t="s">
        <v>1189</v>
      </c>
      <c r="G3473" s="38"/>
      <c r="H3473" s="38" t="s">
        <v>13</v>
      </c>
      <c r="I3473" s="39" t="s">
        <v>180</v>
      </c>
      <c r="J3473" s="46" t="str">
        <f>VLOOKUP(MARGAO!$I3473,Code2Loc,2,FALSE)</f>
        <v>PONDA</v>
      </c>
    </row>
    <row r="3474" spans="1:10" ht="15.75" customHeight="1" x14ac:dyDescent="0.25">
      <c r="A3474" s="37" t="s">
        <v>3089</v>
      </c>
      <c r="B3474" s="38">
        <v>157</v>
      </c>
      <c r="C3474" s="38" t="s">
        <v>3096</v>
      </c>
      <c r="D3474" s="38">
        <v>5</v>
      </c>
      <c r="E3474" s="38">
        <v>28</v>
      </c>
      <c r="F3474" s="38" t="s">
        <v>1189</v>
      </c>
      <c r="G3474" s="38"/>
      <c r="H3474" s="38" t="s">
        <v>13</v>
      </c>
      <c r="I3474" s="39" t="s">
        <v>1380</v>
      </c>
      <c r="J3474" s="46" t="str">
        <f>VLOOKUP(MARGAO!$I3474,Code2Loc,2,FALSE)</f>
        <v>USGAO TISK</v>
      </c>
    </row>
    <row r="3475" spans="1:10" ht="15.75" customHeight="1" x14ac:dyDescent="0.25">
      <c r="A3475" s="37" t="s">
        <v>3089</v>
      </c>
      <c r="B3475" s="38">
        <v>157</v>
      </c>
      <c r="C3475" s="38" t="s">
        <v>1381</v>
      </c>
      <c r="D3475" s="38">
        <v>6</v>
      </c>
      <c r="E3475" s="38">
        <v>34</v>
      </c>
      <c r="F3475" s="38" t="s">
        <v>1189</v>
      </c>
      <c r="G3475" s="38"/>
      <c r="H3475" s="38" t="s">
        <v>13</v>
      </c>
      <c r="I3475" s="39" t="s">
        <v>1382</v>
      </c>
      <c r="J3475" s="46" t="str">
        <f>VLOOKUP(MARGAO!$I3475,Code2Loc,2,FALSE)</f>
        <v>DHARBANDORA</v>
      </c>
    </row>
    <row r="3476" spans="1:10" ht="15.75" customHeight="1" x14ac:dyDescent="0.25">
      <c r="A3476" s="37" t="s">
        <v>3089</v>
      </c>
      <c r="B3476" s="38">
        <v>157</v>
      </c>
      <c r="C3476" s="38" t="s">
        <v>1383</v>
      </c>
      <c r="D3476" s="38">
        <v>7</v>
      </c>
      <c r="E3476" s="38">
        <v>40</v>
      </c>
      <c r="F3476" s="38" t="s">
        <v>1189</v>
      </c>
      <c r="G3476" s="38"/>
      <c r="H3476" s="38" t="s">
        <v>13</v>
      </c>
      <c r="I3476" s="39" t="s">
        <v>1384</v>
      </c>
      <c r="J3476" s="46" t="str">
        <f>VLOOKUP(MARGAO!$I3476,Code2Loc,2,FALSE)</f>
        <v>DHATFARM</v>
      </c>
    </row>
    <row r="3477" spans="1:10" ht="15.75" customHeight="1" x14ac:dyDescent="0.25">
      <c r="A3477" s="37" t="s">
        <v>3089</v>
      </c>
      <c r="B3477" s="38">
        <v>157</v>
      </c>
      <c r="C3477" s="38" t="s">
        <v>1385</v>
      </c>
      <c r="D3477" s="38">
        <v>8</v>
      </c>
      <c r="E3477" s="38">
        <v>46</v>
      </c>
      <c r="F3477" s="38" t="s">
        <v>1189</v>
      </c>
      <c r="G3477" s="38"/>
      <c r="H3477" s="38" t="s">
        <v>13</v>
      </c>
      <c r="I3477" s="39" t="s">
        <v>1386</v>
      </c>
      <c r="J3477" s="46" t="str">
        <f>VLOOKUP(MARGAO!$I3477,Code2Loc,2,FALSE)</f>
        <v>MOLLEM</v>
      </c>
    </row>
    <row r="3478" spans="1:10" ht="15.75" customHeight="1" x14ac:dyDescent="0.25">
      <c r="A3478" s="37" t="s">
        <v>3089</v>
      </c>
      <c r="B3478" s="38">
        <v>157</v>
      </c>
      <c r="C3478" s="38" t="s">
        <v>3102</v>
      </c>
      <c r="D3478" s="38">
        <v>9</v>
      </c>
      <c r="E3478" s="38">
        <v>58</v>
      </c>
      <c r="F3478" s="38" t="s">
        <v>1189</v>
      </c>
      <c r="G3478" s="38">
        <v>1</v>
      </c>
      <c r="H3478" s="38" t="s">
        <v>13</v>
      </c>
      <c r="I3478" s="39" t="s">
        <v>487</v>
      </c>
      <c r="J3478" s="46" t="str">
        <f>VLOOKUP(MARGAO!$I3478,Code2Loc,2,FALSE)</f>
        <v>GOA BORDER</v>
      </c>
    </row>
    <row r="3479" spans="1:10" ht="15.75" customHeight="1" x14ac:dyDescent="0.25">
      <c r="A3479" s="37" t="s">
        <v>3089</v>
      </c>
      <c r="B3479" s="38">
        <v>157</v>
      </c>
      <c r="C3479" s="38" t="s">
        <v>1387</v>
      </c>
      <c r="D3479" s="38">
        <v>10</v>
      </c>
      <c r="E3479" s="38">
        <v>64</v>
      </c>
      <c r="F3479" s="38" t="s">
        <v>1189</v>
      </c>
      <c r="G3479" s="38">
        <v>3</v>
      </c>
      <c r="H3479" s="38" t="s">
        <v>13</v>
      </c>
      <c r="I3479" s="39" t="s">
        <v>1388</v>
      </c>
      <c r="J3479" s="46" t="str">
        <f>VLOOKUP(MARGAO!$I3479,Code2Loc,2,FALSE)</f>
        <v>ANMOD</v>
      </c>
    </row>
    <row r="3480" spans="1:10" ht="15.75" customHeight="1" x14ac:dyDescent="0.25">
      <c r="A3480" s="37" t="s">
        <v>3089</v>
      </c>
      <c r="B3480" s="38">
        <v>157</v>
      </c>
      <c r="C3480" s="38" t="s">
        <v>1397</v>
      </c>
      <c r="D3480" s="38">
        <v>11</v>
      </c>
      <c r="E3480" s="38">
        <v>99</v>
      </c>
      <c r="F3480" s="38" t="s">
        <v>1189</v>
      </c>
      <c r="G3480" s="38"/>
      <c r="H3480" s="38" t="s">
        <v>13</v>
      </c>
      <c r="I3480" s="39" t="s">
        <v>1398</v>
      </c>
      <c r="J3480" s="46" t="str">
        <f>VLOOKUP(MARGAO!$I3480,Code2Loc,2,FALSE)</f>
        <v>KHANAPUR</v>
      </c>
    </row>
    <row r="3481" spans="1:10" ht="15.75" customHeight="1" x14ac:dyDescent="0.25">
      <c r="A3481" s="37" t="s">
        <v>3089</v>
      </c>
      <c r="B3481" s="38">
        <v>157</v>
      </c>
      <c r="C3481" s="38" t="s">
        <v>1360</v>
      </c>
      <c r="D3481" s="38">
        <v>12</v>
      </c>
      <c r="E3481" s="38">
        <v>117</v>
      </c>
      <c r="F3481" s="38" t="s">
        <v>1189</v>
      </c>
      <c r="G3481" s="38"/>
      <c r="H3481" s="38" t="s">
        <v>13</v>
      </c>
      <c r="I3481" s="39" t="s">
        <v>1361</v>
      </c>
      <c r="J3481" s="46" t="str">
        <f>VLOOKUP(MARGAO!$I3481,Code2Loc,2,FALSE)</f>
        <v>PIRANWADI</v>
      </c>
    </row>
    <row r="3482" spans="1:10" ht="15.75" customHeight="1" x14ac:dyDescent="0.25">
      <c r="A3482" s="37" t="s">
        <v>3089</v>
      </c>
      <c r="B3482" s="38">
        <v>157</v>
      </c>
      <c r="C3482" s="38" t="s">
        <v>3104</v>
      </c>
      <c r="D3482" s="38">
        <v>13</v>
      </c>
      <c r="E3482" s="38">
        <v>123</v>
      </c>
      <c r="F3482" s="38" t="s">
        <v>1189</v>
      </c>
      <c r="G3482" s="38"/>
      <c r="H3482" s="38" t="s">
        <v>13</v>
      </c>
      <c r="I3482" s="39" t="s">
        <v>1363</v>
      </c>
      <c r="J3482" s="46" t="str">
        <f>VLOOKUP(MARGAO!$I3482,Code2Loc,2,FALSE)</f>
        <v>BELGAVI RLY</v>
      </c>
    </row>
    <row r="3483" spans="1:10" ht="15.75" customHeight="1" x14ac:dyDescent="0.25">
      <c r="A3483" s="37" t="s">
        <v>3089</v>
      </c>
      <c r="B3483" s="38">
        <v>157</v>
      </c>
      <c r="C3483" s="38" t="s">
        <v>3091</v>
      </c>
      <c r="D3483" s="38">
        <v>14</v>
      </c>
      <c r="E3483" s="38">
        <v>129</v>
      </c>
      <c r="F3483" s="38" t="s">
        <v>1189</v>
      </c>
      <c r="G3483" s="38"/>
      <c r="H3483" s="38" t="s">
        <v>13</v>
      </c>
      <c r="I3483" s="39" t="s">
        <v>3092</v>
      </c>
      <c r="J3483" s="46" t="str">
        <f>VLOOKUP(MARGAO!$I3483,Code2Loc,2,FALSE)</f>
        <v>BELGAO</v>
      </c>
    </row>
    <row r="3484" spans="1:10" ht="15.75" customHeight="1" x14ac:dyDescent="0.25">
      <c r="A3484" s="37" t="s">
        <v>3010</v>
      </c>
      <c r="B3484" s="38">
        <v>158</v>
      </c>
      <c r="C3484" s="38" t="s">
        <v>50</v>
      </c>
      <c r="D3484" s="38">
        <v>1</v>
      </c>
      <c r="E3484" s="38">
        <v>0</v>
      </c>
      <c r="F3484" s="38" t="s">
        <v>1463</v>
      </c>
      <c r="G3484" s="38"/>
      <c r="H3484" s="38" t="s">
        <v>13</v>
      </c>
      <c r="I3484" s="39" t="s">
        <v>51</v>
      </c>
      <c r="J3484" s="46" t="str">
        <f>VLOOKUP(MARGAO!$I3484,Code2Loc,2,FALSE)</f>
        <v>MARGAO</v>
      </c>
    </row>
    <row r="3485" spans="1:10" ht="15.75" customHeight="1" x14ac:dyDescent="0.25">
      <c r="A3485" s="37" t="s">
        <v>3010</v>
      </c>
      <c r="B3485" s="38">
        <v>158</v>
      </c>
      <c r="C3485" s="38" t="s">
        <v>204</v>
      </c>
      <c r="D3485" s="38">
        <v>2</v>
      </c>
      <c r="E3485" s="38">
        <v>2</v>
      </c>
      <c r="F3485" s="38" t="s">
        <v>1463</v>
      </c>
      <c r="G3485" s="38"/>
      <c r="H3485" s="38" t="s">
        <v>13</v>
      </c>
      <c r="I3485" s="39" t="s">
        <v>205</v>
      </c>
      <c r="J3485" s="46" t="str">
        <f>VLOOKUP(MARGAO!$I3485,Code2Loc,2,FALSE)</f>
        <v>FATORDA</v>
      </c>
    </row>
    <row r="3486" spans="1:10" ht="15.75" customHeight="1" x14ac:dyDescent="0.25">
      <c r="A3486" s="37" t="s">
        <v>3010</v>
      </c>
      <c r="B3486" s="38">
        <v>158</v>
      </c>
      <c r="C3486" s="38" t="s">
        <v>2298</v>
      </c>
      <c r="D3486" s="38">
        <v>3</v>
      </c>
      <c r="E3486" s="38">
        <v>10</v>
      </c>
      <c r="F3486" s="38" t="s">
        <v>1463</v>
      </c>
      <c r="G3486" s="38"/>
      <c r="H3486" s="38" t="s">
        <v>13</v>
      </c>
      <c r="I3486" s="39" t="s">
        <v>2299</v>
      </c>
      <c r="J3486" s="46" t="str">
        <f>VLOOKUP(MARGAO!$I3486,Code2Loc,2,FALSE)</f>
        <v>BORIM</v>
      </c>
    </row>
    <row r="3487" spans="1:10" ht="15.75" customHeight="1" x14ac:dyDescent="0.25">
      <c r="A3487" s="37" t="s">
        <v>3010</v>
      </c>
      <c r="B3487" s="38">
        <v>158</v>
      </c>
      <c r="C3487" s="38" t="s">
        <v>179</v>
      </c>
      <c r="D3487" s="38">
        <v>4</v>
      </c>
      <c r="E3487" s="38">
        <v>18</v>
      </c>
      <c r="F3487" s="38" t="s">
        <v>1463</v>
      </c>
      <c r="G3487" s="38"/>
      <c r="H3487" s="38" t="s">
        <v>13</v>
      </c>
      <c r="I3487" s="39" t="s">
        <v>180</v>
      </c>
      <c r="J3487" s="46" t="str">
        <f>VLOOKUP(MARGAO!$I3487,Code2Loc,2,FALSE)</f>
        <v>PONDA</v>
      </c>
    </row>
    <row r="3488" spans="1:10" ht="15.75" customHeight="1" x14ac:dyDescent="0.25">
      <c r="A3488" s="37" t="s">
        <v>3010</v>
      </c>
      <c r="B3488" s="38">
        <v>158</v>
      </c>
      <c r="C3488" s="38" t="s">
        <v>3096</v>
      </c>
      <c r="D3488" s="38">
        <v>5</v>
      </c>
      <c r="E3488" s="38">
        <v>28</v>
      </c>
      <c r="F3488" s="38" t="s">
        <v>1463</v>
      </c>
      <c r="G3488" s="38"/>
      <c r="H3488" s="38" t="s">
        <v>13</v>
      </c>
      <c r="I3488" s="39" t="s">
        <v>1380</v>
      </c>
      <c r="J3488" s="46" t="str">
        <f>VLOOKUP(MARGAO!$I3488,Code2Loc,2,FALSE)</f>
        <v>USGAO TISK</v>
      </c>
    </row>
    <row r="3489" spans="1:10" ht="15.75" customHeight="1" x14ac:dyDescent="0.25">
      <c r="A3489" s="37" t="s">
        <v>3010</v>
      </c>
      <c r="B3489" s="38">
        <v>158</v>
      </c>
      <c r="C3489" s="38" t="s">
        <v>1381</v>
      </c>
      <c r="D3489" s="38">
        <v>6</v>
      </c>
      <c r="E3489" s="38">
        <v>34</v>
      </c>
      <c r="F3489" s="38" t="s">
        <v>1463</v>
      </c>
      <c r="G3489" s="38"/>
      <c r="H3489" s="38" t="s">
        <v>13</v>
      </c>
      <c r="I3489" s="39" t="s">
        <v>1382</v>
      </c>
      <c r="J3489" s="46" t="str">
        <f>VLOOKUP(MARGAO!$I3489,Code2Loc,2,FALSE)</f>
        <v>DHARBANDORA</v>
      </c>
    </row>
    <row r="3490" spans="1:10" ht="15.75" customHeight="1" x14ac:dyDescent="0.25">
      <c r="A3490" s="37" t="s">
        <v>3010</v>
      </c>
      <c r="B3490" s="38">
        <v>158</v>
      </c>
      <c r="C3490" s="38" t="s">
        <v>1383</v>
      </c>
      <c r="D3490" s="38">
        <v>7</v>
      </c>
      <c r="E3490" s="38">
        <v>40</v>
      </c>
      <c r="F3490" s="38" t="s">
        <v>1463</v>
      </c>
      <c r="G3490" s="38"/>
      <c r="H3490" s="38" t="s">
        <v>13</v>
      </c>
      <c r="I3490" s="39" t="s">
        <v>1384</v>
      </c>
      <c r="J3490" s="46" t="str">
        <f>VLOOKUP(MARGAO!$I3490,Code2Loc,2,FALSE)</f>
        <v>DHATFARM</v>
      </c>
    </row>
    <row r="3491" spans="1:10" ht="15.75" customHeight="1" x14ac:dyDescent="0.25">
      <c r="A3491" s="37" t="s">
        <v>3010</v>
      </c>
      <c r="B3491" s="38">
        <v>158</v>
      </c>
      <c r="C3491" s="38" t="s">
        <v>1385</v>
      </c>
      <c r="D3491" s="38">
        <v>8</v>
      </c>
      <c r="E3491" s="38">
        <v>46</v>
      </c>
      <c r="F3491" s="38" t="s">
        <v>1463</v>
      </c>
      <c r="G3491" s="38"/>
      <c r="H3491" s="38" t="s">
        <v>13</v>
      </c>
      <c r="I3491" s="39" t="s">
        <v>1386</v>
      </c>
      <c r="J3491" s="46" t="str">
        <f>VLOOKUP(MARGAO!$I3491,Code2Loc,2,FALSE)</f>
        <v>MOLLEM</v>
      </c>
    </row>
    <row r="3492" spans="1:10" ht="15.75" customHeight="1" x14ac:dyDescent="0.25">
      <c r="A3492" s="37" t="s">
        <v>3010</v>
      </c>
      <c r="B3492" s="38">
        <v>158</v>
      </c>
      <c r="C3492" s="38" t="s">
        <v>3102</v>
      </c>
      <c r="D3492" s="38">
        <v>9</v>
      </c>
      <c r="E3492" s="38">
        <v>58</v>
      </c>
      <c r="F3492" s="38" t="s">
        <v>1463</v>
      </c>
      <c r="G3492" s="38">
        <v>1</v>
      </c>
      <c r="H3492" s="38" t="s">
        <v>13</v>
      </c>
      <c r="I3492" s="39" t="s">
        <v>487</v>
      </c>
      <c r="J3492" s="46" t="str">
        <f>VLOOKUP(MARGAO!$I3492,Code2Loc,2,FALSE)</f>
        <v>GOA BORDER</v>
      </c>
    </row>
    <row r="3493" spans="1:10" ht="15.75" customHeight="1" x14ac:dyDescent="0.25">
      <c r="A3493" s="37" t="s">
        <v>3010</v>
      </c>
      <c r="B3493" s="38">
        <v>158</v>
      </c>
      <c r="C3493" s="38" t="s">
        <v>1387</v>
      </c>
      <c r="D3493" s="38">
        <v>10</v>
      </c>
      <c r="E3493" s="38">
        <v>63</v>
      </c>
      <c r="F3493" s="38" t="s">
        <v>1463</v>
      </c>
      <c r="G3493" s="38">
        <v>3</v>
      </c>
      <c r="H3493" s="38" t="s">
        <v>13</v>
      </c>
      <c r="I3493" s="39" t="s">
        <v>1388</v>
      </c>
      <c r="J3493" s="46" t="str">
        <f>VLOOKUP(MARGAO!$I3493,Code2Loc,2,FALSE)</f>
        <v>ANMOD</v>
      </c>
    </row>
    <row r="3494" spans="1:10" ht="15.75" customHeight="1" x14ac:dyDescent="0.25">
      <c r="A3494" s="37" t="s">
        <v>3010</v>
      </c>
      <c r="B3494" s="38">
        <v>158</v>
      </c>
      <c r="C3494" s="38" t="s">
        <v>1397</v>
      </c>
      <c r="D3494" s="38">
        <v>11</v>
      </c>
      <c r="E3494" s="38">
        <v>99</v>
      </c>
      <c r="F3494" s="38" t="s">
        <v>1463</v>
      </c>
      <c r="G3494" s="38"/>
      <c r="H3494" s="38" t="s">
        <v>13</v>
      </c>
      <c r="I3494" s="39" t="s">
        <v>1398</v>
      </c>
      <c r="J3494" s="46" t="str">
        <f>VLOOKUP(MARGAO!$I3494,Code2Loc,2,FALSE)</f>
        <v>KHANAPUR</v>
      </c>
    </row>
    <row r="3495" spans="1:10" ht="15.75" customHeight="1" x14ac:dyDescent="0.25">
      <c r="A3495" s="37" t="s">
        <v>3010</v>
      </c>
      <c r="B3495" s="38">
        <v>158</v>
      </c>
      <c r="C3495" s="38" t="s">
        <v>1360</v>
      </c>
      <c r="D3495" s="38">
        <v>12</v>
      </c>
      <c r="E3495" s="38">
        <v>119</v>
      </c>
      <c r="F3495" s="38" t="s">
        <v>1463</v>
      </c>
      <c r="G3495" s="38"/>
      <c r="H3495" s="38" t="s">
        <v>13</v>
      </c>
      <c r="I3495" s="39" t="s">
        <v>1361</v>
      </c>
      <c r="J3495" s="46" t="str">
        <f>VLOOKUP(MARGAO!$I3495,Code2Loc,2,FALSE)</f>
        <v>PIRANWADI</v>
      </c>
    </row>
    <row r="3496" spans="1:10" ht="15.75" customHeight="1" x14ac:dyDescent="0.25">
      <c r="A3496" s="37" t="s">
        <v>3010</v>
      </c>
      <c r="B3496" s="38">
        <v>158</v>
      </c>
      <c r="C3496" s="38" t="s">
        <v>3105</v>
      </c>
      <c r="D3496" s="38">
        <v>13</v>
      </c>
      <c r="E3496" s="38">
        <v>125</v>
      </c>
      <c r="F3496" s="38" t="s">
        <v>1463</v>
      </c>
      <c r="G3496" s="38"/>
      <c r="H3496" s="38" t="s">
        <v>13</v>
      </c>
      <c r="I3496" s="39" t="s">
        <v>1363</v>
      </c>
      <c r="J3496" s="46" t="str">
        <f>VLOOKUP(MARGAO!$I3496,Code2Loc,2,FALSE)</f>
        <v>BELGAVI RLY</v>
      </c>
    </row>
    <row r="3497" spans="1:10" ht="15.75" customHeight="1" x14ac:dyDescent="0.25">
      <c r="A3497" s="37" t="s">
        <v>3010</v>
      </c>
      <c r="B3497" s="38">
        <v>158</v>
      </c>
      <c r="C3497" s="38" t="s">
        <v>3091</v>
      </c>
      <c r="D3497" s="38">
        <v>14</v>
      </c>
      <c r="E3497" s="38">
        <v>130</v>
      </c>
      <c r="F3497" s="38" t="s">
        <v>1463</v>
      </c>
      <c r="G3497" s="38"/>
      <c r="H3497" s="38" t="s">
        <v>13</v>
      </c>
      <c r="I3497" s="39" t="s">
        <v>3092</v>
      </c>
      <c r="J3497" s="46" t="str">
        <f>VLOOKUP(MARGAO!$I3497,Code2Loc,2,FALSE)</f>
        <v>BELGAO</v>
      </c>
    </row>
    <row r="3498" spans="1:10" ht="15.75" customHeight="1" x14ac:dyDescent="0.25">
      <c r="A3498" s="37" t="s">
        <v>3010</v>
      </c>
      <c r="B3498" s="38">
        <v>158</v>
      </c>
      <c r="C3498" s="38" t="s">
        <v>3011</v>
      </c>
      <c r="D3498" s="38">
        <v>15</v>
      </c>
      <c r="E3498" s="38">
        <v>160</v>
      </c>
      <c r="F3498" s="38" t="s">
        <v>1463</v>
      </c>
      <c r="G3498" s="38"/>
      <c r="H3498" s="38" t="s">
        <v>13</v>
      </c>
      <c r="I3498" s="39" t="s">
        <v>3012</v>
      </c>
      <c r="J3498" s="46" t="str">
        <f>VLOOKUP(MARGAO!$I3498,Code2Loc,2,FALSE)</f>
        <v>HATTARGI</v>
      </c>
    </row>
    <row r="3499" spans="1:10" ht="15.75" customHeight="1" x14ac:dyDescent="0.25">
      <c r="A3499" s="37" t="s">
        <v>3010</v>
      </c>
      <c r="B3499" s="38">
        <v>158</v>
      </c>
      <c r="C3499" s="38" t="s">
        <v>3013</v>
      </c>
      <c r="D3499" s="38">
        <v>16</v>
      </c>
      <c r="E3499" s="38">
        <v>179</v>
      </c>
      <c r="F3499" s="38" t="s">
        <v>1463</v>
      </c>
      <c r="G3499" s="38"/>
      <c r="H3499" s="38" t="s">
        <v>13</v>
      </c>
      <c r="I3499" s="39" t="s">
        <v>3014</v>
      </c>
      <c r="J3499" s="46" t="str">
        <f>VLOOKUP(MARGAO!$I3499,Code2Loc,2,FALSE)</f>
        <v>SANKESHWAR</v>
      </c>
    </row>
    <row r="3500" spans="1:10" ht="15.75" customHeight="1" x14ac:dyDescent="0.25">
      <c r="A3500" s="37" t="s">
        <v>3010</v>
      </c>
      <c r="B3500" s="38">
        <v>158</v>
      </c>
      <c r="C3500" s="38" t="s">
        <v>3106</v>
      </c>
      <c r="D3500" s="38">
        <v>17</v>
      </c>
      <c r="E3500" s="38">
        <v>200</v>
      </c>
      <c r="F3500" s="38" t="s">
        <v>1463</v>
      </c>
      <c r="G3500" s="38"/>
      <c r="H3500" s="38" t="s">
        <v>13</v>
      </c>
      <c r="I3500" s="39" t="s">
        <v>3016</v>
      </c>
      <c r="J3500" s="46" t="str">
        <f>VLOOKUP(MARGAO!$I3500,Code2Loc,2,FALSE)</f>
        <v>NIPPANI</v>
      </c>
    </row>
    <row r="3501" spans="1:10" ht="15.75" customHeight="1" x14ac:dyDescent="0.25">
      <c r="A3501" s="37" t="s">
        <v>3010</v>
      </c>
      <c r="B3501" s="38">
        <v>158</v>
      </c>
      <c r="C3501" s="38" t="s">
        <v>3019</v>
      </c>
      <c r="D3501" s="38">
        <v>18</v>
      </c>
      <c r="E3501" s="38">
        <v>222</v>
      </c>
      <c r="F3501" s="38" t="s">
        <v>1463</v>
      </c>
      <c r="G3501" s="38">
        <v>2</v>
      </c>
      <c r="H3501" s="38" t="s">
        <v>13</v>
      </c>
      <c r="I3501" s="39" t="s">
        <v>3020</v>
      </c>
      <c r="J3501" s="46" t="str">
        <f>VLOOKUP(MARGAO!$I3501,Code2Loc,2,FALSE)</f>
        <v>KAGAL</v>
      </c>
    </row>
    <row r="3502" spans="1:10" ht="15.75" customHeight="1" x14ac:dyDescent="0.25">
      <c r="A3502" s="37" t="s">
        <v>3010</v>
      </c>
      <c r="B3502" s="38">
        <v>158</v>
      </c>
      <c r="C3502" s="38" t="s">
        <v>3107</v>
      </c>
      <c r="D3502" s="38">
        <v>19</v>
      </c>
      <c r="E3502" s="38">
        <v>227</v>
      </c>
      <c r="F3502" s="38" t="s">
        <v>1463</v>
      </c>
      <c r="G3502" s="38"/>
      <c r="H3502" s="38" t="s">
        <v>13</v>
      </c>
      <c r="I3502" s="39" t="s">
        <v>3022</v>
      </c>
      <c r="J3502" s="46" t="str">
        <f>VLOOKUP(MARGAO!$I3502,Code2Loc,2,FALSE)</f>
        <v>MIDC JUNCTN</v>
      </c>
    </row>
    <row r="3503" spans="1:10" ht="15.75" customHeight="1" x14ac:dyDescent="0.25">
      <c r="A3503" s="37" t="s">
        <v>3010</v>
      </c>
      <c r="B3503" s="38">
        <v>158</v>
      </c>
      <c r="C3503" s="38" t="s">
        <v>1305</v>
      </c>
      <c r="D3503" s="38">
        <v>20</v>
      </c>
      <c r="E3503" s="38">
        <v>240</v>
      </c>
      <c r="F3503" s="38" t="s">
        <v>1463</v>
      </c>
      <c r="G3503" s="38"/>
      <c r="H3503" s="38" t="s">
        <v>13</v>
      </c>
      <c r="I3503" s="39" t="s">
        <v>1306</v>
      </c>
      <c r="J3503" s="46" t="str">
        <f>VLOOKUP(MARGAO!$I3503,Code2Loc,2,FALSE)</f>
        <v>KOLHAPUR</v>
      </c>
    </row>
    <row r="3504" spans="1:10" ht="15.75" customHeight="1" x14ac:dyDescent="0.25">
      <c r="A3504" s="37" t="s">
        <v>3089</v>
      </c>
      <c r="B3504" s="38">
        <v>159</v>
      </c>
      <c r="C3504" s="38" t="s">
        <v>50</v>
      </c>
      <c r="D3504" s="38">
        <v>1</v>
      </c>
      <c r="E3504" s="38">
        <v>0</v>
      </c>
      <c r="F3504" s="38" t="s">
        <v>1189</v>
      </c>
      <c r="G3504" s="38"/>
      <c r="H3504" s="38" t="s">
        <v>13</v>
      </c>
      <c r="I3504" s="39" t="s">
        <v>51</v>
      </c>
      <c r="J3504" s="46" t="str">
        <f>VLOOKUP(MARGAO!$I3504,Code2Loc,2,FALSE)</f>
        <v>MARGAO</v>
      </c>
    </row>
    <row r="3505" spans="1:10" ht="15.75" customHeight="1" x14ac:dyDescent="0.25">
      <c r="A3505" s="37" t="s">
        <v>3089</v>
      </c>
      <c r="B3505" s="38">
        <v>159</v>
      </c>
      <c r="C3505" s="38" t="s">
        <v>3108</v>
      </c>
      <c r="D3505" s="38">
        <v>2</v>
      </c>
      <c r="E3505" s="38">
        <v>2</v>
      </c>
      <c r="F3505" s="38" t="s">
        <v>1189</v>
      </c>
      <c r="G3505" s="38"/>
      <c r="H3505" s="38" t="s">
        <v>13</v>
      </c>
      <c r="I3505" s="39" t="s">
        <v>1113</v>
      </c>
      <c r="J3505" s="46" t="str">
        <f>VLOOKUP(MARGAO!$I3505,Code2Loc,2,FALSE)</f>
        <v>MARGAO MKT</v>
      </c>
    </row>
    <row r="3506" spans="1:10" ht="15.75" customHeight="1" x14ac:dyDescent="0.25">
      <c r="A3506" s="37" t="s">
        <v>3089</v>
      </c>
      <c r="B3506" s="38">
        <v>159</v>
      </c>
      <c r="C3506" s="38" t="s">
        <v>3109</v>
      </c>
      <c r="D3506" s="38">
        <v>3</v>
      </c>
      <c r="E3506" s="38">
        <v>5</v>
      </c>
      <c r="F3506" s="38" t="s">
        <v>1189</v>
      </c>
      <c r="G3506" s="38"/>
      <c r="H3506" s="38" t="s">
        <v>13</v>
      </c>
      <c r="I3506" s="39" t="s">
        <v>3110</v>
      </c>
      <c r="J3506" s="46" t="str">
        <f>VLOOKUP(MARGAO!$I3506,Code2Loc,2,FALSE)</f>
        <v>RAVONFOND</v>
      </c>
    </row>
    <row r="3507" spans="1:10" ht="15.75" customHeight="1" x14ac:dyDescent="0.25">
      <c r="A3507" s="37" t="s">
        <v>3089</v>
      </c>
      <c r="B3507" s="38">
        <v>159</v>
      </c>
      <c r="C3507" s="38" t="s">
        <v>3111</v>
      </c>
      <c r="D3507" s="38">
        <v>4</v>
      </c>
      <c r="E3507" s="38">
        <v>9</v>
      </c>
      <c r="F3507" s="38" t="s">
        <v>1189</v>
      </c>
      <c r="G3507" s="38"/>
      <c r="H3507" s="38" t="s">
        <v>13</v>
      </c>
      <c r="I3507" s="39" t="s">
        <v>2487</v>
      </c>
      <c r="J3507" s="46" t="str">
        <f>VLOOKUP(MARGAO!$I3507,Code2Loc,2,FALSE)</f>
        <v>DON KHURIS</v>
      </c>
    </row>
    <row r="3508" spans="1:10" ht="15.75" customHeight="1" x14ac:dyDescent="0.25">
      <c r="A3508" s="37" t="s">
        <v>3089</v>
      </c>
      <c r="B3508" s="38">
        <v>159</v>
      </c>
      <c r="C3508" s="38" t="s">
        <v>2490</v>
      </c>
      <c r="D3508" s="38">
        <v>5</v>
      </c>
      <c r="E3508" s="38">
        <v>11</v>
      </c>
      <c r="F3508" s="38" t="s">
        <v>1189</v>
      </c>
      <c r="G3508" s="38"/>
      <c r="H3508" s="38" t="s">
        <v>13</v>
      </c>
      <c r="I3508" s="39" t="s">
        <v>2491</v>
      </c>
      <c r="J3508" s="46" t="str">
        <f>VLOOKUP(MARGAO!$I3508,Code2Loc,2,FALSE)</f>
        <v>GUDI</v>
      </c>
    </row>
    <row r="3509" spans="1:10" ht="15.75" customHeight="1" x14ac:dyDescent="0.25">
      <c r="A3509" s="37" t="s">
        <v>3089</v>
      </c>
      <c r="B3509" s="38">
        <v>159</v>
      </c>
      <c r="C3509" s="38" t="s">
        <v>2494</v>
      </c>
      <c r="D3509" s="38">
        <v>6</v>
      </c>
      <c r="E3509" s="38">
        <v>14</v>
      </c>
      <c r="F3509" s="38" t="s">
        <v>1189</v>
      </c>
      <c r="G3509" s="38"/>
      <c r="H3509" s="38" t="s">
        <v>13</v>
      </c>
      <c r="I3509" s="39" t="s">
        <v>2495</v>
      </c>
      <c r="J3509" s="46" t="str">
        <f>VLOOKUP(MARGAO!$I3509,Code2Loc,2,FALSE)</f>
        <v>PARODA</v>
      </c>
    </row>
    <row r="3510" spans="1:10" ht="15.75" customHeight="1" x14ac:dyDescent="0.25">
      <c r="A3510" s="37" t="s">
        <v>3089</v>
      </c>
      <c r="B3510" s="38">
        <v>159</v>
      </c>
      <c r="C3510" s="38" t="s">
        <v>2496</v>
      </c>
      <c r="D3510" s="38">
        <v>7</v>
      </c>
      <c r="E3510" s="38">
        <v>17</v>
      </c>
      <c r="F3510" s="38" t="s">
        <v>1189</v>
      </c>
      <c r="G3510" s="38"/>
      <c r="H3510" s="38" t="s">
        <v>13</v>
      </c>
      <c r="I3510" s="39" t="s">
        <v>2497</v>
      </c>
      <c r="J3510" s="46" t="str">
        <f>VLOOKUP(MARGAO!$I3510,Code2Loc,2,FALSE)</f>
        <v>QUEPEM</v>
      </c>
    </row>
    <row r="3511" spans="1:10" ht="15.75" customHeight="1" x14ac:dyDescent="0.25">
      <c r="A3511" s="37" t="s">
        <v>3089</v>
      </c>
      <c r="B3511" s="38">
        <v>159</v>
      </c>
      <c r="C3511" s="38" t="s">
        <v>2500</v>
      </c>
      <c r="D3511" s="38">
        <v>8</v>
      </c>
      <c r="E3511" s="38">
        <v>19</v>
      </c>
      <c r="F3511" s="38" t="s">
        <v>1189</v>
      </c>
      <c r="G3511" s="38"/>
      <c r="H3511" s="38" t="s">
        <v>13</v>
      </c>
      <c r="I3511" s="39" t="s">
        <v>2501</v>
      </c>
      <c r="J3511" s="46" t="str">
        <f>VLOOKUP(MARGAO!$I3511,Code2Loc,2,FALSE)</f>
        <v>TILAMOL</v>
      </c>
    </row>
    <row r="3512" spans="1:10" ht="15.75" customHeight="1" x14ac:dyDescent="0.25">
      <c r="A3512" s="37" t="s">
        <v>3089</v>
      </c>
      <c r="B3512" s="38">
        <v>159</v>
      </c>
      <c r="C3512" s="38" t="s">
        <v>269</v>
      </c>
      <c r="D3512" s="38">
        <v>9</v>
      </c>
      <c r="E3512" s="38">
        <v>24</v>
      </c>
      <c r="F3512" s="38" t="s">
        <v>1189</v>
      </c>
      <c r="G3512" s="38"/>
      <c r="H3512" s="38" t="s">
        <v>13</v>
      </c>
      <c r="I3512" s="39" t="s">
        <v>270</v>
      </c>
      <c r="J3512" s="46" t="str">
        <f>VLOOKUP(MARGAO!$I3512,Code2Loc,2,FALSE)</f>
        <v>CURCHOREM</v>
      </c>
    </row>
    <row r="3513" spans="1:10" ht="15.75" customHeight="1" x14ac:dyDescent="0.25">
      <c r="A3513" s="37" t="s">
        <v>3089</v>
      </c>
      <c r="B3513" s="38">
        <v>159</v>
      </c>
      <c r="C3513" s="38" t="s">
        <v>3112</v>
      </c>
      <c r="D3513" s="38">
        <v>10</v>
      </c>
      <c r="E3513" s="38">
        <v>30</v>
      </c>
      <c r="F3513" s="38" t="s">
        <v>1189</v>
      </c>
      <c r="G3513" s="38"/>
      <c r="H3513" s="38" t="s">
        <v>13</v>
      </c>
      <c r="I3513" s="39" t="s">
        <v>2472</v>
      </c>
      <c r="J3513" s="46" t="str">
        <f>VLOOKUP(MARGAO!$I3513,Code2Loc,2,FALSE)</f>
        <v>BANDOLI</v>
      </c>
    </row>
    <row r="3514" spans="1:10" ht="15.75" customHeight="1" x14ac:dyDescent="0.25">
      <c r="A3514" s="37" t="s">
        <v>3089</v>
      </c>
      <c r="B3514" s="38">
        <v>159</v>
      </c>
      <c r="C3514" s="38" t="s">
        <v>2465</v>
      </c>
      <c r="D3514" s="38">
        <v>11</v>
      </c>
      <c r="E3514" s="38">
        <v>34</v>
      </c>
      <c r="F3514" s="38" t="s">
        <v>1189</v>
      </c>
      <c r="G3514" s="38"/>
      <c r="H3514" s="38" t="s">
        <v>13</v>
      </c>
      <c r="I3514" s="39" t="s">
        <v>2466</v>
      </c>
      <c r="J3514" s="46" t="str">
        <f>VLOOKUP(MARGAO!$I3514,Code2Loc,2,FALSE)</f>
        <v>KIRLPAL</v>
      </c>
    </row>
    <row r="3515" spans="1:10" ht="15.75" customHeight="1" x14ac:dyDescent="0.25">
      <c r="A3515" s="37" t="s">
        <v>3089</v>
      </c>
      <c r="B3515" s="38">
        <v>159</v>
      </c>
      <c r="C3515" s="38" t="s">
        <v>1969</v>
      </c>
      <c r="D3515" s="38">
        <v>12</v>
      </c>
      <c r="E3515" s="38">
        <v>40</v>
      </c>
      <c r="F3515" s="38" t="s">
        <v>1189</v>
      </c>
      <c r="G3515" s="38"/>
      <c r="H3515" s="38" t="s">
        <v>13</v>
      </c>
      <c r="I3515" s="39" t="s">
        <v>1970</v>
      </c>
      <c r="J3515" s="46" t="str">
        <f>VLOOKUP(MARGAO!$I3515,Code2Loc,2,FALSE)</f>
        <v>CODLI TISK</v>
      </c>
    </row>
    <row r="3516" spans="1:10" ht="15.75" customHeight="1" x14ac:dyDescent="0.25">
      <c r="A3516" s="37" t="s">
        <v>3089</v>
      </c>
      <c r="B3516" s="38">
        <v>159</v>
      </c>
      <c r="C3516" s="38" t="s">
        <v>1381</v>
      </c>
      <c r="D3516" s="38">
        <v>13</v>
      </c>
      <c r="E3516" s="38">
        <v>45</v>
      </c>
      <c r="F3516" s="38" t="s">
        <v>1189</v>
      </c>
      <c r="G3516" s="38"/>
      <c r="H3516" s="38" t="s">
        <v>13</v>
      </c>
      <c r="I3516" s="39" t="s">
        <v>1382</v>
      </c>
      <c r="J3516" s="46" t="str">
        <f>VLOOKUP(MARGAO!$I3516,Code2Loc,2,FALSE)</f>
        <v>DHARBANDORA</v>
      </c>
    </row>
    <row r="3517" spans="1:10" ht="15.75" customHeight="1" x14ac:dyDescent="0.25">
      <c r="A3517" s="37" t="s">
        <v>3089</v>
      </c>
      <c r="B3517" s="38">
        <v>159</v>
      </c>
      <c r="C3517" s="38" t="s">
        <v>1383</v>
      </c>
      <c r="D3517" s="38">
        <v>14</v>
      </c>
      <c r="E3517" s="38">
        <v>51</v>
      </c>
      <c r="F3517" s="38" t="s">
        <v>1189</v>
      </c>
      <c r="G3517" s="38"/>
      <c r="H3517" s="38" t="s">
        <v>13</v>
      </c>
      <c r="I3517" s="39" t="s">
        <v>1384</v>
      </c>
      <c r="J3517" s="46" t="str">
        <f>VLOOKUP(MARGAO!$I3517,Code2Loc,2,FALSE)</f>
        <v>DHATFARM</v>
      </c>
    </row>
    <row r="3518" spans="1:10" ht="15.75" customHeight="1" x14ac:dyDescent="0.25">
      <c r="A3518" s="37" t="s">
        <v>3089</v>
      </c>
      <c r="B3518" s="38">
        <v>159</v>
      </c>
      <c r="C3518" s="38" t="s">
        <v>1385</v>
      </c>
      <c r="D3518" s="38">
        <v>15</v>
      </c>
      <c r="E3518" s="38">
        <v>57</v>
      </c>
      <c r="F3518" s="38" t="s">
        <v>1189</v>
      </c>
      <c r="G3518" s="38"/>
      <c r="H3518" s="38" t="s">
        <v>13</v>
      </c>
      <c r="I3518" s="39" t="s">
        <v>1386</v>
      </c>
      <c r="J3518" s="46" t="str">
        <f>VLOOKUP(MARGAO!$I3518,Code2Loc,2,FALSE)</f>
        <v>MOLLEM</v>
      </c>
    </row>
    <row r="3519" spans="1:10" ht="15.75" customHeight="1" x14ac:dyDescent="0.25">
      <c r="A3519" s="37" t="s">
        <v>3089</v>
      </c>
      <c r="B3519" s="38">
        <v>159</v>
      </c>
      <c r="C3519" s="38" t="s">
        <v>3113</v>
      </c>
      <c r="D3519" s="38">
        <v>16</v>
      </c>
      <c r="E3519" s="38">
        <v>69</v>
      </c>
      <c r="F3519" s="38" t="s">
        <v>1189</v>
      </c>
      <c r="G3519" s="38">
        <v>1</v>
      </c>
      <c r="H3519" s="38" t="s">
        <v>13</v>
      </c>
      <c r="I3519" s="39" t="s">
        <v>487</v>
      </c>
      <c r="J3519" s="46" t="str">
        <f>VLOOKUP(MARGAO!$I3519,Code2Loc,2,FALSE)</f>
        <v>GOA BORDER</v>
      </c>
    </row>
    <row r="3520" spans="1:10" ht="15.75" customHeight="1" x14ac:dyDescent="0.25">
      <c r="A3520" s="37" t="s">
        <v>3089</v>
      </c>
      <c r="B3520" s="38">
        <v>159</v>
      </c>
      <c r="C3520" s="38" t="s">
        <v>1387</v>
      </c>
      <c r="D3520" s="38">
        <v>17</v>
      </c>
      <c r="E3520" s="38">
        <v>75</v>
      </c>
      <c r="F3520" s="38" t="s">
        <v>1189</v>
      </c>
      <c r="G3520" s="38">
        <v>3</v>
      </c>
      <c r="H3520" s="38" t="s">
        <v>13</v>
      </c>
      <c r="I3520" s="39" t="s">
        <v>1388</v>
      </c>
      <c r="J3520" s="46" t="str">
        <f>VLOOKUP(MARGAO!$I3520,Code2Loc,2,FALSE)</f>
        <v>ANMOD</v>
      </c>
    </row>
    <row r="3521" spans="1:10" ht="15.75" customHeight="1" x14ac:dyDescent="0.25">
      <c r="A3521" s="37" t="s">
        <v>3089</v>
      </c>
      <c r="B3521" s="38">
        <v>159</v>
      </c>
      <c r="C3521" s="38" t="s">
        <v>1397</v>
      </c>
      <c r="D3521" s="38">
        <v>18</v>
      </c>
      <c r="E3521" s="38">
        <v>110</v>
      </c>
      <c r="F3521" s="38" t="s">
        <v>1189</v>
      </c>
      <c r="G3521" s="38"/>
      <c r="H3521" s="38" t="s">
        <v>13</v>
      </c>
      <c r="I3521" s="39" t="s">
        <v>1398</v>
      </c>
      <c r="J3521" s="46" t="str">
        <f>VLOOKUP(MARGAO!$I3521,Code2Loc,2,FALSE)</f>
        <v>KHANAPUR</v>
      </c>
    </row>
    <row r="3522" spans="1:10" ht="15.75" customHeight="1" x14ac:dyDescent="0.25">
      <c r="A3522" s="37" t="s">
        <v>3089</v>
      </c>
      <c r="B3522" s="38">
        <v>159</v>
      </c>
      <c r="C3522" s="38" t="s">
        <v>1360</v>
      </c>
      <c r="D3522" s="38">
        <v>19</v>
      </c>
      <c r="E3522" s="38">
        <v>128</v>
      </c>
      <c r="F3522" s="38" t="s">
        <v>1189</v>
      </c>
      <c r="G3522" s="38"/>
      <c r="H3522" s="38" t="s">
        <v>13</v>
      </c>
      <c r="I3522" s="39" t="s">
        <v>1361</v>
      </c>
      <c r="J3522" s="46" t="str">
        <f>VLOOKUP(MARGAO!$I3522,Code2Loc,2,FALSE)</f>
        <v>PIRANWADI</v>
      </c>
    </row>
    <row r="3523" spans="1:10" ht="15.75" customHeight="1" x14ac:dyDescent="0.25">
      <c r="A3523" s="37" t="s">
        <v>3089</v>
      </c>
      <c r="B3523" s="38">
        <v>159</v>
      </c>
      <c r="C3523" s="38" t="s">
        <v>3114</v>
      </c>
      <c r="D3523" s="38">
        <v>20</v>
      </c>
      <c r="E3523" s="38">
        <v>134</v>
      </c>
      <c r="F3523" s="38" t="s">
        <v>1189</v>
      </c>
      <c r="G3523" s="38"/>
      <c r="H3523" s="38" t="s">
        <v>13</v>
      </c>
      <c r="I3523" s="39" t="s">
        <v>1363</v>
      </c>
      <c r="J3523" s="46" t="str">
        <f>VLOOKUP(MARGAO!$I3523,Code2Loc,2,FALSE)</f>
        <v>BELGAVI RLY</v>
      </c>
    </row>
    <row r="3524" spans="1:10" ht="15.75" customHeight="1" x14ac:dyDescent="0.25">
      <c r="A3524" s="37" t="s">
        <v>3089</v>
      </c>
      <c r="B3524" s="38">
        <v>159</v>
      </c>
      <c r="C3524" s="38" t="s">
        <v>3091</v>
      </c>
      <c r="D3524" s="38">
        <v>21</v>
      </c>
      <c r="E3524" s="38">
        <v>140</v>
      </c>
      <c r="F3524" s="38" t="s">
        <v>1189</v>
      </c>
      <c r="G3524" s="38"/>
      <c r="H3524" s="38" t="s">
        <v>13</v>
      </c>
      <c r="I3524" s="39" t="s">
        <v>3092</v>
      </c>
      <c r="J3524" s="46" t="str">
        <f>VLOOKUP(MARGAO!$I3524,Code2Loc,2,FALSE)</f>
        <v>BELGAO</v>
      </c>
    </row>
    <row r="3525" spans="1:10" ht="15.75" customHeight="1" x14ac:dyDescent="0.25">
      <c r="A3525" s="9" t="s">
        <v>1566</v>
      </c>
      <c r="B3525" s="10">
        <v>161</v>
      </c>
      <c r="C3525" s="10" t="s">
        <v>3115</v>
      </c>
      <c r="D3525" s="10">
        <v>1</v>
      </c>
      <c r="E3525" s="10">
        <v>0</v>
      </c>
      <c r="F3525" s="10" t="s">
        <v>1175</v>
      </c>
      <c r="G3525" s="10"/>
      <c r="H3525" s="10" t="s">
        <v>13</v>
      </c>
      <c r="I3525" s="40" t="s">
        <v>51</v>
      </c>
      <c r="J3525" s="46" t="str">
        <f>VLOOKUP(MARGAO!$I3525,Code2Loc,2,FALSE)</f>
        <v>MARGAO</v>
      </c>
    </row>
    <row r="3526" spans="1:10" ht="15.75" customHeight="1" x14ac:dyDescent="0.25">
      <c r="A3526" s="9" t="s">
        <v>1566</v>
      </c>
      <c r="B3526" s="10">
        <v>161</v>
      </c>
      <c r="C3526" s="10" t="s">
        <v>3116</v>
      </c>
      <c r="D3526" s="10">
        <v>2</v>
      </c>
      <c r="E3526" s="10">
        <v>2</v>
      </c>
      <c r="F3526" s="10" t="s">
        <v>1175</v>
      </c>
      <c r="G3526" s="10"/>
      <c r="H3526" s="10" t="s">
        <v>13</v>
      </c>
      <c r="I3526" s="40" t="s">
        <v>49</v>
      </c>
      <c r="J3526" s="46" t="str">
        <f>VLOOKUP(MARGAO!$I3526,Code2Loc,2,FALSE)</f>
        <v>NUVEM</v>
      </c>
    </row>
    <row r="3527" spans="1:10" ht="15.75" customHeight="1" x14ac:dyDescent="0.25">
      <c r="A3527" s="9" t="s">
        <v>1566</v>
      </c>
      <c r="B3527" s="10">
        <v>161</v>
      </c>
      <c r="C3527" s="10" t="s">
        <v>3118</v>
      </c>
      <c r="D3527" s="10">
        <v>3</v>
      </c>
      <c r="E3527" s="10">
        <v>4</v>
      </c>
      <c r="F3527" s="10" t="s">
        <v>1175</v>
      </c>
      <c r="G3527" s="10"/>
      <c r="H3527" s="10" t="s">
        <v>13</v>
      </c>
      <c r="I3527" s="40" t="s">
        <v>47</v>
      </c>
      <c r="J3527" s="46" t="str">
        <f>VLOOKUP(MARGAO!$I3527,Code2Loc,2,FALSE)</f>
        <v>RUMDER</v>
      </c>
    </row>
    <row r="3528" spans="1:10" ht="15.75" customHeight="1" x14ac:dyDescent="0.25">
      <c r="A3528" s="9" t="s">
        <v>1566</v>
      </c>
      <c r="B3528" s="10">
        <v>161</v>
      </c>
      <c r="C3528" s="10" t="s">
        <v>3119</v>
      </c>
      <c r="D3528" s="10">
        <v>4</v>
      </c>
      <c r="E3528" s="10">
        <v>6</v>
      </c>
      <c r="F3528" s="10" t="s">
        <v>1175</v>
      </c>
      <c r="G3528" s="10"/>
      <c r="H3528" s="10" t="s">
        <v>13</v>
      </c>
      <c r="I3528" s="40" t="s">
        <v>45</v>
      </c>
      <c r="J3528" s="46" t="str">
        <f>VLOOKUP(MARGAO!$I3528,Code2Loc,2,FALSE)</f>
        <v>AGNEL ASHRM</v>
      </c>
    </row>
    <row r="3529" spans="1:10" ht="15.75" customHeight="1" x14ac:dyDescent="0.25">
      <c r="A3529" s="9" t="s">
        <v>1566</v>
      </c>
      <c r="B3529" s="10">
        <v>161</v>
      </c>
      <c r="C3529" s="10" t="s">
        <v>3120</v>
      </c>
      <c r="D3529" s="10">
        <v>5</v>
      </c>
      <c r="E3529" s="10">
        <v>7</v>
      </c>
      <c r="F3529" s="10" t="s">
        <v>1175</v>
      </c>
      <c r="G3529" s="10"/>
      <c r="H3529" s="10" t="s">
        <v>13</v>
      </c>
      <c r="I3529" s="40" t="s">
        <v>43</v>
      </c>
      <c r="J3529" s="46" t="str">
        <f>VLOOKUP(MARGAO!$I3529,Code2Loc,2,FALSE)</f>
        <v>SONAULIM</v>
      </c>
    </row>
    <row r="3530" spans="1:10" ht="15.75" customHeight="1" x14ac:dyDescent="0.25">
      <c r="A3530" s="9" t="s">
        <v>1566</v>
      </c>
      <c r="B3530" s="10">
        <v>161</v>
      </c>
      <c r="C3530" s="10" t="s">
        <v>3121</v>
      </c>
      <c r="D3530" s="10">
        <v>6</v>
      </c>
      <c r="E3530" s="10">
        <v>8</v>
      </c>
      <c r="F3530" s="10" t="s">
        <v>1175</v>
      </c>
      <c r="G3530" s="10"/>
      <c r="H3530" s="10" t="s">
        <v>13</v>
      </c>
      <c r="I3530" s="40" t="s">
        <v>41</v>
      </c>
      <c r="J3530" s="46" t="str">
        <f>VLOOKUP(MARGAO!$I3530,Code2Loc,2,FALSE)</f>
        <v>VERNA</v>
      </c>
    </row>
    <row r="3531" spans="1:10" ht="15.75" customHeight="1" x14ac:dyDescent="0.25">
      <c r="A3531" s="9" t="s">
        <v>1566</v>
      </c>
      <c r="B3531" s="10">
        <v>161</v>
      </c>
      <c r="C3531" s="10" t="s">
        <v>3122</v>
      </c>
      <c r="D3531" s="10">
        <v>7</v>
      </c>
      <c r="E3531" s="10">
        <v>10</v>
      </c>
      <c r="F3531" s="10" t="s">
        <v>1175</v>
      </c>
      <c r="G3531" s="10"/>
      <c r="H3531" s="10" t="s">
        <v>13</v>
      </c>
      <c r="I3531" s="40" t="s">
        <v>39</v>
      </c>
      <c r="J3531" s="46" t="str">
        <f>VLOOKUP(MARGAO!$I3531,Code2Loc,2,FALSE)</f>
        <v>PIRNI</v>
      </c>
    </row>
    <row r="3532" spans="1:10" ht="15.75" customHeight="1" x14ac:dyDescent="0.25">
      <c r="A3532" s="9" t="s">
        <v>1566</v>
      </c>
      <c r="B3532" s="10">
        <v>161</v>
      </c>
      <c r="C3532" s="10" t="s">
        <v>3123</v>
      </c>
      <c r="D3532" s="10">
        <v>8</v>
      </c>
      <c r="E3532" s="10">
        <v>11</v>
      </c>
      <c r="F3532" s="10" t="s">
        <v>1175</v>
      </c>
      <c r="G3532" s="10"/>
      <c r="H3532" s="10" t="s">
        <v>13</v>
      </c>
      <c r="I3532" s="40" t="s">
        <v>37</v>
      </c>
      <c r="J3532" s="46" t="str">
        <f>VLOOKUP(MARGAO!$I3532,Code2Loc,2,FALSE)</f>
        <v>TITAN</v>
      </c>
    </row>
    <row r="3533" spans="1:10" ht="15.75" customHeight="1" x14ac:dyDescent="0.25">
      <c r="A3533" s="9" t="s">
        <v>1566</v>
      </c>
      <c r="B3533" s="10">
        <v>161</v>
      </c>
      <c r="C3533" s="10" t="s">
        <v>3124</v>
      </c>
      <c r="D3533" s="10">
        <v>9</v>
      </c>
      <c r="E3533" s="10">
        <v>12</v>
      </c>
      <c r="F3533" s="10" t="s">
        <v>1175</v>
      </c>
      <c r="G3533" s="10"/>
      <c r="H3533" s="10" t="s">
        <v>13</v>
      </c>
      <c r="I3533" s="40" t="s">
        <v>35</v>
      </c>
      <c r="J3533" s="46" t="str">
        <f>VLOOKUP(MARGAO!$I3533,Code2Loc,2,FALSE)</f>
        <v>KSRL/BRLA X</v>
      </c>
    </row>
    <row r="3534" spans="1:10" ht="15.75" customHeight="1" x14ac:dyDescent="0.25">
      <c r="A3534" s="9" t="s">
        <v>1566</v>
      </c>
      <c r="B3534" s="10">
        <v>161</v>
      </c>
      <c r="C3534" s="10" t="s">
        <v>3125</v>
      </c>
      <c r="D3534" s="10">
        <v>10</v>
      </c>
      <c r="E3534" s="10">
        <v>13</v>
      </c>
      <c r="F3534" s="10" t="s">
        <v>1175</v>
      </c>
      <c r="G3534" s="10"/>
      <c r="H3534" s="10" t="s">
        <v>13</v>
      </c>
      <c r="I3534" s="40" t="s">
        <v>33</v>
      </c>
      <c r="J3534" s="46" t="str">
        <f>VLOOKUP(MARGAO!$I3534,Code2Loc,2,FALSE)</f>
        <v>PAJENTAR</v>
      </c>
    </row>
    <row r="3535" spans="1:10" ht="15.75" customHeight="1" x14ac:dyDescent="0.25">
      <c r="A3535" s="9" t="s">
        <v>1566</v>
      </c>
      <c r="B3535" s="10">
        <v>161</v>
      </c>
      <c r="C3535" s="10" t="s">
        <v>3126</v>
      </c>
      <c r="D3535" s="10">
        <v>11</v>
      </c>
      <c r="E3535" s="10">
        <v>15</v>
      </c>
      <c r="F3535" s="10" t="s">
        <v>1175</v>
      </c>
      <c r="G3535" s="10"/>
      <c r="H3535" s="10" t="s">
        <v>13</v>
      </c>
      <c r="I3535" s="40" t="s">
        <v>31</v>
      </c>
      <c r="J3535" s="46" t="str">
        <f>VLOOKUP(MARGAO!$I3535,Code2Loc,2,FALSE)</f>
        <v>CORTALIM</v>
      </c>
    </row>
    <row r="3536" spans="1:10" ht="15.75" customHeight="1" x14ac:dyDescent="0.25">
      <c r="A3536" s="9" t="s">
        <v>1566</v>
      </c>
      <c r="B3536" s="10">
        <v>161</v>
      </c>
      <c r="C3536" s="10" t="s">
        <v>3127</v>
      </c>
      <c r="D3536" s="10">
        <v>12</v>
      </c>
      <c r="E3536" s="10">
        <v>17</v>
      </c>
      <c r="F3536" s="10" t="s">
        <v>1175</v>
      </c>
      <c r="G3536" s="10"/>
      <c r="H3536" s="10" t="s">
        <v>13</v>
      </c>
      <c r="I3536" s="40" t="s">
        <v>28</v>
      </c>
      <c r="J3536" s="46" t="str">
        <f>VLOOKUP(MARGAO!$I3536,Code2Loc,2,FALSE)</f>
        <v>AGASSAIM</v>
      </c>
    </row>
    <row r="3537" spans="1:10" ht="15.75" customHeight="1" x14ac:dyDescent="0.25">
      <c r="A3537" s="9" t="s">
        <v>1566</v>
      </c>
      <c r="B3537" s="10">
        <v>161</v>
      </c>
      <c r="C3537" s="10" t="s">
        <v>3128</v>
      </c>
      <c r="D3537" s="10">
        <v>13</v>
      </c>
      <c r="E3537" s="10">
        <v>19</v>
      </c>
      <c r="F3537" s="10" t="s">
        <v>1175</v>
      </c>
      <c r="G3537" s="10"/>
      <c r="H3537" s="10" t="s">
        <v>13</v>
      </c>
      <c r="I3537" s="40" t="s">
        <v>26</v>
      </c>
      <c r="J3537" s="46" t="str">
        <f>VLOOKUP(MARGAO!$I3537,Code2Loc,2,FALSE)</f>
        <v>PILLAR</v>
      </c>
    </row>
    <row r="3538" spans="1:10" ht="15.75" customHeight="1" x14ac:dyDescent="0.25">
      <c r="A3538" s="9" t="s">
        <v>1566</v>
      </c>
      <c r="B3538" s="10">
        <v>161</v>
      </c>
      <c r="C3538" s="10" t="s">
        <v>3129</v>
      </c>
      <c r="D3538" s="10">
        <v>14</v>
      </c>
      <c r="E3538" s="10">
        <v>21</v>
      </c>
      <c r="F3538" s="10" t="s">
        <v>1175</v>
      </c>
      <c r="G3538" s="10"/>
      <c r="H3538" s="10" t="s">
        <v>13</v>
      </c>
      <c r="I3538" s="40" t="s">
        <v>24</v>
      </c>
      <c r="J3538" s="46" t="str">
        <f>VLOOKUP(MARGAO!$I3538,Code2Loc,2,FALSE)</f>
        <v>GOA VELHA</v>
      </c>
    </row>
    <row r="3539" spans="1:10" ht="15.75" customHeight="1" x14ac:dyDescent="0.25">
      <c r="A3539" s="9" t="s">
        <v>1566</v>
      </c>
      <c r="B3539" s="10">
        <v>161</v>
      </c>
      <c r="C3539" s="10" t="s">
        <v>3130</v>
      </c>
      <c r="D3539" s="10">
        <v>15</v>
      </c>
      <c r="E3539" s="10">
        <v>23</v>
      </c>
      <c r="F3539" s="10" t="s">
        <v>1175</v>
      </c>
      <c r="G3539" s="10"/>
      <c r="H3539" s="10" t="s">
        <v>13</v>
      </c>
      <c r="I3539" s="40" t="s">
        <v>22</v>
      </c>
      <c r="J3539" s="46" t="str">
        <f>VLOOKUP(MARGAO!$I3539,Code2Loc,2,FALSE)</f>
        <v>SIRDON/ZUAR</v>
      </c>
    </row>
    <row r="3540" spans="1:10" ht="15.75" customHeight="1" x14ac:dyDescent="0.25">
      <c r="A3540" s="9" t="s">
        <v>1566</v>
      </c>
      <c r="B3540" s="10">
        <v>161</v>
      </c>
      <c r="C3540" s="10" t="s">
        <v>3131</v>
      </c>
      <c r="D3540" s="10">
        <v>16</v>
      </c>
      <c r="E3540" s="10">
        <v>25</v>
      </c>
      <c r="F3540" s="10" t="s">
        <v>1175</v>
      </c>
      <c r="G3540" s="10"/>
      <c r="H3540" s="10" t="s">
        <v>13</v>
      </c>
      <c r="I3540" s="40" t="s">
        <v>20</v>
      </c>
      <c r="J3540" s="46" t="str">
        <f>VLOOKUP(MARGAO!$I3540,Code2Loc,2,FALSE)</f>
        <v>BAMBOLI W/S</v>
      </c>
    </row>
    <row r="3541" spans="1:10" ht="15.75" customHeight="1" x14ac:dyDescent="0.25">
      <c r="A3541" s="9" t="s">
        <v>1566</v>
      </c>
      <c r="B3541" s="10">
        <v>161</v>
      </c>
      <c r="C3541" s="10" t="s">
        <v>3132</v>
      </c>
      <c r="D3541" s="10">
        <v>17</v>
      </c>
      <c r="E3541" s="10">
        <v>27</v>
      </c>
      <c r="F3541" s="10" t="s">
        <v>1175</v>
      </c>
      <c r="G3541" s="10"/>
      <c r="H3541" s="10" t="s">
        <v>13</v>
      </c>
      <c r="I3541" s="40" t="s">
        <v>18</v>
      </c>
      <c r="J3541" s="46" t="str">
        <f>VLOOKUP(MARGAO!$I3541,Code2Loc,2,FALSE)</f>
        <v>BAMBOLI GMC</v>
      </c>
    </row>
    <row r="3542" spans="1:10" ht="15.75" customHeight="1" x14ac:dyDescent="0.25">
      <c r="A3542" s="9" t="s">
        <v>1566</v>
      </c>
      <c r="B3542" s="10">
        <v>161</v>
      </c>
      <c r="C3542" s="10" t="s">
        <v>3133</v>
      </c>
      <c r="D3542" s="10">
        <v>18</v>
      </c>
      <c r="E3542" s="10">
        <v>28</v>
      </c>
      <c r="F3542" s="10" t="s">
        <v>1175</v>
      </c>
      <c r="G3542" s="10"/>
      <c r="H3542" s="10" t="s">
        <v>13</v>
      </c>
      <c r="I3542" s="40" t="s">
        <v>16</v>
      </c>
      <c r="J3542" s="46" t="str">
        <f>VLOOKUP(MARGAO!$I3542,Code2Loc,2,FALSE)</f>
        <v>ST. CRUZ X</v>
      </c>
    </row>
    <row r="3543" spans="1:10" ht="15.75" customHeight="1" x14ac:dyDescent="0.25">
      <c r="A3543" s="9" t="s">
        <v>1566</v>
      </c>
      <c r="B3543" s="10">
        <v>161</v>
      </c>
      <c r="C3543" s="10" t="s">
        <v>3134</v>
      </c>
      <c r="D3543" s="10">
        <v>19</v>
      </c>
      <c r="E3543" s="10">
        <v>31</v>
      </c>
      <c r="F3543" s="10" t="s">
        <v>1175</v>
      </c>
      <c r="G3543" s="10"/>
      <c r="H3543" s="10" t="s">
        <v>13</v>
      </c>
      <c r="I3543" s="40" t="s">
        <v>14</v>
      </c>
      <c r="J3543" s="46" t="str">
        <f>VLOOKUP(MARGAO!$I3543,Code2Loc,2,FALSE)</f>
        <v>PANAJI</v>
      </c>
    </row>
    <row r="3544" spans="1:10" ht="15.75" customHeight="1" x14ac:dyDescent="0.25">
      <c r="A3544" s="37" t="s">
        <v>3135</v>
      </c>
      <c r="B3544" s="38">
        <v>162</v>
      </c>
      <c r="C3544" s="38" t="s">
        <v>50</v>
      </c>
      <c r="D3544" s="38">
        <v>1</v>
      </c>
      <c r="E3544" s="38">
        <v>0</v>
      </c>
      <c r="F3544" s="38" t="s">
        <v>1171</v>
      </c>
      <c r="G3544" s="38"/>
      <c r="H3544" s="38" t="s">
        <v>13</v>
      </c>
      <c r="I3544" s="39" t="s">
        <v>51</v>
      </c>
      <c r="J3544" s="46" t="str">
        <f>VLOOKUP(MARGAO!$I3544,Code2Loc,2,FALSE)</f>
        <v>MARGAO</v>
      </c>
    </row>
    <row r="3545" spans="1:10" ht="15.75" customHeight="1" x14ac:dyDescent="0.25">
      <c r="A3545" s="37" t="s">
        <v>3135</v>
      </c>
      <c r="B3545" s="38">
        <v>162</v>
      </c>
      <c r="C3545" s="38" t="s">
        <v>3136</v>
      </c>
      <c r="D3545" s="38">
        <v>2</v>
      </c>
      <c r="E3545" s="38">
        <v>39</v>
      </c>
      <c r="F3545" s="38" t="s">
        <v>1171</v>
      </c>
      <c r="G3545" s="38"/>
      <c r="H3545" s="38" t="s">
        <v>13</v>
      </c>
      <c r="I3545" s="39" t="s">
        <v>1147</v>
      </c>
      <c r="J3545" s="46" t="str">
        <f>VLOOKUP(MARGAO!$I3545,Code2Loc,2,FALSE)</f>
        <v>GOA UNVRSTY</v>
      </c>
    </row>
    <row r="3546" spans="1:10" ht="15.75" customHeight="1" x14ac:dyDescent="0.25">
      <c r="A3546" s="37" t="s">
        <v>3137</v>
      </c>
      <c r="B3546" s="38">
        <v>163</v>
      </c>
      <c r="C3546" s="38" t="s">
        <v>50</v>
      </c>
      <c r="D3546" s="38">
        <v>1</v>
      </c>
      <c r="E3546" s="38">
        <v>0</v>
      </c>
      <c r="F3546" s="38" t="s">
        <v>12</v>
      </c>
      <c r="G3546" s="38"/>
      <c r="H3546" s="38" t="s">
        <v>13</v>
      </c>
      <c r="I3546" s="39" t="s">
        <v>51</v>
      </c>
      <c r="J3546" s="46" t="str">
        <f>VLOOKUP(MARGAO!$I3546,Code2Loc,2,FALSE)</f>
        <v>MARGAO</v>
      </c>
    </row>
    <row r="3547" spans="1:10" ht="15.75" customHeight="1" x14ac:dyDescent="0.25">
      <c r="A3547" s="37" t="s">
        <v>3137</v>
      </c>
      <c r="B3547" s="38">
        <v>163</v>
      </c>
      <c r="C3547" s="38" t="s">
        <v>1112</v>
      </c>
      <c r="D3547" s="38">
        <v>2</v>
      </c>
      <c r="E3547" s="38">
        <v>2</v>
      </c>
      <c r="F3547" s="38" t="s">
        <v>12</v>
      </c>
      <c r="G3547" s="38"/>
      <c r="H3547" s="38" t="s">
        <v>13</v>
      </c>
      <c r="I3547" s="39" t="s">
        <v>1113</v>
      </c>
      <c r="J3547" s="46" t="str">
        <f>VLOOKUP(MARGAO!$I3547,Code2Loc,2,FALSE)</f>
        <v>MARGAO MKT</v>
      </c>
    </row>
    <row r="3548" spans="1:10" ht="15.75" customHeight="1" x14ac:dyDescent="0.25">
      <c r="A3548" s="37" t="s">
        <v>3137</v>
      </c>
      <c r="B3548" s="38">
        <v>163</v>
      </c>
      <c r="C3548" s="38" t="s">
        <v>1114</v>
      </c>
      <c r="D3548" s="38">
        <v>3</v>
      </c>
      <c r="E3548" s="38">
        <v>4</v>
      </c>
      <c r="F3548" s="38" t="s">
        <v>12</v>
      </c>
      <c r="G3548" s="38"/>
      <c r="H3548" s="38" t="s">
        <v>13</v>
      </c>
      <c r="I3548" s="39" t="s">
        <v>1115</v>
      </c>
      <c r="J3548" s="46" t="str">
        <f>VLOOKUP(MARGAO!$I3548,Code2Loc,2,FALSE)</f>
        <v>NAVELIM</v>
      </c>
    </row>
    <row r="3549" spans="1:10" ht="15.75" customHeight="1" x14ac:dyDescent="0.25">
      <c r="A3549" s="37" t="s">
        <v>3137</v>
      </c>
      <c r="B3549" s="38">
        <v>163</v>
      </c>
      <c r="C3549" s="38" t="s">
        <v>1116</v>
      </c>
      <c r="D3549" s="38">
        <v>4</v>
      </c>
      <c r="E3549" s="38">
        <v>5</v>
      </c>
      <c r="F3549" s="38" t="s">
        <v>12</v>
      </c>
      <c r="G3549" s="38"/>
      <c r="H3549" s="38" t="s">
        <v>13</v>
      </c>
      <c r="I3549" s="39" t="s">
        <v>1117</v>
      </c>
      <c r="J3549" s="46" t="str">
        <f>VLOOKUP(MARGAO!$I3549,Code2Loc,2,FALSE)</f>
        <v>DHARMAPUR</v>
      </c>
    </row>
    <row r="3550" spans="1:10" ht="15.75" customHeight="1" x14ac:dyDescent="0.25">
      <c r="A3550" s="37" t="s">
        <v>3137</v>
      </c>
      <c r="B3550" s="38">
        <v>163</v>
      </c>
      <c r="C3550" s="38" t="s">
        <v>1118</v>
      </c>
      <c r="D3550" s="38">
        <v>5</v>
      </c>
      <c r="E3550" s="38">
        <v>7</v>
      </c>
      <c r="F3550" s="38" t="s">
        <v>12</v>
      </c>
      <c r="G3550" s="38"/>
      <c r="H3550" s="38" t="s">
        <v>13</v>
      </c>
      <c r="I3550" s="39" t="s">
        <v>1119</v>
      </c>
      <c r="J3550" s="46" t="str">
        <f>VLOOKUP(MARGAO!$I3550,Code2Loc,2,FALSE)</f>
        <v>CHINCHINI X</v>
      </c>
    </row>
    <row r="3551" spans="1:10" ht="15.75" customHeight="1" x14ac:dyDescent="0.25">
      <c r="A3551" s="37" t="s">
        <v>3137</v>
      </c>
      <c r="B3551" s="38">
        <v>163</v>
      </c>
      <c r="C3551" s="38" t="s">
        <v>2320</v>
      </c>
      <c r="D3551" s="38">
        <v>6</v>
      </c>
      <c r="E3551" s="38">
        <v>8</v>
      </c>
      <c r="F3551" s="38" t="s">
        <v>12</v>
      </c>
      <c r="G3551" s="38"/>
      <c r="H3551" s="38" t="s">
        <v>13</v>
      </c>
      <c r="I3551" s="39" t="s">
        <v>2321</v>
      </c>
      <c r="J3551" s="46" t="str">
        <f>VLOOKUP(MARGAO!$I3551,Code2Loc,2,FALSE)</f>
        <v>DANDEWADI</v>
      </c>
    </row>
    <row r="3552" spans="1:10" ht="15.75" customHeight="1" x14ac:dyDescent="0.25">
      <c r="A3552" s="37" t="s">
        <v>3137</v>
      </c>
      <c r="B3552" s="38">
        <v>163</v>
      </c>
      <c r="C3552" s="38" t="s">
        <v>2322</v>
      </c>
      <c r="D3552" s="38">
        <v>7</v>
      </c>
      <c r="E3552" s="38">
        <v>11</v>
      </c>
      <c r="F3552" s="38" t="s">
        <v>12</v>
      </c>
      <c r="G3552" s="38"/>
      <c r="H3552" s="38" t="s">
        <v>13</v>
      </c>
      <c r="I3552" s="39" t="s">
        <v>2323</v>
      </c>
      <c r="J3552" s="46" t="str">
        <f>VLOOKUP(MARGAO!$I3552,Code2Loc,2,FALSE)</f>
        <v>PAZARKHAN</v>
      </c>
    </row>
    <row r="3553" spans="1:10" ht="15.75" customHeight="1" x14ac:dyDescent="0.25">
      <c r="A3553" s="37" t="s">
        <v>3137</v>
      </c>
      <c r="B3553" s="38">
        <v>163</v>
      </c>
      <c r="C3553" s="38" t="s">
        <v>1415</v>
      </c>
      <c r="D3553" s="38">
        <v>8</v>
      </c>
      <c r="E3553" s="38">
        <v>14</v>
      </c>
      <c r="F3553" s="38" t="s">
        <v>12</v>
      </c>
      <c r="G3553" s="38"/>
      <c r="H3553" s="38" t="s">
        <v>13</v>
      </c>
      <c r="I3553" s="39" t="s">
        <v>1416</v>
      </c>
      <c r="J3553" s="46" t="str">
        <f>VLOOKUP(MARGAO!$I3553,Code2Loc,2,FALSE)</f>
        <v>CUNCOLIM</v>
      </c>
    </row>
    <row r="3554" spans="1:10" ht="15.75" customHeight="1" x14ac:dyDescent="0.25">
      <c r="A3554" s="37" t="s">
        <v>3137</v>
      </c>
      <c r="B3554" s="38">
        <v>163</v>
      </c>
      <c r="C3554" s="38" t="s">
        <v>2324</v>
      </c>
      <c r="D3554" s="38">
        <v>9</v>
      </c>
      <c r="E3554" s="38">
        <v>15</v>
      </c>
      <c r="F3554" s="38" t="s">
        <v>12</v>
      </c>
      <c r="G3554" s="38"/>
      <c r="H3554" s="38" t="s">
        <v>13</v>
      </c>
      <c r="I3554" s="39" t="s">
        <v>2325</v>
      </c>
      <c r="J3554" s="46" t="str">
        <f>VLOOKUP(MARGAO!$I3554,Code2Loc,2,FALSE)</f>
        <v>DEMANI</v>
      </c>
    </row>
    <row r="3555" spans="1:10" ht="15.75" customHeight="1" x14ac:dyDescent="0.25">
      <c r="A3555" s="37" t="s">
        <v>3137</v>
      </c>
      <c r="B3555" s="38">
        <v>163</v>
      </c>
      <c r="C3555" s="38" t="s">
        <v>2116</v>
      </c>
      <c r="D3555" s="38">
        <v>10</v>
      </c>
      <c r="E3555" s="38">
        <v>17</v>
      </c>
      <c r="F3555" s="38" t="s">
        <v>12</v>
      </c>
      <c r="G3555" s="38"/>
      <c r="H3555" s="38" t="s">
        <v>13</v>
      </c>
      <c r="I3555" s="39" t="s">
        <v>2117</v>
      </c>
      <c r="J3555" s="46" t="str">
        <f>VLOOKUP(MARGAO!$I3555,Code2Loc,2,FALSE)</f>
        <v>BALLI</v>
      </c>
    </row>
    <row r="3556" spans="1:10" ht="15.75" customHeight="1" x14ac:dyDescent="0.25">
      <c r="A3556" s="37" t="s">
        <v>3137</v>
      </c>
      <c r="B3556" s="38">
        <v>163</v>
      </c>
      <c r="C3556" s="38" t="s">
        <v>2326</v>
      </c>
      <c r="D3556" s="38">
        <v>11</v>
      </c>
      <c r="E3556" s="38">
        <v>20</v>
      </c>
      <c r="F3556" s="38" t="s">
        <v>12</v>
      </c>
      <c r="G3556" s="38"/>
      <c r="H3556" s="38" t="s">
        <v>13</v>
      </c>
      <c r="I3556" s="39" t="s">
        <v>2327</v>
      </c>
      <c r="J3556" s="46" t="str">
        <f>VLOOKUP(MARGAO!$I3556,Code2Loc,2,FALSE)</f>
        <v>BENODE</v>
      </c>
    </row>
    <row r="3557" spans="1:10" ht="15.75" customHeight="1" x14ac:dyDescent="0.25">
      <c r="A3557" s="37" t="s">
        <v>3137</v>
      </c>
      <c r="B3557" s="38">
        <v>163</v>
      </c>
      <c r="C3557" s="38" t="s">
        <v>2328</v>
      </c>
      <c r="D3557" s="38">
        <v>12</v>
      </c>
      <c r="E3557" s="38">
        <v>22</v>
      </c>
      <c r="F3557" s="38" t="s">
        <v>12</v>
      </c>
      <c r="G3557" s="38"/>
      <c r="H3557" s="38" t="s">
        <v>13</v>
      </c>
      <c r="I3557" s="39" t="s">
        <v>2329</v>
      </c>
      <c r="J3557" s="46" t="str">
        <f>VLOOKUP(MARGAO!$I3557,Code2Loc,2,FALSE)</f>
        <v>GODEWAL</v>
      </c>
    </row>
    <row r="3558" spans="1:10" ht="15.75" customHeight="1" x14ac:dyDescent="0.25">
      <c r="A3558" s="37" t="s">
        <v>3137</v>
      </c>
      <c r="B3558" s="38">
        <v>163</v>
      </c>
      <c r="C3558" s="38" t="s">
        <v>2330</v>
      </c>
      <c r="D3558" s="38">
        <v>13</v>
      </c>
      <c r="E3558" s="38">
        <v>24</v>
      </c>
      <c r="F3558" s="38" t="s">
        <v>12</v>
      </c>
      <c r="G3558" s="38"/>
      <c r="H3558" s="38" t="s">
        <v>13</v>
      </c>
      <c r="I3558" s="39" t="s">
        <v>2331</v>
      </c>
      <c r="J3558" s="46" t="str">
        <f>VLOOKUP(MARGAO!$I3558,Code2Loc,2,FALSE)</f>
        <v>PADDI</v>
      </c>
    </row>
    <row r="3559" spans="1:10" ht="15.75" customHeight="1" x14ac:dyDescent="0.25">
      <c r="A3559" s="37" t="s">
        <v>3137</v>
      </c>
      <c r="B3559" s="38">
        <v>163</v>
      </c>
      <c r="C3559" s="38" t="s">
        <v>2332</v>
      </c>
      <c r="D3559" s="38">
        <v>14</v>
      </c>
      <c r="E3559" s="38">
        <v>26</v>
      </c>
      <c r="F3559" s="38" t="s">
        <v>12</v>
      </c>
      <c r="G3559" s="38"/>
      <c r="H3559" s="38" t="s">
        <v>13</v>
      </c>
      <c r="I3559" s="39" t="s">
        <v>2333</v>
      </c>
      <c r="J3559" s="46" t="str">
        <f>VLOOKUP(MARGAO!$I3559,Code2Loc,2,FALSE)</f>
        <v>PISURNEM</v>
      </c>
    </row>
    <row r="3560" spans="1:10" ht="15.75" customHeight="1" x14ac:dyDescent="0.25">
      <c r="A3560" s="37" t="s">
        <v>3137</v>
      </c>
      <c r="B3560" s="38">
        <v>163</v>
      </c>
      <c r="C3560" s="38" t="s">
        <v>2334</v>
      </c>
      <c r="D3560" s="38">
        <v>15</v>
      </c>
      <c r="E3560" s="38">
        <v>28</v>
      </c>
      <c r="F3560" s="38" t="s">
        <v>12</v>
      </c>
      <c r="G3560" s="38"/>
      <c r="H3560" s="38" t="s">
        <v>13</v>
      </c>
      <c r="I3560" s="39" t="s">
        <v>2335</v>
      </c>
      <c r="J3560" s="46" t="str">
        <f>VLOOKUP(MARGAO!$I3560,Code2Loc,2,FALSE)</f>
        <v>POLAKODE</v>
      </c>
    </row>
    <row r="3561" spans="1:10" ht="15.75" customHeight="1" x14ac:dyDescent="0.25">
      <c r="A3561" s="37" t="s">
        <v>3137</v>
      </c>
      <c r="B3561" s="38">
        <v>163</v>
      </c>
      <c r="C3561" s="38" t="s">
        <v>2336</v>
      </c>
      <c r="D3561" s="38">
        <v>16</v>
      </c>
      <c r="E3561" s="38">
        <v>32</v>
      </c>
      <c r="F3561" s="38" t="s">
        <v>12</v>
      </c>
      <c r="G3561" s="38"/>
      <c r="H3561" s="38" t="s">
        <v>13</v>
      </c>
      <c r="I3561" s="39" t="s">
        <v>2337</v>
      </c>
      <c r="J3561" s="46" t="str">
        <f>VLOOKUP(MARGAO!$I3561,Code2Loc,2,FALSE)</f>
        <v>GULEM</v>
      </c>
    </row>
    <row r="3562" spans="1:10" ht="15.75" customHeight="1" x14ac:dyDescent="0.25">
      <c r="A3562" s="37" t="s">
        <v>3137</v>
      </c>
      <c r="B3562" s="38">
        <v>163</v>
      </c>
      <c r="C3562" s="38" t="s">
        <v>1009</v>
      </c>
      <c r="D3562" s="38">
        <v>17</v>
      </c>
      <c r="E3562" s="38">
        <v>35</v>
      </c>
      <c r="F3562" s="38" t="s">
        <v>12</v>
      </c>
      <c r="G3562" s="38"/>
      <c r="H3562" s="38" t="s">
        <v>13</v>
      </c>
      <c r="I3562" s="39" t="s">
        <v>1010</v>
      </c>
      <c r="J3562" s="46" t="str">
        <f>VLOOKUP(MARGAO!$I3562,Code2Loc,2,FALSE)</f>
        <v>CHAR RASTA</v>
      </c>
    </row>
    <row r="3563" spans="1:10" ht="15.75" customHeight="1" x14ac:dyDescent="0.25">
      <c r="A3563" s="37" t="s">
        <v>3137</v>
      </c>
      <c r="B3563" s="38">
        <v>163</v>
      </c>
      <c r="C3563" s="38" t="s">
        <v>1417</v>
      </c>
      <c r="D3563" s="38">
        <v>18</v>
      </c>
      <c r="E3563" s="38">
        <v>37</v>
      </c>
      <c r="F3563" s="38" t="s">
        <v>12</v>
      </c>
      <c r="G3563" s="38"/>
      <c r="H3563" s="38" t="s">
        <v>13</v>
      </c>
      <c r="I3563" s="39" t="s">
        <v>1418</v>
      </c>
      <c r="J3563" s="46" t="str">
        <f>VLOOKUP(MARGAO!$I3563,Code2Loc,2,FALSE)</f>
        <v>CANACONA</v>
      </c>
    </row>
    <row r="3564" spans="1:10" ht="15.75" customHeight="1" x14ac:dyDescent="0.25">
      <c r="A3564" s="37" t="s">
        <v>3137</v>
      </c>
      <c r="B3564" s="38">
        <v>163</v>
      </c>
      <c r="C3564" s="38" t="s">
        <v>1009</v>
      </c>
      <c r="D3564" s="38">
        <v>19</v>
      </c>
      <c r="E3564" s="38">
        <v>39</v>
      </c>
      <c r="F3564" s="38" t="s">
        <v>12</v>
      </c>
      <c r="G3564" s="38"/>
      <c r="H3564" s="38" t="s">
        <v>13</v>
      </c>
      <c r="I3564" s="39" t="s">
        <v>1010</v>
      </c>
      <c r="J3564" s="46" t="str">
        <f>VLOOKUP(MARGAO!$I3564,Code2Loc,2,FALSE)</f>
        <v>CHAR RASTA</v>
      </c>
    </row>
    <row r="3565" spans="1:10" ht="15.75" customHeight="1" x14ac:dyDescent="0.25">
      <c r="A3565" s="37" t="s">
        <v>3137</v>
      </c>
      <c r="B3565" s="38">
        <v>163</v>
      </c>
      <c r="C3565" s="38" t="s">
        <v>2541</v>
      </c>
      <c r="D3565" s="38">
        <v>20</v>
      </c>
      <c r="E3565" s="38">
        <v>40</v>
      </c>
      <c r="F3565" s="38" t="s">
        <v>12</v>
      </c>
      <c r="G3565" s="38"/>
      <c r="H3565" s="38" t="s">
        <v>13</v>
      </c>
      <c r="I3565" s="39" t="s">
        <v>2542</v>
      </c>
      <c r="J3565" s="46" t="str">
        <f>VLOOKUP(MARGAO!$I3565,Code2Loc,2,FALSE)</f>
        <v>DEVBAG</v>
      </c>
    </row>
    <row r="3566" spans="1:10" ht="15.75" customHeight="1" x14ac:dyDescent="0.25">
      <c r="A3566" s="37" t="s">
        <v>3137</v>
      </c>
      <c r="B3566" s="38">
        <v>163</v>
      </c>
      <c r="C3566" s="38" t="s">
        <v>2539</v>
      </c>
      <c r="D3566" s="38">
        <v>21</v>
      </c>
      <c r="E3566" s="38">
        <v>41</v>
      </c>
      <c r="F3566" s="38" t="s">
        <v>12</v>
      </c>
      <c r="G3566" s="38"/>
      <c r="H3566" s="38" t="s">
        <v>13</v>
      </c>
      <c r="I3566" s="39" t="s">
        <v>2540</v>
      </c>
      <c r="J3566" s="46" t="str">
        <f>VLOOKUP(MARGAO!$I3566,Code2Loc,2,FALSE)</f>
        <v>DUMANE</v>
      </c>
    </row>
    <row r="3567" spans="1:10" ht="15.75" customHeight="1" x14ac:dyDescent="0.25">
      <c r="A3567" s="37" t="s">
        <v>3137</v>
      </c>
      <c r="B3567" s="38">
        <v>163</v>
      </c>
      <c r="C3567" s="38" t="s">
        <v>3138</v>
      </c>
      <c r="D3567" s="38">
        <v>22</v>
      </c>
      <c r="E3567" s="38">
        <v>43</v>
      </c>
      <c r="F3567" s="38" t="s">
        <v>12</v>
      </c>
      <c r="G3567" s="38"/>
      <c r="H3567" s="38" t="s">
        <v>13</v>
      </c>
      <c r="I3567" s="39" t="s">
        <v>2538</v>
      </c>
      <c r="J3567" s="46" t="str">
        <f>VLOOKUP(MARGAO!$I3567,Code2Loc,2,FALSE)</f>
        <v>AGONDA CHRC</v>
      </c>
    </row>
    <row r="3568" spans="1:10" ht="15.75" customHeight="1" x14ac:dyDescent="0.25">
      <c r="A3568" s="37" t="s">
        <v>3137</v>
      </c>
      <c r="B3568" s="38">
        <v>163</v>
      </c>
      <c r="C3568" s="38" t="s">
        <v>2535</v>
      </c>
      <c r="D3568" s="38">
        <v>23</v>
      </c>
      <c r="E3568" s="38">
        <v>44</v>
      </c>
      <c r="F3568" s="38" t="s">
        <v>12</v>
      </c>
      <c r="G3568" s="38"/>
      <c r="H3568" s="38" t="s">
        <v>13</v>
      </c>
      <c r="I3568" s="39" t="s">
        <v>2536</v>
      </c>
      <c r="J3568" s="46" t="str">
        <f>VLOOKUP(MARGAO!$I3568,Code2Loc,2,FALSE)</f>
        <v>PANNA</v>
      </c>
    </row>
    <row r="3569" spans="1:10" ht="15.75" customHeight="1" x14ac:dyDescent="0.25">
      <c r="A3569" s="37" t="s">
        <v>3137</v>
      </c>
      <c r="B3569" s="38">
        <v>163</v>
      </c>
      <c r="C3569" s="38" t="s">
        <v>2533</v>
      </c>
      <c r="D3569" s="38">
        <v>24</v>
      </c>
      <c r="E3569" s="38">
        <v>45</v>
      </c>
      <c r="F3569" s="38" t="s">
        <v>12</v>
      </c>
      <c r="G3569" s="38"/>
      <c r="H3569" s="38" t="s">
        <v>13</v>
      </c>
      <c r="I3569" s="39" t="s">
        <v>2534</v>
      </c>
      <c r="J3569" s="46" t="str">
        <f>VLOOKUP(MARGAO!$I3569,Code2Loc,2,FALSE)</f>
        <v>KARSHIMOL</v>
      </c>
    </row>
    <row r="3570" spans="1:10" ht="15.75" customHeight="1" x14ac:dyDescent="0.25">
      <c r="A3570" s="37" t="s">
        <v>3137</v>
      </c>
      <c r="B3570" s="38">
        <v>163</v>
      </c>
      <c r="C3570" s="38" t="s">
        <v>2531</v>
      </c>
      <c r="D3570" s="38">
        <v>25</v>
      </c>
      <c r="E3570" s="38">
        <v>47</v>
      </c>
      <c r="F3570" s="38" t="s">
        <v>12</v>
      </c>
      <c r="G3570" s="38"/>
      <c r="H3570" s="38" t="s">
        <v>13</v>
      </c>
      <c r="I3570" s="39" t="s">
        <v>2532</v>
      </c>
      <c r="J3570" s="46" t="str">
        <f>VLOOKUP(MARGAO!$I3570,Code2Loc,2,FALSE)</f>
        <v>PARVE</v>
      </c>
    </row>
    <row r="3571" spans="1:10" ht="15.75" customHeight="1" x14ac:dyDescent="0.25">
      <c r="A3571" s="37" t="s">
        <v>3137</v>
      </c>
      <c r="B3571" s="38">
        <v>163</v>
      </c>
      <c r="C3571" s="38" t="s">
        <v>2529</v>
      </c>
      <c r="D3571" s="38">
        <v>26</v>
      </c>
      <c r="E3571" s="38">
        <v>49</v>
      </c>
      <c r="F3571" s="38" t="s">
        <v>12</v>
      </c>
      <c r="G3571" s="38"/>
      <c r="H3571" s="38" t="s">
        <v>13</v>
      </c>
      <c r="I3571" s="39" t="s">
        <v>2530</v>
      </c>
      <c r="J3571" s="46" t="str">
        <f>VLOOKUP(MARGAO!$I3571,Code2Loc,2,FALSE)</f>
        <v>SALERI</v>
      </c>
    </row>
    <row r="3572" spans="1:10" ht="15.75" customHeight="1" x14ac:dyDescent="0.25">
      <c r="A3572" s="37" t="s">
        <v>3137</v>
      </c>
      <c r="B3572" s="38">
        <v>163</v>
      </c>
      <c r="C3572" s="38" t="s">
        <v>2527</v>
      </c>
      <c r="D3572" s="38">
        <v>27</v>
      </c>
      <c r="E3572" s="38">
        <v>51</v>
      </c>
      <c r="F3572" s="38" t="s">
        <v>12</v>
      </c>
      <c r="G3572" s="38"/>
      <c r="H3572" s="38" t="s">
        <v>13</v>
      </c>
      <c r="I3572" s="39" t="s">
        <v>2528</v>
      </c>
      <c r="J3572" s="46" t="str">
        <f>VLOOKUP(MARGAO!$I3572,Code2Loc,2,FALSE)</f>
        <v>KAJUMOL</v>
      </c>
    </row>
    <row r="3573" spans="1:10" ht="15.75" customHeight="1" x14ac:dyDescent="0.25">
      <c r="A3573" s="37" t="s">
        <v>3137</v>
      </c>
      <c r="B3573" s="38">
        <v>163</v>
      </c>
      <c r="C3573" s="38" t="s">
        <v>2463</v>
      </c>
      <c r="D3573" s="38">
        <v>28</v>
      </c>
      <c r="E3573" s="38">
        <v>52</v>
      </c>
      <c r="F3573" s="38" t="s">
        <v>12</v>
      </c>
      <c r="G3573" s="38"/>
      <c r="H3573" s="38" t="s">
        <v>13</v>
      </c>
      <c r="I3573" s="39" t="s">
        <v>2464</v>
      </c>
      <c r="J3573" s="46" t="str">
        <f>VLOOKUP(MARGAO!$I3573,Code2Loc,2,FALSE)</f>
        <v>VAGON</v>
      </c>
    </row>
    <row r="3574" spans="1:10" ht="15.75" customHeight="1" x14ac:dyDescent="0.25">
      <c r="A3574" s="37" t="s">
        <v>3137</v>
      </c>
      <c r="B3574" s="38">
        <v>163</v>
      </c>
      <c r="C3574" s="38" t="s">
        <v>2525</v>
      </c>
      <c r="D3574" s="38">
        <v>29</v>
      </c>
      <c r="E3574" s="38">
        <v>60</v>
      </c>
      <c r="F3574" s="38" t="s">
        <v>12</v>
      </c>
      <c r="G3574" s="38"/>
      <c r="H3574" s="38" t="s">
        <v>13</v>
      </c>
      <c r="I3574" s="39" t="s">
        <v>2526</v>
      </c>
      <c r="J3574" s="46" t="str">
        <f>VLOOKUP(MARGAO!$I3574,Code2Loc,2,FALSE)</f>
        <v>SHIROTTI</v>
      </c>
    </row>
    <row r="3575" spans="1:10" ht="15.75" customHeight="1" x14ac:dyDescent="0.25">
      <c r="A3575" s="37" t="s">
        <v>3137</v>
      </c>
      <c r="B3575" s="38">
        <v>163</v>
      </c>
      <c r="C3575" s="38" t="s">
        <v>2523</v>
      </c>
      <c r="D3575" s="38">
        <v>30</v>
      </c>
      <c r="E3575" s="38">
        <v>62</v>
      </c>
      <c r="F3575" s="38" t="s">
        <v>12</v>
      </c>
      <c r="G3575" s="38"/>
      <c r="H3575" s="38" t="s">
        <v>13</v>
      </c>
      <c r="I3575" s="39" t="s">
        <v>2524</v>
      </c>
      <c r="J3575" s="46" t="str">
        <f>VLOOKUP(MARGAO!$I3575,Code2Loc,2,FALSE)</f>
        <v>MATIMOL</v>
      </c>
    </row>
    <row r="3576" spans="1:10" ht="15.75" customHeight="1" x14ac:dyDescent="0.25">
      <c r="A3576" s="37" t="s">
        <v>3139</v>
      </c>
      <c r="B3576" s="38">
        <v>164</v>
      </c>
      <c r="C3576" s="38" t="s">
        <v>50</v>
      </c>
      <c r="D3576" s="38">
        <v>1</v>
      </c>
      <c r="E3576" s="38">
        <v>0</v>
      </c>
      <c r="F3576" s="38" t="s">
        <v>12</v>
      </c>
      <c r="G3576" s="38"/>
      <c r="H3576" s="38" t="s">
        <v>13</v>
      </c>
      <c r="I3576" s="39" t="s">
        <v>51</v>
      </c>
      <c r="J3576" s="46" t="str">
        <f>VLOOKUP(MARGAO!$I3576,Code2Loc,2,FALSE)</f>
        <v>MARGAO</v>
      </c>
    </row>
    <row r="3577" spans="1:10" ht="15.75" customHeight="1" x14ac:dyDescent="0.25">
      <c r="A3577" s="37" t="s">
        <v>3139</v>
      </c>
      <c r="B3577" s="38">
        <v>164</v>
      </c>
      <c r="C3577" s="38" t="s">
        <v>3140</v>
      </c>
      <c r="D3577" s="38">
        <v>2</v>
      </c>
      <c r="E3577" s="38">
        <v>2</v>
      </c>
      <c r="F3577" s="38" t="s">
        <v>12</v>
      </c>
      <c r="G3577" s="38"/>
      <c r="H3577" s="38" t="s">
        <v>13</v>
      </c>
      <c r="I3577" s="39" t="s">
        <v>1113</v>
      </c>
      <c r="J3577" s="46" t="str">
        <f>VLOOKUP(MARGAO!$I3577,Code2Loc,2,FALSE)</f>
        <v>MARGAO MKT</v>
      </c>
    </row>
    <row r="3578" spans="1:10" ht="15.75" customHeight="1" x14ac:dyDescent="0.25">
      <c r="A3578" s="37" t="s">
        <v>3139</v>
      </c>
      <c r="B3578" s="38">
        <v>164</v>
      </c>
      <c r="C3578" s="38" t="s">
        <v>2476</v>
      </c>
      <c r="D3578" s="38">
        <v>3</v>
      </c>
      <c r="E3578" s="38">
        <v>3</v>
      </c>
      <c r="F3578" s="38" t="s">
        <v>12</v>
      </c>
      <c r="G3578" s="38"/>
      <c r="H3578" s="38" t="s">
        <v>13</v>
      </c>
      <c r="I3578" s="39" t="s">
        <v>2477</v>
      </c>
      <c r="J3578" s="46" t="str">
        <f>VLOOKUP(MARGAO!$I3578,Code2Loc,2,FALSE)</f>
        <v>PAJIFOND</v>
      </c>
    </row>
    <row r="3579" spans="1:10" ht="15.75" customHeight="1" x14ac:dyDescent="0.25">
      <c r="A3579" s="37" t="s">
        <v>3139</v>
      </c>
      <c r="B3579" s="38">
        <v>164</v>
      </c>
      <c r="C3579" s="38" t="s">
        <v>3141</v>
      </c>
      <c r="D3579" s="38">
        <v>4</v>
      </c>
      <c r="E3579" s="38">
        <v>4</v>
      </c>
      <c r="F3579" s="38" t="s">
        <v>12</v>
      </c>
      <c r="G3579" s="38"/>
      <c r="H3579" s="38" t="s">
        <v>13</v>
      </c>
      <c r="I3579" s="39" t="s">
        <v>1025</v>
      </c>
      <c r="J3579" s="46" t="str">
        <f>VLOOKUP(MARGAO!$I3579,Code2Loc,2,FALSE)</f>
        <v>POWERHOUSE</v>
      </c>
    </row>
    <row r="3580" spans="1:10" ht="15.75" customHeight="1" x14ac:dyDescent="0.25">
      <c r="A3580" s="37" t="s">
        <v>3139</v>
      </c>
      <c r="B3580" s="38">
        <v>164</v>
      </c>
      <c r="C3580" s="38" t="s">
        <v>2480</v>
      </c>
      <c r="D3580" s="38">
        <v>5</v>
      </c>
      <c r="E3580" s="38">
        <v>5</v>
      </c>
      <c r="F3580" s="38" t="s">
        <v>12</v>
      </c>
      <c r="G3580" s="38"/>
      <c r="H3580" s="38" t="s">
        <v>13</v>
      </c>
      <c r="I3580" s="39" t="s">
        <v>2481</v>
      </c>
      <c r="J3580" s="46" t="str">
        <f>VLOOKUP(MARGAO!$I3580,Code2Loc,2,FALSE)</f>
        <v>RAWANFOND</v>
      </c>
    </row>
    <row r="3581" spans="1:10" ht="15.75" customHeight="1" x14ac:dyDescent="0.25">
      <c r="A3581" s="37" t="s">
        <v>3139</v>
      </c>
      <c r="B3581" s="38">
        <v>164</v>
      </c>
      <c r="C3581" s="38" t="s">
        <v>1721</v>
      </c>
      <c r="D3581" s="38">
        <v>6</v>
      </c>
      <c r="E3581" s="38">
        <v>6</v>
      </c>
      <c r="F3581" s="38" t="s">
        <v>12</v>
      </c>
      <c r="G3581" s="38"/>
      <c r="H3581" s="38" t="s">
        <v>13</v>
      </c>
      <c r="I3581" s="39" t="s">
        <v>1722</v>
      </c>
      <c r="J3581" s="46" t="str">
        <f>VLOOKUP(MARGAO!$I3581,Code2Loc,2,FALSE)</f>
        <v>MES COLLEGE</v>
      </c>
    </row>
    <row r="3582" spans="1:10" ht="15.75" customHeight="1" x14ac:dyDescent="0.25">
      <c r="A3582" s="37" t="s">
        <v>3139</v>
      </c>
      <c r="B3582" s="38">
        <v>164</v>
      </c>
      <c r="C3582" s="38" t="s">
        <v>3142</v>
      </c>
      <c r="D3582" s="38">
        <v>7</v>
      </c>
      <c r="E3582" s="38">
        <v>7</v>
      </c>
      <c r="F3582" s="38" t="s">
        <v>12</v>
      </c>
      <c r="G3582" s="38"/>
      <c r="H3582" s="38" t="s">
        <v>13</v>
      </c>
      <c r="I3582" s="39" t="s">
        <v>2483</v>
      </c>
      <c r="J3582" s="46" t="str">
        <f>VLOOKUP(MARGAO!$I3582,Code2Loc,2,FALSE)</f>
        <v>GANPATI TMP</v>
      </c>
    </row>
    <row r="3583" spans="1:10" ht="15.75" customHeight="1" x14ac:dyDescent="0.25">
      <c r="A3583" s="37" t="s">
        <v>3139</v>
      </c>
      <c r="B3583" s="38">
        <v>164</v>
      </c>
      <c r="C3583" s="38" t="s">
        <v>2484</v>
      </c>
      <c r="D3583" s="38">
        <v>8</v>
      </c>
      <c r="E3583" s="38">
        <v>8</v>
      </c>
      <c r="F3583" s="38" t="s">
        <v>12</v>
      </c>
      <c r="G3583" s="38"/>
      <c r="H3583" s="38" t="s">
        <v>13</v>
      </c>
      <c r="I3583" s="39" t="s">
        <v>2485</v>
      </c>
      <c r="J3583" s="46" t="str">
        <f>VLOOKUP(MARGAO!$I3583,Code2Loc,2,FALSE)</f>
        <v>LAKAKI/PALI</v>
      </c>
    </row>
    <row r="3584" spans="1:10" ht="15.75" customHeight="1" x14ac:dyDescent="0.25">
      <c r="A3584" s="37" t="s">
        <v>3139</v>
      </c>
      <c r="B3584" s="38">
        <v>164</v>
      </c>
      <c r="C3584" s="38" t="s">
        <v>2486</v>
      </c>
      <c r="D3584" s="38">
        <v>9</v>
      </c>
      <c r="E3584" s="38">
        <v>9</v>
      </c>
      <c r="F3584" s="38" t="s">
        <v>12</v>
      </c>
      <c r="G3584" s="38"/>
      <c r="H3584" s="38" t="s">
        <v>13</v>
      </c>
      <c r="I3584" s="39" t="s">
        <v>2487</v>
      </c>
      <c r="J3584" s="46" t="str">
        <f>VLOOKUP(MARGAO!$I3584,Code2Loc,2,FALSE)</f>
        <v>DON KHURIS</v>
      </c>
    </row>
    <row r="3585" spans="1:10" ht="15.75" customHeight="1" x14ac:dyDescent="0.25">
      <c r="A3585" s="37" t="s">
        <v>3139</v>
      </c>
      <c r="B3585" s="38">
        <v>164</v>
      </c>
      <c r="C3585" s="38" t="s">
        <v>2488</v>
      </c>
      <c r="D3585" s="38">
        <v>10</v>
      </c>
      <c r="E3585" s="38">
        <v>10</v>
      </c>
      <c r="F3585" s="38" t="s">
        <v>12</v>
      </c>
      <c r="G3585" s="38"/>
      <c r="H3585" s="38" t="s">
        <v>13</v>
      </c>
      <c r="I3585" s="39" t="s">
        <v>2489</v>
      </c>
      <c r="J3585" s="46" t="str">
        <f>VLOOKUP(MARGAO!$I3585,Code2Loc,2,FALSE)</f>
        <v>PADRIBHAT</v>
      </c>
    </row>
    <row r="3586" spans="1:10" ht="15.75" customHeight="1" x14ac:dyDescent="0.25">
      <c r="A3586" s="37" t="s">
        <v>3139</v>
      </c>
      <c r="B3586" s="38">
        <v>164</v>
      </c>
      <c r="C3586" s="38" t="s">
        <v>2490</v>
      </c>
      <c r="D3586" s="38">
        <v>11</v>
      </c>
      <c r="E3586" s="38">
        <v>11</v>
      </c>
      <c r="F3586" s="38" t="s">
        <v>12</v>
      </c>
      <c r="G3586" s="38"/>
      <c r="H3586" s="38" t="s">
        <v>13</v>
      </c>
      <c r="I3586" s="39" t="s">
        <v>2491</v>
      </c>
      <c r="J3586" s="46" t="str">
        <f>VLOOKUP(MARGAO!$I3586,Code2Loc,2,FALSE)</f>
        <v>GUDI</v>
      </c>
    </row>
    <row r="3587" spans="1:10" ht="15.75" customHeight="1" x14ac:dyDescent="0.25">
      <c r="A3587" s="37" t="s">
        <v>3139</v>
      </c>
      <c r="B3587" s="38">
        <v>164</v>
      </c>
      <c r="C3587" s="38" t="s">
        <v>3143</v>
      </c>
      <c r="D3587" s="38">
        <v>12</v>
      </c>
      <c r="E3587" s="38">
        <v>12</v>
      </c>
      <c r="F3587" s="38" t="s">
        <v>12</v>
      </c>
      <c r="G3587" s="38"/>
      <c r="H3587" s="38" t="s">
        <v>13</v>
      </c>
      <c r="I3587" s="39" t="s">
        <v>2493</v>
      </c>
      <c r="J3587" s="46" t="str">
        <f>VLOOKUP(MARGAO!$I3587,Code2Loc,2,FALSE)</f>
        <v>CHAD.TMP AG</v>
      </c>
    </row>
    <row r="3588" spans="1:10" ht="15.75" customHeight="1" x14ac:dyDescent="0.25">
      <c r="A3588" s="37" t="s">
        <v>3139</v>
      </c>
      <c r="B3588" s="38">
        <v>164</v>
      </c>
      <c r="C3588" s="38" t="s">
        <v>2494</v>
      </c>
      <c r="D3588" s="38">
        <v>13</v>
      </c>
      <c r="E3588" s="38">
        <v>14</v>
      </c>
      <c r="F3588" s="38" t="s">
        <v>12</v>
      </c>
      <c r="G3588" s="38"/>
      <c r="H3588" s="38" t="s">
        <v>13</v>
      </c>
      <c r="I3588" s="39" t="s">
        <v>2495</v>
      </c>
      <c r="J3588" s="46" t="str">
        <f>VLOOKUP(MARGAO!$I3588,Code2Loc,2,FALSE)</f>
        <v>PARODA</v>
      </c>
    </row>
    <row r="3589" spans="1:10" ht="15.75" customHeight="1" x14ac:dyDescent="0.25">
      <c r="A3589" s="37" t="s">
        <v>3139</v>
      </c>
      <c r="B3589" s="38">
        <v>164</v>
      </c>
      <c r="C3589" s="38" t="s">
        <v>2496</v>
      </c>
      <c r="D3589" s="38">
        <v>14</v>
      </c>
      <c r="E3589" s="38">
        <v>17</v>
      </c>
      <c r="F3589" s="38" t="s">
        <v>12</v>
      </c>
      <c r="G3589" s="38"/>
      <c r="H3589" s="38" t="s">
        <v>13</v>
      </c>
      <c r="I3589" s="39" t="s">
        <v>2497</v>
      </c>
      <c r="J3589" s="46" t="str">
        <f>VLOOKUP(MARGAO!$I3589,Code2Loc,2,FALSE)</f>
        <v>QUEPEM</v>
      </c>
    </row>
    <row r="3590" spans="1:10" ht="15.75" customHeight="1" x14ac:dyDescent="0.25">
      <c r="A3590" s="37" t="s">
        <v>3139</v>
      </c>
      <c r="B3590" s="38">
        <v>164</v>
      </c>
      <c r="C3590" s="38" t="s">
        <v>2498</v>
      </c>
      <c r="D3590" s="38">
        <v>15</v>
      </c>
      <c r="E3590" s="38">
        <v>18</v>
      </c>
      <c r="F3590" s="38" t="s">
        <v>12</v>
      </c>
      <c r="G3590" s="38"/>
      <c r="H3590" s="38" t="s">
        <v>13</v>
      </c>
      <c r="I3590" s="39" t="s">
        <v>2499</v>
      </c>
      <c r="J3590" s="46" t="str">
        <f>VLOOKUP(MARGAO!$I3590,Code2Loc,2,FALSE)</f>
        <v>QPM COURT</v>
      </c>
    </row>
    <row r="3591" spans="1:10" ht="15.75" customHeight="1" x14ac:dyDescent="0.25">
      <c r="A3591" s="37" t="s">
        <v>3139</v>
      </c>
      <c r="B3591" s="38">
        <v>164</v>
      </c>
      <c r="C3591" s="38" t="s">
        <v>2500</v>
      </c>
      <c r="D3591" s="38">
        <v>16</v>
      </c>
      <c r="E3591" s="38">
        <v>19</v>
      </c>
      <c r="F3591" s="38" t="s">
        <v>12</v>
      </c>
      <c r="G3591" s="38"/>
      <c r="H3591" s="38" t="s">
        <v>13</v>
      </c>
      <c r="I3591" s="39" t="s">
        <v>2501</v>
      </c>
      <c r="J3591" s="46" t="str">
        <f>VLOOKUP(MARGAO!$I3591,Code2Loc,2,FALSE)</f>
        <v>TILAMOL</v>
      </c>
    </row>
    <row r="3592" spans="1:10" ht="15.75" customHeight="1" x14ac:dyDescent="0.25">
      <c r="A3592" s="37" t="s">
        <v>3139</v>
      </c>
      <c r="B3592" s="38">
        <v>164</v>
      </c>
      <c r="C3592" s="38" t="s">
        <v>3144</v>
      </c>
      <c r="D3592" s="38">
        <v>17</v>
      </c>
      <c r="E3592" s="38">
        <v>22</v>
      </c>
      <c r="F3592" s="38" t="s">
        <v>12</v>
      </c>
      <c r="G3592" s="38"/>
      <c r="H3592" s="38" t="s">
        <v>13</v>
      </c>
      <c r="I3592" s="39" t="s">
        <v>2708</v>
      </c>
      <c r="J3592" s="46" t="str">
        <f>VLOOKUP(MARGAO!$I3592,Code2Loc,2,FALSE)</f>
        <v>SOMSWR TMP</v>
      </c>
    </row>
    <row r="3593" spans="1:10" ht="15.75" customHeight="1" x14ac:dyDescent="0.25">
      <c r="A3593" s="37" t="s">
        <v>3139</v>
      </c>
      <c r="B3593" s="38">
        <v>164</v>
      </c>
      <c r="C3593" s="38" t="s">
        <v>2709</v>
      </c>
      <c r="D3593" s="38">
        <v>18</v>
      </c>
      <c r="E3593" s="38">
        <v>23</v>
      </c>
      <c r="F3593" s="38" t="s">
        <v>12</v>
      </c>
      <c r="G3593" s="38"/>
      <c r="H3593" s="38" t="s">
        <v>13</v>
      </c>
      <c r="I3593" s="39" t="s">
        <v>2710</v>
      </c>
      <c r="J3593" s="46" t="str">
        <f>VLOOKUP(MARGAO!$I3593,Code2Loc,2,FALSE)</f>
        <v>SIRVOI</v>
      </c>
    </row>
    <row r="3594" spans="1:10" ht="15.75" customHeight="1" x14ac:dyDescent="0.25">
      <c r="A3594" s="37" t="s">
        <v>3139</v>
      </c>
      <c r="B3594" s="38">
        <v>164</v>
      </c>
      <c r="C3594" s="38" t="s">
        <v>2711</v>
      </c>
      <c r="D3594" s="38">
        <v>19</v>
      </c>
      <c r="E3594" s="38">
        <v>24</v>
      </c>
      <c r="F3594" s="38" t="s">
        <v>12</v>
      </c>
      <c r="G3594" s="38"/>
      <c r="H3594" s="38" t="s">
        <v>13</v>
      </c>
      <c r="I3594" s="39" t="s">
        <v>2712</v>
      </c>
      <c r="J3594" s="46" t="str">
        <f>VLOOKUP(MARGAO!$I3594,Code2Loc,2,FALSE)</f>
        <v>ZAMBAULIM</v>
      </c>
    </row>
    <row r="3595" spans="1:10" ht="15.75" customHeight="1" x14ac:dyDescent="0.25">
      <c r="A3595" s="37" t="s">
        <v>3139</v>
      </c>
      <c r="B3595" s="38">
        <v>164</v>
      </c>
      <c r="C3595" s="38" t="s">
        <v>3145</v>
      </c>
      <c r="D3595" s="38">
        <v>20</v>
      </c>
      <c r="E3595" s="38">
        <v>25</v>
      </c>
      <c r="F3595" s="38" t="s">
        <v>12</v>
      </c>
      <c r="G3595" s="38"/>
      <c r="H3595" s="38" t="s">
        <v>13</v>
      </c>
      <c r="I3595" s="39" t="s">
        <v>2714</v>
      </c>
      <c r="J3595" s="46" t="str">
        <f>VLOOKUP(MARGAO!$I3595,Code2Loc,2,FALSE)</f>
        <v>RIVONA CHRC</v>
      </c>
    </row>
    <row r="3596" spans="1:10" ht="15.75" customHeight="1" x14ac:dyDescent="0.25">
      <c r="A3596" s="37" t="s">
        <v>3139</v>
      </c>
      <c r="B3596" s="38">
        <v>164</v>
      </c>
      <c r="C3596" s="38" t="s">
        <v>2715</v>
      </c>
      <c r="D3596" s="38">
        <v>21</v>
      </c>
      <c r="E3596" s="38">
        <v>27</v>
      </c>
      <c r="F3596" s="38" t="s">
        <v>12</v>
      </c>
      <c r="G3596" s="38"/>
      <c r="H3596" s="38" t="s">
        <v>13</v>
      </c>
      <c r="I3596" s="39" t="s">
        <v>2716</v>
      </c>
      <c r="J3596" s="46" t="str">
        <f>VLOOKUP(MARGAO!$I3596,Code2Loc,2,FALSE)</f>
        <v>RIVONA</v>
      </c>
    </row>
    <row r="3597" spans="1:10" ht="15.75" customHeight="1" x14ac:dyDescent="0.25">
      <c r="A3597" s="37" t="s">
        <v>3139</v>
      </c>
      <c r="B3597" s="38">
        <v>164</v>
      </c>
      <c r="C3597" s="38" t="s">
        <v>3146</v>
      </c>
      <c r="D3597" s="38">
        <v>22</v>
      </c>
      <c r="E3597" s="38">
        <v>31</v>
      </c>
      <c r="F3597" s="38" t="s">
        <v>12</v>
      </c>
      <c r="G3597" s="38"/>
      <c r="H3597" s="38" t="s">
        <v>13</v>
      </c>
      <c r="I3597" s="39" t="s">
        <v>2718</v>
      </c>
      <c r="J3597" s="46" t="str">
        <f>VLOOKUP(MARGAO!$I3597,Code2Loc,2,FALSE)</f>
        <v>COLOUMBA</v>
      </c>
    </row>
    <row r="3598" spans="1:10" ht="15.75" customHeight="1" x14ac:dyDescent="0.25">
      <c r="A3598" s="37" t="s">
        <v>3139</v>
      </c>
      <c r="B3598" s="38">
        <v>164</v>
      </c>
      <c r="C3598" s="38" t="s">
        <v>2719</v>
      </c>
      <c r="D3598" s="38">
        <v>23</v>
      </c>
      <c r="E3598" s="38">
        <v>33</v>
      </c>
      <c r="F3598" s="38" t="s">
        <v>12</v>
      </c>
      <c r="G3598" s="38"/>
      <c r="H3598" s="38" t="s">
        <v>13</v>
      </c>
      <c r="I3598" s="39" t="s">
        <v>2720</v>
      </c>
      <c r="J3598" s="46" t="str">
        <f>VLOOKUP(MARGAO!$I3598,Code2Loc,2,FALSE)</f>
        <v>KELVONA</v>
      </c>
    </row>
    <row r="3599" spans="1:10" ht="15.75" customHeight="1" x14ac:dyDescent="0.25">
      <c r="A3599" s="37" t="s">
        <v>3139</v>
      </c>
      <c r="B3599" s="38">
        <v>164</v>
      </c>
      <c r="C3599" s="38" t="s">
        <v>3147</v>
      </c>
      <c r="D3599" s="38">
        <v>24</v>
      </c>
      <c r="E3599" s="38">
        <v>35</v>
      </c>
      <c r="F3599" s="38" t="s">
        <v>12</v>
      </c>
      <c r="G3599" s="38"/>
      <c r="H3599" s="38" t="s">
        <v>13</v>
      </c>
      <c r="I3599" s="39" t="s">
        <v>3148</v>
      </c>
      <c r="J3599" s="46" t="str">
        <f>VLOOKUP(MARGAO!$I3599,Code2Loc,2,FALSE)</f>
        <v>USGALMAL</v>
      </c>
    </row>
    <row r="3600" spans="1:10" ht="15.75" customHeight="1" x14ac:dyDescent="0.25">
      <c r="A3600" s="37" t="s">
        <v>3139</v>
      </c>
      <c r="B3600" s="38">
        <v>164</v>
      </c>
      <c r="C3600" s="38" t="s">
        <v>3149</v>
      </c>
      <c r="D3600" s="38">
        <v>25</v>
      </c>
      <c r="E3600" s="38">
        <v>37</v>
      </c>
      <c r="F3600" s="38" t="s">
        <v>12</v>
      </c>
      <c r="G3600" s="38"/>
      <c r="H3600" s="38" t="s">
        <v>13</v>
      </c>
      <c r="I3600" s="39" t="s">
        <v>2163</v>
      </c>
      <c r="J3600" s="46" t="str">
        <f>VLOOKUP(MARGAO!$I3600,Code2Loc,2,FALSE)</f>
        <v>DON BOSCO</v>
      </c>
    </row>
    <row r="3601" spans="1:10" ht="15.75" customHeight="1" x14ac:dyDescent="0.25">
      <c r="A3601" s="37" t="s">
        <v>3139</v>
      </c>
      <c r="B3601" s="38">
        <v>164</v>
      </c>
      <c r="C3601" s="38" t="s">
        <v>2723</v>
      </c>
      <c r="D3601" s="38">
        <v>26</v>
      </c>
      <c r="E3601" s="38">
        <v>39</v>
      </c>
      <c r="F3601" s="38" t="s">
        <v>12</v>
      </c>
      <c r="G3601" s="38"/>
      <c r="H3601" s="38" t="s">
        <v>13</v>
      </c>
      <c r="I3601" s="39" t="s">
        <v>2724</v>
      </c>
      <c r="J3601" s="46" t="str">
        <f>VLOOKUP(MARGAO!$I3601,Code2Loc,2,FALSE)</f>
        <v>SULCORNA</v>
      </c>
    </row>
    <row r="3602" spans="1:10" ht="15.75" customHeight="1" x14ac:dyDescent="0.25">
      <c r="A3602" s="37" t="s">
        <v>3139</v>
      </c>
      <c r="B3602" s="38">
        <v>164</v>
      </c>
      <c r="C3602" s="38" t="s">
        <v>2727</v>
      </c>
      <c r="D3602" s="38">
        <v>27</v>
      </c>
      <c r="E3602" s="38">
        <v>40</v>
      </c>
      <c r="F3602" s="38" t="s">
        <v>12</v>
      </c>
      <c r="G3602" s="38"/>
      <c r="H3602" s="38" t="s">
        <v>13</v>
      </c>
      <c r="I3602" s="39" t="s">
        <v>2728</v>
      </c>
      <c r="J3602" s="46" t="str">
        <f>VLOOKUP(MARGAO!$I3602,Code2Loc,2,FALSE)</f>
        <v>CAZUR</v>
      </c>
    </row>
    <row r="3603" spans="1:10" ht="15.75" customHeight="1" x14ac:dyDescent="0.25">
      <c r="A3603" s="37" t="s">
        <v>3139</v>
      </c>
      <c r="B3603" s="38">
        <v>164</v>
      </c>
      <c r="C3603" s="38" t="s">
        <v>2725</v>
      </c>
      <c r="D3603" s="38">
        <v>28</v>
      </c>
      <c r="E3603" s="38">
        <v>41</v>
      </c>
      <c r="F3603" s="38" t="s">
        <v>12</v>
      </c>
      <c r="G3603" s="38"/>
      <c r="H3603" s="38" t="s">
        <v>13</v>
      </c>
      <c r="I3603" s="39" t="s">
        <v>2726</v>
      </c>
      <c r="J3603" s="46" t="str">
        <f>VLOOKUP(MARGAO!$I3603,Code2Loc,2,FALSE)</f>
        <v>DEVRE</v>
      </c>
    </row>
    <row r="3604" spans="1:10" ht="15.75" customHeight="1" x14ac:dyDescent="0.25">
      <c r="A3604" s="37" t="s">
        <v>3139</v>
      </c>
      <c r="B3604" s="38">
        <v>164</v>
      </c>
      <c r="C3604" s="38" t="s">
        <v>2729</v>
      </c>
      <c r="D3604" s="38">
        <v>29</v>
      </c>
      <c r="E3604" s="38">
        <v>43</v>
      </c>
      <c r="F3604" s="38" t="s">
        <v>12</v>
      </c>
      <c r="G3604" s="38"/>
      <c r="H3604" s="38" t="s">
        <v>13</v>
      </c>
      <c r="I3604" s="39" t="s">
        <v>2730</v>
      </c>
      <c r="J3604" s="46" t="str">
        <f>VLOOKUP(MARGAO!$I3604,Code2Loc,2,FALSE)</f>
        <v>VICHUNDRE</v>
      </c>
    </row>
    <row r="3605" spans="1:10" ht="15.75" customHeight="1" x14ac:dyDescent="0.25">
      <c r="A3605" s="37" t="s">
        <v>3139</v>
      </c>
      <c r="B3605" s="38">
        <v>164</v>
      </c>
      <c r="C3605" s="38" t="s">
        <v>2695</v>
      </c>
      <c r="D3605" s="38">
        <v>30</v>
      </c>
      <c r="E3605" s="38">
        <v>44</v>
      </c>
      <c r="F3605" s="38" t="s">
        <v>12</v>
      </c>
      <c r="G3605" s="38"/>
      <c r="H3605" s="38" t="s">
        <v>13</v>
      </c>
      <c r="I3605" s="39" t="s">
        <v>2696</v>
      </c>
      <c r="J3605" s="46" t="str">
        <f>VLOOKUP(MARGAO!$I3605,Code2Loc,2,FALSE)</f>
        <v>VICHUNDRE X</v>
      </c>
    </row>
    <row r="3606" spans="1:10" ht="15.75" customHeight="1" x14ac:dyDescent="0.25">
      <c r="A3606" s="37" t="s">
        <v>3139</v>
      </c>
      <c r="B3606" s="38">
        <v>164</v>
      </c>
      <c r="C3606" s="38" t="s">
        <v>2697</v>
      </c>
      <c r="D3606" s="38">
        <v>31</v>
      </c>
      <c r="E3606" s="38">
        <v>45</v>
      </c>
      <c r="F3606" s="38" t="s">
        <v>12</v>
      </c>
      <c r="G3606" s="38"/>
      <c r="H3606" s="38" t="s">
        <v>13</v>
      </c>
      <c r="I3606" s="39" t="s">
        <v>2698</v>
      </c>
      <c r="J3606" s="46" t="str">
        <f>VLOOKUP(MARGAO!$I3606,Code2Loc,2,FALSE)</f>
        <v>NETURLIM</v>
      </c>
    </row>
    <row r="3607" spans="1:10" ht="15.75" customHeight="1" x14ac:dyDescent="0.25">
      <c r="A3607" s="37" t="s">
        <v>3139</v>
      </c>
      <c r="B3607" s="38">
        <v>164</v>
      </c>
      <c r="C3607" s="38" t="s">
        <v>3150</v>
      </c>
      <c r="D3607" s="38">
        <v>32</v>
      </c>
      <c r="E3607" s="38">
        <v>48</v>
      </c>
      <c r="F3607" s="38" t="s">
        <v>12</v>
      </c>
      <c r="G3607" s="38"/>
      <c r="H3607" s="38" t="s">
        <v>13</v>
      </c>
      <c r="I3607" s="39" t="s">
        <v>3151</v>
      </c>
      <c r="J3607" s="46" t="str">
        <f>VLOOKUP(MARGAO!$I3607,Code2Loc,2,FALSE)</f>
        <v>JAKEM</v>
      </c>
    </row>
    <row r="3608" spans="1:10" ht="15.75" customHeight="1" x14ac:dyDescent="0.25">
      <c r="A3608" s="37" t="s">
        <v>3139</v>
      </c>
      <c r="B3608" s="38">
        <v>164</v>
      </c>
      <c r="C3608" s="38" t="s">
        <v>3152</v>
      </c>
      <c r="D3608" s="38">
        <v>33</v>
      </c>
      <c r="E3608" s="38">
        <v>50</v>
      </c>
      <c r="F3608" s="38" t="s">
        <v>12</v>
      </c>
      <c r="G3608" s="38"/>
      <c r="H3608" s="38" t="s">
        <v>13</v>
      </c>
      <c r="I3608" s="39" t="s">
        <v>3153</v>
      </c>
      <c r="J3608" s="46" t="str">
        <f>VLOOKUP(MARGAO!$I3608,Code2Loc,2,FALSE)</f>
        <v>MANGAL FO G</v>
      </c>
    </row>
    <row r="3609" spans="1:10" ht="15.75" customHeight="1" x14ac:dyDescent="0.25">
      <c r="A3609" s="37" t="s">
        <v>3139</v>
      </c>
      <c r="B3609" s="38">
        <v>164</v>
      </c>
      <c r="C3609" s="38" t="s">
        <v>3154</v>
      </c>
      <c r="D3609" s="38">
        <v>34</v>
      </c>
      <c r="E3609" s="38">
        <v>51</v>
      </c>
      <c r="F3609" s="38" t="s">
        <v>12</v>
      </c>
      <c r="G3609" s="38"/>
      <c r="H3609" s="38" t="s">
        <v>13</v>
      </c>
      <c r="I3609" s="39" t="s">
        <v>3155</v>
      </c>
      <c r="J3609" s="46" t="str">
        <f>VLOOKUP(MARGAO!$I3609,Code2Loc,2,FALSE)</f>
        <v>MANGAL PANCHAYAT</v>
      </c>
    </row>
    <row r="3610" spans="1:10" ht="15.75" customHeight="1" x14ac:dyDescent="0.25">
      <c r="A3610" s="37" t="s">
        <v>3139</v>
      </c>
      <c r="B3610" s="38">
        <v>164</v>
      </c>
      <c r="C3610" s="38" t="s">
        <v>3156</v>
      </c>
      <c r="D3610" s="38">
        <v>35</v>
      </c>
      <c r="E3610" s="38">
        <v>52</v>
      </c>
      <c r="F3610" s="38" t="s">
        <v>12</v>
      </c>
      <c r="G3610" s="38"/>
      <c r="H3610" s="38" t="s">
        <v>13</v>
      </c>
      <c r="I3610" s="39" t="s">
        <v>3157</v>
      </c>
      <c r="J3610" s="46" t="str">
        <f>VLOOKUP(MARGAO!$I3610,Code2Loc,2,FALSE)</f>
        <v>MANGAL</v>
      </c>
    </row>
    <row r="3611" spans="1:10" ht="15.75" customHeight="1" x14ac:dyDescent="0.25">
      <c r="A3611" s="37" t="s">
        <v>3158</v>
      </c>
      <c r="B3611" s="38">
        <v>165</v>
      </c>
      <c r="C3611" s="38" t="s">
        <v>269</v>
      </c>
      <c r="D3611" s="38">
        <v>1</v>
      </c>
      <c r="E3611" s="38">
        <v>0</v>
      </c>
      <c r="F3611" s="38" t="s">
        <v>12</v>
      </c>
      <c r="G3611" s="38"/>
      <c r="H3611" s="38" t="s">
        <v>13</v>
      </c>
      <c r="I3611" s="39" t="s">
        <v>270</v>
      </c>
      <c r="J3611" s="46" t="str">
        <f>VLOOKUP(MARGAO!$I3611,Code2Loc,2,FALSE)</f>
        <v>CURCHOREM</v>
      </c>
    </row>
    <row r="3612" spans="1:10" ht="15.75" customHeight="1" x14ac:dyDescent="0.25">
      <c r="A3612" s="37" t="s">
        <v>3158</v>
      </c>
      <c r="B3612" s="38">
        <v>165</v>
      </c>
      <c r="C3612" s="38" t="s">
        <v>2506</v>
      </c>
      <c r="D3612" s="38">
        <v>2</v>
      </c>
      <c r="E3612" s="38">
        <v>1</v>
      </c>
      <c r="F3612" s="38" t="s">
        <v>12</v>
      </c>
      <c r="G3612" s="38"/>
      <c r="H3612" s="38" t="s">
        <v>13</v>
      </c>
      <c r="I3612" s="39" t="s">
        <v>2507</v>
      </c>
      <c r="J3612" s="46" t="str">
        <f>VLOOKUP(MARGAO!$I3612,Code2Loc,2,FALSE)</f>
        <v>BANSAI</v>
      </c>
    </row>
    <row r="3613" spans="1:10" ht="15.75" customHeight="1" x14ac:dyDescent="0.25">
      <c r="A3613" s="37" t="s">
        <v>3158</v>
      </c>
      <c r="B3613" s="38">
        <v>165</v>
      </c>
      <c r="C3613" s="38" t="s">
        <v>2504</v>
      </c>
      <c r="D3613" s="38">
        <v>3</v>
      </c>
      <c r="E3613" s="38">
        <v>2</v>
      </c>
      <c r="F3613" s="38" t="s">
        <v>12</v>
      </c>
      <c r="G3613" s="38"/>
      <c r="H3613" s="38" t="s">
        <v>13</v>
      </c>
      <c r="I3613" s="39" t="s">
        <v>2505</v>
      </c>
      <c r="J3613" s="46" t="str">
        <f>VLOOKUP(MARGAO!$I3613,Code2Loc,2,FALSE)</f>
        <v>KAKUMADDI</v>
      </c>
    </row>
    <row r="3614" spans="1:10" ht="15.75" customHeight="1" x14ac:dyDescent="0.25">
      <c r="A3614" s="37" t="s">
        <v>3158</v>
      </c>
      <c r="B3614" s="38">
        <v>165</v>
      </c>
      <c r="C3614" s="38" t="s">
        <v>2502</v>
      </c>
      <c r="D3614" s="38">
        <v>4</v>
      </c>
      <c r="E3614" s="38">
        <v>3</v>
      </c>
      <c r="F3614" s="38" t="s">
        <v>12</v>
      </c>
      <c r="G3614" s="38"/>
      <c r="H3614" s="38" t="s">
        <v>13</v>
      </c>
      <c r="I3614" s="39" t="s">
        <v>2503</v>
      </c>
      <c r="J3614" s="46" t="str">
        <f>VLOOKUP(MARGAO!$I3614,Code2Loc,2,FALSE)</f>
        <v>TANKI</v>
      </c>
    </row>
    <row r="3615" spans="1:10" ht="15.75" customHeight="1" x14ac:dyDescent="0.25">
      <c r="A3615" s="37" t="s">
        <v>3158</v>
      </c>
      <c r="B3615" s="38">
        <v>165</v>
      </c>
      <c r="C3615" s="38" t="s">
        <v>2500</v>
      </c>
      <c r="D3615" s="38">
        <v>5</v>
      </c>
      <c r="E3615" s="38">
        <v>5</v>
      </c>
      <c r="F3615" s="38" t="s">
        <v>12</v>
      </c>
      <c r="G3615" s="38"/>
      <c r="H3615" s="38" t="s">
        <v>13</v>
      </c>
      <c r="I3615" s="39" t="s">
        <v>2501</v>
      </c>
      <c r="J3615" s="46" t="str">
        <f>VLOOKUP(MARGAO!$I3615,Code2Loc,2,FALSE)</f>
        <v>TILAMOL</v>
      </c>
    </row>
    <row r="3616" spans="1:10" ht="15.75" customHeight="1" x14ac:dyDescent="0.25">
      <c r="A3616" s="37" t="s">
        <v>3158</v>
      </c>
      <c r="B3616" s="38">
        <v>165</v>
      </c>
      <c r="C3616" s="38" t="s">
        <v>2707</v>
      </c>
      <c r="D3616" s="38">
        <v>6</v>
      </c>
      <c r="E3616" s="38">
        <v>8</v>
      </c>
      <c r="F3616" s="38" t="s">
        <v>12</v>
      </c>
      <c r="G3616" s="38"/>
      <c r="H3616" s="38" t="s">
        <v>13</v>
      </c>
      <c r="I3616" s="39" t="s">
        <v>2708</v>
      </c>
      <c r="J3616" s="46" t="str">
        <f>VLOOKUP(MARGAO!$I3616,Code2Loc,2,FALSE)</f>
        <v>SOMSWR TMP</v>
      </c>
    </row>
    <row r="3617" spans="1:10" ht="15.75" customHeight="1" x14ac:dyDescent="0.25">
      <c r="A3617" s="37" t="s">
        <v>3158</v>
      </c>
      <c r="B3617" s="38">
        <v>165</v>
      </c>
      <c r="C3617" s="38" t="s">
        <v>2709</v>
      </c>
      <c r="D3617" s="38">
        <v>7</v>
      </c>
      <c r="E3617" s="38">
        <v>9</v>
      </c>
      <c r="F3617" s="38" t="s">
        <v>12</v>
      </c>
      <c r="G3617" s="38"/>
      <c r="H3617" s="38" t="s">
        <v>13</v>
      </c>
      <c r="I3617" s="39" t="s">
        <v>2710</v>
      </c>
      <c r="J3617" s="46" t="str">
        <f>VLOOKUP(MARGAO!$I3617,Code2Loc,2,FALSE)</f>
        <v>SIRVOI</v>
      </c>
    </row>
    <row r="3618" spans="1:10" ht="15.75" customHeight="1" x14ac:dyDescent="0.25">
      <c r="A3618" s="37" t="s">
        <v>3158</v>
      </c>
      <c r="B3618" s="38">
        <v>165</v>
      </c>
      <c r="C3618" s="38" t="s">
        <v>2711</v>
      </c>
      <c r="D3618" s="38">
        <v>8</v>
      </c>
      <c r="E3618" s="38">
        <v>10</v>
      </c>
      <c r="F3618" s="38" t="s">
        <v>12</v>
      </c>
      <c r="G3618" s="38"/>
      <c r="H3618" s="38" t="s">
        <v>13</v>
      </c>
      <c r="I3618" s="39" t="s">
        <v>2712</v>
      </c>
      <c r="J3618" s="46" t="str">
        <f>VLOOKUP(MARGAO!$I3618,Code2Loc,2,FALSE)</f>
        <v>ZAMBAULIM</v>
      </c>
    </row>
    <row r="3619" spans="1:10" ht="15.75" customHeight="1" x14ac:dyDescent="0.25">
      <c r="A3619" s="37" t="s">
        <v>3158</v>
      </c>
      <c r="B3619" s="38">
        <v>165</v>
      </c>
      <c r="C3619" s="38" t="s">
        <v>3145</v>
      </c>
      <c r="D3619" s="38">
        <v>9</v>
      </c>
      <c r="E3619" s="38">
        <v>11</v>
      </c>
      <c r="F3619" s="38" t="s">
        <v>12</v>
      </c>
      <c r="G3619" s="38"/>
      <c r="H3619" s="38" t="s">
        <v>13</v>
      </c>
      <c r="I3619" s="39" t="s">
        <v>2714</v>
      </c>
      <c r="J3619" s="46" t="str">
        <f>VLOOKUP(MARGAO!$I3619,Code2Loc,2,FALSE)</f>
        <v>RIVONA CHRC</v>
      </c>
    </row>
    <row r="3620" spans="1:10" ht="15.75" customHeight="1" x14ac:dyDescent="0.25">
      <c r="A3620" s="37" t="s">
        <v>3158</v>
      </c>
      <c r="B3620" s="38">
        <v>165</v>
      </c>
      <c r="C3620" s="38" t="s">
        <v>2715</v>
      </c>
      <c r="D3620" s="38">
        <v>10</v>
      </c>
      <c r="E3620" s="38">
        <v>13</v>
      </c>
      <c r="F3620" s="38" t="s">
        <v>12</v>
      </c>
      <c r="G3620" s="38"/>
      <c r="H3620" s="38" t="s">
        <v>30</v>
      </c>
      <c r="I3620" s="39" t="s">
        <v>2716</v>
      </c>
      <c r="J3620" s="46" t="str">
        <f>VLOOKUP(MARGAO!$I3620,Code2Loc,2,FALSE)</f>
        <v>RIVONA</v>
      </c>
    </row>
    <row r="3621" spans="1:10" ht="15.75" customHeight="1" x14ac:dyDescent="0.25">
      <c r="A3621" s="37" t="s">
        <v>3158</v>
      </c>
      <c r="B3621" s="38">
        <v>165</v>
      </c>
      <c r="C3621" s="38" t="s">
        <v>3146</v>
      </c>
      <c r="D3621" s="38">
        <v>11</v>
      </c>
      <c r="E3621" s="38">
        <v>17</v>
      </c>
      <c r="F3621" s="38" t="s">
        <v>12</v>
      </c>
      <c r="G3621" s="38"/>
      <c r="H3621" s="38" t="s">
        <v>13</v>
      </c>
      <c r="I3621" s="39" t="s">
        <v>2718</v>
      </c>
      <c r="J3621" s="46" t="str">
        <f>VLOOKUP(MARGAO!$I3621,Code2Loc,2,FALSE)</f>
        <v>COLOUMBA</v>
      </c>
    </row>
    <row r="3622" spans="1:10" ht="15.75" customHeight="1" x14ac:dyDescent="0.25">
      <c r="A3622" s="37" t="s">
        <v>3158</v>
      </c>
      <c r="B3622" s="38">
        <v>165</v>
      </c>
      <c r="C3622" s="38" t="s">
        <v>2719</v>
      </c>
      <c r="D3622" s="38">
        <v>12</v>
      </c>
      <c r="E3622" s="38">
        <v>19</v>
      </c>
      <c r="F3622" s="38" t="s">
        <v>12</v>
      </c>
      <c r="G3622" s="38"/>
      <c r="H3622" s="38" t="s">
        <v>13</v>
      </c>
      <c r="I3622" s="39" t="s">
        <v>2720</v>
      </c>
      <c r="J3622" s="46" t="str">
        <f>VLOOKUP(MARGAO!$I3622,Code2Loc,2,FALSE)</f>
        <v>KELVONA</v>
      </c>
    </row>
    <row r="3623" spans="1:10" ht="15.75" customHeight="1" x14ac:dyDescent="0.25">
      <c r="A3623" s="37" t="s">
        <v>3158</v>
      </c>
      <c r="B3623" s="38">
        <v>165</v>
      </c>
      <c r="C3623" s="38" t="s">
        <v>3159</v>
      </c>
      <c r="D3623" s="38">
        <v>13</v>
      </c>
      <c r="E3623" s="38">
        <v>21</v>
      </c>
      <c r="F3623" s="38" t="s">
        <v>12</v>
      </c>
      <c r="G3623" s="38"/>
      <c r="H3623" s="38" t="s">
        <v>13</v>
      </c>
      <c r="I3623" s="39" t="s">
        <v>3160</v>
      </c>
      <c r="J3623" s="46" t="str">
        <f>VLOOKUP(MARGAO!$I3623,Code2Loc,2,FALSE)</f>
        <v>CAVREM TISK</v>
      </c>
    </row>
    <row r="3624" spans="1:10" ht="15.75" customHeight="1" x14ac:dyDescent="0.25">
      <c r="A3624" s="37" t="s">
        <v>3158</v>
      </c>
      <c r="B3624" s="38">
        <v>165</v>
      </c>
      <c r="C3624" s="38" t="s">
        <v>2747</v>
      </c>
      <c r="D3624" s="38">
        <v>14</v>
      </c>
      <c r="E3624" s="38">
        <v>22</v>
      </c>
      <c r="F3624" s="38" t="s">
        <v>12</v>
      </c>
      <c r="G3624" s="38"/>
      <c r="H3624" s="38" t="s">
        <v>13</v>
      </c>
      <c r="I3624" s="39" t="s">
        <v>2748</v>
      </c>
      <c r="J3624" s="46" t="str">
        <f>VLOOKUP(MARGAO!$I3624,Code2Loc,2,FALSE)</f>
        <v>CAVREM</v>
      </c>
    </row>
    <row r="3625" spans="1:10" ht="15.75" customHeight="1" x14ac:dyDescent="0.25">
      <c r="A3625" s="37" t="s">
        <v>3158</v>
      </c>
      <c r="B3625" s="38">
        <v>165</v>
      </c>
      <c r="C3625" s="38" t="s">
        <v>1114</v>
      </c>
      <c r="D3625" s="38">
        <v>15</v>
      </c>
      <c r="E3625" s="38">
        <v>24</v>
      </c>
      <c r="F3625" s="38" t="s">
        <v>12</v>
      </c>
      <c r="G3625" s="38"/>
      <c r="H3625" s="38" t="s">
        <v>13</v>
      </c>
      <c r="I3625" s="39" t="s">
        <v>1115</v>
      </c>
      <c r="J3625" s="46" t="str">
        <f>VLOOKUP(MARGAO!$I3625,Code2Loc,2,FALSE)</f>
        <v>NAVELIM</v>
      </c>
    </row>
    <row r="3626" spans="1:10" ht="15.75" customHeight="1" x14ac:dyDescent="0.25">
      <c r="A3626" s="37" t="s">
        <v>3158</v>
      </c>
      <c r="B3626" s="38">
        <v>165</v>
      </c>
      <c r="C3626" s="38" t="s">
        <v>3161</v>
      </c>
      <c r="D3626" s="38">
        <v>16</v>
      </c>
      <c r="E3626" s="38">
        <v>26</v>
      </c>
      <c r="F3626" s="38" t="s">
        <v>12</v>
      </c>
      <c r="G3626" s="38"/>
      <c r="H3626" s="38" t="s">
        <v>13</v>
      </c>
      <c r="I3626" s="39" t="s">
        <v>3162</v>
      </c>
      <c r="J3626" s="46" t="str">
        <f>VLOOKUP(MARGAO!$I3626,Code2Loc,2,FALSE)</f>
        <v>CURPEM</v>
      </c>
    </row>
    <row r="3627" spans="1:10" ht="15.75" customHeight="1" x14ac:dyDescent="0.25">
      <c r="A3627" s="37" t="s">
        <v>3158</v>
      </c>
      <c r="B3627" s="38">
        <v>165</v>
      </c>
      <c r="C3627" s="38" t="s">
        <v>2729</v>
      </c>
      <c r="D3627" s="38">
        <v>17</v>
      </c>
      <c r="E3627" s="38">
        <v>29</v>
      </c>
      <c r="F3627" s="38" t="s">
        <v>12</v>
      </c>
      <c r="G3627" s="38"/>
      <c r="H3627" s="38" t="s">
        <v>13</v>
      </c>
      <c r="I3627" s="39" t="s">
        <v>2730</v>
      </c>
      <c r="J3627" s="46" t="str">
        <f>VLOOKUP(MARGAO!$I3627,Code2Loc,2,FALSE)</f>
        <v>VICHUNDRE</v>
      </c>
    </row>
    <row r="3628" spans="1:10" ht="15.75" customHeight="1" x14ac:dyDescent="0.25">
      <c r="A3628" s="37" t="s">
        <v>3158</v>
      </c>
      <c r="B3628" s="38">
        <v>165</v>
      </c>
      <c r="C3628" s="38" t="s">
        <v>2697</v>
      </c>
      <c r="D3628" s="38">
        <v>18</v>
      </c>
      <c r="E3628" s="38">
        <v>31</v>
      </c>
      <c r="F3628" s="38" t="s">
        <v>12</v>
      </c>
      <c r="G3628" s="38"/>
      <c r="H3628" s="38" t="s">
        <v>13</v>
      </c>
      <c r="I3628" s="39" t="s">
        <v>2698</v>
      </c>
      <c r="J3628" s="46" t="str">
        <f>VLOOKUP(MARGAO!$I3628,Code2Loc,2,FALSE)</f>
        <v>NETURLIM</v>
      </c>
    </row>
    <row r="3629" spans="1:10" ht="15.75" customHeight="1" x14ac:dyDescent="0.25">
      <c r="A3629" s="37" t="s">
        <v>3158</v>
      </c>
      <c r="B3629" s="38">
        <v>165</v>
      </c>
      <c r="C3629" s="38" t="s">
        <v>3150</v>
      </c>
      <c r="D3629" s="38">
        <v>19</v>
      </c>
      <c r="E3629" s="38">
        <v>34</v>
      </c>
      <c r="F3629" s="38" t="s">
        <v>12</v>
      </c>
      <c r="G3629" s="38"/>
      <c r="H3629" s="38" t="s">
        <v>13</v>
      </c>
      <c r="I3629" s="39" t="s">
        <v>3151</v>
      </c>
      <c r="J3629" s="46" t="str">
        <f>VLOOKUP(MARGAO!$I3629,Code2Loc,2,FALSE)</f>
        <v>JAKEM</v>
      </c>
    </row>
    <row r="3630" spans="1:10" ht="15.75" customHeight="1" x14ac:dyDescent="0.25">
      <c r="A3630" s="37" t="s">
        <v>3158</v>
      </c>
      <c r="B3630" s="38">
        <v>165</v>
      </c>
      <c r="C3630" s="38" t="s">
        <v>3152</v>
      </c>
      <c r="D3630" s="38">
        <v>20</v>
      </c>
      <c r="E3630" s="38">
        <v>36</v>
      </c>
      <c r="F3630" s="38" t="s">
        <v>12</v>
      </c>
      <c r="G3630" s="38"/>
      <c r="H3630" s="38" t="s">
        <v>13</v>
      </c>
      <c r="I3630" s="39" t="s">
        <v>3153</v>
      </c>
      <c r="J3630" s="46" t="str">
        <f>VLOOKUP(MARGAO!$I3630,Code2Loc,2,FALSE)</f>
        <v>MANGAL FO G</v>
      </c>
    </row>
    <row r="3631" spans="1:10" ht="15.75" customHeight="1" x14ac:dyDescent="0.25">
      <c r="A3631" s="37" t="s">
        <v>3158</v>
      </c>
      <c r="B3631" s="38">
        <v>165</v>
      </c>
      <c r="C3631" s="38" t="s">
        <v>3163</v>
      </c>
      <c r="D3631" s="38">
        <v>21</v>
      </c>
      <c r="E3631" s="38">
        <v>37</v>
      </c>
      <c r="F3631" s="38" t="s">
        <v>12</v>
      </c>
      <c r="G3631" s="38"/>
      <c r="H3631" s="38" t="s">
        <v>13</v>
      </c>
      <c r="I3631" s="39" t="s">
        <v>3155</v>
      </c>
      <c r="J3631" s="46" t="str">
        <f>VLOOKUP(MARGAO!$I3631,Code2Loc,2,FALSE)</f>
        <v>MANGAL PANCHAYAT</v>
      </c>
    </row>
    <row r="3632" spans="1:10" ht="15.75" customHeight="1" x14ac:dyDescent="0.25">
      <c r="A3632" s="37" t="s">
        <v>3158</v>
      </c>
      <c r="B3632" s="38">
        <v>165</v>
      </c>
      <c r="C3632" s="38" t="s">
        <v>3156</v>
      </c>
      <c r="D3632" s="38">
        <v>22</v>
      </c>
      <c r="E3632" s="38">
        <v>38</v>
      </c>
      <c r="F3632" s="38" t="s">
        <v>12</v>
      </c>
      <c r="G3632" s="38"/>
      <c r="H3632" s="38" t="s">
        <v>13</v>
      </c>
      <c r="I3632" s="39" t="s">
        <v>3157</v>
      </c>
      <c r="J3632" s="46" t="str">
        <f>VLOOKUP(MARGAO!$I3632,Code2Loc,2,FALSE)</f>
        <v>MANGAL</v>
      </c>
    </row>
    <row r="3633" spans="1:10" ht="15.75" customHeight="1" x14ac:dyDescent="0.25">
      <c r="A3633" s="37" t="s">
        <v>3158</v>
      </c>
      <c r="B3633" s="38">
        <v>166</v>
      </c>
      <c r="C3633" s="38" t="s">
        <v>269</v>
      </c>
      <c r="D3633" s="38">
        <v>1</v>
      </c>
      <c r="E3633" s="38">
        <v>0</v>
      </c>
      <c r="F3633" s="38" t="s">
        <v>12</v>
      </c>
      <c r="G3633" s="38"/>
      <c r="H3633" s="38" t="s">
        <v>13</v>
      </c>
      <c r="I3633" s="39" t="s">
        <v>270</v>
      </c>
      <c r="J3633" s="46" t="str">
        <f>VLOOKUP(MARGAO!$I3633,Code2Loc,2,FALSE)</f>
        <v>CURCHOREM</v>
      </c>
    </row>
    <row r="3634" spans="1:10" ht="15.75" customHeight="1" x14ac:dyDescent="0.25">
      <c r="A3634" s="37" t="s">
        <v>3158</v>
      </c>
      <c r="B3634" s="38">
        <v>166</v>
      </c>
      <c r="C3634" s="38" t="s">
        <v>2506</v>
      </c>
      <c r="D3634" s="38">
        <v>2</v>
      </c>
      <c r="E3634" s="38">
        <v>1</v>
      </c>
      <c r="F3634" s="38" t="s">
        <v>12</v>
      </c>
      <c r="G3634" s="38"/>
      <c r="H3634" s="38" t="s">
        <v>13</v>
      </c>
      <c r="I3634" s="39" t="s">
        <v>2507</v>
      </c>
      <c r="J3634" s="46" t="str">
        <f>VLOOKUP(MARGAO!$I3634,Code2Loc,2,FALSE)</f>
        <v>BANSAI</v>
      </c>
    </row>
    <row r="3635" spans="1:10" ht="15.75" customHeight="1" x14ac:dyDescent="0.25">
      <c r="A3635" s="37" t="s">
        <v>3158</v>
      </c>
      <c r="B3635" s="38">
        <v>166</v>
      </c>
      <c r="C3635" s="38" t="s">
        <v>2504</v>
      </c>
      <c r="D3635" s="38">
        <v>3</v>
      </c>
      <c r="E3635" s="38">
        <v>2</v>
      </c>
      <c r="F3635" s="38" t="s">
        <v>12</v>
      </c>
      <c r="G3635" s="38"/>
      <c r="H3635" s="38" t="s">
        <v>13</v>
      </c>
      <c r="I3635" s="39" t="s">
        <v>2505</v>
      </c>
      <c r="J3635" s="46" t="str">
        <f>VLOOKUP(MARGAO!$I3635,Code2Loc,2,FALSE)</f>
        <v>KAKUMADDI</v>
      </c>
    </row>
    <row r="3636" spans="1:10" ht="15.75" customHeight="1" x14ac:dyDescent="0.25">
      <c r="A3636" s="37" t="s">
        <v>3158</v>
      </c>
      <c r="B3636" s="38">
        <v>166</v>
      </c>
      <c r="C3636" s="38" t="s">
        <v>2502</v>
      </c>
      <c r="D3636" s="38">
        <v>4</v>
      </c>
      <c r="E3636" s="38">
        <v>3</v>
      </c>
      <c r="F3636" s="38" t="s">
        <v>12</v>
      </c>
      <c r="G3636" s="38"/>
      <c r="H3636" s="38" t="s">
        <v>13</v>
      </c>
      <c r="I3636" s="39" t="s">
        <v>2503</v>
      </c>
      <c r="J3636" s="46" t="str">
        <f>VLOOKUP(MARGAO!$I3636,Code2Loc,2,FALSE)</f>
        <v>TANKI</v>
      </c>
    </row>
    <row r="3637" spans="1:10" ht="15.75" customHeight="1" x14ac:dyDescent="0.25">
      <c r="A3637" s="37" t="s">
        <v>3158</v>
      </c>
      <c r="B3637" s="38">
        <v>166</v>
      </c>
      <c r="C3637" s="38" t="s">
        <v>2500</v>
      </c>
      <c r="D3637" s="38">
        <v>5</v>
      </c>
      <c r="E3637" s="38">
        <v>5</v>
      </c>
      <c r="F3637" s="38" t="s">
        <v>12</v>
      </c>
      <c r="G3637" s="38"/>
      <c r="H3637" s="38" t="s">
        <v>13</v>
      </c>
      <c r="I3637" s="39" t="s">
        <v>2501</v>
      </c>
      <c r="J3637" s="46" t="str">
        <f>VLOOKUP(MARGAO!$I3637,Code2Loc,2,FALSE)</f>
        <v>TILAMOL</v>
      </c>
    </row>
    <row r="3638" spans="1:10" ht="15.75" customHeight="1" x14ac:dyDescent="0.25">
      <c r="A3638" s="37" t="s">
        <v>3158</v>
      </c>
      <c r="B3638" s="38">
        <v>166</v>
      </c>
      <c r="C3638" s="38" t="s">
        <v>3164</v>
      </c>
      <c r="D3638" s="38">
        <v>6</v>
      </c>
      <c r="E3638" s="38">
        <v>8</v>
      </c>
      <c r="F3638" s="38" t="s">
        <v>12</v>
      </c>
      <c r="G3638" s="38"/>
      <c r="H3638" s="38" t="s">
        <v>13</v>
      </c>
      <c r="I3638" s="39" t="s">
        <v>2708</v>
      </c>
      <c r="J3638" s="46" t="str">
        <f>VLOOKUP(MARGAO!$I3638,Code2Loc,2,FALSE)</f>
        <v>SOMSWR TMP</v>
      </c>
    </row>
    <row r="3639" spans="1:10" ht="15.75" customHeight="1" x14ac:dyDescent="0.25">
      <c r="A3639" s="37" t="s">
        <v>3158</v>
      </c>
      <c r="B3639" s="38">
        <v>166</v>
      </c>
      <c r="C3639" s="38" t="s">
        <v>2709</v>
      </c>
      <c r="D3639" s="38">
        <v>7</v>
      </c>
      <c r="E3639" s="38">
        <v>9</v>
      </c>
      <c r="F3639" s="38" t="s">
        <v>12</v>
      </c>
      <c r="G3639" s="38"/>
      <c r="H3639" s="38" t="s">
        <v>13</v>
      </c>
      <c r="I3639" s="39" t="s">
        <v>2710</v>
      </c>
      <c r="J3639" s="46" t="str">
        <f>VLOOKUP(MARGAO!$I3639,Code2Loc,2,FALSE)</f>
        <v>SIRVOI</v>
      </c>
    </row>
    <row r="3640" spans="1:10" ht="15.75" customHeight="1" x14ac:dyDescent="0.25">
      <c r="A3640" s="37" t="s">
        <v>3158</v>
      </c>
      <c r="B3640" s="38">
        <v>166</v>
      </c>
      <c r="C3640" s="38" t="s">
        <v>2711</v>
      </c>
      <c r="D3640" s="38">
        <v>8</v>
      </c>
      <c r="E3640" s="38">
        <v>10</v>
      </c>
      <c r="F3640" s="38" t="s">
        <v>12</v>
      </c>
      <c r="G3640" s="38"/>
      <c r="H3640" s="38" t="s">
        <v>13</v>
      </c>
      <c r="I3640" s="39" t="s">
        <v>2712</v>
      </c>
      <c r="J3640" s="46" t="str">
        <f>VLOOKUP(MARGAO!$I3640,Code2Loc,2,FALSE)</f>
        <v>ZAMBAULIM</v>
      </c>
    </row>
    <row r="3641" spans="1:10" ht="15.75" customHeight="1" x14ac:dyDescent="0.25">
      <c r="A3641" s="37" t="s">
        <v>3158</v>
      </c>
      <c r="B3641" s="38">
        <v>166</v>
      </c>
      <c r="C3641" s="38" t="s">
        <v>3145</v>
      </c>
      <c r="D3641" s="38">
        <v>9</v>
      </c>
      <c r="E3641" s="38">
        <v>11</v>
      </c>
      <c r="F3641" s="38" t="s">
        <v>12</v>
      </c>
      <c r="G3641" s="38"/>
      <c r="H3641" s="38" t="s">
        <v>13</v>
      </c>
      <c r="I3641" s="39" t="s">
        <v>2714</v>
      </c>
      <c r="J3641" s="46" t="str">
        <f>VLOOKUP(MARGAO!$I3641,Code2Loc,2,FALSE)</f>
        <v>RIVONA CHRC</v>
      </c>
    </row>
    <row r="3642" spans="1:10" ht="15.75" customHeight="1" x14ac:dyDescent="0.25">
      <c r="A3642" s="37" t="s">
        <v>3158</v>
      </c>
      <c r="B3642" s="38">
        <v>166</v>
      </c>
      <c r="C3642" s="38" t="s">
        <v>2715</v>
      </c>
      <c r="D3642" s="38">
        <v>10</v>
      </c>
      <c r="E3642" s="38">
        <v>13</v>
      </c>
      <c r="F3642" s="38" t="s">
        <v>12</v>
      </c>
      <c r="G3642" s="38"/>
      <c r="H3642" s="38" t="s">
        <v>13</v>
      </c>
      <c r="I3642" s="39" t="s">
        <v>2716</v>
      </c>
      <c r="J3642" s="46" t="str">
        <f>VLOOKUP(MARGAO!$I3642,Code2Loc,2,FALSE)</f>
        <v>RIVONA</v>
      </c>
    </row>
    <row r="3643" spans="1:10" ht="15.75" customHeight="1" x14ac:dyDescent="0.25">
      <c r="A3643" s="37" t="s">
        <v>3158</v>
      </c>
      <c r="B3643" s="38">
        <v>166</v>
      </c>
      <c r="C3643" s="38" t="s">
        <v>3146</v>
      </c>
      <c r="D3643" s="38">
        <v>11</v>
      </c>
      <c r="E3643" s="38">
        <v>17</v>
      </c>
      <c r="F3643" s="38" t="s">
        <v>12</v>
      </c>
      <c r="G3643" s="38"/>
      <c r="H3643" s="38" t="s">
        <v>13</v>
      </c>
      <c r="I3643" s="39" t="s">
        <v>2718</v>
      </c>
      <c r="J3643" s="46" t="str">
        <f>VLOOKUP(MARGAO!$I3643,Code2Loc,2,FALSE)</f>
        <v>COLOUMBA</v>
      </c>
    </row>
    <row r="3644" spans="1:10" ht="15.75" customHeight="1" x14ac:dyDescent="0.25">
      <c r="A3644" s="37" t="s">
        <v>3158</v>
      </c>
      <c r="B3644" s="38">
        <v>166</v>
      </c>
      <c r="C3644" s="38" t="s">
        <v>2719</v>
      </c>
      <c r="D3644" s="38">
        <v>12</v>
      </c>
      <c r="E3644" s="38">
        <v>19</v>
      </c>
      <c r="F3644" s="38" t="s">
        <v>12</v>
      </c>
      <c r="G3644" s="38"/>
      <c r="H3644" s="38" t="s">
        <v>13</v>
      </c>
      <c r="I3644" s="39" t="s">
        <v>2720</v>
      </c>
      <c r="J3644" s="46" t="str">
        <f>VLOOKUP(MARGAO!$I3644,Code2Loc,2,FALSE)</f>
        <v>KELVONA</v>
      </c>
    </row>
    <row r="3645" spans="1:10" ht="15.75" customHeight="1" x14ac:dyDescent="0.25">
      <c r="A3645" s="37" t="s">
        <v>3158</v>
      </c>
      <c r="B3645" s="38">
        <v>166</v>
      </c>
      <c r="C3645" s="38" t="s">
        <v>3147</v>
      </c>
      <c r="D3645" s="38">
        <v>13</v>
      </c>
      <c r="E3645" s="38">
        <v>21</v>
      </c>
      <c r="F3645" s="38" t="s">
        <v>12</v>
      </c>
      <c r="G3645" s="38"/>
      <c r="H3645" s="38" t="s">
        <v>13</v>
      </c>
      <c r="I3645" s="39" t="s">
        <v>3148</v>
      </c>
      <c r="J3645" s="46" t="str">
        <f>VLOOKUP(MARGAO!$I3645,Code2Loc,2,FALSE)</f>
        <v>USGALMAL</v>
      </c>
    </row>
    <row r="3646" spans="1:10" ht="15.75" customHeight="1" x14ac:dyDescent="0.25">
      <c r="A3646" s="37" t="s">
        <v>3158</v>
      </c>
      <c r="B3646" s="38">
        <v>166</v>
      </c>
      <c r="C3646" s="38" t="s">
        <v>2162</v>
      </c>
      <c r="D3646" s="38">
        <v>14</v>
      </c>
      <c r="E3646" s="38">
        <v>23</v>
      </c>
      <c r="F3646" s="38" t="s">
        <v>12</v>
      </c>
      <c r="G3646" s="38"/>
      <c r="H3646" s="38" t="s">
        <v>13</v>
      </c>
      <c r="I3646" s="39" t="s">
        <v>2163</v>
      </c>
      <c r="J3646" s="46" t="str">
        <f>VLOOKUP(MARGAO!$I3646,Code2Loc,2,FALSE)</f>
        <v>DON BOSCO</v>
      </c>
    </row>
    <row r="3647" spans="1:10" ht="15.75" customHeight="1" x14ac:dyDescent="0.25">
      <c r="A3647" s="37" t="s">
        <v>3158</v>
      </c>
      <c r="B3647" s="38">
        <v>166</v>
      </c>
      <c r="C3647" s="38" t="s">
        <v>2723</v>
      </c>
      <c r="D3647" s="38">
        <v>15</v>
      </c>
      <c r="E3647" s="38">
        <v>25</v>
      </c>
      <c r="F3647" s="38" t="s">
        <v>12</v>
      </c>
      <c r="G3647" s="38"/>
      <c r="H3647" s="38" t="s">
        <v>30</v>
      </c>
      <c r="I3647" s="39" t="s">
        <v>2724</v>
      </c>
      <c r="J3647" s="46" t="str">
        <f>VLOOKUP(MARGAO!$I3647,Code2Loc,2,FALSE)</f>
        <v>SULCORNA</v>
      </c>
    </row>
    <row r="3648" spans="1:10" ht="15.75" customHeight="1" x14ac:dyDescent="0.25">
      <c r="A3648" s="37" t="s">
        <v>3158</v>
      </c>
      <c r="B3648" s="38">
        <v>166</v>
      </c>
      <c r="C3648" s="38" t="s">
        <v>2727</v>
      </c>
      <c r="D3648" s="38">
        <v>16</v>
      </c>
      <c r="E3648" s="38">
        <v>26</v>
      </c>
      <c r="F3648" s="38" t="s">
        <v>12</v>
      </c>
      <c r="G3648" s="38"/>
      <c r="H3648" s="38" t="s">
        <v>13</v>
      </c>
      <c r="I3648" s="39" t="s">
        <v>2728</v>
      </c>
      <c r="J3648" s="46" t="str">
        <f>VLOOKUP(MARGAO!$I3648,Code2Loc,2,FALSE)</f>
        <v>CAZUR</v>
      </c>
    </row>
    <row r="3649" spans="1:10" ht="15.75" customHeight="1" x14ac:dyDescent="0.25">
      <c r="A3649" s="37" t="s">
        <v>3158</v>
      </c>
      <c r="B3649" s="38">
        <v>166</v>
      </c>
      <c r="C3649" s="38" t="s">
        <v>2725</v>
      </c>
      <c r="D3649" s="38">
        <v>17</v>
      </c>
      <c r="E3649" s="38">
        <v>27</v>
      </c>
      <c r="F3649" s="38" t="s">
        <v>12</v>
      </c>
      <c r="G3649" s="38"/>
      <c r="H3649" s="38" t="s">
        <v>13</v>
      </c>
      <c r="I3649" s="39" t="s">
        <v>2726</v>
      </c>
      <c r="J3649" s="46" t="str">
        <f>VLOOKUP(MARGAO!$I3649,Code2Loc,2,FALSE)</f>
        <v>DEVRE</v>
      </c>
    </row>
    <row r="3650" spans="1:10" ht="15.75" customHeight="1" x14ac:dyDescent="0.25">
      <c r="A3650" s="37" t="s">
        <v>3158</v>
      </c>
      <c r="B3650" s="38">
        <v>166</v>
      </c>
      <c r="C3650" s="38" t="s">
        <v>2729</v>
      </c>
      <c r="D3650" s="38">
        <v>18</v>
      </c>
      <c r="E3650" s="38">
        <v>29</v>
      </c>
      <c r="F3650" s="38" t="s">
        <v>12</v>
      </c>
      <c r="G3650" s="38"/>
      <c r="H3650" s="38" t="s">
        <v>13</v>
      </c>
      <c r="I3650" s="39" t="s">
        <v>2730</v>
      </c>
      <c r="J3650" s="46" t="str">
        <f>VLOOKUP(MARGAO!$I3650,Code2Loc,2,FALSE)</f>
        <v>VICHUNDRE</v>
      </c>
    </row>
    <row r="3651" spans="1:10" ht="15.75" customHeight="1" x14ac:dyDescent="0.25">
      <c r="A3651" s="37" t="s">
        <v>3158</v>
      </c>
      <c r="B3651" s="38">
        <v>166</v>
      </c>
      <c r="C3651" s="38" t="s">
        <v>2695</v>
      </c>
      <c r="D3651" s="38">
        <v>19</v>
      </c>
      <c r="E3651" s="38">
        <v>30</v>
      </c>
      <c r="F3651" s="38" t="s">
        <v>12</v>
      </c>
      <c r="G3651" s="38"/>
      <c r="H3651" s="38" t="s">
        <v>13</v>
      </c>
      <c r="I3651" s="39" t="s">
        <v>2696</v>
      </c>
      <c r="J3651" s="46" t="str">
        <f>VLOOKUP(MARGAO!$I3651,Code2Loc,2,FALSE)</f>
        <v>VICHUNDRE X</v>
      </c>
    </row>
    <row r="3652" spans="1:10" ht="15.75" customHeight="1" x14ac:dyDescent="0.25">
      <c r="A3652" s="37" t="s">
        <v>3158</v>
      </c>
      <c r="B3652" s="38">
        <v>166</v>
      </c>
      <c r="C3652" s="38" t="s">
        <v>3165</v>
      </c>
      <c r="D3652" s="38">
        <v>20</v>
      </c>
      <c r="E3652" s="38">
        <v>31</v>
      </c>
      <c r="F3652" s="38" t="s">
        <v>12</v>
      </c>
      <c r="G3652" s="38"/>
      <c r="H3652" s="38" t="s">
        <v>13</v>
      </c>
      <c r="I3652" s="39" t="s">
        <v>2698</v>
      </c>
      <c r="J3652" s="46" t="str">
        <f>VLOOKUP(MARGAO!$I3652,Code2Loc,2,FALSE)</f>
        <v>NETURLIM</v>
      </c>
    </row>
    <row r="3653" spans="1:10" ht="15.75" customHeight="1" x14ac:dyDescent="0.25">
      <c r="A3653" s="37" t="s">
        <v>3158</v>
      </c>
      <c r="B3653" s="38">
        <v>166</v>
      </c>
      <c r="C3653" s="38" t="s">
        <v>3150</v>
      </c>
      <c r="D3653" s="38">
        <v>21</v>
      </c>
      <c r="E3653" s="38">
        <v>34</v>
      </c>
      <c r="F3653" s="38" t="s">
        <v>12</v>
      </c>
      <c r="G3653" s="38"/>
      <c r="H3653" s="38" t="s">
        <v>13</v>
      </c>
      <c r="I3653" s="39" t="s">
        <v>3151</v>
      </c>
      <c r="J3653" s="46" t="str">
        <f>VLOOKUP(MARGAO!$I3653,Code2Loc,2,FALSE)</f>
        <v>JAKEM</v>
      </c>
    </row>
    <row r="3654" spans="1:10" ht="15.75" customHeight="1" x14ac:dyDescent="0.25">
      <c r="A3654" s="37" t="s">
        <v>3158</v>
      </c>
      <c r="B3654" s="38">
        <v>166</v>
      </c>
      <c r="C3654" s="38" t="s">
        <v>3152</v>
      </c>
      <c r="D3654" s="38">
        <v>22</v>
      </c>
      <c r="E3654" s="38">
        <v>36</v>
      </c>
      <c r="F3654" s="38" t="s">
        <v>12</v>
      </c>
      <c r="G3654" s="38"/>
      <c r="H3654" s="38" t="s">
        <v>13</v>
      </c>
      <c r="I3654" s="39" t="s">
        <v>3153</v>
      </c>
      <c r="J3654" s="46" t="str">
        <f>VLOOKUP(MARGAO!$I3654,Code2Loc,2,FALSE)</f>
        <v>MANGAL FO G</v>
      </c>
    </row>
    <row r="3655" spans="1:10" ht="15.75" customHeight="1" x14ac:dyDescent="0.25">
      <c r="A3655" s="37" t="s">
        <v>3158</v>
      </c>
      <c r="B3655" s="38">
        <v>166</v>
      </c>
      <c r="C3655" s="38" t="s">
        <v>3163</v>
      </c>
      <c r="D3655" s="38">
        <v>23</v>
      </c>
      <c r="E3655" s="38">
        <v>37</v>
      </c>
      <c r="F3655" s="38" t="s">
        <v>12</v>
      </c>
      <c r="G3655" s="38"/>
      <c r="H3655" s="38" t="s">
        <v>13</v>
      </c>
      <c r="I3655" s="39" t="s">
        <v>3155</v>
      </c>
      <c r="J3655" s="46" t="str">
        <f>VLOOKUP(MARGAO!$I3655,Code2Loc,2,FALSE)</f>
        <v>MANGAL PANCHAYAT</v>
      </c>
    </row>
    <row r="3656" spans="1:10" ht="15.75" customHeight="1" x14ac:dyDescent="0.25">
      <c r="A3656" s="37" t="s">
        <v>3158</v>
      </c>
      <c r="B3656" s="38">
        <v>166</v>
      </c>
      <c r="C3656" s="38" t="s">
        <v>3156</v>
      </c>
      <c r="D3656" s="38">
        <v>24</v>
      </c>
      <c r="E3656" s="38">
        <v>38</v>
      </c>
      <c r="F3656" s="38" t="s">
        <v>12</v>
      </c>
      <c r="G3656" s="38"/>
      <c r="H3656" s="38" t="s">
        <v>13</v>
      </c>
      <c r="I3656" s="39" t="s">
        <v>3157</v>
      </c>
      <c r="J3656" s="46" t="str">
        <f>VLOOKUP(MARGAO!$I3656,Code2Loc,2,FALSE)</f>
        <v>MANGAL</v>
      </c>
    </row>
    <row r="3657" spans="1:10" ht="15.75" customHeight="1" x14ac:dyDescent="0.25">
      <c r="A3657" s="37" t="s">
        <v>3158</v>
      </c>
      <c r="B3657" s="38">
        <v>167</v>
      </c>
      <c r="C3657" s="38" t="s">
        <v>269</v>
      </c>
      <c r="D3657" s="38">
        <v>1</v>
      </c>
      <c r="E3657" s="38">
        <v>0</v>
      </c>
      <c r="F3657" s="38" t="s">
        <v>12</v>
      </c>
      <c r="G3657" s="38"/>
      <c r="H3657" s="38" t="s">
        <v>13</v>
      </c>
      <c r="I3657" s="39" t="s">
        <v>270</v>
      </c>
      <c r="J3657" s="46" t="str">
        <f>VLOOKUP(MARGAO!$I3657,Code2Loc,2,FALSE)</f>
        <v>CURCHOREM</v>
      </c>
    </row>
    <row r="3658" spans="1:10" ht="15.75" customHeight="1" x14ac:dyDescent="0.25">
      <c r="A3658" s="37" t="s">
        <v>3158</v>
      </c>
      <c r="B3658" s="38">
        <v>167</v>
      </c>
      <c r="C3658" s="38" t="s">
        <v>1690</v>
      </c>
      <c r="D3658" s="38">
        <v>2</v>
      </c>
      <c r="E3658" s="38">
        <v>1</v>
      </c>
      <c r="F3658" s="38" t="s">
        <v>12</v>
      </c>
      <c r="G3658" s="38"/>
      <c r="H3658" s="38" t="s">
        <v>13</v>
      </c>
      <c r="I3658" s="39" t="s">
        <v>1691</v>
      </c>
      <c r="J3658" s="46" t="str">
        <f>VLOOKUP(MARGAO!$I3658,Code2Loc,2,FALSE)</f>
        <v>SHIVAJI CWK</v>
      </c>
    </row>
    <row r="3659" spans="1:10" ht="15.75" customHeight="1" x14ac:dyDescent="0.25">
      <c r="A3659" s="37" t="s">
        <v>3158</v>
      </c>
      <c r="B3659" s="38">
        <v>167</v>
      </c>
      <c r="C3659" s="38" t="s">
        <v>1692</v>
      </c>
      <c r="D3659" s="38">
        <v>3</v>
      </c>
      <c r="E3659" s="38">
        <v>2</v>
      </c>
      <c r="F3659" s="38" t="s">
        <v>12</v>
      </c>
      <c r="G3659" s="38"/>
      <c r="H3659" s="38" t="s">
        <v>13</v>
      </c>
      <c r="I3659" s="39" t="s">
        <v>1693</v>
      </c>
      <c r="J3659" s="46" t="str">
        <f>VLOOKUP(MARGAO!$I3659,Code2Loc,2,FALSE)</f>
        <v>CACORA</v>
      </c>
    </row>
    <row r="3660" spans="1:10" ht="15.75" customHeight="1" x14ac:dyDescent="0.25">
      <c r="A3660" s="37" t="s">
        <v>3158</v>
      </c>
      <c r="B3660" s="38">
        <v>167</v>
      </c>
      <c r="C3660" s="38" t="s">
        <v>3166</v>
      </c>
      <c r="D3660" s="38">
        <v>4</v>
      </c>
      <c r="E3660" s="38">
        <v>3</v>
      </c>
      <c r="F3660" s="38" t="s">
        <v>12</v>
      </c>
      <c r="G3660" s="38"/>
      <c r="H3660" s="38" t="s">
        <v>13</v>
      </c>
      <c r="I3660" s="39" t="s">
        <v>1695</v>
      </c>
      <c r="J3660" s="46" t="str">
        <f>VLOOKUP(MARGAO!$I3660,Code2Loc,2,FALSE)</f>
        <v>CURCH GPC</v>
      </c>
    </row>
    <row r="3661" spans="1:10" ht="15.75" customHeight="1" x14ac:dyDescent="0.25">
      <c r="A3661" s="37" t="s">
        <v>3158</v>
      </c>
      <c r="B3661" s="38">
        <v>167</v>
      </c>
      <c r="C3661" s="38" t="s">
        <v>1696</v>
      </c>
      <c r="D3661" s="38">
        <v>5</v>
      </c>
      <c r="E3661" s="38">
        <v>4</v>
      </c>
      <c r="F3661" s="38" t="s">
        <v>12</v>
      </c>
      <c r="G3661" s="38"/>
      <c r="H3661" s="38" t="s">
        <v>13</v>
      </c>
      <c r="I3661" s="39" t="s">
        <v>1697</v>
      </c>
      <c r="J3661" s="46" t="str">
        <f>VLOOKUP(MARGAO!$I3661,Code2Loc,2,FALSE)</f>
        <v>SNG COURT</v>
      </c>
    </row>
    <row r="3662" spans="1:10" ht="15.75" customHeight="1" x14ac:dyDescent="0.25">
      <c r="A3662" s="37" t="s">
        <v>3158</v>
      </c>
      <c r="B3662" s="38">
        <v>167</v>
      </c>
      <c r="C3662" s="38" t="s">
        <v>1698</v>
      </c>
      <c r="D3662" s="38">
        <v>6</v>
      </c>
      <c r="E3662" s="38">
        <v>5</v>
      </c>
      <c r="F3662" s="38" t="s">
        <v>12</v>
      </c>
      <c r="G3662" s="38"/>
      <c r="H3662" s="38" t="s">
        <v>13</v>
      </c>
      <c r="I3662" s="39" t="s">
        <v>1699</v>
      </c>
      <c r="J3662" s="46" t="str">
        <f>VLOOKUP(MARGAO!$I3662,Code2Loc,2,FALSE)</f>
        <v>SNG DANDO</v>
      </c>
    </row>
    <row r="3663" spans="1:10" ht="15.75" customHeight="1" x14ac:dyDescent="0.25">
      <c r="A3663" s="37" t="s">
        <v>3158</v>
      </c>
      <c r="B3663" s="38">
        <v>167</v>
      </c>
      <c r="C3663" s="38" t="s">
        <v>1700</v>
      </c>
      <c r="D3663" s="38">
        <v>7</v>
      </c>
      <c r="E3663" s="38">
        <v>6</v>
      </c>
      <c r="F3663" s="38" t="s">
        <v>12</v>
      </c>
      <c r="G3663" s="38"/>
      <c r="H3663" s="38" t="s">
        <v>13</v>
      </c>
      <c r="I3663" s="39" t="s">
        <v>1701</v>
      </c>
      <c r="J3663" s="46" t="str">
        <f>VLOOKUP(MARGAO!$I3663,Code2Loc,2,FALSE)</f>
        <v>MASJID/BEND</v>
      </c>
    </row>
    <row r="3664" spans="1:10" ht="15.75" customHeight="1" x14ac:dyDescent="0.25">
      <c r="A3664" s="37" t="s">
        <v>3158</v>
      </c>
      <c r="B3664" s="38">
        <v>167</v>
      </c>
      <c r="C3664" s="38" t="s">
        <v>3167</v>
      </c>
      <c r="D3664" s="38">
        <v>8</v>
      </c>
      <c r="E3664" s="38">
        <v>7</v>
      </c>
      <c r="F3664" s="38" t="s">
        <v>12</v>
      </c>
      <c r="G3664" s="38"/>
      <c r="H3664" s="38" t="s">
        <v>13</v>
      </c>
      <c r="I3664" s="39" t="s">
        <v>1703</v>
      </c>
      <c r="J3664" s="46" t="str">
        <f>VLOOKUP(MARGAO!$I3664,Code2Loc,2,FALSE)</f>
        <v>SANGUEM</v>
      </c>
    </row>
    <row r="3665" spans="1:10" ht="15.75" customHeight="1" x14ac:dyDescent="0.25">
      <c r="A3665" s="37" t="s">
        <v>3158</v>
      </c>
      <c r="B3665" s="38">
        <v>167</v>
      </c>
      <c r="C3665" s="38" t="s">
        <v>2673</v>
      </c>
      <c r="D3665" s="38">
        <v>9</v>
      </c>
      <c r="E3665" s="38">
        <v>9</v>
      </c>
      <c r="F3665" s="38" t="s">
        <v>12</v>
      </c>
      <c r="G3665" s="38"/>
      <c r="H3665" s="38" t="s">
        <v>13</v>
      </c>
      <c r="I3665" s="39" t="s">
        <v>2674</v>
      </c>
      <c r="J3665" s="46" t="str">
        <f>VLOOKUP(MARGAO!$I3665,Code2Loc,2,FALSE)</f>
        <v>PAJIMOL</v>
      </c>
    </row>
    <row r="3666" spans="1:10" ht="15.75" customHeight="1" x14ac:dyDescent="0.25">
      <c r="A3666" s="37" t="s">
        <v>3158</v>
      </c>
      <c r="B3666" s="38">
        <v>167</v>
      </c>
      <c r="C3666" s="38" t="s">
        <v>3168</v>
      </c>
      <c r="D3666" s="38">
        <v>10</v>
      </c>
      <c r="E3666" s="38">
        <v>11</v>
      </c>
      <c r="F3666" s="38" t="s">
        <v>12</v>
      </c>
      <c r="G3666" s="38"/>
      <c r="H3666" s="38" t="s">
        <v>13</v>
      </c>
      <c r="I3666" s="39" t="s">
        <v>2676</v>
      </c>
      <c r="J3666" s="46" t="str">
        <f>VLOOKUP(MARGAO!$I3666,Code2Loc,2,FALSE)</f>
        <v>UGUEM</v>
      </c>
    </row>
    <row r="3667" spans="1:10" ht="15.75" customHeight="1" x14ac:dyDescent="0.25">
      <c r="A3667" s="37" t="s">
        <v>3158</v>
      </c>
      <c r="B3667" s="38">
        <v>167</v>
      </c>
      <c r="C3667" s="38" t="s">
        <v>2677</v>
      </c>
      <c r="D3667" s="38">
        <v>11</v>
      </c>
      <c r="E3667" s="38">
        <v>12</v>
      </c>
      <c r="F3667" s="38" t="s">
        <v>12</v>
      </c>
      <c r="G3667" s="38"/>
      <c r="H3667" s="38" t="s">
        <v>13</v>
      </c>
      <c r="I3667" s="39" t="s">
        <v>2678</v>
      </c>
      <c r="J3667" s="46" t="str">
        <f>VLOOKUP(MARGAO!$I3667,Code2Loc,2,FALSE)</f>
        <v>DESSAIWADA</v>
      </c>
    </row>
    <row r="3668" spans="1:10" ht="15.75" customHeight="1" x14ac:dyDescent="0.25">
      <c r="A3668" s="37" t="s">
        <v>3158</v>
      </c>
      <c r="B3668" s="38">
        <v>167</v>
      </c>
      <c r="C3668" s="38" t="s">
        <v>2679</v>
      </c>
      <c r="D3668" s="38">
        <v>12</v>
      </c>
      <c r="E3668" s="38">
        <v>14</v>
      </c>
      <c r="F3668" s="38" t="s">
        <v>12</v>
      </c>
      <c r="G3668" s="38"/>
      <c r="H3668" s="38" t="s">
        <v>13</v>
      </c>
      <c r="I3668" s="39" t="s">
        <v>2680</v>
      </c>
      <c r="J3668" s="46" t="str">
        <f>VLOOKUP(MARGAO!$I3668,Code2Loc,2,FALSE)</f>
        <v>VALKINI</v>
      </c>
    </row>
    <row r="3669" spans="1:10" ht="15.75" customHeight="1" x14ac:dyDescent="0.25">
      <c r="A3669" s="37" t="s">
        <v>3158</v>
      </c>
      <c r="B3669" s="38">
        <v>167</v>
      </c>
      <c r="C3669" s="38" t="s">
        <v>3169</v>
      </c>
      <c r="D3669" s="38">
        <v>13</v>
      </c>
      <c r="E3669" s="38">
        <v>17</v>
      </c>
      <c r="F3669" s="38" t="s">
        <v>12</v>
      </c>
      <c r="G3669" s="38"/>
      <c r="H3669" s="38" t="s">
        <v>13</v>
      </c>
      <c r="I3669" s="39" t="s">
        <v>1799</v>
      </c>
      <c r="J3669" s="46" t="str">
        <f>VLOOKUP(MARGAO!$I3669,Code2Loc,2,FALSE)</f>
        <v>BARAZAN</v>
      </c>
    </row>
    <row r="3670" spans="1:10" ht="15.75" customHeight="1" x14ac:dyDescent="0.25">
      <c r="A3670" s="37" t="s">
        <v>3158</v>
      </c>
      <c r="B3670" s="38">
        <v>167</v>
      </c>
      <c r="C3670" s="38" t="s">
        <v>2683</v>
      </c>
      <c r="D3670" s="38">
        <v>14</v>
      </c>
      <c r="E3670" s="38">
        <v>19</v>
      </c>
      <c r="F3670" s="38" t="s">
        <v>12</v>
      </c>
      <c r="G3670" s="38"/>
      <c r="H3670" s="38" t="s">
        <v>13</v>
      </c>
      <c r="I3670" s="39" t="s">
        <v>2684</v>
      </c>
      <c r="J3670" s="46" t="str">
        <f>VLOOKUP(MARGAO!$I3670,Code2Loc,2,FALSE)</f>
        <v>BHATI</v>
      </c>
    </row>
    <row r="3671" spans="1:10" ht="15.75" customHeight="1" x14ac:dyDescent="0.25">
      <c r="A3671" s="37" t="s">
        <v>3158</v>
      </c>
      <c r="B3671" s="38">
        <v>167</v>
      </c>
      <c r="C3671" s="38" t="s">
        <v>2685</v>
      </c>
      <c r="D3671" s="38">
        <v>15</v>
      </c>
      <c r="E3671" s="38">
        <v>21</v>
      </c>
      <c r="F3671" s="38" t="s">
        <v>12</v>
      </c>
      <c r="G3671" s="38"/>
      <c r="H3671" s="38" t="s">
        <v>13</v>
      </c>
      <c r="I3671" s="39" t="s">
        <v>2686</v>
      </c>
      <c r="J3671" s="46" t="str">
        <f>VLOOKUP(MARGAO!$I3671,Code2Loc,2,FALSE)</f>
        <v>MALLIKARJUN</v>
      </c>
    </row>
    <row r="3672" spans="1:10" ht="15.75" customHeight="1" x14ac:dyDescent="0.25">
      <c r="A3672" s="37" t="s">
        <v>3158</v>
      </c>
      <c r="B3672" s="38">
        <v>167</v>
      </c>
      <c r="C3672" s="38" t="s">
        <v>2687</v>
      </c>
      <c r="D3672" s="38">
        <v>16</v>
      </c>
      <c r="E3672" s="38">
        <v>22</v>
      </c>
      <c r="F3672" s="38" t="s">
        <v>12</v>
      </c>
      <c r="G3672" s="38"/>
      <c r="H3672" s="38" t="s">
        <v>13</v>
      </c>
      <c r="I3672" s="39" t="s">
        <v>2688</v>
      </c>
      <c r="J3672" s="46" t="str">
        <f>VLOOKUP(MARGAO!$I3672,Code2Loc,2,FALSE)</f>
        <v>VILLIAN</v>
      </c>
    </row>
    <row r="3673" spans="1:10" ht="15.75" customHeight="1" x14ac:dyDescent="0.25">
      <c r="A3673" s="37" t="s">
        <v>3158</v>
      </c>
      <c r="B3673" s="38">
        <v>167</v>
      </c>
      <c r="C3673" s="38" t="s">
        <v>127</v>
      </c>
      <c r="D3673" s="38">
        <v>17</v>
      </c>
      <c r="E3673" s="38">
        <v>26</v>
      </c>
      <c r="F3673" s="38" t="s">
        <v>12</v>
      </c>
      <c r="G3673" s="38"/>
      <c r="H3673" s="38" t="s">
        <v>13</v>
      </c>
      <c r="I3673" s="39" t="s">
        <v>128</v>
      </c>
      <c r="J3673" s="46" t="str">
        <f>VLOOKUP(MARGAO!$I3673,Code2Loc,2,FALSE)</f>
        <v>VALSHI</v>
      </c>
    </row>
    <row r="3674" spans="1:10" ht="15.75" customHeight="1" x14ac:dyDescent="0.25">
      <c r="A3674" s="37" t="s">
        <v>3158</v>
      </c>
      <c r="B3674" s="38">
        <v>167</v>
      </c>
      <c r="C3674" s="38" t="s">
        <v>3170</v>
      </c>
      <c r="D3674" s="38">
        <v>18</v>
      </c>
      <c r="E3674" s="38">
        <v>30</v>
      </c>
      <c r="F3674" s="38" t="s">
        <v>12</v>
      </c>
      <c r="G3674" s="38"/>
      <c r="H3674" s="38" t="s">
        <v>13</v>
      </c>
      <c r="I3674" s="39" t="s">
        <v>3171</v>
      </c>
      <c r="J3674" s="46" t="str">
        <f>VLOOKUP(MARGAO!$I3674,Code2Loc,2,FALSE)</f>
        <v>VADEM COLON</v>
      </c>
    </row>
    <row r="3675" spans="1:10" ht="15.75" customHeight="1" x14ac:dyDescent="0.25">
      <c r="A3675" s="37" t="s">
        <v>3158</v>
      </c>
      <c r="B3675" s="38">
        <v>167</v>
      </c>
      <c r="C3675" s="38" t="s">
        <v>2691</v>
      </c>
      <c r="D3675" s="38">
        <v>19</v>
      </c>
      <c r="E3675" s="38">
        <v>32</v>
      </c>
      <c r="F3675" s="38" t="s">
        <v>12</v>
      </c>
      <c r="G3675" s="38"/>
      <c r="H3675" s="38" t="s">
        <v>13</v>
      </c>
      <c r="I3675" s="39" t="s">
        <v>2692</v>
      </c>
      <c r="J3675" s="46" t="str">
        <f>VLOOKUP(MARGAO!$I3675,Code2Loc,2,FALSE)</f>
        <v>PORTEM</v>
      </c>
    </row>
    <row r="3676" spans="1:10" ht="15.75" customHeight="1" x14ac:dyDescent="0.25">
      <c r="A3676" s="37" t="s">
        <v>3158</v>
      </c>
      <c r="B3676" s="38">
        <v>167</v>
      </c>
      <c r="C3676" s="38" t="s">
        <v>3172</v>
      </c>
      <c r="D3676" s="38">
        <v>20</v>
      </c>
      <c r="E3676" s="38">
        <v>34</v>
      </c>
      <c r="F3676" s="38" t="s">
        <v>12</v>
      </c>
      <c r="G3676" s="38"/>
      <c r="H3676" s="38" t="s">
        <v>13</v>
      </c>
      <c r="I3676" s="39" t="s">
        <v>2694</v>
      </c>
      <c r="J3676" s="46" t="str">
        <f>VLOOKUP(MARGAO!$I3676,Code2Loc,2,FALSE)</f>
        <v>HANUMAN TMP</v>
      </c>
    </row>
    <row r="3677" spans="1:10" ht="15.75" customHeight="1" x14ac:dyDescent="0.25">
      <c r="A3677" s="37" t="s">
        <v>3158</v>
      </c>
      <c r="B3677" s="38">
        <v>167</v>
      </c>
      <c r="C3677" s="38" t="s">
        <v>2729</v>
      </c>
      <c r="D3677" s="38">
        <v>21</v>
      </c>
      <c r="E3677" s="38">
        <v>36</v>
      </c>
      <c r="F3677" s="38" t="s">
        <v>12</v>
      </c>
      <c r="G3677" s="38"/>
      <c r="H3677" s="38" t="s">
        <v>13</v>
      </c>
      <c r="I3677" s="39" t="s">
        <v>2730</v>
      </c>
      <c r="J3677" s="46" t="str">
        <f>VLOOKUP(MARGAO!$I3677,Code2Loc,2,FALSE)</f>
        <v>VICHUNDRE</v>
      </c>
    </row>
    <row r="3678" spans="1:10" ht="15.75" customHeight="1" x14ac:dyDescent="0.25">
      <c r="A3678" s="37" t="s">
        <v>3158</v>
      </c>
      <c r="B3678" s="38">
        <v>167</v>
      </c>
      <c r="C3678" s="38" t="s">
        <v>2697</v>
      </c>
      <c r="D3678" s="38">
        <v>22</v>
      </c>
      <c r="E3678" s="38">
        <v>37</v>
      </c>
      <c r="F3678" s="38" t="s">
        <v>12</v>
      </c>
      <c r="G3678" s="38"/>
      <c r="H3678" s="38" t="s">
        <v>13</v>
      </c>
      <c r="I3678" s="39" t="s">
        <v>2698</v>
      </c>
      <c r="J3678" s="46" t="str">
        <f>VLOOKUP(MARGAO!$I3678,Code2Loc,2,FALSE)</f>
        <v>NETURLIM</v>
      </c>
    </row>
    <row r="3679" spans="1:10" ht="15.75" customHeight="1" x14ac:dyDescent="0.25">
      <c r="A3679" s="37" t="s">
        <v>3158</v>
      </c>
      <c r="B3679" s="38">
        <v>167</v>
      </c>
      <c r="C3679" s="38" t="s">
        <v>3150</v>
      </c>
      <c r="D3679" s="38">
        <v>23</v>
      </c>
      <c r="E3679" s="38">
        <v>40</v>
      </c>
      <c r="F3679" s="38" t="s">
        <v>12</v>
      </c>
      <c r="G3679" s="38"/>
      <c r="H3679" s="38" t="s">
        <v>13</v>
      </c>
      <c r="I3679" s="39" t="s">
        <v>3151</v>
      </c>
      <c r="J3679" s="46" t="str">
        <f>VLOOKUP(MARGAO!$I3679,Code2Loc,2,FALSE)</f>
        <v>JAKEM</v>
      </c>
    </row>
    <row r="3680" spans="1:10" ht="15.75" customHeight="1" x14ac:dyDescent="0.25">
      <c r="A3680" s="37" t="s">
        <v>3158</v>
      </c>
      <c r="B3680" s="38">
        <v>167</v>
      </c>
      <c r="C3680" s="38" t="s">
        <v>3173</v>
      </c>
      <c r="D3680" s="38">
        <v>24</v>
      </c>
      <c r="E3680" s="38">
        <v>42</v>
      </c>
      <c r="F3680" s="38" t="s">
        <v>12</v>
      </c>
      <c r="G3680" s="38"/>
      <c r="H3680" s="38" t="s">
        <v>13</v>
      </c>
      <c r="I3680" s="39" t="s">
        <v>3153</v>
      </c>
      <c r="J3680" s="46" t="str">
        <f>VLOOKUP(MARGAO!$I3680,Code2Loc,2,FALSE)</f>
        <v>MANGAL FO G</v>
      </c>
    </row>
    <row r="3681" spans="1:10" ht="15.75" customHeight="1" x14ac:dyDescent="0.25">
      <c r="A3681" s="37" t="s">
        <v>3158</v>
      </c>
      <c r="B3681" s="38">
        <v>167</v>
      </c>
      <c r="C3681" s="38" t="s">
        <v>3174</v>
      </c>
      <c r="D3681" s="38">
        <v>25</v>
      </c>
      <c r="E3681" s="38">
        <v>43</v>
      </c>
      <c r="F3681" s="38" t="s">
        <v>12</v>
      </c>
      <c r="G3681" s="38"/>
      <c r="H3681" s="38" t="s">
        <v>13</v>
      </c>
      <c r="I3681" s="39" t="s">
        <v>3155</v>
      </c>
      <c r="J3681" s="46" t="str">
        <f>VLOOKUP(MARGAO!$I3681,Code2Loc,2,FALSE)</f>
        <v>MANGAL PANCHAYAT</v>
      </c>
    </row>
    <row r="3682" spans="1:10" ht="15.75" customHeight="1" x14ac:dyDescent="0.25">
      <c r="A3682" s="37" t="s">
        <v>3158</v>
      </c>
      <c r="B3682" s="38">
        <v>167</v>
      </c>
      <c r="C3682" s="38" t="s">
        <v>3156</v>
      </c>
      <c r="D3682" s="38">
        <v>26</v>
      </c>
      <c r="E3682" s="38">
        <v>44</v>
      </c>
      <c r="F3682" s="38" t="s">
        <v>12</v>
      </c>
      <c r="G3682" s="38"/>
      <c r="H3682" s="38" t="s">
        <v>13</v>
      </c>
      <c r="I3682" s="39" t="s">
        <v>3157</v>
      </c>
      <c r="J3682" s="46" t="str">
        <f>VLOOKUP(MARGAO!$I3682,Code2Loc,2,FALSE)</f>
        <v>MANGAL</v>
      </c>
    </row>
    <row r="3683" spans="1:10" ht="15.75" customHeight="1" x14ac:dyDescent="0.25">
      <c r="A3683" s="37" t="s">
        <v>3139</v>
      </c>
      <c r="B3683" s="38">
        <v>168</v>
      </c>
      <c r="C3683" s="38" t="s">
        <v>50</v>
      </c>
      <c r="D3683" s="38">
        <v>1</v>
      </c>
      <c r="E3683" s="38">
        <v>0</v>
      </c>
      <c r="F3683" s="38" t="s">
        <v>12</v>
      </c>
      <c r="G3683" s="38"/>
      <c r="H3683" s="38" t="s">
        <v>13</v>
      </c>
      <c r="I3683" s="39" t="s">
        <v>51</v>
      </c>
      <c r="J3683" s="46" t="str">
        <f>VLOOKUP(MARGAO!$I3683,Code2Loc,2,FALSE)</f>
        <v>MARGAO</v>
      </c>
    </row>
    <row r="3684" spans="1:10" ht="15.75" customHeight="1" x14ac:dyDescent="0.25">
      <c r="A3684" s="37" t="s">
        <v>3139</v>
      </c>
      <c r="B3684" s="38">
        <v>168</v>
      </c>
      <c r="C3684" s="38" t="s">
        <v>3140</v>
      </c>
      <c r="D3684" s="38">
        <v>2</v>
      </c>
      <c r="E3684" s="38">
        <v>2</v>
      </c>
      <c r="F3684" s="38" t="s">
        <v>12</v>
      </c>
      <c r="G3684" s="38"/>
      <c r="H3684" s="38" t="s">
        <v>13</v>
      </c>
      <c r="I3684" s="39" t="s">
        <v>1113</v>
      </c>
      <c r="J3684" s="46" t="str">
        <f>VLOOKUP(MARGAO!$I3684,Code2Loc,2,FALSE)</f>
        <v>MARGAO MKT</v>
      </c>
    </row>
    <row r="3685" spans="1:10" ht="15.75" customHeight="1" x14ac:dyDescent="0.25">
      <c r="A3685" s="37" t="s">
        <v>3139</v>
      </c>
      <c r="B3685" s="38">
        <v>168</v>
      </c>
      <c r="C3685" s="38" t="s">
        <v>2476</v>
      </c>
      <c r="D3685" s="38">
        <v>3</v>
      </c>
      <c r="E3685" s="38">
        <v>3</v>
      </c>
      <c r="F3685" s="38" t="s">
        <v>12</v>
      </c>
      <c r="G3685" s="38"/>
      <c r="H3685" s="38" t="s">
        <v>13</v>
      </c>
      <c r="I3685" s="39" t="s">
        <v>2477</v>
      </c>
      <c r="J3685" s="46" t="str">
        <f>VLOOKUP(MARGAO!$I3685,Code2Loc,2,FALSE)</f>
        <v>PAJIFOND</v>
      </c>
    </row>
    <row r="3686" spans="1:10" ht="15.75" customHeight="1" x14ac:dyDescent="0.25">
      <c r="A3686" s="37" t="s">
        <v>3139</v>
      </c>
      <c r="B3686" s="38">
        <v>168</v>
      </c>
      <c r="C3686" s="38" t="s">
        <v>3141</v>
      </c>
      <c r="D3686" s="38">
        <v>4</v>
      </c>
      <c r="E3686" s="38">
        <v>4</v>
      </c>
      <c r="F3686" s="38" t="s">
        <v>12</v>
      </c>
      <c r="G3686" s="38"/>
      <c r="H3686" s="38" t="s">
        <v>13</v>
      </c>
      <c r="I3686" s="39" t="s">
        <v>1025</v>
      </c>
      <c r="J3686" s="46" t="str">
        <f>VLOOKUP(MARGAO!$I3686,Code2Loc,2,FALSE)</f>
        <v>POWERHOUSE</v>
      </c>
    </row>
    <row r="3687" spans="1:10" ht="15.75" customHeight="1" x14ac:dyDescent="0.25">
      <c r="A3687" s="37" t="s">
        <v>3139</v>
      </c>
      <c r="B3687" s="38">
        <v>168</v>
      </c>
      <c r="C3687" s="38" t="s">
        <v>2480</v>
      </c>
      <c r="D3687" s="38">
        <v>5</v>
      </c>
      <c r="E3687" s="38">
        <v>5</v>
      </c>
      <c r="F3687" s="38" t="s">
        <v>12</v>
      </c>
      <c r="G3687" s="38"/>
      <c r="H3687" s="38" t="s">
        <v>13</v>
      </c>
      <c r="I3687" s="39" t="s">
        <v>2481</v>
      </c>
      <c r="J3687" s="46" t="str">
        <f>VLOOKUP(MARGAO!$I3687,Code2Loc,2,FALSE)</f>
        <v>RAWANFOND</v>
      </c>
    </row>
    <row r="3688" spans="1:10" ht="15.75" customHeight="1" x14ac:dyDescent="0.25">
      <c r="A3688" s="37" t="s">
        <v>3139</v>
      </c>
      <c r="B3688" s="38">
        <v>168</v>
      </c>
      <c r="C3688" s="38" t="s">
        <v>1721</v>
      </c>
      <c r="D3688" s="38">
        <v>6</v>
      </c>
      <c r="E3688" s="38">
        <v>6</v>
      </c>
      <c r="F3688" s="38" t="s">
        <v>12</v>
      </c>
      <c r="G3688" s="38"/>
      <c r="H3688" s="38" t="s">
        <v>13</v>
      </c>
      <c r="I3688" s="39" t="s">
        <v>1722</v>
      </c>
      <c r="J3688" s="46" t="str">
        <f>VLOOKUP(MARGAO!$I3688,Code2Loc,2,FALSE)</f>
        <v>MES COLLEGE</v>
      </c>
    </row>
    <row r="3689" spans="1:10" ht="15.75" customHeight="1" x14ac:dyDescent="0.25">
      <c r="A3689" s="37" t="s">
        <v>3139</v>
      </c>
      <c r="B3689" s="38">
        <v>168</v>
      </c>
      <c r="C3689" s="38" t="s">
        <v>3142</v>
      </c>
      <c r="D3689" s="38">
        <v>7</v>
      </c>
      <c r="E3689" s="38">
        <v>7</v>
      </c>
      <c r="F3689" s="38" t="s">
        <v>12</v>
      </c>
      <c r="G3689" s="38"/>
      <c r="H3689" s="38" t="s">
        <v>13</v>
      </c>
      <c r="I3689" s="39" t="s">
        <v>2483</v>
      </c>
      <c r="J3689" s="46" t="str">
        <f>VLOOKUP(MARGAO!$I3689,Code2Loc,2,FALSE)</f>
        <v>GANPATI TMP</v>
      </c>
    </row>
    <row r="3690" spans="1:10" ht="15.75" customHeight="1" x14ac:dyDescent="0.25">
      <c r="A3690" s="37" t="s">
        <v>3139</v>
      </c>
      <c r="B3690" s="38">
        <v>168</v>
      </c>
      <c r="C3690" s="38" t="s">
        <v>2484</v>
      </c>
      <c r="D3690" s="38">
        <v>8</v>
      </c>
      <c r="E3690" s="38">
        <v>8</v>
      </c>
      <c r="F3690" s="38" t="s">
        <v>12</v>
      </c>
      <c r="G3690" s="38"/>
      <c r="H3690" s="38" t="s">
        <v>13</v>
      </c>
      <c r="I3690" s="39" t="s">
        <v>2485</v>
      </c>
      <c r="J3690" s="46" t="str">
        <f>VLOOKUP(MARGAO!$I3690,Code2Loc,2,FALSE)</f>
        <v>LAKAKI/PALI</v>
      </c>
    </row>
    <row r="3691" spans="1:10" ht="15.75" customHeight="1" x14ac:dyDescent="0.25">
      <c r="A3691" s="37" t="s">
        <v>3139</v>
      </c>
      <c r="B3691" s="38">
        <v>168</v>
      </c>
      <c r="C3691" s="38" t="s">
        <v>2486</v>
      </c>
      <c r="D3691" s="38">
        <v>9</v>
      </c>
      <c r="E3691" s="38">
        <v>9</v>
      </c>
      <c r="F3691" s="38" t="s">
        <v>12</v>
      </c>
      <c r="G3691" s="38"/>
      <c r="H3691" s="38" t="s">
        <v>13</v>
      </c>
      <c r="I3691" s="39" t="s">
        <v>2487</v>
      </c>
      <c r="J3691" s="46" t="str">
        <f>VLOOKUP(MARGAO!$I3691,Code2Loc,2,FALSE)</f>
        <v>DON KHURIS</v>
      </c>
    </row>
    <row r="3692" spans="1:10" ht="15.75" customHeight="1" x14ac:dyDescent="0.25">
      <c r="A3692" s="37" t="s">
        <v>3139</v>
      </c>
      <c r="B3692" s="38">
        <v>168</v>
      </c>
      <c r="C3692" s="38" t="s">
        <v>2488</v>
      </c>
      <c r="D3692" s="38">
        <v>10</v>
      </c>
      <c r="E3692" s="38">
        <v>10</v>
      </c>
      <c r="F3692" s="38" t="s">
        <v>12</v>
      </c>
      <c r="G3692" s="38"/>
      <c r="H3692" s="38" t="s">
        <v>13</v>
      </c>
      <c r="I3692" s="39" t="s">
        <v>2489</v>
      </c>
      <c r="J3692" s="46" t="str">
        <f>VLOOKUP(MARGAO!$I3692,Code2Loc,2,FALSE)</f>
        <v>PADRIBHAT</v>
      </c>
    </row>
    <row r="3693" spans="1:10" ht="15.75" customHeight="1" x14ac:dyDescent="0.25">
      <c r="A3693" s="37" t="s">
        <v>3139</v>
      </c>
      <c r="B3693" s="38">
        <v>168</v>
      </c>
      <c r="C3693" s="38" t="s">
        <v>2490</v>
      </c>
      <c r="D3693" s="38">
        <v>11</v>
      </c>
      <c r="E3693" s="38">
        <v>11</v>
      </c>
      <c r="F3693" s="38" t="s">
        <v>12</v>
      </c>
      <c r="G3693" s="38"/>
      <c r="H3693" s="38" t="s">
        <v>13</v>
      </c>
      <c r="I3693" s="39" t="s">
        <v>2491</v>
      </c>
      <c r="J3693" s="46" t="str">
        <f>VLOOKUP(MARGAO!$I3693,Code2Loc,2,FALSE)</f>
        <v>GUDI</v>
      </c>
    </row>
    <row r="3694" spans="1:10" ht="15.75" customHeight="1" x14ac:dyDescent="0.25">
      <c r="A3694" s="37" t="s">
        <v>3139</v>
      </c>
      <c r="B3694" s="38">
        <v>168</v>
      </c>
      <c r="C3694" s="38" t="s">
        <v>3175</v>
      </c>
      <c r="D3694" s="38">
        <v>12</v>
      </c>
      <c r="E3694" s="38">
        <v>12</v>
      </c>
      <c r="F3694" s="38" t="s">
        <v>12</v>
      </c>
      <c r="G3694" s="38"/>
      <c r="H3694" s="38" t="s">
        <v>13</v>
      </c>
      <c r="I3694" s="39" t="s">
        <v>2493</v>
      </c>
      <c r="J3694" s="46" t="str">
        <f>VLOOKUP(MARGAO!$I3694,Code2Loc,2,FALSE)</f>
        <v>CHAD.TMP AG</v>
      </c>
    </row>
    <row r="3695" spans="1:10" ht="15.75" customHeight="1" x14ac:dyDescent="0.25">
      <c r="A3695" s="37" t="s">
        <v>3139</v>
      </c>
      <c r="B3695" s="38">
        <v>168</v>
      </c>
      <c r="C3695" s="38" t="s">
        <v>2494</v>
      </c>
      <c r="D3695" s="38">
        <v>13</v>
      </c>
      <c r="E3695" s="38">
        <v>14</v>
      </c>
      <c r="F3695" s="38" t="s">
        <v>12</v>
      </c>
      <c r="G3695" s="38"/>
      <c r="H3695" s="38" t="s">
        <v>13</v>
      </c>
      <c r="I3695" s="39" t="s">
        <v>2495</v>
      </c>
      <c r="J3695" s="46" t="str">
        <f>VLOOKUP(MARGAO!$I3695,Code2Loc,2,FALSE)</f>
        <v>PARODA</v>
      </c>
    </row>
    <row r="3696" spans="1:10" ht="15.75" customHeight="1" x14ac:dyDescent="0.25">
      <c r="A3696" s="37" t="s">
        <v>3139</v>
      </c>
      <c r="B3696" s="38">
        <v>168</v>
      </c>
      <c r="C3696" s="38" t="s">
        <v>2496</v>
      </c>
      <c r="D3696" s="38">
        <v>14</v>
      </c>
      <c r="E3696" s="38">
        <v>17</v>
      </c>
      <c r="F3696" s="38" t="s">
        <v>12</v>
      </c>
      <c r="G3696" s="38"/>
      <c r="H3696" s="38" t="s">
        <v>13</v>
      </c>
      <c r="I3696" s="39" t="s">
        <v>2497</v>
      </c>
      <c r="J3696" s="46" t="str">
        <f>VLOOKUP(MARGAO!$I3696,Code2Loc,2,FALSE)</f>
        <v>QUEPEM</v>
      </c>
    </row>
    <row r="3697" spans="1:10" ht="15.75" customHeight="1" x14ac:dyDescent="0.25">
      <c r="A3697" s="37" t="s">
        <v>3139</v>
      </c>
      <c r="B3697" s="38">
        <v>168</v>
      </c>
      <c r="C3697" s="38" t="s">
        <v>2498</v>
      </c>
      <c r="D3697" s="38">
        <v>15</v>
      </c>
      <c r="E3697" s="38">
        <v>18</v>
      </c>
      <c r="F3697" s="38" t="s">
        <v>12</v>
      </c>
      <c r="G3697" s="38"/>
      <c r="H3697" s="38" t="s">
        <v>13</v>
      </c>
      <c r="I3697" s="39" t="s">
        <v>2499</v>
      </c>
      <c r="J3697" s="46" t="str">
        <f>VLOOKUP(MARGAO!$I3697,Code2Loc,2,FALSE)</f>
        <v>QPM COURT</v>
      </c>
    </row>
    <row r="3698" spans="1:10" ht="15.75" customHeight="1" x14ac:dyDescent="0.25">
      <c r="A3698" s="37" t="s">
        <v>3139</v>
      </c>
      <c r="B3698" s="38">
        <v>168</v>
      </c>
      <c r="C3698" s="38" t="s">
        <v>3176</v>
      </c>
      <c r="D3698" s="38">
        <v>16</v>
      </c>
      <c r="E3698" s="38">
        <v>19</v>
      </c>
      <c r="F3698" s="38" t="s">
        <v>12</v>
      </c>
      <c r="G3698" s="38"/>
      <c r="H3698" s="38" t="s">
        <v>13</v>
      </c>
      <c r="I3698" s="39" t="s">
        <v>2501</v>
      </c>
      <c r="J3698" s="46" t="str">
        <f>VLOOKUP(MARGAO!$I3698,Code2Loc,2,FALSE)</f>
        <v>TILAMOL</v>
      </c>
    </row>
    <row r="3699" spans="1:10" ht="15.75" customHeight="1" x14ac:dyDescent="0.25">
      <c r="A3699" s="37" t="s">
        <v>3139</v>
      </c>
      <c r="B3699" s="38">
        <v>168</v>
      </c>
      <c r="C3699" s="38" t="s">
        <v>3177</v>
      </c>
      <c r="D3699" s="38">
        <v>17</v>
      </c>
      <c r="E3699" s="38">
        <v>22</v>
      </c>
      <c r="F3699" s="38" t="s">
        <v>12</v>
      </c>
      <c r="G3699" s="38"/>
      <c r="H3699" s="38" t="s">
        <v>13</v>
      </c>
      <c r="I3699" s="39" t="s">
        <v>2708</v>
      </c>
      <c r="J3699" s="46" t="str">
        <f>VLOOKUP(MARGAO!$I3699,Code2Loc,2,FALSE)</f>
        <v>SOMSWR TMP</v>
      </c>
    </row>
    <row r="3700" spans="1:10" ht="15.75" customHeight="1" x14ac:dyDescent="0.25">
      <c r="A3700" s="37" t="s">
        <v>3139</v>
      </c>
      <c r="B3700" s="38">
        <v>168</v>
      </c>
      <c r="C3700" s="38" t="s">
        <v>2709</v>
      </c>
      <c r="D3700" s="38">
        <v>18</v>
      </c>
      <c r="E3700" s="38">
        <v>23</v>
      </c>
      <c r="F3700" s="38" t="s">
        <v>12</v>
      </c>
      <c r="G3700" s="38"/>
      <c r="H3700" s="38" t="s">
        <v>13</v>
      </c>
      <c r="I3700" s="39" t="s">
        <v>2710</v>
      </c>
      <c r="J3700" s="46" t="str">
        <f>VLOOKUP(MARGAO!$I3700,Code2Loc,2,FALSE)</f>
        <v>SIRVOI</v>
      </c>
    </row>
    <row r="3701" spans="1:10" ht="15.75" customHeight="1" x14ac:dyDescent="0.25">
      <c r="A3701" s="37" t="s">
        <v>3139</v>
      </c>
      <c r="B3701" s="38">
        <v>168</v>
      </c>
      <c r="C3701" s="38" t="s">
        <v>2711</v>
      </c>
      <c r="D3701" s="38">
        <v>19</v>
      </c>
      <c r="E3701" s="38">
        <v>24</v>
      </c>
      <c r="F3701" s="38" t="s">
        <v>12</v>
      </c>
      <c r="G3701" s="38"/>
      <c r="H3701" s="38" t="s">
        <v>13</v>
      </c>
      <c r="I3701" s="39" t="s">
        <v>2712</v>
      </c>
      <c r="J3701" s="46" t="str">
        <f>VLOOKUP(MARGAO!$I3701,Code2Loc,2,FALSE)</f>
        <v>ZAMBAULIM</v>
      </c>
    </row>
    <row r="3702" spans="1:10" ht="15.75" customHeight="1" x14ac:dyDescent="0.25">
      <c r="A3702" s="37" t="s">
        <v>3139</v>
      </c>
      <c r="B3702" s="38">
        <v>168</v>
      </c>
      <c r="C3702" s="38" t="s">
        <v>3145</v>
      </c>
      <c r="D3702" s="38">
        <v>20</v>
      </c>
      <c r="E3702" s="38">
        <v>25</v>
      </c>
      <c r="F3702" s="38" t="s">
        <v>12</v>
      </c>
      <c r="G3702" s="38"/>
      <c r="H3702" s="38" t="s">
        <v>13</v>
      </c>
      <c r="I3702" s="39" t="s">
        <v>2714</v>
      </c>
      <c r="J3702" s="46" t="str">
        <f>VLOOKUP(MARGAO!$I3702,Code2Loc,2,FALSE)</f>
        <v>RIVONA CHRC</v>
      </c>
    </row>
    <row r="3703" spans="1:10" ht="15.75" customHeight="1" x14ac:dyDescent="0.25">
      <c r="A3703" s="37" t="s">
        <v>3139</v>
      </c>
      <c r="B3703" s="38">
        <v>168</v>
      </c>
      <c r="C3703" s="38" t="s">
        <v>2715</v>
      </c>
      <c r="D3703" s="38">
        <v>21</v>
      </c>
      <c r="E3703" s="38">
        <v>27</v>
      </c>
      <c r="F3703" s="38" t="s">
        <v>12</v>
      </c>
      <c r="G3703" s="38"/>
      <c r="H3703" s="38" t="s">
        <v>13</v>
      </c>
      <c r="I3703" s="39" t="s">
        <v>2716</v>
      </c>
      <c r="J3703" s="46" t="str">
        <f>VLOOKUP(MARGAO!$I3703,Code2Loc,2,FALSE)</f>
        <v>RIVONA</v>
      </c>
    </row>
    <row r="3704" spans="1:10" ht="15.75" customHeight="1" x14ac:dyDescent="0.25">
      <c r="A3704" s="37" t="s">
        <v>3139</v>
      </c>
      <c r="B3704" s="38">
        <v>168</v>
      </c>
      <c r="C3704" s="38" t="s">
        <v>3146</v>
      </c>
      <c r="D3704" s="38">
        <v>22</v>
      </c>
      <c r="E3704" s="38">
        <v>31</v>
      </c>
      <c r="F3704" s="38" t="s">
        <v>12</v>
      </c>
      <c r="G3704" s="38"/>
      <c r="H3704" s="38" t="s">
        <v>13</v>
      </c>
      <c r="I3704" s="39" t="s">
        <v>2718</v>
      </c>
      <c r="J3704" s="46" t="str">
        <f>VLOOKUP(MARGAO!$I3704,Code2Loc,2,FALSE)</f>
        <v>COLOUMBA</v>
      </c>
    </row>
    <row r="3705" spans="1:10" ht="15.75" customHeight="1" x14ac:dyDescent="0.25">
      <c r="A3705" s="37" t="s">
        <v>3139</v>
      </c>
      <c r="B3705" s="38">
        <v>168</v>
      </c>
      <c r="C3705" s="38" t="s">
        <v>2719</v>
      </c>
      <c r="D3705" s="38">
        <v>23</v>
      </c>
      <c r="E3705" s="38">
        <v>33</v>
      </c>
      <c r="F3705" s="38" t="s">
        <v>12</v>
      </c>
      <c r="G3705" s="38"/>
      <c r="H3705" s="38" t="s">
        <v>13</v>
      </c>
      <c r="I3705" s="39" t="s">
        <v>2720</v>
      </c>
      <c r="J3705" s="46" t="str">
        <f>VLOOKUP(MARGAO!$I3705,Code2Loc,2,FALSE)</f>
        <v>KELVONA</v>
      </c>
    </row>
    <row r="3706" spans="1:10" ht="15.75" customHeight="1" x14ac:dyDescent="0.25">
      <c r="A3706" s="37" t="s">
        <v>3139</v>
      </c>
      <c r="B3706" s="38">
        <v>168</v>
      </c>
      <c r="C3706" s="38" t="s">
        <v>3159</v>
      </c>
      <c r="D3706" s="38">
        <v>24</v>
      </c>
      <c r="E3706" s="38">
        <v>35</v>
      </c>
      <c r="F3706" s="38" t="s">
        <v>12</v>
      </c>
      <c r="G3706" s="38"/>
      <c r="H3706" s="38" t="s">
        <v>13</v>
      </c>
      <c r="I3706" s="39" t="s">
        <v>3160</v>
      </c>
      <c r="J3706" s="46" t="str">
        <f>VLOOKUP(MARGAO!$I3706,Code2Loc,2,FALSE)</f>
        <v>CAVREM TISK</v>
      </c>
    </row>
    <row r="3707" spans="1:10" ht="15.75" customHeight="1" x14ac:dyDescent="0.25">
      <c r="A3707" s="37" t="s">
        <v>3139</v>
      </c>
      <c r="B3707" s="38">
        <v>168</v>
      </c>
      <c r="C3707" s="38" t="s">
        <v>2747</v>
      </c>
      <c r="D3707" s="38">
        <v>25</v>
      </c>
      <c r="E3707" s="38">
        <v>36</v>
      </c>
      <c r="F3707" s="38" t="s">
        <v>12</v>
      </c>
      <c r="G3707" s="38"/>
      <c r="H3707" s="38" t="s">
        <v>13</v>
      </c>
      <c r="I3707" s="39" t="s">
        <v>2748</v>
      </c>
      <c r="J3707" s="46" t="str">
        <f>VLOOKUP(MARGAO!$I3707,Code2Loc,2,FALSE)</f>
        <v>CAVREM</v>
      </c>
    </row>
    <row r="3708" spans="1:10" ht="15.75" customHeight="1" x14ac:dyDescent="0.25">
      <c r="A3708" s="37" t="s">
        <v>3139</v>
      </c>
      <c r="B3708" s="38">
        <v>168</v>
      </c>
      <c r="C3708" s="38" t="s">
        <v>1114</v>
      </c>
      <c r="D3708" s="38">
        <v>26</v>
      </c>
      <c r="E3708" s="38">
        <v>38</v>
      </c>
      <c r="F3708" s="38" t="s">
        <v>12</v>
      </c>
      <c r="G3708" s="38"/>
      <c r="H3708" s="38" t="s">
        <v>13</v>
      </c>
      <c r="I3708" s="39" t="s">
        <v>1115</v>
      </c>
      <c r="J3708" s="46" t="str">
        <f>VLOOKUP(MARGAO!$I3708,Code2Loc,2,FALSE)</f>
        <v>NAVELIM</v>
      </c>
    </row>
    <row r="3709" spans="1:10" ht="15.75" customHeight="1" x14ac:dyDescent="0.25">
      <c r="A3709" s="37" t="s">
        <v>3139</v>
      </c>
      <c r="B3709" s="38">
        <v>168</v>
      </c>
      <c r="C3709" s="38" t="s">
        <v>3178</v>
      </c>
      <c r="D3709" s="38">
        <v>27</v>
      </c>
      <c r="E3709" s="38">
        <v>40</v>
      </c>
      <c r="F3709" s="38" t="s">
        <v>12</v>
      </c>
      <c r="G3709" s="38"/>
      <c r="H3709" s="38" t="s">
        <v>13</v>
      </c>
      <c r="I3709" s="39" t="s">
        <v>3162</v>
      </c>
      <c r="J3709" s="46" t="str">
        <f>VLOOKUP(MARGAO!$I3709,Code2Loc,2,FALSE)</f>
        <v>CURPEM</v>
      </c>
    </row>
    <row r="3710" spans="1:10" ht="15.75" customHeight="1" x14ac:dyDescent="0.25">
      <c r="A3710" s="37" t="s">
        <v>3139</v>
      </c>
      <c r="B3710" s="38">
        <v>168</v>
      </c>
      <c r="C3710" s="38" t="s">
        <v>2729</v>
      </c>
      <c r="D3710" s="38">
        <v>28</v>
      </c>
      <c r="E3710" s="38">
        <v>43</v>
      </c>
      <c r="F3710" s="38" t="s">
        <v>12</v>
      </c>
      <c r="G3710" s="38"/>
      <c r="H3710" s="38" t="s">
        <v>13</v>
      </c>
      <c r="I3710" s="39" t="s">
        <v>2730</v>
      </c>
      <c r="J3710" s="46" t="str">
        <f>VLOOKUP(MARGAO!$I3710,Code2Loc,2,FALSE)</f>
        <v>VICHUNDRE</v>
      </c>
    </row>
    <row r="3711" spans="1:10" ht="15.75" customHeight="1" x14ac:dyDescent="0.25">
      <c r="A3711" s="37" t="s">
        <v>3139</v>
      </c>
      <c r="B3711" s="38">
        <v>168</v>
      </c>
      <c r="C3711" s="38" t="s">
        <v>2697</v>
      </c>
      <c r="D3711" s="38">
        <v>29</v>
      </c>
      <c r="E3711" s="38">
        <v>45</v>
      </c>
      <c r="F3711" s="38" t="s">
        <v>12</v>
      </c>
      <c r="G3711" s="38"/>
      <c r="H3711" s="38" t="s">
        <v>13</v>
      </c>
      <c r="I3711" s="39" t="s">
        <v>2698</v>
      </c>
      <c r="J3711" s="46" t="str">
        <f>VLOOKUP(MARGAO!$I3711,Code2Loc,2,FALSE)</f>
        <v>NETURLIM</v>
      </c>
    </row>
    <row r="3712" spans="1:10" ht="15.75" customHeight="1" x14ac:dyDescent="0.25">
      <c r="A3712" s="37" t="s">
        <v>3139</v>
      </c>
      <c r="B3712" s="38">
        <v>168</v>
      </c>
      <c r="C3712" s="38" t="s">
        <v>3150</v>
      </c>
      <c r="D3712" s="38">
        <v>30</v>
      </c>
      <c r="E3712" s="38">
        <v>48</v>
      </c>
      <c r="F3712" s="38" t="s">
        <v>12</v>
      </c>
      <c r="G3712" s="38"/>
      <c r="H3712" s="38" t="s">
        <v>13</v>
      </c>
      <c r="I3712" s="39" t="s">
        <v>3151</v>
      </c>
      <c r="J3712" s="46" t="str">
        <f>VLOOKUP(MARGAO!$I3712,Code2Loc,2,FALSE)</f>
        <v>JAKEM</v>
      </c>
    </row>
    <row r="3713" spans="1:10" ht="15.75" customHeight="1" x14ac:dyDescent="0.25">
      <c r="A3713" s="37" t="s">
        <v>3139</v>
      </c>
      <c r="B3713" s="38">
        <v>168</v>
      </c>
      <c r="C3713" s="38" t="s">
        <v>3152</v>
      </c>
      <c r="D3713" s="38">
        <v>31</v>
      </c>
      <c r="E3713" s="38">
        <v>50</v>
      </c>
      <c r="F3713" s="38" t="s">
        <v>12</v>
      </c>
      <c r="G3713" s="38"/>
      <c r="H3713" s="38" t="s">
        <v>13</v>
      </c>
      <c r="I3713" s="39" t="s">
        <v>3153</v>
      </c>
      <c r="J3713" s="46" t="str">
        <f>VLOOKUP(MARGAO!$I3713,Code2Loc,2,FALSE)</f>
        <v>MANGAL FO G</v>
      </c>
    </row>
    <row r="3714" spans="1:10" ht="15.75" customHeight="1" x14ac:dyDescent="0.25">
      <c r="A3714" s="37" t="s">
        <v>3139</v>
      </c>
      <c r="B3714" s="38">
        <v>168</v>
      </c>
      <c r="C3714" s="38" t="s">
        <v>3154</v>
      </c>
      <c r="D3714" s="38">
        <v>32</v>
      </c>
      <c r="E3714" s="38">
        <v>51</v>
      </c>
      <c r="F3714" s="38" t="s">
        <v>12</v>
      </c>
      <c r="G3714" s="38"/>
      <c r="H3714" s="38" t="s">
        <v>13</v>
      </c>
      <c r="I3714" s="39" t="s">
        <v>3155</v>
      </c>
      <c r="J3714" s="46" t="str">
        <f>VLOOKUP(MARGAO!$I3714,Code2Loc,2,FALSE)</f>
        <v>MANGAL PANCHAYAT</v>
      </c>
    </row>
    <row r="3715" spans="1:10" ht="15.75" customHeight="1" x14ac:dyDescent="0.25">
      <c r="A3715" s="37" t="s">
        <v>3139</v>
      </c>
      <c r="B3715" s="38">
        <v>168</v>
      </c>
      <c r="C3715" s="38" t="s">
        <v>3156</v>
      </c>
      <c r="D3715" s="38">
        <v>33</v>
      </c>
      <c r="E3715" s="38">
        <v>52</v>
      </c>
      <c r="F3715" s="38" t="s">
        <v>12</v>
      </c>
      <c r="G3715" s="38"/>
      <c r="H3715" s="38" t="s">
        <v>13</v>
      </c>
      <c r="I3715" s="39" t="s">
        <v>3157</v>
      </c>
      <c r="J3715" s="46" t="str">
        <f>VLOOKUP(MARGAO!$I3715,Code2Loc,2,FALSE)</f>
        <v>MANGAL</v>
      </c>
    </row>
    <row r="3716" spans="1:10" ht="15.75" customHeight="1" x14ac:dyDescent="0.25">
      <c r="A3716" s="37" t="s">
        <v>1566</v>
      </c>
      <c r="B3716" s="38">
        <v>169</v>
      </c>
      <c r="C3716" s="38" t="s">
        <v>1567</v>
      </c>
      <c r="D3716" s="38">
        <v>1</v>
      </c>
      <c r="E3716" s="38">
        <v>0</v>
      </c>
      <c r="F3716" s="38" t="s">
        <v>1175</v>
      </c>
      <c r="G3716" s="38"/>
      <c r="H3716" s="38" t="s">
        <v>13</v>
      </c>
      <c r="I3716" s="39" t="s">
        <v>51</v>
      </c>
      <c r="J3716" s="46" t="str">
        <f>VLOOKUP(MARGAO!$I3716,Code2Loc,2,FALSE)</f>
        <v>MARGAO</v>
      </c>
    </row>
    <row r="3717" spans="1:10" ht="15.75" customHeight="1" x14ac:dyDescent="0.25">
      <c r="A3717" s="37" t="s">
        <v>1566</v>
      </c>
      <c r="B3717" s="38">
        <v>169</v>
      </c>
      <c r="C3717" s="38" t="s">
        <v>1568</v>
      </c>
      <c r="D3717" s="38">
        <v>2</v>
      </c>
      <c r="E3717" s="38">
        <v>3</v>
      </c>
      <c r="F3717" s="38" t="s">
        <v>1175</v>
      </c>
      <c r="G3717" s="38"/>
      <c r="H3717" s="38" t="s">
        <v>13</v>
      </c>
      <c r="I3717" s="39" t="s">
        <v>49</v>
      </c>
      <c r="J3717" s="46" t="str">
        <f>VLOOKUP(MARGAO!$I3717,Code2Loc,2,FALSE)</f>
        <v>NUVEM</v>
      </c>
    </row>
    <row r="3718" spans="1:10" ht="15.75" customHeight="1" x14ac:dyDescent="0.25">
      <c r="A3718" s="37" t="s">
        <v>1566</v>
      </c>
      <c r="B3718" s="38">
        <v>169</v>
      </c>
      <c r="C3718" s="38" t="s">
        <v>1569</v>
      </c>
      <c r="D3718" s="38">
        <v>3</v>
      </c>
      <c r="E3718" s="38">
        <v>4</v>
      </c>
      <c r="F3718" s="38" t="s">
        <v>1175</v>
      </c>
      <c r="G3718" s="38"/>
      <c r="H3718" s="38" t="s">
        <v>13</v>
      </c>
      <c r="I3718" s="39" t="s">
        <v>47</v>
      </c>
      <c r="J3718" s="46" t="str">
        <f>VLOOKUP(MARGAO!$I3718,Code2Loc,2,FALSE)</f>
        <v>RUMDER</v>
      </c>
    </row>
    <row r="3719" spans="1:10" ht="15.75" customHeight="1" x14ac:dyDescent="0.25">
      <c r="A3719" s="37" t="s">
        <v>1566</v>
      </c>
      <c r="B3719" s="38">
        <v>169</v>
      </c>
      <c r="C3719" s="38" t="s">
        <v>1570</v>
      </c>
      <c r="D3719" s="38">
        <v>4</v>
      </c>
      <c r="E3719" s="38">
        <v>6</v>
      </c>
      <c r="F3719" s="38" t="s">
        <v>1175</v>
      </c>
      <c r="G3719" s="38"/>
      <c r="H3719" s="38" t="s">
        <v>13</v>
      </c>
      <c r="I3719" s="39" t="s">
        <v>45</v>
      </c>
      <c r="J3719" s="46" t="str">
        <f>VLOOKUP(MARGAO!$I3719,Code2Loc,2,FALSE)</f>
        <v>AGNEL ASHRM</v>
      </c>
    </row>
    <row r="3720" spans="1:10" ht="15.75" customHeight="1" x14ac:dyDescent="0.25">
      <c r="A3720" s="37" t="s">
        <v>1566</v>
      </c>
      <c r="B3720" s="38">
        <v>169</v>
      </c>
      <c r="C3720" s="38" t="s">
        <v>1571</v>
      </c>
      <c r="D3720" s="38">
        <v>5</v>
      </c>
      <c r="E3720" s="38">
        <v>7</v>
      </c>
      <c r="F3720" s="38" t="s">
        <v>1175</v>
      </c>
      <c r="G3720" s="38"/>
      <c r="H3720" s="38" t="s">
        <v>13</v>
      </c>
      <c r="I3720" s="39" t="s">
        <v>43</v>
      </c>
      <c r="J3720" s="46" t="str">
        <f>VLOOKUP(MARGAO!$I3720,Code2Loc,2,FALSE)</f>
        <v>SONAULIM</v>
      </c>
    </row>
    <row r="3721" spans="1:10" ht="15.75" customHeight="1" x14ac:dyDescent="0.25">
      <c r="A3721" s="37" t="s">
        <v>1566</v>
      </c>
      <c r="B3721" s="38">
        <v>169</v>
      </c>
      <c r="C3721" s="38" t="s">
        <v>1572</v>
      </c>
      <c r="D3721" s="38">
        <v>6</v>
      </c>
      <c r="E3721" s="38">
        <v>8</v>
      </c>
      <c r="F3721" s="38" t="s">
        <v>1175</v>
      </c>
      <c r="G3721" s="38"/>
      <c r="H3721" s="38" t="s">
        <v>13</v>
      </c>
      <c r="I3721" s="39" t="s">
        <v>41</v>
      </c>
      <c r="J3721" s="46" t="str">
        <f>VLOOKUP(MARGAO!$I3721,Code2Loc,2,FALSE)</f>
        <v>VERNA</v>
      </c>
    </row>
    <row r="3722" spans="1:10" ht="15.75" customHeight="1" x14ac:dyDescent="0.25">
      <c r="A3722" s="37" t="s">
        <v>1566</v>
      </c>
      <c r="B3722" s="38">
        <v>169</v>
      </c>
      <c r="C3722" s="38" t="s">
        <v>1573</v>
      </c>
      <c r="D3722" s="38">
        <v>7</v>
      </c>
      <c r="E3722" s="38">
        <v>10</v>
      </c>
      <c r="F3722" s="38" t="s">
        <v>1175</v>
      </c>
      <c r="G3722" s="38"/>
      <c r="H3722" s="38" t="s">
        <v>13</v>
      </c>
      <c r="I3722" s="39" t="s">
        <v>39</v>
      </c>
      <c r="J3722" s="46" t="str">
        <f>VLOOKUP(MARGAO!$I3722,Code2Loc,2,FALSE)</f>
        <v>PIRNI</v>
      </c>
    </row>
    <row r="3723" spans="1:10" ht="15.75" customHeight="1" x14ac:dyDescent="0.25">
      <c r="A3723" s="37" t="s">
        <v>1566</v>
      </c>
      <c r="B3723" s="38">
        <v>169</v>
      </c>
      <c r="C3723" s="38" t="s">
        <v>1574</v>
      </c>
      <c r="D3723" s="38">
        <v>8</v>
      </c>
      <c r="E3723" s="38">
        <v>11</v>
      </c>
      <c r="F3723" s="38" t="s">
        <v>1175</v>
      </c>
      <c r="G3723" s="38"/>
      <c r="H3723" s="38" t="s">
        <v>13</v>
      </c>
      <c r="I3723" s="39" t="s">
        <v>37</v>
      </c>
      <c r="J3723" s="46" t="str">
        <f>VLOOKUP(MARGAO!$I3723,Code2Loc,2,FALSE)</f>
        <v>TITAN</v>
      </c>
    </row>
    <row r="3724" spans="1:10" ht="15.75" customHeight="1" x14ac:dyDescent="0.25">
      <c r="A3724" s="37" t="s">
        <v>1566</v>
      </c>
      <c r="B3724" s="38">
        <v>169</v>
      </c>
      <c r="C3724" s="38" t="s">
        <v>1575</v>
      </c>
      <c r="D3724" s="38">
        <v>9</v>
      </c>
      <c r="E3724" s="38">
        <v>12</v>
      </c>
      <c r="F3724" s="38" t="s">
        <v>1175</v>
      </c>
      <c r="G3724" s="38"/>
      <c r="H3724" s="38" t="s">
        <v>13</v>
      </c>
      <c r="I3724" s="39" t="s">
        <v>35</v>
      </c>
      <c r="J3724" s="46" t="str">
        <f>VLOOKUP(MARGAO!$I3724,Code2Loc,2,FALSE)</f>
        <v>KSRL/BRLA X</v>
      </c>
    </row>
    <row r="3725" spans="1:10" ht="15.75" customHeight="1" x14ac:dyDescent="0.25">
      <c r="A3725" s="37" t="s">
        <v>1566</v>
      </c>
      <c r="B3725" s="38">
        <v>169</v>
      </c>
      <c r="C3725" s="38" t="s">
        <v>1576</v>
      </c>
      <c r="D3725" s="38">
        <v>10</v>
      </c>
      <c r="E3725" s="38">
        <v>13</v>
      </c>
      <c r="F3725" s="38" t="s">
        <v>1175</v>
      </c>
      <c r="G3725" s="38"/>
      <c r="H3725" s="38" t="s">
        <v>13</v>
      </c>
      <c r="I3725" s="39" t="s">
        <v>33</v>
      </c>
      <c r="J3725" s="46" t="str">
        <f>VLOOKUP(MARGAO!$I3725,Code2Loc,2,FALSE)</f>
        <v>PAJENTAR</v>
      </c>
    </row>
    <row r="3726" spans="1:10" ht="15.75" customHeight="1" x14ac:dyDescent="0.25">
      <c r="A3726" s="37" t="s">
        <v>1566</v>
      </c>
      <c r="B3726" s="38">
        <v>169</v>
      </c>
      <c r="C3726" s="38" t="s">
        <v>1577</v>
      </c>
      <c r="D3726" s="38">
        <v>11</v>
      </c>
      <c r="E3726" s="38">
        <v>15</v>
      </c>
      <c r="F3726" s="38" t="s">
        <v>1175</v>
      </c>
      <c r="G3726" s="38"/>
      <c r="H3726" s="38" t="s">
        <v>30</v>
      </c>
      <c r="I3726" s="39" t="s">
        <v>31</v>
      </c>
      <c r="J3726" s="46" t="str">
        <f>VLOOKUP(MARGAO!$I3726,Code2Loc,2,FALSE)</f>
        <v>CORTALIM</v>
      </c>
    </row>
    <row r="3727" spans="1:10" ht="15.75" customHeight="1" x14ac:dyDescent="0.25">
      <c r="A3727" s="37" t="s">
        <v>1566</v>
      </c>
      <c r="B3727" s="38">
        <v>169</v>
      </c>
      <c r="C3727" s="38" t="s">
        <v>1578</v>
      </c>
      <c r="D3727" s="38">
        <v>12</v>
      </c>
      <c r="E3727" s="38">
        <v>17</v>
      </c>
      <c r="F3727" s="38" t="s">
        <v>1175</v>
      </c>
      <c r="G3727" s="38"/>
      <c r="H3727" s="38" t="s">
        <v>13</v>
      </c>
      <c r="I3727" s="39" t="s">
        <v>28</v>
      </c>
      <c r="J3727" s="46" t="str">
        <f>VLOOKUP(MARGAO!$I3727,Code2Loc,2,FALSE)</f>
        <v>AGASSAIM</v>
      </c>
    </row>
    <row r="3728" spans="1:10" ht="15.75" customHeight="1" x14ac:dyDescent="0.25">
      <c r="A3728" s="37" t="s">
        <v>1566</v>
      </c>
      <c r="B3728" s="38">
        <v>169</v>
      </c>
      <c r="C3728" s="38" t="s">
        <v>1579</v>
      </c>
      <c r="D3728" s="38">
        <v>13</v>
      </c>
      <c r="E3728" s="38">
        <v>19</v>
      </c>
      <c r="F3728" s="38" t="s">
        <v>1175</v>
      </c>
      <c r="G3728" s="38"/>
      <c r="H3728" s="38" t="s">
        <v>13</v>
      </c>
      <c r="I3728" s="39" t="s">
        <v>26</v>
      </c>
      <c r="J3728" s="46" t="str">
        <f>VLOOKUP(MARGAO!$I3728,Code2Loc,2,FALSE)</f>
        <v>PILLAR</v>
      </c>
    </row>
    <row r="3729" spans="1:10" ht="15.75" customHeight="1" x14ac:dyDescent="0.25">
      <c r="A3729" s="37" t="s">
        <v>1566</v>
      </c>
      <c r="B3729" s="38">
        <v>169</v>
      </c>
      <c r="C3729" s="38" t="s">
        <v>1580</v>
      </c>
      <c r="D3729" s="38">
        <v>14</v>
      </c>
      <c r="E3729" s="38">
        <v>21</v>
      </c>
      <c r="F3729" s="38" t="s">
        <v>1175</v>
      </c>
      <c r="G3729" s="38"/>
      <c r="H3729" s="38" t="s">
        <v>13</v>
      </c>
      <c r="I3729" s="39" t="s">
        <v>24</v>
      </c>
      <c r="J3729" s="46" t="str">
        <f>VLOOKUP(MARGAO!$I3729,Code2Loc,2,FALSE)</f>
        <v>GOA VELHA</v>
      </c>
    </row>
    <row r="3730" spans="1:10" ht="15.75" customHeight="1" x14ac:dyDescent="0.25">
      <c r="A3730" s="37" t="s">
        <v>1566</v>
      </c>
      <c r="B3730" s="38">
        <v>169</v>
      </c>
      <c r="C3730" s="38" t="s">
        <v>1581</v>
      </c>
      <c r="D3730" s="38">
        <v>15</v>
      </c>
      <c r="E3730" s="38">
        <v>23</v>
      </c>
      <c r="F3730" s="38" t="s">
        <v>1175</v>
      </c>
      <c r="G3730" s="38"/>
      <c r="H3730" s="38" t="s">
        <v>13</v>
      </c>
      <c r="I3730" s="39" t="s">
        <v>22</v>
      </c>
      <c r="J3730" s="46" t="str">
        <f>VLOOKUP(MARGAO!$I3730,Code2Loc,2,FALSE)</f>
        <v>SIRDON/ZUAR</v>
      </c>
    </row>
    <row r="3731" spans="1:10" ht="15.75" customHeight="1" x14ac:dyDescent="0.25">
      <c r="A3731" s="37" t="s">
        <v>1566</v>
      </c>
      <c r="B3731" s="38">
        <v>169</v>
      </c>
      <c r="C3731" s="38" t="s">
        <v>1582</v>
      </c>
      <c r="D3731" s="38">
        <v>16</v>
      </c>
      <c r="E3731" s="38">
        <v>25</v>
      </c>
      <c r="F3731" s="38" t="s">
        <v>1175</v>
      </c>
      <c r="G3731" s="38"/>
      <c r="H3731" s="38" t="s">
        <v>13</v>
      </c>
      <c r="I3731" s="39" t="s">
        <v>20</v>
      </c>
      <c r="J3731" s="46" t="str">
        <f>VLOOKUP(MARGAO!$I3731,Code2Loc,2,FALSE)</f>
        <v>BAMBOLI W/S</v>
      </c>
    </row>
    <row r="3732" spans="1:10" ht="15.75" customHeight="1" x14ac:dyDescent="0.25">
      <c r="A3732" s="37" t="s">
        <v>1566</v>
      </c>
      <c r="B3732" s="38">
        <v>169</v>
      </c>
      <c r="C3732" s="38" t="s">
        <v>1583</v>
      </c>
      <c r="D3732" s="38">
        <v>17</v>
      </c>
      <c r="E3732" s="38">
        <v>27</v>
      </c>
      <c r="F3732" s="38" t="s">
        <v>1175</v>
      </c>
      <c r="G3732" s="38"/>
      <c r="H3732" s="38" t="s">
        <v>13</v>
      </c>
      <c r="I3732" s="39" t="s">
        <v>18</v>
      </c>
      <c r="J3732" s="46" t="str">
        <f>VLOOKUP(MARGAO!$I3732,Code2Loc,2,FALSE)</f>
        <v>BAMBOLI GMC</v>
      </c>
    </row>
    <row r="3733" spans="1:10" ht="15.75" customHeight="1" x14ac:dyDescent="0.25">
      <c r="A3733" s="37" t="s">
        <v>1566</v>
      </c>
      <c r="B3733" s="38">
        <v>169</v>
      </c>
      <c r="C3733" s="38" t="s">
        <v>1584</v>
      </c>
      <c r="D3733" s="38">
        <v>18</v>
      </c>
      <c r="E3733" s="38">
        <v>28</v>
      </c>
      <c r="F3733" s="38" t="s">
        <v>1175</v>
      </c>
      <c r="G3733" s="38"/>
      <c r="H3733" s="38" t="s">
        <v>13</v>
      </c>
      <c r="I3733" s="39" t="s">
        <v>16</v>
      </c>
      <c r="J3733" s="46" t="str">
        <f>VLOOKUP(MARGAO!$I3733,Code2Loc,2,FALSE)</f>
        <v>ST. CRUZ X</v>
      </c>
    </row>
    <row r="3734" spans="1:10" ht="15.75" customHeight="1" x14ac:dyDescent="0.25">
      <c r="A3734" s="37" t="s">
        <v>1566</v>
      </c>
      <c r="B3734" s="38">
        <v>169</v>
      </c>
      <c r="C3734" s="38" t="s">
        <v>1585</v>
      </c>
      <c r="D3734" s="38">
        <v>19</v>
      </c>
      <c r="E3734" s="38">
        <v>31</v>
      </c>
      <c r="F3734" s="38" t="s">
        <v>1175</v>
      </c>
      <c r="G3734" s="38"/>
      <c r="H3734" s="38" t="s">
        <v>13</v>
      </c>
      <c r="I3734" s="39" t="s">
        <v>14</v>
      </c>
      <c r="J3734" s="46" t="str">
        <f>VLOOKUP(MARGAO!$I3734,Code2Loc,2,FALSE)</f>
        <v>PANAJI</v>
      </c>
    </row>
    <row r="3735" spans="1:10" ht="15.75" customHeight="1" x14ac:dyDescent="0.25">
      <c r="A3735" s="37" t="s">
        <v>3179</v>
      </c>
      <c r="B3735" s="38">
        <v>170</v>
      </c>
      <c r="C3735" s="38" t="s">
        <v>1567</v>
      </c>
      <c r="D3735" s="38">
        <v>1</v>
      </c>
      <c r="E3735" s="38">
        <v>0</v>
      </c>
      <c r="F3735" s="38" t="s">
        <v>2409</v>
      </c>
      <c r="G3735" s="38"/>
      <c r="H3735" s="38" t="s">
        <v>13</v>
      </c>
      <c r="I3735" s="39" t="s">
        <v>51</v>
      </c>
      <c r="J3735" s="46" t="str">
        <f>VLOOKUP(MARGAO!$I3735,Code2Loc,2,FALSE)</f>
        <v>MARGAO</v>
      </c>
    </row>
    <row r="3736" spans="1:10" ht="15.75" customHeight="1" x14ac:dyDescent="0.25">
      <c r="A3736" s="37" t="s">
        <v>3179</v>
      </c>
      <c r="B3736" s="38">
        <v>170</v>
      </c>
      <c r="C3736" s="38" t="s">
        <v>3180</v>
      </c>
      <c r="D3736" s="38">
        <v>2</v>
      </c>
      <c r="E3736" s="38">
        <v>2</v>
      </c>
      <c r="F3736" s="38" t="s">
        <v>2409</v>
      </c>
      <c r="G3736" s="38"/>
      <c r="H3736" s="38" t="s">
        <v>13</v>
      </c>
      <c r="I3736" s="39" t="s">
        <v>1113</v>
      </c>
      <c r="J3736" s="46" t="str">
        <f>VLOOKUP(MARGAO!$I3736,Code2Loc,2,FALSE)</f>
        <v>MARGAO MKT</v>
      </c>
    </row>
    <row r="3737" spans="1:10" ht="15.75" customHeight="1" x14ac:dyDescent="0.25">
      <c r="A3737" s="37" t="s">
        <v>3179</v>
      </c>
      <c r="B3737" s="38">
        <v>170</v>
      </c>
      <c r="C3737" s="38" t="s">
        <v>2860</v>
      </c>
      <c r="D3737" s="38">
        <v>3</v>
      </c>
      <c r="E3737" s="38">
        <v>4</v>
      </c>
      <c r="F3737" s="38" t="s">
        <v>2409</v>
      </c>
      <c r="G3737" s="38"/>
      <c r="H3737" s="38" t="s">
        <v>13</v>
      </c>
      <c r="I3737" s="39" t="s">
        <v>1115</v>
      </c>
      <c r="J3737" s="46" t="str">
        <f>VLOOKUP(MARGAO!$I3737,Code2Loc,2,FALSE)</f>
        <v>NAVELIM</v>
      </c>
    </row>
    <row r="3738" spans="1:10" ht="15.75" customHeight="1" x14ac:dyDescent="0.25">
      <c r="A3738" s="37" t="s">
        <v>3179</v>
      </c>
      <c r="B3738" s="38">
        <v>170</v>
      </c>
      <c r="C3738" s="38" t="s">
        <v>3181</v>
      </c>
      <c r="D3738" s="38">
        <v>4</v>
      </c>
      <c r="E3738" s="38">
        <v>5</v>
      </c>
      <c r="F3738" s="38" t="s">
        <v>2409</v>
      </c>
      <c r="G3738" s="38"/>
      <c r="H3738" s="38" t="s">
        <v>13</v>
      </c>
      <c r="I3738" s="39" t="s">
        <v>1117</v>
      </c>
      <c r="J3738" s="46" t="str">
        <f>VLOOKUP(MARGAO!$I3738,Code2Loc,2,FALSE)</f>
        <v>DHARMAPUR</v>
      </c>
    </row>
    <row r="3739" spans="1:10" ht="15.75" customHeight="1" x14ac:dyDescent="0.25">
      <c r="A3739" s="37" t="s">
        <v>3179</v>
      </c>
      <c r="B3739" s="38">
        <v>170</v>
      </c>
      <c r="C3739" s="38" t="s">
        <v>3182</v>
      </c>
      <c r="D3739" s="38">
        <v>5</v>
      </c>
      <c r="E3739" s="38">
        <v>7</v>
      </c>
      <c r="F3739" s="38" t="s">
        <v>2409</v>
      </c>
      <c r="G3739" s="38"/>
      <c r="H3739" s="38" t="s">
        <v>13</v>
      </c>
      <c r="I3739" s="39" t="s">
        <v>1121</v>
      </c>
      <c r="J3739" s="46" t="str">
        <f>VLOOKUP(MARGAO!$I3739,Code2Loc,2,FALSE)</f>
        <v>CHINCHANI</v>
      </c>
    </row>
    <row r="3740" spans="1:10" ht="15.75" customHeight="1" x14ac:dyDescent="0.25">
      <c r="A3740" s="37" t="s">
        <v>3179</v>
      </c>
      <c r="B3740" s="38">
        <v>170</v>
      </c>
      <c r="C3740" s="38" t="s">
        <v>3183</v>
      </c>
      <c r="D3740" s="38">
        <v>6</v>
      </c>
      <c r="E3740" s="38">
        <v>8</v>
      </c>
      <c r="F3740" s="38" t="s">
        <v>2409</v>
      </c>
      <c r="G3740" s="38"/>
      <c r="H3740" s="38" t="s">
        <v>13</v>
      </c>
      <c r="I3740" s="39" t="s">
        <v>2321</v>
      </c>
      <c r="J3740" s="46" t="str">
        <f>VLOOKUP(MARGAO!$I3740,Code2Loc,2,FALSE)</f>
        <v>DANDEWADI</v>
      </c>
    </row>
    <row r="3741" spans="1:10" ht="15.75" customHeight="1" x14ac:dyDescent="0.25">
      <c r="A3741" s="37" t="s">
        <v>3179</v>
      </c>
      <c r="B3741" s="38">
        <v>170</v>
      </c>
      <c r="C3741" s="38" t="s">
        <v>3184</v>
      </c>
      <c r="D3741" s="38">
        <v>7</v>
      </c>
      <c r="E3741" s="38">
        <v>11</v>
      </c>
      <c r="F3741" s="38" t="s">
        <v>2409</v>
      </c>
      <c r="G3741" s="38"/>
      <c r="H3741" s="38" t="s">
        <v>13</v>
      </c>
      <c r="I3741" s="39" t="s">
        <v>2323</v>
      </c>
      <c r="J3741" s="46" t="str">
        <f>VLOOKUP(MARGAO!$I3741,Code2Loc,2,FALSE)</f>
        <v>PAZARKHAN</v>
      </c>
    </row>
    <row r="3742" spans="1:10" ht="15.75" customHeight="1" x14ac:dyDescent="0.25">
      <c r="A3742" s="37" t="s">
        <v>3179</v>
      </c>
      <c r="B3742" s="38">
        <v>170</v>
      </c>
      <c r="C3742" s="38" t="s">
        <v>3185</v>
      </c>
      <c r="D3742" s="38">
        <v>8</v>
      </c>
      <c r="E3742" s="38">
        <v>14</v>
      </c>
      <c r="F3742" s="38" t="s">
        <v>2409</v>
      </c>
      <c r="G3742" s="38"/>
      <c r="H3742" s="38" t="s">
        <v>13</v>
      </c>
      <c r="I3742" s="39" t="s">
        <v>1416</v>
      </c>
      <c r="J3742" s="46" t="str">
        <f>VLOOKUP(MARGAO!$I3742,Code2Loc,2,FALSE)</f>
        <v>CUNCOLIM</v>
      </c>
    </row>
    <row r="3743" spans="1:10" ht="15.75" customHeight="1" x14ac:dyDescent="0.25">
      <c r="A3743" s="37" t="s">
        <v>3179</v>
      </c>
      <c r="B3743" s="38">
        <v>170</v>
      </c>
      <c r="C3743" s="38" t="s">
        <v>3186</v>
      </c>
      <c r="D3743" s="38">
        <v>9</v>
      </c>
      <c r="E3743" s="38">
        <v>15</v>
      </c>
      <c r="F3743" s="38" t="s">
        <v>2409</v>
      </c>
      <c r="G3743" s="38"/>
      <c r="H3743" s="38" t="s">
        <v>13</v>
      </c>
      <c r="I3743" s="39" t="s">
        <v>2325</v>
      </c>
      <c r="J3743" s="46" t="str">
        <f>VLOOKUP(MARGAO!$I3743,Code2Loc,2,FALSE)</f>
        <v>DEMANI</v>
      </c>
    </row>
    <row r="3744" spans="1:10" ht="15.75" customHeight="1" x14ac:dyDescent="0.25">
      <c r="A3744" s="37" t="s">
        <v>3179</v>
      </c>
      <c r="B3744" s="38">
        <v>170</v>
      </c>
      <c r="C3744" s="38" t="s">
        <v>3187</v>
      </c>
      <c r="D3744" s="38">
        <v>10</v>
      </c>
      <c r="E3744" s="38">
        <v>17</v>
      </c>
      <c r="F3744" s="38" t="s">
        <v>2409</v>
      </c>
      <c r="G3744" s="38"/>
      <c r="H3744" s="38" t="s">
        <v>13</v>
      </c>
      <c r="I3744" s="39" t="s">
        <v>2117</v>
      </c>
      <c r="J3744" s="46" t="str">
        <f>VLOOKUP(MARGAO!$I3744,Code2Loc,2,FALSE)</f>
        <v>BALLI</v>
      </c>
    </row>
    <row r="3745" spans="1:10" ht="15.75" customHeight="1" x14ac:dyDescent="0.25">
      <c r="A3745" s="37" t="s">
        <v>3179</v>
      </c>
      <c r="B3745" s="38">
        <v>170</v>
      </c>
      <c r="C3745" s="38" t="s">
        <v>3188</v>
      </c>
      <c r="D3745" s="38">
        <v>11</v>
      </c>
      <c r="E3745" s="38">
        <v>20</v>
      </c>
      <c r="F3745" s="38" t="s">
        <v>2409</v>
      </c>
      <c r="G3745" s="38"/>
      <c r="H3745" s="38" t="s">
        <v>13</v>
      </c>
      <c r="I3745" s="39" t="s">
        <v>2327</v>
      </c>
      <c r="J3745" s="46" t="str">
        <f>VLOOKUP(MARGAO!$I3745,Code2Loc,2,FALSE)</f>
        <v>BENODE</v>
      </c>
    </row>
    <row r="3746" spans="1:10" ht="15.75" customHeight="1" x14ac:dyDescent="0.25">
      <c r="A3746" s="37" t="s">
        <v>3179</v>
      </c>
      <c r="B3746" s="38">
        <v>170</v>
      </c>
      <c r="C3746" s="38" t="s">
        <v>3189</v>
      </c>
      <c r="D3746" s="38">
        <v>12</v>
      </c>
      <c r="E3746" s="38">
        <v>22</v>
      </c>
      <c r="F3746" s="38" t="s">
        <v>2409</v>
      </c>
      <c r="G3746" s="38"/>
      <c r="H3746" s="38" t="s">
        <v>13</v>
      </c>
      <c r="I3746" s="39" t="s">
        <v>2329</v>
      </c>
      <c r="J3746" s="46" t="str">
        <f>VLOOKUP(MARGAO!$I3746,Code2Loc,2,FALSE)</f>
        <v>GODEWAL</v>
      </c>
    </row>
    <row r="3747" spans="1:10" ht="15.75" customHeight="1" x14ac:dyDescent="0.25">
      <c r="A3747" s="37" t="s">
        <v>3179</v>
      </c>
      <c r="B3747" s="38">
        <v>170</v>
      </c>
      <c r="C3747" s="38" t="s">
        <v>3190</v>
      </c>
      <c r="D3747" s="38">
        <v>13</v>
      </c>
      <c r="E3747" s="38">
        <v>24</v>
      </c>
      <c r="F3747" s="38" t="s">
        <v>2409</v>
      </c>
      <c r="G3747" s="38"/>
      <c r="H3747" s="38" t="s">
        <v>13</v>
      </c>
      <c r="I3747" s="39" t="s">
        <v>2331</v>
      </c>
      <c r="J3747" s="46" t="str">
        <f>VLOOKUP(MARGAO!$I3747,Code2Loc,2,FALSE)</f>
        <v>PADDI</v>
      </c>
    </row>
    <row r="3748" spans="1:10" ht="15.75" customHeight="1" x14ac:dyDescent="0.25">
      <c r="A3748" s="37" t="s">
        <v>3179</v>
      </c>
      <c r="B3748" s="38">
        <v>170</v>
      </c>
      <c r="C3748" s="38" t="s">
        <v>3191</v>
      </c>
      <c r="D3748" s="38">
        <v>14</v>
      </c>
      <c r="E3748" s="38">
        <v>26</v>
      </c>
      <c r="F3748" s="38" t="s">
        <v>2409</v>
      </c>
      <c r="G3748" s="38"/>
      <c r="H3748" s="38" t="s">
        <v>13</v>
      </c>
      <c r="I3748" s="39" t="s">
        <v>2333</v>
      </c>
      <c r="J3748" s="46" t="str">
        <f>VLOOKUP(MARGAO!$I3748,Code2Loc,2,FALSE)</f>
        <v>PISURNEM</v>
      </c>
    </row>
    <row r="3749" spans="1:10" ht="15.75" customHeight="1" x14ac:dyDescent="0.25">
      <c r="A3749" s="37" t="s">
        <v>3179</v>
      </c>
      <c r="B3749" s="38">
        <v>170</v>
      </c>
      <c r="C3749" s="38" t="s">
        <v>3192</v>
      </c>
      <c r="D3749" s="38">
        <v>15</v>
      </c>
      <c r="E3749" s="38">
        <v>28</v>
      </c>
      <c r="F3749" s="38" t="s">
        <v>2409</v>
      </c>
      <c r="G3749" s="38"/>
      <c r="H3749" s="38" t="s">
        <v>13</v>
      </c>
      <c r="I3749" s="39" t="s">
        <v>2335</v>
      </c>
      <c r="J3749" s="46" t="str">
        <f>VLOOKUP(MARGAO!$I3749,Code2Loc,2,FALSE)</f>
        <v>POLAKODE</v>
      </c>
    </row>
    <row r="3750" spans="1:10" ht="15.75" customHeight="1" x14ac:dyDescent="0.25">
      <c r="A3750" s="37" t="s">
        <v>3179</v>
      </c>
      <c r="B3750" s="38">
        <v>170</v>
      </c>
      <c r="C3750" s="38" t="s">
        <v>3193</v>
      </c>
      <c r="D3750" s="38">
        <v>16</v>
      </c>
      <c r="E3750" s="38">
        <v>32</v>
      </c>
      <c r="F3750" s="38" t="s">
        <v>2409</v>
      </c>
      <c r="G3750" s="38"/>
      <c r="H3750" s="38" t="s">
        <v>13</v>
      </c>
      <c r="I3750" s="39" t="s">
        <v>2337</v>
      </c>
      <c r="J3750" s="46" t="str">
        <f>VLOOKUP(MARGAO!$I3750,Code2Loc,2,FALSE)</f>
        <v>GULEM</v>
      </c>
    </row>
    <row r="3751" spans="1:10" ht="15.75" customHeight="1" x14ac:dyDescent="0.25">
      <c r="A3751" s="37" t="s">
        <v>3179</v>
      </c>
      <c r="B3751" s="38">
        <v>170</v>
      </c>
      <c r="C3751" s="38" t="s">
        <v>3194</v>
      </c>
      <c r="D3751" s="38">
        <v>17</v>
      </c>
      <c r="E3751" s="38">
        <v>35</v>
      </c>
      <c r="F3751" s="38" t="s">
        <v>2409</v>
      </c>
      <c r="G3751" s="38"/>
      <c r="H3751" s="38" t="s">
        <v>13</v>
      </c>
      <c r="I3751" s="39" t="s">
        <v>1010</v>
      </c>
      <c r="J3751" s="46" t="str">
        <f>VLOOKUP(MARGAO!$I3751,Code2Loc,2,FALSE)</f>
        <v>CHAR RASTA</v>
      </c>
    </row>
    <row r="3752" spans="1:10" ht="15.75" customHeight="1" x14ac:dyDescent="0.25">
      <c r="A3752" s="37" t="s">
        <v>3179</v>
      </c>
      <c r="B3752" s="38">
        <v>170</v>
      </c>
      <c r="C3752" s="38" t="s">
        <v>3195</v>
      </c>
      <c r="D3752" s="38">
        <v>18</v>
      </c>
      <c r="E3752" s="38">
        <v>37</v>
      </c>
      <c r="F3752" s="38" t="s">
        <v>2409</v>
      </c>
      <c r="G3752" s="38"/>
      <c r="H3752" s="38" t="s">
        <v>13</v>
      </c>
      <c r="I3752" s="39" t="s">
        <v>1418</v>
      </c>
      <c r="J3752" s="46" t="str">
        <f>VLOOKUP(MARGAO!$I3752,Code2Loc,2,FALSE)</f>
        <v>CANACONA</v>
      </c>
    </row>
    <row r="3753" spans="1:10" ht="15.75" customHeight="1" x14ac:dyDescent="0.25">
      <c r="A3753" s="37" t="s">
        <v>3179</v>
      </c>
      <c r="B3753" s="38">
        <v>170</v>
      </c>
      <c r="C3753" s="38" t="s">
        <v>3196</v>
      </c>
      <c r="D3753" s="38">
        <v>19</v>
      </c>
      <c r="E3753" s="38">
        <v>39</v>
      </c>
      <c r="F3753" s="38" t="s">
        <v>2409</v>
      </c>
      <c r="G3753" s="38"/>
      <c r="H3753" s="38" t="s">
        <v>13</v>
      </c>
      <c r="I3753" s="39" t="s">
        <v>2339</v>
      </c>
      <c r="J3753" s="46" t="str">
        <f>VLOOKUP(MARGAO!$I3753,Code2Loc,2,FALSE)</f>
        <v>SHRISTHAL</v>
      </c>
    </row>
    <row r="3754" spans="1:10" ht="15.75" customHeight="1" x14ac:dyDescent="0.25">
      <c r="A3754" s="37" t="s">
        <v>3179</v>
      </c>
      <c r="B3754" s="38">
        <v>170</v>
      </c>
      <c r="C3754" s="38" t="s">
        <v>3197</v>
      </c>
      <c r="D3754" s="38">
        <v>20</v>
      </c>
      <c r="E3754" s="38">
        <v>41</v>
      </c>
      <c r="F3754" s="38" t="s">
        <v>2409</v>
      </c>
      <c r="G3754" s="38"/>
      <c r="H3754" s="38" t="s">
        <v>13</v>
      </c>
      <c r="I3754" s="39" t="s">
        <v>2341</v>
      </c>
      <c r="J3754" s="46" t="str">
        <f>VLOOKUP(MARGAO!$I3754,Code2Loc,2,FALSE)</f>
        <v>MOKHARD</v>
      </c>
    </row>
    <row r="3755" spans="1:10" ht="15.75" customHeight="1" x14ac:dyDescent="0.25">
      <c r="A3755" s="37" t="s">
        <v>3179</v>
      </c>
      <c r="B3755" s="38">
        <v>170</v>
      </c>
      <c r="C3755" s="38" t="s">
        <v>3198</v>
      </c>
      <c r="D3755" s="38">
        <v>21</v>
      </c>
      <c r="E3755" s="38">
        <v>42</v>
      </c>
      <c r="F3755" s="38" t="s">
        <v>2409</v>
      </c>
      <c r="G3755" s="38"/>
      <c r="H3755" s="38" t="s">
        <v>13</v>
      </c>
      <c r="I3755" s="39" t="s">
        <v>2343</v>
      </c>
      <c r="J3755" s="46" t="str">
        <f>VLOOKUP(MARGAO!$I3755,Code2Loc,2,FALSE)</f>
        <v>BHATPAL</v>
      </c>
    </row>
    <row r="3756" spans="1:10" ht="15.75" customHeight="1" x14ac:dyDescent="0.25">
      <c r="A3756" s="37" t="s">
        <v>3179</v>
      </c>
      <c r="B3756" s="38">
        <v>170</v>
      </c>
      <c r="C3756" s="38" t="s">
        <v>3199</v>
      </c>
      <c r="D3756" s="38">
        <v>22</v>
      </c>
      <c r="E3756" s="38">
        <v>43</v>
      </c>
      <c r="F3756" s="38" t="s">
        <v>2409</v>
      </c>
      <c r="G3756" s="38"/>
      <c r="H3756" s="38" t="s">
        <v>13</v>
      </c>
      <c r="I3756" s="39" t="s">
        <v>2345</v>
      </c>
      <c r="J3756" s="46" t="str">
        <f>VLOOKUP(MARGAO!$I3756,Code2Loc,2,FALSE)</f>
        <v>ARDOFOND</v>
      </c>
    </row>
    <row r="3757" spans="1:10" ht="15.75" customHeight="1" x14ac:dyDescent="0.25">
      <c r="A3757" s="37" t="s">
        <v>3179</v>
      </c>
      <c r="B3757" s="38">
        <v>170</v>
      </c>
      <c r="C3757" s="38" t="s">
        <v>3200</v>
      </c>
      <c r="D3757" s="38">
        <v>23</v>
      </c>
      <c r="E3757" s="38">
        <v>45</v>
      </c>
      <c r="F3757" s="38" t="s">
        <v>2409</v>
      </c>
      <c r="G3757" s="38"/>
      <c r="H3757" s="38" t="s">
        <v>13</v>
      </c>
      <c r="I3757" s="39" t="s">
        <v>2347</v>
      </c>
      <c r="J3757" s="46" t="str">
        <f>VLOOKUP(MARGAO!$I3757,Code2Loc,2,FALSE)</f>
        <v>PARTGAL</v>
      </c>
    </row>
    <row r="3758" spans="1:10" ht="15.75" customHeight="1" x14ac:dyDescent="0.25">
      <c r="A3758" s="37" t="s">
        <v>3179</v>
      </c>
      <c r="B3758" s="38">
        <v>170</v>
      </c>
      <c r="C3758" s="38" t="s">
        <v>3201</v>
      </c>
      <c r="D3758" s="38">
        <v>24</v>
      </c>
      <c r="E3758" s="38">
        <v>47</v>
      </c>
      <c r="F3758" s="38" t="s">
        <v>2409</v>
      </c>
      <c r="G3758" s="38"/>
      <c r="H3758" s="38" t="s">
        <v>13</v>
      </c>
      <c r="I3758" s="39" t="s">
        <v>2349</v>
      </c>
      <c r="J3758" s="46" t="str">
        <f>VLOOKUP(MARGAO!$I3758,Code2Loc,2,FALSE)</f>
        <v>PRSHURM TMP</v>
      </c>
    </row>
    <row r="3759" spans="1:10" ht="15.75" customHeight="1" x14ac:dyDescent="0.25">
      <c r="A3759" s="37" t="s">
        <v>3179</v>
      </c>
      <c r="B3759" s="38">
        <v>170</v>
      </c>
      <c r="C3759" s="38" t="s">
        <v>3202</v>
      </c>
      <c r="D3759" s="38">
        <v>25</v>
      </c>
      <c r="E3759" s="38">
        <v>49</v>
      </c>
      <c r="F3759" s="38" t="s">
        <v>2409</v>
      </c>
      <c r="G3759" s="38"/>
      <c r="H3759" s="38" t="s">
        <v>13</v>
      </c>
      <c r="I3759" s="39" t="s">
        <v>2351</v>
      </c>
      <c r="J3759" s="46" t="str">
        <f>VLOOKUP(MARGAO!$I3759,Code2Loc,2,FALSE)</f>
        <v>POIGUINIM</v>
      </c>
    </row>
    <row r="3760" spans="1:10" ht="15.75" customHeight="1" x14ac:dyDescent="0.25">
      <c r="A3760" s="37" t="s">
        <v>3179</v>
      </c>
      <c r="B3760" s="38">
        <v>170</v>
      </c>
      <c r="C3760" s="38" t="s">
        <v>3203</v>
      </c>
      <c r="D3760" s="38">
        <v>26</v>
      </c>
      <c r="E3760" s="38">
        <v>52</v>
      </c>
      <c r="F3760" s="38" t="s">
        <v>2409</v>
      </c>
      <c r="G3760" s="38"/>
      <c r="H3760" s="38" t="s">
        <v>13</v>
      </c>
      <c r="I3760" s="39" t="s">
        <v>2353</v>
      </c>
      <c r="J3760" s="46" t="str">
        <f>VLOOKUP(MARGAO!$I3760,Code2Loc,2,FALSE)</f>
        <v>KARAY</v>
      </c>
    </row>
    <row r="3761" spans="1:10" ht="15.75" customHeight="1" x14ac:dyDescent="0.25">
      <c r="A3761" s="37" t="s">
        <v>3179</v>
      </c>
      <c r="B3761" s="38">
        <v>170</v>
      </c>
      <c r="C3761" s="38" t="s">
        <v>3204</v>
      </c>
      <c r="D3761" s="38">
        <v>27</v>
      </c>
      <c r="E3761" s="38">
        <v>54</v>
      </c>
      <c r="F3761" s="38" t="s">
        <v>2409</v>
      </c>
      <c r="G3761" s="38"/>
      <c r="H3761" s="38" t="s">
        <v>13</v>
      </c>
      <c r="I3761" s="39" t="s">
        <v>3001</v>
      </c>
      <c r="J3761" s="46" t="str">
        <f>VLOOKUP(MARGAO!$I3761,Code2Loc,2,FALSE)</f>
        <v>MAXEM</v>
      </c>
    </row>
    <row r="3762" spans="1:10" ht="15.75" customHeight="1" x14ac:dyDescent="0.25">
      <c r="A3762" s="37" t="s">
        <v>3179</v>
      </c>
      <c r="B3762" s="38">
        <v>170</v>
      </c>
      <c r="C3762" s="38" t="s">
        <v>3205</v>
      </c>
      <c r="D3762" s="38">
        <v>28</v>
      </c>
      <c r="E3762" s="38">
        <v>56</v>
      </c>
      <c r="F3762" s="38" t="s">
        <v>2409</v>
      </c>
      <c r="G3762" s="38"/>
      <c r="H3762" s="38" t="s">
        <v>13</v>
      </c>
      <c r="I3762" s="39" t="s">
        <v>2357</v>
      </c>
      <c r="J3762" s="46" t="str">
        <f>VLOOKUP(MARGAO!$I3762,Code2Loc,2,FALSE)</f>
        <v>DAPOT</v>
      </c>
    </row>
    <row r="3763" spans="1:10" ht="15.75" customHeight="1" x14ac:dyDescent="0.25">
      <c r="A3763" s="37" t="s">
        <v>3179</v>
      </c>
      <c r="B3763" s="38">
        <v>170</v>
      </c>
      <c r="C3763" s="38" t="s">
        <v>3206</v>
      </c>
      <c r="D3763" s="38">
        <v>29</v>
      </c>
      <c r="E3763" s="38">
        <v>58</v>
      </c>
      <c r="F3763" s="38" t="s">
        <v>2409</v>
      </c>
      <c r="G3763" s="38"/>
      <c r="H3763" s="38" t="s">
        <v>13</v>
      </c>
      <c r="I3763" s="39" t="s">
        <v>2359</v>
      </c>
      <c r="J3763" s="46" t="str">
        <f>VLOOKUP(MARGAO!$I3763,Code2Loc,2,FALSE)</f>
        <v>LOLYE</v>
      </c>
    </row>
    <row r="3764" spans="1:10" ht="15.75" customHeight="1" x14ac:dyDescent="0.25">
      <c r="A3764" s="37" t="s">
        <v>3179</v>
      </c>
      <c r="B3764" s="38">
        <v>170</v>
      </c>
      <c r="C3764" s="38" t="s">
        <v>3207</v>
      </c>
      <c r="D3764" s="38">
        <v>30</v>
      </c>
      <c r="E3764" s="38">
        <v>59</v>
      </c>
      <c r="F3764" s="38" t="s">
        <v>2409</v>
      </c>
      <c r="G3764" s="38"/>
      <c r="H3764" s="38" t="s">
        <v>13</v>
      </c>
      <c r="I3764" s="39" t="s">
        <v>2361</v>
      </c>
      <c r="J3764" s="46" t="str">
        <f>VLOOKUP(MARGAO!$I3764,Code2Loc,2,FALSE)</f>
        <v>XELIM</v>
      </c>
    </row>
    <row r="3765" spans="1:10" ht="15.75" customHeight="1" x14ac:dyDescent="0.25">
      <c r="A3765" s="37" t="s">
        <v>3179</v>
      </c>
      <c r="B3765" s="38">
        <v>170</v>
      </c>
      <c r="C3765" s="38" t="s">
        <v>3208</v>
      </c>
      <c r="D3765" s="38">
        <v>31</v>
      </c>
      <c r="E3765" s="38">
        <v>61</v>
      </c>
      <c r="F3765" s="38" t="s">
        <v>2409</v>
      </c>
      <c r="G3765" s="38">
        <v>1</v>
      </c>
      <c r="H3765" s="38" t="s">
        <v>13</v>
      </c>
      <c r="I3765" s="39" t="s">
        <v>1420</v>
      </c>
      <c r="J3765" s="46" t="str">
        <f>VLOOKUP(MARGAO!$I3765,Code2Loc,2,FALSE)</f>
        <v>POLLEM BDR</v>
      </c>
    </row>
    <row r="3766" spans="1:10" ht="15.75" customHeight="1" x14ac:dyDescent="0.25">
      <c r="A3766" s="37" t="s">
        <v>3179</v>
      </c>
      <c r="B3766" s="38">
        <v>170</v>
      </c>
      <c r="C3766" s="38" t="s">
        <v>3209</v>
      </c>
      <c r="D3766" s="38">
        <v>32</v>
      </c>
      <c r="E3766" s="38">
        <v>65</v>
      </c>
      <c r="F3766" s="38" t="s">
        <v>2409</v>
      </c>
      <c r="G3766" s="38">
        <v>3</v>
      </c>
      <c r="H3766" s="38" t="s">
        <v>13</v>
      </c>
      <c r="I3766" s="39" t="s">
        <v>2363</v>
      </c>
      <c r="J3766" s="46" t="str">
        <f>VLOOKUP(MARGAO!$I3766,Code2Loc,2,FALSE)</f>
        <v>MAZALI</v>
      </c>
    </row>
    <row r="3767" spans="1:10" ht="15.75" customHeight="1" x14ac:dyDescent="0.25">
      <c r="A3767" s="37" t="s">
        <v>3179</v>
      </c>
      <c r="B3767" s="38">
        <v>170</v>
      </c>
      <c r="C3767" s="38" t="s">
        <v>3210</v>
      </c>
      <c r="D3767" s="38">
        <v>33</v>
      </c>
      <c r="E3767" s="38">
        <v>71</v>
      </c>
      <c r="F3767" s="38" t="s">
        <v>2409</v>
      </c>
      <c r="G3767" s="38"/>
      <c r="H3767" s="38" t="s">
        <v>13</v>
      </c>
      <c r="I3767" s="39" t="s">
        <v>2365</v>
      </c>
      <c r="J3767" s="46" t="str">
        <f>VLOOKUP(MARGAO!$I3767,Code2Loc,2,FALSE)</f>
        <v>SADASHIVGAD</v>
      </c>
    </row>
    <row r="3768" spans="1:10" ht="15.75" customHeight="1" x14ac:dyDescent="0.25">
      <c r="A3768" s="37" t="s">
        <v>3179</v>
      </c>
      <c r="B3768" s="38">
        <v>170</v>
      </c>
      <c r="C3768" s="38" t="s">
        <v>3211</v>
      </c>
      <c r="D3768" s="38">
        <v>34</v>
      </c>
      <c r="E3768" s="38">
        <v>75</v>
      </c>
      <c r="F3768" s="38" t="s">
        <v>2409</v>
      </c>
      <c r="G3768" s="38"/>
      <c r="H3768" s="38" t="s">
        <v>13</v>
      </c>
      <c r="I3768" s="39" t="s">
        <v>1422</v>
      </c>
      <c r="J3768" s="46" t="str">
        <f>VLOOKUP(MARGAO!$I3768,Code2Loc,2,FALSE)</f>
        <v>KARWAR</v>
      </c>
    </row>
    <row r="3769" spans="1:10" ht="15.75" customHeight="1" x14ac:dyDescent="0.25">
      <c r="A3769" s="37" t="s">
        <v>3212</v>
      </c>
      <c r="B3769" s="38">
        <v>171</v>
      </c>
      <c r="C3769" s="38" t="s">
        <v>50</v>
      </c>
      <c r="D3769" s="38">
        <v>1</v>
      </c>
      <c r="E3769" s="38">
        <v>0</v>
      </c>
      <c r="F3769" s="38" t="s">
        <v>1604</v>
      </c>
      <c r="G3769" s="38"/>
      <c r="H3769" s="38" t="s">
        <v>13</v>
      </c>
      <c r="I3769" s="39" t="s">
        <v>51</v>
      </c>
      <c r="J3769" s="46" t="str">
        <f>VLOOKUP(MARGAO!$I3769,Code2Loc,2,FALSE)</f>
        <v>MARGAO</v>
      </c>
    </row>
    <row r="3770" spans="1:10" ht="15.75" customHeight="1" x14ac:dyDescent="0.25">
      <c r="A3770" s="37" t="s">
        <v>3212</v>
      </c>
      <c r="B3770" s="38">
        <v>171</v>
      </c>
      <c r="C3770" s="38" t="s">
        <v>11</v>
      </c>
      <c r="D3770" s="38">
        <v>2</v>
      </c>
      <c r="E3770" s="38">
        <v>32</v>
      </c>
      <c r="F3770" s="38" t="s">
        <v>1604</v>
      </c>
      <c r="G3770" s="38"/>
      <c r="H3770" s="38" t="s">
        <v>13</v>
      </c>
      <c r="I3770" s="39" t="s">
        <v>14</v>
      </c>
      <c r="J3770" s="46" t="str">
        <f>VLOOKUP(MARGAO!$I3770,Code2Loc,2,FALSE)</f>
        <v>PANAJI</v>
      </c>
    </row>
    <row r="3771" spans="1:10" ht="15.75" customHeight="1" x14ac:dyDescent="0.25">
      <c r="A3771" s="37" t="s">
        <v>3213</v>
      </c>
      <c r="B3771" s="38">
        <v>172</v>
      </c>
      <c r="C3771" s="38" t="s">
        <v>1585</v>
      </c>
      <c r="D3771" s="38">
        <v>1</v>
      </c>
      <c r="E3771" s="38">
        <v>0</v>
      </c>
      <c r="F3771" s="38" t="s">
        <v>2409</v>
      </c>
      <c r="G3771" s="38"/>
      <c r="H3771" s="38" t="s">
        <v>13</v>
      </c>
      <c r="I3771" s="39" t="s">
        <v>14</v>
      </c>
      <c r="J3771" s="46" t="str">
        <f>VLOOKUP(MARGAO!$I3771,Code2Loc,2,FALSE)</f>
        <v>PANAJI</v>
      </c>
    </row>
    <row r="3772" spans="1:10" ht="15.75" customHeight="1" x14ac:dyDescent="0.25">
      <c r="A3772" s="37" t="s">
        <v>3213</v>
      </c>
      <c r="B3772" s="38">
        <v>172</v>
      </c>
      <c r="C3772" s="38" t="s">
        <v>2959</v>
      </c>
      <c r="D3772" s="38">
        <v>2</v>
      </c>
      <c r="E3772" s="38">
        <v>2</v>
      </c>
      <c r="F3772" s="38" t="s">
        <v>2409</v>
      </c>
      <c r="G3772" s="38"/>
      <c r="H3772" s="38" t="s">
        <v>13</v>
      </c>
      <c r="I3772" s="39" t="s">
        <v>78</v>
      </c>
      <c r="J3772" s="46" t="str">
        <f>VLOOKUP(MARGAO!$I3772,Code2Loc,2,FALSE)</f>
        <v>SAI SERVICE</v>
      </c>
    </row>
    <row r="3773" spans="1:10" ht="15.75" customHeight="1" x14ac:dyDescent="0.25">
      <c r="A3773" s="37" t="s">
        <v>3213</v>
      </c>
      <c r="B3773" s="38">
        <v>172</v>
      </c>
      <c r="C3773" s="38" t="s">
        <v>3214</v>
      </c>
      <c r="D3773" s="38">
        <v>3</v>
      </c>
      <c r="E3773" s="38">
        <v>3</v>
      </c>
      <c r="F3773" s="38" t="s">
        <v>2409</v>
      </c>
      <c r="G3773" s="38"/>
      <c r="H3773" s="38" t="s">
        <v>13</v>
      </c>
      <c r="I3773" s="39" t="s">
        <v>80</v>
      </c>
      <c r="J3773" s="46" t="str">
        <f>VLOOKUP(MARGAO!$I3773,Code2Loc,2,FALSE)</f>
        <v>TIN BLD/COL</v>
      </c>
    </row>
    <row r="3774" spans="1:10" ht="15.75" customHeight="1" x14ac:dyDescent="0.25">
      <c r="A3774" s="37" t="s">
        <v>3213</v>
      </c>
      <c r="B3774" s="38">
        <v>172</v>
      </c>
      <c r="C3774" s="38" t="s">
        <v>3215</v>
      </c>
      <c r="D3774" s="38">
        <v>4</v>
      </c>
      <c r="E3774" s="38">
        <v>4</v>
      </c>
      <c r="F3774" s="38" t="s">
        <v>2409</v>
      </c>
      <c r="G3774" s="38"/>
      <c r="H3774" s="38" t="s">
        <v>13</v>
      </c>
      <c r="I3774" s="39" t="s">
        <v>82</v>
      </c>
      <c r="J3774" s="46" t="str">
        <f>VLOOKUP(MARGAO!$I3774,Code2Loc,2,FALSE)</f>
        <v>GULYAKADE</v>
      </c>
    </row>
    <row r="3775" spans="1:10" ht="15.75" customHeight="1" x14ac:dyDescent="0.25">
      <c r="A3775" s="37" t="s">
        <v>3213</v>
      </c>
      <c r="B3775" s="38">
        <v>172</v>
      </c>
      <c r="C3775" s="38" t="s">
        <v>2961</v>
      </c>
      <c r="D3775" s="38">
        <v>5</v>
      </c>
      <c r="E3775" s="38">
        <v>5</v>
      </c>
      <c r="F3775" s="38" t="s">
        <v>2409</v>
      </c>
      <c r="G3775" s="38"/>
      <c r="H3775" s="38" t="s">
        <v>13</v>
      </c>
      <c r="I3775" s="39" t="s">
        <v>84</v>
      </c>
      <c r="J3775" s="46" t="str">
        <f>VLOOKUP(MARGAO!$I3775,Code2Loc,2,FALSE)</f>
        <v>PRV COPEL</v>
      </c>
    </row>
    <row r="3776" spans="1:10" ht="15.75" customHeight="1" x14ac:dyDescent="0.25">
      <c r="A3776" s="37" t="s">
        <v>3213</v>
      </c>
      <c r="B3776" s="38">
        <v>172</v>
      </c>
      <c r="C3776" s="38" t="s">
        <v>3216</v>
      </c>
      <c r="D3776" s="38">
        <v>6</v>
      </c>
      <c r="E3776" s="38">
        <v>6</v>
      </c>
      <c r="F3776" s="38" t="s">
        <v>2409</v>
      </c>
      <c r="G3776" s="38"/>
      <c r="H3776" s="38" t="s">
        <v>13</v>
      </c>
      <c r="I3776" s="39" t="s">
        <v>86</v>
      </c>
      <c r="J3776" s="46" t="str">
        <f>VLOOKUP(MARGAO!$I3776,Code2Loc,2,FALSE)</f>
        <v>PRV WADAKAD</v>
      </c>
    </row>
    <row r="3777" spans="1:10" ht="15.75" customHeight="1" x14ac:dyDescent="0.25">
      <c r="A3777" s="37" t="s">
        <v>3213</v>
      </c>
      <c r="B3777" s="38">
        <v>172</v>
      </c>
      <c r="C3777" s="38" t="s">
        <v>3217</v>
      </c>
      <c r="D3777" s="38">
        <v>7</v>
      </c>
      <c r="E3777" s="38">
        <v>7</v>
      </c>
      <c r="F3777" s="38" t="s">
        <v>2409</v>
      </c>
      <c r="G3777" s="38"/>
      <c r="H3777" s="38" t="s">
        <v>13</v>
      </c>
      <c r="I3777" s="39" t="s">
        <v>88</v>
      </c>
      <c r="J3777" s="46" t="str">
        <f>VLOOKUP(MARGAO!$I3777,Code2Loc,2,FALSE)</f>
        <v>PRV BAZAR</v>
      </c>
    </row>
    <row r="3778" spans="1:10" ht="15.75" customHeight="1" x14ac:dyDescent="0.25">
      <c r="A3778" s="37" t="s">
        <v>3213</v>
      </c>
      <c r="B3778" s="38">
        <v>172</v>
      </c>
      <c r="C3778" s="38" t="s">
        <v>3218</v>
      </c>
      <c r="D3778" s="38">
        <v>8</v>
      </c>
      <c r="E3778" s="38">
        <v>8</v>
      </c>
      <c r="F3778" s="38" t="s">
        <v>2409</v>
      </c>
      <c r="G3778" s="38"/>
      <c r="H3778" s="38" t="s">
        <v>13</v>
      </c>
      <c r="I3778" s="39" t="s">
        <v>90</v>
      </c>
      <c r="J3778" s="46" t="str">
        <f>VLOOKUP(MARGAO!$I3778,Code2Loc,2,FALSE)</f>
        <v>GIRI CROSS</v>
      </c>
    </row>
    <row r="3779" spans="1:10" ht="15.75" customHeight="1" x14ac:dyDescent="0.25">
      <c r="A3779" s="37" t="s">
        <v>3213</v>
      </c>
      <c r="B3779" s="38">
        <v>172</v>
      </c>
      <c r="C3779" s="38" t="s">
        <v>3219</v>
      </c>
      <c r="D3779" s="38">
        <v>9</v>
      </c>
      <c r="E3779" s="38">
        <v>9</v>
      </c>
      <c r="F3779" s="38" t="s">
        <v>2409</v>
      </c>
      <c r="G3779" s="38"/>
      <c r="H3779" s="38" t="s">
        <v>13</v>
      </c>
      <c r="I3779" s="39" t="s">
        <v>92</v>
      </c>
      <c r="J3779" s="46" t="str">
        <f>VLOOKUP(MARGAO!$I3779,Code2Loc,2,FALSE)</f>
        <v>GREEN PARK</v>
      </c>
    </row>
    <row r="3780" spans="1:10" ht="15.75" customHeight="1" x14ac:dyDescent="0.25">
      <c r="A3780" s="37" t="s">
        <v>3213</v>
      </c>
      <c r="B3780" s="38">
        <v>172</v>
      </c>
      <c r="C3780" s="38" t="s">
        <v>3220</v>
      </c>
      <c r="D3780" s="38">
        <v>10</v>
      </c>
      <c r="E3780" s="38">
        <v>10</v>
      </c>
      <c r="F3780" s="38" t="s">
        <v>2409</v>
      </c>
      <c r="G3780" s="38"/>
      <c r="H3780" s="38" t="s">
        <v>13</v>
      </c>
      <c r="I3780" s="39" t="s">
        <v>94</v>
      </c>
      <c r="J3780" s="46" t="str">
        <f>VLOOKUP(MARGAO!$I3780,Code2Loc,2,FALSE)</f>
        <v>GIRI CHAPEL</v>
      </c>
    </row>
    <row r="3781" spans="1:10" ht="15.75" customHeight="1" x14ac:dyDescent="0.25">
      <c r="A3781" s="37" t="s">
        <v>3213</v>
      </c>
      <c r="B3781" s="38">
        <v>172</v>
      </c>
      <c r="C3781" s="38" t="s">
        <v>2937</v>
      </c>
      <c r="D3781" s="38">
        <v>11</v>
      </c>
      <c r="E3781" s="38">
        <v>12</v>
      </c>
      <c r="F3781" s="38" t="s">
        <v>2409</v>
      </c>
      <c r="G3781" s="38"/>
      <c r="H3781" s="38" t="s">
        <v>13</v>
      </c>
      <c r="I3781" s="39" t="s">
        <v>96</v>
      </c>
      <c r="J3781" s="46" t="str">
        <f>VLOOKUP(MARGAO!$I3781,Code2Loc,2,FALSE)</f>
        <v>MAPUSA</v>
      </c>
    </row>
    <row r="3782" spans="1:10" ht="15.75" customHeight="1" x14ac:dyDescent="0.25">
      <c r="A3782" s="37" t="s">
        <v>3213</v>
      </c>
      <c r="B3782" s="38">
        <v>172</v>
      </c>
      <c r="C3782" s="38" t="s">
        <v>3221</v>
      </c>
      <c r="D3782" s="38">
        <v>12</v>
      </c>
      <c r="E3782" s="38">
        <v>13</v>
      </c>
      <c r="F3782" s="38" t="s">
        <v>2409</v>
      </c>
      <c r="G3782" s="38"/>
      <c r="H3782" s="38" t="s">
        <v>13</v>
      </c>
      <c r="I3782" s="39" t="s">
        <v>100</v>
      </c>
      <c r="J3782" s="46" t="str">
        <f>VLOOKUP(MARGAO!$I3782,Code2Loc,2,FALSE)</f>
        <v>MPS COURT</v>
      </c>
    </row>
    <row r="3783" spans="1:10" ht="15.75" customHeight="1" x14ac:dyDescent="0.25">
      <c r="A3783" s="37" t="s">
        <v>3213</v>
      </c>
      <c r="B3783" s="38">
        <v>172</v>
      </c>
      <c r="C3783" s="38" t="s">
        <v>3222</v>
      </c>
      <c r="D3783" s="38">
        <v>13</v>
      </c>
      <c r="E3783" s="38">
        <v>14</v>
      </c>
      <c r="F3783" s="38" t="s">
        <v>2409</v>
      </c>
      <c r="G3783" s="38"/>
      <c r="H3783" s="38" t="s">
        <v>13</v>
      </c>
      <c r="I3783" s="39" t="s">
        <v>102</v>
      </c>
      <c r="J3783" s="46" t="str">
        <f>VLOOKUP(MARGAO!$I3783,Code2Loc,2,FALSE)</f>
        <v>DULER</v>
      </c>
    </row>
    <row r="3784" spans="1:10" ht="15.75" customHeight="1" x14ac:dyDescent="0.25">
      <c r="A3784" s="37" t="s">
        <v>3213</v>
      </c>
      <c r="B3784" s="38">
        <v>172</v>
      </c>
      <c r="C3784" s="38" t="s">
        <v>3223</v>
      </c>
      <c r="D3784" s="38">
        <v>14</v>
      </c>
      <c r="E3784" s="38">
        <v>15</v>
      </c>
      <c r="F3784" s="38" t="s">
        <v>2409</v>
      </c>
      <c r="G3784" s="38"/>
      <c r="H3784" s="38" t="s">
        <v>13</v>
      </c>
      <c r="I3784" s="39" t="s">
        <v>1524</v>
      </c>
      <c r="J3784" s="46" t="str">
        <f>VLOOKUP(MARGAO!$I3784,Code2Loc,2,FALSE)</f>
        <v>PEDDEM</v>
      </c>
    </row>
    <row r="3785" spans="1:10" ht="15.75" customHeight="1" x14ac:dyDescent="0.25">
      <c r="A3785" s="37" t="s">
        <v>3213</v>
      </c>
      <c r="B3785" s="38">
        <v>172</v>
      </c>
      <c r="C3785" s="38" t="s">
        <v>3224</v>
      </c>
      <c r="D3785" s="38">
        <v>15</v>
      </c>
      <c r="E3785" s="38">
        <v>16</v>
      </c>
      <c r="F3785" s="38" t="s">
        <v>2409</v>
      </c>
      <c r="G3785" s="38"/>
      <c r="H3785" s="38" t="s">
        <v>13</v>
      </c>
      <c r="I3785" s="39" t="s">
        <v>106</v>
      </c>
      <c r="J3785" s="46" t="str">
        <f>VLOOKUP(MARGAO!$I3785,Code2Loc,2,FALSE)</f>
        <v>KARASWADA</v>
      </c>
    </row>
    <row r="3786" spans="1:10" ht="15.75" customHeight="1" x14ac:dyDescent="0.25">
      <c r="A3786" s="37" t="s">
        <v>3213</v>
      </c>
      <c r="B3786" s="38">
        <v>172</v>
      </c>
      <c r="C3786" s="38" t="s">
        <v>3225</v>
      </c>
      <c r="D3786" s="38">
        <v>16</v>
      </c>
      <c r="E3786" s="38">
        <v>18</v>
      </c>
      <c r="F3786" s="38" t="s">
        <v>2409</v>
      </c>
      <c r="G3786" s="38"/>
      <c r="H3786" s="38" t="s">
        <v>13</v>
      </c>
      <c r="I3786" s="39" t="s">
        <v>708</v>
      </c>
      <c r="J3786" s="46" t="str">
        <f>VLOOKUP(MARGAO!$I3786,Code2Loc,2,FALSE)</f>
        <v>C HUSIG BRD</v>
      </c>
    </row>
    <row r="3787" spans="1:10" ht="15.75" customHeight="1" x14ac:dyDescent="0.25">
      <c r="A3787" s="37" t="s">
        <v>3213</v>
      </c>
      <c r="B3787" s="38">
        <v>172</v>
      </c>
      <c r="C3787" s="38" t="s">
        <v>2971</v>
      </c>
      <c r="D3787" s="38">
        <v>17</v>
      </c>
      <c r="E3787" s="38">
        <v>19</v>
      </c>
      <c r="F3787" s="38" t="s">
        <v>2409</v>
      </c>
      <c r="G3787" s="38"/>
      <c r="H3787" s="38" t="s">
        <v>13</v>
      </c>
      <c r="I3787" s="39" t="s">
        <v>710</v>
      </c>
      <c r="J3787" s="46" t="str">
        <f>VLOOKUP(MARGAO!$I3787,Code2Loc,2,FALSE)</f>
        <v>BINANI</v>
      </c>
    </row>
    <row r="3788" spans="1:10" ht="15.75" customHeight="1" x14ac:dyDescent="0.25">
      <c r="A3788" s="37" t="s">
        <v>3213</v>
      </c>
      <c r="B3788" s="38">
        <v>172</v>
      </c>
      <c r="C3788" s="38" t="s">
        <v>2972</v>
      </c>
      <c r="D3788" s="38">
        <v>18</v>
      </c>
      <c r="E3788" s="38">
        <v>20</v>
      </c>
      <c r="F3788" s="38" t="s">
        <v>2409</v>
      </c>
      <c r="G3788" s="38"/>
      <c r="H3788" s="38" t="s">
        <v>13</v>
      </c>
      <c r="I3788" s="39" t="s">
        <v>712</v>
      </c>
      <c r="J3788" s="46" t="str">
        <f>VLOOKUP(MARGAO!$I3788,Code2Loc,2,FALSE)</f>
        <v>COLVALE</v>
      </c>
    </row>
    <row r="3789" spans="1:10" ht="15.75" customHeight="1" x14ac:dyDescent="0.25">
      <c r="A3789" s="37" t="s">
        <v>3213</v>
      </c>
      <c r="B3789" s="38">
        <v>172</v>
      </c>
      <c r="C3789" s="38" t="s">
        <v>2973</v>
      </c>
      <c r="D3789" s="38">
        <v>19</v>
      </c>
      <c r="E3789" s="38">
        <v>21</v>
      </c>
      <c r="F3789" s="38" t="s">
        <v>2409</v>
      </c>
      <c r="G3789" s="38"/>
      <c r="H3789" s="38" t="s">
        <v>13</v>
      </c>
      <c r="I3789" s="39" t="s">
        <v>714</v>
      </c>
      <c r="J3789" s="46" t="str">
        <f>VLOOKUP(MARGAO!$I3789,Code2Loc,2,FALSE)</f>
        <v>MAHAKHAJAN</v>
      </c>
    </row>
    <row r="3790" spans="1:10" ht="15.75" customHeight="1" x14ac:dyDescent="0.25">
      <c r="A3790" s="37" t="s">
        <v>3213</v>
      </c>
      <c r="B3790" s="38">
        <v>172</v>
      </c>
      <c r="C3790" s="38" t="s">
        <v>2974</v>
      </c>
      <c r="D3790" s="38">
        <v>20</v>
      </c>
      <c r="E3790" s="38">
        <v>22</v>
      </c>
      <c r="F3790" s="38" t="s">
        <v>2409</v>
      </c>
      <c r="G3790" s="38"/>
      <c r="H3790" s="38" t="s">
        <v>13</v>
      </c>
      <c r="I3790" s="39" t="s">
        <v>716</v>
      </c>
      <c r="J3790" s="46" t="str">
        <f>VLOOKUP(MARGAO!$I3790,Code2Loc,2,FALSE)</f>
        <v>DHARGAL</v>
      </c>
    </row>
    <row r="3791" spans="1:10" ht="15.75" customHeight="1" x14ac:dyDescent="0.25">
      <c r="A3791" s="37" t="s">
        <v>3213</v>
      </c>
      <c r="B3791" s="38">
        <v>172</v>
      </c>
      <c r="C3791" s="38" t="s">
        <v>2975</v>
      </c>
      <c r="D3791" s="38">
        <v>21</v>
      </c>
      <c r="E3791" s="38">
        <v>24</v>
      </c>
      <c r="F3791" s="38" t="s">
        <v>2409</v>
      </c>
      <c r="G3791" s="38"/>
      <c r="H3791" s="38" t="s">
        <v>13</v>
      </c>
      <c r="I3791" s="39" t="s">
        <v>718</v>
      </c>
      <c r="J3791" s="46" t="str">
        <f>VLOOKUP(MARGAO!$I3791,Code2Loc,2,FALSE)</f>
        <v>KULAN</v>
      </c>
    </row>
    <row r="3792" spans="1:10" ht="15.75" customHeight="1" x14ac:dyDescent="0.25">
      <c r="A3792" s="37" t="s">
        <v>3213</v>
      </c>
      <c r="B3792" s="38">
        <v>172</v>
      </c>
      <c r="C3792" s="38" t="s">
        <v>2976</v>
      </c>
      <c r="D3792" s="38">
        <v>22</v>
      </c>
      <c r="E3792" s="38">
        <v>25</v>
      </c>
      <c r="F3792" s="38" t="s">
        <v>2409</v>
      </c>
      <c r="G3792" s="38"/>
      <c r="H3792" s="38" t="s">
        <v>13</v>
      </c>
      <c r="I3792" s="39" t="s">
        <v>818</v>
      </c>
      <c r="J3792" s="46" t="str">
        <f>VLOOKUP(MARGAO!$I3792,Code2Loc,2,FALSE)</f>
        <v>OSHELBAG</v>
      </c>
    </row>
    <row r="3793" spans="1:10" ht="15.75" customHeight="1" x14ac:dyDescent="0.25">
      <c r="A3793" s="37" t="s">
        <v>3213</v>
      </c>
      <c r="B3793" s="38">
        <v>172</v>
      </c>
      <c r="C3793" s="38" t="s">
        <v>2977</v>
      </c>
      <c r="D3793" s="38">
        <v>23</v>
      </c>
      <c r="E3793" s="38">
        <v>26</v>
      </c>
      <c r="F3793" s="38" t="s">
        <v>2409</v>
      </c>
      <c r="G3793" s="38"/>
      <c r="H3793" s="38" t="s">
        <v>13</v>
      </c>
      <c r="I3793" s="39" t="s">
        <v>820</v>
      </c>
      <c r="J3793" s="46" t="str">
        <f>VLOOKUP(MARGAO!$I3793,Code2Loc,2,FALSE)</f>
        <v>WALPE</v>
      </c>
    </row>
    <row r="3794" spans="1:10" ht="15.75" customHeight="1" x14ac:dyDescent="0.25">
      <c r="A3794" s="37" t="s">
        <v>3213</v>
      </c>
      <c r="B3794" s="38">
        <v>172</v>
      </c>
      <c r="C3794" s="38" t="s">
        <v>2978</v>
      </c>
      <c r="D3794" s="38">
        <v>24</v>
      </c>
      <c r="E3794" s="38">
        <v>27</v>
      </c>
      <c r="F3794" s="38" t="s">
        <v>2409</v>
      </c>
      <c r="G3794" s="38"/>
      <c r="H3794" s="38" t="s">
        <v>13</v>
      </c>
      <c r="I3794" s="39" t="s">
        <v>822</v>
      </c>
      <c r="J3794" s="46" t="str">
        <f>VLOOKUP(MARGAO!$I3794,Code2Loc,2,FALSE)</f>
        <v>WALPE COLGE</v>
      </c>
    </row>
    <row r="3795" spans="1:10" ht="15.75" customHeight="1" x14ac:dyDescent="0.25">
      <c r="A3795" s="37" t="s">
        <v>3213</v>
      </c>
      <c r="B3795" s="38">
        <v>172</v>
      </c>
      <c r="C3795" s="38" t="s">
        <v>2979</v>
      </c>
      <c r="D3795" s="38">
        <v>25</v>
      </c>
      <c r="E3795" s="38">
        <v>28</v>
      </c>
      <c r="F3795" s="38" t="s">
        <v>2409</v>
      </c>
      <c r="G3795" s="38"/>
      <c r="H3795" s="38" t="s">
        <v>13</v>
      </c>
      <c r="I3795" s="39" t="s">
        <v>824</v>
      </c>
      <c r="J3795" s="46" t="str">
        <f>VLOOKUP(MARGAO!$I3795,Code2Loc,2,FALSE)</f>
        <v>MALPE</v>
      </c>
    </row>
    <row r="3796" spans="1:10" ht="15.75" customHeight="1" x14ac:dyDescent="0.25">
      <c r="A3796" s="37" t="s">
        <v>3213</v>
      </c>
      <c r="B3796" s="38">
        <v>172</v>
      </c>
      <c r="C3796" s="38" t="s">
        <v>3226</v>
      </c>
      <c r="D3796" s="38">
        <v>26</v>
      </c>
      <c r="E3796" s="38">
        <v>30</v>
      </c>
      <c r="F3796" s="38" t="s">
        <v>2409</v>
      </c>
      <c r="G3796" s="38"/>
      <c r="H3796" s="38" t="s">
        <v>13</v>
      </c>
      <c r="I3796" s="39" t="s">
        <v>826</v>
      </c>
      <c r="J3796" s="46" t="str">
        <f>VLOOKUP(MARGAO!$I3796,Code2Loc,2,FALSE)</f>
        <v>PEDNE</v>
      </c>
    </row>
    <row r="3797" spans="1:10" ht="15.75" customHeight="1" x14ac:dyDescent="0.25">
      <c r="A3797" s="37" t="s">
        <v>3213</v>
      </c>
      <c r="B3797" s="38">
        <v>172</v>
      </c>
      <c r="C3797" s="38" t="s">
        <v>2981</v>
      </c>
      <c r="D3797" s="38">
        <v>27</v>
      </c>
      <c r="E3797" s="38">
        <v>32</v>
      </c>
      <c r="F3797" s="38" t="s">
        <v>2409</v>
      </c>
      <c r="G3797" s="38"/>
      <c r="H3797" s="38" t="s">
        <v>13</v>
      </c>
      <c r="I3797" s="39" t="s">
        <v>828</v>
      </c>
      <c r="J3797" s="46" t="str">
        <f>VLOOKUP(MARGAO!$I3797,Code2Loc,2,FALSE)</f>
        <v>NAIBAG</v>
      </c>
    </row>
    <row r="3798" spans="1:10" ht="15.75" customHeight="1" x14ac:dyDescent="0.25">
      <c r="A3798" s="37" t="s">
        <v>3213</v>
      </c>
      <c r="B3798" s="38">
        <v>172</v>
      </c>
      <c r="C3798" s="38" t="s">
        <v>3227</v>
      </c>
      <c r="D3798" s="38">
        <v>28</v>
      </c>
      <c r="E3798" s="38">
        <v>33</v>
      </c>
      <c r="F3798" s="38" t="s">
        <v>2409</v>
      </c>
      <c r="G3798" s="38"/>
      <c r="H3798" s="38" t="s">
        <v>13</v>
      </c>
      <c r="I3798" s="39" t="s">
        <v>800</v>
      </c>
      <c r="J3798" s="46" t="str">
        <f>VLOOKUP(MARGAO!$I3798,Code2Loc,2,FALSE)</f>
        <v>STD. BRIDGE</v>
      </c>
    </row>
    <row r="3799" spans="1:10" ht="15.75" customHeight="1" x14ac:dyDescent="0.25">
      <c r="A3799" s="37" t="s">
        <v>3213</v>
      </c>
      <c r="B3799" s="38">
        <v>172</v>
      </c>
      <c r="C3799" s="38" t="s">
        <v>2983</v>
      </c>
      <c r="D3799" s="38">
        <v>29</v>
      </c>
      <c r="E3799" s="38">
        <v>34</v>
      </c>
      <c r="F3799" s="38" t="s">
        <v>2409</v>
      </c>
      <c r="G3799" s="38"/>
      <c r="H3799" s="38" t="s">
        <v>13</v>
      </c>
      <c r="I3799" s="39" t="s">
        <v>802</v>
      </c>
      <c r="J3799" s="46" t="str">
        <f>VLOOKUP(MARGAO!$I3799,Code2Loc,2,FALSE)</f>
        <v>PORASKADE</v>
      </c>
    </row>
    <row r="3800" spans="1:10" ht="15.75" customHeight="1" x14ac:dyDescent="0.25">
      <c r="A3800" s="37" t="s">
        <v>3213</v>
      </c>
      <c r="B3800" s="38">
        <v>172</v>
      </c>
      <c r="C3800" s="38" t="s">
        <v>3228</v>
      </c>
      <c r="D3800" s="38">
        <v>30</v>
      </c>
      <c r="E3800" s="38">
        <v>35</v>
      </c>
      <c r="F3800" s="38" t="s">
        <v>2409</v>
      </c>
      <c r="G3800" s="38"/>
      <c r="H3800" s="38" t="s">
        <v>13</v>
      </c>
      <c r="I3800" s="39" t="s">
        <v>830</v>
      </c>
      <c r="J3800" s="46" t="str">
        <f>VLOOKUP(MARGAO!$I3800,Code2Loc,2,FALSE)</f>
        <v>RLY O/BRIDG</v>
      </c>
    </row>
    <row r="3801" spans="1:10" ht="15.75" customHeight="1" x14ac:dyDescent="0.25">
      <c r="A3801" s="37" t="s">
        <v>3213</v>
      </c>
      <c r="B3801" s="38">
        <v>172</v>
      </c>
      <c r="C3801" s="38" t="s">
        <v>2985</v>
      </c>
      <c r="D3801" s="38">
        <v>31</v>
      </c>
      <c r="E3801" s="38">
        <v>37</v>
      </c>
      <c r="F3801" s="38" t="s">
        <v>2409</v>
      </c>
      <c r="G3801" s="38"/>
      <c r="H3801" s="38" t="s">
        <v>13</v>
      </c>
      <c r="I3801" s="39" t="s">
        <v>832</v>
      </c>
      <c r="J3801" s="46" t="str">
        <f>VLOOKUP(MARGAO!$I3801,Code2Loc,2,FALSE)</f>
        <v>UGVE</v>
      </c>
    </row>
    <row r="3802" spans="1:10" ht="15.75" customHeight="1" x14ac:dyDescent="0.25">
      <c r="A3802" s="37" t="s">
        <v>3213</v>
      </c>
      <c r="B3802" s="38">
        <v>172</v>
      </c>
      <c r="C3802" s="38" t="s">
        <v>2986</v>
      </c>
      <c r="D3802" s="38">
        <v>32</v>
      </c>
      <c r="E3802" s="38">
        <v>38</v>
      </c>
      <c r="F3802" s="38" t="s">
        <v>2409</v>
      </c>
      <c r="G3802" s="38"/>
      <c r="H3802" s="38" t="s">
        <v>13</v>
      </c>
      <c r="I3802" s="39" t="s">
        <v>834</v>
      </c>
      <c r="J3802" s="46" t="str">
        <f>VLOOKUP(MARGAO!$I3802,Code2Loc,2,FALSE)</f>
        <v>TAMBOSHE</v>
      </c>
    </row>
    <row r="3803" spans="1:10" ht="15.75" customHeight="1" x14ac:dyDescent="0.25">
      <c r="A3803" s="37" t="s">
        <v>3213</v>
      </c>
      <c r="B3803" s="38">
        <v>172</v>
      </c>
      <c r="C3803" s="38" t="s">
        <v>2987</v>
      </c>
      <c r="D3803" s="38">
        <v>33</v>
      </c>
      <c r="E3803" s="38">
        <v>40</v>
      </c>
      <c r="F3803" s="38" t="s">
        <v>2409</v>
      </c>
      <c r="G3803" s="38"/>
      <c r="H3803" s="38" t="s">
        <v>13</v>
      </c>
      <c r="I3803" s="39" t="s">
        <v>1201</v>
      </c>
      <c r="J3803" s="46" t="str">
        <f>VLOOKUP(MARGAO!$I3803,Code2Loc,2,FALSE)</f>
        <v>TORSHE</v>
      </c>
    </row>
    <row r="3804" spans="1:10" ht="15.75" customHeight="1" x14ac:dyDescent="0.25">
      <c r="A3804" s="37" t="s">
        <v>3213</v>
      </c>
      <c r="B3804" s="38">
        <v>172</v>
      </c>
      <c r="C3804" s="38" t="s">
        <v>2988</v>
      </c>
      <c r="D3804" s="38">
        <v>34</v>
      </c>
      <c r="E3804" s="38">
        <v>42</v>
      </c>
      <c r="F3804" s="38" t="s">
        <v>2409</v>
      </c>
      <c r="G3804" s="38"/>
      <c r="H3804" s="38" t="s">
        <v>13</v>
      </c>
      <c r="I3804" s="39" t="s">
        <v>1203</v>
      </c>
      <c r="J3804" s="46" t="str">
        <f>VLOOKUP(MARGAO!$I3804,Code2Loc,2,FALSE)</f>
        <v>DHUSKI</v>
      </c>
    </row>
    <row r="3805" spans="1:10" ht="15.75" customHeight="1" x14ac:dyDescent="0.25">
      <c r="A3805" s="37" t="s">
        <v>3213</v>
      </c>
      <c r="B3805" s="38">
        <v>172</v>
      </c>
      <c r="C3805" s="38" t="s">
        <v>3229</v>
      </c>
      <c r="D3805" s="38">
        <v>35</v>
      </c>
      <c r="E3805" s="38">
        <v>44</v>
      </c>
      <c r="F3805" s="38" t="s">
        <v>2409</v>
      </c>
      <c r="G3805" s="38">
        <v>1</v>
      </c>
      <c r="H3805" s="38" t="s">
        <v>13</v>
      </c>
      <c r="I3805" s="39" t="s">
        <v>1207</v>
      </c>
      <c r="J3805" s="46" t="str">
        <f>VLOOKUP(MARGAO!$I3805,Code2Loc,2,FALSE)</f>
        <v>PATRADEVI</v>
      </c>
    </row>
    <row r="3806" spans="1:10" ht="15.75" customHeight="1" x14ac:dyDescent="0.25">
      <c r="A3806" s="37" t="s">
        <v>3213</v>
      </c>
      <c r="B3806" s="38">
        <v>172</v>
      </c>
      <c r="C3806" s="38" t="s">
        <v>3230</v>
      </c>
      <c r="D3806" s="38">
        <v>36</v>
      </c>
      <c r="E3806" s="38">
        <v>48</v>
      </c>
      <c r="F3806" s="38" t="s">
        <v>2409</v>
      </c>
      <c r="G3806" s="38">
        <v>2</v>
      </c>
      <c r="H3806" s="38" t="s">
        <v>13</v>
      </c>
      <c r="I3806" s="39" t="s">
        <v>1209</v>
      </c>
      <c r="J3806" s="46" t="str">
        <f>VLOOKUP(MARGAO!$I3806,Code2Loc,2,FALSE)</f>
        <v>BANDA</v>
      </c>
    </row>
    <row r="3807" spans="1:10" ht="15.75" customHeight="1" x14ac:dyDescent="0.25">
      <c r="A3807" s="37" t="s">
        <v>3213</v>
      </c>
      <c r="B3807" s="38">
        <v>172</v>
      </c>
      <c r="C3807" s="38" t="s">
        <v>3231</v>
      </c>
      <c r="D3807" s="38">
        <v>37</v>
      </c>
      <c r="E3807" s="38">
        <v>50</v>
      </c>
      <c r="F3807" s="38" t="s">
        <v>2409</v>
      </c>
      <c r="G3807" s="38"/>
      <c r="H3807" s="38" t="s">
        <v>13</v>
      </c>
      <c r="I3807" s="39" t="s">
        <v>1214</v>
      </c>
      <c r="J3807" s="46" t="str">
        <f>VLOOKUP(MARGAO!$I3807,Code2Loc,2,FALSE)</f>
        <v>KONDWADA</v>
      </c>
    </row>
    <row r="3808" spans="1:10" ht="15.75" customHeight="1" x14ac:dyDescent="0.25">
      <c r="A3808" s="37" t="s">
        <v>3213</v>
      </c>
      <c r="B3808" s="38">
        <v>172</v>
      </c>
      <c r="C3808" s="38" t="s">
        <v>3232</v>
      </c>
      <c r="D3808" s="38">
        <v>38</v>
      </c>
      <c r="E3808" s="38">
        <v>53</v>
      </c>
      <c r="F3808" s="38" t="s">
        <v>2409</v>
      </c>
      <c r="G3808" s="38"/>
      <c r="H3808" s="38" t="s">
        <v>13</v>
      </c>
      <c r="I3808" s="39" t="s">
        <v>1216</v>
      </c>
      <c r="J3808" s="46" t="str">
        <f>VLOOKUP(MARGAO!$I3808,Code2Loc,2,FALSE)</f>
        <v>XETRAFAL</v>
      </c>
    </row>
    <row r="3809" spans="1:10" ht="15.75" customHeight="1" x14ac:dyDescent="0.25">
      <c r="A3809" s="37" t="s">
        <v>3213</v>
      </c>
      <c r="B3809" s="38">
        <v>172</v>
      </c>
      <c r="C3809" s="38" t="s">
        <v>3233</v>
      </c>
      <c r="D3809" s="38">
        <v>39</v>
      </c>
      <c r="E3809" s="38">
        <v>56</v>
      </c>
      <c r="F3809" s="38" t="s">
        <v>2409</v>
      </c>
      <c r="G3809" s="38"/>
      <c r="H3809" s="38" t="s">
        <v>13</v>
      </c>
      <c r="I3809" s="39" t="s">
        <v>1218</v>
      </c>
      <c r="J3809" s="46" t="str">
        <f>VLOOKUP(MARGAO!$I3809,Code2Loc,2,FALSE)</f>
        <v>MAZGAO/NALA</v>
      </c>
    </row>
    <row r="3810" spans="1:10" ht="15.75" customHeight="1" x14ac:dyDescent="0.25">
      <c r="A3810" s="37" t="s">
        <v>3213</v>
      </c>
      <c r="B3810" s="38">
        <v>172</v>
      </c>
      <c r="C3810" s="38" t="s">
        <v>3234</v>
      </c>
      <c r="D3810" s="38">
        <v>40</v>
      </c>
      <c r="E3810" s="38">
        <v>59</v>
      </c>
      <c r="F3810" s="38" t="s">
        <v>2409</v>
      </c>
      <c r="G3810" s="38"/>
      <c r="H3810" s="38" t="s">
        <v>13</v>
      </c>
      <c r="I3810" s="39" t="s">
        <v>1220</v>
      </c>
      <c r="J3810" s="46" t="str">
        <f>VLOOKUP(MARGAO!$I3810,Code2Loc,2,FALSE)</f>
        <v>SAWANTWADI</v>
      </c>
    </row>
    <row r="3811" spans="1:10" ht="15.75" customHeight="1" x14ac:dyDescent="0.25">
      <c r="A3811" s="37" t="s">
        <v>3235</v>
      </c>
      <c r="B3811" s="38">
        <v>173</v>
      </c>
      <c r="C3811" s="38" t="s">
        <v>3236</v>
      </c>
      <c r="D3811" s="38">
        <v>1</v>
      </c>
      <c r="E3811" s="38">
        <v>0</v>
      </c>
      <c r="F3811" s="38" t="s">
        <v>1175</v>
      </c>
      <c r="G3811" s="38"/>
      <c r="H3811" s="38" t="s">
        <v>13</v>
      </c>
      <c r="I3811" s="39" t="s">
        <v>75</v>
      </c>
      <c r="J3811" s="46" t="str">
        <f>VLOOKUP(MARGAO!$I3811,Code2Loc,2,FALSE)</f>
        <v>HARBOUR</v>
      </c>
    </row>
    <row r="3812" spans="1:10" ht="15.75" customHeight="1" x14ac:dyDescent="0.25">
      <c r="A3812" s="37" t="s">
        <v>3235</v>
      </c>
      <c r="B3812" s="38">
        <v>173</v>
      </c>
      <c r="C3812" s="38" t="s">
        <v>3237</v>
      </c>
      <c r="D3812" s="38">
        <v>2</v>
      </c>
      <c r="E3812" s="38">
        <v>2</v>
      </c>
      <c r="F3812" s="38" t="s">
        <v>1175</v>
      </c>
      <c r="G3812" s="38"/>
      <c r="H3812" s="38" t="s">
        <v>13</v>
      </c>
      <c r="I3812" s="39" t="s">
        <v>73</v>
      </c>
      <c r="J3812" s="46" t="str">
        <f>VLOOKUP(MARGAO!$I3812,Code2Loc,2,FALSE)</f>
        <v>SADA</v>
      </c>
    </row>
    <row r="3813" spans="1:10" ht="15.75" customHeight="1" x14ac:dyDescent="0.25">
      <c r="A3813" s="37" t="s">
        <v>3235</v>
      </c>
      <c r="B3813" s="38">
        <v>173</v>
      </c>
      <c r="C3813" s="38" t="s">
        <v>1600</v>
      </c>
      <c r="D3813" s="38">
        <v>3</v>
      </c>
      <c r="E3813" s="38">
        <v>4</v>
      </c>
      <c r="F3813" s="38" t="s">
        <v>1175</v>
      </c>
      <c r="G3813" s="38"/>
      <c r="H3813" s="38" t="s">
        <v>13</v>
      </c>
      <c r="I3813" s="39" t="s">
        <v>70</v>
      </c>
      <c r="J3813" s="46" t="str">
        <f>VLOOKUP(MARGAO!$I3813,Code2Loc,2,FALSE)</f>
        <v>VASCO</v>
      </c>
    </row>
    <row r="3814" spans="1:10" ht="15.75" customHeight="1" x14ac:dyDescent="0.25">
      <c r="A3814" s="37" t="s">
        <v>3235</v>
      </c>
      <c r="B3814" s="38">
        <v>173</v>
      </c>
      <c r="C3814" s="38" t="s">
        <v>1599</v>
      </c>
      <c r="D3814" s="38">
        <v>4</v>
      </c>
      <c r="E3814" s="38">
        <v>5</v>
      </c>
      <c r="F3814" s="38" t="s">
        <v>1175</v>
      </c>
      <c r="G3814" s="38"/>
      <c r="H3814" s="38" t="s">
        <v>13</v>
      </c>
      <c r="I3814" s="39" t="s">
        <v>68</v>
      </c>
      <c r="J3814" s="46" t="str">
        <f>VLOOKUP(MARGAO!$I3814,Code2Loc,2,FALSE)</f>
        <v>SHIPYARD</v>
      </c>
    </row>
    <row r="3815" spans="1:10" ht="15.75" customHeight="1" x14ac:dyDescent="0.25">
      <c r="A3815" s="37" t="s">
        <v>3235</v>
      </c>
      <c r="B3815" s="38">
        <v>173</v>
      </c>
      <c r="C3815" s="38" t="s">
        <v>1598</v>
      </c>
      <c r="D3815" s="38">
        <v>5</v>
      </c>
      <c r="E3815" s="38">
        <v>6</v>
      </c>
      <c r="F3815" s="38" t="s">
        <v>1175</v>
      </c>
      <c r="G3815" s="38"/>
      <c r="H3815" s="38" t="s">
        <v>13</v>
      </c>
      <c r="I3815" s="39" t="s">
        <v>66</v>
      </c>
      <c r="J3815" s="46" t="str">
        <f>VLOOKUP(MARGAO!$I3815,Code2Loc,2,FALSE)</f>
        <v>VADEM</v>
      </c>
    </row>
    <row r="3816" spans="1:10" ht="15.75" customHeight="1" x14ac:dyDescent="0.25">
      <c r="A3816" s="37" t="s">
        <v>3235</v>
      </c>
      <c r="B3816" s="38">
        <v>173</v>
      </c>
      <c r="C3816" s="38" t="s">
        <v>1597</v>
      </c>
      <c r="D3816" s="38">
        <v>6</v>
      </c>
      <c r="E3816" s="38">
        <v>8</v>
      </c>
      <c r="F3816" s="38" t="s">
        <v>1175</v>
      </c>
      <c r="G3816" s="38"/>
      <c r="H3816" s="38" t="s">
        <v>13</v>
      </c>
      <c r="I3816" s="39" t="s">
        <v>64</v>
      </c>
      <c r="J3816" s="46" t="str">
        <f>VLOOKUP(MARGAO!$I3816,Code2Loc,2,FALSE)</f>
        <v>CHICALIM</v>
      </c>
    </row>
    <row r="3817" spans="1:10" ht="15.75" customHeight="1" x14ac:dyDescent="0.25">
      <c r="A3817" s="37" t="s">
        <v>3235</v>
      </c>
      <c r="B3817" s="38">
        <v>173</v>
      </c>
      <c r="C3817" s="38" t="s">
        <v>1596</v>
      </c>
      <c r="D3817" s="38">
        <v>7</v>
      </c>
      <c r="E3817" s="38">
        <v>10</v>
      </c>
      <c r="F3817" s="38" t="s">
        <v>1175</v>
      </c>
      <c r="G3817" s="38"/>
      <c r="H3817" s="38" t="s">
        <v>13</v>
      </c>
      <c r="I3817" s="39" t="s">
        <v>62</v>
      </c>
      <c r="J3817" s="46" t="str">
        <f>VLOOKUP(MARGAO!$I3817,Code2Loc,2,FALSE)</f>
        <v>DABOLIM</v>
      </c>
    </row>
    <row r="3818" spans="1:10" ht="15.75" customHeight="1" x14ac:dyDescent="0.25">
      <c r="A3818" s="37" t="s">
        <v>3235</v>
      </c>
      <c r="B3818" s="38">
        <v>173</v>
      </c>
      <c r="C3818" s="38" t="s">
        <v>1595</v>
      </c>
      <c r="D3818" s="38">
        <v>8</v>
      </c>
      <c r="E3818" s="38">
        <v>11</v>
      </c>
      <c r="F3818" s="38" t="s">
        <v>1175</v>
      </c>
      <c r="G3818" s="38"/>
      <c r="H3818" s="38" t="s">
        <v>13</v>
      </c>
      <c r="I3818" s="39" t="s">
        <v>60</v>
      </c>
      <c r="J3818" s="46" t="str">
        <f>VLOOKUP(MARGAO!$I3818,Code2Loc,2,FALSE)</f>
        <v>ZUYAR</v>
      </c>
    </row>
    <row r="3819" spans="1:10" ht="15.75" customHeight="1" x14ac:dyDescent="0.25">
      <c r="A3819" s="37" t="s">
        <v>3235</v>
      </c>
      <c r="B3819" s="38">
        <v>173</v>
      </c>
      <c r="C3819" s="38" t="s">
        <v>2406</v>
      </c>
      <c r="D3819" s="38">
        <v>9</v>
      </c>
      <c r="E3819" s="38">
        <v>13</v>
      </c>
      <c r="F3819" s="38" t="s">
        <v>1175</v>
      </c>
      <c r="G3819" s="38"/>
      <c r="H3819" s="38" t="s">
        <v>13</v>
      </c>
      <c r="I3819" s="39" t="s">
        <v>58</v>
      </c>
      <c r="J3819" s="46" t="str">
        <f>VLOOKUP(MARGAO!$I3819,Code2Loc,2,FALSE)</f>
        <v>ZAREER</v>
      </c>
    </row>
    <row r="3820" spans="1:10" ht="15.75" customHeight="1" x14ac:dyDescent="0.25">
      <c r="A3820" s="37" t="s">
        <v>3235</v>
      </c>
      <c r="B3820" s="38">
        <v>173</v>
      </c>
      <c r="C3820" s="38" t="s">
        <v>1592</v>
      </c>
      <c r="D3820" s="38">
        <v>10</v>
      </c>
      <c r="E3820" s="38">
        <v>15</v>
      </c>
      <c r="F3820" s="38" t="s">
        <v>1175</v>
      </c>
      <c r="G3820" s="38"/>
      <c r="H3820" s="38" t="s">
        <v>13</v>
      </c>
      <c r="I3820" s="39" t="s">
        <v>1593</v>
      </c>
      <c r="J3820" s="46" t="str">
        <f>VLOOKUP(MARGAO!$I3820,Code2Loc,2,FALSE)</f>
        <v>CONVENT</v>
      </c>
    </row>
    <row r="3821" spans="1:10" ht="15.75" customHeight="1" x14ac:dyDescent="0.25">
      <c r="A3821" s="37" t="s">
        <v>3235</v>
      </c>
      <c r="B3821" s="38">
        <v>173</v>
      </c>
      <c r="C3821" s="38" t="s">
        <v>3238</v>
      </c>
      <c r="D3821" s="38">
        <v>11</v>
      </c>
      <c r="E3821" s="38">
        <v>16</v>
      </c>
      <c r="F3821" s="38" t="s">
        <v>1175</v>
      </c>
      <c r="G3821" s="38"/>
      <c r="H3821" s="38" t="s">
        <v>13</v>
      </c>
      <c r="I3821" s="39" t="s">
        <v>54</v>
      </c>
      <c r="J3821" s="46" t="str">
        <f>VLOOKUP(MARGAO!$I3821,Code2Loc,2,FALSE)</f>
        <v>SANCOALE</v>
      </c>
    </row>
    <row r="3822" spans="1:10" ht="15.75" customHeight="1" x14ac:dyDescent="0.25">
      <c r="A3822" s="37" t="s">
        <v>3235</v>
      </c>
      <c r="B3822" s="38">
        <v>173</v>
      </c>
      <c r="C3822" s="38" t="s">
        <v>1577</v>
      </c>
      <c r="D3822" s="38">
        <v>12</v>
      </c>
      <c r="E3822" s="38">
        <v>18</v>
      </c>
      <c r="F3822" s="38" t="s">
        <v>1175</v>
      </c>
      <c r="G3822" s="38"/>
      <c r="H3822" s="38" t="s">
        <v>30</v>
      </c>
      <c r="I3822" s="39" t="s">
        <v>31</v>
      </c>
      <c r="J3822" s="46" t="str">
        <f>VLOOKUP(MARGAO!$I3822,Code2Loc,2,FALSE)</f>
        <v>CORTALIM</v>
      </c>
    </row>
    <row r="3823" spans="1:10" ht="15.75" customHeight="1" x14ac:dyDescent="0.25">
      <c r="A3823" s="37" t="s">
        <v>3235</v>
      </c>
      <c r="B3823" s="38">
        <v>173</v>
      </c>
      <c r="C3823" s="38" t="s">
        <v>1578</v>
      </c>
      <c r="D3823" s="38">
        <v>13</v>
      </c>
      <c r="E3823" s="38">
        <v>20</v>
      </c>
      <c r="F3823" s="38" t="s">
        <v>1175</v>
      </c>
      <c r="G3823" s="38"/>
      <c r="H3823" s="38" t="s">
        <v>13</v>
      </c>
      <c r="I3823" s="39" t="s">
        <v>28</v>
      </c>
      <c r="J3823" s="46" t="str">
        <f>VLOOKUP(MARGAO!$I3823,Code2Loc,2,FALSE)</f>
        <v>AGASSAIM</v>
      </c>
    </row>
    <row r="3824" spans="1:10" ht="15.75" customHeight="1" x14ac:dyDescent="0.25">
      <c r="A3824" s="37" t="s">
        <v>3235</v>
      </c>
      <c r="B3824" s="38">
        <v>173</v>
      </c>
      <c r="C3824" s="38" t="s">
        <v>1579</v>
      </c>
      <c r="D3824" s="38">
        <v>14</v>
      </c>
      <c r="E3824" s="38">
        <v>22</v>
      </c>
      <c r="F3824" s="38" t="s">
        <v>1175</v>
      </c>
      <c r="G3824" s="38"/>
      <c r="H3824" s="38" t="s">
        <v>13</v>
      </c>
      <c r="I3824" s="39" t="s">
        <v>26</v>
      </c>
      <c r="J3824" s="46" t="str">
        <f>VLOOKUP(MARGAO!$I3824,Code2Loc,2,FALSE)</f>
        <v>PILLAR</v>
      </c>
    </row>
    <row r="3825" spans="1:10" ht="15.75" customHeight="1" x14ac:dyDescent="0.25">
      <c r="A3825" s="37" t="s">
        <v>3235</v>
      </c>
      <c r="B3825" s="38">
        <v>173</v>
      </c>
      <c r="C3825" s="38" t="s">
        <v>1580</v>
      </c>
      <c r="D3825" s="38">
        <v>15</v>
      </c>
      <c r="E3825" s="38">
        <v>24</v>
      </c>
      <c r="F3825" s="38" t="s">
        <v>1175</v>
      </c>
      <c r="G3825" s="38"/>
      <c r="H3825" s="38" t="s">
        <v>13</v>
      </c>
      <c r="I3825" s="39" t="s">
        <v>24</v>
      </c>
      <c r="J3825" s="46" t="str">
        <f>VLOOKUP(MARGAO!$I3825,Code2Loc,2,FALSE)</f>
        <v>GOA VELHA</v>
      </c>
    </row>
    <row r="3826" spans="1:10" ht="15.75" customHeight="1" x14ac:dyDescent="0.25">
      <c r="A3826" s="37" t="s">
        <v>3235</v>
      </c>
      <c r="B3826" s="38">
        <v>173</v>
      </c>
      <c r="C3826" s="38" t="s">
        <v>3239</v>
      </c>
      <c r="D3826" s="38">
        <v>16</v>
      </c>
      <c r="E3826" s="38">
        <v>26</v>
      </c>
      <c r="F3826" s="38" t="s">
        <v>1175</v>
      </c>
      <c r="G3826" s="38"/>
      <c r="H3826" s="38" t="s">
        <v>13</v>
      </c>
      <c r="I3826" s="39" t="s">
        <v>22</v>
      </c>
      <c r="J3826" s="46" t="str">
        <f>VLOOKUP(MARGAO!$I3826,Code2Loc,2,FALSE)</f>
        <v>SIRDON/ZUAR</v>
      </c>
    </row>
    <row r="3827" spans="1:10" ht="15.75" customHeight="1" x14ac:dyDescent="0.25">
      <c r="A3827" s="37" t="s">
        <v>3235</v>
      </c>
      <c r="B3827" s="38">
        <v>173</v>
      </c>
      <c r="C3827" s="38" t="s">
        <v>1582</v>
      </c>
      <c r="D3827" s="38">
        <v>17</v>
      </c>
      <c r="E3827" s="38">
        <v>28</v>
      </c>
      <c r="F3827" s="38" t="s">
        <v>1175</v>
      </c>
      <c r="G3827" s="38"/>
      <c r="H3827" s="38" t="s">
        <v>13</v>
      </c>
      <c r="I3827" s="39" t="s">
        <v>20</v>
      </c>
      <c r="J3827" s="46" t="str">
        <f>VLOOKUP(MARGAO!$I3827,Code2Loc,2,FALSE)</f>
        <v>BAMBOLI W/S</v>
      </c>
    </row>
    <row r="3828" spans="1:10" ht="15.75" customHeight="1" x14ac:dyDescent="0.25">
      <c r="A3828" s="37" t="s">
        <v>3235</v>
      </c>
      <c r="B3828" s="38">
        <v>173</v>
      </c>
      <c r="C3828" s="38" t="s">
        <v>1583</v>
      </c>
      <c r="D3828" s="38">
        <v>18</v>
      </c>
      <c r="E3828" s="38">
        <v>30</v>
      </c>
      <c r="F3828" s="38" t="s">
        <v>1175</v>
      </c>
      <c r="G3828" s="38"/>
      <c r="H3828" s="38" t="s">
        <v>13</v>
      </c>
      <c r="I3828" s="39" t="s">
        <v>18</v>
      </c>
      <c r="J3828" s="46" t="str">
        <f>VLOOKUP(MARGAO!$I3828,Code2Loc,2,FALSE)</f>
        <v>BAMBOLI GMC</v>
      </c>
    </row>
    <row r="3829" spans="1:10" ht="15.75" customHeight="1" x14ac:dyDescent="0.25">
      <c r="A3829" s="37" t="s">
        <v>3235</v>
      </c>
      <c r="B3829" s="38">
        <v>173</v>
      </c>
      <c r="C3829" s="38" t="s">
        <v>1587</v>
      </c>
      <c r="D3829" s="38">
        <v>19</v>
      </c>
      <c r="E3829" s="38">
        <v>31</v>
      </c>
      <c r="F3829" s="38" t="s">
        <v>1175</v>
      </c>
      <c r="G3829" s="38"/>
      <c r="H3829" s="38" t="s">
        <v>13</v>
      </c>
      <c r="I3829" s="39" t="s">
        <v>16</v>
      </c>
      <c r="J3829" s="46" t="str">
        <f>VLOOKUP(MARGAO!$I3829,Code2Loc,2,FALSE)</f>
        <v>ST. CRUZ X</v>
      </c>
    </row>
    <row r="3830" spans="1:10" ht="15.75" customHeight="1" x14ac:dyDescent="0.25">
      <c r="A3830" s="37" t="s">
        <v>3235</v>
      </c>
      <c r="B3830" s="38">
        <v>173</v>
      </c>
      <c r="C3830" s="38" t="s">
        <v>1585</v>
      </c>
      <c r="D3830" s="38">
        <v>20</v>
      </c>
      <c r="E3830" s="38">
        <v>34</v>
      </c>
      <c r="F3830" s="38" t="s">
        <v>1175</v>
      </c>
      <c r="G3830" s="38"/>
      <c r="H3830" s="38" t="s">
        <v>13</v>
      </c>
      <c r="I3830" s="39" t="s">
        <v>14</v>
      </c>
      <c r="J3830" s="46" t="str">
        <f>VLOOKUP(MARGAO!$I3830,Code2Loc,2,FALSE)</f>
        <v>PANAJI</v>
      </c>
    </row>
    <row r="3831" spans="1:10" ht="15.75" customHeight="1" x14ac:dyDescent="0.25">
      <c r="A3831" s="37" t="s">
        <v>3240</v>
      </c>
      <c r="B3831" s="38">
        <v>174</v>
      </c>
      <c r="C3831" s="38" t="s">
        <v>1567</v>
      </c>
      <c r="D3831" s="38">
        <v>1</v>
      </c>
      <c r="E3831" s="38">
        <v>0</v>
      </c>
      <c r="F3831" s="38" t="s">
        <v>1175</v>
      </c>
      <c r="G3831" s="38"/>
      <c r="H3831" s="38" t="s">
        <v>13</v>
      </c>
      <c r="I3831" s="39" t="s">
        <v>51</v>
      </c>
      <c r="J3831" s="46" t="str">
        <f>VLOOKUP(MARGAO!$I3831,Code2Loc,2,FALSE)</f>
        <v>MARGAO</v>
      </c>
    </row>
    <row r="3832" spans="1:10" ht="15.75" customHeight="1" x14ac:dyDescent="0.25">
      <c r="A3832" s="37" t="s">
        <v>3240</v>
      </c>
      <c r="B3832" s="38">
        <v>174</v>
      </c>
      <c r="C3832" s="38" t="s">
        <v>1568</v>
      </c>
      <c r="D3832" s="38">
        <v>2</v>
      </c>
      <c r="E3832" s="38">
        <v>3</v>
      </c>
      <c r="F3832" s="38" t="s">
        <v>1175</v>
      </c>
      <c r="G3832" s="38"/>
      <c r="H3832" s="38" t="s">
        <v>13</v>
      </c>
      <c r="I3832" s="39" t="s">
        <v>49</v>
      </c>
      <c r="J3832" s="46" t="str">
        <f>VLOOKUP(MARGAO!$I3832,Code2Loc,2,FALSE)</f>
        <v>NUVEM</v>
      </c>
    </row>
    <row r="3833" spans="1:10" ht="15.75" customHeight="1" x14ac:dyDescent="0.25">
      <c r="A3833" s="37" t="s">
        <v>3240</v>
      </c>
      <c r="B3833" s="38">
        <v>174</v>
      </c>
      <c r="C3833" s="38" t="s">
        <v>1569</v>
      </c>
      <c r="D3833" s="38">
        <v>3</v>
      </c>
      <c r="E3833" s="38">
        <v>4</v>
      </c>
      <c r="F3833" s="38" t="s">
        <v>1175</v>
      </c>
      <c r="G3833" s="38"/>
      <c r="H3833" s="38" t="s">
        <v>13</v>
      </c>
      <c r="I3833" s="39" t="s">
        <v>47</v>
      </c>
      <c r="J3833" s="46" t="str">
        <f>VLOOKUP(MARGAO!$I3833,Code2Loc,2,FALSE)</f>
        <v>RUMDER</v>
      </c>
    </row>
    <row r="3834" spans="1:10" ht="15.75" customHeight="1" x14ac:dyDescent="0.25">
      <c r="A3834" s="37" t="s">
        <v>3240</v>
      </c>
      <c r="B3834" s="38">
        <v>174</v>
      </c>
      <c r="C3834" s="38" t="s">
        <v>3241</v>
      </c>
      <c r="D3834" s="38">
        <v>4</v>
      </c>
      <c r="E3834" s="38">
        <v>6</v>
      </c>
      <c r="F3834" s="38" t="s">
        <v>1175</v>
      </c>
      <c r="G3834" s="38"/>
      <c r="H3834" s="38" t="s">
        <v>13</v>
      </c>
      <c r="I3834" s="39" t="s">
        <v>45</v>
      </c>
      <c r="J3834" s="46" t="str">
        <f>VLOOKUP(MARGAO!$I3834,Code2Loc,2,FALSE)</f>
        <v>AGNEL ASHRM</v>
      </c>
    </row>
    <row r="3835" spans="1:10" ht="15.75" customHeight="1" x14ac:dyDescent="0.25">
      <c r="A3835" s="37" t="s">
        <v>3240</v>
      </c>
      <c r="B3835" s="38">
        <v>174</v>
      </c>
      <c r="C3835" s="38" t="s">
        <v>1571</v>
      </c>
      <c r="D3835" s="38">
        <v>5</v>
      </c>
      <c r="E3835" s="38">
        <v>7</v>
      </c>
      <c r="F3835" s="38" t="s">
        <v>1175</v>
      </c>
      <c r="G3835" s="38"/>
      <c r="H3835" s="38" t="s">
        <v>13</v>
      </c>
      <c r="I3835" s="39" t="s">
        <v>43</v>
      </c>
      <c r="J3835" s="46" t="str">
        <f>VLOOKUP(MARGAO!$I3835,Code2Loc,2,FALSE)</f>
        <v>SONAULIM</v>
      </c>
    </row>
    <row r="3836" spans="1:10" ht="15.75" customHeight="1" x14ac:dyDescent="0.25">
      <c r="A3836" s="37" t="s">
        <v>3240</v>
      </c>
      <c r="B3836" s="38">
        <v>174</v>
      </c>
      <c r="C3836" s="38" t="s">
        <v>1572</v>
      </c>
      <c r="D3836" s="38">
        <v>6</v>
      </c>
      <c r="E3836" s="38">
        <v>8</v>
      </c>
      <c r="F3836" s="38" t="s">
        <v>1175</v>
      </c>
      <c r="G3836" s="38"/>
      <c r="H3836" s="38" t="s">
        <v>13</v>
      </c>
      <c r="I3836" s="39" t="s">
        <v>41</v>
      </c>
      <c r="J3836" s="46" t="str">
        <f>VLOOKUP(MARGAO!$I3836,Code2Loc,2,FALSE)</f>
        <v>VERNA</v>
      </c>
    </row>
    <row r="3837" spans="1:10" ht="15.75" customHeight="1" x14ac:dyDescent="0.25">
      <c r="A3837" s="37" t="s">
        <v>3240</v>
      </c>
      <c r="B3837" s="38">
        <v>174</v>
      </c>
      <c r="C3837" s="38" t="s">
        <v>1573</v>
      </c>
      <c r="D3837" s="38">
        <v>7</v>
      </c>
      <c r="E3837" s="38">
        <v>10</v>
      </c>
      <c r="F3837" s="38" t="s">
        <v>1175</v>
      </c>
      <c r="G3837" s="38"/>
      <c r="H3837" s="38" t="s">
        <v>13</v>
      </c>
      <c r="I3837" s="39" t="s">
        <v>39</v>
      </c>
      <c r="J3837" s="46" t="str">
        <f>VLOOKUP(MARGAO!$I3837,Code2Loc,2,FALSE)</f>
        <v>PIRNI</v>
      </c>
    </row>
    <row r="3838" spans="1:10" ht="15.75" customHeight="1" x14ac:dyDescent="0.25">
      <c r="A3838" s="37" t="s">
        <v>3240</v>
      </c>
      <c r="B3838" s="38">
        <v>174</v>
      </c>
      <c r="C3838" s="38" t="s">
        <v>1574</v>
      </c>
      <c r="D3838" s="38">
        <v>8</v>
      </c>
      <c r="E3838" s="38">
        <v>11</v>
      </c>
      <c r="F3838" s="38" t="s">
        <v>1175</v>
      </c>
      <c r="G3838" s="38"/>
      <c r="H3838" s="38" t="s">
        <v>13</v>
      </c>
      <c r="I3838" s="39" t="s">
        <v>37</v>
      </c>
      <c r="J3838" s="46" t="str">
        <f>VLOOKUP(MARGAO!$I3838,Code2Loc,2,FALSE)</f>
        <v>TITAN</v>
      </c>
    </row>
    <row r="3839" spans="1:10" ht="15.75" customHeight="1" x14ac:dyDescent="0.25">
      <c r="A3839" s="37" t="s">
        <v>3240</v>
      </c>
      <c r="B3839" s="38">
        <v>174</v>
      </c>
      <c r="C3839" s="38" t="s">
        <v>3242</v>
      </c>
      <c r="D3839" s="38">
        <v>9</v>
      </c>
      <c r="E3839" s="38">
        <v>14</v>
      </c>
      <c r="F3839" s="38" t="s">
        <v>1175</v>
      </c>
      <c r="G3839" s="38"/>
      <c r="H3839" s="38" t="s">
        <v>13</v>
      </c>
      <c r="I3839" s="39" t="s">
        <v>2422</v>
      </c>
      <c r="J3839" s="46" t="str">
        <f>VLOOKUP(MARGAO!$I3839,Code2Loc,2,FALSE)</f>
        <v>KADIMACHIN</v>
      </c>
    </row>
    <row r="3840" spans="1:10" ht="15.75" customHeight="1" x14ac:dyDescent="0.25">
      <c r="A3840" s="37" t="s">
        <v>3240</v>
      </c>
      <c r="B3840" s="38">
        <v>174</v>
      </c>
      <c r="C3840" s="38" t="s">
        <v>3243</v>
      </c>
      <c r="D3840" s="38">
        <v>10</v>
      </c>
      <c r="E3840" s="38">
        <v>15</v>
      </c>
      <c r="F3840" s="38" t="s">
        <v>1175</v>
      </c>
      <c r="G3840" s="38"/>
      <c r="H3840" s="38" t="s">
        <v>13</v>
      </c>
      <c r="I3840" s="39" t="s">
        <v>2424</v>
      </c>
      <c r="J3840" s="46" t="str">
        <f>VLOOKUP(MARGAO!$I3840,Code2Loc,2,FALSE)</f>
        <v>METASTRIP</v>
      </c>
    </row>
    <row r="3841" spans="1:10" ht="15.75" customHeight="1" x14ac:dyDescent="0.25">
      <c r="A3841" s="37" t="s">
        <v>3240</v>
      </c>
      <c r="B3841" s="38">
        <v>174</v>
      </c>
      <c r="C3841" s="38" t="s">
        <v>3244</v>
      </c>
      <c r="D3841" s="38">
        <v>11</v>
      </c>
      <c r="E3841" s="38">
        <v>16</v>
      </c>
      <c r="F3841" s="38" t="s">
        <v>1175</v>
      </c>
      <c r="G3841" s="38"/>
      <c r="H3841" s="38" t="s">
        <v>13</v>
      </c>
      <c r="I3841" s="39" t="s">
        <v>1662</v>
      </c>
      <c r="J3841" s="46" t="str">
        <f>VLOOKUP(MARGAO!$I3841,Code2Loc,2,FALSE)</f>
        <v>UPAS NAGAR</v>
      </c>
    </row>
    <row r="3842" spans="1:10" ht="15.75" customHeight="1" x14ac:dyDescent="0.25">
      <c r="A3842" s="37" t="s">
        <v>3240</v>
      </c>
      <c r="B3842" s="38">
        <v>174</v>
      </c>
      <c r="C3842" s="38" t="s">
        <v>3245</v>
      </c>
      <c r="D3842" s="38">
        <v>12</v>
      </c>
      <c r="E3842" s="38">
        <v>17</v>
      </c>
      <c r="F3842" s="38" t="s">
        <v>1175</v>
      </c>
      <c r="G3842" s="38"/>
      <c r="H3842" s="38" t="s">
        <v>13</v>
      </c>
      <c r="I3842" s="39" t="s">
        <v>1716</v>
      </c>
      <c r="J3842" s="46" t="str">
        <f>VLOOKUP(MARGAO!$I3842,Code2Loc,2,FALSE)</f>
        <v>ZUARINAGAR</v>
      </c>
    </row>
    <row r="3843" spans="1:10" ht="15.75" customHeight="1" x14ac:dyDescent="0.25">
      <c r="A3843" s="37" t="s">
        <v>3240</v>
      </c>
      <c r="B3843" s="38">
        <v>174</v>
      </c>
      <c r="C3843" s="38" t="s">
        <v>3246</v>
      </c>
      <c r="D3843" s="38">
        <v>13</v>
      </c>
      <c r="E3843" s="38">
        <v>18</v>
      </c>
      <c r="F3843" s="38" t="s">
        <v>1175</v>
      </c>
      <c r="G3843" s="38"/>
      <c r="H3843" s="38" t="s">
        <v>13</v>
      </c>
      <c r="I3843" s="39" t="s">
        <v>1718</v>
      </c>
      <c r="J3843" s="46" t="str">
        <f>VLOOKUP(MARGAO!$I3843,Code2Loc,2,FALSE)</f>
        <v>ZHARI</v>
      </c>
    </row>
    <row r="3844" spans="1:10" ht="15.75" customHeight="1" x14ac:dyDescent="0.25">
      <c r="A3844" s="37" t="s">
        <v>3240</v>
      </c>
      <c r="B3844" s="38">
        <v>174</v>
      </c>
      <c r="C3844" s="38" t="s">
        <v>3247</v>
      </c>
      <c r="D3844" s="38">
        <v>14</v>
      </c>
      <c r="E3844" s="38">
        <v>19</v>
      </c>
      <c r="F3844" s="38" t="s">
        <v>1175</v>
      </c>
      <c r="G3844" s="38"/>
      <c r="H3844" s="38" t="s">
        <v>30</v>
      </c>
      <c r="I3844" s="39" t="s">
        <v>1720</v>
      </c>
      <c r="J3844" s="46" t="str">
        <f>VLOOKUP(MARGAO!$I3844,Code2Loc,2,FALSE)</f>
        <v>BIRLA</v>
      </c>
    </row>
    <row r="3845" spans="1:10" ht="15.75" customHeight="1" x14ac:dyDescent="0.25">
      <c r="A3845" s="37" t="s">
        <v>3240</v>
      </c>
      <c r="B3845" s="38">
        <v>174</v>
      </c>
      <c r="C3845" s="38" t="s">
        <v>3248</v>
      </c>
      <c r="D3845" s="38">
        <v>15</v>
      </c>
      <c r="E3845" s="38">
        <v>20</v>
      </c>
      <c r="F3845" s="38" t="s">
        <v>1175</v>
      </c>
      <c r="G3845" s="38"/>
      <c r="H3845" s="38" t="s">
        <v>13</v>
      </c>
      <c r="I3845" s="39" t="s">
        <v>1722</v>
      </c>
      <c r="J3845" s="46" t="str">
        <f>VLOOKUP(MARGAO!$I3845,Code2Loc,2,FALSE)</f>
        <v>MES COLLEGE</v>
      </c>
    </row>
    <row r="3846" spans="1:10" ht="15.75" customHeight="1" x14ac:dyDescent="0.25">
      <c r="A3846" s="37" t="s">
        <v>3240</v>
      </c>
      <c r="B3846" s="38">
        <v>174</v>
      </c>
      <c r="C3846" s="38" t="s">
        <v>1596</v>
      </c>
      <c r="D3846" s="38">
        <v>16</v>
      </c>
      <c r="E3846" s="38">
        <v>21</v>
      </c>
      <c r="F3846" s="38" t="s">
        <v>1175</v>
      </c>
      <c r="G3846" s="38"/>
      <c r="H3846" s="38" t="s">
        <v>13</v>
      </c>
      <c r="I3846" s="39" t="s">
        <v>62</v>
      </c>
      <c r="J3846" s="46" t="str">
        <f>VLOOKUP(MARGAO!$I3846,Code2Loc,2,FALSE)</f>
        <v>DABOLIM</v>
      </c>
    </row>
    <row r="3847" spans="1:10" ht="15.75" customHeight="1" x14ac:dyDescent="0.25">
      <c r="A3847" s="37" t="s">
        <v>3240</v>
      </c>
      <c r="B3847" s="38">
        <v>174</v>
      </c>
      <c r="C3847" s="38" t="s">
        <v>3249</v>
      </c>
      <c r="D3847" s="38">
        <v>17</v>
      </c>
      <c r="E3847" s="38">
        <v>22</v>
      </c>
      <c r="F3847" s="38" t="s">
        <v>1175</v>
      </c>
      <c r="G3847" s="38"/>
      <c r="H3847" s="38" t="s">
        <v>13</v>
      </c>
      <c r="I3847" s="39" t="s">
        <v>1178</v>
      </c>
      <c r="J3847" s="46" t="str">
        <f>VLOOKUP(MARGAO!$I3847,Code2Loc,2,FALSE)</f>
        <v>AIRPORT</v>
      </c>
    </row>
    <row r="3848" spans="1:10" ht="15.75" customHeight="1" x14ac:dyDescent="0.25">
      <c r="A3848" s="37" t="s">
        <v>3240</v>
      </c>
      <c r="B3848" s="38">
        <v>174</v>
      </c>
      <c r="C3848" s="38" t="s">
        <v>3250</v>
      </c>
      <c r="D3848" s="38">
        <v>18</v>
      </c>
      <c r="E3848" s="38">
        <v>23</v>
      </c>
      <c r="F3848" s="38" t="s">
        <v>1175</v>
      </c>
      <c r="G3848" s="38"/>
      <c r="H3848" s="38" t="s">
        <v>13</v>
      </c>
      <c r="I3848" s="39" t="s">
        <v>1724</v>
      </c>
      <c r="J3848" s="46" t="str">
        <f>VLOOKUP(MARGAO!$I3848,Code2Loc,2,FALSE)</f>
        <v>VIDYA/RIGIN</v>
      </c>
    </row>
    <row r="3849" spans="1:10" ht="15.75" customHeight="1" x14ac:dyDescent="0.25">
      <c r="A3849" s="37" t="s">
        <v>3240</v>
      </c>
      <c r="B3849" s="38">
        <v>174</v>
      </c>
      <c r="C3849" s="38" t="s">
        <v>1597</v>
      </c>
      <c r="D3849" s="38">
        <v>19</v>
      </c>
      <c r="E3849" s="38">
        <v>24</v>
      </c>
      <c r="F3849" s="38" t="s">
        <v>1175</v>
      </c>
      <c r="G3849" s="38"/>
      <c r="H3849" s="38" t="s">
        <v>13</v>
      </c>
      <c r="I3849" s="39" t="s">
        <v>64</v>
      </c>
      <c r="J3849" s="46" t="str">
        <f>VLOOKUP(MARGAO!$I3849,Code2Loc,2,FALSE)</f>
        <v>CHICALIM</v>
      </c>
    </row>
    <row r="3850" spans="1:10" ht="15.75" customHeight="1" x14ac:dyDescent="0.25">
      <c r="A3850" s="37" t="s">
        <v>3240</v>
      </c>
      <c r="B3850" s="38">
        <v>174</v>
      </c>
      <c r="C3850" s="38" t="s">
        <v>1598</v>
      </c>
      <c r="D3850" s="38">
        <v>20</v>
      </c>
      <c r="E3850" s="38">
        <v>26</v>
      </c>
      <c r="F3850" s="38" t="s">
        <v>1175</v>
      </c>
      <c r="G3850" s="38"/>
      <c r="H3850" s="38" t="s">
        <v>13</v>
      </c>
      <c r="I3850" s="39" t="s">
        <v>66</v>
      </c>
      <c r="J3850" s="46" t="str">
        <f>VLOOKUP(MARGAO!$I3850,Code2Loc,2,FALSE)</f>
        <v>VADEM</v>
      </c>
    </row>
    <row r="3851" spans="1:10" ht="15.75" customHeight="1" x14ac:dyDescent="0.25">
      <c r="A3851" s="37" t="s">
        <v>3240</v>
      </c>
      <c r="B3851" s="38">
        <v>174</v>
      </c>
      <c r="C3851" s="38" t="s">
        <v>1599</v>
      </c>
      <c r="D3851" s="38">
        <v>21</v>
      </c>
      <c r="E3851" s="38">
        <v>27</v>
      </c>
      <c r="F3851" s="38" t="s">
        <v>1175</v>
      </c>
      <c r="G3851" s="38"/>
      <c r="H3851" s="38" t="s">
        <v>13</v>
      </c>
      <c r="I3851" s="39" t="s">
        <v>68</v>
      </c>
      <c r="J3851" s="46" t="str">
        <f>VLOOKUP(MARGAO!$I3851,Code2Loc,2,FALSE)</f>
        <v>SHIPYARD</v>
      </c>
    </row>
    <row r="3852" spans="1:10" ht="15.75" customHeight="1" x14ac:dyDescent="0.25">
      <c r="A3852" s="37" t="s">
        <v>3240</v>
      </c>
      <c r="B3852" s="38">
        <v>174</v>
      </c>
      <c r="C3852" s="38" t="s">
        <v>1600</v>
      </c>
      <c r="D3852" s="38">
        <v>22</v>
      </c>
      <c r="E3852" s="38">
        <v>28</v>
      </c>
      <c r="F3852" s="38" t="s">
        <v>1175</v>
      </c>
      <c r="G3852" s="38"/>
      <c r="H3852" s="38" t="s">
        <v>13</v>
      </c>
      <c r="I3852" s="39" t="s">
        <v>70</v>
      </c>
      <c r="J3852" s="46" t="str">
        <f>VLOOKUP(MARGAO!$I3852,Code2Loc,2,FALSE)</f>
        <v>VASCO</v>
      </c>
    </row>
    <row r="3853" spans="1:10" ht="15.75" customHeight="1" x14ac:dyDescent="0.25">
      <c r="A3853" s="37" t="s">
        <v>3240</v>
      </c>
      <c r="B3853" s="38">
        <v>174</v>
      </c>
      <c r="C3853" s="38" t="s">
        <v>3237</v>
      </c>
      <c r="D3853" s="38">
        <v>23</v>
      </c>
      <c r="E3853" s="38">
        <v>30</v>
      </c>
      <c r="F3853" s="38" t="s">
        <v>1175</v>
      </c>
      <c r="G3853" s="38"/>
      <c r="H3853" s="38" t="s">
        <v>13</v>
      </c>
      <c r="I3853" s="39" t="s">
        <v>73</v>
      </c>
      <c r="J3853" s="46" t="str">
        <f>VLOOKUP(MARGAO!$I3853,Code2Loc,2,FALSE)</f>
        <v>SADA</v>
      </c>
    </row>
    <row r="3854" spans="1:10" ht="15.75" customHeight="1" x14ac:dyDescent="0.25">
      <c r="A3854" s="37" t="s">
        <v>3240</v>
      </c>
      <c r="B3854" s="38">
        <v>174</v>
      </c>
      <c r="C3854" s="38" t="s">
        <v>3251</v>
      </c>
      <c r="D3854" s="38">
        <v>24</v>
      </c>
      <c r="E3854" s="38">
        <v>32</v>
      </c>
      <c r="F3854" s="38" t="s">
        <v>1175</v>
      </c>
      <c r="G3854" s="38"/>
      <c r="H3854" s="38" t="s">
        <v>13</v>
      </c>
      <c r="I3854" s="39" t="s">
        <v>75</v>
      </c>
      <c r="J3854" s="46" t="str">
        <f>VLOOKUP(MARGAO!$I3854,Code2Loc,2,FALSE)</f>
        <v>HARBOUR</v>
      </c>
    </row>
    <row r="3855" spans="1:10" ht="15.75" customHeight="1" x14ac:dyDescent="0.25">
      <c r="A3855" s="37" t="s">
        <v>1586</v>
      </c>
      <c r="B3855" s="38">
        <v>175</v>
      </c>
      <c r="C3855" s="38" t="s">
        <v>1585</v>
      </c>
      <c r="D3855" s="38">
        <v>1</v>
      </c>
      <c r="E3855" s="38">
        <v>0</v>
      </c>
      <c r="F3855" s="38" t="s">
        <v>1175</v>
      </c>
      <c r="G3855" s="38"/>
      <c r="H3855" s="38" t="s">
        <v>13</v>
      </c>
      <c r="I3855" s="39" t="s">
        <v>14</v>
      </c>
      <c r="J3855" s="46" t="str">
        <f>VLOOKUP(MARGAO!$I3855,Code2Loc,2,FALSE)</f>
        <v>PANAJI</v>
      </c>
    </row>
    <row r="3856" spans="1:10" ht="15.75" customHeight="1" x14ac:dyDescent="0.25">
      <c r="A3856" s="37" t="s">
        <v>1586</v>
      </c>
      <c r="B3856" s="38">
        <v>175</v>
      </c>
      <c r="C3856" s="38" t="s">
        <v>1587</v>
      </c>
      <c r="D3856" s="38">
        <v>2</v>
      </c>
      <c r="E3856" s="38">
        <v>3</v>
      </c>
      <c r="F3856" s="38" t="s">
        <v>1175</v>
      </c>
      <c r="G3856" s="38"/>
      <c r="H3856" s="38" t="s">
        <v>13</v>
      </c>
      <c r="I3856" s="39" t="s">
        <v>16</v>
      </c>
      <c r="J3856" s="46" t="str">
        <f>VLOOKUP(MARGAO!$I3856,Code2Loc,2,FALSE)</f>
        <v>ST. CRUZ X</v>
      </c>
    </row>
    <row r="3857" spans="1:10" ht="15.75" customHeight="1" x14ac:dyDescent="0.25">
      <c r="A3857" s="37" t="s">
        <v>1586</v>
      </c>
      <c r="B3857" s="38">
        <v>175</v>
      </c>
      <c r="C3857" s="38" t="s">
        <v>1583</v>
      </c>
      <c r="D3857" s="38">
        <v>3</v>
      </c>
      <c r="E3857" s="38">
        <v>4</v>
      </c>
      <c r="F3857" s="38" t="s">
        <v>1175</v>
      </c>
      <c r="G3857" s="38"/>
      <c r="H3857" s="38" t="s">
        <v>13</v>
      </c>
      <c r="I3857" s="39" t="s">
        <v>18</v>
      </c>
      <c r="J3857" s="46" t="str">
        <f>VLOOKUP(MARGAO!$I3857,Code2Loc,2,FALSE)</f>
        <v>BAMBOLI GMC</v>
      </c>
    </row>
    <row r="3858" spans="1:10" ht="15.75" customHeight="1" x14ac:dyDescent="0.25">
      <c r="A3858" s="37" t="s">
        <v>1586</v>
      </c>
      <c r="B3858" s="38">
        <v>175</v>
      </c>
      <c r="C3858" s="38" t="s">
        <v>1588</v>
      </c>
      <c r="D3858" s="38">
        <v>4</v>
      </c>
      <c r="E3858" s="38">
        <v>6</v>
      </c>
      <c r="F3858" s="38" t="s">
        <v>1175</v>
      </c>
      <c r="G3858" s="38"/>
      <c r="H3858" s="38" t="s">
        <v>13</v>
      </c>
      <c r="I3858" s="39" t="s">
        <v>20</v>
      </c>
      <c r="J3858" s="46" t="str">
        <f>VLOOKUP(MARGAO!$I3858,Code2Loc,2,FALSE)</f>
        <v>BAMBOLI W/S</v>
      </c>
    </row>
    <row r="3859" spans="1:10" ht="15.75" customHeight="1" x14ac:dyDescent="0.25">
      <c r="A3859" s="37" t="s">
        <v>1586</v>
      </c>
      <c r="B3859" s="38">
        <v>175</v>
      </c>
      <c r="C3859" s="38" t="s">
        <v>1589</v>
      </c>
      <c r="D3859" s="38">
        <v>5</v>
      </c>
      <c r="E3859" s="38">
        <v>8</v>
      </c>
      <c r="F3859" s="38" t="s">
        <v>1175</v>
      </c>
      <c r="G3859" s="38"/>
      <c r="H3859" s="38" t="s">
        <v>13</v>
      </c>
      <c r="I3859" s="39" t="s">
        <v>22</v>
      </c>
      <c r="J3859" s="46" t="str">
        <f>VLOOKUP(MARGAO!$I3859,Code2Loc,2,FALSE)</f>
        <v>SIRDON/ZUAR</v>
      </c>
    </row>
    <row r="3860" spans="1:10" ht="15.75" customHeight="1" x14ac:dyDescent="0.25">
      <c r="A3860" s="37" t="s">
        <v>1586</v>
      </c>
      <c r="B3860" s="38">
        <v>175</v>
      </c>
      <c r="C3860" s="38" t="s">
        <v>1590</v>
      </c>
      <c r="D3860" s="38">
        <v>6</v>
      </c>
      <c r="E3860" s="38">
        <v>10</v>
      </c>
      <c r="F3860" s="38" t="s">
        <v>1175</v>
      </c>
      <c r="G3860" s="38"/>
      <c r="H3860" s="38" t="s">
        <v>13</v>
      </c>
      <c r="I3860" s="39" t="s">
        <v>24</v>
      </c>
      <c r="J3860" s="46" t="str">
        <f>VLOOKUP(MARGAO!$I3860,Code2Loc,2,FALSE)</f>
        <v>GOA VELHA</v>
      </c>
    </row>
    <row r="3861" spans="1:10" ht="15.75" customHeight="1" x14ac:dyDescent="0.25">
      <c r="A3861" s="37" t="s">
        <v>1586</v>
      </c>
      <c r="B3861" s="38">
        <v>175</v>
      </c>
      <c r="C3861" s="38" t="s">
        <v>1579</v>
      </c>
      <c r="D3861" s="38">
        <v>7</v>
      </c>
      <c r="E3861" s="38">
        <v>12</v>
      </c>
      <c r="F3861" s="38" t="s">
        <v>1175</v>
      </c>
      <c r="G3861" s="38"/>
      <c r="H3861" s="38" t="s">
        <v>13</v>
      </c>
      <c r="I3861" s="39" t="s">
        <v>26</v>
      </c>
      <c r="J3861" s="46" t="str">
        <f>VLOOKUP(MARGAO!$I3861,Code2Loc,2,FALSE)</f>
        <v>PILLAR</v>
      </c>
    </row>
    <row r="3862" spans="1:10" ht="15.75" customHeight="1" x14ac:dyDescent="0.25">
      <c r="A3862" s="37" t="s">
        <v>1586</v>
      </c>
      <c r="B3862" s="38">
        <v>175</v>
      </c>
      <c r="C3862" s="38" t="s">
        <v>1578</v>
      </c>
      <c r="D3862" s="38">
        <v>8</v>
      </c>
      <c r="E3862" s="38">
        <v>14</v>
      </c>
      <c r="F3862" s="38" t="s">
        <v>1175</v>
      </c>
      <c r="G3862" s="38"/>
      <c r="H3862" s="38" t="s">
        <v>13</v>
      </c>
      <c r="I3862" s="39" t="s">
        <v>28</v>
      </c>
      <c r="J3862" s="46" t="str">
        <f>VLOOKUP(MARGAO!$I3862,Code2Loc,2,FALSE)</f>
        <v>AGASSAIM</v>
      </c>
    </row>
    <row r="3863" spans="1:10" ht="15.75" customHeight="1" x14ac:dyDescent="0.25">
      <c r="A3863" s="37" t="s">
        <v>1586</v>
      </c>
      <c r="B3863" s="38">
        <v>175</v>
      </c>
      <c r="C3863" s="38" t="s">
        <v>1577</v>
      </c>
      <c r="D3863" s="38">
        <v>9</v>
      </c>
      <c r="E3863" s="38">
        <v>16</v>
      </c>
      <c r="F3863" s="38" t="s">
        <v>1175</v>
      </c>
      <c r="G3863" s="38"/>
      <c r="H3863" s="38" t="s">
        <v>30</v>
      </c>
      <c r="I3863" s="39" t="s">
        <v>31</v>
      </c>
      <c r="J3863" s="46" t="str">
        <f>VLOOKUP(MARGAO!$I3863,Code2Loc,2,FALSE)</f>
        <v>CORTALIM</v>
      </c>
    </row>
    <row r="3864" spans="1:10" ht="15.75" customHeight="1" x14ac:dyDescent="0.25">
      <c r="A3864" s="37" t="s">
        <v>1586</v>
      </c>
      <c r="B3864" s="38">
        <v>175</v>
      </c>
      <c r="C3864" s="38" t="s">
        <v>1591</v>
      </c>
      <c r="D3864" s="38">
        <v>10</v>
      </c>
      <c r="E3864" s="38">
        <v>18</v>
      </c>
      <c r="F3864" s="38" t="s">
        <v>1175</v>
      </c>
      <c r="G3864" s="38"/>
      <c r="H3864" s="38" t="s">
        <v>13</v>
      </c>
      <c r="I3864" s="39" t="s">
        <v>54</v>
      </c>
      <c r="J3864" s="46" t="str">
        <f>VLOOKUP(MARGAO!$I3864,Code2Loc,2,FALSE)</f>
        <v>SANCOALE</v>
      </c>
    </row>
    <row r="3865" spans="1:10" ht="15.75" customHeight="1" x14ac:dyDescent="0.25">
      <c r="A3865" s="37" t="s">
        <v>1586</v>
      </c>
      <c r="B3865" s="38">
        <v>175</v>
      </c>
      <c r="C3865" s="38" t="s">
        <v>1592</v>
      </c>
      <c r="D3865" s="38">
        <v>11</v>
      </c>
      <c r="E3865" s="38">
        <v>19</v>
      </c>
      <c r="F3865" s="38" t="s">
        <v>1175</v>
      </c>
      <c r="G3865" s="38"/>
      <c r="H3865" s="38" t="s">
        <v>13</v>
      </c>
      <c r="I3865" s="39" t="s">
        <v>1593</v>
      </c>
      <c r="J3865" s="46" t="str">
        <f>VLOOKUP(MARGAO!$I3865,Code2Loc,2,FALSE)</f>
        <v>CONVENT</v>
      </c>
    </row>
    <row r="3866" spans="1:10" ht="15.75" customHeight="1" x14ac:dyDescent="0.25">
      <c r="A3866" s="37" t="s">
        <v>1586</v>
      </c>
      <c r="B3866" s="38">
        <v>175</v>
      </c>
      <c r="C3866" s="38" t="s">
        <v>1594</v>
      </c>
      <c r="D3866" s="38">
        <v>12</v>
      </c>
      <c r="E3866" s="38">
        <v>21</v>
      </c>
      <c r="F3866" s="38" t="s">
        <v>1175</v>
      </c>
      <c r="G3866" s="38"/>
      <c r="H3866" s="38" t="s">
        <v>13</v>
      </c>
      <c r="I3866" s="39" t="s">
        <v>58</v>
      </c>
      <c r="J3866" s="46" t="str">
        <f>VLOOKUP(MARGAO!$I3866,Code2Loc,2,FALSE)</f>
        <v>ZAREER</v>
      </c>
    </row>
    <row r="3867" spans="1:10" ht="15.75" customHeight="1" x14ac:dyDescent="0.25">
      <c r="A3867" s="37" t="s">
        <v>1586</v>
      </c>
      <c r="B3867" s="38">
        <v>175</v>
      </c>
      <c r="C3867" s="38" t="s">
        <v>1595</v>
      </c>
      <c r="D3867" s="38">
        <v>13</v>
      </c>
      <c r="E3867" s="38">
        <v>23</v>
      </c>
      <c r="F3867" s="38" t="s">
        <v>1175</v>
      </c>
      <c r="G3867" s="38"/>
      <c r="H3867" s="38" t="s">
        <v>13</v>
      </c>
      <c r="I3867" s="39" t="s">
        <v>60</v>
      </c>
      <c r="J3867" s="46" t="str">
        <f>VLOOKUP(MARGAO!$I3867,Code2Loc,2,FALSE)</f>
        <v>ZUYAR</v>
      </c>
    </row>
    <row r="3868" spans="1:10" ht="15.75" customHeight="1" x14ac:dyDescent="0.25">
      <c r="A3868" s="37" t="s">
        <v>1586</v>
      </c>
      <c r="B3868" s="38">
        <v>175</v>
      </c>
      <c r="C3868" s="38" t="s">
        <v>1596</v>
      </c>
      <c r="D3868" s="38">
        <v>14</v>
      </c>
      <c r="E3868" s="38">
        <v>24</v>
      </c>
      <c r="F3868" s="38" t="s">
        <v>1175</v>
      </c>
      <c r="G3868" s="38"/>
      <c r="H3868" s="38" t="s">
        <v>13</v>
      </c>
      <c r="I3868" s="39" t="s">
        <v>62</v>
      </c>
      <c r="J3868" s="46" t="str">
        <f>VLOOKUP(MARGAO!$I3868,Code2Loc,2,FALSE)</f>
        <v>DABOLIM</v>
      </c>
    </row>
    <row r="3869" spans="1:10" ht="15.75" customHeight="1" x14ac:dyDescent="0.25">
      <c r="A3869" s="37" t="s">
        <v>1586</v>
      </c>
      <c r="B3869" s="38">
        <v>175</v>
      </c>
      <c r="C3869" s="38" t="s">
        <v>1597</v>
      </c>
      <c r="D3869" s="38">
        <v>15</v>
      </c>
      <c r="E3869" s="38">
        <v>26</v>
      </c>
      <c r="F3869" s="38" t="s">
        <v>1175</v>
      </c>
      <c r="G3869" s="38"/>
      <c r="H3869" s="38" t="s">
        <v>13</v>
      </c>
      <c r="I3869" s="39" t="s">
        <v>64</v>
      </c>
      <c r="J3869" s="46" t="str">
        <f>VLOOKUP(MARGAO!$I3869,Code2Loc,2,FALSE)</f>
        <v>CHICALIM</v>
      </c>
    </row>
    <row r="3870" spans="1:10" ht="15.75" customHeight="1" x14ac:dyDescent="0.25">
      <c r="A3870" s="37" t="s">
        <v>1586</v>
      </c>
      <c r="B3870" s="38">
        <v>175</v>
      </c>
      <c r="C3870" s="38" t="s">
        <v>1598</v>
      </c>
      <c r="D3870" s="38">
        <v>16</v>
      </c>
      <c r="E3870" s="38">
        <v>28</v>
      </c>
      <c r="F3870" s="38" t="s">
        <v>1175</v>
      </c>
      <c r="G3870" s="38"/>
      <c r="H3870" s="38" t="s">
        <v>13</v>
      </c>
      <c r="I3870" s="39" t="s">
        <v>66</v>
      </c>
      <c r="J3870" s="46" t="str">
        <f>VLOOKUP(MARGAO!$I3870,Code2Loc,2,FALSE)</f>
        <v>VADEM</v>
      </c>
    </row>
    <row r="3871" spans="1:10" ht="15.75" customHeight="1" x14ac:dyDescent="0.25">
      <c r="A3871" s="37" t="s">
        <v>1586</v>
      </c>
      <c r="B3871" s="38">
        <v>175</v>
      </c>
      <c r="C3871" s="38" t="s">
        <v>1599</v>
      </c>
      <c r="D3871" s="38">
        <v>17</v>
      </c>
      <c r="E3871" s="38">
        <v>29</v>
      </c>
      <c r="F3871" s="38" t="s">
        <v>1175</v>
      </c>
      <c r="G3871" s="38"/>
      <c r="H3871" s="38" t="s">
        <v>13</v>
      </c>
      <c r="I3871" s="39" t="s">
        <v>68</v>
      </c>
      <c r="J3871" s="46" t="str">
        <f>VLOOKUP(MARGAO!$I3871,Code2Loc,2,FALSE)</f>
        <v>SHIPYARD</v>
      </c>
    </row>
    <row r="3872" spans="1:10" ht="15.75" customHeight="1" x14ac:dyDescent="0.25">
      <c r="A3872" s="37" t="s">
        <v>1586</v>
      </c>
      <c r="B3872" s="38">
        <v>175</v>
      </c>
      <c r="C3872" s="38" t="s">
        <v>1600</v>
      </c>
      <c r="D3872" s="38">
        <v>18</v>
      </c>
      <c r="E3872" s="38">
        <v>30</v>
      </c>
      <c r="F3872" s="38" t="s">
        <v>1175</v>
      </c>
      <c r="G3872" s="38"/>
      <c r="H3872" s="38" t="s">
        <v>13</v>
      </c>
      <c r="I3872" s="39" t="s">
        <v>70</v>
      </c>
      <c r="J3872" s="46" t="str">
        <f>VLOOKUP(MARGAO!$I3872,Code2Loc,2,FALSE)</f>
        <v>VASCO</v>
      </c>
    </row>
    <row r="3873" spans="1:10" ht="15.75" customHeight="1" x14ac:dyDescent="0.25">
      <c r="A3873" s="37" t="s">
        <v>3252</v>
      </c>
      <c r="B3873" s="38">
        <v>176</v>
      </c>
      <c r="C3873" s="38" t="s">
        <v>1600</v>
      </c>
      <c r="D3873" s="38">
        <v>1</v>
      </c>
      <c r="E3873" s="38">
        <v>0</v>
      </c>
      <c r="F3873" s="38" t="s">
        <v>1175</v>
      </c>
      <c r="G3873" s="38"/>
      <c r="H3873" s="38" t="s">
        <v>13</v>
      </c>
      <c r="I3873" s="39" t="s">
        <v>70</v>
      </c>
      <c r="J3873" s="46" t="str">
        <f>VLOOKUP(MARGAO!$I3873,Code2Loc,2,FALSE)</f>
        <v>VASCO</v>
      </c>
    </row>
    <row r="3874" spans="1:10" ht="15.75" customHeight="1" x14ac:dyDescent="0.25">
      <c r="A3874" s="37" t="s">
        <v>3252</v>
      </c>
      <c r="B3874" s="38">
        <v>176</v>
      </c>
      <c r="C3874" s="38" t="s">
        <v>1599</v>
      </c>
      <c r="D3874" s="38">
        <v>2</v>
      </c>
      <c r="E3874" s="38">
        <v>1</v>
      </c>
      <c r="F3874" s="38" t="s">
        <v>1175</v>
      </c>
      <c r="G3874" s="38"/>
      <c r="H3874" s="38" t="s">
        <v>13</v>
      </c>
      <c r="I3874" s="39" t="s">
        <v>68</v>
      </c>
      <c r="J3874" s="46" t="str">
        <f>VLOOKUP(MARGAO!$I3874,Code2Loc,2,FALSE)</f>
        <v>SHIPYARD</v>
      </c>
    </row>
    <row r="3875" spans="1:10" ht="15.75" customHeight="1" x14ac:dyDescent="0.25">
      <c r="A3875" s="37" t="s">
        <v>3252</v>
      </c>
      <c r="B3875" s="38">
        <v>176</v>
      </c>
      <c r="C3875" s="38" t="s">
        <v>1598</v>
      </c>
      <c r="D3875" s="38">
        <v>3</v>
      </c>
      <c r="E3875" s="38">
        <v>2</v>
      </c>
      <c r="F3875" s="38" t="s">
        <v>1175</v>
      </c>
      <c r="G3875" s="38"/>
      <c r="H3875" s="38" t="s">
        <v>13</v>
      </c>
      <c r="I3875" s="39" t="s">
        <v>66</v>
      </c>
      <c r="J3875" s="46" t="str">
        <f>VLOOKUP(MARGAO!$I3875,Code2Loc,2,FALSE)</f>
        <v>VADEM</v>
      </c>
    </row>
    <row r="3876" spans="1:10" ht="15.75" customHeight="1" x14ac:dyDescent="0.25">
      <c r="A3876" s="37" t="s">
        <v>3252</v>
      </c>
      <c r="B3876" s="38">
        <v>176</v>
      </c>
      <c r="C3876" s="38" t="s">
        <v>1597</v>
      </c>
      <c r="D3876" s="38">
        <v>4</v>
      </c>
      <c r="E3876" s="38">
        <v>4</v>
      </c>
      <c r="F3876" s="38" t="s">
        <v>1175</v>
      </c>
      <c r="G3876" s="38"/>
      <c r="H3876" s="38" t="s">
        <v>13</v>
      </c>
      <c r="I3876" s="39" t="s">
        <v>64</v>
      </c>
      <c r="J3876" s="46" t="str">
        <f>VLOOKUP(MARGAO!$I3876,Code2Loc,2,FALSE)</f>
        <v>CHICALIM</v>
      </c>
    </row>
    <row r="3877" spans="1:10" ht="15.75" customHeight="1" x14ac:dyDescent="0.25">
      <c r="A3877" s="37" t="s">
        <v>3252</v>
      </c>
      <c r="B3877" s="38">
        <v>176</v>
      </c>
      <c r="C3877" s="38" t="s">
        <v>3253</v>
      </c>
      <c r="D3877" s="38">
        <v>5</v>
      </c>
      <c r="E3877" s="38">
        <v>5</v>
      </c>
      <c r="F3877" s="38" t="s">
        <v>1175</v>
      </c>
      <c r="G3877" s="38"/>
      <c r="H3877" s="38" t="s">
        <v>13</v>
      </c>
      <c r="I3877" s="39" t="s">
        <v>1724</v>
      </c>
      <c r="J3877" s="46" t="str">
        <f>VLOOKUP(MARGAO!$I3877,Code2Loc,2,FALSE)</f>
        <v>VIDYA/RIGIN</v>
      </c>
    </row>
    <row r="3878" spans="1:10" ht="15.75" customHeight="1" x14ac:dyDescent="0.25">
      <c r="A3878" s="37" t="s">
        <v>3252</v>
      </c>
      <c r="B3878" s="38">
        <v>176</v>
      </c>
      <c r="C3878" s="38" t="s">
        <v>3249</v>
      </c>
      <c r="D3878" s="38">
        <v>6</v>
      </c>
      <c r="E3878" s="38">
        <v>6</v>
      </c>
      <c r="F3878" s="38" t="s">
        <v>1175</v>
      </c>
      <c r="G3878" s="38"/>
      <c r="H3878" s="38" t="s">
        <v>13</v>
      </c>
      <c r="I3878" s="39" t="s">
        <v>1178</v>
      </c>
      <c r="J3878" s="46" t="str">
        <f>VLOOKUP(MARGAO!$I3878,Code2Loc,2,FALSE)</f>
        <v>AIRPORT</v>
      </c>
    </row>
    <row r="3879" spans="1:10" ht="15.75" customHeight="1" x14ac:dyDescent="0.25">
      <c r="A3879" s="37" t="s">
        <v>3252</v>
      </c>
      <c r="B3879" s="38">
        <v>176</v>
      </c>
      <c r="C3879" s="38" t="s">
        <v>1596</v>
      </c>
      <c r="D3879" s="38">
        <v>7</v>
      </c>
      <c r="E3879" s="38">
        <v>7</v>
      </c>
      <c r="F3879" s="38" t="s">
        <v>1175</v>
      </c>
      <c r="G3879" s="38"/>
      <c r="H3879" s="38" t="s">
        <v>13</v>
      </c>
      <c r="I3879" s="39" t="s">
        <v>250</v>
      </c>
      <c r="J3879" s="46" t="str">
        <f>VLOOKUP(MARGAO!$I3879,Code2Loc,2,FALSE)</f>
        <v>DABOLI</v>
      </c>
    </row>
    <row r="3880" spans="1:10" ht="15.75" customHeight="1" x14ac:dyDescent="0.25">
      <c r="A3880" s="37" t="s">
        <v>3252</v>
      </c>
      <c r="B3880" s="38">
        <v>176</v>
      </c>
      <c r="C3880" s="38" t="s">
        <v>3254</v>
      </c>
      <c r="D3880" s="38">
        <v>8</v>
      </c>
      <c r="E3880" s="38">
        <v>8</v>
      </c>
      <c r="F3880" s="38" t="s">
        <v>1175</v>
      </c>
      <c r="G3880" s="38"/>
      <c r="H3880" s="38" t="s">
        <v>13</v>
      </c>
      <c r="I3880" s="39" t="s">
        <v>1722</v>
      </c>
      <c r="J3880" s="46" t="str">
        <f>VLOOKUP(MARGAO!$I3880,Code2Loc,2,FALSE)</f>
        <v>MES COLLEGE</v>
      </c>
    </row>
    <row r="3881" spans="1:10" ht="15.75" customHeight="1" x14ac:dyDescent="0.25">
      <c r="A3881" s="37" t="s">
        <v>3252</v>
      </c>
      <c r="B3881" s="38">
        <v>176</v>
      </c>
      <c r="C3881" s="38" t="s">
        <v>3247</v>
      </c>
      <c r="D3881" s="38">
        <v>9</v>
      </c>
      <c r="E3881" s="38">
        <v>9</v>
      </c>
      <c r="F3881" s="38" t="s">
        <v>1175</v>
      </c>
      <c r="G3881" s="38"/>
      <c r="H3881" s="38" t="s">
        <v>30</v>
      </c>
      <c r="I3881" s="39" t="s">
        <v>1720</v>
      </c>
      <c r="J3881" s="46" t="str">
        <f>VLOOKUP(MARGAO!$I3881,Code2Loc,2,FALSE)</f>
        <v>BIRLA</v>
      </c>
    </row>
    <row r="3882" spans="1:10" ht="15.75" customHeight="1" x14ac:dyDescent="0.25">
      <c r="A3882" s="37" t="s">
        <v>3252</v>
      </c>
      <c r="B3882" s="38">
        <v>176</v>
      </c>
      <c r="C3882" s="38" t="s">
        <v>3246</v>
      </c>
      <c r="D3882" s="38">
        <v>10</v>
      </c>
      <c r="E3882" s="38">
        <v>10</v>
      </c>
      <c r="F3882" s="38" t="s">
        <v>1175</v>
      </c>
      <c r="G3882" s="38"/>
      <c r="H3882" s="38" t="s">
        <v>13</v>
      </c>
      <c r="I3882" s="39" t="s">
        <v>1718</v>
      </c>
      <c r="J3882" s="46" t="str">
        <f>VLOOKUP(MARGAO!$I3882,Code2Loc,2,FALSE)</f>
        <v>ZHARI</v>
      </c>
    </row>
    <row r="3883" spans="1:10" ht="15.75" customHeight="1" x14ac:dyDescent="0.25">
      <c r="A3883" s="37" t="s">
        <v>3252</v>
      </c>
      <c r="B3883" s="38">
        <v>176</v>
      </c>
      <c r="C3883" s="38" t="s">
        <v>3245</v>
      </c>
      <c r="D3883" s="38">
        <v>11</v>
      </c>
      <c r="E3883" s="38">
        <v>11</v>
      </c>
      <c r="F3883" s="38" t="s">
        <v>1175</v>
      </c>
      <c r="G3883" s="38"/>
      <c r="H3883" s="38" t="s">
        <v>13</v>
      </c>
      <c r="I3883" s="39" t="s">
        <v>1716</v>
      </c>
      <c r="J3883" s="46" t="str">
        <f>VLOOKUP(MARGAO!$I3883,Code2Loc,2,FALSE)</f>
        <v>ZUARINAGAR</v>
      </c>
    </row>
    <row r="3884" spans="1:10" ht="15.75" customHeight="1" x14ac:dyDescent="0.25">
      <c r="A3884" s="37" t="s">
        <v>3252</v>
      </c>
      <c r="B3884" s="38">
        <v>176</v>
      </c>
      <c r="C3884" s="38" t="s">
        <v>3255</v>
      </c>
      <c r="D3884" s="38">
        <v>12</v>
      </c>
      <c r="E3884" s="38">
        <v>12</v>
      </c>
      <c r="F3884" s="38" t="s">
        <v>1175</v>
      </c>
      <c r="G3884" s="38"/>
      <c r="H3884" s="38" t="s">
        <v>13</v>
      </c>
      <c r="I3884" s="39" t="s">
        <v>1662</v>
      </c>
      <c r="J3884" s="46" t="str">
        <f>VLOOKUP(MARGAO!$I3884,Code2Loc,2,FALSE)</f>
        <v>UPAS NAGAR</v>
      </c>
    </row>
    <row r="3885" spans="1:10" ht="15.75" customHeight="1" x14ac:dyDescent="0.25">
      <c r="A3885" s="37" t="s">
        <v>3252</v>
      </c>
      <c r="B3885" s="38">
        <v>176</v>
      </c>
      <c r="C3885" s="38" t="s">
        <v>3243</v>
      </c>
      <c r="D3885" s="38">
        <v>13</v>
      </c>
      <c r="E3885" s="38">
        <v>13</v>
      </c>
      <c r="F3885" s="38" t="s">
        <v>1175</v>
      </c>
      <c r="G3885" s="38"/>
      <c r="H3885" s="38" t="s">
        <v>13</v>
      </c>
      <c r="I3885" s="39" t="s">
        <v>2424</v>
      </c>
      <c r="J3885" s="46" t="str">
        <f>VLOOKUP(MARGAO!$I3885,Code2Loc,2,FALSE)</f>
        <v>METASTRIP</v>
      </c>
    </row>
    <row r="3886" spans="1:10" ht="15.75" customHeight="1" x14ac:dyDescent="0.25">
      <c r="A3886" s="37" t="s">
        <v>3252</v>
      </c>
      <c r="B3886" s="38">
        <v>176</v>
      </c>
      <c r="C3886" s="38" t="s">
        <v>3256</v>
      </c>
      <c r="D3886" s="38">
        <v>14</v>
      </c>
      <c r="E3886" s="38">
        <v>14</v>
      </c>
      <c r="F3886" s="38" t="s">
        <v>1175</v>
      </c>
      <c r="G3886" s="38"/>
      <c r="H3886" s="38" t="s">
        <v>13</v>
      </c>
      <c r="I3886" s="39" t="s">
        <v>2422</v>
      </c>
      <c r="J3886" s="46" t="str">
        <f>VLOOKUP(MARGAO!$I3886,Code2Loc,2,FALSE)</f>
        <v>KADIMACHIN</v>
      </c>
    </row>
    <row r="3887" spans="1:10" ht="15.75" customHeight="1" x14ac:dyDescent="0.25">
      <c r="A3887" s="37" t="s">
        <v>3252</v>
      </c>
      <c r="B3887" s="38">
        <v>176</v>
      </c>
      <c r="C3887" s="38" t="s">
        <v>1574</v>
      </c>
      <c r="D3887" s="38">
        <v>15</v>
      </c>
      <c r="E3887" s="38">
        <v>15</v>
      </c>
      <c r="F3887" s="38" t="s">
        <v>1175</v>
      </c>
      <c r="G3887" s="38"/>
      <c r="H3887" s="38" t="s">
        <v>13</v>
      </c>
      <c r="I3887" s="39" t="s">
        <v>37</v>
      </c>
      <c r="J3887" s="46" t="str">
        <f>VLOOKUP(MARGAO!$I3887,Code2Loc,2,FALSE)</f>
        <v>TITAN</v>
      </c>
    </row>
    <row r="3888" spans="1:10" ht="15.75" customHeight="1" x14ac:dyDescent="0.25">
      <c r="A3888" s="37" t="s">
        <v>3252</v>
      </c>
      <c r="B3888" s="38">
        <v>176</v>
      </c>
      <c r="C3888" s="38" t="s">
        <v>1573</v>
      </c>
      <c r="D3888" s="38">
        <v>16</v>
      </c>
      <c r="E3888" s="38">
        <v>16</v>
      </c>
      <c r="F3888" s="38" t="s">
        <v>1175</v>
      </c>
      <c r="G3888" s="38"/>
      <c r="H3888" s="38" t="s">
        <v>13</v>
      </c>
      <c r="I3888" s="39" t="s">
        <v>39</v>
      </c>
      <c r="J3888" s="46" t="str">
        <f>VLOOKUP(MARGAO!$I3888,Code2Loc,2,FALSE)</f>
        <v>PIRNI</v>
      </c>
    </row>
    <row r="3889" spans="1:10" ht="15.75" customHeight="1" x14ac:dyDescent="0.25">
      <c r="A3889" s="37" t="s">
        <v>3252</v>
      </c>
      <c r="B3889" s="38">
        <v>176</v>
      </c>
      <c r="C3889" s="38" t="s">
        <v>1572</v>
      </c>
      <c r="D3889" s="38">
        <v>17</v>
      </c>
      <c r="E3889" s="38">
        <v>17</v>
      </c>
      <c r="F3889" s="38" t="s">
        <v>1175</v>
      </c>
      <c r="G3889" s="38"/>
      <c r="H3889" s="38" t="s">
        <v>13</v>
      </c>
      <c r="I3889" s="39" t="s">
        <v>41</v>
      </c>
      <c r="J3889" s="46" t="str">
        <f>VLOOKUP(MARGAO!$I3889,Code2Loc,2,FALSE)</f>
        <v>VERNA</v>
      </c>
    </row>
    <row r="3890" spans="1:10" ht="15.75" customHeight="1" x14ac:dyDescent="0.25">
      <c r="A3890" s="37" t="s">
        <v>3252</v>
      </c>
      <c r="B3890" s="38">
        <v>176</v>
      </c>
      <c r="C3890" s="38" t="s">
        <v>1571</v>
      </c>
      <c r="D3890" s="38">
        <v>18</v>
      </c>
      <c r="E3890" s="38">
        <v>18</v>
      </c>
      <c r="F3890" s="38" t="s">
        <v>1175</v>
      </c>
      <c r="G3890" s="38"/>
      <c r="H3890" s="38" t="s">
        <v>13</v>
      </c>
      <c r="I3890" s="39" t="s">
        <v>43</v>
      </c>
      <c r="J3890" s="46" t="str">
        <f>VLOOKUP(MARGAO!$I3890,Code2Loc,2,FALSE)</f>
        <v>SONAULIM</v>
      </c>
    </row>
    <row r="3891" spans="1:10" ht="15.75" customHeight="1" x14ac:dyDescent="0.25">
      <c r="A3891" s="37" t="s">
        <v>3252</v>
      </c>
      <c r="B3891" s="38">
        <v>176</v>
      </c>
      <c r="C3891" s="38" t="s">
        <v>3257</v>
      </c>
      <c r="D3891" s="38">
        <v>19</v>
      </c>
      <c r="E3891" s="38">
        <v>19</v>
      </c>
      <c r="F3891" s="38" t="s">
        <v>1175</v>
      </c>
      <c r="G3891" s="38"/>
      <c r="H3891" s="38" t="s">
        <v>13</v>
      </c>
      <c r="I3891" s="39" t="s">
        <v>45</v>
      </c>
      <c r="J3891" s="46" t="str">
        <f>VLOOKUP(MARGAO!$I3891,Code2Loc,2,FALSE)</f>
        <v>AGNEL ASHRM</v>
      </c>
    </row>
    <row r="3892" spans="1:10" ht="15.75" customHeight="1" x14ac:dyDescent="0.25">
      <c r="A3892" s="37" t="s">
        <v>3252</v>
      </c>
      <c r="B3892" s="38">
        <v>176</v>
      </c>
      <c r="C3892" s="38" t="s">
        <v>3258</v>
      </c>
      <c r="D3892" s="38">
        <v>20</v>
      </c>
      <c r="E3892" s="38">
        <v>20</v>
      </c>
      <c r="F3892" s="38" t="s">
        <v>1175</v>
      </c>
      <c r="G3892" s="38"/>
      <c r="H3892" s="38" t="s">
        <v>13</v>
      </c>
      <c r="I3892" s="39" t="s">
        <v>47</v>
      </c>
      <c r="J3892" s="46" t="str">
        <f>VLOOKUP(MARGAO!$I3892,Code2Loc,2,FALSE)</f>
        <v>RUMDER</v>
      </c>
    </row>
    <row r="3893" spans="1:10" ht="15.75" customHeight="1" x14ac:dyDescent="0.25">
      <c r="A3893" s="37" t="s">
        <v>3252</v>
      </c>
      <c r="B3893" s="38">
        <v>176</v>
      </c>
      <c r="C3893" s="38" t="s">
        <v>1568</v>
      </c>
      <c r="D3893" s="38">
        <v>21</v>
      </c>
      <c r="E3893" s="38">
        <v>21</v>
      </c>
      <c r="F3893" s="38" t="s">
        <v>1175</v>
      </c>
      <c r="G3893" s="38"/>
      <c r="H3893" s="38" t="s">
        <v>13</v>
      </c>
      <c r="I3893" s="39" t="s">
        <v>49</v>
      </c>
      <c r="J3893" s="46" t="str">
        <f>VLOOKUP(MARGAO!$I3893,Code2Loc,2,FALSE)</f>
        <v>NUVEM</v>
      </c>
    </row>
    <row r="3894" spans="1:10" ht="15.75" customHeight="1" x14ac:dyDescent="0.25">
      <c r="A3894" s="37" t="s">
        <v>3252</v>
      </c>
      <c r="B3894" s="38">
        <v>176</v>
      </c>
      <c r="C3894" s="38" t="s">
        <v>1567</v>
      </c>
      <c r="D3894" s="38">
        <v>22</v>
      </c>
      <c r="E3894" s="38">
        <v>22</v>
      </c>
      <c r="F3894" s="38" t="s">
        <v>1175</v>
      </c>
      <c r="G3894" s="38"/>
      <c r="H3894" s="38" t="s">
        <v>13</v>
      </c>
      <c r="I3894" s="39" t="s">
        <v>51</v>
      </c>
      <c r="J3894" s="46" t="str">
        <f>VLOOKUP(MARGAO!$I3894,Code2Loc,2,FALSE)</f>
        <v>MARGAO</v>
      </c>
    </row>
    <row r="3895" spans="1:10" ht="15.75" customHeight="1" x14ac:dyDescent="0.25">
      <c r="A3895" s="37" t="s">
        <v>2400</v>
      </c>
      <c r="B3895" s="38">
        <v>177</v>
      </c>
      <c r="C3895" s="38" t="s">
        <v>1567</v>
      </c>
      <c r="D3895" s="38">
        <v>1</v>
      </c>
      <c r="E3895" s="38">
        <v>0</v>
      </c>
      <c r="F3895" s="38" t="s">
        <v>1175</v>
      </c>
      <c r="G3895" s="38"/>
      <c r="H3895" s="38" t="s">
        <v>13</v>
      </c>
      <c r="I3895" s="39" t="s">
        <v>51</v>
      </c>
      <c r="J3895" s="46" t="str">
        <f>VLOOKUP(MARGAO!$I3895,Code2Loc,2,FALSE)</f>
        <v>MARGAO</v>
      </c>
    </row>
    <row r="3896" spans="1:10" ht="15.75" customHeight="1" x14ac:dyDescent="0.25">
      <c r="A3896" s="37" t="s">
        <v>2400</v>
      </c>
      <c r="B3896" s="38">
        <v>177</v>
      </c>
      <c r="C3896" s="38" t="s">
        <v>1568</v>
      </c>
      <c r="D3896" s="38">
        <v>2</v>
      </c>
      <c r="E3896" s="38">
        <v>3</v>
      </c>
      <c r="F3896" s="38" t="s">
        <v>1175</v>
      </c>
      <c r="G3896" s="38"/>
      <c r="H3896" s="38" t="s">
        <v>13</v>
      </c>
      <c r="I3896" s="39" t="s">
        <v>49</v>
      </c>
      <c r="J3896" s="46" t="str">
        <f>VLOOKUP(MARGAO!$I3896,Code2Loc,2,FALSE)</f>
        <v>NUVEM</v>
      </c>
    </row>
    <row r="3897" spans="1:10" ht="15.75" customHeight="1" x14ac:dyDescent="0.25">
      <c r="A3897" s="37" t="s">
        <v>2400</v>
      </c>
      <c r="B3897" s="38">
        <v>177</v>
      </c>
      <c r="C3897" s="38" t="s">
        <v>1569</v>
      </c>
      <c r="D3897" s="38">
        <v>3</v>
      </c>
      <c r="E3897" s="38">
        <v>4</v>
      </c>
      <c r="F3897" s="38" t="s">
        <v>1175</v>
      </c>
      <c r="G3897" s="38"/>
      <c r="H3897" s="38" t="s">
        <v>13</v>
      </c>
      <c r="I3897" s="39" t="s">
        <v>47</v>
      </c>
      <c r="J3897" s="46" t="str">
        <f>VLOOKUP(MARGAO!$I3897,Code2Loc,2,FALSE)</f>
        <v>RUMDER</v>
      </c>
    </row>
    <row r="3898" spans="1:10" ht="15.75" customHeight="1" x14ac:dyDescent="0.25">
      <c r="A3898" s="37" t="s">
        <v>2400</v>
      </c>
      <c r="B3898" s="38">
        <v>177</v>
      </c>
      <c r="C3898" s="38" t="s">
        <v>2401</v>
      </c>
      <c r="D3898" s="38">
        <v>4</v>
      </c>
      <c r="E3898" s="38">
        <v>6</v>
      </c>
      <c r="F3898" s="38" t="s">
        <v>1175</v>
      </c>
      <c r="G3898" s="38"/>
      <c r="H3898" s="38" t="s">
        <v>13</v>
      </c>
      <c r="I3898" s="39" t="s">
        <v>45</v>
      </c>
      <c r="J3898" s="46" t="str">
        <f>VLOOKUP(MARGAO!$I3898,Code2Loc,2,FALSE)</f>
        <v>AGNEL ASHRM</v>
      </c>
    </row>
    <row r="3899" spans="1:10" ht="15.75" customHeight="1" x14ac:dyDescent="0.25">
      <c r="A3899" s="37" t="s">
        <v>2400</v>
      </c>
      <c r="B3899" s="38">
        <v>177</v>
      </c>
      <c r="C3899" s="38" t="s">
        <v>1571</v>
      </c>
      <c r="D3899" s="38">
        <v>5</v>
      </c>
      <c r="E3899" s="38">
        <v>7</v>
      </c>
      <c r="F3899" s="38" t="s">
        <v>1175</v>
      </c>
      <c r="G3899" s="38"/>
      <c r="H3899" s="38" t="s">
        <v>13</v>
      </c>
      <c r="I3899" s="39" t="s">
        <v>43</v>
      </c>
      <c r="J3899" s="46" t="str">
        <f>VLOOKUP(MARGAO!$I3899,Code2Loc,2,FALSE)</f>
        <v>SONAULIM</v>
      </c>
    </row>
    <row r="3900" spans="1:10" ht="15.75" customHeight="1" x14ac:dyDescent="0.25">
      <c r="A3900" s="37" t="s">
        <v>2400</v>
      </c>
      <c r="B3900" s="38">
        <v>177</v>
      </c>
      <c r="C3900" s="38" t="s">
        <v>1572</v>
      </c>
      <c r="D3900" s="38">
        <v>6</v>
      </c>
      <c r="E3900" s="38">
        <v>8</v>
      </c>
      <c r="F3900" s="38" t="s">
        <v>1175</v>
      </c>
      <c r="G3900" s="38"/>
      <c r="H3900" s="38" t="s">
        <v>13</v>
      </c>
      <c r="I3900" s="39" t="s">
        <v>41</v>
      </c>
      <c r="J3900" s="46" t="str">
        <f>VLOOKUP(MARGAO!$I3900,Code2Loc,2,FALSE)</f>
        <v>VERNA</v>
      </c>
    </row>
    <row r="3901" spans="1:10" ht="15.75" customHeight="1" x14ac:dyDescent="0.25">
      <c r="A3901" s="37" t="s">
        <v>2400</v>
      </c>
      <c r="B3901" s="38">
        <v>177</v>
      </c>
      <c r="C3901" s="38" t="s">
        <v>1573</v>
      </c>
      <c r="D3901" s="38">
        <v>7</v>
      </c>
      <c r="E3901" s="38">
        <v>10</v>
      </c>
      <c r="F3901" s="38" t="s">
        <v>1175</v>
      </c>
      <c r="G3901" s="38"/>
      <c r="H3901" s="38" t="s">
        <v>13</v>
      </c>
      <c r="I3901" s="39" t="s">
        <v>39</v>
      </c>
      <c r="J3901" s="46" t="str">
        <f>VLOOKUP(MARGAO!$I3901,Code2Loc,2,FALSE)</f>
        <v>PIRNI</v>
      </c>
    </row>
    <row r="3902" spans="1:10" ht="15.75" customHeight="1" x14ac:dyDescent="0.25">
      <c r="A3902" s="37" t="s">
        <v>2400</v>
      </c>
      <c r="B3902" s="38">
        <v>177</v>
      </c>
      <c r="C3902" s="38" t="s">
        <v>1574</v>
      </c>
      <c r="D3902" s="38">
        <v>8</v>
      </c>
      <c r="E3902" s="38">
        <v>11</v>
      </c>
      <c r="F3902" s="38" t="s">
        <v>1175</v>
      </c>
      <c r="G3902" s="38"/>
      <c r="H3902" s="38" t="s">
        <v>13</v>
      </c>
      <c r="I3902" s="39" t="s">
        <v>37</v>
      </c>
      <c r="J3902" s="46" t="str">
        <f>VLOOKUP(MARGAO!$I3902,Code2Loc,2,FALSE)</f>
        <v>TITAN</v>
      </c>
    </row>
    <row r="3903" spans="1:10" ht="15.75" customHeight="1" x14ac:dyDescent="0.25">
      <c r="A3903" s="37" t="s">
        <v>2400</v>
      </c>
      <c r="B3903" s="38">
        <v>177</v>
      </c>
      <c r="C3903" s="38" t="s">
        <v>2402</v>
      </c>
      <c r="D3903" s="38">
        <v>9</v>
      </c>
      <c r="E3903" s="38">
        <v>12</v>
      </c>
      <c r="F3903" s="38" t="s">
        <v>1175</v>
      </c>
      <c r="G3903" s="38"/>
      <c r="H3903" s="38" t="s">
        <v>13</v>
      </c>
      <c r="I3903" s="39" t="s">
        <v>35</v>
      </c>
      <c r="J3903" s="46" t="str">
        <f>VLOOKUP(MARGAO!$I3903,Code2Loc,2,FALSE)</f>
        <v>KSRL/BRLA X</v>
      </c>
    </row>
    <row r="3904" spans="1:10" ht="15.75" customHeight="1" x14ac:dyDescent="0.25">
      <c r="A3904" s="37" t="s">
        <v>2400</v>
      </c>
      <c r="B3904" s="38">
        <v>177</v>
      </c>
      <c r="C3904" s="38" t="s">
        <v>2403</v>
      </c>
      <c r="D3904" s="38">
        <v>10</v>
      </c>
      <c r="E3904" s="38">
        <v>13</v>
      </c>
      <c r="F3904" s="38" t="s">
        <v>1175</v>
      </c>
      <c r="G3904" s="38"/>
      <c r="H3904" s="38" t="s">
        <v>13</v>
      </c>
      <c r="I3904" s="39" t="s">
        <v>33</v>
      </c>
      <c r="J3904" s="46" t="str">
        <f>VLOOKUP(MARGAO!$I3904,Code2Loc,2,FALSE)</f>
        <v>PAJENTAR</v>
      </c>
    </row>
    <row r="3905" spans="1:10" ht="15.75" customHeight="1" x14ac:dyDescent="0.25">
      <c r="A3905" s="37" t="s">
        <v>2400</v>
      </c>
      <c r="B3905" s="38">
        <v>177</v>
      </c>
      <c r="C3905" s="38" t="s">
        <v>1577</v>
      </c>
      <c r="D3905" s="38">
        <v>11</v>
      </c>
      <c r="E3905" s="38">
        <v>15</v>
      </c>
      <c r="F3905" s="38" t="s">
        <v>1175</v>
      </c>
      <c r="G3905" s="38"/>
      <c r="H3905" s="38" t="s">
        <v>30</v>
      </c>
      <c r="I3905" s="39" t="s">
        <v>31</v>
      </c>
      <c r="J3905" s="46" t="str">
        <f>VLOOKUP(MARGAO!$I3905,Code2Loc,2,FALSE)</f>
        <v>CORTALIM</v>
      </c>
    </row>
    <row r="3906" spans="1:10" ht="15.75" customHeight="1" x14ac:dyDescent="0.25">
      <c r="A3906" s="37" t="s">
        <v>2400</v>
      </c>
      <c r="B3906" s="38">
        <v>177</v>
      </c>
      <c r="C3906" s="38" t="s">
        <v>2404</v>
      </c>
      <c r="D3906" s="38">
        <v>12</v>
      </c>
      <c r="E3906" s="38">
        <v>17</v>
      </c>
      <c r="F3906" s="38" t="s">
        <v>1175</v>
      </c>
      <c r="G3906" s="38"/>
      <c r="H3906" s="38" t="s">
        <v>13</v>
      </c>
      <c r="I3906" s="39" t="s">
        <v>54</v>
      </c>
      <c r="J3906" s="46" t="str">
        <f>VLOOKUP(MARGAO!$I3906,Code2Loc,2,FALSE)</f>
        <v>SANCOALE</v>
      </c>
    </row>
    <row r="3907" spans="1:10" ht="15.75" customHeight="1" x14ac:dyDescent="0.25">
      <c r="A3907" s="37" t="s">
        <v>2400</v>
      </c>
      <c r="B3907" s="38">
        <v>177</v>
      </c>
      <c r="C3907" s="38" t="s">
        <v>2405</v>
      </c>
      <c r="D3907" s="38">
        <v>13</v>
      </c>
      <c r="E3907" s="38">
        <v>18</v>
      </c>
      <c r="F3907" s="38" t="s">
        <v>1175</v>
      </c>
      <c r="G3907" s="38"/>
      <c r="H3907" s="38" t="s">
        <v>13</v>
      </c>
      <c r="I3907" s="39" t="s">
        <v>1593</v>
      </c>
      <c r="J3907" s="46" t="str">
        <f>VLOOKUP(MARGAO!$I3907,Code2Loc,2,FALSE)</f>
        <v>CONVENT</v>
      </c>
    </row>
    <row r="3908" spans="1:10" ht="15.75" customHeight="1" x14ac:dyDescent="0.25">
      <c r="A3908" s="37" t="s">
        <v>2400</v>
      </c>
      <c r="B3908" s="38">
        <v>177</v>
      </c>
      <c r="C3908" s="38" t="s">
        <v>2406</v>
      </c>
      <c r="D3908" s="38">
        <v>14</v>
      </c>
      <c r="E3908" s="38">
        <v>20</v>
      </c>
      <c r="F3908" s="38" t="s">
        <v>1175</v>
      </c>
      <c r="G3908" s="38"/>
      <c r="H3908" s="38" t="s">
        <v>13</v>
      </c>
      <c r="I3908" s="39" t="s">
        <v>58</v>
      </c>
      <c r="J3908" s="46" t="str">
        <f>VLOOKUP(MARGAO!$I3908,Code2Loc,2,FALSE)</f>
        <v>ZAREER</v>
      </c>
    </row>
    <row r="3909" spans="1:10" ht="15.75" customHeight="1" x14ac:dyDescent="0.25">
      <c r="A3909" s="37" t="s">
        <v>2400</v>
      </c>
      <c r="B3909" s="38">
        <v>177</v>
      </c>
      <c r="C3909" s="38" t="s">
        <v>1595</v>
      </c>
      <c r="D3909" s="38">
        <v>15</v>
      </c>
      <c r="E3909" s="38">
        <v>22</v>
      </c>
      <c r="F3909" s="38" t="s">
        <v>1175</v>
      </c>
      <c r="G3909" s="38"/>
      <c r="H3909" s="38" t="s">
        <v>13</v>
      </c>
      <c r="I3909" s="39" t="s">
        <v>60</v>
      </c>
      <c r="J3909" s="46" t="str">
        <f>VLOOKUP(MARGAO!$I3909,Code2Loc,2,FALSE)</f>
        <v>ZUYAR</v>
      </c>
    </row>
    <row r="3910" spans="1:10" ht="15.75" customHeight="1" x14ac:dyDescent="0.25">
      <c r="A3910" s="37" t="s">
        <v>2400</v>
      </c>
      <c r="B3910" s="38">
        <v>177</v>
      </c>
      <c r="C3910" s="38" t="s">
        <v>1596</v>
      </c>
      <c r="D3910" s="38">
        <v>16</v>
      </c>
      <c r="E3910" s="38">
        <v>23</v>
      </c>
      <c r="F3910" s="38" t="s">
        <v>1175</v>
      </c>
      <c r="G3910" s="38"/>
      <c r="H3910" s="38" t="s">
        <v>13</v>
      </c>
      <c r="I3910" s="39" t="s">
        <v>62</v>
      </c>
      <c r="J3910" s="46" t="str">
        <f>VLOOKUP(MARGAO!$I3910,Code2Loc,2,FALSE)</f>
        <v>DABOLIM</v>
      </c>
    </row>
    <row r="3911" spans="1:10" ht="15.75" customHeight="1" x14ac:dyDescent="0.25">
      <c r="A3911" s="37" t="s">
        <v>2400</v>
      </c>
      <c r="B3911" s="38">
        <v>177</v>
      </c>
      <c r="C3911" s="38" t="s">
        <v>1597</v>
      </c>
      <c r="D3911" s="38">
        <v>17</v>
      </c>
      <c r="E3911" s="38">
        <v>25</v>
      </c>
      <c r="F3911" s="38" t="s">
        <v>1175</v>
      </c>
      <c r="G3911" s="38"/>
      <c r="H3911" s="38" t="s">
        <v>13</v>
      </c>
      <c r="I3911" s="39" t="s">
        <v>64</v>
      </c>
      <c r="J3911" s="46" t="str">
        <f>VLOOKUP(MARGAO!$I3911,Code2Loc,2,FALSE)</f>
        <v>CHICALIM</v>
      </c>
    </row>
    <row r="3912" spans="1:10" ht="15.75" customHeight="1" x14ac:dyDescent="0.25">
      <c r="A3912" s="37" t="s">
        <v>2400</v>
      </c>
      <c r="B3912" s="38">
        <v>177</v>
      </c>
      <c r="C3912" s="38" t="s">
        <v>1598</v>
      </c>
      <c r="D3912" s="38">
        <v>18</v>
      </c>
      <c r="E3912" s="38">
        <v>27</v>
      </c>
      <c r="F3912" s="38" t="s">
        <v>1175</v>
      </c>
      <c r="G3912" s="38"/>
      <c r="H3912" s="38" t="s">
        <v>13</v>
      </c>
      <c r="I3912" s="39" t="s">
        <v>66</v>
      </c>
      <c r="J3912" s="46" t="str">
        <f>VLOOKUP(MARGAO!$I3912,Code2Loc,2,FALSE)</f>
        <v>VADEM</v>
      </c>
    </row>
    <row r="3913" spans="1:10" ht="15.75" customHeight="1" x14ac:dyDescent="0.25">
      <c r="A3913" s="37" t="s">
        <v>2400</v>
      </c>
      <c r="B3913" s="38">
        <v>177</v>
      </c>
      <c r="C3913" s="38" t="s">
        <v>2407</v>
      </c>
      <c r="D3913" s="38">
        <v>19</v>
      </c>
      <c r="E3913" s="38">
        <v>28</v>
      </c>
      <c r="F3913" s="38" t="s">
        <v>1175</v>
      </c>
      <c r="G3913" s="38"/>
      <c r="H3913" s="38" t="s">
        <v>13</v>
      </c>
      <c r="I3913" s="39" t="s">
        <v>68</v>
      </c>
      <c r="J3913" s="46" t="str">
        <f>VLOOKUP(MARGAO!$I3913,Code2Loc,2,FALSE)</f>
        <v>SHIPYARD</v>
      </c>
    </row>
    <row r="3914" spans="1:10" ht="15.75" customHeight="1" x14ac:dyDescent="0.25">
      <c r="A3914" s="37" t="s">
        <v>2400</v>
      </c>
      <c r="B3914" s="38">
        <v>177</v>
      </c>
      <c r="C3914" s="38" t="s">
        <v>1600</v>
      </c>
      <c r="D3914" s="38">
        <v>20</v>
      </c>
      <c r="E3914" s="38">
        <v>29</v>
      </c>
      <c r="F3914" s="38" t="s">
        <v>1175</v>
      </c>
      <c r="G3914" s="38"/>
      <c r="H3914" s="38" t="s">
        <v>13</v>
      </c>
      <c r="I3914" s="39" t="s">
        <v>70</v>
      </c>
      <c r="J3914" s="46" t="str">
        <f>VLOOKUP(MARGAO!$I3914,Code2Loc,2,FALSE)</f>
        <v>VASCO</v>
      </c>
    </row>
    <row r="3915" spans="1:10" ht="15.75" customHeight="1" x14ac:dyDescent="0.25">
      <c r="A3915" s="37" t="s">
        <v>3259</v>
      </c>
      <c r="B3915" s="38">
        <v>178</v>
      </c>
      <c r="C3915" s="38" t="s">
        <v>1567</v>
      </c>
      <c r="D3915" s="38">
        <v>1</v>
      </c>
      <c r="E3915" s="38">
        <v>0</v>
      </c>
      <c r="F3915" s="38" t="s">
        <v>1175</v>
      </c>
      <c r="G3915" s="38"/>
      <c r="H3915" s="38" t="s">
        <v>13</v>
      </c>
      <c r="I3915" s="39" t="s">
        <v>51</v>
      </c>
      <c r="J3915" s="46" t="str">
        <f>VLOOKUP(MARGAO!$I3915,Code2Loc,2,FALSE)</f>
        <v>MARGAO</v>
      </c>
    </row>
    <row r="3916" spans="1:10" ht="15.75" customHeight="1" x14ac:dyDescent="0.25">
      <c r="A3916" s="37" t="s">
        <v>3259</v>
      </c>
      <c r="B3916" s="38">
        <v>178</v>
      </c>
      <c r="C3916" s="38" t="s">
        <v>2876</v>
      </c>
      <c r="D3916" s="38">
        <v>2</v>
      </c>
      <c r="E3916" s="38">
        <v>1</v>
      </c>
      <c r="F3916" s="38" t="s">
        <v>1175</v>
      </c>
      <c r="G3916" s="38"/>
      <c r="H3916" s="38" t="s">
        <v>13</v>
      </c>
      <c r="I3916" s="39" t="s">
        <v>205</v>
      </c>
      <c r="J3916" s="46" t="str">
        <f>VLOOKUP(MARGAO!$I3916,Code2Loc,2,FALSE)</f>
        <v>FATORDA</v>
      </c>
    </row>
    <row r="3917" spans="1:10" ht="15.75" customHeight="1" x14ac:dyDescent="0.25">
      <c r="A3917" s="37" t="s">
        <v>3259</v>
      </c>
      <c r="B3917" s="38">
        <v>178</v>
      </c>
      <c r="C3917" s="38" t="s">
        <v>3260</v>
      </c>
      <c r="D3917" s="38">
        <v>3</v>
      </c>
      <c r="E3917" s="38">
        <v>2</v>
      </c>
      <c r="F3917" s="38" t="s">
        <v>1175</v>
      </c>
      <c r="G3917" s="38"/>
      <c r="H3917" s="38" t="s">
        <v>13</v>
      </c>
      <c r="I3917" s="39" t="s">
        <v>203</v>
      </c>
      <c r="J3917" s="46" t="str">
        <f>VLOOKUP(MARGAO!$I3917,Code2Loc,2,FALSE)</f>
        <v>MARGAO PWD</v>
      </c>
    </row>
    <row r="3918" spans="1:10" ht="15.75" customHeight="1" x14ac:dyDescent="0.25">
      <c r="A3918" s="37" t="s">
        <v>3259</v>
      </c>
      <c r="B3918" s="38">
        <v>178</v>
      </c>
      <c r="C3918" s="38" t="s">
        <v>2878</v>
      </c>
      <c r="D3918" s="38">
        <v>4</v>
      </c>
      <c r="E3918" s="38">
        <v>3</v>
      </c>
      <c r="F3918" s="38" t="s">
        <v>1175</v>
      </c>
      <c r="G3918" s="38"/>
      <c r="H3918" s="38" t="s">
        <v>13</v>
      </c>
      <c r="I3918" s="39" t="s">
        <v>201</v>
      </c>
      <c r="J3918" s="46" t="str">
        <f>VLOOKUP(MARGAO!$I3918,Code2Loc,2,FALSE)</f>
        <v>ARLEM</v>
      </c>
    </row>
    <row r="3919" spans="1:10" ht="15.75" customHeight="1" x14ac:dyDescent="0.25">
      <c r="A3919" s="37" t="s">
        <v>3259</v>
      </c>
      <c r="B3919" s="38">
        <v>178</v>
      </c>
      <c r="C3919" s="38" t="s">
        <v>3261</v>
      </c>
      <c r="D3919" s="38">
        <v>5</v>
      </c>
      <c r="E3919" s="38">
        <v>5</v>
      </c>
      <c r="F3919" s="38" t="s">
        <v>1175</v>
      </c>
      <c r="G3919" s="38"/>
      <c r="H3919" s="38" t="s">
        <v>13</v>
      </c>
      <c r="I3919" s="39" t="s">
        <v>198</v>
      </c>
      <c r="J3919" s="46" t="str">
        <f>VLOOKUP(MARGAO!$I3919,Code2Loc,2,FALSE)</f>
        <v>RAI AMYAKDE</v>
      </c>
    </row>
    <row r="3920" spans="1:10" ht="15.75" customHeight="1" x14ac:dyDescent="0.25">
      <c r="A3920" s="37" t="s">
        <v>3259</v>
      </c>
      <c r="B3920" s="38">
        <v>178</v>
      </c>
      <c r="C3920" s="38" t="s">
        <v>2880</v>
      </c>
      <c r="D3920" s="38">
        <v>6</v>
      </c>
      <c r="E3920" s="38">
        <v>6</v>
      </c>
      <c r="F3920" s="38" t="s">
        <v>1175</v>
      </c>
      <c r="G3920" s="38"/>
      <c r="H3920" s="38" t="s">
        <v>13</v>
      </c>
      <c r="I3920" s="39" t="s">
        <v>199</v>
      </c>
      <c r="J3920" s="46" t="str">
        <f>VLOOKUP(MARGAO!$I3920,Code2Loc,2,FALSE)</f>
        <v>RAI</v>
      </c>
    </row>
    <row r="3921" spans="1:10" ht="15.75" customHeight="1" x14ac:dyDescent="0.25">
      <c r="A3921" s="37" t="s">
        <v>3259</v>
      </c>
      <c r="B3921" s="38">
        <v>178</v>
      </c>
      <c r="C3921" s="38" t="s">
        <v>2881</v>
      </c>
      <c r="D3921" s="38">
        <v>7</v>
      </c>
      <c r="E3921" s="38">
        <v>7</v>
      </c>
      <c r="F3921" s="38" t="s">
        <v>1175</v>
      </c>
      <c r="G3921" s="38"/>
      <c r="H3921" s="38" t="s">
        <v>13</v>
      </c>
      <c r="I3921" s="39" t="s">
        <v>196</v>
      </c>
      <c r="J3921" s="46" t="str">
        <f>VLOOKUP(MARGAO!$I3921,Code2Loc,2,FALSE)</f>
        <v>TEMBER</v>
      </c>
    </row>
    <row r="3922" spans="1:10" ht="15.75" customHeight="1" x14ac:dyDescent="0.25">
      <c r="A3922" s="37" t="s">
        <v>3259</v>
      </c>
      <c r="B3922" s="38">
        <v>178</v>
      </c>
      <c r="C3922" s="38" t="s">
        <v>3262</v>
      </c>
      <c r="D3922" s="38">
        <v>8</v>
      </c>
      <c r="E3922" s="38">
        <v>8</v>
      </c>
      <c r="F3922" s="38" t="s">
        <v>1175</v>
      </c>
      <c r="G3922" s="38"/>
      <c r="H3922" s="38" t="s">
        <v>13</v>
      </c>
      <c r="I3922" s="39" t="s">
        <v>194</v>
      </c>
      <c r="J3922" s="46" t="str">
        <f>VLOOKUP(MARGAO!$I3922,Code2Loc,2,FALSE)</f>
        <v>AMORA</v>
      </c>
    </row>
    <row r="3923" spans="1:10" ht="15.75" customHeight="1" x14ac:dyDescent="0.25">
      <c r="A3923" s="37" t="s">
        <v>3259</v>
      </c>
      <c r="B3923" s="38">
        <v>178</v>
      </c>
      <c r="C3923" s="38" t="s">
        <v>3263</v>
      </c>
      <c r="D3923" s="38">
        <v>9</v>
      </c>
      <c r="E3923" s="38">
        <v>9</v>
      </c>
      <c r="F3923" s="38" t="s">
        <v>1175</v>
      </c>
      <c r="G3923" s="38"/>
      <c r="H3923" s="38" t="s">
        <v>13</v>
      </c>
      <c r="I3923" s="39" t="s">
        <v>192</v>
      </c>
      <c r="J3923" s="46" t="str">
        <f>VLOOKUP(MARGAO!$I3923,Code2Loc,2,FALSE)</f>
        <v>CHWGULE DOK</v>
      </c>
    </row>
    <row r="3924" spans="1:10" ht="15.75" customHeight="1" x14ac:dyDescent="0.25">
      <c r="A3924" s="37" t="s">
        <v>3259</v>
      </c>
      <c r="B3924" s="38">
        <v>178</v>
      </c>
      <c r="C3924" s="38" t="s">
        <v>3264</v>
      </c>
      <c r="D3924" s="38">
        <v>10</v>
      </c>
      <c r="E3924" s="38">
        <v>10</v>
      </c>
      <c r="F3924" s="38" t="s">
        <v>1175</v>
      </c>
      <c r="G3924" s="38"/>
      <c r="H3924" s="38" t="s">
        <v>13</v>
      </c>
      <c r="I3924" s="39" t="s">
        <v>190</v>
      </c>
      <c r="J3924" s="46" t="str">
        <f>VLOOKUP(MARGAO!$I3924,Code2Loc,2,FALSE)</f>
        <v>BORI BRDG</v>
      </c>
    </row>
    <row r="3925" spans="1:10" ht="15.75" customHeight="1" x14ac:dyDescent="0.25">
      <c r="A3925" s="37" t="s">
        <v>3259</v>
      </c>
      <c r="B3925" s="38">
        <v>178</v>
      </c>
      <c r="C3925" s="38" t="s">
        <v>3265</v>
      </c>
      <c r="D3925" s="38">
        <v>11</v>
      </c>
      <c r="E3925" s="38">
        <v>12</v>
      </c>
      <c r="F3925" s="38" t="s">
        <v>1175</v>
      </c>
      <c r="G3925" s="38"/>
      <c r="H3925" s="38" t="s">
        <v>13</v>
      </c>
      <c r="I3925" s="39" t="s">
        <v>188</v>
      </c>
      <c r="J3925" s="46" t="str">
        <f>VLOOKUP(MARGAO!$I3925,Code2Loc,2,FALSE)</f>
        <v>SAI TMPLE</v>
      </c>
    </row>
    <row r="3926" spans="1:10" ht="15.75" customHeight="1" x14ac:dyDescent="0.25">
      <c r="A3926" s="37" t="s">
        <v>3259</v>
      </c>
      <c r="B3926" s="38">
        <v>178</v>
      </c>
      <c r="C3926" s="38" t="s">
        <v>3266</v>
      </c>
      <c r="D3926" s="38">
        <v>12</v>
      </c>
      <c r="E3926" s="38">
        <v>13</v>
      </c>
      <c r="F3926" s="38" t="s">
        <v>1175</v>
      </c>
      <c r="G3926" s="38"/>
      <c r="H3926" s="38" t="s">
        <v>13</v>
      </c>
      <c r="I3926" s="39" t="s">
        <v>186</v>
      </c>
      <c r="J3926" s="46" t="str">
        <f>VLOOKUP(MARGAO!$I3926,Code2Loc,2,FALSE)</f>
        <v>BORI SKVR</v>
      </c>
    </row>
    <row r="3927" spans="1:10" ht="15.75" customHeight="1" x14ac:dyDescent="0.25">
      <c r="A3927" s="37" t="s">
        <v>3259</v>
      </c>
      <c r="B3927" s="38">
        <v>178</v>
      </c>
      <c r="C3927" s="38" t="s">
        <v>2887</v>
      </c>
      <c r="D3927" s="38">
        <v>13</v>
      </c>
      <c r="E3927" s="38">
        <v>14</v>
      </c>
      <c r="F3927" s="38" t="s">
        <v>1175</v>
      </c>
      <c r="G3927" s="38"/>
      <c r="H3927" s="38" t="s">
        <v>13</v>
      </c>
      <c r="I3927" s="39" t="s">
        <v>184</v>
      </c>
      <c r="J3927" s="46" t="str">
        <f>VLOOKUP(MARGAO!$I3927,Code2Loc,2,FALSE)</f>
        <v>TOP COLA</v>
      </c>
    </row>
    <row r="3928" spans="1:10" ht="15.75" customHeight="1" x14ac:dyDescent="0.25">
      <c r="A3928" s="37" t="s">
        <v>3259</v>
      </c>
      <c r="B3928" s="38">
        <v>178</v>
      </c>
      <c r="C3928" s="38" t="s">
        <v>2888</v>
      </c>
      <c r="D3928" s="38">
        <v>14</v>
      </c>
      <c r="E3928" s="38">
        <v>16</v>
      </c>
      <c r="F3928" s="38" t="s">
        <v>1175</v>
      </c>
      <c r="G3928" s="38"/>
      <c r="H3928" s="38" t="s">
        <v>13</v>
      </c>
      <c r="I3928" s="39" t="s">
        <v>182</v>
      </c>
      <c r="J3928" s="46" t="str">
        <f>VLOOKUP(MARGAO!$I3928,Code2Loc,2,FALSE)</f>
        <v>DHAVLI</v>
      </c>
    </row>
    <row r="3929" spans="1:10" ht="15.75" customHeight="1" x14ac:dyDescent="0.25">
      <c r="A3929" s="37" t="s">
        <v>3259</v>
      </c>
      <c r="B3929" s="38">
        <v>178</v>
      </c>
      <c r="C3929" s="38" t="s">
        <v>2889</v>
      </c>
      <c r="D3929" s="38">
        <v>15</v>
      </c>
      <c r="E3929" s="38">
        <v>18</v>
      </c>
      <c r="F3929" s="38" t="s">
        <v>1175</v>
      </c>
      <c r="G3929" s="38"/>
      <c r="H3929" s="38" t="s">
        <v>13</v>
      </c>
      <c r="I3929" s="39" t="s">
        <v>180</v>
      </c>
      <c r="J3929" s="46" t="str">
        <f>VLOOKUP(MARGAO!$I3929,Code2Loc,2,FALSE)</f>
        <v>PONDA</v>
      </c>
    </row>
    <row r="3930" spans="1:10" ht="15.75" customHeight="1" x14ac:dyDescent="0.25">
      <c r="A3930" s="37" t="s">
        <v>3259</v>
      </c>
      <c r="B3930" s="38">
        <v>178</v>
      </c>
      <c r="C3930" s="38" t="s">
        <v>3267</v>
      </c>
      <c r="D3930" s="38">
        <v>16</v>
      </c>
      <c r="E3930" s="38">
        <v>20</v>
      </c>
      <c r="F3930" s="38" t="s">
        <v>1175</v>
      </c>
      <c r="G3930" s="38"/>
      <c r="H3930" s="38" t="s">
        <v>13</v>
      </c>
      <c r="I3930" s="39" t="s">
        <v>178</v>
      </c>
      <c r="J3930" s="46" t="str">
        <f>VLOOKUP(MARGAO!$I3930,Code2Loc,2,FALSE)</f>
        <v>FMD CIRCLE</v>
      </c>
    </row>
    <row r="3931" spans="1:10" ht="15.75" customHeight="1" x14ac:dyDescent="0.25">
      <c r="A3931" s="37" t="s">
        <v>3259</v>
      </c>
      <c r="B3931" s="38">
        <v>178</v>
      </c>
      <c r="C3931" s="38" t="s">
        <v>3268</v>
      </c>
      <c r="D3931" s="38">
        <v>17</v>
      </c>
      <c r="E3931" s="38">
        <v>21</v>
      </c>
      <c r="F3931" s="38" t="s">
        <v>1175</v>
      </c>
      <c r="G3931" s="38"/>
      <c r="H3931" s="38" t="s">
        <v>13</v>
      </c>
      <c r="I3931" s="39" t="s">
        <v>176</v>
      </c>
      <c r="J3931" s="46" t="str">
        <f>VLOOKUP(MARGAO!$I3931,Code2Loc,2,FALSE)</f>
        <v>FARMAGUDI</v>
      </c>
    </row>
    <row r="3932" spans="1:10" ht="15.75" customHeight="1" x14ac:dyDescent="0.25">
      <c r="A3932" s="37" t="s">
        <v>3259</v>
      </c>
      <c r="B3932" s="38">
        <v>178</v>
      </c>
      <c r="C3932" s="38" t="s">
        <v>3269</v>
      </c>
      <c r="D3932" s="38">
        <v>18</v>
      </c>
      <c r="E3932" s="38">
        <v>23</v>
      </c>
      <c r="F3932" s="38" t="s">
        <v>1175</v>
      </c>
      <c r="G3932" s="38"/>
      <c r="H3932" s="38" t="s">
        <v>13</v>
      </c>
      <c r="I3932" s="39" t="s">
        <v>174</v>
      </c>
      <c r="J3932" s="46" t="str">
        <f>VLOOKUP(MARGAO!$I3932,Code2Loc,2,FALSE)</f>
        <v>PATYEKADE</v>
      </c>
    </row>
    <row r="3933" spans="1:10" ht="15.75" customHeight="1" x14ac:dyDescent="0.25">
      <c r="A3933" s="37" t="s">
        <v>3259</v>
      </c>
      <c r="B3933" s="38">
        <v>178</v>
      </c>
      <c r="C3933" s="38" t="s">
        <v>3270</v>
      </c>
      <c r="D3933" s="38">
        <v>19</v>
      </c>
      <c r="E3933" s="38">
        <v>25</v>
      </c>
      <c r="F3933" s="38" t="s">
        <v>1175</v>
      </c>
      <c r="G3933" s="38"/>
      <c r="H3933" s="38" t="s">
        <v>13</v>
      </c>
      <c r="I3933" s="39" t="s">
        <v>172</v>
      </c>
      <c r="J3933" s="46" t="str">
        <f>VLOOKUP(MARGAO!$I3933,Code2Loc,2,FALSE)</f>
        <v>MARDOL</v>
      </c>
    </row>
    <row r="3934" spans="1:10" ht="15.75" customHeight="1" x14ac:dyDescent="0.25">
      <c r="A3934" s="37" t="s">
        <v>3259</v>
      </c>
      <c r="B3934" s="38">
        <v>178</v>
      </c>
      <c r="C3934" s="38" t="s">
        <v>3271</v>
      </c>
      <c r="D3934" s="38">
        <v>20</v>
      </c>
      <c r="E3934" s="38">
        <v>26</v>
      </c>
      <c r="F3934" s="38" t="s">
        <v>1175</v>
      </c>
      <c r="G3934" s="38"/>
      <c r="H3934" s="38" t="s">
        <v>13</v>
      </c>
      <c r="I3934" s="39" t="s">
        <v>170</v>
      </c>
      <c r="J3934" s="46" t="str">
        <f>VLOOKUP(MARGAO!$I3934,Code2Loc,2,FALSE)</f>
        <v>MANGESHI</v>
      </c>
    </row>
    <row r="3935" spans="1:10" ht="15.75" customHeight="1" x14ac:dyDescent="0.25">
      <c r="A3935" s="37" t="s">
        <v>3259</v>
      </c>
      <c r="B3935" s="38">
        <v>178</v>
      </c>
      <c r="C3935" s="38" t="s">
        <v>3272</v>
      </c>
      <c r="D3935" s="38">
        <v>21</v>
      </c>
      <c r="E3935" s="38">
        <v>28</v>
      </c>
      <c r="F3935" s="38" t="s">
        <v>1175</v>
      </c>
      <c r="G3935" s="38"/>
      <c r="H3935" s="38" t="s">
        <v>13</v>
      </c>
      <c r="I3935" s="39" t="s">
        <v>168</v>
      </c>
      <c r="J3935" s="46" t="str">
        <f>VLOOKUP(MARGAO!$I3935,Code2Loc,2,FALSE)</f>
        <v>KUNDAI</v>
      </c>
    </row>
    <row r="3936" spans="1:10" ht="15.75" customHeight="1" x14ac:dyDescent="0.25">
      <c r="A3936" s="37" t="s">
        <v>3259</v>
      </c>
      <c r="B3936" s="38">
        <v>178</v>
      </c>
      <c r="C3936" s="38" t="s">
        <v>3273</v>
      </c>
      <c r="D3936" s="38">
        <v>22</v>
      </c>
      <c r="E3936" s="38">
        <v>30</v>
      </c>
      <c r="F3936" s="38" t="s">
        <v>1175</v>
      </c>
      <c r="G3936" s="38"/>
      <c r="H3936" s="38" t="s">
        <v>13</v>
      </c>
      <c r="I3936" s="39" t="s">
        <v>166</v>
      </c>
      <c r="J3936" s="46" t="str">
        <f>VLOOKUP(MARGAO!$I3936,Code2Loc,2,FALSE)</f>
        <v>BHOMA</v>
      </c>
    </row>
    <row r="3937" spans="1:10" ht="15.75" customHeight="1" x14ac:dyDescent="0.25">
      <c r="A3937" s="37" t="s">
        <v>3259</v>
      </c>
      <c r="B3937" s="38">
        <v>178</v>
      </c>
      <c r="C3937" s="38" t="s">
        <v>2852</v>
      </c>
      <c r="D3937" s="38">
        <v>23</v>
      </c>
      <c r="E3937" s="38">
        <v>32</v>
      </c>
      <c r="F3937" s="38" t="s">
        <v>1175</v>
      </c>
      <c r="G3937" s="38"/>
      <c r="H3937" s="38" t="s">
        <v>13</v>
      </c>
      <c r="I3937" s="39" t="s">
        <v>164</v>
      </c>
      <c r="J3937" s="46" t="str">
        <f>VLOOKUP(MARGAO!$I3937,Code2Loc,2,FALSE)</f>
        <v>BANASTARI</v>
      </c>
    </row>
    <row r="3938" spans="1:10" ht="15.75" customHeight="1" x14ac:dyDescent="0.25">
      <c r="A3938" s="37" t="s">
        <v>3259</v>
      </c>
      <c r="B3938" s="38">
        <v>178</v>
      </c>
      <c r="C3938" s="38" t="s">
        <v>3274</v>
      </c>
      <c r="D3938" s="38">
        <v>24</v>
      </c>
      <c r="E3938" s="38">
        <v>33</v>
      </c>
      <c r="F3938" s="38" t="s">
        <v>1175</v>
      </c>
      <c r="G3938" s="38"/>
      <c r="H3938" s="38" t="s">
        <v>13</v>
      </c>
      <c r="I3938" s="39" t="s">
        <v>225</v>
      </c>
      <c r="J3938" s="46" t="str">
        <f>VLOOKUP(MARGAO!$I3938,Code2Loc,2,FALSE)</f>
        <v>DHULAPI</v>
      </c>
    </row>
    <row r="3939" spans="1:10" ht="15.75" customHeight="1" x14ac:dyDescent="0.25">
      <c r="A3939" s="37" t="s">
        <v>3259</v>
      </c>
      <c r="B3939" s="38">
        <v>178</v>
      </c>
      <c r="C3939" s="38" t="s">
        <v>2850</v>
      </c>
      <c r="D3939" s="38">
        <v>25</v>
      </c>
      <c r="E3939" s="38">
        <v>34</v>
      </c>
      <c r="F3939" s="38" t="s">
        <v>1175</v>
      </c>
      <c r="G3939" s="38"/>
      <c r="H3939" s="38" t="s">
        <v>13</v>
      </c>
      <c r="I3939" s="39" t="s">
        <v>223</v>
      </c>
      <c r="J3939" s="46" t="str">
        <f>VLOOKUP(MARGAO!$I3939,Code2Loc,2,FALSE)</f>
        <v>CORLIM</v>
      </c>
    </row>
    <row r="3940" spans="1:10" ht="15.75" customHeight="1" x14ac:dyDescent="0.25">
      <c r="A3940" s="37" t="s">
        <v>3259</v>
      </c>
      <c r="B3940" s="38">
        <v>178</v>
      </c>
      <c r="C3940" s="38" t="s">
        <v>2849</v>
      </c>
      <c r="D3940" s="38">
        <v>26</v>
      </c>
      <c r="E3940" s="38">
        <v>35</v>
      </c>
      <c r="F3940" s="38" t="s">
        <v>1175</v>
      </c>
      <c r="G3940" s="38"/>
      <c r="H3940" s="38" t="s">
        <v>13</v>
      </c>
      <c r="I3940" s="39" t="s">
        <v>221</v>
      </c>
      <c r="J3940" s="46" t="str">
        <f>VLOOKUP(MARGAO!$I3940,Code2Loc,2,FALSE)</f>
        <v>CORLI PUMP</v>
      </c>
    </row>
    <row r="3941" spans="1:10" ht="15.75" customHeight="1" x14ac:dyDescent="0.25">
      <c r="A3941" s="37" t="s">
        <v>3259</v>
      </c>
      <c r="B3941" s="38">
        <v>178</v>
      </c>
      <c r="C3941" s="38" t="s">
        <v>3275</v>
      </c>
      <c r="D3941" s="38">
        <v>27</v>
      </c>
      <c r="E3941" s="38">
        <v>37</v>
      </c>
      <c r="F3941" s="38" t="s">
        <v>1175</v>
      </c>
      <c r="G3941" s="38"/>
      <c r="H3941" s="38" t="s">
        <v>13</v>
      </c>
      <c r="I3941" s="39" t="s">
        <v>219</v>
      </c>
      <c r="J3941" s="46" t="str">
        <f>VLOOKUP(MARGAO!$I3941,Code2Loc,2,FALSE)</f>
        <v>OLD GOA</v>
      </c>
    </row>
    <row r="3942" spans="1:10" ht="15.75" customHeight="1" x14ac:dyDescent="0.25">
      <c r="A3942" s="37" t="s">
        <v>3259</v>
      </c>
      <c r="B3942" s="38">
        <v>178</v>
      </c>
      <c r="C3942" s="38" t="s">
        <v>3276</v>
      </c>
      <c r="D3942" s="38">
        <v>28</v>
      </c>
      <c r="E3942" s="38">
        <v>39</v>
      </c>
      <c r="F3942" s="38" t="s">
        <v>1175</v>
      </c>
      <c r="G3942" s="38"/>
      <c r="H3942" s="38" t="s">
        <v>13</v>
      </c>
      <c r="I3942" s="39" t="s">
        <v>217</v>
      </c>
      <c r="J3942" s="46" t="str">
        <f>VLOOKUP(MARGAO!$I3942,Code2Loc,2,FALSE)</f>
        <v>BAINGINI</v>
      </c>
    </row>
    <row r="3943" spans="1:10" ht="15.75" customHeight="1" x14ac:dyDescent="0.25">
      <c r="A3943" s="37" t="s">
        <v>3259</v>
      </c>
      <c r="B3943" s="38">
        <v>178</v>
      </c>
      <c r="C3943" s="38" t="s">
        <v>3277</v>
      </c>
      <c r="D3943" s="38">
        <v>29</v>
      </c>
      <c r="E3943" s="38">
        <v>40</v>
      </c>
      <c r="F3943" s="38" t="s">
        <v>1175</v>
      </c>
      <c r="G3943" s="38"/>
      <c r="H3943" s="38" t="s">
        <v>13</v>
      </c>
      <c r="I3943" s="39" t="s">
        <v>215</v>
      </c>
      <c r="J3943" s="46" t="str">
        <f>VLOOKUP(MARGAO!$I3943,Code2Loc,2,FALSE)</f>
        <v>ST.PEDRO</v>
      </c>
    </row>
    <row r="3944" spans="1:10" ht="15.75" customHeight="1" x14ac:dyDescent="0.25">
      <c r="A3944" s="37" t="s">
        <v>3259</v>
      </c>
      <c r="B3944" s="38">
        <v>178</v>
      </c>
      <c r="C3944" s="38" t="s">
        <v>3278</v>
      </c>
      <c r="D3944" s="38">
        <v>30</v>
      </c>
      <c r="E3944" s="38">
        <v>41</v>
      </c>
      <c r="F3944" s="38" t="s">
        <v>1175</v>
      </c>
      <c r="G3944" s="38"/>
      <c r="H3944" s="38" t="s">
        <v>13</v>
      </c>
      <c r="I3944" s="39" t="s">
        <v>213</v>
      </c>
      <c r="J3944" s="46" t="str">
        <f>VLOOKUP(MARGAO!$I3944,Code2Loc,2,FALSE)</f>
        <v>RBDR SCHOOL</v>
      </c>
    </row>
    <row r="3945" spans="1:10" ht="15.75" customHeight="1" x14ac:dyDescent="0.25">
      <c r="A3945" s="37" t="s">
        <v>3259</v>
      </c>
      <c r="B3945" s="38">
        <v>178</v>
      </c>
      <c r="C3945" s="38" t="s">
        <v>2844</v>
      </c>
      <c r="D3945" s="38">
        <v>31</v>
      </c>
      <c r="E3945" s="38">
        <v>42</v>
      </c>
      <c r="F3945" s="38" t="s">
        <v>1175</v>
      </c>
      <c r="G3945" s="38"/>
      <c r="H3945" s="38" t="s">
        <v>13</v>
      </c>
      <c r="I3945" s="39" t="s">
        <v>211</v>
      </c>
      <c r="J3945" s="46" t="str">
        <f>VLOOKUP(MARGAO!$I3945,Code2Loc,2,FALSE)</f>
        <v>RIBANDAR</v>
      </c>
    </row>
    <row r="3946" spans="1:10" ht="15.75" customHeight="1" x14ac:dyDescent="0.25">
      <c r="A3946" s="37" t="s">
        <v>3259</v>
      </c>
      <c r="B3946" s="38">
        <v>178</v>
      </c>
      <c r="C3946" s="38" t="s">
        <v>3279</v>
      </c>
      <c r="D3946" s="38">
        <v>32</v>
      </c>
      <c r="E3946" s="38">
        <v>43</v>
      </c>
      <c r="F3946" s="38" t="s">
        <v>1175</v>
      </c>
      <c r="G3946" s="38"/>
      <c r="H3946" s="38" t="s">
        <v>13</v>
      </c>
      <c r="I3946" s="39" t="s">
        <v>209</v>
      </c>
      <c r="J3946" s="46" t="str">
        <f>VLOOKUP(MARGAO!$I3946,Code2Loc,2,FALSE)</f>
        <v>RBDR FERRY</v>
      </c>
    </row>
    <row r="3947" spans="1:10" ht="15.75" customHeight="1" x14ac:dyDescent="0.25">
      <c r="A3947" s="37" t="s">
        <v>3259</v>
      </c>
      <c r="B3947" s="38">
        <v>178</v>
      </c>
      <c r="C3947" s="38" t="s">
        <v>3280</v>
      </c>
      <c r="D3947" s="38">
        <v>33</v>
      </c>
      <c r="E3947" s="38">
        <v>44</v>
      </c>
      <c r="F3947" s="38" t="s">
        <v>1175</v>
      </c>
      <c r="G3947" s="38"/>
      <c r="H3947" s="38" t="s">
        <v>13</v>
      </c>
      <c r="I3947" s="39" t="s">
        <v>207</v>
      </c>
      <c r="J3947" s="46" t="str">
        <f>VLOOKUP(MARGAO!$I3947,Code2Loc,2,FALSE)</f>
        <v>R. PATTO</v>
      </c>
    </row>
    <row r="3948" spans="1:10" ht="15.75" customHeight="1" x14ac:dyDescent="0.25">
      <c r="A3948" s="37" t="s">
        <v>3259</v>
      </c>
      <c r="B3948" s="38">
        <v>178</v>
      </c>
      <c r="C3948" s="38" t="s">
        <v>1585</v>
      </c>
      <c r="D3948" s="38">
        <v>34</v>
      </c>
      <c r="E3948" s="38">
        <v>46</v>
      </c>
      <c r="F3948" s="38" t="s">
        <v>1175</v>
      </c>
      <c r="G3948" s="38"/>
      <c r="H3948" s="38" t="s">
        <v>13</v>
      </c>
      <c r="I3948" s="39" t="s">
        <v>14</v>
      </c>
      <c r="J3948" s="46" t="str">
        <f>VLOOKUP(MARGAO!$I3948,Code2Loc,2,FALSE)</f>
        <v>PANAJI</v>
      </c>
    </row>
    <row r="3949" spans="1:10" ht="15.75" customHeight="1" x14ac:dyDescent="0.25">
      <c r="A3949" s="37" t="s">
        <v>3259</v>
      </c>
      <c r="B3949" s="38">
        <v>178</v>
      </c>
      <c r="C3949" s="38" t="s">
        <v>1584</v>
      </c>
      <c r="D3949" s="38">
        <v>35</v>
      </c>
      <c r="E3949" s="38">
        <v>49</v>
      </c>
      <c r="F3949" s="38" t="s">
        <v>1175</v>
      </c>
      <c r="G3949" s="38"/>
      <c r="H3949" s="38" t="s">
        <v>13</v>
      </c>
      <c r="I3949" s="39" t="s">
        <v>16</v>
      </c>
      <c r="J3949" s="46" t="str">
        <f>VLOOKUP(MARGAO!$I3949,Code2Loc,2,FALSE)</f>
        <v>ST. CRUZ X</v>
      </c>
    </row>
    <row r="3950" spans="1:10" ht="15.75" customHeight="1" x14ac:dyDescent="0.25">
      <c r="A3950" s="37" t="s">
        <v>3259</v>
      </c>
      <c r="B3950" s="38">
        <v>178</v>
      </c>
      <c r="C3950" s="38" t="s">
        <v>3281</v>
      </c>
      <c r="D3950" s="38">
        <v>36</v>
      </c>
      <c r="E3950" s="38">
        <v>50</v>
      </c>
      <c r="F3950" s="38" t="s">
        <v>1175</v>
      </c>
      <c r="G3950" s="38"/>
      <c r="H3950" s="38" t="s">
        <v>13</v>
      </c>
      <c r="I3950" s="39" t="s">
        <v>18</v>
      </c>
      <c r="J3950" s="46" t="str">
        <f>VLOOKUP(MARGAO!$I3950,Code2Loc,2,FALSE)</f>
        <v>BAMBOLI GMC</v>
      </c>
    </row>
    <row r="3951" spans="1:10" ht="15.75" customHeight="1" x14ac:dyDescent="0.25">
      <c r="A3951" s="37" t="s">
        <v>3282</v>
      </c>
      <c r="B3951" s="38">
        <v>179</v>
      </c>
      <c r="C3951" s="38" t="s">
        <v>1600</v>
      </c>
      <c r="D3951" s="38">
        <v>1</v>
      </c>
      <c r="E3951" s="38">
        <v>0</v>
      </c>
      <c r="F3951" s="38" t="s">
        <v>1175</v>
      </c>
      <c r="G3951" s="38"/>
      <c r="H3951" s="38" t="s">
        <v>13</v>
      </c>
      <c r="I3951" s="39" t="s">
        <v>70</v>
      </c>
      <c r="J3951" s="46" t="str">
        <f>VLOOKUP(MARGAO!$I3951,Code2Loc,2,FALSE)</f>
        <v>VASCO</v>
      </c>
    </row>
    <row r="3952" spans="1:10" ht="15.75" customHeight="1" x14ac:dyDescent="0.25">
      <c r="A3952" s="37" t="s">
        <v>3282</v>
      </c>
      <c r="B3952" s="38">
        <v>179</v>
      </c>
      <c r="C3952" s="38" t="s">
        <v>1599</v>
      </c>
      <c r="D3952" s="38">
        <v>2</v>
      </c>
      <c r="E3952" s="38">
        <v>1</v>
      </c>
      <c r="F3952" s="38" t="s">
        <v>1175</v>
      </c>
      <c r="G3952" s="38"/>
      <c r="H3952" s="38" t="s">
        <v>13</v>
      </c>
      <c r="I3952" s="39" t="s">
        <v>68</v>
      </c>
      <c r="J3952" s="46" t="str">
        <f>VLOOKUP(MARGAO!$I3952,Code2Loc,2,FALSE)</f>
        <v>SHIPYARD</v>
      </c>
    </row>
    <row r="3953" spans="1:10" ht="15.75" customHeight="1" x14ac:dyDescent="0.25">
      <c r="A3953" s="37" t="s">
        <v>3282</v>
      </c>
      <c r="B3953" s="38">
        <v>179</v>
      </c>
      <c r="C3953" s="38" t="s">
        <v>1598</v>
      </c>
      <c r="D3953" s="38">
        <v>3</v>
      </c>
      <c r="E3953" s="38">
        <v>2</v>
      </c>
      <c r="F3953" s="38" t="s">
        <v>1175</v>
      </c>
      <c r="G3953" s="38"/>
      <c r="H3953" s="38" t="s">
        <v>13</v>
      </c>
      <c r="I3953" s="39" t="s">
        <v>66</v>
      </c>
      <c r="J3953" s="46" t="str">
        <f>VLOOKUP(MARGAO!$I3953,Code2Loc,2,FALSE)</f>
        <v>VADEM</v>
      </c>
    </row>
    <row r="3954" spans="1:10" ht="15.75" customHeight="1" x14ac:dyDescent="0.25">
      <c r="A3954" s="37" t="s">
        <v>3282</v>
      </c>
      <c r="B3954" s="38">
        <v>179</v>
      </c>
      <c r="C3954" s="38" t="s">
        <v>1597</v>
      </c>
      <c r="D3954" s="38">
        <v>4</v>
      </c>
      <c r="E3954" s="38">
        <v>4</v>
      </c>
      <c r="F3954" s="38" t="s">
        <v>1175</v>
      </c>
      <c r="G3954" s="38"/>
      <c r="H3954" s="38" t="s">
        <v>13</v>
      </c>
      <c r="I3954" s="39" t="s">
        <v>64</v>
      </c>
      <c r="J3954" s="46" t="str">
        <f>VLOOKUP(MARGAO!$I3954,Code2Loc,2,FALSE)</f>
        <v>CHICALIM</v>
      </c>
    </row>
    <row r="3955" spans="1:10" ht="15.75" customHeight="1" x14ac:dyDescent="0.25">
      <c r="A3955" s="37" t="s">
        <v>3282</v>
      </c>
      <c r="B3955" s="38">
        <v>179</v>
      </c>
      <c r="C3955" s="38" t="s">
        <v>3283</v>
      </c>
      <c r="D3955" s="38">
        <v>5</v>
      </c>
      <c r="E3955" s="38">
        <v>5</v>
      </c>
      <c r="F3955" s="38" t="s">
        <v>1175</v>
      </c>
      <c r="G3955" s="38"/>
      <c r="H3955" s="38" t="s">
        <v>13</v>
      </c>
      <c r="I3955" s="39" t="s">
        <v>1724</v>
      </c>
      <c r="J3955" s="46" t="str">
        <f>VLOOKUP(MARGAO!$I3955,Code2Loc,2,FALSE)</f>
        <v>VIDYA/RIGIN</v>
      </c>
    </row>
    <row r="3956" spans="1:10" ht="15.75" customHeight="1" x14ac:dyDescent="0.25">
      <c r="A3956" s="37" t="s">
        <v>3282</v>
      </c>
      <c r="B3956" s="38">
        <v>179</v>
      </c>
      <c r="C3956" s="38" t="s">
        <v>3249</v>
      </c>
      <c r="D3956" s="38">
        <v>6</v>
      </c>
      <c r="E3956" s="38">
        <v>6</v>
      </c>
      <c r="F3956" s="38" t="s">
        <v>1175</v>
      </c>
      <c r="G3956" s="38"/>
      <c r="H3956" s="38" t="s">
        <v>13</v>
      </c>
      <c r="I3956" s="39" t="s">
        <v>1178</v>
      </c>
      <c r="J3956" s="46" t="str">
        <f>VLOOKUP(MARGAO!$I3956,Code2Loc,2,FALSE)</f>
        <v>AIRPORT</v>
      </c>
    </row>
    <row r="3957" spans="1:10" ht="15.75" customHeight="1" x14ac:dyDescent="0.25">
      <c r="A3957" s="37" t="s">
        <v>3282</v>
      </c>
      <c r="B3957" s="38">
        <v>179</v>
      </c>
      <c r="C3957" s="38" t="s">
        <v>1596</v>
      </c>
      <c r="D3957" s="38">
        <v>7</v>
      </c>
      <c r="E3957" s="38">
        <v>7</v>
      </c>
      <c r="F3957" s="38" t="s">
        <v>1175</v>
      </c>
      <c r="G3957" s="38"/>
      <c r="H3957" s="38" t="s">
        <v>13</v>
      </c>
      <c r="I3957" s="39" t="s">
        <v>62</v>
      </c>
      <c r="J3957" s="46" t="str">
        <f>VLOOKUP(MARGAO!$I3957,Code2Loc,2,FALSE)</f>
        <v>DABOLIM</v>
      </c>
    </row>
    <row r="3958" spans="1:10" ht="15.75" customHeight="1" x14ac:dyDescent="0.25">
      <c r="A3958" s="37" t="s">
        <v>3282</v>
      </c>
      <c r="B3958" s="38">
        <v>179</v>
      </c>
      <c r="C3958" s="38" t="s">
        <v>3284</v>
      </c>
      <c r="D3958" s="38">
        <v>8</v>
      </c>
      <c r="E3958" s="38">
        <v>8</v>
      </c>
      <c r="F3958" s="38" t="s">
        <v>1175</v>
      </c>
      <c r="G3958" s="38"/>
      <c r="H3958" s="38" t="s">
        <v>13</v>
      </c>
      <c r="I3958" s="39" t="s">
        <v>1722</v>
      </c>
      <c r="J3958" s="46" t="str">
        <f>VLOOKUP(MARGAO!$I3958,Code2Loc,2,FALSE)</f>
        <v>MES COLLEGE</v>
      </c>
    </row>
    <row r="3959" spans="1:10" ht="15.75" customHeight="1" x14ac:dyDescent="0.25">
      <c r="A3959" s="37" t="s">
        <v>3282</v>
      </c>
      <c r="B3959" s="38">
        <v>179</v>
      </c>
      <c r="C3959" s="38" t="s">
        <v>3247</v>
      </c>
      <c r="D3959" s="38">
        <v>9</v>
      </c>
      <c r="E3959" s="38">
        <v>9</v>
      </c>
      <c r="F3959" s="38" t="s">
        <v>1175</v>
      </c>
      <c r="G3959" s="38"/>
      <c r="H3959" s="38" t="s">
        <v>13</v>
      </c>
      <c r="I3959" s="39" t="s">
        <v>1720</v>
      </c>
      <c r="J3959" s="46" t="str">
        <f>VLOOKUP(MARGAO!$I3959,Code2Loc,2,FALSE)</f>
        <v>BIRLA</v>
      </c>
    </row>
    <row r="3960" spans="1:10" ht="15.75" customHeight="1" x14ac:dyDescent="0.25">
      <c r="A3960" s="37" t="s">
        <v>3282</v>
      </c>
      <c r="B3960" s="38">
        <v>179</v>
      </c>
      <c r="C3960" s="38" t="s">
        <v>3285</v>
      </c>
      <c r="D3960" s="38">
        <v>10</v>
      </c>
      <c r="E3960" s="38">
        <v>10</v>
      </c>
      <c r="F3960" s="38" t="s">
        <v>1175</v>
      </c>
      <c r="G3960" s="38"/>
      <c r="H3960" s="38" t="s">
        <v>13</v>
      </c>
      <c r="I3960" s="39" t="s">
        <v>1718</v>
      </c>
      <c r="J3960" s="46" t="str">
        <f>VLOOKUP(MARGAO!$I3960,Code2Loc,2,FALSE)</f>
        <v>ZHARI</v>
      </c>
    </row>
    <row r="3961" spans="1:10" ht="15.75" customHeight="1" x14ac:dyDescent="0.25">
      <c r="A3961" s="37" t="s">
        <v>3282</v>
      </c>
      <c r="B3961" s="38">
        <v>179</v>
      </c>
      <c r="C3961" s="38" t="s">
        <v>3245</v>
      </c>
      <c r="D3961" s="38">
        <v>11</v>
      </c>
      <c r="E3961" s="38">
        <v>11</v>
      </c>
      <c r="F3961" s="38" t="s">
        <v>1175</v>
      </c>
      <c r="G3961" s="38"/>
      <c r="H3961" s="38" t="s">
        <v>13</v>
      </c>
      <c r="I3961" s="39" t="s">
        <v>1716</v>
      </c>
      <c r="J3961" s="46" t="str">
        <f>VLOOKUP(MARGAO!$I3961,Code2Loc,2,FALSE)</f>
        <v>ZUARINAGAR</v>
      </c>
    </row>
    <row r="3962" spans="1:10" ht="15.75" customHeight="1" x14ac:dyDescent="0.25">
      <c r="A3962" s="37" t="s">
        <v>3282</v>
      </c>
      <c r="B3962" s="38">
        <v>179</v>
      </c>
      <c r="C3962" s="38" t="s">
        <v>3255</v>
      </c>
      <c r="D3962" s="38">
        <v>12</v>
      </c>
      <c r="E3962" s="38">
        <v>12</v>
      </c>
      <c r="F3962" s="38" t="s">
        <v>1175</v>
      </c>
      <c r="G3962" s="38"/>
      <c r="H3962" s="38" t="s">
        <v>13</v>
      </c>
      <c r="I3962" s="39" t="s">
        <v>1662</v>
      </c>
      <c r="J3962" s="46" t="str">
        <f>VLOOKUP(MARGAO!$I3962,Code2Loc,2,FALSE)</f>
        <v>UPAS NAGAR</v>
      </c>
    </row>
    <row r="3963" spans="1:10" ht="15.75" customHeight="1" x14ac:dyDescent="0.25">
      <c r="A3963" s="37" t="s">
        <v>3282</v>
      </c>
      <c r="B3963" s="38">
        <v>179</v>
      </c>
      <c r="C3963" s="38" t="s">
        <v>3286</v>
      </c>
      <c r="D3963" s="38">
        <v>13</v>
      </c>
      <c r="E3963" s="38">
        <v>13</v>
      </c>
      <c r="F3963" s="38" t="s">
        <v>1175</v>
      </c>
      <c r="G3963" s="38"/>
      <c r="H3963" s="38" t="s">
        <v>13</v>
      </c>
      <c r="I3963" s="39" t="s">
        <v>2424</v>
      </c>
      <c r="J3963" s="46" t="str">
        <f>VLOOKUP(MARGAO!$I3963,Code2Loc,2,FALSE)</f>
        <v>METASTRIP</v>
      </c>
    </row>
    <row r="3964" spans="1:10" ht="15.75" customHeight="1" x14ac:dyDescent="0.25">
      <c r="A3964" s="37" t="s">
        <v>3282</v>
      </c>
      <c r="B3964" s="38">
        <v>179</v>
      </c>
      <c r="C3964" s="38" t="s">
        <v>3287</v>
      </c>
      <c r="D3964" s="38">
        <v>14</v>
      </c>
      <c r="E3964" s="38">
        <v>14</v>
      </c>
      <c r="F3964" s="38" t="s">
        <v>1175</v>
      </c>
      <c r="G3964" s="38"/>
      <c r="H3964" s="38" t="s">
        <v>13</v>
      </c>
      <c r="I3964" s="39" t="s">
        <v>2422</v>
      </c>
      <c r="J3964" s="46" t="str">
        <f>VLOOKUP(MARGAO!$I3964,Code2Loc,2,FALSE)</f>
        <v>KADIMACHIN</v>
      </c>
    </row>
    <row r="3965" spans="1:10" ht="15.75" customHeight="1" x14ac:dyDescent="0.25">
      <c r="A3965" s="37" t="s">
        <v>3282</v>
      </c>
      <c r="B3965" s="38">
        <v>179</v>
      </c>
      <c r="C3965" s="38" t="s">
        <v>1574</v>
      </c>
      <c r="D3965" s="38">
        <v>15</v>
      </c>
      <c r="E3965" s="38">
        <v>18</v>
      </c>
      <c r="F3965" s="38" t="s">
        <v>1175</v>
      </c>
      <c r="G3965" s="38"/>
      <c r="H3965" s="38" t="s">
        <v>13</v>
      </c>
      <c r="I3965" s="39" t="s">
        <v>37</v>
      </c>
      <c r="J3965" s="46" t="str">
        <f>VLOOKUP(MARGAO!$I3965,Code2Loc,2,FALSE)</f>
        <v>TITAN</v>
      </c>
    </row>
    <row r="3966" spans="1:10" ht="15.75" customHeight="1" x14ac:dyDescent="0.25">
      <c r="A3966" s="37" t="s">
        <v>3282</v>
      </c>
      <c r="B3966" s="38">
        <v>179</v>
      </c>
      <c r="C3966" s="38" t="s">
        <v>1573</v>
      </c>
      <c r="D3966" s="38">
        <v>16</v>
      </c>
      <c r="E3966" s="38">
        <v>19</v>
      </c>
      <c r="F3966" s="38" t="s">
        <v>1175</v>
      </c>
      <c r="G3966" s="38"/>
      <c r="H3966" s="38" t="s">
        <v>13</v>
      </c>
      <c r="I3966" s="39" t="s">
        <v>39</v>
      </c>
      <c r="J3966" s="46" t="str">
        <f>VLOOKUP(MARGAO!$I3966,Code2Loc,2,FALSE)</f>
        <v>PIRNI</v>
      </c>
    </row>
    <row r="3967" spans="1:10" ht="15.75" customHeight="1" x14ac:dyDescent="0.25">
      <c r="A3967" s="37" t="s">
        <v>3282</v>
      </c>
      <c r="B3967" s="38">
        <v>179</v>
      </c>
      <c r="C3967" s="38" t="s">
        <v>1572</v>
      </c>
      <c r="D3967" s="38">
        <v>17</v>
      </c>
      <c r="E3967" s="38">
        <v>20</v>
      </c>
      <c r="F3967" s="38" t="s">
        <v>1175</v>
      </c>
      <c r="G3967" s="38"/>
      <c r="H3967" s="38" t="s">
        <v>13</v>
      </c>
      <c r="I3967" s="39" t="s">
        <v>41</v>
      </c>
      <c r="J3967" s="46" t="str">
        <f>VLOOKUP(MARGAO!$I3967,Code2Loc,2,FALSE)</f>
        <v>VERNA</v>
      </c>
    </row>
    <row r="3968" spans="1:10" ht="15.75" customHeight="1" x14ac:dyDescent="0.25">
      <c r="A3968" s="37" t="s">
        <v>3282</v>
      </c>
      <c r="B3968" s="38">
        <v>179</v>
      </c>
      <c r="C3968" s="38" t="s">
        <v>3288</v>
      </c>
      <c r="D3968" s="38">
        <v>18</v>
      </c>
      <c r="E3968" s="38">
        <v>28</v>
      </c>
      <c r="F3968" s="38" t="s">
        <v>1175</v>
      </c>
      <c r="G3968" s="38"/>
      <c r="H3968" s="38" t="s">
        <v>13</v>
      </c>
      <c r="I3968" s="39" t="s">
        <v>227</v>
      </c>
      <c r="J3968" s="46" t="str">
        <f>VLOOKUP(MARGAO!$I3968,Code2Loc,2,FALSE)</f>
        <v>LOTULIM</v>
      </c>
    </row>
    <row r="3969" spans="1:10" ht="15.75" customHeight="1" x14ac:dyDescent="0.25">
      <c r="A3969" s="37" t="s">
        <v>3282</v>
      </c>
      <c r="B3969" s="38">
        <v>179</v>
      </c>
      <c r="C3969" s="38" t="s">
        <v>3289</v>
      </c>
      <c r="D3969" s="38">
        <v>19</v>
      </c>
      <c r="E3969" s="38">
        <v>29</v>
      </c>
      <c r="F3969" s="38" t="s">
        <v>1175</v>
      </c>
      <c r="G3969" s="38"/>
      <c r="H3969" s="38" t="s">
        <v>13</v>
      </c>
      <c r="I3969" s="39" t="s">
        <v>192</v>
      </c>
      <c r="J3969" s="46" t="str">
        <f>VLOOKUP(MARGAO!$I3969,Code2Loc,2,FALSE)</f>
        <v>CHWGULE DOK</v>
      </c>
    </row>
    <row r="3970" spans="1:10" ht="15.75" customHeight="1" x14ac:dyDescent="0.25">
      <c r="A3970" s="37" t="s">
        <v>3282</v>
      </c>
      <c r="B3970" s="38">
        <v>179</v>
      </c>
      <c r="C3970" s="38" t="s">
        <v>3290</v>
      </c>
      <c r="D3970" s="38">
        <v>20</v>
      </c>
      <c r="E3970" s="38">
        <v>30</v>
      </c>
      <c r="F3970" s="38" t="s">
        <v>1175</v>
      </c>
      <c r="G3970" s="38"/>
      <c r="H3970" s="38" t="s">
        <v>13</v>
      </c>
      <c r="I3970" s="39" t="s">
        <v>190</v>
      </c>
      <c r="J3970" s="46" t="str">
        <f>VLOOKUP(MARGAO!$I3970,Code2Loc,2,FALSE)</f>
        <v>BORI BRDG</v>
      </c>
    </row>
    <row r="3971" spans="1:10" ht="15.75" customHeight="1" x14ac:dyDescent="0.25">
      <c r="A3971" s="37" t="s">
        <v>3282</v>
      </c>
      <c r="B3971" s="38">
        <v>179</v>
      </c>
      <c r="C3971" s="38" t="s">
        <v>3291</v>
      </c>
      <c r="D3971" s="38">
        <v>21</v>
      </c>
      <c r="E3971" s="38">
        <v>31</v>
      </c>
      <c r="F3971" s="38" t="s">
        <v>1175</v>
      </c>
      <c r="G3971" s="38"/>
      <c r="H3971" s="38" t="s">
        <v>13</v>
      </c>
      <c r="I3971" s="39" t="s">
        <v>188</v>
      </c>
      <c r="J3971" s="46" t="str">
        <f>VLOOKUP(MARGAO!$I3971,Code2Loc,2,FALSE)</f>
        <v>SAI TMPLE</v>
      </c>
    </row>
    <row r="3972" spans="1:10" ht="15.75" customHeight="1" x14ac:dyDescent="0.25">
      <c r="A3972" s="37" t="s">
        <v>3282</v>
      </c>
      <c r="B3972" s="38">
        <v>179</v>
      </c>
      <c r="C3972" s="38" t="s">
        <v>3292</v>
      </c>
      <c r="D3972" s="38">
        <v>22</v>
      </c>
      <c r="E3972" s="38">
        <v>32</v>
      </c>
      <c r="F3972" s="38" t="s">
        <v>1175</v>
      </c>
      <c r="G3972" s="38"/>
      <c r="H3972" s="38" t="s">
        <v>13</v>
      </c>
      <c r="I3972" s="39" t="s">
        <v>186</v>
      </c>
      <c r="J3972" s="46" t="str">
        <f>VLOOKUP(MARGAO!$I3972,Code2Loc,2,FALSE)</f>
        <v>BORI SKVR</v>
      </c>
    </row>
    <row r="3973" spans="1:10" ht="15.75" customHeight="1" x14ac:dyDescent="0.25">
      <c r="A3973" s="37" t="s">
        <v>3282</v>
      </c>
      <c r="B3973" s="38">
        <v>179</v>
      </c>
      <c r="C3973" s="38" t="s">
        <v>3293</v>
      </c>
      <c r="D3973" s="38">
        <v>23</v>
      </c>
      <c r="E3973" s="38">
        <v>33</v>
      </c>
      <c r="F3973" s="38" t="s">
        <v>1175</v>
      </c>
      <c r="G3973" s="38"/>
      <c r="H3973" s="38" t="s">
        <v>13</v>
      </c>
      <c r="I3973" s="39" t="s">
        <v>184</v>
      </c>
      <c r="J3973" s="46" t="str">
        <f>VLOOKUP(MARGAO!$I3973,Code2Loc,2,FALSE)</f>
        <v>TOP COLA</v>
      </c>
    </row>
    <row r="3974" spans="1:10" ht="15.75" customHeight="1" x14ac:dyDescent="0.25">
      <c r="A3974" s="37" t="s">
        <v>3282</v>
      </c>
      <c r="B3974" s="38">
        <v>179</v>
      </c>
      <c r="C3974" s="38" t="s">
        <v>2888</v>
      </c>
      <c r="D3974" s="38">
        <v>24</v>
      </c>
      <c r="E3974" s="38">
        <v>35</v>
      </c>
      <c r="F3974" s="38" t="s">
        <v>1175</v>
      </c>
      <c r="G3974" s="38"/>
      <c r="H3974" s="38" t="s">
        <v>13</v>
      </c>
      <c r="I3974" s="39" t="s">
        <v>182</v>
      </c>
      <c r="J3974" s="46" t="str">
        <f>VLOOKUP(MARGAO!$I3974,Code2Loc,2,FALSE)</f>
        <v>DHAVLI</v>
      </c>
    </row>
    <row r="3975" spans="1:10" ht="15.75" customHeight="1" x14ac:dyDescent="0.25">
      <c r="A3975" s="37" t="s">
        <v>3282</v>
      </c>
      <c r="B3975" s="38">
        <v>179</v>
      </c>
      <c r="C3975" s="38" t="s">
        <v>2889</v>
      </c>
      <c r="D3975" s="38">
        <v>25</v>
      </c>
      <c r="E3975" s="38">
        <v>37</v>
      </c>
      <c r="F3975" s="38" t="s">
        <v>1175</v>
      </c>
      <c r="G3975" s="38"/>
      <c r="H3975" s="38" t="s">
        <v>13</v>
      </c>
      <c r="I3975" s="39" t="s">
        <v>180</v>
      </c>
      <c r="J3975" s="46" t="str">
        <f>VLOOKUP(MARGAO!$I3975,Code2Loc,2,FALSE)</f>
        <v>PONDA</v>
      </c>
    </row>
    <row r="3976" spans="1:10" ht="15.75" customHeight="1" x14ac:dyDescent="0.25">
      <c r="A3976" s="37" t="s">
        <v>3282</v>
      </c>
      <c r="B3976" s="38">
        <v>179</v>
      </c>
      <c r="C3976" s="38" t="s">
        <v>2888</v>
      </c>
      <c r="D3976" s="38">
        <v>26</v>
      </c>
      <c r="E3976" s="38">
        <v>39</v>
      </c>
      <c r="F3976" s="38" t="s">
        <v>1175</v>
      </c>
      <c r="G3976" s="38"/>
      <c r="H3976" s="38" t="s">
        <v>13</v>
      </c>
      <c r="I3976" s="39" t="s">
        <v>182</v>
      </c>
      <c r="J3976" s="46" t="str">
        <f>VLOOKUP(MARGAO!$I3976,Code2Loc,2,FALSE)</f>
        <v>DHAVLI</v>
      </c>
    </row>
    <row r="3977" spans="1:10" ht="15.75" customHeight="1" x14ac:dyDescent="0.25">
      <c r="A3977" s="37" t="s">
        <v>3282</v>
      </c>
      <c r="B3977" s="38">
        <v>179</v>
      </c>
      <c r="C3977" s="38" t="s">
        <v>3293</v>
      </c>
      <c r="D3977" s="38">
        <v>27</v>
      </c>
      <c r="E3977" s="38">
        <v>41</v>
      </c>
      <c r="F3977" s="38" t="s">
        <v>1175</v>
      </c>
      <c r="G3977" s="38"/>
      <c r="H3977" s="38" t="s">
        <v>13</v>
      </c>
      <c r="I3977" s="39" t="s">
        <v>184</v>
      </c>
      <c r="J3977" s="46" t="str">
        <f>VLOOKUP(MARGAO!$I3977,Code2Loc,2,FALSE)</f>
        <v>TOP COLA</v>
      </c>
    </row>
    <row r="3978" spans="1:10" ht="15.75" customHeight="1" x14ac:dyDescent="0.25">
      <c r="A3978" s="37" t="s">
        <v>3282</v>
      </c>
      <c r="B3978" s="38">
        <v>179</v>
      </c>
      <c r="C3978" s="38" t="s">
        <v>3294</v>
      </c>
      <c r="D3978" s="38">
        <v>28</v>
      </c>
      <c r="E3978" s="38">
        <v>42</v>
      </c>
      <c r="F3978" s="38" t="s">
        <v>1175</v>
      </c>
      <c r="G3978" s="38"/>
      <c r="H3978" s="38" t="s">
        <v>13</v>
      </c>
      <c r="I3978" s="39" t="s">
        <v>186</v>
      </c>
      <c r="J3978" s="46" t="str">
        <f>VLOOKUP(MARGAO!$I3978,Code2Loc,2,FALSE)</f>
        <v>BORI SKVR</v>
      </c>
    </row>
    <row r="3979" spans="1:10" ht="15.75" customHeight="1" x14ac:dyDescent="0.25">
      <c r="A3979" s="37" t="s">
        <v>3282</v>
      </c>
      <c r="B3979" s="38">
        <v>179</v>
      </c>
      <c r="C3979" s="38" t="s">
        <v>3265</v>
      </c>
      <c r="D3979" s="38">
        <v>29</v>
      </c>
      <c r="E3979" s="38">
        <v>43</v>
      </c>
      <c r="F3979" s="38" t="s">
        <v>1175</v>
      </c>
      <c r="G3979" s="38"/>
      <c r="H3979" s="38" t="s">
        <v>13</v>
      </c>
      <c r="I3979" s="39" t="s">
        <v>188</v>
      </c>
      <c r="J3979" s="46" t="str">
        <f>VLOOKUP(MARGAO!$I3979,Code2Loc,2,FALSE)</f>
        <v>SAI TMPLE</v>
      </c>
    </row>
    <row r="3980" spans="1:10" ht="15.75" customHeight="1" x14ac:dyDescent="0.25">
      <c r="A3980" s="37" t="s">
        <v>3282</v>
      </c>
      <c r="B3980" s="38">
        <v>179</v>
      </c>
      <c r="C3980" s="38" t="s">
        <v>3295</v>
      </c>
      <c r="D3980" s="38">
        <v>30</v>
      </c>
      <c r="E3980" s="38">
        <v>44</v>
      </c>
      <c r="F3980" s="38" t="s">
        <v>1175</v>
      </c>
      <c r="G3980" s="38"/>
      <c r="H3980" s="38" t="s">
        <v>13</v>
      </c>
      <c r="I3980" s="39" t="s">
        <v>190</v>
      </c>
      <c r="J3980" s="46" t="str">
        <f>VLOOKUP(MARGAO!$I3980,Code2Loc,2,FALSE)</f>
        <v>BORI BRDG</v>
      </c>
    </row>
    <row r="3981" spans="1:10" ht="15.75" customHeight="1" x14ac:dyDescent="0.25">
      <c r="A3981" s="37" t="s">
        <v>3282</v>
      </c>
      <c r="B3981" s="38">
        <v>179</v>
      </c>
      <c r="C3981" s="38" t="s">
        <v>3296</v>
      </c>
      <c r="D3981" s="38">
        <v>31</v>
      </c>
      <c r="E3981" s="38">
        <v>45</v>
      </c>
      <c r="F3981" s="38" t="s">
        <v>1175</v>
      </c>
      <c r="G3981" s="38"/>
      <c r="H3981" s="38" t="s">
        <v>13</v>
      </c>
      <c r="I3981" s="39" t="s">
        <v>244</v>
      </c>
      <c r="J3981" s="46" t="str">
        <f>VLOOKUP(MARGAO!$I3981,Code2Loc,2,FALSE)</f>
        <v>TARVALEM</v>
      </c>
    </row>
    <row r="3982" spans="1:10" ht="15.75" customHeight="1" x14ac:dyDescent="0.25">
      <c r="A3982" s="37" t="s">
        <v>3282</v>
      </c>
      <c r="B3982" s="38">
        <v>179</v>
      </c>
      <c r="C3982" s="38" t="s">
        <v>3297</v>
      </c>
      <c r="D3982" s="38">
        <v>32</v>
      </c>
      <c r="E3982" s="38">
        <v>46</v>
      </c>
      <c r="F3982" s="38" t="s">
        <v>1175</v>
      </c>
      <c r="G3982" s="38"/>
      <c r="H3982" s="38" t="s">
        <v>13</v>
      </c>
      <c r="I3982" s="39" t="s">
        <v>246</v>
      </c>
      <c r="J3982" s="46" t="str">
        <f>VLOOKUP(MARGAO!$I3982,Code2Loc,2,FALSE)</f>
        <v>VAZEM</v>
      </c>
    </row>
    <row r="3983" spans="1:10" ht="15.75" customHeight="1" x14ac:dyDescent="0.25">
      <c r="A3983" s="37" t="s">
        <v>3282</v>
      </c>
      <c r="B3983" s="38">
        <v>179</v>
      </c>
      <c r="C3983" s="38" t="s">
        <v>3298</v>
      </c>
      <c r="D3983" s="38">
        <v>33</v>
      </c>
      <c r="E3983" s="38">
        <v>48</v>
      </c>
      <c r="F3983" s="38" t="s">
        <v>1175</v>
      </c>
      <c r="G3983" s="38"/>
      <c r="H3983" s="38" t="s">
        <v>13</v>
      </c>
      <c r="I3983" s="39" t="s">
        <v>248</v>
      </c>
      <c r="J3983" s="46" t="str">
        <f>VLOOKUP(MARGAO!$I3983,Code2Loc,2,FALSE)</f>
        <v>SHIRODA</v>
      </c>
    </row>
    <row r="3984" spans="1:10" ht="15.75" customHeight="1" x14ac:dyDescent="0.25">
      <c r="A3984" s="37" t="s">
        <v>1602</v>
      </c>
      <c r="B3984" s="38">
        <v>180</v>
      </c>
      <c r="C3984" s="38" t="s">
        <v>1585</v>
      </c>
      <c r="D3984" s="38">
        <v>1</v>
      </c>
      <c r="E3984" s="38">
        <v>0</v>
      </c>
      <c r="F3984" s="38" t="s">
        <v>1175</v>
      </c>
      <c r="G3984" s="38"/>
      <c r="H3984" s="38" t="s">
        <v>13</v>
      </c>
      <c r="I3984" s="39" t="s">
        <v>14</v>
      </c>
      <c r="J3984" s="46" t="str">
        <f>VLOOKUP(MARGAO!$I3984,Code2Loc,2,FALSE)</f>
        <v>PANAJI</v>
      </c>
    </row>
    <row r="3985" spans="1:10" ht="15.75" customHeight="1" x14ac:dyDescent="0.25">
      <c r="A3985" s="37" t="s">
        <v>1602</v>
      </c>
      <c r="B3985" s="38">
        <v>180</v>
      </c>
      <c r="C3985" s="38" t="s">
        <v>3299</v>
      </c>
      <c r="D3985" s="38">
        <v>2</v>
      </c>
      <c r="E3985" s="38">
        <v>2</v>
      </c>
      <c r="F3985" s="38" t="s">
        <v>1175</v>
      </c>
      <c r="G3985" s="38"/>
      <c r="H3985" s="38" t="s">
        <v>13</v>
      </c>
      <c r="I3985" s="39" t="s">
        <v>207</v>
      </c>
      <c r="J3985" s="46" t="str">
        <f>VLOOKUP(MARGAO!$I3985,Code2Loc,2,FALSE)</f>
        <v>R. PATTO</v>
      </c>
    </row>
    <row r="3986" spans="1:10" ht="15.75" customHeight="1" x14ac:dyDescent="0.25">
      <c r="A3986" s="37" t="s">
        <v>1602</v>
      </c>
      <c r="B3986" s="38">
        <v>180</v>
      </c>
      <c r="C3986" s="38" t="s">
        <v>3300</v>
      </c>
      <c r="D3986" s="38">
        <v>3</v>
      </c>
      <c r="E3986" s="38">
        <v>3</v>
      </c>
      <c r="F3986" s="38" t="s">
        <v>1175</v>
      </c>
      <c r="G3986" s="38"/>
      <c r="H3986" s="38" t="s">
        <v>13</v>
      </c>
      <c r="I3986" s="39" t="s">
        <v>209</v>
      </c>
      <c r="J3986" s="46" t="str">
        <f>VLOOKUP(MARGAO!$I3986,Code2Loc,2,FALSE)</f>
        <v>RBDR FERRY</v>
      </c>
    </row>
    <row r="3987" spans="1:10" ht="15.75" customHeight="1" x14ac:dyDescent="0.25">
      <c r="A3987" s="37" t="s">
        <v>1602</v>
      </c>
      <c r="B3987" s="38">
        <v>180</v>
      </c>
      <c r="C3987" s="38" t="s">
        <v>3301</v>
      </c>
      <c r="D3987" s="38">
        <v>4</v>
      </c>
      <c r="E3987" s="38">
        <v>4</v>
      </c>
      <c r="F3987" s="38" t="s">
        <v>1175</v>
      </c>
      <c r="G3987" s="38"/>
      <c r="H3987" s="38" t="s">
        <v>13</v>
      </c>
      <c r="I3987" s="39" t="s">
        <v>211</v>
      </c>
      <c r="J3987" s="46" t="str">
        <f>VLOOKUP(MARGAO!$I3987,Code2Loc,2,FALSE)</f>
        <v>RIBANDAR</v>
      </c>
    </row>
    <row r="3988" spans="1:10" ht="15.75" customHeight="1" x14ac:dyDescent="0.25">
      <c r="A3988" s="37" t="s">
        <v>1602</v>
      </c>
      <c r="B3988" s="38">
        <v>180</v>
      </c>
      <c r="C3988" s="38" t="s">
        <v>3302</v>
      </c>
      <c r="D3988" s="38">
        <v>5</v>
      </c>
      <c r="E3988" s="38">
        <v>5</v>
      </c>
      <c r="F3988" s="38" t="s">
        <v>1175</v>
      </c>
      <c r="G3988" s="38"/>
      <c r="H3988" s="38" t="s">
        <v>13</v>
      </c>
      <c r="I3988" s="39" t="s">
        <v>213</v>
      </c>
      <c r="J3988" s="46" t="str">
        <f>VLOOKUP(MARGAO!$I3988,Code2Loc,2,FALSE)</f>
        <v>RBDR SCHOOL</v>
      </c>
    </row>
    <row r="3989" spans="1:10" ht="15.75" customHeight="1" x14ac:dyDescent="0.25">
      <c r="A3989" s="37" t="s">
        <v>1602</v>
      </c>
      <c r="B3989" s="38">
        <v>180</v>
      </c>
      <c r="C3989" s="38" t="s">
        <v>3303</v>
      </c>
      <c r="D3989" s="38">
        <v>6</v>
      </c>
      <c r="E3989" s="38">
        <v>6</v>
      </c>
      <c r="F3989" s="38" t="s">
        <v>1175</v>
      </c>
      <c r="G3989" s="38"/>
      <c r="H3989" s="38" t="s">
        <v>13</v>
      </c>
      <c r="I3989" s="39" t="s">
        <v>215</v>
      </c>
      <c r="J3989" s="46" t="str">
        <f>VLOOKUP(MARGAO!$I3989,Code2Loc,2,FALSE)</f>
        <v>ST.PEDRO</v>
      </c>
    </row>
    <row r="3990" spans="1:10" ht="15.75" customHeight="1" x14ac:dyDescent="0.25">
      <c r="A3990" s="37" t="s">
        <v>1602</v>
      </c>
      <c r="B3990" s="38">
        <v>180</v>
      </c>
      <c r="C3990" s="38" t="s">
        <v>3276</v>
      </c>
      <c r="D3990" s="38">
        <v>7</v>
      </c>
      <c r="E3990" s="38">
        <v>7</v>
      </c>
      <c r="F3990" s="38" t="s">
        <v>1175</v>
      </c>
      <c r="G3990" s="38"/>
      <c r="H3990" s="38" t="s">
        <v>13</v>
      </c>
      <c r="I3990" s="39" t="s">
        <v>217</v>
      </c>
      <c r="J3990" s="46" t="str">
        <f>VLOOKUP(MARGAO!$I3990,Code2Loc,2,FALSE)</f>
        <v>BAINGINI</v>
      </c>
    </row>
    <row r="3991" spans="1:10" ht="15.75" customHeight="1" x14ac:dyDescent="0.25">
      <c r="A3991" s="37" t="s">
        <v>1602</v>
      </c>
      <c r="B3991" s="38">
        <v>180</v>
      </c>
      <c r="C3991" s="38" t="s">
        <v>2848</v>
      </c>
      <c r="D3991" s="38">
        <v>8</v>
      </c>
      <c r="E3991" s="38">
        <v>9</v>
      </c>
      <c r="F3991" s="38" t="s">
        <v>1175</v>
      </c>
      <c r="G3991" s="38"/>
      <c r="H3991" s="38" t="s">
        <v>13</v>
      </c>
      <c r="I3991" s="39" t="s">
        <v>219</v>
      </c>
      <c r="J3991" s="46" t="str">
        <f>VLOOKUP(MARGAO!$I3991,Code2Loc,2,FALSE)</f>
        <v>OLD GOA</v>
      </c>
    </row>
    <row r="3992" spans="1:10" ht="15.75" customHeight="1" x14ac:dyDescent="0.25">
      <c r="A3992" s="37" t="s">
        <v>1602</v>
      </c>
      <c r="B3992" s="38">
        <v>180</v>
      </c>
      <c r="C3992" s="38" t="s">
        <v>3304</v>
      </c>
      <c r="D3992" s="38">
        <v>9</v>
      </c>
      <c r="E3992" s="38">
        <v>11</v>
      </c>
      <c r="F3992" s="38" t="s">
        <v>1175</v>
      </c>
      <c r="G3992" s="38"/>
      <c r="H3992" s="38" t="s">
        <v>13</v>
      </c>
      <c r="I3992" s="39" t="s">
        <v>221</v>
      </c>
      <c r="J3992" s="46" t="str">
        <f>VLOOKUP(MARGAO!$I3992,Code2Loc,2,FALSE)</f>
        <v>CORLI PUMP</v>
      </c>
    </row>
    <row r="3993" spans="1:10" ht="15.75" customHeight="1" x14ac:dyDescent="0.25">
      <c r="A3993" s="37" t="s">
        <v>1602</v>
      </c>
      <c r="B3993" s="38">
        <v>180</v>
      </c>
      <c r="C3993" s="38" t="s">
        <v>2850</v>
      </c>
      <c r="D3993" s="38">
        <v>10</v>
      </c>
      <c r="E3993" s="38">
        <v>12</v>
      </c>
      <c r="F3993" s="38" t="s">
        <v>1175</v>
      </c>
      <c r="G3993" s="38"/>
      <c r="H3993" s="38" t="s">
        <v>13</v>
      </c>
      <c r="I3993" s="39" t="s">
        <v>223</v>
      </c>
      <c r="J3993" s="46" t="str">
        <f>VLOOKUP(MARGAO!$I3993,Code2Loc,2,FALSE)</f>
        <v>CORLIM</v>
      </c>
    </row>
    <row r="3994" spans="1:10" ht="15.75" customHeight="1" x14ac:dyDescent="0.25">
      <c r="A3994" s="37" t="s">
        <v>1602</v>
      </c>
      <c r="B3994" s="38">
        <v>180</v>
      </c>
      <c r="C3994" s="38" t="s">
        <v>3274</v>
      </c>
      <c r="D3994" s="38">
        <v>11</v>
      </c>
      <c r="E3994" s="38">
        <v>13</v>
      </c>
      <c r="F3994" s="38" t="s">
        <v>1175</v>
      </c>
      <c r="G3994" s="38"/>
      <c r="H3994" s="38" t="s">
        <v>13</v>
      </c>
      <c r="I3994" s="39" t="s">
        <v>225</v>
      </c>
      <c r="J3994" s="46" t="str">
        <f>VLOOKUP(MARGAO!$I3994,Code2Loc,2,FALSE)</f>
        <v>DHULAPI</v>
      </c>
    </row>
    <row r="3995" spans="1:10" ht="15.75" customHeight="1" x14ac:dyDescent="0.25">
      <c r="A3995" s="37" t="s">
        <v>1602</v>
      </c>
      <c r="B3995" s="38">
        <v>180</v>
      </c>
      <c r="C3995" s="38" t="s">
        <v>2852</v>
      </c>
      <c r="D3995" s="38">
        <v>12</v>
      </c>
      <c r="E3995" s="38">
        <v>14</v>
      </c>
      <c r="F3995" s="38" t="s">
        <v>1175</v>
      </c>
      <c r="G3995" s="38"/>
      <c r="H3995" s="38" t="s">
        <v>13</v>
      </c>
      <c r="I3995" s="39" t="s">
        <v>164</v>
      </c>
      <c r="J3995" s="46" t="str">
        <f>VLOOKUP(MARGAO!$I3995,Code2Loc,2,FALSE)</f>
        <v>BANASTARI</v>
      </c>
    </row>
    <row r="3996" spans="1:10" ht="15.75" customHeight="1" x14ac:dyDescent="0.25">
      <c r="A3996" s="37" t="s">
        <v>1602</v>
      </c>
      <c r="B3996" s="38">
        <v>180</v>
      </c>
      <c r="C3996" s="38" t="s">
        <v>3273</v>
      </c>
      <c r="D3996" s="38">
        <v>13</v>
      </c>
      <c r="E3996" s="38">
        <v>16</v>
      </c>
      <c r="F3996" s="38" t="s">
        <v>1175</v>
      </c>
      <c r="G3996" s="38"/>
      <c r="H3996" s="38" t="s">
        <v>13</v>
      </c>
      <c r="I3996" s="39" t="s">
        <v>166</v>
      </c>
      <c r="J3996" s="46" t="str">
        <f>VLOOKUP(MARGAO!$I3996,Code2Loc,2,FALSE)</f>
        <v>BHOMA</v>
      </c>
    </row>
    <row r="3997" spans="1:10" ht="15.75" customHeight="1" x14ac:dyDescent="0.25">
      <c r="A3997" s="37" t="s">
        <v>1602</v>
      </c>
      <c r="B3997" s="38">
        <v>180</v>
      </c>
      <c r="C3997" s="38" t="s">
        <v>3272</v>
      </c>
      <c r="D3997" s="38">
        <v>14</v>
      </c>
      <c r="E3997" s="38">
        <v>18</v>
      </c>
      <c r="F3997" s="38" t="s">
        <v>1175</v>
      </c>
      <c r="G3997" s="38"/>
      <c r="H3997" s="38" t="s">
        <v>13</v>
      </c>
      <c r="I3997" s="39" t="s">
        <v>168</v>
      </c>
      <c r="J3997" s="46" t="str">
        <f>VLOOKUP(MARGAO!$I3997,Code2Loc,2,FALSE)</f>
        <v>KUNDAI</v>
      </c>
    </row>
    <row r="3998" spans="1:10" ht="15.75" customHeight="1" x14ac:dyDescent="0.25">
      <c r="A3998" s="37" t="s">
        <v>1602</v>
      </c>
      <c r="B3998" s="38">
        <v>180</v>
      </c>
      <c r="C3998" s="38" t="s">
        <v>3271</v>
      </c>
      <c r="D3998" s="38">
        <v>15</v>
      </c>
      <c r="E3998" s="38">
        <v>20</v>
      </c>
      <c r="F3998" s="38" t="s">
        <v>1175</v>
      </c>
      <c r="G3998" s="38"/>
      <c r="H3998" s="38" t="s">
        <v>13</v>
      </c>
      <c r="I3998" s="39" t="s">
        <v>170</v>
      </c>
      <c r="J3998" s="46" t="str">
        <f>VLOOKUP(MARGAO!$I3998,Code2Loc,2,FALSE)</f>
        <v>MANGESHI</v>
      </c>
    </row>
    <row r="3999" spans="1:10" ht="15.75" customHeight="1" x14ac:dyDescent="0.25">
      <c r="A3999" s="37" t="s">
        <v>1602</v>
      </c>
      <c r="B3999" s="38">
        <v>180</v>
      </c>
      <c r="C3999" s="38" t="s">
        <v>3270</v>
      </c>
      <c r="D3999" s="38">
        <v>16</v>
      </c>
      <c r="E3999" s="38">
        <v>21</v>
      </c>
      <c r="F3999" s="38" t="s">
        <v>1175</v>
      </c>
      <c r="G3999" s="38"/>
      <c r="H3999" s="38" t="s">
        <v>13</v>
      </c>
      <c r="I3999" s="39" t="s">
        <v>172</v>
      </c>
      <c r="J3999" s="46" t="str">
        <f>VLOOKUP(MARGAO!$I3999,Code2Loc,2,FALSE)</f>
        <v>MARDOL</v>
      </c>
    </row>
    <row r="4000" spans="1:10" ht="15.75" customHeight="1" x14ac:dyDescent="0.25">
      <c r="A4000" s="37" t="s">
        <v>1602</v>
      </c>
      <c r="B4000" s="38">
        <v>180</v>
      </c>
      <c r="C4000" s="38" t="s">
        <v>3305</v>
      </c>
      <c r="D4000" s="38">
        <v>17</v>
      </c>
      <c r="E4000" s="38">
        <v>23</v>
      </c>
      <c r="F4000" s="38" t="s">
        <v>1175</v>
      </c>
      <c r="G4000" s="38"/>
      <c r="H4000" s="38" t="s">
        <v>13</v>
      </c>
      <c r="I4000" s="39" t="s">
        <v>174</v>
      </c>
      <c r="J4000" s="46" t="str">
        <f>VLOOKUP(MARGAO!$I4000,Code2Loc,2,FALSE)</f>
        <v>PATYEKADE</v>
      </c>
    </row>
    <row r="4001" spans="1:10" ht="15.75" customHeight="1" x14ac:dyDescent="0.25">
      <c r="A4001" s="37" t="s">
        <v>1602</v>
      </c>
      <c r="B4001" s="38">
        <v>180</v>
      </c>
      <c r="C4001" s="38" t="s">
        <v>3268</v>
      </c>
      <c r="D4001" s="38">
        <v>18</v>
      </c>
      <c r="E4001" s="38">
        <v>25</v>
      </c>
      <c r="F4001" s="38" t="s">
        <v>1175</v>
      </c>
      <c r="G4001" s="38"/>
      <c r="H4001" s="38" t="s">
        <v>13</v>
      </c>
      <c r="I4001" s="39" t="s">
        <v>176</v>
      </c>
      <c r="J4001" s="46" t="str">
        <f>VLOOKUP(MARGAO!$I4001,Code2Loc,2,FALSE)</f>
        <v>FARMAGUDI</v>
      </c>
    </row>
    <row r="4002" spans="1:10" ht="15.75" customHeight="1" x14ac:dyDescent="0.25">
      <c r="A4002" s="37" t="s">
        <v>1602</v>
      </c>
      <c r="B4002" s="38">
        <v>180</v>
      </c>
      <c r="C4002" s="38" t="s">
        <v>3267</v>
      </c>
      <c r="D4002" s="38">
        <v>19</v>
      </c>
      <c r="E4002" s="38">
        <v>26</v>
      </c>
      <c r="F4002" s="38" t="s">
        <v>1175</v>
      </c>
      <c r="G4002" s="38"/>
      <c r="H4002" s="38" t="s">
        <v>13</v>
      </c>
      <c r="I4002" s="39" t="s">
        <v>178</v>
      </c>
      <c r="J4002" s="46" t="str">
        <f>VLOOKUP(MARGAO!$I4002,Code2Loc,2,FALSE)</f>
        <v>FMD CIRCLE</v>
      </c>
    </row>
    <row r="4003" spans="1:10" ht="15.75" customHeight="1" x14ac:dyDescent="0.25">
      <c r="A4003" s="37" t="s">
        <v>1602</v>
      </c>
      <c r="B4003" s="38">
        <v>180</v>
      </c>
      <c r="C4003" s="38" t="s">
        <v>2889</v>
      </c>
      <c r="D4003" s="38">
        <v>20</v>
      </c>
      <c r="E4003" s="38">
        <v>29</v>
      </c>
      <c r="F4003" s="38" t="s">
        <v>1175</v>
      </c>
      <c r="G4003" s="38"/>
      <c r="H4003" s="38" t="s">
        <v>13</v>
      </c>
      <c r="I4003" s="39" t="s">
        <v>180</v>
      </c>
      <c r="J4003" s="46" t="str">
        <f>VLOOKUP(MARGAO!$I4003,Code2Loc,2,FALSE)</f>
        <v>PONDA</v>
      </c>
    </row>
    <row r="4004" spans="1:10" ht="15.75" customHeight="1" x14ac:dyDescent="0.25">
      <c r="A4004" s="37" t="s">
        <v>1602</v>
      </c>
      <c r="B4004" s="38">
        <v>180</v>
      </c>
      <c r="C4004" s="38" t="s">
        <v>2888</v>
      </c>
      <c r="D4004" s="38">
        <v>21</v>
      </c>
      <c r="E4004" s="38">
        <v>30</v>
      </c>
      <c r="F4004" s="38" t="s">
        <v>1175</v>
      </c>
      <c r="G4004" s="38"/>
      <c r="H4004" s="38" t="s">
        <v>13</v>
      </c>
      <c r="I4004" s="39" t="s">
        <v>182</v>
      </c>
      <c r="J4004" s="46" t="str">
        <f>VLOOKUP(MARGAO!$I4004,Code2Loc,2,FALSE)</f>
        <v>DHAVLI</v>
      </c>
    </row>
    <row r="4005" spans="1:10" ht="15.75" customHeight="1" x14ac:dyDescent="0.25">
      <c r="A4005" s="37" t="s">
        <v>1602</v>
      </c>
      <c r="B4005" s="38">
        <v>180</v>
      </c>
      <c r="C4005" s="38" t="s">
        <v>2887</v>
      </c>
      <c r="D4005" s="38">
        <v>22</v>
      </c>
      <c r="E4005" s="38">
        <v>32</v>
      </c>
      <c r="F4005" s="38" t="s">
        <v>1175</v>
      </c>
      <c r="G4005" s="38"/>
      <c r="H4005" s="38" t="s">
        <v>13</v>
      </c>
      <c r="I4005" s="39" t="s">
        <v>184</v>
      </c>
      <c r="J4005" s="46" t="str">
        <f>VLOOKUP(MARGAO!$I4005,Code2Loc,2,FALSE)</f>
        <v>TOP COLA</v>
      </c>
    </row>
    <row r="4006" spans="1:10" ht="15.75" customHeight="1" x14ac:dyDescent="0.25">
      <c r="A4006" s="37" t="s">
        <v>1602</v>
      </c>
      <c r="B4006" s="38">
        <v>180</v>
      </c>
      <c r="C4006" s="38" t="s">
        <v>3306</v>
      </c>
      <c r="D4006" s="38">
        <v>23</v>
      </c>
      <c r="E4006" s="38">
        <v>33</v>
      </c>
      <c r="F4006" s="38" t="s">
        <v>1175</v>
      </c>
      <c r="G4006" s="38"/>
      <c r="H4006" s="38" t="s">
        <v>13</v>
      </c>
      <c r="I4006" s="39" t="s">
        <v>186</v>
      </c>
      <c r="J4006" s="46" t="str">
        <f>VLOOKUP(MARGAO!$I4006,Code2Loc,2,FALSE)</f>
        <v>BORI SKVR</v>
      </c>
    </row>
    <row r="4007" spans="1:10" ht="15.75" customHeight="1" x14ac:dyDescent="0.25">
      <c r="A4007" s="37" t="s">
        <v>1602</v>
      </c>
      <c r="B4007" s="38">
        <v>180</v>
      </c>
      <c r="C4007" s="38" t="s">
        <v>3307</v>
      </c>
      <c r="D4007" s="38">
        <v>24</v>
      </c>
      <c r="E4007" s="38">
        <v>34</v>
      </c>
      <c r="F4007" s="38" t="s">
        <v>1175</v>
      </c>
      <c r="G4007" s="38"/>
      <c r="H4007" s="38" t="s">
        <v>13</v>
      </c>
      <c r="I4007" s="39" t="s">
        <v>188</v>
      </c>
      <c r="J4007" s="46" t="str">
        <f>VLOOKUP(MARGAO!$I4007,Code2Loc,2,FALSE)</f>
        <v>SAI TMPLE</v>
      </c>
    </row>
    <row r="4008" spans="1:10" ht="15.75" customHeight="1" x14ac:dyDescent="0.25">
      <c r="A4008" s="37" t="s">
        <v>1602</v>
      </c>
      <c r="B4008" s="38">
        <v>180</v>
      </c>
      <c r="C4008" s="38" t="s">
        <v>3308</v>
      </c>
      <c r="D4008" s="38">
        <v>25</v>
      </c>
      <c r="E4008" s="38">
        <v>36</v>
      </c>
      <c r="F4008" s="38" t="s">
        <v>1175</v>
      </c>
      <c r="G4008" s="38"/>
      <c r="H4008" s="38" t="s">
        <v>13</v>
      </c>
      <c r="I4008" s="39" t="s">
        <v>190</v>
      </c>
      <c r="J4008" s="46" t="str">
        <f>VLOOKUP(MARGAO!$I4008,Code2Loc,2,FALSE)</f>
        <v>BORI BRDG</v>
      </c>
    </row>
    <row r="4009" spans="1:10" ht="15.75" customHeight="1" x14ac:dyDescent="0.25">
      <c r="A4009" s="37" t="s">
        <v>1602</v>
      </c>
      <c r="B4009" s="38">
        <v>180</v>
      </c>
      <c r="C4009" s="38" t="s">
        <v>3309</v>
      </c>
      <c r="D4009" s="38">
        <v>26</v>
      </c>
      <c r="E4009" s="38">
        <v>37</v>
      </c>
      <c r="F4009" s="38" t="s">
        <v>1175</v>
      </c>
      <c r="G4009" s="38"/>
      <c r="H4009" s="38" t="s">
        <v>13</v>
      </c>
      <c r="I4009" s="39" t="s">
        <v>192</v>
      </c>
      <c r="J4009" s="46" t="str">
        <f>VLOOKUP(MARGAO!$I4009,Code2Loc,2,FALSE)</f>
        <v>CHWGULE DOK</v>
      </c>
    </row>
    <row r="4010" spans="1:10" ht="15.75" customHeight="1" x14ac:dyDescent="0.25">
      <c r="A4010" s="37" t="s">
        <v>1602</v>
      </c>
      <c r="B4010" s="38">
        <v>180</v>
      </c>
      <c r="C4010" s="38" t="s">
        <v>3310</v>
      </c>
      <c r="D4010" s="38">
        <v>27</v>
      </c>
      <c r="E4010" s="38">
        <v>38</v>
      </c>
      <c r="F4010" s="38" t="s">
        <v>1175</v>
      </c>
      <c r="G4010" s="38"/>
      <c r="H4010" s="38" t="s">
        <v>13</v>
      </c>
      <c r="I4010" s="39" t="s">
        <v>227</v>
      </c>
      <c r="J4010" s="46" t="str">
        <f>VLOOKUP(MARGAO!$I4010,Code2Loc,2,FALSE)</f>
        <v>LOTULIM</v>
      </c>
    </row>
    <row r="4011" spans="1:10" ht="15.75" customHeight="1" x14ac:dyDescent="0.25">
      <c r="A4011" s="37" t="s">
        <v>1602</v>
      </c>
      <c r="B4011" s="38">
        <v>180</v>
      </c>
      <c r="C4011" s="38" t="s">
        <v>3311</v>
      </c>
      <c r="D4011" s="38">
        <v>28</v>
      </c>
      <c r="E4011" s="38">
        <v>39</v>
      </c>
      <c r="F4011" s="38" t="s">
        <v>1175</v>
      </c>
      <c r="G4011" s="38"/>
      <c r="H4011" s="38" t="s">
        <v>13</v>
      </c>
      <c r="I4011" s="39" t="s">
        <v>229</v>
      </c>
      <c r="J4011" s="46" t="str">
        <f>VLOOKUP(MARGAO!$I4011,Code2Loc,2,FALSE)</f>
        <v>ANGDI</v>
      </c>
    </row>
    <row r="4012" spans="1:10" ht="15.75" customHeight="1" x14ac:dyDescent="0.25">
      <c r="A4012" s="37" t="s">
        <v>1602</v>
      </c>
      <c r="B4012" s="38">
        <v>180</v>
      </c>
      <c r="C4012" s="38" t="s">
        <v>3312</v>
      </c>
      <c r="D4012" s="38">
        <v>29</v>
      </c>
      <c r="E4012" s="38">
        <v>41</v>
      </c>
      <c r="F4012" s="38" t="s">
        <v>1175</v>
      </c>
      <c r="G4012" s="38"/>
      <c r="H4012" s="38" t="s">
        <v>13</v>
      </c>
      <c r="I4012" s="39" t="s">
        <v>231</v>
      </c>
      <c r="J4012" s="46" t="str">
        <f>VLOOKUP(MARGAO!$I4012,Code2Loc,2,FALSE)</f>
        <v>RASSAIM FRY</v>
      </c>
    </row>
    <row r="4013" spans="1:10" ht="15.75" customHeight="1" x14ac:dyDescent="0.25">
      <c r="A4013" s="37" t="s">
        <v>1602</v>
      </c>
      <c r="B4013" s="38">
        <v>180</v>
      </c>
      <c r="C4013" s="38" t="s">
        <v>3313</v>
      </c>
      <c r="D4013" s="38">
        <v>30</v>
      </c>
      <c r="E4013" s="38">
        <v>42</v>
      </c>
      <c r="F4013" s="38" t="s">
        <v>1175</v>
      </c>
      <c r="G4013" s="38"/>
      <c r="H4013" s="38" t="s">
        <v>13</v>
      </c>
      <c r="I4013" s="39" t="s">
        <v>233</v>
      </c>
      <c r="J4013" s="46" t="str">
        <f>VLOOKUP(MARGAO!$I4013,Code2Loc,2,FALSE)</f>
        <v>RASSAIM DOK</v>
      </c>
    </row>
    <row r="4014" spans="1:10" ht="15.75" customHeight="1" x14ac:dyDescent="0.25">
      <c r="A4014" s="37" t="s">
        <v>1602</v>
      </c>
      <c r="B4014" s="38">
        <v>180</v>
      </c>
      <c r="C4014" s="38" t="s">
        <v>3314</v>
      </c>
      <c r="D4014" s="38">
        <v>31</v>
      </c>
      <c r="E4014" s="38">
        <v>44</v>
      </c>
      <c r="F4014" s="38" t="s">
        <v>1175</v>
      </c>
      <c r="G4014" s="38"/>
      <c r="H4014" s="38" t="s">
        <v>13</v>
      </c>
      <c r="I4014" s="39" t="s">
        <v>235</v>
      </c>
      <c r="J4014" s="46" t="str">
        <f>VLOOKUP(MARGAO!$I4014,Code2Loc,2,FALSE)</f>
        <v>KELOSI</v>
      </c>
    </row>
    <row r="4015" spans="1:10" ht="15.75" customHeight="1" x14ac:dyDescent="0.25">
      <c r="A4015" s="37" t="s">
        <v>1602</v>
      </c>
      <c r="B4015" s="38">
        <v>180</v>
      </c>
      <c r="C4015" s="38" t="s">
        <v>3315</v>
      </c>
      <c r="D4015" s="38">
        <v>32</v>
      </c>
      <c r="E4015" s="38">
        <v>46</v>
      </c>
      <c r="F4015" s="38" t="s">
        <v>1175</v>
      </c>
      <c r="G4015" s="38"/>
      <c r="H4015" s="38" t="s">
        <v>13</v>
      </c>
      <c r="I4015" s="39" t="s">
        <v>237</v>
      </c>
      <c r="J4015" s="46" t="str">
        <f>VLOOKUP(MARGAO!$I4015,Code2Loc,2,FALSE)</f>
        <v>CORPAWADA</v>
      </c>
    </row>
    <row r="4016" spans="1:10" ht="15.75" customHeight="1" x14ac:dyDescent="0.25">
      <c r="A4016" s="37" t="s">
        <v>1602</v>
      </c>
      <c r="B4016" s="38">
        <v>180</v>
      </c>
      <c r="C4016" s="38" t="s">
        <v>3316</v>
      </c>
      <c r="D4016" s="38">
        <v>33</v>
      </c>
      <c r="E4016" s="38">
        <v>47</v>
      </c>
      <c r="F4016" s="38" t="s">
        <v>1175</v>
      </c>
      <c r="G4016" s="38"/>
      <c r="H4016" s="38" t="s">
        <v>13</v>
      </c>
      <c r="I4016" s="39" t="s">
        <v>239</v>
      </c>
      <c r="J4016" s="46" t="str">
        <f>VLOOKUP(MARGAO!$I4016,Code2Loc,2,FALSE)</f>
        <v>THANA</v>
      </c>
    </row>
    <row r="4017" spans="1:10" ht="15.75" customHeight="1" x14ac:dyDescent="0.25">
      <c r="A4017" s="37" t="s">
        <v>1602</v>
      </c>
      <c r="B4017" s="38">
        <v>180</v>
      </c>
      <c r="C4017" s="38" t="s">
        <v>3317</v>
      </c>
      <c r="D4017" s="38">
        <v>34</v>
      </c>
      <c r="E4017" s="38">
        <v>50</v>
      </c>
      <c r="F4017" s="38" t="s">
        <v>1175</v>
      </c>
      <c r="G4017" s="38"/>
      <c r="H4017" s="38" t="s">
        <v>13</v>
      </c>
      <c r="I4017" s="39" t="s">
        <v>35</v>
      </c>
      <c r="J4017" s="46" t="str">
        <f>VLOOKUP(MARGAO!$I4017,Code2Loc,2,FALSE)</f>
        <v>KSRL/BRLA X</v>
      </c>
    </row>
    <row r="4018" spans="1:10" ht="15.75" customHeight="1" x14ac:dyDescent="0.25">
      <c r="A4018" s="37" t="s">
        <v>1602</v>
      </c>
      <c r="B4018" s="38">
        <v>180</v>
      </c>
      <c r="C4018" s="38" t="s">
        <v>1574</v>
      </c>
      <c r="D4018" s="38">
        <v>35</v>
      </c>
      <c r="E4018" s="38">
        <v>51</v>
      </c>
      <c r="F4018" s="38" t="s">
        <v>1175</v>
      </c>
      <c r="G4018" s="38"/>
      <c r="H4018" s="38" t="s">
        <v>13</v>
      </c>
      <c r="I4018" s="39" t="s">
        <v>37</v>
      </c>
      <c r="J4018" s="46" t="str">
        <f>VLOOKUP(MARGAO!$I4018,Code2Loc,2,FALSE)</f>
        <v>TITAN</v>
      </c>
    </row>
    <row r="4019" spans="1:10" ht="15.75" customHeight="1" x14ac:dyDescent="0.25">
      <c r="A4019" s="37" t="s">
        <v>1602</v>
      </c>
      <c r="B4019" s="38">
        <v>180</v>
      </c>
      <c r="C4019" s="38" t="s">
        <v>3318</v>
      </c>
      <c r="D4019" s="38">
        <v>36</v>
      </c>
      <c r="E4019" s="38">
        <v>54</v>
      </c>
      <c r="F4019" s="38" t="s">
        <v>1175</v>
      </c>
      <c r="G4019" s="38"/>
      <c r="H4019" s="38" t="s">
        <v>13</v>
      </c>
      <c r="I4019" s="39" t="s">
        <v>241</v>
      </c>
      <c r="J4019" s="46" t="str">
        <f>VLOOKUP(MARGAO!$I4019,Code2Loc,2,FALSE)</f>
        <v>CIPLA</v>
      </c>
    </row>
    <row r="4020" spans="1:10" ht="15.75" customHeight="1" x14ac:dyDescent="0.25">
      <c r="A4020" s="37" t="s">
        <v>1602</v>
      </c>
      <c r="B4020" s="38">
        <v>180</v>
      </c>
      <c r="C4020" s="38" t="s">
        <v>1574</v>
      </c>
      <c r="D4020" s="38">
        <v>37</v>
      </c>
      <c r="E4020" s="38">
        <v>57</v>
      </c>
      <c r="F4020" s="38" t="s">
        <v>1175</v>
      </c>
      <c r="G4020" s="38"/>
      <c r="H4020" s="38" t="s">
        <v>13</v>
      </c>
      <c r="I4020" s="39" t="s">
        <v>37</v>
      </c>
      <c r="J4020" s="46" t="str">
        <f>VLOOKUP(MARGAO!$I4020,Code2Loc,2,FALSE)</f>
        <v>TITAN</v>
      </c>
    </row>
    <row r="4021" spans="1:10" ht="15.75" customHeight="1" x14ac:dyDescent="0.25">
      <c r="A4021" s="37" t="s">
        <v>1602</v>
      </c>
      <c r="B4021" s="38">
        <v>180</v>
      </c>
      <c r="C4021" s="38" t="s">
        <v>1573</v>
      </c>
      <c r="D4021" s="38">
        <v>38</v>
      </c>
      <c r="E4021" s="38">
        <v>58</v>
      </c>
      <c r="F4021" s="38" t="s">
        <v>1175</v>
      </c>
      <c r="G4021" s="38"/>
      <c r="H4021" s="38" t="s">
        <v>13</v>
      </c>
      <c r="I4021" s="39" t="s">
        <v>39</v>
      </c>
      <c r="J4021" s="46" t="str">
        <f>VLOOKUP(MARGAO!$I4021,Code2Loc,2,FALSE)</f>
        <v>PIRNI</v>
      </c>
    </row>
    <row r="4022" spans="1:10" ht="15.75" customHeight="1" x14ac:dyDescent="0.25">
      <c r="A4022" s="37" t="s">
        <v>1602</v>
      </c>
      <c r="B4022" s="38">
        <v>180</v>
      </c>
      <c r="C4022" s="38" t="s">
        <v>1572</v>
      </c>
      <c r="D4022" s="38">
        <v>39</v>
      </c>
      <c r="E4022" s="38">
        <v>60</v>
      </c>
      <c r="F4022" s="38" t="s">
        <v>1175</v>
      </c>
      <c r="G4022" s="38"/>
      <c r="H4022" s="38" t="s">
        <v>13</v>
      </c>
      <c r="I4022" s="39" t="s">
        <v>41</v>
      </c>
      <c r="J4022" s="46" t="str">
        <f>VLOOKUP(MARGAO!$I4022,Code2Loc,2,FALSE)</f>
        <v>VERNA</v>
      </c>
    </row>
    <row r="4023" spans="1:10" ht="15.75" customHeight="1" x14ac:dyDescent="0.25">
      <c r="A4023" s="37" t="s">
        <v>1602</v>
      </c>
      <c r="B4023" s="38">
        <v>180</v>
      </c>
      <c r="C4023" s="38" t="s">
        <v>1571</v>
      </c>
      <c r="D4023" s="38">
        <v>40</v>
      </c>
      <c r="E4023" s="38">
        <v>61</v>
      </c>
      <c r="F4023" s="38" t="s">
        <v>1175</v>
      </c>
      <c r="G4023" s="38"/>
      <c r="H4023" s="38" t="s">
        <v>13</v>
      </c>
      <c r="I4023" s="39" t="s">
        <v>43</v>
      </c>
      <c r="J4023" s="46" t="str">
        <f>VLOOKUP(MARGAO!$I4023,Code2Loc,2,FALSE)</f>
        <v>SONAULIM</v>
      </c>
    </row>
    <row r="4024" spans="1:10" ht="15.75" customHeight="1" x14ac:dyDescent="0.25">
      <c r="A4024" s="37" t="s">
        <v>1602</v>
      </c>
      <c r="B4024" s="38">
        <v>180</v>
      </c>
      <c r="C4024" s="38" t="s">
        <v>3319</v>
      </c>
      <c r="D4024" s="38">
        <v>41</v>
      </c>
      <c r="E4024" s="38">
        <v>62</v>
      </c>
      <c r="F4024" s="38" t="s">
        <v>1175</v>
      </c>
      <c r="G4024" s="38"/>
      <c r="H4024" s="38" t="s">
        <v>13</v>
      </c>
      <c r="I4024" s="39" t="s">
        <v>45</v>
      </c>
      <c r="J4024" s="46" t="str">
        <f>VLOOKUP(MARGAO!$I4024,Code2Loc,2,FALSE)</f>
        <v>AGNEL ASHRM</v>
      </c>
    </row>
    <row r="4025" spans="1:10" ht="15.75" customHeight="1" x14ac:dyDescent="0.25">
      <c r="A4025" s="37" t="s">
        <v>1602</v>
      </c>
      <c r="B4025" s="38">
        <v>180</v>
      </c>
      <c r="C4025" s="38" t="s">
        <v>3258</v>
      </c>
      <c r="D4025" s="38">
        <v>42</v>
      </c>
      <c r="E4025" s="38">
        <v>64</v>
      </c>
      <c r="F4025" s="38" t="s">
        <v>1175</v>
      </c>
      <c r="G4025" s="38"/>
      <c r="H4025" s="38" t="s">
        <v>13</v>
      </c>
      <c r="I4025" s="39" t="s">
        <v>47</v>
      </c>
      <c r="J4025" s="46" t="str">
        <f>VLOOKUP(MARGAO!$I4025,Code2Loc,2,FALSE)</f>
        <v>RUMDER</v>
      </c>
    </row>
    <row r="4026" spans="1:10" ht="15.75" customHeight="1" x14ac:dyDescent="0.25">
      <c r="A4026" s="37" t="s">
        <v>1602</v>
      </c>
      <c r="B4026" s="38">
        <v>180</v>
      </c>
      <c r="C4026" s="38" t="s">
        <v>1568</v>
      </c>
      <c r="D4026" s="38">
        <v>43</v>
      </c>
      <c r="E4026" s="38">
        <v>65</v>
      </c>
      <c r="F4026" s="38" t="s">
        <v>1175</v>
      </c>
      <c r="G4026" s="38"/>
      <c r="H4026" s="38" t="s">
        <v>13</v>
      </c>
      <c r="I4026" s="39" t="s">
        <v>49</v>
      </c>
      <c r="J4026" s="46" t="str">
        <f>VLOOKUP(MARGAO!$I4026,Code2Loc,2,FALSE)</f>
        <v>NUVEM</v>
      </c>
    </row>
    <row r="4027" spans="1:10" ht="15.75" customHeight="1" x14ac:dyDescent="0.25">
      <c r="A4027" s="37" t="s">
        <v>1602</v>
      </c>
      <c r="B4027" s="38">
        <v>180</v>
      </c>
      <c r="C4027" s="38" t="s">
        <v>1567</v>
      </c>
      <c r="D4027" s="38">
        <v>44</v>
      </c>
      <c r="E4027" s="38">
        <v>68</v>
      </c>
      <c r="F4027" s="38" t="s">
        <v>1175</v>
      </c>
      <c r="G4027" s="38"/>
      <c r="H4027" s="38" t="s">
        <v>13</v>
      </c>
      <c r="I4027" s="39" t="s">
        <v>51</v>
      </c>
      <c r="J4027" s="46" t="str">
        <f>VLOOKUP(MARGAO!$I4027,Code2Loc,2,FALSE)</f>
        <v>MARGAO</v>
      </c>
    </row>
    <row r="4028" spans="1:10" ht="15.75" customHeight="1" x14ac:dyDescent="0.25">
      <c r="A4028" s="37" t="s">
        <v>2400</v>
      </c>
      <c r="B4028" s="38">
        <v>182</v>
      </c>
      <c r="C4028" s="38" t="s">
        <v>50</v>
      </c>
      <c r="D4028" s="38">
        <v>1</v>
      </c>
      <c r="E4028" s="38">
        <v>0</v>
      </c>
      <c r="F4028" s="38" t="s">
        <v>1604</v>
      </c>
      <c r="G4028" s="38"/>
      <c r="H4028" s="38" t="s">
        <v>13</v>
      </c>
      <c r="I4028" s="39" t="s">
        <v>51</v>
      </c>
      <c r="J4028" s="46" t="str">
        <f>VLOOKUP(MARGAO!$I4028,Code2Loc,2,FALSE)</f>
        <v>MARGAO</v>
      </c>
    </row>
    <row r="4029" spans="1:10" ht="15.75" customHeight="1" x14ac:dyDescent="0.25">
      <c r="A4029" s="37" t="s">
        <v>2400</v>
      </c>
      <c r="B4029" s="38">
        <v>182</v>
      </c>
      <c r="C4029" s="38" t="s">
        <v>69</v>
      </c>
      <c r="D4029" s="38">
        <v>2</v>
      </c>
      <c r="E4029" s="38">
        <v>30</v>
      </c>
      <c r="F4029" s="38" t="s">
        <v>1604</v>
      </c>
      <c r="G4029" s="38"/>
      <c r="H4029" s="38" t="s">
        <v>13</v>
      </c>
      <c r="I4029" s="39" t="s">
        <v>70</v>
      </c>
      <c r="J4029" s="46" t="str">
        <f>VLOOKUP(MARGAO!$I4029,Code2Loc,2,FALSE)</f>
        <v>VASCO</v>
      </c>
    </row>
    <row r="4030" spans="1:10" ht="15.75" customHeight="1" x14ac:dyDescent="0.25">
      <c r="A4030" s="37" t="s">
        <v>3320</v>
      </c>
      <c r="B4030" s="38">
        <v>183</v>
      </c>
      <c r="C4030" s="38" t="s">
        <v>50</v>
      </c>
      <c r="D4030" s="38">
        <v>1</v>
      </c>
      <c r="E4030" s="38">
        <v>0</v>
      </c>
      <c r="F4030" s="38" t="s">
        <v>1175</v>
      </c>
      <c r="G4030" s="38"/>
      <c r="H4030" s="38" t="s">
        <v>13</v>
      </c>
      <c r="I4030" s="39" t="s">
        <v>51</v>
      </c>
      <c r="J4030" s="46" t="str">
        <f>VLOOKUP(MARGAO!$I4030,Code2Loc,2,FALSE)</f>
        <v>MARGAO</v>
      </c>
    </row>
    <row r="4031" spans="1:10" ht="15.75" customHeight="1" x14ac:dyDescent="0.25">
      <c r="A4031" s="37" t="s">
        <v>3320</v>
      </c>
      <c r="B4031" s="38">
        <v>183</v>
      </c>
      <c r="C4031" s="38" t="s">
        <v>1112</v>
      </c>
      <c r="D4031" s="38">
        <v>2</v>
      </c>
      <c r="E4031" s="38">
        <v>2</v>
      </c>
      <c r="F4031" s="38" t="s">
        <v>1175</v>
      </c>
      <c r="G4031" s="38"/>
      <c r="H4031" s="38" t="s">
        <v>13</v>
      </c>
      <c r="I4031" s="39" t="s">
        <v>1113</v>
      </c>
      <c r="J4031" s="46" t="str">
        <f>VLOOKUP(MARGAO!$I4031,Code2Loc,2,FALSE)</f>
        <v>MARGAO MKT</v>
      </c>
    </row>
    <row r="4032" spans="1:10" ht="15.75" customHeight="1" x14ac:dyDescent="0.25">
      <c r="A4032" s="37" t="s">
        <v>3320</v>
      </c>
      <c r="B4032" s="38">
        <v>183</v>
      </c>
      <c r="C4032" s="38" t="s">
        <v>2476</v>
      </c>
      <c r="D4032" s="38">
        <v>3</v>
      </c>
      <c r="E4032" s="38">
        <v>3</v>
      </c>
      <c r="F4032" s="38" t="s">
        <v>1175</v>
      </c>
      <c r="G4032" s="38"/>
      <c r="H4032" s="38" t="s">
        <v>13</v>
      </c>
      <c r="I4032" s="39" t="s">
        <v>2477</v>
      </c>
      <c r="J4032" s="46" t="str">
        <f>VLOOKUP(MARGAO!$I4032,Code2Loc,2,FALSE)</f>
        <v>PAJIFOND</v>
      </c>
    </row>
    <row r="4033" spans="1:10" ht="15.75" customHeight="1" x14ac:dyDescent="0.25">
      <c r="A4033" s="37" t="s">
        <v>3320</v>
      </c>
      <c r="B4033" s="38">
        <v>183</v>
      </c>
      <c r="C4033" s="38" t="s">
        <v>2478</v>
      </c>
      <c r="D4033" s="38">
        <v>4</v>
      </c>
      <c r="E4033" s="38">
        <v>4</v>
      </c>
      <c r="F4033" s="38" t="s">
        <v>1175</v>
      </c>
      <c r="G4033" s="38"/>
      <c r="H4033" s="38" t="s">
        <v>13</v>
      </c>
      <c r="I4033" s="39" t="s">
        <v>2479</v>
      </c>
      <c r="J4033" s="46" t="str">
        <f>VLOOKUP(MARGAO!$I4033,Code2Loc,2,FALSE)</f>
        <v>A.PWER HUSE</v>
      </c>
    </row>
    <row r="4034" spans="1:10" ht="15.75" customHeight="1" x14ac:dyDescent="0.25">
      <c r="A4034" s="37" t="s">
        <v>3320</v>
      </c>
      <c r="B4034" s="38">
        <v>183</v>
      </c>
      <c r="C4034" s="38" t="s">
        <v>2480</v>
      </c>
      <c r="D4034" s="38">
        <v>5</v>
      </c>
      <c r="E4034" s="38">
        <v>5</v>
      </c>
      <c r="F4034" s="38" t="s">
        <v>1175</v>
      </c>
      <c r="G4034" s="38"/>
      <c r="H4034" s="38" t="s">
        <v>13</v>
      </c>
      <c r="I4034" s="39" t="s">
        <v>2481</v>
      </c>
      <c r="J4034" s="46" t="str">
        <f>VLOOKUP(MARGAO!$I4034,Code2Loc,2,FALSE)</f>
        <v>RAWANFOND</v>
      </c>
    </row>
    <row r="4035" spans="1:10" ht="15.75" customHeight="1" x14ac:dyDescent="0.25">
      <c r="A4035" s="37" t="s">
        <v>3320</v>
      </c>
      <c r="B4035" s="38">
        <v>183</v>
      </c>
      <c r="C4035" s="38" t="s">
        <v>1721</v>
      </c>
      <c r="D4035" s="38">
        <v>6</v>
      </c>
      <c r="E4035" s="38">
        <v>6</v>
      </c>
      <c r="F4035" s="38" t="s">
        <v>1175</v>
      </c>
      <c r="G4035" s="38"/>
      <c r="H4035" s="38" t="s">
        <v>13</v>
      </c>
      <c r="I4035" s="39" t="s">
        <v>1722</v>
      </c>
      <c r="J4035" s="46" t="str">
        <f>VLOOKUP(MARGAO!$I4035,Code2Loc,2,FALSE)</f>
        <v>MES COLLEGE</v>
      </c>
    </row>
    <row r="4036" spans="1:10" ht="15.75" customHeight="1" x14ac:dyDescent="0.25">
      <c r="A4036" s="37" t="s">
        <v>3320</v>
      </c>
      <c r="B4036" s="38">
        <v>183</v>
      </c>
      <c r="C4036" s="38" t="s">
        <v>2482</v>
      </c>
      <c r="D4036" s="38">
        <v>7</v>
      </c>
      <c r="E4036" s="38">
        <v>7</v>
      </c>
      <c r="F4036" s="38" t="s">
        <v>1175</v>
      </c>
      <c r="G4036" s="38"/>
      <c r="H4036" s="38" t="s">
        <v>13</v>
      </c>
      <c r="I4036" s="39" t="s">
        <v>2483</v>
      </c>
      <c r="J4036" s="46" t="str">
        <f>VLOOKUP(MARGAO!$I4036,Code2Loc,2,FALSE)</f>
        <v>GANPATI TMP</v>
      </c>
    </row>
    <row r="4037" spans="1:10" ht="15.75" customHeight="1" x14ac:dyDescent="0.25">
      <c r="A4037" s="37" t="s">
        <v>3320</v>
      </c>
      <c r="B4037" s="38">
        <v>183</v>
      </c>
      <c r="C4037" s="38" t="s">
        <v>2484</v>
      </c>
      <c r="D4037" s="38">
        <v>8</v>
      </c>
      <c r="E4037" s="38">
        <v>8</v>
      </c>
      <c r="F4037" s="38" t="s">
        <v>1175</v>
      </c>
      <c r="G4037" s="38"/>
      <c r="H4037" s="38" t="s">
        <v>13</v>
      </c>
      <c r="I4037" s="39" t="s">
        <v>2485</v>
      </c>
      <c r="J4037" s="46" t="str">
        <f>VLOOKUP(MARGAO!$I4037,Code2Loc,2,FALSE)</f>
        <v>LAKAKI/PALI</v>
      </c>
    </row>
    <row r="4038" spans="1:10" ht="15.75" customHeight="1" x14ac:dyDescent="0.25">
      <c r="A4038" s="37" t="s">
        <v>3320</v>
      </c>
      <c r="B4038" s="38">
        <v>183</v>
      </c>
      <c r="C4038" s="38" t="s">
        <v>2486</v>
      </c>
      <c r="D4038" s="38">
        <v>9</v>
      </c>
      <c r="E4038" s="38">
        <v>9</v>
      </c>
      <c r="F4038" s="38" t="s">
        <v>1175</v>
      </c>
      <c r="G4038" s="38"/>
      <c r="H4038" s="38" t="s">
        <v>13</v>
      </c>
      <c r="I4038" s="39" t="s">
        <v>2487</v>
      </c>
      <c r="J4038" s="46" t="str">
        <f>VLOOKUP(MARGAO!$I4038,Code2Loc,2,FALSE)</f>
        <v>DON KHURIS</v>
      </c>
    </row>
    <row r="4039" spans="1:10" ht="15.75" customHeight="1" x14ac:dyDescent="0.25">
      <c r="A4039" s="37" t="s">
        <v>3320</v>
      </c>
      <c r="B4039" s="38">
        <v>183</v>
      </c>
      <c r="C4039" s="38" t="s">
        <v>2488</v>
      </c>
      <c r="D4039" s="38">
        <v>10</v>
      </c>
      <c r="E4039" s="38">
        <v>10</v>
      </c>
      <c r="F4039" s="38" t="s">
        <v>1175</v>
      </c>
      <c r="G4039" s="38"/>
      <c r="H4039" s="38" t="s">
        <v>13</v>
      </c>
      <c r="I4039" s="39" t="s">
        <v>2489</v>
      </c>
      <c r="J4039" s="46" t="str">
        <f>VLOOKUP(MARGAO!$I4039,Code2Loc,2,FALSE)</f>
        <v>PADRIBHAT</v>
      </c>
    </row>
    <row r="4040" spans="1:10" ht="15.75" customHeight="1" x14ac:dyDescent="0.25">
      <c r="A4040" s="37" t="s">
        <v>3320</v>
      </c>
      <c r="B4040" s="38">
        <v>183</v>
      </c>
      <c r="C4040" s="38" t="s">
        <v>2490</v>
      </c>
      <c r="D4040" s="38">
        <v>11</v>
      </c>
      <c r="E4040" s="38">
        <v>11</v>
      </c>
      <c r="F4040" s="38" t="s">
        <v>1175</v>
      </c>
      <c r="G4040" s="38"/>
      <c r="H4040" s="38" t="s">
        <v>13</v>
      </c>
      <c r="I4040" s="39" t="s">
        <v>2491</v>
      </c>
      <c r="J4040" s="46" t="str">
        <f>VLOOKUP(MARGAO!$I4040,Code2Loc,2,FALSE)</f>
        <v>GUDI</v>
      </c>
    </row>
    <row r="4041" spans="1:10" ht="15.75" customHeight="1" x14ac:dyDescent="0.25">
      <c r="A4041" s="37" t="s">
        <v>3320</v>
      </c>
      <c r="B4041" s="38">
        <v>183</v>
      </c>
      <c r="C4041" s="38" t="s">
        <v>2492</v>
      </c>
      <c r="D4041" s="38">
        <v>12</v>
      </c>
      <c r="E4041" s="38">
        <v>12</v>
      </c>
      <c r="F4041" s="38" t="s">
        <v>1175</v>
      </c>
      <c r="G4041" s="38"/>
      <c r="H4041" s="38" t="s">
        <v>13</v>
      </c>
      <c r="I4041" s="39" t="s">
        <v>2493</v>
      </c>
      <c r="J4041" s="46" t="str">
        <f>VLOOKUP(MARGAO!$I4041,Code2Loc,2,FALSE)</f>
        <v>CHAD.TMP AG</v>
      </c>
    </row>
    <row r="4042" spans="1:10" ht="15.75" customHeight="1" x14ac:dyDescent="0.25">
      <c r="A4042" s="37" t="s">
        <v>3320</v>
      </c>
      <c r="B4042" s="38">
        <v>183</v>
      </c>
      <c r="C4042" s="38" t="s">
        <v>2494</v>
      </c>
      <c r="D4042" s="38">
        <v>13</v>
      </c>
      <c r="E4042" s="38">
        <v>14</v>
      </c>
      <c r="F4042" s="38" t="s">
        <v>1175</v>
      </c>
      <c r="G4042" s="38"/>
      <c r="H4042" s="38" t="s">
        <v>13</v>
      </c>
      <c r="I4042" s="39" t="s">
        <v>2495</v>
      </c>
      <c r="J4042" s="46" t="str">
        <f>VLOOKUP(MARGAO!$I4042,Code2Loc,2,FALSE)</f>
        <v>PARODA</v>
      </c>
    </row>
    <row r="4043" spans="1:10" ht="15.75" customHeight="1" x14ac:dyDescent="0.25">
      <c r="A4043" s="37" t="s">
        <v>3320</v>
      </c>
      <c r="B4043" s="38">
        <v>183</v>
      </c>
      <c r="C4043" s="38" t="s">
        <v>2496</v>
      </c>
      <c r="D4043" s="38">
        <v>14</v>
      </c>
      <c r="E4043" s="38">
        <v>17</v>
      </c>
      <c r="F4043" s="38" t="s">
        <v>1175</v>
      </c>
      <c r="G4043" s="38"/>
      <c r="H4043" s="38" t="s">
        <v>13</v>
      </c>
      <c r="I4043" s="39" t="s">
        <v>2497</v>
      </c>
      <c r="J4043" s="46" t="str">
        <f>VLOOKUP(MARGAO!$I4043,Code2Loc,2,FALSE)</f>
        <v>QUEPEM</v>
      </c>
    </row>
    <row r="4044" spans="1:10" ht="15.75" customHeight="1" x14ac:dyDescent="0.25">
      <c r="A4044" s="37" t="s">
        <v>3320</v>
      </c>
      <c r="B4044" s="38">
        <v>183</v>
      </c>
      <c r="C4044" s="38" t="s">
        <v>2498</v>
      </c>
      <c r="D4044" s="38">
        <v>15</v>
      </c>
      <c r="E4044" s="38">
        <v>18</v>
      </c>
      <c r="F4044" s="38" t="s">
        <v>1175</v>
      </c>
      <c r="G4044" s="38"/>
      <c r="H4044" s="38" t="s">
        <v>13</v>
      </c>
      <c r="I4044" s="39" t="s">
        <v>2499</v>
      </c>
      <c r="J4044" s="46" t="str">
        <f>VLOOKUP(MARGAO!$I4044,Code2Loc,2,FALSE)</f>
        <v>QPM COURT</v>
      </c>
    </row>
    <row r="4045" spans="1:10" ht="15.75" customHeight="1" x14ac:dyDescent="0.25">
      <c r="A4045" s="37" t="s">
        <v>3320</v>
      </c>
      <c r="B4045" s="38">
        <v>183</v>
      </c>
      <c r="C4045" s="38" t="s">
        <v>2500</v>
      </c>
      <c r="D4045" s="38">
        <v>16</v>
      </c>
      <c r="E4045" s="38">
        <v>19</v>
      </c>
      <c r="F4045" s="38" t="s">
        <v>1175</v>
      </c>
      <c r="G4045" s="38"/>
      <c r="H4045" s="38" t="s">
        <v>13</v>
      </c>
      <c r="I4045" s="39" t="s">
        <v>2501</v>
      </c>
      <c r="J4045" s="46" t="str">
        <f>VLOOKUP(MARGAO!$I4045,Code2Loc,2,FALSE)</f>
        <v>TILAMOL</v>
      </c>
    </row>
    <row r="4046" spans="1:10" ht="15.75" customHeight="1" x14ac:dyDescent="0.25">
      <c r="A4046" s="37" t="s">
        <v>3320</v>
      </c>
      <c r="B4046" s="38">
        <v>183</v>
      </c>
      <c r="C4046" s="38" t="s">
        <v>2502</v>
      </c>
      <c r="D4046" s="38">
        <v>17</v>
      </c>
      <c r="E4046" s="38">
        <v>21</v>
      </c>
      <c r="F4046" s="38" t="s">
        <v>1175</v>
      </c>
      <c r="G4046" s="38"/>
      <c r="H4046" s="38" t="s">
        <v>13</v>
      </c>
      <c r="I4046" s="39" t="s">
        <v>2503</v>
      </c>
      <c r="J4046" s="46" t="str">
        <f>VLOOKUP(MARGAO!$I4046,Code2Loc,2,FALSE)</f>
        <v>TANKI</v>
      </c>
    </row>
    <row r="4047" spans="1:10" ht="15.75" customHeight="1" x14ac:dyDescent="0.25">
      <c r="A4047" s="37" t="s">
        <v>3320</v>
      </c>
      <c r="B4047" s="38">
        <v>183</v>
      </c>
      <c r="C4047" s="38" t="s">
        <v>2504</v>
      </c>
      <c r="D4047" s="38">
        <v>18</v>
      </c>
      <c r="E4047" s="38">
        <v>22</v>
      </c>
      <c r="F4047" s="38" t="s">
        <v>1175</v>
      </c>
      <c r="G4047" s="38"/>
      <c r="H4047" s="38" t="s">
        <v>13</v>
      </c>
      <c r="I4047" s="39" t="s">
        <v>2505</v>
      </c>
      <c r="J4047" s="46" t="str">
        <f>VLOOKUP(MARGAO!$I4047,Code2Loc,2,FALSE)</f>
        <v>KAKUMADDI</v>
      </c>
    </row>
    <row r="4048" spans="1:10" ht="15.75" customHeight="1" x14ac:dyDescent="0.25">
      <c r="A4048" s="37" t="s">
        <v>3320</v>
      </c>
      <c r="B4048" s="38">
        <v>183</v>
      </c>
      <c r="C4048" s="38" t="s">
        <v>2506</v>
      </c>
      <c r="D4048" s="38">
        <v>19</v>
      </c>
      <c r="E4048" s="38">
        <v>23</v>
      </c>
      <c r="F4048" s="38" t="s">
        <v>1175</v>
      </c>
      <c r="G4048" s="38"/>
      <c r="H4048" s="38" t="s">
        <v>13</v>
      </c>
      <c r="I4048" s="39" t="s">
        <v>2507</v>
      </c>
      <c r="J4048" s="46" t="str">
        <f>VLOOKUP(MARGAO!$I4048,Code2Loc,2,FALSE)</f>
        <v>BANSAI</v>
      </c>
    </row>
    <row r="4049" spans="1:10" ht="15.75" customHeight="1" x14ac:dyDescent="0.25">
      <c r="A4049" s="37" t="s">
        <v>3320</v>
      </c>
      <c r="B4049" s="38">
        <v>183</v>
      </c>
      <c r="C4049" s="38" t="s">
        <v>269</v>
      </c>
      <c r="D4049" s="38">
        <v>20</v>
      </c>
      <c r="E4049" s="38">
        <v>24</v>
      </c>
      <c r="F4049" s="38" t="s">
        <v>1175</v>
      </c>
      <c r="G4049" s="38"/>
      <c r="H4049" s="38" t="s">
        <v>13</v>
      </c>
      <c r="I4049" s="39" t="s">
        <v>270</v>
      </c>
      <c r="J4049" s="46" t="str">
        <f>VLOOKUP(MARGAO!$I4049,Code2Loc,2,FALSE)</f>
        <v>CURCHOREM</v>
      </c>
    </row>
    <row r="4050" spans="1:10" ht="15.75" customHeight="1" x14ac:dyDescent="0.25">
      <c r="A4050" s="37" t="s">
        <v>3320</v>
      </c>
      <c r="B4050" s="38">
        <v>183</v>
      </c>
      <c r="C4050" s="38" t="s">
        <v>1690</v>
      </c>
      <c r="D4050" s="38">
        <v>21</v>
      </c>
      <c r="E4050" s="38">
        <v>25</v>
      </c>
      <c r="F4050" s="38" t="s">
        <v>1175</v>
      </c>
      <c r="G4050" s="38"/>
      <c r="H4050" s="38" t="s">
        <v>13</v>
      </c>
      <c r="I4050" s="39" t="s">
        <v>1691</v>
      </c>
      <c r="J4050" s="46" t="str">
        <f>VLOOKUP(MARGAO!$I4050,Code2Loc,2,FALSE)</f>
        <v>SHIVAJI CWK</v>
      </c>
    </row>
    <row r="4051" spans="1:10" ht="15.75" customHeight="1" x14ac:dyDescent="0.25">
      <c r="A4051" s="37" t="s">
        <v>3320</v>
      </c>
      <c r="B4051" s="38">
        <v>183</v>
      </c>
      <c r="C4051" s="38" t="s">
        <v>1692</v>
      </c>
      <c r="D4051" s="38">
        <v>22</v>
      </c>
      <c r="E4051" s="38">
        <v>26</v>
      </c>
      <c r="F4051" s="38" t="s">
        <v>1175</v>
      </c>
      <c r="G4051" s="38"/>
      <c r="H4051" s="38" t="s">
        <v>13</v>
      </c>
      <c r="I4051" s="39" t="s">
        <v>1693</v>
      </c>
      <c r="J4051" s="46" t="str">
        <f>VLOOKUP(MARGAO!$I4051,Code2Loc,2,FALSE)</f>
        <v>CACORA</v>
      </c>
    </row>
    <row r="4052" spans="1:10" ht="15.75" customHeight="1" x14ac:dyDescent="0.25">
      <c r="A4052" s="37" t="s">
        <v>3320</v>
      </c>
      <c r="B4052" s="38">
        <v>183</v>
      </c>
      <c r="C4052" s="38" t="s">
        <v>1694</v>
      </c>
      <c r="D4052" s="38">
        <v>23</v>
      </c>
      <c r="E4052" s="38">
        <v>27</v>
      </c>
      <c r="F4052" s="38" t="s">
        <v>1175</v>
      </c>
      <c r="G4052" s="38"/>
      <c r="H4052" s="38" t="s">
        <v>13</v>
      </c>
      <c r="I4052" s="39" t="s">
        <v>1695</v>
      </c>
      <c r="J4052" s="46" t="str">
        <f>VLOOKUP(MARGAO!$I4052,Code2Loc,2,FALSE)</f>
        <v>CURCH GPC</v>
      </c>
    </row>
    <row r="4053" spans="1:10" ht="15.75" customHeight="1" x14ac:dyDescent="0.25">
      <c r="A4053" s="37" t="s">
        <v>3320</v>
      </c>
      <c r="B4053" s="38">
        <v>183</v>
      </c>
      <c r="C4053" s="38" t="s">
        <v>1696</v>
      </c>
      <c r="D4053" s="38">
        <v>24</v>
      </c>
      <c r="E4053" s="38">
        <v>28</v>
      </c>
      <c r="F4053" s="38" t="s">
        <v>1175</v>
      </c>
      <c r="G4053" s="38"/>
      <c r="H4053" s="38" t="s">
        <v>13</v>
      </c>
      <c r="I4053" s="39" t="s">
        <v>1697</v>
      </c>
      <c r="J4053" s="46" t="str">
        <f>VLOOKUP(MARGAO!$I4053,Code2Loc,2,FALSE)</f>
        <v>SNG COURT</v>
      </c>
    </row>
    <row r="4054" spans="1:10" ht="15.75" customHeight="1" x14ac:dyDescent="0.25">
      <c r="A4054" s="37" t="s">
        <v>3320</v>
      </c>
      <c r="B4054" s="38">
        <v>183</v>
      </c>
      <c r="C4054" s="38" t="s">
        <v>1698</v>
      </c>
      <c r="D4054" s="38">
        <v>25</v>
      </c>
      <c r="E4054" s="38">
        <v>29</v>
      </c>
      <c r="F4054" s="38" t="s">
        <v>1175</v>
      </c>
      <c r="G4054" s="38"/>
      <c r="H4054" s="38" t="s">
        <v>13</v>
      </c>
      <c r="I4054" s="39" t="s">
        <v>1699</v>
      </c>
      <c r="J4054" s="46" t="str">
        <f>VLOOKUP(MARGAO!$I4054,Code2Loc,2,FALSE)</f>
        <v>SNG DANDO</v>
      </c>
    </row>
    <row r="4055" spans="1:10" ht="15.75" customHeight="1" x14ac:dyDescent="0.25">
      <c r="A4055" s="37" t="s">
        <v>3320</v>
      </c>
      <c r="B4055" s="38">
        <v>183</v>
      </c>
      <c r="C4055" s="38" t="s">
        <v>1700</v>
      </c>
      <c r="D4055" s="38">
        <v>26</v>
      </c>
      <c r="E4055" s="38">
        <v>30</v>
      </c>
      <c r="F4055" s="38" t="s">
        <v>1175</v>
      </c>
      <c r="G4055" s="38"/>
      <c r="H4055" s="38" t="s">
        <v>13</v>
      </c>
      <c r="I4055" s="39" t="s">
        <v>1701</v>
      </c>
      <c r="J4055" s="46" t="str">
        <f>VLOOKUP(MARGAO!$I4055,Code2Loc,2,FALSE)</f>
        <v>MASJID/BEND</v>
      </c>
    </row>
    <row r="4056" spans="1:10" ht="15.75" customHeight="1" x14ac:dyDescent="0.25">
      <c r="A4056" s="37" t="s">
        <v>3320</v>
      </c>
      <c r="B4056" s="38">
        <v>183</v>
      </c>
      <c r="C4056" s="38" t="s">
        <v>1702</v>
      </c>
      <c r="D4056" s="38">
        <v>27</v>
      </c>
      <c r="E4056" s="38">
        <v>31</v>
      </c>
      <c r="F4056" s="38" t="s">
        <v>1175</v>
      </c>
      <c r="G4056" s="38"/>
      <c r="H4056" s="38" t="s">
        <v>13</v>
      </c>
      <c r="I4056" s="39" t="s">
        <v>1703</v>
      </c>
      <c r="J4056" s="46" t="str">
        <f>VLOOKUP(MARGAO!$I4056,Code2Loc,2,FALSE)</f>
        <v>SANGUEM</v>
      </c>
    </row>
    <row r="4057" spans="1:10" ht="15.75" customHeight="1" x14ac:dyDescent="0.25">
      <c r="A4057" s="37" t="s">
        <v>3320</v>
      </c>
      <c r="B4057" s="38">
        <v>183</v>
      </c>
      <c r="C4057" s="38" t="s">
        <v>2673</v>
      </c>
      <c r="D4057" s="38">
        <v>28</v>
      </c>
      <c r="E4057" s="38">
        <v>33</v>
      </c>
      <c r="F4057" s="38" t="s">
        <v>1175</v>
      </c>
      <c r="G4057" s="38"/>
      <c r="H4057" s="38" t="s">
        <v>13</v>
      </c>
      <c r="I4057" s="39" t="s">
        <v>2674</v>
      </c>
      <c r="J4057" s="46" t="str">
        <f>VLOOKUP(MARGAO!$I4057,Code2Loc,2,FALSE)</f>
        <v>PAJIMOL</v>
      </c>
    </row>
    <row r="4058" spans="1:10" ht="15.75" customHeight="1" x14ac:dyDescent="0.25">
      <c r="A4058" s="37" t="s">
        <v>3320</v>
      </c>
      <c r="B4058" s="38">
        <v>183</v>
      </c>
      <c r="C4058" s="38" t="s">
        <v>2675</v>
      </c>
      <c r="D4058" s="38">
        <v>29</v>
      </c>
      <c r="E4058" s="38">
        <v>35</v>
      </c>
      <c r="F4058" s="38" t="s">
        <v>1175</v>
      </c>
      <c r="G4058" s="38"/>
      <c r="H4058" s="38" t="s">
        <v>13</v>
      </c>
      <c r="I4058" s="39" t="s">
        <v>2676</v>
      </c>
      <c r="J4058" s="46" t="str">
        <f>VLOOKUP(MARGAO!$I4058,Code2Loc,2,FALSE)</f>
        <v>UGUEM</v>
      </c>
    </row>
    <row r="4059" spans="1:10" ht="15.75" customHeight="1" x14ac:dyDescent="0.25">
      <c r="A4059" s="37" t="s">
        <v>3320</v>
      </c>
      <c r="B4059" s="38">
        <v>183</v>
      </c>
      <c r="C4059" s="38" t="s">
        <v>2677</v>
      </c>
      <c r="D4059" s="38">
        <v>30</v>
      </c>
      <c r="E4059" s="38">
        <v>36</v>
      </c>
      <c r="F4059" s="38" t="s">
        <v>1175</v>
      </c>
      <c r="G4059" s="38"/>
      <c r="H4059" s="38" t="s">
        <v>13</v>
      </c>
      <c r="I4059" s="39" t="s">
        <v>2678</v>
      </c>
      <c r="J4059" s="46" t="str">
        <f>VLOOKUP(MARGAO!$I4059,Code2Loc,2,FALSE)</f>
        <v>DESSAIWADA</v>
      </c>
    </row>
    <row r="4060" spans="1:10" ht="15.75" customHeight="1" x14ac:dyDescent="0.25">
      <c r="A4060" s="37" t="s">
        <v>3320</v>
      </c>
      <c r="B4060" s="38">
        <v>183</v>
      </c>
      <c r="C4060" s="38" t="s">
        <v>2679</v>
      </c>
      <c r="D4060" s="38">
        <v>31</v>
      </c>
      <c r="E4060" s="38">
        <v>38</v>
      </c>
      <c r="F4060" s="38" t="s">
        <v>1175</v>
      </c>
      <c r="G4060" s="38"/>
      <c r="H4060" s="38" t="s">
        <v>13</v>
      </c>
      <c r="I4060" s="39" t="s">
        <v>2680</v>
      </c>
      <c r="J4060" s="46" t="str">
        <f>VLOOKUP(MARGAO!$I4060,Code2Loc,2,FALSE)</f>
        <v>VALKINI</v>
      </c>
    </row>
    <row r="4061" spans="1:10" ht="15.75" customHeight="1" x14ac:dyDescent="0.25">
      <c r="A4061" s="37" t="s">
        <v>3320</v>
      </c>
      <c r="B4061" s="38">
        <v>183</v>
      </c>
      <c r="C4061" s="38" t="s">
        <v>2681</v>
      </c>
      <c r="D4061" s="38">
        <v>32</v>
      </c>
      <c r="E4061" s="38">
        <v>41</v>
      </c>
      <c r="F4061" s="38" t="s">
        <v>1175</v>
      </c>
      <c r="G4061" s="38"/>
      <c r="H4061" s="38" t="s">
        <v>13</v>
      </c>
      <c r="I4061" s="39" t="s">
        <v>2682</v>
      </c>
      <c r="J4061" s="46" t="str">
        <f>VLOOKUP(MARGAO!$I4061,Code2Loc,2,FALSE)</f>
        <v>BARAZAN TSK</v>
      </c>
    </row>
    <row r="4062" spans="1:10" ht="15.75" customHeight="1" x14ac:dyDescent="0.25">
      <c r="A4062" s="37" t="s">
        <v>3320</v>
      </c>
      <c r="B4062" s="38">
        <v>183</v>
      </c>
      <c r="C4062" s="38" t="s">
        <v>2683</v>
      </c>
      <c r="D4062" s="38">
        <v>33</v>
      </c>
      <c r="E4062" s="38">
        <v>43</v>
      </c>
      <c r="F4062" s="38" t="s">
        <v>1175</v>
      </c>
      <c r="G4062" s="38"/>
      <c r="H4062" s="38" t="s">
        <v>13</v>
      </c>
      <c r="I4062" s="39" t="s">
        <v>2684</v>
      </c>
      <c r="J4062" s="46" t="str">
        <f>VLOOKUP(MARGAO!$I4062,Code2Loc,2,FALSE)</f>
        <v>BHATI</v>
      </c>
    </row>
    <row r="4063" spans="1:10" ht="15.75" customHeight="1" x14ac:dyDescent="0.25">
      <c r="A4063" s="37" t="s">
        <v>3320</v>
      </c>
      <c r="B4063" s="38">
        <v>183</v>
      </c>
      <c r="C4063" s="38" t="s">
        <v>2685</v>
      </c>
      <c r="D4063" s="38">
        <v>34</v>
      </c>
      <c r="E4063" s="38">
        <v>45</v>
      </c>
      <c r="F4063" s="38" t="s">
        <v>1175</v>
      </c>
      <c r="G4063" s="38"/>
      <c r="H4063" s="38" t="s">
        <v>13</v>
      </c>
      <c r="I4063" s="39" t="s">
        <v>2686</v>
      </c>
      <c r="J4063" s="46" t="str">
        <f>VLOOKUP(MARGAO!$I4063,Code2Loc,2,FALSE)</f>
        <v>MALLIKARJUN</v>
      </c>
    </row>
    <row r="4064" spans="1:10" ht="15.75" customHeight="1" x14ac:dyDescent="0.25">
      <c r="A4064" s="37" t="s">
        <v>3320</v>
      </c>
      <c r="B4064" s="38">
        <v>183</v>
      </c>
      <c r="C4064" s="38" t="s">
        <v>2687</v>
      </c>
      <c r="D4064" s="38">
        <v>35</v>
      </c>
      <c r="E4064" s="38">
        <v>46</v>
      </c>
      <c r="F4064" s="38" t="s">
        <v>1175</v>
      </c>
      <c r="G4064" s="38"/>
      <c r="H4064" s="38" t="s">
        <v>13</v>
      </c>
      <c r="I4064" s="39" t="s">
        <v>2688</v>
      </c>
      <c r="J4064" s="46" t="str">
        <f>VLOOKUP(MARGAO!$I4064,Code2Loc,2,FALSE)</f>
        <v>VILLIAN</v>
      </c>
    </row>
    <row r="4065" spans="1:10" ht="15.75" customHeight="1" x14ac:dyDescent="0.25">
      <c r="A4065" s="37" t="s">
        <v>3320</v>
      </c>
      <c r="B4065" s="38">
        <v>183</v>
      </c>
      <c r="C4065" s="38" t="s">
        <v>127</v>
      </c>
      <c r="D4065" s="38">
        <v>36</v>
      </c>
      <c r="E4065" s="38">
        <v>50</v>
      </c>
      <c r="F4065" s="38" t="s">
        <v>1175</v>
      </c>
      <c r="G4065" s="38"/>
      <c r="H4065" s="38" t="s">
        <v>13</v>
      </c>
      <c r="I4065" s="39" t="s">
        <v>128</v>
      </c>
      <c r="J4065" s="46" t="str">
        <f>VLOOKUP(MARGAO!$I4065,Code2Loc,2,FALSE)</f>
        <v>VALSHI</v>
      </c>
    </row>
    <row r="4066" spans="1:10" ht="15.75" customHeight="1" x14ac:dyDescent="0.25">
      <c r="A4066" s="37" t="s">
        <v>3320</v>
      </c>
      <c r="B4066" s="38">
        <v>183</v>
      </c>
      <c r="C4066" s="38" t="s">
        <v>2689</v>
      </c>
      <c r="D4066" s="38">
        <v>37</v>
      </c>
      <c r="E4066" s="38">
        <v>54</v>
      </c>
      <c r="F4066" s="38" t="s">
        <v>1175</v>
      </c>
      <c r="G4066" s="38"/>
      <c r="H4066" s="38" t="s">
        <v>13</v>
      </c>
      <c r="I4066" s="39" t="s">
        <v>2690</v>
      </c>
      <c r="J4066" s="46" t="str">
        <f>VLOOKUP(MARGAO!$I4066,Code2Loc,2,FALSE)</f>
        <v>VADE COLONY</v>
      </c>
    </row>
    <row r="4067" spans="1:10" ht="15.75" customHeight="1" x14ac:dyDescent="0.25">
      <c r="A4067" s="37" t="s">
        <v>3320</v>
      </c>
      <c r="B4067" s="38">
        <v>183</v>
      </c>
      <c r="C4067" s="38" t="s">
        <v>2691</v>
      </c>
      <c r="D4067" s="38">
        <v>38</v>
      </c>
      <c r="E4067" s="38">
        <v>56</v>
      </c>
      <c r="F4067" s="38" t="s">
        <v>1175</v>
      </c>
      <c r="G4067" s="38"/>
      <c r="H4067" s="38" t="s">
        <v>13</v>
      </c>
      <c r="I4067" s="39" t="s">
        <v>2692</v>
      </c>
      <c r="J4067" s="46" t="str">
        <f>VLOOKUP(MARGAO!$I4067,Code2Loc,2,FALSE)</f>
        <v>PORTEM</v>
      </c>
    </row>
    <row r="4068" spans="1:10" ht="15.75" customHeight="1" x14ac:dyDescent="0.25">
      <c r="A4068" s="37" t="s">
        <v>3320</v>
      </c>
      <c r="B4068" s="38">
        <v>183</v>
      </c>
      <c r="C4068" s="38" t="s">
        <v>2693</v>
      </c>
      <c r="D4068" s="38">
        <v>39</v>
      </c>
      <c r="E4068" s="38">
        <v>58</v>
      </c>
      <c r="F4068" s="38" t="s">
        <v>1175</v>
      </c>
      <c r="G4068" s="38"/>
      <c r="H4068" s="38" t="s">
        <v>13</v>
      </c>
      <c r="I4068" s="39" t="s">
        <v>2694</v>
      </c>
      <c r="J4068" s="46" t="str">
        <f>VLOOKUP(MARGAO!$I4068,Code2Loc,2,FALSE)</f>
        <v>HANUMAN TMP</v>
      </c>
    </row>
    <row r="4069" spans="1:10" ht="15.75" customHeight="1" x14ac:dyDescent="0.25">
      <c r="A4069" s="37" t="s">
        <v>3320</v>
      </c>
      <c r="B4069" s="38">
        <v>183</v>
      </c>
      <c r="C4069" s="38" t="s">
        <v>2695</v>
      </c>
      <c r="D4069" s="38">
        <v>40</v>
      </c>
      <c r="E4069" s="38">
        <v>60</v>
      </c>
      <c r="F4069" s="38" t="s">
        <v>1175</v>
      </c>
      <c r="G4069" s="38"/>
      <c r="H4069" s="38" t="s">
        <v>13</v>
      </c>
      <c r="I4069" s="39" t="s">
        <v>2696</v>
      </c>
      <c r="J4069" s="46" t="str">
        <f>VLOOKUP(MARGAO!$I4069,Code2Loc,2,FALSE)</f>
        <v>VICHUNDRE X</v>
      </c>
    </row>
    <row r="4070" spans="1:10" ht="15.75" customHeight="1" x14ac:dyDescent="0.25">
      <c r="A4070" s="37" t="s">
        <v>3320</v>
      </c>
      <c r="B4070" s="38">
        <v>183</v>
      </c>
      <c r="C4070" s="38" t="s">
        <v>2697</v>
      </c>
      <c r="D4070" s="38">
        <v>41</v>
      </c>
      <c r="E4070" s="38">
        <v>61</v>
      </c>
      <c r="F4070" s="38" t="s">
        <v>1175</v>
      </c>
      <c r="G4070" s="38"/>
      <c r="H4070" s="38" t="s">
        <v>13</v>
      </c>
      <c r="I4070" s="39" t="s">
        <v>2698</v>
      </c>
      <c r="J4070" s="46" t="str">
        <f>VLOOKUP(MARGAO!$I4070,Code2Loc,2,FALSE)</f>
        <v>NETURLIM</v>
      </c>
    </row>
    <row r="4071" spans="1:10" ht="15.75" customHeight="1" x14ac:dyDescent="0.25">
      <c r="A4071" s="37" t="s">
        <v>3321</v>
      </c>
      <c r="B4071" s="38">
        <v>184</v>
      </c>
      <c r="C4071" s="38" t="s">
        <v>50</v>
      </c>
      <c r="D4071" s="38">
        <v>1</v>
      </c>
      <c r="E4071" s="38">
        <v>0</v>
      </c>
      <c r="F4071" s="38" t="s">
        <v>1175</v>
      </c>
      <c r="G4071" s="38"/>
      <c r="H4071" s="38" t="s">
        <v>13</v>
      </c>
      <c r="I4071" s="39" t="s">
        <v>51</v>
      </c>
      <c r="J4071" s="46" t="str">
        <f>VLOOKUP(MARGAO!$I4071,Code2Loc,2,FALSE)</f>
        <v>MARGAO</v>
      </c>
    </row>
    <row r="4072" spans="1:10" ht="15.75" customHeight="1" x14ac:dyDescent="0.25">
      <c r="A4072" s="37" t="s">
        <v>3321</v>
      </c>
      <c r="B4072" s="38">
        <v>184</v>
      </c>
      <c r="C4072" s="38" t="s">
        <v>1112</v>
      </c>
      <c r="D4072" s="38">
        <v>2</v>
      </c>
      <c r="E4072" s="38">
        <v>2</v>
      </c>
      <c r="F4072" s="38" t="s">
        <v>1175</v>
      </c>
      <c r="G4072" s="38"/>
      <c r="H4072" s="38" t="s">
        <v>13</v>
      </c>
      <c r="I4072" s="39" t="s">
        <v>1113</v>
      </c>
      <c r="J4072" s="46" t="str">
        <f>VLOOKUP(MARGAO!$I4072,Code2Loc,2,FALSE)</f>
        <v>MARGAO MKT</v>
      </c>
    </row>
    <row r="4073" spans="1:10" ht="15.75" customHeight="1" x14ac:dyDescent="0.25">
      <c r="A4073" s="37" t="s">
        <v>3321</v>
      </c>
      <c r="B4073" s="38">
        <v>184</v>
      </c>
      <c r="C4073" s="38" t="s">
        <v>2476</v>
      </c>
      <c r="D4073" s="38">
        <v>3</v>
      </c>
      <c r="E4073" s="38">
        <v>3</v>
      </c>
      <c r="F4073" s="38" t="s">
        <v>1175</v>
      </c>
      <c r="G4073" s="38"/>
      <c r="H4073" s="38" t="s">
        <v>13</v>
      </c>
      <c r="I4073" s="39" t="s">
        <v>2477</v>
      </c>
      <c r="J4073" s="46" t="str">
        <f>VLOOKUP(MARGAO!$I4073,Code2Loc,2,FALSE)</f>
        <v>PAJIFOND</v>
      </c>
    </row>
    <row r="4074" spans="1:10" ht="15.75" customHeight="1" x14ac:dyDescent="0.25">
      <c r="A4074" s="37" t="s">
        <v>3321</v>
      </c>
      <c r="B4074" s="38">
        <v>184</v>
      </c>
      <c r="C4074" s="38" t="s">
        <v>2478</v>
      </c>
      <c r="D4074" s="38">
        <v>4</v>
      </c>
      <c r="E4074" s="38">
        <v>4</v>
      </c>
      <c r="F4074" s="38" t="s">
        <v>1175</v>
      </c>
      <c r="G4074" s="38"/>
      <c r="H4074" s="38" t="s">
        <v>13</v>
      </c>
      <c r="I4074" s="39" t="s">
        <v>2479</v>
      </c>
      <c r="J4074" s="46" t="str">
        <f>VLOOKUP(MARGAO!$I4074,Code2Loc,2,FALSE)</f>
        <v>A.PWER HUSE</v>
      </c>
    </row>
    <row r="4075" spans="1:10" ht="15.75" customHeight="1" x14ac:dyDescent="0.25">
      <c r="A4075" s="37" t="s">
        <v>3321</v>
      </c>
      <c r="B4075" s="38">
        <v>184</v>
      </c>
      <c r="C4075" s="38" t="s">
        <v>2480</v>
      </c>
      <c r="D4075" s="38">
        <v>5</v>
      </c>
      <c r="E4075" s="38">
        <v>5</v>
      </c>
      <c r="F4075" s="38" t="s">
        <v>1175</v>
      </c>
      <c r="G4075" s="38"/>
      <c r="H4075" s="38" t="s">
        <v>13</v>
      </c>
      <c r="I4075" s="39" t="s">
        <v>2481</v>
      </c>
      <c r="J4075" s="46" t="str">
        <f>VLOOKUP(MARGAO!$I4075,Code2Loc,2,FALSE)</f>
        <v>RAWANFOND</v>
      </c>
    </row>
    <row r="4076" spans="1:10" ht="15.75" customHeight="1" x14ac:dyDescent="0.25">
      <c r="A4076" s="37" t="s">
        <v>3321</v>
      </c>
      <c r="B4076" s="38">
        <v>184</v>
      </c>
      <c r="C4076" s="38" t="s">
        <v>1721</v>
      </c>
      <c r="D4076" s="38">
        <v>6</v>
      </c>
      <c r="E4076" s="38">
        <v>6</v>
      </c>
      <c r="F4076" s="38" t="s">
        <v>1175</v>
      </c>
      <c r="G4076" s="38"/>
      <c r="H4076" s="38" t="s">
        <v>13</v>
      </c>
      <c r="I4076" s="39" t="s">
        <v>1722</v>
      </c>
      <c r="J4076" s="46" t="str">
        <f>VLOOKUP(MARGAO!$I4076,Code2Loc,2,FALSE)</f>
        <v>MES COLLEGE</v>
      </c>
    </row>
    <row r="4077" spans="1:10" ht="15.75" customHeight="1" x14ac:dyDescent="0.25">
      <c r="A4077" s="37" t="s">
        <v>3321</v>
      </c>
      <c r="B4077" s="38">
        <v>184</v>
      </c>
      <c r="C4077" s="38" t="s">
        <v>2482</v>
      </c>
      <c r="D4077" s="38">
        <v>7</v>
      </c>
      <c r="E4077" s="38">
        <v>7</v>
      </c>
      <c r="F4077" s="38" t="s">
        <v>1175</v>
      </c>
      <c r="G4077" s="38"/>
      <c r="H4077" s="38" t="s">
        <v>13</v>
      </c>
      <c r="I4077" s="39" t="s">
        <v>2483</v>
      </c>
      <c r="J4077" s="46" t="str">
        <f>VLOOKUP(MARGAO!$I4077,Code2Loc,2,FALSE)</f>
        <v>GANPATI TMP</v>
      </c>
    </row>
    <row r="4078" spans="1:10" ht="15.75" customHeight="1" x14ac:dyDescent="0.25">
      <c r="A4078" s="37" t="s">
        <v>3321</v>
      </c>
      <c r="B4078" s="38">
        <v>184</v>
      </c>
      <c r="C4078" s="38" t="s">
        <v>2484</v>
      </c>
      <c r="D4078" s="38">
        <v>8</v>
      </c>
      <c r="E4078" s="38">
        <v>8</v>
      </c>
      <c r="F4078" s="38" t="s">
        <v>1175</v>
      </c>
      <c r="G4078" s="38"/>
      <c r="H4078" s="38" t="s">
        <v>13</v>
      </c>
      <c r="I4078" s="39" t="s">
        <v>2485</v>
      </c>
      <c r="J4078" s="46" t="str">
        <f>VLOOKUP(MARGAO!$I4078,Code2Loc,2,FALSE)</f>
        <v>LAKAKI/PALI</v>
      </c>
    </row>
    <row r="4079" spans="1:10" ht="15.75" customHeight="1" x14ac:dyDescent="0.25">
      <c r="A4079" s="37" t="s">
        <v>3321</v>
      </c>
      <c r="B4079" s="38">
        <v>184</v>
      </c>
      <c r="C4079" s="38" t="s">
        <v>2486</v>
      </c>
      <c r="D4079" s="38">
        <v>9</v>
      </c>
      <c r="E4079" s="38">
        <v>9</v>
      </c>
      <c r="F4079" s="38" t="s">
        <v>1175</v>
      </c>
      <c r="G4079" s="38"/>
      <c r="H4079" s="38" t="s">
        <v>13</v>
      </c>
      <c r="I4079" s="39" t="s">
        <v>2487</v>
      </c>
      <c r="J4079" s="46" t="str">
        <f>VLOOKUP(MARGAO!$I4079,Code2Loc,2,FALSE)</f>
        <v>DON KHURIS</v>
      </c>
    </row>
    <row r="4080" spans="1:10" ht="15.75" customHeight="1" x14ac:dyDescent="0.25">
      <c r="A4080" s="37" t="s">
        <v>3321</v>
      </c>
      <c r="B4080" s="38">
        <v>184</v>
      </c>
      <c r="C4080" s="38" t="s">
        <v>2488</v>
      </c>
      <c r="D4080" s="38">
        <v>10</v>
      </c>
      <c r="E4080" s="38">
        <v>10</v>
      </c>
      <c r="F4080" s="38" t="s">
        <v>1175</v>
      </c>
      <c r="G4080" s="38"/>
      <c r="H4080" s="38" t="s">
        <v>13</v>
      </c>
      <c r="I4080" s="39" t="s">
        <v>2489</v>
      </c>
      <c r="J4080" s="46" t="str">
        <f>VLOOKUP(MARGAO!$I4080,Code2Loc,2,FALSE)</f>
        <v>PADRIBHAT</v>
      </c>
    </row>
    <row r="4081" spans="1:10" ht="15.75" customHeight="1" x14ac:dyDescent="0.25">
      <c r="A4081" s="37" t="s">
        <v>3321</v>
      </c>
      <c r="B4081" s="38">
        <v>184</v>
      </c>
      <c r="C4081" s="38" t="s">
        <v>2490</v>
      </c>
      <c r="D4081" s="38">
        <v>11</v>
      </c>
      <c r="E4081" s="38">
        <v>11</v>
      </c>
      <c r="F4081" s="38" t="s">
        <v>1175</v>
      </c>
      <c r="G4081" s="38"/>
      <c r="H4081" s="38" t="s">
        <v>13</v>
      </c>
      <c r="I4081" s="39" t="s">
        <v>2491</v>
      </c>
      <c r="J4081" s="46" t="str">
        <f>VLOOKUP(MARGAO!$I4081,Code2Loc,2,FALSE)</f>
        <v>GUDI</v>
      </c>
    </row>
    <row r="4082" spans="1:10" ht="15.75" customHeight="1" x14ac:dyDescent="0.25">
      <c r="A4082" s="37" t="s">
        <v>3321</v>
      </c>
      <c r="B4082" s="38">
        <v>184</v>
      </c>
      <c r="C4082" s="38" t="s">
        <v>2492</v>
      </c>
      <c r="D4082" s="38">
        <v>12</v>
      </c>
      <c r="E4082" s="38">
        <v>12</v>
      </c>
      <c r="F4082" s="38" t="s">
        <v>1175</v>
      </c>
      <c r="G4082" s="38"/>
      <c r="H4082" s="38" t="s">
        <v>13</v>
      </c>
      <c r="I4082" s="39" t="s">
        <v>2493</v>
      </c>
      <c r="J4082" s="46" t="str">
        <f>VLOOKUP(MARGAO!$I4082,Code2Loc,2,FALSE)</f>
        <v>CHAD.TMP AG</v>
      </c>
    </row>
    <row r="4083" spans="1:10" ht="15.75" customHeight="1" x14ac:dyDescent="0.25">
      <c r="A4083" s="37" t="s">
        <v>3321</v>
      </c>
      <c r="B4083" s="38">
        <v>184</v>
      </c>
      <c r="C4083" s="38" t="s">
        <v>2494</v>
      </c>
      <c r="D4083" s="38">
        <v>13</v>
      </c>
      <c r="E4083" s="38">
        <v>14</v>
      </c>
      <c r="F4083" s="38" t="s">
        <v>1175</v>
      </c>
      <c r="G4083" s="38"/>
      <c r="H4083" s="38" t="s">
        <v>13</v>
      </c>
      <c r="I4083" s="39" t="s">
        <v>2495</v>
      </c>
      <c r="J4083" s="46" t="str">
        <f>VLOOKUP(MARGAO!$I4083,Code2Loc,2,FALSE)</f>
        <v>PARODA</v>
      </c>
    </row>
    <row r="4084" spans="1:10" ht="15.75" customHeight="1" x14ac:dyDescent="0.25">
      <c r="A4084" s="37" t="s">
        <v>3321</v>
      </c>
      <c r="B4084" s="38">
        <v>184</v>
      </c>
      <c r="C4084" s="38" t="s">
        <v>2496</v>
      </c>
      <c r="D4084" s="38">
        <v>14</v>
      </c>
      <c r="E4084" s="38">
        <v>17</v>
      </c>
      <c r="F4084" s="38" t="s">
        <v>1175</v>
      </c>
      <c r="G4084" s="38"/>
      <c r="H4084" s="38" t="s">
        <v>13</v>
      </c>
      <c r="I4084" s="39" t="s">
        <v>2497</v>
      </c>
      <c r="J4084" s="46" t="str">
        <f>VLOOKUP(MARGAO!$I4084,Code2Loc,2,FALSE)</f>
        <v>QUEPEM</v>
      </c>
    </row>
    <row r="4085" spans="1:10" ht="15.75" customHeight="1" x14ac:dyDescent="0.25">
      <c r="A4085" s="37" t="s">
        <v>3321</v>
      </c>
      <c r="B4085" s="38">
        <v>184</v>
      </c>
      <c r="C4085" s="38" t="s">
        <v>2498</v>
      </c>
      <c r="D4085" s="38">
        <v>15</v>
      </c>
      <c r="E4085" s="38">
        <v>18</v>
      </c>
      <c r="F4085" s="38" t="s">
        <v>1175</v>
      </c>
      <c r="G4085" s="38"/>
      <c r="H4085" s="38" t="s">
        <v>13</v>
      </c>
      <c r="I4085" s="39" t="s">
        <v>2499</v>
      </c>
      <c r="J4085" s="46" t="str">
        <f>VLOOKUP(MARGAO!$I4085,Code2Loc,2,FALSE)</f>
        <v>QPM COURT</v>
      </c>
    </row>
    <row r="4086" spans="1:10" ht="15.75" customHeight="1" x14ac:dyDescent="0.25">
      <c r="A4086" s="37" t="s">
        <v>3321</v>
      </c>
      <c r="B4086" s="38">
        <v>184</v>
      </c>
      <c r="C4086" s="38" t="s">
        <v>2500</v>
      </c>
      <c r="D4086" s="38">
        <v>16</v>
      </c>
      <c r="E4086" s="38">
        <v>19</v>
      </c>
      <c r="F4086" s="38" t="s">
        <v>1175</v>
      </c>
      <c r="G4086" s="38"/>
      <c r="H4086" s="38" t="s">
        <v>13</v>
      </c>
      <c r="I4086" s="39" t="s">
        <v>2501</v>
      </c>
      <c r="J4086" s="46" t="str">
        <f>VLOOKUP(MARGAO!$I4086,Code2Loc,2,FALSE)</f>
        <v>TILAMOL</v>
      </c>
    </row>
    <row r="4087" spans="1:10" ht="15.75" customHeight="1" x14ac:dyDescent="0.25">
      <c r="A4087" s="37" t="s">
        <v>3321</v>
      </c>
      <c r="B4087" s="38">
        <v>184</v>
      </c>
      <c r="C4087" s="38" t="s">
        <v>2502</v>
      </c>
      <c r="D4087" s="38">
        <v>17</v>
      </c>
      <c r="E4087" s="38">
        <v>21</v>
      </c>
      <c r="F4087" s="38" t="s">
        <v>1175</v>
      </c>
      <c r="G4087" s="38"/>
      <c r="H4087" s="38" t="s">
        <v>13</v>
      </c>
      <c r="I4087" s="39" t="s">
        <v>2503</v>
      </c>
      <c r="J4087" s="46" t="str">
        <f>VLOOKUP(MARGAO!$I4087,Code2Loc,2,FALSE)</f>
        <v>TANKI</v>
      </c>
    </row>
    <row r="4088" spans="1:10" ht="15.75" customHeight="1" x14ac:dyDescent="0.25">
      <c r="A4088" s="37" t="s">
        <v>3321</v>
      </c>
      <c r="B4088" s="38">
        <v>184</v>
      </c>
      <c r="C4088" s="38" t="s">
        <v>2504</v>
      </c>
      <c r="D4088" s="38">
        <v>18</v>
      </c>
      <c r="E4088" s="38">
        <v>22</v>
      </c>
      <c r="F4088" s="38" t="s">
        <v>1175</v>
      </c>
      <c r="G4088" s="38"/>
      <c r="H4088" s="38" t="s">
        <v>13</v>
      </c>
      <c r="I4088" s="39" t="s">
        <v>2505</v>
      </c>
      <c r="J4088" s="46" t="str">
        <f>VLOOKUP(MARGAO!$I4088,Code2Loc,2,FALSE)</f>
        <v>KAKUMADDI</v>
      </c>
    </row>
    <row r="4089" spans="1:10" ht="15.75" customHeight="1" x14ac:dyDescent="0.25">
      <c r="A4089" s="37" t="s">
        <v>3321</v>
      </c>
      <c r="B4089" s="38">
        <v>184</v>
      </c>
      <c r="C4089" s="38" t="s">
        <v>2506</v>
      </c>
      <c r="D4089" s="38">
        <v>19</v>
      </c>
      <c r="E4089" s="38">
        <v>23</v>
      </c>
      <c r="F4089" s="38" t="s">
        <v>1175</v>
      </c>
      <c r="G4089" s="38"/>
      <c r="H4089" s="38" t="s">
        <v>13</v>
      </c>
      <c r="I4089" s="39" t="s">
        <v>2507</v>
      </c>
      <c r="J4089" s="46" t="str">
        <f>VLOOKUP(MARGAO!$I4089,Code2Loc,2,FALSE)</f>
        <v>BANSAI</v>
      </c>
    </row>
    <row r="4090" spans="1:10" ht="15.75" customHeight="1" x14ac:dyDescent="0.25">
      <c r="A4090" s="37" t="s">
        <v>3321</v>
      </c>
      <c r="B4090" s="38">
        <v>184</v>
      </c>
      <c r="C4090" s="38" t="s">
        <v>269</v>
      </c>
      <c r="D4090" s="38">
        <v>20</v>
      </c>
      <c r="E4090" s="38">
        <v>24</v>
      </c>
      <c r="F4090" s="38" t="s">
        <v>1175</v>
      </c>
      <c r="G4090" s="38"/>
      <c r="H4090" s="38" t="s">
        <v>13</v>
      </c>
      <c r="I4090" s="39" t="s">
        <v>270</v>
      </c>
      <c r="J4090" s="46" t="str">
        <f>VLOOKUP(MARGAO!$I4090,Code2Loc,2,FALSE)</f>
        <v>CURCHOREM</v>
      </c>
    </row>
    <row r="4091" spans="1:10" ht="15.75" customHeight="1" x14ac:dyDescent="0.25">
      <c r="A4091" s="37" t="s">
        <v>3321</v>
      </c>
      <c r="B4091" s="38">
        <v>184</v>
      </c>
      <c r="C4091" s="38" t="s">
        <v>267</v>
      </c>
      <c r="D4091" s="38">
        <v>21</v>
      </c>
      <c r="E4091" s="38">
        <v>25</v>
      </c>
      <c r="F4091" s="38" t="s">
        <v>1175</v>
      </c>
      <c r="G4091" s="38"/>
      <c r="H4091" s="38" t="s">
        <v>13</v>
      </c>
      <c r="I4091" s="39" t="s">
        <v>268</v>
      </c>
      <c r="J4091" s="46" t="str">
        <f>VLOOKUP(MARGAO!$I4091,Code2Loc,2,FALSE)</f>
        <v>SAVORDE TSK</v>
      </c>
    </row>
    <row r="4092" spans="1:10" ht="15.75" customHeight="1" x14ac:dyDescent="0.25">
      <c r="A4092" s="37" t="s">
        <v>3321</v>
      </c>
      <c r="B4092" s="38">
        <v>184</v>
      </c>
      <c r="C4092" s="38" t="s">
        <v>1097</v>
      </c>
      <c r="D4092" s="38">
        <v>22</v>
      </c>
      <c r="E4092" s="38">
        <v>26</v>
      </c>
      <c r="F4092" s="38" t="s">
        <v>1175</v>
      </c>
      <c r="G4092" s="38"/>
      <c r="H4092" s="38" t="s">
        <v>13</v>
      </c>
      <c r="I4092" s="39" t="s">
        <v>1098</v>
      </c>
      <c r="J4092" s="46" t="str">
        <f>VLOOKUP(MARGAO!$I4092,Code2Loc,2,FALSE)</f>
        <v>DHADE</v>
      </c>
    </row>
    <row r="4093" spans="1:10" ht="15.75" customHeight="1" x14ac:dyDescent="0.25">
      <c r="A4093" s="37" t="s">
        <v>3321</v>
      </c>
      <c r="B4093" s="38">
        <v>184</v>
      </c>
      <c r="C4093" s="38" t="s">
        <v>1099</v>
      </c>
      <c r="D4093" s="38">
        <v>23</v>
      </c>
      <c r="E4093" s="38">
        <v>27</v>
      </c>
      <c r="F4093" s="38" t="s">
        <v>1175</v>
      </c>
      <c r="G4093" s="38"/>
      <c r="H4093" s="38" t="s">
        <v>13</v>
      </c>
      <c r="I4093" s="39" t="s">
        <v>1100</v>
      </c>
      <c r="J4093" s="46" t="str">
        <f>VLOOKUP(MARGAO!$I4093,Code2Loc,2,FALSE)</f>
        <v>GANDHINAGAR</v>
      </c>
    </row>
    <row r="4094" spans="1:10" ht="15.75" customHeight="1" x14ac:dyDescent="0.25">
      <c r="A4094" s="37" t="s">
        <v>3321</v>
      </c>
      <c r="B4094" s="38">
        <v>184</v>
      </c>
      <c r="C4094" s="38" t="s">
        <v>1101</v>
      </c>
      <c r="D4094" s="38">
        <v>24</v>
      </c>
      <c r="E4094" s="38">
        <v>28</v>
      </c>
      <c r="F4094" s="38" t="s">
        <v>1175</v>
      </c>
      <c r="G4094" s="38"/>
      <c r="H4094" s="38" t="s">
        <v>13</v>
      </c>
      <c r="I4094" s="39" t="s">
        <v>1102</v>
      </c>
      <c r="J4094" s="46" t="str">
        <f>VLOOKUP(MARGAO!$I4094,Code2Loc,2,FALSE)</f>
        <v>GUDDEMOL</v>
      </c>
    </row>
    <row r="4095" spans="1:10" ht="15.75" customHeight="1" x14ac:dyDescent="0.25">
      <c r="A4095" s="37" t="s">
        <v>3321</v>
      </c>
      <c r="B4095" s="38">
        <v>184</v>
      </c>
      <c r="C4095" s="38" t="s">
        <v>1103</v>
      </c>
      <c r="D4095" s="38">
        <v>25</v>
      </c>
      <c r="E4095" s="38">
        <v>29</v>
      </c>
      <c r="F4095" s="38" t="s">
        <v>1175</v>
      </c>
      <c r="G4095" s="38"/>
      <c r="H4095" s="38" t="s">
        <v>13</v>
      </c>
      <c r="I4095" s="39" t="s">
        <v>1104</v>
      </c>
      <c r="J4095" s="46" t="str">
        <f>VLOOKUP(MARGAO!$I4095,Code2Loc,2,FALSE)</f>
        <v>PERIUDAK</v>
      </c>
    </row>
    <row r="4096" spans="1:10" ht="15.75" customHeight="1" x14ac:dyDescent="0.25">
      <c r="A4096" s="37" t="s">
        <v>3321</v>
      </c>
      <c r="B4096" s="38">
        <v>184</v>
      </c>
      <c r="C4096" s="38" t="s">
        <v>2471</v>
      </c>
      <c r="D4096" s="38">
        <v>26</v>
      </c>
      <c r="E4096" s="38">
        <v>30</v>
      </c>
      <c r="F4096" s="38" t="s">
        <v>1175</v>
      </c>
      <c r="G4096" s="38"/>
      <c r="H4096" s="38" t="s">
        <v>13</v>
      </c>
      <c r="I4096" s="39" t="s">
        <v>2472</v>
      </c>
      <c r="J4096" s="46" t="str">
        <f>VLOOKUP(MARGAO!$I4096,Code2Loc,2,FALSE)</f>
        <v>BANDOLI</v>
      </c>
    </row>
    <row r="4097" spans="1:10" ht="15.75" customHeight="1" x14ac:dyDescent="0.25">
      <c r="A4097" s="37" t="s">
        <v>3321</v>
      </c>
      <c r="B4097" s="38">
        <v>184</v>
      </c>
      <c r="C4097" s="38" t="s">
        <v>2469</v>
      </c>
      <c r="D4097" s="38">
        <v>27</v>
      </c>
      <c r="E4097" s="38">
        <v>31</v>
      </c>
      <c r="F4097" s="38" t="s">
        <v>1175</v>
      </c>
      <c r="G4097" s="38"/>
      <c r="H4097" s="38" t="s">
        <v>13</v>
      </c>
      <c r="I4097" s="39" t="s">
        <v>2470</v>
      </c>
      <c r="J4097" s="46" t="str">
        <f>VLOOKUP(MARGAO!$I4097,Code2Loc,2,FALSE)</f>
        <v>BANDOLI PMP</v>
      </c>
    </row>
    <row r="4098" spans="1:10" ht="15.75" customHeight="1" x14ac:dyDescent="0.25">
      <c r="A4098" s="37" t="s">
        <v>3321</v>
      </c>
      <c r="B4098" s="38">
        <v>184</v>
      </c>
      <c r="C4098" s="38" t="s">
        <v>2467</v>
      </c>
      <c r="D4098" s="38">
        <v>28</v>
      </c>
      <c r="E4098" s="38">
        <v>32</v>
      </c>
      <c r="F4098" s="38" t="s">
        <v>1175</v>
      </c>
      <c r="G4098" s="38"/>
      <c r="H4098" s="38" t="s">
        <v>13</v>
      </c>
      <c r="I4098" s="39" t="s">
        <v>2468</v>
      </c>
      <c r="J4098" s="46" t="str">
        <f>VLOOKUP(MARGAO!$I4098,Code2Loc,2,FALSE)</f>
        <v>SAVARGAL</v>
      </c>
    </row>
    <row r="4099" spans="1:10" ht="15.75" customHeight="1" x14ac:dyDescent="0.25">
      <c r="A4099" s="37" t="s">
        <v>3321</v>
      </c>
      <c r="B4099" s="38">
        <v>184</v>
      </c>
      <c r="C4099" s="38" t="s">
        <v>1048</v>
      </c>
      <c r="D4099" s="38">
        <v>29</v>
      </c>
      <c r="E4099" s="38">
        <v>33</v>
      </c>
      <c r="F4099" s="38" t="s">
        <v>1175</v>
      </c>
      <c r="G4099" s="38"/>
      <c r="H4099" s="38" t="s">
        <v>13</v>
      </c>
      <c r="I4099" s="39" t="s">
        <v>1049</v>
      </c>
      <c r="J4099" s="46" t="str">
        <f>VLOOKUP(MARGAO!$I4099,Code2Loc,2,FALSE)</f>
        <v>KARMANE</v>
      </c>
    </row>
    <row r="4100" spans="1:10" ht="15.75" customHeight="1" x14ac:dyDescent="0.25">
      <c r="A4100" s="37" t="s">
        <v>3321</v>
      </c>
      <c r="B4100" s="38">
        <v>184</v>
      </c>
      <c r="C4100" s="38" t="s">
        <v>2660</v>
      </c>
      <c r="D4100" s="38">
        <v>30</v>
      </c>
      <c r="E4100" s="38">
        <v>35</v>
      </c>
      <c r="F4100" s="38" t="s">
        <v>1175</v>
      </c>
      <c r="G4100" s="38"/>
      <c r="H4100" s="38" t="s">
        <v>13</v>
      </c>
      <c r="I4100" s="39" t="s">
        <v>2661</v>
      </c>
      <c r="J4100" s="46" t="str">
        <f>VLOOKUP(MARGAO!$I4100,Code2Loc,2,FALSE)</f>
        <v>VOLDEON</v>
      </c>
    </row>
    <row r="4101" spans="1:10" ht="15.75" customHeight="1" x14ac:dyDescent="0.25">
      <c r="A4101" s="37" t="s">
        <v>3321</v>
      </c>
      <c r="B4101" s="38">
        <v>184</v>
      </c>
      <c r="C4101" s="38" t="s">
        <v>2662</v>
      </c>
      <c r="D4101" s="38">
        <v>31</v>
      </c>
      <c r="E4101" s="38">
        <v>39</v>
      </c>
      <c r="F4101" s="38" t="s">
        <v>1175</v>
      </c>
      <c r="G4101" s="38"/>
      <c r="H4101" s="38" t="s">
        <v>13</v>
      </c>
      <c r="I4101" s="39" t="s">
        <v>2663</v>
      </c>
      <c r="J4101" s="46" t="str">
        <f>VLOOKUP(MARGAO!$I4101,Code2Loc,2,FALSE)</f>
        <v>SHIGAO</v>
      </c>
    </row>
    <row r="4102" spans="1:10" ht="15.75" customHeight="1" x14ac:dyDescent="0.25">
      <c r="A4102" s="37" t="s">
        <v>3321</v>
      </c>
      <c r="B4102" s="38">
        <v>184</v>
      </c>
      <c r="C4102" s="38" t="s">
        <v>2664</v>
      </c>
      <c r="D4102" s="38">
        <v>32</v>
      </c>
      <c r="E4102" s="38">
        <v>41</v>
      </c>
      <c r="F4102" s="38" t="s">
        <v>1175</v>
      </c>
      <c r="G4102" s="38"/>
      <c r="H4102" s="38" t="s">
        <v>13</v>
      </c>
      <c r="I4102" s="39" t="s">
        <v>2665</v>
      </c>
      <c r="J4102" s="46" t="str">
        <f>VLOOKUP(MARGAO!$I4102,Code2Loc,2,FALSE)</f>
        <v>AMBEDEM</v>
      </c>
    </row>
    <row r="4103" spans="1:10" ht="15.75" customHeight="1" x14ac:dyDescent="0.25">
      <c r="A4103" s="37" t="s">
        <v>3321</v>
      </c>
      <c r="B4103" s="38">
        <v>184</v>
      </c>
      <c r="C4103" s="38" t="s">
        <v>2666</v>
      </c>
      <c r="D4103" s="38">
        <v>33</v>
      </c>
      <c r="E4103" s="38">
        <v>44</v>
      </c>
      <c r="F4103" s="38" t="s">
        <v>1175</v>
      </c>
      <c r="G4103" s="38"/>
      <c r="H4103" s="38" t="s">
        <v>13</v>
      </c>
      <c r="I4103" s="39" t="s">
        <v>2667</v>
      </c>
      <c r="J4103" s="46" t="str">
        <f>VLOOKUP(MARGAO!$I4103,Code2Loc,2,FALSE)</f>
        <v>COLLEM</v>
      </c>
    </row>
    <row r="4104" spans="1:10" ht="15.75" customHeight="1" x14ac:dyDescent="0.25">
      <c r="A4104" s="37" t="s">
        <v>3321</v>
      </c>
      <c r="B4104" s="38">
        <v>184</v>
      </c>
      <c r="C4104" s="38" t="s">
        <v>2668</v>
      </c>
      <c r="D4104" s="38">
        <v>34</v>
      </c>
      <c r="E4104" s="38">
        <v>46</v>
      </c>
      <c r="F4104" s="38" t="s">
        <v>1175</v>
      </c>
      <c r="G4104" s="38"/>
      <c r="H4104" s="38" t="s">
        <v>13</v>
      </c>
      <c r="I4104" s="39" t="s">
        <v>2669</v>
      </c>
      <c r="J4104" s="46" t="str">
        <f>VLOOKUP(MARGAO!$I4104,Code2Loc,2,FALSE)</f>
        <v>METWADA</v>
      </c>
    </row>
    <row r="4105" spans="1:10" ht="15.75" customHeight="1" x14ac:dyDescent="0.25">
      <c r="A4105" s="37" t="s">
        <v>3321</v>
      </c>
      <c r="B4105" s="38">
        <v>184</v>
      </c>
      <c r="C4105" s="38" t="s">
        <v>3322</v>
      </c>
      <c r="D4105" s="38">
        <v>35</v>
      </c>
      <c r="E4105" s="38">
        <v>48</v>
      </c>
      <c r="F4105" s="38" t="s">
        <v>1175</v>
      </c>
      <c r="G4105" s="38"/>
      <c r="H4105" s="38" t="s">
        <v>13</v>
      </c>
      <c r="I4105" s="39" t="s">
        <v>2671</v>
      </c>
      <c r="J4105" s="46" t="str">
        <f>VLOOKUP(MARGAO!$I4105,Code2Loc,2,FALSE)</f>
        <v>NAVA WADA</v>
      </c>
    </row>
    <row r="4106" spans="1:10" ht="15.75" customHeight="1" x14ac:dyDescent="0.25">
      <c r="A4106" s="37" t="s">
        <v>3321</v>
      </c>
      <c r="B4106" s="38">
        <v>184</v>
      </c>
      <c r="C4106" s="38" t="s">
        <v>1385</v>
      </c>
      <c r="D4106" s="38">
        <v>36</v>
      </c>
      <c r="E4106" s="38">
        <v>50</v>
      </c>
      <c r="F4106" s="38" t="s">
        <v>1175</v>
      </c>
      <c r="G4106" s="38"/>
      <c r="H4106" s="38" t="s">
        <v>13</v>
      </c>
      <c r="I4106" s="39" t="s">
        <v>1386</v>
      </c>
      <c r="J4106" s="46" t="str">
        <f>VLOOKUP(MARGAO!$I4106,Code2Loc,2,FALSE)</f>
        <v>MOLLEM</v>
      </c>
    </row>
    <row r="4107" spans="1:10" ht="15.75" customHeight="1" x14ac:dyDescent="0.25">
      <c r="A4107" s="37" t="s">
        <v>3323</v>
      </c>
      <c r="B4107" s="38">
        <v>185</v>
      </c>
      <c r="C4107" s="38" t="s">
        <v>50</v>
      </c>
      <c r="D4107" s="38">
        <v>1</v>
      </c>
      <c r="E4107" s="38">
        <v>0</v>
      </c>
      <c r="F4107" s="38" t="s">
        <v>1175</v>
      </c>
      <c r="G4107" s="38"/>
      <c r="H4107" s="38" t="s">
        <v>13</v>
      </c>
      <c r="I4107" s="39" t="s">
        <v>51</v>
      </c>
      <c r="J4107" s="46" t="str">
        <f>VLOOKUP(MARGAO!$I4107,Code2Loc,2,FALSE)</f>
        <v>MARGAO</v>
      </c>
    </row>
    <row r="4108" spans="1:10" ht="15.75" customHeight="1" x14ac:dyDescent="0.25">
      <c r="A4108" s="37" t="s">
        <v>3323</v>
      </c>
      <c r="B4108" s="38">
        <v>185</v>
      </c>
      <c r="C4108" s="38" t="s">
        <v>48</v>
      </c>
      <c r="D4108" s="38">
        <v>2</v>
      </c>
      <c r="E4108" s="38">
        <v>3</v>
      </c>
      <c r="F4108" s="38" t="s">
        <v>1175</v>
      </c>
      <c r="G4108" s="38"/>
      <c r="H4108" s="38" t="s">
        <v>13</v>
      </c>
      <c r="I4108" s="39" t="s">
        <v>49</v>
      </c>
      <c r="J4108" s="46" t="str">
        <f>VLOOKUP(MARGAO!$I4108,Code2Loc,2,FALSE)</f>
        <v>NUVEM</v>
      </c>
    </row>
    <row r="4109" spans="1:10" ht="15.75" customHeight="1" x14ac:dyDescent="0.25">
      <c r="A4109" s="37" t="s">
        <v>3323</v>
      </c>
      <c r="B4109" s="38">
        <v>185</v>
      </c>
      <c r="C4109" s="38" t="s">
        <v>46</v>
      </c>
      <c r="D4109" s="38">
        <v>3</v>
      </c>
      <c r="E4109" s="38">
        <v>4</v>
      </c>
      <c r="F4109" s="38" t="s">
        <v>1175</v>
      </c>
      <c r="G4109" s="38"/>
      <c r="H4109" s="38" t="s">
        <v>13</v>
      </c>
      <c r="I4109" s="39" t="s">
        <v>47</v>
      </c>
      <c r="J4109" s="46" t="str">
        <f>VLOOKUP(MARGAO!$I4109,Code2Loc,2,FALSE)</f>
        <v>RUMDER</v>
      </c>
    </row>
    <row r="4110" spans="1:10" ht="15.75" customHeight="1" x14ac:dyDescent="0.25">
      <c r="A4110" s="37" t="s">
        <v>3323</v>
      </c>
      <c r="B4110" s="38">
        <v>185</v>
      </c>
      <c r="C4110" s="38" t="s">
        <v>44</v>
      </c>
      <c r="D4110" s="38">
        <v>4</v>
      </c>
      <c r="E4110" s="38">
        <v>6</v>
      </c>
      <c r="F4110" s="38" t="s">
        <v>1175</v>
      </c>
      <c r="G4110" s="38"/>
      <c r="H4110" s="38" t="s">
        <v>13</v>
      </c>
      <c r="I4110" s="39" t="s">
        <v>45</v>
      </c>
      <c r="J4110" s="46" t="str">
        <f>VLOOKUP(MARGAO!$I4110,Code2Loc,2,FALSE)</f>
        <v>AGNEL ASHRM</v>
      </c>
    </row>
    <row r="4111" spans="1:10" ht="15.75" customHeight="1" x14ac:dyDescent="0.25">
      <c r="A4111" s="37" t="s">
        <v>3323</v>
      </c>
      <c r="B4111" s="38">
        <v>185</v>
      </c>
      <c r="C4111" s="38" t="s">
        <v>42</v>
      </c>
      <c r="D4111" s="38">
        <v>5</v>
      </c>
      <c r="E4111" s="38">
        <v>7</v>
      </c>
      <c r="F4111" s="38" t="s">
        <v>1175</v>
      </c>
      <c r="G4111" s="38"/>
      <c r="H4111" s="38" t="s">
        <v>13</v>
      </c>
      <c r="I4111" s="39" t="s">
        <v>43</v>
      </c>
      <c r="J4111" s="46" t="str">
        <f>VLOOKUP(MARGAO!$I4111,Code2Loc,2,FALSE)</f>
        <v>SONAULIM</v>
      </c>
    </row>
    <row r="4112" spans="1:10" ht="15.75" customHeight="1" x14ac:dyDescent="0.25">
      <c r="A4112" s="37" t="s">
        <v>3323</v>
      </c>
      <c r="B4112" s="38">
        <v>185</v>
      </c>
      <c r="C4112" s="38" t="s">
        <v>40</v>
      </c>
      <c r="D4112" s="38">
        <v>6</v>
      </c>
      <c r="E4112" s="38">
        <v>8</v>
      </c>
      <c r="F4112" s="38" t="s">
        <v>1175</v>
      </c>
      <c r="G4112" s="38"/>
      <c r="H4112" s="38" t="s">
        <v>13</v>
      </c>
      <c r="I4112" s="39" t="s">
        <v>41</v>
      </c>
      <c r="J4112" s="46" t="str">
        <f>VLOOKUP(MARGAO!$I4112,Code2Loc,2,FALSE)</f>
        <v>VERNA</v>
      </c>
    </row>
    <row r="4113" spans="1:10" ht="15.75" customHeight="1" x14ac:dyDescent="0.25">
      <c r="A4113" s="37" t="s">
        <v>3323</v>
      </c>
      <c r="B4113" s="38">
        <v>185</v>
      </c>
      <c r="C4113" s="38" t="s">
        <v>38</v>
      </c>
      <c r="D4113" s="38">
        <v>7</v>
      </c>
      <c r="E4113" s="38">
        <v>10</v>
      </c>
      <c r="F4113" s="38" t="s">
        <v>1175</v>
      </c>
      <c r="G4113" s="38"/>
      <c r="H4113" s="38" t="s">
        <v>13</v>
      </c>
      <c r="I4113" s="39" t="s">
        <v>39</v>
      </c>
      <c r="J4113" s="46" t="str">
        <f>VLOOKUP(MARGAO!$I4113,Code2Loc,2,FALSE)</f>
        <v>PIRNI</v>
      </c>
    </row>
    <row r="4114" spans="1:10" ht="15.75" customHeight="1" x14ac:dyDescent="0.25">
      <c r="A4114" s="37" t="s">
        <v>3323</v>
      </c>
      <c r="B4114" s="38">
        <v>185</v>
      </c>
      <c r="C4114" s="38" t="s">
        <v>36</v>
      </c>
      <c r="D4114" s="38">
        <v>8</v>
      </c>
      <c r="E4114" s="38">
        <v>11</v>
      </c>
      <c r="F4114" s="38" t="s">
        <v>1175</v>
      </c>
      <c r="G4114" s="38"/>
      <c r="H4114" s="38" t="s">
        <v>13</v>
      </c>
      <c r="I4114" s="39" t="s">
        <v>37</v>
      </c>
      <c r="J4114" s="46" t="str">
        <f>VLOOKUP(MARGAO!$I4114,Code2Loc,2,FALSE)</f>
        <v>TITAN</v>
      </c>
    </row>
    <row r="4115" spans="1:10" ht="15.75" customHeight="1" x14ac:dyDescent="0.25">
      <c r="A4115" s="37" t="s">
        <v>3323</v>
      </c>
      <c r="B4115" s="38">
        <v>185</v>
      </c>
      <c r="C4115" s="38" t="s">
        <v>240</v>
      </c>
      <c r="D4115" s="38">
        <v>9</v>
      </c>
      <c r="E4115" s="38">
        <v>14</v>
      </c>
      <c r="F4115" s="38" t="s">
        <v>1175</v>
      </c>
      <c r="G4115" s="38"/>
      <c r="H4115" s="38" t="s">
        <v>13</v>
      </c>
      <c r="I4115" s="39" t="s">
        <v>241</v>
      </c>
      <c r="J4115" s="46" t="str">
        <f>VLOOKUP(MARGAO!$I4115,Code2Loc,2,FALSE)</f>
        <v>CIPLA</v>
      </c>
    </row>
    <row r="4116" spans="1:10" ht="15.75" customHeight="1" x14ac:dyDescent="0.25">
      <c r="A4116" s="37" t="s">
        <v>3324</v>
      </c>
      <c r="B4116" s="38">
        <v>186</v>
      </c>
      <c r="C4116" s="38" t="s">
        <v>50</v>
      </c>
      <c r="D4116" s="38">
        <v>1</v>
      </c>
      <c r="E4116" s="38">
        <v>0</v>
      </c>
      <c r="F4116" s="38" t="s">
        <v>12</v>
      </c>
      <c r="G4116" s="38"/>
      <c r="H4116" s="38" t="s">
        <v>13</v>
      </c>
      <c r="I4116" s="39" t="s">
        <v>51</v>
      </c>
      <c r="J4116" s="46" t="str">
        <f>VLOOKUP(MARGAO!$I4116,Code2Loc,2,FALSE)</f>
        <v>MARGAO</v>
      </c>
    </row>
    <row r="4117" spans="1:10" ht="15.75" customHeight="1" x14ac:dyDescent="0.25">
      <c r="A4117" s="37" t="s">
        <v>3324</v>
      </c>
      <c r="B4117" s="38">
        <v>186</v>
      </c>
      <c r="C4117" s="38" t="s">
        <v>3325</v>
      </c>
      <c r="D4117" s="38">
        <v>2</v>
      </c>
      <c r="E4117" s="38">
        <v>2</v>
      </c>
      <c r="F4117" s="38" t="s">
        <v>12</v>
      </c>
      <c r="G4117" s="38"/>
      <c r="H4117" s="38" t="s">
        <v>13</v>
      </c>
      <c r="I4117" s="39" t="s">
        <v>3326</v>
      </c>
      <c r="J4117" s="46" t="str">
        <f>VLOOKUP(MARGAO!$I4117,Code2Loc,2,FALSE)</f>
        <v>BANK OF BARODA</v>
      </c>
    </row>
    <row r="4118" spans="1:10" ht="15.75" customHeight="1" x14ac:dyDescent="0.25">
      <c r="A4118" s="37" t="s">
        <v>3324</v>
      </c>
      <c r="B4118" s="38">
        <v>186</v>
      </c>
      <c r="C4118" s="38" t="s">
        <v>2476</v>
      </c>
      <c r="D4118" s="38">
        <v>3</v>
      </c>
      <c r="E4118" s="38">
        <v>3</v>
      </c>
      <c r="F4118" s="38" t="s">
        <v>12</v>
      </c>
      <c r="G4118" s="38"/>
      <c r="H4118" s="38" t="s">
        <v>13</v>
      </c>
      <c r="I4118" s="39" t="s">
        <v>2477</v>
      </c>
      <c r="J4118" s="46" t="str">
        <f>VLOOKUP(MARGAO!$I4118,Code2Loc,2,FALSE)</f>
        <v>PAJIFOND</v>
      </c>
    </row>
    <row r="4119" spans="1:10" ht="15.75" customHeight="1" x14ac:dyDescent="0.25">
      <c r="A4119" s="37" t="s">
        <v>3324</v>
      </c>
      <c r="B4119" s="38">
        <v>186</v>
      </c>
      <c r="C4119" s="38" t="s">
        <v>2480</v>
      </c>
      <c r="D4119" s="38">
        <v>4</v>
      </c>
      <c r="E4119" s="38">
        <v>5</v>
      </c>
      <c r="F4119" s="38" t="s">
        <v>12</v>
      </c>
      <c r="G4119" s="38"/>
      <c r="H4119" s="38" t="s">
        <v>13</v>
      </c>
      <c r="I4119" s="39" t="s">
        <v>2481</v>
      </c>
      <c r="J4119" s="46" t="str">
        <f>VLOOKUP(MARGAO!$I4119,Code2Loc,2,FALSE)</f>
        <v>RAWANFOND</v>
      </c>
    </row>
    <row r="4120" spans="1:10" ht="15.75" customHeight="1" x14ac:dyDescent="0.25">
      <c r="A4120" s="37" t="s">
        <v>3324</v>
      </c>
      <c r="B4120" s="38">
        <v>186</v>
      </c>
      <c r="C4120" s="38" t="s">
        <v>3327</v>
      </c>
      <c r="D4120" s="38">
        <v>5</v>
      </c>
      <c r="E4120" s="38">
        <v>6</v>
      </c>
      <c r="F4120" s="38" t="s">
        <v>12</v>
      </c>
      <c r="G4120" s="38"/>
      <c r="H4120" s="38" t="s">
        <v>13</v>
      </c>
      <c r="I4120" s="39" t="s">
        <v>3328</v>
      </c>
      <c r="J4120" s="46" t="str">
        <f>VLOOKUP(MARGAO!$I4120,Code2Loc,2,FALSE)</f>
        <v>MANDOPA GROUND</v>
      </c>
    </row>
    <row r="4121" spans="1:10" ht="15.75" customHeight="1" x14ac:dyDescent="0.25">
      <c r="A4121" s="37" t="s">
        <v>3324</v>
      </c>
      <c r="B4121" s="38">
        <v>186</v>
      </c>
      <c r="C4121" s="38" t="s">
        <v>3329</v>
      </c>
      <c r="D4121" s="38">
        <v>6</v>
      </c>
      <c r="E4121" s="38">
        <v>8</v>
      </c>
      <c r="F4121" s="38" t="s">
        <v>12</v>
      </c>
      <c r="G4121" s="38"/>
      <c r="H4121" s="38" t="s">
        <v>13</v>
      </c>
      <c r="I4121" s="39" t="s">
        <v>3330</v>
      </c>
      <c r="J4121" s="46" t="str">
        <f>VLOOKUP(MARGAO!$I4121,Code2Loc,2,FALSE)</f>
        <v>OPEN HALL</v>
      </c>
    </row>
    <row r="4122" spans="1:10" ht="15.75" customHeight="1" x14ac:dyDescent="0.25">
      <c r="A4122" s="37" t="s">
        <v>3324</v>
      </c>
      <c r="B4122" s="38">
        <v>186</v>
      </c>
      <c r="C4122" s="38" t="s">
        <v>3331</v>
      </c>
      <c r="D4122" s="38">
        <v>7</v>
      </c>
      <c r="E4122" s="38">
        <v>10</v>
      </c>
      <c r="F4122" s="38" t="s">
        <v>12</v>
      </c>
      <c r="G4122" s="38"/>
      <c r="H4122" s="38" t="s">
        <v>13</v>
      </c>
      <c r="I4122" s="39" t="s">
        <v>3332</v>
      </c>
      <c r="J4122" s="46" t="str">
        <f>VLOOKUP(MARGAO!$I4122,Code2Loc,2,FALSE)</f>
        <v>MANDIR</v>
      </c>
    </row>
    <row r="4123" spans="1:10" ht="15.75" customHeight="1" x14ac:dyDescent="0.25">
      <c r="A4123" s="37" t="s">
        <v>3324</v>
      </c>
      <c r="B4123" s="38">
        <v>186</v>
      </c>
      <c r="C4123" s="38" t="s">
        <v>3333</v>
      </c>
      <c r="D4123" s="38">
        <v>8</v>
      </c>
      <c r="E4123" s="38">
        <v>12</v>
      </c>
      <c r="F4123" s="38" t="s">
        <v>12</v>
      </c>
      <c r="G4123" s="38"/>
      <c r="H4123" s="38" t="s">
        <v>13</v>
      </c>
      <c r="I4123" s="39" t="s">
        <v>3334</v>
      </c>
      <c r="J4123" s="46" t="str">
        <f>VLOOKUP(MARGAO!$I4123,Code2Loc,2,FALSE)</f>
        <v>MANDOPA CROSS</v>
      </c>
    </row>
    <row r="4124" spans="1:10" ht="15.75" customHeight="1" x14ac:dyDescent="0.25">
      <c r="A4124" s="37" t="s">
        <v>3335</v>
      </c>
      <c r="B4124" s="38">
        <v>187</v>
      </c>
      <c r="C4124" s="38" t="s">
        <v>269</v>
      </c>
      <c r="D4124" s="38">
        <v>1</v>
      </c>
      <c r="E4124" s="38">
        <v>0</v>
      </c>
      <c r="F4124" s="38" t="s">
        <v>1604</v>
      </c>
      <c r="G4124" s="38"/>
      <c r="H4124" s="38" t="s">
        <v>13</v>
      </c>
      <c r="I4124" s="39" t="s">
        <v>270</v>
      </c>
      <c r="J4124" s="46" t="str">
        <f>VLOOKUP(MARGAO!$I4124,Code2Loc,2,FALSE)</f>
        <v>CURCHOREM</v>
      </c>
    </row>
    <row r="4125" spans="1:10" ht="15.75" customHeight="1" x14ac:dyDescent="0.25">
      <c r="A4125" s="37" t="s">
        <v>3335</v>
      </c>
      <c r="B4125" s="38">
        <v>187</v>
      </c>
      <c r="C4125" s="38" t="s">
        <v>50</v>
      </c>
      <c r="D4125" s="38">
        <v>2</v>
      </c>
      <c r="E4125" s="38">
        <v>20</v>
      </c>
      <c r="F4125" s="38" t="s">
        <v>1604</v>
      </c>
      <c r="G4125" s="38"/>
      <c r="H4125" s="38" t="s">
        <v>13</v>
      </c>
      <c r="I4125" s="39" t="s">
        <v>51</v>
      </c>
      <c r="J4125" s="46" t="str">
        <f>VLOOKUP(MARGAO!$I4125,Code2Loc,2,FALSE)</f>
        <v>MARGAO</v>
      </c>
    </row>
    <row r="4126" spans="1:10" ht="15.75" customHeight="1" x14ac:dyDescent="0.25">
      <c r="A4126" s="37" t="s">
        <v>3335</v>
      </c>
      <c r="B4126" s="38">
        <v>187</v>
      </c>
      <c r="C4126" s="38" t="s">
        <v>11</v>
      </c>
      <c r="D4126" s="38">
        <v>3</v>
      </c>
      <c r="E4126" s="38">
        <v>52</v>
      </c>
      <c r="F4126" s="38" t="s">
        <v>1604</v>
      </c>
      <c r="G4126" s="38"/>
      <c r="H4126" s="38" t="s">
        <v>13</v>
      </c>
      <c r="I4126" s="39" t="s">
        <v>14</v>
      </c>
      <c r="J4126" s="46" t="str">
        <f>VLOOKUP(MARGAO!$I4126,Code2Loc,2,FALSE)</f>
        <v>PANAJI</v>
      </c>
    </row>
    <row r="4127" spans="1:10" ht="15.75" customHeight="1" x14ac:dyDescent="0.25">
      <c r="A4127" s="37" t="s">
        <v>3323</v>
      </c>
      <c r="B4127" s="38">
        <v>188</v>
      </c>
      <c r="C4127" s="38" t="s">
        <v>50</v>
      </c>
      <c r="D4127" s="38">
        <v>1</v>
      </c>
      <c r="E4127" s="38">
        <v>0</v>
      </c>
      <c r="F4127" s="38" t="s">
        <v>1175</v>
      </c>
      <c r="G4127" s="38"/>
      <c r="H4127" s="38" t="s">
        <v>13</v>
      </c>
      <c r="I4127" s="39" t="s">
        <v>51</v>
      </c>
      <c r="J4127" s="46" t="str">
        <f>VLOOKUP(MARGAO!$I4127,Code2Loc,2,FALSE)</f>
        <v>MARGAO</v>
      </c>
    </row>
    <row r="4128" spans="1:10" ht="15.75" customHeight="1" x14ac:dyDescent="0.25">
      <c r="A4128" s="37" t="s">
        <v>3323</v>
      </c>
      <c r="B4128" s="38">
        <v>188</v>
      </c>
      <c r="C4128" s="38" t="s">
        <v>48</v>
      </c>
      <c r="D4128" s="38">
        <v>2</v>
      </c>
      <c r="E4128" s="38">
        <v>3</v>
      </c>
      <c r="F4128" s="38" t="s">
        <v>1175</v>
      </c>
      <c r="G4128" s="38"/>
      <c r="H4128" s="38" t="s">
        <v>13</v>
      </c>
      <c r="I4128" s="39" t="s">
        <v>49</v>
      </c>
      <c r="J4128" s="46" t="str">
        <f>VLOOKUP(MARGAO!$I4128,Code2Loc,2,FALSE)</f>
        <v>NUVEM</v>
      </c>
    </row>
    <row r="4129" spans="1:10" ht="15.75" customHeight="1" x14ac:dyDescent="0.25">
      <c r="A4129" s="37" t="s">
        <v>3323</v>
      </c>
      <c r="B4129" s="38">
        <v>188</v>
      </c>
      <c r="C4129" s="38" t="s">
        <v>46</v>
      </c>
      <c r="D4129" s="38">
        <v>3</v>
      </c>
      <c r="E4129" s="38">
        <v>4</v>
      </c>
      <c r="F4129" s="38" t="s">
        <v>1175</v>
      </c>
      <c r="G4129" s="38"/>
      <c r="H4129" s="38" t="s">
        <v>13</v>
      </c>
      <c r="I4129" s="39" t="s">
        <v>47</v>
      </c>
      <c r="J4129" s="46" t="str">
        <f>VLOOKUP(MARGAO!$I4129,Code2Loc,2,FALSE)</f>
        <v>RUMDER</v>
      </c>
    </row>
    <row r="4130" spans="1:10" ht="15.75" customHeight="1" x14ac:dyDescent="0.25">
      <c r="A4130" s="37" t="s">
        <v>3323</v>
      </c>
      <c r="B4130" s="38">
        <v>188</v>
      </c>
      <c r="C4130" s="38" t="s">
        <v>44</v>
      </c>
      <c r="D4130" s="38">
        <v>4</v>
      </c>
      <c r="E4130" s="38">
        <v>6</v>
      </c>
      <c r="F4130" s="38" t="s">
        <v>1175</v>
      </c>
      <c r="G4130" s="38"/>
      <c r="H4130" s="38" t="s">
        <v>13</v>
      </c>
      <c r="I4130" s="39" t="s">
        <v>45</v>
      </c>
      <c r="J4130" s="46" t="str">
        <f>VLOOKUP(MARGAO!$I4130,Code2Loc,2,FALSE)</f>
        <v>AGNEL ASHRM</v>
      </c>
    </row>
    <row r="4131" spans="1:10" ht="15.75" customHeight="1" x14ac:dyDescent="0.25">
      <c r="A4131" s="37" t="s">
        <v>3323</v>
      </c>
      <c r="B4131" s="38">
        <v>188</v>
      </c>
      <c r="C4131" s="38" t="s">
        <v>42</v>
      </c>
      <c r="D4131" s="38">
        <v>5</v>
      </c>
      <c r="E4131" s="38">
        <v>7</v>
      </c>
      <c r="F4131" s="38" t="s">
        <v>1175</v>
      </c>
      <c r="G4131" s="38"/>
      <c r="H4131" s="38" t="s">
        <v>13</v>
      </c>
      <c r="I4131" s="39" t="s">
        <v>43</v>
      </c>
      <c r="J4131" s="46" t="str">
        <f>VLOOKUP(MARGAO!$I4131,Code2Loc,2,FALSE)</f>
        <v>SONAULIM</v>
      </c>
    </row>
    <row r="4132" spans="1:10" ht="15.75" customHeight="1" x14ac:dyDescent="0.25">
      <c r="A4132" s="37" t="s">
        <v>3323</v>
      </c>
      <c r="B4132" s="38">
        <v>188</v>
      </c>
      <c r="C4132" s="38" t="s">
        <v>40</v>
      </c>
      <c r="D4132" s="38">
        <v>6</v>
      </c>
      <c r="E4132" s="38">
        <v>8</v>
      </c>
      <c r="F4132" s="38" t="s">
        <v>1175</v>
      </c>
      <c r="G4132" s="38"/>
      <c r="H4132" s="38" t="s">
        <v>13</v>
      </c>
      <c r="I4132" s="39" t="s">
        <v>41</v>
      </c>
      <c r="J4132" s="46" t="str">
        <f>VLOOKUP(MARGAO!$I4132,Code2Loc,2,FALSE)</f>
        <v>VERNA</v>
      </c>
    </row>
    <row r="4133" spans="1:10" ht="15.75" customHeight="1" x14ac:dyDescent="0.25">
      <c r="A4133" s="37" t="s">
        <v>3323</v>
      </c>
      <c r="B4133" s="38">
        <v>188</v>
      </c>
      <c r="C4133" s="38" t="s">
        <v>38</v>
      </c>
      <c r="D4133" s="38">
        <v>7</v>
      </c>
      <c r="E4133" s="38">
        <v>10</v>
      </c>
      <c r="F4133" s="38" t="s">
        <v>1175</v>
      </c>
      <c r="G4133" s="38"/>
      <c r="H4133" s="38" t="s">
        <v>13</v>
      </c>
      <c r="I4133" s="39" t="s">
        <v>39</v>
      </c>
      <c r="J4133" s="46" t="str">
        <f>VLOOKUP(MARGAO!$I4133,Code2Loc,2,FALSE)</f>
        <v>PIRNI</v>
      </c>
    </row>
    <row r="4134" spans="1:10" ht="15.75" customHeight="1" x14ac:dyDescent="0.25">
      <c r="A4134" s="37" t="s">
        <v>3323</v>
      </c>
      <c r="B4134" s="38">
        <v>188</v>
      </c>
      <c r="C4134" s="38" t="s">
        <v>29</v>
      </c>
      <c r="D4134" s="38">
        <v>8</v>
      </c>
      <c r="E4134" s="38">
        <v>15</v>
      </c>
      <c r="F4134" s="38" t="s">
        <v>1175</v>
      </c>
      <c r="G4134" s="38"/>
      <c r="H4134" s="38" t="s">
        <v>13</v>
      </c>
      <c r="I4134" s="39" t="s">
        <v>31</v>
      </c>
      <c r="J4134" s="46" t="str">
        <f>VLOOKUP(MARGAO!$I4134,Code2Loc,2,FALSE)</f>
        <v>CORTALIM</v>
      </c>
    </row>
    <row r="4135" spans="1:10" ht="15.75" customHeight="1" x14ac:dyDescent="0.25">
      <c r="A4135" s="37" t="s">
        <v>3323</v>
      </c>
      <c r="B4135" s="38">
        <v>188</v>
      </c>
      <c r="C4135" s="38" t="s">
        <v>32</v>
      </c>
      <c r="D4135" s="38">
        <v>9</v>
      </c>
      <c r="E4135" s="38">
        <v>17</v>
      </c>
      <c r="F4135" s="38" t="s">
        <v>1175</v>
      </c>
      <c r="G4135" s="38"/>
      <c r="H4135" s="38" t="s">
        <v>13</v>
      </c>
      <c r="I4135" s="39" t="s">
        <v>33</v>
      </c>
      <c r="J4135" s="46" t="str">
        <f>VLOOKUP(MARGAO!$I4135,Code2Loc,2,FALSE)</f>
        <v>PAJENTAR</v>
      </c>
    </row>
    <row r="4136" spans="1:10" ht="15.75" customHeight="1" x14ac:dyDescent="0.25">
      <c r="A4136" s="37" t="s">
        <v>3323</v>
      </c>
      <c r="B4136" s="38">
        <v>188</v>
      </c>
      <c r="C4136" s="38" t="s">
        <v>34</v>
      </c>
      <c r="D4136" s="38">
        <v>10</v>
      </c>
      <c r="E4136" s="38">
        <v>18</v>
      </c>
      <c r="F4136" s="38" t="s">
        <v>1175</v>
      </c>
      <c r="G4136" s="38"/>
      <c r="H4136" s="38" t="s">
        <v>13</v>
      </c>
      <c r="I4136" s="39" t="s">
        <v>35</v>
      </c>
      <c r="J4136" s="46" t="str">
        <f>VLOOKUP(MARGAO!$I4136,Code2Loc,2,FALSE)</f>
        <v>KSRL/BRLA X</v>
      </c>
    </row>
    <row r="4137" spans="1:10" ht="15.75" customHeight="1" x14ac:dyDescent="0.25">
      <c r="A4137" s="37" t="s">
        <v>3323</v>
      </c>
      <c r="B4137" s="38">
        <v>188</v>
      </c>
      <c r="C4137" s="38" t="s">
        <v>36</v>
      </c>
      <c r="D4137" s="38">
        <v>11</v>
      </c>
      <c r="E4137" s="38">
        <v>19</v>
      </c>
      <c r="F4137" s="38" t="s">
        <v>1175</v>
      </c>
      <c r="G4137" s="38"/>
      <c r="H4137" s="38" t="s">
        <v>13</v>
      </c>
      <c r="I4137" s="39" t="s">
        <v>37</v>
      </c>
      <c r="J4137" s="46" t="str">
        <f>VLOOKUP(MARGAO!$I4137,Code2Loc,2,FALSE)</f>
        <v>TITAN</v>
      </c>
    </row>
    <row r="4138" spans="1:10" ht="15.75" customHeight="1" x14ac:dyDescent="0.25">
      <c r="A4138" s="37" t="s">
        <v>3323</v>
      </c>
      <c r="B4138" s="38">
        <v>188</v>
      </c>
      <c r="C4138" s="38" t="s">
        <v>240</v>
      </c>
      <c r="D4138" s="38">
        <v>12</v>
      </c>
      <c r="E4138" s="38">
        <v>22</v>
      </c>
      <c r="F4138" s="38" t="s">
        <v>1175</v>
      </c>
      <c r="G4138" s="38"/>
      <c r="H4138" s="38" t="s">
        <v>13</v>
      </c>
      <c r="I4138" s="39" t="s">
        <v>241</v>
      </c>
      <c r="J4138" s="46" t="str">
        <f>VLOOKUP(MARGAO!$I4138,Code2Loc,2,FALSE)</f>
        <v>CIPLA</v>
      </c>
    </row>
    <row r="4139" spans="1:10" ht="15.75" customHeight="1" x14ac:dyDescent="0.25">
      <c r="A4139" s="37" t="s">
        <v>3336</v>
      </c>
      <c r="B4139" s="38">
        <v>189</v>
      </c>
      <c r="C4139" s="38" t="s">
        <v>50</v>
      </c>
      <c r="D4139" s="38">
        <v>1</v>
      </c>
      <c r="E4139" s="38">
        <v>0</v>
      </c>
      <c r="F4139" s="38" t="s">
        <v>1175</v>
      </c>
      <c r="G4139" s="38"/>
      <c r="H4139" s="38" t="s">
        <v>13</v>
      </c>
      <c r="I4139" s="39" t="s">
        <v>51</v>
      </c>
      <c r="J4139" s="46" t="str">
        <f>VLOOKUP(MARGAO!$I4139,Code2Loc,2,FALSE)</f>
        <v>MARGAO</v>
      </c>
    </row>
    <row r="4140" spans="1:10" ht="15.75" customHeight="1" x14ac:dyDescent="0.25">
      <c r="A4140" s="37" t="s">
        <v>3336</v>
      </c>
      <c r="B4140" s="38">
        <v>189</v>
      </c>
      <c r="C4140" s="38" t="s">
        <v>48</v>
      </c>
      <c r="D4140" s="38">
        <v>2</v>
      </c>
      <c r="E4140" s="38">
        <v>3</v>
      </c>
      <c r="F4140" s="38" t="s">
        <v>1175</v>
      </c>
      <c r="G4140" s="38"/>
      <c r="H4140" s="38" t="s">
        <v>13</v>
      </c>
      <c r="I4140" s="39" t="s">
        <v>49</v>
      </c>
      <c r="J4140" s="46" t="str">
        <f>VLOOKUP(MARGAO!$I4140,Code2Loc,2,FALSE)</f>
        <v>NUVEM</v>
      </c>
    </row>
    <row r="4141" spans="1:10" ht="15.75" customHeight="1" x14ac:dyDescent="0.25">
      <c r="A4141" s="37" t="s">
        <v>3336</v>
      </c>
      <c r="B4141" s="38">
        <v>189</v>
      </c>
      <c r="C4141" s="38" t="s">
        <v>46</v>
      </c>
      <c r="D4141" s="38">
        <v>3</v>
      </c>
      <c r="E4141" s="38">
        <v>4</v>
      </c>
      <c r="F4141" s="38" t="s">
        <v>1175</v>
      </c>
      <c r="G4141" s="38"/>
      <c r="H4141" s="38" t="s">
        <v>13</v>
      </c>
      <c r="I4141" s="39" t="s">
        <v>47</v>
      </c>
      <c r="J4141" s="46" t="str">
        <f>VLOOKUP(MARGAO!$I4141,Code2Loc,2,FALSE)</f>
        <v>RUMDER</v>
      </c>
    </row>
    <row r="4142" spans="1:10" ht="15.75" customHeight="1" x14ac:dyDescent="0.25">
      <c r="A4142" s="37" t="s">
        <v>3336</v>
      </c>
      <c r="B4142" s="38">
        <v>189</v>
      </c>
      <c r="C4142" s="38" t="s">
        <v>44</v>
      </c>
      <c r="D4142" s="38">
        <v>4</v>
      </c>
      <c r="E4142" s="38">
        <v>6</v>
      </c>
      <c r="F4142" s="38" t="s">
        <v>1175</v>
      </c>
      <c r="G4142" s="38"/>
      <c r="H4142" s="38" t="s">
        <v>13</v>
      </c>
      <c r="I4142" s="39" t="s">
        <v>45</v>
      </c>
      <c r="J4142" s="46" t="str">
        <f>VLOOKUP(MARGAO!$I4142,Code2Loc,2,FALSE)</f>
        <v>AGNEL ASHRM</v>
      </c>
    </row>
    <row r="4143" spans="1:10" ht="15.75" customHeight="1" x14ac:dyDescent="0.25">
      <c r="A4143" s="37" t="s">
        <v>3336</v>
      </c>
      <c r="B4143" s="38">
        <v>189</v>
      </c>
      <c r="C4143" s="38" t="s">
        <v>42</v>
      </c>
      <c r="D4143" s="38">
        <v>5</v>
      </c>
      <c r="E4143" s="38">
        <v>7</v>
      </c>
      <c r="F4143" s="38" t="s">
        <v>1175</v>
      </c>
      <c r="G4143" s="38"/>
      <c r="H4143" s="38" t="s">
        <v>13</v>
      </c>
      <c r="I4143" s="39" t="s">
        <v>43</v>
      </c>
      <c r="J4143" s="46" t="str">
        <f>VLOOKUP(MARGAO!$I4143,Code2Loc,2,FALSE)</f>
        <v>SONAULIM</v>
      </c>
    </row>
    <row r="4144" spans="1:10" ht="15.75" customHeight="1" x14ac:dyDescent="0.25">
      <c r="A4144" s="37" t="s">
        <v>3336</v>
      </c>
      <c r="B4144" s="38">
        <v>189</v>
      </c>
      <c r="C4144" s="38" t="s">
        <v>40</v>
      </c>
      <c r="D4144" s="38">
        <v>6</v>
      </c>
      <c r="E4144" s="38">
        <v>8</v>
      </c>
      <c r="F4144" s="38" t="s">
        <v>1175</v>
      </c>
      <c r="G4144" s="38"/>
      <c r="H4144" s="38" t="s">
        <v>13</v>
      </c>
      <c r="I4144" s="39" t="s">
        <v>41</v>
      </c>
      <c r="J4144" s="46" t="str">
        <f>VLOOKUP(MARGAO!$I4144,Code2Loc,2,FALSE)</f>
        <v>VERNA</v>
      </c>
    </row>
    <row r="4145" spans="1:10" ht="15.75" customHeight="1" x14ac:dyDescent="0.25">
      <c r="A4145" s="37" t="s">
        <v>3336</v>
      </c>
      <c r="B4145" s="38">
        <v>189</v>
      </c>
      <c r="C4145" s="38" t="s">
        <v>38</v>
      </c>
      <c r="D4145" s="38">
        <v>7</v>
      </c>
      <c r="E4145" s="38">
        <v>10</v>
      </c>
      <c r="F4145" s="38" t="s">
        <v>1175</v>
      </c>
      <c r="G4145" s="38"/>
      <c r="H4145" s="38" t="s">
        <v>13</v>
      </c>
      <c r="I4145" s="39" t="s">
        <v>39</v>
      </c>
      <c r="J4145" s="46" t="str">
        <f>VLOOKUP(MARGAO!$I4145,Code2Loc,2,FALSE)</f>
        <v>PIRNI</v>
      </c>
    </row>
    <row r="4146" spans="1:10" ht="15.75" customHeight="1" x14ac:dyDescent="0.25">
      <c r="A4146" s="37" t="s">
        <v>3336</v>
      </c>
      <c r="B4146" s="38">
        <v>189</v>
      </c>
      <c r="C4146" s="38" t="s">
        <v>36</v>
      </c>
      <c r="D4146" s="38">
        <v>8</v>
      </c>
      <c r="E4146" s="38">
        <v>11</v>
      </c>
      <c r="F4146" s="38" t="s">
        <v>1175</v>
      </c>
      <c r="G4146" s="38"/>
      <c r="H4146" s="38" t="s">
        <v>13</v>
      </c>
      <c r="I4146" s="39" t="s">
        <v>37</v>
      </c>
      <c r="J4146" s="46" t="str">
        <f>VLOOKUP(MARGAO!$I4146,Code2Loc,2,FALSE)</f>
        <v>TITAN</v>
      </c>
    </row>
    <row r="4147" spans="1:10" ht="15.75" customHeight="1" x14ac:dyDescent="0.25">
      <c r="A4147" s="37" t="s">
        <v>3336</v>
      </c>
      <c r="B4147" s="38">
        <v>189</v>
      </c>
      <c r="C4147" s="38" t="s">
        <v>240</v>
      </c>
      <c r="D4147" s="38">
        <v>9</v>
      </c>
      <c r="E4147" s="38">
        <v>14</v>
      </c>
      <c r="F4147" s="38" t="s">
        <v>1175</v>
      </c>
      <c r="G4147" s="38"/>
      <c r="H4147" s="38" t="s">
        <v>13</v>
      </c>
      <c r="I4147" s="39" t="s">
        <v>241</v>
      </c>
      <c r="J4147" s="46" t="str">
        <f>VLOOKUP(MARGAO!$I4147,Code2Loc,2,FALSE)</f>
        <v>CIPLA</v>
      </c>
    </row>
    <row r="4148" spans="1:10" ht="15.75" customHeight="1" x14ac:dyDescent="0.25">
      <c r="A4148" s="37" t="s">
        <v>3336</v>
      </c>
      <c r="B4148" s="38">
        <v>189</v>
      </c>
      <c r="C4148" s="38" t="s">
        <v>36</v>
      </c>
      <c r="D4148" s="38">
        <v>10</v>
      </c>
      <c r="E4148" s="38">
        <v>17</v>
      </c>
      <c r="F4148" s="38" t="s">
        <v>1175</v>
      </c>
      <c r="G4148" s="38"/>
      <c r="H4148" s="38" t="s">
        <v>13</v>
      </c>
      <c r="I4148" s="39" t="s">
        <v>37</v>
      </c>
      <c r="J4148" s="46" t="str">
        <f>VLOOKUP(MARGAO!$I4148,Code2Loc,2,FALSE)</f>
        <v>TITAN</v>
      </c>
    </row>
    <row r="4149" spans="1:10" ht="15.75" customHeight="1" x14ac:dyDescent="0.25">
      <c r="A4149" s="37" t="s">
        <v>3336</v>
      </c>
      <c r="B4149" s="38">
        <v>189</v>
      </c>
      <c r="C4149" s="38" t="s">
        <v>3337</v>
      </c>
      <c r="D4149" s="38">
        <v>11</v>
      </c>
      <c r="E4149" s="38">
        <v>19</v>
      </c>
      <c r="F4149" s="38" t="s">
        <v>1175</v>
      </c>
      <c r="G4149" s="38"/>
      <c r="H4149" s="38" t="s">
        <v>13</v>
      </c>
      <c r="I4149" s="39" t="s">
        <v>35</v>
      </c>
      <c r="J4149" s="46" t="str">
        <f>VLOOKUP(MARGAO!$I4149,Code2Loc,2,FALSE)</f>
        <v>KSRL/BRLA X</v>
      </c>
    </row>
    <row r="4150" spans="1:10" ht="15.75" customHeight="1" x14ac:dyDescent="0.25">
      <c r="A4150" s="37" t="s">
        <v>3336</v>
      </c>
      <c r="B4150" s="38">
        <v>189</v>
      </c>
      <c r="C4150" s="38" t="s">
        <v>32</v>
      </c>
      <c r="D4150" s="38">
        <v>12</v>
      </c>
      <c r="E4150" s="38">
        <v>20</v>
      </c>
      <c r="F4150" s="38" t="s">
        <v>1175</v>
      </c>
      <c r="G4150" s="38"/>
      <c r="H4150" s="38" t="s">
        <v>13</v>
      </c>
      <c r="I4150" s="39" t="s">
        <v>33</v>
      </c>
      <c r="J4150" s="46" t="str">
        <f>VLOOKUP(MARGAO!$I4150,Code2Loc,2,FALSE)</f>
        <v>PAJENTAR</v>
      </c>
    </row>
    <row r="4151" spans="1:10" ht="15.75" customHeight="1" x14ac:dyDescent="0.25">
      <c r="A4151" s="37" t="s">
        <v>3336</v>
      </c>
      <c r="B4151" s="38">
        <v>189</v>
      </c>
      <c r="C4151" s="38" t="s">
        <v>29</v>
      </c>
      <c r="D4151" s="38">
        <v>13</v>
      </c>
      <c r="E4151" s="38">
        <v>22</v>
      </c>
      <c r="F4151" s="38" t="s">
        <v>1175</v>
      </c>
      <c r="G4151" s="38"/>
      <c r="H4151" s="38" t="s">
        <v>13</v>
      </c>
      <c r="I4151" s="39" t="s">
        <v>31</v>
      </c>
      <c r="J4151" s="46" t="str">
        <f>VLOOKUP(MARGAO!$I4151,Code2Loc,2,FALSE)</f>
        <v>CORTALIM</v>
      </c>
    </row>
    <row r="4152" spans="1:10" ht="15.75" customHeight="1" x14ac:dyDescent="0.25">
      <c r="A4152" s="37" t="s">
        <v>3336</v>
      </c>
      <c r="B4152" s="38">
        <v>189</v>
      </c>
      <c r="C4152" s="38" t="s">
        <v>27</v>
      </c>
      <c r="D4152" s="38">
        <v>14</v>
      </c>
      <c r="E4152" s="38">
        <v>24</v>
      </c>
      <c r="F4152" s="38" t="s">
        <v>1175</v>
      </c>
      <c r="G4152" s="38"/>
      <c r="H4152" s="38" t="s">
        <v>13</v>
      </c>
      <c r="I4152" s="39" t="s">
        <v>28</v>
      </c>
      <c r="J4152" s="46" t="str">
        <f>VLOOKUP(MARGAO!$I4152,Code2Loc,2,FALSE)</f>
        <v>AGASSAIM</v>
      </c>
    </row>
    <row r="4153" spans="1:10" ht="15.75" customHeight="1" x14ac:dyDescent="0.25">
      <c r="A4153" s="37" t="s">
        <v>3336</v>
      </c>
      <c r="B4153" s="38">
        <v>189</v>
      </c>
      <c r="C4153" s="38" t="s">
        <v>25</v>
      </c>
      <c r="D4153" s="38">
        <v>15</v>
      </c>
      <c r="E4153" s="38">
        <v>26</v>
      </c>
      <c r="F4153" s="38" t="s">
        <v>1175</v>
      </c>
      <c r="G4153" s="38"/>
      <c r="H4153" s="38" t="s">
        <v>13</v>
      </c>
      <c r="I4153" s="39" t="s">
        <v>26</v>
      </c>
      <c r="J4153" s="46" t="str">
        <f>VLOOKUP(MARGAO!$I4153,Code2Loc,2,FALSE)</f>
        <v>PILLAR</v>
      </c>
    </row>
    <row r="4154" spans="1:10" ht="15.75" customHeight="1" x14ac:dyDescent="0.25">
      <c r="A4154" s="37" t="s">
        <v>3336</v>
      </c>
      <c r="B4154" s="38">
        <v>189</v>
      </c>
      <c r="C4154" s="38" t="s">
        <v>23</v>
      </c>
      <c r="D4154" s="38">
        <v>16</v>
      </c>
      <c r="E4154" s="38">
        <v>28</v>
      </c>
      <c r="F4154" s="38" t="s">
        <v>1175</v>
      </c>
      <c r="G4154" s="38"/>
      <c r="H4154" s="38" t="s">
        <v>13</v>
      </c>
      <c r="I4154" s="39" t="s">
        <v>24</v>
      </c>
      <c r="J4154" s="46" t="str">
        <f>VLOOKUP(MARGAO!$I4154,Code2Loc,2,FALSE)</f>
        <v>GOA VELHA</v>
      </c>
    </row>
    <row r="4155" spans="1:10" ht="15.75" customHeight="1" x14ac:dyDescent="0.25">
      <c r="A4155" s="37" t="s">
        <v>3336</v>
      </c>
      <c r="B4155" s="38">
        <v>189</v>
      </c>
      <c r="C4155" s="38" t="s">
        <v>3338</v>
      </c>
      <c r="D4155" s="38">
        <v>17</v>
      </c>
      <c r="E4155" s="38">
        <v>30</v>
      </c>
      <c r="F4155" s="38" t="s">
        <v>1175</v>
      </c>
      <c r="G4155" s="38"/>
      <c r="H4155" s="38" t="s">
        <v>13</v>
      </c>
      <c r="I4155" s="39" t="s">
        <v>22</v>
      </c>
      <c r="J4155" s="46" t="str">
        <f>VLOOKUP(MARGAO!$I4155,Code2Loc,2,FALSE)</f>
        <v>SIRDON/ZUAR</v>
      </c>
    </row>
    <row r="4156" spans="1:10" ht="15.75" customHeight="1" x14ac:dyDescent="0.25">
      <c r="A4156" s="37" t="s">
        <v>3336</v>
      </c>
      <c r="B4156" s="38">
        <v>189</v>
      </c>
      <c r="C4156" s="38" t="s">
        <v>3339</v>
      </c>
      <c r="D4156" s="38">
        <v>18</v>
      </c>
      <c r="E4156" s="38">
        <v>32</v>
      </c>
      <c r="F4156" s="38" t="s">
        <v>1175</v>
      </c>
      <c r="G4156" s="38"/>
      <c r="H4156" s="38" t="s">
        <v>13</v>
      </c>
      <c r="I4156" s="39" t="s">
        <v>20</v>
      </c>
      <c r="J4156" s="46" t="str">
        <f>VLOOKUP(MARGAO!$I4156,Code2Loc,2,FALSE)</f>
        <v>BAMBOLI W/S</v>
      </c>
    </row>
    <row r="4157" spans="1:10" ht="15.75" customHeight="1" x14ac:dyDescent="0.25">
      <c r="A4157" s="37" t="s">
        <v>3336</v>
      </c>
      <c r="B4157" s="38">
        <v>189</v>
      </c>
      <c r="C4157" s="38" t="s">
        <v>17</v>
      </c>
      <c r="D4157" s="38">
        <v>19</v>
      </c>
      <c r="E4157" s="38">
        <v>34</v>
      </c>
      <c r="F4157" s="38" t="s">
        <v>1175</v>
      </c>
      <c r="G4157" s="38"/>
      <c r="H4157" s="38" t="s">
        <v>13</v>
      </c>
      <c r="I4157" s="39" t="s">
        <v>18</v>
      </c>
      <c r="J4157" s="46" t="str">
        <f>VLOOKUP(MARGAO!$I4157,Code2Loc,2,FALSE)</f>
        <v>BAMBOLI GMC</v>
      </c>
    </row>
    <row r="4158" spans="1:10" ht="15.75" customHeight="1" x14ac:dyDescent="0.25">
      <c r="A4158" s="37" t="s">
        <v>3336</v>
      </c>
      <c r="B4158" s="38">
        <v>189</v>
      </c>
      <c r="C4158" s="38" t="s">
        <v>3340</v>
      </c>
      <c r="D4158" s="38">
        <v>20</v>
      </c>
      <c r="E4158" s="38">
        <v>35</v>
      </c>
      <c r="F4158" s="38" t="s">
        <v>1175</v>
      </c>
      <c r="G4158" s="38"/>
      <c r="H4158" s="38" t="s">
        <v>13</v>
      </c>
      <c r="I4158" s="39" t="s">
        <v>16</v>
      </c>
      <c r="J4158" s="46" t="str">
        <f>VLOOKUP(MARGAO!$I4158,Code2Loc,2,FALSE)</f>
        <v>ST. CRUZ X</v>
      </c>
    </row>
    <row r="4159" spans="1:10" ht="15.75" customHeight="1" x14ac:dyDescent="0.25">
      <c r="A4159" s="37" t="s">
        <v>3336</v>
      </c>
      <c r="B4159" s="38">
        <v>189</v>
      </c>
      <c r="C4159" s="38" t="s">
        <v>11</v>
      </c>
      <c r="D4159" s="38">
        <v>21</v>
      </c>
      <c r="E4159" s="38">
        <v>38</v>
      </c>
      <c r="F4159" s="38" t="s">
        <v>1175</v>
      </c>
      <c r="G4159" s="38"/>
      <c r="H4159" s="38" t="s">
        <v>13</v>
      </c>
      <c r="I4159" s="39" t="s">
        <v>14</v>
      </c>
      <c r="J4159" s="46" t="str">
        <f>VLOOKUP(MARGAO!$I4159,Code2Loc,2,FALSE)</f>
        <v>PANAJI</v>
      </c>
    </row>
    <row r="4160" spans="1:10" ht="15.75" customHeight="1" x14ac:dyDescent="0.25">
      <c r="A4160" s="37" t="s">
        <v>3336</v>
      </c>
      <c r="B4160" s="38">
        <v>189</v>
      </c>
      <c r="C4160" s="38" t="s">
        <v>3341</v>
      </c>
      <c r="D4160" s="38">
        <v>22</v>
      </c>
      <c r="E4160" s="38">
        <v>40</v>
      </c>
      <c r="F4160" s="38" t="s">
        <v>1175</v>
      </c>
      <c r="G4160" s="38"/>
      <c r="H4160" s="38" t="s">
        <v>13</v>
      </c>
      <c r="I4160" s="39" t="s">
        <v>78</v>
      </c>
      <c r="J4160" s="46" t="str">
        <f>VLOOKUP(MARGAO!$I4160,Code2Loc,2,FALSE)</f>
        <v>SAI SERVICE</v>
      </c>
    </row>
    <row r="4161" spans="1:10" ht="15.75" customHeight="1" x14ac:dyDescent="0.25">
      <c r="A4161" s="37" t="s">
        <v>3336</v>
      </c>
      <c r="B4161" s="38">
        <v>189</v>
      </c>
      <c r="C4161" s="38" t="s">
        <v>3342</v>
      </c>
      <c r="D4161" s="38">
        <v>23</v>
      </c>
      <c r="E4161" s="38">
        <v>41</v>
      </c>
      <c r="F4161" s="38" t="s">
        <v>1175</v>
      </c>
      <c r="G4161" s="38"/>
      <c r="H4161" s="38" t="s">
        <v>13</v>
      </c>
      <c r="I4161" s="39" t="s">
        <v>80</v>
      </c>
      <c r="J4161" s="46" t="str">
        <f>VLOOKUP(MARGAO!$I4161,Code2Loc,2,FALSE)</f>
        <v>TIN BLD/COL</v>
      </c>
    </row>
    <row r="4162" spans="1:10" ht="15.75" customHeight="1" x14ac:dyDescent="0.25">
      <c r="A4162" s="37" t="s">
        <v>3336</v>
      </c>
      <c r="B4162" s="38">
        <v>189</v>
      </c>
      <c r="C4162" s="38" t="s">
        <v>3343</v>
      </c>
      <c r="D4162" s="38">
        <v>24</v>
      </c>
      <c r="E4162" s="38">
        <v>42</v>
      </c>
      <c r="F4162" s="38" t="s">
        <v>1175</v>
      </c>
      <c r="G4162" s="38"/>
      <c r="H4162" s="38" t="s">
        <v>13</v>
      </c>
      <c r="I4162" s="39" t="s">
        <v>82</v>
      </c>
      <c r="J4162" s="46" t="str">
        <f>VLOOKUP(MARGAO!$I4162,Code2Loc,2,FALSE)</f>
        <v>GULYAKADE</v>
      </c>
    </row>
    <row r="4163" spans="1:10" ht="15.75" customHeight="1" x14ac:dyDescent="0.25">
      <c r="A4163" s="37" t="s">
        <v>3336</v>
      </c>
      <c r="B4163" s="38">
        <v>189</v>
      </c>
      <c r="C4163" s="38" t="s">
        <v>3344</v>
      </c>
      <c r="D4163" s="38">
        <v>25</v>
      </c>
      <c r="E4163" s="38">
        <v>43</v>
      </c>
      <c r="F4163" s="38" t="s">
        <v>1175</v>
      </c>
      <c r="G4163" s="38"/>
      <c r="H4163" s="38" t="s">
        <v>13</v>
      </c>
      <c r="I4163" s="39" t="s">
        <v>84</v>
      </c>
      <c r="J4163" s="46" t="str">
        <f>VLOOKUP(MARGAO!$I4163,Code2Loc,2,FALSE)</f>
        <v>PRV COPEL</v>
      </c>
    </row>
    <row r="4164" spans="1:10" ht="15.75" customHeight="1" x14ac:dyDescent="0.25">
      <c r="A4164" s="37" t="s">
        <v>3336</v>
      </c>
      <c r="B4164" s="38">
        <v>189</v>
      </c>
      <c r="C4164" s="38" t="s">
        <v>3345</v>
      </c>
      <c r="D4164" s="38">
        <v>26</v>
      </c>
      <c r="E4164" s="38">
        <v>44</v>
      </c>
      <c r="F4164" s="38" t="s">
        <v>1175</v>
      </c>
      <c r="G4164" s="38"/>
      <c r="H4164" s="38" t="s">
        <v>13</v>
      </c>
      <c r="I4164" s="39" t="s">
        <v>86</v>
      </c>
      <c r="J4164" s="46" t="str">
        <f>VLOOKUP(MARGAO!$I4164,Code2Loc,2,FALSE)</f>
        <v>PRV WADAKAD</v>
      </c>
    </row>
    <row r="4165" spans="1:10" ht="15.75" customHeight="1" x14ac:dyDescent="0.25">
      <c r="A4165" s="37" t="s">
        <v>3336</v>
      </c>
      <c r="B4165" s="38">
        <v>189</v>
      </c>
      <c r="C4165" s="38" t="s">
        <v>87</v>
      </c>
      <c r="D4165" s="38">
        <v>27</v>
      </c>
      <c r="E4165" s="38">
        <v>45</v>
      </c>
      <c r="F4165" s="38" t="s">
        <v>1175</v>
      </c>
      <c r="G4165" s="38"/>
      <c r="H4165" s="38" t="s">
        <v>13</v>
      </c>
      <c r="I4165" s="39" t="s">
        <v>88</v>
      </c>
      <c r="J4165" s="46" t="str">
        <f>VLOOKUP(MARGAO!$I4165,Code2Loc,2,FALSE)</f>
        <v>PRV BAZAR</v>
      </c>
    </row>
    <row r="4166" spans="1:10" ht="15.75" customHeight="1" x14ac:dyDescent="0.25">
      <c r="A4166" s="37" t="s">
        <v>3336</v>
      </c>
      <c r="B4166" s="38">
        <v>189</v>
      </c>
      <c r="C4166" s="38" t="s">
        <v>3346</v>
      </c>
      <c r="D4166" s="38">
        <v>28</v>
      </c>
      <c r="E4166" s="38">
        <v>46</v>
      </c>
      <c r="F4166" s="38" t="s">
        <v>1175</v>
      </c>
      <c r="G4166" s="38"/>
      <c r="H4166" s="38" t="s">
        <v>13</v>
      </c>
      <c r="I4166" s="39" t="s">
        <v>90</v>
      </c>
      <c r="J4166" s="46" t="str">
        <f>VLOOKUP(MARGAO!$I4166,Code2Loc,2,FALSE)</f>
        <v>GIRI CROSS</v>
      </c>
    </row>
    <row r="4167" spans="1:10" ht="15.75" customHeight="1" x14ac:dyDescent="0.25">
      <c r="A4167" s="37" t="s">
        <v>3336</v>
      </c>
      <c r="B4167" s="38">
        <v>189</v>
      </c>
      <c r="C4167" s="38" t="s">
        <v>91</v>
      </c>
      <c r="D4167" s="38">
        <v>29</v>
      </c>
      <c r="E4167" s="38">
        <v>47</v>
      </c>
      <c r="F4167" s="38" t="s">
        <v>1175</v>
      </c>
      <c r="G4167" s="38"/>
      <c r="H4167" s="38" t="s">
        <v>13</v>
      </c>
      <c r="I4167" s="39" t="s">
        <v>92</v>
      </c>
      <c r="J4167" s="46" t="str">
        <f>VLOOKUP(MARGAO!$I4167,Code2Loc,2,FALSE)</f>
        <v>GREEN PARK</v>
      </c>
    </row>
    <row r="4168" spans="1:10" ht="15.75" customHeight="1" x14ac:dyDescent="0.25">
      <c r="A4168" s="37" t="s">
        <v>3336</v>
      </c>
      <c r="B4168" s="38">
        <v>189</v>
      </c>
      <c r="C4168" s="38" t="s">
        <v>3347</v>
      </c>
      <c r="D4168" s="38">
        <v>30</v>
      </c>
      <c r="E4168" s="38">
        <v>48</v>
      </c>
      <c r="F4168" s="38" t="s">
        <v>1175</v>
      </c>
      <c r="G4168" s="38"/>
      <c r="H4168" s="38" t="s">
        <v>13</v>
      </c>
      <c r="I4168" s="39" t="s">
        <v>94</v>
      </c>
      <c r="J4168" s="46" t="str">
        <f>VLOOKUP(MARGAO!$I4168,Code2Loc,2,FALSE)</f>
        <v>GIRI CHAPEL</v>
      </c>
    </row>
    <row r="4169" spans="1:10" ht="15.75" customHeight="1" x14ac:dyDescent="0.25">
      <c r="A4169" s="37" t="s">
        <v>3336</v>
      </c>
      <c r="B4169" s="38">
        <v>189</v>
      </c>
      <c r="C4169" s="38" t="s">
        <v>95</v>
      </c>
      <c r="D4169" s="38">
        <v>31</v>
      </c>
      <c r="E4169" s="38">
        <v>50</v>
      </c>
      <c r="F4169" s="38" t="s">
        <v>1175</v>
      </c>
      <c r="G4169" s="38"/>
      <c r="H4169" s="38" t="s">
        <v>13</v>
      </c>
      <c r="I4169" s="39" t="s">
        <v>96</v>
      </c>
      <c r="J4169" s="46" t="str">
        <f>VLOOKUP(MARGAO!$I4169,Code2Loc,2,FALSE)</f>
        <v>MAPUSA</v>
      </c>
    </row>
    <row r="4170" spans="1:10" ht="15.75" customHeight="1" x14ac:dyDescent="0.25">
      <c r="A4170" s="37" t="s">
        <v>3336</v>
      </c>
      <c r="B4170" s="38">
        <v>189</v>
      </c>
      <c r="C4170" s="38" t="s">
        <v>3348</v>
      </c>
      <c r="D4170" s="38">
        <v>32</v>
      </c>
      <c r="E4170" s="38">
        <v>51</v>
      </c>
      <c r="F4170" s="38" t="s">
        <v>1175</v>
      </c>
      <c r="G4170" s="38"/>
      <c r="H4170" s="38" t="s">
        <v>13</v>
      </c>
      <c r="I4170" s="39" t="s">
        <v>100</v>
      </c>
      <c r="J4170" s="46" t="str">
        <f>VLOOKUP(MARGAO!$I4170,Code2Loc,2,FALSE)</f>
        <v>MPS COURT</v>
      </c>
    </row>
    <row r="4171" spans="1:10" ht="15.75" customHeight="1" x14ac:dyDescent="0.25">
      <c r="A4171" s="37" t="s">
        <v>3336</v>
      </c>
      <c r="B4171" s="38">
        <v>189</v>
      </c>
      <c r="C4171" s="38" t="s">
        <v>101</v>
      </c>
      <c r="D4171" s="38">
        <v>33</v>
      </c>
      <c r="E4171" s="38">
        <v>52</v>
      </c>
      <c r="F4171" s="38" t="s">
        <v>1175</v>
      </c>
      <c r="G4171" s="38"/>
      <c r="H4171" s="38" t="s">
        <v>13</v>
      </c>
      <c r="I4171" s="39" t="s">
        <v>102</v>
      </c>
      <c r="J4171" s="46" t="str">
        <f>VLOOKUP(MARGAO!$I4171,Code2Loc,2,FALSE)</f>
        <v>DULER</v>
      </c>
    </row>
    <row r="4172" spans="1:10" ht="15.75" customHeight="1" x14ac:dyDescent="0.25">
      <c r="A4172" s="37" t="s">
        <v>3336</v>
      </c>
      <c r="B4172" s="38">
        <v>189</v>
      </c>
      <c r="C4172" s="38" t="s">
        <v>3349</v>
      </c>
      <c r="D4172" s="38">
        <v>34</v>
      </c>
      <c r="E4172" s="38">
        <v>53</v>
      </c>
      <c r="F4172" s="38" t="s">
        <v>1175</v>
      </c>
      <c r="G4172" s="38"/>
      <c r="H4172" s="38" t="s">
        <v>13</v>
      </c>
      <c r="I4172" s="39" t="s">
        <v>1524</v>
      </c>
      <c r="J4172" s="46" t="str">
        <f>VLOOKUP(MARGAO!$I4172,Code2Loc,2,FALSE)</f>
        <v>PEDDEM</v>
      </c>
    </row>
    <row r="4173" spans="1:10" ht="15.75" customHeight="1" x14ac:dyDescent="0.25">
      <c r="A4173" s="37" t="s">
        <v>3336</v>
      </c>
      <c r="B4173" s="38">
        <v>189</v>
      </c>
      <c r="C4173" s="38" t="s">
        <v>105</v>
      </c>
      <c r="D4173" s="38">
        <v>35</v>
      </c>
      <c r="E4173" s="38">
        <v>54</v>
      </c>
      <c r="F4173" s="38" t="s">
        <v>1175</v>
      </c>
      <c r="G4173" s="38"/>
      <c r="H4173" s="38" t="s">
        <v>13</v>
      </c>
      <c r="I4173" s="39" t="s">
        <v>106</v>
      </c>
      <c r="J4173" s="46" t="str">
        <f>VLOOKUP(MARGAO!$I4173,Code2Loc,2,FALSE)</f>
        <v>KARASWADA</v>
      </c>
    </row>
    <row r="4174" spans="1:10" ht="15.75" customHeight="1" x14ac:dyDescent="0.25">
      <c r="A4174" s="37" t="s">
        <v>3336</v>
      </c>
      <c r="B4174" s="38">
        <v>189</v>
      </c>
      <c r="C4174" s="38" t="s">
        <v>3350</v>
      </c>
      <c r="D4174" s="38">
        <v>36</v>
      </c>
      <c r="E4174" s="38">
        <v>56</v>
      </c>
      <c r="F4174" s="38" t="s">
        <v>1175</v>
      </c>
      <c r="G4174" s="38"/>
      <c r="H4174" s="38" t="s">
        <v>13</v>
      </c>
      <c r="I4174" s="39" t="s">
        <v>708</v>
      </c>
      <c r="J4174" s="46" t="str">
        <f>VLOOKUP(MARGAO!$I4174,Code2Loc,2,FALSE)</f>
        <v>C HUSIG BRD</v>
      </c>
    </row>
    <row r="4175" spans="1:10" ht="15.75" customHeight="1" x14ac:dyDescent="0.25">
      <c r="A4175" s="37" t="s">
        <v>3336</v>
      </c>
      <c r="B4175" s="38">
        <v>189</v>
      </c>
      <c r="C4175" s="38" t="s">
        <v>709</v>
      </c>
      <c r="D4175" s="38">
        <v>37</v>
      </c>
      <c r="E4175" s="38">
        <v>57</v>
      </c>
      <c r="F4175" s="38" t="s">
        <v>1175</v>
      </c>
      <c r="G4175" s="38"/>
      <c r="H4175" s="38" t="s">
        <v>13</v>
      </c>
      <c r="I4175" s="39" t="s">
        <v>710</v>
      </c>
      <c r="J4175" s="46" t="str">
        <f>VLOOKUP(MARGAO!$I4175,Code2Loc,2,FALSE)</f>
        <v>BINANI</v>
      </c>
    </row>
    <row r="4176" spans="1:10" ht="15.75" customHeight="1" x14ac:dyDescent="0.25">
      <c r="A4176" s="37" t="s">
        <v>3336</v>
      </c>
      <c r="B4176" s="38">
        <v>189</v>
      </c>
      <c r="C4176" s="38" t="s">
        <v>711</v>
      </c>
      <c r="D4176" s="38">
        <v>38</v>
      </c>
      <c r="E4176" s="38">
        <v>58</v>
      </c>
      <c r="F4176" s="38" t="s">
        <v>1175</v>
      </c>
      <c r="G4176" s="38"/>
      <c r="H4176" s="38" t="s">
        <v>13</v>
      </c>
      <c r="I4176" s="39" t="s">
        <v>712</v>
      </c>
      <c r="J4176" s="46" t="str">
        <f>VLOOKUP(MARGAO!$I4176,Code2Loc,2,FALSE)</f>
        <v>COLVALE</v>
      </c>
    </row>
    <row r="4177" spans="1:10" ht="15.75" customHeight="1" x14ac:dyDescent="0.25">
      <c r="A4177" s="37" t="s">
        <v>3336</v>
      </c>
      <c r="B4177" s="38">
        <v>189</v>
      </c>
      <c r="C4177" s="38" t="s">
        <v>3351</v>
      </c>
      <c r="D4177" s="38">
        <v>39</v>
      </c>
      <c r="E4177" s="38">
        <v>59</v>
      </c>
      <c r="F4177" s="38" t="s">
        <v>1175</v>
      </c>
      <c r="G4177" s="38"/>
      <c r="H4177" s="38" t="s">
        <v>13</v>
      </c>
      <c r="I4177" s="39" t="s">
        <v>714</v>
      </c>
      <c r="J4177" s="46" t="str">
        <f>VLOOKUP(MARGAO!$I4177,Code2Loc,2,FALSE)</f>
        <v>MAHAKHAJAN</v>
      </c>
    </row>
    <row r="4178" spans="1:10" ht="15.75" customHeight="1" x14ac:dyDescent="0.25">
      <c r="A4178" s="37" t="s">
        <v>3336</v>
      </c>
      <c r="B4178" s="38">
        <v>189</v>
      </c>
      <c r="C4178" s="38" t="s">
        <v>715</v>
      </c>
      <c r="D4178" s="38">
        <v>40</v>
      </c>
      <c r="E4178" s="38">
        <v>60</v>
      </c>
      <c r="F4178" s="38" t="s">
        <v>1175</v>
      </c>
      <c r="G4178" s="38"/>
      <c r="H4178" s="38" t="s">
        <v>13</v>
      </c>
      <c r="I4178" s="39" t="s">
        <v>716</v>
      </c>
      <c r="J4178" s="46" t="str">
        <f>VLOOKUP(MARGAO!$I4178,Code2Loc,2,FALSE)</f>
        <v>DHARGAL</v>
      </c>
    </row>
    <row r="4179" spans="1:10" ht="15.75" customHeight="1" x14ac:dyDescent="0.25">
      <c r="A4179" s="37" t="s">
        <v>3336</v>
      </c>
      <c r="B4179" s="38">
        <v>189</v>
      </c>
      <c r="C4179" s="38" t="s">
        <v>717</v>
      </c>
      <c r="D4179" s="38">
        <v>41</v>
      </c>
      <c r="E4179" s="38">
        <v>62</v>
      </c>
      <c r="F4179" s="38" t="s">
        <v>1175</v>
      </c>
      <c r="G4179" s="38"/>
      <c r="H4179" s="38" t="s">
        <v>13</v>
      </c>
      <c r="I4179" s="39" t="s">
        <v>718</v>
      </c>
      <c r="J4179" s="46" t="str">
        <f>VLOOKUP(MARGAO!$I4179,Code2Loc,2,FALSE)</f>
        <v>KULAN</v>
      </c>
    </row>
    <row r="4180" spans="1:10" ht="15.75" customHeight="1" x14ac:dyDescent="0.25">
      <c r="A4180" s="37" t="s">
        <v>3336</v>
      </c>
      <c r="B4180" s="38">
        <v>189</v>
      </c>
      <c r="C4180" s="38" t="s">
        <v>817</v>
      </c>
      <c r="D4180" s="38">
        <v>42</v>
      </c>
      <c r="E4180" s="38">
        <v>63</v>
      </c>
      <c r="F4180" s="38" t="s">
        <v>1175</v>
      </c>
      <c r="G4180" s="38"/>
      <c r="H4180" s="38" t="s">
        <v>13</v>
      </c>
      <c r="I4180" s="39" t="s">
        <v>818</v>
      </c>
      <c r="J4180" s="46" t="str">
        <f>VLOOKUP(MARGAO!$I4180,Code2Loc,2,FALSE)</f>
        <v>OSHELBAG</v>
      </c>
    </row>
    <row r="4181" spans="1:10" ht="15.75" customHeight="1" x14ac:dyDescent="0.25">
      <c r="A4181" s="37" t="s">
        <v>3336</v>
      </c>
      <c r="B4181" s="38">
        <v>189</v>
      </c>
      <c r="C4181" s="38" t="s">
        <v>819</v>
      </c>
      <c r="D4181" s="38">
        <v>43</v>
      </c>
      <c r="E4181" s="38">
        <v>64</v>
      </c>
      <c r="F4181" s="38" t="s">
        <v>1175</v>
      </c>
      <c r="G4181" s="38"/>
      <c r="H4181" s="38" t="s">
        <v>13</v>
      </c>
      <c r="I4181" s="39" t="s">
        <v>820</v>
      </c>
      <c r="J4181" s="46" t="str">
        <f>VLOOKUP(MARGAO!$I4181,Code2Loc,2,FALSE)</f>
        <v>WALPE</v>
      </c>
    </row>
    <row r="4182" spans="1:10" ht="15.75" customHeight="1" x14ac:dyDescent="0.25">
      <c r="A4182" s="37" t="s">
        <v>3336</v>
      </c>
      <c r="B4182" s="38">
        <v>189</v>
      </c>
      <c r="C4182" s="38" t="s">
        <v>3352</v>
      </c>
      <c r="D4182" s="38">
        <v>44</v>
      </c>
      <c r="E4182" s="38">
        <v>65</v>
      </c>
      <c r="F4182" s="38" t="s">
        <v>1175</v>
      </c>
      <c r="G4182" s="38"/>
      <c r="H4182" s="38" t="s">
        <v>13</v>
      </c>
      <c r="I4182" s="39" t="s">
        <v>822</v>
      </c>
      <c r="J4182" s="46" t="str">
        <f>VLOOKUP(MARGAO!$I4182,Code2Loc,2,FALSE)</f>
        <v>WALPE COLGE</v>
      </c>
    </row>
    <row r="4183" spans="1:10" ht="15.75" customHeight="1" x14ac:dyDescent="0.25">
      <c r="A4183" s="37" t="s">
        <v>3336</v>
      </c>
      <c r="B4183" s="38">
        <v>189</v>
      </c>
      <c r="C4183" s="38" t="s">
        <v>823</v>
      </c>
      <c r="D4183" s="38">
        <v>45</v>
      </c>
      <c r="E4183" s="38">
        <v>66</v>
      </c>
      <c r="F4183" s="38" t="s">
        <v>1175</v>
      </c>
      <c r="G4183" s="38"/>
      <c r="H4183" s="38" t="s">
        <v>13</v>
      </c>
      <c r="I4183" s="39" t="s">
        <v>824</v>
      </c>
      <c r="J4183" s="46" t="str">
        <f>VLOOKUP(MARGAO!$I4183,Code2Loc,2,FALSE)</f>
        <v>MALPE</v>
      </c>
    </row>
    <row r="4184" spans="1:10" ht="15.75" customHeight="1" x14ac:dyDescent="0.25">
      <c r="A4184" s="37" t="s">
        <v>3336</v>
      </c>
      <c r="B4184" s="38">
        <v>189</v>
      </c>
      <c r="C4184" s="38" t="s">
        <v>825</v>
      </c>
      <c r="D4184" s="38">
        <v>46</v>
      </c>
      <c r="E4184" s="38">
        <v>68</v>
      </c>
      <c r="F4184" s="38" t="s">
        <v>1175</v>
      </c>
      <c r="G4184" s="38"/>
      <c r="H4184" s="38" t="s">
        <v>13</v>
      </c>
      <c r="I4184" s="39" t="s">
        <v>826</v>
      </c>
      <c r="J4184" s="46" t="str">
        <f>VLOOKUP(MARGAO!$I4184,Code2Loc,2,FALSE)</f>
        <v>PEDNE</v>
      </c>
    </row>
    <row r="4185" spans="1:10" ht="15.75" customHeight="1" x14ac:dyDescent="0.25">
      <c r="A4185" s="37" t="s">
        <v>3336</v>
      </c>
      <c r="B4185" s="38">
        <v>189</v>
      </c>
      <c r="C4185" s="38" t="s">
        <v>827</v>
      </c>
      <c r="D4185" s="38">
        <v>47</v>
      </c>
      <c r="E4185" s="38">
        <v>70</v>
      </c>
      <c r="F4185" s="38" t="s">
        <v>1175</v>
      </c>
      <c r="G4185" s="38"/>
      <c r="H4185" s="38" t="s">
        <v>13</v>
      </c>
      <c r="I4185" s="39" t="s">
        <v>828</v>
      </c>
      <c r="J4185" s="46" t="str">
        <f>VLOOKUP(MARGAO!$I4185,Code2Loc,2,FALSE)</f>
        <v>NAIBAG</v>
      </c>
    </row>
    <row r="4186" spans="1:10" ht="15.75" customHeight="1" x14ac:dyDescent="0.25">
      <c r="A4186" s="37" t="s">
        <v>3336</v>
      </c>
      <c r="B4186" s="38">
        <v>189</v>
      </c>
      <c r="C4186" s="38" t="s">
        <v>3353</v>
      </c>
      <c r="D4186" s="38">
        <v>48</v>
      </c>
      <c r="E4186" s="38">
        <v>71</v>
      </c>
      <c r="F4186" s="38" t="s">
        <v>1175</v>
      </c>
      <c r="G4186" s="38"/>
      <c r="H4186" s="38" t="s">
        <v>13</v>
      </c>
      <c r="I4186" s="39" t="s">
        <v>800</v>
      </c>
      <c r="J4186" s="46" t="str">
        <f>VLOOKUP(MARGAO!$I4186,Code2Loc,2,FALSE)</f>
        <v>STD. BRIDGE</v>
      </c>
    </row>
    <row r="4187" spans="1:10" ht="15.75" customHeight="1" x14ac:dyDescent="0.25">
      <c r="A4187" s="37" t="s">
        <v>3336</v>
      </c>
      <c r="B4187" s="38">
        <v>189</v>
      </c>
      <c r="C4187" s="38" t="s">
        <v>3354</v>
      </c>
      <c r="D4187" s="38">
        <v>49</v>
      </c>
      <c r="E4187" s="38">
        <v>72</v>
      </c>
      <c r="F4187" s="38" t="s">
        <v>1175</v>
      </c>
      <c r="G4187" s="38"/>
      <c r="H4187" s="38" t="s">
        <v>13</v>
      </c>
      <c r="I4187" s="39" t="s">
        <v>802</v>
      </c>
      <c r="J4187" s="46" t="str">
        <f>VLOOKUP(MARGAO!$I4187,Code2Loc,2,FALSE)</f>
        <v>PORASKADE</v>
      </c>
    </row>
    <row r="4188" spans="1:10" ht="15.75" customHeight="1" x14ac:dyDescent="0.25">
      <c r="A4188" s="37" t="s">
        <v>3336</v>
      </c>
      <c r="B4188" s="38">
        <v>189</v>
      </c>
      <c r="C4188" s="38" t="s">
        <v>3355</v>
      </c>
      <c r="D4188" s="38">
        <v>50</v>
      </c>
      <c r="E4188" s="38">
        <v>73</v>
      </c>
      <c r="F4188" s="38" t="s">
        <v>1175</v>
      </c>
      <c r="G4188" s="38"/>
      <c r="H4188" s="38" t="s">
        <v>13</v>
      </c>
      <c r="I4188" s="39" t="s">
        <v>830</v>
      </c>
      <c r="J4188" s="46" t="str">
        <f>VLOOKUP(MARGAO!$I4188,Code2Loc,2,FALSE)</f>
        <v>RLY O/BRIDG</v>
      </c>
    </row>
    <row r="4189" spans="1:10" ht="15.75" customHeight="1" x14ac:dyDescent="0.25">
      <c r="A4189" s="37" t="s">
        <v>3336</v>
      </c>
      <c r="B4189" s="38">
        <v>189</v>
      </c>
      <c r="C4189" s="38" t="s">
        <v>831</v>
      </c>
      <c r="D4189" s="38">
        <v>51</v>
      </c>
      <c r="E4189" s="38">
        <v>75</v>
      </c>
      <c r="F4189" s="38" t="s">
        <v>1175</v>
      </c>
      <c r="G4189" s="38"/>
      <c r="H4189" s="38" t="s">
        <v>13</v>
      </c>
      <c r="I4189" s="39" t="s">
        <v>832</v>
      </c>
      <c r="J4189" s="46" t="str">
        <f>VLOOKUP(MARGAO!$I4189,Code2Loc,2,FALSE)</f>
        <v>UGVE</v>
      </c>
    </row>
    <row r="4190" spans="1:10" ht="15.75" customHeight="1" x14ac:dyDescent="0.25">
      <c r="A4190" s="37" t="s">
        <v>3336</v>
      </c>
      <c r="B4190" s="38">
        <v>189</v>
      </c>
      <c r="C4190" s="38" t="s">
        <v>833</v>
      </c>
      <c r="D4190" s="38">
        <v>52</v>
      </c>
      <c r="E4190" s="38">
        <v>76</v>
      </c>
      <c r="F4190" s="38" t="s">
        <v>1175</v>
      </c>
      <c r="G4190" s="38"/>
      <c r="H4190" s="38" t="s">
        <v>13</v>
      </c>
      <c r="I4190" s="39" t="s">
        <v>834</v>
      </c>
      <c r="J4190" s="46" t="str">
        <f>VLOOKUP(MARGAO!$I4190,Code2Loc,2,FALSE)</f>
        <v>TAMBOSHE</v>
      </c>
    </row>
    <row r="4191" spans="1:10" ht="15.75" customHeight="1" x14ac:dyDescent="0.25">
      <c r="A4191" s="37" t="s">
        <v>3336</v>
      </c>
      <c r="B4191" s="38">
        <v>189</v>
      </c>
      <c r="C4191" s="38" t="s">
        <v>1200</v>
      </c>
      <c r="D4191" s="38">
        <v>53</v>
      </c>
      <c r="E4191" s="38">
        <v>78</v>
      </c>
      <c r="F4191" s="38" t="s">
        <v>1175</v>
      </c>
      <c r="G4191" s="38"/>
      <c r="H4191" s="38" t="s">
        <v>13</v>
      </c>
      <c r="I4191" s="39" t="s">
        <v>1201</v>
      </c>
      <c r="J4191" s="46" t="str">
        <f>VLOOKUP(MARGAO!$I4191,Code2Loc,2,FALSE)</f>
        <v>TORSHE</v>
      </c>
    </row>
    <row r="4192" spans="1:10" ht="15.75" customHeight="1" x14ac:dyDescent="0.25">
      <c r="A4192" s="37" t="s">
        <v>3336</v>
      </c>
      <c r="B4192" s="38">
        <v>189</v>
      </c>
      <c r="C4192" s="38" t="s">
        <v>1202</v>
      </c>
      <c r="D4192" s="38">
        <v>54</v>
      </c>
      <c r="E4192" s="38">
        <v>80</v>
      </c>
      <c r="F4192" s="38" t="s">
        <v>1175</v>
      </c>
      <c r="G4192" s="38"/>
      <c r="H4192" s="38" t="s">
        <v>13</v>
      </c>
      <c r="I4192" s="39" t="s">
        <v>1203</v>
      </c>
      <c r="J4192" s="46" t="str">
        <f>VLOOKUP(MARGAO!$I4192,Code2Loc,2,FALSE)</f>
        <v>DHUSKI</v>
      </c>
    </row>
    <row r="4193" spans="1:10" ht="15.75" customHeight="1" x14ac:dyDescent="0.25">
      <c r="A4193" s="37" t="s">
        <v>3336</v>
      </c>
      <c r="B4193" s="38">
        <v>189</v>
      </c>
      <c r="C4193" s="38" t="s">
        <v>1206</v>
      </c>
      <c r="D4193" s="38">
        <v>55</v>
      </c>
      <c r="E4193" s="38">
        <v>82</v>
      </c>
      <c r="F4193" s="38" t="s">
        <v>1175</v>
      </c>
      <c r="G4193" s="38"/>
      <c r="H4193" s="38" t="s">
        <v>13</v>
      </c>
      <c r="I4193" s="39" t="s">
        <v>1207</v>
      </c>
      <c r="J4193" s="46" t="str">
        <f>VLOOKUP(MARGAO!$I4193,Code2Loc,2,FALSE)</f>
        <v>PATRADEVI</v>
      </c>
    </row>
    <row r="4194" spans="1:10" ht="15.75" customHeight="1" x14ac:dyDescent="0.25">
      <c r="A4194" s="37" t="s">
        <v>2991</v>
      </c>
      <c r="B4194" s="38">
        <v>190</v>
      </c>
      <c r="C4194" s="38" t="s">
        <v>50</v>
      </c>
      <c r="D4194" s="38">
        <v>1</v>
      </c>
      <c r="E4194" s="38">
        <v>0</v>
      </c>
      <c r="F4194" s="38" t="s">
        <v>1463</v>
      </c>
      <c r="G4194" s="38"/>
      <c r="H4194" s="38" t="s">
        <v>13</v>
      </c>
      <c r="I4194" s="39" t="s">
        <v>51</v>
      </c>
      <c r="J4194" s="46" t="str">
        <f>VLOOKUP(MARGAO!$I4194,Code2Loc,2,FALSE)</f>
        <v>MARGAO</v>
      </c>
    </row>
    <row r="4195" spans="1:10" ht="15.75" customHeight="1" x14ac:dyDescent="0.25">
      <c r="A4195" s="37" t="s">
        <v>2991</v>
      </c>
      <c r="B4195" s="38">
        <v>190</v>
      </c>
      <c r="C4195" s="38" t="s">
        <v>1421</v>
      </c>
      <c r="D4195" s="38">
        <v>2</v>
      </c>
      <c r="E4195" s="38">
        <v>75</v>
      </c>
      <c r="F4195" s="38" t="s">
        <v>1463</v>
      </c>
      <c r="G4195" s="38"/>
      <c r="H4195" s="38" t="s">
        <v>13</v>
      </c>
      <c r="I4195" s="39" t="s">
        <v>1422</v>
      </c>
      <c r="J4195" s="46" t="str">
        <f>VLOOKUP(MARGAO!$I4195,Code2Loc,2,FALSE)</f>
        <v>KARWAR</v>
      </c>
    </row>
    <row r="4196" spans="1:10" ht="15.75" customHeight="1" x14ac:dyDescent="0.25">
      <c r="A4196" s="37" t="s">
        <v>271</v>
      </c>
      <c r="B4196" s="38">
        <v>191</v>
      </c>
      <c r="C4196" s="38" t="s">
        <v>11</v>
      </c>
      <c r="D4196" s="38">
        <v>1</v>
      </c>
      <c r="E4196" s="38">
        <v>0</v>
      </c>
      <c r="F4196" s="38" t="s">
        <v>12</v>
      </c>
      <c r="G4196" s="38"/>
      <c r="H4196" s="38" t="s">
        <v>13</v>
      </c>
      <c r="I4196" s="39" t="s">
        <v>14</v>
      </c>
      <c r="J4196" s="46" t="str">
        <f>VLOOKUP(MARGAO!$I4196,Code2Loc,2,FALSE)</f>
        <v>PANAJI</v>
      </c>
    </row>
    <row r="4197" spans="1:10" ht="15.75" customHeight="1" x14ac:dyDescent="0.25">
      <c r="A4197" s="37" t="s">
        <v>271</v>
      </c>
      <c r="B4197" s="38">
        <v>191</v>
      </c>
      <c r="C4197" s="38" t="s">
        <v>3356</v>
      </c>
      <c r="D4197" s="38">
        <v>2</v>
      </c>
      <c r="E4197" s="38">
        <v>2</v>
      </c>
      <c r="F4197" s="38" t="s">
        <v>12</v>
      </c>
      <c r="G4197" s="38"/>
      <c r="H4197" s="38" t="s">
        <v>13</v>
      </c>
      <c r="I4197" s="39" t="s">
        <v>207</v>
      </c>
      <c r="J4197" s="46" t="str">
        <f>VLOOKUP(MARGAO!$I4197,Code2Loc,2,FALSE)</f>
        <v>R. PATTO</v>
      </c>
    </row>
    <row r="4198" spans="1:10" ht="15.75" customHeight="1" x14ac:dyDescent="0.25">
      <c r="A4198" s="37" t="s">
        <v>271</v>
      </c>
      <c r="B4198" s="38">
        <v>191</v>
      </c>
      <c r="C4198" s="38" t="s">
        <v>3357</v>
      </c>
      <c r="D4198" s="38">
        <v>3</v>
      </c>
      <c r="E4198" s="38">
        <v>3</v>
      </c>
      <c r="F4198" s="38" t="s">
        <v>12</v>
      </c>
      <c r="G4198" s="38"/>
      <c r="H4198" s="38" t="s">
        <v>13</v>
      </c>
      <c r="I4198" s="39" t="s">
        <v>209</v>
      </c>
      <c r="J4198" s="46" t="str">
        <f>VLOOKUP(MARGAO!$I4198,Code2Loc,2,FALSE)</f>
        <v>RBDR FERRY</v>
      </c>
    </row>
    <row r="4199" spans="1:10" ht="15.75" customHeight="1" x14ac:dyDescent="0.25">
      <c r="A4199" s="37" t="s">
        <v>271</v>
      </c>
      <c r="B4199" s="38">
        <v>191</v>
      </c>
      <c r="C4199" s="38" t="s">
        <v>210</v>
      </c>
      <c r="D4199" s="38">
        <v>4</v>
      </c>
      <c r="E4199" s="38">
        <v>4</v>
      </c>
      <c r="F4199" s="38" t="s">
        <v>12</v>
      </c>
      <c r="G4199" s="38"/>
      <c r="H4199" s="38" t="s">
        <v>13</v>
      </c>
      <c r="I4199" s="39" t="s">
        <v>211</v>
      </c>
      <c r="J4199" s="46" t="str">
        <f>VLOOKUP(MARGAO!$I4199,Code2Loc,2,FALSE)</f>
        <v>RIBANDAR</v>
      </c>
    </row>
    <row r="4200" spans="1:10" ht="15.75" customHeight="1" x14ac:dyDescent="0.25">
      <c r="A4200" s="37" t="s">
        <v>271</v>
      </c>
      <c r="B4200" s="38">
        <v>191</v>
      </c>
      <c r="C4200" s="38" t="s">
        <v>3358</v>
      </c>
      <c r="D4200" s="38">
        <v>5</v>
      </c>
      <c r="E4200" s="38">
        <v>5</v>
      </c>
      <c r="F4200" s="38" t="s">
        <v>12</v>
      </c>
      <c r="G4200" s="38"/>
      <c r="H4200" s="38" t="s">
        <v>13</v>
      </c>
      <c r="I4200" s="39" t="s">
        <v>213</v>
      </c>
      <c r="J4200" s="46" t="str">
        <f>VLOOKUP(MARGAO!$I4200,Code2Loc,2,FALSE)</f>
        <v>RBDR SCHOOL</v>
      </c>
    </row>
    <row r="4201" spans="1:10" ht="15.75" customHeight="1" x14ac:dyDescent="0.25">
      <c r="A4201" s="37" t="s">
        <v>271</v>
      </c>
      <c r="B4201" s="38">
        <v>191</v>
      </c>
      <c r="C4201" s="38" t="s">
        <v>3359</v>
      </c>
      <c r="D4201" s="38">
        <v>6</v>
      </c>
      <c r="E4201" s="38">
        <v>6</v>
      </c>
      <c r="F4201" s="38" t="s">
        <v>12</v>
      </c>
      <c r="G4201" s="38"/>
      <c r="H4201" s="38" t="s">
        <v>13</v>
      </c>
      <c r="I4201" s="39" t="s">
        <v>215</v>
      </c>
      <c r="J4201" s="46" t="str">
        <f>VLOOKUP(MARGAO!$I4201,Code2Loc,2,FALSE)</f>
        <v>ST.PEDRO</v>
      </c>
    </row>
    <row r="4202" spans="1:10" ht="15.75" customHeight="1" x14ac:dyDescent="0.25">
      <c r="A4202" s="37" t="s">
        <v>271</v>
      </c>
      <c r="B4202" s="38">
        <v>191</v>
      </c>
      <c r="C4202" s="38" t="s">
        <v>3360</v>
      </c>
      <c r="D4202" s="38">
        <v>7</v>
      </c>
      <c r="E4202" s="38">
        <v>7</v>
      </c>
      <c r="F4202" s="38" t="s">
        <v>12</v>
      </c>
      <c r="G4202" s="38"/>
      <c r="H4202" s="38" t="s">
        <v>13</v>
      </c>
      <c r="I4202" s="39" t="s">
        <v>217</v>
      </c>
      <c r="J4202" s="46" t="str">
        <f>VLOOKUP(MARGAO!$I4202,Code2Loc,2,FALSE)</f>
        <v>BAINGINI</v>
      </c>
    </row>
    <row r="4203" spans="1:10" ht="15.75" customHeight="1" x14ac:dyDescent="0.25">
      <c r="A4203" s="37" t="s">
        <v>271</v>
      </c>
      <c r="B4203" s="38">
        <v>191</v>
      </c>
      <c r="C4203" s="38" t="s">
        <v>218</v>
      </c>
      <c r="D4203" s="38">
        <v>8</v>
      </c>
      <c r="E4203" s="38">
        <v>9</v>
      </c>
      <c r="F4203" s="38" t="s">
        <v>12</v>
      </c>
      <c r="G4203" s="38"/>
      <c r="H4203" s="38" t="s">
        <v>13</v>
      </c>
      <c r="I4203" s="39" t="s">
        <v>219</v>
      </c>
      <c r="J4203" s="46" t="str">
        <f>VLOOKUP(MARGAO!$I4203,Code2Loc,2,FALSE)</f>
        <v>OLD GOA</v>
      </c>
    </row>
    <row r="4204" spans="1:10" ht="15.75" customHeight="1" x14ac:dyDescent="0.25">
      <c r="A4204" s="37" t="s">
        <v>271</v>
      </c>
      <c r="B4204" s="38">
        <v>191</v>
      </c>
      <c r="C4204" s="38" t="s">
        <v>3361</v>
      </c>
      <c r="D4204" s="38">
        <v>9</v>
      </c>
      <c r="E4204" s="38">
        <v>11</v>
      </c>
      <c r="F4204" s="38" t="s">
        <v>12</v>
      </c>
      <c r="G4204" s="38"/>
      <c r="H4204" s="38" t="s">
        <v>13</v>
      </c>
      <c r="I4204" s="39" t="s">
        <v>221</v>
      </c>
      <c r="J4204" s="46" t="str">
        <f>VLOOKUP(MARGAO!$I4204,Code2Loc,2,FALSE)</f>
        <v>CORLI PUMP</v>
      </c>
    </row>
    <row r="4205" spans="1:10" ht="15.75" customHeight="1" x14ac:dyDescent="0.25">
      <c r="A4205" s="37" t="s">
        <v>271</v>
      </c>
      <c r="B4205" s="38">
        <v>191</v>
      </c>
      <c r="C4205" s="38" t="s">
        <v>222</v>
      </c>
      <c r="D4205" s="38">
        <v>10</v>
      </c>
      <c r="E4205" s="38">
        <v>12</v>
      </c>
      <c r="F4205" s="38" t="s">
        <v>12</v>
      </c>
      <c r="G4205" s="38"/>
      <c r="H4205" s="38" t="s">
        <v>13</v>
      </c>
      <c r="I4205" s="39" t="s">
        <v>223</v>
      </c>
      <c r="J4205" s="46" t="str">
        <f>VLOOKUP(MARGAO!$I4205,Code2Loc,2,FALSE)</f>
        <v>CORLIM</v>
      </c>
    </row>
    <row r="4206" spans="1:10" ht="15.75" customHeight="1" x14ac:dyDescent="0.25">
      <c r="A4206" s="37" t="s">
        <v>271</v>
      </c>
      <c r="B4206" s="38">
        <v>191</v>
      </c>
      <c r="C4206" s="38" t="s">
        <v>224</v>
      </c>
      <c r="D4206" s="38">
        <v>11</v>
      </c>
      <c r="E4206" s="38">
        <v>13</v>
      </c>
      <c r="F4206" s="38" t="s">
        <v>12</v>
      </c>
      <c r="G4206" s="38"/>
      <c r="H4206" s="38" t="s">
        <v>13</v>
      </c>
      <c r="I4206" s="39" t="s">
        <v>225</v>
      </c>
      <c r="J4206" s="46" t="str">
        <f>VLOOKUP(MARGAO!$I4206,Code2Loc,2,FALSE)</f>
        <v>DHULAPI</v>
      </c>
    </row>
    <row r="4207" spans="1:10" ht="15.75" customHeight="1" x14ac:dyDescent="0.25">
      <c r="A4207" s="37" t="s">
        <v>271</v>
      </c>
      <c r="B4207" s="38">
        <v>191</v>
      </c>
      <c r="C4207" s="38" t="s">
        <v>3362</v>
      </c>
      <c r="D4207" s="38">
        <v>12</v>
      </c>
      <c r="E4207" s="38">
        <v>14</v>
      </c>
      <c r="F4207" s="38" t="s">
        <v>12</v>
      </c>
      <c r="G4207" s="38"/>
      <c r="H4207" s="38" t="s">
        <v>13</v>
      </c>
      <c r="I4207" s="39" t="s">
        <v>164</v>
      </c>
      <c r="J4207" s="46" t="str">
        <f>VLOOKUP(MARGAO!$I4207,Code2Loc,2,FALSE)</f>
        <v>BANASTARI</v>
      </c>
    </row>
    <row r="4208" spans="1:10" ht="15.75" customHeight="1" x14ac:dyDescent="0.25">
      <c r="A4208" s="37" t="s">
        <v>271</v>
      </c>
      <c r="B4208" s="38">
        <v>191</v>
      </c>
      <c r="C4208" s="38" t="s">
        <v>3363</v>
      </c>
      <c r="D4208" s="38">
        <v>13</v>
      </c>
      <c r="E4208" s="38">
        <v>15</v>
      </c>
      <c r="F4208" s="38" t="s">
        <v>12</v>
      </c>
      <c r="G4208" s="38"/>
      <c r="H4208" s="38" t="s">
        <v>13</v>
      </c>
      <c r="I4208" s="39" t="s">
        <v>162</v>
      </c>
      <c r="J4208" s="46" t="str">
        <f>VLOOKUP(MARGAO!$I4208,Code2Loc,2,FALSE)</f>
        <v>TIVRE BUILD</v>
      </c>
    </row>
    <row r="4209" spans="1:10" ht="15.75" customHeight="1" x14ac:dyDescent="0.25">
      <c r="A4209" s="37" t="s">
        <v>271</v>
      </c>
      <c r="B4209" s="38">
        <v>191</v>
      </c>
      <c r="C4209" s="38" t="s">
        <v>159</v>
      </c>
      <c r="D4209" s="38">
        <v>14</v>
      </c>
      <c r="E4209" s="38">
        <v>16</v>
      </c>
      <c r="F4209" s="38" t="s">
        <v>12</v>
      </c>
      <c r="G4209" s="38"/>
      <c r="H4209" s="38" t="s">
        <v>13</v>
      </c>
      <c r="I4209" s="39" t="s">
        <v>160</v>
      </c>
      <c r="J4209" s="46" t="str">
        <f>VLOOKUP(MARGAO!$I4209,Code2Loc,2,FALSE)</f>
        <v>TIVREM</v>
      </c>
    </row>
    <row r="4210" spans="1:10" ht="15.75" customHeight="1" x14ac:dyDescent="0.25">
      <c r="A4210" s="37" t="s">
        <v>271</v>
      </c>
      <c r="B4210" s="38">
        <v>191</v>
      </c>
      <c r="C4210" s="38" t="s">
        <v>157</v>
      </c>
      <c r="D4210" s="38">
        <v>15</v>
      </c>
      <c r="E4210" s="38">
        <v>18</v>
      </c>
      <c r="F4210" s="38" t="s">
        <v>12</v>
      </c>
      <c r="G4210" s="38"/>
      <c r="H4210" s="38" t="s">
        <v>13</v>
      </c>
      <c r="I4210" s="39" t="s">
        <v>158</v>
      </c>
      <c r="J4210" s="46" t="str">
        <f>VLOOKUP(MARGAO!$I4210,Code2Loc,2,FALSE)</f>
        <v>MARCEL</v>
      </c>
    </row>
    <row r="4211" spans="1:10" ht="15.75" customHeight="1" x14ac:dyDescent="0.25">
      <c r="A4211" s="37" t="s">
        <v>271</v>
      </c>
      <c r="B4211" s="38">
        <v>191</v>
      </c>
      <c r="C4211" s="38" t="s">
        <v>3364</v>
      </c>
      <c r="D4211" s="38">
        <v>16</v>
      </c>
      <c r="E4211" s="38">
        <v>19</v>
      </c>
      <c r="F4211" s="38" t="s">
        <v>12</v>
      </c>
      <c r="G4211" s="38"/>
      <c r="H4211" s="38" t="s">
        <v>13</v>
      </c>
      <c r="I4211" s="39" t="s">
        <v>156</v>
      </c>
      <c r="J4211" s="46" t="str">
        <f>VLOOKUP(MARGAO!$I4211,Code2Loc,2,FALSE)</f>
        <v>KANDOL TMP</v>
      </c>
    </row>
    <row r="4212" spans="1:10" ht="15.75" customHeight="1" x14ac:dyDescent="0.25">
      <c r="A4212" s="37" t="s">
        <v>271</v>
      </c>
      <c r="B4212" s="38">
        <v>191</v>
      </c>
      <c r="C4212" s="38" t="s">
        <v>153</v>
      </c>
      <c r="D4212" s="38">
        <v>17</v>
      </c>
      <c r="E4212" s="38">
        <v>20</v>
      </c>
      <c r="F4212" s="38" t="s">
        <v>12</v>
      </c>
      <c r="G4212" s="38"/>
      <c r="H4212" s="38" t="s">
        <v>13</v>
      </c>
      <c r="I4212" s="39" t="s">
        <v>154</v>
      </c>
      <c r="J4212" s="46" t="str">
        <f>VLOOKUP(MARGAO!$I4212,Code2Loc,2,FALSE)</f>
        <v>AMONA</v>
      </c>
    </row>
    <row r="4213" spans="1:10" ht="15.75" customHeight="1" x14ac:dyDescent="0.25">
      <c r="A4213" s="37" t="s">
        <v>271</v>
      </c>
      <c r="B4213" s="38">
        <v>191</v>
      </c>
      <c r="C4213" s="38" t="s">
        <v>3365</v>
      </c>
      <c r="D4213" s="38">
        <v>18</v>
      </c>
      <c r="E4213" s="38">
        <v>21</v>
      </c>
      <c r="F4213" s="38" t="s">
        <v>12</v>
      </c>
      <c r="G4213" s="38"/>
      <c r="H4213" s="38" t="s">
        <v>13</v>
      </c>
      <c r="I4213" s="39" t="s">
        <v>152</v>
      </c>
      <c r="J4213" s="46" t="str">
        <f>VLOOKUP(MARGAO!$I4213,Code2Loc,2,FALSE)</f>
        <v>SEZA GATE</v>
      </c>
    </row>
    <row r="4214" spans="1:10" ht="15.75" customHeight="1" x14ac:dyDescent="0.25">
      <c r="A4214" s="37" t="s">
        <v>271</v>
      </c>
      <c r="B4214" s="38">
        <v>191</v>
      </c>
      <c r="C4214" s="38" t="s">
        <v>3366</v>
      </c>
      <c r="D4214" s="38">
        <v>19</v>
      </c>
      <c r="E4214" s="38">
        <v>22</v>
      </c>
      <c r="F4214" s="38" t="s">
        <v>12</v>
      </c>
      <c r="G4214" s="38"/>
      <c r="H4214" s="38" t="s">
        <v>13</v>
      </c>
      <c r="I4214" s="39" t="s">
        <v>293</v>
      </c>
      <c r="J4214" s="46" t="str">
        <f>VLOOKUP(MARGAO!$I4214,Code2Loc,2,FALSE)</f>
        <v>NGVE/N.CROS</v>
      </c>
    </row>
    <row r="4215" spans="1:10" ht="15.75" customHeight="1" x14ac:dyDescent="0.25">
      <c r="A4215" s="37" t="s">
        <v>271</v>
      </c>
      <c r="B4215" s="38">
        <v>191</v>
      </c>
      <c r="C4215" s="38" t="s">
        <v>1114</v>
      </c>
      <c r="D4215" s="38">
        <v>20</v>
      </c>
      <c r="E4215" s="38">
        <v>23</v>
      </c>
      <c r="F4215" s="38" t="s">
        <v>12</v>
      </c>
      <c r="G4215" s="38"/>
      <c r="H4215" s="38" t="s">
        <v>13</v>
      </c>
      <c r="I4215" s="39" t="s">
        <v>1115</v>
      </c>
      <c r="J4215" s="46" t="str">
        <f>VLOOKUP(MARGAO!$I4215,Code2Loc,2,FALSE)</f>
        <v>NAVELIM</v>
      </c>
    </row>
    <row r="4216" spans="1:10" ht="15.75" customHeight="1" x14ac:dyDescent="0.25">
      <c r="A4216" s="37" t="s">
        <v>271</v>
      </c>
      <c r="B4216" s="38">
        <v>191</v>
      </c>
      <c r="C4216" s="38" t="s">
        <v>3367</v>
      </c>
      <c r="D4216" s="38">
        <v>21</v>
      </c>
      <c r="E4216" s="38">
        <v>25</v>
      </c>
      <c r="F4216" s="38" t="s">
        <v>12</v>
      </c>
      <c r="G4216" s="38"/>
      <c r="H4216" s="38" t="s">
        <v>13</v>
      </c>
      <c r="I4216" s="39" t="s">
        <v>146</v>
      </c>
      <c r="J4216" s="46" t="str">
        <f>VLOOKUP(MARGAO!$I4216,Code2Loc,2,FALSE)</f>
        <v>KUDNE</v>
      </c>
    </row>
    <row r="4217" spans="1:10" ht="15.75" customHeight="1" x14ac:dyDescent="0.25">
      <c r="A4217" s="37" t="s">
        <v>271</v>
      </c>
      <c r="B4217" s="38">
        <v>191</v>
      </c>
      <c r="C4217" s="38" t="s">
        <v>143</v>
      </c>
      <c r="D4217" s="38">
        <v>22</v>
      </c>
      <c r="E4217" s="38">
        <v>27</v>
      </c>
      <c r="F4217" s="38" t="s">
        <v>12</v>
      </c>
      <c r="G4217" s="38"/>
      <c r="H4217" s="38" t="s">
        <v>13</v>
      </c>
      <c r="I4217" s="39" t="s">
        <v>144</v>
      </c>
      <c r="J4217" s="46" t="str">
        <f>VLOOKUP(MARGAO!$I4217,Code2Loc,2,FALSE)</f>
        <v>GAWTHAN</v>
      </c>
    </row>
    <row r="4218" spans="1:10" ht="15.75" customHeight="1" x14ac:dyDescent="0.25">
      <c r="A4218" s="37" t="s">
        <v>271</v>
      </c>
      <c r="B4218" s="38">
        <v>191</v>
      </c>
      <c r="C4218" s="38" t="s">
        <v>3090</v>
      </c>
      <c r="D4218" s="38">
        <v>23</v>
      </c>
      <c r="E4218" s="38">
        <v>28</v>
      </c>
      <c r="F4218" s="38" t="s">
        <v>12</v>
      </c>
      <c r="G4218" s="38"/>
      <c r="H4218" s="38" t="s">
        <v>13</v>
      </c>
      <c r="I4218" s="39" t="s">
        <v>142</v>
      </c>
      <c r="J4218" s="46" t="str">
        <f>VLOOKUP(MARGAO!$I4218,Code2Loc,2,FALSE)</f>
        <v>SANKHALI</v>
      </c>
    </row>
    <row r="4219" spans="1:10" ht="15.75" customHeight="1" x14ac:dyDescent="0.25">
      <c r="A4219" s="37" t="s">
        <v>271</v>
      </c>
      <c r="B4219" s="38">
        <v>191</v>
      </c>
      <c r="C4219" s="38" t="s">
        <v>3368</v>
      </c>
      <c r="D4219" s="38">
        <v>24</v>
      </c>
      <c r="E4219" s="38">
        <v>30</v>
      </c>
      <c r="F4219" s="38" t="s">
        <v>12</v>
      </c>
      <c r="G4219" s="38"/>
      <c r="H4219" s="38" t="s">
        <v>13</v>
      </c>
      <c r="I4219" s="39" t="s">
        <v>273</v>
      </c>
      <c r="J4219" s="46" t="str">
        <f>VLOOKUP(MARGAO!$I4219,Code2Loc,2,FALSE)</f>
        <v>HOUSIN BRD</v>
      </c>
    </row>
    <row r="4220" spans="1:10" ht="15.75" customHeight="1" x14ac:dyDescent="0.25">
      <c r="A4220" s="37" t="s">
        <v>271</v>
      </c>
      <c r="B4220" s="38">
        <v>191</v>
      </c>
      <c r="C4220" s="38" t="s">
        <v>274</v>
      </c>
      <c r="D4220" s="38">
        <v>25</v>
      </c>
      <c r="E4220" s="38">
        <v>31</v>
      </c>
      <c r="F4220" s="38" t="s">
        <v>12</v>
      </c>
      <c r="G4220" s="38"/>
      <c r="H4220" s="38" t="s">
        <v>13</v>
      </c>
      <c r="I4220" s="39" t="s">
        <v>275</v>
      </c>
      <c r="J4220" s="46" t="str">
        <f>VLOOKUP(MARGAO!$I4220,Code2Loc,2,FALSE)</f>
        <v>HARVALE</v>
      </c>
    </row>
    <row r="4221" spans="1:10" ht="15.75" customHeight="1" x14ac:dyDescent="0.25">
      <c r="A4221" s="37" t="s">
        <v>271</v>
      </c>
      <c r="B4221" s="38">
        <v>191</v>
      </c>
      <c r="C4221" s="38" t="s">
        <v>3369</v>
      </c>
      <c r="D4221" s="38">
        <v>26</v>
      </c>
      <c r="E4221" s="38">
        <v>32</v>
      </c>
      <c r="F4221" s="38" t="s">
        <v>12</v>
      </c>
      <c r="G4221" s="38"/>
      <c r="H4221" s="38" t="s">
        <v>13</v>
      </c>
      <c r="I4221" s="39" t="s">
        <v>277</v>
      </c>
      <c r="J4221" s="46" t="str">
        <f>VLOOKUP(MARGAO!$I4221,Code2Loc,2,FALSE)</f>
        <v>PRATAP NAGR</v>
      </c>
    </row>
    <row r="4222" spans="1:10" ht="15.75" customHeight="1" x14ac:dyDescent="0.25">
      <c r="A4222" s="37" t="s">
        <v>271</v>
      </c>
      <c r="B4222" s="38">
        <v>191</v>
      </c>
      <c r="C4222" s="38" t="s">
        <v>3370</v>
      </c>
      <c r="D4222" s="38">
        <v>27</v>
      </c>
      <c r="E4222" s="38">
        <v>33</v>
      </c>
      <c r="F4222" s="38" t="s">
        <v>12</v>
      </c>
      <c r="G4222" s="38"/>
      <c r="H4222" s="38" t="s">
        <v>13</v>
      </c>
      <c r="I4222" s="39" t="s">
        <v>279</v>
      </c>
      <c r="J4222" s="46" t="str">
        <f>VLOOKUP(MARGAO!$I4222,Code2Loc,2,FALSE)</f>
        <v>SUPACHI PUD</v>
      </c>
    </row>
    <row r="4223" spans="1:10" ht="15.75" customHeight="1" x14ac:dyDescent="0.25">
      <c r="A4223" s="37" t="s">
        <v>271</v>
      </c>
      <c r="B4223" s="38">
        <v>191</v>
      </c>
      <c r="C4223" s="38" t="s">
        <v>280</v>
      </c>
      <c r="D4223" s="38">
        <v>28</v>
      </c>
      <c r="E4223" s="38">
        <v>34</v>
      </c>
      <c r="F4223" s="38" t="s">
        <v>12</v>
      </c>
      <c r="G4223" s="38"/>
      <c r="H4223" s="38" t="s">
        <v>13</v>
      </c>
      <c r="I4223" s="39" t="s">
        <v>281</v>
      </c>
      <c r="J4223" s="46" t="str">
        <f>VLOOKUP(MARGAO!$I4223,Code2Loc,2,FALSE)</f>
        <v>HONDA</v>
      </c>
    </row>
    <row r="4224" spans="1:10" ht="15.75" customHeight="1" x14ac:dyDescent="0.25">
      <c r="A4224" s="37" t="s">
        <v>271</v>
      </c>
      <c r="B4224" s="38">
        <v>191</v>
      </c>
      <c r="C4224" s="38" t="s">
        <v>3371</v>
      </c>
      <c r="D4224" s="38">
        <v>29</v>
      </c>
      <c r="E4224" s="38">
        <v>35</v>
      </c>
      <c r="F4224" s="38" t="s">
        <v>12</v>
      </c>
      <c r="G4224" s="38"/>
      <c r="H4224" s="38" t="s">
        <v>13</v>
      </c>
      <c r="I4224" s="39" t="s">
        <v>283</v>
      </c>
      <c r="J4224" s="46" t="str">
        <f>VLOOKUP(MARGAO!$I4224,Code2Loc,2,FALSE)</f>
        <v>HONDA VADAK</v>
      </c>
    </row>
    <row r="4225" spans="1:10" ht="15.75" customHeight="1" x14ac:dyDescent="0.25">
      <c r="A4225" s="37" t="s">
        <v>271</v>
      </c>
      <c r="B4225" s="38">
        <v>191</v>
      </c>
      <c r="C4225" s="38" t="s">
        <v>3372</v>
      </c>
      <c r="D4225" s="38">
        <v>30</v>
      </c>
      <c r="E4225" s="38">
        <v>37</v>
      </c>
      <c r="F4225" s="38" t="s">
        <v>12</v>
      </c>
      <c r="G4225" s="38"/>
      <c r="H4225" s="38" t="s">
        <v>13</v>
      </c>
      <c r="I4225" s="39" t="s">
        <v>285</v>
      </c>
      <c r="J4225" s="46" t="str">
        <f>VLOOKUP(MARGAO!$I4225,Code2Loc,2,FALSE)</f>
        <v>ACGL/SALELI</v>
      </c>
    </row>
    <row r="4226" spans="1:10" ht="15.75" customHeight="1" x14ac:dyDescent="0.25">
      <c r="A4226" s="37" t="s">
        <v>271</v>
      </c>
      <c r="B4226" s="38">
        <v>191</v>
      </c>
      <c r="C4226" s="38" t="s">
        <v>286</v>
      </c>
      <c r="D4226" s="38">
        <v>31</v>
      </c>
      <c r="E4226" s="38">
        <v>38</v>
      </c>
      <c r="F4226" s="38" t="s">
        <v>12</v>
      </c>
      <c r="G4226" s="38"/>
      <c r="H4226" s="38" t="s">
        <v>13</v>
      </c>
      <c r="I4226" s="39" t="s">
        <v>287</v>
      </c>
      <c r="J4226" s="46" t="str">
        <f>VLOOKUP(MARGAO!$I4226,Code2Loc,2,FALSE)</f>
        <v>BHUIPAL</v>
      </c>
    </row>
    <row r="4227" spans="1:10" ht="15.75" customHeight="1" x14ac:dyDescent="0.25">
      <c r="A4227" s="37" t="s">
        <v>271</v>
      </c>
      <c r="B4227" s="38">
        <v>191</v>
      </c>
      <c r="C4227" s="38" t="s">
        <v>3373</v>
      </c>
      <c r="D4227" s="38">
        <v>32</v>
      </c>
      <c r="E4227" s="38">
        <v>39</v>
      </c>
      <c r="F4227" s="38" t="s">
        <v>12</v>
      </c>
      <c r="G4227" s="38"/>
      <c r="H4227" s="38" t="s">
        <v>13</v>
      </c>
      <c r="I4227" s="39" t="s">
        <v>289</v>
      </c>
      <c r="J4227" s="46" t="str">
        <f>VLOOKUP(MARGAO!$I4227,Code2Loc,2,FALSE)</f>
        <v>KUMARKHAN</v>
      </c>
    </row>
    <row r="4228" spans="1:10" ht="15.75" customHeight="1" x14ac:dyDescent="0.25">
      <c r="A4228" s="37" t="s">
        <v>271</v>
      </c>
      <c r="B4228" s="38">
        <v>191</v>
      </c>
      <c r="C4228" s="38" t="s">
        <v>290</v>
      </c>
      <c r="D4228" s="38">
        <v>33</v>
      </c>
      <c r="E4228" s="38">
        <v>41</v>
      </c>
      <c r="F4228" s="38" t="s">
        <v>12</v>
      </c>
      <c r="G4228" s="38"/>
      <c r="H4228" s="38" t="s">
        <v>13</v>
      </c>
      <c r="I4228" s="39" t="s">
        <v>291</v>
      </c>
      <c r="J4228" s="46" t="str">
        <f>VLOOKUP(MARGAO!$I4228,Code2Loc,2,FALSE)</f>
        <v>REDIGHAT</v>
      </c>
    </row>
    <row r="4229" spans="1:10" ht="15.75" customHeight="1" x14ac:dyDescent="0.25">
      <c r="A4229" s="37" t="s">
        <v>271</v>
      </c>
      <c r="B4229" s="38">
        <v>191</v>
      </c>
      <c r="C4229" s="38" t="s">
        <v>3374</v>
      </c>
      <c r="D4229" s="38">
        <v>34</v>
      </c>
      <c r="E4229" s="38">
        <v>43</v>
      </c>
      <c r="F4229" s="38" t="s">
        <v>12</v>
      </c>
      <c r="G4229" s="38"/>
      <c r="H4229" s="38" t="s">
        <v>13</v>
      </c>
      <c r="I4229" s="39" t="s">
        <v>293</v>
      </c>
      <c r="J4229" s="46" t="str">
        <f>VLOOKUP(MARGAO!$I4229,Code2Loc,2,FALSE)</f>
        <v>NGVE/N.CROS</v>
      </c>
    </row>
    <row r="4230" spans="1:10" ht="15.75" customHeight="1" x14ac:dyDescent="0.25">
      <c r="A4230" s="37" t="s">
        <v>271</v>
      </c>
      <c r="B4230" s="38">
        <v>191</v>
      </c>
      <c r="C4230" s="38" t="s">
        <v>294</v>
      </c>
      <c r="D4230" s="38">
        <v>35</v>
      </c>
      <c r="E4230" s="38">
        <v>44</v>
      </c>
      <c r="F4230" s="38" t="s">
        <v>12</v>
      </c>
      <c r="G4230" s="38"/>
      <c r="H4230" s="38" t="s">
        <v>13</v>
      </c>
      <c r="I4230" s="39" t="s">
        <v>295</v>
      </c>
      <c r="J4230" s="46" t="str">
        <f>VLOOKUP(MARGAO!$I4230,Code2Loc,2,FALSE)</f>
        <v>VALPOI</v>
      </c>
    </row>
    <row r="4231" spans="1:10" ht="15.75" customHeight="1" x14ac:dyDescent="0.25">
      <c r="A4231" s="37" t="s">
        <v>3375</v>
      </c>
      <c r="B4231" s="38">
        <v>192</v>
      </c>
      <c r="C4231" s="38" t="s">
        <v>69</v>
      </c>
      <c r="D4231" s="38">
        <v>1</v>
      </c>
      <c r="E4231" s="38">
        <v>0</v>
      </c>
      <c r="F4231" s="38" t="s">
        <v>12</v>
      </c>
      <c r="G4231" s="38"/>
      <c r="H4231" s="38" t="s">
        <v>13</v>
      </c>
      <c r="I4231" s="39" t="s">
        <v>70</v>
      </c>
      <c r="J4231" s="46" t="str">
        <f>VLOOKUP(MARGAO!$I4231,Code2Loc,2,FALSE)</f>
        <v>VASCO</v>
      </c>
    </row>
    <row r="4232" spans="1:10" ht="15.75" customHeight="1" x14ac:dyDescent="0.25">
      <c r="A4232" s="37" t="s">
        <v>3375</v>
      </c>
      <c r="B4232" s="38">
        <v>192</v>
      </c>
      <c r="C4232" s="38" t="s">
        <v>67</v>
      </c>
      <c r="D4232" s="38">
        <v>2</v>
      </c>
      <c r="E4232" s="38">
        <v>1</v>
      </c>
      <c r="F4232" s="38" t="s">
        <v>12</v>
      </c>
      <c r="G4232" s="38"/>
      <c r="H4232" s="38" t="s">
        <v>13</v>
      </c>
      <c r="I4232" s="39" t="s">
        <v>68</v>
      </c>
      <c r="J4232" s="46" t="str">
        <f>VLOOKUP(MARGAO!$I4232,Code2Loc,2,FALSE)</f>
        <v>SHIPYARD</v>
      </c>
    </row>
    <row r="4233" spans="1:10" ht="15.75" customHeight="1" x14ac:dyDescent="0.25">
      <c r="A4233" s="37" t="s">
        <v>3375</v>
      </c>
      <c r="B4233" s="38">
        <v>192</v>
      </c>
      <c r="C4233" s="38" t="s">
        <v>65</v>
      </c>
      <c r="D4233" s="38">
        <v>3</v>
      </c>
      <c r="E4233" s="38">
        <v>2</v>
      </c>
      <c r="F4233" s="38" t="s">
        <v>12</v>
      </c>
      <c r="G4233" s="38"/>
      <c r="H4233" s="38" t="s">
        <v>13</v>
      </c>
      <c r="I4233" s="39" t="s">
        <v>66</v>
      </c>
      <c r="J4233" s="46" t="str">
        <f>VLOOKUP(MARGAO!$I4233,Code2Loc,2,FALSE)</f>
        <v>VADEM</v>
      </c>
    </row>
    <row r="4234" spans="1:10" ht="15.75" customHeight="1" x14ac:dyDescent="0.25">
      <c r="A4234" s="37" t="s">
        <v>3375</v>
      </c>
      <c r="B4234" s="38">
        <v>192</v>
      </c>
      <c r="C4234" s="38" t="s">
        <v>63</v>
      </c>
      <c r="D4234" s="38">
        <v>4</v>
      </c>
      <c r="E4234" s="38">
        <v>4</v>
      </c>
      <c r="F4234" s="38" t="s">
        <v>12</v>
      </c>
      <c r="G4234" s="38"/>
      <c r="H4234" s="38" t="s">
        <v>13</v>
      </c>
      <c r="I4234" s="39" t="s">
        <v>64</v>
      </c>
      <c r="J4234" s="46" t="str">
        <f>VLOOKUP(MARGAO!$I4234,Code2Loc,2,FALSE)</f>
        <v>CHICALIM</v>
      </c>
    </row>
    <row r="4235" spans="1:10" ht="15.75" customHeight="1" x14ac:dyDescent="0.25">
      <c r="A4235" s="37" t="s">
        <v>3375</v>
      </c>
      <c r="B4235" s="38">
        <v>192</v>
      </c>
      <c r="C4235" s="38" t="s">
        <v>3376</v>
      </c>
      <c r="D4235" s="38">
        <v>5</v>
      </c>
      <c r="E4235" s="38">
        <v>5</v>
      </c>
      <c r="F4235" s="38" t="s">
        <v>12</v>
      </c>
      <c r="G4235" s="38"/>
      <c r="H4235" s="38" t="s">
        <v>13</v>
      </c>
      <c r="I4235" s="39" t="s">
        <v>1724</v>
      </c>
      <c r="J4235" s="46" t="str">
        <f>VLOOKUP(MARGAO!$I4235,Code2Loc,2,FALSE)</f>
        <v>VIDYA/RIGIN</v>
      </c>
    </row>
    <row r="4236" spans="1:10" ht="15.75" customHeight="1" x14ac:dyDescent="0.25">
      <c r="A4236" s="37" t="s">
        <v>3375</v>
      </c>
      <c r="B4236" s="38">
        <v>192</v>
      </c>
      <c r="C4236" s="38" t="s">
        <v>1177</v>
      </c>
      <c r="D4236" s="38">
        <v>6</v>
      </c>
      <c r="E4236" s="38">
        <v>6</v>
      </c>
      <c r="F4236" s="38" t="s">
        <v>12</v>
      </c>
      <c r="G4236" s="38"/>
      <c r="H4236" s="38" t="s">
        <v>13</v>
      </c>
      <c r="I4236" s="39" t="s">
        <v>1178</v>
      </c>
      <c r="J4236" s="46" t="str">
        <f>VLOOKUP(MARGAO!$I4236,Code2Loc,2,FALSE)</f>
        <v>AIRPORT</v>
      </c>
    </row>
    <row r="4237" spans="1:10" ht="15.75" customHeight="1" x14ac:dyDescent="0.25">
      <c r="A4237" s="37" t="s">
        <v>3375</v>
      </c>
      <c r="B4237" s="38">
        <v>192</v>
      </c>
      <c r="C4237" s="38" t="s">
        <v>61</v>
      </c>
      <c r="D4237" s="38">
        <v>7</v>
      </c>
      <c r="E4237" s="38">
        <v>7</v>
      </c>
      <c r="F4237" s="38" t="s">
        <v>12</v>
      </c>
      <c r="G4237" s="38"/>
      <c r="H4237" s="38" t="s">
        <v>13</v>
      </c>
      <c r="I4237" s="39" t="s">
        <v>62</v>
      </c>
      <c r="J4237" s="46" t="str">
        <f>VLOOKUP(MARGAO!$I4237,Code2Loc,2,FALSE)</f>
        <v>DABOLIM</v>
      </c>
    </row>
    <row r="4238" spans="1:10" ht="15.75" customHeight="1" x14ac:dyDescent="0.25">
      <c r="A4238" s="37" t="s">
        <v>3375</v>
      </c>
      <c r="B4238" s="38">
        <v>192</v>
      </c>
      <c r="C4238" s="38" t="s">
        <v>3377</v>
      </c>
      <c r="D4238" s="38">
        <v>8</v>
      </c>
      <c r="E4238" s="38">
        <v>8</v>
      </c>
      <c r="F4238" s="38" t="s">
        <v>12</v>
      </c>
      <c r="G4238" s="38"/>
      <c r="H4238" s="38" t="s">
        <v>13</v>
      </c>
      <c r="I4238" s="39" t="s">
        <v>1722</v>
      </c>
      <c r="J4238" s="46" t="str">
        <f>VLOOKUP(MARGAO!$I4238,Code2Loc,2,FALSE)</f>
        <v>MES COLLEGE</v>
      </c>
    </row>
    <row r="4239" spans="1:10" ht="15.75" customHeight="1" x14ac:dyDescent="0.25">
      <c r="A4239" s="37" t="s">
        <v>3375</v>
      </c>
      <c r="B4239" s="38">
        <v>192</v>
      </c>
      <c r="C4239" s="38" t="s">
        <v>1719</v>
      </c>
      <c r="D4239" s="38">
        <v>9</v>
      </c>
      <c r="E4239" s="38">
        <v>9</v>
      </c>
      <c r="F4239" s="38" t="s">
        <v>12</v>
      </c>
      <c r="G4239" s="38"/>
      <c r="H4239" s="38" t="s">
        <v>13</v>
      </c>
      <c r="I4239" s="39" t="s">
        <v>1720</v>
      </c>
      <c r="J4239" s="46" t="str">
        <f>VLOOKUP(MARGAO!$I4239,Code2Loc,2,FALSE)</f>
        <v>BIRLA</v>
      </c>
    </row>
    <row r="4240" spans="1:10" ht="15.75" customHeight="1" x14ac:dyDescent="0.25">
      <c r="A4240" s="37" t="s">
        <v>3375</v>
      </c>
      <c r="B4240" s="38">
        <v>192</v>
      </c>
      <c r="C4240" s="38" t="s">
        <v>3378</v>
      </c>
      <c r="D4240" s="38">
        <v>10</v>
      </c>
      <c r="E4240" s="38">
        <v>10</v>
      </c>
      <c r="F4240" s="38" t="s">
        <v>12</v>
      </c>
      <c r="G4240" s="38"/>
      <c r="H4240" s="38" t="s">
        <v>13</v>
      </c>
      <c r="I4240" s="39" t="s">
        <v>1718</v>
      </c>
      <c r="J4240" s="46" t="str">
        <f>VLOOKUP(MARGAO!$I4240,Code2Loc,2,FALSE)</f>
        <v>ZHARI</v>
      </c>
    </row>
    <row r="4241" spans="1:10" ht="15.75" customHeight="1" x14ac:dyDescent="0.25">
      <c r="A4241" s="37" t="s">
        <v>3375</v>
      </c>
      <c r="B4241" s="38">
        <v>192</v>
      </c>
      <c r="C4241" s="38" t="s">
        <v>3379</v>
      </c>
      <c r="D4241" s="38">
        <v>11</v>
      </c>
      <c r="E4241" s="38">
        <v>11</v>
      </c>
      <c r="F4241" s="38" t="s">
        <v>12</v>
      </c>
      <c r="G4241" s="38"/>
      <c r="H4241" s="38" t="s">
        <v>13</v>
      </c>
      <c r="I4241" s="39" t="s">
        <v>1716</v>
      </c>
      <c r="J4241" s="46" t="str">
        <f>VLOOKUP(MARGAO!$I4241,Code2Loc,2,FALSE)</f>
        <v>ZUARINAGAR</v>
      </c>
    </row>
    <row r="4242" spans="1:10" ht="15.75" customHeight="1" x14ac:dyDescent="0.25">
      <c r="A4242" s="37" t="s">
        <v>3375</v>
      </c>
      <c r="B4242" s="38">
        <v>192</v>
      </c>
      <c r="C4242" s="38" t="s">
        <v>3380</v>
      </c>
      <c r="D4242" s="38">
        <v>12</v>
      </c>
      <c r="E4242" s="38">
        <v>12</v>
      </c>
      <c r="F4242" s="38" t="s">
        <v>12</v>
      </c>
      <c r="G4242" s="38"/>
      <c r="H4242" s="38" t="s">
        <v>13</v>
      </c>
      <c r="I4242" s="39" t="s">
        <v>1662</v>
      </c>
      <c r="J4242" s="46" t="str">
        <f>VLOOKUP(MARGAO!$I4242,Code2Loc,2,FALSE)</f>
        <v>UPAS NAGAR</v>
      </c>
    </row>
    <row r="4243" spans="1:10" ht="15.75" customHeight="1" x14ac:dyDescent="0.25">
      <c r="A4243" s="37" t="s">
        <v>3375</v>
      </c>
      <c r="B4243" s="38">
        <v>192</v>
      </c>
      <c r="C4243" s="38" t="s">
        <v>3381</v>
      </c>
      <c r="D4243" s="38">
        <v>13</v>
      </c>
      <c r="E4243" s="38">
        <v>13</v>
      </c>
      <c r="F4243" s="38" t="s">
        <v>12</v>
      </c>
      <c r="G4243" s="38"/>
      <c r="H4243" s="38" t="s">
        <v>13</v>
      </c>
      <c r="I4243" s="39" t="s">
        <v>2424</v>
      </c>
      <c r="J4243" s="46" t="str">
        <f>VLOOKUP(MARGAO!$I4243,Code2Loc,2,FALSE)</f>
        <v>METASTRIP</v>
      </c>
    </row>
    <row r="4244" spans="1:10" ht="15.75" customHeight="1" x14ac:dyDescent="0.25">
      <c r="A4244" s="37" t="s">
        <v>3375</v>
      </c>
      <c r="B4244" s="38">
        <v>192</v>
      </c>
      <c r="C4244" s="38" t="s">
        <v>3382</v>
      </c>
      <c r="D4244" s="38">
        <v>14</v>
      </c>
      <c r="E4244" s="38">
        <v>14</v>
      </c>
      <c r="F4244" s="38" t="s">
        <v>12</v>
      </c>
      <c r="G4244" s="38"/>
      <c r="H4244" s="38" t="s">
        <v>13</v>
      </c>
      <c r="I4244" s="39" t="s">
        <v>2422</v>
      </c>
      <c r="J4244" s="46" t="str">
        <f>VLOOKUP(MARGAO!$I4244,Code2Loc,2,FALSE)</f>
        <v>KADIMACHIN</v>
      </c>
    </row>
    <row r="4245" spans="1:10" ht="15.75" customHeight="1" x14ac:dyDescent="0.25">
      <c r="A4245" s="37" t="s">
        <v>3375</v>
      </c>
      <c r="B4245" s="38">
        <v>192</v>
      </c>
      <c r="C4245" s="38" t="s">
        <v>36</v>
      </c>
      <c r="D4245" s="38">
        <v>15</v>
      </c>
      <c r="E4245" s="38">
        <v>18</v>
      </c>
      <c r="F4245" s="38" t="s">
        <v>12</v>
      </c>
      <c r="G4245" s="38"/>
      <c r="H4245" s="38" t="s">
        <v>13</v>
      </c>
      <c r="I4245" s="39" t="s">
        <v>37</v>
      </c>
      <c r="J4245" s="46" t="str">
        <f>VLOOKUP(MARGAO!$I4245,Code2Loc,2,FALSE)</f>
        <v>TITAN</v>
      </c>
    </row>
    <row r="4246" spans="1:10" ht="15.75" customHeight="1" x14ac:dyDescent="0.25">
      <c r="A4246" s="37" t="s">
        <v>3375</v>
      </c>
      <c r="B4246" s="38">
        <v>192</v>
      </c>
      <c r="C4246" s="38" t="s">
        <v>38</v>
      </c>
      <c r="D4246" s="38">
        <v>16</v>
      </c>
      <c r="E4246" s="38">
        <v>19</v>
      </c>
      <c r="F4246" s="38" t="s">
        <v>12</v>
      </c>
      <c r="G4246" s="38"/>
      <c r="H4246" s="38" t="s">
        <v>13</v>
      </c>
      <c r="I4246" s="39" t="s">
        <v>39</v>
      </c>
      <c r="J4246" s="46" t="str">
        <f>VLOOKUP(MARGAO!$I4246,Code2Loc,2,FALSE)</f>
        <v>PIRNI</v>
      </c>
    </row>
    <row r="4247" spans="1:10" ht="15.75" customHeight="1" x14ac:dyDescent="0.25">
      <c r="A4247" s="37" t="s">
        <v>3375</v>
      </c>
      <c r="B4247" s="38">
        <v>192</v>
      </c>
      <c r="C4247" s="38" t="s">
        <v>40</v>
      </c>
      <c r="D4247" s="38">
        <v>17</v>
      </c>
      <c r="E4247" s="38">
        <v>20</v>
      </c>
      <c r="F4247" s="38" t="s">
        <v>12</v>
      </c>
      <c r="G4247" s="38"/>
      <c r="H4247" s="38" t="s">
        <v>13</v>
      </c>
      <c r="I4247" s="39" t="s">
        <v>41</v>
      </c>
      <c r="J4247" s="46" t="str">
        <f>VLOOKUP(MARGAO!$I4247,Code2Loc,2,FALSE)</f>
        <v>VERNA</v>
      </c>
    </row>
    <row r="4248" spans="1:10" ht="15.75" customHeight="1" x14ac:dyDescent="0.25">
      <c r="A4248" s="37" t="s">
        <v>3375</v>
      </c>
      <c r="B4248" s="38">
        <v>192</v>
      </c>
      <c r="C4248" s="38" t="s">
        <v>226</v>
      </c>
      <c r="D4248" s="38">
        <v>18</v>
      </c>
      <c r="E4248" s="38">
        <v>28</v>
      </c>
      <c r="F4248" s="38" t="s">
        <v>12</v>
      </c>
      <c r="G4248" s="38"/>
      <c r="H4248" s="38" t="s">
        <v>13</v>
      </c>
      <c r="I4248" s="39" t="s">
        <v>227</v>
      </c>
      <c r="J4248" s="46" t="str">
        <f>VLOOKUP(MARGAO!$I4248,Code2Loc,2,FALSE)</f>
        <v>LOTULIM</v>
      </c>
    </row>
    <row r="4249" spans="1:10" ht="15.75" customHeight="1" x14ac:dyDescent="0.25">
      <c r="A4249" s="37" t="s">
        <v>3375</v>
      </c>
      <c r="B4249" s="38">
        <v>192</v>
      </c>
      <c r="C4249" s="38" t="s">
        <v>3383</v>
      </c>
      <c r="D4249" s="38">
        <v>19</v>
      </c>
      <c r="E4249" s="38">
        <v>29</v>
      </c>
      <c r="F4249" s="38" t="s">
        <v>12</v>
      </c>
      <c r="G4249" s="38"/>
      <c r="H4249" s="38" t="s">
        <v>13</v>
      </c>
      <c r="I4249" s="39" t="s">
        <v>192</v>
      </c>
      <c r="J4249" s="46" t="str">
        <f>VLOOKUP(MARGAO!$I4249,Code2Loc,2,FALSE)</f>
        <v>CHWGULE DOK</v>
      </c>
    </row>
    <row r="4250" spans="1:10" ht="15.75" customHeight="1" x14ac:dyDescent="0.25">
      <c r="A4250" s="37" t="s">
        <v>3375</v>
      </c>
      <c r="B4250" s="38">
        <v>192</v>
      </c>
      <c r="C4250" s="38" t="s">
        <v>3384</v>
      </c>
      <c r="D4250" s="38">
        <v>20</v>
      </c>
      <c r="E4250" s="38">
        <v>30</v>
      </c>
      <c r="F4250" s="38" t="s">
        <v>12</v>
      </c>
      <c r="G4250" s="38"/>
      <c r="H4250" s="38" t="s">
        <v>13</v>
      </c>
      <c r="I4250" s="39" t="s">
        <v>190</v>
      </c>
      <c r="J4250" s="46" t="str">
        <f>VLOOKUP(MARGAO!$I4250,Code2Loc,2,FALSE)</f>
        <v>BORI BRDG</v>
      </c>
    </row>
    <row r="4251" spans="1:10" ht="15.75" customHeight="1" x14ac:dyDescent="0.25">
      <c r="A4251" s="37" t="s">
        <v>3375</v>
      </c>
      <c r="B4251" s="38">
        <v>192</v>
      </c>
      <c r="C4251" s="38" t="s">
        <v>3385</v>
      </c>
      <c r="D4251" s="38">
        <v>21</v>
      </c>
      <c r="E4251" s="38">
        <v>31</v>
      </c>
      <c r="F4251" s="38" t="s">
        <v>12</v>
      </c>
      <c r="G4251" s="38"/>
      <c r="H4251" s="38" t="s">
        <v>13</v>
      </c>
      <c r="I4251" s="39" t="s">
        <v>188</v>
      </c>
      <c r="J4251" s="46" t="str">
        <f>VLOOKUP(MARGAO!$I4251,Code2Loc,2,FALSE)</f>
        <v>SAI TMPLE</v>
      </c>
    </row>
    <row r="4252" spans="1:10" ht="15.75" customHeight="1" x14ac:dyDescent="0.25">
      <c r="A4252" s="37" t="s">
        <v>3375</v>
      </c>
      <c r="B4252" s="38">
        <v>192</v>
      </c>
      <c r="C4252" s="38" t="s">
        <v>3386</v>
      </c>
      <c r="D4252" s="38">
        <v>22</v>
      </c>
      <c r="E4252" s="38">
        <v>32</v>
      </c>
      <c r="F4252" s="38" t="s">
        <v>12</v>
      </c>
      <c r="G4252" s="38"/>
      <c r="H4252" s="38" t="s">
        <v>13</v>
      </c>
      <c r="I4252" s="39" t="s">
        <v>186</v>
      </c>
      <c r="J4252" s="46" t="str">
        <f>VLOOKUP(MARGAO!$I4252,Code2Loc,2,FALSE)</f>
        <v>BORI SKVR</v>
      </c>
    </row>
    <row r="4253" spans="1:10" ht="15.75" customHeight="1" x14ac:dyDescent="0.25">
      <c r="A4253" s="37" t="s">
        <v>3375</v>
      </c>
      <c r="B4253" s="38">
        <v>192</v>
      </c>
      <c r="C4253" s="38" t="s">
        <v>183</v>
      </c>
      <c r="D4253" s="38">
        <v>23</v>
      </c>
      <c r="E4253" s="38">
        <v>33</v>
      </c>
      <c r="F4253" s="38" t="s">
        <v>12</v>
      </c>
      <c r="G4253" s="38"/>
      <c r="H4253" s="38" t="s">
        <v>13</v>
      </c>
      <c r="I4253" s="39" t="s">
        <v>184</v>
      </c>
      <c r="J4253" s="46" t="str">
        <f>VLOOKUP(MARGAO!$I4253,Code2Loc,2,FALSE)</f>
        <v>TOP COLA</v>
      </c>
    </row>
    <row r="4254" spans="1:10" ht="15.75" customHeight="1" x14ac:dyDescent="0.25">
      <c r="A4254" s="37" t="s">
        <v>3375</v>
      </c>
      <c r="B4254" s="38">
        <v>192</v>
      </c>
      <c r="C4254" s="38" t="s">
        <v>181</v>
      </c>
      <c r="D4254" s="38">
        <v>24</v>
      </c>
      <c r="E4254" s="38">
        <v>35</v>
      </c>
      <c r="F4254" s="38" t="s">
        <v>12</v>
      </c>
      <c r="G4254" s="38"/>
      <c r="H4254" s="38" t="s">
        <v>13</v>
      </c>
      <c r="I4254" s="39" t="s">
        <v>182</v>
      </c>
      <c r="J4254" s="46" t="str">
        <f>VLOOKUP(MARGAO!$I4254,Code2Loc,2,FALSE)</f>
        <v>DHAVLI</v>
      </c>
    </row>
    <row r="4255" spans="1:10" ht="15.75" customHeight="1" x14ac:dyDescent="0.25">
      <c r="A4255" s="37" t="s">
        <v>3375</v>
      </c>
      <c r="B4255" s="38">
        <v>192</v>
      </c>
      <c r="C4255" s="38" t="s">
        <v>179</v>
      </c>
      <c r="D4255" s="38">
        <v>25</v>
      </c>
      <c r="E4255" s="38">
        <v>37</v>
      </c>
      <c r="F4255" s="38" t="s">
        <v>12</v>
      </c>
      <c r="G4255" s="38"/>
      <c r="H4255" s="38" t="s">
        <v>13</v>
      </c>
      <c r="I4255" s="39" t="s">
        <v>180</v>
      </c>
      <c r="J4255" s="46" t="str">
        <f>VLOOKUP(MARGAO!$I4255,Code2Loc,2,FALSE)</f>
        <v>PONDA</v>
      </c>
    </row>
    <row r="4256" spans="1:10" ht="15.75" customHeight="1" x14ac:dyDescent="0.25">
      <c r="A4256" s="37" t="s">
        <v>3375</v>
      </c>
      <c r="B4256" s="38">
        <v>192</v>
      </c>
      <c r="C4256" s="38" t="s">
        <v>181</v>
      </c>
      <c r="D4256" s="38">
        <v>26</v>
      </c>
      <c r="E4256" s="38">
        <v>39</v>
      </c>
      <c r="F4256" s="38" t="s">
        <v>12</v>
      </c>
      <c r="G4256" s="38"/>
      <c r="H4256" s="38" t="s">
        <v>13</v>
      </c>
      <c r="I4256" s="39" t="s">
        <v>182</v>
      </c>
      <c r="J4256" s="46" t="str">
        <f>VLOOKUP(MARGAO!$I4256,Code2Loc,2,FALSE)</f>
        <v>DHAVLI</v>
      </c>
    </row>
    <row r="4257" spans="1:10" ht="15.75" customHeight="1" x14ac:dyDescent="0.25">
      <c r="A4257" s="37" t="s">
        <v>3375</v>
      </c>
      <c r="B4257" s="38">
        <v>192</v>
      </c>
      <c r="C4257" s="38" t="s">
        <v>183</v>
      </c>
      <c r="D4257" s="38">
        <v>27</v>
      </c>
      <c r="E4257" s="38">
        <v>41</v>
      </c>
      <c r="F4257" s="38" t="s">
        <v>12</v>
      </c>
      <c r="G4257" s="38"/>
      <c r="H4257" s="38" t="s">
        <v>13</v>
      </c>
      <c r="I4257" s="39" t="s">
        <v>184</v>
      </c>
      <c r="J4257" s="46" t="str">
        <f>VLOOKUP(MARGAO!$I4257,Code2Loc,2,FALSE)</f>
        <v>TOP COLA</v>
      </c>
    </row>
    <row r="4258" spans="1:10" ht="15.75" customHeight="1" x14ac:dyDescent="0.25">
      <c r="A4258" s="37" t="s">
        <v>3375</v>
      </c>
      <c r="B4258" s="38">
        <v>192</v>
      </c>
      <c r="C4258" s="38" t="s">
        <v>3387</v>
      </c>
      <c r="D4258" s="38">
        <v>28</v>
      </c>
      <c r="E4258" s="38">
        <v>42</v>
      </c>
      <c r="F4258" s="38" t="s">
        <v>12</v>
      </c>
      <c r="G4258" s="38"/>
      <c r="H4258" s="38" t="s">
        <v>13</v>
      </c>
      <c r="I4258" s="39" t="s">
        <v>186</v>
      </c>
      <c r="J4258" s="46" t="str">
        <f>VLOOKUP(MARGAO!$I4258,Code2Loc,2,FALSE)</f>
        <v>BORI SKVR</v>
      </c>
    </row>
    <row r="4259" spans="1:10" ht="15.75" customHeight="1" x14ac:dyDescent="0.25">
      <c r="A4259" s="37" t="s">
        <v>3375</v>
      </c>
      <c r="B4259" s="38">
        <v>192</v>
      </c>
      <c r="C4259" s="38" t="s">
        <v>3388</v>
      </c>
      <c r="D4259" s="38">
        <v>29</v>
      </c>
      <c r="E4259" s="38">
        <v>43</v>
      </c>
      <c r="F4259" s="38" t="s">
        <v>12</v>
      </c>
      <c r="G4259" s="38"/>
      <c r="H4259" s="38" t="s">
        <v>13</v>
      </c>
      <c r="I4259" s="39" t="s">
        <v>188</v>
      </c>
      <c r="J4259" s="46" t="str">
        <f>VLOOKUP(MARGAO!$I4259,Code2Loc,2,FALSE)</f>
        <v>SAI TMPLE</v>
      </c>
    </row>
    <row r="4260" spans="1:10" ht="15.75" customHeight="1" x14ac:dyDescent="0.25">
      <c r="A4260" s="37" t="s">
        <v>3375</v>
      </c>
      <c r="B4260" s="38">
        <v>192</v>
      </c>
      <c r="C4260" s="38" t="s">
        <v>3389</v>
      </c>
      <c r="D4260" s="38">
        <v>30</v>
      </c>
      <c r="E4260" s="38">
        <v>44</v>
      </c>
      <c r="F4260" s="38" t="s">
        <v>12</v>
      </c>
      <c r="G4260" s="38"/>
      <c r="H4260" s="38" t="s">
        <v>13</v>
      </c>
      <c r="I4260" s="39" t="s">
        <v>190</v>
      </c>
      <c r="J4260" s="46" t="str">
        <f>VLOOKUP(MARGAO!$I4260,Code2Loc,2,FALSE)</f>
        <v>BORI BRDG</v>
      </c>
    </row>
    <row r="4261" spans="1:10" ht="15.75" customHeight="1" x14ac:dyDescent="0.25">
      <c r="A4261" s="37" t="s">
        <v>3375</v>
      </c>
      <c r="B4261" s="38">
        <v>192</v>
      </c>
      <c r="C4261" s="38" t="s">
        <v>243</v>
      </c>
      <c r="D4261" s="38">
        <v>31</v>
      </c>
      <c r="E4261" s="38">
        <v>45</v>
      </c>
      <c r="F4261" s="38" t="s">
        <v>12</v>
      </c>
      <c r="G4261" s="38"/>
      <c r="H4261" s="38" t="s">
        <v>13</v>
      </c>
      <c r="I4261" s="39" t="s">
        <v>244</v>
      </c>
      <c r="J4261" s="46" t="str">
        <f>VLOOKUP(MARGAO!$I4261,Code2Loc,2,FALSE)</f>
        <v>TARVALEM</v>
      </c>
    </row>
    <row r="4262" spans="1:10" ht="15.75" customHeight="1" x14ac:dyDescent="0.25">
      <c r="A4262" s="37" t="s">
        <v>3375</v>
      </c>
      <c r="B4262" s="38">
        <v>192</v>
      </c>
      <c r="C4262" s="38" t="s">
        <v>245</v>
      </c>
      <c r="D4262" s="38">
        <v>32</v>
      </c>
      <c r="E4262" s="38">
        <v>46</v>
      </c>
      <c r="F4262" s="38" t="s">
        <v>12</v>
      </c>
      <c r="G4262" s="38"/>
      <c r="H4262" s="38" t="s">
        <v>13</v>
      </c>
      <c r="I4262" s="39" t="s">
        <v>246</v>
      </c>
      <c r="J4262" s="46" t="str">
        <f>VLOOKUP(MARGAO!$I4262,Code2Loc,2,FALSE)</f>
        <v>VAZEM</v>
      </c>
    </row>
    <row r="4263" spans="1:10" ht="15.75" customHeight="1" x14ac:dyDescent="0.25">
      <c r="A4263" s="37" t="s">
        <v>3375</v>
      </c>
      <c r="B4263" s="38">
        <v>192</v>
      </c>
      <c r="C4263" s="38" t="s">
        <v>247</v>
      </c>
      <c r="D4263" s="38">
        <v>33</v>
      </c>
      <c r="E4263" s="38">
        <v>48</v>
      </c>
      <c r="F4263" s="38" t="s">
        <v>12</v>
      </c>
      <c r="G4263" s="38"/>
      <c r="H4263" s="38" t="s">
        <v>13</v>
      </c>
      <c r="I4263" s="39" t="s">
        <v>248</v>
      </c>
      <c r="J4263" s="46" t="str">
        <f>VLOOKUP(MARGAO!$I4263,Code2Loc,2,FALSE)</f>
        <v>SHIRODA</v>
      </c>
    </row>
    <row r="4264" spans="1:10" ht="15.75" customHeight="1" x14ac:dyDescent="0.25">
      <c r="A4264" s="37" t="s">
        <v>3390</v>
      </c>
      <c r="B4264" s="38">
        <v>193</v>
      </c>
      <c r="C4264" s="38" t="s">
        <v>50</v>
      </c>
      <c r="D4264" s="38">
        <v>1</v>
      </c>
      <c r="E4264" s="38">
        <v>0</v>
      </c>
      <c r="F4264" s="38" t="s">
        <v>1171</v>
      </c>
      <c r="G4264" s="38"/>
      <c r="H4264" s="38" t="s">
        <v>13</v>
      </c>
      <c r="I4264" s="39" t="s">
        <v>51</v>
      </c>
      <c r="J4264" s="46" t="str">
        <f>VLOOKUP(MARGAO!$I4264,Code2Loc,2,FALSE)</f>
        <v>MARGAO</v>
      </c>
    </row>
    <row r="4265" spans="1:10" ht="15.75" customHeight="1" x14ac:dyDescent="0.25">
      <c r="A4265" s="37" t="s">
        <v>3390</v>
      </c>
      <c r="B4265" s="38">
        <v>193</v>
      </c>
      <c r="C4265" s="38" t="s">
        <v>218</v>
      </c>
      <c r="D4265" s="38">
        <v>2</v>
      </c>
      <c r="E4265" s="38">
        <v>36</v>
      </c>
      <c r="F4265" s="38" t="s">
        <v>1171</v>
      </c>
      <c r="G4265" s="38"/>
      <c r="H4265" s="38" t="s">
        <v>13</v>
      </c>
      <c r="I4265" s="39" t="s">
        <v>219</v>
      </c>
      <c r="J4265" s="46" t="str">
        <f>VLOOKUP(MARGAO!$I4265,Code2Loc,2,FALSE)</f>
        <v>OLD GOA</v>
      </c>
    </row>
    <row r="4266" spans="1:10" ht="15.75" customHeight="1" x14ac:dyDescent="0.25">
      <c r="A4266" s="41" t="s">
        <v>1636</v>
      </c>
      <c r="B4266" s="13">
        <v>194</v>
      </c>
      <c r="C4266" s="13" t="s">
        <v>50</v>
      </c>
      <c r="D4266" s="13">
        <v>1</v>
      </c>
      <c r="E4266" s="13">
        <v>0</v>
      </c>
      <c r="F4266" s="13" t="s">
        <v>1637</v>
      </c>
      <c r="G4266" s="13"/>
      <c r="H4266" s="13" t="s">
        <v>13</v>
      </c>
      <c r="I4266" s="42" t="s">
        <v>51</v>
      </c>
      <c r="J4266" s="46" t="str">
        <f>VLOOKUP(MARGAO!$I4266,Code2Loc,2,FALSE)</f>
        <v>MARGAO</v>
      </c>
    </row>
    <row r="4267" spans="1:10" ht="15.75" customHeight="1" x14ac:dyDescent="0.25">
      <c r="A4267" s="41" t="s">
        <v>1636</v>
      </c>
      <c r="B4267" s="13">
        <v>194</v>
      </c>
      <c r="C4267" s="13" t="s">
        <v>11</v>
      </c>
      <c r="D4267" s="13">
        <v>2</v>
      </c>
      <c r="E4267" s="13">
        <v>31</v>
      </c>
      <c r="F4267" s="13" t="s">
        <v>1637</v>
      </c>
      <c r="G4267" s="13"/>
      <c r="H4267" s="13" t="s">
        <v>13</v>
      </c>
      <c r="I4267" s="42" t="s">
        <v>14</v>
      </c>
      <c r="J4267" s="46" t="str">
        <f>VLOOKUP(MARGAO!$I4267,Code2Loc,2,FALSE)</f>
        <v>PANAJI</v>
      </c>
    </row>
    <row r="4268" spans="1:10" ht="15.75" customHeight="1" x14ac:dyDescent="0.25">
      <c r="A4268" s="41" t="s">
        <v>1636</v>
      </c>
      <c r="B4268" s="13">
        <v>194</v>
      </c>
      <c r="C4268" s="13" t="s">
        <v>95</v>
      </c>
      <c r="D4268" s="13">
        <v>3</v>
      </c>
      <c r="E4268" s="13">
        <v>43</v>
      </c>
      <c r="F4268" s="13" t="s">
        <v>1637</v>
      </c>
      <c r="G4268" s="13"/>
      <c r="H4268" s="13" t="s">
        <v>13</v>
      </c>
      <c r="I4268" s="42" t="s">
        <v>96</v>
      </c>
      <c r="J4268" s="46" t="str">
        <f>VLOOKUP(MARGAO!$I4268,Code2Loc,2,FALSE)</f>
        <v>MAPUSA</v>
      </c>
    </row>
    <row r="4269" spans="1:10" ht="15.75" customHeight="1" x14ac:dyDescent="0.25">
      <c r="A4269" s="41" t="s">
        <v>1636</v>
      </c>
      <c r="B4269" s="13">
        <v>194</v>
      </c>
      <c r="C4269" s="13" t="s">
        <v>1638</v>
      </c>
      <c r="D4269" s="13">
        <v>4</v>
      </c>
      <c r="E4269" s="13">
        <v>63</v>
      </c>
      <c r="F4269" s="13" t="s">
        <v>1637</v>
      </c>
      <c r="G4269" s="13"/>
      <c r="H4269" s="13" t="s">
        <v>13</v>
      </c>
      <c r="I4269" s="42" t="s">
        <v>1639</v>
      </c>
      <c r="J4269" s="46" t="str">
        <f>VLOOKUP(MARGAO!$I4269,Code2Loc,2,FALSE)</f>
        <v>MOPA AIRPORT</v>
      </c>
    </row>
    <row r="4270" spans="1:10" ht="15.75" customHeight="1" x14ac:dyDescent="0.25">
      <c r="A4270" s="41" t="s">
        <v>1640</v>
      </c>
      <c r="B4270" s="13">
        <v>195</v>
      </c>
      <c r="C4270" s="13" t="s">
        <v>1174</v>
      </c>
      <c r="D4270" s="13">
        <v>1</v>
      </c>
      <c r="E4270" s="13">
        <v>0</v>
      </c>
      <c r="F4270" s="13" t="s">
        <v>1637</v>
      </c>
      <c r="G4270" s="13"/>
      <c r="H4270" s="13" t="s">
        <v>13</v>
      </c>
      <c r="I4270" s="42" t="s">
        <v>1176</v>
      </c>
      <c r="J4270" s="46" t="str">
        <f>VLOOKUP(MARGAO!$I4270,Code2Loc,2,FALSE)</f>
        <v>CALANGUTE</v>
      </c>
    </row>
    <row r="4271" spans="1:10" ht="15.75" customHeight="1" x14ac:dyDescent="0.25">
      <c r="A4271" s="41" t="s">
        <v>1640</v>
      </c>
      <c r="B4271" s="13">
        <v>195</v>
      </c>
      <c r="C4271" s="13" t="s">
        <v>95</v>
      </c>
      <c r="D4271" s="13">
        <v>2</v>
      </c>
      <c r="E4271" s="13">
        <v>7</v>
      </c>
      <c r="F4271" s="13" t="s">
        <v>1637</v>
      </c>
      <c r="G4271" s="13"/>
      <c r="H4271" s="13" t="s">
        <v>13</v>
      </c>
      <c r="I4271" s="42" t="s">
        <v>96</v>
      </c>
      <c r="J4271" s="46" t="str">
        <f>VLOOKUP(MARGAO!$I4271,Code2Loc,2,FALSE)</f>
        <v>MAPUSA</v>
      </c>
    </row>
    <row r="4272" spans="1:10" ht="15.75" customHeight="1" x14ac:dyDescent="0.25">
      <c r="A4272" s="41" t="s">
        <v>1640</v>
      </c>
      <c r="B4272" s="13">
        <v>195</v>
      </c>
      <c r="C4272" s="13" t="s">
        <v>1638</v>
      </c>
      <c r="D4272" s="13">
        <v>3</v>
      </c>
      <c r="E4272" s="13">
        <v>23</v>
      </c>
      <c r="F4272" s="13" t="s">
        <v>1637</v>
      </c>
      <c r="G4272" s="13"/>
      <c r="H4272" s="13" t="s">
        <v>13</v>
      </c>
      <c r="I4272" s="42" t="s">
        <v>1639</v>
      </c>
      <c r="J4272" s="46" t="str">
        <f>VLOOKUP(MARGAO!$I4272,Code2Loc,2,FALSE)</f>
        <v>MOPA AIRPORT</v>
      </c>
    </row>
    <row r="4273" spans="1:10" ht="15.75" customHeight="1" x14ac:dyDescent="0.25">
      <c r="A4273" s="37" t="s">
        <v>3391</v>
      </c>
      <c r="B4273" s="38">
        <v>196</v>
      </c>
      <c r="C4273" s="38" t="s">
        <v>2610</v>
      </c>
      <c r="D4273" s="38">
        <v>1</v>
      </c>
      <c r="E4273" s="38">
        <v>0</v>
      </c>
      <c r="F4273" s="38" t="s">
        <v>1189</v>
      </c>
      <c r="G4273" s="38"/>
      <c r="H4273" s="38" t="s">
        <v>13</v>
      </c>
      <c r="I4273" s="39" t="s">
        <v>2611</v>
      </c>
      <c r="J4273" s="46" t="str">
        <f>VLOOKUP(MARGAO!$I4273,Code2Loc,2,FALSE)</f>
        <v>RAJBAG</v>
      </c>
    </row>
    <row r="4274" spans="1:10" ht="15.75" customHeight="1" x14ac:dyDescent="0.25">
      <c r="A4274" s="37" t="s">
        <v>3391</v>
      </c>
      <c r="B4274" s="38">
        <v>196</v>
      </c>
      <c r="C4274" s="38" t="s">
        <v>2608</v>
      </c>
      <c r="D4274" s="38">
        <v>2</v>
      </c>
      <c r="E4274" s="38">
        <v>2</v>
      </c>
      <c r="F4274" s="38" t="s">
        <v>1189</v>
      </c>
      <c r="G4274" s="38"/>
      <c r="H4274" s="38" t="s">
        <v>13</v>
      </c>
      <c r="I4274" s="39" t="s">
        <v>2609</v>
      </c>
      <c r="J4274" s="46" t="str">
        <f>VLOOKUP(MARGAO!$I4274,Code2Loc,2,FALSE)</f>
        <v>PANSULEM</v>
      </c>
    </row>
    <row r="4275" spans="1:10" ht="15.75" customHeight="1" x14ac:dyDescent="0.25">
      <c r="A4275" s="37" t="s">
        <v>3391</v>
      </c>
      <c r="B4275" s="38">
        <v>196</v>
      </c>
      <c r="C4275" s="38" t="s">
        <v>1417</v>
      </c>
      <c r="D4275" s="38">
        <v>3</v>
      </c>
      <c r="E4275" s="38">
        <v>3</v>
      </c>
      <c r="F4275" s="38" t="s">
        <v>1189</v>
      </c>
      <c r="G4275" s="38"/>
      <c r="H4275" s="38" t="s">
        <v>13</v>
      </c>
      <c r="I4275" s="39" t="s">
        <v>1418</v>
      </c>
      <c r="J4275" s="46" t="str">
        <f>VLOOKUP(MARGAO!$I4275,Code2Loc,2,FALSE)</f>
        <v>CANACONA</v>
      </c>
    </row>
    <row r="4276" spans="1:10" ht="15.75" customHeight="1" x14ac:dyDescent="0.25">
      <c r="A4276" s="37" t="s">
        <v>3391</v>
      </c>
      <c r="B4276" s="38">
        <v>196</v>
      </c>
      <c r="C4276" s="38" t="s">
        <v>2338</v>
      </c>
      <c r="D4276" s="38">
        <v>4</v>
      </c>
      <c r="E4276" s="38">
        <v>5</v>
      </c>
      <c r="F4276" s="38" t="s">
        <v>1189</v>
      </c>
      <c r="G4276" s="38"/>
      <c r="H4276" s="38" t="s">
        <v>13</v>
      </c>
      <c r="I4276" s="39" t="s">
        <v>2339</v>
      </c>
      <c r="J4276" s="46" t="str">
        <f>VLOOKUP(MARGAO!$I4276,Code2Loc,2,FALSE)</f>
        <v>SHRISTHAL</v>
      </c>
    </row>
    <row r="4277" spans="1:10" ht="15.75" customHeight="1" x14ac:dyDescent="0.25">
      <c r="A4277" s="37" t="s">
        <v>3391</v>
      </c>
      <c r="B4277" s="38">
        <v>196</v>
      </c>
      <c r="C4277" s="38" t="s">
        <v>2340</v>
      </c>
      <c r="D4277" s="38">
        <v>5</v>
      </c>
      <c r="E4277" s="38">
        <v>7</v>
      </c>
      <c r="F4277" s="38" t="s">
        <v>1189</v>
      </c>
      <c r="G4277" s="38"/>
      <c r="H4277" s="38" t="s">
        <v>13</v>
      </c>
      <c r="I4277" s="39" t="s">
        <v>2341</v>
      </c>
      <c r="J4277" s="46" t="str">
        <f>VLOOKUP(MARGAO!$I4277,Code2Loc,2,FALSE)</f>
        <v>MOKHARD</v>
      </c>
    </row>
    <row r="4278" spans="1:10" ht="15.75" customHeight="1" x14ac:dyDescent="0.25">
      <c r="A4278" s="37" t="s">
        <v>3391</v>
      </c>
      <c r="B4278" s="38">
        <v>196</v>
      </c>
      <c r="C4278" s="38" t="s">
        <v>2342</v>
      </c>
      <c r="D4278" s="38">
        <v>6</v>
      </c>
      <c r="E4278" s="38">
        <v>8</v>
      </c>
      <c r="F4278" s="38" t="s">
        <v>1189</v>
      </c>
      <c r="G4278" s="38"/>
      <c r="H4278" s="38" t="s">
        <v>13</v>
      </c>
      <c r="I4278" s="39" t="s">
        <v>2343</v>
      </c>
      <c r="J4278" s="46" t="str">
        <f>VLOOKUP(MARGAO!$I4278,Code2Loc,2,FALSE)</f>
        <v>BHATPAL</v>
      </c>
    </row>
    <row r="4279" spans="1:10" ht="15.75" customHeight="1" x14ac:dyDescent="0.25">
      <c r="A4279" s="37" t="s">
        <v>3391</v>
      </c>
      <c r="B4279" s="38">
        <v>196</v>
      </c>
      <c r="C4279" s="38" t="s">
        <v>2344</v>
      </c>
      <c r="D4279" s="38">
        <v>7</v>
      </c>
      <c r="E4279" s="38">
        <v>9</v>
      </c>
      <c r="F4279" s="38" t="s">
        <v>1189</v>
      </c>
      <c r="G4279" s="38"/>
      <c r="H4279" s="38" t="s">
        <v>13</v>
      </c>
      <c r="I4279" s="39" t="s">
        <v>2345</v>
      </c>
      <c r="J4279" s="46" t="str">
        <f>VLOOKUP(MARGAO!$I4279,Code2Loc,2,FALSE)</f>
        <v>ARDOFOND</v>
      </c>
    </row>
    <row r="4280" spans="1:10" ht="15.75" customHeight="1" x14ac:dyDescent="0.25">
      <c r="A4280" s="37" t="s">
        <v>3391</v>
      </c>
      <c r="B4280" s="38">
        <v>196</v>
      </c>
      <c r="C4280" s="38" t="s">
        <v>2346</v>
      </c>
      <c r="D4280" s="38">
        <v>8</v>
      </c>
      <c r="E4280" s="38">
        <v>11</v>
      </c>
      <c r="F4280" s="38" t="s">
        <v>1189</v>
      </c>
      <c r="G4280" s="38"/>
      <c r="H4280" s="38" t="s">
        <v>13</v>
      </c>
      <c r="I4280" s="39" t="s">
        <v>2347</v>
      </c>
      <c r="J4280" s="46" t="str">
        <f>VLOOKUP(MARGAO!$I4280,Code2Loc,2,FALSE)</f>
        <v>PARTGAL</v>
      </c>
    </row>
    <row r="4281" spans="1:10" ht="15.75" customHeight="1" x14ac:dyDescent="0.25">
      <c r="A4281" s="37" t="s">
        <v>3391</v>
      </c>
      <c r="B4281" s="38">
        <v>196</v>
      </c>
      <c r="C4281" s="38" t="s">
        <v>2348</v>
      </c>
      <c r="D4281" s="38">
        <v>9</v>
      </c>
      <c r="E4281" s="38">
        <v>13</v>
      </c>
      <c r="F4281" s="38" t="s">
        <v>1189</v>
      </c>
      <c r="G4281" s="38"/>
      <c r="H4281" s="38" t="s">
        <v>13</v>
      </c>
      <c r="I4281" s="39" t="s">
        <v>2349</v>
      </c>
      <c r="J4281" s="46" t="str">
        <f>VLOOKUP(MARGAO!$I4281,Code2Loc,2,FALSE)</f>
        <v>PRSHURM TMP</v>
      </c>
    </row>
    <row r="4282" spans="1:10" ht="15.75" customHeight="1" x14ac:dyDescent="0.25">
      <c r="A4282" s="37" t="s">
        <v>3391</v>
      </c>
      <c r="B4282" s="38">
        <v>196</v>
      </c>
      <c r="C4282" s="38" t="s">
        <v>2350</v>
      </c>
      <c r="D4282" s="38">
        <v>10</v>
      </c>
      <c r="E4282" s="38">
        <v>15</v>
      </c>
      <c r="F4282" s="38" t="s">
        <v>1189</v>
      </c>
      <c r="G4282" s="38"/>
      <c r="H4282" s="38" t="s">
        <v>13</v>
      </c>
      <c r="I4282" s="39" t="s">
        <v>2351</v>
      </c>
      <c r="J4282" s="46" t="str">
        <f>VLOOKUP(MARGAO!$I4282,Code2Loc,2,FALSE)</f>
        <v>POIGUINIM</v>
      </c>
    </row>
    <row r="4283" spans="1:10" ht="15.75" customHeight="1" x14ac:dyDescent="0.25">
      <c r="A4283" s="37" t="s">
        <v>3391</v>
      </c>
      <c r="B4283" s="38">
        <v>196</v>
      </c>
      <c r="C4283" s="38" t="s">
        <v>2352</v>
      </c>
      <c r="D4283" s="38">
        <v>11</v>
      </c>
      <c r="E4283" s="38">
        <v>18</v>
      </c>
      <c r="F4283" s="38" t="s">
        <v>1189</v>
      </c>
      <c r="G4283" s="38"/>
      <c r="H4283" s="38" t="s">
        <v>13</v>
      </c>
      <c r="I4283" s="39" t="s">
        <v>2353</v>
      </c>
      <c r="J4283" s="46" t="str">
        <f>VLOOKUP(MARGAO!$I4283,Code2Loc,2,FALSE)</f>
        <v>KARAY</v>
      </c>
    </row>
    <row r="4284" spans="1:10" ht="15.75" customHeight="1" x14ac:dyDescent="0.25">
      <c r="A4284" s="37" t="s">
        <v>3391</v>
      </c>
      <c r="B4284" s="38">
        <v>196</v>
      </c>
      <c r="C4284" s="38" t="s">
        <v>2992</v>
      </c>
      <c r="D4284" s="38">
        <v>12</v>
      </c>
      <c r="E4284" s="38">
        <v>20</v>
      </c>
      <c r="F4284" s="38" t="s">
        <v>1189</v>
      </c>
      <c r="G4284" s="38"/>
      <c r="H4284" s="38" t="s">
        <v>13</v>
      </c>
      <c r="I4284" s="39" t="s">
        <v>3001</v>
      </c>
      <c r="J4284" s="46" t="str">
        <f>VLOOKUP(MARGAO!$I4284,Code2Loc,2,FALSE)</f>
        <v>MAXEM</v>
      </c>
    </row>
    <row r="4285" spans="1:10" ht="15.75" customHeight="1" x14ac:dyDescent="0.25">
      <c r="A4285" s="37" t="s">
        <v>3391</v>
      </c>
      <c r="B4285" s="38">
        <v>196</v>
      </c>
      <c r="C4285" s="38" t="s">
        <v>2356</v>
      </c>
      <c r="D4285" s="38">
        <v>13</v>
      </c>
      <c r="E4285" s="38">
        <v>22</v>
      </c>
      <c r="F4285" s="38" t="s">
        <v>1189</v>
      </c>
      <c r="G4285" s="38"/>
      <c r="H4285" s="38" t="s">
        <v>13</v>
      </c>
      <c r="I4285" s="39" t="s">
        <v>2357</v>
      </c>
      <c r="J4285" s="46" t="str">
        <f>VLOOKUP(MARGAO!$I4285,Code2Loc,2,FALSE)</f>
        <v>DAPOT</v>
      </c>
    </row>
    <row r="4286" spans="1:10" ht="15.75" customHeight="1" x14ac:dyDescent="0.25">
      <c r="A4286" s="37" t="s">
        <v>3391</v>
      </c>
      <c r="B4286" s="38">
        <v>196</v>
      </c>
      <c r="C4286" s="38" t="s">
        <v>2358</v>
      </c>
      <c r="D4286" s="38">
        <v>14</v>
      </c>
      <c r="E4286" s="38">
        <v>24</v>
      </c>
      <c r="F4286" s="38" t="s">
        <v>1189</v>
      </c>
      <c r="G4286" s="38"/>
      <c r="H4286" s="38" t="s">
        <v>13</v>
      </c>
      <c r="I4286" s="39" t="s">
        <v>2359</v>
      </c>
      <c r="J4286" s="46" t="str">
        <f>VLOOKUP(MARGAO!$I4286,Code2Loc,2,FALSE)</f>
        <v>LOLYE</v>
      </c>
    </row>
    <row r="4287" spans="1:10" ht="15.75" customHeight="1" x14ac:dyDescent="0.25">
      <c r="A4287" s="37" t="s">
        <v>3391</v>
      </c>
      <c r="B4287" s="38">
        <v>196</v>
      </c>
      <c r="C4287" s="38" t="s">
        <v>2360</v>
      </c>
      <c r="D4287" s="38">
        <v>15</v>
      </c>
      <c r="E4287" s="38">
        <v>25</v>
      </c>
      <c r="F4287" s="38" t="s">
        <v>1189</v>
      </c>
      <c r="G4287" s="38"/>
      <c r="H4287" s="38" t="s">
        <v>13</v>
      </c>
      <c r="I4287" s="39" t="s">
        <v>2361</v>
      </c>
      <c r="J4287" s="46" t="str">
        <f>VLOOKUP(MARGAO!$I4287,Code2Loc,2,FALSE)</f>
        <v>XELIM</v>
      </c>
    </row>
    <row r="4288" spans="1:10" ht="15.75" customHeight="1" x14ac:dyDescent="0.25">
      <c r="A4288" s="37" t="s">
        <v>3391</v>
      </c>
      <c r="B4288" s="38">
        <v>196</v>
      </c>
      <c r="C4288" s="38" t="s">
        <v>1419</v>
      </c>
      <c r="D4288" s="38">
        <v>16</v>
      </c>
      <c r="E4288" s="38">
        <v>27</v>
      </c>
      <c r="F4288" s="38" t="s">
        <v>1189</v>
      </c>
      <c r="G4288" s="38">
        <v>1</v>
      </c>
      <c r="H4288" s="38" t="s">
        <v>13</v>
      </c>
      <c r="I4288" s="39" t="s">
        <v>1420</v>
      </c>
      <c r="J4288" s="46" t="str">
        <f>VLOOKUP(MARGAO!$I4288,Code2Loc,2,FALSE)</f>
        <v>POLLEM BDR</v>
      </c>
    </row>
    <row r="4289" spans="1:10" ht="15.75" customHeight="1" x14ac:dyDescent="0.25">
      <c r="A4289" s="37" t="s">
        <v>3391</v>
      </c>
      <c r="B4289" s="38">
        <v>196</v>
      </c>
      <c r="C4289" s="38" t="s">
        <v>2362</v>
      </c>
      <c r="D4289" s="38">
        <v>17</v>
      </c>
      <c r="E4289" s="38">
        <v>31</v>
      </c>
      <c r="F4289" s="38" t="s">
        <v>1189</v>
      </c>
      <c r="G4289" s="38">
        <v>3</v>
      </c>
      <c r="H4289" s="38" t="s">
        <v>13</v>
      </c>
      <c r="I4289" s="39" t="s">
        <v>2363</v>
      </c>
      <c r="J4289" s="46" t="str">
        <f>VLOOKUP(MARGAO!$I4289,Code2Loc,2,FALSE)</f>
        <v>MAZALI</v>
      </c>
    </row>
    <row r="4290" spans="1:10" ht="15.75" customHeight="1" x14ac:dyDescent="0.25">
      <c r="A4290" s="37" t="s">
        <v>3391</v>
      </c>
      <c r="B4290" s="38">
        <v>196</v>
      </c>
      <c r="C4290" s="38" t="s">
        <v>2364</v>
      </c>
      <c r="D4290" s="38">
        <v>18</v>
      </c>
      <c r="E4290" s="38">
        <v>37</v>
      </c>
      <c r="F4290" s="38" t="s">
        <v>1189</v>
      </c>
      <c r="G4290" s="38"/>
      <c r="H4290" s="38" t="s">
        <v>13</v>
      </c>
      <c r="I4290" s="39" t="s">
        <v>2365</v>
      </c>
      <c r="J4290" s="46" t="str">
        <f>VLOOKUP(MARGAO!$I4290,Code2Loc,2,FALSE)</f>
        <v>SADASHIVGAD</v>
      </c>
    </row>
    <row r="4291" spans="1:10" ht="15.75" customHeight="1" x14ac:dyDescent="0.25">
      <c r="A4291" s="37" t="s">
        <v>3391</v>
      </c>
      <c r="B4291" s="38">
        <v>196</v>
      </c>
      <c r="C4291" s="38" t="s">
        <v>1421</v>
      </c>
      <c r="D4291" s="38">
        <v>19</v>
      </c>
      <c r="E4291" s="38">
        <v>41</v>
      </c>
      <c r="F4291" s="38" t="s">
        <v>1189</v>
      </c>
      <c r="G4291" s="38"/>
      <c r="H4291" s="38" t="s">
        <v>13</v>
      </c>
      <c r="I4291" s="39" t="s">
        <v>1422</v>
      </c>
      <c r="J4291" s="46" t="str">
        <f>VLOOKUP(MARGAO!$I4291,Code2Loc,2,FALSE)</f>
        <v>KARWAR</v>
      </c>
    </row>
    <row r="4292" spans="1:10" ht="15.75" customHeight="1" x14ac:dyDescent="0.25">
      <c r="A4292" s="37" t="s">
        <v>3023</v>
      </c>
      <c r="B4292" s="38">
        <v>197</v>
      </c>
      <c r="C4292" s="38" t="s">
        <v>50</v>
      </c>
      <c r="D4292" s="38">
        <v>1</v>
      </c>
      <c r="E4292" s="38">
        <v>0</v>
      </c>
      <c r="F4292" s="38" t="s">
        <v>1189</v>
      </c>
      <c r="G4292" s="38"/>
      <c r="H4292" s="38" t="s">
        <v>13</v>
      </c>
      <c r="I4292" s="39" t="s">
        <v>51</v>
      </c>
      <c r="J4292" s="46" t="str">
        <f>VLOOKUP(MARGAO!$I4292,Code2Loc,2,FALSE)</f>
        <v>MARGAO</v>
      </c>
    </row>
    <row r="4293" spans="1:10" ht="15.75" customHeight="1" x14ac:dyDescent="0.25">
      <c r="A4293" s="37" t="s">
        <v>3023</v>
      </c>
      <c r="B4293" s="38">
        <v>197</v>
      </c>
      <c r="C4293" s="38" t="s">
        <v>36</v>
      </c>
      <c r="D4293" s="38">
        <v>2</v>
      </c>
      <c r="E4293" s="38">
        <v>11</v>
      </c>
      <c r="F4293" s="38" t="s">
        <v>1189</v>
      </c>
      <c r="G4293" s="38"/>
      <c r="H4293" s="38" t="s">
        <v>13</v>
      </c>
      <c r="I4293" s="39" t="s">
        <v>37</v>
      </c>
      <c r="J4293" s="46" t="str">
        <f>VLOOKUP(MARGAO!$I4293,Code2Loc,2,FALSE)</f>
        <v>TITAN</v>
      </c>
    </row>
    <row r="4294" spans="1:10" ht="15.75" customHeight="1" x14ac:dyDescent="0.25">
      <c r="A4294" s="37" t="s">
        <v>3023</v>
      </c>
      <c r="B4294" s="38">
        <v>197</v>
      </c>
      <c r="C4294" s="38" t="s">
        <v>29</v>
      </c>
      <c r="D4294" s="38">
        <v>3</v>
      </c>
      <c r="E4294" s="38">
        <v>15</v>
      </c>
      <c r="F4294" s="38" t="s">
        <v>1189</v>
      </c>
      <c r="G4294" s="38"/>
      <c r="H4294" s="38" t="s">
        <v>13</v>
      </c>
      <c r="I4294" s="39" t="s">
        <v>31</v>
      </c>
      <c r="J4294" s="46" t="str">
        <f>VLOOKUP(MARGAO!$I4294,Code2Loc,2,FALSE)</f>
        <v>CORTALIM</v>
      </c>
    </row>
    <row r="4295" spans="1:10" ht="15.75" customHeight="1" x14ac:dyDescent="0.25">
      <c r="A4295" s="37" t="s">
        <v>3023</v>
      </c>
      <c r="B4295" s="38">
        <v>197</v>
      </c>
      <c r="C4295" s="38" t="s">
        <v>25</v>
      </c>
      <c r="D4295" s="38">
        <v>4</v>
      </c>
      <c r="E4295" s="38">
        <v>19</v>
      </c>
      <c r="F4295" s="38" t="s">
        <v>1189</v>
      </c>
      <c r="G4295" s="38"/>
      <c r="H4295" s="38" t="s">
        <v>13</v>
      </c>
      <c r="I4295" s="39" t="s">
        <v>26</v>
      </c>
      <c r="J4295" s="46" t="str">
        <f>VLOOKUP(MARGAO!$I4295,Code2Loc,2,FALSE)</f>
        <v>PILLAR</v>
      </c>
    </row>
    <row r="4296" spans="1:10" ht="15.75" customHeight="1" x14ac:dyDescent="0.25">
      <c r="A4296" s="37" t="s">
        <v>3023</v>
      </c>
      <c r="B4296" s="38">
        <v>197</v>
      </c>
      <c r="C4296" s="38" t="s">
        <v>17</v>
      </c>
      <c r="D4296" s="38">
        <v>5</v>
      </c>
      <c r="E4296" s="38">
        <v>27</v>
      </c>
      <c r="F4296" s="38" t="s">
        <v>1189</v>
      </c>
      <c r="G4296" s="38"/>
      <c r="H4296" s="38" t="s">
        <v>13</v>
      </c>
      <c r="I4296" s="39" t="s">
        <v>18</v>
      </c>
      <c r="J4296" s="46" t="str">
        <f>VLOOKUP(MARGAO!$I4296,Code2Loc,2,FALSE)</f>
        <v>BAMBOLI GMC</v>
      </c>
    </row>
    <row r="4297" spans="1:10" ht="15.75" customHeight="1" x14ac:dyDescent="0.25">
      <c r="A4297" s="37" t="s">
        <v>3023</v>
      </c>
      <c r="B4297" s="38">
        <v>197</v>
      </c>
      <c r="C4297" s="38" t="s">
        <v>11</v>
      </c>
      <c r="D4297" s="38">
        <v>6</v>
      </c>
      <c r="E4297" s="38">
        <v>31</v>
      </c>
      <c r="F4297" s="38" t="s">
        <v>1189</v>
      </c>
      <c r="G4297" s="38"/>
      <c r="H4297" s="38" t="s">
        <v>13</v>
      </c>
      <c r="I4297" s="39" t="s">
        <v>14</v>
      </c>
      <c r="J4297" s="46" t="str">
        <f>VLOOKUP(MARGAO!$I4297,Code2Loc,2,FALSE)</f>
        <v>PANAJI</v>
      </c>
    </row>
    <row r="4298" spans="1:10" ht="15.75" customHeight="1" x14ac:dyDescent="0.25">
      <c r="A4298" s="37" t="s">
        <v>3023</v>
      </c>
      <c r="B4298" s="38">
        <v>197</v>
      </c>
      <c r="C4298" s="38" t="s">
        <v>79</v>
      </c>
      <c r="D4298" s="38">
        <v>7</v>
      </c>
      <c r="E4298" s="38">
        <v>34</v>
      </c>
      <c r="F4298" s="38" t="s">
        <v>1189</v>
      </c>
      <c r="G4298" s="38"/>
      <c r="H4298" s="38" t="s">
        <v>13</v>
      </c>
      <c r="I4298" s="39" t="s">
        <v>80</v>
      </c>
      <c r="J4298" s="46" t="str">
        <f>VLOOKUP(MARGAO!$I4298,Code2Loc,2,FALSE)</f>
        <v>TIN BLD/COL</v>
      </c>
    </row>
    <row r="4299" spans="1:10" ht="15.75" customHeight="1" x14ac:dyDescent="0.25">
      <c r="A4299" s="37" t="s">
        <v>3023</v>
      </c>
      <c r="B4299" s="38">
        <v>197</v>
      </c>
      <c r="C4299" s="38" t="s">
        <v>81</v>
      </c>
      <c r="D4299" s="38">
        <v>8</v>
      </c>
      <c r="E4299" s="38">
        <v>36</v>
      </c>
      <c r="F4299" s="38" t="s">
        <v>1189</v>
      </c>
      <c r="G4299" s="38"/>
      <c r="H4299" s="38" t="s">
        <v>13</v>
      </c>
      <c r="I4299" s="39" t="s">
        <v>82</v>
      </c>
      <c r="J4299" s="46" t="str">
        <f>VLOOKUP(MARGAO!$I4299,Code2Loc,2,FALSE)</f>
        <v>GULYAKADE</v>
      </c>
    </row>
    <row r="4300" spans="1:10" ht="15.75" customHeight="1" x14ac:dyDescent="0.25">
      <c r="A4300" s="37" t="s">
        <v>3023</v>
      </c>
      <c r="B4300" s="38">
        <v>197</v>
      </c>
      <c r="C4300" s="38" t="s">
        <v>87</v>
      </c>
      <c r="D4300" s="38">
        <v>9</v>
      </c>
      <c r="E4300" s="38">
        <v>38</v>
      </c>
      <c r="F4300" s="38" t="s">
        <v>1189</v>
      </c>
      <c r="G4300" s="38"/>
      <c r="H4300" s="38" t="s">
        <v>13</v>
      </c>
      <c r="I4300" s="39" t="s">
        <v>88</v>
      </c>
      <c r="J4300" s="46" t="str">
        <f>VLOOKUP(MARGAO!$I4300,Code2Loc,2,FALSE)</f>
        <v>PRV BAZAR</v>
      </c>
    </row>
    <row r="4301" spans="1:10" ht="15.75" customHeight="1" x14ac:dyDescent="0.25">
      <c r="A4301" s="37" t="s">
        <v>3023</v>
      </c>
      <c r="B4301" s="38">
        <v>197</v>
      </c>
      <c r="C4301" s="38" t="s">
        <v>1238</v>
      </c>
      <c r="D4301" s="38">
        <v>10</v>
      </c>
      <c r="E4301" s="38">
        <v>40</v>
      </c>
      <c r="F4301" s="38" t="s">
        <v>1189</v>
      </c>
      <c r="G4301" s="38"/>
      <c r="H4301" s="38" t="s">
        <v>13</v>
      </c>
      <c r="I4301" s="39" t="s">
        <v>1239</v>
      </c>
      <c r="J4301" s="46" t="str">
        <f>VLOOKUP(MARGAO!$I4301,Code2Loc,2,FALSE)</f>
        <v>GUIRIM</v>
      </c>
    </row>
    <row r="4302" spans="1:10" ht="15.75" customHeight="1" x14ac:dyDescent="0.25">
      <c r="A4302" s="37" t="s">
        <v>3023</v>
      </c>
      <c r="B4302" s="38">
        <v>197</v>
      </c>
      <c r="C4302" s="38" t="s">
        <v>95</v>
      </c>
      <c r="D4302" s="38">
        <v>11</v>
      </c>
      <c r="E4302" s="38">
        <v>43</v>
      </c>
      <c r="F4302" s="38" t="s">
        <v>1189</v>
      </c>
      <c r="G4302" s="38"/>
      <c r="H4302" s="38" t="s">
        <v>13</v>
      </c>
      <c r="I4302" s="39" t="s">
        <v>96</v>
      </c>
      <c r="J4302" s="46" t="str">
        <f>VLOOKUP(MARGAO!$I4302,Code2Loc,2,FALSE)</f>
        <v>MAPUSA</v>
      </c>
    </row>
    <row r="4303" spans="1:10" ht="15.75" customHeight="1" x14ac:dyDescent="0.25">
      <c r="A4303" s="37" t="s">
        <v>3023</v>
      </c>
      <c r="B4303" s="38">
        <v>197</v>
      </c>
      <c r="C4303" s="38" t="s">
        <v>105</v>
      </c>
      <c r="D4303" s="38">
        <v>12</v>
      </c>
      <c r="E4303" s="38">
        <v>47</v>
      </c>
      <c r="F4303" s="38" t="s">
        <v>1189</v>
      </c>
      <c r="G4303" s="38"/>
      <c r="H4303" s="38" t="s">
        <v>13</v>
      </c>
      <c r="I4303" s="39" t="s">
        <v>106</v>
      </c>
      <c r="J4303" s="46" t="str">
        <f>VLOOKUP(MARGAO!$I4303,Code2Loc,2,FALSE)</f>
        <v>KARASWADA</v>
      </c>
    </row>
    <row r="4304" spans="1:10" ht="15.75" customHeight="1" x14ac:dyDescent="0.25">
      <c r="A4304" s="37" t="s">
        <v>3023</v>
      </c>
      <c r="B4304" s="38">
        <v>197</v>
      </c>
      <c r="C4304" s="38" t="s">
        <v>711</v>
      </c>
      <c r="D4304" s="38">
        <v>13</v>
      </c>
      <c r="E4304" s="38">
        <v>51</v>
      </c>
      <c r="F4304" s="38" t="s">
        <v>1189</v>
      </c>
      <c r="G4304" s="38"/>
      <c r="H4304" s="38" t="s">
        <v>13</v>
      </c>
      <c r="I4304" s="39" t="s">
        <v>712</v>
      </c>
      <c r="J4304" s="46" t="str">
        <f>VLOOKUP(MARGAO!$I4304,Code2Loc,2,FALSE)</f>
        <v>COLVALE</v>
      </c>
    </row>
    <row r="4305" spans="1:10" ht="15.75" customHeight="1" x14ac:dyDescent="0.25">
      <c r="A4305" s="37" t="s">
        <v>3023</v>
      </c>
      <c r="B4305" s="38">
        <v>197</v>
      </c>
      <c r="C4305" s="38" t="s">
        <v>715</v>
      </c>
      <c r="D4305" s="38">
        <v>14</v>
      </c>
      <c r="E4305" s="38">
        <v>53</v>
      </c>
      <c r="F4305" s="38" t="s">
        <v>1189</v>
      </c>
      <c r="G4305" s="38"/>
      <c r="H4305" s="38" t="s">
        <v>13</v>
      </c>
      <c r="I4305" s="39" t="s">
        <v>716</v>
      </c>
      <c r="J4305" s="46" t="str">
        <f>VLOOKUP(MARGAO!$I4305,Code2Loc,2,FALSE)</f>
        <v>DHARGAL</v>
      </c>
    </row>
    <row r="4306" spans="1:10" ht="15.75" customHeight="1" x14ac:dyDescent="0.25">
      <c r="A4306" s="37" t="s">
        <v>3023</v>
      </c>
      <c r="B4306" s="38">
        <v>197</v>
      </c>
      <c r="C4306" s="38" t="s">
        <v>825</v>
      </c>
      <c r="D4306" s="38">
        <v>15</v>
      </c>
      <c r="E4306" s="38">
        <v>61</v>
      </c>
      <c r="F4306" s="38" t="s">
        <v>1189</v>
      </c>
      <c r="G4306" s="38"/>
      <c r="H4306" s="38" t="s">
        <v>13</v>
      </c>
      <c r="I4306" s="39" t="s">
        <v>826</v>
      </c>
      <c r="J4306" s="46" t="str">
        <f>VLOOKUP(MARGAO!$I4306,Code2Loc,2,FALSE)</f>
        <v>PEDNE</v>
      </c>
    </row>
    <row r="4307" spans="1:10" ht="15.75" customHeight="1" x14ac:dyDescent="0.25">
      <c r="A4307" s="37" t="s">
        <v>3023</v>
      </c>
      <c r="B4307" s="38">
        <v>197</v>
      </c>
      <c r="C4307" s="38" t="s">
        <v>799</v>
      </c>
      <c r="D4307" s="38">
        <v>16</v>
      </c>
      <c r="E4307" s="38">
        <v>64</v>
      </c>
      <c r="F4307" s="38" t="s">
        <v>1189</v>
      </c>
      <c r="G4307" s="38"/>
      <c r="H4307" s="38" t="s">
        <v>13</v>
      </c>
      <c r="I4307" s="39" t="s">
        <v>800</v>
      </c>
      <c r="J4307" s="46" t="str">
        <f>VLOOKUP(MARGAO!$I4307,Code2Loc,2,FALSE)</f>
        <v>STD. BRIDGE</v>
      </c>
    </row>
    <row r="4308" spans="1:10" ht="15.75" customHeight="1" x14ac:dyDescent="0.25">
      <c r="A4308" s="37" t="s">
        <v>3023</v>
      </c>
      <c r="B4308" s="38">
        <v>197</v>
      </c>
      <c r="C4308" s="38" t="s">
        <v>801</v>
      </c>
      <c r="D4308" s="38">
        <v>17</v>
      </c>
      <c r="E4308" s="38">
        <v>65</v>
      </c>
      <c r="F4308" s="38" t="s">
        <v>1189</v>
      </c>
      <c r="G4308" s="38"/>
      <c r="H4308" s="38" t="s">
        <v>13</v>
      </c>
      <c r="I4308" s="39" t="s">
        <v>802</v>
      </c>
      <c r="J4308" s="46" t="str">
        <f>VLOOKUP(MARGAO!$I4308,Code2Loc,2,FALSE)</f>
        <v>PORASKADE</v>
      </c>
    </row>
    <row r="4309" spans="1:10" ht="15.75" customHeight="1" x14ac:dyDescent="0.25">
      <c r="A4309" s="37" t="s">
        <v>3023</v>
      </c>
      <c r="B4309" s="38">
        <v>197</v>
      </c>
      <c r="C4309" s="38" t="s">
        <v>831</v>
      </c>
      <c r="D4309" s="38">
        <v>18</v>
      </c>
      <c r="E4309" s="38">
        <v>68</v>
      </c>
      <c r="F4309" s="38" t="s">
        <v>1189</v>
      </c>
      <c r="G4309" s="38"/>
      <c r="H4309" s="38" t="s">
        <v>13</v>
      </c>
      <c r="I4309" s="39" t="s">
        <v>832</v>
      </c>
      <c r="J4309" s="46" t="str">
        <f>VLOOKUP(MARGAO!$I4309,Code2Loc,2,FALSE)</f>
        <v>UGVE</v>
      </c>
    </row>
    <row r="4310" spans="1:10" ht="15.75" customHeight="1" x14ac:dyDescent="0.25">
      <c r="A4310" s="37" t="s">
        <v>3023</v>
      </c>
      <c r="B4310" s="38">
        <v>197</v>
      </c>
      <c r="C4310" s="38" t="s">
        <v>1200</v>
      </c>
      <c r="D4310" s="38">
        <v>19</v>
      </c>
      <c r="E4310" s="38">
        <v>71</v>
      </c>
      <c r="F4310" s="38" t="s">
        <v>1189</v>
      </c>
      <c r="G4310" s="38"/>
      <c r="H4310" s="38" t="s">
        <v>13</v>
      </c>
      <c r="I4310" s="39" t="s">
        <v>1201</v>
      </c>
      <c r="J4310" s="46" t="str">
        <f>VLOOKUP(MARGAO!$I4310,Code2Loc,2,FALSE)</f>
        <v>TORSHE</v>
      </c>
    </row>
    <row r="4311" spans="1:10" ht="15.75" customHeight="1" x14ac:dyDescent="0.25">
      <c r="A4311" s="37" t="s">
        <v>3023</v>
      </c>
      <c r="B4311" s="38">
        <v>197</v>
      </c>
      <c r="C4311" s="38" t="s">
        <v>1206</v>
      </c>
      <c r="D4311" s="38">
        <v>20</v>
      </c>
      <c r="E4311" s="38">
        <v>75</v>
      </c>
      <c r="F4311" s="38" t="s">
        <v>1189</v>
      </c>
      <c r="G4311" s="38">
        <v>1</v>
      </c>
      <c r="H4311" s="38" t="s">
        <v>13</v>
      </c>
      <c r="I4311" s="39" t="s">
        <v>1207</v>
      </c>
      <c r="J4311" s="46" t="str">
        <f>VLOOKUP(MARGAO!$I4311,Code2Loc,2,FALSE)</f>
        <v>PATRADEVI</v>
      </c>
    </row>
    <row r="4312" spans="1:10" ht="15.75" customHeight="1" x14ac:dyDescent="0.25">
      <c r="A4312" s="9" t="s">
        <v>3023</v>
      </c>
      <c r="B4312" s="10">
        <v>197</v>
      </c>
      <c r="C4312" s="10" t="s">
        <v>1208</v>
      </c>
      <c r="D4312" s="10">
        <v>21</v>
      </c>
      <c r="E4312" s="10">
        <v>79</v>
      </c>
      <c r="F4312" s="10" t="s">
        <v>1189</v>
      </c>
      <c r="G4312" s="10">
        <v>2</v>
      </c>
      <c r="H4312" s="10" t="s">
        <v>13</v>
      </c>
      <c r="I4312" s="40" t="s">
        <v>1209</v>
      </c>
      <c r="J4312" s="46" t="str">
        <f>VLOOKUP(MARGAO!$I4312,Code2Loc,2,FALSE)</f>
        <v>BANDA</v>
      </c>
    </row>
    <row r="4313" spans="1:10" ht="15.75" customHeight="1" x14ac:dyDescent="0.25">
      <c r="A4313" s="9" t="s">
        <v>3023</v>
      </c>
      <c r="B4313" s="10">
        <v>197</v>
      </c>
      <c r="C4313" s="10" t="s">
        <v>1219</v>
      </c>
      <c r="D4313" s="10">
        <v>22</v>
      </c>
      <c r="E4313" s="10">
        <v>90</v>
      </c>
      <c r="F4313" s="10" t="s">
        <v>1189</v>
      </c>
      <c r="G4313" s="10"/>
      <c r="H4313" s="10" t="s">
        <v>13</v>
      </c>
      <c r="I4313" s="40" t="s">
        <v>1220</v>
      </c>
      <c r="J4313" s="46" t="str">
        <f>VLOOKUP(MARGAO!$I4313,Code2Loc,2,FALSE)</f>
        <v>SAWANTWADI</v>
      </c>
    </row>
    <row r="4314" spans="1:10" ht="15.75" customHeight="1" x14ac:dyDescent="0.25">
      <c r="A4314" s="9" t="s">
        <v>3023</v>
      </c>
      <c r="B4314" s="10">
        <v>197</v>
      </c>
      <c r="C4314" s="10" t="s">
        <v>1240</v>
      </c>
      <c r="D4314" s="10">
        <v>23</v>
      </c>
      <c r="E4314" s="10">
        <v>98</v>
      </c>
      <c r="F4314" s="10" t="s">
        <v>1189</v>
      </c>
      <c r="G4314" s="10"/>
      <c r="H4314" s="10" t="s">
        <v>13</v>
      </c>
      <c r="I4314" s="40" t="s">
        <v>1241</v>
      </c>
      <c r="J4314" s="46" t="str">
        <f>VLOOKUP(MARGAO!$I4314,Code2Loc,2,FALSE)</f>
        <v>AKERI</v>
      </c>
    </row>
    <row r="4315" spans="1:10" ht="15.75" customHeight="1" x14ac:dyDescent="0.25">
      <c r="A4315" s="9" t="s">
        <v>3023</v>
      </c>
      <c r="B4315" s="10">
        <v>197</v>
      </c>
      <c r="C4315" s="10" t="s">
        <v>1242</v>
      </c>
      <c r="D4315" s="10">
        <v>24</v>
      </c>
      <c r="E4315" s="10">
        <v>101</v>
      </c>
      <c r="F4315" s="10" t="s">
        <v>1189</v>
      </c>
      <c r="G4315" s="10"/>
      <c r="H4315" s="10" t="s">
        <v>13</v>
      </c>
      <c r="I4315" s="40" t="s">
        <v>1243</v>
      </c>
      <c r="J4315" s="46" t="str">
        <f>VLOOKUP(MARGAO!$I4315,Code2Loc,2,FALSE)</f>
        <v>ZARAP</v>
      </c>
    </row>
    <row r="4316" spans="1:10" ht="15.75" customHeight="1" x14ac:dyDescent="0.25">
      <c r="A4316" s="9" t="s">
        <v>3023</v>
      </c>
      <c r="B4316" s="10">
        <v>197</v>
      </c>
      <c r="C4316" s="10" t="s">
        <v>1244</v>
      </c>
      <c r="D4316" s="10">
        <v>25</v>
      </c>
      <c r="E4316" s="10">
        <v>110</v>
      </c>
      <c r="F4316" s="10" t="s">
        <v>1189</v>
      </c>
      <c r="G4316" s="10"/>
      <c r="H4316" s="10" t="s">
        <v>13</v>
      </c>
      <c r="I4316" s="40" t="s">
        <v>1245</v>
      </c>
      <c r="J4316" s="46" t="str">
        <f>VLOOKUP(MARGAO!$I4316,Code2Loc,2,FALSE)</f>
        <v>KUDAL</v>
      </c>
    </row>
    <row r="4317" spans="1:10" ht="15.75" customHeight="1" x14ac:dyDescent="0.25">
      <c r="A4317" s="9" t="s">
        <v>3023</v>
      </c>
      <c r="B4317" s="10">
        <v>197</v>
      </c>
      <c r="C4317" s="10" t="s">
        <v>1246</v>
      </c>
      <c r="D4317" s="10">
        <v>26</v>
      </c>
      <c r="E4317" s="10">
        <v>119</v>
      </c>
      <c r="F4317" s="10" t="s">
        <v>1189</v>
      </c>
      <c r="G4317" s="10"/>
      <c r="H4317" s="10" t="s">
        <v>13</v>
      </c>
      <c r="I4317" s="40" t="s">
        <v>1247</v>
      </c>
      <c r="J4317" s="46" t="str">
        <f>VLOOKUP(MARGAO!$I4317,Code2Loc,2,FALSE)</f>
        <v>PANDUR</v>
      </c>
    </row>
    <row r="4318" spans="1:10" ht="15.75" customHeight="1" x14ac:dyDescent="0.25">
      <c r="A4318" s="9" t="s">
        <v>3023</v>
      </c>
      <c r="B4318" s="10">
        <v>197</v>
      </c>
      <c r="C4318" s="10" t="s">
        <v>1248</v>
      </c>
      <c r="D4318" s="10">
        <v>27</v>
      </c>
      <c r="E4318" s="10">
        <v>124</v>
      </c>
      <c r="F4318" s="10" t="s">
        <v>1189</v>
      </c>
      <c r="G4318" s="10"/>
      <c r="H4318" s="10" t="s">
        <v>13</v>
      </c>
      <c r="I4318" s="40" t="s">
        <v>1249</v>
      </c>
      <c r="J4318" s="46" t="str">
        <f>VLOOKUP(MARGAO!$I4318,Code2Loc,2,FALSE)</f>
        <v>ORAS</v>
      </c>
    </row>
    <row r="4319" spans="1:10" ht="15.75" customHeight="1" x14ac:dyDescent="0.25">
      <c r="A4319" s="9" t="s">
        <v>3023</v>
      </c>
      <c r="B4319" s="10">
        <v>197</v>
      </c>
      <c r="C4319" s="10" t="s">
        <v>1250</v>
      </c>
      <c r="D4319" s="10">
        <v>28</v>
      </c>
      <c r="E4319" s="10">
        <v>131</v>
      </c>
      <c r="F4319" s="10" t="s">
        <v>1189</v>
      </c>
      <c r="G4319" s="10"/>
      <c r="H4319" s="10" t="s">
        <v>13</v>
      </c>
      <c r="I4319" s="40" t="s">
        <v>1251</v>
      </c>
      <c r="J4319" s="46" t="str">
        <f>VLOOKUP(MARGAO!$I4319,Code2Loc,2,FALSE)</f>
        <v>KASAL</v>
      </c>
    </row>
    <row r="4320" spans="1:10" ht="15.75" customHeight="1" x14ac:dyDescent="0.25">
      <c r="A4320" s="9" t="s">
        <v>3023</v>
      </c>
      <c r="B4320" s="10">
        <v>197</v>
      </c>
      <c r="C4320" s="10" t="s">
        <v>1252</v>
      </c>
      <c r="D4320" s="10">
        <v>29</v>
      </c>
      <c r="E4320" s="10">
        <v>137</v>
      </c>
      <c r="F4320" s="10" t="s">
        <v>1189</v>
      </c>
      <c r="G4320" s="10"/>
      <c r="H4320" s="10" t="s">
        <v>13</v>
      </c>
      <c r="I4320" s="40" t="s">
        <v>1253</v>
      </c>
      <c r="J4320" s="46" t="str">
        <f>VLOOKUP(MARGAO!$I4320,Code2Loc,2,FALSE)</f>
        <v>OSARGAO</v>
      </c>
    </row>
    <row r="4321" spans="1:10" ht="15.75" customHeight="1" x14ac:dyDescent="0.25">
      <c r="A4321" s="9" t="s">
        <v>3023</v>
      </c>
      <c r="B4321" s="10">
        <v>197</v>
      </c>
      <c r="C4321" s="10" t="s">
        <v>1254</v>
      </c>
      <c r="D4321" s="10">
        <v>30</v>
      </c>
      <c r="E4321" s="10">
        <v>143</v>
      </c>
      <c r="F4321" s="10" t="s">
        <v>1189</v>
      </c>
      <c r="G4321" s="10"/>
      <c r="H4321" s="10" t="s">
        <v>13</v>
      </c>
      <c r="I4321" s="40" t="s">
        <v>1255</v>
      </c>
      <c r="J4321" s="46" t="str">
        <f>VLOOKUP(MARGAO!$I4321,Code2Loc,2,FALSE)</f>
        <v>KANKAVLI</v>
      </c>
    </row>
    <row r="4322" spans="1:10" ht="15.75" customHeight="1" x14ac:dyDescent="0.25">
      <c r="A4322" s="9" t="s">
        <v>3023</v>
      </c>
      <c r="B4322" s="10">
        <v>197</v>
      </c>
      <c r="C4322" s="10" t="s">
        <v>1256</v>
      </c>
      <c r="D4322" s="10">
        <v>31</v>
      </c>
      <c r="E4322" s="10">
        <v>151</v>
      </c>
      <c r="F4322" s="10" t="s">
        <v>1189</v>
      </c>
      <c r="G4322" s="10"/>
      <c r="H4322" s="10" t="s">
        <v>13</v>
      </c>
      <c r="I4322" s="40" t="s">
        <v>1257</v>
      </c>
      <c r="J4322" s="46" t="str">
        <f>VLOOKUP(MARGAO!$I4322,Code2Loc,2,FALSE)</f>
        <v>HUMRAT</v>
      </c>
    </row>
    <row r="4323" spans="1:10" ht="15.75" customHeight="1" x14ac:dyDescent="0.25">
      <c r="A4323" s="9" t="s">
        <v>3023</v>
      </c>
      <c r="B4323" s="10">
        <v>197</v>
      </c>
      <c r="C4323" s="10" t="s">
        <v>1258</v>
      </c>
      <c r="D4323" s="10">
        <v>32</v>
      </c>
      <c r="E4323" s="10">
        <v>160</v>
      </c>
      <c r="F4323" s="10" t="s">
        <v>1189</v>
      </c>
      <c r="G4323" s="10"/>
      <c r="H4323" s="10" t="s">
        <v>13</v>
      </c>
      <c r="I4323" s="40" t="s">
        <v>1259</v>
      </c>
      <c r="J4323" s="46" t="str">
        <f>VLOOKUP(MARGAO!$I4323,Code2Loc,2,FALSE)</f>
        <v>NANGAO</v>
      </c>
    </row>
    <row r="4324" spans="1:10" ht="15.75" customHeight="1" x14ac:dyDescent="0.25">
      <c r="A4324" s="9" t="s">
        <v>3023</v>
      </c>
      <c r="B4324" s="10">
        <v>197</v>
      </c>
      <c r="C4324" s="10" t="s">
        <v>1260</v>
      </c>
      <c r="D4324" s="10">
        <v>33</v>
      </c>
      <c r="E4324" s="10">
        <v>167</v>
      </c>
      <c r="F4324" s="10" t="s">
        <v>1189</v>
      </c>
      <c r="G4324" s="10"/>
      <c r="H4324" s="10" t="s">
        <v>13</v>
      </c>
      <c r="I4324" s="40" t="s">
        <v>1261</v>
      </c>
      <c r="J4324" s="46" t="str">
        <f>VLOOKUP(MARGAO!$I4324,Code2Loc,2,FALSE)</f>
        <v>TALARA</v>
      </c>
    </row>
    <row r="4325" spans="1:10" ht="15.75" customHeight="1" x14ac:dyDescent="0.25">
      <c r="A4325" s="9" t="s">
        <v>3023</v>
      </c>
      <c r="B4325" s="10">
        <v>197</v>
      </c>
      <c r="C4325" s="10" t="s">
        <v>1295</v>
      </c>
      <c r="D4325" s="10">
        <v>34</v>
      </c>
      <c r="E4325" s="10">
        <v>188</v>
      </c>
      <c r="F4325" s="10" t="s">
        <v>1189</v>
      </c>
      <c r="G4325" s="10"/>
      <c r="H4325" s="10" t="s">
        <v>13</v>
      </c>
      <c r="I4325" s="40" t="s">
        <v>1296</v>
      </c>
      <c r="J4325" s="46" t="str">
        <f>VLOOKUP(MARGAO!$I4325,Code2Loc,2,FALSE)</f>
        <v>VAIBHAVWADI</v>
      </c>
    </row>
    <row r="4326" spans="1:10" ht="15.75" customHeight="1" x14ac:dyDescent="0.25">
      <c r="A4326" s="9" t="s">
        <v>3023</v>
      </c>
      <c r="B4326" s="10">
        <v>197</v>
      </c>
      <c r="C4326" s="10" t="s">
        <v>1297</v>
      </c>
      <c r="D4326" s="10">
        <v>35</v>
      </c>
      <c r="E4326" s="10">
        <v>206</v>
      </c>
      <c r="F4326" s="10" t="s">
        <v>1189</v>
      </c>
      <c r="G4326" s="10"/>
      <c r="H4326" s="10" t="s">
        <v>13</v>
      </c>
      <c r="I4326" s="40" t="s">
        <v>1298</v>
      </c>
      <c r="J4326" s="46" t="str">
        <f>VLOOKUP(MARGAO!$I4326,Code2Loc,2,FALSE)</f>
        <v>GAGANBAWDA</v>
      </c>
    </row>
    <row r="4327" spans="1:10" ht="15.75" customHeight="1" x14ac:dyDescent="0.25">
      <c r="A4327" s="9" t="s">
        <v>3023</v>
      </c>
      <c r="B4327" s="10">
        <v>197</v>
      </c>
      <c r="C4327" s="10" t="s">
        <v>1299</v>
      </c>
      <c r="D4327" s="10">
        <v>36</v>
      </c>
      <c r="E4327" s="10">
        <v>230</v>
      </c>
      <c r="F4327" s="10" t="s">
        <v>1189</v>
      </c>
      <c r="G4327" s="10"/>
      <c r="H4327" s="10" t="s">
        <v>13</v>
      </c>
      <c r="I4327" s="40" t="s">
        <v>1300</v>
      </c>
      <c r="J4327" s="46" t="str">
        <f>VLOOKUP(MARGAO!$I4327,Code2Loc,2,FALSE)</f>
        <v>SALVON</v>
      </c>
    </row>
    <row r="4328" spans="1:10" ht="15.75" customHeight="1" x14ac:dyDescent="0.25">
      <c r="A4328" s="9" t="s">
        <v>3023</v>
      </c>
      <c r="B4328" s="10">
        <v>197</v>
      </c>
      <c r="C4328" s="10" t="s">
        <v>1301</v>
      </c>
      <c r="D4328" s="10">
        <v>37</v>
      </c>
      <c r="E4328" s="10">
        <v>245</v>
      </c>
      <c r="F4328" s="10" t="s">
        <v>1189</v>
      </c>
      <c r="G4328" s="10"/>
      <c r="H4328" s="10" t="s">
        <v>13</v>
      </c>
      <c r="I4328" s="40" t="s">
        <v>1302</v>
      </c>
      <c r="J4328" s="46" t="str">
        <f>VLOOKUP(MARGAO!$I4328,Code2Loc,2,FALSE)</f>
        <v>KALE</v>
      </c>
    </row>
    <row r="4329" spans="1:10" ht="15.75" customHeight="1" x14ac:dyDescent="0.25">
      <c r="A4329" s="9" t="s">
        <v>3023</v>
      </c>
      <c r="B4329" s="10">
        <v>197</v>
      </c>
      <c r="C4329" s="10" t="s">
        <v>1303</v>
      </c>
      <c r="D4329" s="10">
        <v>38</v>
      </c>
      <c r="E4329" s="10">
        <v>260</v>
      </c>
      <c r="F4329" s="10" t="s">
        <v>1189</v>
      </c>
      <c r="G4329" s="10"/>
      <c r="H4329" s="10" t="s">
        <v>13</v>
      </c>
      <c r="I4329" s="40" t="s">
        <v>1304</v>
      </c>
      <c r="J4329" s="46" t="str">
        <f>VLOOKUP(MARGAO!$I4329,Code2Loc,2,FALSE)</f>
        <v>RANKALA</v>
      </c>
    </row>
    <row r="4330" spans="1:10" ht="15.75" customHeight="1" x14ac:dyDescent="0.25">
      <c r="A4330" s="9" t="s">
        <v>3023</v>
      </c>
      <c r="B4330" s="10">
        <v>197</v>
      </c>
      <c r="C4330" s="10" t="s">
        <v>1305</v>
      </c>
      <c r="D4330" s="10">
        <v>39</v>
      </c>
      <c r="E4330" s="10">
        <v>266</v>
      </c>
      <c r="F4330" s="10" t="s">
        <v>1189</v>
      </c>
      <c r="G4330" s="10"/>
      <c r="H4330" s="10" t="s">
        <v>13</v>
      </c>
      <c r="I4330" s="40" t="s">
        <v>1306</v>
      </c>
      <c r="J4330" s="46" t="str">
        <f>VLOOKUP(MARGAO!$I4330,Code2Loc,2,FALSE)</f>
        <v>KOLHAPUR</v>
      </c>
    </row>
    <row r="4331" spans="1:10" ht="15.75" customHeight="1" x14ac:dyDescent="0.25">
      <c r="A4331" s="9" t="s">
        <v>3023</v>
      </c>
      <c r="B4331" s="10">
        <v>197</v>
      </c>
      <c r="C4331" s="10" t="s">
        <v>3392</v>
      </c>
      <c r="D4331" s="10">
        <v>40</v>
      </c>
      <c r="E4331" s="10">
        <v>289</v>
      </c>
      <c r="F4331" s="10" t="s">
        <v>1189</v>
      </c>
      <c r="G4331" s="10"/>
      <c r="H4331" s="10" t="s">
        <v>13</v>
      </c>
      <c r="I4331" s="40" t="s">
        <v>3035</v>
      </c>
      <c r="J4331" s="46" t="str">
        <f>VLOOKUP(MARGAO!$I4331,Code2Loc,2,FALSE)</f>
        <v>HATHKALAGNE</v>
      </c>
    </row>
    <row r="4332" spans="1:10" ht="15.75" customHeight="1" x14ac:dyDescent="0.25">
      <c r="A4332" s="9" t="s">
        <v>3023</v>
      </c>
      <c r="B4332" s="10">
        <v>197</v>
      </c>
      <c r="C4332" s="10" t="s">
        <v>3036</v>
      </c>
      <c r="D4332" s="10">
        <v>41</v>
      </c>
      <c r="E4332" s="10">
        <v>332</v>
      </c>
      <c r="F4332" s="10" t="s">
        <v>1189</v>
      </c>
      <c r="G4332" s="10"/>
      <c r="H4332" s="10" t="s">
        <v>13</v>
      </c>
      <c r="I4332" s="40" t="s">
        <v>3037</v>
      </c>
      <c r="J4332" s="46" t="str">
        <f>VLOOKUP(MARGAO!$I4332,Code2Loc,2,FALSE)</f>
        <v>JAISINGPUR</v>
      </c>
    </row>
    <row r="4333" spans="1:10" ht="15.75" customHeight="1" x14ac:dyDescent="0.25">
      <c r="A4333" s="9" t="s">
        <v>3023</v>
      </c>
      <c r="B4333" s="10">
        <v>197</v>
      </c>
      <c r="C4333" s="10" t="s">
        <v>3040</v>
      </c>
      <c r="D4333" s="10">
        <v>42</v>
      </c>
      <c r="E4333" s="10">
        <v>340</v>
      </c>
      <c r="F4333" s="10" t="s">
        <v>1189</v>
      </c>
      <c r="G4333" s="10"/>
      <c r="H4333" s="10" t="s">
        <v>13</v>
      </c>
      <c r="I4333" s="40" t="s">
        <v>3041</v>
      </c>
      <c r="J4333" s="46" t="str">
        <f>VLOOKUP(MARGAO!$I4333,Code2Loc,2,FALSE)</f>
        <v>MIRAJ</v>
      </c>
    </row>
    <row r="4334" spans="1:10" ht="15.75" customHeight="1" x14ac:dyDescent="0.25">
      <c r="A4334" s="37" t="s">
        <v>2739</v>
      </c>
      <c r="B4334" s="38">
        <v>198</v>
      </c>
      <c r="C4334" s="38" t="s">
        <v>50</v>
      </c>
      <c r="D4334" s="38">
        <v>1</v>
      </c>
      <c r="E4334" s="38">
        <v>0</v>
      </c>
      <c r="F4334" s="38" t="s">
        <v>12</v>
      </c>
      <c r="G4334" s="38"/>
      <c r="H4334" s="38" t="s">
        <v>13</v>
      </c>
      <c r="I4334" s="39" t="s">
        <v>51</v>
      </c>
      <c r="J4334" s="46" t="str">
        <f>VLOOKUP(MARGAO!$I4334,Code2Loc,2,FALSE)</f>
        <v>MARGAO</v>
      </c>
    </row>
    <row r="4335" spans="1:10" ht="15.75" customHeight="1" x14ac:dyDescent="0.25">
      <c r="A4335" s="37" t="s">
        <v>2739</v>
      </c>
      <c r="B4335" s="38">
        <v>198</v>
      </c>
      <c r="C4335" s="38" t="s">
        <v>1112</v>
      </c>
      <c r="D4335" s="38">
        <v>2</v>
      </c>
      <c r="E4335" s="38">
        <v>2</v>
      </c>
      <c r="F4335" s="38" t="s">
        <v>12</v>
      </c>
      <c r="G4335" s="38"/>
      <c r="H4335" s="38" t="s">
        <v>13</v>
      </c>
      <c r="I4335" s="39" t="s">
        <v>1113</v>
      </c>
      <c r="J4335" s="46" t="str">
        <f>VLOOKUP(MARGAO!$I4335,Code2Loc,2,FALSE)</f>
        <v>MARGAO MKT</v>
      </c>
    </row>
    <row r="4336" spans="1:10" ht="15.75" customHeight="1" x14ac:dyDescent="0.25">
      <c r="A4336" s="37" t="s">
        <v>2739</v>
      </c>
      <c r="B4336" s="38">
        <v>198</v>
      </c>
      <c r="C4336" s="38" t="s">
        <v>2476</v>
      </c>
      <c r="D4336" s="38">
        <v>3</v>
      </c>
      <c r="E4336" s="38">
        <v>3</v>
      </c>
      <c r="F4336" s="38" t="s">
        <v>12</v>
      </c>
      <c r="G4336" s="38"/>
      <c r="H4336" s="38" t="s">
        <v>13</v>
      </c>
      <c r="I4336" s="39" t="s">
        <v>2477</v>
      </c>
      <c r="J4336" s="46" t="str">
        <f>VLOOKUP(MARGAO!$I4336,Code2Loc,2,FALSE)</f>
        <v>PAJIFOND</v>
      </c>
    </row>
    <row r="4337" spans="1:10" ht="15.75" customHeight="1" x14ac:dyDescent="0.25">
      <c r="A4337" s="37" t="s">
        <v>2739</v>
      </c>
      <c r="B4337" s="38">
        <v>198</v>
      </c>
      <c r="C4337" s="38" t="s">
        <v>2478</v>
      </c>
      <c r="D4337" s="38">
        <v>4</v>
      </c>
      <c r="E4337" s="38">
        <v>4</v>
      </c>
      <c r="F4337" s="38" t="s">
        <v>12</v>
      </c>
      <c r="G4337" s="38"/>
      <c r="H4337" s="38" t="s">
        <v>13</v>
      </c>
      <c r="I4337" s="39" t="s">
        <v>2479</v>
      </c>
      <c r="J4337" s="46" t="str">
        <f>VLOOKUP(MARGAO!$I4337,Code2Loc,2,FALSE)</f>
        <v>A.PWER HUSE</v>
      </c>
    </row>
    <row r="4338" spans="1:10" ht="15.75" customHeight="1" x14ac:dyDescent="0.25">
      <c r="A4338" s="37" t="s">
        <v>2739</v>
      </c>
      <c r="B4338" s="38">
        <v>198</v>
      </c>
      <c r="C4338" s="38" t="s">
        <v>2480</v>
      </c>
      <c r="D4338" s="38">
        <v>5</v>
      </c>
      <c r="E4338" s="38">
        <v>5</v>
      </c>
      <c r="F4338" s="38" t="s">
        <v>12</v>
      </c>
      <c r="G4338" s="38"/>
      <c r="H4338" s="38" t="s">
        <v>13</v>
      </c>
      <c r="I4338" s="39" t="s">
        <v>2481</v>
      </c>
      <c r="J4338" s="46" t="str">
        <f>VLOOKUP(MARGAO!$I4338,Code2Loc,2,FALSE)</f>
        <v>RAWANFOND</v>
      </c>
    </row>
    <row r="4339" spans="1:10" ht="15.75" customHeight="1" x14ac:dyDescent="0.25">
      <c r="A4339" s="37" t="s">
        <v>2739</v>
      </c>
      <c r="B4339" s="38">
        <v>198</v>
      </c>
      <c r="C4339" s="38" t="s">
        <v>1721</v>
      </c>
      <c r="D4339" s="38">
        <v>6</v>
      </c>
      <c r="E4339" s="38">
        <v>6</v>
      </c>
      <c r="F4339" s="38" t="s">
        <v>12</v>
      </c>
      <c r="G4339" s="38"/>
      <c r="H4339" s="38" t="s">
        <v>13</v>
      </c>
      <c r="I4339" s="39" t="s">
        <v>1722</v>
      </c>
      <c r="J4339" s="46" t="str">
        <f>VLOOKUP(MARGAO!$I4339,Code2Loc,2,FALSE)</f>
        <v>MES COLLEGE</v>
      </c>
    </row>
    <row r="4340" spans="1:10" ht="15.75" customHeight="1" x14ac:dyDescent="0.25">
      <c r="A4340" s="37" t="s">
        <v>2739</v>
      </c>
      <c r="B4340" s="38">
        <v>198</v>
      </c>
      <c r="C4340" s="38" t="s">
        <v>2482</v>
      </c>
      <c r="D4340" s="38">
        <v>7</v>
      </c>
      <c r="E4340" s="38">
        <v>7</v>
      </c>
      <c r="F4340" s="38" t="s">
        <v>12</v>
      </c>
      <c r="G4340" s="38"/>
      <c r="H4340" s="38" t="s">
        <v>13</v>
      </c>
      <c r="I4340" s="39" t="s">
        <v>2483</v>
      </c>
      <c r="J4340" s="46" t="str">
        <f>VLOOKUP(MARGAO!$I4340,Code2Loc,2,FALSE)</f>
        <v>GANPATI TMP</v>
      </c>
    </row>
    <row r="4341" spans="1:10" ht="15.75" customHeight="1" x14ac:dyDescent="0.25">
      <c r="A4341" s="37" t="s">
        <v>2739</v>
      </c>
      <c r="B4341" s="38">
        <v>198</v>
      </c>
      <c r="C4341" s="38" t="s">
        <v>2484</v>
      </c>
      <c r="D4341" s="38">
        <v>8</v>
      </c>
      <c r="E4341" s="38">
        <v>8</v>
      </c>
      <c r="F4341" s="38" t="s">
        <v>12</v>
      </c>
      <c r="G4341" s="38"/>
      <c r="H4341" s="38" t="s">
        <v>13</v>
      </c>
      <c r="I4341" s="39" t="s">
        <v>2485</v>
      </c>
      <c r="J4341" s="46" t="str">
        <f>VLOOKUP(MARGAO!$I4341,Code2Loc,2,FALSE)</f>
        <v>LAKAKI/PALI</v>
      </c>
    </row>
    <row r="4342" spans="1:10" ht="15.75" customHeight="1" x14ac:dyDescent="0.25">
      <c r="A4342" s="37" t="s">
        <v>2739</v>
      </c>
      <c r="B4342" s="38">
        <v>198</v>
      </c>
      <c r="C4342" s="38" t="s">
        <v>2486</v>
      </c>
      <c r="D4342" s="38">
        <v>9</v>
      </c>
      <c r="E4342" s="38">
        <v>9</v>
      </c>
      <c r="F4342" s="38" t="s">
        <v>12</v>
      </c>
      <c r="G4342" s="38"/>
      <c r="H4342" s="38" t="s">
        <v>13</v>
      </c>
      <c r="I4342" s="39" t="s">
        <v>2487</v>
      </c>
      <c r="J4342" s="46" t="str">
        <f>VLOOKUP(MARGAO!$I4342,Code2Loc,2,FALSE)</f>
        <v>DON KHURIS</v>
      </c>
    </row>
    <row r="4343" spans="1:10" ht="15.75" customHeight="1" x14ac:dyDescent="0.25">
      <c r="A4343" s="37" t="s">
        <v>2739</v>
      </c>
      <c r="B4343" s="38">
        <v>198</v>
      </c>
      <c r="C4343" s="38" t="s">
        <v>2488</v>
      </c>
      <c r="D4343" s="38">
        <v>10</v>
      </c>
      <c r="E4343" s="38">
        <v>10</v>
      </c>
      <c r="F4343" s="38" t="s">
        <v>12</v>
      </c>
      <c r="G4343" s="38"/>
      <c r="H4343" s="38" t="s">
        <v>13</v>
      </c>
      <c r="I4343" s="39" t="s">
        <v>2489</v>
      </c>
      <c r="J4343" s="46" t="str">
        <f>VLOOKUP(MARGAO!$I4343,Code2Loc,2,FALSE)</f>
        <v>PADRIBHAT</v>
      </c>
    </row>
    <row r="4344" spans="1:10" ht="15.75" customHeight="1" x14ac:dyDescent="0.25">
      <c r="A4344" s="37" t="s">
        <v>2739</v>
      </c>
      <c r="B4344" s="38">
        <v>198</v>
      </c>
      <c r="C4344" s="38" t="s">
        <v>2490</v>
      </c>
      <c r="D4344" s="38">
        <v>11</v>
      </c>
      <c r="E4344" s="38">
        <v>11</v>
      </c>
      <c r="F4344" s="38" t="s">
        <v>12</v>
      </c>
      <c r="G4344" s="38"/>
      <c r="H4344" s="38" t="s">
        <v>13</v>
      </c>
      <c r="I4344" s="39" t="s">
        <v>2491</v>
      </c>
      <c r="J4344" s="46" t="str">
        <f>VLOOKUP(MARGAO!$I4344,Code2Loc,2,FALSE)</f>
        <v>GUDI</v>
      </c>
    </row>
    <row r="4345" spans="1:10" ht="15.75" customHeight="1" x14ac:dyDescent="0.25">
      <c r="A4345" s="37" t="s">
        <v>2739</v>
      </c>
      <c r="B4345" s="38">
        <v>198</v>
      </c>
      <c r="C4345" s="38" t="s">
        <v>2492</v>
      </c>
      <c r="D4345" s="38">
        <v>12</v>
      </c>
      <c r="E4345" s="38">
        <v>12</v>
      </c>
      <c r="F4345" s="38" t="s">
        <v>12</v>
      </c>
      <c r="G4345" s="38"/>
      <c r="H4345" s="38" t="s">
        <v>13</v>
      </c>
      <c r="I4345" s="39" t="s">
        <v>2493</v>
      </c>
      <c r="J4345" s="46" t="str">
        <f>VLOOKUP(MARGAO!$I4345,Code2Loc,2,FALSE)</f>
        <v>CHAD.TMP AG</v>
      </c>
    </row>
    <row r="4346" spans="1:10" ht="15.75" customHeight="1" x14ac:dyDescent="0.25">
      <c r="A4346" s="37" t="s">
        <v>2739</v>
      </c>
      <c r="B4346" s="38">
        <v>198</v>
      </c>
      <c r="C4346" s="38" t="s">
        <v>2494</v>
      </c>
      <c r="D4346" s="38">
        <v>13</v>
      </c>
      <c r="E4346" s="38">
        <v>14</v>
      </c>
      <c r="F4346" s="38" t="s">
        <v>12</v>
      </c>
      <c r="G4346" s="38"/>
      <c r="H4346" s="38" t="s">
        <v>13</v>
      </c>
      <c r="I4346" s="39" t="s">
        <v>2495</v>
      </c>
      <c r="J4346" s="46" t="str">
        <f>VLOOKUP(MARGAO!$I4346,Code2Loc,2,FALSE)</f>
        <v>PARODA</v>
      </c>
    </row>
    <row r="4347" spans="1:10" ht="15.75" customHeight="1" x14ac:dyDescent="0.25">
      <c r="A4347" s="37" t="s">
        <v>2739</v>
      </c>
      <c r="B4347" s="38">
        <v>198</v>
      </c>
      <c r="C4347" s="38" t="s">
        <v>2496</v>
      </c>
      <c r="D4347" s="38">
        <v>14</v>
      </c>
      <c r="E4347" s="38">
        <v>17</v>
      </c>
      <c r="F4347" s="38" t="s">
        <v>12</v>
      </c>
      <c r="G4347" s="38"/>
      <c r="H4347" s="38" t="s">
        <v>13</v>
      </c>
      <c r="I4347" s="39" t="s">
        <v>2497</v>
      </c>
      <c r="J4347" s="46" t="str">
        <f>VLOOKUP(MARGAO!$I4347,Code2Loc,2,FALSE)</f>
        <v>QUEPEM</v>
      </c>
    </row>
    <row r="4348" spans="1:10" ht="15.75" customHeight="1" x14ac:dyDescent="0.25">
      <c r="A4348" s="37" t="s">
        <v>2739</v>
      </c>
      <c r="B4348" s="38">
        <v>198</v>
      </c>
      <c r="C4348" s="38" t="s">
        <v>2498</v>
      </c>
      <c r="D4348" s="38">
        <v>15</v>
      </c>
      <c r="E4348" s="38">
        <v>18</v>
      </c>
      <c r="F4348" s="38" t="s">
        <v>12</v>
      </c>
      <c r="G4348" s="38"/>
      <c r="H4348" s="38" t="s">
        <v>13</v>
      </c>
      <c r="I4348" s="39" t="s">
        <v>2499</v>
      </c>
      <c r="J4348" s="46" t="str">
        <f>VLOOKUP(MARGAO!$I4348,Code2Loc,2,FALSE)</f>
        <v>QPM COURT</v>
      </c>
    </row>
    <row r="4349" spans="1:10" ht="15.75" customHeight="1" x14ac:dyDescent="0.25">
      <c r="A4349" s="37" t="s">
        <v>2739</v>
      </c>
      <c r="B4349" s="38">
        <v>198</v>
      </c>
      <c r="C4349" s="38" t="s">
        <v>2500</v>
      </c>
      <c r="D4349" s="38">
        <v>16</v>
      </c>
      <c r="E4349" s="38">
        <v>19</v>
      </c>
      <c r="F4349" s="38" t="s">
        <v>12</v>
      </c>
      <c r="G4349" s="38"/>
      <c r="H4349" s="38" t="s">
        <v>13</v>
      </c>
      <c r="I4349" s="39" t="s">
        <v>2501</v>
      </c>
      <c r="J4349" s="46" t="str">
        <f>VLOOKUP(MARGAO!$I4349,Code2Loc,2,FALSE)</f>
        <v>TILAMOL</v>
      </c>
    </row>
    <row r="4350" spans="1:10" ht="15.75" customHeight="1" x14ac:dyDescent="0.25">
      <c r="A4350" s="37" t="s">
        <v>2739</v>
      </c>
      <c r="B4350" s="38">
        <v>198</v>
      </c>
      <c r="C4350" s="38" t="s">
        <v>2502</v>
      </c>
      <c r="D4350" s="38">
        <v>17</v>
      </c>
      <c r="E4350" s="38">
        <v>21</v>
      </c>
      <c r="F4350" s="38" t="s">
        <v>12</v>
      </c>
      <c r="G4350" s="38"/>
      <c r="H4350" s="38" t="s">
        <v>13</v>
      </c>
      <c r="I4350" s="39" t="s">
        <v>2503</v>
      </c>
      <c r="J4350" s="46" t="str">
        <f>VLOOKUP(MARGAO!$I4350,Code2Loc,2,FALSE)</f>
        <v>TANKI</v>
      </c>
    </row>
    <row r="4351" spans="1:10" ht="15.75" customHeight="1" x14ac:dyDescent="0.25">
      <c r="A4351" s="37" t="s">
        <v>2739</v>
      </c>
      <c r="B4351" s="38">
        <v>198</v>
      </c>
      <c r="C4351" s="38" t="s">
        <v>2504</v>
      </c>
      <c r="D4351" s="38">
        <v>18</v>
      </c>
      <c r="E4351" s="38">
        <v>22</v>
      </c>
      <c r="F4351" s="38" t="s">
        <v>12</v>
      </c>
      <c r="G4351" s="38"/>
      <c r="H4351" s="38" t="s">
        <v>13</v>
      </c>
      <c r="I4351" s="39" t="s">
        <v>2505</v>
      </c>
      <c r="J4351" s="46" t="str">
        <f>VLOOKUP(MARGAO!$I4351,Code2Loc,2,FALSE)</f>
        <v>KAKUMADDI</v>
      </c>
    </row>
    <row r="4352" spans="1:10" ht="15.75" customHeight="1" x14ac:dyDescent="0.25">
      <c r="A4352" s="37" t="s">
        <v>2739</v>
      </c>
      <c r="B4352" s="38">
        <v>198</v>
      </c>
      <c r="C4352" s="38" t="s">
        <v>2506</v>
      </c>
      <c r="D4352" s="38">
        <v>19</v>
      </c>
      <c r="E4352" s="38">
        <v>23</v>
      </c>
      <c r="F4352" s="38" t="s">
        <v>12</v>
      </c>
      <c r="G4352" s="38"/>
      <c r="H4352" s="38" t="s">
        <v>13</v>
      </c>
      <c r="I4352" s="39" t="s">
        <v>2507</v>
      </c>
      <c r="J4352" s="46" t="str">
        <f>VLOOKUP(MARGAO!$I4352,Code2Loc,2,FALSE)</f>
        <v>BANSAI</v>
      </c>
    </row>
    <row r="4353" spans="1:10" ht="15.75" customHeight="1" x14ac:dyDescent="0.25">
      <c r="A4353" s="37" t="s">
        <v>2739</v>
      </c>
      <c r="B4353" s="38">
        <v>198</v>
      </c>
      <c r="C4353" s="38" t="s">
        <v>269</v>
      </c>
      <c r="D4353" s="38">
        <v>20</v>
      </c>
      <c r="E4353" s="38">
        <v>24</v>
      </c>
      <c r="F4353" s="38" t="s">
        <v>12</v>
      </c>
      <c r="G4353" s="38"/>
      <c r="H4353" s="38" t="s">
        <v>13</v>
      </c>
      <c r="I4353" s="39" t="s">
        <v>270</v>
      </c>
      <c r="J4353" s="46" t="str">
        <f>VLOOKUP(MARGAO!$I4353,Code2Loc,2,FALSE)</f>
        <v>CURCHOREM</v>
      </c>
    </row>
    <row r="4354" spans="1:10" ht="15.75" customHeight="1" x14ac:dyDescent="0.25">
      <c r="A4354" s="37" t="s">
        <v>2739</v>
      </c>
      <c r="B4354" s="38">
        <v>198</v>
      </c>
      <c r="C4354" s="38" t="s">
        <v>1690</v>
      </c>
      <c r="D4354" s="38">
        <v>21</v>
      </c>
      <c r="E4354" s="38">
        <v>25</v>
      </c>
      <c r="F4354" s="38" t="s">
        <v>12</v>
      </c>
      <c r="G4354" s="38"/>
      <c r="H4354" s="38" t="s">
        <v>13</v>
      </c>
      <c r="I4354" s="39" t="s">
        <v>1691</v>
      </c>
      <c r="J4354" s="46" t="str">
        <f>VLOOKUP(MARGAO!$I4354,Code2Loc,2,FALSE)</f>
        <v>SHIVAJI CWK</v>
      </c>
    </row>
    <row r="4355" spans="1:10" ht="15.75" customHeight="1" x14ac:dyDescent="0.25">
      <c r="A4355" s="37" t="s">
        <v>2739</v>
      </c>
      <c r="B4355" s="38">
        <v>198</v>
      </c>
      <c r="C4355" s="38" t="s">
        <v>1692</v>
      </c>
      <c r="D4355" s="38">
        <v>22</v>
      </c>
      <c r="E4355" s="38">
        <v>26</v>
      </c>
      <c r="F4355" s="38" t="s">
        <v>12</v>
      </c>
      <c r="G4355" s="38"/>
      <c r="H4355" s="38" t="s">
        <v>13</v>
      </c>
      <c r="I4355" s="39" t="s">
        <v>1693</v>
      </c>
      <c r="J4355" s="46" t="str">
        <f>VLOOKUP(MARGAO!$I4355,Code2Loc,2,FALSE)</f>
        <v>CACORA</v>
      </c>
    </row>
    <row r="4356" spans="1:10" ht="15.75" customHeight="1" x14ac:dyDescent="0.25">
      <c r="A4356" s="37" t="s">
        <v>2739</v>
      </c>
      <c r="B4356" s="38">
        <v>198</v>
      </c>
      <c r="C4356" s="38" t="s">
        <v>1694</v>
      </c>
      <c r="D4356" s="38">
        <v>23</v>
      </c>
      <c r="E4356" s="38">
        <v>27</v>
      </c>
      <c r="F4356" s="38" t="s">
        <v>12</v>
      </c>
      <c r="G4356" s="38"/>
      <c r="H4356" s="38" t="s">
        <v>13</v>
      </c>
      <c r="I4356" s="39" t="s">
        <v>1695</v>
      </c>
      <c r="J4356" s="46" t="str">
        <f>VLOOKUP(MARGAO!$I4356,Code2Loc,2,FALSE)</f>
        <v>CURCH GPC</v>
      </c>
    </row>
    <row r="4357" spans="1:10" ht="15.75" customHeight="1" x14ac:dyDescent="0.25">
      <c r="A4357" s="37" t="s">
        <v>2739</v>
      </c>
      <c r="B4357" s="38">
        <v>198</v>
      </c>
      <c r="C4357" s="38" t="s">
        <v>1696</v>
      </c>
      <c r="D4357" s="38">
        <v>24</v>
      </c>
      <c r="E4357" s="38">
        <v>28</v>
      </c>
      <c r="F4357" s="38" t="s">
        <v>12</v>
      </c>
      <c r="G4357" s="38"/>
      <c r="H4357" s="38" t="s">
        <v>13</v>
      </c>
      <c r="I4357" s="39" t="s">
        <v>1697</v>
      </c>
      <c r="J4357" s="46" t="str">
        <f>VLOOKUP(MARGAO!$I4357,Code2Loc,2,FALSE)</f>
        <v>SNG COURT</v>
      </c>
    </row>
    <row r="4358" spans="1:10" ht="15.75" customHeight="1" x14ac:dyDescent="0.25">
      <c r="A4358" s="37" t="s">
        <v>2739</v>
      </c>
      <c r="B4358" s="38">
        <v>198</v>
      </c>
      <c r="C4358" s="38" t="s">
        <v>1698</v>
      </c>
      <c r="D4358" s="38">
        <v>25</v>
      </c>
      <c r="E4358" s="38">
        <v>29</v>
      </c>
      <c r="F4358" s="38" t="s">
        <v>12</v>
      </c>
      <c r="G4358" s="38"/>
      <c r="H4358" s="38" t="s">
        <v>13</v>
      </c>
      <c r="I4358" s="39" t="s">
        <v>1699</v>
      </c>
      <c r="J4358" s="46" t="str">
        <f>VLOOKUP(MARGAO!$I4358,Code2Loc,2,FALSE)</f>
        <v>SNG DANDO</v>
      </c>
    </row>
    <row r="4359" spans="1:10" ht="15.75" customHeight="1" x14ac:dyDescent="0.25">
      <c r="A4359" s="37" t="s">
        <v>2739</v>
      </c>
      <c r="B4359" s="38">
        <v>198</v>
      </c>
      <c r="C4359" s="38" t="s">
        <v>1700</v>
      </c>
      <c r="D4359" s="38">
        <v>26</v>
      </c>
      <c r="E4359" s="38">
        <v>30</v>
      </c>
      <c r="F4359" s="38" t="s">
        <v>12</v>
      </c>
      <c r="G4359" s="38"/>
      <c r="H4359" s="38" t="s">
        <v>13</v>
      </c>
      <c r="I4359" s="39" t="s">
        <v>1701</v>
      </c>
      <c r="J4359" s="46" t="str">
        <f>VLOOKUP(MARGAO!$I4359,Code2Loc,2,FALSE)</f>
        <v>MASJID/BEND</v>
      </c>
    </row>
    <row r="4360" spans="1:10" ht="15.75" customHeight="1" x14ac:dyDescent="0.25">
      <c r="A4360" s="37" t="s">
        <v>2739</v>
      </c>
      <c r="B4360" s="38">
        <v>198</v>
      </c>
      <c r="C4360" s="38" t="s">
        <v>1702</v>
      </c>
      <c r="D4360" s="38">
        <v>27</v>
      </c>
      <c r="E4360" s="38">
        <v>31</v>
      </c>
      <c r="F4360" s="38" t="s">
        <v>12</v>
      </c>
      <c r="G4360" s="38"/>
      <c r="H4360" s="38" t="s">
        <v>13</v>
      </c>
      <c r="I4360" s="39" t="s">
        <v>1703</v>
      </c>
      <c r="J4360" s="46" t="str">
        <f>VLOOKUP(MARGAO!$I4360,Code2Loc,2,FALSE)</f>
        <v>SANGUEM</v>
      </c>
    </row>
    <row r="4361" spans="1:10" ht="15.75" customHeight="1" x14ac:dyDescent="0.25">
      <c r="A4361" s="37" t="s">
        <v>2739</v>
      </c>
      <c r="B4361" s="38">
        <v>198</v>
      </c>
      <c r="C4361" s="38" t="s">
        <v>1704</v>
      </c>
      <c r="D4361" s="38">
        <v>28</v>
      </c>
      <c r="E4361" s="38">
        <v>32</v>
      </c>
      <c r="F4361" s="38" t="s">
        <v>12</v>
      </c>
      <c r="G4361" s="38"/>
      <c r="H4361" s="38" t="s">
        <v>13</v>
      </c>
      <c r="I4361" s="39" t="s">
        <v>599</v>
      </c>
      <c r="J4361" s="46" t="str">
        <f>VLOOKUP(MARGAO!$I4361,Code2Loc,2,FALSE)</f>
        <v>AMADI</v>
      </c>
    </row>
    <row r="4362" spans="1:10" ht="15.75" customHeight="1" x14ac:dyDescent="0.25">
      <c r="A4362" s="37" t="s">
        <v>2739</v>
      </c>
      <c r="B4362" s="38">
        <v>198</v>
      </c>
      <c r="C4362" s="38" t="s">
        <v>1705</v>
      </c>
      <c r="D4362" s="38">
        <v>29</v>
      </c>
      <c r="E4362" s="38">
        <v>33</v>
      </c>
      <c r="F4362" s="38" t="s">
        <v>12</v>
      </c>
      <c r="G4362" s="38"/>
      <c r="H4362" s="38" t="s">
        <v>13</v>
      </c>
      <c r="I4362" s="39" t="s">
        <v>1706</v>
      </c>
      <c r="J4362" s="46" t="str">
        <f>VLOOKUP(MARGAO!$I4362,Code2Loc,2,FALSE)</f>
        <v>CHULNAMAL</v>
      </c>
    </row>
    <row r="4363" spans="1:10" ht="15.75" customHeight="1" x14ac:dyDescent="0.25">
      <c r="A4363" s="37" t="s">
        <v>2739</v>
      </c>
      <c r="B4363" s="38">
        <v>198</v>
      </c>
      <c r="C4363" s="38" t="s">
        <v>1707</v>
      </c>
      <c r="D4363" s="38">
        <v>30</v>
      </c>
      <c r="E4363" s="38">
        <v>35</v>
      </c>
      <c r="F4363" s="38" t="s">
        <v>12</v>
      </c>
      <c r="G4363" s="38"/>
      <c r="H4363" s="38" t="s">
        <v>13</v>
      </c>
      <c r="I4363" s="39" t="s">
        <v>1708</v>
      </c>
      <c r="J4363" s="46" t="str">
        <f>VLOOKUP(MARGAO!$I4363,Code2Loc,2,FALSE)</f>
        <v>APRANT</v>
      </c>
    </row>
    <row r="4364" spans="1:10" ht="15.75" customHeight="1" x14ac:dyDescent="0.25">
      <c r="A4364" s="37" t="s">
        <v>2739</v>
      </c>
      <c r="B4364" s="38">
        <v>198</v>
      </c>
      <c r="C4364" s="38" t="s">
        <v>1709</v>
      </c>
      <c r="D4364" s="38">
        <v>31</v>
      </c>
      <c r="E4364" s="38">
        <v>37</v>
      </c>
      <c r="F4364" s="38" t="s">
        <v>12</v>
      </c>
      <c r="G4364" s="38"/>
      <c r="H4364" s="38" t="s">
        <v>13</v>
      </c>
      <c r="I4364" s="39" t="s">
        <v>1710</v>
      </c>
      <c r="J4364" s="46" t="str">
        <f>VLOOKUP(MARGAO!$I4364,Code2Loc,2,FALSE)</f>
        <v>COSTI</v>
      </c>
    </row>
    <row r="4365" spans="1:10" ht="15.75" customHeight="1" x14ac:dyDescent="0.25">
      <c r="A4365" s="37" t="s">
        <v>2739</v>
      </c>
      <c r="B4365" s="38">
        <v>198</v>
      </c>
      <c r="C4365" s="38" t="s">
        <v>1711</v>
      </c>
      <c r="D4365" s="38">
        <v>32</v>
      </c>
      <c r="E4365" s="38">
        <v>38</v>
      </c>
      <c r="F4365" s="38" t="s">
        <v>12</v>
      </c>
      <c r="G4365" s="38"/>
      <c r="H4365" s="38" t="s">
        <v>13</v>
      </c>
      <c r="I4365" s="39" t="s">
        <v>1712</v>
      </c>
      <c r="J4365" s="46" t="str">
        <f>VLOOKUP(MARGAO!$I4365,Code2Loc,2,FALSE)</f>
        <v>DUDAI</v>
      </c>
    </row>
    <row r="4366" spans="1:10" ht="15.75" customHeight="1" x14ac:dyDescent="0.25">
      <c r="A4366" s="37" t="s">
        <v>2739</v>
      </c>
      <c r="B4366" s="38">
        <v>198</v>
      </c>
      <c r="C4366" s="38" t="s">
        <v>1713</v>
      </c>
      <c r="D4366" s="38">
        <v>33</v>
      </c>
      <c r="E4366" s="38">
        <v>40</v>
      </c>
      <c r="F4366" s="38" t="s">
        <v>12</v>
      </c>
      <c r="G4366" s="38"/>
      <c r="H4366" s="38" t="s">
        <v>13</v>
      </c>
      <c r="I4366" s="39" t="s">
        <v>1714</v>
      </c>
      <c r="J4366" s="46" t="str">
        <f>VLOOKUP(MARGAO!$I4366,Code2Loc,2,FALSE)</f>
        <v>KUTHARWADA</v>
      </c>
    </row>
    <row r="4367" spans="1:10" ht="15.75" customHeight="1" x14ac:dyDescent="0.25">
      <c r="A4367" s="37" t="s">
        <v>2739</v>
      </c>
      <c r="B4367" s="38">
        <v>198</v>
      </c>
      <c r="C4367" s="38" t="s">
        <v>1109</v>
      </c>
      <c r="D4367" s="38">
        <v>34</v>
      </c>
      <c r="E4367" s="38">
        <v>41</v>
      </c>
      <c r="F4367" s="38" t="s">
        <v>12</v>
      </c>
      <c r="G4367" s="38"/>
      <c r="H4367" s="38" t="s">
        <v>13</v>
      </c>
      <c r="I4367" s="39" t="s">
        <v>1110</v>
      </c>
      <c r="J4367" s="46" t="str">
        <f>VLOOKUP(MARGAO!$I4367,Code2Loc,2,FALSE)</f>
        <v>KALAY</v>
      </c>
    </row>
    <row r="4368" spans="1:10" ht="15.75" customHeight="1" x14ac:dyDescent="0.25">
      <c r="A4368" s="9" t="s">
        <v>2050</v>
      </c>
      <c r="B4368" s="10">
        <v>199</v>
      </c>
      <c r="C4368" s="10" t="s">
        <v>11</v>
      </c>
      <c r="D4368" s="10">
        <v>1</v>
      </c>
      <c r="E4368" s="10">
        <v>0</v>
      </c>
      <c r="F4368" s="10" t="s">
        <v>12</v>
      </c>
      <c r="G4368" s="10"/>
      <c r="H4368" s="10" t="s">
        <v>13</v>
      </c>
      <c r="I4368" s="39" t="s">
        <v>14</v>
      </c>
      <c r="J4368" s="46" t="str">
        <f>VLOOKUP(MARGAO!$I4368,Code2Loc,2,FALSE)</f>
        <v>PANAJI</v>
      </c>
    </row>
    <row r="4369" spans="1:10" ht="15.75" customHeight="1" x14ac:dyDescent="0.25">
      <c r="A4369" s="9" t="s">
        <v>2050</v>
      </c>
      <c r="B4369" s="10">
        <v>199</v>
      </c>
      <c r="C4369" s="10" t="s">
        <v>206</v>
      </c>
      <c r="D4369" s="10">
        <v>2</v>
      </c>
      <c r="E4369" s="10">
        <v>2</v>
      </c>
      <c r="F4369" s="10" t="s">
        <v>12</v>
      </c>
      <c r="G4369" s="10"/>
      <c r="H4369" s="10" t="s">
        <v>13</v>
      </c>
      <c r="I4369" s="39" t="s">
        <v>207</v>
      </c>
      <c r="J4369" s="46" t="str">
        <f>VLOOKUP(MARGAO!$I4369,Code2Loc,2,FALSE)</f>
        <v>R. PATTO</v>
      </c>
    </row>
    <row r="4370" spans="1:10" ht="15.75" customHeight="1" x14ac:dyDescent="0.25">
      <c r="A4370" s="9" t="s">
        <v>2050</v>
      </c>
      <c r="B4370" s="10">
        <v>199</v>
      </c>
      <c r="C4370" s="10" t="s">
        <v>208</v>
      </c>
      <c r="D4370" s="10">
        <v>3</v>
      </c>
      <c r="E4370" s="10">
        <v>3</v>
      </c>
      <c r="F4370" s="10" t="s">
        <v>12</v>
      </c>
      <c r="G4370" s="10"/>
      <c r="H4370" s="10" t="s">
        <v>13</v>
      </c>
      <c r="I4370" s="39" t="s">
        <v>209</v>
      </c>
      <c r="J4370" s="46" t="str">
        <f>VLOOKUP(MARGAO!$I4370,Code2Loc,2,FALSE)</f>
        <v>RBDR FERRY</v>
      </c>
    </row>
    <row r="4371" spans="1:10" ht="15.75" customHeight="1" x14ac:dyDescent="0.25">
      <c r="A4371" s="9" t="s">
        <v>2050</v>
      </c>
      <c r="B4371" s="10">
        <v>199</v>
      </c>
      <c r="C4371" s="10" t="s">
        <v>210</v>
      </c>
      <c r="D4371" s="10">
        <v>4</v>
      </c>
      <c r="E4371" s="10">
        <v>4</v>
      </c>
      <c r="F4371" s="10" t="s">
        <v>12</v>
      </c>
      <c r="G4371" s="10"/>
      <c r="H4371" s="10" t="s">
        <v>13</v>
      </c>
      <c r="I4371" s="39" t="s">
        <v>211</v>
      </c>
      <c r="J4371" s="46" t="str">
        <f>VLOOKUP(MARGAO!$I4371,Code2Loc,2,FALSE)</f>
        <v>RIBANDAR</v>
      </c>
    </row>
    <row r="4372" spans="1:10" ht="15.75" customHeight="1" x14ac:dyDescent="0.25">
      <c r="A4372" s="9" t="s">
        <v>2050</v>
      </c>
      <c r="B4372" s="10">
        <v>199</v>
      </c>
      <c r="C4372" s="10" t="s">
        <v>212</v>
      </c>
      <c r="D4372" s="10">
        <v>5</v>
      </c>
      <c r="E4372" s="10">
        <v>5</v>
      </c>
      <c r="F4372" s="10" t="s">
        <v>12</v>
      </c>
      <c r="G4372" s="10"/>
      <c r="H4372" s="10" t="s">
        <v>13</v>
      </c>
      <c r="I4372" s="39" t="s">
        <v>213</v>
      </c>
      <c r="J4372" s="46" t="str">
        <f>VLOOKUP(MARGAO!$I4372,Code2Loc,2,FALSE)</f>
        <v>RBDR SCHOOL</v>
      </c>
    </row>
    <row r="4373" spans="1:10" ht="15.75" customHeight="1" x14ac:dyDescent="0.25">
      <c r="A4373" s="9" t="s">
        <v>2050</v>
      </c>
      <c r="B4373" s="10">
        <v>199</v>
      </c>
      <c r="C4373" s="10" t="s">
        <v>214</v>
      </c>
      <c r="D4373" s="10">
        <v>6</v>
      </c>
      <c r="E4373" s="10">
        <v>6</v>
      </c>
      <c r="F4373" s="10" t="s">
        <v>12</v>
      </c>
      <c r="G4373" s="10"/>
      <c r="H4373" s="10" t="s">
        <v>13</v>
      </c>
      <c r="I4373" s="39" t="s">
        <v>215</v>
      </c>
      <c r="J4373" s="46" t="str">
        <f>VLOOKUP(MARGAO!$I4373,Code2Loc,2,FALSE)</f>
        <v>ST.PEDRO</v>
      </c>
    </row>
    <row r="4374" spans="1:10" ht="15.75" customHeight="1" x14ac:dyDescent="0.25">
      <c r="A4374" s="9" t="s">
        <v>2050</v>
      </c>
      <c r="B4374" s="10">
        <v>199</v>
      </c>
      <c r="C4374" s="10" t="s">
        <v>216</v>
      </c>
      <c r="D4374" s="10">
        <v>7</v>
      </c>
      <c r="E4374" s="10">
        <v>7</v>
      </c>
      <c r="F4374" s="10" t="s">
        <v>12</v>
      </c>
      <c r="G4374" s="10"/>
      <c r="H4374" s="10" t="s">
        <v>13</v>
      </c>
      <c r="I4374" s="39" t="s">
        <v>217</v>
      </c>
      <c r="J4374" s="46" t="str">
        <f>VLOOKUP(MARGAO!$I4374,Code2Loc,2,FALSE)</f>
        <v>BAINGINI</v>
      </c>
    </row>
    <row r="4375" spans="1:10" ht="15.75" customHeight="1" x14ac:dyDescent="0.25">
      <c r="A4375" s="9" t="s">
        <v>2050</v>
      </c>
      <c r="B4375" s="10">
        <v>199</v>
      </c>
      <c r="C4375" s="10" t="s">
        <v>218</v>
      </c>
      <c r="D4375" s="10">
        <v>8</v>
      </c>
      <c r="E4375" s="10">
        <v>9</v>
      </c>
      <c r="F4375" s="10" t="s">
        <v>12</v>
      </c>
      <c r="G4375" s="10"/>
      <c r="H4375" s="10" t="s">
        <v>13</v>
      </c>
      <c r="I4375" s="39" t="s">
        <v>219</v>
      </c>
      <c r="J4375" s="46" t="str">
        <f>VLOOKUP(MARGAO!$I4375,Code2Loc,2,FALSE)</f>
        <v>OLD GOA</v>
      </c>
    </row>
    <row r="4376" spans="1:10" ht="15.75" customHeight="1" x14ac:dyDescent="0.25">
      <c r="A4376" s="9" t="s">
        <v>2050</v>
      </c>
      <c r="B4376" s="10">
        <v>199</v>
      </c>
      <c r="C4376" s="10" t="s">
        <v>220</v>
      </c>
      <c r="D4376" s="10">
        <v>9</v>
      </c>
      <c r="E4376" s="10">
        <v>11</v>
      </c>
      <c r="F4376" s="10" t="s">
        <v>12</v>
      </c>
      <c r="G4376" s="10"/>
      <c r="H4376" s="10" t="s">
        <v>13</v>
      </c>
      <c r="I4376" s="39" t="s">
        <v>221</v>
      </c>
      <c r="J4376" s="46" t="str">
        <f>VLOOKUP(MARGAO!$I4376,Code2Loc,2,FALSE)</f>
        <v>CORLI PUMP</v>
      </c>
    </row>
    <row r="4377" spans="1:10" ht="15.75" customHeight="1" x14ac:dyDescent="0.25">
      <c r="A4377" s="9" t="s">
        <v>2050</v>
      </c>
      <c r="B4377" s="10">
        <v>199</v>
      </c>
      <c r="C4377" s="10" t="s">
        <v>222</v>
      </c>
      <c r="D4377" s="10">
        <v>10</v>
      </c>
      <c r="E4377" s="10">
        <v>12</v>
      </c>
      <c r="F4377" s="10" t="s">
        <v>12</v>
      </c>
      <c r="G4377" s="10"/>
      <c r="H4377" s="10" t="s">
        <v>13</v>
      </c>
      <c r="I4377" s="39" t="s">
        <v>223</v>
      </c>
      <c r="J4377" s="46" t="str">
        <f>VLOOKUP(MARGAO!$I4377,Code2Loc,2,FALSE)</f>
        <v>CORLIM</v>
      </c>
    </row>
    <row r="4378" spans="1:10" ht="15.75" customHeight="1" x14ac:dyDescent="0.25">
      <c r="A4378" s="9" t="s">
        <v>2050</v>
      </c>
      <c r="B4378" s="10">
        <v>199</v>
      </c>
      <c r="C4378" s="10" t="s">
        <v>224</v>
      </c>
      <c r="D4378" s="10">
        <v>11</v>
      </c>
      <c r="E4378" s="10">
        <v>13</v>
      </c>
      <c r="F4378" s="10" t="s">
        <v>12</v>
      </c>
      <c r="G4378" s="10"/>
      <c r="H4378" s="10" t="s">
        <v>13</v>
      </c>
      <c r="I4378" s="39" t="s">
        <v>225</v>
      </c>
      <c r="J4378" s="46" t="str">
        <f>VLOOKUP(MARGAO!$I4378,Code2Loc,2,FALSE)</f>
        <v>DHULAPI</v>
      </c>
    </row>
    <row r="4379" spans="1:10" ht="15.75" customHeight="1" x14ac:dyDescent="0.25">
      <c r="A4379" s="9" t="s">
        <v>2050</v>
      </c>
      <c r="B4379" s="10">
        <v>199</v>
      </c>
      <c r="C4379" s="10" t="s">
        <v>163</v>
      </c>
      <c r="D4379" s="10">
        <v>12</v>
      </c>
      <c r="E4379" s="10">
        <v>14</v>
      </c>
      <c r="F4379" s="10" t="s">
        <v>12</v>
      </c>
      <c r="G4379" s="10"/>
      <c r="H4379" s="10" t="s">
        <v>13</v>
      </c>
      <c r="I4379" s="39" t="s">
        <v>164</v>
      </c>
      <c r="J4379" s="46" t="str">
        <f>VLOOKUP(MARGAO!$I4379,Code2Loc,2,FALSE)</f>
        <v>BANASTARI</v>
      </c>
    </row>
    <row r="4380" spans="1:10" ht="15.75" customHeight="1" x14ac:dyDescent="0.25">
      <c r="A4380" s="9" t="s">
        <v>2050</v>
      </c>
      <c r="B4380" s="10">
        <v>199</v>
      </c>
      <c r="C4380" s="10" t="s">
        <v>165</v>
      </c>
      <c r="D4380" s="10">
        <v>13</v>
      </c>
      <c r="E4380" s="10">
        <v>16</v>
      </c>
      <c r="F4380" s="10" t="s">
        <v>12</v>
      </c>
      <c r="G4380" s="10"/>
      <c r="H4380" s="10" t="s">
        <v>13</v>
      </c>
      <c r="I4380" s="39" t="s">
        <v>166</v>
      </c>
      <c r="J4380" s="46" t="str">
        <f>VLOOKUP(MARGAO!$I4380,Code2Loc,2,FALSE)</f>
        <v>BHOMA</v>
      </c>
    </row>
    <row r="4381" spans="1:10" ht="15.75" customHeight="1" x14ac:dyDescent="0.25">
      <c r="A4381" s="9" t="s">
        <v>2050</v>
      </c>
      <c r="B4381" s="10">
        <v>199</v>
      </c>
      <c r="C4381" s="10" t="s">
        <v>167</v>
      </c>
      <c r="D4381" s="10">
        <v>14</v>
      </c>
      <c r="E4381" s="10">
        <v>18</v>
      </c>
      <c r="F4381" s="10" t="s">
        <v>12</v>
      </c>
      <c r="G4381" s="10"/>
      <c r="H4381" s="10" t="s">
        <v>13</v>
      </c>
      <c r="I4381" s="39" t="s">
        <v>168</v>
      </c>
      <c r="J4381" s="46" t="str">
        <f>VLOOKUP(MARGAO!$I4381,Code2Loc,2,FALSE)</f>
        <v>KUNDAI</v>
      </c>
    </row>
    <row r="4382" spans="1:10" ht="15.75" customHeight="1" x14ac:dyDescent="0.25">
      <c r="A4382" s="9" t="s">
        <v>2050</v>
      </c>
      <c r="B4382" s="10">
        <v>199</v>
      </c>
      <c r="C4382" s="10" t="s">
        <v>169</v>
      </c>
      <c r="D4382" s="10">
        <v>15</v>
      </c>
      <c r="E4382" s="10">
        <v>20</v>
      </c>
      <c r="F4382" s="10" t="s">
        <v>12</v>
      </c>
      <c r="G4382" s="10"/>
      <c r="H4382" s="10" t="s">
        <v>13</v>
      </c>
      <c r="I4382" s="39" t="s">
        <v>170</v>
      </c>
      <c r="J4382" s="46" t="str">
        <f>VLOOKUP(MARGAO!$I4382,Code2Loc,2,FALSE)</f>
        <v>MANGESHI</v>
      </c>
    </row>
    <row r="4383" spans="1:10" ht="15.75" customHeight="1" x14ac:dyDescent="0.25">
      <c r="A4383" s="9" t="s">
        <v>2050</v>
      </c>
      <c r="B4383" s="10">
        <v>199</v>
      </c>
      <c r="C4383" s="10" t="s">
        <v>171</v>
      </c>
      <c r="D4383" s="10">
        <v>16</v>
      </c>
      <c r="E4383" s="10">
        <v>21</v>
      </c>
      <c r="F4383" s="10" t="s">
        <v>12</v>
      </c>
      <c r="G4383" s="10"/>
      <c r="H4383" s="10" t="s">
        <v>13</v>
      </c>
      <c r="I4383" s="39" t="s">
        <v>172</v>
      </c>
      <c r="J4383" s="46" t="str">
        <f>VLOOKUP(MARGAO!$I4383,Code2Loc,2,FALSE)</f>
        <v>MARDOL</v>
      </c>
    </row>
    <row r="4384" spans="1:10" ht="15.75" customHeight="1" x14ac:dyDescent="0.25">
      <c r="A4384" s="9" t="s">
        <v>2050</v>
      </c>
      <c r="B4384" s="10">
        <v>199</v>
      </c>
      <c r="C4384" s="10" t="s">
        <v>173</v>
      </c>
      <c r="D4384" s="10">
        <v>17</v>
      </c>
      <c r="E4384" s="10">
        <v>23</v>
      </c>
      <c r="F4384" s="10" t="s">
        <v>12</v>
      </c>
      <c r="G4384" s="10"/>
      <c r="H4384" s="10" t="s">
        <v>13</v>
      </c>
      <c r="I4384" s="39" t="s">
        <v>174</v>
      </c>
      <c r="J4384" s="46" t="str">
        <f>VLOOKUP(MARGAO!$I4384,Code2Loc,2,FALSE)</f>
        <v>PATYEKADE</v>
      </c>
    </row>
    <row r="4385" spans="1:10" ht="15.75" customHeight="1" x14ac:dyDescent="0.25">
      <c r="A4385" s="9" t="s">
        <v>2050</v>
      </c>
      <c r="B4385" s="10">
        <v>199</v>
      </c>
      <c r="C4385" s="10" t="s">
        <v>175</v>
      </c>
      <c r="D4385" s="10">
        <v>18</v>
      </c>
      <c r="E4385" s="10">
        <v>25</v>
      </c>
      <c r="F4385" s="10" t="s">
        <v>12</v>
      </c>
      <c r="G4385" s="10"/>
      <c r="H4385" s="10" t="s">
        <v>13</v>
      </c>
      <c r="I4385" s="39" t="s">
        <v>176</v>
      </c>
      <c r="J4385" s="46" t="str">
        <f>VLOOKUP(MARGAO!$I4385,Code2Loc,2,FALSE)</f>
        <v>FARMAGUDI</v>
      </c>
    </row>
    <row r="4386" spans="1:10" ht="15.75" customHeight="1" x14ac:dyDescent="0.25">
      <c r="A4386" s="9" t="s">
        <v>2050</v>
      </c>
      <c r="B4386" s="10">
        <v>199</v>
      </c>
      <c r="C4386" s="10" t="s">
        <v>177</v>
      </c>
      <c r="D4386" s="10">
        <v>19</v>
      </c>
      <c r="E4386" s="10">
        <v>26</v>
      </c>
      <c r="F4386" s="10" t="s">
        <v>12</v>
      </c>
      <c r="G4386" s="10"/>
      <c r="H4386" s="10" t="s">
        <v>13</v>
      </c>
      <c r="I4386" s="39" t="s">
        <v>178</v>
      </c>
      <c r="J4386" s="46" t="str">
        <f>VLOOKUP(MARGAO!$I4386,Code2Loc,2,FALSE)</f>
        <v>FMD CIRCLE</v>
      </c>
    </row>
    <row r="4387" spans="1:10" ht="15.75" customHeight="1" x14ac:dyDescent="0.25">
      <c r="A4387" s="9" t="s">
        <v>2050</v>
      </c>
      <c r="B4387" s="10">
        <v>199</v>
      </c>
      <c r="C4387" s="10" t="s">
        <v>179</v>
      </c>
      <c r="D4387" s="10">
        <v>20</v>
      </c>
      <c r="E4387" s="10">
        <v>28</v>
      </c>
      <c r="F4387" s="10" t="s">
        <v>12</v>
      </c>
      <c r="G4387" s="10"/>
      <c r="H4387" s="10" t="s">
        <v>13</v>
      </c>
      <c r="I4387" s="39" t="s">
        <v>180</v>
      </c>
      <c r="J4387" s="46" t="str">
        <f>VLOOKUP(MARGAO!$I4387,Code2Loc,2,FALSE)</f>
        <v>PONDA</v>
      </c>
    </row>
    <row r="4388" spans="1:10" ht="15.75" customHeight="1" x14ac:dyDescent="0.25">
      <c r="A4388" s="9" t="s">
        <v>2050</v>
      </c>
      <c r="B4388" s="10">
        <v>199</v>
      </c>
      <c r="C4388" s="10" t="s">
        <v>181</v>
      </c>
      <c r="D4388" s="10">
        <v>21</v>
      </c>
      <c r="E4388" s="10">
        <v>30</v>
      </c>
      <c r="F4388" s="10" t="s">
        <v>12</v>
      </c>
      <c r="G4388" s="10"/>
      <c r="H4388" s="10" t="s">
        <v>13</v>
      </c>
      <c r="I4388" s="39" t="s">
        <v>182</v>
      </c>
      <c r="J4388" s="46" t="str">
        <f>VLOOKUP(MARGAO!$I4388,Code2Loc,2,FALSE)</f>
        <v>DHAVLI</v>
      </c>
    </row>
    <row r="4389" spans="1:10" ht="15.75" customHeight="1" x14ac:dyDescent="0.25">
      <c r="A4389" s="9" t="s">
        <v>2050</v>
      </c>
      <c r="B4389" s="10">
        <v>199</v>
      </c>
      <c r="C4389" s="10" t="s">
        <v>183</v>
      </c>
      <c r="D4389" s="10">
        <v>22</v>
      </c>
      <c r="E4389" s="10">
        <v>32</v>
      </c>
      <c r="F4389" s="10" t="s">
        <v>12</v>
      </c>
      <c r="G4389" s="10"/>
      <c r="H4389" s="10" t="s">
        <v>13</v>
      </c>
      <c r="I4389" s="39" t="s">
        <v>184</v>
      </c>
      <c r="J4389" s="46" t="str">
        <f>VLOOKUP(MARGAO!$I4389,Code2Loc,2,FALSE)</f>
        <v>TOP COLA</v>
      </c>
    </row>
    <row r="4390" spans="1:10" ht="15.75" customHeight="1" x14ac:dyDescent="0.25">
      <c r="A4390" s="9" t="s">
        <v>2050</v>
      </c>
      <c r="B4390" s="10">
        <v>199</v>
      </c>
      <c r="C4390" s="10" t="s">
        <v>185</v>
      </c>
      <c r="D4390" s="10">
        <v>23</v>
      </c>
      <c r="E4390" s="10">
        <v>33</v>
      </c>
      <c r="F4390" s="10" t="s">
        <v>12</v>
      </c>
      <c r="G4390" s="10"/>
      <c r="H4390" s="10" t="s">
        <v>13</v>
      </c>
      <c r="I4390" s="39" t="s">
        <v>186</v>
      </c>
      <c r="J4390" s="46" t="str">
        <f>VLOOKUP(MARGAO!$I4390,Code2Loc,2,FALSE)</f>
        <v>BORI SKVR</v>
      </c>
    </row>
    <row r="4391" spans="1:10" ht="15.75" customHeight="1" x14ac:dyDescent="0.25">
      <c r="A4391" s="9" t="s">
        <v>2050</v>
      </c>
      <c r="B4391" s="10">
        <v>199</v>
      </c>
      <c r="C4391" s="10" t="s">
        <v>187</v>
      </c>
      <c r="D4391" s="10">
        <v>24</v>
      </c>
      <c r="E4391" s="10">
        <v>34</v>
      </c>
      <c r="F4391" s="10" t="s">
        <v>12</v>
      </c>
      <c r="G4391" s="10"/>
      <c r="H4391" s="10" t="s">
        <v>13</v>
      </c>
      <c r="I4391" s="39" t="s">
        <v>188</v>
      </c>
      <c r="J4391" s="46" t="str">
        <f>VLOOKUP(MARGAO!$I4391,Code2Loc,2,FALSE)</f>
        <v>SAI TMPLE</v>
      </c>
    </row>
    <row r="4392" spans="1:10" ht="15.75" customHeight="1" x14ac:dyDescent="0.25">
      <c r="A4392" s="9" t="s">
        <v>2050</v>
      </c>
      <c r="B4392" s="10">
        <v>199</v>
      </c>
      <c r="C4392" s="10" t="s">
        <v>189</v>
      </c>
      <c r="D4392" s="10">
        <v>25</v>
      </c>
      <c r="E4392" s="10">
        <v>36</v>
      </c>
      <c r="F4392" s="10" t="s">
        <v>12</v>
      </c>
      <c r="G4392" s="10"/>
      <c r="H4392" s="10" t="s">
        <v>13</v>
      </c>
      <c r="I4392" s="39" t="s">
        <v>190</v>
      </c>
      <c r="J4392" s="46" t="str">
        <f>VLOOKUP(MARGAO!$I4392,Code2Loc,2,FALSE)</f>
        <v>BORI BRDG</v>
      </c>
    </row>
    <row r="4393" spans="1:10" ht="15.75" customHeight="1" x14ac:dyDescent="0.25">
      <c r="A4393" s="9" t="s">
        <v>2050</v>
      </c>
      <c r="B4393" s="10">
        <v>199</v>
      </c>
      <c r="C4393" s="10" t="s">
        <v>243</v>
      </c>
      <c r="D4393" s="10">
        <v>26</v>
      </c>
      <c r="E4393" s="10">
        <v>37</v>
      </c>
      <c r="F4393" s="10" t="s">
        <v>12</v>
      </c>
      <c r="G4393" s="10"/>
      <c r="H4393" s="10" t="s">
        <v>13</v>
      </c>
      <c r="I4393" s="39" t="s">
        <v>244</v>
      </c>
      <c r="J4393" s="46" t="str">
        <f>VLOOKUP(MARGAO!$I4393,Code2Loc,2,FALSE)</f>
        <v>TARVALEM</v>
      </c>
    </row>
    <row r="4394" spans="1:10" ht="15.75" customHeight="1" x14ac:dyDescent="0.25">
      <c r="A4394" s="9" t="s">
        <v>2050</v>
      </c>
      <c r="B4394" s="10">
        <v>199</v>
      </c>
      <c r="C4394" s="10" t="s">
        <v>245</v>
      </c>
      <c r="D4394" s="10">
        <v>27</v>
      </c>
      <c r="E4394" s="10">
        <v>38</v>
      </c>
      <c r="F4394" s="10" t="s">
        <v>12</v>
      </c>
      <c r="G4394" s="10"/>
      <c r="H4394" s="10" t="s">
        <v>13</v>
      </c>
      <c r="I4394" s="39" t="s">
        <v>246</v>
      </c>
      <c r="J4394" s="46" t="str">
        <f>VLOOKUP(MARGAO!$I4394,Code2Loc,2,FALSE)</f>
        <v>VAZEM</v>
      </c>
    </row>
    <row r="4395" spans="1:10" ht="15.75" customHeight="1" x14ac:dyDescent="0.25">
      <c r="A4395" s="9" t="s">
        <v>2050</v>
      </c>
      <c r="B4395" s="10">
        <v>199</v>
      </c>
      <c r="C4395" s="10" t="s">
        <v>247</v>
      </c>
      <c r="D4395" s="10">
        <v>28</v>
      </c>
      <c r="E4395" s="10">
        <v>40</v>
      </c>
      <c r="F4395" s="10" t="s">
        <v>12</v>
      </c>
      <c r="G4395" s="10"/>
      <c r="H4395" s="10" t="s">
        <v>13</v>
      </c>
      <c r="I4395" s="39" t="s">
        <v>248</v>
      </c>
      <c r="J4395" s="46" t="str">
        <f>VLOOKUP(MARGAO!$I4395,Code2Loc,2,FALSE)</f>
        <v>SHIRODA</v>
      </c>
    </row>
    <row r="4396" spans="1:10" ht="15.75" customHeight="1" x14ac:dyDescent="0.25">
      <c r="A4396" s="9" t="s">
        <v>2050</v>
      </c>
      <c r="B4396" s="10">
        <v>199</v>
      </c>
      <c r="C4396" s="10" t="s">
        <v>249</v>
      </c>
      <c r="D4396" s="10">
        <v>29</v>
      </c>
      <c r="E4396" s="10">
        <v>42</v>
      </c>
      <c r="F4396" s="10" t="s">
        <v>12</v>
      </c>
      <c r="G4396" s="10"/>
      <c r="H4396" s="10" t="s">
        <v>13</v>
      </c>
      <c r="I4396" s="39" t="s">
        <v>250</v>
      </c>
      <c r="J4396" s="46" t="str">
        <f>VLOOKUP(MARGAO!$I4396,Code2Loc,2,FALSE)</f>
        <v>DABOLI</v>
      </c>
    </row>
    <row r="4397" spans="1:10" ht="15.75" customHeight="1" x14ac:dyDescent="0.25">
      <c r="A4397" s="9" t="s">
        <v>2050</v>
      </c>
      <c r="B4397" s="10">
        <v>199</v>
      </c>
      <c r="C4397" s="10" t="s">
        <v>251</v>
      </c>
      <c r="D4397" s="10">
        <v>30</v>
      </c>
      <c r="E4397" s="10">
        <v>43</v>
      </c>
      <c r="F4397" s="10" t="s">
        <v>12</v>
      </c>
      <c r="G4397" s="10"/>
      <c r="H4397" s="10" t="s">
        <v>13</v>
      </c>
      <c r="I4397" s="39" t="s">
        <v>252</v>
      </c>
      <c r="J4397" s="46" t="str">
        <f>VLOOKUP(MARGAO!$I4397,Code2Loc,2,FALSE)</f>
        <v>MANKE</v>
      </c>
    </row>
    <row r="4398" spans="1:10" ht="15.75" customHeight="1" x14ac:dyDescent="0.25">
      <c r="A4398" s="9" t="s">
        <v>2050</v>
      </c>
      <c r="B4398" s="10">
        <v>199</v>
      </c>
      <c r="C4398" s="10" t="s">
        <v>253</v>
      </c>
      <c r="D4398" s="10">
        <v>31</v>
      </c>
      <c r="E4398" s="10">
        <v>45</v>
      </c>
      <c r="F4398" s="10" t="s">
        <v>12</v>
      </c>
      <c r="G4398" s="10"/>
      <c r="H4398" s="10" t="s">
        <v>13</v>
      </c>
      <c r="I4398" s="39" t="s">
        <v>254</v>
      </c>
      <c r="J4398" s="46" t="str">
        <f>VLOOKUP(MARGAO!$I4398,Code2Loc,2,FALSE)</f>
        <v>VAZANGAL</v>
      </c>
    </row>
    <row r="4399" spans="1:10" ht="15.75" customHeight="1" x14ac:dyDescent="0.25">
      <c r="A4399" s="9" t="s">
        <v>2050</v>
      </c>
      <c r="B4399" s="10">
        <v>199</v>
      </c>
      <c r="C4399" s="10" t="s">
        <v>255</v>
      </c>
      <c r="D4399" s="10">
        <v>32</v>
      </c>
      <c r="E4399" s="10">
        <v>46</v>
      </c>
      <c r="F4399" s="10" t="s">
        <v>12</v>
      </c>
      <c r="G4399" s="10"/>
      <c r="H4399" s="10" t="s">
        <v>13</v>
      </c>
      <c r="I4399" s="39" t="s">
        <v>256</v>
      </c>
      <c r="J4399" s="46" t="str">
        <f>VLOOKUP(MARGAO!$I4399,Code2Loc,2,FALSE)</f>
        <v>AMLI</v>
      </c>
    </row>
    <row r="4400" spans="1:10" ht="15.75" customHeight="1" x14ac:dyDescent="0.25">
      <c r="A4400" s="9" t="s">
        <v>2050</v>
      </c>
      <c r="B4400" s="10">
        <v>199</v>
      </c>
      <c r="C4400" s="10" t="s">
        <v>257</v>
      </c>
      <c r="D4400" s="10">
        <v>33</v>
      </c>
      <c r="E4400" s="10">
        <v>48</v>
      </c>
      <c r="F4400" s="10" t="s">
        <v>12</v>
      </c>
      <c r="G4400" s="10"/>
      <c r="H4400" s="10" t="s">
        <v>13</v>
      </c>
      <c r="I4400" s="39" t="s">
        <v>258</v>
      </c>
      <c r="J4400" s="46" t="str">
        <f>VLOOKUP(MARGAO!$I4400,Code2Loc,2,FALSE)</f>
        <v>PANCHWADI</v>
      </c>
    </row>
    <row r="4401" spans="1:10" ht="15.75" customHeight="1" x14ac:dyDescent="0.25">
      <c r="A4401" s="9" t="s">
        <v>2050</v>
      </c>
      <c r="B4401" s="10">
        <v>199</v>
      </c>
      <c r="C4401" s="10" t="s">
        <v>259</v>
      </c>
      <c r="D4401" s="10">
        <v>34</v>
      </c>
      <c r="E4401" s="10">
        <v>49</v>
      </c>
      <c r="F4401" s="10" t="s">
        <v>12</v>
      </c>
      <c r="G4401" s="10"/>
      <c r="H4401" s="10" t="s">
        <v>13</v>
      </c>
      <c r="I4401" s="39" t="s">
        <v>260</v>
      </c>
      <c r="J4401" s="46" t="str">
        <f>VLOOKUP(MARGAO!$I4401,Code2Loc,2,FALSE)</f>
        <v>P.TEMPLE</v>
      </c>
    </row>
    <row r="4402" spans="1:10" ht="15.75" customHeight="1" x14ac:dyDescent="0.25">
      <c r="A4402" s="9" t="s">
        <v>2050</v>
      </c>
      <c r="B4402" s="10">
        <v>199</v>
      </c>
      <c r="C4402" s="10" t="s">
        <v>261</v>
      </c>
      <c r="D4402" s="10">
        <v>35</v>
      </c>
      <c r="E4402" s="10">
        <v>50</v>
      </c>
      <c r="F4402" s="10" t="s">
        <v>12</v>
      </c>
      <c r="G4402" s="10"/>
      <c r="H4402" s="10" t="s">
        <v>13</v>
      </c>
      <c r="I4402" s="39" t="s">
        <v>262</v>
      </c>
      <c r="J4402" s="46" t="str">
        <f>VLOOKUP(MARGAO!$I4402,Code2Loc,2,FALSE)</f>
        <v>DAM ROAD</v>
      </c>
    </row>
    <row r="4403" spans="1:10" ht="15.75" customHeight="1" x14ac:dyDescent="0.25">
      <c r="A4403" s="9" t="s">
        <v>2050</v>
      </c>
      <c r="B4403" s="10">
        <v>199</v>
      </c>
      <c r="C4403" s="10" t="s">
        <v>263</v>
      </c>
      <c r="D4403" s="10">
        <v>36</v>
      </c>
      <c r="E4403" s="10">
        <v>51</v>
      </c>
      <c r="F4403" s="10" t="s">
        <v>12</v>
      </c>
      <c r="G4403" s="10"/>
      <c r="H4403" s="10" t="s">
        <v>13</v>
      </c>
      <c r="I4403" s="39" t="s">
        <v>264</v>
      </c>
      <c r="J4403" s="46" t="str">
        <f>VLOOKUP(MARGAO!$I4403,Code2Loc,2,FALSE)</f>
        <v>MAPA</v>
      </c>
    </row>
    <row r="4404" spans="1:10" ht="15.75" customHeight="1" x14ac:dyDescent="0.25">
      <c r="A4404" s="9" t="s">
        <v>2050</v>
      </c>
      <c r="B4404" s="10">
        <v>199</v>
      </c>
      <c r="C4404" s="10" t="s">
        <v>265</v>
      </c>
      <c r="D4404" s="10">
        <v>37</v>
      </c>
      <c r="E4404" s="10">
        <v>52</v>
      </c>
      <c r="F4404" s="10" t="s">
        <v>12</v>
      </c>
      <c r="G4404" s="10"/>
      <c r="H4404" s="10" t="s">
        <v>13</v>
      </c>
      <c r="I4404" s="39" t="s">
        <v>266</v>
      </c>
      <c r="J4404" s="46" t="str">
        <f>VLOOKUP(MARGAO!$I4404,Code2Loc,2,FALSE)</f>
        <v>CAPXEM</v>
      </c>
    </row>
    <row r="4405" spans="1:10" ht="15.75" customHeight="1" x14ac:dyDescent="0.25">
      <c r="A4405" s="9" t="s">
        <v>2050</v>
      </c>
      <c r="B4405" s="10">
        <v>199</v>
      </c>
      <c r="C4405" s="10" t="s">
        <v>267</v>
      </c>
      <c r="D4405" s="10">
        <v>38</v>
      </c>
      <c r="E4405" s="10">
        <v>53</v>
      </c>
      <c r="F4405" s="10" t="s">
        <v>12</v>
      </c>
      <c r="G4405" s="10"/>
      <c r="H4405" s="10" t="s">
        <v>13</v>
      </c>
      <c r="I4405" s="39" t="s">
        <v>268</v>
      </c>
      <c r="J4405" s="46" t="str">
        <f>VLOOKUP(MARGAO!$I4405,Code2Loc,2,FALSE)</f>
        <v>SAVORDE TSK</v>
      </c>
    </row>
    <row r="4406" spans="1:10" ht="15.75" customHeight="1" x14ac:dyDescent="0.25">
      <c r="A4406" s="9" t="s">
        <v>2050</v>
      </c>
      <c r="B4406" s="10">
        <v>199</v>
      </c>
      <c r="C4406" s="10" t="s">
        <v>269</v>
      </c>
      <c r="D4406" s="10">
        <v>39</v>
      </c>
      <c r="E4406" s="10">
        <v>54</v>
      </c>
      <c r="F4406" s="10" t="s">
        <v>12</v>
      </c>
      <c r="G4406" s="10"/>
      <c r="H4406" s="10" t="s">
        <v>13</v>
      </c>
      <c r="I4406" s="39" t="s">
        <v>270</v>
      </c>
      <c r="J4406" s="46" t="str">
        <f>VLOOKUP(MARGAO!$I4406,Code2Loc,2,FALSE)</f>
        <v>CURCHOREM</v>
      </c>
    </row>
    <row r="4407" spans="1:10" ht="15.75" customHeight="1" x14ac:dyDescent="0.25">
      <c r="A4407" s="9" t="s">
        <v>2050</v>
      </c>
      <c r="B4407" s="10">
        <v>199</v>
      </c>
      <c r="C4407" s="10" t="s">
        <v>1690</v>
      </c>
      <c r="D4407" s="10">
        <v>40</v>
      </c>
      <c r="E4407" s="10">
        <v>55</v>
      </c>
      <c r="F4407" s="10" t="s">
        <v>12</v>
      </c>
      <c r="G4407" s="10"/>
      <c r="H4407" s="10" t="s">
        <v>13</v>
      </c>
      <c r="I4407" s="39" t="s">
        <v>1691</v>
      </c>
      <c r="J4407" s="46" t="str">
        <f>VLOOKUP(MARGAO!$I4407,Code2Loc,2,FALSE)</f>
        <v>SHIVAJI CWK</v>
      </c>
    </row>
    <row r="4408" spans="1:10" ht="15.75" customHeight="1" x14ac:dyDescent="0.25">
      <c r="A4408" s="9" t="s">
        <v>2050</v>
      </c>
      <c r="B4408" s="10">
        <v>199</v>
      </c>
      <c r="C4408" s="10" t="s">
        <v>1692</v>
      </c>
      <c r="D4408" s="10">
        <v>41</v>
      </c>
      <c r="E4408" s="10">
        <v>56</v>
      </c>
      <c r="F4408" s="10" t="s">
        <v>12</v>
      </c>
      <c r="G4408" s="10"/>
      <c r="H4408" s="10" t="s">
        <v>13</v>
      </c>
      <c r="I4408" s="39" t="s">
        <v>1693</v>
      </c>
      <c r="J4408" s="46" t="str">
        <f>VLOOKUP(MARGAO!$I4408,Code2Loc,2,FALSE)</f>
        <v>CACORA</v>
      </c>
    </row>
    <row r="4409" spans="1:10" ht="15.75" customHeight="1" x14ac:dyDescent="0.25">
      <c r="A4409" s="9" t="s">
        <v>2050</v>
      </c>
      <c r="B4409" s="10">
        <v>199</v>
      </c>
      <c r="C4409" s="10" t="s">
        <v>1694</v>
      </c>
      <c r="D4409" s="10">
        <v>42</v>
      </c>
      <c r="E4409" s="10">
        <v>57</v>
      </c>
      <c r="F4409" s="10" t="s">
        <v>12</v>
      </c>
      <c r="G4409" s="10"/>
      <c r="H4409" s="10" t="s">
        <v>13</v>
      </c>
      <c r="I4409" s="39" t="s">
        <v>1695</v>
      </c>
      <c r="J4409" s="46" t="str">
        <f>VLOOKUP(MARGAO!$I4409,Code2Loc,2,FALSE)</f>
        <v>CURCH GPC</v>
      </c>
    </row>
    <row r="4410" spans="1:10" ht="15.75" customHeight="1" x14ac:dyDescent="0.25">
      <c r="A4410" s="9" t="s">
        <v>2050</v>
      </c>
      <c r="B4410" s="10">
        <v>199</v>
      </c>
      <c r="C4410" s="10" t="s">
        <v>1696</v>
      </c>
      <c r="D4410" s="10">
        <v>43</v>
      </c>
      <c r="E4410" s="10">
        <v>58</v>
      </c>
      <c r="F4410" s="10" t="s">
        <v>12</v>
      </c>
      <c r="G4410" s="10"/>
      <c r="H4410" s="10" t="s">
        <v>13</v>
      </c>
      <c r="I4410" s="39" t="s">
        <v>1697</v>
      </c>
      <c r="J4410" s="46" t="str">
        <f>VLOOKUP(MARGAO!$I4410,Code2Loc,2,FALSE)</f>
        <v>SNG COURT</v>
      </c>
    </row>
    <row r="4411" spans="1:10" ht="15.75" customHeight="1" x14ac:dyDescent="0.25">
      <c r="A4411" s="9" t="s">
        <v>2050</v>
      </c>
      <c r="B4411" s="10">
        <v>199</v>
      </c>
      <c r="C4411" s="10" t="s">
        <v>1698</v>
      </c>
      <c r="D4411" s="10">
        <v>44</v>
      </c>
      <c r="E4411" s="10">
        <v>59</v>
      </c>
      <c r="F4411" s="10" t="s">
        <v>12</v>
      </c>
      <c r="G4411" s="10"/>
      <c r="H4411" s="10" t="s">
        <v>13</v>
      </c>
      <c r="I4411" s="39" t="s">
        <v>1699</v>
      </c>
      <c r="J4411" s="46" t="str">
        <f>VLOOKUP(MARGAO!$I4411,Code2Loc,2,FALSE)</f>
        <v>SNG DANDO</v>
      </c>
    </row>
    <row r="4412" spans="1:10" ht="15.75" customHeight="1" x14ac:dyDescent="0.25">
      <c r="A4412" s="9" t="s">
        <v>2050</v>
      </c>
      <c r="B4412" s="10">
        <v>199</v>
      </c>
      <c r="C4412" s="10" t="s">
        <v>1700</v>
      </c>
      <c r="D4412" s="10">
        <v>45</v>
      </c>
      <c r="E4412" s="10">
        <v>60</v>
      </c>
      <c r="F4412" s="10" t="s">
        <v>12</v>
      </c>
      <c r="G4412" s="10"/>
      <c r="H4412" s="10" t="s">
        <v>13</v>
      </c>
      <c r="I4412" s="39" t="s">
        <v>1701</v>
      </c>
      <c r="J4412" s="46" t="str">
        <f>VLOOKUP(MARGAO!$I4412,Code2Loc,2,FALSE)</f>
        <v>MASJID/BEND</v>
      </c>
    </row>
    <row r="4413" spans="1:10" ht="15.75" customHeight="1" x14ac:dyDescent="0.25">
      <c r="A4413" s="9" t="s">
        <v>2050</v>
      </c>
      <c r="B4413" s="10">
        <v>199</v>
      </c>
      <c r="C4413" s="10" t="s">
        <v>1702</v>
      </c>
      <c r="D4413" s="10">
        <v>46</v>
      </c>
      <c r="E4413" s="10">
        <v>61</v>
      </c>
      <c r="F4413" s="10" t="s">
        <v>12</v>
      </c>
      <c r="G4413" s="10"/>
      <c r="H4413" s="10" t="s">
        <v>13</v>
      </c>
      <c r="I4413" s="39" t="s">
        <v>1703</v>
      </c>
      <c r="J4413" s="46" t="str">
        <f>VLOOKUP(MARGAO!$I4413,Code2Loc,2,FALSE)</f>
        <v>SANGUEM</v>
      </c>
    </row>
    <row r="4414" spans="1:10" ht="15.75" customHeight="1" x14ac:dyDescent="0.25">
      <c r="A4414" s="9" t="s">
        <v>2050</v>
      </c>
      <c r="B4414" s="10">
        <v>199</v>
      </c>
      <c r="C4414" s="10" t="s">
        <v>1704</v>
      </c>
      <c r="D4414" s="10">
        <v>47</v>
      </c>
      <c r="E4414" s="10">
        <v>62</v>
      </c>
      <c r="F4414" s="10" t="s">
        <v>12</v>
      </c>
      <c r="G4414" s="10"/>
      <c r="H4414" s="10" t="s">
        <v>13</v>
      </c>
      <c r="I4414" s="39" t="s">
        <v>599</v>
      </c>
      <c r="J4414" s="46" t="str">
        <f>VLOOKUP(MARGAO!$I4414,Code2Loc,2,FALSE)</f>
        <v>AMADI</v>
      </c>
    </row>
    <row r="4415" spans="1:10" ht="15.75" customHeight="1" x14ac:dyDescent="0.25">
      <c r="A4415" s="9" t="s">
        <v>2050</v>
      </c>
      <c r="B4415" s="10">
        <v>199</v>
      </c>
      <c r="C4415" s="10" t="s">
        <v>1705</v>
      </c>
      <c r="D4415" s="10">
        <v>48</v>
      </c>
      <c r="E4415" s="10">
        <v>63</v>
      </c>
      <c r="F4415" s="10" t="s">
        <v>12</v>
      </c>
      <c r="G4415" s="10"/>
      <c r="H4415" s="10" t="s">
        <v>13</v>
      </c>
      <c r="I4415" s="39" t="s">
        <v>1706</v>
      </c>
      <c r="J4415" s="46" t="str">
        <f>VLOOKUP(MARGAO!$I4415,Code2Loc,2,FALSE)</f>
        <v>CHULNAMAL</v>
      </c>
    </row>
    <row r="4416" spans="1:10" ht="15.75" customHeight="1" x14ac:dyDescent="0.25">
      <c r="A4416" s="9" t="s">
        <v>2050</v>
      </c>
      <c r="B4416" s="10">
        <v>199</v>
      </c>
      <c r="C4416" s="10" t="s">
        <v>1707</v>
      </c>
      <c r="D4416" s="10">
        <v>49</v>
      </c>
      <c r="E4416" s="10">
        <v>65</v>
      </c>
      <c r="F4416" s="10" t="s">
        <v>12</v>
      </c>
      <c r="G4416" s="10"/>
      <c r="H4416" s="10" t="s">
        <v>13</v>
      </c>
      <c r="I4416" s="39" t="s">
        <v>1708</v>
      </c>
      <c r="J4416" s="46" t="str">
        <f>VLOOKUP(MARGAO!$I4416,Code2Loc,2,FALSE)</f>
        <v>APRANT</v>
      </c>
    </row>
    <row r="4417" spans="1:10" ht="15.75" customHeight="1" x14ac:dyDescent="0.25">
      <c r="A4417" s="9" t="s">
        <v>2050</v>
      </c>
      <c r="B4417" s="10">
        <v>199</v>
      </c>
      <c r="C4417" s="10" t="s">
        <v>1709</v>
      </c>
      <c r="D4417" s="10">
        <v>50</v>
      </c>
      <c r="E4417" s="10">
        <v>67</v>
      </c>
      <c r="F4417" s="10" t="s">
        <v>12</v>
      </c>
      <c r="G4417" s="10"/>
      <c r="H4417" s="10" t="s">
        <v>13</v>
      </c>
      <c r="I4417" s="39" t="s">
        <v>1710</v>
      </c>
      <c r="J4417" s="46" t="str">
        <f>VLOOKUP(MARGAO!$I4417,Code2Loc,2,FALSE)</f>
        <v>COSTI</v>
      </c>
    </row>
    <row r="4418" spans="1:10" ht="15.75" customHeight="1" x14ac:dyDescent="0.25">
      <c r="A4418" s="9" t="s">
        <v>2050</v>
      </c>
      <c r="B4418" s="10">
        <v>199</v>
      </c>
      <c r="C4418" s="10" t="s">
        <v>1711</v>
      </c>
      <c r="D4418" s="10">
        <v>51</v>
      </c>
      <c r="E4418" s="10">
        <v>68</v>
      </c>
      <c r="F4418" s="10" t="s">
        <v>12</v>
      </c>
      <c r="G4418" s="10"/>
      <c r="H4418" s="10" t="s">
        <v>13</v>
      </c>
      <c r="I4418" s="39" t="s">
        <v>1712</v>
      </c>
      <c r="J4418" s="46" t="str">
        <f>VLOOKUP(MARGAO!$I4418,Code2Loc,2,FALSE)</f>
        <v>DUDAI</v>
      </c>
    </row>
    <row r="4419" spans="1:10" ht="15.75" customHeight="1" x14ac:dyDescent="0.25">
      <c r="A4419" s="9" t="s">
        <v>2050</v>
      </c>
      <c r="B4419" s="10">
        <v>199</v>
      </c>
      <c r="C4419" s="10" t="s">
        <v>1713</v>
      </c>
      <c r="D4419" s="10">
        <v>52</v>
      </c>
      <c r="E4419" s="10">
        <v>70</v>
      </c>
      <c r="F4419" s="10" t="s">
        <v>12</v>
      </c>
      <c r="G4419" s="10"/>
      <c r="H4419" s="10" t="s">
        <v>13</v>
      </c>
      <c r="I4419" s="39" t="s">
        <v>1714</v>
      </c>
      <c r="J4419" s="46" t="str">
        <f>VLOOKUP(MARGAO!$I4419,Code2Loc,2,FALSE)</f>
        <v>KUTHARWADA</v>
      </c>
    </row>
    <row r="4420" spans="1:10" ht="19.5" customHeight="1" x14ac:dyDescent="0.25">
      <c r="A4420" s="9" t="s">
        <v>2050</v>
      </c>
      <c r="B4420" s="10">
        <v>199</v>
      </c>
      <c r="C4420" s="10" t="s">
        <v>1109</v>
      </c>
      <c r="D4420" s="10">
        <v>53</v>
      </c>
      <c r="E4420" s="10">
        <v>71</v>
      </c>
      <c r="F4420" s="10" t="s">
        <v>12</v>
      </c>
      <c r="G4420" s="10"/>
      <c r="H4420" s="10" t="s">
        <v>13</v>
      </c>
      <c r="I4420" s="39" t="s">
        <v>1110</v>
      </c>
      <c r="J4420" s="46" t="str">
        <f>VLOOKUP(MARGAO!$I4420,Code2Loc,2,FALSE)</f>
        <v>KALAY</v>
      </c>
    </row>
    <row r="4421" spans="1:10" ht="15.75" customHeight="1" x14ac:dyDescent="0.25">
      <c r="A4421" s="37" t="s">
        <v>3393</v>
      </c>
      <c r="B4421" s="38">
        <v>200</v>
      </c>
      <c r="C4421" s="38" t="s">
        <v>2792</v>
      </c>
      <c r="D4421" s="38">
        <v>1</v>
      </c>
      <c r="E4421" s="38">
        <v>0</v>
      </c>
      <c r="F4421" s="38" t="s">
        <v>12</v>
      </c>
      <c r="G4421" s="38"/>
      <c r="H4421" s="38" t="s">
        <v>13</v>
      </c>
      <c r="I4421" s="39" t="s">
        <v>2793</v>
      </c>
      <c r="J4421" s="46" t="str">
        <f>VLOOKUP(MARGAO!$I4421,Code2Loc,2,FALSE)</f>
        <v>KAMORCOND</v>
      </c>
    </row>
    <row r="4422" spans="1:10" ht="15.75" customHeight="1" x14ac:dyDescent="0.25">
      <c r="A4422" s="37" t="s">
        <v>3393</v>
      </c>
      <c r="B4422" s="38">
        <v>200</v>
      </c>
      <c r="C4422" s="38" t="s">
        <v>2463</v>
      </c>
      <c r="D4422" s="38">
        <v>2</v>
      </c>
      <c r="E4422" s="38">
        <v>2</v>
      </c>
      <c r="F4422" s="38" t="s">
        <v>12</v>
      </c>
      <c r="G4422" s="38"/>
      <c r="H4422" s="38" t="s">
        <v>13</v>
      </c>
      <c r="I4422" s="39" t="s">
        <v>2464</v>
      </c>
      <c r="J4422" s="46" t="str">
        <f>VLOOKUP(MARGAO!$I4422,Code2Loc,2,FALSE)</f>
        <v>VAGON</v>
      </c>
    </row>
    <row r="4423" spans="1:10" ht="15.75" customHeight="1" x14ac:dyDescent="0.25">
      <c r="A4423" s="37" t="s">
        <v>3393</v>
      </c>
      <c r="B4423" s="38">
        <v>200</v>
      </c>
      <c r="C4423" s="38" t="s">
        <v>2461</v>
      </c>
      <c r="D4423" s="38">
        <v>3</v>
      </c>
      <c r="E4423" s="38">
        <v>4</v>
      </c>
      <c r="F4423" s="38" t="s">
        <v>12</v>
      </c>
      <c r="G4423" s="38"/>
      <c r="H4423" s="38" t="s">
        <v>13</v>
      </c>
      <c r="I4423" s="39" t="s">
        <v>2462</v>
      </c>
      <c r="J4423" s="46" t="str">
        <f>VLOOKUP(MARGAO!$I4423,Code2Loc,2,FALSE)</f>
        <v>DABAL PNCHY</v>
      </c>
    </row>
    <row r="4424" spans="1:10" ht="15.75" customHeight="1" x14ac:dyDescent="0.25">
      <c r="A4424" s="37" t="s">
        <v>3393</v>
      </c>
      <c r="B4424" s="38">
        <v>200</v>
      </c>
      <c r="C4424" s="38" t="s">
        <v>2459</v>
      </c>
      <c r="D4424" s="38">
        <v>4</v>
      </c>
      <c r="E4424" s="38">
        <v>5</v>
      </c>
      <c r="F4424" s="38" t="s">
        <v>12</v>
      </c>
      <c r="G4424" s="38"/>
      <c r="H4424" s="38" t="s">
        <v>13</v>
      </c>
      <c r="I4424" s="39" t="s">
        <v>2460</v>
      </c>
      <c r="J4424" s="46" t="str">
        <f>VLOOKUP(MARGAO!$I4424,Code2Loc,2,FALSE)</f>
        <v>SEZA GOA</v>
      </c>
    </row>
    <row r="4425" spans="1:10" ht="15.75" customHeight="1" x14ac:dyDescent="0.25">
      <c r="A4425" s="37" t="s">
        <v>3393</v>
      </c>
      <c r="B4425" s="38">
        <v>200</v>
      </c>
      <c r="C4425" s="38" t="s">
        <v>1969</v>
      </c>
      <c r="D4425" s="38">
        <v>5</v>
      </c>
      <c r="E4425" s="38">
        <v>6</v>
      </c>
      <c r="F4425" s="38" t="s">
        <v>12</v>
      </c>
      <c r="G4425" s="38"/>
      <c r="H4425" s="38" t="s">
        <v>13</v>
      </c>
      <c r="I4425" s="39" t="s">
        <v>1970</v>
      </c>
      <c r="J4425" s="46" t="str">
        <f>VLOOKUP(MARGAO!$I4425,Code2Loc,2,FALSE)</f>
        <v>CODLI TISK</v>
      </c>
    </row>
    <row r="4426" spans="1:10" ht="15.75" customHeight="1" x14ac:dyDescent="0.25">
      <c r="A4426" s="37" t="s">
        <v>3393</v>
      </c>
      <c r="B4426" s="38">
        <v>200</v>
      </c>
      <c r="C4426" s="38" t="s">
        <v>1967</v>
      </c>
      <c r="D4426" s="38">
        <v>6</v>
      </c>
      <c r="E4426" s="38">
        <v>8</v>
      </c>
      <c r="F4426" s="38" t="s">
        <v>12</v>
      </c>
      <c r="G4426" s="38"/>
      <c r="H4426" s="38" t="s">
        <v>13</v>
      </c>
      <c r="I4426" s="39" t="s">
        <v>1968</v>
      </c>
      <c r="J4426" s="46" t="str">
        <f>VLOOKUP(MARGAO!$I4426,Code2Loc,2,FALSE)</f>
        <v>MARUTI TMP</v>
      </c>
    </row>
    <row r="4427" spans="1:10" ht="15.75" customHeight="1" x14ac:dyDescent="0.25">
      <c r="A4427" s="37" t="s">
        <v>3393</v>
      </c>
      <c r="B4427" s="38">
        <v>200</v>
      </c>
      <c r="C4427" s="38" t="s">
        <v>1965</v>
      </c>
      <c r="D4427" s="38">
        <v>7</v>
      </c>
      <c r="E4427" s="38">
        <v>10</v>
      </c>
      <c r="F4427" s="38" t="s">
        <v>12</v>
      </c>
      <c r="G4427" s="38"/>
      <c r="H4427" s="38" t="s">
        <v>13</v>
      </c>
      <c r="I4427" s="39" t="s">
        <v>1966</v>
      </c>
      <c r="J4427" s="46" t="str">
        <f>VLOOKUP(MARGAO!$I4427,Code2Loc,2,FALSE)</f>
        <v>DABAL</v>
      </c>
    </row>
    <row r="4428" spans="1:10" ht="15.75" customHeight="1" x14ac:dyDescent="0.25">
      <c r="A4428" s="37" t="s">
        <v>3393</v>
      </c>
      <c r="B4428" s="38">
        <v>200</v>
      </c>
      <c r="C4428" s="38" t="s">
        <v>1963</v>
      </c>
      <c r="D4428" s="38">
        <v>8</v>
      </c>
      <c r="E4428" s="38">
        <v>11</v>
      </c>
      <c r="F4428" s="38" t="s">
        <v>12</v>
      </c>
      <c r="G4428" s="38"/>
      <c r="H4428" s="38" t="s">
        <v>13</v>
      </c>
      <c r="I4428" s="39" t="s">
        <v>1964</v>
      </c>
      <c r="J4428" s="46" t="str">
        <f>VLOOKUP(MARGAO!$I4428,Code2Loc,2,FALSE)</f>
        <v>SATERI MOL</v>
      </c>
    </row>
    <row r="4429" spans="1:10" ht="15.75" customHeight="1" x14ac:dyDescent="0.25">
      <c r="A4429" s="37" t="s">
        <v>3393</v>
      </c>
      <c r="B4429" s="38">
        <v>200</v>
      </c>
      <c r="C4429" s="38" t="s">
        <v>1961</v>
      </c>
      <c r="D4429" s="38">
        <v>9</v>
      </c>
      <c r="E4429" s="38">
        <v>12</v>
      </c>
      <c r="F4429" s="38" t="s">
        <v>12</v>
      </c>
      <c r="G4429" s="38"/>
      <c r="H4429" s="38" t="s">
        <v>13</v>
      </c>
      <c r="I4429" s="39" t="s">
        <v>1962</v>
      </c>
      <c r="J4429" s="46" t="str">
        <f>VLOOKUP(MARGAO!$I4429,Code2Loc,2,FALSE)</f>
        <v>NKL PST OFF</v>
      </c>
    </row>
    <row r="4430" spans="1:10" ht="15.75" customHeight="1" x14ac:dyDescent="0.25">
      <c r="A4430" s="37" t="s">
        <v>3393</v>
      </c>
      <c r="B4430" s="38">
        <v>200</v>
      </c>
      <c r="C4430" s="38" t="s">
        <v>1959</v>
      </c>
      <c r="D4430" s="38">
        <v>10</v>
      </c>
      <c r="E4430" s="38">
        <v>13</v>
      </c>
      <c r="F4430" s="38" t="s">
        <v>12</v>
      </c>
      <c r="G4430" s="38"/>
      <c r="H4430" s="38" t="s">
        <v>13</v>
      </c>
      <c r="I4430" s="39" t="s">
        <v>1960</v>
      </c>
      <c r="J4430" s="46" t="str">
        <f>VLOOKUP(MARGAO!$I4430,Code2Loc,2,FALSE)</f>
        <v>NIRANKAL</v>
      </c>
    </row>
    <row r="4431" spans="1:10" ht="15.75" customHeight="1" x14ac:dyDescent="0.25">
      <c r="A4431" s="37" t="s">
        <v>3393</v>
      </c>
      <c r="B4431" s="38">
        <v>200</v>
      </c>
      <c r="C4431" s="38" t="s">
        <v>2790</v>
      </c>
      <c r="D4431" s="38">
        <v>11</v>
      </c>
      <c r="E4431" s="38">
        <v>15</v>
      </c>
      <c r="F4431" s="38" t="s">
        <v>12</v>
      </c>
      <c r="G4431" s="38"/>
      <c r="H4431" s="38" t="s">
        <v>13</v>
      </c>
      <c r="I4431" s="39" t="s">
        <v>2791</v>
      </c>
      <c r="J4431" s="46" t="str">
        <f>VLOOKUP(MARGAO!$I4431,Code2Loc,2,FALSE)</f>
        <v>KONSHEM</v>
      </c>
    </row>
    <row r="4432" spans="1:10" ht="15.75" customHeight="1" x14ac:dyDescent="0.25">
      <c r="A4432" s="37" t="s">
        <v>3393</v>
      </c>
      <c r="B4432" s="38">
        <v>200</v>
      </c>
      <c r="C4432" s="38" t="s">
        <v>639</v>
      </c>
      <c r="D4432" s="38">
        <v>12</v>
      </c>
      <c r="E4432" s="38">
        <v>17</v>
      </c>
      <c r="F4432" s="38" t="s">
        <v>12</v>
      </c>
      <c r="G4432" s="38"/>
      <c r="H4432" s="38" t="s">
        <v>13</v>
      </c>
      <c r="I4432" s="39" t="s">
        <v>639</v>
      </c>
      <c r="J4432" s="46" t="str">
        <f>VLOOKUP(MARGAO!$I4432,Code2Loc,2,FALSE)</f>
        <v>PAZ</v>
      </c>
    </row>
    <row r="4433" spans="1:10" ht="15.75" customHeight="1" x14ac:dyDescent="0.25">
      <c r="A4433" s="37" t="s">
        <v>3393</v>
      </c>
      <c r="B4433" s="38">
        <v>200</v>
      </c>
      <c r="C4433" s="38" t="s">
        <v>2788</v>
      </c>
      <c r="D4433" s="38">
        <v>13</v>
      </c>
      <c r="E4433" s="38">
        <v>18</v>
      </c>
      <c r="F4433" s="38" t="s">
        <v>12</v>
      </c>
      <c r="G4433" s="38"/>
      <c r="H4433" s="38" t="s">
        <v>13</v>
      </c>
      <c r="I4433" s="39" t="s">
        <v>2789</v>
      </c>
      <c r="J4433" s="46" t="str">
        <f>VLOOKUP(MARGAO!$I4433,Code2Loc,2,FALSE)</f>
        <v>SAKHARWAL</v>
      </c>
    </row>
    <row r="4434" spans="1:10" ht="15.75" customHeight="1" x14ac:dyDescent="0.25">
      <c r="A4434" s="37" t="s">
        <v>3393</v>
      </c>
      <c r="B4434" s="38">
        <v>200</v>
      </c>
      <c r="C4434" s="38" t="s">
        <v>2786</v>
      </c>
      <c r="D4434" s="38">
        <v>14</v>
      </c>
      <c r="E4434" s="38">
        <v>19</v>
      </c>
      <c r="F4434" s="38" t="s">
        <v>12</v>
      </c>
      <c r="G4434" s="38"/>
      <c r="H4434" s="38" t="s">
        <v>13</v>
      </c>
      <c r="I4434" s="39" t="s">
        <v>2787</v>
      </c>
      <c r="J4434" s="46" t="str">
        <f>VLOOKUP(MARGAO!$I4434,Code2Loc,2,FALSE)</f>
        <v>TORLA</v>
      </c>
    </row>
    <row r="4435" spans="1:10" ht="15.75" customHeight="1" x14ac:dyDescent="0.25">
      <c r="A4435" s="37" t="s">
        <v>3393</v>
      </c>
      <c r="B4435" s="38">
        <v>200</v>
      </c>
      <c r="C4435" s="38" t="s">
        <v>2784</v>
      </c>
      <c r="D4435" s="38">
        <v>15</v>
      </c>
      <c r="E4435" s="38">
        <v>21</v>
      </c>
      <c r="F4435" s="38" t="s">
        <v>12</v>
      </c>
      <c r="G4435" s="38"/>
      <c r="H4435" s="38" t="s">
        <v>13</v>
      </c>
      <c r="I4435" s="39" t="s">
        <v>2785</v>
      </c>
      <c r="J4435" s="46" t="str">
        <f>VLOOKUP(MARGAO!$I4435,Code2Loc,2,FALSE)</f>
        <v>ANANDWADI</v>
      </c>
    </row>
    <row r="4436" spans="1:10" ht="15.75" customHeight="1" x14ac:dyDescent="0.25">
      <c r="A4436" s="37" t="s">
        <v>3393</v>
      </c>
      <c r="B4436" s="38">
        <v>200</v>
      </c>
      <c r="C4436" s="38" t="s">
        <v>247</v>
      </c>
      <c r="D4436" s="38">
        <v>16</v>
      </c>
      <c r="E4436" s="38">
        <v>23</v>
      </c>
      <c r="F4436" s="38" t="s">
        <v>12</v>
      </c>
      <c r="G4436" s="38"/>
      <c r="H4436" s="38" t="s">
        <v>13</v>
      </c>
      <c r="I4436" s="39" t="s">
        <v>248</v>
      </c>
      <c r="J4436" s="46" t="str">
        <f>VLOOKUP(MARGAO!$I4436,Code2Loc,2,FALSE)</f>
        <v>SHIRODA</v>
      </c>
    </row>
    <row r="4437" spans="1:10" ht="15.75" customHeight="1" x14ac:dyDescent="0.25">
      <c r="A4437" s="37" t="s">
        <v>3393</v>
      </c>
      <c r="B4437" s="38">
        <v>200</v>
      </c>
      <c r="C4437" s="38" t="s">
        <v>245</v>
      </c>
      <c r="D4437" s="38">
        <v>17</v>
      </c>
      <c r="E4437" s="38">
        <v>25</v>
      </c>
      <c r="F4437" s="38" t="s">
        <v>12</v>
      </c>
      <c r="G4437" s="38"/>
      <c r="H4437" s="38" t="s">
        <v>13</v>
      </c>
      <c r="I4437" s="39" t="s">
        <v>246</v>
      </c>
      <c r="J4437" s="46" t="str">
        <f>VLOOKUP(MARGAO!$I4437,Code2Loc,2,FALSE)</f>
        <v>VAZEM</v>
      </c>
    </row>
    <row r="4438" spans="1:10" ht="15.75" customHeight="1" x14ac:dyDescent="0.25">
      <c r="A4438" s="37" t="s">
        <v>3393</v>
      </c>
      <c r="B4438" s="38">
        <v>200</v>
      </c>
      <c r="C4438" s="38" t="s">
        <v>243</v>
      </c>
      <c r="D4438" s="38">
        <v>18</v>
      </c>
      <c r="E4438" s="38">
        <v>26</v>
      </c>
      <c r="F4438" s="38" t="s">
        <v>12</v>
      </c>
      <c r="G4438" s="38"/>
      <c r="H4438" s="38" t="s">
        <v>13</v>
      </c>
      <c r="I4438" s="39" t="s">
        <v>244</v>
      </c>
      <c r="J4438" s="46" t="str">
        <f>VLOOKUP(MARGAO!$I4438,Code2Loc,2,FALSE)</f>
        <v>TARVALEM</v>
      </c>
    </row>
    <row r="4439" spans="1:10" ht="15.75" customHeight="1" x14ac:dyDescent="0.25">
      <c r="A4439" s="37" t="s">
        <v>3393</v>
      </c>
      <c r="B4439" s="38">
        <v>200</v>
      </c>
      <c r="C4439" s="38" t="s">
        <v>189</v>
      </c>
      <c r="D4439" s="38">
        <v>19</v>
      </c>
      <c r="E4439" s="38">
        <v>27</v>
      </c>
      <c r="F4439" s="38" t="s">
        <v>12</v>
      </c>
      <c r="G4439" s="38"/>
      <c r="H4439" s="38" t="s">
        <v>13</v>
      </c>
      <c r="I4439" s="39" t="s">
        <v>190</v>
      </c>
      <c r="J4439" s="46" t="str">
        <f>VLOOKUP(MARGAO!$I4439,Code2Loc,2,FALSE)</f>
        <v>BORI BRDG</v>
      </c>
    </row>
    <row r="4440" spans="1:10" ht="15.75" customHeight="1" x14ac:dyDescent="0.25">
      <c r="A4440" s="37" t="s">
        <v>3393</v>
      </c>
      <c r="B4440" s="38">
        <v>200</v>
      </c>
      <c r="C4440" s="38" t="s">
        <v>187</v>
      </c>
      <c r="D4440" s="38">
        <v>20</v>
      </c>
      <c r="E4440" s="38">
        <v>29</v>
      </c>
      <c r="F4440" s="38" t="s">
        <v>12</v>
      </c>
      <c r="G4440" s="38"/>
      <c r="H4440" s="38" t="s">
        <v>13</v>
      </c>
      <c r="I4440" s="39" t="s">
        <v>188</v>
      </c>
      <c r="J4440" s="46" t="str">
        <f>VLOOKUP(MARGAO!$I4440,Code2Loc,2,FALSE)</f>
        <v>SAI TMPLE</v>
      </c>
    </row>
    <row r="4441" spans="1:10" ht="15.75" customHeight="1" x14ac:dyDescent="0.25">
      <c r="A4441" s="37" t="s">
        <v>3393</v>
      </c>
      <c r="B4441" s="38">
        <v>200</v>
      </c>
      <c r="C4441" s="38" t="s">
        <v>185</v>
      </c>
      <c r="D4441" s="38">
        <v>21</v>
      </c>
      <c r="E4441" s="38">
        <v>30</v>
      </c>
      <c r="F4441" s="38" t="s">
        <v>12</v>
      </c>
      <c r="G4441" s="38"/>
      <c r="H4441" s="38" t="s">
        <v>13</v>
      </c>
      <c r="I4441" s="39" t="s">
        <v>186</v>
      </c>
      <c r="J4441" s="46" t="str">
        <f>VLOOKUP(MARGAO!$I4441,Code2Loc,2,FALSE)</f>
        <v>BORI SKVR</v>
      </c>
    </row>
    <row r="4442" spans="1:10" ht="15.75" customHeight="1" x14ac:dyDescent="0.25">
      <c r="A4442" s="37" t="s">
        <v>3393</v>
      </c>
      <c r="B4442" s="38">
        <v>200</v>
      </c>
      <c r="C4442" s="38" t="s">
        <v>183</v>
      </c>
      <c r="D4442" s="38">
        <v>22</v>
      </c>
      <c r="E4442" s="38">
        <v>31</v>
      </c>
      <c r="F4442" s="38" t="s">
        <v>12</v>
      </c>
      <c r="G4442" s="38"/>
      <c r="H4442" s="38" t="s">
        <v>13</v>
      </c>
      <c r="I4442" s="39" t="s">
        <v>184</v>
      </c>
      <c r="J4442" s="46" t="str">
        <f>VLOOKUP(MARGAO!$I4442,Code2Loc,2,FALSE)</f>
        <v>TOP COLA</v>
      </c>
    </row>
    <row r="4443" spans="1:10" ht="15.75" customHeight="1" x14ac:dyDescent="0.25">
      <c r="A4443" s="37" t="s">
        <v>3393</v>
      </c>
      <c r="B4443" s="38">
        <v>200</v>
      </c>
      <c r="C4443" s="38" t="s">
        <v>181</v>
      </c>
      <c r="D4443" s="38">
        <v>23</v>
      </c>
      <c r="E4443" s="38">
        <v>33</v>
      </c>
      <c r="F4443" s="38" t="s">
        <v>12</v>
      </c>
      <c r="G4443" s="38"/>
      <c r="H4443" s="38" t="s">
        <v>13</v>
      </c>
      <c r="I4443" s="39" t="s">
        <v>182</v>
      </c>
      <c r="J4443" s="46" t="str">
        <f>VLOOKUP(MARGAO!$I4443,Code2Loc,2,FALSE)</f>
        <v>DHAVLI</v>
      </c>
    </row>
    <row r="4444" spans="1:10" ht="15.75" customHeight="1" x14ac:dyDescent="0.25">
      <c r="A4444" s="37" t="s">
        <v>3393</v>
      </c>
      <c r="B4444" s="38">
        <v>200</v>
      </c>
      <c r="C4444" s="38" t="s">
        <v>179</v>
      </c>
      <c r="D4444" s="38">
        <v>24</v>
      </c>
      <c r="E4444" s="38">
        <v>35</v>
      </c>
      <c r="F4444" s="38" t="s">
        <v>12</v>
      </c>
      <c r="G4444" s="38"/>
      <c r="H4444" s="38" t="s">
        <v>13</v>
      </c>
      <c r="I4444" s="39" t="s">
        <v>180</v>
      </c>
      <c r="J4444" s="46" t="str">
        <f>VLOOKUP(MARGAO!$I4444,Code2Loc,2,FALSE)</f>
        <v>PONDA</v>
      </c>
    </row>
    <row r="4445" spans="1:10" ht="15.75" customHeight="1" x14ac:dyDescent="0.25">
      <c r="A4445" s="37" t="s">
        <v>3393</v>
      </c>
      <c r="B4445" s="38">
        <v>200</v>
      </c>
      <c r="C4445" s="38" t="s">
        <v>181</v>
      </c>
      <c r="D4445" s="38">
        <v>25</v>
      </c>
      <c r="E4445" s="38">
        <v>37</v>
      </c>
      <c r="F4445" s="38" t="s">
        <v>12</v>
      </c>
      <c r="G4445" s="38"/>
      <c r="H4445" s="38" t="s">
        <v>13</v>
      </c>
      <c r="I4445" s="39" t="s">
        <v>182</v>
      </c>
      <c r="J4445" s="46" t="str">
        <f>VLOOKUP(MARGAO!$I4445,Code2Loc,2,FALSE)</f>
        <v>DHAVLI</v>
      </c>
    </row>
    <row r="4446" spans="1:10" ht="15.75" customHeight="1" x14ac:dyDescent="0.25">
      <c r="A4446" s="37" t="s">
        <v>3393</v>
      </c>
      <c r="B4446" s="38">
        <v>200</v>
      </c>
      <c r="C4446" s="38" t="s">
        <v>183</v>
      </c>
      <c r="D4446" s="38">
        <v>26</v>
      </c>
      <c r="E4446" s="38">
        <v>39</v>
      </c>
      <c r="F4446" s="38" t="s">
        <v>12</v>
      </c>
      <c r="G4446" s="38"/>
      <c r="H4446" s="38" t="s">
        <v>13</v>
      </c>
      <c r="I4446" s="39" t="s">
        <v>184</v>
      </c>
      <c r="J4446" s="46" t="str">
        <f>VLOOKUP(MARGAO!$I4446,Code2Loc,2,FALSE)</f>
        <v>TOP COLA</v>
      </c>
    </row>
    <row r="4447" spans="1:10" ht="15.75" customHeight="1" x14ac:dyDescent="0.25">
      <c r="A4447" s="37" t="s">
        <v>3393</v>
      </c>
      <c r="B4447" s="38">
        <v>200</v>
      </c>
      <c r="C4447" s="38" t="s">
        <v>185</v>
      </c>
      <c r="D4447" s="38">
        <v>27</v>
      </c>
      <c r="E4447" s="38">
        <v>40</v>
      </c>
      <c r="F4447" s="38" t="s">
        <v>12</v>
      </c>
      <c r="G4447" s="38"/>
      <c r="H4447" s="38" t="s">
        <v>13</v>
      </c>
      <c r="I4447" s="39" t="s">
        <v>186</v>
      </c>
      <c r="J4447" s="46" t="str">
        <f>VLOOKUP(MARGAO!$I4447,Code2Loc,2,FALSE)</f>
        <v>BORI SKVR</v>
      </c>
    </row>
    <row r="4448" spans="1:10" ht="15.75" customHeight="1" x14ac:dyDescent="0.25">
      <c r="A4448" s="37" t="s">
        <v>3393</v>
      </c>
      <c r="B4448" s="38">
        <v>200</v>
      </c>
      <c r="C4448" s="38" t="s">
        <v>187</v>
      </c>
      <c r="D4448" s="38">
        <v>28</v>
      </c>
      <c r="E4448" s="38">
        <v>41</v>
      </c>
      <c r="F4448" s="38" t="s">
        <v>12</v>
      </c>
      <c r="G4448" s="38"/>
      <c r="H4448" s="38" t="s">
        <v>13</v>
      </c>
      <c r="I4448" s="39" t="s">
        <v>188</v>
      </c>
      <c r="J4448" s="46" t="str">
        <f>VLOOKUP(MARGAO!$I4448,Code2Loc,2,FALSE)</f>
        <v>SAI TMPLE</v>
      </c>
    </row>
    <row r="4449" spans="1:10" ht="15.75" customHeight="1" x14ac:dyDescent="0.25">
      <c r="A4449" s="37" t="s">
        <v>3393</v>
      </c>
      <c r="B4449" s="38">
        <v>200</v>
      </c>
      <c r="C4449" s="38" t="s">
        <v>189</v>
      </c>
      <c r="D4449" s="38">
        <v>29</v>
      </c>
      <c r="E4449" s="38">
        <v>43</v>
      </c>
      <c r="F4449" s="38" t="s">
        <v>12</v>
      </c>
      <c r="G4449" s="38"/>
      <c r="H4449" s="38" t="s">
        <v>13</v>
      </c>
      <c r="I4449" s="39" t="s">
        <v>190</v>
      </c>
      <c r="J4449" s="46" t="str">
        <f>VLOOKUP(MARGAO!$I4449,Code2Loc,2,FALSE)</f>
        <v>BORI BRDG</v>
      </c>
    </row>
    <row r="4450" spans="1:10" ht="15.75" customHeight="1" x14ac:dyDescent="0.25">
      <c r="A4450" s="37" t="s">
        <v>3393</v>
      </c>
      <c r="B4450" s="38">
        <v>200</v>
      </c>
      <c r="C4450" s="38" t="s">
        <v>191</v>
      </c>
      <c r="D4450" s="38">
        <v>30</v>
      </c>
      <c r="E4450" s="38">
        <v>44</v>
      </c>
      <c r="F4450" s="38" t="s">
        <v>12</v>
      </c>
      <c r="G4450" s="38"/>
      <c r="H4450" s="38" t="s">
        <v>13</v>
      </c>
      <c r="I4450" s="39" t="s">
        <v>192</v>
      </c>
      <c r="J4450" s="46" t="str">
        <f>VLOOKUP(MARGAO!$I4450,Code2Loc,2,FALSE)</f>
        <v>CHWGULE DOK</v>
      </c>
    </row>
    <row r="4451" spans="1:10" ht="15.75" customHeight="1" x14ac:dyDescent="0.25">
      <c r="A4451" s="37" t="s">
        <v>3393</v>
      </c>
      <c r="B4451" s="38">
        <v>200</v>
      </c>
      <c r="C4451" s="38" t="s">
        <v>193</v>
      </c>
      <c r="D4451" s="38">
        <v>31</v>
      </c>
      <c r="E4451" s="38">
        <v>45</v>
      </c>
      <c r="F4451" s="38" t="s">
        <v>12</v>
      </c>
      <c r="G4451" s="38"/>
      <c r="H4451" s="38" t="s">
        <v>13</v>
      </c>
      <c r="I4451" s="39" t="s">
        <v>194</v>
      </c>
      <c r="J4451" s="46" t="str">
        <f>VLOOKUP(MARGAO!$I4451,Code2Loc,2,FALSE)</f>
        <v>AMORA</v>
      </c>
    </row>
    <row r="4452" spans="1:10" ht="15.75" customHeight="1" x14ac:dyDescent="0.25">
      <c r="A4452" s="37" t="s">
        <v>3393</v>
      </c>
      <c r="B4452" s="38">
        <v>200</v>
      </c>
      <c r="C4452" s="38" t="s">
        <v>195</v>
      </c>
      <c r="D4452" s="38">
        <v>32</v>
      </c>
      <c r="E4452" s="38">
        <v>46</v>
      </c>
      <c r="F4452" s="38" t="s">
        <v>12</v>
      </c>
      <c r="G4452" s="38"/>
      <c r="H4452" s="38" t="s">
        <v>13</v>
      </c>
      <c r="I4452" s="39" t="s">
        <v>196</v>
      </c>
      <c r="J4452" s="46" t="str">
        <f>VLOOKUP(MARGAO!$I4452,Code2Loc,2,FALSE)</f>
        <v>TEMBER</v>
      </c>
    </row>
    <row r="4453" spans="1:10" ht="15.75" customHeight="1" x14ac:dyDescent="0.25">
      <c r="A4453" s="37" t="s">
        <v>3393</v>
      </c>
      <c r="B4453" s="38">
        <v>200</v>
      </c>
      <c r="C4453" s="38" t="s">
        <v>199</v>
      </c>
      <c r="D4453" s="38">
        <v>33</v>
      </c>
      <c r="E4453" s="38">
        <v>47</v>
      </c>
      <c r="F4453" s="38" t="s">
        <v>12</v>
      </c>
      <c r="G4453" s="38"/>
      <c r="H4453" s="38" t="s">
        <v>13</v>
      </c>
      <c r="I4453" s="39" t="s">
        <v>199</v>
      </c>
      <c r="J4453" s="46" t="str">
        <f>VLOOKUP(MARGAO!$I4453,Code2Loc,2,FALSE)</f>
        <v>RAI</v>
      </c>
    </row>
    <row r="4454" spans="1:10" ht="15.75" customHeight="1" x14ac:dyDescent="0.25">
      <c r="A4454" s="37" t="s">
        <v>3393</v>
      </c>
      <c r="B4454" s="38">
        <v>200</v>
      </c>
      <c r="C4454" s="38" t="s">
        <v>197</v>
      </c>
      <c r="D4454" s="38">
        <v>34</v>
      </c>
      <c r="E4454" s="38">
        <v>48</v>
      </c>
      <c r="F4454" s="38" t="s">
        <v>12</v>
      </c>
      <c r="G4454" s="38"/>
      <c r="H4454" s="38" t="s">
        <v>13</v>
      </c>
      <c r="I4454" s="39" t="s">
        <v>198</v>
      </c>
      <c r="J4454" s="46" t="str">
        <f>VLOOKUP(MARGAO!$I4454,Code2Loc,2,FALSE)</f>
        <v>RAI AMYAKDE</v>
      </c>
    </row>
    <row r="4455" spans="1:10" ht="15.75" customHeight="1" x14ac:dyDescent="0.25">
      <c r="A4455" s="37" t="s">
        <v>3393</v>
      </c>
      <c r="B4455" s="38">
        <v>200</v>
      </c>
      <c r="C4455" s="38" t="s">
        <v>200</v>
      </c>
      <c r="D4455" s="38">
        <v>35</v>
      </c>
      <c r="E4455" s="38">
        <v>50</v>
      </c>
      <c r="F4455" s="38" t="s">
        <v>12</v>
      </c>
      <c r="G4455" s="38"/>
      <c r="H4455" s="38" t="s">
        <v>13</v>
      </c>
      <c r="I4455" s="39" t="s">
        <v>201</v>
      </c>
      <c r="J4455" s="46" t="str">
        <f>VLOOKUP(MARGAO!$I4455,Code2Loc,2,FALSE)</f>
        <v>ARLEM</v>
      </c>
    </row>
    <row r="4456" spans="1:10" ht="15.75" customHeight="1" x14ac:dyDescent="0.25">
      <c r="A4456" s="37" t="s">
        <v>3393</v>
      </c>
      <c r="B4456" s="38">
        <v>200</v>
      </c>
      <c r="C4456" s="38" t="s">
        <v>202</v>
      </c>
      <c r="D4456" s="38">
        <v>36</v>
      </c>
      <c r="E4456" s="38">
        <v>51</v>
      </c>
      <c r="F4456" s="38" t="s">
        <v>12</v>
      </c>
      <c r="G4456" s="38"/>
      <c r="H4456" s="38" t="s">
        <v>13</v>
      </c>
      <c r="I4456" s="39" t="s">
        <v>203</v>
      </c>
      <c r="J4456" s="46" t="str">
        <f>VLOOKUP(MARGAO!$I4456,Code2Loc,2,FALSE)</f>
        <v>MARGAO PWD</v>
      </c>
    </row>
    <row r="4457" spans="1:10" ht="15.75" customHeight="1" x14ac:dyDescent="0.25">
      <c r="A4457" s="37" t="s">
        <v>3393</v>
      </c>
      <c r="B4457" s="38">
        <v>200</v>
      </c>
      <c r="C4457" s="38" t="s">
        <v>204</v>
      </c>
      <c r="D4457" s="38">
        <v>37</v>
      </c>
      <c r="E4457" s="38">
        <v>52</v>
      </c>
      <c r="F4457" s="38" t="s">
        <v>12</v>
      </c>
      <c r="G4457" s="38"/>
      <c r="H4457" s="38" t="s">
        <v>13</v>
      </c>
      <c r="I4457" s="39" t="s">
        <v>205</v>
      </c>
      <c r="J4457" s="46" t="str">
        <f>VLOOKUP(MARGAO!$I4457,Code2Loc,2,FALSE)</f>
        <v>FATORDA</v>
      </c>
    </row>
    <row r="4458" spans="1:10" ht="15.75" customHeight="1" x14ac:dyDescent="0.25">
      <c r="A4458" s="37" t="s">
        <v>3393</v>
      </c>
      <c r="B4458" s="38">
        <v>200</v>
      </c>
      <c r="C4458" s="38" t="s">
        <v>50</v>
      </c>
      <c r="D4458" s="38">
        <v>38</v>
      </c>
      <c r="E4458" s="38">
        <v>53</v>
      </c>
      <c r="F4458" s="38" t="s">
        <v>12</v>
      </c>
      <c r="G4458" s="38"/>
      <c r="H4458" s="38" t="s">
        <v>13</v>
      </c>
      <c r="I4458" s="39" t="s">
        <v>51</v>
      </c>
      <c r="J4458" s="46" t="str">
        <f>VLOOKUP(MARGAO!$I4458,Code2Loc,2,FALSE)</f>
        <v>MARGAO</v>
      </c>
    </row>
    <row r="4459" spans="1:10" ht="15.75" customHeight="1" x14ac:dyDescent="0.25">
      <c r="A4459" s="9" t="s">
        <v>3391</v>
      </c>
      <c r="B4459" s="10">
        <v>203</v>
      </c>
      <c r="C4459" s="10" t="s">
        <v>2610</v>
      </c>
      <c r="D4459" s="10">
        <v>1</v>
      </c>
      <c r="E4459" s="10">
        <v>0</v>
      </c>
      <c r="F4459" s="10" t="s">
        <v>1189</v>
      </c>
      <c r="G4459" s="10"/>
      <c r="H4459" s="10" t="s">
        <v>13</v>
      </c>
      <c r="I4459" s="40" t="s">
        <v>2611</v>
      </c>
      <c r="J4459" s="46" t="str">
        <f>VLOOKUP(MARGAO!$I4459,Code2Loc,2,FALSE)</f>
        <v>RAJBAG</v>
      </c>
    </row>
    <row r="4460" spans="1:10" ht="15.75" customHeight="1" x14ac:dyDescent="0.25">
      <c r="A4460" s="9" t="s">
        <v>3391</v>
      </c>
      <c r="B4460" s="10">
        <v>203</v>
      </c>
      <c r="C4460" s="10" t="s">
        <v>2608</v>
      </c>
      <c r="D4460" s="10">
        <v>2</v>
      </c>
      <c r="E4460" s="10">
        <v>2</v>
      </c>
      <c r="F4460" s="10" t="s">
        <v>1189</v>
      </c>
      <c r="G4460" s="10"/>
      <c r="H4460" s="10" t="s">
        <v>13</v>
      </c>
      <c r="I4460" s="40" t="s">
        <v>2609</v>
      </c>
      <c r="J4460" s="46" t="str">
        <f>VLOOKUP(MARGAO!$I4460,Code2Loc,2,FALSE)</f>
        <v>PANSULEM</v>
      </c>
    </row>
    <row r="4461" spans="1:10" ht="15.75" customHeight="1" x14ac:dyDescent="0.25">
      <c r="A4461" s="9" t="s">
        <v>3391</v>
      </c>
      <c r="B4461" s="10">
        <v>203</v>
      </c>
      <c r="C4461" s="10" t="s">
        <v>1417</v>
      </c>
      <c r="D4461" s="10">
        <v>3</v>
      </c>
      <c r="E4461" s="10">
        <v>3</v>
      </c>
      <c r="F4461" s="10" t="s">
        <v>1189</v>
      </c>
      <c r="G4461" s="10"/>
      <c r="H4461" s="10" t="s">
        <v>13</v>
      </c>
      <c r="I4461" s="40" t="s">
        <v>1418</v>
      </c>
      <c r="J4461" s="46" t="str">
        <f>VLOOKUP(MARGAO!$I4461,Code2Loc,2,FALSE)</f>
        <v>CANACONA</v>
      </c>
    </row>
    <row r="4462" spans="1:10" ht="15.75" customHeight="1" x14ac:dyDescent="0.25">
      <c r="A4462" s="9" t="s">
        <v>3391</v>
      </c>
      <c r="B4462" s="10">
        <v>203</v>
      </c>
      <c r="C4462" s="10" t="s">
        <v>2338</v>
      </c>
      <c r="D4462" s="10">
        <v>4</v>
      </c>
      <c r="E4462" s="10">
        <v>5</v>
      </c>
      <c r="F4462" s="10" t="s">
        <v>1189</v>
      </c>
      <c r="G4462" s="10"/>
      <c r="H4462" s="10" t="s">
        <v>13</v>
      </c>
      <c r="I4462" s="40" t="s">
        <v>2339</v>
      </c>
      <c r="J4462" s="46" t="str">
        <f>VLOOKUP(MARGAO!$I4462,Code2Loc,2,FALSE)</f>
        <v>SHRISTHAL</v>
      </c>
    </row>
    <row r="4463" spans="1:10" ht="15.75" customHeight="1" x14ac:dyDescent="0.25">
      <c r="A4463" s="9" t="s">
        <v>3391</v>
      </c>
      <c r="B4463" s="10">
        <v>203</v>
      </c>
      <c r="C4463" s="10" t="s">
        <v>2340</v>
      </c>
      <c r="D4463" s="10">
        <v>5</v>
      </c>
      <c r="E4463" s="10">
        <v>7</v>
      </c>
      <c r="F4463" s="10" t="s">
        <v>1189</v>
      </c>
      <c r="G4463" s="10"/>
      <c r="H4463" s="10" t="s">
        <v>13</v>
      </c>
      <c r="I4463" s="40" t="s">
        <v>2341</v>
      </c>
      <c r="J4463" s="46" t="str">
        <f>VLOOKUP(MARGAO!$I4463,Code2Loc,2,FALSE)</f>
        <v>MOKHARD</v>
      </c>
    </row>
    <row r="4464" spans="1:10" ht="15.75" customHeight="1" x14ac:dyDescent="0.25">
      <c r="A4464" s="9" t="s">
        <v>3391</v>
      </c>
      <c r="B4464" s="10">
        <v>203</v>
      </c>
      <c r="C4464" s="10" t="s">
        <v>2342</v>
      </c>
      <c r="D4464" s="10">
        <v>6</v>
      </c>
      <c r="E4464" s="10">
        <v>8</v>
      </c>
      <c r="F4464" s="10" t="s">
        <v>1189</v>
      </c>
      <c r="G4464" s="10"/>
      <c r="H4464" s="10" t="s">
        <v>13</v>
      </c>
      <c r="I4464" s="40" t="s">
        <v>2343</v>
      </c>
      <c r="J4464" s="46" t="str">
        <f>VLOOKUP(MARGAO!$I4464,Code2Loc,2,FALSE)</f>
        <v>BHATPAL</v>
      </c>
    </row>
    <row r="4465" spans="1:10" ht="15.75" customHeight="1" x14ac:dyDescent="0.25">
      <c r="A4465" s="9" t="s">
        <v>3391</v>
      </c>
      <c r="B4465" s="10">
        <v>203</v>
      </c>
      <c r="C4465" s="10" t="s">
        <v>2344</v>
      </c>
      <c r="D4465" s="10">
        <v>7</v>
      </c>
      <c r="E4465" s="10">
        <v>9</v>
      </c>
      <c r="F4465" s="10" t="s">
        <v>1189</v>
      </c>
      <c r="G4465" s="10"/>
      <c r="H4465" s="10" t="s">
        <v>13</v>
      </c>
      <c r="I4465" s="40" t="s">
        <v>2345</v>
      </c>
      <c r="J4465" s="46" t="str">
        <f>VLOOKUP(MARGAO!$I4465,Code2Loc,2,FALSE)</f>
        <v>ARDOFOND</v>
      </c>
    </row>
    <row r="4466" spans="1:10" ht="15.75" customHeight="1" x14ac:dyDescent="0.25">
      <c r="A4466" s="9" t="s">
        <v>3391</v>
      </c>
      <c r="B4466" s="10">
        <v>203</v>
      </c>
      <c r="C4466" s="10" t="s">
        <v>2346</v>
      </c>
      <c r="D4466" s="10">
        <v>8</v>
      </c>
      <c r="E4466" s="10">
        <v>11</v>
      </c>
      <c r="F4466" s="10" t="s">
        <v>1189</v>
      </c>
      <c r="G4466" s="10"/>
      <c r="H4466" s="10" t="s">
        <v>13</v>
      </c>
      <c r="I4466" s="40" t="s">
        <v>2347</v>
      </c>
      <c r="J4466" s="46" t="str">
        <f>VLOOKUP(MARGAO!$I4466,Code2Loc,2,FALSE)</f>
        <v>PARTGAL</v>
      </c>
    </row>
    <row r="4467" spans="1:10" ht="15.75" customHeight="1" x14ac:dyDescent="0.25">
      <c r="A4467" s="9" t="s">
        <v>3391</v>
      </c>
      <c r="B4467" s="10">
        <v>203</v>
      </c>
      <c r="C4467" s="10" t="s">
        <v>2348</v>
      </c>
      <c r="D4467" s="10">
        <v>9</v>
      </c>
      <c r="E4467" s="10">
        <v>13</v>
      </c>
      <c r="F4467" s="10" t="s">
        <v>1189</v>
      </c>
      <c r="G4467" s="10"/>
      <c r="H4467" s="10" t="s">
        <v>13</v>
      </c>
      <c r="I4467" s="40" t="s">
        <v>2349</v>
      </c>
      <c r="J4467" s="46" t="str">
        <f>VLOOKUP(MARGAO!$I4467,Code2Loc,2,FALSE)</f>
        <v>PRSHURM TMP</v>
      </c>
    </row>
    <row r="4468" spans="1:10" ht="15.75" customHeight="1" x14ac:dyDescent="0.25">
      <c r="A4468" s="9" t="s">
        <v>3391</v>
      </c>
      <c r="B4468" s="10">
        <v>203</v>
      </c>
      <c r="C4468" s="10" t="s">
        <v>2350</v>
      </c>
      <c r="D4468" s="10">
        <v>10</v>
      </c>
      <c r="E4468" s="10">
        <v>15</v>
      </c>
      <c r="F4468" s="10" t="s">
        <v>1189</v>
      </c>
      <c r="G4468" s="10"/>
      <c r="H4468" s="10" t="s">
        <v>13</v>
      </c>
      <c r="I4468" s="40" t="s">
        <v>2351</v>
      </c>
      <c r="J4468" s="46" t="str">
        <f>VLOOKUP(MARGAO!$I4468,Code2Loc,2,FALSE)</f>
        <v>POIGUINIM</v>
      </c>
    </row>
    <row r="4469" spans="1:10" ht="15.75" customHeight="1" x14ac:dyDescent="0.25">
      <c r="A4469" s="9" t="s">
        <v>3391</v>
      </c>
      <c r="B4469" s="10">
        <v>203</v>
      </c>
      <c r="C4469" s="10" t="s">
        <v>2352</v>
      </c>
      <c r="D4469" s="10">
        <v>11</v>
      </c>
      <c r="E4469" s="10">
        <v>18</v>
      </c>
      <c r="F4469" s="10" t="s">
        <v>1189</v>
      </c>
      <c r="G4469" s="10"/>
      <c r="H4469" s="10" t="s">
        <v>13</v>
      </c>
      <c r="I4469" s="40" t="s">
        <v>2353</v>
      </c>
      <c r="J4469" s="46" t="str">
        <f>VLOOKUP(MARGAO!$I4469,Code2Loc,2,FALSE)</f>
        <v>KARAY</v>
      </c>
    </row>
    <row r="4470" spans="1:10" ht="15.75" customHeight="1" x14ac:dyDescent="0.25">
      <c r="A4470" s="9" t="s">
        <v>3391</v>
      </c>
      <c r="B4470" s="10">
        <v>203</v>
      </c>
      <c r="C4470" s="10" t="s">
        <v>2992</v>
      </c>
      <c r="D4470" s="10">
        <v>12</v>
      </c>
      <c r="E4470" s="10">
        <v>20</v>
      </c>
      <c r="F4470" s="10" t="s">
        <v>1189</v>
      </c>
      <c r="G4470" s="10"/>
      <c r="H4470" s="10" t="s">
        <v>13</v>
      </c>
      <c r="I4470" s="40" t="s">
        <v>3001</v>
      </c>
      <c r="J4470" s="46" t="str">
        <f>VLOOKUP(MARGAO!$I4470,Code2Loc,2,FALSE)</f>
        <v>MAXEM</v>
      </c>
    </row>
    <row r="4471" spans="1:10" ht="15.75" customHeight="1" x14ac:dyDescent="0.25">
      <c r="A4471" s="9" t="s">
        <v>3391</v>
      </c>
      <c r="B4471" s="10">
        <v>203</v>
      </c>
      <c r="C4471" s="10" t="s">
        <v>2356</v>
      </c>
      <c r="D4471" s="10">
        <v>13</v>
      </c>
      <c r="E4471" s="10">
        <v>22</v>
      </c>
      <c r="F4471" s="10" t="s">
        <v>1189</v>
      </c>
      <c r="G4471" s="10"/>
      <c r="H4471" s="10" t="s">
        <v>13</v>
      </c>
      <c r="I4471" s="40" t="s">
        <v>2357</v>
      </c>
      <c r="J4471" s="46" t="str">
        <f>VLOOKUP(MARGAO!$I4471,Code2Loc,2,FALSE)</f>
        <v>DAPOT</v>
      </c>
    </row>
    <row r="4472" spans="1:10" ht="15.75" customHeight="1" x14ac:dyDescent="0.25">
      <c r="A4472" s="9" t="s">
        <v>3391</v>
      </c>
      <c r="B4472" s="10">
        <v>203</v>
      </c>
      <c r="C4472" s="10" t="s">
        <v>2358</v>
      </c>
      <c r="D4472" s="10">
        <v>14</v>
      </c>
      <c r="E4472" s="10">
        <v>24</v>
      </c>
      <c r="F4472" s="10" t="s">
        <v>1189</v>
      </c>
      <c r="G4472" s="10"/>
      <c r="H4472" s="10" t="s">
        <v>13</v>
      </c>
      <c r="I4472" s="40" t="s">
        <v>2359</v>
      </c>
      <c r="J4472" s="46" t="str">
        <f>VLOOKUP(MARGAO!$I4472,Code2Loc,2,FALSE)</f>
        <v>LOLYE</v>
      </c>
    </row>
    <row r="4473" spans="1:10" ht="15.75" customHeight="1" x14ac:dyDescent="0.25">
      <c r="A4473" s="9" t="s">
        <v>3391</v>
      </c>
      <c r="B4473" s="10">
        <v>203</v>
      </c>
      <c r="C4473" s="10" t="s">
        <v>2360</v>
      </c>
      <c r="D4473" s="10">
        <v>15</v>
      </c>
      <c r="E4473" s="10">
        <v>25</v>
      </c>
      <c r="F4473" s="10" t="s">
        <v>1189</v>
      </c>
      <c r="G4473" s="10"/>
      <c r="H4473" s="10" t="s">
        <v>13</v>
      </c>
      <c r="I4473" s="40" t="s">
        <v>2361</v>
      </c>
      <c r="J4473" s="46" t="str">
        <f>VLOOKUP(MARGAO!$I4473,Code2Loc,2,FALSE)</f>
        <v>XELIM</v>
      </c>
    </row>
    <row r="4474" spans="1:10" ht="15.75" customHeight="1" x14ac:dyDescent="0.25">
      <c r="A4474" s="9" t="s">
        <v>3391</v>
      </c>
      <c r="B4474" s="10">
        <v>203</v>
      </c>
      <c r="C4474" s="10" t="s">
        <v>1419</v>
      </c>
      <c r="D4474" s="10">
        <v>16</v>
      </c>
      <c r="E4474" s="10">
        <v>27</v>
      </c>
      <c r="F4474" s="10" t="s">
        <v>1189</v>
      </c>
      <c r="G4474" s="10">
        <v>1</v>
      </c>
      <c r="H4474" s="10" t="s">
        <v>13</v>
      </c>
      <c r="I4474" s="40" t="s">
        <v>1420</v>
      </c>
      <c r="J4474" s="46" t="str">
        <f>VLOOKUP(MARGAO!$I4474,Code2Loc,2,FALSE)</f>
        <v>POLLEM BDR</v>
      </c>
    </row>
    <row r="4475" spans="1:10" ht="15.75" customHeight="1" x14ac:dyDescent="0.25">
      <c r="A4475" s="9" t="s">
        <v>3391</v>
      </c>
      <c r="B4475" s="10">
        <v>203</v>
      </c>
      <c r="C4475" s="10" t="s">
        <v>2362</v>
      </c>
      <c r="D4475" s="10">
        <v>17</v>
      </c>
      <c r="E4475" s="10">
        <v>31</v>
      </c>
      <c r="F4475" s="10" t="s">
        <v>1189</v>
      </c>
      <c r="G4475" s="10">
        <v>3</v>
      </c>
      <c r="H4475" s="10" t="s">
        <v>13</v>
      </c>
      <c r="I4475" s="40" t="s">
        <v>2363</v>
      </c>
      <c r="J4475" s="46" t="str">
        <f>VLOOKUP(MARGAO!$I4475,Code2Loc,2,FALSE)</f>
        <v>MAZALI</v>
      </c>
    </row>
    <row r="4476" spans="1:10" ht="15.75" customHeight="1" x14ac:dyDescent="0.25">
      <c r="A4476" s="9" t="s">
        <v>3391</v>
      </c>
      <c r="B4476" s="10">
        <v>203</v>
      </c>
      <c r="C4476" s="10" t="s">
        <v>2364</v>
      </c>
      <c r="D4476" s="10">
        <v>18</v>
      </c>
      <c r="E4476" s="10">
        <v>37</v>
      </c>
      <c r="F4476" s="10" t="s">
        <v>1189</v>
      </c>
      <c r="G4476" s="10"/>
      <c r="H4476" s="10" t="s">
        <v>13</v>
      </c>
      <c r="I4476" s="40" t="s">
        <v>2365</v>
      </c>
      <c r="J4476" s="46" t="str">
        <f>VLOOKUP(MARGAO!$I4476,Code2Loc,2,FALSE)</f>
        <v>SADASHIVGAD</v>
      </c>
    </row>
    <row r="4477" spans="1:10" ht="15.75" customHeight="1" x14ac:dyDescent="0.25">
      <c r="A4477" s="9" t="s">
        <v>3391</v>
      </c>
      <c r="B4477" s="10">
        <v>203</v>
      </c>
      <c r="C4477" s="10" t="s">
        <v>1421</v>
      </c>
      <c r="D4477" s="10">
        <v>19</v>
      </c>
      <c r="E4477" s="10">
        <v>41</v>
      </c>
      <c r="F4477" s="10" t="s">
        <v>1189</v>
      </c>
      <c r="G4477" s="10"/>
      <c r="H4477" s="10" t="s">
        <v>13</v>
      </c>
      <c r="I4477" s="40" t="s">
        <v>1422</v>
      </c>
      <c r="J4477" s="46" t="str">
        <f>VLOOKUP(MARGAO!$I4477,Code2Loc,2,FALSE)</f>
        <v>KARWAR</v>
      </c>
    </row>
    <row r="4478" spans="1:10" ht="15.75" customHeight="1" x14ac:dyDescent="0.25">
      <c r="A4478" s="9" t="s">
        <v>3394</v>
      </c>
      <c r="B4478" s="10">
        <v>204</v>
      </c>
      <c r="C4478" s="10" t="s">
        <v>2162</v>
      </c>
      <c r="D4478" s="10">
        <v>1</v>
      </c>
      <c r="E4478" s="10">
        <v>0</v>
      </c>
      <c r="F4478" s="10" t="s">
        <v>12</v>
      </c>
      <c r="G4478" s="10"/>
      <c r="H4478" s="10" t="s">
        <v>13</v>
      </c>
      <c r="I4478" s="40" t="s">
        <v>2163</v>
      </c>
      <c r="J4478" s="46" t="str">
        <f>VLOOKUP(MARGAO!$I4478,Code2Loc,2,FALSE)</f>
        <v>DON BOSCO</v>
      </c>
    </row>
    <row r="4479" spans="1:10" ht="15.75" customHeight="1" x14ac:dyDescent="0.25">
      <c r="A4479" s="9" t="s">
        <v>3394</v>
      </c>
      <c r="B4479" s="10">
        <v>204</v>
      </c>
      <c r="C4479" s="10" t="s">
        <v>2721</v>
      </c>
      <c r="D4479" s="10">
        <v>2</v>
      </c>
      <c r="E4479" s="10">
        <v>2</v>
      </c>
      <c r="F4479" s="10" t="s">
        <v>12</v>
      </c>
      <c r="G4479" s="10"/>
      <c r="H4479" s="10" t="s">
        <v>13</v>
      </c>
      <c r="I4479" s="40" t="s">
        <v>2722</v>
      </c>
      <c r="J4479" s="46" t="str">
        <f>VLOOKUP(MARGAO!$I4479,Code2Loc,2,FALSE)</f>
        <v>USGALMAL X</v>
      </c>
    </row>
    <row r="4480" spans="1:10" ht="15.75" customHeight="1" x14ac:dyDescent="0.25">
      <c r="A4480" s="9" t="s">
        <v>3394</v>
      </c>
      <c r="B4480" s="10">
        <v>204</v>
      </c>
      <c r="C4480" s="10" t="s">
        <v>2719</v>
      </c>
      <c r="D4480" s="10">
        <v>3</v>
      </c>
      <c r="E4480" s="10">
        <v>4</v>
      </c>
      <c r="F4480" s="10" t="s">
        <v>12</v>
      </c>
      <c r="G4480" s="10"/>
      <c r="H4480" s="10" t="s">
        <v>13</v>
      </c>
      <c r="I4480" s="40" t="s">
        <v>2720</v>
      </c>
      <c r="J4480" s="46" t="str">
        <f>VLOOKUP(MARGAO!$I4480,Code2Loc,2,FALSE)</f>
        <v>KELVONA</v>
      </c>
    </row>
    <row r="4481" spans="1:10" ht="15.75" customHeight="1" x14ac:dyDescent="0.25">
      <c r="A4481" s="9" t="s">
        <v>3394</v>
      </c>
      <c r="B4481" s="10">
        <v>204</v>
      </c>
      <c r="C4481" s="10" t="s">
        <v>2717</v>
      </c>
      <c r="D4481" s="10">
        <v>4</v>
      </c>
      <c r="E4481" s="10">
        <v>6</v>
      </c>
      <c r="F4481" s="10" t="s">
        <v>12</v>
      </c>
      <c r="G4481" s="10"/>
      <c r="H4481" s="10" t="s">
        <v>13</v>
      </c>
      <c r="I4481" s="40" t="s">
        <v>2718</v>
      </c>
      <c r="J4481" s="46" t="str">
        <f>VLOOKUP(MARGAO!$I4481,Code2Loc,2,FALSE)</f>
        <v>COLOUMBA</v>
      </c>
    </row>
    <row r="4482" spans="1:10" ht="15.75" customHeight="1" x14ac:dyDescent="0.25">
      <c r="A4482" s="9" t="s">
        <v>3394</v>
      </c>
      <c r="B4482" s="10">
        <v>204</v>
      </c>
      <c r="C4482" s="10" t="s">
        <v>2715</v>
      </c>
      <c r="D4482" s="10">
        <v>5</v>
      </c>
      <c r="E4482" s="10">
        <v>10</v>
      </c>
      <c r="F4482" s="10" t="s">
        <v>12</v>
      </c>
      <c r="G4482" s="10"/>
      <c r="H4482" s="10" t="s">
        <v>13</v>
      </c>
      <c r="I4482" s="40" t="s">
        <v>2716</v>
      </c>
      <c r="J4482" s="46" t="str">
        <f>VLOOKUP(MARGAO!$I4482,Code2Loc,2,FALSE)</f>
        <v>RIVONA</v>
      </c>
    </row>
    <row r="4483" spans="1:10" ht="15.75" customHeight="1" x14ac:dyDescent="0.25">
      <c r="A4483" s="9" t="s">
        <v>3394</v>
      </c>
      <c r="B4483" s="10">
        <v>204</v>
      </c>
      <c r="C4483" s="10" t="s">
        <v>2713</v>
      </c>
      <c r="D4483" s="10">
        <v>6</v>
      </c>
      <c r="E4483" s="10">
        <v>12</v>
      </c>
      <c r="F4483" s="10" t="s">
        <v>12</v>
      </c>
      <c r="G4483" s="10"/>
      <c r="H4483" s="10" t="s">
        <v>13</v>
      </c>
      <c r="I4483" s="40" t="s">
        <v>2714</v>
      </c>
      <c r="J4483" s="46" t="str">
        <f>VLOOKUP(MARGAO!$I4483,Code2Loc,2,FALSE)</f>
        <v>RIVONA CHRC</v>
      </c>
    </row>
    <row r="4484" spans="1:10" ht="15.75" customHeight="1" x14ac:dyDescent="0.25">
      <c r="A4484" s="9" t="s">
        <v>3394</v>
      </c>
      <c r="B4484" s="10">
        <v>204</v>
      </c>
      <c r="C4484" s="10" t="s">
        <v>2711</v>
      </c>
      <c r="D4484" s="10">
        <v>7</v>
      </c>
      <c r="E4484" s="10">
        <v>13</v>
      </c>
      <c r="F4484" s="10" t="s">
        <v>12</v>
      </c>
      <c r="G4484" s="10"/>
      <c r="H4484" s="10" t="s">
        <v>13</v>
      </c>
      <c r="I4484" s="40" t="s">
        <v>2712</v>
      </c>
      <c r="J4484" s="46" t="str">
        <f>VLOOKUP(MARGAO!$I4484,Code2Loc,2,FALSE)</f>
        <v>ZAMBAULIM</v>
      </c>
    </row>
    <row r="4485" spans="1:10" ht="15.75" customHeight="1" x14ac:dyDescent="0.25">
      <c r="A4485" s="9" t="s">
        <v>3394</v>
      </c>
      <c r="B4485" s="10">
        <v>204</v>
      </c>
      <c r="C4485" s="10" t="s">
        <v>2709</v>
      </c>
      <c r="D4485" s="10">
        <v>8</v>
      </c>
      <c r="E4485" s="10">
        <v>14</v>
      </c>
      <c r="F4485" s="10" t="s">
        <v>12</v>
      </c>
      <c r="G4485" s="10"/>
      <c r="H4485" s="10" t="s">
        <v>13</v>
      </c>
      <c r="I4485" s="40" t="s">
        <v>2710</v>
      </c>
      <c r="J4485" s="46" t="str">
        <f>VLOOKUP(MARGAO!$I4485,Code2Loc,2,FALSE)</f>
        <v>SIRVOI</v>
      </c>
    </row>
    <row r="4486" spans="1:10" ht="15.75" customHeight="1" x14ac:dyDescent="0.25">
      <c r="A4486" s="9" t="s">
        <v>3394</v>
      </c>
      <c r="B4486" s="10">
        <v>204</v>
      </c>
      <c r="C4486" s="10" t="s">
        <v>2707</v>
      </c>
      <c r="D4486" s="10">
        <v>9</v>
      </c>
      <c r="E4486" s="10">
        <v>15</v>
      </c>
      <c r="F4486" s="10" t="s">
        <v>12</v>
      </c>
      <c r="G4486" s="10"/>
      <c r="H4486" s="10" t="s">
        <v>13</v>
      </c>
      <c r="I4486" s="40" t="s">
        <v>2708</v>
      </c>
      <c r="J4486" s="46" t="str">
        <f>VLOOKUP(MARGAO!$I4486,Code2Loc,2,FALSE)</f>
        <v>SOMSWR TMP</v>
      </c>
    </row>
    <row r="4487" spans="1:10" ht="15.75" customHeight="1" x14ac:dyDescent="0.25">
      <c r="A4487" s="9" t="s">
        <v>3394</v>
      </c>
      <c r="B4487" s="10">
        <v>204</v>
      </c>
      <c r="C4487" s="10" t="s">
        <v>2500</v>
      </c>
      <c r="D4487" s="10">
        <v>10</v>
      </c>
      <c r="E4487" s="10">
        <v>18</v>
      </c>
      <c r="F4487" s="10" t="s">
        <v>12</v>
      </c>
      <c r="G4487" s="10"/>
      <c r="H4487" s="10" t="s">
        <v>13</v>
      </c>
      <c r="I4487" s="40" t="s">
        <v>2501</v>
      </c>
      <c r="J4487" s="46" t="str">
        <f>VLOOKUP(MARGAO!$I4487,Code2Loc,2,FALSE)</f>
        <v>TILAMOL</v>
      </c>
    </row>
    <row r="4488" spans="1:10" ht="15.75" customHeight="1" x14ac:dyDescent="0.25">
      <c r="A4488" s="9" t="s">
        <v>3394</v>
      </c>
      <c r="B4488" s="10">
        <v>204</v>
      </c>
      <c r="C4488" s="10" t="s">
        <v>2498</v>
      </c>
      <c r="D4488" s="10">
        <v>11</v>
      </c>
      <c r="E4488" s="10">
        <v>19</v>
      </c>
      <c r="F4488" s="10" t="s">
        <v>12</v>
      </c>
      <c r="G4488" s="10"/>
      <c r="H4488" s="10" t="s">
        <v>13</v>
      </c>
      <c r="I4488" s="40" t="s">
        <v>2499</v>
      </c>
      <c r="J4488" s="46" t="str">
        <f>VLOOKUP(MARGAO!$I4488,Code2Loc,2,FALSE)</f>
        <v>QPM COURT</v>
      </c>
    </row>
    <row r="4489" spans="1:10" ht="15.75" customHeight="1" x14ac:dyDescent="0.25">
      <c r="A4489" s="9" t="s">
        <v>3394</v>
      </c>
      <c r="B4489" s="10">
        <v>204</v>
      </c>
      <c r="C4489" s="10" t="s">
        <v>2496</v>
      </c>
      <c r="D4489" s="10">
        <v>12</v>
      </c>
      <c r="E4489" s="10">
        <v>20</v>
      </c>
      <c r="F4489" s="10" t="s">
        <v>12</v>
      </c>
      <c r="G4489" s="10"/>
      <c r="H4489" s="10" t="s">
        <v>13</v>
      </c>
      <c r="I4489" s="40" t="s">
        <v>2497</v>
      </c>
      <c r="J4489" s="46" t="str">
        <f>VLOOKUP(MARGAO!$I4489,Code2Loc,2,FALSE)</f>
        <v>QUEPEM</v>
      </c>
    </row>
    <row r="4490" spans="1:10" ht="15.75" customHeight="1" x14ac:dyDescent="0.25">
      <c r="A4490" s="9" t="s">
        <v>3394</v>
      </c>
      <c r="B4490" s="10">
        <v>204</v>
      </c>
      <c r="C4490" s="10" t="s">
        <v>2494</v>
      </c>
      <c r="D4490" s="10">
        <v>13</v>
      </c>
      <c r="E4490" s="10">
        <v>23</v>
      </c>
      <c r="F4490" s="10" t="s">
        <v>12</v>
      </c>
      <c r="G4490" s="10"/>
      <c r="H4490" s="10" t="s">
        <v>13</v>
      </c>
      <c r="I4490" s="40" t="s">
        <v>2495</v>
      </c>
      <c r="J4490" s="46" t="str">
        <f>VLOOKUP(MARGAO!$I4490,Code2Loc,2,FALSE)</f>
        <v>PARODA</v>
      </c>
    </row>
    <row r="4491" spans="1:10" ht="15.75" customHeight="1" x14ac:dyDescent="0.25">
      <c r="A4491" s="9" t="s">
        <v>3394</v>
      </c>
      <c r="B4491" s="10">
        <v>204</v>
      </c>
      <c r="C4491" s="10" t="s">
        <v>2492</v>
      </c>
      <c r="D4491" s="10">
        <v>14</v>
      </c>
      <c r="E4491" s="10">
        <v>25</v>
      </c>
      <c r="F4491" s="10" t="s">
        <v>12</v>
      </c>
      <c r="G4491" s="10"/>
      <c r="H4491" s="10" t="s">
        <v>13</v>
      </c>
      <c r="I4491" s="40" t="s">
        <v>2493</v>
      </c>
      <c r="J4491" s="46" t="str">
        <f>VLOOKUP(MARGAO!$I4491,Code2Loc,2,FALSE)</f>
        <v>CHAD.TMP AG</v>
      </c>
    </row>
    <row r="4492" spans="1:10" ht="15.75" customHeight="1" x14ac:dyDescent="0.25">
      <c r="A4492" s="9" t="s">
        <v>3394</v>
      </c>
      <c r="B4492" s="10">
        <v>204</v>
      </c>
      <c r="C4492" s="10" t="s">
        <v>2490</v>
      </c>
      <c r="D4492" s="10">
        <v>15</v>
      </c>
      <c r="E4492" s="10">
        <v>26</v>
      </c>
      <c r="F4492" s="10" t="s">
        <v>12</v>
      </c>
      <c r="G4492" s="10"/>
      <c r="H4492" s="10" t="s">
        <v>13</v>
      </c>
      <c r="I4492" s="40" t="s">
        <v>2491</v>
      </c>
      <c r="J4492" s="46" t="str">
        <f>VLOOKUP(MARGAO!$I4492,Code2Loc,2,FALSE)</f>
        <v>GUDI</v>
      </c>
    </row>
    <row r="4493" spans="1:10" ht="15.75" customHeight="1" x14ac:dyDescent="0.25">
      <c r="A4493" s="9" t="s">
        <v>3394</v>
      </c>
      <c r="B4493" s="10">
        <v>204</v>
      </c>
      <c r="C4493" s="10" t="s">
        <v>2488</v>
      </c>
      <c r="D4493" s="10">
        <v>16</v>
      </c>
      <c r="E4493" s="10">
        <v>27</v>
      </c>
      <c r="F4493" s="10" t="s">
        <v>12</v>
      </c>
      <c r="G4493" s="10"/>
      <c r="H4493" s="10" t="s">
        <v>13</v>
      </c>
      <c r="I4493" s="40" t="s">
        <v>2489</v>
      </c>
      <c r="J4493" s="46" t="str">
        <f>VLOOKUP(MARGAO!$I4493,Code2Loc,2,FALSE)</f>
        <v>PADRIBHAT</v>
      </c>
    </row>
    <row r="4494" spans="1:10" ht="15.75" customHeight="1" x14ac:dyDescent="0.25">
      <c r="A4494" s="9" t="s">
        <v>3394</v>
      </c>
      <c r="B4494" s="10">
        <v>204</v>
      </c>
      <c r="C4494" s="10" t="s">
        <v>2486</v>
      </c>
      <c r="D4494" s="10">
        <v>17</v>
      </c>
      <c r="E4494" s="10">
        <v>28</v>
      </c>
      <c r="F4494" s="10" t="s">
        <v>12</v>
      </c>
      <c r="G4494" s="10"/>
      <c r="H4494" s="10" t="s">
        <v>13</v>
      </c>
      <c r="I4494" s="40" t="s">
        <v>2487</v>
      </c>
      <c r="J4494" s="46" t="str">
        <f>VLOOKUP(MARGAO!$I4494,Code2Loc,2,FALSE)</f>
        <v>DON KHURIS</v>
      </c>
    </row>
    <row r="4495" spans="1:10" ht="15.75" customHeight="1" x14ac:dyDescent="0.25">
      <c r="A4495" s="9" t="s">
        <v>3394</v>
      </c>
      <c r="B4495" s="10">
        <v>204</v>
      </c>
      <c r="C4495" s="10" t="s">
        <v>2484</v>
      </c>
      <c r="D4495" s="10">
        <v>18</v>
      </c>
      <c r="E4495" s="10">
        <v>29</v>
      </c>
      <c r="F4495" s="10" t="s">
        <v>12</v>
      </c>
      <c r="G4495" s="10"/>
      <c r="H4495" s="10" t="s">
        <v>13</v>
      </c>
      <c r="I4495" s="40" t="s">
        <v>2485</v>
      </c>
      <c r="J4495" s="46" t="str">
        <f>VLOOKUP(MARGAO!$I4495,Code2Loc,2,FALSE)</f>
        <v>LAKAKI/PALI</v>
      </c>
    </row>
    <row r="4496" spans="1:10" ht="15.75" customHeight="1" x14ac:dyDescent="0.25">
      <c r="A4496" s="9" t="s">
        <v>3394</v>
      </c>
      <c r="B4496" s="10">
        <v>204</v>
      </c>
      <c r="C4496" s="10" t="s">
        <v>2482</v>
      </c>
      <c r="D4496" s="10">
        <v>19</v>
      </c>
      <c r="E4496" s="10">
        <v>30</v>
      </c>
      <c r="F4496" s="10" t="s">
        <v>12</v>
      </c>
      <c r="G4496" s="10"/>
      <c r="H4496" s="10" t="s">
        <v>13</v>
      </c>
      <c r="I4496" s="40" t="s">
        <v>2483</v>
      </c>
      <c r="J4496" s="46" t="str">
        <f>VLOOKUP(MARGAO!$I4496,Code2Loc,2,FALSE)</f>
        <v>GANPATI TMP</v>
      </c>
    </row>
    <row r="4497" spans="1:10" ht="15.75" customHeight="1" x14ac:dyDescent="0.25">
      <c r="A4497" s="9" t="s">
        <v>3394</v>
      </c>
      <c r="B4497" s="10">
        <v>204</v>
      </c>
      <c r="C4497" s="10" t="s">
        <v>1721</v>
      </c>
      <c r="D4497" s="10">
        <v>20</v>
      </c>
      <c r="E4497" s="10">
        <v>31</v>
      </c>
      <c r="F4497" s="10" t="s">
        <v>12</v>
      </c>
      <c r="G4497" s="10"/>
      <c r="H4497" s="10" t="s">
        <v>13</v>
      </c>
      <c r="I4497" s="40" t="s">
        <v>1722</v>
      </c>
      <c r="J4497" s="46" t="str">
        <f>VLOOKUP(MARGAO!$I4497,Code2Loc,2,FALSE)</f>
        <v>MES COLLEGE</v>
      </c>
    </row>
    <row r="4498" spans="1:10" ht="15.75" customHeight="1" x14ac:dyDescent="0.25">
      <c r="A4498" s="9" t="s">
        <v>3394</v>
      </c>
      <c r="B4498" s="10">
        <v>204</v>
      </c>
      <c r="C4498" s="10" t="s">
        <v>2480</v>
      </c>
      <c r="D4498" s="10">
        <v>21</v>
      </c>
      <c r="E4498" s="10">
        <v>32</v>
      </c>
      <c r="F4498" s="10" t="s">
        <v>12</v>
      </c>
      <c r="G4498" s="10"/>
      <c r="H4498" s="10" t="s">
        <v>13</v>
      </c>
      <c r="I4498" s="40" t="s">
        <v>2481</v>
      </c>
      <c r="J4498" s="46" t="str">
        <f>VLOOKUP(MARGAO!$I4498,Code2Loc,2,FALSE)</f>
        <v>RAWANFOND</v>
      </c>
    </row>
    <row r="4499" spans="1:10" ht="15.75" customHeight="1" x14ac:dyDescent="0.25">
      <c r="A4499" s="9" t="s">
        <v>3394</v>
      </c>
      <c r="B4499" s="10">
        <v>204</v>
      </c>
      <c r="C4499" s="10" t="s">
        <v>2478</v>
      </c>
      <c r="D4499" s="10">
        <v>22</v>
      </c>
      <c r="E4499" s="10">
        <v>33</v>
      </c>
      <c r="F4499" s="10" t="s">
        <v>12</v>
      </c>
      <c r="G4499" s="10"/>
      <c r="H4499" s="10" t="s">
        <v>13</v>
      </c>
      <c r="I4499" s="40" t="s">
        <v>2479</v>
      </c>
      <c r="J4499" s="46" t="str">
        <f>VLOOKUP(MARGAO!$I4499,Code2Loc,2,FALSE)</f>
        <v>A.PWER HUSE</v>
      </c>
    </row>
    <row r="4500" spans="1:10" ht="15.75" customHeight="1" x14ac:dyDescent="0.25">
      <c r="A4500" s="9" t="s">
        <v>3394</v>
      </c>
      <c r="B4500" s="10">
        <v>204</v>
      </c>
      <c r="C4500" s="10" t="s">
        <v>2476</v>
      </c>
      <c r="D4500" s="10">
        <v>23</v>
      </c>
      <c r="E4500" s="10">
        <v>34</v>
      </c>
      <c r="F4500" s="10" t="s">
        <v>12</v>
      </c>
      <c r="G4500" s="10"/>
      <c r="H4500" s="10" t="s">
        <v>13</v>
      </c>
      <c r="I4500" s="40" t="s">
        <v>2477</v>
      </c>
      <c r="J4500" s="46" t="str">
        <f>VLOOKUP(MARGAO!$I4500,Code2Loc,2,FALSE)</f>
        <v>PAJIFOND</v>
      </c>
    </row>
    <row r="4501" spans="1:10" ht="15.75" customHeight="1" x14ac:dyDescent="0.25">
      <c r="A4501" s="9" t="s">
        <v>3394</v>
      </c>
      <c r="B4501" s="10">
        <v>204</v>
      </c>
      <c r="C4501" s="10" t="s">
        <v>1112</v>
      </c>
      <c r="D4501" s="10">
        <v>24</v>
      </c>
      <c r="E4501" s="10">
        <v>35</v>
      </c>
      <c r="F4501" s="10" t="s">
        <v>12</v>
      </c>
      <c r="G4501" s="10"/>
      <c r="H4501" s="10" t="s">
        <v>13</v>
      </c>
      <c r="I4501" s="40" t="s">
        <v>1113</v>
      </c>
      <c r="J4501" s="46" t="str">
        <f>VLOOKUP(MARGAO!$I4501,Code2Loc,2,FALSE)</f>
        <v>MARGAO MKT</v>
      </c>
    </row>
    <row r="4502" spans="1:10" ht="23.25" customHeight="1" x14ac:dyDescent="0.25">
      <c r="A4502" s="9" t="s">
        <v>3394</v>
      </c>
      <c r="B4502" s="10">
        <v>204</v>
      </c>
      <c r="C4502" s="10" t="s">
        <v>50</v>
      </c>
      <c r="D4502" s="10">
        <v>25</v>
      </c>
      <c r="E4502" s="10">
        <v>37</v>
      </c>
      <c r="F4502" s="10" t="s">
        <v>12</v>
      </c>
      <c r="G4502" s="10"/>
      <c r="H4502" s="10" t="s">
        <v>13</v>
      </c>
      <c r="I4502" s="40" t="s">
        <v>51</v>
      </c>
      <c r="J4502" s="46" t="str">
        <f>VLOOKUP(MARGAO!$I4502,Code2Loc,2,FALSE)</f>
        <v>MARGAO</v>
      </c>
    </row>
    <row r="4503" spans="1:10" ht="15.75" customHeight="1" x14ac:dyDescent="0.25">
      <c r="A4503" s="16" t="s">
        <v>3611</v>
      </c>
      <c r="B4503" s="11">
        <v>205</v>
      </c>
      <c r="C4503" s="11" t="s">
        <v>1688</v>
      </c>
      <c r="D4503" s="11">
        <v>1</v>
      </c>
      <c r="E4503" s="11">
        <v>0</v>
      </c>
      <c r="F4503" s="11" t="s">
        <v>12</v>
      </c>
      <c r="G4503" s="34"/>
      <c r="H4503" s="34"/>
      <c r="I4503" s="14" t="s">
        <v>1689</v>
      </c>
      <c r="J4503" s="46" t="str">
        <f>VLOOKUP(MARGAO!$I4503,Code2Loc,2,FALSE)</f>
        <v>FMD ENG CLG</v>
      </c>
    </row>
    <row r="4504" spans="1:10" ht="15.75" customHeight="1" x14ac:dyDescent="0.25">
      <c r="A4504" s="16" t="s">
        <v>3611</v>
      </c>
      <c r="B4504" s="11">
        <v>205</v>
      </c>
      <c r="C4504" s="11" t="s">
        <v>175</v>
      </c>
      <c r="D4504" s="11">
        <v>2</v>
      </c>
      <c r="E4504" s="11">
        <v>1</v>
      </c>
      <c r="F4504" s="11" t="s">
        <v>12</v>
      </c>
      <c r="G4504" s="34"/>
      <c r="H4504" s="34" t="s">
        <v>13</v>
      </c>
      <c r="I4504" s="14" t="s">
        <v>176</v>
      </c>
      <c r="J4504" s="46" t="str">
        <f>VLOOKUP(MARGAO!$I4504,Code2Loc,2,FALSE)</f>
        <v>FARMAGUDI</v>
      </c>
    </row>
    <row r="4505" spans="1:10" ht="15.75" customHeight="1" x14ac:dyDescent="0.25">
      <c r="A4505" s="16" t="s">
        <v>3611</v>
      </c>
      <c r="B4505" s="11">
        <v>205</v>
      </c>
      <c r="C4505" s="11" t="s">
        <v>177</v>
      </c>
      <c r="D4505" s="11">
        <v>3</v>
      </c>
      <c r="E4505" s="11">
        <v>2</v>
      </c>
      <c r="F4505" s="11" t="s">
        <v>12</v>
      </c>
      <c r="G4505" s="34"/>
      <c r="H4505" s="34" t="s">
        <v>13</v>
      </c>
      <c r="I4505" s="14" t="s">
        <v>178</v>
      </c>
      <c r="J4505" s="46" t="str">
        <f>VLOOKUP(MARGAO!$I4505,Code2Loc,2,FALSE)</f>
        <v>FMD CIRCLE</v>
      </c>
    </row>
    <row r="4506" spans="1:10" ht="15.75" customHeight="1" x14ac:dyDescent="0.25">
      <c r="A4506" s="16" t="s">
        <v>3611</v>
      </c>
      <c r="B4506" s="11">
        <v>205</v>
      </c>
      <c r="C4506" s="11" t="s">
        <v>179</v>
      </c>
      <c r="D4506" s="11">
        <v>4</v>
      </c>
      <c r="E4506" s="11">
        <v>4</v>
      </c>
      <c r="F4506" s="11" t="s">
        <v>12</v>
      </c>
      <c r="G4506" s="34"/>
      <c r="H4506" s="34" t="s">
        <v>13</v>
      </c>
      <c r="I4506" s="14" t="s">
        <v>180</v>
      </c>
      <c r="J4506" s="46" t="str">
        <f>VLOOKUP(MARGAO!$I4506,Code2Loc,2,FALSE)</f>
        <v>PONDA</v>
      </c>
    </row>
    <row r="4507" spans="1:10" ht="15.75" customHeight="1" x14ac:dyDescent="0.25">
      <c r="A4507" s="16" t="s">
        <v>3611</v>
      </c>
      <c r="B4507" s="11">
        <v>205</v>
      </c>
      <c r="C4507" s="11" t="s">
        <v>181</v>
      </c>
      <c r="D4507" s="11">
        <v>5</v>
      </c>
      <c r="E4507" s="11">
        <v>6</v>
      </c>
      <c r="F4507" s="11" t="s">
        <v>12</v>
      </c>
      <c r="G4507" s="34"/>
      <c r="H4507" s="34" t="s">
        <v>13</v>
      </c>
      <c r="I4507" s="14" t="s">
        <v>182</v>
      </c>
      <c r="J4507" s="46" t="str">
        <f>VLOOKUP(MARGAO!$I4507,Code2Loc,2,FALSE)</f>
        <v>DHAVLI</v>
      </c>
    </row>
    <row r="4508" spans="1:10" ht="15.75" customHeight="1" x14ac:dyDescent="0.25">
      <c r="A4508" s="16" t="s">
        <v>3611</v>
      </c>
      <c r="B4508" s="11">
        <v>205</v>
      </c>
      <c r="C4508" s="11" t="s">
        <v>183</v>
      </c>
      <c r="D4508" s="11">
        <v>6</v>
      </c>
      <c r="E4508" s="11">
        <v>8</v>
      </c>
      <c r="F4508" s="11" t="s">
        <v>12</v>
      </c>
      <c r="G4508" s="34"/>
      <c r="H4508" s="34" t="s">
        <v>13</v>
      </c>
      <c r="I4508" s="14" t="s">
        <v>184</v>
      </c>
      <c r="J4508" s="46" t="str">
        <f>VLOOKUP(MARGAO!$I4508,Code2Loc,2,FALSE)</f>
        <v>TOP COLA</v>
      </c>
    </row>
    <row r="4509" spans="1:10" ht="15.75" customHeight="1" x14ac:dyDescent="0.25">
      <c r="A4509" s="16" t="s">
        <v>3611</v>
      </c>
      <c r="B4509" s="11">
        <v>205</v>
      </c>
      <c r="C4509" s="11" t="s">
        <v>185</v>
      </c>
      <c r="D4509" s="11">
        <v>7</v>
      </c>
      <c r="E4509" s="11">
        <v>9</v>
      </c>
      <c r="F4509" s="11" t="s">
        <v>12</v>
      </c>
      <c r="G4509" s="34"/>
      <c r="H4509" s="34" t="s">
        <v>13</v>
      </c>
      <c r="I4509" s="14" t="s">
        <v>186</v>
      </c>
      <c r="J4509" s="46" t="str">
        <f>VLOOKUP(MARGAO!$I4509,Code2Loc,2,FALSE)</f>
        <v>BORI SKVR</v>
      </c>
    </row>
    <row r="4510" spans="1:10" ht="15.75" customHeight="1" x14ac:dyDescent="0.25">
      <c r="A4510" s="16" t="s">
        <v>3611</v>
      </c>
      <c r="B4510" s="11">
        <v>205</v>
      </c>
      <c r="C4510" s="11" t="s">
        <v>187</v>
      </c>
      <c r="D4510" s="11">
        <v>8</v>
      </c>
      <c r="E4510" s="11">
        <v>10</v>
      </c>
      <c r="F4510" s="11" t="s">
        <v>12</v>
      </c>
      <c r="G4510" s="34"/>
      <c r="H4510" s="34" t="s">
        <v>13</v>
      </c>
      <c r="I4510" s="14" t="s">
        <v>188</v>
      </c>
      <c r="J4510" s="46" t="str">
        <f>VLOOKUP(MARGAO!$I4510,Code2Loc,2,FALSE)</f>
        <v>SAI TMPLE</v>
      </c>
    </row>
    <row r="4511" spans="1:10" ht="15.75" customHeight="1" x14ac:dyDescent="0.25">
      <c r="A4511" s="16" t="s">
        <v>3611</v>
      </c>
      <c r="B4511" s="11">
        <v>205</v>
      </c>
      <c r="C4511" s="11" t="s">
        <v>189</v>
      </c>
      <c r="D4511" s="11">
        <v>9</v>
      </c>
      <c r="E4511" s="11">
        <v>12</v>
      </c>
      <c r="F4511" s="11" t="s">
        <v>12</v>
      </c>
      <c r="G4511" s="34"/>
      <c r="H4511" s="34" t="s">
        <v>13</v>
      </c>
      <c r="I4511" s="14" t="s">
        <v>190</v>
      </c>
      <c r="J4511" s="46" t="str">
        <f>VLOOKUP(MARGAO!$I4511,Code2Loc,2,FALSE)</f>
        <v>BORI BRDG</v>
      </c>
    </row>
    <row r="4512" spans="1:10" ht="15.75" customHeight="1" x14ac:dyDescent="0.25">
      <c r="A4512" s="16" t="s">
        <v>3611</v>
      </c>
      <c r="B4512" s="11">
        <v>205</v>
      </c>
      <c r="C4512" s="11" t="s">
        <v>243</v>
      </c>
      <c r="D4512" s="11">
        <v>10</v>
      </c>
      <c r="E4512" s="11">
        <v>13</v>
      </c>
      <c r="F4512" s="11" t="s">
        <v>12</v>
      </c>
      <c r="G4512" s="34"/>
      <c r="H4512" s="34" t="s">
        <v>13</v>
      </c>
      <c r="I4512" s="14" t="s">
        <v>244</v>
      </c>
      <c r="J4512" s="46" t="str">
        <f>VLOOKUP(MARGAO!$I4512,Code2Loc,2,FALSE)</f>
        <v>TARVALEM</v>
      </c>
    </row>
    <row r="4513" spans="1:10" ht="15.75" customHeight="1" x14ac:dyDescent="0.25">
      <c r="A4513" s="16" t="s">
        <v>3611</v>
      </c>
      <c r="B4513" s="11">
        <v>205</v>
      </c>
      <c r="C4513" s="11" t="s">
        <v>245</v>
      </c>
      <c r="D4513" s="11">
        <v>11</v>
      </c>
      <c r="E4513" s="11">
        <v>14</v>
      </c>
      <c r="F4513" s="11" t="s">
        <v>12</v>
      </c>
      <c r="G4513" s="34"/>
      <c r="H4513" s="34" t="s">
        <v>13</v>
      </c>
      <c r="I4513" s="14" t="s">
        <v>246</v>
      </c>
      <c r="J4513" s="46" t="str">
        <f>VLOOKUP(MARGAO!$I4513,Code2Loc,2,FALSE)</f>
        <v>VAZEM</v>
      </c>
    </row>
    <row r="4514" spans="1:10" ht="15.75" customHeight="1" x14ac:dyDescent="0.25">
      <c r="A4514" s="16" t="s">
        <v>3611</v>
      </c>
      <c r="B4514" s="11">
        <v>205</v>
      </c>
      <c r="C4514" s="11" t="s">
        <v>247</v>
      </c>
      <c r="D4514" s="11">
        <v>12</v>
      </c>
      <c r="E4514" s="11">
        <v>16</v>
      </c>
      <c r="F4514" s="11" t="s">
        <v>12</v>
      </c>
      <c r="G4514" s="34"/>
      <c r="H4514" s="34" t="s">
        <v>13</v>
      </c>
      <c r="I4514" s="14" t="s">
        <v>248</v>
      </c>
      <c r="J4514" s="46" t="str">
        <f>VLOOKUP(MARGAO!$I4514,Code2Loc,2,FALSE)</f>
        <v>SHIRODA</v>
      </c>
    </row>
    <row r="4515" spans="1:10" ht="15.75" customHeight="1" x14ac:dyDescent="0.25">
      <c r="A4515" s="16" t="s">
        <v>3611</v>
      </c>
      <c r="B4515" s="11">
        <v>205</v>
      </c>
      <c r="C4515" s="11" t="s">
        <v>249</v>
      </c>
      <c r="D4515" s="11">
        <v>13</v>
      </c>
      <c r="E4515" s="11">
        <v>18</v>
      </c>
      <c r="F4515" s="11" t="s">
        <v>12</v>
      </c>
      <c r="G4515" s="34"/>
      <c r="H4515" s="34" t="s">
        <v>13</v>
      </c>
      <c r="I4515" s="14" t="s">
        <v>250</v>
      </c>
      <c r="J4515" s="46" t="str">
        <f>VLOOKUP(MARGAO!$I4515,Code2Loc,2,FALSE)</f>
        <v>DABOLI</v>
      </c>
    </row>
    <row r="4516" spans="1:10" ht="15.75" customHeight="1" x14ac:dyDescent="0.25">
      <c r="A4516" s="16" t="s">
        <v>3611</v>
      </c>
      <c r="B4516" s="11">
        <v>205</v>
      </c>
      <c r="C4516" s="11" t="s">
        <v>251</v>
      </c>
      <c r="D4516" s="11">
        <v>14</v>
      </c>
      <c r="E4516" s="11">
        <v>19</v>
      </c>
      <c r="F4516" s="11" t="s">
        <v>12</v>
      </c>
      <c r="G4516" s="34"/>
      <c r="H4516" s="34" t="s">
        <v>13</v>
      </c>
      <c r="I4516" s="14" t="s">
        <v>252</v>
      </c>
      <c r="J4516" s="46" t="str">
        <f>VLOOKUP(MARGAO!$I4516,Code2Loc,2,FALSE)</f>
        <v>MANKE</v>
      </c>
    </row>
    <row r="4517" spans="1:10" ht="15.75" customHeight="1" x14ac:dyDescent="0.25">
      <c r="A4517" s="16" t="s">
        <v>3611</v>
      </c>
      <c r="B4517" s="11">
        <v>205</v>
      </c>
      <c r="C4517" s="11" t="s">
        <v>253</v>
      </c>
      <c r="D4517" s="11">
        <v>15</v>
      </c>
      <c r="E4517" s="11">
        <v>21</v>
      </c>
      <c r="F4517" s="11" t="s">
        <v>12</v>
      </c>
      <c r="G4517" s="34"/>
      <c r="H4517" s="34" t="s">
        <v>13</v>
      </c>
      <c r="I4517" s="14" t="s">
        <v>254</v>
      </c>
      <c r="J4517" s="46" t="str">
        <f>VLOOKUP(MARGAO!$I4517,Code2Loc,2,FALSE)</f>
        <v>VAZANGAL</v>
      </c>
    </row>
    <row r="4518" spans="1:10" ht="15.75" customHeight="1" x14ac:dyDescent="0.25">
      <c r="A4518" s="16" t="s">
        <v>3611</v>
      </c>
      <c r="B4518" s="11">
        <v>205</v>
      </c>
      <c r="C4518" s="11" t="s">
        <v>255</v>
      </c>
      <c r="D4518" s="11">
        <v>16</v>
      </c>
      <c r="E4518" s="11">
        <v>22</v>
      </c>
      <c r="F4518" s="11" t="s">
        <v>12</v>
      </c>
      <c r="G4518" s="34"/>
      <c r="H4518" s="34" t="s">
        <v>13</v>
      </c>
      <c r="I4518" s="14" t="s">
        <v>256</v>
      </c>
      <c r="J4518" s="46" t="str">
        <f>VLOOKUP(MARGAO!$I4518,Code2Loc,2,FALSE)</f>
        <v>AMLI</v>
      </c>
    </row>
    <row r="4519" spans="1:10" ht="15.75" customHeight="1" x14ac:dyDescent="0.25">
      <c r="A4519" s="16" t="s">
        <v>3611</v>
      </c>
      <c r="B4519" s="11">
        <v>205</v>
      </c>
      <c r="C4519" s="11" t="s">
        <v>257</v>
      </c>
      <c r="D4519" s="11">
        <v>17</v>
      </c>
      <c r="E4519" s="11">
        <v>24</v>
      </c>
      <c r="F4519" s="11" t="s">
        <v>12</v>
      </c>
      <c r="G4519" s="34"/>
      <c r="H4519" s="34" t="s">
        <v>13</v>
      </c>
      <c r="I4519" s="14" t="s">
        <v>258</v>
      </c>
      <c r="J4519" s="46" t="str">
        <f>VLOOKUP(MARGAO!$I4519,Code2Loc,2,FALSE)</f>
        <v>PANCHWADI</v>
      </c>
    </row>
    <row r="4520" spans="1:10" ht="15.75" customHeight="1" x14ac:dyDescent="0.25">
      <c r="A4520" s="16" t="s">
        <v>3611</v>
      </c>
      <c r="B4520" s="11">
        <v>205</v>
      </c>
      <c r="C4520" s="11" t="s">
        <v>259</v>
      </c>
      <c r="D4520" s="11">
        <v>18</v>
      </c>
      <c r="E4520" s="11">
        <v>25</v>
      </c>
      <c r="F4520" s="11" t="s">
        <v>12</v>
      </c>
      <c r="G4520" s="34"/>
      <c r="H4520" s="34" t="s">
        <v>13</v>
      </c>
      <c r="I4520" s="14" t="s">
        <v>260</v>
      </c>
      <c r="J4520" s="46" t="str">
        <f>VLOOKUP(MARGAO!$I4520,Code2Loc,2,FALSE)</f>
        <v>P.TEMPLE</v>
      </c>
    </row>
    <row r="4521" spans="1:10" ht="15.75" customHeight="1" x14ac:dyDescent="0.25">
      <c r="A4521" s="16" t="s">
        <v>3611</v>
      </c>
      <c r="B4521" s="11">
        <v>205</v>
      </c>
      <c r="C4521" s="11" t="s">
        <v>261</v>
      </c>
      <c r="D4521" s="11">
        <v>19</v>
      </c>
      <c r="E4521" s="11">
        <v>26</v>
      </c>
      <c r="F4521" s="11" t="s">
        <v>12</v>
      </c>
      <c r="G4521" s="34"/>
      <c r="H4521" s="34" t="s">
        <v>13</v>
      </c>
      <c r="I4521" s="14" t="s">
        <v>262</v>
      </c>
      <c r="J4521" s="46" t="str">
        <f>VLOOKUP(MARGAO!$I4521,Code2Loc,2,FALSE)</f>
        <v>DAM ROAD</v>
      </c>
    </row>
    <row r="4522" spans="1:10" ht="15.75" customHeight="1" x14ac:dyDescent="0.25">
      <c r="A4522" s="16" t="s">
        <v>3611</v>
      </c>
      <c r="B4522" s="11">
        <v>205</v>
      </c>
      <c r="C4522" s="11" t="s">
        <v>263</v>
      </c>
      <c r="D4522" s="11">
        <v>20</v>
      </c>
      <c r="E4522" s="11">
        <v>27</v>
      </c>
      <c r="F4522" s="11" t="s">
        <v>12</v>
      </c>
      <c r="G4522" s="34"/>
      <c r="H4522" s="34" t="s">
        <v>13</v>
      </c>
      <c r="I4522" s="14" t="s">
        <v>264</v>
      </c>
      <c r="J4522" s="46" t="str">
        <f>VLOOKUP(MARGAO!$I4522,Code2Loc,2,FALSE)</f>
        <v>MAPA</v>
      </c>
    </row>
    <row r="4523" spans="1:10" ht="15.75" customHeight="1" x14ac:dyDescent="0.25">
      <c r="A4523" s="16" t="s">
        <v>3611</v>
      </c>
      <c r="B4523" s="11">
        <v>205</v>
      </c>
      <c r="C4523" s="11" t="s">
        <v>265</v>
      </c>
      <c r="D4523" s="11">
        <v>21</v>
      </c>
      <c r="E4523" s="11">
        <v>28</v>
      </c>
      <c r="F4523" s="11" t="s">
        <v>12</v>
      </c>
      <c r="G4523" s="34"/>
      <c r="H4523" s="34" t="s">
        <v>13</v>
      </c>
      <c r="I4523" s="14" t="s">
        <v>266</v>
      </c>
      <c r="J4523" s="46" t="str">
        <f>VLOOKUP(MARGAO!$I4523,Code2Loc,2,FALSE)</f>
        <v>CAPXEM</v>
      </c>
    </row>
    <row r="4524" spans="1:10" ht="15.75" customHeight="1" x14ac:dyDescent="0.25">
      <c r="A4524" s="16" t="s">
        <v>3611</v>
      </c>
      <c r="B4524" s="11">
        <v>205</v>
      </c>
      <c r="C4524" s="11" t="s">
        <v>267</v>
      </c>
      <c r="D4524" s="11">
        <v>22</v>
      </c>
      <c r="E4524" s="11">
        <v>29</v>
      </c>
      <c r="F4524" s="11" t="s">
        <v>12</v>
      </c>
      <c r="G4524" s="34"/>
      <c r="H4524" s="34" t="s">
        <v>13</v>
      </c>
      <c r="I4524" s="14" t="s">
        <v>268</v>
      </c>
      <c r="J4524" s="46" t="str">
        <f>VLOOKUP(MARGAO!$I4524,Code2Loc,2,FALSE)</f>
        <v>SAVORDE TSK</v>
      </c>
    </row>
    <row r="4525" spans="1:10" ht="15.75" customHeight="1" x14ac:dyDescent="0.25">
      <c r="A4525" s="16" t="s">
        <v>3611</v>
      </c>
      <c r="B4525" s="11">
        <v>205</v>
      </c>
      <c r="C4525" s="11" t="s">
        <v>269</v>
      </c>
      <c r="D4525" s="11">
        <v>23</v>
      </c>
      <c r="E4525" s="11">
        <v>30</v>
      </c>
      <c r="F4525" s="11" t="s">
        <v>12</v>
      </c>
      <c r="G4525" s="34"/>
      <c r="H4525" s="34" t="s">
        <v>13</v>
      </c>
      <c r="I4525" s="14" t="s">
        <v>270</v>
      </c>
      <c r="J4525" s="46" t="str">
        <f>VLOOKUP(MARGAO!$I4525,Code2Loc,2,FALSE)</f>
        <v>CURCHOREM</v>
      </c>
    </row>
    <row r="4526" spans="1:10" ht="15.75" customHeight="1" x14ac:dyDescent="0.25">
      <c r="A4526" s="16" t="s">
        <v>3611</v>
      </c>
      <c r="B4526" s="11">
        <v>205</v>
      </c>
      <c r="C4526" s="11" t="s">
        <v>1690</v>
      </c>
      <c r="D4526" s="11">
        <v>24</v>
      </c>
      <c r="E4526" s="11">
        <v>31</v>
      </c>
      <c r="F4526" s="11" t="s">
        <v>12</v>
      </c>
      <c r="G4526" s="34"/>
      <c r="H4526" s="34" t="s">
        <v>13</v>
      </c>
      <c r="I4526" s="14" t="s">
        <v>1691</v>
      </c>
      <c r="J4526" s="46" t="str">
        <f>VLOOKUP(MARGAO!$I4526,Code2Loc,2,FALSE)</f>
        <v>SHIVAJI CWK</v>
      </c>
    </row>
    <row r="4527" spans="1:10" ht="15.75" customHeight="1" x14ac:dyDescent="0.25">
      <c r="A4527" s="16" t="s">
        <v>3611</v>
      </c>
      <c r="B4527" s="11">
        <v>205</v>
      </c>
      <c r="C4527" s="11" t="s">
        <v>1692</v>
      </c>
      <c r="D4527" s="11">
        <v>25</v>
      </c>
      <c r="E4527" s="11">
        <v>32</v>
      </c>
      <c r="F4527" s="11" t="s">
        <v>12</v>
      </c>
      <c r="G4527" s="34"/>
      <c r="H4527" s="34" t="s">
        <v>13</v>
      </c>
      <c r="I4527" s="14" t="s">
        <v>1693</v>
      </c>
      <c r="J4527" s="46" t="str">
        <f>VLOOKUP(MARGAO!$I4527,Code2Loc,2,FALSE)</f>
        <v>CACORA</v>
      </c>
    </row>
    <row r="4528" spans="1:10" ht="15.75" customHeight="1" x14ac:dyDescent="0.25">
      <c r="A4528" s="16" t="s">
        <v>3611</v>
      </c>
      <c r="B4528" s="11">
        <v>205</v>
      </c>
      <c r="C4528" s="11" t="s">
        <v>1694</v>
      </c>
      <c r="D4528" s="11">
        <v>26</v>
      </c>
      <c r="E4528" s="11">
        <v>33</v>
      </c>
      <c r="F4528" s="11" t="s">
        <v>12</v>
      </c>
      <c r="G4528" s="34"/>
      <c r="H4528" s="34" t="s">
        <v>13</v>
      </c>
      <c r="I4528" s="14" t="s">
        <v>1695</v>
      </c>
      <c r="J4528" s="46" t="str">
        <f>VLOOKUP(MARGAO!$I4528,Code2Loc,2,FALSE)</f>
        <v>CURCH GPC</v>
      </c>
    </row>
    <row r="4529" spans="1:10" ht="15.75" customHeight="1" x14ac:dyDescent="0.25">
      <c r="A4529" s="16" t="s">
        <v>3611</v>
      </c>
      <c r="B4529" s="11">
        <v>205</v>
      </c>
      <c r="C4529" s="11" t="s">
        <v>1696</v>
      </c>
      <c r="D4529" s="11">
        <v>27</v>
      </c>
      <c r="E4529" s="11">
        <v>34</v>
      </c>
      <c r="F4529" s="11" t="s">
        <v>12</v>
      </c>
      <c r="G4529" s="34"/>
      <c r="H4529" s="34" t="s">
        <v>13</v>
      </c>
      <c r="I4529" s="14" t="s">
        <v>1697</v>
      </c>
      <c r="J4529" s="46" t="str">
        <f>VLOOKUP(MARGAO!$I4529,Code2Loc,2,FALSE)</f>
        <v>SNG COURT</v>
      </c>
    </row>
    <row r="4530" spans="1:10" ht="15.75" customHeight="1" x14ac:dyDescent="0.25">
      <c r="A4530" s="16" t="s">
        <v>3611</v>
      </c>
      <c r="B4530" s="11">
        <v>205</v>
      </c>
      <c r="C4530" s="11" t="s">
        <v>1698</v>
      </c>
      <c r="D4530" s="11">
        <v>28</v>
      </c>
      <c r="E4530" s="11">
        <v>35</v>
      </c>
      <c r="F4530" s="11" t="s">
        <v>12</v>
      </c>
      <c r="G4530" s="34"/>
      <c r="H4530" s="34" t="s">
        <v>13</v>
      </c>
      <c r="I4530" s="14" t="s">
        <v>1699</v>
      </c>
      <c r="J4530" s="46" t="str">
        <f>VLOOKUP(MARGAO!$I4530,Code2Loc,2,FALSE)</f>
        <v>SNG DANDO</v>
      </c>
    </row>
    <row r="4531" spans="1:10" ht="15.75" customHeight="1" x14ac:dyDescent="0.25">
      <c r="A4531" s="16" t="s">
        <v>3611</v>
      </c>
      <c r="B4531" s="11">
        <v>205</v>
      </c>
      <c r="C4531" s="11" t="s">
        <v>1700</v>
      </c>
      <c r="D4531" s="11">
        <v>29</v>
      </c>
      <c r="E4531" s="11">
        <v>36</v>
      </c>
      <c r="F4531" s="11" t="s">
        <v>12</v>
      </c>
      <c r="G4531" s="34"/>
      <c r="H4531" s="34" t="s">
        <v>13</v>
      </c>
      <c r="I4531" s="14" t="s">
        <v>1701</v>
      </c>
      <c r="J4531" s="46" t="str">
        <f>VLOOKUP(MARGAO!$I4531,Code2Loc,2,FALSE)</f>
        <v>MASJID/BEND</v>
      </c>
    </row>
    <row r="4532" spans="1:10" ht="15.75" customHeight="1" x14ac:dyDescent="0.25">
      <c r="A4532" s="16" t="s">
        <v>3611</v>
      </c>
      <c r="B4532" s="11">
        <v>205</v>
      </c>
      <c r="C4532" s="11" t="s">
        <v>1702</v>
      </c>
      <c r="D4532" s="11">
        <v>30</v>
      </c>
      <c r="E4532" s="11">
        <v>37</v>
      </c>
      <c r="F4532" s="11" t="s">
        <v>12</v>
      </c>
      <c r="G4532" s="34"/>
      <c r="H4532" s="34" t="s">
        <v>13</v>
      </c>
      <c r="I4532" s="14" t="s">
        <v>1703</v>
      </c>
      <c r="J4532" s="46" t="str">
        <f>VLOOKUP(MARGAO!$I4532,Code2Loc,2,FALSE)</f>
        <v>SANGUEM</v>
      </c>
    </row>
    <row r="4533" spans="1:10" ht="15.75" customHeight="1" x14ac:dyDescent="0.25">
      <c r="A4533" s="16" t="s">
        <v>3611</v>
      </c>
      <c r="B4533" s="11">
        <v>205</v>
      </c>
      <c r="C4533" s="11" t="s">
        <v>1704</v>
      </c>
      <c r="D4533" s="11">
        <v>31</v>
      </c>
      <c r="E4533" s="11">
        <v>38</v>
      </c>
      <c r="F4533" s="11" t="s">
        <v>12</v>
      </c>
      <c r="G4533" s="34"/>
      <c r="H4533" s="34" t="s">
        <v>13</v>
      </c>
      <c r="I4533" s="14" t="s">
        <v>599</v>
      </c>
      <c r="J4533" s="46" t="str">
        <f>VLOOKUP(MARGAO!$I4533,Code2Loc,2,FALSE)</f>
        <v>AMADI</v>
      </c>
    </row>
    <row r="4534" spans="1:10" ht="15.75" customHeight="1" x14ac:dyDescent="0.25">
      <c r="A4534" s="16" t="s">
        <v>3611</v>
      </c>
      <c r="B4534" s="11">
        <v>205</v>
      </c>
      <c r="C4534" s="11" t="s">
        <v>1705</v>
      </c>
      <c r="D4534" s="11">
        <v>32</v>
      </c>
      <c r="E4534" s="11">
        <v>39</v>
      </c>
      <c r="F4534" s="11" t="s">
        <v>12</v>
      </c>
      <c r="G4534" s="34"/>
      <c r="H4534" s="34" t="s">
        <v>13</v>
      </c>
      <c r="I4534" s="14" t="s">
        <v>1706</v>
      </c>
      <c r="J4534" s="46" t="str">
        <f>VLOOKUP(MARGAO!$I4534,Code2Loc,2,FALSE)</f>
        <v>CHULNAMAL</v>
      </c>
    </row>
    <row r="4535" spans="1:10" ht="15.75" customHeight="1" x14ac:dyDescent="0.25">
      <c r="A4535" s="16" t="s">
        <v>3611</v>
      </c>
      <c r="B4535" s="11">
        <v>205</v>
      </c>
      <c r="C4535" s="11" t="s">
        <v>1707</v>
      </c>
      <c r="D4535" s="11">
        <v>33</v>
      </c>
      <c r="E4535" s="11">
        <v>41</v>
      </c>
      <c r="F4535" s="11" t="s">
        <v>12</v>
      </c>
      <c r="G4535" s="34"/>
      <c r="H4535" s="34" t="s">
        <v>13</v>
      </c>
      <c r="I4535" s="14" t="s">
        <v>1708</v>
      </c>
      <c r="J4535" s="46" t="str">
        <f>VLOOKUP(MARGAO!$I4535,Code2Loc,2,FALSE)</f>
        <v>APRANT</v>
      </c>
    </row>
    <row r="4536" spans="1:10" ht="15.75" customHeight="1" x14ac:dyDescent="0.25">
      <c r="A4536" s="16" t="s">
        <v>3611</v>
      </c>
      <c r="B4536" s="11">
        <v>205</v>
      </c>
      <c r="C4536" s="11" t="s">
        <v>1709</v>
      </c>
      <c r="D4536" s="11">
        <v>34</v>
      </c>
      <c r="E4536" s="11">
        <v>43</v>
      </c>
      <c r="F4536" s="11" t="s">
        <v>12</v>
      </c>
      <c r="G4536" s="34"/>
      <c r="H4536" s="34" t="s">
        <v>13</v>
      </c>
      <c r="I4536" s="14" t="s">
        <v>1710</v>
      </c>
      <c r="J4536" s="46" t="str">
        <f>VLOOKUP(MARGAO!$I4536,Code2Loc,2,FALSE)</f>
        <v>COSTI</v>
      </c>
    </row>
    <row r="4537" spans="1:10" ht="15.75" customHeight="1" x14ac:dyDescent="0.25">
      <c r="A4537" s="16" t="s">
        <v>3611</v>
      </c>
      <c r="B4537" s="11">
        <v>205</v>
      </c>
      <c r="C4537" s="11" t="s">
        <v>1711</v>
      </c>
      <c r="D4537" s="11">
        <v>35</v>
      </c>
      <c r="E4537" s="11">
        <v>44</v>
      </c>
      <c r="F4537" s="11" t="s">
        <v>12</v>
      </c>
      <c r="G4537" s="34"/>
      <c r="H4537" s="34" t="s">
        <v>13</v>
      </c>
      <c r="I4537" s="14" t="s">
        <v>1712</v>
      </c>
      <c r="J4537" s="46" t="str">
        <f>VLOOKUP(MARGAO!$I4537,Code2Loc,2,FALSE)</f>
        <v>DUDAI</v>
      </c>
    </row>
    <row r="4538" spans="1:10" ht="15.75" customHeight="1" x14ac:dyDescent="0.25">
      <c r="A4538" s="16" t="s">
        <v>3611</v>
      </c>
      <c r="B4538" s="11">
        <v>205</v>
      </c>
      <c r="C4538" s="11" t="s">
        <v>1713</v>
      </c>
      <c r="D4538" s="11">
        <v>36</v>
      </c>
      <c r="E4538" s="11">
        <v>46</v>
      </c>
      <c r="F4538" s="11" t="s">
        <v>12</v>
      </c>
      <c r="G4538" s="34"/>
      <c r="H4538" s="34" t="s">
        <v>13</v>
      </c>
      <c r="I4538" s="14" t="s">
        <v>1714</v>
      </c>
      <c r="J4538" s="46" t="str">
        <f>VLOOKUP(MARGAO!$I4538,Code2Loc,2,FALSE)</f>
        <v>KUTHARWADA</v>
      </c>
    </row>
    <row r="4539" spans="1:10" ht="15.75" customHeight="1" x14ac:dyDescent="0.25">
      <c r="A4539" s="16" t="s">
        <v>3611</v>
      </c>
      <c r="B4539" s="11">
        <v>205</v>
      </c>
      <c r="C4539" s="11" t="s">
        <v>1109</v>
      </c>
      <c r="D4539" s="11">
        <v>37</v>
      </c>
      <c r="E4539" s="11">
        <v>47</v>
      </c>
      <c r="F4539" s="11" t="s">
        <v>12</v>
      </c>
      <c r="G4539" s="34"/>
      <c r="H4539" s="34" t="s">
        <v>13</v>
      </c>
      <c r="I4539" s="14" t="s">
        <v>1110</v>
      </c>
      <c r="J4539" s="46" t="str">
        <f>VLOOKUP(MARGAO!$I4539,Code2Loc,2,FALSE)</f>
        <v>KALAY</v>
      </c>
    </row>
    <row r="4540" spans="1:10" ht="15.75" customHeight="1" x14ac:dyDescent="0.25">
      <c r="A4540" s="16" t="s">
        <v>3612</v>
      </c>
      <c r="B4540" s="11">
        <v>206</v>
      </c>
      <c r="C4540" s="11" t="s">
        <v>1174</v>
      </c>
      <c r="D4540" s="11">
        <v>1</v>
      </c>
      <c r="E4540" s="11">
        <v>0</v>
      </c>
      <c r="F4540" s="11" t="s">
        <v>12</v>
      </c>
      <c r="G4540" s="34"/>
      <c r="H4540" s="34" t="s">
        <v>13</v>
      </c>
      <c r="I4540" s="14" t="s">
        <v>1176</v>
      </c>
      <c r="J4540" s="46" t="str">
        <f>VLOOKUP(MARGAO!$I4540,Code2Loc,2,FALSE)</f>
        <v>CALANGUTE</v>
      </c>
    </row>
    <row r="4541" spans="1:10" ht="15.75" customHeight="1" x14ac:dyDescent="0.25">
      <c r="A4541" s="16" t="s">
        <v>3612</v>
      </c>
      <c r="B4541" s="11">
        <v>206</v>
      </c>
      <c r="C4541" s="11" t="s">
        <v>1874</v>
      </c>
      <c r="D4541" s="11">
        <v>2</v>
      </c>
      <c r="E4541" s="11">
        <v>1</v>
      </c>
      <c r="F4541" s="11" t="s">
        <v>12</v>
      </c>
      <c r="G4541" s="34"/>
      <c r="H4541" s="34" t="s">
        <v>13</v>
      </c>
      <c r="I4541" s="14" t="s">
        <v>1875</v>
      </c>
      <c r="J4541" s="46" t="str">
        <f>VLOOKUP(MARGAO!$I4541,Code2Loc,2,FALSE)</f>
        <v>CLNGT CIRCL</v>
      </c>
    </row>
    <row r="4542" spans="1:10" ht="15.75" customHeight="1" x14ac:dyDescent="0.25">
      <c r="A4542" s="16" t="s">
        <v>3612</v>
      </c>
      <c r="B4542" s="11">
        <v>206</v>
      </c>
      <c r="C4542" s="11" t="s">
        <v>1872</v>
      </c>
      <c r="D4542" s="11">
        <v>3</v>
      </c>
      <c r="E4542" s="11">
        <v>2</v>
      </c>
      <c r="F4542" s="11" t="s">
        <v>12</v>
      </c>
      <c r="G4542" s="34"/>
      <c r="H4542" s="34" t="s">
        <v>13</v>
      </c>
      <c r="I4542" s="14" t="s">
        <v>1873</v>
      </c>
      <c r="J4542" s="46" t="str">
        <f>VLOOKUP(MARGAO!$I4542,Code2Loc,2,FALSE)</f>
        <v>DOLFIN CIRC</v>
      </c>
    </row>
    <row r="4543" spans="1:10" ht="15.75" customHeight="1" x14ac:dyDescent="0.25">
      <c r="A4543" s="16" t="s">
        <v>3612</v>
      </c>
      <c r="B4543" s="11">
        <v>206</v>
      </c>
      <c r="C4543" s="11" t="s">
        <v>1870</v>
      </c>
      <c r="D4543" s="11">
        <v>4</v>
      </c>
      <c r="E4543" s="11">
        <v>3</v>
      </c>
      <c r="F4543" s="11" t="s">
        <v>12</v>
      </c>
      <c r="G4543" s="34"/>
      <c r="H4543" s="34" t="s">
        <v>13</v>
      </c>
      <c r="I4543" s="14" t="s">
        <v>1871</v>
      </c>
      <c r="J4543" s="46" t="str">
        <f>VLOOKUP(MARGAO!$I4543,Code2Loc,2,FALSE)</f>
        <v>ARADI</v>
      </c>
    </row>
    <row r="4544" spans="1:10" ht="15.75" customHeight="1" x14ac:dyDescent="0.25">
      <c r="A4544" s="16" t="s">
        <v>3612</v>
      </c>
      <c r="B4544" s="11">
        <v>206</v>
      </c>
      <c r="C4544" s="11" t="s">
        <v>1868</v>
      </c>
      <c r="D4544" s="11">
        <v>5</v>
      </c>
      <c r="E4544" s="11">
        <v>5</v>
      </c>
      <c r="F4544" s="11" t="s">
        <v>12</v>
      </c>
      <c r="G4544" s="34"/>
      <c r="H4544" s="34" t="s">
        <v>13</v>
      </c>
      <c r="I4544" s="14" t="s">
        <v>1869</v>
      </c>
      <c r="J4544" s="46" t="str">
        <f>VLOOKUP(MARGAO!$I4544,Code2Loc,2,FALSE)</f>
        <v>SALIGAO</v>
      </c>
    </row>
    <row r="4545" spans="1:10" ht="15.75" customHeight="1" x14ac:dyDescent="0.25">
      <c r="A4545" s="16" t="s">
        <v>3612</v>
      </c>
      <c r="B4545" s="11">
        <v>206</v>
      </c>
      <c r="C4545" s="11" t="s">
        <v>1866</v>
      </c>
      <c r="D4545" s="11">
        <v>6</v>
      </c>
      <c r="E4545" s="11">
        <v>6</v>
      </c>
      <c r="F4545" s="11" t="s">
        <v>12</v>
      </c>
      <c r="G4545" s="34"/>
      <c r="H4545" s="34" t="s">
        <v>13</v>
      </c>
      <c r="I4545" s="14" t="s">
        <v>1867</v>
      </c>
      <c r="J4545" s="46" t="str">
        <f>VLOOKUP(MARGAO!$I4545,Code2Loc,2,FALSE)</f>
        <v>PILERNE IDC</v>
      </c>
    </row>
    <row r="4546" spans="1:10" ht="15.75" customHeight="1" x14ac:dyDescent="0.25">
      <c r="A4546" s="16" t="s">
        <v>3612</v>
      </c>
      <c r="B4546" s="11">
        <v>206</v>
      </c>
      <c r="C4546" s="11" t="s">
        <v>1864</v>
      </c>
      <c r="D4546" s="11">
        <v>7</v>
      </c>
      <c r="E4546" s="11">
        <v>7</v>
      </c>
      <c r="F4546" s="11" t="s">
        <v>12</v>
      </c>
      <c r="G4546" s="34"/>
      <c r="H4546" s="34" t="s">
        <v>13</v>
      </c>
      <c r="I4546" s="14" t="s">
        <v>1865</v>
      </c>
      <c r="J4546" s="46" t="str">
        <f>VLOOKUP(MARGAO!$I4546,Code2Loc,2,FALSE)</f>
        <v>MONICA VADO</v>
      </c>
    </row>
    <row r="4547" spans="1:10" ht="15.75" customHeight="1" x14ac:dyDescent="0.25">
      <c r="A4547" s="16" t="s">
        <v>3612</v>
      </c>
      <c r="B4547" s="11">
        <v>206</v>
      </c>
      <c r="C4547" s="11" t="s">
        <v>1862</v>
      </c>
      <c r="D4547" s="11">
        <v>8</v>
      </c>
      <c r="E4547" s="11">
        <v>8</v>
      </c>
      <c r="F4547" s="11" t="s">
        <v>12</v>
      </c>
      <c r="G4547" s="34"/>
      <c r="H4547" s="34" t="s">
        <v>13</v>
      </c>
      <c r="I4547" s="14" t="s">
        <v>1863</v>
      </c>
      <c r="J4547" s="46" t="str">
        <f>VLOOKUP(MARGAO!$I4547,Code2Loc,2,FALSE)</f>
        <v>MDNI/VP.PLR</v>
      </c>
    </row>
    <row r="4548" spans="1:10" ht="15.75" customHeight="1" x14ac:dyDescent="0.25">
      <c r="A4548" s="16" t="s">
        <v>3612</v>
      </c>
      <c r="B4548" s="11">
        <v>206</v>
      </c>
      <c r="C4548" s="11" t="s">
        <v>1077</v>
      </c>
      <c r="D4548" s="11">
        <v>9</v>
      </c>
      <c r="E4548" s="11">
        <v>9</v>
      </c>
      <c r="F4548" s="11" t="s">
        <v>12</v>
      </c>
      <c r="G4548" s="34"/>
      <c r="H4548" s="34" t="s">
        <v>30</v>
      </c>
      <c r="I4548" s="14" t="s">
        <v>1078</v>
      </c>
      <c r="J4548" s="46" t="str">
        <f>VLOOKUP(MARGAO!$I4548,Code2Loc,2,FALSE)</f>
        <v>VEREM</v>
      </c>
    </row>
    <row r="4549" spans="1:10" ht="15.75" customHeight="1" x14ac:dyDescent="0.25">
      <c r="A4549" s="16" t="s">
        <v>3612</v>
      </c>
      <c r="B4549" s="11">
        <v>206</v>
      </c>
      <c r="C4549" s="11" t="s">
        <v>1860</v>
      </c>
      <c r="D4549" s="11">
        <v>10</v>
      </c>
      <c r="E4549" s="11">
        <v>10</v>
      </c>
      <c r="F4549" s="11" t="s">
        <v>12</v>
      </c>
      <c r="G4549" s="34"/>
      <c r="H4549" s="34" t="s">
        <v>13</v>
      </c>
      <c r="I4549" s="14" t="s">
        <v>1861</v>
      </c>
      <c r="J4549" s="46" t="str">
        <f>VLOOKUP(MARGAO!$I4549,Code2Loc,2,FALSE)</f>
        <v>VEREM BANK</v>
      </c>
    </row>
    <row r="4550" spans="1:10" ht="15.75" customHeight="1" x14ac:dyDescent="0.25">
      <c r="A4550" s="16" t="s">
        <v>3612</v>
      </c>
      <c r="B4550" s="11">
        <v>206</v>
      </c>
      <c r="C4550" s="11" t="s">
        <v>1858</v>
      </c>
      <c r="D4550" s="11">
        <v>11</v>
      </c>
      <c r="E4550" s="11">
        <v>11</v>
      </c>
      <c r="F4550" s="11" t="s">
        <v>12</v>
      </c>
      <c r="G4550" s="34"/>
      <c r="H4550" s="34" t="s">
        <v>13</v>
      </c>
      <c r="I4550" s="14" t="s">
        <v>1859</v>
      </c>
      <c r="J4550" s="46" t="str">
        <f>VLOOKUP(MARGAO!$I4550,Code2Loc,2,FALSE)</f>
        <v>BETIM FERRY</v>
      </c>
    </row>
    <row r="4551" spans="1:10" ht="15.75" customHeight="1" x14ac:dyDescent="0.25">
      <c r="A4551" s="16" t="s">
        <v>3612</v>
      </c>
      <c r="B4551" s="11">
        <v>206</v>
      </c>
      <c r="C4551" s="11" t="s">
        <v>1856</v>
      </c>
      <c r="D4551" s="11">
        <v>12</v>
      </c>
      <c r="E4551" s="11">
        <v>12</v>
      </c>
      <c r="F4551" s="11" t="s">
        <v>12</v>
      </c>
      <c r="G4551" s="34"/>
      <c r="H4551" s="34" t="s">
        <v>13</v>
      </c>
      <c r="I4551" s="14" t="s">
        <v>1857</v>
      </c>
      <c r="J4551" s="46" t="str">
        <f>VLOOKUP(MARGAO!$I4551,Code2Loc,2,FALSE)</f>
        <v>BETIM</v>
      </c>
    </row>
    <row r="4552" spans="1:10" ht="15.75" customHeight="1" x14ac:dyDescent="0.25">
      <c r="A4552" s="16" t="s">
        <v>3612</v>
      </c>
      <c r="B4552" s="11">
        <v>206</v>
      </c>
      <c r="C4552" s="11" t="s">
        <v>515</v>
      </c>
      <c r="D4552" s="11">
        <v>13</v>
      </c>
      <c r="E4552" s="11">
        <v>13</v>
      </c>
      <c r="F4552" s="11" t="s">
        <v>12</v>
      </c>
      <c r="G4552" s="34"/>
      <c r="H4552" s="34" t="s">
        <v>13</v>
      </c>
      <c r="I4552" s="14" t="s">
        <v>516</v>
      </c>
      <c r="J4552" s="46" t="str">
        <f>VLOOKUP(MARGAO!$I4552,Code2Loc,2,FALSE)</f>
        <v>MALIM</v>
      </c>
    </row>
    <row r="4553" spans="1:10" ht="15.75" customHeight="1" x14ac:dyDescent="0.25">
      <c r="A4553" s="16" t="s">
        <v>3612</v>
      </c>
      <c r="B4553" s="11">
        <v>206</v>
      </c>
      <c r="C4553" s="11" t="s">
        <v>11</v>
      </c>
      <c r="D4553" s="11">
        <v>14</v>
      </c>
      <c r="E4553" s="11">
        <v>15</v>
      </c>
      <c r="F4553" s="11" t="s">
        <v>12</v>
      </c>
      <c r="G4553" s="34"/>
      <c r="H4553" s="34" t="s">
        <v>13</v>
      </c>
      <c r="I4553" s="14" t="s">
        <v>14</v>
      </c>
      <c r="J4553" s="46" t="str">
        <f>VLOOKUP(MARGAO!$I4553,Code2Loc,2,FALSE)</f>
        <v>PANAJI</v>
      </c>
    </row>
    <row r="4554" spans="1:10" ht="15.75" customHeight="1" x14ac:dyDescent="0.25">
      <c r="A4554" s="37" t="s">
        <v>2516</v>
      </c>
      <c r="B4554" s="38">
        <v>301</v>
      </c>
      <c r="C4554" s="38" t="s">
        <v>50</v>
      </c>
      <c r="D4554" s="38">
        <v>1</v>
      </c>
      <c r="E4554" s="38">
        <v>0</v>
      </c>
      <c r="F4554" s="38" t="s">
        <v>12</v>
      </c>
      <c r="G4554" s="38"/>
      <c r="H4554" s="38" t="s">
        <v>13</v>
      </c>
      <c r="I4554" s="39" t="s">
        <v>51</v>
      </c>
      <c r="J4554" s="46" t="str">
        <f>VLOOKUP(MARGAO!$I4554,Code2Loc,2,FALSE)</f>
        <v>MARGAO</v>
      </c>
    </row>
    <row r="4555" spans="1:10" ht="15.75" customHeight="1" x14ac:dyDescent="0.25">
      <c r="A4555" s="37" t="s">
        <v>2516</v>
      </c>
      <c r="B4555" s="38">
        <v>301</v>
      </c>
      <c r="C4555" s="38" t="s">
        <v>1112</v>
      </c>
      <c r="D4555" s="38">
        <v>2</v>
      </c>
      <c r="E4555" s="38">
        <v>2</v>
      </c>
      <c r="F4555" s="38" t="s">
        <v>12</v>
      </c>
      <c r="G4555" s="38"/>
      <c r="H4555" s="38" t="s">
        <v>13</v>
      </c>
      <c r="I4555" s="39" t="s">
        <v>1113</v>
      </c>
      <c r="J4555" s="46" t="str">
        <f>VLOOKUP(MARGAO!$I4555,Code2Loc,2,FALSE)</f>
        <v>MARGAO MKT</v>
      </c>
    </row>
    <row r="4556" spans="1:10" ht="15.75" customHeight="1" x14ac:dyDescent="0.25">
      <c r="A4556" s="37" t="s">
        <v>2516</v>
      </c>
      <c r="B4556" s="38">
        <v>301</v>
      </c>
      <c r="C4556" s="38" t="s">
        <v>1114</v>
      </c>
      <c r="D4556" s="38">
        <v>3</v>
      </c>
      <c r="E4556" s="38">
        <v>4</v>
      </c>
      <c r="F4556" s="38" t="s">
        <v>12</v>
      </c>
      <c r="G4556" s="38"/>
      <c r="H4556" s="38" t="s">
        <v>13</v>
      </c>
      <c r="I4556" s="39" t="s">
        <v>1115</v>
      </c>
      <c r="J4556" s="46" t="str">
        <f>VLOOKUP(MARGAO!$I4556,Code2Loc,2,FALSE)</f>
        <v>NAVELIM</v>
      </c>
    </row>
    <row r="4557" spans="1:10" ht="15.75" customHeight="1" x14ac:dyDescent="0.25">
      <c r="A4557" s="37" t="s">
        <v>2516</v>
      </c>
      <c r="B4557" s="38">
        <v>301</v>
      </c>
      <c r="C4557" s="38" t="s">
        <v>1116</v>
      </c>
      <c r="D4557" s="38">
        <v>4</v>
      </c>
      <c r="E4557" s="38">
        <v>5</v>
      </c>
      <c r="F4557" s="38" t="s">
        <v>12</v>
      </c>
      <c r="G4557" s="38"/>
      <c r="H4557" s="38" t="s">
        <v>13</v>
      </c>
      <c r="I4557" s="39" t="s">
        <v>1117</v>
      </c>
      <c r="J4557" s="46" t="str">
        <f>VLOOKUP(MARGAO!$I4557,Code2Loc,2,FALSE)</f>
        <v>DHARMAPUR</v>
      </c>
    </row>
    <row r="4558" spans="1:10" ht="15.75" customHeight="1" x14ac:dyDescent="0.25">
      <c r="A4558" s="37" t="s">
        <v>2516</v>
      </c>
      <c r="B4558" s="38">
        <v>301</v>
      </c>
      <c r="C4558" s="38" t="s">
        <v>1118</v>
      </c>
      <c r="D4558" s="38">
        <v>5</v>
      </c>
      <c r="E4558" s="38">
        <v>7</v>
      </c>
      <c r="F4558" s="38" t="s">
        <v>12</v>
      </c>
      <c r="G4558" s="38"/>
      <c r="H4558" s="38" t="s">
        <v>13</v>
      </c>
      <c r="I4558" s="39" t="s">
        <v>1119</v>
      </c>
      <c r="J4558" s="46" t="str">
        <f>VLOOKUP(MARGAO!$I4558,Code2Loc,2,FALSE)</f>
        <v>CHINCHINI X</v>
      </c>
    </row>
    <row r="4559" spans="1:10" ht="15.75" customHeight="1" x14ac:dyDescent="0.25">
      <c r="A4559" s="37" t="s">
        <v>2516</v>
      </c>
      <c r="B4559" s="38">
        <v>301</v>
      </c>
      <c r="C4559" s="38" t="s">
        <v>2320</v>
      </c>
      <c r="D4559" s="38">
        <v>6</v>
      </c>
      <c r="E4559" s="38">
        <v>8</v>
      </c>
      <c r="F4559" s="38" t="s">
        <v>12</v>
      </c>
      <c r="G4559" s="38"/>
      <c r="H4559" s="38" t="s">
        <v>13</v>
      </c>
      <c r="I4559" s="39" t="s">
        <v>2321</v>
      </c>
      <c r="J4559" s="46" t="str">
        <f>VLOOKUP(MARGAO!$I4559,Code2Loc,2,FALSE)</f>
        <v>DANDEWADI</v>
      </c>
    </row>
    <row r="4560" spans="1:10" ht="15.75" customHeight="1" x14ac:dyDescent="0.25">
      <c r="A4560" s="37" t="s">
        <v>2516</v>
      </c>
      <c r="B4560" s="38">
        <v>301</v>
      </c>
      <c r="C4560" s="38" t="s">
        <v>2322</v>
      </c>
      <c r="D4560" s="38">
        <v>7</v>
      </c>
      <c r="E4560" s="38">
        <v>11</v>
      </c>
      <c r="F4560" s="38" t="s">
        <v>12</v>
      </c>
      <c r="G4560" s="38"/>
      <c r="H4560" s="38" t="s">
        <v>13</v>
      </c>
      <c r="I4560" s="39" t="s">
        <v>2323</v>
      </c>
      <c r="J4560" s="46" t="str">
        <f>VLOOKUP(MARGAO!$I4560,Code2Loc,2,FALSE)</f>
        <v>PAZARKHAN</v>
      </c>
    </row>
    <row r="4561" spans="1:10" ht="15.75" customHeight="1" x14ac:dyDescent="0.25">
      <c r="A4561" s="37" t="s">
        <v>2516</v>
      </c>
      <c r="B4561" s="38">
        <v>301</v>
      </c>
      <c r="C4561" s="38" t="s">
        <v>1415</v>
      </c>
      <c r="D4561" s="38">
        <v>8</v>
      </c>
      <c r="E4561" s="38">
        <v>14</v>
      </c>
      <c r="F4561" s="38" t="s">
        <v>12</v>
      </c>
      <c r="G4561" s="38"/>
      <c r="H4561" s="38" t="s">
        <v>13</v>
      </c>
      <c r="I4561" s="39" t="s">
        <v>1416</v>
      </c>
      <c r="J4561" s="46" t="str">
        <f>VLOOKUP(MARGAO!$I4561,Code2Loc,2,FALSE)</f>
        <v>CUNCOLIM</v>
      </c>
    </row>
    <row r="4562" spans="1:10" ht="15.75" customHeight="1" x14ac:dyDescent="0.25">
      <c r="A4562" s="37" t="s">
        <v>2516</v>
      </c>
      <c r="B4562" s="38">
        <v>301</v>
      </c>
      <c r="C4562" s="38" t="s">
        <v>2324</v>
      </c>
      <c r="D4562" s="38">
        <v>9</v>
      </c>
      <c r="E4562" s="38">
        <v>15</v>
      </c>
      <c r="F4562" s="38" t="s">
        <v>12</v>
      </c>
      <c r="G4562" s="38"/>
      <c r="H4562" s="38" t="s">
        <v>13</v>
      </c>
      <c r="I4562" s="39" t="s">
        <v>2325</v>
      </c>
      <c r="J4562" s="46" t="str">
        <f>VLOOKUP(MARGAO!$I4562,Code2Loc,2,FALSE)</f>
        <v>DEMANI</v>
      </c>
    </row>
    <row r="4563" spans="1:10" ht="15.75" customHeight="1" x14ac:dyDescent="0.25">
      <c r="A4563" s="37" t="s">
        <v>2516</v>
      </c>
      <c r="B4563" s="38">
        <v>301</v>
      </c>
      <c r="C4563" s="38" t="s">
        <v>2116</v>
      </c>
      <c r="D4563" s="38">
        <v>10</v>
      </c>
      <c r="E4563" s="38">
        <v>17</v>
      </c>
      <c r="F4563" s="38" t="s">
        <v>12</v>
      </c>
      <c r="G4563" s="38"/>
      <c r="H4563" s="38" t="s">
        <v>13</v>
      </c>
      <c r="I4563" s="39" t="s">
        <v>2117</v>
      </c>
      <c r="J4563" s="46" t="str">
        <f>VLOOKUP(MARGAO!$I4563,Code2Loc,2,FALSE)</f>
        <v>BALLI</v>
      </c>
    </row>
    <row r="4564" spans="1:10" ht="15.75" customHeight="1" x14ac:dyDescent="0.25">
      <c r="A4564" s="37" t="s">
        <v>2516</v>
      </c>
      <c r="B4564" s="38">
        <v>301</v>
      </c>
      <c r="C4564" s="38" t="s">
        <v>2326</v>
      </c>
      <c r="D4564" s="38">
        <v>11</v>
      </c>
      <c r="E4564" s="38">
        <v>20</v>
      </c>
      <c r="F4564" s="38" t="s">
        <v>12</v>
      </c>
      <c r="G4564" s="38"/>
      <c r="H4564" s="38" t="s">
        <v>13</v>
      </c>
      <c r="I4564" s="39" t="s">
        <v>2327</v>
      </c>
      <c r="J4564" s="46" t="str">
        <f>VLOOKUP(MARGAO!$I4564,Code2Loc,2,FALSE)</f>
        <v>BENODE</v>
      </c>
    </row>
    <row r="4565" spans="1:10" ht="15.75" customHeight="1" x14ac:dyDescent="0.25">
      <c r="A4565" s="37" t="s">
        <v>2516</v>
      </c>
      <c r="B4565" s="38">
        <v>301</v>
      </c>
      <c r="C4565" s="38" t="s">
        <v>2328</v>
      </c>
      <c r="D4565" s="38">
        <v>12</v>
      </c>
      <c r="E4565" s="38">
        <v>22</v>
      </c>
      <c r="F4565" s="38" t="s">
        <v>12</v>
      </c>
      <c r="G4565" s="38"/>
      <c r="H4565" s="38" t="s">
        <v>13</v>
      </c>
      <c r="I4565" s="39" t="s">
        <v>2329</v>
      </c>
      <c r="J4565" s="46" t="str">
        <f>VLOOKUP(MARGAO!$I4565,Code2Loc,2,FALSE)</f>
        <v>GODEWAL</v>
      </c>
    </row>
    <row r="4566" spans="1:10" ht="15.75" customHeight="1" x14ac:dyDescent="0.25">
      <c r="A4566" s="37" t="s">
        <v>2516</v>
      </c>
      <c r="B4566" s="38">
        <v>301</v>
      </c>
      <c r="C4566" s="38" t="s">
        <v>2330</v>
      </c>
      <c r="D4566" s="38">
        <v>13</v>
      </c>
      <c r="E4566" s="38">
        <v>24</v>
      </c>
      <c r="F4566" s="38" t="s">
        <v>12</v>
      </c>
      <c r="G4566" s="38"/>
      <c r="H4566" s="38" t="s">
        <v>13</v>
      </c>
      <c r="I4566" s="39" t="s">
        <v>2331</v>
      </c>
      <c r="J4566" s="46" t="str">
        <f>VLOOKUP(MARGAO!$I4566,Code2Loc,2,FALSE)</f>
        <v>PADDI</v>
      </c>
    </row>
    <row r="4567" spans="1:10" ht="15.75" customHeight="1" x14ac:dyDescent="0.25">
      <c r="A4567" s="37" t="s">
        <v>2516</v>
      </c>
      <c r="B4567" s="38">
        <v>301</v>
      </c>
      <c r="C4567" s="38" t="s">
        <v>2332</v>
      </c>
      <c r="D4567" s="38">
        <v>14</v>
      </c>
      <c r="E4567" s="38">
        <v>26</v>
      </c>
      <c r="F4567" s="38" t="s">
        <v>12</v>
      </c>
      <c r="G4567" s="38"/>
      <c r="H4567" s="38" t="s">
        <v>13</v>
      </c>
      <c r="I4567" s="39" t="s">
        <v>2333</v>
      </c>
      <c r="J4567" s="46" t="str">
        <f>VLOOKUP(MARGAO!$I4567,Code2Loc,2,FALSE)</f>
        <v>PISURNEM</v>
      </c>
    </row>
    <row r="4568" spans="1:10" ht="15.75" customHeight="1" x14ac:dyDescent="0.25">
      <c r="A4568" s="37" t="s">
        <v>2516</v>
      </c>
      <c r="B4568" s="38">
        <v>301</v>
      </c>
      <c r="C4568" s="38" t="s">
        <v>2334</v>
      </c>
      <c r="D4568" s="38">
        <v>15</v>
      </c>
      <c r="E4568" s="38">
        <v>28</v>
      </c>
      <c r="F4568" s="38" t="s">
        <v>12</v>
      </c>
      <c r="G4568" s="38"/>
      <c r="H4568" s="38" t="s">
        <v>13</v>
      </c>
      <c r="I4568" s="39" t="s">
        <v>2335</v>
      </c>
      <c r="J4568" s="46" t="str">
        <f>VLOOKUP(MARGAO!$I4568,Code2Loc,2,FALSE)</f>
        <v>POLAKODE</v>
      </c>
    </row>
    <row r="4569" spans="1:10" ht="15.75" customHeight="1" x14ac:dyDescent="0.25">
      <c r="A4569" s="37" t="s">
        <v>2516</v>
      </c>
      <c r="B4569" s="38">
        <v>301</v>
      </c>
      <c r="C4569" s="38" t="s">
        <v>2336</v>
      </c>
      <c r="D4569" s="38">
        <v>16</v>
      </c>
      <c r="E4569" s="38">
        <v>32</v>
      </c>
      <c r="F4569" s="38" t="s">
        <v>12</v>
      </c>
      <c r="G4569" s="38"/>
      <c r="H4569" s="38" t="s">
        <v>13</v>
      </c>
      <c r="I4569" s="39" t="s">
        <v>2337</v>
      </c>
      <c r="J4569" s="46" t="str">
        <f>VLOOKUP(MARGAO!$I4569,Code2Loc,2,FALSE)</f>
        <v>GULEM</v>
      </c>
    </row>
    <row r="4570" spans="1:10" ht="15.75" customHeight="1" x14ac:dyDescent="0.25">
      <c r="A4570" s="37" t="s">
        <v>2516</v>
      </c>
      <c r="B4570" s="38">
        <v>301</v>
      </c>
      <c r="C4570" s="38" t="s">
        <v>1009</v>
      </c>
      <c r="D4570" s="38">
        <v>17</v>
      </c>
      <c r="E4570" s="38">
        <v>35</v>
      </c>
      <c r="F4570" s="38" t="s">
        <v>12</v>
      </c>
      <c r="G4570" s="38"/>
      <c r="H4570" s="38" t="s">
        <v>13</v>
      </c>
      <c r="I4570" s="39" t="s">
        <v>1010</v>
      </c>
      <c r="J4570" s="46" t="str">
        <f>VLOOKUP(MARGAO!$I4570,Code2Loc,2,FALSE)</f>
        <v>CHAR RASTA</v>
      </c>
    </row>
    <row r="4571" spans="1:10" ht="15.75" customHeight="1" x14ac:dyDescent="0.25">
      <c r="A4571" s="37" t="s">
        <v>2516</v>
      </c>
      <c r="B4571" s="38">
        <v>301</v>
      </c>
      <c r="C4571" s="38" t="s">
        <v>1417</v>
      </c>
      <c r="D4571" s="38">
        <v>18</v>
      </c>
      <c r="E4571" s="38">
        <v>37</v>
      </c>
      <c r="F4571" s="38" t="s">
        <v>12</v>
      </c>
      <c r="G4571" s="38"/>
      <c r="H4571" s="38" t="s">
        <v>13</v>
      </c>
      <c r="I4571" s="39" t="s">
        <v>1418</v>
      </c>
      <c r="J4571" s="46" t="str">
        <f>VLOOKUP(MARGAO!$I4571,Code2Loc,2,FALSE)</f>
        <v>CANACONA</v>
      </c>
    </row>
    <row r="4572" spans="1:10" ht="15.75" customHeight="1" x14ac:dyDescent="0.25">
      <c r="A4572" s="37" t="s">
        <v>2551</v>
      </c>
      <c r="B4572" s="38">
        <v>302</v>
      </c>
      <c r="C4572" s="38" t="s">
        <v>50</v>
      </c>
      <c r="D4572" s="38">
        <v>1</v>
      </c>
      <c r="E4572" s="38">
        <v>0</v>
      </c>
      <c r="F4572" s="38" t="s">
        <v>12</v>
      </c>
      <c r="G4572" s="38"/>
      <c r="H4572" s="38" t="s">
        <v>13</v>
      </c>
      <c r="I4572" s="39" t="s">
        <v>51</v>
      </c>
      <c r="J4572" s="46" t="str">
        <f>VLOOKUP(MARGAO!$I4572,Code2Loc,2,FALSE)</f>
        <v>MARGAO</v>
      </c>
    </row>
    <row r="4573" spans="1:10" ht="15.75" customHeight="1" x14ac:dyDescent="0.25">
      <c r="A4573" s="37" t="s">
        <v>2551</v>
      </c>
      <c r="B4573" s="38">
        <v>302</v>
      </c>
      <c r="C4573" s="38" t="s">
        <v>1112</v>
      </c>
      <c r="D4573" s="38">
        <v>2</v>
      </c>
      <c r="E4573" s="38">
        <v>2</v>
      </c>
      <c r="F4573" s="38" t="s">
        <v>12</v>
      </c>
      <c r="G4573" s="38"/>
      <c r="H4573" s="38" t="s">
        <v>13</v>
      </c>
      <c r="I4573" s="39" t="s">
        <v>1113</v>
      </c>
      <c r="J4573" s="46" t="str">
        <f>VLOOKUP(MARGAO!$I4573,Code2Loc,2,FALSE)</f>
        <v>MARGAO MKT</v>
      </c>
    </row>
    <row r="4574" spans="1:10" ht="15.75" customHeight="1" x14ac:dyDescent="0.25">
      <c r="A4574" s="37" t="s">
        <v>2551</v>
      </c>
      <c r="B4574" s="38">
        <v>302</v>
      </c>
      <c r="C4574" s="38" t="s">
        <v>1114</v>
      </c>
      <c r="D4574" s="38">
        <v>3</v>
      </c>
      <c r="E4574" s="38">
        <v>4</v>
      </c>
      <c r="F4574" s="38" t="s">
        <v>12</v>
      </c>
      <c r="G4574" s="38"/>
      <c r="H4574" s="38" t="s">
        <v>13</v>
      </c>
      <c r="I4574" s="39" t="s">
        <v>1115</v>
      </c>
      <c r="J4574" s="46" t="str">
        <f>VLOOKUP(MARGAO!$I4574,Code2Loc,2,FALSE)</f>
        <v>NAVELIM</v>
      </c>
    </row>
    <row r="4575" spans="1:10" ht="15.75" customHeight="1" x14ac:dyDescent="0.25">
      <c r="A4575" s="37" t="s">
        <v>2551</v>
      </c>
      <c r="B4575" s="38">
        <v>302</v>
      </c>
      <c r="C4575" s="38" t="s">
        <v>1116</v>
      </c>
      <c r="D4575" s="38">
        <v>4</v>
      </c>
      <c r="E4575" s="38">
        <v>5</v>
      </c>
      <c r="F4575" s="38" t="s">
        <v>12</v>
      </c>
      <c r="G4575" s="38"/>
      <c r="H4575" s="38" t="s">
        <v>13</v>
      </c>
      <c r="I4575" s="39" t="s">
        <v>1117</v>
      </c>
      <c r="J4575" s="46" t="str">
        <f>VLOOKUP(MARGAO!$I4575,Code2Loc,2,FALSE)</f>
        <v>DHARMAPUR</v>
      </c>
    </row>
    <row r="4576" spans="1:10" ht="15.75" customHeight="1" x14ac:dyDescent="0.25">
      <c r="A4576" s="37" t="s">
        <v>2551</v>
      </c>
      <c r="B4576" s="38">
        <v>302</v>
      </c>
      <c r="C4576" s="38" t="s">
        <v>1118</v>
      </c>
      <c r="D4576" s="38">
        <v>5</v>
      </c>
      <c r="E4576" s="38">
        <v>7</v>
      </c>
      <c r="F4576" s="38" t="s">
        <v>12</v>
      </c>
      <c r="G4576" s="38"/>
      <c r="H4576" s="38" t="s">
        <v>13</v>
      </c>
      <c r="I4576" s="39" t="s">
        <v>1119</v>
      </c>
      <c r="J4576" s="46" t="str">
        <f>VLOOKUP(MARGAO!$I4576,Code2Loc,2,FALSE)</f>
        <v>CHINCHINI X</v>
      </c>
    </row>
    <row r="4577" spans="1:10" ht="15.75" customHeight="1" x14ac:dyDescent="0.25">
      <c r="A4577" s="37" t="s">
        <v>2551</v>
      </c>
      <c r="B4577" s="38">
        <v>302</v>
      </c>
      <c r="C4577" s="38" t="s">
        <v>2320</v>
      </c>
      <c r="D4577" s="38">
        <v>6</v>
      </c>
      <c r="E4577" s="38">
        <v>8</v>
      </c>
      <c r="F4577" s="38" t="s">
        <v>12</v>
      </c>
      <c r="G4577" s="38"/>
      <c r="H4577" s="38" t="s">
        <v>13</v>
      </c>
      <c r="I4577" s="39" t="s">
        <v>2321</v>
      </c>
      <c r="J4577" s="46" t="str">
        <f>VLOOKUP(MARGAO!$I4577,Code2Loc,2,FALSE)</f>
        <v>DANDEWADI</v>
      </c>
    </row>
    <row r="4578" spans="1:10" ht="15.75" customHeight="1" x14ac:dyDescent="0.25">
      <c r="A4578" s="37" t="s">
        <v>2551</v>
      </c>
      <c r="B4578" s="38">
        <v>302</v>
      </c>
      <c r="C4578" s="38" t="s">
        <v>2322</v>
      </c>
      <c r="D4578" s="38">
        <v>7</v>
      </c>
      <c r="E4578" s="38">
        <v>11</v>
      </c>
      <c r="F4578" s="38" t="s">
        <v>12</v>
      </c>
      <c r="G4578" s="38"/>
      <c r="H4578" s="38" t="s">
        <v>13</v>
      </c>
      <c r="I4578" s="39" t="s">
        <v>2323</v>
      </c>
      <c r="J4578" s="46" t="str">
        <f>VLOOKUP(MARGAO!$I4578,Code2Loc,2,FALSE)</f>
        <v>PAZARKHAN</v>
      </c>
    </row>
    <row r="4579" spans="1:10" ht="15.75" customHeight="1" x14ac:dyDescent="0.25">
      <c r="A4579" s="37" t="s">
        <v>2551</v>
      </c>
      <c r="B4579" s="38">
        <v>302</v>
      </c>
      <c r="C4579" s="38" t="s">
        <v>1415</v>
      </c>
      <c r="D4579" s="38">
        <v>8</v>
      </c>
      <c r="E4579" s="38">
        <v>14</v>
      </c>
      <c r="F4579" s="38" t="s">
        <v>12</v>
      </c>
      <c r="G4579" s="38"/>
      <c r="H4579" s="38" t="s">
        <v>13</v>
      </c>
      <c r="I4579" s="39" t="s">
        <v>1416</v>
      </c>
      <c r="J4579" s="46" t="str">
        <f>VLOOKUP(MARGAO!$I4579,Code2Loc,2,FALSE)</f>
        <v>CUNCOLIM</v>
      </c>
    </row>
    <row r="4580" spans="1:10" ht="15.75" customHeight="1" x14ac:dyDescent="0.25">
      <c r="A4580" s="37" t="s">
        <v>2551</v>
      </c>
      <c r="B4580" s="38">
        <v>302</v>
      </c>
      <c r="C4580" s="38" t="s">
        <v>2324</v>
      </c>
      <c r="D4580" s="38">
        <v>9</v>
      </c>
      <c r="E4580" s="38">
        <v>15</v>
      </c>
      <c r="F4580" s="38" t="s">
        <v>12</v>
      </c>
      <c r="G4580" s="38"/>
      <c r="H4580" s="38" t="s">
        <v>13</v>
      </c>
      <c r="I4580" s="39" t="s">
        <v>2325</v>
      </c>
      <c r="J4580" s="46" t="str">
        <f>VLOOKUP(MARGAO!$I4580,Code2Loc,2,FALSE)</f>
        <v>DEMANI</v>
      </c>
    </row>
    <row r="4581" spans="1:10" ht="15.75" customHeight="1" x14ac:dyDescent="0.25">
      <c r="A4581" s="37" t="s">
        <v>2551</v>
      </c>
      <c r="B4581" s="38">
        <v>302</v>
      </c>
      <c r="C4581" s="38" t="s">
        <v>2116</v>
      </c>
      <c r="D4581" s="38">
        <v>10</v>
      </c>
      <c r="E4581" s="38">
        <v>17</v>
      </c>
      <c r="F4581" s="38" t="s">
        <v>12</v>
      </c>
      <c r="G4581" s="38"/>
      <c r="H4581" s="38" t="s">
        <v>13</v>
      </c>
      <c r="I4581" s="39" t="s">
        <v>2117</v>
      </c>
      <c r="J4581" s="46" t="str">
        <f>VLOOKUP(MARGAO!$I4581,Code2Loc,2,FALSE)</f>
        <v>BALLI</v>
      </c>
    </row>
    <row r="4582" spans="1:10" ht="15.75" customHeight="1" x14ac:dyDescent="0.25">
      <c r="A4582" s="37" t="s">
        <v>2551</v>
      </c>
      <c r="B4582" s="38">
        <v>302</v>
      </c>
      <c r="C4582" s="38" t="s">
        <v>2326</v>
      </c>
      <c r="D4582" s="38">
        <v>11</v>
      </c>
      <c r="E4582" s="38">
        <v>20</v>
      </c>
      <c r="F4582" s="38" t="s">
        <v>12</v>
      </c>
      <c r="G4582" s="38"/>
      <c r="H4582" s="38" t="s">
        <v>13</v>
      </c>
      <c r="I4582" s="39" t="s">
        <v>2327</v>
      </c>
      <c r="J4582" s="46" t="str">
        <f>VLOOKUP(MARGAO!$I4582,Code2Loc,2,FALSE)</f>
        <v>BENODE</v>
      </c>
    </row>
    <row r="4583" spans="1:10" ht="15.75" customHeight="1" x14ac:dyDescent="0.25">
      <c r="A4583" s="37" t="s">
        <v>2551</v>
      </c>
      <c r="B4583" s="38">
        <v>302</v>
      </c>
      <c r="C4583" s="38" t="s">
        <v>2328</v>
      </c>
      <c r="D4583" s="38">
        <v>12</v>
      </c>
      <c r="E4583" s="38">
        <v>22</v>
      </c>
      <c r="F4583" s="38" t="s">
        <v>12</v>
      </c>
      <c r="G4583" s="38"/>
      <c r="H4583" s="38" t="s">
        <v>13</v>
      </c>
      <c r="I4583" s="39" t="s">
        <v>2329</v>
      </c>
      <c r="J4583" s="46" t="str">
        <f>VLOOKUP(MARGAO!$I4583,Code2Loc,2,FALSE)</f>
        <v>GODEWAL</v>
      </c>
    </row>
    <row r="4584" spans="1:10" ht="15.75" customHeight="1" x14ac:dyDescent="0.25">
      <c r="A4584" s="37" t="s">
        <v>2551</v>
      </c>
      <c r="B4584" s="38">
        <v>302</v>
      </c>
      <c r="C4584" s="38" t="s">
        <v>2330</v>
      </c>
      <c r="D4584" s="38">
        <v>13</v>
      </c>
      <c r="E4584" s="38">
        <v>24</v>
      </c>
      <c r="F4584" s="38" t="s">
        <v>12</v>
      </c>
      <c r="G4584" s="38"/>
      <c r="H4584" s="38" t="s">
        <v>13</v>
      </c>
      <c r="I4584" s="39" t="s">
        <v>2331</v>
      </c>
      <c r="J4584" s="46" t="str">
        <f>VLOOKUP(MARGAO!$I4584,Code2Loc,2,FALSE)</f>
        <v>PADDI</v>
      </c>
    </row>
    <row r="4585" spans="1:10" ht="15.75" customHeight="1" x14ac:dyDescent="0.25">
      <c r="A4585" s="37" t="s">
        <v>2551</v>
      </c>
      <c r="B4585" s="38">
        <v>302</v>
      </c>
      <c r="C4585" s="38" t="s">
        <v>2332</v>
      </c>
      <c r="D4585" s="38">
        <v>14</v>
      </c>
      <c r="E4585" s="38">
        <v>26</v>
      </c>
      <c r="F4585" s="38" t="s">
        <v>12</v>
      </c>
      <c r="G4585" s="38"/>
      <c r="H4585" s="38" t="s">
        <v>13</v>
      </c>
      <c r="I4585" s="39" t="s">
        <v>2333</v>
      </c>
      <c r="J4585" s="46" t="str">
        <f>VLOOKUP(MARGAO!$I4585,Code2Loc,2,FALSE)</f>
        <v>PISURNEM</v>
      </c>
    </row>
    <row r="4586" spans="1:10" ht="15.75" customHeight="1" x14ac:dyDescent="0.25">
      <c r="A4586" s="37" t="s">
        <v>2551</v>
      </c>
      <c r="B4586" s="38">
        <v>302</v>
      </c>
      <c r="C4586" s="38" t="s">
        <v>2334</v>
      </c>
      <c r="D4586" s="38">
        <v>15</v>
      </c>
      <c r="E4586" s="38">
        <v>28</v>
      </c>
      <c r="F4586" s="38" t="s">
        <v>12</v>
      </c>
      <c r="G4586" s="38"/>
      <c r="H4586" s="38" t="s">
        <v>13</v>
      </c>
      <c r="I4586" s="39" t="s">
        <v>2335</v>
      </c>
      <c r="J4586" s="46" t="str">
        <f>VLOOKUP(MARGAO!$I4586,Code2Loc,2,FALSE)</f>
        <v>POLAKODE</v>
      </c>
    </row>
    <row r="4587" spans="1:10" ht="15.75" customHeight="1" x14ac:dyDescent="0.25">
      <c r="A4587" s="37" t="s">
        <v>2551</v>
      </c>
      <c r="B4587" s="38">
        <v>302</v>
      </c>
      <c r="C4587" s="38" t="s">
        <v>2336</v>
      </c>
      <c r="D4587" s="38">
        <v>16</v>
      </c>
      <c r="E4587" s="38">
        <v>32</v>
      </c>
      <c r="F4587" s="38" t="s">
        <v>12</v>
      </c>
      <c r="G4587" s="38"/>
      <c r="H4587" s="38" t="s">
        <v>13</v>
      </c>
      <c r="I4587" s="39" t="s">
        <v>2337</v>
      </c>
      <c r="J4587" s="46" t="str">
        <f>VLOOKUP(MARGAO!$I4587,Code2Loc,2,FALSE)</f>
        <v>GULEM</v>
      </c>
    </row>
    <row r="4588" spans="1:10" ht="15.75" customHeight="1" x14ac:dyDescent="0.25">
      <c r="A4588" s="37" t="s">
        <v>2551</v>
      </c>
      <c r="B4588" s="38">
        <v>302</v>
      </c>
      <c r="C4588" s="38" t="s">
        <v>1009</v>
      </c>
      <c r="D4588" s="38">
        <v>17</v>
      </c>
      <c r="E4588" s="38">
        <v>35</v>
      </c>
      <c r="F4588" s="38" t="s">
        <v>12</v>
      </c>
      <c r="G4588" s="38"/>
      <c r="H4588" s="38" t="s">
        <v>13</v>
      </c>
      <c r="I4588" s="39" t="s">
        <v>1010</v>
      </c>
      <c r="J4588" s="46" t="str">
        <f>VLOOKUP(MARGAO!$I4588,Code2Loc,2,FALSE)</f>
        <v>CHAR RASTA</v>
      </c>
    </row>
    <row r="4589" spans="1:10" ht="15.75" customHeight="1" x14ac:dyDescent="0.25">
      <c r="A4589" s="37" t="s">
        <v>2551</v>
      </c>
      <c r="B4589" s="38">
        <v>302</v>
      </c>
      <c r="C4589" s="38" t="s">
        <v>1417</v>
      </c>
      <c r="D4589" s="38">
        <v>18</v>
      </c>
      <c r="E4589" s="38">
        <v>37</v>
      </c>
      <c r="F4589" s="38" t="s">
        <v>12</v>
      </c>
      <c r="G4589" s="38"/>
      <c r="H4589" s="38" t="s">
        <v>13</v>
      </c>
      <c r="I4589" s="39" t="s">
        <v>1418</v>
      </c>
      <c r="J4589" s="46" t="str">
        <f>VLOOKUP(MARGAO!$I4589,Code2Loc,2,FALSE)</f>
        <v>CANACONA</v>
      </c>
    </row>
    <row r="4590" spans="1:10" ht="15.75" customHeight="1" x14ac:dyDescent="0.25">
      <c r="A4590" s="37" t="s">
        <v>2551</v>
      </c>
      <c r="B4590" s="38">
        <v>302</v>
      </c>
      <c r="C4590" s="38" t="s">
        <v>2338</v>
      </c>
      <c r="D4590" s="38">
        <v>19</v>
      </c>
      <c r="E4590" s="38">
        <v>39</v>
      </c>
      <c r="F4590" s="38" t="s">
        <v>12</v>
      </c>
      <c r="G4590" s="38"/>
      <c r="H4590" s="38" t="s">
        <v>13</v>
      </c>
      <c r="I4590" s="39" t="s">
        <v>2339</v>
      </c>
      <c r="J4590" s="46" t="str">
        <f>VLOOKUP(MARGAO!$I4590,Code2Loc,2,FALSE)</f>
        <v>SHRISTHAL</v>
      </c>
    </row>
    <row r="4591" spans="1:10" ht="15.75" customHeight="1" x14ac:dyDescent="0.25">
      <c r="A4591" s="37" t="s">
        <v>2551</v>
      </c>
      <c r="B4591" s="38">
        <v>302</v>
      </c>
      <c r="C4591" s="38" t="s">
        <v>2340</v>
      </c>
      <c r="D4591" s="38">
        <v>20</v>
      </c>
      <c r="E4591" s="38">
        <v>41</v>
      </c>
      <c r="F4591" s="38" t="s">
        <v>12</v>
      </c>
      <c r="G4591" s="38"/>
      <c r="H4591" s="38" t="s">
        <v>13</v>
      </c>
      <c r="I4591" s="39" t="s">
        <v>2341</v>
      </c>
      <c r="J4591" s="46" t="str">
        <f>VLOOKUP(MARGAO!$I4591,Code2Loc,2,FALSE)</f>
        <v>MOKHARD</v>
      </c>
    </row>
    <row r="4592" spans="1:10" ht="15.75" customHeight="1" x14ac:dyDescent="0.25">
      <c r="A4592" s="37" t="s">
        <v>2551</v>
      </c>
      <c r="B4592" s="38">
        <v>302</v>
      </c>
      <c r="C4592" s="38" t="s">
        <v>2342</v>
      </c>
      <c r="D4592" s="38">
        <v>21</v>
      </c>
      <c r="E4592" s="38">
        <v>42</v>
      </c>
      <c r="F4592" s="38" t="s">
        <v>12</v>
      </c>
      <c r="G4592" s="38"/>
      <c r="H4592" s="38" t="s">
        <v>13</v>
      </c>
      <c r="I4592" s="39" t="s">
        <v>2343</v>
      </c>
      <c r="J4592" s="46" t="str">
        <f>VLOOKUP(MARGAO!$I4592,Code2Loc,2,FALSE)</f>
        <v>BHATPAL</v>
      </c>
    </row>
    <row r="4593" spans="1:10" ht="15.75" customHeight="1" x14ac:dyDescent="0.25">
      <c r="A4593" s="37" t="s">
        <v>2551</v>
      </c>
      <c r="B4593" s="38">
        <v>302</v>
      </c>
      <c r="C4593" s="38" t="s">
        <v>2344</v>
      </c>
      <c r="D4593" s="38">
        <v>22</v>
      </c>
      <c r="E4593" s="38">
        <v>43</v>
      </c>
      <c r="F4593" s="38" t="s">
        <v>12</v>
      </c>
      <c r="G4593" s="38"/>
      <c r="H4593" s="38" t="s">
        <v>13</v>
      </c>
      <c r="I4593" s="39" t="s">
        <v>2345</v>
      </c>
      <c r="J4593" s="46" t="str">
        <f>VLOOKUP(MARGAO!$I4593,Code2Loc,2,FALSE)</f>
        <v>ARDOFOND</v>
      </c>
    </row>
    <row r="4594" spans="1:10" ht="15.75" customHeight="1" x14ac:dyDescent="0.25">
      <c r="A4594" s="37" t="s">
        <v>2551</v>
      </c>
      <c r="B4594" s="38">
        <v>302</v>
      </c>
      <c r="C4594" s="38" t="s">
        <v>2346</v>
      </c>
      <c r="D4594" s="38">
        <v>23</v>
      </c>
      <c r="E4594" s="38">
        <v>45</v>
      </c>
      <c r="F4594" s="38" t="s">
        <v>12</v>
      </c>
      <c r="G4594" s="38"/>
      <c r="H4594" s="38" t="s">
        <v>13</v>
      </c>
      <c r="I4594" s="39" t="s">
        <v>2347</v>
      </c>
      <c r="J4594" s="46" t="str">
        <f>VLOOKUP(MARGAO!$I4594,Code2Loc,2,FALSE)</f>
        <v>PARTGAL</v>
      </c>
    </row>
    <row r="4595" spans="1:10" ht="15.75" customHeight="1" x14ac:dyDescent="0.25">
      <c r="A4595" s="37" t="s">
        <v>2551</v>
      </c>
      <c r="B4595" s="38">
        <v>302</v>
      </c>
      <c r="C4595" s="38" t="s">
        <v>2348</v>
      </c>
      <c r="D4595" s="38">
        <v>24</v>
      </c>
      <c r="E4595" s="38">
        <v>47</v>
      </c>
      <c r="F4595" s="38" t="s">
        <v>12</v>
      </c>
      <c r="G4595" s="38"/>
      <c r="H4595" s="38" t="s">
        <v>13</v>
      </c>
      <c r="I4595" s="39" t="s">
        <v>2349</v>
      </c>
      <c r="J4595" s="46" t="str">
        <f>VLOOKUP(MARGAO!$I4595,Code2Loc,2,FALSE)</f>
        <v>PRSHURM TMP</v>
      </c>
    </row>
    <row r="4596" spans="1:10" ht="15.75" customHeight="1" x14ac:dyDescent="0.25">
      <c r="A4596" s="37" t="s">
        <v>2551</v>
      </c>
      <c r="B4596" s="38">
        <v>302</v>
      </c>
      <c r="C4596" s="38" t="s">
        <v>2350</v>
      </c>
      <c r="D4596" s="38">
        <v>25</v>
      </c>
      <c r="E4596" s="38">
        <v>49</v>
      </c>
      <c r="F4596" s="38" t="s">
        <v>12</v>
      </c>
      <c r="G4596" s="38"/>
      <c r="H4596" s="38" t="s">
        <v>13</v>
      </c>
      <c r="I4596" s="39" t="s">
        <v>2351</v>
      </c>
      <c r="J4596" s="46" t="str">
        <f>VLOOKUP(MARGAO!$I4596,Code2Loc,2,FALSE)</f>
        <v>POIGUINIM</v>
      </c>
    </row>
    <row r="4597" spans="1:10" ht="15.75" customHeight="1" x14ac:dyDescent="0.25">
      <c r="A4597" s="37" t="s">
        <v>2551</v>
      </c>
      <c r="B4597" s="38">
        <v>302</v>
      </c>
      <c r="C4597" s="38" t="s">
        <v>2352</v>
      </c>
      <c r="D4597" s="38">
        <v>26</v>
      </c>
      <c r="E4597" s="38">
        <v>52</v>
      </c>
      <c r="F4597" s="38" t="s">
        <v>12</v>
      </c>
      <c r="G4597" s="38"/>
      <c r="H4597" s="38" t="s">
        <v>13</v>
      </c>
      <c r="I4597" s="39" t="s">
        <v>2353</v>
      </c>
      <c r="J4597" s="46" t="str">
        <f>VLOOKUP(MARGAO!$I4597,Code2Loc,2,FALSE)</f>
        <v>KARAY</v>
      </c>
    </row>
    <row r="4598" spans="1:10" ht="15.75" customHeight="1" x14ac:dyDescent="0.25">
      <c r="A4598" s="37" t="s">
        <v>2551</v>
      </c>
      <c r="B4598" s="38">
        <v>302</v>
      </c>
      <c r="C4598" s="38" t="s">
        <v>2354</v>
      </c>
      <c r="D4598" s="38">
        <v>27</v>
      </c>
      <c r="E4598" s="38">
        <v>54</v>
      </c>
      <c r="F4598" s="38" t="s">
        <v>12</v>
      </c>
      <c r="G4598" s="38"/>
      <c r="H4598" s="38" t="s">
        <v>13</v>
      </c>
      <c r="I4598" s="39" t="s">
        <v>2355</v>
      </c>
      <c r="J4598" s="46" t="str">
        <f>VLOOKUP(MARGAO!$I4598,Code2Loc,2,FALSE)</f>
        <v>MASHEM</v>
      </c>
    </row>
    <row r="4599" spans="1:10" ht="15.75" customHeight="1" x14ac:dyDescent="0.25">
      <c r="A4599" s="37" t="s">
        <v>2551</v>
      </c>
      <c r="B4599" s="38">
        <v>302</v>
      </c>
      <c r="C4599" s="38" t="s">
        <v>2356</v>
      </c>
      <c r="D4599" s="38">
        <v>28</v>
      </c>
      <c r="E4599" s="38">
        <v>56</v>
      </c>
      <c r="F4599" s="38" t="s">
        <v>12</v>
      </c>
      <c r="G4599" s="38"/>
      <c r="H4599" s="38" t="s">
        <v>13</v>
      </c>
      <c r="I4599" s="39" t="s">
        <v>2357</v>
      </c>
      <c r="J4599" s="46" t="str">
        <f>VLOOKUP(MARGAO!$I4599,Code2Loc,2,FALSE)</f>
        <v>DAPOT</v>
      </c>
    </row>
    <row r="4600" spans="1:10" ht="15.75" customHeight="1" x14ac:dyDescent="0.25">
      <c r="A4600" s="37" t="s">
        <v>2551</v>
      </c>
      <c r="B4600" s="38">
        <v>302</v>
      </c>
      <c r="C4600" s="38" t="s">
        <v>2354</v>
      </c>
      <c r="D4600" s="38">
        <v>29</v>
      </c>
      <c r="E4600" s="38">
        <v>58</v>
      </c>
      <c r="F4600" s="38" t="s">
        <v>12</v>
      </c>
      <c r="G4600" s="38"/>
      <c r="H4600" s="38" t="s">
        <v>13</v>
      </c>
      <c r="I4600" s="39" t="s">
        <v>2355</v>
      </c>
      <c r="J4600" s="46" t="str">
        <f>VLOOKUP(MARGAO!$I4600,Code2Loc,2,FALSE)</f>
        <v>MASHEM</v>
      </c>
    </row>
    <row r="4601" spans="1:10" ht="15.75" customHeight="1" x14ac:dyDescent="0.25">
      <c r="A4601" s="37" t="s">
        <v>2551</v>
      </c>
      <c r="B4601" s="38">
        <v>302</v>
      </c>
      <c r="C4601" s="38" t="s">
        <v>2352</v>
      </c>
      <c r="D4601" s="38">
        <v>30</v>
      </c>
      <c r="E4601" s="38">
        <v>60</v>
      </c>
      <c r="F4601" s="38" t="s">
        <v>12</v>
      </c>
      <c r="G4601" s="38"/>
      <c r="H4601" s="38" t="s">
        <v>13</v>
      </c>
      <c r="I4601" s="39" t="s">
        <v>2353</v>
      </c>
      <c r="J4601" s="46" t="str">
        <f>VLOOKUP(MARGAO!$I4601,Code2Loc,2,FALSE)</f>
        <v>KARAY</v>
      </c>
    </row>
    <row r="4602" spans="1:10" ht="15.75" customHeight="1" x14ac:dyDescent="0.25">
      <c r="A4602" s="37" t="s">
        <v>2551</v>
      </c>
      <c r="B4602" s="38">
        <v>302</v>
      </c>
      <c r="C4602" s="38" t="s">
        <v>2350</v>
      </c>
      <c r="D4602" s="38">
        <v>31</v>
      </c>
      <c r="E4602" s="38">
        <v>63</v>
      </c>
      <c r="F4602" s="38" t="s">
        <v>12</v>
      </c>
      <c r="G4602" s="38"/>
      <c r="H4602" s="38" t="s">
        <v>13</v>
      </c>
      <c r="I4602" s="39" t="s">
        <v>2351</v>
      </c>
      <c r="J4602" s="46" t="str">
        <f>VLOOKUP(MARGAO!$I4602,Code2Loc,2,FALSE)</f>
        <v>POIGUINIM</v>
      </c>
    </row>
    <row r="4603" spans="1:10" ht="15.75" customHeight="1" x14ac:dyDescent="0.25">
      <c r="A4603" s="37" t="s">
        <v>2551</v>
      </c>
      <c r="B4603" s="38">
        <v>302</v>
      </c>
      <c r="C4603" s="38" t="s">
        <v>2552</v>
      </c>
      <c r="D4603" s="38">
        <v>32</v>
      </c>
      <c r="E4603" s="38">
        <v>66</v>
      </c>
      <c r="F4603" s="38" t="s">
        <v>12</v>
      </c>
      <c r="G4603" s="38"/>
      <c r="H4603" s="38" t="s">
        <v>13</v>
      </c>
      <c r="I4603" s="39" t="s">
        <v>2553</v>
      </c>
      <c r="J4603" s="46" t="str">
        <f>VLOOKUP(MARGAO!$I4603,Code2Loc,2,FALSE)</f>
        <v>WILD LIFE C</v>
      </c>
    </row>
    <row r="4604" spans="1:10" ht="15.75" customHeight="1" x14ac:dyDescent="0.25">
      <c r="A4604" s="37" t="s">
        <v>2551</v>
      </c>
      <c r="B4604" s="38">
        <v>302</v>
      </c>
      <c r="C4604" s="38" t="s">
        <v>2554</v>
      </c>
      <c r="D4604" s="38">
        <v>33</v>
      </c>
      <c r="E4604" s="38">
        <v>67</v>
      </c>
      <c r="F4604" s="38" t="s">
        <v>12</v>
      </c>
      <c r="G4604" s="38"/>
      <c r="H4604" s="38" t="s">
        <v>13</v>
      </c>
      <c r="I4604" s="39" t="s">
        <v>2555</v>
      </c>
      <c r="J4604" s="46" t="str">
        <f>VLOOKUP(MARGAO!$I4604,Code2Loc,2,FALSE)</f>
        <v>SHISHEVAL</v>
      </c>
    </row>
    <row r="4605" spans="1:10" ht="15.75" customHeight="1" x14ac:dyDescent="0.25">
      <c r="A4605" s="37" t="s">
        <v>2551</v>
      </c>
      <c r="B4605" s="38">
        <v>302</v>
      </c>
      <c r="C4605" s="38" t="s">
        <v>2556</v>
      </c>
      <c r="D4605" s="38">
        <v>34</v>
      </c>
      <c r="E4605" s="38">
        <v>69</v>
      </c>
      <c r="F4605" s="38" t="s">
        <v>12</v>
      </c>
      <c r="G4605" s="38"/>
      <c r="H4605" s="38" t="s">
        <v>13</v>
      </c>
      <c r="I4605" s="39" t="s">
        <v>2557</v>
      </c>
      <c r="J4605" s="46" t="str">
        <f>VLOOKUP(MARGAO!$I4605,Code2Loc,2,FALSE)</f>
        <v>C.AMONA</v>
      </c>
    </row>
    <row r="4606" spans="1:10" ht="15.75" customHeight="1" x14ac:dyDescent="0.25">
      <c r="A4606" s="37" t="s">
        <v>2551</v>
      </c>
      <c r="B4606" s="38">
        <v>302</v>
      </c>
      <c r="C4606" s="38" t="s">
        <v>2558</v>
      </c>
      <c r="D4606" s="38">
        <v>35</v>
      </c>
      <c r="E4606" s="38">
        <v>72</v>
      </c>
      <c r="F4606" s="38" t="s">
        <v>12</v>
      </c>
      <c r="G4606" s="38"/>
      <c r="H4606" s="38" t="s">
        <v>13</v>
      </c>
      <c r="I4606" s="39" t="s">
        <v>2559</v>
      </c>
      <c r="J4606" s="46" t="str">
        <f>VLOOKUP(MARGAO!$I4606,Code2Loc,2,FALSE)</f>
        <v>TIRVAL</v>
      </c>
    </row>
    <row r="4607" spans="1:10" ht="15.75" customHeight="1" x14ac:dyDescent="0.25">
      <c r="A4607" s="37" t="s">
        <v>2551</v>
      </c>
      <c r="B4607" s="38">
        <v>302</v>
      </c>
      <c r="C4607" s="38" t="s">
        <v>3395</v>
      </c>
      <c r="D4607" s="38">
        <v>36</v>
      </c>
      <c r="E4607" s="38">
        <v>74</v>
      </c>
      <c r="F4607" s="38" t="s">
        <v>12</v>
      </c>
      <c r="G4607" s="38"/>
      <c r="H4607" s="38" t="s">
        <v>13</v>
      </c>
      <c r="I4607" s="39" t="s">
        <v>346</v>
      </c>
      <c r="J4607" s="46" t="str">
        <f>VLOOKUP(MARGAO!$I4607,Code2Loc,2,FALSE)</f>
        <v>DABEM</v>
      </c>
    </row>
    <row r="4608" spans="1:10" ht="15.75" customHeight="1" x14ac:dyDescent="0.25">
      <c r="A4608" s="37" t="s">
        <v>2551</v>
      </c>
      <c r="B4608" s="38">
        <v>302</v>
      </c>
      <c r="C4608" s="38" t="s">
        <v>2560</v>
      </c>
      <c r="D4608" s="38">
        <v>37</v>
      </c>
      <c r="E4608" s="38">
        <v>76</v>
      </c>
      <c r="F4608" s="38" t="s">
        <v>12</v>
      </c>
      <c r="G4608" s="38"/>
      <c r="H4608" s="38" t="s">
        <v>13</v>
      </c>
      <c r="I4608" s="39" t="s">
        <v>2561</v>
      </c>
      <c r="J4608" s="46" t="str">
        <f>VLOOKUP(MARGAO!$I4608,Code2Loc,2,FALSE)</f>
        <v>AVEM</v>
      </c>
    </row>
    <row r="4609" spans="1:10" ht="15.75" customHeight="1" x14ac:dyDescent="0.25">
      <c r="A4609" s="37" t="s">
        <v>2551</v>
      </c>
      <c r="B4609" s="38">
        <v>302</v>
      </c>
      <c r="C4609" s="38" t="s">
        <v>2562</v>
      </c>
      <c r="D4609" s="38">
        <v>38</v>
      </c>
      <c r="E4609" s="38">
        <v>79</v>
      </c>
      <c r="F4609" s="38" t="s">
        <v>12</v>
      </c>
      <c r="G4609" s="38"/>
      <c r="H4609" s="38" t="s">
        <v>13</v>
      </c>
      <c r="I4609" s="39" t="s">
        <v>2563</v>
      </c>
      <c r="J4609" s="46" t="str">
        <f>VLOOKUP(MARGAO!$I4609,Code2Loc,2,FALSE)</f>
        <v>YEDA</v>
      </c>
    </row>
    <row r="4610" spans="1:10" ht="15.75" customHeight="1" x14ac:dyDescent="0.25">
      <c r="A4610" s="37" t="s">
        <v>2551</v>
      </c>
      <c r="B4610" s="38">
        <v>302</v>
      </c>
      <c r="C4610" s="38" t="s">
        <v>2564</v>
      </c>
      <c r="D4610" s="38">
        <v>39</v>
      </c>
      <c r="E4610" s="38">
        <v>82</v>
      </c>
      <c r="F4610" s="38" t="s">
        <v>12</v>
      </c>
      <c r="G4610" s="38"/>
      <c r="H4610" s="38" t="s">
        <v>13</v>
      </c>
      <c r="I4610" s="39" t="s">
        <v>2565</v>
      </c>
      <c r="J4610" s="46" t="str">
        <f>VLOOKUP(MARGAO!$I4610,Code2Loc,2,FALSE)</f>
        <v>KUSKEM</v>
      </c>
    </row>
    <row r="4611" spans="1:10" ht="15.75" customHeight="1" x14ac:dyDescent="0.25">
      <c r="A4611" s="37" t="s">
        <v>3396</v>
      </c>
      <c r="B4611" s="38">
        <v>303</v>
      </c>
      <c r="C4611" s="38" t="s">
        <v>50</v>
      </c>
      <c r="D4611" s="38">
        <v>1</v>
      </c>
      <c r="E4611" s="38">
        <v>0</v>
      </c>
      <c r="F4611" s="38" t="s">
        <v>12</v>
      </c>
      <c r="G4611" s="38"/>
      <c r="H4611" s="38" t="s">
        <v>13</v>
      </c>
      <c r="I4611" s="39" t="s">
        <v>51</v>
      </c>
      <c r="J4611" s="46" t="str">
        <f>VLOOKUP(MARGAO!$I4611,Code2Loc,2,FALSE)</f>
        <v>MARGAO</v>
      </c>
    </row>
    <row r="4612" spans="1:10" ht="15.75" customHeight="1" x14ac:dyDescent="0.25">
      <c r="A4612" s="37" t="s">
        <v>3396</v>
      </c>
      <c r="B4612" s="38">
        <v>303</v>
      </c>
      <c r="C4612" s="38" t="s">
        <v>1112</v>
      </c>
      <c r="D4612" s="38">
        <v>2</v>
      </c>
      <c r="E4612" s="38">
        <v>2</v>
      </c>
      <c r="F4612" s="38" t="s">
        <v>12</v>
      </c>
      <c r="G4612" s="38"/>
      <c r="H4612" s="38" t="s">
        <v>13</v>
      </c>
      <c r="I4612" s="39" t="s">
        <v>1113</v>
      </c>
      <c r="J4612" s="46" t="str">
        <f>VLOOKUP(MARGAO!$I4612,Code2Loc,2,FALSE)</f>
        <v>MARGAO MKT</v>
      </c>
    </row>
    <row r="4613" spans="1:10" ht="15.75" customHeight="1" x14ac:dyDescent="0.25">
      <c r="A4613" s="37" t="s">
        <v>3396</v>
      </c>
      <c r="B4613" s="38">
        <v>303</v>
      </c>
      <c r="C4613" s="38" t="s">
        <v>1114</v>
      </c>
      <c r="D4613" s="38">
        <v>3</v>
      </c>
      <c r="E4613" s="38">
        <v>4</v>
      </c>
      <c r="F4613" s="38" t="s">
        <v>12</v>
      </c>
      <c r="G4613" s="38"/>
      <c r="H4613" s="38" t="s">
        <v>13</v>
      </c>
      <c r="I4613" s="39" t="s">
        <v>1115</v>
      </c>
      <c r="J4613" s="46" t="str">
        <f>VLOOKUP(MARGAO!$I4613,Code2Loc,2,FALSE)</f>
        <v>NAVELIM</v>
      </c>
    </row>
    <row r="4614" spans="1:10" ht="15.75" customHeight="1" x14ac:dyDescent="0.25">
      <c r="A4614" s="37" t="s">
        <v>3396</v>
      </c>
      <c r="B4614" s="38">
        <v>303</v>
      </c>
      <c r="C4614" s="38" t="s">
        <v>1116</v>
      </c>
      <c r="D4614" s="38">
        <v>4</v>
      </c>
      <c r="E4614" s="38">
        <v>5</v>
      </c>
      <c r="F4614" s="38" t="s">
        <v>12</v>
      </c>
      <c r="G4614" s="38"/>
      <c r="H4614" s="38" t="s">
        <v>13</v>
      </c>
      <c r="I4614" s="39" t="s">
        <v>1117</v>
      </c>
      <c r="J4614" s="46" t="str">
        <f>VLOOKUP(MARGAO!$I4614,Code2Loc,2,FALSE)</f>
        <v>DHARMAPUR</v>
      </c>
    </row>
    <row r="4615" spans="1:10" ht="15.75" customHeight="1" x14ac:dyDescent="0.25">
      <c r="A4615" s="37" t="s">
        <v>3396</v>
      </c>
      <c r="B4615" s="38">
        <v>303</v>
      </c>
      <c r="C4615" s="38" t="s">
        <v>1118</v>
      </c>
      <c r="D4615" s="38">
        <v>5</v>
      </c>
      <c r="E4615" s="38">
        <v>7</v>
      </c>
      <c r="F4615" s="38" t="s">
        <v>12</v>
      </c>
      <c r="G4615" s="38"/>
      <c r="H4615" s="38" t="s">
        <v>13</v>
      </c>
      <c r="I4615" s="39" t="s">
        <v>1119</v>
      </c>
      <c r="J4615" s="46" t="str">
        <f>VLOOKUP(MARGAO!$I4615,Code2Loc,2,FALSE)</f>
        <v>CHINCHINI X</v>
      </c>
    </row>
    <row r="4616" spans="1:10" ht="15.75" customHeight="1" x14ac:dyDescent="0.25">
      <c r="A4616" s="37" t="s">
        <v>3396</v>
      </c>
      <c r="B4616" s="38">
        <v>303</v>
      </c>
      <c r="C4616" s="38" t="s">
        <v>2320</v>
      </c>
      <c r="D4616" s="38">
        <v>6</v>
      </c>
      <c r="E4616" s="38">
        <v>8</v>
      </c>
      <c r="F4616" s="38" t="s">
        <v>12</v>
      </c>
      <c r="G4616" s="38"/>
      <c r="H4616" s="38" t="s">
        <v>13</v>
      </c>
      <c r="I4616" s="39" t="s">
        <v>2321</v>
      </c>
      <c r="J4616" s="46" t="str">
        <f>VLOOKUP(MARGAO!$I4616,Code2Loc,2,FALSE)</f>
        <v>DANDEWADI</v>
      </c>
    </row>
    <row r="4617" spans="1:10" ht="15.75" customHeight="1" x14ac:dyDescent="0.25">
      <c r="A4617" s="37" t="s">
        <v>3396</v>
      </c>
      <c r="B4617" s="38">
        <v>303</v>
      </c>
      <c r="C4617" s="38" t="s">
        <v>2322</v>
      </c>
      <c r="D4617" s="38">
        <v>7</v>
      </c>
      <c r="E4617" s="38">
        <v>11</v>
      </c>
      <c r="F4617" s="38" t="s">
        <v>12</v>
      </c>
      <c r="G4617" s="38"/>
      <c r="H4617" s="38" t="s">
        <v>13</v>
      </c>
      <c r="I4617" s="39" t="s">
        <v>2323</v>
      </c>
      <c r="J4617" s="46" t="str">
        <f>VLOOKUP(MARGAO!$I4617,Code2Loc,2,FALSE)</f>
        <v>PAZARKHAN</v>
      </c>
    </row>
    <row r="4618" spans="1:10" ht="15.75" customHeight="1" x14ac:dyDescent="0.25">
      <c r="A4618" s="37" t="s">
        <v>3396</v>
      </c>
      <c r="B4618" s="38">
        <v>303</v>
      </c>
      <c r="C4618" s="38" t="s">
        <v>1415</v>
      </c>
      <c r="D4618" s="38">
        <v>8</v>
      </c>
      <c r="E4618" s="38">
        <v>14</v>
      </c>
      <c r="F4618" s="38" t="s">
        <v>12</v>
      </c>
      <c r="G4618" s="38"/>
      <c r="H4618" s="38" t="s">
        <v>13</v>
      </c>
      <c r="I4618" s="39" t="s">
        <v>1416</v>
      </c>
      <c r="J4618" s="46" t="str">
        <f>VLOOKUP(MARGAO!$I4618,Code2Loc,2,FALSE)</f>
        <v>CUNCOLIM</v>
      </c>
    </row>
    <row r="4619" spans="1:10" ht="15.75" customHeight="1" x14ac:dyDescent="0.25">
      <c r="A4619" s="37" t="s">
        <v>3396</v>
      </c>
      <c r="B4619" s="38">
        <v>303</v>
      </c>
      <c r="C4619" s="38" t="s">
        <v>2324</v>
      </c>
      <c r="D4619" s="38">
        <v>9</v>
      </c>
      <c r="E4619" s="38">
        <v>15</v>
      </c>
      <c r="F4619" s="38" t="s">
        <v>12</v>
      </c>
      <c r="G4619" s="38"/>
      <c r="H4619" s="38" t="s">
        <v>13</v>
      </c>
      <c r="I4619" s="39" t="s">
        <v>2325</v>
      </c>
      <c r="J4619" s="46" t="str">
        <f>VLOOKUP(MARGAO!$I4619,Code2Loc,2,FALSE)</f>
        <v>DEMANI</v>
      </c>
    </row>
    <row r="4620" spans="1:10" ht="15.75" customHeight="1" x14ac:dyDescent="0.25">
      <c r="A4620" s="37" t="s">
        <v>3396</v>
      </c>
      <c r="B4620" s="38">
        <v>303</v>
      </c>
      <c r="C4620" s="38" t="s">
        <v>2116</v>
      </c>
      <c r="D4620" s="38">
        <v>10</v>
      </c>
      <c r="E4620" s="38">
        <v>17</v>
      </c>
      <c r="F4620" s="38" t="s">
        <v>12</v>
      </c>
      <c r="G4620" s="38"/>
      <c r="H4620" s="38" t="s">
        <v>13</v>
      </c>
      <c r="I4620" s="39" t="s">
        <v>2117</v>
      </c>
      <c r="J4620" s="46" t="str">
        <f>VLOOKUP(MARGAO!$I4620,Code2Loc,2,FALSE)</f>
        <v>BALLI</v>
      </c>
    </row>
    <row r="4621" spans="1:10" ht="15.75" customHeight="1" x14ac:dyDescent="0.25">
      <c r="A4621" s="37" t="s">
        <v>3396</v>
      </c>
      <c r="B4621" s="38">
        <v>303</v>
      </c>
      <c r="C4621" s="38" t="s">
        <v>2326</v>
      </c>
      <c r="D4621" s="38">
        <v>11</v>
      </c>
      <c r="E4621" s="38">
        <v>20</v>
      </c>
      <c r="F4621" s="38" t="s">
        <v>12</v>
      </c>
      <c r="G4621" s="38"/>
      <c r="H4621" s="38" t="s">
        <v>13</v>
      </c>
      <c r="I4621" s="39" t="s">
        <v>2327</v>
      </c>
      <c r="J4621" s="46" t="str">
        <f>VLOOKUP(MARGAO!$I4621,Code2Loc,2,FALSE)</f>
        <v>BENODE</v>
      </c>
    </row>
    <row r="4622" spans="1:10" ht="15.75" customHeight="1" x14ac:dyDescent="0.25">
      <c r="A4622" s="37" t="s">
        <v>3396</v>
      </c>
      <c r="B4622" s="38">
        <v>303</v>
      </c>
      <c r="C4622" s="38" t="s">
        <v>2328</v>
      </c>
      <c r="D4622" s="38">
        <v>12</v>
      </c>
      <c r="E4622" s="38">
        <v>22</v>
      </c>
      <c r="F4622" s="38" t="s">
        <v>12</v>
      </c>
      <c r="G4622" s="38"/>
      <c r="H4622" s="38" t="s">
        <v>13</v>
      </c>
      <c r="I4622" s="39" t="s">
        <v>2329</v>
      </c>
      <c r="J4622" s="46" t="str">
        <f>VLOOKUP(MARGAO!$I4622,Code2Loc,2,FALSE)</f>
        <v>GODEWAL</v>
      </c>
    </row>
    <row r="4623" spans="1:10" ht="15.75" customHeight="1" x14ac:dyDescent="0.25">
      <c r="A4623" s="37" t="s">
        <v>3396</v>
      </c>
      <c r="B4623" s="38">
        <v>303</v>
      </c>
      <c r="C4623" s="38" t="s">
        <v>2330</v>
      </c>
      <c r="D4623" s="38">
        <v>13</v>
      </c>
      <c r="E4623" s="38">
        <v>24</v>
      </c>
      <c r="F4623" s="38" t="s">
        <v>12</v>
      </c>
      <c r="G4623" s="38"/>
      <c r="H4623" s="38" t="s">
        <v>13</v>
      </c>
      <c r="I4623" s="39" t="s">
        <v>2331</v>
      </c>
      <c r="J4623" s="46" t="str">
        <f>VLOOKUP(MARGAO!$I4623,Code2Loc,2,FALSE)</f>
        <v>PADDI</v>
      </c>
    </row>
    <row r="4624" spans="1:10" ht="15.75" customHeight="1" x14ac:dyDescent="0.25">
      <c r="A4624" s="37" t="s">
        <v>3396</v>
      </c>
      <c r="B4624" s="38">
        <v>303</v>
      </c>
      <c r="C4624" s="38" t="s">
        <v>2332</v>
      </c>
      <c r="D4624" s="38">
        <v>14</v>
      </c>
      <c r="E4624" s="38">
        <v>26</v>
      </c>
      <c r="F4624" s="38" t="s">
        <v>12</v>
      </c>
      <c r="G4624" s="38"/>
      <c r="H4624" s="38" t="s">
        <v>13</v>
      </c>
      <c r="I4624" s="39" t="s">
        <v>2333</v>
      </c>
      <c r="J4624" s="46" t="str">
        <f>VLOOKUP(MARGAO!$I4624,Code2Loc,2,FALSE)</f>
        <v>PISURNEM</v>
      </c>
    </row>
    <row r="4625" spans="1:10" ht="15.75" customHeight="1" x14ac:dyDescent="0.25">
      <c r="A4625" s="37" t="s">
        <v>3396</v>
      </c>
      <c r="B4625" s="38">
        <v>303</v>
      </c>
      <c r="C4625" s="38" t="s">
        <v>2334</v>
      </c>
      <c r="D4625" s="38">
        <v>15</v>
      </c>
      <c r="E4625" s="38">
        <v>28</v>
      </c>
      <c r="F4625" s="38" t="s">
        <v>12</v>
      </c>
      <c r="G4625" s="38"/>
      <c r="H4625" s="38" t="s">
        <v>13</v>
      </c>
      <c r="I4625" s="39" t="s">
        <v>2335</v>
      </c>
      <c r="J4625" s="46" t="str">
        <f>VLOOKUP(MARGAO!$I4625,Code2Loc,2,FALSE)</f>
        <v>POLAKODE</v>
      </c>
    </row>
    <row r="4626" spans="1:10" ht="15.75" customHeight="1" x14ac:dyDescent="0.25">
      <c r="A4626" s="37" t="s">
        <v>3396</v>
      </c>
      <c r="B4626" s="38">
        <v>303</v>
      </c>
      <c r="C4626" s="38" t="s">
        <v>2336</v>
      </c>
      <c r="D4626" s="38">
        <v>16</v>
      </c>
      <c r="E4626" s="38">
        <v>32</v>
      </c>
      <c r="F4626" s="38" t="s">
        <v>12</v>
      </c>
      <c r="G4626" s="38"/>
      <c r="H4626" s="38" t="s">
        <v>13</v>
      </c>
      <c r="I4626" s="39" t="s">
        <v>2337</v>
      </c>
      <c r="J4626" s="46" t="str">
        <f>VLOOKUP(MARGAO!$I4626,Code2Loc,2,FALSE)</f>
        <v>GULEM</v>
      </c>
    </row>
    <row r="4627" spans="1:10" ht="15.75" customHeight="1" x14ac:dyDescent="0.25">
      <c r="A4627" s="37" t="s">
        <v>3396</v>
      </c>
      <c r="B4627" s="38">
        <v>303</v>
      </c>
      <c r="C4627" s="38" t="s">
        <v>1009</v>
      </c>
      <c r="D4627" s="38">
        <v>17</v>
      </c>
      <c r="E4627" s="38">
        <v>35</v>
      </c>
      <c r="F4627" s="38" t="s">
        <v>12</v>
      </c>
      <c r="G4627" s="38"/>
      <c r="H4627" s="38" t="s">
        <v>13</v>
      </c>
      <c r="I4627" s="39" t="s">
        <v>1010</v>
      </c>
      <c r="J4627" s="46" t="str">
        <f>VLOOKUP(MARGAO!$I4627,Code2Loc,2,FALSE)</f>
        <v>CHAR RASTA</v>
      </c>
    </row>
    <row r="4628" spans="1:10" ht="15.75" customHeight="1" x14ac:dyDescent="0.25">
      <c r="A4628" s="37" t="s">
        <v>3396</v>
      </c>
      <c r="B4628" s="38">
        <v>303</v>
      </c>
      <c r="C4628" s="38" t="s">
        <v>1417</v>
      </c>
      <c r="D4628" s="38">
        <v>18</v>
      </c>
      <c r="E4628" s="38">
        <v>37</v>
      </c>
      <c r="F4628" s="38" t="s">
        <v>12</v>
      </c>
      <c r="G4628" s="38"/>
      <c r="H4628" s="38" t="s">
        <v>13</v>
      </c>
      <c r="I4628" s="39" t="s">
        <v>1418</v>
      </c>
      <c r="J4628" s="46" t="str">
        <f>VLOOKUP(MARGAO!$I4628,Code2Loc,2,FALSE)</f>
        <v>CANACONA</v>
      </c>
    </row>
    <row r="4629" spans="1:10" ht="15.75" customHeight="1" x14ac:dyDescent="0.25">
      <c r="A4629" s="37" t="s">
        <v>3396</v>
      </c>
      <c r="B4629" s="38">
        <v>303</v>
      </c>
      <c r="C4629" s="38" t="s">
        <v>2338</v>
      </c>
      <c r="D4629" s="38">
        <v>19</v>
      </c>
      <c r="E4629" s="38">
        <v>39</v>
      </c>
      <c r="F4629" s="38" t="s">
        <v>12</v>
      </c>
      <c r="G4629" s="38"/>
      <c r="H4629" s="38" t="s">
        <v>13</v>
      </c>
      <c r="I4629" s="39" t="s">
        <v>2339</v>
      </c>
      <c r="J4629" s="46" t="str">
        <f>VLOOKUP(MARGAO!$I4629,Code2Loc,2,FALSE)</f>
        <v>SHRISTHAL</v>
      </c>
    </row>
    <row r="4630" spans="1:10" ht="15.75" customHeight="1" x14ac:dyDescent="0.25">
      <c r="A4630" s="37" t="s">
        <v>3396</v>
      </c>
      <c r="B4630" s="38">
        <v>303</v>
      </c>
      <c r="C4630" s="38" t="s">
        <v>2340</v>
      </c>
      <c r="D4630" s="38">
        <v>20</v>
      </c>
      <c r="E4630" s="38">
        <v>41</v>
      </c>
      <c r="F4630" s="38" t="s">
        <v>12</v>
      </c>
      <c r="G4630" s="38"/>
      <c r="H4630" s="38" t="s">
        <v>13</v>
      </c>
      <c r="I4630" s="39" t="s">
        <v>2341</v>
      </c>
      <c r="J4630" s="46" t="str">
        <f>VLOOKUP(MARGAO!$I4630,Code2Loc,2,FALSE)</f>
        <v>MOKHARD</v>
      </c>
    </row>
    <row r="4631" spans="1:10" ht="15.75" customHeight="1" x14ac:dyDescent="0.25">
      <c r="A4631" s="37" t="s">
        <v>3396</v>
      </c>
      <c r="B4631" s="38">
        <v>303</v>
      </c>
      <c r="C4631" s="38" t="s">
        <v>2342</v>
      </c>
      <c r="D4631" s="38">
        <v>21</v>
      </c>
      <c r="E4631" s="38">
        <v>42</v>
      </c>
      <c r="F4631" s="38" t="s">
        <v>12</v>
      </c>
      <c r="G4631" s="38"/>
      <c r="H4631" s="38" t="s">
        <v>13</v>
      </c>
      <c r="I4631" s="39" t="s">
        <v>2343</v>
      </c>
      <c r="J4631" s="46" t="str">
        <f>VLOOKUP(MARGAO!$I4631,Code2Loc,2,FALSE)</f>
        <v>BHATPAL</v>
      </c>
    </row>
    <row r="4632" spans="1:10" ht="15.75" customHeight="1" x14ac:dyDescent="0.25">
      <c r="A4632" s="37" t="s">
        <v>3396</v>
      </c>
      <c r="B4632" s="38">
        <v>303</v>
      </c>
      <c r="C4632" s="38" t="s">
        <v>2344</v>
      </c>
      <c r="D4632" s="38">
        <v>22</v>
      </c>
      <c r="E4632" s="38">
        <v>43</v>
      </c>
      <c r="F4632" s="38" t="s">
        <v>12</v>
      </c>
      <c r="G4632" s="38"/>
      <c r="H4632" s="38" t="s">
        <v>13</v>
      </c>
      <c r="I4632" s="39" t="s">
        <v>2345</v>
      </c>
      <c r="J4632" s="46" t="str">
        <f>VLOOKUP(MARGAO!$I4632,Code2Loc,2,FALSE)</f>
        <v>ARDOFOND</v>
      </c>
    </row>
    <row r="4633" spans="1:10" ht="15.75" customHeight="1" x14ac:dyDescent="0.25">
      <c r="A4633" s="37" t="s">
        <v>3396</v>
      </c>
      <c r="B4633" s="38">
        <v>303</v>
      </c>
      <c r="C4633" s="38" t="s">
        <v>2575</v>
      </c>
      <c r="D4633" s="38">
        <v>23</v>
      </c>
      <c r="E4633" s="38">
        <v>45</v>
      </c>
      <c r="F4633" s="38" t="s">
        <v>12</v>
      </c>
      <c r="G4633" s="38"/>
      <c r="H4633" s="38" t="s">
        <v>13</v>
      </c>
      <c r="I4633" s="39" t="s">
        <v>2576</v>
      </c>
      <c r="J4633" s="46" t="str">
        <f>VLOOKUP(MARGAO!$I4633,Code2Loc,2,FALSE)</f>
        <v>GODKUMAL</v>
      </c>
    </row>
    <row r="4634" spans="1:10" ht="15.75" customHeight="1" x14ac:dyDescent="0.25">
      <c r="A4634" s="37" t="s">
        <v>3396</v>
      </c>
      <c r="B4634" s="38">
        <v>303</v>
      </c>
      <c r="C4634" s="38" t="s">
        <v>2577</v>
      </c>
      <c r="D4634" s="38">
        <v>24</v>
      </c>
      <c r="E4634" s="38">
        <v>48</v>
      </c>
      <c r="F4634" s="38" t="s">
        <v>12</v>
      </c>
      <c r="G4634" s="38"/>
      <c r="H4634" s="38" t="s">
        <v>13</v>
      </c>
      <c r="I4634" s="39" t="s">
        <v>2578</v>
      </c>
      <c r="J4634" s="46" t="str">
        <f>VLOOKUP(MARGAO!$I4634,Code2Loc,2,FALSE)</f>
        <v>SADOLXEM</v>
      </c>
    </row>
    <row r="4635" spans="1:10" ht="15.75" customHeight="1" x14ac:dyDescent="0.25">
      <c r="A4635" s="37" t="s">
        <v>3396</v>
      </c>
      <c r="B4635" s="38">
        <v>303</v>
      </c>
      <c r="C4635" s="38" t="s">
        <v>2579</v>
      </c>
      <c r="D4635" s="38">
        <v>25</v>
      </c>
      <c r="E4635" s="38">
        <v>49</v>
      </c>
      <c r="F4635" s="38" t="s">
        <v>12</v>
      </c>
      <c r="G4635" s="38"/>
      <c r="H4635" s="38" t="s">
        <v>13</v>
      </c>
      <c r="I4635" s="39" t="s">
        <v>2580</v>
      </c>
      <c r="J4635" s="46" t="str">
        <f>VLOOKUP(MARGAO!$I4635,Code2Loc,2,FALSE)</f>
        <v>MUTAL</v>
      </c>
    </row>
    <row r="4636" spans="1:10" ht="15.75" customHeight="1" x14ac:dyDescent="0.25">
      <c r="A4636" s="37" t="s">
        <v>3396</v>
      </c>
      <c r="B4636" s="38">
        <v>303</v>
      </c>
      <c r="C4636" s="38" t="s">
        <v>2581</v>
      </c>
      <c r="D4636" s="38">
        <v>26</v>
      </c>
      <c r="E4636" s="38">
        <v>50</v>
      </c>
      <c r="F4636" s="38" t="s">
        <v>12</v>
      </c>
      <c r="G4636" s="38"/>
      <c r="H4636" s="38" t="s">
        <v>13</v>
      </c>
      <c r="I4636" s="39" t="s">
        <v>2582</v>
      </c>
      <c r="J4636" s="46" t="str">
        <f>VLOOKUP(MARGAO!$I4636,Code2Loc,2,FALSE)</f>
        <v>TALPAN</v>
      </c>
    </row>
    <row r="4637" spans="1:10" ht="15.75" customHeight="1" x14ac:dyDescent="0.25">
      <c r="A4637" s="37" t="s">
        <v>3396</v>
      </c>
      <c r="B4637" s="38">
        <v>303</v>
      </c>
      <c r="C4637" s="38" t="s">
        <v>2583</v>
      </c>
      <c r="D4637" s="38">
        <v>27</v>
      </c>
      <c r="E4637" s="38">
        <v>52</v>
      </c>
      <c r="F4637" s="38" t="s">
        <v>12</v>
      </c>
      <c r="G4637" s="38"/>
      <c r="H4637" s="38" t="s">
        <v>13</v>
      </c>
      <c r="I4637" s="39" t="s">
        <v>2584</v>
      </c>
      <c r="J4637" s="46" t="str">
        <f>VLOOKUP(MARGAO!$I4637,Code2Loc,2,FALSE)</f>
        <v>GALGIBAG</v>
      </c>
    </row>
    <row r="4638" spans="1:10" ht="15.75" customHeight="1" x14ac:dyDescent="0.25">
      <c r="A4638" s="37" t="s">
        <v>3396</v>
      </c>
      <c r="B4638" s="38">
        <v>303</v>
      </c>
      <c r="C4638" s="38" t="s">
        <v>2585</v>
      </c>
      <c r="D4638" s="38">
        <v>28</v>
      </c>
      <c r="E4638" s="38">
        <v>54</v>
      </c>
      <c r="F4638" s="38" t="s">
        <v>12</v>
      </c>
      <c r="G4638" s="38"/>
      <c r="H4638" s="38" t="s">
        <v>13</v>
      </c>
      <c r="I4638" s="39" t="s">
        <v>2586</v>
      </c>
      <c r="J4638" s="46" t="str">
        <f>VLOOKUP(MARGAO!$I4638,Code2Loc,2,FALSE)</f>
        <v>KATEBAG</v>
      </c>
    </row>
    <row r="4639" spans="1:10" ht="15.75" customHeight="1" x14ac:dyDescent="0.25">
      <c r="A4639" s="37" t="s">
        <v>3396</v>
      </c>
      <c r="B4639" s="38">
        <v>303</v>
      </c>
      <c r="C4639" s="38" t="s">
        <v>2587</v>
      </c>
      <c r="D4639" s="38">
        <v>29</v>
      </c>
      <c r="E4639" s="38">
        <v>55</v>
      </c>
      <c r="F4639" s="38" t="s">
        <v>12</v>
      </c>
      <c r="G4639" s="38"/>
      <c r="H4639" s="38" t="s">
        <v>13</v>
      </c>
      <c r="I4639" s="39" t="s">
        <v>2588</v>
      </c>
      <c r="J4639" s="46" t="str">
        <f>VLOOKUP(MARGAO!$I4639,Code2Loc,2,FALSE)</f>
        <v>MHALWADA</v>
      </c>
    </row>
    <row r="4640" spans="1:10" ht="15.75" customHeight="1" x14ac:dyDescent="0.25">
      <c r="A4640" s="37" t="s">
        <v>3396</v>
      </c>
      <c r="B4640" s="38">
        <v>303</v>
      </c>
      <c r="C4640" s="38" t="s">
        <v>2350</v>
      </c>
      <c r="D4640" s="38">
        <v>30</v>
      </c>
      <c r="E4640" s="38">
        <v>56</v>
      </c>
      <c r="F4640" s="38" t="s">
        <v>12</v>
      </c>
      <c r="G4640" s="38"/>
      <c r="H4640" s="38" t="s">
        <v>13</v>
      </c>
      <c r="I4640" s="39" t="s">
        <v>2351</v>
      </c>
      <c r="J4640" s="46" t="str">
        <f>VLOOKUP(MARGAO!$I4640,Code2Loc,2,FALSE)</f>
        <v>POIGUINIM</v>
      </c>
    </row>
    <row r="4641" spans="1:10" ht="15.75" customHeight="1" x14ac:dyDescent="0.25">
      <c r="A4641" s="37" t="s">
        <v>3396</v>
      </c>
      <c r="B4641" s="38">
        <v>303</v>
      </c>
      <c r="C4641" s="38" t="s">
        <v>2569</v>
      </c>
      <c r="D4641" s="38">
        <v>31</v>
      </c>
      <c r="E4641" s="38">
        <v>59</v>
      </c>
      <c r="F4641" s="38" t="s">
        <v>12</v>
      </c>
      <c r="G4641" s="38"/>
      <c r="H4641" s="38" t="s">
        <v>13</v>
      </c>
      <c r="I4641" s="39" t="s">
        <v>2570</v>
      </c>
      <c r="J4641" s="46" t="str">
        <f>VLOOKUP(MARGAO!$I4641,Code2Loc,2,FALSE)</f>
        <v>CHIPLEM</v>
      </c>
    </row>
    <row r="4642" spans="1:10" ht="15.75" customHeight="1" x14ac:dyDescent="0.25">
      <c r="A4642" s="37" t="s">
        <v>2589</v>
      </c>
      <c r="B4642" s="38">
        <v>304</v>
      </c>
      <c r="C4642" s="38" t="s">
        <v>50</v>
      </c>
      <c r="D4642" s="38">
        <v>1</v>
      </c>
      <c r="E4642" s="38">
        <v>0</v>
      </c>
      <c r="F4642" s="38" t="s">
        <v>12</v>
      </c>
      <c r="G4642" s="38"/>
      <c r="H4642" s="38" t="s">
        <v>13</v>
      </c>
      <c r="I4642" s="39" t="s">
        <v>51</v>
      </c>
      <c r="J4642" s="46" t="str">
        <f>VLOOKUP(MARGAO!$I4642,Code2Loc,2,FALSE)</f>
        <v>MARGAO</v>
      </c>
    </row>
    <row r="4643" spans="1:10" ht="15.75" customHeight="1" x14ac:dyDescent="0.25">
      <c r="A4643" s="37" t="s">
        <v>2589</v>
      </c>
      <c r="B4643" s="38">
        <v>304</v>
      </c>
      <c r="C4643" s="38" t="s">
        <v>1112</v>
      </c>
      <c r="D4643" s="38">
        <v>2</v>
      </c>
      <c r="E4643" s="38">
        <v>2</v>
      </c>
      <c r="F4643" s="38" t="s">
        <v>12</v>
      </c>
      <c r="G4643" s="38"/>
      <c r="H4643" s="38" t="s">
        <v>13</v>
      </c>
      <c r="I4643" s="39" t="s">
        <v>1113</v>
      </c>
      <c r="J4643" s="46" t="str">
        <f>VLOOKUP(MARGAO!$I4643,Code2Loc,2,FALSE)</f>
        <v>MARGAO MKT</v>
      </c>
    </row>
    <row r="4644" spans="1:10" ht="15.75" customHeight="1" x14ac:dyDescent="0.25">
      <c r="A4644" s="37" t="s">
        <v>2589</v>
      </c>
      <c r="B4644" s="38">
        <v>304</v>
      </c>
      <c r="C4644" s="38" t="s">
        <v>1114</v>
      </c>
      <c r="D4644" s="38">
        <v>3</v>
      </c>
      <c r="E4644" s="38">
        <v>4</v>
      </c>
      <c r="F4644" s="38" t="s">
        <v>12</v>
      </c>
      <c r="G4644" s="38"/>
      <c r="H4644" s="38" t="s">
        <v>13</v>
      </c>
      <c r="I4644" s="39" t="s">
        <v>1115</v>
      </c>
      <c r="J4644" s="46" t="str">
        <f>VLOOKUP(MARGAO!$I4644,Code2Loc,2,FALSE)</f>
        <v>NAVELIM</v>
      </c>
    </row>
    <row r="4645" spans="1:10" ht="15.75" customHeight="1" x14ac:dyDescent="0.25">
      <c r="A4645" s="37" t="s">
        <v>2589</v>
      </c>
      <c r="B4645" s="38">
        <v>304</v>
      </c>
      <c r="C4645" s="38" t="s">
        <v>1116</v>
      </c>
      <c r="D4645" s="38">
        <v>4</v>
      </c>
      <c r="E4645" s="38">
        <v>5</v>
      </c>
      <c r="F4645" s="38" t="s">
        <v>12</v>
      </c>
      <c r="G4645" s="38"/>
      <c r="H4645" s="38" t="s">
        <v>13</v>
      </c>
      <c r="I4645" s="39" t="s">
        <v>1117</v>
      </c>
      <c r="J4645" s="46" t="str">
        <f>VLOOKUP(MARGAO!$I4645,Code2Loc,2,FALSE)</f>
        <v>DHARMAPUR</v>
      </c>
    </row>
    <row r="4646" spans="1:10" ht="15.75" customHeight="1" x14ac:dyDescent="0.25">
      <c r="A4646" s="37" t="s">
        <v>2589</v>
      </c>
      <c r="B4646" s="38">
        <v>304</v>
      </c>
      <c r="C4646" s="38" t="s">
        <v>1118</v>
      </c>
      <c r="D4646" s="38">
        <v>5</v>
      </c>
      <c r="E4646" s="38">
        <v>7</v>
      </c>
      <c r="F4646" s="38" t="s">
        <v>12</v>
      </c>
      <c r="G4646" s="38"/>
      <c r="H4646" s="38" t="s">
        <v>13</v>
      </c>
      <c r="I4646" s="39" t="s">
        <v>1119</v>
      </c>
      <c r="J4646" s="46" t="str">
        <f>VLOOKUP(MARGAO!$I4646,Code2Loc,2,FALSE)</f>
        <v>CHINCHINI X</v>
      </c>
    </row>
    <row r="4647" spans="1:10" ht="15.75" customHeight="1" x14ac:dyDescent="0.25">
      <c r="A4647" s="37" t="s">
        <v>2589</v>
      </c>
      <c r="B4647" s="38">
        <v>304</v>
      </c>
      <c r="C4647" s="38" t="s">
        <v>2320</v>
      </c>
      <c r="D4647" s="38">
        <v>6</v>
      </c>
      <c r="E4647" s="38">
        <v>8</v>
      </c>
      <c r="F4647" s="38" t="s">
        <v>12</v>
      </c>
      <c r="G4647" s="38"/>
      <c r="H4647" s="38" t="s">
        <v>13</v>
      </c>
      <c r="I4647" s="39" t="s">
        <v>2321</v>
      </c>
      <c r="J4647" s="46" t="str">
        <f>VLOOKUP(MARGAO!$I4647,Code2Loc,2,FALSE)</f>
        <v>DANDEWADI</v>
      </c>
    </row>
    <row r="4648" spans="1:10" ht="15.75" customHeight="1" x14ac:dyDescent="0.25">
      <c r="A4648" s="37" t="s">
        <v>2589</v>
      </c>
      <c r="B4648" s="38">
        <v>304</v>
      </c>
      <c r="C4648" s="38" t="s">
        <v>2322</v>
      </c>
      <c r="D4648" s="38">
        <v>7</v>
      </c>
      <c r="E4648" s="38">
        <v>11</v>
      </c>
      <c r="F4648" s="38" t="s">
        <v>12</v>
      </c>
      <c r="G4648" s="38"/>
      <c r="H4648" s="38" t="s">
        <v>13</v>
      </c>
      <c r="I4648" s="39" t="s">
        <v>2323</v>
      </c>
      <c r="J4648" s="46" t="str">
        <f>VLOOKUP(MARGAO!$I4648,Code2Loc,2,FALSE)</f>
        <v>PAZARKHAN</v>
      </c>
    </row>
    <row r="4649" spans="1:10" ht="15.75" customHeight="1" x14ac:dyDescent="0.25">
      <c r="A4649" s="37" t="s">
        <v>2589</v>
      </c>
      <c r="B4649" s="38">
        <v>304</v>
      </c>
      <c r="C4649" s="38" t="s">
        <v>1415</v>
      </c>
      <c r="D4649" s="38">
        <v>8</v>
      </c>
      <c r="E4649" s="38">
        <v>14</v>
      </c>
      <c r="F4649" s="38" t="s">
        <v>12</v>
      </c>
      <c r="G4649" s="38"/>
      <c r="H4649" s="38" t="s">
        <v>13</v>
      </c>
      <c r="I4649" s="39" t="s">
        <v>1416</v>
      </c>
      <c r="J4649" s="46" t="str">
        <f>VLOOKUP(MARGAO!$I4649,Code2Loc,2,FALSE)</f>
        <v>CUNCOLIM</v>
      </c>
    </row>
    <row r="4650" spans="1:10" ht="15.75" customHeight="1" x14ac:dyDescent="0.25">
      <c r="A4650" s="37" t="s">
        <v>2589</v>
      </c>
      <c r="B4650" s="38">
        <v>304</v>
      </c>
      <c r="C4650" s="38" t="s">
        <v>2324</v>
      </c>
      <c r="D4650" s="38">
        <v>9</v>
      </c>
      <c r="E4650" s="38">
        <v>15</v>
      </c>
      <c r="F4650" s="38" t="s">
        <v>12</v>
      </c>
      <c r="G4650" s="38"/>
      <c r="H4650" s="38" t="s">
        <v>13</v>
      </c>
      <c r="I4650" s="39" t="s">
        <v>2325</v>
      </c>
      <c r="J4650" s="46" t="str">
        <f>VLOOKUP(MARGAO!$I4650,Code2Loc,2,FALSE)</f>
        <v>DEMANI</v>
      </c>
    </row>
    <row r="4651" spans="1:10" ht="15.75" customHeight="1" x14ac:dyDescent="0.25">
      <c r="A4651" s="37" t="s">
        <v>2589</v>
      </c>
      <c r="B4651" s="38">
        <v>304</v>
      </c>
      <c r="C4651" s="38" t="s">
        <v>2116</v>
      </c>
      <c r="D4651" s="38">
        <v>10</v>
      </c>
      <c r="E4651" s="38">
        <v>17</v>
      </c>
      <c r="F4651" s="38" t="s">
        <v>12</v>
      </c>
      <c r="G4651" s="38"/>
      <c r="H4651" s="38" t="s">
        <v>13</v>
      </c>
      <c r="I4651" s="39" t="s">
        <v>2117</v>
      </c>
      <c r="J4651" s="46" t="str">
        <f>VLOOKUP(MARGAO!$I4651,Code2Loc,2,FALSE)</f>
        <v>BALLI</v>
      </c>
    </row>
    <row r="4652" spans="1:10" ht="15.75" customHeight="1" x14ac:dyDescent="0.25">
      <c r="A4652" s="37" t="s">
        <v>2589</v>
      </c>
      <c r="B4652" s="38">
        <v>304</v>
      </c>
      <c r="C4652" s="38" t="s">
        <v>2326</v>
      </c>
      <c r="D4652" s="38">
        <v>11</v>
      </c>
      <c r="E4652" s="38">
        <v>20</v>
      </c>
      <c r="F4652" s="38" t="s">
        <v>12</v>
      </c>
      <c r="G4652" s="38"/>
      <c r="H4652" s="38" t="s">
        <v>13</v>
      </c>
      <c r="I4652" s="39" t="s">
        <v>2327</v>
      </c>
      <c r="J4652" s="46" t="str">
        <f>VLOOKUP(MARGAO!$I4652,Code2Loc,2,FALSE)</f>
        <v>BENODE</v>
      </c>
    </row>
    <row r="4653" spans="1:10" ht="15.75" customHeight="1" x14ac:dyDescent="0.25">
      <c r="A4653" s="37" t="s">
        <v>2589</v>
      </c>
      <c r="B4653" s="38">
        <v>304</v>
      </c>
      <c r="C4653" s="38" t="s">
        <v>2328</v>
      </c>
      <c r="D4653" s="38">
        <v>12</v>
      </c>
      <c r="E4653" s="38">
        <v>22</v>
      </c>
      <c r="F4653" s="38" t="s">
        <v>12</v>
      </c>
      <c r="G4653" s="38"/>
      <c r="H4653" s="38" t="s">
        <v>13</v>
      </c>
      <c r="I4653" s="39" t="s">
        <v>2329</v>
      </c>
      <c r="J4653" s="46" t="str">
        <f>VLOOKUP(MARGAO!$I4653,Code2Loc,2,FALSE)</f>
        <v>GODEWAL</v>
      </c>
    </row>
    <row r="4654" spans="1:10" ht="15.75" customHeight="1" x14ac:dyDescent="0.25">
      <c r="A4654" s="37" t="s">
        <v>2589</v>
      </c>
      <c r="B4654" s="38">
        <v>304</v>
      </c>
      <c r="C4654" s="38" t="s">
        <v>2330</v>
      </c>
      <c r="D4654" s="38">
        <v>13</v>
      </c>
      <c r="E4654" s="38">
        <v>24</v>
      </c>
      <c r="F4654" s="38" t="s">
        <v>12</v>
      </c>
      <c r="G4654" s="38"/>
      <c r="H4654" s="38" t="s">
        <v>13</v>
      </c>
      <c r="I4654" s="39" t="s">
        <v>2331</v>
      </c>
      <c r="J4654" s="46" t="str">
        <f>VLOOKUP(MARGAO!$I4654,Code2Loc,2,FALSE)</f>
        <v>PADDI</v>
      </c>
    </row>
    <row r="4655" spans="1:10" ht="15.75" customHeight="1" x14ac:dyDescent="0.25">
      <c r="A4655" s="37" t="s">
        <v>2589</v>
      </c>
      <c r="B4655" s="38">
        <v>304</v>
      </c>
      <c r="C4655" s="38" t="s">
        <v>2332</v>
      </c>
      <c r="D4655" s="38">
        <v>14</v>
      </c>
      <c r="E4655" s="38">
        <v>26</v>
      </c>
      <c r="F4655" s="38" t="s">
        <v>12</v>
      </c>
      <c r="G4655" s="38"/>
      <c r="H4655" s="38" t="s">
        <v>13</v>
      </c>
      <c r="I4655" s="39" t="s">
        <v>2333</v>
      </c>
      <c r="J4655" s="46" t="str">
        <f>VLOOKUP(MARGAO!$I4655,Code2Loc,2,FALSE)</f>
        <v>PISURNEM</v>
      </c>
    </row>
    <row r="4656" spans="1:10" ht="15.75" customHeight="1" x14ac:dyDescent="0.25">
      <c r="A4656" s="37" t="s">
        <v>2589</v>
      </c>
      <c r="B4656" s="38">
        <v>304</v>
      </c>
      <c r="C4656" s="38" t="s">
        <v>2334</v>
      </c>
      <c r="D4656" s="38">
        <v>15</v>
      </c>
      <c r="E4656" s="38">
        <v>28</v>
      </c>
      <c r="F4656" s="38" t="s">
        <v>12</v>
      </c>
      <c r="G4656" s="38"/>
      <c r="H4656" s="38" t="s">
        <v>13</v>
      </c>
      <c r="I4656" s="39" t="s">
        <v>2335</v>
      </c>
      <c r="J4656" s="46" t="str">
        <f>VLOOKUP(MARGAO!$I4656,Code2Loc,2,FALSE)</f>
        <v>POLAKODE</v>
      </c>
    </row>
    <row r="4657" spans="1:10" ht="15.75" customHeight="1" x14ac:dyDescent="0.25">
      <c r="A4657" s="37" t="s">
        <v>2589</v>
      </c>
      <c r="B4657" s="38">
        <v>304</v>
      </c>
      <c r="C4657" s="38" t="s">
        <v>2336</v>
      </c>
      <c r="D4657" s="38">
        <v>16</v>
      </c>
      <c r="E4657" s="38">
        <v>32</v>
      </c>
      <c r="F4657" s="38" t="s">
        <v>12</v>
      </c>
      <c r="G4657" s="38"/>
      <c r="H4657" s="38" t="s">
        <v>13</v>
      </c>
      <c r="I4657" s="39" t="s">
        <v>2337</v>
      </c>
      <c r="J4657" s="46" t="str">
        <f>VLOOKUP(MARGAO!$I4657,Code2Loc,2,FALSE)</f>
        <v>GULEM</v>
      </c>
    </row>
    <row r="4658" spans="1:10" ht="15.75" customHeight="1" x14ac:dyDescent="0.25">
      <c r="A4658" s="37" t="s">
        <v>2589</v>
      </c>
      <c r="B4658" s="38">
        <v>304</v>
      </c>
      <c r="C4658" s="38" t="s">
        <v>1009</v>
      </c>
      <c r="D4658" s="38">
        <v>17</v>
      </c>
      <c r="E4658" s="38">
        <v>35</v>
      </c>
      <c r="F4658" s="38" t="s">
        <v>12</v>
      </c>
      <c r="G4658" s="38"/>
      <c r="H4658" s="38" t="s">
        <v>13</v>
      </c>
      <c r="I4658" s="39" t="s">
        <v>1010</v>
      </c>
      <c r="J4658" s="46" t="str">
        <f>VLOOKUP(MARGAO!$I4658,Code2Loc,2,FALSE)</f>
        <v>CHAR RASTA</v>
      </c>
    </row>
    <row r="4659" spans="1:10" ht="15.75" customHeight="1" x14ac:dyDescent="0.25">
      <c r="A4659" s="37" t="s">
        <v>2589</v>
      </c>
      <c r="B4659" s="38">
        <v>304</v>
      </c>
      <c r="C4659" s="38" t="s">
        <v>1417</v>
      </c>
      <c r="D4659" s="38">
        <v>18</v>
      </c>
      <c r="E4659" s="38">
        <v>37</v>
      </c>
      <c r="F4659" s="38" t="s">
        <v>12</v>
      </c>
      <c r="G4659" s="38"/>
      <c r="H4659" s="38" t="s">
        <v>13</v>
      </c>
      <c r="I4659" s="39" t="s">
        <v>1418</v>
      </c>
      <c r="J4659" s="46" t="str">
        <f>VLOOKUP(MARGAO!$I4659,Code2Loc,2,FALSE)</f>
        <v>CANACONA</v>
      </c>
    </row>
    <row r="4660" spans="1:10" ht="15.75" customHeight="1" x14ac:dyDescent="0.25">
      <c r="A4660" s="37" t="s">
        <v>2589</v>
      </c>
      <c r="B4660" s="38">
        <v>304</v>
      </c>
      <c r="C4660" s="38" t="s">
        <v>2338</v>
      </c>
      <c r="D4660" s="38">
        <v>19</v>
      </c>
      <c r="E4660" s="38">
        <v>39</v>
      </c>
      <c r="F4660" s="38" t="s">
        <v>12</v>
      </c>
      <c r="G4660" s="38"/>
      <c r="H4660" s="38" t="s">
        <v>13</v>
      </c>
      <c r="I4660" s="39" t="s">
        <v>2339</v>
      </c>
      <c r="J4660" s="46" t="str">
        <f>VLOOKUP(MARGAO!$I4660,Code2Loc,2,FALSE)</f>
        <v>SHRISTHAL</v>
      </c>
    </row>
    <row r="4661" spans="1:10" ht="15.75" customHeight="1" x14ac:dyDescent="0.25">
      <c r="A4661" s="37" t="s">
        <v>2589</v>
      </c>
      <c r="B4661" s="38">
        <v>304</v>
      </c>
      <c r="C4661" s="38" t="s">
        <v>2340</v>
      </c>
      <c r="D4661" s="38">
        <v>20</v>
      </c>
      <c r="E4661" s="38">
        <v>41</v>
      </c>
      <c r="F4661" s="38" t="s">
        <v>12</v>
      </c>
      <c r="G4661" s="38"/>
      <c r="H4661" s="38" t="s">
        <v>13</v>
      </c>
      <c r="I4661" s="39" t="s">
        <v>2341</v>
      </c>
      <c r="J4661" s="46" t="str">
        <f>VLOOKUP(MARGAO!$I4661,Code2Loc,2,FALSE)</f>
        <v>MOKHARD</v>
      </c>
    </row>
    <row r="4662" spans="1:10" ht="15.75" customHeight="1" x14ac:dyDescent="0.25">
      <c r="A4662" s="37" t="s">
        <v>2589</v>
      </c>
      <c r="B4662" s="38">
        <v>304</v>
      </c>
      <c r="C4662" s="38" t="s">
        <v>2342</v>
      </c>
      <c r="D4662" s="38">
        <v>21</v>
      </c>
      <c r="E4662" s="38">
        <v>42</v>
      </c>
      <c r="F4662" s="38" t="s">
        <v>12</v>
      </c>
      <c r="G4662" s="38"/>
      <c r="H4662" s="38" t="s">
        <v>13</v>
      </c>
      <c r="I4662" s="39" t="s">
        <v>2343</v>
      </c>
      <c r="J4662" s="46" t="str">
        <f>VLOOKUP(MARGAO!$I4662,Code2Loc,2,FALSE)</f>
        <v>BHATPAL</v>
      </c>
    </row>
    <row r="4663" spans="1:10" ht="15.75" customHeight="1" x14ac:dyDescent="0.25">
      <c r="A4663" s="37" t="s">
        <v>2589</v>
      </c>
      <c r="B4663" s="38">
        <v>304</v>
      </c>
      <c r="C4663" s="38" t="s">
        <v>2590</v>
      </c>
      <c r="D4663" s="38">
        <v>22</v>
      </c>
      <c r="E4663" s="38">
        <v>43</v>
      </c>
      <c r="F4663" s="38" t="s">
        <v>12</v>
      </c>
      <c r="G4663" s="38"/>
      <c r="H4663" s="38" t="s">
        <v>13</v>
      </c>
      <c r="I4663" s="39" t="s">
        <v>2591</v>
      </c>
      <c r="J4663" s="46" t="str">
        <f>VLOOKUP(MARGAO!$I4663,Code2Loc,2,FALSE)</f>
        <v>BHATPL GATE</v>
      </c>
    </row>
    <row r="4664" spans="1:10" ht="15.75" customHeight="1" x14ac:dyDescent="0.25">
      <c r="A4664" s="37" t="s">
        <v>2589</v>
      </c>
      <c r="B4664" s="38">
        <v>304</v>
      </c>
      <c r="C4664" s="38" t="s">
        <v>1676</v>
      </c>
      <c r="D4664" s="38">
        <v>23</v>
      </c>
      <c r="E4664" s="38">
        <v>45</v>
      </c>
      <c r="F4664" s="38" t="s">
        <v>12</v>
      </c>
      <c r="G4664" s="38"/>
      <c r="H4664" s="38" t="s">
        <v>13</v>
      </c>
      <c r="I4664" s="39" t="s">
        <v>1677</v>
      </c>
      <c r="J4664" s="46" t="str">
        <f>VLOOKUP(MARGAO!$I4664,Code2Loc,2,FALSE)</f>
        <v>NEW WADA</v>
      </c>
    </row>
    <row r="4665" spans="1:10" ht="15.75" customHeight="1" x14ac:dyDescent="0.25">
      <c r="A4665" s="37" t="s">
        <v>2589</v>
      </c>
      <c r="B4665" s="38">
        <v>304</v>
      </c>
      <c r="C4665" s="38" t="s">
        <v>2592</v>
      </c>
      <c r="D4665" s="38">
        <v>24</v>
      </c>
      <c r="E4665" s="38">
        <v>47</v>
      </c>
      <c r="F4665" s="38" t="s">
        <v>12</v>
      </c>
      <c r="G4665" s="38"/>
      <c r="H4665" s="38" t="s">
        <v>13</v>
      </c>
      <c r="I4665" s="39" t="s">
        <v>2593</v>
      </c>
      <c r="J4665" s="46" t="str">
        <f>VLOOKUP(MARGAO!$I4665,Code2Loc,2,FALSE)</f>
        <v>KARVE</v>
      </c>
    </row>
    <row r="4666" spans="1:10" ht="15.75" customHeight="1" x14ac:dyDescent="0.25">
      <c r="A4666" s="37" t="s">
        <v>2589</v>
      </c>
      <c r="B4666" s="38">
        <v>304</v>
      </c>
      <c r="C4666" s="38" t="s">
        <v>2594</v>
      </c>
      <c r="D4666" s="38">
        <v>25</v>
      </c>
      <c r="E4666" s="38">
        <v>49</v>
      </c>
      <c r="F4666" s="38" t="s">
        <v>12</v>
      </c>
      <c r="G4666" s="38"/>
      <c r="H4666" s="38" t="s">
        <v>13</v>
      </c>
      <c r="I4666" s="39" t="s">
        <v>2595</v>
      </c>
      <c r="J4666" s="46" t="str">
        <f>VLOOKUP(MARGAO!$I4666,Code2Loc,2,FALSE)</f>
        <v>GAODONGARI</v>
      </c>
    </row>
    <row r="4667" spans="1:10" ht="15.75" customHeight="1" x14ac:dyDescent="0.25">
      <c r="A4667" s="37" t="s">
        <v>2589</v>
      </c>
      <c r="B4667" s="38">
        <v>304</v>
      </c>
      <c r="C4667" s="38" t="s">
        <v>2596</v>
      </c>
      <c r="D4667" s="38">
        <v>26</v>
      </c>
      <c r="E4667" s="38">
        <v>51</v>
      </c>
      <c r="F4667" s="38" t="s">
        <v>12</v>
      </c>
      <c r="G4667" s="38"/>
      <c r="H4667" s="38" t="s">
        <v>13</v>
      </c>
      <c r="I4667" s="39" t="s">
        <v>2597</v>
      </c>
      <c r="J4667" s="46" t="str">
        <f>VLOOKUP(MARGAO!$I4667,Code2Loc,2,FALSE)</f>
        <v>INDRAWADO</v>
      </c>
    </row>
    <row r="4668" spans="1:10" ht="15.75" customHeight="1" x14ac:dyDescent="0.25">
      <c r="A4668" s="37" t="s">
        <v>2589</v>
      </c>
      <c r="B4668" s="38">
        <v>304</v>
      </c>
      <c r="C4668" s="38" t="s">
        <v>286</v>
      </c>
      <c r="D4668" s="38">
        <v>27</v>
      </c>
      <c r="E4668" s="38">
        <v>53</v>
      </c>
      <c r="F4668" s="38" t="s">
        <v>12</v>
      </c>
      <c r="G4668" s="38"/>
      <c r="H4668" s="38" t="s">
        <v>13</v>
      </c>
      <c r="I4668" s="39" t="s">
        <v>287</v>
      </c>
      <c r="J4668" s="46" t="str">
        <f>VLOOKUP(MARGAO!$I4668,Code2Loc,2,FALSE)</f>
        <v>BHUIPAL</v>
      </c>
    </row>
    <row r="4669" spans="1:10" ht="15.75" customHeight="1" x14ac:dyDescent="0.25">
      <c r="A4669" s="37" t="s">
        <v>2589</v>
      </c>
      <c r="B4669" s="38">
        <v>304</v>
      </c>
      <c r="C4669" s="38" t="s">
        <v>2598</v>
      </c>
      <c r="D4669" s="38">
        <v>28</v>
      </c>
      <c r="E4669" s="38">
        <v>54</v>
      </c>
      <c r="F4669" s="38" t="s">
        <v>12</v>
      </c>
      <c r="G4669" s="38"/>
      <c r="H4669" s="38" t="s">
        <v>13</v>
      </c>
      <c r="I4669" s="39" t="s">
        <v>2599</v>
      </c>
      <c r="J4669" s="46" t="str">
        <f>VLOOKUP(MARGAO!$I4669,Code2Loc,2,FALSE)</f>
        <v>TUDAL</v>
      </c>
    </row>
    <row r="4670" spans="1:10" ht="15.75" customHeight="1" x14ac:dyDescent="0.25">
      <c r="A4670" s="37" t="s">
        <v>3397</v>
      </c>
      <c r="B4670" s="38">
        <v>305</v>
      </c>
      <c r="C4670" s="38" t="s">
        <v>50</v>
      </c>
      <c r="D4670" s="38">
        <v>1</v>
      </c>
      <c r="E4670" s="38">
        <v>0</v>
      </c>
      <c r="F4670" s="38" t="s">
        <v>12</v>
      </c>
      <c r="G4670" s="38"/>
      <c r="H4670" s="38" t="s">
        <v>13</v>
      </c>
      <c r="I4670" s="39" t="s">
        <v>51</v>
      </c>
      <c r="J4670" s="46" t="str">
        <f>VLOOKUP(MARGAO!$I4670,Code2Loc,2,FALSE)</f>
        <v>MARGAO</v>
      </c>
    </row>
    <row r="4671" spans="1:10" ht="15.75" customHeight="1" x14ac:dyDescent="0.25">
      <c r="A4671" s="37" t="s">
        <v>3397</v>
      </c>
      <c r="B4671" s="38">
        <v>305</v>
      </c>
      <c r="C4671" s="38" t="s">
        <v>1112</v>
      </c>
      <c r="D4671" s="38">
        <v>2</v>
      </c>
      <c r="E4671" s="38">
        <v>2</v>
      </c>
      <c r="F4671" s="38" t="s">
        <v>12</v>
      </c>
      <c r="G4671" s="38"/>
      <c r="H4671" s="38" t="s">
        <v>13</v>
      </c>
      <c r="I4671" s="39" t="s">
        <v>1113</v>
      </c>
      <c r="J4671" s="46" t="str">
        <f>VLOOKUP(MARGAO!$I4671,Code2Loc,2,FALSE)</f>
        <v>MARGAO MKT</v>
      </c>
    </row>
    <row r="4672" spans="1:10" ht="15.75" customHeight="1" x14ac:dyDescent="0.25">
      <c r="A4672" s="37" t="s">
        <v>3397</v>
      </c>
      <c r="B4672" s="38">
        <v>305</v>
      </c>
      <c r="C4672" s="38" t="s">
        <v>1114</v>
      </c>
      <c r="D4672" s="38">
        <v>3</v>
      </c>
      <c r="E4672" s="38">
        <v>4</v>
      </c>
      <c r="F4672" s="38" t="s">
        <v>12</v>
      </c>
      <c r="G4672" s="38"/>
      <c r="H4672" s="38" t="s">
        <v>13</v>
      </c>
      <c r="I4672" s="39" t="s">
        <v>1115</v>
      </c>
      <c r="J4672" s="46" t="str">
        <f>VLOOKUP(MARGAO!$I4672,Code2Loc,2,FALSE)</f>
        <v>NAVELIM</v>
      </c>
    </row>
    <row r="4673" spans="1:10" ht="15.75" customHeight="1" x14ac:dyDescent="0.25">
      <c r="A4673" s="37" t="s">
        <v>3397</v>
      </c>
      <c r="B4673" s="38">
        <v>305</v>
      </c>
      <c r="C4673" s="38" t="s">
        <v>1116</v>
      </c>
      <c r="D4673" s="38">
        <v>4</v>
      </c>
      <c r="E4673" s="38">
        <v>5</v>
      </c>
      <c r="F4673" s="38" t="s">
        <v>12</v>
      </c>
      <c r="G4673" s="38"/>
      <c r="H4673" s="38" t="s">
        <v>13</v>
      </c>
      <c r="I4673" s="39" t="s">
        <v>1117</v>
      </c>
      <c r="J4673" s="46" t="str">
        <f>VLOOKUP(MARGAO!$I4673,Code2Loc,2,FALSE)</f>
        <v>DHARMAPUR</v>
      </c>
    </row>
    <row r="4674" spans="1:10" ht="15.75" customHeight="1" x14ac:dyDescent="0.25">
      <c r="A4674" s="37" t="s">
        <v>3397</v>
      </c>
      <c r="B4674" s="38">
        <v>305</v>
      </c>
      <c r="C4674" s="38" t="s">
        <v>1118</v>
      </c>
      <c r="D4674" s="38">
        <v>5</v>
      </c>
      <c r="E4674" s="38">
        <v>7</v>
      </c>
      <c r="F4674" s="38" t="s">
        <v>12</v>
      </c>
      <c r="G4674" s="38"/>
      <c r="H4674" s="38" t="s">
        <v>13</v>
      </c>
      <c r="I4674" s="39" t="s">
        <v>1119</v>
      </c>
      <c r="J4674" s="46" t="str">
        <f>VLOOKUP(MARGAO!$I4674,Code2Loc,2,FALSE)</f>
        <v>CHINCHINI X</v>
      </c>
    </row>
    <row r="4675" spans="1:10" ht="15.75" customHeight="1" x14ac:dyDescent="0.25">
      <c r="A4675" s="37" t="s">
        <v>3397</v>
      </c>
      <c r="B4675" s="38">
        <v>305</v>
      </c>
      <c r="C4675" s="38" t="s">
        <v>2320</v>
      </c>
      <c r="D4675" s="38">
        <v>6</v>
      </c>
      <c r="E4675" s="38">
        <v>8</v>
      </c>
      <c r="F4675" s="38" t="s">
        <v>12</v>
      </c>
      <c r="G4675" s="38"/>
      <c r="H4675" s="38" t="s">
        <v>13</v>
      </c>
      <c r="I4675" s="39" t="s">
        <v>2321</v>
      </c>
      <c r="J4675" s="46" t="str">
        <f>VLOOKUP(MARGAO!$I4675,Code2Loc,2,FALSE)</f>
        <v>DANDEWADI</v>
      </c>
    </row>
    <row r="4676" spans="1:10" ht="15.75" customHeight="1" x14ac:dyDescent="0.25">
      <c r="A4676" s="37" t="s">
        <v>3397</v>
      </c>
      <c r="B4676" s="38">
        <v>305</v>
      </c>
      <c r="C4676" s="38" t="s">
        <v>2322</v>
      </c>
      <c r="D4676" s="38">
        <v>7</v>
      </c>
      <c r="E4676" s="38">
        <v>11</v>
      </c>
      <c r="F4676" s="38" t="s">
        <v>12</v>
      </c>
      <c r="G4676" s="38"/>
      <c r="H4676" s="38" t="s">
        <v>13</v>
      </c>
      <c r="I4676" s="39" t="s">
        <v>2323</v>
      </c>
      <c r="J4676" s="46" t="str">
        <f>VLOOKUP(MARGAO!$I4676,Code2Loc,2,FALSE)</f>
        <v>PAZARKHAN</v>
      </c>
    </row>
    <row r="4677" spans="1:10" ht="15.75" customHeight="1" x14ac:dyDescent="0.25">
      <c r="A4677" s="37" t="s">
        <v>3397</v>
      </c>
      <c r="B4677" s="38">
        <v>305</v>
      </c>
      <c r="C4677" s="38" t="s">
        <v>1415</v>
      </c>
      <c r="D4677" s="38">
        <v>8</v>
      </c>
      <c r="E4677" s="38">
        <v>14</v>
      </c>
      <c r="F4677" s="38" t="s">
        <v>12</v>
      </c>
      <c r="G4677" s="38"/>
      <c r="H4677" s="38" t="s">
        <v>13</v>
      </c>
      <c r="I4677" s="39" t="s">
        <v>1416</v>
      </c>
      <c r="J4677" s="46" t="str">
        <f>VLOOKUP(MARGAO!$I4677,Code2Loc,2,FALSE)</f>
        <v>CUNCOLIM</v>
      </c>
    </row>
    <row r="4678" spans="1:10" ht="15.75" customHeight="1" x14ac:dyDescent="0.25">
      <c r="A4678" s="37" t="s">
        <v>3397</v>
      </c>
      <c r="B4678" s="38">
        <v>305</v>
      </c>
      <c r="C4678" s="38" t="s">
        <v>2324</v>
      </c>
      <c r="D4678" s="38">
        <v>9</v>
      </c>
      <c r="E4678" s="38">
        <v>15</v>
      </c>
      <c r="F4678" s="38" t="s">
        <v>12</v>
      </c>
      <c r="G4678" s="38"/>
      <c r="H4678" s="38" t="s">
        <v>13</v>
      </c>
      <c r="I4678" s="39" t="s">
        <v>2325</v>
      </c>
      <c r="J4678" s="46" t="str">
        <f>VLOOKUP(MARGAO!$I4678,Code2Loc,2,FALSE)</f>
        <v>DEMANI</v>
      </c>
    </row>
    <row r="4679" spans="1:10" ht="15.75" customHeight="1" x14ac:dyDescent="0.25">
      <c r="A4679" s="37" t="s">
        <v>3397</v>
      </c>
      <c r="B4679" s="38">
        <v>305</v>
      </c>
      <c r="C4679" s="38" t="s">
        <v>2116</v>
      </c>
      <c r="D4679" s="38">
        <v>10</v>
      </c>
      <c r="E4679" s="38">
        <v>17</v>
      </c>
      <c r="F4679" s="38" t="s">
        <v>12</v>
      </c>
      <c r="G4679" s="38"/>
      <c r="H4679" s="38" t="s">
        <v>13</v>
      </c>
      <c r="I4679" s="39" t="s">
        <v>2117</v>
      </c>
      <c r="J4679" s="46" t="str">
        <f>VLOOKUP(MARGAO!$I4679,Code2Loc,2,FALSE)</f>
        <v>BALLI</v>
      </c>
    </row>
    <row r="4680" spans="1:10" ht="15.75" customHeight="1" x14ac:dyDescent="0.25">
      <c r="A4680" s="37" t="s">
        <v>3397</v>
      </c>
      <c r="B4680" s="38">
        <v>305</v>
      </c>
      <c r="C4680" s="38" t="s">
        <v>2326</v>
      </c>
      <c r="D4680" s="38">
        <v>11</v>
      </c>
      <c r="E4680" s="38">
        <v>20</v>
      </c>
      <c r="F4680" s="38" t="s">
        <v>12</v>
      </c>
      <c r="G4680" s="38"/>
      <c r="H4680" s="38" t="s">
        <v>13</v>
      </c>
      <c r="I4680" s="39" t="s">
        <v>2327</v>
      </c>
      <c r="J4680" s="46" t="str">
        <f>VLOOKUP(MARGAO!$I4680,Code2Loc,2,FALSE)</f>
        <v>BENODE</v>
      </c>
    </row>
    <row r="4681" spans="1:10" ht="15.75" customHeight="1" x14ac:dyDescent="0.25">
      <c r="A4681" s="37" t="s">
        <v>3397</v>
      </c>
      <c r="B4681" s="38">
        <v>305</v>
      </c>
      <c r="C4681" s="38" t="s">
        <v>2328</v>
      </c>
      <c r="D4681" s="38">
        <v>12</v>
      </c>
      <c r="E4681" s="38">
        <v>22</v>
      </c>
      <c r="F4681" s="38" t="s">
        <v>12</v>
      </c>
      <c r="G4681" s="38"/>
      <c r="H4681" s="38" t="s">
        <v>13</v>
      </c>
      <c r="I4681" s="39" t="s">
        <v>2329</v>
      </c>
      <c r="J4681" s="46" t="str">
        <f>VLOOKUP(MARGAO!$I4681,Code2Loc,2,FALSE)</f>
        <v>GODEWAL</v>
      </c>
    </row>
    <row r="4682" spans="1:10" ht="15.75" customHeight="1" x14ac:dyDescent="0.25">
      <c r="A4682" s="37" t="s">
        <v>3397</v>
      </c>
      <c r="B4682" s="38">
        <v>305</v>
      </c>
      <c r="C4682" s="38" t="s">
        <v>2330</v>
      </c>
      <c r="D4682" s="38">
        <v>13</v>
      </c>
      <c r="E4682" s="38">
        <v>24</v>
      </c>
      <c r="F4682" s="38" t="s">
        <v>12</v>
      </c>
      <c r="G4682" s="38"/>
      <c r="H4682" s="38" t="s">
        <v>13</v>
      </c>
      <c r="I4682" s="39" t="s">
        <v>2331</v>
      </c>
      <c r="J4682" s="46" t="str">
        <f>VLOOKUP(MARGAO!$I4682,Code2Loc,2,FALSE)</f>
        <v>PADDI</v>
      </c>
    </row>
    <row r="4683" spans="1:10" ht="15.75" customHeight="1" x14ac:dyDescent="0.25">
      <c r="A4683" s="37" t="s">
        <v>3397</v>
      </c>
      <c r="B4683" s="38">
        <v>305</v>
      </c>
      <c r="C4683" s="38" t="s">
        <v>2332</v>
      </c>
      <c r="D4683" s="38">
        <v>14</v>
      </c>
      <c r="E4683" s="38">
        <v>26</v>
      </c>
      <c r="F4683" s="38" t="s">
        <v>12</v>
      </c>
      <c r="G4683" s="38"/>
      <c r="H4683" s="38" t="s">
        <v>13</v>
      </c>
      <c r="I4683" s="39" t="s">
        <v>2333</v>
      </c>
      <c r="J4683" s="46" t="str">
        <f>VLOOKUP(MARGAO!$I4683,Code2Loc,2,FALSE)</f>
        <v>PISURNEM</v>
      </c>
    </row>
    <row r="4684" spans="1:10" ht="15.75" customHeight="1" x14ac:dyDescent="0.25">
      <c r="A4684" s="37" t="s">
        <v>3397</v>
      </c>
      <c r="B4684" s="38">
        <v>305</v>
      </c>
      <c r="C4684" s="38" t="s">
        <v>2334</v>
      </c>
      <c r="D4684" s="38">
        <v>15</v>
      </c>
      <c r="E4684" s="38">
        <v>28</v>
      </c>
      <c r="F4684" s="38" t="s">
        <v>12</v>
      </c>
      <c r="G4684" s="38"/>
      <c r="H4684" s="38" t="s">
        <v>13</v>
      </c>
      <c r="I4684" s="39" t="s">
        <v>2335</v>
      </c>
      <c r="J4684" s="46" t="str">
        <f>VLOOKUP(MARGAO!$I4684,Code2Loc,2,FALSE)</f>
        <v>POLAKODE</v>
      </c>
    </row>
    <row r="4685" spans="1:10" ht="15.75" customHeight="1" x14ac:dyDescent="0.25">
      <c r="A4685" s="37" t="s">
        <v>3397</v>
      </c>
      <c r="B4685" s="38">
        <v>305</v>
      </c>
      <c r="C4685" s="38" t="s">
        <v>2336</v>
      </c>
      <c r="D4685" s="38">
        <v>16</v>
      </c>
      <c r="E4685" s="38">
        <v>32</v>
      </c>
      <c r="F4685" s="38" t="s">
        <v>12</v>
      </c>
      <c r="G4685" s="38"/>
      <c r="H4685" s="38" t="s">
        <v>13</v>
      </c>
      <c r="I4685" s="39" t="s">
        <v>2337</v>
      </c>
      <c r="J4685" s="46" t="str">
        <f>VLOOKUP(MARGAO!$I4685,Code2Loc,2,FALSE)</f>
        <v>GULEM</v>
      </c>
    </row>
    <row r="4686" spans="1:10" ht="15.75" customHeight="1" x14ac:dyDescent="0.25">
      <c r="A4686" s="37" t="s">
        <v>3397</v>
      </c>
      <c r="B4686" s="38">
        <v>305</v>
      </c>
      <c r="C4686" s="38" t="s">
        <v>1009</v>
      </c>
      <c r="D4686" s="38">
        <v>17</v>
      </c>
      <c r="E4686" s="38">
        <v>35</v>
      </c>
      <c r="F4686" s="38" t="s">
        <v>12</v>
      </c>
      <c r="G4686" s="38"/>
      <c r="H4686" s="38" t="s">
        <v>13</v>
      </c>
      <c r="I4686" s="39" t="s">
        <v>1010</v>
      </c>
      <c r="J4686" s="46" t="str">
        <f>VLOOKUP(MARGAO!$I4686,Code2Loc,2,FALSE)</f>
        <v>CHAR RASTA</v>
      </c>
    </row>
    <row r="4687" spans="1:10" ht="15.75" customHeight="1" x14ac:dyDescent="0.25">
      <c r="A4687" s="37" t="s">
        <v>3397</v>
      </c>
      <c r="B4687" s="38">
        <v>305</v>
      </c>
      <c r="C4687" s="38" t="s">
        <v>1417</v>
      </c>
      <c r="D4687" s="38">
        <v>18</v>
      </c>
      <c r="E4687" s="38">
        <v>37</v>
      </c>
      <c r="F4687" s="38" t="s">
        <v>12</v>
      </c>
      <c r="G4687" s="38"/>
      <c r="H4687" s="38" t="s">
        <v>13</v>
      </c>
      <c r="I4687" s="39" t="s">
        <v>1418</v>
      </c>
      <c r="J4687" s="46" t="str">
        <f>VLOOKUP(MARGAO!$I4687,Code2Loc,2,FALSE)</f>
        <v>CANACONA</v>
      </c>
    </row>
    <row r="4688" spans="1:10" ht="15.75" customHeight="1" x14ac:dyDescent="0.25">
      <c r="A4688" s="37" t="s">
        <v>3397</v>
      </c>
      <c r="B4688" s="38">
        <v>305</v>
      </c>
      <c r="C4688" s="38" t="s">
        <v>2338</v>
      </c>
      <c r="D4688" s="38">
        <v>19</v>
      </c>
      <c r="E4688" s="38">
        <v>39</v>
      </c>
      <c r="F4688" s="38" t="s">
        <v>12</v>
      </c>
      <c r="G4688" s="38"/>
      <c r="H4688" s="38" t="s">
        <v>13</v>
      </c>
      <c r="I4688" s="39" t="s">
        <v>2339</v>
      </c>
      <c r="J4688" s="46" t="str">
        <f>VLOOKUP(MARGAO!$I4688,Code2Loc,2,FALSE)</f>
        <v>SHRISTHAL</v>
      </c>
    </row>
    <row r="4689" spans="1:10" ht="15.75" customHeight="1" x14ac:dyDescent="0.25">
      <c r="A4689" s="37" t="s">
        <v>3397</v>
      </c>
      <c r="B4689" s="38">
        <v>305</v>
      </c>
      <c r="C4689" s="38" t="s">
        <v>2340</v>
      </c>
      <c r="D4689" s="38">
        <v>20</v>
      </c>
      <c r="E4689" s="38">
        <v>41</v>
      </c>
      <c r="F4689" s="38" t="s">
        <v>12</v>
      </c>
      <c r="G4689" s="38"/>
      <c r="H4689" s="38" t="s">
        <v>13</v>
      </c>
      <c r="I4689" s="39" t="s">
        <v>2341</v>
      </c>
      <c r="J4689" s="46" t="str">
        <f>VLOOKUP(MARGAO!$I4689,Code2Loc,2,FALSE)</f>
        <v>MOKHARD</v>
      </c>
    </row>
    <row r="4690" spans="1:10" ht="15.75" customHeight="1" x14ac:dyDescent="0.25">
      <c r="A4690" s="37" t="s">
        <v>3397</v>
      </c>
      <c r="B4690" s="38">
        <v>305</v>
      </c>
      <c r="C4690" s="38" t="s">
        <v>2342</v>
      </c>
      <c r="D4690" s="38">
        <v>21</v>
      </c>
      <c r="E4690" s="38">
        <v>42</v>
      </c>
      <c r="F4690" s="38" t="s">
        <v>12</v>
      </c>
      <c r="G4690" s="38"/>
      <c r="H4690" s="38" t="s">
        <v>13</v>
      </c>
      <c r="I4690" s="39" t="s">
        <v>2343</v>
      </c>
      <c r="J4690" s="46" t="str">
        <f>VLOOKUP(MARGAO!$I4690,Code2Loc,2,FALSE)</f>
        <v>BHATPAL</v>
      </c>
    </row>
    <row r="4691" spans="1:10" ht="15.75" customHeight="1" x14ac:dyDescent="0.25">
      <c r="A4691" s="37" t="s">
        <v>3397</v>
      </c>
      <c r="B4691" s="38">
        <v>305</v>
      </c>
      <c r="C4691" s="38" t="s">
        <v>2344</v>
      </c>
      <c r="D4691" s="38">
        <v>22</v>
      </c>
      <c r="E4691" s="38">
        <v>43</v>
      </c>
      <c r="F4691" s="38" t="s">
        <v>12</v>
      </c>
      <c r="G4691" s="38"/>
      <c r="H4691" s="38" t="s">
        <v>13</v>
      </c>
      <c r="I4691" s="39" t="s">
        <v>2345</v>
      </c>
      <c r="J4691" s="46" t="str">
        <f>VLOOKUP(MARGAO!$I4691,Code2Loc,2,FALSE)</f>
        <v>ARDOFOND</v>
      </c>
    </row>
    <row r="4692" spans="1:10" ht="15.75" customHeight="1" x14ac:dyDescent="0.25">
      <c r="A4692" s="37" t="s">
        <v>3397</v>
      </c>
      <c r="B4692" s="38">
        <v>305</v>
      </c>
      <c r="C4692" s="38" t="s">
        <v>2346</v>
      </c>
      <c r="D4692" s="38">
        <v>23</v>
      </c>
      <c r="E4692" s="38">
        <v>45</v>
      </c>
      <c r="F4692" s="38" t="s">
        <v>12</v>
      </c>
      <c r="G4692" s="38"/>
      <c r="H4692" s="38" t="s">
        <v>13</v>
      </c>
      <c r="I4692" s="39" t="s">
        <v>2347</v>
      </c>
      <c r="J4692" s="46" t="str">
        <f>VLOOKUP(MARGAO!$I4692,Code2Loc,2,FALSE)</f>
        <v>PARTGAL</v>
      </c>
    </row>
    <row r="4693" spans="1:10" ht="15.75" customHeight="1" x14ac:dyDescent="0.25">
      <c r="A4693" s="37" t="s">
        <v>3397</v>
      </c>
      <c r="B4693" s="38">
        <v>305</v>
      </c>
      <c r="C4693" s="38" t="s">
        <v>2348</v>
      </c>
      <c r="D4693" s="38">
        <v>24</v>
      </c>
      <c r="E4693" s="38">
        <v>47</v>
      </c>
      <c r="F4693" s="38" t="s">
        <v>12</v>
      </c>
      <c r="G4693" s="38"/>
      <c r="H4693" s="38" t="s">
        <v>13</v>
      </c>
      <c r="I4693" s="39" t="s">
        <v>2349</v>
      </c>
      <c r="J4693" s="46" t="str">
        <f>VLOOKUP(MARGAO!$I4693,Code2Loc,2,FALSE)</f>
        <v>PRSHURM TMP</v>
      </c>
    </row>
    <row r="4694" spans="1:10" ht="15.75" customHeight="1" x14ac:dyDescent="0.25">
      <c r="A4694" s="37" t="s">
        <v>3397</v>
      </c>
      <c r="B4694" s="38">
        <v>305</v>
      </c>
      <c r="C4694" s="38" t="s">
        <v>2350</v>
      </c>
      <c r="D4694" s="38">
        <v>25</v>
      </c>
      <c r="E4694" s="38">
        <v>49</v>
      </c>
      <c r="F4694" s="38" t="s">
        <v>12</v>
      </c>
      <c r="G4694" s="38"/>
      <c r="H4694" s="38" t="s">
        <v>13</v>
      </c>
      <c r="I4694" s="39" t="s">
        <v>2351</v>
      </c>
      <c r="J4694" s="46" t="str">
        <f>VLOOKUP(MARGAO!$I4694,Code2Loc,2,FALSE)</f>
        <v>POIGUINIM</v>
      </c>
    </row>
    <row r="4695" spans="1:10" ht="15.75" customHeight="1" x14ac:dyDescent="0.25">
      <c r="A4695" s="37" t="s">
        <v>2619</v>
      </c>
      <c r="B4695" s="38">
        <v>306</v>
      </c>
      <c r="C4695" s="38" t="s">
        <v>50</v>
      </c>
      <c r="D4695" s="38">
        <v>1</v>
      </c>
      <c r="E4695" s="38">
        <v>0</v>
      </c>
      <c r="F4695" s="38" t="s">
        <v>12</v>
      </c>
      <c r="G4695" s="38"/>
      <c r="H4695" s="38" t="s">
        <v>13</v>
      </c>
      <c r="I4695" s="39" t="s">
        <v>51</v>
      </c>
      <c r="J4695" s="46" t="str">
        <f>VLOOKUP(MARGAO!$I4695,Code2Loc,2,FALSE)</f>
        <v>MARGAO</v>
      </c>
    </row>
    <row r="4696" spans="1:10" ht="15.75" customHeight="1" x14ac:dyDescent="0.25">
      <c r="A4696" s="37" t="s">
        <v>2619</v>
      </c>
      <c r="B4696" s="38">
        <v>306</v>
      </c>
      <c r="C4696" s="38" t="s">
        <v>1112</v>
      </c>
      <c r="D4696" s="38">
        <v>2</v>
      </c>
      <c r="E4696" s="38">
        <v>2</v>
      </c>
      <c r="F4696" s="38" t="s">
        <v>12</v>
      </c>
      <c r="G4696" s="38"/>
      <c r="H4696" s="38" t="s">
        <v>13</v>
      </c>
      <c r="I4696" s="39" t="s">
        <v>1113</v>
      </c>
      <c r="J4696" s="46" t="str">
        <f>VLOOKUP(MARGAO!$I4696,Code2Loc,2,FALSE)</f>
        <v>MARGAO MKT</v>
      </c>
    </row>
    <row r="4697" spans="1:10" ht="15.75" customHeight="1" x14ac:dyDescent="0.25">
      <c r="A4697" s="37" t="s">
        <v>2619</v>
      </c>
      <c r="B4697" s="38">
        <v>306</v>
      </c>
      <c r="C4697" s="38" t="s">
        <v>1114</v>
      </c>
      <c r="D4697" s="38">
        <v>3</v>
      </c>
      <c r="E4697" s="38">
        <v>4</v>
      </c>
      <c r="F4697" s="38" t="s">
        <v>12</v>
      </c>
      <c r="G4697" s="38"/>
      <c r="H4697" s="38" t="s">
        <v>13</v>
      </c>
      <c r="I4697" s="39" t="s">
        <v>1115</v>
      </c>
      <c r="J4697" s="46" t="str">
        <f>VLOOKUP(MARGAO!$I4697,Code2Loc,2,FALSE)</f>
        <v>NAVELIM</v>
      </c>
    </row>
    <row r="4698" spans="1:10" ht="15.75" customHeight="1" x14ac:dyDescent="0.25">
      <c r="A4698" s="37" t="s">
        <v>2619</v>
      </c>
      <c r="B4698" s="38">
        <v>306</v>
      </c>
      <c r="C4698" s="38" t="s">
        <v>1116</v>
      </c>
      <c r="D4698" s="38">
        <v>4</v>
      </c>
      <c r="E4698" s="38">
        <v>5</v>
      </c>
      <c r="F4698" s="38" t="s">
        <v>12</v>
      </c>
      <c r="G4698" s="38"/>
      <c r="H4698" s="38" t="s">
        <v>13</v>
      </c>
      <c r="I4698" s="39" t="s">
        <v>1117</v>
      </c>
      <c r="J4698" s="46" t="str">
        <f>VLOOKUP(MARGAO!$I4698,Code2Loc,2,FALSE)</f>
        <v>DHARMAPUR</v>
      </c>
    </row>
    <row r="4699" spans="1:10" ht="15.75" customHeight="1" x14ac:dyDescent="0.25">
      <c r="A4699" s="37" t="s">
        <v>2619</v>
      </c>
      <c r="B4699" s="38">
        <v>306</v>
      </c>
      <c r="C4699" s="38" t="s">
        <v>1118</v>
      </c>
      <c r="D4699" s="38">
        <v>5</v>
      </c>
      <c r="E4699" s="38">
        <v>7</v>
      </c>
      <c r="F4699" s="38" t="s">
        <v>12</v>
      </c>
      <c r="G4699" s="38"/>
      <c r="H4699" s="38" t="s">
        <v>13</v>
      </c>
      <c r="I4699" s="39" t="s">
        <v>1119</v>
      </c>
      <c r="J4699" s="46" t="str">
        <f>VLOOKUP(MARGAO!$I4699,Code2Loc,2,FALSE)</f>
        <v>CHINCHINI X</v>
      </c>
    </row>
    <row r="4700" spans="1:10" ht="15.75" customHeight="1" x14ac:dyDescent="0.25">
      <c r="A4700" s="37" t="s">
        <v>2619</v>
      </c>
      <c r="B4700" s="38">
        <v>306</v>
      </c>
      <c r="C4700" s="38" t="s">
        <v>2320</v>
      </c>
      <c r="D4700" s="38">
        <v>6</v>
      </c>
      <c r="E4700" s="38">
        <v>8</v>
      </c>
      <c r="F4700" s="38" t="s">
        <v>12</v>
      </c>
      <c r="G4700" s="38"/>
      <c r="H4700" s="38" t="s">
        <v>13</v>
      </c>
      <c r="I4700" s="39" t="s">
        <v>2321</v>
      </c>
      <c r="J4700" s="46" t="str">
        <f>VLOOKUP(MARGAO!$I4700,Code2Loc,2,FALSE)</f>
        <v>DANDEWADI</v>
      </c>
    </row>
    <row r="4701" spans="1:10" ht="15.75" customHeight="1" x14ac:dyDescent="0.25">
      <c r="A4701" s="37" t="s">
        <v>2619</v>
      </c>
      <c r="B4701" s="38">
        <v>306</v>
      </c>
      <c r="C4701" s="38" t="s">
        <v>2322</v>
      </c>
      <c r="D4701" s="38">
        <v>7</v>
      </c>
      <c r="E4701" s="38">
        <v>11</v>
      </c>
      <c r="F4701" s="38" t="s">
        <v>12</v>
      </c>
      <c r="G4701" s="38"/>
      <c r="H4701" s="38" t="s">
        <v>13</v>
      </c>
      <c r="I4701" s="39" t="s">
        <v>2323</v>
      </c>
      <c r="J4701" s="46" t="str">
        <f>VLOOKUP(MARGAO!$I4701,Code2Loc,2,FALSE)</f>
        <v>PAZARKHAN</v>
      </c>
    </row>
    <row r="4702" spans="1:10" ht="15.75" customHeight="1" x14ac:dyDescent="0.25">
      <c r="A4702" s="37" t="s">
        <v>2619</v>
      </c>
      <c r="B4702" s="38">
        <v>306</v>
      </c>
      <c r="C4702" s="38" t="s">
        <v>1415</v>
      </c>
      <c r="D4702" s="38">
        <v>8</v>
      </c>
      <c r="E4702" s="38">
        <v>14</v>
      </c>
      <c r="F4702" s="38" t="s">
        <v>12</v>
      </c>
      <c r="G4702" s="38"/>
      <c r="H4702" s="38" t="s">
        <v>13</v>
      </c>
      <c r="I4702" s="39" t="s">
        <v>1416</v>
      </c>
      <c r="J4702" s="46" t="str">
        <f>VLOOKUP(MARGAO!$I4702,Code2Loc,2,FALSE)</f>
        <v>CUNCOLIM</v>
      </c>
    </row>
    <row r="4703" spans="1:10" ht="15.75" customHeight="1" x14ac:dyDescent="0.25">
      <c r="A4703" s="37" t="s">
        <v>2619</v>
      </c>
      <c r="B4703" s="38">
        <v>306</v>
      </c>
      <c r="C4703" s="38" t="s">
        <v>2324</v>
      </c>
      <c r="D4703" s="38">
        <v>9</v>
      </c>
      <c r="E4703" s="38">
        <v>15</v>
      </c>
      <c r="F4703" s="38" t="s">
        <v>12</v>
      </c>
      <c r="G4703" s="38"/>
      <c r="H4703" s="38" t="s">
        <v>13</v>
      </c>
      <c r="I4703" s="39" t="s">
        <v>2325</v>
      </c>
      <c r="J4703" s="46" t="str">
        <f>VLOOKUP(MARGAO!$I4703,Code2Loc,2,FALSE)</f>
        <v>DEMANI</v>
      </c>
    </row>
    <row r="4704" spans="1:10" ht="15.75" customHeight="1" x14ac:dyDescent="0.25">
      <c r="A4704" s="37" t="s">
        <v>2619</v>
      </c>
      <c r="B4704" s="38">
        <v>306</v>
      </c>
      <c r="C4704" s="38" t="s">
        <v>2116</v>
      </c>
      <c r="D4704" s="38">
        <v>10</v>
      </c>
      <c r="E4704" s="38">
        <v>17</v>
      </c>
      <c r="F4704" s="38" t="s">
        <v>12</v>
      </c>
      <c r="G4704" s="38"/>
      <c r="H4704" s="38" t="s">
        <v>13</v>
      </c>
      <c r="I4704" s="39" t="s">
        <v>2117</v>
      </c>
      <c r="J4704" s="46" t="str">
        <f>VLOOKUP(MARGAO!$I4704,Code2Loc,2,FALSE)</f>
        <v>BALLI</v>
      </c>
    </row>
    <row r="4705" spans="1:10" ht="15.75" customHeight="1" x14ac:dyDescent="0.25">
      <c r="A4705" s="37" t="s">
        <v>2619</v>
      </c>
      <c r="B4705" s="38">
        <v>306</v>
      </c>
      <c r="C4705" s="38" t="s">
        <v>2326</v>
      </c>
      <c r="D4705" s="38">
        <v>11</v>
      </c>
      <c r="E4705" s="38">
        <v>20</v>
      </c>
      <c r="F4705" s="38" t="s">
        <v>12</v>
      </c>
      <c r="G4705" s="38"/>
      <c r="H4705" s="38" t="s">
        <v>13</v>
      </c>
      <c r="I4705" s="39" t="s">
        <v>2327</v>
      </c>
      <c r="J4705" s="46" t="str">
        <f>VLOOKUP(MARGAO!$I4705,Code2Loc,2,FALSE)</f>
        <v>BENODE</v>
      </c>
    </row>
    <row r="4706" spans="1:10" ht="15.75" customHeight="1" x14ac:dyDescent="0.25">
      <c r="A4706" s="37" t="s">
        <v>2619</v>
      </c>
      <c r="B4706" s="38">
        <v>306</v>
      </c>
      <c r="C4706" s="38" t="s">
        <v>2328</v>
      </c>
      <c r="D4706" s="38">
        <v>12</v>
      </c>
      <c r="E4706" s="38">
        <v>22</v>
      </c>
      <c r="F4706" s="38" t="s">
        <v>12</v>
      </c>
      <c r="G4706" s="38"/>
      <c r="H4706" s="38" t="s">
        <v>13</v>
      </c>
      <c r="I4706" s="39" t="s">
        <v>2329</v>
      </c>
      <c r="J4706" s="46" t="str">
        <f>VLOOKUP(MARGAO!$I4706,Code2Loc,2,FALSE)</f>
        <v>GODEWAL</v>
      </c>
    </row>
    <row r="4707" spans="1:10" ht="15.75" customHeight="1" x14ac:dyDescent="0.25">
      <c r="A4707" s="37" t="s">
        <v>2619</v>
      </c>
      <c r="B4707" s="38">
        <v>306</v>
      </c>
      <c r="C4707" s="38" t="s">
        <v>2330</v>
      </c>
      <c r="D4707" s="38">
        <v>13</v>
      </c>
      <c r="E4707" s="38">
        <v>24</v>
      </c>
      <c r="F4707" s="38" t="s">
        <v>12</v>
      </c>
      <c r="G4707" s="38"/>
      <c r="H4707" s="38" t="s">
        <v>13</v>
      </c>
      <c r="I4707" s="39" t="s">
        <v>2331</v>
      </c>
      <c r="J4707" s="46" t="str">
        <f>VLOOKUP(MARGAO!$I4707,Code2Loc,2,FALSE)</f>
        <v>PADDI</v>
      </c>
    </row>
    <row r="4708" spans="1:10" ht="15.75" customHeight="1" x14ac:dyDescent="0.25">
      <c r="A4708" s="37" t="s">
        <v>2619</v>
      </c>
      <c r="B4708" s="38">
        <v>306</v>
      </c>
      <c r="C4708" s="38" t="s">
        <v>2332</v>
      </c>
      <c r="D4708" s="38">
        <v>14</v>
      </c>
      <c r="E4708" s="38">
        <v>26</v>
      </c>
      <c r="F4708" s="38" t="s">
        <v>12</v>
      </c>
      <c r="G4708" s="38"/>
      <c r="H4708" s="38" t="s">
        <v>13</v>
      </c>
      <c r="I4708" s="39" t="s">
        <v>2333</v>
      </c>
      <c r="J4708" s="46" t="str">
        <f>VLOOKUP(MARGAO!$I4708,Code2Loc,2,FALSE)</f>
        <v>PISURNEM</v>
      </c>
    </row>
    <row r="4709" spans="1:10" ht="15.75" customHeight="1" x14ac:dyDescent="0.25">
      <c r="A4709" s="37" t="s">
        <v>2619</v>
      </c>
      <c r="B4709" s="38">
        <v>306</v>
      </c>
      <c r="C4709" s="38" t="s">
        <v>2334</v>
      </c>
      <c r="D4709" s="38">
        <v>15</v>
      </c>
      <c r="E4709" s="38">
        <v>28</v>
      </c>
      <c r="F4709" s="38" t="s">
        <v>12</v>
      </c>
      <c r="G4709" s="38"/>
      <c r="H4709" s="38" t="s">
        <v>13</v>
      </c>
      <c r="I4709" s="39" t="s">
        <v>2335</v>
      </c>
      <c r="J4709" s="46" t="str">
        <f>VLOOKUP(MARGAO!$I4709,Code2Loc,2,FALSE)</f>
        <v>POLAKODE</v>
      </c>
    </row>
    <row r="4710" spans="1:10" ht="15.75" customHeight="1" x14ac:dyDescent="0.25">
      <c r="A4710" s="37" t="s">
        <v>2619</v>
      </c>
      <c r="B4710" s="38">
        <v>306</v>
      </c>
      <c r="C4710" s="38" t="s">
        <v>2336</v>
      </c>
      <c r="D4710" s="38">
        <v>16</v>
      </c>
      <c r="E4710" s="38">
        <v>32</v>
      </c>
      <c r="F4710" s="38" t="s">
        <v>12</v>
      </c>
      <c r="G4710" s="38"/>
      <c r="H4710" s="38" t="s">
        <v>13</v>
      </c>
      <c r="I4710" s="39" t="s">
        <v>2337</v>
      </c>
      <c r="J4710" s="46" t="str">
        <f>VLOOKUP(MARGAO!$I4710,Code2Loc,2,FALSE)</f>
        <v>GULEM</v>
      </c>
    </row>
    <row r="4711" spans="1:10" ht="15.75" customHeight="1" x14ac:dyDescent="0.25">
      <c r="A4711" s="37" t="s">
        <v>2619</v>
      </c>
      <c r="B4711" s="38">
        <v>306</v>
      </c>
      <c r="C4711" s="38" t="s">
        <v>1009</v>
      </c>
      <c r="D4711" s="38">
        <v>17</v>
      </c>
      <c r="E4711" s="38">
        <v>35</v>
      </c>
      <c r="F4711" s="38" t="s">
        <v>12</v>
      </c>
      <c r="G4711" s="38"/>
      <c r="H4711" s="38" t="s">
        <v>13</v>
      </c>
      <c r="I4711" s="39" t="s">
        <v>1010</v>
      </c>
      <c r="J4711" s="46" t="str">
        <f>VLOOKUP(MARGAO!$I4711,Code2Loc,2,FALSE)</f>
        <v>CHAR RASTA</v>
      </c>
    </row>
    <row r="4712" spans="1:10" ht="15.75" customHeight="1" x14ac:dyDescent="0.25">
      <c r="A4712" s="37" t="s">
        <v>2619</v>
      </c>
      <c r="B4712" s="38">
        <v>306</v>
      </c>
      <c r="C4712" s="38" t="s">
        <v>1417</v>
      </c>
      <c r="D4712" s="38">
        <v>18</v>
      </c>
      <c r="E4712" s="38">
        <v>37</v>
      </c>
      <c r="F4712" s="38" t="s">
        <v>12</v>
      </c>
      <c r="G4712" s="38"/>
      <c r="H4712" s="38" t="s">
        <v>13</v>
      </c>
      <c r="I4712" s="39" t="s">
        <v>1418</v>
      </c>
      <c r="J4712" s="46" t="str">
        <f>VLOOKUP(MARGAO!$I4712,Code2Loc,2,FALSE)</f>
        <v>CANACONA</v>
      </c>
    </row>
    <row r="4713" spans="1:10" ht="15.75" customHeight="1" x14ac:dyDescent="0.25">
      <c r="A4713" s="37" t="s">
        <v>2619</v>
      </c>
      <c r="B4713" s="38">
        <v>306</v>
      </c>
      <c r="C4713" s="38" t="s">
        <v>1009</v>
      </c>
      <c r="D4713" s="38">
        <v>19</v>
      </c>
      <c r="E4713" s="38">
        <v>39</v>
      </c>
      <c r="F4713" s="38" t="s">
        <v>12</v>
      </c>
      <c r="G4713" s="38"/>
      <c r="H4713" s="38" t="s">
        <v>13</v>
      </c>
      <c r="I4713" s="39" t="s">
        <v>1010</v>
      </c>
      <c r="J4713" s="46" t="str">
        <f>VLOOKUP(MARGAO!$I4713,Code2Loc,2,FALSE)</f>
        <v>CHAR RASTA</v>
      </c>
    </row>
    <row r="4714" spans="1:10" ht="15.75" customHeight="1" x14ac:dyDescent="0.25">
      <c r="A4714" s="37" t="s">
        <v>2619</v>
      </c>
      <c r="B4714" s="38">
        <v>306</v>
      </c>
      <c r="C4714" s="38" t="s">
        <v>2541</v>
      </c>
      <c r="D4714" s="38">
        <v>20</v>
      </c>
      <c r="E4714" s="38">
        <v>40</v>
      </c>
      <c r="F4714" s="38" t="s">
        <v>12</v>
      </c>
      <c r="G4714" s="38"/>
      <c r="H4714" s="38" t="s">
        <v>13</v>
      </c>
      <c r="I4714" s="39" t="s">
        <v>2542</v>
      </c>
      <c r="J4714" s="46" t="str">
        <f>VLOOKUP(MARGAO!$I4714,Code2Loc,2,FALSE)</f>
        <v>DEVBAG</v>
      </c>
    </row>
    <row r="4715" spans="1:10" ht="15.75" customHeight="1" x14ac:dyDescent="0.25">
      <c r="A4715" s="37" t="s">
        <v>2619</v>
      </c>
      <c r="B4715" s="38">
        <v>306</v>
      </c>
      <c r="C4715" s="38" t="s">
        <v>2539</v>
      </c>
      <c r="D4715" s="38">
        <v>21</v>
      </c>
      <c r="E4715" s="38">
        <v>41</v>
      </c>
      <c r="F4715" s="38" t="s">
        <v>12</v>
      </c>
      <c r="G4715" s="38"/>
      <c r="H4715" s="38" t="s">
        <v>13</v>
      </c>
      <c r="I4715" s="39" t="s">
        <v>2540</v>
      </c>
      <c r="J4715" s="46" t="str">
        <f>VLOOKUP(MARGAO!$I4715,Code2Loc,2,FALSE)</f>
        <v>DUMANE</v>
      </c>
    </row>
    <row r="4716" spans="1:10" ht="15.75" customHeight="1" x14ac:dyDescent="0.25">
      <c r="A4716" s="37" t="s">
        <v>2619</v>
      </c>
      <c r="B4716" s="38">
        <v>306</v>
      </c>
      <c r="C4716" s="38" t="s">
        <v>2537</v>
      </c>
      <c r="D4716" s="38">
        <v>22</v>
      </c>
      <c r="E4716" s="38">
        <v>43</v>
      </c>
      <c r="F4716" s="38" t="s">
        <v>12</v>
      </c>
      <c r="G4716" s="38"/>
      <c r="H4716" s="38" t="s">
        <v>13</v>
      </c>
      <c r="I4716" s="39" t="s">
        <v>2538</v>
      </c>
      <c r="J4716" s="46" t="str">
        <f>VLOOKUP(MARGAO!$I4716,Code2Loc,2,FALSE)</f>
        <v>AGONDA CHRC</v>
      </c>
    </row>
    <row r="4717" spans="1:10" ht="15.75" customHeight="1" x14ac:dyDescent="0.25">
      <c r="A4717" s="37" t="s">
        <v>2619</v>
      </c>
      <c r="B4717" s="38">
        <v>306</v>
      </c>
      <c r="C4717" s="38" t="s">
        <v>2535</v>
      </c>
      <c r="D4717" s="38">
        <v>23</v>
      </c>
      <c r="E4717" s="38">
        <v>44</v>
      </c>
      <c r="F4717" s="38" t="s">
        <v>12</v>
      </c>
      <c r="G4717" s="38"/>
      <c r="H4717" s="38" t="s">
        <v>13</v>
      </c>
      <c r="I4717" s="39" t="s">
        <v>2536</v>
      </c>
      <c r="J4717" s="46" t="str">
        <f>VLOOKUP(MARGAO!$I4717,Code2Loc,2,FALSE)</f>
        <v>PANNA</v>
      </c>
    </row>
    <row r="4718" spans="1:10" ht="15.75" customHeight="1" x14ac:dyDescent="0.25">
      <c r="A4718" s="37" t="s">
        <v>2619</v>
      </c>
      <c r="B4718" s="38">
        <v>306</v>
      </c>
      <c r="C4718" s="38" t="s">
        <v>2533</v>
      </c>
      <c r="D4718" s="38">
        <v>24</v>
      </c>
      <c r="E4718" s="38">
        <v>45</v>
      </c>
      <c r="F4718" s="38" t="s">
        <v>12</v>
      </c>
      <c r="G4718" s="38"/>
      <c r="H4718" s="38" t="s">
        <v>13</v>
      </c>
      <c r="I4718" s="39" t="s">
        <v>2534</v>
      </c>
      <c r="J4718" s="46" t="str">
        <f>VLOOKUP(MARGAO!$I4718,Code2Loc,2,FALSE)</f>
        <v>KARSHIMOL</v>
      </c>
    </row>
    <row r="4719" spans="1:10" ht="15.75" customHeight="1" x14ac:dyDescent="0.25">
      <c r="A4719" s="37" t="s">
        <v>2619</v>
      </c>
      <c r="B4719" s="38">
        <v>306</v>
      </c>
      <c r="C4719" s="38" t="s">
        <v>2531</v>
      </c>
      <c r="D4719" s="38">
        <v>25</v>
      </c>
      <c r="E4719" s="38">
        <v>47</v>
      </c>
      <c r="F4719" s="38" t="s">
        <v>12</v>
      </c>
      <c r="G4719" s="38"/>
      <c r="H4719" s="38" t="s">
        <v>13</v>
      </c>
      <c r="I4719" s="39" t="s">
        <v>2532</v>
      </c>
      <c r="J4719" s="46" t="str">
        <f>VLOOKUP(MARGAO!$I4719,Code2Loc,2,FALSE)</f>
        <v>PARVE</v>
      </c>
    </row>
    <row r="4720" spans="1:10" ht="15.75" customHeight="1" x14ac:dyDescent="0.25">
      <c r="A4720" s="37" t="s">
        <v>2619</v>
      </c>
      <c r="B4720" s="38">
        <v>306</v>
      </c>
      <c r="C4720" s="38" t="s">
        <v>2529</v>
      </c>
      <c r="D4720" s="38">
        <v>26</v>
      </c>
      <c r="E4720" s="38">
        <v>49</v>
      </c>
      <c r="F4720" s="38" t="s">
        <v>12</v>
      </c>
      <c r="G4720" s="38"/>
      <c r="H4720" s="38" t="s">
        <v>13</v>
      </c>
      <c r="I4720" s="39" t="s">
        <v>2530</v>
      </c>
      <c r="J4720" s="46" t="str">
        <f>VLOOKUP(MARGAO!$I4720,Code2Loc,2,FALSE)</f>
        <v>SALERI</v>
      </c>
    </row>
    <row r="4721" spans="1:10" ht="15.75" customHeight="1" x14ac:dyDescent="0.25">
      <c r="A4721" s="37" t="s">
        <v>2619</v>
      </c>
      <c r="B4721" s="38">
        <v>306</v>
      </c>
      <c r="C4721" s="38" t="s">
        <v>2527</v>
      </c>
      <c r="D4721" s="38">
        <v>27</v>
      </c>
      <c r="E4721" s="38">
        <v>51</v>
      </c>
      <c r="F4721" s="38" t="s">
        <v>12</v>
      </c>
      <c r="G4721" s="38"/>
      <c r="H4721" s="38" t="s">
        <v>13</v>
      </c>
      <c r="I4721" s="39" t="s">
        <v>2528</v>
      </c>
      <c r="J4721" s="46" t="str">
        <f>VLOOKUP(MARGAO!$I4721,Code2Loc,2,FALSE)</f>
        <v>KAJUMOL</v>
      </c>
    </row>
    <row r="4722" spans="1:10" ht="15.75" customHeight="1" x14ac:dyDescent="0.25">
      <c r="A4722" s="37" t="s">
        <v>2619</v>
      </c>
      <c r="B4722" s="38">
        <v>306</v>
      </c>
      <c r="C4722" s="38" t="s">
        <v>2463</v>
      </c>
      <c r="D4722" s="38">
        <v>28</v>
      </c>
      <c r="E4722" s="38">
        <v>53</v>
      </c>
      <c r="F4722" s="38" t="s">
        <v>12</v>
      </c>
      <c r="G4722" s="38"/>
      <c r="H4722" s="38" t="s">
        <v>13</v>
      </c>
      <c r="I4722" s="39" t="s">
        <v>2464</v>
      </c>
      <c r="J4722" s="46" t="str">
        <f>VLOOKUP(MARGAO!$I4722,Code2Loc,2,FALSE)</f>
        <v>VAGON</v>
      </c>
    </row>
    <row r="4723" spans="1:10" ht="15.75" customHeight="1" x14ac:dyDescent="0.25">
      <c r="A4723" s="37" t="s">
        <v>2619</v>
      </c>
      <c r="B4723" s="38">
        <v>306</v>
      </c>
      <c r="C4723" s="38" t="s">
        <v>2613</v>
      </c>
      <c r="D4723" s="38">
        <v>29</v>
      </c>
      <c r="E4723" s="38">
        <v>54</v>
      </c>
      <c r="F4723" s="38" t="s">
        <v>12</v>
      </c>
      <c r="G4723" s="38"/>
      <c r="H4723" s="38" t="s">
        <v>13</v>
      </c>
      <c r="I4723" s="39" t="s">
        <v>2614</v>
      </c>
      <c r="J4723" s="46" t="str">
        <f>VLOOKUP(MARGAO!$I4723,Code2Loc,2,FALSE)</f>
        <v>MATVE</v>
      </c>
    </row>
    <row r="4724" spans="1:10" ht="15.75" customHeight="1" x14ac:dyDescent="0.25">
      <c r="A4724" s="37" t="s">
        <v>2619</v>
      </c>
      <c r="B4724" s="38">
        <v>306</v>
      </c>
      <c r="C4724" s="38" t="s">
        <v>3398</v>
      </c>
      <c r="D4724" s="38">
        <v>30</v>
      </c>
      <c r="E4724" s="38">
        <v>58</v>
      </c>
      <c r="F4724" s="38" t="s">
        <v>12</v>
      </c>
      <c r="G4724" s="38"/>
      <c r="H4724" s="38" t="s">
        <v>13</v>
      </c>
      <c r="I4724" s="39" t="s">
        <v>2522</v>
      </c>
      <c r="J4724" s="46" t="str">
        <f>VLOOKUP(MARGAO!$I4724,Code2Loc,2,FALSE)</f>
        <v>MOLLOREM</v>
      </c>
    </row>
    <row r="4725" spans="1:10" ht="15.75" customHeight="1" x14ac:dyDescent="0.25">
      <c r="A4725" s="37" t="s">
        <v>2619</v>
      </c>
      <c r="B4725" s="38">
        <v>306</v>
      </c>
      <c r="C4725" s="38" t="s">
        <v>3399</v>
      </c>
      <c r="D4725" s="38">
        <v>31</v>
      </c>
      <c r="E4725" s="38">
        <v>59</v>
      </c>
      <c r="F4725" s="38" t="s">
        <v>12</v>
      </c>
      <c r="G4725" s="38"/>
      <c r="H4725" s="38" t="s">
        <v>13</v>
      </c>
      <c r="I4725" s="39" t="s">
        <v>3400</v>
      </c>
      <c r="J4725" s="46" t="str">
        <f>VLOOKUP(MARGAO!$I4725,Code2Loc,2,FALSE)</f>
        <v>GAVLAR</v>
      </c>
    </row>
    <row r="4726" spans="1:10" ht="15.75" customHeight="1" x14ac:dyDescent="0.25">
      <c r="A4726" s="37" t="s">
        <v>2619</v>
      </c>
      <c r="B4726" s="38">
        <v>306</v>
      </c>
      <c r="C4726" s="38" t="s">
        <v>3401</v>
      </c>
      <c r="D4726" s="38">
        <v>32</v>
      </c>
      <c r="E4726" s="38">
        <v>60</v>
      </c>
      <c r="F4726" s="38" t="s">
        <v>12</v>
      </c>
      <c r="G4726" s="38"/>
      <c r="H4726" s="38" t="s">
        <v>13</v>
      </c>
      <c r="I4726" s="39" t="s">
        <v>2625</v>
      </c>
      <c r="J4726" s="46" t="str">
        <f>VLOOKUP(MARGAO!$I4726,Code2Loc,2,FALSE)</f>
        <v>CAB-DE-RAM</v>
      </c>
    </row>
    <row r="4727" spans="1:10" ht="15.75" customHeight="1" x14ac:dyDescent="0.25">
      <c r="A4727" s="37" t="s">
        <v>2617</v>
      </c>
      <c r="B4727" s="38">
        <v>307</v>
      </c>
      <c r="C4727" s="38" t="s">
        <v>50</v>
      </c>
      <c r="D4727" s="38">
        <v>1</v>
      </c>
      <c r="E4727" s="38">
        <v>0</v>
      </c>
      <c r="F4727" s="38" t="s">
        <v>12</v>
      </c>
      <c r="G4727" s="38"/>
      <c r="H4727" s="38" t="s">
        <v>13</v>
      </c>
      <c r="I4727" s="39" t="s">
        <v>51</v>
      </c>
      <c r="J4727" s="46" t="str">
        <f>VLOOKUP(MARGAO!$I4727,Code2Loc,2,FALSE)</f>
        <v>MARGAO</v>
      </c>
    </row>
    <row r="4728" spans="1:10" ht="15.75" customHeight="1" x14ac:dyDescent="0.25">
      <c r="A4728" s="37" t="s">
        <v>2617</v>
      </c>
      <c r="B4728" s="38">
        <v>307</v>
      </c>
      <c r="C4728" s="38" t="s">
        <v>1112</v>
      </c>
      <c r="D4728" s="38">
        <v>2</v>
      </c>
      <c r="E4728" s="38">
        <v>2</v>
      </c>
      <c r="F4728" s="38" t="s">
        <v>12</v>
      </c>
      <c r="G4728" s="38"/>
      <c r="H4728" s="38" t="s">
        <v>13</v>
      </c>
      <c r="I4728" s="39" t="s">
        <v>1113</v>
      </c>
      <c r="J4728" s="46" t="str">
        <f>VLOOKUP(MARGAO!$I4728,Code2Loc,2,FALSE)</f>
        <v>MARGAO MKT</v>
      </c>
    </row>
    <row r="4729" spans="1:10" ht="15.75" customHeight="1" x14ac:dyDescent="0.25">
      <c r="A4729" s="37" t="s">
        <v>2617</v>
      </c>
      <c r="B4729" s="38">
        <v>307</v>
      </c>
      <c r="C4729" s="38" t="s">
        <v>1114</v>
      </c>
      <c r="D4729" s="38">
        <v>3</v>
      </c>
      <c r="E4729" s="38">
        <v>4</v>
      </c>
      <c r="F4729" s="38" t="s">
        <v>12</v>
      </c>
      <c r="G4729" s="38"/>
      <c r="H4729" s="38" t="s">
        <v>13</v>
      </c>
      <c r="I4729" s="39" t="s">
        <v>1115</v>
      </c>
      <c r="J4729" s="46" t="str">
        <f>VLOOKUP(MARGAO!$I4729,Code2Loc,2,FALSE)</f>
        <v>NAVELIM</v>
      </c>
    </row>
    <row r="4730" spans="1:10" ht="15.75" customHeight="1" x14ac:dyDescent="0.25">
      <c r="A4730" s="37" t="s">
        <v>2617</v>
      </c>
      <c r="B4730" s="38">
        <v>307</v>
      </c>
      <c r="C4730" s="38" t="s">
        <v>1116</v>
      </c>
      <c r="D4730" s="38">
        <v>4</v>
      </c>
      <c r="E4730" s="38">
        <v>5</v>
      </c>
      <c r="F4730" s="38" t="s">
        <v>12</v>
      </c>
      <c r="G4730" s="38"/>
      <c r="H4730" s="38" t="s">
        <v>13</v>
      </c>
      <c r="I4730" s="39" t="s">
        <v>1117</v>
      </c>
      <c r="J4730" s="46" t="str">
        <f>VLOOKUP(MARGAO!$I4730,Code2Loc,2,FALSE)</f>
        <v>DHARMAPUR</v>
      </c>
    </row>
    <row r="4731" spans="1:10" ht="15.75" customHeight="1" x14ac:dyDescent="0.25">
      <c r="A4731" s="37" t="s">
        <v>2617</v>
      </c>
      <c r="B4731" s="38">
        <v>307</v>
      </c>
      <c r="C4731" s="38" t="s">
        <v>1118</v>
      </c>
      <c r="D4731" s="38">
        <v>5</v>
      </c>
      <c r="E4731" s="38">
        <v>7</v>
      </c>
      <c r="F4731" s="38" t="s">
        <v>12</v>
      </c>
      <c r="G4731" s="38"/>
      <c r="H4731" s="38" t="s">
        <v>13</v>
      </c>
      <c r="I4731" s="39" t="s">
        <v>1119</v>
      </c>
      <c r="J4731" s="46" t="str">
        <f>VLOOKUP(MARGAO!$I4731,Code2Loc,2,FALSE)</f>
        <v>CHINCHINI X</v>
      </c>
    </row>
    <row r="4732" spans="1:10" ht="15.75" customHeight="1" x14ac:dyDescent="0.25">
      <c r="A4732" s="37" t="s">
        <v>2617</v>
      </c>
      <c r="B4732" s="38">
        <v>307</v>
      </c>
      <c r="C4732" s="38" t="s">
        <v>2320</v>
      </c>
      <c r="D4732" s="38">
        <v>6</v>
      </c>
      <c r="E4732" s="38">
        <v>8</v>
      </c>
      <c r="F4732" s="38" t="s">
        <v>12</v>
      </c>
      <c r="G4732" s="38"/>
      <c r="H4732" s="38" t="s">
        <v>13</v>
      </c>
      <c r="I4732" s="39" t="s">
        <v>2321</v>
      </c>
      <c r="J4732" s="46" t="str">
        <f>VLOOKUP(MARGAO!$I4732,Code2Loc,2,FALSE)</f>
        <v>DANDEWADI</v>
      </c>
    </row>
    <row r="4733" spans="1:10" ht="15.75" customHeight="1" x14ac:dyDescent="0.25">
      <c r="A4733" s="37" t="s">
        <v>2617</v>
      </c>
      <c r="B4733" s="38">
        <v>307</v>
      </c>
      <c r="C4733" s="38" t="s">
        <v>2322</v>
      </c>
      <c r="D4733" s="38">
        <v>7</v>
      </c>
      <c r="E4733" s="38">
        <v>11</v>
      </c>
      <c r="F4733" s="38" t="s">
        <v>12</v>
      </c>
      <c r="G4733" s="38"/>
      <c r="H4733" s="38" t="s">
        <v>13</v>
      </c>
      <c r="I4733" s="39" t="s">
        <v>2323</v>
      </c>
      <c r="J4733" s="46" t="str">
        <f>VLOOKUP(MARGAO!$I4733,Code2Loc,2,FALSE)</f>
        <v>PAZARKHAN</v>
      </c>
    </row>
    <row r="4734" spans="1:10" ht="15.75" customHeight="1" x14ac:dyDescent="0.25">
      <c r="A4734" s="37" t="s">
        <v>2617</v>
      </c>
      <c r="B4734" s="38">
        <v>307</v>
      </c>
      <c r="C4734" s="38" t="s">
        <v>1415</v>
      </c>
      <c r="D4734" s="38">
        <v>8</v>
      </c>
      <c r="E4734" s="38">
        <v>14</v>
      </c>
      <c r="F4734" s="38" t="s">
        <v>12</v>
      </c>
      <c r="G4734" s="38"/>
      <c r="H4734" s="38" t="s">
        <v>13</v>
      </c>
      <c r="I4734" s="39" t="s">
        <v>1416</v>
      </c>
      <c r="J4734" s="46" t="str">
        <f>VLOOKUP(MARGAO!$I4734,Code2Loc,2,FALSE)</f>
        <v>CUNCOLIM</v>
      </c>
    </row>
    <row r="4735" spans="1:10" ht="15.75" customHeight="1" x14ac:dyDescent="0.25">
      <c r="A4735" s="37" t="s">
        <v>2617</v>
      </c>
      <c r="B4735" s="38">
        <v>307</v>
      </c>
      <c r="C4735" s="38" t="s">
        <v>2324</v>
      </c>
      <c r="D4735" s="38">
        <v>9</v>
      </c>
      <c r="E4735" s="38">
        <v>15</v>
      </c>
      <c r="F4735" s="38" t="s">
        <v>12</v>
      </c>
      <c r="G4735" s="38"/>
      <c r="H4735" s="38" t="s">
        <v>13</v>
      </c>
      <c r="I4735" s="39" t="s">
        <v>2325</v>
      </c>
      <c r="J4735" s="46" t="str">
        <f>VLOOKUP(MARGAO!$I4735,Code2Loc,2,FALSE)</f>
        <v>DEMANI</v>
      </c>
    </row>
    <row r="4736" spans="1:10" ht="15.75" customHeight="1" x14ac:dyDescent="0.25">
      <c r="A4736" s="37" t="s">
        <v>2617</v>
      </c>
      <c r="B4736" s="38">
        <v>307</v>
      </c>
      <c r="C4736" s="38" t="s">
        <v>2116</v>
      </c>
      <c r="D4736" s="38">
        <v>10</v>
      </c>
      <c r="E4736" s="38">
        <v>17</v>
      </c>
      <c r="F4736" s="38" t="s">
        <v>12</v>
      </c>
      <c r="G4736" s="38"/>
      <c r="H4736" s="38" t="s">
        <v>13</v>
      </c>
      <c r="I4736" s="39" t="s">
        <v>2117</v>
      </c>
      <c r="J4736" s="46" t="str">
        <f>VLOOKUP(MARGAO!$I4736,Code2Loc,2,FALSE)</f>
        <v>BALLI</v>
      </c>
    </row>
    <row r="4737" spans="1:10" ht="15.75" customHeight="1" x14ac:dyDescent="0.25">
      <c r="A4737" s="37" t="s">
        <v>2617</v>
      </c>
      <c r="B4737" s="38">
        <v>307</v>
      </c>
      <c r="C4737" s="38" t="s">
        <v>2326</v>
      </c>
      <c r="D4737" s="38">
        <v>11</v>
      </c>
      <c r="E4737" s="38">
        <v>20</v>
      </c>
      <c r="F4737" s="38" t="s">
        <v>12</v>
      </c>
      <c r="G4737" s="38"/>
      <c r="H4737" s="38" t="s">
        <v>13</v>
      </c>
      <c r="I4737" s="39" t="s">
        <v>2327</v>
      </c>
      <c r="J4737" s="46" t="str">
        <f>VLOOKUP(MARGAO!$I4737,Code2Loc,2,FALSE)</f>
        <v>BENODE</v>
      </c>
    </row>
    <row r="4738" spans="1:10" ht="15.75" customHeight="1" x14ac:dyDescent="0.25">
      <c r="A4738" s="37" t="s">
        <v>2617</v>
      </c>
      <c r="B4738" s="38">
        <v>307</v>
      </c>
      <c r="C4738" s="38" t="s">
        <v>2328</v>
      </c>
      <c r="D4738" s="38">
        <v>12</v>
      </c>
      <c r="E4738" s="38">
        <v>22</v>
      </c>
      <c r="F4738" s="38" t="s">
        <v>12</v>
      </c>
      <c r="G4738" s="38"/>
      <c r="H4738" s="38" t="s">
        <v>13</v>
      </c>
      <c r="I4738" s="39" t="s">
        <v>2329</v>
      </c>
      <c r="J4738" s="46" t="str">
        <f>VLOOKUP(MARGAO!$I4738,Code2Loc,2,FALSE)</f>
        <v>GODEWAL</v>
      </c>
    </row>
    <row r="4739" spans="1:10" ht="15.75" customHeight="1" x14ac:dyDescent="0.25">
      <c r="A4739" s="37" t="s">
        <v>2617</v>
      </c>
      <c r="B4739" s="38">
        <v>307</v>
      </c>
      <c r="C4739" s="38" t="s">
        <v>2330</v>
      </c>
      <c r="D4739" s="38">
        <v>13</v>
      </c>
      <c r="E4739" s="38">
        <v>24</v>
      </c>
      <c r="F4739" s="38" t="s">
        <v>12</v>
      </c>
      <c r="G4739" s="38"/>
      <c r="H4739" s="38" t="s">
        <v>13</v>
      </c>
      <c r="I4739" s="39" t="s">
        <v>2331</v>
      </c>
      <c r="J4739" s="46" t="str">
        <f>VLOOKUP(MARGAO!$I4739,Code2Loc,2,FALSE)</f>
        <v>PADDI</v>
      </c>
    </row>
    <row r="4740" spans="1:10" ht="15.75" customHeight="1" x14ac:dyDescent="0.25">
      <c r="A4740" s="37" t="s">
        <v>2617</v>
      </c>
      <c r="B4740" s="38">
        <v>307</v>
      </c>
      <c r="C4740" s="38" t="s">
        <v>2332</v>
      </c>
      <c r="D4740" s="38">
        <v>14</v>
      </c>
      <c r="E4740" s="38">
        <v>26</v>
      </c>
      <c r="F4740" s="38" t="s">
        <v>12</v>
      </c>
      <c r="G4740" s="38"/>
      <c r="H4740" s="38" t="s">
        <v>13</v>
      </c>
      <c r="I4740" s="39" t="s">
        <v>2333</v>
      </c>
      <c r="J4740" s="46" t="str">
        <f>VLOOKUP(MARGAO!$I4740,Code2Loc,2,FALSE)</f>
        <v>PISURNEM</v>
      </c>
    </row>
    <row r="4741" spans="1:10" ht="15.75" customHeight="1" x14ac:dyDescent="0.25">
      <c r="A4741" s="37" t="s">
        <v>2617</v>
      </c>
      <c r="B4741" s="38">
        <v>307</v>
      </c>
      <c r="C4741" s="38" t="s">
        <v>2334</v>
      </c>
      <c r="D4741" s="38">
        <v>15</v>
      </c>
      <c r="E4741" s="38">
        <v>28</v>
      </c>
      <c r="F4741" s="38" t="s">
        <v>12</v>
      </c>
      <c r="G4741" s="38"/>
      <c r="H4741" s="38" t="s">
        <v>13</v>
      </c>
      <c r="I4741" s="39" t="s">
        <v>2335</v>
      </c>
      <c r="J4741" s="46" t="str">
        <f>VLOOKUP(MARGAO!$I4741,Code2Loc,2,FALSE)</f>
        <v>POLAKODE</v>
      </c>
    </row>
    <row r="4742" spans="1:10" ht="15.75" customHeight="1" x14ac:dyDescent="0.25">
      <c r="A4742" s="37" t="s">
        <v>2617</v>
      </c>
      <c r="B4742" s="38">
        <v>307</v>
      </c>
      <c r="C4742" s="38" t="s">
        <v>2336</v>
      </c>
      <c r="D4742" s="38">
        <v>16</v>
      </c>
      <c r="E4742" s="38">
        <v>32</v>
      </c>
      <c r="F4742" s="38" t="s">
        <v>12</v>
      </c>
      <c r="G4742" s="38"/>
      <c r="H4742" s="38" t="s">
        <v>13</v>
      </c>
      <c r="I4742" s="39" t="s">
        <v>2337</v>
      </c>
      <c r="J4742" s="46" t="str">
        <f>VLOOKUP(MARGAO!$I4742,Code2Loc,2,FALSE)</f>
        <v>GULEM</v>
      </c>
    </row>
    <row r="4743" spans="1:10" ht="15.75" customHeight="1" x14ac:dyDescent="0.25">
      <c r="A4743" s="37" t="s">
        <v>2617</v>
      </c>
      <c r="B4743" s="38">
        <v>307</v>
      </c>
      <c r="C4743" s="38" t="s">
        <v>1009</v>
      </c>
      <c r="D4743" s="38">
        <v>17</v>
      </c>
      <c r="E4743" s="38">
        <v>35</v>
      </c>
      <c r="F4743" s="38" t="s">
        <v>12</v>
      </c>
      <c r="G4743" s="38"/>
      <c r="H4743" s="38" t="s">
        <v>13</v>
      </c>
      <c r="I4743" s="39" t="s">
        <v>1010</v>
      </c>
      <c r="J4743" s="46" t="str">
        <f>VLOOKUP(MARGAO!$I4743,Code2Loc,2,FALSE)</f>
        <v>CHAR RASTA</v>
      </c>
    </row>
    <row r="4744" spans="1:10" ht="15.75" customHeight="1" x14ac:dyDescent="0.25">
      <c r="A4744" s="37" t="s">
        <v>2617</v>
      </c>
      <c r="B4744" s="38">
        <v>307</v>
      </c>
      <c r="C4744" s="38" t="s">
        <v>1417</v>
      </c>
      <c r="D4744" s="38">
        <v>18</v>
      </c>
      <c r="E4744" s="38">
        <v>37</v>
      </c>
      <c r="F4744" s="38" t="s">
        <v>12</v>
      </c>
      <c r="G4744" s="38"/>
      <c r="H4744" s="38" t="s">
        <v>13</v>
      </c>
      <c r="I4744" s="39" t="s">
        <v>1418</v>
      </c>
      <c r="J4744" s="46" t="str">
        <f>VLOOKUP(MARGAO!$I4744,Code2Loc,2,FALSE)</f>
        <v>CANACONA</v>
      </c>
    </row>
    <row r="4745" spans="1:10" ht="15.75" customHeight="1" x14ac:dyDescent="0.25">
      <c r="A4745" s="37" t="s">
        <v>2617</v>
      </c>
      <c r="B4745" s="38">
        <v>307</v>
      </c>
      <c r="C4745" s="38" t="s">
        <v>1009</v>
      </c>
      <c r="D4745" s="38">
        <v>19</v>
      </c>
      <c r="E4745" s="38">
        <v>39</v>
      </c>
      <c r="F4745" s="38" t="s">
        <v>12</v>
      </c>
      <c r="G4745" s="38"/>
      <c r="H4745" s="38" t="s">
        <v>13</v>
      </c>
      <c r="I4745" s="39" t="s">
        <v>1010</v>
      </c>
      <c r="J4745" s="46" t="str">
        <f>VLOOKUP(MARGAO!$I4745,Code2Loc,2,FALSE)</f>
        <v>CHAR RASTA</v>
      </c>
    </row>
    <row r="4746" spans="1:10" ht="15.75" customHeight="1" x14ac:dyDescent="0.25">
      <c r="A4746" s="37" t="s">
        <v>2617</v>
      </c>
      <c r="B4746" s="38">
        <v>307</v>
      </c>
      <c r="C4746" s="38" t="s">
        <v>2541</v>
      </c>
      <c r="D4746" s="38">
        <v>20</v>
      </c>
      <c r="E4746" s="38">
        <v>40</v>
      </c>
      <c r="F4746" s="38" t="s">
        <v>12</v>
      </c>
      <c r="G4746" s="38"/>
      <c r="H4746" s="38" t="s">
        <v>13</v>
      </c>
      <c r="I4746" s="39" t="s">
        <v>2542</v>
      </c>
      <c r="J4746" s="46" t="str">
        <f>VLOOKUP(MARGAO!$I4746,Code2Loc,2,FALSE)</f>
        <v>DEVBAG</v>
      </c>
    </row>
    <row r="4747" spans="1:10" ht="15.75" customHeight="1" x14ac:dyDescent="0.25">
      <c r="A4747" s="37" t="s">
        <v>2617</v>
      </c>
      <c r="B4747" s="38">
        <v>307</v>
      </c>
      <c r="C4747" s="38" t="s">
        <v>2539</v>
      </c>
      <c r="D4747" s="38">
        <v>21</v>
      </c>
      <c r="E4747" s="38">
        <v>41</v>
      </c>
      <c r="F4747" s="38" t="s">
        <v>12</v>
      </c>
      <c r="G4747" s="38"/>
      <c r="H4747" s="38" t="s">
        <v>13</v>
      </c>
      <c r="I4747" s="39" t="s">
        <v>2540</v>
      </c>
      <c r="J4747" s="46" t="str">
        <f>VLOOKUP(MARGAO!$I4747,Code2Loc,2,FALSE)</f>
        <v>DUMANE</v>
      </c>
    </row>
    <row r="4748" spans="1:10" ht="15.75" customHeight="1" x14ac:dyDescent="0.25">
      <c r="A4748" s="37" t="s">
        <v>2617</v>
      </c>
      <c r="B4748" s="38">
        <v>307</v>
      </c>
      <c r="C4748" s="38" t="s">
        <v>2537</v>
      </c>
      <c r="D4748" s="38">
        <v>22</v>
      </c>
      <c r="E4748" s="38">
        <v>43</v>
      </c>
      <c r="F4748" s="38" t="s">
        <v>12</v>
      </c>
      <c r="G4748" s="38"/>
      <c r="H4748" s="38" t="s">
        <v>13</v>
      </c>
      <c r="I4748" s="39" t="s">
        <v>2538</v>
      </c>
      <c r="J4748" s="46" t="str">
        <f>VLOOKUP(MARGAO!$I4748,Code2Loc,2,FALSE)</f>
        <v>AGONDA CHRC</v>
      </c>
    </row>
    <row r="4749" spans="1:10" ht="15.75" customHeight="1" x14ac:dyDescent="0.25">
      <c r="A4749" s="37" t="s">
        <v>2617</v>
      </c>
      <c r="B4749" s="38">
        <v>307</v>
      </c>
      <c r="C4749" s="38" t="s">
        <v>2618</v>
      </c>
      <c r="D4749" s="38">
        <v>23</v>
      </c>
      <c r="E4749" s="38">
        <v>44</v>
      </c>
      <c r="F4749" s="38" t="s">
        <v>12</v>
      </c>
      <c r="G4749" s="38"/>
      <c r="H4749" s="38" t="s">
        <v>13</v>
      </c>
      <c r="I4749" s="39" t="s">
        <v>2618</v>
      </c>
      <c r="J4749" s="46" t="str">
        <f>VLOOKUP(MARGAO!$I4749,Code2Loc,2,FALSE)</f>
        <v>VAL</v>
      </c>
    </row>
    <row r="4750" spans="1:10" ht="15.75" customHeight="1" x14ac:dyDescent="0.25">
      <c r="A4750" s="37" t="s">
        <v>3402</v>
      </c>
      <c r="B4750" s="38">
        <v>308</v>
      </c>
      <c r="C4750" s="38" t="s">
        <v>50</v>
      </c>
      <c r="D4750" s="38">
        <v>1</v>
      </c>
      <c r="E4750" s="38">
        <v>0</v>
      </c>
      <c r="F4750" s="38" t="s">
        <v>12</v>
      </c>
      <c r="G4750" s="38"/>
      <c r="H4750" s="38" t="s">
        <v>13</v>
      </c>
      <c r="I4750" s="39" t="s">
        <v>51</v>
      </c>
      <c r="J4750" s="46" t="str">
        <f>VLOOKUP(MARGAO!$I4750,Code2Loc,2,FALSE)</f>
        <v>MARGAO</v>
      </c>
    </row>
    <row r="4751" spans="1:10" ht="15.75" customHeight="1" x14ac:dyDescent="0.25">
      <c r="A4751" s="37" t="s">
        <v>3402</v>
      </c>
      <c r="B4751" s="38">
        <v>308</v>
      </c>
      <c r="C4751" s="38" t="s">
        <v>1112</v>
      </c>
      <c r="D4751" s="38">
        <v>2</v>
      </c>
      <c r="E4751" s="38">
        <v>2</v>
      </c>
      <c r="F4751" s="38" t="s">
        <v>12</v>
      </c>
      <c r="G4751" s="38"/>
      <c r="H4751" s="38" t="s">
        <v>13</v>
      </c>
      <c r="I4751" s="39" t="s">
        <v>1113</v>
      </c>
      <c r="J4751" s="46" t="str">
        <f>VLOOKUP(MARGAO!$I4751,Code2Loc,2,FALSE)</f>
        <v>MARGAO MKT</v>
      </c>
    </row>
    <row r="4752" spans="1:10" ht="15.75" customHeight="1" x14ac:dyDescent="0.25">
      <c r="A4752" s="37" t="s">
        <v>3402</v>
      </c>
      <c r="B4752" s="38">
        <v>308</v>
      </c>
      <c r="C4752" s="38" t="s">
        <v>1114</v>
      </c>
      <c r="D4752" s="38">
        <v>3</v>
      </c>
      <c r="E4752" s="38">
        <v>4</v>
      </c>
      <c r="F4752" s="38" t="s">
        <v>12</v>
      </c>
      <c r="G4752" s="38"/>
      <c r="H4752" s="38" t="s">
        <v>13</v>
      </c>
      <c r="I4752" s="39" t="s">
        <v>1115</v>
      </c>
      <c r="J4752" s="46" t="str">
        <f>VLOOKUP(MARGAO!$I4752,Code2Loc,2,FALSE)</f>
        <v>NAVELIM</v>
      </c>
    </row>
    <row r="4753" spans="1:10" ht="15.75" customHeight="1" x14ac:dyDescent="0.25">
      <c r="A4753" s="37" t="s">
        <v>3402</v>
      </c>
      <c r="B4753" s="38">
        <v>308</v>
      </c>
      <c r="C4753" s="38" t="s">
        <v>1116</v>
      </c>
      <c r="D4753" s="38">
        <v>4</v>
      </c>
      <c r="E4753" s="38">
        <v>5</v>
      </c>
      <c r="F4753" s="38" t="s">
        <v>12</v>
      </c>
      <c r="G4753" s="38"/>
      <c r="H4753" s="38" t="s">
        <v>13</v>
      </c>
      <c r="I4753" s="39" t="s">
        <v>1117</v>
      </c>
      <c r="J4753" s="46" t="str">
        <f>VLOOKUP(MARGAO!$I4753,Code2Loc,2,FALSE)</f>
        <v>DHARMAPUR</v>
      </c>
    </row>
    <row r="4754" spans="1:10" ht="15.75" customHeight="1" x14ac:dyDescent="0.25">
      <c r="A4754" s="37" t="s">
        <v>3402</v>
      </c>
      <c r="B4754" s="38">
        <v>308</v>
      </c>
      <c r="C4754" s="38" t="s">
        <v>1118</v>
      </c>
      <c r="D4754" s="38">
        <v>5</v>
      </c>
      <c r="E4754" s="38">
        <v>7</v>
      </c>
      <c r="F4754" s="38" t="s">
        <v>12</v>
      </c>
      <c r="G4754" s="38"/>
      <c r="H4754" s="38" t="s">
        <v>13</v>
      </c>
      <c r="I4754" s="39" t="s">
        <v>1119</v>
      </c>
      <c r="J4754" s="46" t="str">
        <f>VLOOKUP(MARGAO!$I4754,Code2Loc,2,FALSE)</f>
        <v>CHINCHINI X</v>
      </c>
    </row>
    <row r="4755" spans="1:10" ht="15.75" customHeight="1" x14ac:dyDescent="0.25">
      <c r="A4755" s="37" t="s">
        <v>3402</v>
      </c>
      <c r="B4755" s="38">
        <v>308</v>
      </c>
      <c r="C4755" s="38" t="s">
        <v>2320</v>
      </c>
      <c r="D4755" s="38">
        <v>6</v>
      </c>
      <c r="E4755" s="38">
        <v>8</v>
      </c>
      <c r="F4755" s="38" t="s">
        <v>12</v>
      </c>
      <c r="G4755" s="38"/>
      <c r="H4755" s="38" t="s">
        <v>13</v>
      </c>
      <c r="I4755" s="39" t="s">
        <v>2321</v>
      </c>
      <c r="J4755" s="46" t="str">
        <f>VLOOKUP(MARGAO!$I4755,Code2Loc,2,FALSE)</f>
        <v>DANDEWADI</v>
      </c>
    </row>
    <row r="4756" spans="1:10" ht="15.75" customHeight="1" x14ac:dyDescent="0.25">
      <c r="A4756" s="37" t="s">
        <v>3402</v>
      </c>
      <c r="B4756" s="38">
        <v>308</v>
      </c>
      <c r="C4756" s="38" t="s">
        <v>2990</v>
      </c>
      <c r="D4756" s="38">
        <v>7</v>
      </c>
      <c r="E4756" s="38">
        <v>11</v>
      </c>
      <c r="F4756" s="38" t="s">
        <v>12</v>
      </c>
      <c r="G4756" s="38"/>
      <c r="H4756" s="38" t="s">
        <v>13</v>
      </c>
      <c r="I4756" s="39" t="s">
        <v>2323</v>
      </c>
      <c r="J4756" s="46" t="str">
        <f>VLOOKUP(MARGAO!$I4756,Code2Loc,2,FALSE)</f>
        <v>PAZARKHAN</v>
      </c>
    </row>
    <row r="4757" spans="1:10" ht="15.75" customHeight="1" x14ac:dyDescent="0.25">
      <c r="A4757" s="37" t="s">
        <v>3402</v>
      </c>
      <c r="B4757" s="38">
        <v>308</v>
      </c>
      <c r="C4757" s="38" t="s">
        <v>3403</v>
      </c>
      <c r="D4757" s="38">
        <v>8</v>
      </c>
      <c r="E4757" s="38">
        <v>12</v>
      </c>
      <c r="F4757" s="38" t="s">
        <v>12</v>
      </c>
      <c r="G4757" s="38"/>
      <c r="H4757" s="38" t="s">
        <v>13</v>
      </c>
      <c r="I4757" s="39" t="s">
        <v>3404</v>
      </c>
      <c r="J4757" s="46" t="str">
        <f>VLOOKUP(MARGAO!$I4757,Code2Loc,2,FALSE)</f>
        <v>PAITHWADO</v>
      </c>
    </row>
    <row r="4758" spans="1:10" ht="15.75" customHeight="1" x14ac:dyDescent="0.25">
      <c r="A4758" s="37" t="s">
        <v>3402</v>
      </c>
      <c r="B4758" s="38">
        <v>308</v>
      </c>
      <c r="C4758" s="38" t="s">
        <v>2837</v>
      </c>
      <c r="D4758" s="38">
        <v>9</v>
      </c>
      <c r="E4758" s="38">
        <v>13</v>
      </c>
      <c r="F4758" s="38" t="s">
        <v>12</v>
      </c>
      <c r="G4758" s="38"/>
      <c r="H4758" s="38" t="s">
        <v>13</v>
      </c>
      <c r="I4758" s="39" t="s">
        <v>2838</v>
      </c>
      <c r="J4758" s="46" t="str">
        <f>VLOOKUP(MARGAO!$I4758,Code2Loc,2,FALSE)</f>
        <v>VERODA</v>
      </c>
    </row>
    <row r="4759" spans="1:10" ht="15.75" customHeight="1" x14ac:dyDescent="0.25">
      <c r="A4759" s="37" t="s">
        <v>3402</v>
      </c>
      <c r="B4759" s="38">
        <v>308</v>
      </c>
      <c r="C4759" s="38" t="s">
        <v>3405</v>
      </c>
      <c r="D4759" s="38">
        <v>10</v>
      </c>
      <c r="E4759" s="38">
        <v>15</v>
      </c>
      <c r="F4759" s="38" t="s">
        <v>12</v>
      </c>
      <c r="G4759" s="38"/>
      <c r="H4759" s="38" t="s">
        <v>13</v>
      </c>
      <c r="I4759" s="39" t="s">
        <v>3406</v>
      </c>
      <c r="J4759" s="46" t="str">
        <f>VLOOKUP(MARGAO!$I4759,Code2Loc,2,FALSE)</f>
        <v>MODDEVADDO</v>
      </c>
    </row>
    <row r="4760" spans="1:10" ht="15.75" customHeight="1" x14ac:dyDescent="0.25">
      <c r="A4760" s="37" t="s">
        <v>3402</v>
      </c>
      <c r="B4760" s="38">
        <v>308</v>
      </c>
      <c r="C4760" s="38" t="s">
        <v>3407</v>
      </c>
      <c r="D4760" s="38">
        <v>11</v>
      </c>
      <c r="E4760" s="38">
        <v>16</v>
      </c>
      <c r="F4760" s="38" t="s">
        <v>12</v>
      </c>
      <c r="G4760" s="38"/>
      <c r="H4760" s="38" t="s">
        <v>13</v>
      </c>
      <c r="I4760" s="39" t="s">
        <v>3408</v>
      </c>
      <c r="J4760" s="46" t="str">
        <f>VLOOKUP(MARGAO!$I4760,Code2Loc,2,FALSE)</f>
        <v>GANGOR</v>
      </c>
    </row>
    <row r="4761" spans="1:10" ht="15.75" customHeight="1" x14ac:dyDescent="0.25">
      <c r="A4761" s="37" t="s">
        <v>3402</v>
      </c>
      <c r="B4761" s="38">
        <v>308</v>
      </c>
      <c r="C4761" s="38" t="s">
        <v>2839</v>
      </c>
      <c r="D4761" s="38">
        <v>12</v>
      </c>
      <c r="E4761" s="38">
        <v>17</v>
      </c>
      <c r="F4761" s="38" t="s">
        <v>12</v>
      </c>
      <c r="G4761" s="38"/>
      <c r="H4761" s="38" t="s">
        <v>13</v>
      </c>
      <c r="I4761" s="39" t="s">
        <v>2840</v>
      </c>
      <c r="J4761" s="46" t="str">
        <f>VLOOKUP(MARGAO!$I4761,Code2Loc,2,FALSE)</f>
        <v>TALWADO</v>
      </c>
    </row>
    <row r="4762" spans="1:10" ht="15.75" customHeight="1" x14ac:dyDescent="0.25">
      <c r="A4762" s="37" t="s">
        <v>3402</v>
      </c>
      <c r="B4762" s="38">
        <v>308</v>
      </c>
      <c r="C4762" s="38" t="s">
        <v>3409</v>
      </c>
      <c r="D4762" s="38">
        <v>13</v>
      </c>
      <c r="E4762" s="38">
        <v>18</v>
      </c>
      <c r="F4762" s="38" t="s">
        <v>12</v>
      </c>
      <c r="G4762" s="38"/>
      <c r="H4762" s="38" t="s">
        <v>13</v>
      </c>
      <c r="I4762" s="39" t="s">
        <v>3410</v>
      </c>
      <c r="J4762" s="46" t="str">
        <f>VLOOKUP(MARGAO!$I4762,Code2Loc,2,FALSE)</f>
        <v>TAMERO</v>
      </c>
    </row>
    <row r="4763" spans="1:10" ht="15.75" customHeight="1" x14ac:dyDescent="0.25">
      <c r="A4763" s="37" t="s">
        <v>3402</v>
      </c>
      <c r="B4763" s="38">
        <v>308</v>
      </c>
      <c r="C4763" s="38" t="s">
        <v>2837</v>
      </c>
      <c r="D4763" s="38">
        <v>14</v>
      </c>
      <c r="E4763" s="38">
        <v>20</v>
      </c>
      <c r="F4763" s="38" t="s">
        <v>12</v>
      </c>
      <c r="G4763" s="38"/>
      <c r="H4763" s="38" t="s">
        <v>13</v>
      </c>
      <c r="I4763" s="39" t="s">
        <v>2838</v>
      </c>
      <c r="J4763" s="46" t="str">
        <f>VLOOKUP(MARGAO!$I4763,Code2Loc,2,FALSE)</f>
        <v>VERODA</v>
      </c>
    </row>
    <row r="4764" spans="1:10" ht="15.75" customHeight="1" x14ac:dyDescent="0.25">
      <c r="A4764" s="37" t="s">
        <v>3402</v>
      </c>
      <c r="B4764" s="38">
        <v>308</v>
      </c>
      <c r="C4764" s="38" t="s">
        <v>3411</v>
      </c>
      <c r="D4764" s="38">
        <v>15</v>
      </c>
      <c r="E4764" s="38">
        <v>23</v>
      </c>
      <c r="F4764" s="38" t="s">
        <v>12</v>
      </c>
      <c r="G4764" s="38"/>
      <c r="H4764" s="38" t="s">
        <v>13</v>
      </c>
      <c r="I4764" s="39" t="s">
        <v>2836</v>
      </c>
      <c r="J4764" s="46" t="str">
        <f>VLOOKUP(MARGAO!$I4764,Code2Loc,2,FALSE)</f>
        <v>SANVORCOTTO</v>
      </c>
    </row>
    <row r="4765" spans="1:10" ht="15.75" customHeight="1" x14ac:dyDescent="0.25">
      <c r="A4765" s="37" t="s">
        <v>3402</v>
      </c>
      <c r="B4765" s="38">
        <v>308</v>
      </c>
      <c r="C4765" s="38" t="s">
        <v>1415</v>
      </c>
      <c r="D4765" s="38">
        <v>16</v>
      </c>
      <c r="E4765" s="38">
        <v>25</v>
      </c>
      <c r="F4765" s="38" t="s">
        <v>12</v>
      </c>
      <c r="G4765" s="38"/>
      <c r="H4765" s="38" t="s">
        <v>13</v>
      </c>
      <c r="I4765" s="39" t="s">
        <v>1416</v>
      </c>
      <c r="J4765" s="46" t="str">
        <f>VLOOKUP(MARGAO!$I4765,Code2Loc,2,FALSE)</f>
        <v>CUNCOLIM</v>
      </c>
    </row>
    <row r="4766" spans="1:10" ht="15.75" customHeight="1" x14ac:dyDescent="0.25">
      <c r="A4766" s="37" t="s">
        <v>3078</v>
      </c>
      <c r="B4766" s="38">
        <v>309</v>
      </c>
      <c r="C4766" s="38" t="s">
        <v>50</v>
      </c>
      <c r="D4766" s="38">
        <v>1</v>
      </c>
      <c r="E4766" s="38">
        <v>0</v>
      </c>
      <c r="F4766" s="38" t="s">
        <v>12</v>
      </c>
      <c r="G4766" s="38"/>
      <c r="H4766" s="38" t="s">
        <v>13</v>
      </c>
      <c r="I4766" s="39" t="s">
        <v>51</v>
      </c>
      <c r="J4766" s="46" t="str">
        <f>VLOOKUP(MARGAO!$I4766,Code2Loc,2,FALSE)</f>
        <v>MARGAO</v>
      </c>
    </row>
    <row r="4767" spans="1:10" ht="15.75" customHeight="1" x14ac:dyDescent="0.25">
      <c r="A4767" s="37" t="s">
        <v>3078</v>
      </c>
      <c r="B4767" s="38">
        <v>309</v>
      </c>
      <c r="C4767" s="38" t="s">
        <v>1112</v>
      </c>
      <c r="D4767" s="38">
        <v>2</v>
      </c>
      <c r="E4767" s="38">
        <v>2</v>
      </c>
      <c r="F4767" s="38" t="s">
        <v>12</v>
      </c>
      <c r="G4767" s="38"/>
      <c r="H4767" s="38" t="s">
        <v>13</v>
      </c>
      <c r="I4767" s="39" t="s">
        <v>1113</v>
      </c>
      <c r="J4767" s="46" t="str">
        <f>VLOOKUP(MARGAO!$I4767,Code2Loc,2,FALSE)</f>
        <v>MARGAO MKT</v>
      </c>
    </row>
    <row r="4768" spans="1:10" ht="15.75" customHeight="1" x14ac:dyDescent="0.25">
      <c r="A4768" s="37" t="s">
        <v>3078</v>
      </c>
      <c r="B4768" s="38">
        <v>309</v>
      </c>
      <c r="C4768" s="38" t="s">
        <v>1114</v>
      </c>
      <c r="D4768" s="38">
        <v>3</v>
      </c>
      <c r="E4768" s="38">
        <v>4</v>
      </c>
      <c r="F4768" s="38" t="s">
        <v>12</v>
      </c>
      <c r="G4768" s="38"/>
      <c r="H4768" s="38" t="s">
        <v>13</v>
      </c>
      <c r="I4768" s="39" t="s">
        <v>1115</v>
      </c>
      <c r="J4768" s="46" t="str">
        <f>VLOOKUP(MARGAO!$I4768,Code2Loc,2,FALSE)</f>
        <v>NAVELIM</v>
      </c>
    </row>
    <row r="4769" spans="1:10" ht="15.75" customHeight="1" x14ac:dyDescent="0.25">
      <c r="A4769" s="37" t="s">
        <v>3078</v>
      </c>
      <c r="B4769" s="38">
        <v>309</v>
      </c>
      <c r="C4769" s="38" t="s">
        <v>1116</v>
      </c>
      <c r="D4769" s="38">
        <v>4</v>
      </c>
      <c r="E4769" s="38">
        <v>5</v>
      </c>
      <c r="F4769" s="38" t="s">
        <v>12</v>
      </c>
      <c r="G4769" s="38"/>
      <c r="H4769" s="38" t="s">
        <v>13</v>
      </c>
      <c r="I4769" s="39" t="s">
        <v>1117</v>
      </c>
      <c r="J4769" s="46" t="str">
        <f>VLOOKUP(MARGAO!$I4769,Code2Loc,2,FALSE)</f>
        <v>DHARMAPUR</v>
      </c>
    </row>
    <row r="4770" spans="1:10" ht="15.75" customHeight="1" x14ac:dyDescent="0.25">
      <c r="A4770" s="37" t="s">
        <v>3078</v>
      </c>
      <c r="B4770" s="38">
        <v>309</v>
      </c>
      <c r="C4770" s="38" t="s">
        <v>1118</v>
      </c>
      <c r="D4770" s="38">
        <v>5</v>
      </c>
      <c r="E4770" s="38">
        <v>7</v>
      </c>
      <c r="F4770" s="38" t="s">
        <v>12</v>
      </c>
      <c r="G4770" s="38"/>
      <c r="H4770" s="38" t="s">
        <v>13</v>
      </c>
      <c r="I4770" s="39" t="s">
        <v>1119</v>
      </c>
      <c r="J4770" s="46" t="str">
        <f>VLOOKUP(MARGAO!$I4770,Code2Loc,2,FALSE)</f>
        <v>CHINCHINI X</v>
      </c>
    </row>
    <row r="4771" spans="1:10" ht="15.75" customHeight="1" x14ac:dyDescent="0.25">
      <c r="A4771" s="37" t="s">
        <v>3078</v>
      </c>
      <c r="B4771" s="38">
        <v>309</v>
      </c>
      <c r="C4771" s="38" t="s">
        <v>2320</v>
      </c>
      <c r="D4771" s="38">
        <v>6</v>
      </c>
      <c r="E4771" s="38">
        <v>8</v>
      </c>
      <c r="F4771" s="38" t="s">
        <v>12</v>
      </c>
      <c r="G4771" s="38"/>
      <c r="H4771" s="38" t="s">
        <v>13</v>
      </c>
      <c r="I4771" s="39" t="s">
        <v>2321</v>
      </c>
      <c r="J4771" s="46" t="str">
        <f>VLOOKUP(MARGAO!$I4771,Code2Loc,2,FALSE)</f>
        <v>DANDEWADI</v>
      </c>
    </row>
    <row r="4772" spans="1:10" ht="15.75" customHeight="1" x14ac:dyDescent="0.25">
      <c r="A4772" s="37" t="s">
        <v>3078</v>
      </c>
      <c r="B4772" s="38">
        <v>309</v>
      </c>
      <c r="C4772" s="38" t="s">
        <v>2990</v>
      </c>
      <c r="D4772" s="38">
        <v>7</v>
      </c>
      <c r="E4772" s="38">
        <v>11</v>
      </c>
      <c r="F4772" s="38" t="s">
        <v>12</v>
      </c>
      <c r="G4772" s="38"/>
      <c r="H4772" s="38" t="s">
        <v>13</v>
      </c>
      <c r="I4772" s="39" t="s">
        <v>2323</v>
      </c>
      <c r="J4772" s="46" t="str">
        <f>VLOOKUP(MARGAO!$I4772,Code2Loc,2,FALSE)</f>
        <v>PAZARKHAN</v>
      </c>
    </row>
    <row r="4773" spans="1:10" ht="15.75" customHeight="1" x14ac:dyDescent="0.25">
      <c r="A4773" s="37" t="s">
        <v>3078</v>
      </c>
      <c r="B4773" s="38">
        <v>309</v>
      </c>
      <c r="C4773" s="38" t="s">
        <v>1415</v>
      </c>
      <c r="D4773" s="38">
        <v>8</v>
      </c>
      <c r="E4773" s="38">
        <v>14</v>
      </c>
      <c r="F4773" s="38" t="s">
        <v>12</v>
      </c>
      <c r="G4773" s="38"/>
      <c r="H4773" s="38" t="s">
        <v>13</v>
      </c>
      <c r="I4773" s="39" t="s">
        <v>1416</v>
      </c>
      <c r="J4773" s="46" t="str">
        <f>VLOOKUP(MARGAO!$I4773,Code2Loc,2,FALSE)</f>
        <v>CUNCOLIM</v>
      </c>
    </row>
    <row r="4774" spans="1:10" ht="15.75" customHeight="1" x14ac:dyDescent="0.25">
      <c r="A4774" s="37" t="s">
        <v>3078</v>
      </c>
      <c r="B4774" s="38">
        <v>309</v>
      </c>
      <c r="C4774" s="38" t="s">
        <v>2324</v>
      </c>
      <c r="D4774" s="38">
        <v>9</v>
      </c>
      <c r="E4774" s="38">
        <v>15</v>
      </c>
      <c r="F4774" s="38" t="s">
        <v>12</v>
      </c>
      <c r="G4774" s="38"/>
      <c r="H4774" s="38" t="s">
        <v>13</v>
      </c>
      <c r="I4774" s="39" t="s">
        <v>2325</v>
      </c>
      <c r="J4774" s="46" t="str">
        <f>VLOOKUP(MARGAO!$I4774,Code2Loc,2,FALSE)</f>
        <v>DEMANI</v>
      </c>
    </row>
    <row r="4775" spans="1:10" ht="15.75" customHeight="1" x14ac:dyDescent="0.25">
      <c r="A4775" s="37" t="s">
        <v>3078</v>
      </c>
      <c r="B4775" s="38">
        <v>309</v>
      </c>
      <c r="C4775" s="38" t="s">
        <v>2116</v>
      </c>
      <c r="D4775" s="38">
        <v>10</v>
      </c>
      <c r="E4775" s="38">
        <v>17</v>
      </c>
      <c r="F4775" s="38" t="s">
        <v>12</v>
      </c>
      <c r="G4775" s="38"/>
      <c r="H4775" s="38" t="s">
        <v>13</v>
      </c>
      <c r="I4775" s="39" t="s">
        <v>2117</v>
      </c>
      <c r="J4775" s="46" t="str">
        <f>VLOOKUP(MARGAO!$I4775,Code2Loc,2,FALSE)</f>
        <v>BALLI</v>
      </c>
    </row>
    <row r="4776" spans="1:10" ht="15.75" customHeight="1" x14ac:dyDescent="0.25">
      <c r="A4776" s="37" t="s">
        <v>3078</v>
      </c>
      <c r="B4776" s="38">
        <v>309</v>
      </c>
      <c r="C4776" s="38" t="s">
        <v>2326</v>
      </c>
      <c r="D4776" s="38">
        <v>11</v>
      </c>
      <c r="E4776" s="38">
        <v>20</v>
      </c>
      <c r="F4776" s="38" t="s">
        <v>12</v>
      </c>
      <c r="G4776" s="38"/>
      <c r="H4776" s="38" t="s">
        <v>13</v>
      </c>
      <c r="I4776" s="39" t="s">
        <v>2327</v>
      </c>
      <c r="J4776" s="46" t="str">
        <f>VLOOKUP(MARGAO!$I4776,Code2Loc,2,FALSE)</f>
        <v>BENODE</v>
      </c>
    </row>
    <row r="4777" spans="1:10" ht="15.75" customHeight="1" x14ac:dyDescent="0.25">
      <c r="A4777" s="37" t="s">
        <v>3078</v>
      </c>
      <c r="B4777" s="38">
        <v>309</v>
      </c>
      <c r="C4777" s="38" t="s">
        <v>2328</v>
      </c>
      <c r="D4777" s="38">
        <v>12</v>
      </c>
      <c r="E4777" s="38">
        <v>22</v>
      </c>
      <c r="F4777" s="38" t="s">
        <v>12</v>
      </c>
      <c r="G4777" s="38"/>
      <c r="H4777" s="38" t="s">
        <v>13</v>
      </c>
      <c r="I4777" s="39" t="s">
        <v>2329</v>
      </c>
      <c r="J4777" s="46" t="str">
        <f>VLOOKUP(MARGAO!$I4777,Code2Loc,2,FALSE)</f>
        <v>GODEWAL</v>
      </c>
    </row>
    <row r="4778" spans="1:10" ht="15.75" customHeight="1" x14ac:dyDescent="0.25">
      <c r="A4778" s="37" t="s">
        <v>3078</v>
      </c>
      <c r="B4778" s="38">
        <v>309</v>
      </c>
      <c r="C4778" s="38" t="s">
        <v>2330</v>
      </c>
      <c r="D4778" s="38">
        <v>13</v>
      </c>
      <c r="E4778" s="38">
        <v>24</v>
      </c>
      <c r="F4778" s="38" t="s">
        <v>12</v>
      </c>
      <c r="G4778" s="38"/>
      <c r="H4778" s="38" t="s">
        <v>13</v>
      </c>
      <c r="I4778" s="39" t="s">
        <v>2331</v>
      </c>
      <c r="J4778" s="46" t="str">
        <f>VLOOKUP(MARGAO!$I4778,Code2Loc,2,FALSE)</f>
        <v>PADDI</v>
      </c>
    </row>
    <row r="4779" spans="1:10" ht="15.75" customHeight="1" x14ac:dyDescent="0.25">
      <c r="A4779" s="37" t="s">
        <v>3078</v>
      </c>
      <c r="B4779" s="38">
        <v>309</v>
      </c>
      <c r="C4779" s="38" t="s">
        <v>2332</v>
      </c>
      <c r="D4779" s="38">
        <v>14</v>
      </c>
      <c r="E4779" s="38">
        <v>26</v>
      </c>
      <c r="F4779" s="38" t="s">
        <v>12</v>
      </c>
      <c r="G4779" s="38"/>
      <c r="H4779" s="38" t="s">
        <v>13</v>
      </c>
      <c r="I4779" s="39" t="s">
        <v>2333</v>
      </c>
      <c r="J4779" s="46" t="str">
        <f>VLOOKUP(MARGAO!$I4779,Code2Loc,2,FALSE)</f>
        <v>PISURNEM</v>
      </c>
    </row>
    <row r="4780" spans="1:10" ht="15.75" customHeight="1" x14ac:dyDescent="0.25">
      <c r="A4780" s="37" t="s">
        <v>3078</v>
      </c>
      <c r="B4780" s="38">
        <v>309</v>
      </c>
      <c r="C4780" s="38" t="s">
        <v>3079</v>
      </c>
      <c r="D4780" s="38">
        <v>15</v>
      </c>
      <c r="E4780" s="38">
        <v>28</v>
      </c>
      <c r="F4780" s="38" t="s">
        <v>12</v>
      </c>
      <c r="G4780" s="38"/>
      <c r="H4780" s="38" t="s">
        <v>13</v>
      </c>
      <c r="I4780" s="39" t="s">
        <v>3080</v>
      </c>
      <c r="J4780" s="46" t="str">
        <f>VLOOKUP(MARGAO!$I4780,Code2Loc,2,FALSE)</f>
        <v>POLAKADE</v>
      </c>
    </row>
    <row r="4781" spans="1:10" ht="15.75" customHeight="1" x14ac:dyDescent="0.25">
      <c r="A4781" s="37" t="s">
        <v>3078</v>
      </c>
      <c r="B4781" s="38">
        <v>309</v>
      </c>
      <c r="C4781" s="38" t="s">
        <v>2336</v>
      </c>
      <c r="D4781" s="38">
        <v>16</v>
      </c>
      <c r="E4781" s="38">
        <v>32</v>
      </c>
      <c r="F4781" s="38" t="s">
        <v>12</v>
      </c>
      <c r="G4781" s="38"/>
      <c r="H4781" s="38" t="s">
        <v>13</v>
      </c>
      <c r="I4781" s="39" t="s">
        <v>2337</v>
      </c>
      <c r="J4781" s="46" t="str">
        <f>VLOOKUP(MARGAO!$I4781,Code2Loc,2,FALSE)</f>
        <v>GULEM</v>
      </c>
    </row>
    <row r="4782" spans="1:10" ht="15.75" customHeight="1" x14ac:dyDescent="0.25">
      <c r="A4782" s="37" t="s">
        <v>3078</v>
      </c>
      <c r="B4782" s="38">
        <v>309</v>
      </c>
      <c r="C4782" s="38" t="s">
        <v>1009</v>
      </c>
      <c r="D4782" s="38">
        <v>17</v>
      </c>
      <c r="E4782" s="38">
        <v>35</v>
      </c>
      <c r="F4782" s="38" t="s">
        <v>12</v>
      </c>
      <c r="G4782" s="38"/>
      <c r="H4782" s="38" t="s">
        <v>13</v>
      </c>
      <c r="I4782" s="39" t="s">
        <v>1010</v>
      </c>
      <c r="J4782" s="46" t="str">
        <f>VLOOKUP(MARGAO!$I4782,Code2Loc,2,FALSE)</f>
        <v>CHAR RASTA</v>
      </c>
    </row>
    <row r="4783" spans="1:10" ht="15.75" customHeight="1" x14ac:dyDescent="0.25">
      <c r="A4783" s="37" t="s">
        <v>3078</v>
      </c>
      <c r="B4783" s="38">
        <v>309</v>
      </c>
      <c r="C4783" s="38" t="s">
        <v>1417</v>
      </c>
      <c r="D4783" s="38">
        <v>18</v>
      </c>
      <c r="E4783" s="38">
        <v>37</v>
      </c>
      <c r="F4783" s="38" t="s">
        <v>12</v>
      </c>
      <c r="G4783" s="38"/>
      <c r="H4783" s="38" t="s">
        <v>13</v>
      </c>
      <c r="I4783" s="39" t="s">
        <v>1418</v>
      </c>
      <c r="J4783" s="46" t="str">
        <f>VLOOKUP(MARGAO!$I4783,Code2Loc,2,FALSE)</f>
        <v>CANACONA</v>
      </c>
    </row>
    <row r="4784" spans="1:10" ht="15.75" customHeight="1" x14ac:dyDescent="0.25">
      <c r="A4784" s="37" t="s">
        <v>3078</v>
      </c>
      <c r="B4784" s="38">
        <v>309</v>
      </c>
      <c r="C4784" s="38" t="s">
        <v>2338</v>
      </c>
      <c r="D4784" s="38">
        <v>19</v>
      </c>
      <c r="E4784" s="38">
        <v>39</v>
      </c>
      <c r="F4784" s="38" t="s">
        <v>12</v>
      </c>
      <c r="G4784" s="38"/>
      <c r="H4784" s="38" t="s">
        <v>13</v>
      </c>
      <c r="I4784" s="39" t="s">
        <v>2339</v>
      </c>
      <c r="J4784" s="46" t="str">
        <f>VLOOKUP(MARGAO!$I4784,Code2Loc,2,FALSE)</f>
        <v>SHRISTHAL</v>
      </c>
    </row>
    <row r="4785" spans="1:10" ht="15.75" customHeight="1" x14ac:dyDescent="0.25">
      <c r="A4785" s="37" t="s">
        <v>3078</v>
      </c>
      <c r="B4785" s="38">
        <v>309</v>
      </c>
      <c r="C4785" s="38" t="s">
        <v>2340</v>
      </c>
      <c r="D4785" s="38">
        <v>20</v>
      </c>
      <c r="E4785" s="38">
        <v>41</v>
      </c>
      <c r="F4785" s="38" t="s">
        <v>12</v>
      </c>
      <c r="G4785" s="38"/>
      <c r="H4785" s="38" t="s">
        <v>13</v>
      </c>
      <c r="I4785" s="39" t="s">
        <v>2341</v>
      </c>
      <c r="J4785" s="46" t="str">
        <f>VLOOKUP(MARGAO!$I4785,Code2Loc,2,FALSE)</f>
        <v>MOKHARD</v>
      </c>
    </row>
    <row r="4786" spans="1:10" ht="15.75" customHeight="1" x14ac:dyDescent="0.25">
      <c r="A4786" s="37" t="s">
        <v>3078</v>
      </c>
      <c r="B4786" s="38">
        <v>309</v>
      </c>
      <c r="C4786" s="38" t="s">
        <v>2342</v>
      </c>
      <c r="D4786" s="38">
        <v>21</v>
      </c>
      <c r="E4786" s="38">
        <v>42</v>
      </c>
      <c r="F4786" s="38" t="s">
        <v>12</v>
      </c>
      <c r="G4786" s="38"/>
      <c r="H4786" s="38" t="s">
        <v>13</v>
      </c>
      <c r="I4786" s="39" t="s">
        <v>2343</v>
      </c>
      <c r="J4786" s="46" t="str">
        <f>VLOOKUP(MARGAO!$I4786,Code2Loc,2,FALSE)</f>
        <v>BHATPAL</v>
      </c>
    </row>
    <row r="4787" spans="1:10" ht="15.75" customHeight="1" x14ac:dyDescent="0.25">
      <c r="A4787" s="37" t="s">
        <v>3078</v>
      </c>
      <c r="B4787" s="38">
        <v>309</v>
      </c>
      <c r="C4787" s="38" t="s">
        <v>2344</v>
      </c>
      <c r="D4787" s="38">
        <v>22</v>
      </c>
      <c r="E4787" s="38">
        <v>43</v>
      </c>
      <c r="F4787" s="38" t="s">
        <v>12</v>
      </c>
      <c r="G4787" s="38"/>
      <c r="H4787" s="38" t="s">
        <v>13</v>
      </c>
      <c r="I4787" s="39" t="s">
        <v>2345</v>
      </c>
      <c r="J4787" s="46" t="str">
        <f>VLOOKUP(MARGAO!$I4787,Code2Loc,2,FALSE)</f>
        <v>ARDOFOND</v>
      </c>
    </row>
    <row r="4788" spans="1:10" ht="15.75" customHeight="1" x14ac:dyDescent="0.25">
      <c r="A4788" s="37" t="s">
        <v>3078</v>
      </c>
      <c r="B4788" s="38">
        <v>309</v>
      </c>
      <c r="C4788" s="38" t="s">
        <v>2346</v>
      </c>
      <c r="D4788" s="38">
        <v>23</v>
      </c>
      <c r="E4788" s="38">
        <v>45</v>
      </c>
      <c r="F4788" s="38" t="s">
        <v>12</v>
      </c>
      <c r="G4788" s="38"/>
      <c r="H4788" s="38" t="s">
        <v>13</v>
      </c>
      <c r="I4788" s="39" t="s">
        <v>2347</v>
      </c>
      <c r="J4788" s="46" t="str">
        <f>VLOOKUP(MARGAO!$I4788,Code2Loc,2,FALSE)</f>
        <v>PARTGAL</v>
      </c>
    </row>
    <row r="4789" spans="1:10" ht="15.75" customHeight="1" x14ac:dyDescent="0.25">
      <c r="A4789" s="37" t="s">
        <v>3078</v>
      </c>
      <c r="B4789" s="38">
        <v>309</v>
      </c>
      <c r="C4789" s="38" t="s">
        <v>2348</v>
      </c>
      <c r="D4789" s="38">
        <v>24</v>
      </c>
      <c r="E4789" s="38">
        <v>47</v>
      </c>
      <c r="F4789" s="38" t="s">
        <v>12</v>
      </c>
      <c r="G4789" s="38"/>
      <c r="H4789" s="38" t="s">
        <v>13</v>
      </c>
      <c r="I4789" s="39" t="s">
        <v>2349</v>
      </c>
      <c r="J4789" s="46" t="str">
        <f>VLOOKUP(MARGAO!$I4789,Code2Loc,2,FALSE)</f>
        <v>PRSHURM TMP</v>
      </c>
    </row>
    <row r="4790" spans="1:10" ht="15.75" customHeight="1" x14ac:dyDescent="0.25">
      <c r="A4790" s="37" t="s">
        <v>3078</v>
      </c>
      <c r="B4790" s="38">
        <v>309</v>
      </c>
      <c r="C4790" s="38" t="s">
        <v>2350</v>
      </c>
      <c r="D4790" s="38">
        <v>25</v>
      </c>
      <c r="E4790" s="38">
        <v>49</v>
      </c>
      <c r="F4790" s="38" t="s">
        <v>12</v>
      </c>
      <c r="G4790" s="38"/>
      <c r="H4790" s="38" t="s">
        <v>13</v>
      </c>
      <c r="I4790" s="39" t="s">
        <v>2351</v>
      </c>
      <c r="J4790" s="46" t="str">
        <f>VLOOKUP(MARGAO!$I4790,Code2Loc,2,FALSE)</f>
        <v>POIGUINIM</v>
      </c>
    </row>
    <row r="4791" spans="1:10" ht="15.75" customHeight="1" x14ac:dyDescent="0.25">
      <c r="A4791" s="37" t="s">
        <v>3078</v>
      </c>
      <c r="B4791" s="38">
        <v>309</v>
      </c>
      <c r="C4791" s="38" t="s">
        <v>2352</v>
      </c>
      <c r="D4791" s="38">
        <v>26</v>
      </c>
      <c r="E4791" s="38">
        <v>52</v>
      </c>
      <c r="F4791" s="38" t="s">
        <v>12</v>
      </c>
      <c r="G4791" s="38"/>
      <c r="H4791" s="38" t="s">
        <v>13</v>
      </c>
      <c r="I4791" s="39" t="s">
        <v>2353</v>
      </c>
      <c r="J4791" s="46" t="str">
        <f>VLOOKUP(MARGAO!$I4791,Code2Loc,2,FALSE)</f>
        <v>KARAY</v>
      </c>
    </row>
    <row r="4792" spans="1:10" ht="15.75" customHeight="1" x14ac:dyDescent="0.25">
      <c r="A4792" s="37" t="s">
        <v>3078</v>
      </c>
      <c r="B4792" s="38">
        <v>309</v>
      </c>
      <c r="C4792" s="38" t="s">
        <v>2992</v>
      </c>
      <c r="D4792" s="38">
        <v>27</v>
      </c>
      <c r="E4792" s="38">
        <v>54</v>
      </c>
      <c r="F4792" s="38" t="s">
        <v>12</v>
      </c>
      <c r="G4792" s="38"/>
      <c r="H4792" s="38" t="s">
        <v>13</v>
      </c>
      <c r="I4792" s="39" t="s">
        <v>3001</v>
      </c>
      <c r="J4792" s="46" t="str">
        <f>VLOOKUP(MARGAO!$I4792,Code2Loc,2,FALSE)</f>
        <v>MAXEM</v>
      </c>
    </row>
    <row r="4793" spans="1:10" ht="15.75" customHeight="1" x14ac:dyDescent="0.25">
      <c r="A4793" s="37" t="s">
        <v>3078</v>
      </c>
      <c r="B4793" s="38">
        <v>309</v>
      </c>
      <c r="C4793" s="38" t="s">
        <v>2356</v>
      </c>
      <c r="D4793" s="38">
        <v>28</v>
      </c>
      <c r="E4793" s="38">
        <v>56</v>
      </c>
      <c r="F4793" s="38" t="s">
        <v>12</v>
      </c>
      <c r="G4793" s="38"/>
      <c r="H4793" s="38" t="s">
        <v>13</v>
      </c>
      <c r="I4793" s="39" t="s">
        <v>2357</v>
      </c>
      <c r="J4793" s="46" t="str">
        <f>VLOOKUP(MARGAO!$I4793,Code2Loc,2,FALSE)</f>
        <v>DAPOT</v>
      </c>
    </row>
    <row r="4794" spans="1:10" ht="15.75" customHeight="1" x14ac:dyDescent="0.25">
      <c r="A4794" s="37" t="s">
        <v>3078</v>
      </c>
      <c r="B4794" s="38">
        <v>309</v>
      </c>
      <c r="C4794" s="38" t="s">
        <v>2358</v>
      </c>
      <c r="D4794" s="38">
        <v>29</v>
      </c>
      <c r="E4794" s="38">
        <v>58</v>
      </c>
      <c r="F4794" s="38" t="s">
        <v>12</v>
      </c>
      <c r="G4794" s="38"/>
      <c r="H4794" s="38" t="s">
        <v>13</v>
      </c>
      <c r="I4794" s="39" t="s">
        <v>2359</v>
      </c>
      <c r="J4794" s="46" t="str">
        <f>VLOOKUP(MARGAO!$I4794,Code2Loc,2,FALSE)</f>
        <v>LOLYE</v>
      </c>
    </row>
    <row r="4795" spans="1:10" ht="15.75" customHeight="1" x14ac:dyDescent="0.25">
      <c r="A4795" s="37" t="s">
        <v>3078</v>
      </c>
      <c r="B4795" s="38">
        <v>309</v>
      </c>
      <c r="C4795" s="38" t="s">
        <v>2360</v>
      </c>
      <c r="D4795" s="38">
        <v>30</v>
      </c>
      <c r="E4795" s="38">
        <v>59</v>
      </c>
      <c r="F4795" s="38" t="s">
        <v>12</v>
      </c>
      <c r="G4795" s="38"/>
      <c r="H4795" s="38" t="s">
        <v>13</v>
      </c>
      <c r="I4795" s="39" t="s">
        <v>2361</v>
      </c>
      <c r="J4795" s="46" t="str">
        <f>VLOOKUP(MARGAO!$I4795,Code2Loc,2,FALSE)</f>
        <v>XELIM</v>
      </c>
    </row>
    <row r="4796" spans="1:10" ht="15.75" customHeight="1" x14ac:dyDescent="0.25">
      <c r="A4796" s="37" t="s">
        <v>3078</v>
      </c>
      <c r="B4796" s="38">
        <v>309</v>
      </c>
      <c r="C4796" s="38" t="s">
        <v>3081</v>
      </c>
      <c r="D4796" s="38">
        <v>31</v>
      </c>
      <c r="E4796" s="38">
        <v>61</v>
      </c>
      <c r="F4796" s="38" t="s">
        <v>12</v>
      </c>
      <c r="G4796" s="38"/>
      <c r="H4796" s="38" t="s">
        <v>13</v>
      </c>
      <c r="I4796" s="39" t="s">
        <v>3082</v>
      </c>
      <c r="J4796" s="46" t="str">
        <f>VLOOKUP(MARGAO!$I4796,Code2Loc,2,FALSE)</f>
        <v>POLLEM</v>
      </c>
    </row>
    <row r="4797" spans="1:10" ht="15.75" customHeight="1" x14ac:dyDescent="0.25">
      <c r="A4797" s="37" t="s">
        <v>2630</v>
      </c>
      <c r="B4797" s="38">
        <v>310</v>
      </c>
      <c r="C4797" s="38" t="s">
        <v>1417</v>
      </c>
      <c r="D4797" s="38">
        <v>1</v>
      </c>
      <c r="E4797" s="38">
        <v>0</v>
      </c>
      <c r="F4797" s="38" t="s">
        <v>12</v>
      </c>
      <c r="G4797" s="38"/>
      <c r="H4797" s="38" t="s">
        <v>13</v>
      </c>
      <c r="I4797" s="39" t="s">
        <v>1418</v>
      </c>
      <c r="J4797" s="46" t="str">
        <f>VLOOKUP(MARGAO!$I4797,Code2Loc,2,FALSE)</f>
        <v>CANACONA</v>
      </c>
    </row>
    <row r="4798" spans="1:10" ht="15.75" customHeight="1" x14ac:dyDescent="0.25">
      <c r="A4798" s="37" t="s">
        <v>2630</v>
      </c>
      <c r="B4798" s="38">
        <v>310</v>
      </c>
      <c r="C4798" s="38" t="s">
        <v>1009</v>
      </c>
      <c r="D4798" s="38">
        <v>2</v>
      </c>
      <c r="E4798" s="38">
        <v>2</v>
      </c>
      <c r="F4798" s="38" t="s">
        <v>12</v>
      </c>
      <c r="G4798" s="38"/>
      <c r="H4798" s="38" t="s">
        <v>13</v>
      </c>
      <c r="I4798" s="39" t="s">
        <v>1010</v>
      </c>
      <c r="J4798" s="46" t="str">
        <f>VLOOKUP(MARGAO!$I4798,Code2Loc,2,FALSE)</f>
        <v>CHAR RASTA</v>
      </c>
    </row>
    <row r="4799" spans="1:10" ht="15.75" customHeight="1" x14ac:dyDescent="0.25">
      <c r="A4799" s="37" t="s">
        <v>2630</v>
      </c>
      <c r="B4799" s="38">
        <v>310</v>
      </c>
      <c r="C4799" s="38" t="s">
        <v>2541</v>
      </c>
      <c r="D4799" s="38">
        <v>3</v>
      </c>
      <c r="E4799" s="38">
        <v>3</v>
      </c>
      <c r="F4799" s="38" t="s">
        <v>12</v>
      </c>
      <c r="G4799" s="38"/>
      <c r="H4799" s="38" t="s">
        <v>13</v>
      </c>
      <c r="I4799" s="39" t="s">
        <v>2542</v>
      </c>
      <c r="J4799" s="46" t="str">
        <f>VLOOKUP(MARGAO!$I4799,Code2Loc,2,FALSE)</f>
        <v>DEVBAG</v>
      </c>
    </row>
    <row r="4800" spans="1:10" ht="15.75" customHeight="1" x14ac:dyDescent="0.25">
      <c r="A4800" s="37" t="s">
        <v>2630</v>
      </c>
      <c r="B4800" s="38">
        <v>310</v>
      </c>
      <c r="C4800" s="38" t="s">
        <v>2539</v>
      </c>
      <c r="D4800" s="38">
        <v>4</v>
      </c>
      <c r="E4800" s="38">
        <v>4</v>
      </c>
      <c r="F4800" s="38" t="s">
        <v>12</v>
      </c>
      <c r="G4800" s="38"/>
      <c r="H4800" s="38" t="s">
        <v>13</v>
      </c>
      <c r="I4800" s="39" t="s">
        <v>2540</v>
      </c>
      <c r="J4800" s="46" t="str">
        <f>VLOOKUP(MARGAO!$I4800,Code2Loc,2,FALSE)</f>
        <v>DUMANE</v>
      </c>
    </row>
    <row r="4801" spans="1:10" ht="15.75" customHeight="1" x14ac:dyDescent="0.25">
      <c r="A4801" s="37" t="s">
        <v>2630</v>
      </c>
      <c r="B4801" s="38">
        <v>310</v>
      </c>
      <c r="C4801" s="38" t="s">
        <v>2537</v>
      </c>
      <c r="D4801" s="38">
        <v>5</v>
      </c>
      <c r="E4801" s="38">
        <v>6</v>
      </c>
      <c r="F4801" s="38" t="s">
        <v>12</v>
      </c>
      <c r="G4801" s="38"/>
      <c r="H4801" s="38" t="s">
        <v>13</v>
      </c>
      <c r="I4801" s="39" t="s">
        <v>2538</v>
      </c>
      <c r="J4801" s="46" t="str">
        <f>VLOOKUP(MARGAO!$I4801,Code2Loc,2,FALSE)</f>
        <v>AGONDA CHRC</v>
      </c>
    </row>
    <row r="4802" spans="1:10" ht="15.75" customHeight="1" x14ac:dyDescent="0.25">
      <c r="A4802" s="37" t="s">
        <v>2630</v>
      </c>
      <c r="B4802" s="38">
        <v>310</v>
      </c>
      <c r="C4802" s="38" t="s">
        <v>2618</v>
      </c>
      <c r="D4802" s="38">
        <v>6</v>
      </c>
      <c r="E4802" s="38">
        <v>7</v>
      </c>
      <c r="F4802" s="38" t="s">
        <v>12</v>
      </c>
      <c r="G4802" s="38"/>
      <c r="H4802" s="38" t="s">
        <v>13</v>
      </c>
      <c r="I4802" s="39" t="s">
        <v>2618</v>
      </c>
      <c r="J4802" s="46" t="str">
        <f>VLOOKUP(MARGAO!$I4802,Code2Loc,2,FALSE)</f>
        <v>VAL</v>
      </c>
    </row>
    <row r="4803" spans="1:10" ht="15.75" customHeight="1" x14ac:dyDescent="0.25">
      <c r="A4803" s="37" t="s">
        <v>2631</v>
      </c>
      <c r="B4803" s="38">
        <v>311</v>
      </c>
      <c r="C4803" s="38" t="s">
        <v>1417</v>
      </c>
      <c r="D4803" s="38">
        <v>1</v>
      </c>
      <c r="E4803" s="38">
        <v>0</v>
      </c>
      <c r="F4803" s="38" t="s">
        <v>12</v>
      </c>
      <c r="G4803" s="38"/>
      <c r="H4803" s="38" t="s">
        <v>13</v>
      </c>
      <c r="I4803" s="39" t="s">
        <v>1418</v>
      </c>
      <c r="J4803" s="46" t="str">
        <f>VLOOKUP(MARGAO!$I4803,Code2Loc,2,FALSE)</f>
        <v>CANACONA</v>
      </c>
    </row>
    <row r="4804" spans="1:10" ht="15.75" customHeight="1" x14ac:dyDescent="0.25">
      <c r="A4804" s="37" t="s">
        <v>2631</v>
      </c>
      <c r="B4804" s="38">
        <v>311</v>
      </c>
      <c r="C4804" s="38" t="s">
        <v>1009</v>
      </c>
      <c r="D4804" s="38">
        <v>2</v>
      </c>
      <c r="E4804" s="38">
        <v>2</v>
      </c>
      <c r="F4804" s="38" t="s">
        <v>12</v>
      </c>
      <c r="G4804" s="38"/>
      <c r="H4804" s="38" t="s">
        <v>13</v>
      </c>
      <c r="I4804" s="39" t="s">
        <v>1010</v>
      </c>
      <c r="J4804" s="46" t="str">
        <f>VLOOKUP(MARGAO!$I4804,Code2Loc,2,FALSE)</f>
        <v>CHAR RASTA</v>
      </c>
    </row>
    <row r="4805" spans="1:10" ht="15.75" customHeight="1" x14ac:dyDescent="0.25">
      <c r="A4805" s="37" t="s">
        <v>2631</v>
      </c>
      <c r="B4805" s="38">
        <v>311</v>
      </c>
      <c r="C4805" s="38" t="s">
        <v>2541</v>
      </c>
      <c r="D4805" s="38">
        <v>3</v>
      </c>
      <c r="E4805" s="38">
        <v>3</v>
      </c>
      <c r="F4805" s="38" t="s">
        <v>12</v>
      </c>
      <c r="G4805" s="38"/>
      <c r="H4805" s="38" t="s">
        <v>13</v>
      </c>
      <c r="I4805" s="39" t="s">
        <v>2542</v>
      </c>
      <c r="J4805" s="46" t="str">
        <f>VLOOKUP(MARGAO!$I4805,Code2Loc,2,FALSE)</f>
        <v>DEVBAG</v>
      </c>
    </row>
    <row r="4806" spans="1:10" ht="15.75" customHeight="1" x14ac:dyDescent="0.25">
      <c r="A4806" s="37" t="s">
        <v>2631</v>
      </c>
      <c r="B4806" s="38">
        <v>311</v>
      </c>
      <c r="C4806" s="38" t="s">
        <v>2539</v>
      </c>
      <c r="D4806" s="38">
        <v>4</v>
      </c>
      <c r="E4806" s="38">
        <v>4</v>
      </c>
      <c r="F4806" s="38" t="s">
        <v>12</v>
      </c>
      <c r="G4806" s="38"/>
      <c r="H4806" s="38" t="s">
        <v>13</v>
      </c>
      <c r="I4806" s="39" t="s">
        <v>2540</v>
      </c>
      <c r="J4806" s="46" t="str">
        <f>VLOOKUP(MARGAO!$I4806,Code2Loc,2,FALSE)</f>
        <v>DUMANE</v>
      </c>
    </row>
    <row r="4807" spans="1:10" ht="15.75" customHeight="1" x14ac:dyDescent="0.25">
      <c r="A4807" s="37" t="s">
        <v>2631</v>
      </c>
      <c r="B4807" s="38">
        <v>311</v>
      </c>
      <c r="C4807" s="38" t="s">
        <v>2537</v>
      </c>
      <c r="D4807" s="38">
        <v>5</v>
      </c>
      <c r="E4807" s="38">
        <v>6</v>
      </c>
      <c r="F4807" s="38" t="s">
        <v>12</v>
      </c>
      <c r="G4807" s="38"/>
      <c r="H4807" s="38" t="s">
        <v>13</v>
      </c>
      <c r="I4807" s="39" t="s">
        <v>2538</v>
      </c>
      <c r="J4807" s="46" t="str">
        <f>VLOOKUP(MARGAO!$I4807,Code2Loc,2,FALSE)</f>
        <v>AGONDA CHRC</v>
      </c>
    </row>
    <row r="4808" spans="1:10" ht="15.75" customHeight="1" x14ac:dyDescent="0.25">
      <c r="A4808" s="37" t="s">
        <v>2631</v>
      </c>
      <c r="B4808" s="38">
        <v>311</v>
      </c>
      <c r="C4808" s="38" t="s">
        <v>2535</v>
      </c>
      <c r="D4808" s="38">
        <v>6</v>
      </c>
      <c r="E4808" s="38">
        <v>7</v>
      </c>
      <c r="F4808" s="38" t="s">
        <v>12</v>
      </c>
      <c r="G4808" s="38"/>
      <c r="H4808" s="38" t="s">
        <v>13</v>
      </c>
      <c r="I4808" s="39" t="s">
        <v>2536</v>
      </c>
      <c r="J4808" s="46" t="str">
        <f>VLOOKUP(MARGAO!$I4808,Code2Loc,2,FALSE)</f>
        <v>PANNA</v>
      </c>
    </row>
    <row r="4809" spans="1:10" ht="15.75" customHeight="1" x14ac:dyDescent="0.25">
      <c r="A4809" s="37" t="s">
        <v>2631</v>
      </c>
      <c r="B4809" s="38">
        <v>311</v>
      </c>
      <c r="C4809" s="38" t="s">
        <v>2533</v>
      </c>
      <c r="D4809" s="38">
        <v>7</v>
      </c>
      <c r="E4809" s="38">
        <v>8</v>
      </c>
      <c r="F4809" s="38" t="s">
        <v>12</v>
      </c>
      <c r="G4809" s="38"/>
      <c r="H4809" s="38" t="s">
        <v>13</v>
      </c>
      <c r="I4809" s="39" t="s">
        <v>2534</v>
      </c>
      <c r="J4809" s="46" t="str">
        <f>VLOOKUP(MARGAO!$I4809,Code2Loc,2,FALSE)</f>
        <v>KARSHIMOL</v>
      </c>
    </row>
    <row r="4810" spans="1:10" ht="15.75" customHeight="1" x14ac:dyDescent="0.25">
      <c r="A4810" s="37" t="s">
        <v>2631</v>
      </c>
      <c r="B4810" s="38">
        <v>311</v>
      </c>
      <c r="C4810" s="38" t="s">
        <v>2531</v>
      </c>
      <c r="D4810" s="38">
        <v>8</v>
      </c>
      <c r="E4810" s="38">
        <v>10</v>
      </c>
      <c r="F4810" s="38" t="s">
        <v>12</v>
      </c>
      <c r="G4810" s="38"/>
      <c r="H4810" s="38" t="s">
        <v>13</v>
      </c>
      <c r="I4810" s="39" t="s">
        <v>2532</v>
      </c>
      <c r="J4810" s="46" t="str">
        <f>VLOOKUP(MARGAO!$I4810,Code2Loc,2,FALSE)</f>
        <v>PARVE</v>
      </c>
    </row>
    <row r="4811" spans="1:10" ht="15.75" customHeight="1" x14ac:dyDescent="0.25">
      <c r="A4811" s="37" t="s">
        <v>2631</v>
      </c>
      <c r="B4811" s="38">
        <v>311</v>
      </c>
      <c r="C4811" s="38" t="s">
        <v>2529</v>
      </c>
      <c r="D4811" s="38">
        <v>9</v>
      </c>
      <c r="E4811" s="38">
        <v>12</v>
      </c>
      <c r="F4811" s="38" t="s">
        <v>12</v>
      </c>
      <c r="G4811" s="38"/>
      <c r="H4811" s="38" t="s">
        <v>13</v>
      </c>
      <c r="I4811" s="39" t="s">
        <v>2530</v>
      </c>
      <c r="J4811" s="46" t="str">
        <f>VLOOKUP(MARGAO!$I4811,Code2Loc,2,FALSE)</f>
        <v>SALERI</v>
      </c>
    </row>
    <row r="4812" spans="1:10" ht="15.75" customHeight="1" x14ac:dyDescent="0.25">
      <c r="A4812" s="37" t="s">
        <v>2631</v>
      </c>
      <c r="B4812" s="38">
        <v>311</v>
      </c>
      <c r="C4812" s="38" t="s">
        <v>2527</v>
      </c>
      <c r="D4812" s="38">
        <v>10</v>
      </c>
      <c r="E4812" s="38">
        <v>14</v>
      </c>
      <c r="F4812" s="38" t="s">
        <v>12</v>
      </c>
      <c r="G4812" s="38"/>
      <c r="H4812" s="38" t="s">
        <v>13</v>
      </c>
      <c r="I4812" s="39" t="s">
        <v>2528</v>
      </c>
      <c r="J4812" s="46" t="str">
        <f>VLOOKUP(MARGAO!$I4812,Code2Loc,2,FALSE)</f>
        <v>KAJUMOL</v>
      </c>
    </row>
    <row r="4813" spans="1:10" ht="15.75" customHeight="1" x14ac:dyDescent="0.25">
      <c r="A4813" s="37" t="s">
        <v>2633</v>
      </c>
      <c r="B4813" s="38">
        <v>312</v>
      </c>
      <c r="C4813" s="38" t="s">
        <v>1417</v>
      </c>
      <c r="D4813" s="38">
        <v>1</v>
      </c>
      <c r="E4813" s="38">
        <v>0</v>
      </c>
      <c r="F4813" s="38" t="s">
        <v>12</v>
      </c>
      <c r="G4813" s="38"/>
      <c r="H4813" s="38" t="s">
        <v>13</v>
      </c>
      <c r="I4813" s="39" t="s">
        <v>1418</v>
      </c>
      <c r="J4813" s="46" t="str">
        <f>VLOOKUP(MARGAO!$I4813,Code2Loc,2,FALSE)</f>
        <v>CANACONA</v>
      </c>
    </row>
    <row r="4814" spans="1:10" ht="15.75" customHeight="1" x14ac:dyDescent="0.25">
      <c r="A4814" s="37" t="s">
        <v>2633</v>
      </c>
      <c r="B4814" s="38">
        <v>312</v>
      </c>
      <c r="C4814" s="38" t="s">
        <v>1009</v>
      </c>
      <c r="D4814" s="38">
        <v>2</v>
      </c>
      <c r="E4814" s="38">
        <v>2</v>
      </c>
      <c r="F4814" s="38" t="s">
        <v>12</v>
      </c>
      <c r="G4814" s="38"/>
      <c r="H4814" s="38" t="s">
        <v>13</v>
      </c>
      <c r="I4814" s="39" t="s">
        <v>1010</v>
      </c>
      <c r="J4814" s="46" t="str">
        <f>VLOOKUP(MARGAO!$I4814,Code2Loc,2,FALSE)</f>
        <v>CHAR RASTA</v>
      </c>
    </row>
    <row r="4815" spans="1:10" ht="15.75" customHeight="1" x14ac:dyDescent="0.25">
      <c r="A4815" s="37" t="s">
        <v>2633</v>
      </c>
      <c r="B4815" s="38">
        <v>312</v>
      </c>
      <c r="C4815" s="38" t="s">
        <v>2541</v>
      </c>
      <c r="D4815" s="38">
        <v>3</v>
      </c>
      <c r="E4815" s="38">
        <v>3</v>
      </c>
      <c r="F4815" s="38" t="s">
        <v>12</v>
      </c>
      <c r="G4815" s="38"/>
      <c r="H4815" s="38" t="s">
        <v>13</v>
      </c>
      <c r="I4815" s="39" t="s">
        <v>2542</v>
      </c>
      <c r="J4815" s="46" t="str">
        <f>VLOOKUP(MARGAO!$I4815,Code2Loc,2,FALSE)</f>
        <v>DEVBAG</v>
      </c>
    </row>
    <row r="4816" spans="1:10" ht="15.75" customHeight="1" x14ac:dyDescent="0.25">
      <c r="A4816" s="37" t="s">
        <v>2633</v>
      </c>
      <c r="B4816" s="38">
        <v>312</v>
      </c>
      <c r="C4816" s="38" t="s">
        <v>2539</v>
      </c>
      <c r="D4816" s="38">
        <v>4</v>
      </c>
      <c r="E4816" s="38">
        <v>4</v>
      </c>
      <c r="F4816" s="38" t="s">
        <v>12</v>
      </c>
      <c r="G4816" s="38"/>
      <c r="H4816" s="38" t="s">
        <v>13</v>
      </c>
      <c r="I4816" s="39" t="s">
        <v>2540</v>
      </c>
      <c r="J4816" s="46" t="str">
        <f>VLOOKUP(MARGAO!$I4816,Code2Loc,2,FALSE)</f>
        <v>DUMANE</v>
      </c>
    </row>
    <row r="4817" spans="1:10" ht="15.75" customHeight="1" x14ac:dyDescent="0.25">
      <c r="A4817" s="37" t="s">
        <v>2633</v>
      </c>
      <c r="B4817" s="38">
        <v>312</v>
      </c>
      <c r="C4817" s="38" t="s">
        <v>2537</v>
      </c>
      <c r="D4817" s="38">
        <v>5</v>
      </c>
      <c r="E4817" s="38">
        <v>6</v>
      </c>
      <c r="F4817" s="38" t="s">
        <v>12</v>
      </c>
      <c r="G4817" s="38"/>
      <c r="H4817" s="38" t="s">
        <v>13</v>
      </c>
      <c r="I4817" s="39" t="s">
        <v>2538</v>
      </c>
      <c r="J4817" s="46" t="str">
        <f>VLOOKUP(MARGAO!$I4817,Code2Loc,2,FALSE)</f>
        <v>AGONDA CHRC</v>
      </c>
    </row>
    <row r="4818" spans="1:10" ht="15.75" customHeight="1" x14ac:dyDescent="0.25">
      <c r="A4818" s="37" t="s">
        <v>2633</v>
      </c>
      <c r="B4818" s="38">
        <v>312</v>
      </c>
      <c r="C4818" s="38" t="s">
        <v>2535</v>
      </c>
      <c r="D4818" s="38">
        <v>6</v>
      </c>
      <c r="E4818" s="38">
        <v>7</v>
      </c>
      <c r="F4818" s="38" t="s">
        <v>12</v>
      </c>
      <c r="G4818" s="38"/>
      <c r="H4818" s="38" t="s">
        <v>13</v>
      </c>
      <c r="I4818" s="39" t="s">
        <v>2536</v>
      </c>
      <c r="J4818" s="46" t="str">
        <f>VLOOKUP(MARGAO!$I4818,Code2Loc,2,FALSE)</f>
        <v>PANNA</v>
      </c>
    </row>
    <row r="4819" spans="1:10" ht="15.75" customHeight="1" x14ac:dyDescent="0.25">
      <c r="A4819" s="37" t="s">
        <v>2633</v>
      </c>
      <c r="B4819" s="38">
        <v>312</v>
      </c>
      <c r="C4819" s="38" t="s">
        <v>2533</v>
      </c>
      <c r="D4819" s="38">
        <v>7</v>
      </c>
      <c r="E4819" s="38">
        <v>8</v>
      </c>
      <c r="F4819" s="38" t="s">
        <v>12</v>
      </c>
      <c r="G4819" s="38"/>
      <c r="H4819" s="38" t="s">
        <v>13</v>
      </c>
      <c r="I4819" s="39" t="s">
        <v>2534</v>
      </c>
      <c r="J4819" s="46" t="str">
        <f>VLOOKUP(MARGAO!$I4819,Code2Loc,2,FALSE)</f>
        <v>KARSHIMOL</v>
      </c>
    </row>
    <row r="4820" spans="1:10" ht="15.75" customHeight="1" x14ac:dyDescent="0.25">
      <c r="A4820" s="37" t="s">
        <v>2633</v>
      </c>
      <c r="B4820" s="38">
        <v>312</v>
      </c>
      <c r="C4820" s="38" t="s">
        <v>2531</v>
      </c>
      <c r="D4820" s="38">
        <v>8</v>
      </c>
      <c r="E4820" s="38">
        <v>10</v>
      </c>
      <c r="F4820" s="38" t="s">
        <v>12</v>
      </c>
      <c r="G4820" s="38"/>
      <c r="H4820" s="38" t="s">
        <v>13</v>
      </c>
      <c r="I4820" s="39" t="s">
        <v>2532</v>
      </c>
      <c r="J4820" s="46" t="str">
        <f>VLOOKUP(MARGAO!$I4820,Code2Loc,2,FALSE)</f>
        <v>PARVE</v>
      </c>
    </row>
    <row r="4821" spans="1:10" ht="15.75" customHeight="1" x14ac:dyDescent="0.25">
      <c r="A4821" s="37" t="s">
        <v>2633</v>
      </c>
      <c r="B4821" s="38">
        <v>312</v>
      </c>
      <c r="C4821" s="38" t="s">
        <v>2529</v>
      </c>
      <c r="D4821" s="38">
        <v>9</v>
      </c>
      <c r="E4821" s="38">
        <v>12</v>
      </c>
      <c r="F4821" s="38" t="s">
        <v>12</v>
      </c>
      <c r="G4821" s="38"/>
      <c r="H4821" s="38" t="s">
        <v>13</v>
      </c>
      <c r="I4821" s="39" t="s">
        <v>2530</v>
      </c>
      <c r="J4821" s="46" t="str">
        <f>VLOOKUP(MARGAO!$I4821,Code2Loc,2,FALSE)</f>
        <v>SALERI</v>
      </c>
    </row>
    <row r="4822" spans="1:10" ht="15.75" customHeight="1" x14ac:dyDescent="0.25">
      <c r="A4822" s="37" t="s">
        <v>2633</v>
      </c>
      <c r="B4822" s="38">
        <v>312</v>
      </c>
      <c r="C4822" s="38" t="s">
        <v>2527</v>
      </c>
      <c r="D4822" s="38">
        <v>10</v>
      </c>
      <c r="E4822" s="38">
        <v>14</v>
      </c>
      <c r="F4822" s="38" t="s">
        <v>12</v>
      </c>
      <c r="G4822" s="38"/>
      <c r="H4822" s="38" t="s">
        <v>13</v>
      </c>
      <c r="I4822" s="39" t="s">
        <v>2528</v>
      </c>
      <c r="J4822" s="46" t="str">
        <f>VLOOKUP(MARGAO!$I4822,Code2Loc,2,FALSE)</f>
        <v>KAJUMOL</v>
      </c>
    </row>
    <row r="4823" spans="1:10" ht="15.75" customHeight="1" x14ac:dyDescent="0.25">
      <c r="A4823" s="37" t="s">
        <v>2633</v>
      </c>
      <c r="B4823" s="38">
        <v>312</v>
      </c>
      <c r="C4823" s="38" t="s">
        <v>2463</v>
      </c>
      <c r="D4823" s="38">
        <v>11</v>
      </c>
      <c r="E4823" s="38">
        <v>16</v>
      </c>
      <c r="F4823" s="38" t="s">
        <v>12</v>
      </c>
      <c r="G4823" s="38"/>
      <c r="H4823" s="38" t="s">
        <v>13</v>
      </c>
      <c r="I4823" s="39" t="s">
        <v>2464</v>
      </c>
      <c r="J4823" s="46" t="str">
        <f>VLOOKUP(MARGAO!$I4823,Code2Loc,2,FALSE)</f>
        <v>VAGON</v>
      </c>
    </row>
    <row r="4824" spans="1:10" ht="15.75" customHeight="1" x14ac:dyDescent="0.25">
      <c r="A4824" s="37" t="s">
        <v>2633</v>
      </c>
      <c r="B4824" s="38">
        <v>312</v>
      </c>
      <c r="C4824" s="38" t="s">
        <v>2525</v>
      </c>
      <c r="D4824" s="38">
        <v>12</v>
      </c>
      <c r="E4824" s="38">
        <v>18</v>
      </c>
      <c r="F4824" s="38" t="s">
        <v>12</v>
      </c>
      <c r="G4824" s="38"/>
      <c r="H4824" s="38" t="s">
        <v>13</v>
      </c>
      <c r="I4824" s="39" t="s">
        <v>2526</v>
      </c>
      <c r="J4824" s="46" t="str">
        <f>VLOOKUP(MARGAO!$I4824,Code2Loc,2,FALSE)</f>
        <v>SHIROTTI</v>
      </c>
    </row>
    <row r="4825" spans="1:10" ht="15.75" customHeight="1" x14ac:dyDescent="0.25">
      <c r="A4825" s="37" t="s">
        <v>2633</v>
      </c>
      <c r="B4825" s="38">
        <v>312</v>
      </c>
      <c r="C4825" s="38" t="s">
        <v>2523</v>
      </c>
      <c r="D4825" s="38">
        <v>13</v>
      </c>
      <c r="E4825" s="38">
        <v>20</v>
      </c>
      <c r="F4825" s="38" t="s">
        <v>12</v>
      </c>
      <c r="G4825" s="38"/>
      <c r="H4825" s="38" t="s">
        <v>13</v>
      </c>
      <c r="I4825" s="39" t="s">
        <v>2524</v>
      </c>
      <c r="J4825" s="46" t="str">
        <f>VLOOKUP(MARGAO!$I4825,Code2Loc,2,FALSE)</f>
        <v>MATIMOL</v>
      </c>
    </row>
    <row r="4826" spans="1:10" ht="15.75" customHeight="1" x14ac:dyDescent="0.25">
      <c r="A4826" s="37" t="s">
        <v>2633</v>
      </c>
      <c r="B4826" s="38">
        <v>312</v>
      </c>
      <c r="C4826" s="38" t="s">
        <v>2482</v>
      </c>
      <c r="D4826" s="38">
        <v>14</v>
      </c>
      <c r="E4826" s="38">
        <v>22</v>
      </c>
      <c r="F4826" s="38" t="s">
        <v>12</v>
      </c>
      <c r="G4826" s="38"/>
      <c r="H4826" s="38" t="s">
        <v>13</v>
      </c>
      <c r="I4826" s="39" t="s">
        <v>2483</v>
      </c>
      <c r="J4826" s="46" t="str">
        <f>VLOOKUP(MARGAO!$I4826,Code2Loc,2,FALSE)</f>
        <v>GANPATI TMP</v>
      </c>
    </row>
    <row r="4827" spans="1:10" ht="15.75" customHeight="1" x14ac:dyDescent="0.25">
      <c r="A4827" s="37" t="s">
        <v>2633</v>
      </c>
      <c r="B4827" s="38">
        <v>312</v>
      </c>
      <c r="C4827" s="38" t="s">
        <v>2521</v>
      </c>
      <c r="D4827" s="38">
        <v>15</v>
      </c>
      <c r="E4827" s="38">
        <v>25</v>
      </c>
      <c r="F4827" s="38" t="s">
        <v>12</v>
      </c>
      <c r="G4827" s="38"/>
      <c r="H4827" s="38" t="s">
        <v>13</v>
      </c>
      <c r="I4827" s="39" t="s">
        <v>2522</v>
      </c>
      <c r="J4827" s="46" t="str">
        <f>VLOOKUP(MARGAO!$I4827,Code2Loc,2,FALSE)</f>
        <v>MOLLOREM</v>
      </c>
    </row>
    <row r="4828" spans="1:10" ht="15.75" customHeight="1" x14ac:dyDescent="0.25">
      <c r="A4828" s="37" t="s">
        <v>2633</v>
      </c>
      <c r="B4828" s="38">
        <v>312</v>
      </c>
      <c r="C4828" s="38" t="s">
        <v>2620</v>
      </c>
      <c r="D4828" s="38">
        <v>16</v>
      </c>
      <c r="E4828" s="38">
        <v>26</v>
      </c>
      <c r="F4828" s="38" t="s">
        <v>12</v>
      </c>
      <c r="G4828" s="38"/>
      <c r="H4828" s="38" t="s">
        <v>13</v>
      </c>
      <c r="I4828" s="39" t="s">
        <v>2621</v>
      </c>
      <c r="J4828" s="46" t="str">
        <f>VLOOKUP(MARGAO!$I4828,Code2Loc,2,FALSE)</f>
        <v>GOVOL</v>
      </c>
    </row>
    <row r="4829" spans="1:10" ht="15.75" customHeight="1" x14ac:dyDescent="0.25">
      <c r="A4829" s="37" t="s">
        <v>2633</v>
      </c>
      <c r="B4829" s="38">
        <v>312</v>
      </c>
      <c r="C4829" s="38" t="s">
        <v>2622</v>
      </c>
      <c r="D4829" s="38">
        <v>17</v>
      </c>
      <c r="E4829" s="38">
        <v>27</v>
      </c>
      <c r="F4829" s="38" t="s">
        <v>12</v>
      </c>
      <c r="G4829" s="38"/>
      <c r="H4829" s="38" t="s">
        <v>13</v>
      </c>
      <c r="I4829" s="39" t="s">
        <v>2623</v>
      </c>
      <c r="J4829" s="46" t="str">
        <f>VLOOKUP(MARGAO!$I4829,Code2Loc,2,FALSE)</f>
        <v>C.D.R.BEACH</v>
      </c>
    </row>
    <row r="4830" spans="1:10" ht="15.75" customHeight="1" x14ac:dyDescent="0.25">
      <c r="A4830" s="37" t="s">
        <v>2633</v>
      </c>
      <c r="B4830" s="38">
        <v>312</v>
      </c>
      <c r="C4830" s="38" t="s">
        <v>2624</v>
      </c>
      <c r="D4830" s="38">
        <v>18</v>
      </c>
      <c r="E4830" s="38">
        <v>28</v>
      </c>
      <c r="F4830" s="38" t="s">
        <v>12</v>
      </c>
      <c r="G4830" s="38"/>
      <c r="H4830" s="38" t="s">
        <v>13</v>
      </c>
      <c r="I4830" s="39" t="s">
        <v>2625</v>
      </c>
      <c r="J4830" s="46" t="str">
        <f>VLOOKUP(MARGAO!$I4830,Code2Loc,2,FALSE)</f>
        <v>CAB-DE-RAM</v>
      </c>
    </row>
    <row r="4831" spans="1:10" ht="15.75" customHeight="1" x14ac:dyDescent="0.25">
      <c r="A4831" s="37" t="s">
        <v>2634</v>
      </c>
      <c r="B4831" s="38">
        <v>313</v>
      </c>
      <c r="C4831" s="38" t="s">
        <v>1417</v>
      </c>
      <c r="D4831" s="38">
        <v>1</v>
      </c>
      <c r="E4831" s="38">
        <v>0</v>
      </c>
      <c r="F4831" s="38" t="s">
        <v>12</v>
      </c>
      <c r="G4831" s="38"/>
      <c r="H4831" s="38" t="s">
        <v>13</v>
      </c>
      <c r="I4831" s="39" t="s">
        <v>1418</v>
      </c>
      <c r="J4831" s="46" t="str">
        <f>VLOOKUP(MARGAO!$I4831,Code2Loc,2,FALSE)</f>
        <v>CANACONA</v>
      </c>
    </row>
    <row r="4832" spans="1:10" ht="15.75" customHeight="1" x14ac:dyDescent="0.25">
      <c r="A4832" s="37" t="s">
        <v>2634</v>
      </c>
      <c r="B4832" s="38">
        <v>313</v>
      </c>
      <c r="C4832" s="38" t="s">
        <v>2338</v>
      </c>
      <c r="D4832" s="38">
        <v>2</v>
      </c>
      <c r="E4832" s="38">
        <v>2</v>
      </c>
      <c r="F4832" s="38" t="s">
        <v>12</v>
      </c>
      <c r="G4832" s="38"/>
      <c r="H4832" s="38" t="s">
        <v>13</v>
      </c>
      <c r="I4832" s="39" t="s">
        <v>2339</v>
      </c>
      <c r="J4832" s="46" t="str">
        <f>VLOOKUP(MARGAO!$I4832,Code2Loc,2,FALSE)</f>
        <v>SHRISTHAL</v>
      </c>
    </row>
    <row r="4833" spans="1:10" ht="15.75" customHeight="1" x14ac:dyDescent="0.25">
      <c r="A4833" s="37" t="s">
        <v>2634</v>
      </c>
      <c r="B4833" s="38">
        <v>313</v>
      </c>
      <c r="C4833" s="38" t="s">
        <v>2340</v>
      </c>
      <c r="D4833" s="38">
        <v>3</v>
      </c>
      <c r="E4833" s="38">
        <v>4</v>
      </c>
      <c r="F4833" s="38" t="s">
        <v>12</v>
      </c>
      <c r="G4833" s="38"/>
      <c r="H4833" s="38" t="s">
        <v>13</v>
      </c>
      <c r="I4833" s="39" t="s">
        <v>2341</v>
      </c>
      <c r="J4833" s="46" t="str">
        <f>VLOOKUP(MARGAO!$I4833,Code2Loc,2,FALSE)</f>
        <v>MOKHARD</v>
      </c>
    </row>
    <row r="4834" spans="1:10" ht="15.75" customHeight="1" x14ac:dyDescent="0.25">
      <c r="A4834" s="37" t="s">
        <v>2634</v>
      </c>
      <c r="B4834" s="38">
        <v>313</v>
      </c>
      <c r="C4834" s="38" t="s">
        <v>2342</v>
      </c>
      <c r="D4834" s="38">
        <v>4</v>
      </c>
      <c r="E4834" s="38">
        <v>5</v>
      </c>
      <c r="F4834" s="38" t="s">
        <v>12</v>
      </c>
      <c r="G4834" s="38"/>
      <c r="H4834" s="38" t="s">
        <v>13</v>
      </c>
      <c r="I4834" s="39" t="s">
        <v>2343</v>
      </c>
      <c r="J4834" s="46" t="str">
        <f>VLOOKUP(MARGAO!$I4834,Code2Loc,2,FALSE)</f>
        <v>BHATPAL</v>
      </c>
    </row>
    <row r="4835" spans="1:10" ht="15.75" customHeight="1" x14ac:dyDescent="0.25">
      <c r="A4835" s="37" t="s">
        <v>2634</v>
      </c>
      <c r="B4835" s="38">
        <v>313</v>
      </c>
      <c r="C4835" s="38" t="s">
        <v>2344</v>
      </c>
      <c r="D4835" s="38">
        <v>5</v>
      </c>
      <c r="E4835" s="38">
        <v>6</v>
      </c>
      <c r="F4835" s="38" t="s">
        <v>12</v>
      </c>
      <c r="G4835" s="38"/>
      <c r="H4835" s="38" t="s">
        <v>13</v>
      </c>
      <c r="I4835" s="39" t="s">
        <v>2345</v>
      </c>
      <c r="J4835" s="46" t="str">
        <f>VLOOKUP(MARGAO!$I4835,Code2Loc,2,FALSE)</f>
        <v>ARDOFOND</v>
      </c>
    </row>
    <row r="4836" spans="1:10" ht="15.75" customHeight="1" x14ac:dyDescent="0.25">
      <c r="A4836" s="37" t="s">
        <v>2634</v>
      </c>
      <c r="B4836" s="38">
        <v>313</v>
      </c>
      <c r="C4836" s="38" t="s">
        <v>2346</v>
      </c>
      <c r="D4836" s="38">
        <v>6</v>
      </c>
      <c r="E4836" s="38">
        <v>8</v>
      </c>
      <c r="F4836" s="38" t="s">
        <v>12</v>
      </c>
      <c r="G4836" s="38"/>
      <c r="H4836" s="38" t="s">
        <v>13</v>
      </c>
      <c r="I4836" s="39" t="s">
        <v>2347</v>
      </c>
      <c r="J4836" s="46" t="str">
        <f>VLOOKUP(MARGAO!$I4836,Code2Loc,2,FALSE)</f>
        <v>PARTGAL</v>
      </c>
    </row>
    <row r="4837" spans="1:10" ht="15.75" customHeight="1" x14ac:dyDescent="0.25">
      <c r="A4837" s="37" t="s">
        <v>2634</v>
      </c>
      <c r="B4837" s="38">
        <v>313</v>
      </c>
      <c r="C4837" s="38" t="s">
        <v>2566</v>
      </c>
      <c r="D4837" s="38">
        <v>7</v>
      </c>
      <c r="E4837" s="38">
        <v>9</v>
      </c>
      <c r="F4837" s="38" t="s">
        <v>12</v>
      </c>
      <c r="G4837" s="38"/>
      <c r="H4837" s="38" t="s">
        <v>13</v>
      </c>
      <c r="I4837" s="39" t="s">
        <v>2567</v>
      </c>
      <c r="J4837" s="46" t="str">
        <f>VLOOKUP(MARGAO!$I4837,Code2Loc,2,FALSE)</f>
        <v>KUMYAGAL</v>
      </c>
    </row>
    <row r="4838" spans="1:10" ht="15.75" customHeight="1" x14ac:dyDescent="0.25">
      <c r="A4838" s="37" t="s">
        <v>2634</v>
      </c>
      <c r="B4838" s="38">
        <v>313</v>
      </c>
      <c r="C4838" s="38" t="s">
        <v>2554</v>
      </c>
      <c r="D4838" s="38">
        <v>8</v>
      </c>
      <c r="E4838" s="38">
        <v>11</v>
      </c>
      <c r="F4838" s="38" t="s">
        <v>12</v>
      </c>
      <c r="G4838" s="38"/>
      <c r="H4838" s="38" t="s">
        <v>13</v>
      </c>
      <c r="I4838" s="39" t="s">
        <v>2555</v>
      </c>
      <c r="J4838" s="46" t="str">
        <f>VLOOKUP(MARGAO!$I4838,Code2Loc,2,FALSE)</f>
        <v>SHISHEVAL</v>
      </c>
    </row>
    <row r="4839" spans="1:10" ht="15.75" customHeight="1" x14ac:dyDescent="0.25">
      <c r="A4839" s="37" t="s">
        <v>2634</v>
      </c>
      <c r="B4839" s="38">
        <v>313</v>
      </c>
      <c r="C4839" s="38" t="s">
        <v>2556</v>
      </c>
      <c r="D4839" s="38">
        <v>9</v>
      </c>
      <c r="E4839" s="38">
        <v>13</v>
      </c>
      <c r="F4839" s="38" t="s">
        <v>12</v>
      </c>
      <c r="G4839" s="38"/>
      <c r="H4839" s="38" t="s">
        <v>13</v>
      </c>
      <c r="I4839" s="39" t="s">
        <v>2557</v>
      </c>
      <c r="J4839" s="46" t="str">
        <f>VLOOKUP(MARGAO!$I4839,Code2Loc,2,FALSE)</f>
        <v>C.AMONA</v>
      </c>
    </row>
    <row r="4840" spans="1:10" ht="15.75" customHeight="1" x14ac:dyDescent="0.25">
      <c r="A4840" s="37" t="s">
        <v>2634</v>
      </c>
      <c r="B4840" s="38">
        <v>313</v>
      </c>
      <c r="C4840" s="38" t="s">
        <v>2558</v>
      </c>
      <c r="D4840" s="38">
        <v>10</v>
      </c>
      <c r="E4840" s="38">
        <v>16</v>
      </c>
      <c r="F4840" s="38" t="s">
        <v>12</v>
      </c>
      <c r="G4840" s="38"/>
      <c r="H4840" s="38" t="s">
        <v>13</v>
      </c>
      <c r="I4840" s="39" t="s">
        <v>2559</v>
      </c>
      <c r="J4840" s="46" t="str">
        <f>VLOOKUP(MARGAO!$I4840,Code2Loc,2,FALSE)</f>
        <v>TIRVAL</v>
      </c>
    </row>
    <row r="4841" spans="1:10" ht="15.75" customHeight="1" x14ac:dyDescent="0.25">
      <c r="A4841" s="37" t="s">
        <v>2634</v>
      </c>
      <c r="B4841" s="38">
        <v>313</v>
      </c>
      <c r="C4841" s="38" t="s">
        <v>3395</v>
      </c>
      <c r="D4841" s="38">
        <v>11</v>
      </c>
      <c r="E4841" s="38">
        <v>18</v>
      </c>
      <c r="F4841" s="38" t="s">
        <v>12</v>
      </c>
      <c r="G4841" s="38"/>
      <c r="H4841" s="38" t="s">
        <v>13</v>
      </c>
      <c r="I4841" s="39" t="s">
        <v>346</v>
      </c>
      <c r="J4841" s="46" t="str">
        <f>VLOOKUP(MARGAO!$I4841,Code2Loc,2,FALSE)</f>
        <v>DABEM</v>
      </c>
    </row>
    <row r="4842" spans="1:10" ht="15.75" customHeight="1" x14ac:dyDescent="0.25">
      <c r="A4842" s="37" t="s">
        <v>2634</v>
      </c>
      <c r="B4842" s="38">
        <v>313</v>
      </c>
      <c r="C4842" s="38" t="s">
        <v>3412</v>
      </c>
      <c r="D4842" s="38">
        <v>12</v>
      </c>
      <c r="E4842" s="38">
        <v>20</v>
      </c>
      <c r="F4842" s="38" t="s">
        <v>12</v>
      </c>
      <c r="G4842" s="38"/>
      <c r="H4842" s="38" t="s">
        <v>13</v>
      </c>
      <c r="I4842" s="39" t="s">
        <v>3413</v>
      </c>
      <c r="J4842" s="46" t="str">
        <f>VLOOKUP(MARGAO!$I4842,Code2Loc,2,FALSE)</f>
        <v>KHOTIGAO</v>
      </c>
    </row>
    <row r="4843" spans="1:10" ht="15.75" customHeight="1" x14ac:dyDescent="0.25">
      <c r="A4843" s="37" t="s">
        <v>2634</v>
      </c>
      <c r="B4843" s="38">
        <v>313</v>
      </c>
      <c r="C4843" s="38" t="s">
        <v>2562</v>
      </c>
      <c r="D4843" s="38">
        <v>13</v>
      </c>
      <c r="E4843" s="38">
        <v>23</v>
      </c>
      <c r="F4843" s="38" t="s">
        <v>12</v>
      </c>
      <c r="G4843" s="38"/>
      <c r="H4843" s="38" t="s">
        <v>13</v>
      </c>
      <c r="I4843" s="39" t="s">
        <v>2563</v>
      </c>
      <c r="J4843" s="46" t="str">
        <f>VLOOKUP(MARGAO!$I4843,Code2Loc,2,FALSE)</f>
        <v>YEDA</v>
      </c>
    </row>
    <row r="4844" spans="1:10" ht="15.75" customHeight="1" x14ac:dyDescent="0.25">
      <c r="A4844" s="135" t="s">
        <v>2634</v>
      </c>
      <c r="B4844" s="38">
        <v>313</v>
      </c>
      <c r="C4844" s="38" t="s">
        <v>2564</v>
      </c>
      <c r="D4844" s="38">
        <v>14</v>
      </c>
      <c r="E4844" s="38">
        <v>26</v>
      </c>
      <c r="F4844" s="38" t="s">
        <v>12</v>
      </c>
      <c r="G4844" s="38"/>
      <c r="H4844" s="38" t="s">
        <v>13</v>
      </c>
      <c r="I4844" s="39" t="s">
        <v>2565</v>
      </c>
      <c r="J4844" s="46" t="str">
        <f>VLOOKUP(MARGAO!$I4844,Code2Loc,2,FALSE)</f>
        <v>KUSKEM</v>
      </c>
    </row>
    <row r="4845" spans="1:10" ht="15.75" customHeight="1" x14ac:dyDescent="0.25">
      <c r="A4845" s="135" t="s">
        <v>2635</v>
      </c>
      <c r="B4845" s="38">
        <v>314</v>
      </c>
      <c r="C4845" s="38" t="s">
        <v>1417</v>
      </c>
      <c r="D4845" s="38">
        <v>1</v>
      </c>
      <c r="E4845" s="38">
        <v>0</v>
      </c>
      <c r="F4845" s="38" t="s">
        <v>12</v>
      </c>
      <c r="G4845" s="38"/>
      <c r="H4845" s="38" t="s">
        <v>13</v>
      </c>
      <c r="I4845" s="39" t="s">
        <v>1418</v>
      </c>
      <c r="J4845" s="46" t="str">
        <f>VLOOKUP(MARGAO!$I4845,Code2Loc,2,FALSE)</f>
        <v>CANACONA</v>
      </c>
    </row>
    <row r="4846" spans="1:10" ht="15.75" customHeight="1" x14ac:dyDescent="0.25">
      <c r="A4846" s="135" t="s">
        <v>2635</v>
      </c>
      <c r="B4846" s="38">
        <v>314</v>
      </c>
      <c r="C4846" s="38" t="s">
        <v>2338</v>
      </c>
      <c r="D4846" s="38">
        <v>2</v>
      </c>
      <c r="E4846" s="38">
        <v>2</v>
      </c>
      <c r="F4846" s="38" t="s">
        <v>12</v>
      </c>
      <c r="G4846" s="38"/>
      <c r="H4846" s="38" t="s">
        <v>13</v>
      </c>
      <c r="I4846" s="39" t="s">
        <v>2339</v>
      </c>
      <c r="J4846" s="46" t="str">
        <f>VLOOKUP(MARGAO!$I4846,Code2Loc,2,FALSE)</f>
        <v>SHRISTHAL</v>
      </c>
    </row>
    <row r="4847" spans="1:10" ht="15.75" customHeight="1" x14ac:dyDescent="0.25">
      <c r="A4847" s="135" t="s">
        <v>2635</v>
      </c>
      <c r="B4847" s="38">
        <v>314</v>
      </c>
      <c r="C4847" s="38" t="s">
        <v>2340</v>
      </c>
      <c r="D4847" s="38">
        <v>3</v>
      </c>
      <c r="E4847" s="38">
        <v>4</v>
      </c>
      <c r="F4847" s="38" t="s">
        <v>12</v>
      </c>
      <c r="G4847" s="38"/>
      <c r="H4847" s="38" t="s">
        <v>13</v>
      </c>
      <c r="I4847" s="39" t="s">
        <v>2341</v>
      </c>
      <c r="J4847" s="46" t="str">
        <f>VLOOKUP(MARGAO!$I4847,Code2Loc,2,FALSE)</f>
        <v>MOKHARD</v>
      </c>
    </row>
    <row r="4848" spans="1:10" ht="15.75" customHeight="1" x14ac:dyDescent="0.25">
      <c r="A4848" s="135" t="s">
        <v>2635</v>
      </c>
      <c r="B4848" s="38">
        <v>314</v>
      </c>
      <c r="C4848" s="38" t="s">
        <v>2342</v>
      </c>
      <c r="D4848" s="38">
        <v>4</v>
      </c>
      <c r="E4848" s="38">
        <v>5</v>
      </c>
      <c r="F4848" s="38" t="s">
        <v>12</v>
      </c>
      <c r="G4848" s="38"/>
      <c r="H4848" s="38" t="s">
        <v>13</v>
      </c>
      <c r="I4848" s="39" t="s">
        <v>2343</v>
      </c>
      <c r="J4848" s="46" t="str">
        <f>VLOOKUP(MARGAO!$I4848,Code2Loc,2,FALSE)</f>
        <v>BHATPAL</v>
      </c>
    </row>
    <row r="4849" spans="1:10" ht="15.75" customHeight="1" x14ac:dyDescent="0.25">
      <c r="A4849" s="135" t="s">
        <v>2635</v>
      </c>
      <c r="B4849" s="38">
        <v>314</v>
      </c>
      <c r="C4849" s="38" t="s">
        <v>2590</v>
      </c>
      <c r="D4849" s="38">
        <v>5</v>
      </c>
      <c r="E4849" s="38">
        <v>6</v>
      </c>
      <c r="F4849" s="38" t="s">
        <v>12</v>
      </c>
      <c r="G4849" s="38"/>
      <c r="H4849" s="38" t="s">
        <v>13</v>
      </c>
      <c r="I4849" s="39" t="s">
        <v>2591</v>
      </c>
      <c r="J4849" s="46" t="str">
        <f>VLOOKUP(MARGAO!$I4849,Code2Loc,2,FALSE)</f>
        <v>BHATPL GATE</v>
      </c>
    </row>
    <row r="4850" spans="1:10" ht="15.75" customHeight="1" x14ac:dyDescent="0.25">
      <c r="A4850" s="135" t="s">
        <v>2635</v>
      </c>
      <c r="B4850" s="38">
        <v>314</v>
      </c>
      <c r="C4850" s="38" t="s">
        <v>1676</v>
      </c>
      <c r="D4850" s="38">
        <v>6</v>
      </c>
      <c r="E4850" s="38">
        <v>8</v>
      </c>
      <c r="F4850" s="38" t="s">
        <v>12</v>
      </c>
      <c r="G4850" s="38"/>
      <c r="H4850" s="38" t="s">
        <v>13</v>
      </c>
      <c r="I4850" s="39" t="s">
        <v>1677</v>
      </c>
      <c r="J4850" s="46" t="str">
        <f>VLOOKUP(MARGAO!$I4850,Code2Loc,2,FALSE)</f>
        <v>NEW WADA</v>
      </c>
    </row>
    <row r="4851" spans="1:10" ht="15.75" customHeight="1" x14ac:dyDescent="0.25">
      <c r="A4851" s="135" t="s">
        <v>2635</v>
      </c>
      <c r="B4851" s="38">
        <v>314</v>
      </c>
      <c r="C4851" s="38" t="s">
        <v>2592</v>
      </c>
      <c r="D4851" s="38">
        <v>7</v>
      </c>
      <c r="E4851" s="38">
        <v>10</v>
      </c>
      <c r="F4851" s="38" t="s">
        <v>12</v>
      </c>
      <c r="G4851" s="38"/>
      <c r="H4851" s="38" t="s">
        <v>13</v>
      </c>
      <c r="I4851" s="39" t="s">
        <v>2593</v>
      </c>
      <c r="J4851" s="46" t="str">
        <f>VLOOKUP(MARGAO!$I4851,Code2Loc,2,FALSE)</f>
        <v>KARVE</v>
      </c>
    </row>
    <row r="4852" spans="1:10" ht="15.75" customHeight="1" x14ac:dyDescent="0.25">
      <c r="A4852" s="135" t="s">
        <v>2635</v>
      </c>
      <c r="B4852" s="38">
        <v>314</v>
      </c>
      <c r="C4852" s="38" t="s">
        <v>2594</v>
      </c>
      <c r="D4852" s="38">
        <v>8</v>
      </c>
      <c r="E4852" s="38">
        <v>12</v>
      </c>
      <c r="F4852" s="38" t="s">
        <v>12</v>
      </c>
      <c r="G4852" s="38"/>
      <c r="H4852" s="38" t="s">
        <v>13</v>
      </c>
      <c r="I4852" s="39" t="s">
        <v>2595</v>
      </c>
      <c r="J4852" s="46" t="str">
        <f>VLOOKUP(MARGAO!$I4852,Code2Loc,2,FALSE)</f>
        <v>GAODONGARI</v>
      </c>
    </row>
    <row r="4853" spans="1:10" ht="15.75" customHeight="1" x14ac:dyDescent="0.25">
      <c r="A4853" s="135" t="s">
        <v>2635</v>
      </c>
      <c r="B4853" s="38">
        <v>314</v>
      </c>
      <c r="C4853" s="38" t="s">
        <v>2596</v>
      </c>
      <c r="D4853" s="38">
        <v>9</v>
      </c>
      <c r="E4853" s="38">
        <v>14</v>
      </c>
      <c r="F4853" s="38" t="s">
        <v>12</v>
      </c>
      <c r="G4853" s="38"/>
      <c r="H4853" s="38" t="s">
        <v>13</v>
      </c>
      <c r="I4853" s="39" t="s">
        <v>2597</v>
      </c>
      <c r="J4853" s="46" t="str">
        <f>VLOOKUP(MARGAO!$I4853,Code2Loc,2,FALSE)</f>
        <v>INDRAWADO</v>
      </c>
    </row>
    <row r="4854" spans="1:10" ht="15.75" customHeight="1" x14ac:dyDescent="0.25">
      <c r="A4854" s="135" t="s">
        <v>2635</v>
      </c>
      <c r="B4854" s="38">
        <v>314</v>
      </c>
      <c r="C4854" s="38" t="s">
        <v>286</v>
      </c>
      <c r="D4854" s="38">
        <v>10</v>
      </c>
      <c r="E4854" s="38">
        <v>16</v>
      </c>
      <c r="F4854" s="38" t="s">
        <v>12</v>
      </c>
      <c r="G4854" s="38"/>
      <c r="H4854" s="38" t="s">
        <v>13</v>
      </c>
      <c r="I4854" s="39" t="s">
        <v>287</v>
      </c>
      <c r="J4854" s="46" t="str">
        <f>VLOOKUP(MARGAO!$I4854,Code2Loc,2,FALSE)</f>
        <v>BHUIPAL</v>
      </c>
    </row>
    <row r="4855" spans="1:10" ht="15.75" customHeight="1" x14ac:dyDescent="0.25">
      <c r="A4855" s="135" t="s">
        <v>2635</v>
      </c>
      <c r="B4855" s="38">
        <v>314</v>
      </c>
      <c r="C4855" s="38" t="s">
        <v>2598</v>
      </c>
      <c r="D4855" s="38">
        <v>11</v>
      </c>
      <c r="E4855" s="38">
        <v>17</v>
      </c>
      <c r="F4855" s="38" t="s">
        <v>12</v>
      </c>
      <c r="G4855" s="38"/>
      <c r="H4855" s="38" t="s">
        <v>13</v>
      </c>
      <c r="I4855" s="39" t="s">
        <v>2599</v>
      </c>
      <c r="J4855" s="46" t="str">
        <f>VLOOKUP(MARGAO!$I4855,Code2Loc,2,FALSE)</f>
        <v>TUDAL</v>
      </c>
    </row>
    <row r="4856" spans="1:10" ht="15.75" customHeight="1" x14ac:dyDescent="0.25">
      <c r="A4856" s="135" t="s">
        <v>2636</v>
      </c>
      <c r="B4856" s="38">
        <v>315</v>
      </c>
      <c r="C4856" s="38" t="s">
        <v>1417</v>
      </c>
      <c r="D4856" s="38">
        <v>1</v>
      </c>
      <c r="E4856" s="38">
        <v>0</v>
      </c>
      <c r="F4856" s="38" t="s">
        <v>12</v>
      </c>
      <c r="G4856" s="38"/>
      <c r="H4856" s="38" t="s">
        <v>13</v>
      </c>
      <c r="I4856" s="39" t="s">
        <v>1418</v>
      </c>
      <c r="J4856" s="46" t="str">
        <f>VLOOKUP(MARGAO!$I4856,Code2Loc,2,FALSE)</f>
        <v>CANACONA</v>
      </c>
    </row>
    <row r="4857" spans="1:10" ht="15.75" customHeight="1" x14ac:dyDescent="0.25">
      <c r="A4857" s="135" t="s">
        <v>2636</v>
      </c>
      <c r="B4857" s="38">
        <v>315</v>
      </c>
      <c r="C4857" s="38" t="s">
        <v>1009</v>
      </c>
      <c r="D4857" s="38">
        <v>2</v>
      </c>
      <c r="E4857" s="38">
        <v>2</v>
      </c>
      <c r="F4857" s="38" t="s">
        <v>12</v>
      </c>
      <c r="G4857" s="38"/>
      <c r="H4857" s="38" t="s">
        <v>13</v>
      </c>
      <c r="I4857" s="39" t="s">
        <v>1010</v>
      </c>
      <c r="J4857" s="46" t="str">
        <f>VLOOKUP(MARGAO!$I4857,Code2Loc,2,FALSE)</f>
        <v>CHAR RASTA</v>
      </c>
    </row>
    <row r="4858" spans="1:10" ht="15.75" customHeight="1" x14ac:dyDescent="0.25">
      <c r="A4858" s="135" t="s">
        <v>2636</v>
      </c>
      <c r="B4858" s="38">
        <v>315</v>
      </c>
      <c r="C4858" s="38" t="s">
        <v>2541</v>
      </c>
      <c r="D4858" s="38">
        <v>3</v>
      </c>
      <c r="E4858" s="38">
        <v>3</v>
      </c>
      <c r="F4858" s="38" t="s">
        <v>12</v>
      </c>
      <c r="G4858" s="38"/>
      <c r="H4858" s="38" t="s">
        <v>13</v>
      </c>
      <c r="I4858" s="39" t="s">
        <v>2542</v>
      </c>
      <c r="J4858" s="46" t="str">
        <f>VLOOKUP(MARGAO!$I4858,Code2Loc,2,FALSE)</f>
        <v>DEVBAG</v>
      </c>
    </row>
    <row r="4859" spans="1:10" ht="15.75" customHeight="1" x14ac:dyDescent="0.25">
      <c r="A4859" s="135" t="s">
        <v>2636</v>
      </c>
      <c r="B4859" s="38">
        <v>315</v>
      </c>
      <c r="C4859" s="38" t="s">
        <v>2539</v>
      </c>
      <c r="D4859" s="38">
        <v>4</v>
      </c>
      <c r="E4859" s="38">
        <v>4</v>
      </c>
      <c r="F4859" s="38" t="s">
        <v>12</v>
      </c>
      <c r="G4859" s="38"/>
      <c r="H4859" s="38" t="s">
        <v>13</v>
      </c>
      <c r="I4859" s="39" t="s">
        <v>2540</v>
      </c>
      <c r="J4859" s="46" t="str">
        <f>VLOOKUP(MARGAO!$I4859,Code2Loc,2,FALSE)</f>
        <v>DUMANE</v>
      </c>
    </row>
    <row r="4860" spans="1:10" ht="15.75" customHeight="1" x14ac:dyDescent="0.25">
      <c r="A4860" s="135" t="s">
        <v>2636</v>
      </c>
      <c r="B4860" s="38">
        <v>315</v>
      </c>
      <c r="C4860" s="38" t="s">
        <v>2537</v>
      </c>
      <c r="D4860" s="38">
        <v>5</v>
      </c>
      <c r="E4860" s="38">
        <v>6</v>
      </c>
      <c r="F4860" s="38" t="s">
        <v>12</v>
      </c>
      <c r="G4860" s="38"/>
      <c r="H4860" s="38" t="s">
        <v>13</v>
      </c>
      <c r="I4860" s="39" t="s">
        <v>2538</v>
      </c>
      <c r="J4860" s="46" t="str">
        <f>VLOOKUP(MARGAO!$I4860,Code2Loc,2,FALSE)</f>
        <v>AGONDA CHRC</v>
      </c>
    </row>
    <row r="4861" spans="1:10" ht="15.75" customHeight="1" x14ac:dyDescent="0.25">
      <c r="A4861" s="135" t="s">
        <v>2636</v>
      </c>
      <c r="B4861" s="38">
        <v>315</v>
      </c>
      <c r="C4861" s="38" t="s">
        <v>2535</v>
      </c>
      <c r="D4861" s="38">
        <v>6</v>
      </c>
      <c r="E4861" s="38">
        <v>7</v>
      </c>
      <c r="F4861" s="38" t="s">
        <v>12</v>
      </c>
      <c r="G4861" s="38"/>
      <c r="H4861" s="38" t="s">
        <v>13</v>
      </c>
      <c r="I4861" s="39" t="s">
        <v>2536</v>
      </c>
      <c r="J4861" s="46" t="str">
        <f>VLOOKUP(MARGAO!$I4861,Code2Loc,2,FALSE)</f>
        <v>PANNA</v>
      </c>
    </row>
    <row r="4862" spans="1:10" ht="15.75" customHeight="1" x14ac:dyDescent="0.25">
      <c r="A4862" s="135" t="s">
        <v>2636</v>
      </c>
      <c r="B4862" s="38">
        <v>315</v>
      </c>
      <c r="C4862" s="38" t="s">
        <v>2533</v>
      </c>
      <c r="D4862" s="38">
        <v>7</v>
      </c>
      <c r="E4862" s="38">
        <v>8</v>
      </c>
      <c r="F4862" s="38" t="s">
        <v>12</v>
      </c>
      <c r="G4862" s="38"/>
      <c r="H4862" s="38" t="s">
        <v>13</v>
      </c>
      <c r="I4862" s="39" t="s">
        <v>2534</v>
      </c>
      <c r="J4862" s="46" t="str">
        <f>VLOOKUP(MARGAO!$I4862,Code2Loc,2,FALSE)</f>
        <v>KARSHIMOL</v>
      </c>
    </row>
    <row r="4863" spans="1:10" ht="15.75" customHeight="1" x14ac:dyDescent="0.25">
      <c r="A4863" s="135" t="s">
        <v>2636</v>
      </c>
      <c r="B4863" s="38">
        <v>315</v>
      </c>
      <c r="C4863" s="38" t="s">
        <v>2531</v>
      </c>
      <c r="D4863" s="38">
        <v>8</v>
      </c>
      <c r="E4863" s="38">
        <v>10</v>
      </c>
      <c r="F4863" s="38" t="s">
        <v>12</v>
      </c>
      <c r="G4863" s="38"/>
      <c r="H4863" s="38" t="s">
        <v>13</v>
      </c>
      <c r="I4863" s="39" t="s">
        <v>2532</v>
      </c>
      <c r="J4863" s="46" t="str">
        <f>VLOOKUP(MARGAO!$I4863,Code2Loc,2,FALSE)</f>
        <v>PARVE</v>
      </c>
    </row>
    <row r="4864" spans="1:10" ht="15.75" customHeight="1" x14ac:dyDescent="0.25">
      <c r="A4864" s="135" t="s">
        <v>2636</v>
      </c>
      <c r="B4864" s="38">
        <v>315</v>
      </c>
      <c r="C4864" s="38" t="s">
        <v>2529</v>
      </c>
      <c r="D4864" s="38">
        <v>9</v>
      </c>
      <c r="E4864" s="38">
        <v>12</v>
      </c>
      <c r="F4864" s="38" t="s">
        <v>12</v>
      </c>
      <c r="G4864" s="38"/>
      <c r="H4864" s="38" t="s">
        <v>13</v>
      </c>
      <c r="I4864" s="39" t="s">
        <v>2530</v>
      </c>
      <c r="J4864" s="46" t="str">
        <f>VLOOKUP(MARGAO!$I4864,Code2Loc,2,FALSE)</f>
        <v>SALERI</v>
      </c>
    </row>
    <row r="4865" spans="1:10" ht="15.75" customHeight="1" x14ac:dyDescent="0.25">
      <c r="A4865" s="135" t="s">
        <v>2636</v>
      </c>
      <c r="B4865" s="38">
        <v>315</v>
      </c>
      <c r="C4865" s="38" t="s">
        <v>2527</v>
      </c>
      <c r="D4865" s="38">
        <v>10</v>
      </c>
      <c r="E4865" s="38">
        <v>14</v>
      </c>
      <c r="F4865" s="38" t="s">
        <v>12</v>
      </c>
      <c r="G4865" s="38"/>
      <c r="H4865" s="38" t="s">
        <v>13</v>
      </c>
      <c r="I4865" s="39" t="s">
        <v>2528</v>
      </c>
      <c r="J4865" s="46" t="str">
        <f>VLOOKUP(MARGAO!$I4865,Code2Loc,2,FALSE)</f>
        <v>KAJUMOL</v>
      </c>
    </row>
    <row r="4866" spans="1:10" ht="15.75" customHeight="1" x14ac:dyDescent="0.25">
      <c r="A4866" s="135" t="s">
        <v>2636</v>
      </c>
      <c r="B4866" s="38">
        <v>315</v>
      </c>
      <c r="C4866" s="38" t="s">
        <v>2463</v>
      </c>
      <c r="D4866" s="38">
        <v>11</v>
      </c>
      <c r="E4866" s="38">
        <v>16</v>
      </c>
      <c r="F4866" s="38" t="s">
        <v>12</v>
      </c>
      <c r="G4866" s="38"/>
      <c r="H4866" s="38" t="s">
        <v>13</v>
      </c>
      <c r="I4866" s="39" t="s">
        <v>2464</v>
      </c>
      <c r="J4866" s="46" t="str">
        <f>VLOOKUP(MARGAO!$I4866,Code2Loc,2,FALSE)</f>
        <v>VAGON</v>
      </c>
    </row>
    <row r="4867" spans="1:10" ht="15.75" customHeight="1" x14ac:dyDescent="0.25">
      <c r="A4867" s="135" t="s">
        <v>2636</v>
      </c>
      <c r="B4867" s="38">
        <v>315</v>
      </c>
      <c r="C4867" s="38" t="s">
        <v>2525</v>
      </c>
      <c r="D4867" s="38">
        <v>12</v>
      </c>
      <c r="E4867" s="38">
        <v>18</v>
      </c>
      <c r="F4867" s="38" t="s">
        <v>12</v>
      </c>
      <c r="G4867" s="38"/>
      <c r="H4867" s="38" t="s">
        <v>13</v>
      </c>
      <c r="I4867" s="39" t="s">
        <v>2526</v>
      </c>
      <c r="J4867" s="46" t="str">
        <f>VLOOKUP(MARGAO!$I4867,Code2Loc,2,FALSE)</f>
        <v>SHIROTTI</v>
      </c>
    </row>
    <row r="4868" spans="1:10" ht="15.75" customHeight="1" x14ac:dyDescent="0.25">
      <c r="A4868" s="135" t="s">
        <v>2636</v>
      </c>
      <c r="B4868" s="38">
        <v>315</v>
      </c>
      <c r="C4868" s="38" t="s">
        <v>2523</v>
      </c>
      <c r="D4868" s="38">
        <v>13</v>
      </c>
      <c r="E4868" s="38">
        <v>20</v>
      </c>
      <c r="F4868" s="38" t="s">
        <v>12</v>
      </c>
      <c r="G4868" s="38"/>
      <c r="H4868" s="38" t="s">
        <v>13</v>
      </c>
      <c r="I4868" s="39" t="s">
        <v>2524</v>
      </c>
      <c r="J4868" s="46" t="str">
        <f>VLOOKUP(MARGAO!$I4868,Code2Loc,2,FALSE)</f>
        <v>MATIMOL</v>
      </c>
    </row>
    <row r="4869" spans="1:10" ht="15.75" customHeight="1" x14ac:dyDescent="0.25">
      <c r="A4869" s="135" t="s">
        <v>3414</v>
      </c>
      <c r="B4869" s="38">
        <v>316</v>
      </c>
      <c r="C4869" s="38" t="s">
        <v>1417</v>
      </c>
      <c r="D4869" s="38">
        <v>1</v>
      </c>
      <c r="E4869" s="38">
        <v>0</v>
      </c>
      <c r="F4869" s="38" t="s">
        <v>12</v>
      </c>
      <c r="G4869" s="38"/>
      <c r="H4869" s="38" t="s">
        <v>13</v>
      </c>
      <c r="I4869" s="39" t="s">
        <v>1418</v>
      </c>
      <c r="J4869" s="46" t="str">
        <f>VLOOKUP(MARGAO!$I4869,Code2Loc,2,FALSE)</f>
        <v>CANACONA</v>
      </c>
    </row>
    <row r="4870" spans="1:10" ht="15.75" customHeight="1" x14ac:dyDescent="0.25">
      <c r="A4870" s="135" t="s">
        <v>3414</v>
      </c>
      <c r="B4870" s="38">
        <v>316</v>
      </c>
      <c r="C4870" s="38" t="s">
        <v>3415</v>
      </c>
      <c r="D4870" s="38">
        <v>2</v>
      </c>
      <c r="E4870" s="38">
        <v>2</v>
      </c>
      <c r="F4870" s="38" t="s">
        <v>12</v>
      </c>
      <c r="G4870" s="38"/>
      <c r="H4870" s="38" t="s">
        <v>13</v>
      </c>
      <c r="I4870" s="39" t="s">
        <v>3416</v>
      </c>
      <c r="J4870" s="46" t="str">
        <f>VLOOKUP(MARGAO!$I4870,Code2Loc,2,FALSE)</f>
        <v>POLICE STATION</v>
      </c>
    </row>
    <row r="4871" spans="1:10" ht="15.75" customHeight="1" x14ac:dyDescent="0.25">
      <c r="A4871" s="135" t="s">
        <v>3414</v>
      </c>
      <c r="B4871" s="38">
        <v>316</v>
      </c>
      <c r="C4871" s="38" t="s">
        <v>3417</v>
      </c>
      <c r="D4871" s="38">
        <v>3</v>
      </c>
      <c r="E4871" s="38">
        <v>3</v>
      </c>
      <c r="F4871" s="38" t="s">
        <v>12</v>
      </c>
      <c r="G4871" s="38"/>
      <c r="H4871" s="38" t="s">
        <v>13</v>
      </c>
      <c r="I4871" s="144" t="s">
        <v>3418</v>
      </c>
      <c r="J4871" s="46" t="str">
        <f>VLOOKUP(MARGAO!$I4871,Code2Loc,2,FALSE)</f>
        <v>SHRI MALLIKARJUN TEMPLE</v>
      </c>
    </row>
    <row r="4872" spans="1:10" ht="15.75" customHeight="1" x14ac:dyDescent="0.25">
      <c r="A4872" s="135" t="s">
        <v>3414</v>
      </c>
      <c r="B4872" s="38">
        <v>316</v>
      </c>
      <c r="C4872" s="38" t="s">
        <v>2342</v>
      </c>
      <c r="D4872" s="38">
        <v>4</v>
      </c>
      <c r="E4872" s="38">
        <v>4</v>
      </c>
      <c r="F4872" s="38" t="s">
        <v>12</v>
      </c>
      <c r="G4872" s="38"/>
      <c r="H4872" s="38" t="s">
        <v>13</v>
      </c>
      <c r="I4872" s="39" t="s">
        <v>2343</v>
      </c>
      <c r="J4872" s="46" t="str">
        <f>VLOOKUP(MARGAO!$I4872,Code2Loc,2,FALSE)</f>
        <v>BHATPAL</v>
      </c>
    </row>
    <row r="4873" spans="1:10" ht="15.75" customHeight="1" x14ac:dyDescent="0.25">
      <c r="A4873" s="135" t="s">
        <v>3414</v>
      </c>
      <c r="B4873" s="38">
        <v>316</v>
      </c>
      <c r="C4873" s="38" t="s">
        <v>3419</v>
      </c>
      <c r="D4873" s="38">
        <v>5</v>
      </c>
      <c r="E4873" s="38">
        <v>5</v>
      </c>
      <c r="F4873" s="38" t="s">
        <v>12</v>
      </c>
      <c r="G4873" s="38"/>
      <c r="H4873" s="38" t="s">
        <v>13</v>
      </c>
      <c r="I4873" s="39" t="s">
        <v>3420</v>
      </c>
      <c r="J4873" s="46" t="str">
        <f>VLOOKUP(MARGAO!$I4873,Code2Loc,2,FALSE)</f>
        <v>NEW VADDEM</v>
      </c>
    </row>
    <row r="4874" spans="1:10" ht="15.75" customHeight="1" x14ac:dyDescent="0.25">
      <c r="A4874" s="135" t="s">
        <v>3414</v>
      </c>
      <c r="B4874" s="38">
        <v>316</v>
      </c>
      <c r="C4874" s="38" t="s">
        <v>3421</v>
      </c>
      <c r="D4874" s="38">
        <v>6</v>
      </c>
      <c r="E4874" s="38">
        <v>7</v>
      </c>
      <c r="F4874" s="38" t="s">
        <v>12</v>
      </c>
      <c r="G4874" s="38"/>
      <c r="H4874" s="38" t="s">
        <v>13</v>
      </c>
      <c r="I4874" s="45" t="s">
        <v>3422</v>
      </c>
      <c r="J4874" s="46" t="str">
        <f>VLOOKUP(MARGAO!$I4874,Code2Loc,2,FALSE)</f>
        <v>SATNARUK</v>
      </c>
    </row>
    <row r="4875" spans="1:10" ht="15.75" customHeight="1" x14ac:dyDescent="0.25">
      <c r="A4875" s="135" t="s">
        <v>3414</v>
      </c>
      <c r="B4875" s="38">
        <v>316</v>
      </c>
      <c r="C4875" s="38" t="s">
        <v>2592</v>
      </c>
      <c r="D4875" s="38">
        <v>7</v>
      </c>
      <c r="E4875" s="38">
        <v>10</v>
      </c>
      <c r="F4875" s="38" t="s">
        <v>12</v>
      </c>
      <c r="G4875" s="38"/>
      <c r="H4875" s="38" t="s">
        <v>13</v>
      </c>
      <c r="I4875" s="39" t="s">
        <v>2593</v>
      </c>
      <c r="J4875" s="46" t="str">
        <f>VLOOKUP(MARGAO!$I4875,Code2Loc,2,FALSE)</f>
        <v>KARVE</v>
      </c>
    </row>
    <row r="4876" spans="1:10" ht="15.75" customHeight="1" x14ac:dyDescent="0.25">
      <c r="A4876" s="135" t="s">
        <v>3414</v>
      </c>
      <c r="B4876" s="38">
        <v>316</v>
      </c>
      <c r="C4876" s="38" t="s">
        <v>3423</v>
      </c>
      <c r="D4876" s="38">
        <v>8</v>
      </c>
      <c r="E4876" s="38">
        <v>12</v>
      </c>
      <c r="F4876" s="38" t="s">
        <v>12</v>
      </c>
      <c r="G4876" s="38"/>
      <c r="H4876" s="38" t="s">
        <v>13</v>
      </c>
      <c r="I4876" s="39" t="s">
        <v>2595</v>
      </c>
      <c r="J4876" s="46" t="str">
        <f>VLOOKUP(MARGAO!$I4876,Code2Loc,2,FALSE)</f>
        <v>GAODONGARI</v>
      </c>
    </row>
    <row r="4877" spans="1:10" ht="15.75" customHeight="1" x14ac:dyDescent="0.25">
      <c r="A4877" s="135" t="s">
        <v>3424</v>
      </c>
      <c r="B4877" s="38">
        <v>317</v>
      </c>
      <c r="C4877" s="38" t="s">
        <v>1417</v>
      </c>
      <c r="D4877" s="38">
        <v>1</v>
      </c>
      <c r="E4877" s="38">
        <v>0</v>
      </c>
      <c r="F4877" s="38" t="s">
        <v>12</v>
      </c>
      <c r="G4877" s="38"/>
      <c r="H4877" s="38" t="s">
        <v>13</v>
      </c>
      <c r="I4877" s="39" t="s">
        <v>1418</v>
      </c>
      <c r="J4877" s="46" t="str">
        <f>VLOOKUP(MARGAO!$I4877,Code2Loc,2,FALSE)</f>
        <v>CANACONA</v>
      </c>
    </row>
    <row r="4878" spans="1:10" ht="15.75" customHeight="1" x14ac:dyDescent="0.25">
      <c r="A4878" s="135" t="s">
        <v>3424</v>
      </c>
      <c r="B4878" s="38">
        <v>317</v>
      </c>
      <c r="C4878" s="38" t="s">
        <v>1009</v>
      </c>
      <c r="D4878" s="38">
        <v>2</v>
      </c>
      <c r="E4878" s="38">
        <v>1</v>
      </c>
      <c r="F4878" s="38" t="s">
        <v>12</v>
      </c>
      <c r="G4878" s="38"/>
      <c r="H4878" s="38" t="s">
        <v>13</v>
      </c>
      <c r="I4878" s="39" t="s">
        <v>1010</v>
      </c>
      <c r="J4878" s="46" t="str">
        <f>VLOOKUP(MARGAO!$I4878,Code2Loc,2,FALSE)</f>
        <v>CHAR RASTA</v>
      </c>
    </row>
    <row r="4879" spans="1:10" ht="15.75" customHeight="1" x14ac:dyDescent="0.25">
      <c r="A4879" s="135" t="s">
        <v>3424</v>
      </c>
      <c r="B4879" s="38">
        <v>317</v>
      </c>
      <c r="C4879" s="38" t="s">
        <v>2541</v>
      </c>
      <c r="D4879" s="38">
        <v>3</v>
      </c>
      <c r="E4879" s="38">
        <v>2</v>
      </c>
      <c r="F4879" s="38" t="s">
        <v>12</v>
      </c>
      <c r="G4879" s="38"/>
      <c r="H4879" s="38" t="s">
        <v>13</v>
      </c>
      <c r="I4879" s="39" t="s">
        <v>2542</v>
      </c>
      <c r="J4879" s="46" t="str">
        <f>VLOOKUP(MARGAO!$I4879,Code2Loc,2,FALSE)</f>
        <v>DEVBAG</v>
      </c>
    </row>
    <row r="4880" spans="1:10" ht="15.75" customHeight="1" x14ac:dyDescent="0.25">
      <c r="A4880" s="37" t="s">
        <v>3424</v>
      </c>
      <c r="B4880" s="38">
        <v>317</v>
      </c>
      <c r="C4880" s="38" t="s">
        <v>3425</v>
      </c>
      <c r="D4880" s="38">
        <v>4</v>
      </c>
      <c r="E4880" s="38">
        <v>6</v>
      </c>
      <c r="F4880" s="38" t="s">
        <v>12</v>
      </c>
      <c r="G4880" s="38"/>
      <c r="H4880" s="38" t="s">
        <v>13</v>
      </c>
      <c r="I4880" s="39" t="s">
        <v>2540</v>
      </c>
      <c r="J4880" s="46" t="str">
        <f>VLOOKUP(MARGAO!$I4880,Code2Loc,2,FALSE)</f>
        <v>DUMANE</v>
      </c>
    </row>
    <row r="4881" spans="1:10" ht="15.75" customHeight="1" x14ac:dyDescent="0.25">
      <c r="A4881" s="37" t="s">
        <v>3424</v>
      </c>
      <c r="B4881" s="38">
        <v>317</v>
      </c>
      <c r="C4881" s="38" t="s">
        <v>2535</v>
      </c>
      <c r="D4881" s="38">
        <v>5</v>
      </c>
      <c r="E4881" s="38">
        <v>10</v>
      </c>
      <c r="F4881" s="38" t="s">
        <v>12</v>
      </c>
      <c r="G4881" s="38"/>
      <c r="H4881" s="38" t="s">
        <v>13</v>
      </c>
      <c r="I4881" s="39" t="s">
        <v>2536</v>
      </c>
      <c r="J4881" s="46" t="str">
        <f>VLOOKUP(MARGAO!$I4881,Code2Loc,2,FALSE)</f>
        <v>PANNA</v>
      </c>
    </row>
    <row r="4882" spans="1:10" ht="15.75" customHeight="1" x14ac:dyDescent="0.25">
      <c r="A4882" s="37" t="s">
        <v>3424</v>
      </c>
      <c r="B4882" s="38">
        <v>317</v>
      </c>
      <c r="C4882" s="38" t="s">
        <v>2531</v>
      </c>
      <c r="D4882" s="38">
        <v>6</v>
      </c>
      <c r="E4882" s="38">
        <v>13</v>
      </c>
      <c r="F4882" s="38" t="s">
        <v>12</v>
      </c>
      <c r="G4882" s="38"/>
      <c r="H4882" s="38" t="s">
        <v>13</v>
      </c>
      <c r="I4882" s="39" t="s">
        <v>2532</v>
      </c>
      <c r="J4882" s="46" t="str">
        <f>VLOOKUP(MARGAO!$I4882,Code2Loc,2,FALSE)</f>
        <v>PARVE</v>
      </c>
    </row>
    <row r="4883" spans="1:10" ht="15.75" customHeight="1" x14ac:dyDescent="0.25">
      <c r="A4883" s="37" t="s">
        <v>3424</v>
      </c>
      <c r="B4883" s="38">
        <v>317</v>
      </c>
      <c r="C4883" s="38" t="s">
        <v>2529</v>
      </c>
      <c r="D4883" s="38">
        <v>7</v>
      </c>
      <c r="E4883" s="38">
        <v>14</v>
      </c>
      <c r="F4883" s="38" t="s">
        <v>12</v>
      </c>
      <c r="G4883" s="38"/>
      <c r="H4883" s="38" t="s">
        <v>13</v>
      </c>
      <c r="I4883" s="39" t="s">
        <v>2530</v>
      </c>
      <c r="J4883" s="46" t="str">
        <f>VLOOKUP(MARGAO!$I4883,Code2Loc,2,FALSE)</f>
        <v>SALERI</v>
      </c>
    </row>
    <row r="4884" spans="1:10" ht="15.75" customHeight="1" x14ac:dyDescent="0.25">
      <c r="A4884" s="37" t="s">
        <v>3424</v>
      </c>
      <c r="B4884" s="38">
        <v>317</v>
      </c>
      <c r="C4884" s="38" t="s">
        <v>2463</v>
      </c>
      <c r="D4884" s="38">
        <v>8</v>
      </c>
      <c r="E4884" s="38">
        <v>15</v>
      </c>
      <c r="F4884" s="38" t="s">
        <v>12</v>
      </c>
      <c r="G4884" s="38"/>
      <c r="H4884" s="38" t="s">
        <v>13</v>
      </c>
      <c r="I4884" s="39" t="s">
        <v>2464</v>
      </c>
      <c r="J4884" s="46" t="str">
        <f>VLOOKUP(MARGAO!$I4884,Code2Loc,2,FALSE)</f>
        <v>VAGON</v>
      </c>
    </row>
    <row r="4885" spans="1:10" ht="15.75" customHeight="1" x14ac:dyDescent="0.25">
      <c r="A4885" s="37" t="s">
        <v>3424</v>
      </c>
      <c r="B4885" s="38">
        <v>317</v>
      </c>
      <c r="C4885" s="38" t="s">
        <v>3426</v>
      </c>
      <c r="D4885" s="38">
        <v>9</v>
      </c>
      <c r="E4885" s="38">
        <v>17</v>
      </c>
      <c r="F4885" s="38" t="s">
        <v>12</v>
      </c>
      <c r="G4885" s="38"/>
      <c r="H4885" s="38" t="s">
        <v>13</v>
      </c>
      <c r="I4885" s="45" t="s">
        <v>3427</v>
      </c>
      <c r="J4885" s="46" t="str">
        <f>VLOOKUP(MARGAO!$I4885,Code2Loc,2,FALSE)</f>
        <v>KHOLA</v>
      </c>
    </row>
    <row r="4886" spans="1:10" ht="15.75" customHeight="1" x14ac:dyDescent="0.25">
      <c r="A4886" s="37" t="s">
        <v>3428</v>
      </c>
      <c r="B4886" s="38">
        <v>318</v>
      </c>
      <c r="C4886" s="38" t="s">
        <v>1417</v>
      </c>
      <c r="D4886" s="38">
        <v>1</v>
      </c>
      <c r="E4886" s="38">
        <v>0</v>
      </c>
      <c r="F4886" s="38" t="s">
        <v>12</v>
      </c>
      <c r="G4886" s="38"/>
      <c r="H4886" s="38" t="s">
        <v>13</v>
      </c>
      <c r="I4886" s="39" t="s">
        <v>1418</v>
      </c>
      <c r="J4886" s="46" t="str">
        <f>VLOOKUP(MARGAO!$I4886,Code2Loc,2,FALSE)</f>
        <v>CANACONA</v>
      </c>
    </row>
    <row r="4887" spans="1:10" ht="15.75" customHeight="1" x14ac:dyDescent="0.25">
      <c r="A4887" s="37" t="s">
        <v>3428</v>
      </c>
      <c r="B4887" s="38">
        <v>318</v>
      </c>
      <c r="C4887" s="38" t="s">
        <v>3415</v>
      </c>
      <c r="D4887" s="38">
        <v>2</v>
      </c>
      <c r="E4887" s="38">
        <v>2</v>
      </c>
      <c r="F4887" s="38" t="s">
        <v>12</v>
      </c>
      <c r="G4887" s="38"/>
      <c r="H4887" s="38" t="s">
        <v>13</v>
      </c>
      <c r="I4887" s="39" t="s">
        <v>3416</v>
      </c>
      <c r="J4887" s="46" t="str">
        <f>VLOOKUP(MARGAO!$I4887,Code2Loc,2,FALSE)</f>
        <v>POLICE STATION</v>
      </c>
    </row>
    <row r="4888" spans="1:10" ht="15.75" customHeight="1" x14ac:dyDescent="0.25">
      <c r="A4888" s="37" t="s">
        <v>3428</v>
      </c>
      <c r="B4888" s="38">
        <v>318</v>
      </c>
      <c r="C4888" s="38" t="s">
        <v>3064</v>
      </c>
      <c r="D4888" s="38">
        <v>3</v>
      </c>
      <c r="E4888" s="38">
        <v>3</v>
      </c>
      <c r="F4888" s="38" t="s">
        <v>12</v>
      </c>
      <c r="G4888" s="38"/>
      <c r="H4888" s="38" t="s">
        <v>13</v>
      </c>
      <c r="I4888" s="39" t="s">
        <v>3065</v>
      </c>
      <c r="J4888" s="46" t="str">
        <f>VLOOKUP(MARGAO!$I4888,Code2Loc,2,FALSE)</f>
        <v>VADAKADE</v>
      </c>
    </row>
    <row r="4889" spans="1:10" ht="15.75" customHeight="1" x14ac:dyDescent="0.25">
      <c r="A4889" s="37" t="s">
        <v>3428</v>
      </c>
      <c r="B4889" s="38">
        <v>318</v>
      </c>
      <c r="C4889" s="38" t="s">
        <v>2342</v>
      </c>
      <c r="D4889" s="38">
        <v>4</v>
      </c>
      <c r="E4889" s="38">
        <v>5</v>
      </c>
      <c r="F4889" s="38" t="s">
        <v>12</v>
      </c>
      <c r="G4889" s="38"/>
      <c r="H4889" s="38" t="s">
        <v>13</v>
      </c>
      <c r="I4889" s="39" t="s">
        <v>2343</v>
      </c>
      <c r="J4889" s="46" t="str">
        <f>VLOOKUP(MARGAO!$I4889,Code2Loc,2,FALSE)</f>
        <v>BHATPAL</v>
      </c>
    </row>
    <row r="4890" spans="1:10" ht="15.75" customHeight="1" x14ac:dyDescent="0.25">
      <c r="A4890" s="37" t="s">
        <v>3428</v>
      </c>
      <c r="B4890" s="38">
        <v>318</v>
      </c>
      <c r="C4890" s="38" t="s">
        <v>3429</v>
      </c>
      <c r="D4890" s="38">
        <v>5</v>
      </c>
      <c r="E4890" s="38">
        <v>6</v>
      </c>
      <c r="F4890" s="38" t="s">
        <v>12</v>
      </c>
      <c r="G4890" s="38"/>
      <c r="H4890" s="38" t="s">
        <v>13</v>
      </c>
      <c r="I4890" s="39" t="s">
        <v>2345</v>
      </c>
      <c r="J4890" s="46" t="str">
        <f>VLOOKUP(MARGAO!$I4890,Code2Loc,2,FALSE)</f>
        <v>ARDOFOND</v>
      </c>
    </row>
    <row r="4891" spans="1:10" ht="15.75" customHeight="1" x14ac:dyDescent="0.25">
      <c r="A4891" s="37" t="s">
        <v>3428</v>
      </c>
      <c r="B4891" s="38">
        <v>318</v>
      </c>
      <c r="C4891" s="38" t="s">
        <v>3430</v>
      </c>
      <c r="D4891" s="38">
        <v>6</v>
      </c>
      <c r="E4891" s="38">
        <v>7</v>
      </c>
      <c r="F4891" s="38" t="s">
        <v>12</v>
      </c>
      <c r="G4891" s="38"/>
      <c r="H4891" s="38" t="s">
        <v>13</v>
      </c>
      <c r="I4891" s="39" t="s">
        <v>2347</v>
      </c>
      <c r="J4891" s="46" t="str">
        <f>VLOOKUP(MARGAO!$I4891,Code2Loc,2,FALSE)</f>
        <v>PARTGAL</v>
      </c>
    </row>
    <row r="4892" spans="1:10" ht="15.75" customHeight="1" x14ac:dyDescent="0.25">
      <c r="A4892" s="37" t="s">
        <v>3428</v>
      </c>
      <c r="B4892" s="38">
        <v>318</v>
      </c>
      <c r="C4892" s="38" t="s">
        <v>2350</v>
      </c>
      <c r="D4892" s="38">
        <v>7</v>
      </c>
      <c r="E4892" s="38">
        <v>10</v>
      </c>
      <c r="F4892" s="38" t="s">
        <v>12</v>
      </c>
      <c r="G4892" s="38"/>
      <c r="H4892" s="38" t="s">
        <v>13</v>
      </c>
      <c r="I4892" s="39" t="s">
        <v>2351</v>
      </c>
      <c r="J4892" s="46" t="str">
        <f>VLOOKUP(MARGAO!$I4892,Code2Loc,2,FALSE)</f>
        <v>POIGUINIM</v>
      </c>
    </row>
    <row r="4893" spans="1:10" ht="15.75" customHeight="1" x14ac:dyDescent="0.25">
      <c r="A4893" s="37" t="s">
        <v>3428</v>
      </c>
      <c r="B4893" s="38">
        <v>318</v>
      </c>
      <c r="C4893" s="38" t="s">
        <v>3431</v>
      </c>
      <c r="D4893" s="38">
        <v>8</v>
      </c>
      <c r="E4893" s="38">
        <v>12</v>
      </c>
      <c r="F4893" s="38" t="s">
        <v>12</v>
      </c>
      <c r="G4893" s="38"/>
      <c r="H4893" s="38" t="s">
        <v>13</v>
      </c>
      <c r="I4893" s="45" t="s">
        <v>2642</v>
      </c>
      <c r="J4893" s="46" t="str">
        <f>VLOOKUP(MARGAO!$I4893,Code2Loc,2,FALSE)</f>
        <v>GALLIM</v>
      </c>
    </row>
    <row r="4894" spans="1:10" ht="15.75" customHeight="1" x14ac:dyDescent="0.25">
      <c r="A4894" s="37" t="s">
        <v>3428</v>
      </c>
      <c r="B4894" s="38">
        <v>318</v>
      </c>
      <c r="C4894" s="38" t="s">
        <v>3432</v>
      </c>
      <c r="D4894" s="38">
        <v>9</v>
      </c>
      <c r="E4894" s="38">
        <v>15</v>
      </c>
      <c r="F4894" s="38" t="s">
        <v>12</v>
      </c>
      <c r="G4894" s="38"/>
      <c r="H4894" s="38" t="s">
        <v>13</v>
      </c>
      <c r="I4894" s="39" t="s">
        <v>2570</v>
      </c>
      <c r="J4894" s="46" t="str">
        <f>VLOOKUP(MARGAO!$I4894,Code2Loc,2,FALSE)</f>
        <v>CHIPLEM</v>
      </c>
    </row>
    <row r="4895" spans="1:10" ht="15.75" customHeight="1" x14ac:dyDescent="0.25">
      <c r="A4895" s="134" t="s">
        <v>3433</v>
      </c>
      <c r="B4895" s="10">
        <v>319</v>
      </c>
      <c r="C4895" s="10" t="s">
        <v>1417</v>
      </c>
      <c r="D4895" s="10">
        <v>1</v>
      </c>
      <c r="E4895" s="10">
        <v>0</v>
      </c>
      <c r="F4895" s="10" t="s">
        <v>12</v>
      </c>
      <c r="G4895" s="10"/>
      <c r="H4895" s="10" t="s">
        <v>13</v>
      </c>
      <c r="I4895" s="40" t="s">
        <v>1418</v>
      </c>
      <c r="J4895" s="46" t="str">
        <f>VLOOKUP(MARGAO!$I4895,Code2Loc,2,FALSE)</f>
        <v>CANACONA</v>
      </c>
    </row>
    <row r="4896" spans="1:10" ht="15.75" customHeight="1" x14ac:dyDescent="0.25">
      <c r="A4896" s="134" t="s">
        <v>3433</v>
      </c>
      <c r="B4896" s="10">
        <v>319</v>
      </c>
      <c r="C4896" s="10" t="s">
        <v>3415</v>
      </c>
      <c r="D4896" s="10">
        <v>2</v>
      </c>
      <c r="E4896" s="10">
        <v>2</v>
      </c>
      <c r="F4896" s="10" t="s">
        <v>12</v>
      </c>
      <c r="G4896" s="10"/>
      <c r="H4896" s="10" t="s">
        <v>13</v>
      </c>
      <c r="I4896" s="40" t="s">
        <v>3416</v>
      </c>
      <c r="J4896" s="46" t="str">
        <f>VLOOKUP(MARGAO!$I4896,Code2Loc,2,FALSE)</f>
        <v>POLICE STATION</v>
      </c>
    </row>
    <row r="4897" spans="1:10" ht="15.75" customHeight="1" x14ac:dyDescent="0.25">
      <c r="A4897" s="134" t="s">
        <v>3433</v>
      </c>
      <c r="B4897" s="10">
        <v>319</v>
      </c>
      <c r="C4897" s="10" t="s">
        <v>3064</v>
      </c>
      <c r="D4897" s="10">
        <v>3</v>
      </c>
      <c r="E4897" s="10">
        <v>3</v>
      </c>
      <c r="F4897" s="10" t="s">
        <v>12</v>
      </c>
      <c r="G4897" s="10"/>
      <c r="H4897" s="10" t="s">
        <v>13</v>
      </c>
      <c r="I4897" s="40" t="s">
        <v>3065</v>
      </c>
      <c r="J4897" s="46" t="str">
        <f>VLOOKUP(MARGAO!$I4897,Code2Loc,2,FALSE)</f>
        <v>VADAKADE</v>
      </c>
    </row>
    <row r="4898" spans="1:10" ht="15.75" customHeight="1" x14ac:dyDescent="0.25">
      <c r="A4898" s="134" t="s">
        <v>3433</v>
      </c>
      <c r="B4898" s="10">
        <v>319</v>
      </c>
      <c r="C4898" s="10" t="s">
        <v>2342</v>
      </c>
      <c r="D4898" s="10">
        <v>4</v>
      </c>
      <c r="E4898" s="10">
        <v>5</v>
      </c>
      <c r="F4898" s="10" t="s">
        <v>12</v>
      </c>
      <c r="G4898" s="10"/>
      <c r="H4898" s="10" t="s">
        <v>13</v>
      </c>
      <c r="I4898" s="40" t="s">
        <v>2343</v>
      </c>
      <c r="J4898" s="46" t="str">
        <f>VLOOKUP(MARGAO!$I4898,Code2Loc,2,FALSE)</f>
        <v>BHATPAL</v>
      </c>
    </row>
    <row r="4899" spans="1:10" ht="15.75" customHeight="1" x14ac:dyDescent="0.25">
      <c r="A4899" s="134" t="s">
        <v>3433</v>
      </c>
      <c r="B4899" s="10">
        <v>319</v>
      </c>
      <c r="C4899" s="10" t="s">
        <v>3429</v>
      </c>
      <c r="D4899" s="10">
        <v>5</v>
      </c>
      <c r="E4899" s="10">
        <v>6</v>
      </c>
      <c r="F4899" s="10" t="s">
        <v>12</v>
      </c>
      <c r="G4899" s="10"/>
      <c r="H4899" s="10" t="s">
        <v>13</v>
      </c>
      <c r="I4899" s="40" t="s">
        <v>2345</v>
      </c>
      <c r="J4899" s="46" t="str">
        <f>VLOOKUP(MARGAO!$I4899,Code2Loc,2,FALSE)</f>
        <v>ARDOFOND</v>
      </c>
    </row>
    <row r="4900" spans="1:10" ht="15.75" customHeight="1" x14ac:dyDescent="0.25">
      <c r="A4900" s="134" t="s">
        <v>3433</v>
      </c>
      <c r="B4900" s="10">
        <v>319</v>
      </c>
      <c r="C4900" s="10" t="s">
        <v>3430</v>
      </c>
      <c r="D4900" s="10">
        <v>6</v>
      </c>
      <c r="E4900" s="10">
        <v>7</v>
      </c>
      <c r="F4900" s="10" t="s">
        <v>12</v>
      </c>
      <c r="G4900" s="10"/>
      <c r="H4900" s="10" t="s">
        <v>13</v>
      </c>
      <c r="I4900" s="40" t="s">
        <v>2347</v>
      </c>
      <c r="J4900" s="46" t="str">
        <f>VLOOKUP(MARGAO!$I4900,Code2Loc,2,FALSE)</f>
        <v>PARTGAL</v>
      </c>
    </row>
    <row r="4901" spans="1:10" ht="15.75" customHeight="1" x14ac:dyDescent="0.25">
      <c r="A4901" s="134" t="s">
        <v>3433</v>
      </c>
      <c r="B4901" s="10">
        <v>319</v>
      </c>
      <c r="C4901" s="10" t="s">
        <v>2350</v>
      </c>
      <c r="D4901" s="10">
        <v>7</v>
      </c>
      <c r="E4901" s="10">
        <v>10</v>
      </c>
      <c r="F4901" s="10" t="s">
        <v>12</v>
      </c>
      <c r="G4901" s="10"/>
      <c r="H4901" s="10" t="s">
        <v>13</v>
      </c>
      <c r="I4901" s="40" t="s">
        <v>2351</v>
      </c>
      <c r="J4901" s="46" t="str">
        <f>VLOOKUP(MARGAO!$I4901,Code2Loc,2,FALSE)</f>
        <v>POIGUINIM</v>
      </c>
    </row>
    <row r="4902" spans="1:10" ht="15.75" customHeight="1" x14ac:dyDescent="0.25">
      <c r="A4902" s="134" t="s">
        <v>3433</v>
      </c>
      <c r="B4902" s="10">
        <v>319</v>
      </c>
      <c r="C4902" s="10" t="s">
        <v>3434</v>
      </c>
      <c r="D4902" s="10">
        <v>8</v>
      </c>
      <c r="E4902" s="10">
        <v>13</v>
      </c>
      <c r="F4902" s="10" t="s">
        <v>12</v>
      </c>
      <c r="G4902" s="10"/>
      <c r="H4902" s="10" t="s">
        <v>13</v>
      </c>
      <c r="I4902" s="40" t="s">
        <v>2355</v>
      </c>
      <c r="J4902" s="46" t="str">
        <f>VLOOKUP(MARGAO!$I4902,Code2Loc,2,FALSE)</f>
        <v>MASHEM</v>
      </c>
    </row>
    <row r="4903" spans="1:10" ht="15.75" customHeight="1" x14ac:dyDescent="0.25">
      <c r="A4903" s="134" t="s">
        <v>3433</v>
      </c>
      <c r="B4903" s="10">
        <v>319</v>
      </c>
      <c r="C4903" s="10" t="s">
        <v>3435</v>
      </c>
      <c r="D4903" s="10">
        <v>9</v>
      </c>
      <c r="E4903" s="10">
        <v>14</v>
      </c>
      <c r="F4903" s="10" t="s">
        <v>12</v>
      </c>
      <c r="G4903" s="10"/>
      <c r="H4903" s="10" t="s">
        <v>13</v>
      </c>
      <c r="I4903" s="40" t="s">
        <v>2357</v>
      </c>
      <c r="J4903" s="46" t="str">
        <f>VLOOKUP(MARGAO!$I4903,Code2Loc,2,FALSE)</f>
        <v>DAPOT</v>
      </c>
    </row>
    <row r="4904" spans="1:10" ht="15.75" customHeight="1" x14ac:dyDescent="0.25">
      <c r="A4904" s="134" t="s">
        <v>3433</v>
      </c>
      <c r="B4904" s="10">
        <v>319</v>
      </c>
      <c r="C4904" s="10" t="s">
        <v>2358</v>
      </c>
      <c r="D4904" s="10">
        <v>10</v>
      </c>
      <c r="E4904" s="10">
        <v>16</v>
      </c>
      <c r="F4904" s="10" t="s">
        <v>12</v>
      </c>
      <c r="G4904" s="10"/>
      <c r="H4904" s="10" t="s">
        <v>13</v>
      </c>
      <c r="I4904" s="40" t="s">
        <v>2359</v>
      </c>
      <c r="J4904" s="46" t="str">
        <f>VLOOKUP(MARGAO!$I4904,Code2Loc,2,FALSE)</f>
        <v>LOLYE</v>
      </c>
    </row>
    <row r="4905" spans="1:10" ht="15.75" customHeight="1" x14ac:dyDescent="0.25">
      <c r="A4905" s="134" t="s">
        <v>3433</v>
      </c>
      <c r="B4905" s="10">
        <v>319</v>
      </c>
      <c r="C4905" s="10" t="s">
        <v>3436</v>
      </c>
      <c r="D4905" s="10">
        <v>11</v>
      </c>
      <c r="E4905" s="10">
        <v>21</v>
      </c>
      <c r="F4905" s="10" t="s">
        <v>12</v>
      </c>
      <c r="G4905" s="10"/>
      <c r="H4905" s="10" t="s">
        <v>13</v>
      </c>
      <c r="I4905" s="43" t="s">
        <v>3437</v>
      </c>
      <c r="J4905" s="46" t="str">
        <f>VLOOKUP(MARGAO!$I4905,Code2Loc,2,FALSE)</f>
        <v>PEDDE</v>
      </c>
    </row>
    <row r="4906" spans="1:10" ht="15.75" customHeight="1" x14ac:dyDescent="0.25">
      <c r="A4906" s="134" t="s">
        <v>3438</v>
      </c>
      <c r="B4906" s="10">
        <v>320</v>
      </c>
      <c r="C4906" s="10" t="s">
        <v>1417</v>
      </c>
      <c r="D4906" s="10">
        <v>1</v>
      </c>
      <c r="E4906" s="10">
        <v>0</v>
      </c>
      <c r="F4906" s="10" t="s">
        <v>12</v>
      </c>
      <c r="G4906" s="10"/>
      <c r="H4906" s="10" t="s">
        <v>13</v>
      </c>
      <c r="I4906" s="145" t="s">
        <v>1418</v>
      </c>
      <c r="J4906" s="46" t="str">
        <f>VLOOKUP(MARGAO!$I4906,Code2Loc,2,FALSE)</f>
        <v>CANACONA</v>
      </c>
    </row>
    <row r="4907" spans="1:10" ht="15.75" customHeight="1" x14ac:dyDescent="0.25">
      <c r="A4907" s="134" t="s">
        <v>3438</v>
      </c>
      <c r="B4907" s="6">
        <v>320</v>
      </c>
      <c r="C4907" s="6" t="s">
        <v>1009</v>
      </c>
      <c r="D4907" s="6">
        <v>2</v>
      </c>
      <c r="E4907" s="6">
        <v>2</v>
      </c>
      <c r="F4907" s="10" t="s">
        <v>12</v>
      </c>
      <c r="G4907" s="6"/>
      <c r="H4907" s="6"/>
      <c r="I4907" s="146" t="s">
        <v>1010</v>
      </c>
      <c r="J4907" s="46" t="str">
        <f>VLOOKUP(MARGAO!$I4907,Code2Loc,2,FALSE)</f>
        <v>CHAR RASTA</v>
      </c>
    </row>
    <row r="4908" spans="1:10" ht="15.75" customHeight="1" x14ac:dyDescent="0.25">
      <c r="A4908" s="134" t="s">
        <v>3438</v>
      </c>
      <c r="B4908" s="10">
        <v>320</v>
      </c>
      <c r="C4908" s="10" t="s">
        <v>3439</v>
      </c>
      <c r="D4908" s="10">
        <v>3</v>
      </c>
      <c r="E4908" s="10">
        <v>5</v>
      </c>
      <c r="F4908" s="10" t="s">
        <v>12</v>
      </c>
      <c r="G4908" s="10"/>
      <c r="H4908" s="10" t="s">
        <v>13</v>
      </c>
      <c r="I4908" s="145" t="s">
        <v>2337</v>
      </c>
      <c r="J4908" s="46" t="str">
        <f>VLOOKUP(MARGAO!$I4908,Code2Loc,2,FALSE)</f>
        <v>GULEM</v>
      </c>
    </row>
    <row r="4909" spans="1:10" ht="15.75" customHeight="1" x14ac:dyDescent="0.25">
      <c r="A4909" s="134" t="s">
        <v>3438</v>
      </c>
      <c r="B4909" s="10">
        <v>320</v>
      </c>
      <c r="C4909" s="10" t="s">
        <v>3079</v>
      </c>
      <c r="D4909" s="10">
        <v>4</v>
      </c>
      <c r="E4909" s="10">
        <v>6</v>
      </c>
      <c r="F4909" s="10" t="s">
        <v>12</v>
      </c>
      <c r="G4909" s="10"/>
      <c r="H4909" s="10" t="s">
        <v>13</v>
      </c>
      <c r="I4909" s="145" t="s">
        <v>3080</v>
      </c>
      <c r="J4909" s="46" t="str">
        <f>VLOOKUP(MARGAO!$I4909,Code2Loc,2,FALSE)</f>
        <v>POLAKADE</v>
      </c>
    </row>
    <row r="4910" spans="1:10" ht="15.75" customHeight="1" x14ac:dyDescent="0.25">
      <c r="A4910" s="134" t="s">
        <v>3438</v>
      </c>
      <c r="B4910" s="10">
        <v>320</v>
      </c>
      <c r="C4910" s="10" t="s">
        <v>3440</v>
      </c>
      <c r="D4910" s="10">
        <v>5</v>
      </c>
      <c r="E4910" s="10">
        <v>11</v>
      </c>
      <c r="F4910" s="10" t="s">
        <v>12</v>
      </c>
      <c r="G4910" s="10"/>
      <c r="H4910" s="10" t="s">
        <v>13</v>
      </c>
      <c r="I4910" s="145" t="s">
        <v>2333</v>
      </c>
      <c r="J4910" s="46" t="str">
        <f>VLOOKUP(MARGAO!$I4910,Code2Loc,2,FALSE)</f>
        <v>PISURNEM</v>
      </c>
    </row>
    <row r="4911" spans="1:10" ht="15.75" customHeight="1" x14ac:dyDescent="0.25">
      <c r="A4911" s="134" t="s">
        <v>3438</v>
      </c>
      <c r="B4911" s="10">
        <v>320</v>
      </c>
      <c r="C4911" s="10" t="s">
        <v>3441</v>
      </c>
      <c r="D4911" s="10">
        <v>6</v>
      </c>
      <c r="E4911" s="10">
        <v>12</v>
      </c>
      <c r="F4911" s="10" t="s">
        <v>12</v>
      </c>
      <c r="G4911" s="10"/>
      <c r="H4911" s="10" t="s">
        <v>13</v>
      </c>
      <c r="I4911" s="145" t="s">
        <v>3442</v>
      </c>
      <c r="J4911" s="46" t="str">
        <f>VLOOKUP(MARGAO!$I4911,Code2Loc,2,FALSE)</f>
        <v>BARCE</v>
      </c>
    </row>
    <row r="4912" spans="1:10" ht="15.75" customHeight="1" x14ac:dyDescent="0.25">
      <c r="A4912" s="134" t="s">
        <v>3438</v>
      </c>
      <c r="B4912" s="10">
        <v>320</v>
      </c>
      <c r="C4912" s="10" t="s">
        <v>3443</v>
      </c>
      <c r="D4912" s="10">
        <v>7</v>
      </c>
      <c r="E4912" s="10">
        <v>14</v>
      </c>
      <c r="F4912" s="10" t="s">
        <v>12</v>
      </c>
      <c r="G4912" s="10"/>
      <c r="H4912" s="10" t="s">
        <v>13</v>
      </c>
      <c r="I4912" s="145" t="s">
        <v>3444</v>
      </c>
      <c r="J4912" s="46" t="str">
        <f>VLOOKUP(MARGAO!$I4912,Code2Loc,2,FALSE)</f>
        <v>SHIRLI</v>
      </c>
    </row>
    <row r="4913" spans="1:10" ht="15.75" customHeight="1" x14ac:dyDescent="0.25">
      <c r="A4913" s="134" t="s">
        <v>3438</v>
      </c>
      <c r="B4913" s="10">
        <v>320</v>
      </c>
      <c r="C4913" s="10" t="s">
        <v>3445</v>
      </c>
      <c r="D4913" s="10">
        <v>8</v>
      </c>
      <c r="E4913" s="10">
        <v>17</v>
      </c>
      <c r="F4913" s="10" t="s">
        <v>12</v>
      </c>
      <c r="G4913" s="10"/>
      <c r="H4913" s="10" t="s">
        <v>13</v>
      </c>
      <c r="I4913" s="145" t="s">
        <v>3446</v>
      </c>
      <c r="J4913" s="46" t="str">
        <f>VLOOKUP(MARGAO!$I4913,Code2Loc,2,FALSE)</f>
        <v>GOKULDE</v>
      </c>
    </row>
    <row r="4914" spans="1:10" ht="15.75" customHeight="1" x14ac:dyDescent="0.25">
      <c r="A4914" s="134" t="s">
        <v>3438</v>
      </c>
      <c r="B4914" s="10">
        <v>320</v>
      </c>
      <c r="C4914" s="10" t="s">
        <v>3447</v>
      </c>
      <c r="D4914" s="10">
        <v>9</v>
      </c>
      <c r="E4914" s="10">
        <v>20</v>
      </c>
      <c r="F4914" s="10" t="s">
        <v>12</v>
      </c>
      <c r="G4914" s="10"/>
      <c r="H4914" s="10" t="s">
        <v>13</v>
      </c>
      <c r="I4914" s="145" t="s">
        <v>3448</v>
      </c>
      <c r="J4914" s="46" t="str">
        <f>VLOOKUP(MARGAO!$I4914,Code2Loc,2,FALSE)</f>
        <v>TISCON</v>
      </c>
    </row>
    <row r="4915" spans="1:10" ht="15.75" customHeight="1" x14ac:dyDescent="0.25">
      <c r="A4915" s="136" t="s">
        <v>3449</v>
      </c>
      <c r="B4915" s="6">
        <v>321</v>
      </c>
      <c r="C4915" s="6" t="s">
        <v>1417</v>
      </c>
      <c r="D4915" s="6">
        <v>1</v>
      </c>
      <c r="E4915" s="6">
        <v>0</v>
      </c>
      <c r="F4915" s="6" t="s">
        <v>12</v>
      </c>
      <c r="G4915" s="6"/>
      <c r="H4915" s="6" t="s">
        <v>13</v>
      </c>
      <c r="I4915" s="146" t="s">
        <v>1418</v>
      </c>
      <c r="J4915" s="46" t="str">
        <f>VLOOKUP(MARGAO!$I4915,Code2Loc,2,FALSE)</f>
        <v>CANACONA</v>
      </c>
    </row>
    <row r="4916" spans="1:10" ht="15.75" customHeight="1" x14ac:dyDescent="0.25">
      <c r="A4916" s="136" t="s">
        <v>3449</v>
      </c>
      <c r="B4916" s="6">
        <v>321</v>
      </c>
      <c r="C4916" s="6" t="s">
        <v>3415</v>
      </c>
      <c r="D4916" s="6">
        <v>2</v>
      </c>
      <c r="E4916" s="6">
        <v>2</v>
      </c>
      <c r="F4916" s="6" t="s">
        <v>12</v>
      </c>
      <c r="G4916" s="6"/>
      <c r="H4916" s="6" t="s">
        <v>13</v>
      </c>
      <c r="I4916" s="146" t="s">
        <v>3416</v>
      </c>
      <c r="J4916" s="46" t="str">
        <f>VLOOKUP(MARGAO!$I4916,Code2Loc,2,FALSE)</f>
        <v>POLICE STATION</v>
      </c>
    </row>
    <row r="4917" spans="1:10" ht="15.75" customHeight="1" x14ac:dyDescent="0.25">
      <c r="A4917" s="136" t="s">
        <v>3449</v>
      </c>
      <c r="B4917" s="6">
        <v>321</v>
      </c>
      <c r="C4917" s="6" t="s">
        <v>3450</v>
      </c>
      <c r="D4917" s="6">
        <v>3</v>
      </c>
      <c r="E4917" s="6">
        <v>3</v>
      </c>
      <c r="F4917" s="6" t="s">
        <v>12</v>
      </c>
      <c r="G4917" s="6"/>
      <c r="H4917" s="6" t="s">
        <v>13</v>
      </c>
      <c r="I4917" s="147" t="s">
        <v>3418</v>
      </c>
      <c r="J4917" s="46" t="str">
        <f>VLOOKUP(MARGAO!$I4917,Code2Loc,2,FALSE)</f>
        <v>SHRI MALLIKARJUN TEMPLE</v>
      </c>
    </row>
    <row r="4918" spans="1:10" ht="15.75" customHeight="1" x14ac:dyDescent="0.25">
      <c r="A4918" s="136" t="s">
        <v>3449</v>
      </c>
      <c r="B4918" s="6">
        <v>321</v>
      </c>
      <c r="C4918" s="6" t="s">
        <v>2340</v>
      </c>
      <c r="D4918" s="6">
        <v>4</v>
      </c>
      <c r="E4918" s="6">
        <v>4</v>
      </c>
      <c r="F4918" s="6" t="s">
        <v>12</v>
      </c>
      <c r="G4918" s="6"/>
      <c r="H4918" s="6"/>
      <c r="I4918" s="148" t="s">
        <v>2341</v>
      </c>
      <c r="J4918" s="46" t="str">
        <f>VLOOKUP(MARGAO!$I4918,Code2Loc,2,FALSE)</f>
        <v>MOKHARD</v>
      </c>
    </row>
    <row r="4919" spans="1:10" ht="15.75" customHeight="1" x14ac:dyDescent="0.25">
      <c r="A4919" s="136" t="s">
        <v>3449</v>
      </c>
      <c r="B4919" s="6">
        <v>321</v>
      </c>
      <c r="C4919" s="6" t="s">
        <v>2342</v>
      </c>
      <c r="D4919" s="6">
        <v>5</v>
      </c>
      <c r="E4919" s="6">
        <v>5</v>
      </c>
      <c r="F4919" s="6" t="s">
        <v>12</v>
      </c>
      <c r="G4919" s="6"/>
      <c r="H4919" s="6" t="s">
        <v>13</v>
      </c>
      <c r="I4919" s="146" t="s">
        <v>2343</v>
      </c>
      <c r="J4919" s="46" t="str">
        <f>VLOOKUP(MARGAO!$I4919,Code2Loc,2,FALSE)</f>
        <v>BHATPAL</v>
      </c>
    </row>
    <row r="4920" spans="1:10" ht="15.75" customHeight="1" x14ac:dyDescent="0.25">
      <c r="A4920" s="136" t="s">
        <v>3449</v>
      </c>
      <c r="B4920" s="6">
        <v>321</v>
      </c>
      <c r="C4920" s="6" t="s">
        <v>3419</v>
      </c>
      <c r="D4920" s="6">
        <v>6</v>
      </c>
      <c r="E4920" s="6">
        <v>6</v>
      </c>
      <c r="F4920" s="6" t="s">
        <v>12</v>
      </c>
      <c r="G4920" s="6"/>
      <c r="H4920" s="6" t="s">
        <v>13</v>
      </c>
      <c r="I4920" s="146" t="s">
        <v>3420</v>
      </c>
      <c r="J4920" s="46" t="str">
        <f>VLOOKUP(MARGAO!$I4920,Code2Loc,2,FALSE)</f>
        <v>NEW VADDEM</v>
      </c>
    </row>
    <row r="4921" spans="1:10" ht="15.75" customHeight="1" x14ac:dyDescent="0.25">
      <c r="A4921" s="136" t="s">
        <v>3449</v>
      </c>
      <c r="B4921" s="6">
        <v>321</v>
      </c>
      <c r="C4921" s="6" t="s">
        <v>3421</v>
      </c>
      <c r="D4921" s="6">
        <v>7</v>
      </c>
      <c r="E4921" s="6">
        <v>8</v>
      </c>
      <c r="F4921" s="6" t="s">
        <v>12</v>
      </c>
      <c r="G4921" s="6"/>
      <c r="H4921" s="6" t="s">
        <v>13</v>
      </c>
      <c r="I4921" s="146" t="s">
        <v>2595</v>
      </c>
      <c r="J4921" s="46" t="str">
        <f>VLOOKUP(MARGAO!$I4921,Code2Loc,2,FALSE)</f>
        <v>GAODONGARI</v>
      </c>
    </row>
    <row r="4922" spans="1:10" ht="15.75" customHeight="1" x14ac:dyDescent="0.25">
      <c r="A4922" s="136" t="s">
        <v>3449</v>
      </c>
      <c r="B4922" s="6">
        <v>321</v>
      </c>
      <c r="C4922" s="6" t="s">
        <v>2592</v>
      </c>
      <c r="D4922" s="6">
        <v>8</v>
      </c>
      <c r="E4922" s="6">
        <v>10</v>
      </c>
      <c r="F4922" s="6" t="s">
        <v>12</v>
      </c>
      <c r="G4922" s="6"/>
      <c r="H4922" s="6" t="s">
        <v>13</v>
      </c>
      <c r="I4922" s="146" t="s">
        <v>2593</v>
      </c>
      <c r="J4922" s="46" t="str">
        <f>VLOOKUP(MARGAO!$I4922,Code2Loc,2,FALSE)</f>
        <v>KARVE</v>
      </c>
    </row>
    <row r="4923" spans="1:10" ht="15.75" customHeight="1" x14ac:dyDescent="0.25">
      <c r="A4923" s="136" t="s">
        <v>3449</v>
      </c>
      <c r="B4923" s="6">
        <v>321</v>
      </c>
      <c r="C4923" s="6" t="s">
        <v>3423</v>
      </c>
      <c r="D4923" s="6">
        <v>9</v>
      </c>
      <c r="E4923" s="6">
        <v>12</v>
      </c>
      <c r="F4923" s="6" t="s">
        <v>12</v>
      </c>
      <c r="G4923" s="6"/>
      <c r="H4923" s="6" t="s">
        <v>13</v>
      </c>
      <c r="I4923" s="146" t="s">
        <v>2595</v>
      </c>
      <c r="J4923" s="46" t="str">
        <f>VLOOKUP(MARGAO!$I4923,Code2Loc,2,FALSE)</f>
        <v>GAODONGARI</v>
      </c>
    </row>
    <row r="4924" spans="1:10" ht="15.75" customHeight="1" x14ac:dyDescent="0.25">
      <c r="A4924" s="136" t="s">
        <v>3449</v>
      </c>
      <c r="B4924" s="6">
        <v>321</v>
      </c>
      <c r="C4924" s="6" t="s">
        <v>3451</v>
      </c>
      <c r="D4924" s="6">
        <v>10</v>
      </c>
      <c r="E4924" s="6">
        <v>15</v>
      </c>
      <c r="F4924" s="6" t="s">
        <v>12</v>
      </c>
      <c r="G4924" s="6"/>
      <c r="H4924" s="6" t="s">
        <v>13</v>
      </c>
      <c r="I4924" s="146" t="s">
        <v>3452</v>
      </c>
      <c r="J4924" s="46" t="str">
        <f>VLOOKUP(MARGAO!$I4924,Code2Loc,2,FALSE)</f>
        <v>ZILTOWADA</v>
      </c>
    </row>
    <row r="4925" spans="1:10" ht="15.75" customHeight="1" x14ac:dyDescent="0.25">
      <c r="A4925" s="136" t="s">
        <v>3449</v>
      </c>
      <c r="B4925" s="6">
        <v>321</v>
      </c>
      <c r="C4925" s="6" t="s">
        <v>3453</v>
      </c>
      <c r="D4925" s="6">
        <v>11</v>
      </c>
      <c r="E4925" s="6">
        <v>17</v>
      </c>
      <c r="F4925" s="6" t="s">
        <v>12</v>
      </c>
      <c r="G4925" s="6"/>
      <c r="H4925" s="6" t="s">
        <v>13</v>
      </c>
      <c r="I4925" s="149" t="s">
        <v>3454</v>
      </c>
      <c r="J4925" s="46" t="str">
        <f>VLOOKUP(MARGAO!$I4925,Code2Loc,2,FALSE)</f>
        <v>SATOLEM</v>
      </c>
    </row>
    <row r="4926" spans="1:10" ht="15.75" customHeight="1" x14ac:dyDescent="0.25">
      <c r="A4926" s="136" t="s">
        <v>3449</v>
      </c>
      <c r="B4926" s="6">
        <v>321</v>
      </c>
      <c r="C4926" s="6" t="s">
        <v>3455</v>
      </c>
      <c r="D4926" s="6">
        <v>12</v>
      </c>
      <c r="E4926" s="6">
        <v>18</v>
      </c>
      <c r="F4926" s="6" t="s">
        <v>12</v>
      </c>
      <c r="G4926" s="6"/>
      <c r="H4926" s="6"/>
      <c r="I4926" s="146" t="s">
        <v>3456</v>
      </c>
      <c r="J4926" s="46" t="str">
        <f>VLOOKUP(MARGAO!$I4926,Code2Loc,2,FALSE)</f>
        <v>BADDEM</v>
      </c>
    </row>
    <row r="4927" spans="1:10" ht="15.75" customHeight="1" x14ac:dyDescent="0.25">
      <c r="A4927" s="136" t="s">
        <v>3449</v>
      </c>
      <c r="B4927" s="6">
        <v>321</v>
      </c>
      <c r="C4927" s="6" t="s">
        <v>3457</v>
      </c>
      <c r="D4927" s="6">
        <v>13</v>
      </c>
      <c r="E4927" s="6">
        <v>19</v>
      </c>
      <c r="F4927" s="6" t="s">
        <v>12</v>
      </c>
      <c r="G4927" s="6"/>
      <c r="H4927" s="6" t="s">
        <v>13</v>
      </c>
      <c r="I4927" s="149" t="s">
        <v>3458</v>
      </c>
      <c r="J4927" s="46" t="str">
        <f>VLOOKUP(MARGAO!$I4927,Code2Loc,2,FALSE)</f>
        <v>MONNE</v>
      </c>
    </row>
    <row r="4928" spans="1:10" ht="15.75" customHeight="1" x14ac:dyDescent="0.25">
      <c r="A4928" s="136" t="s">
        <v>3449</v>
      </c>
      <c r="B4928" s="6">
        <v>321</v>
      </c>
      <c r="C4928" s="6" t="s">
        <v>2560</v>
      </c>
      <c r="D4928" s="6">
        <v>14</v>
      </c>
      <c r="E4928" s="6">
        <v>22</v>
      </c>
      <c r="F4928" s="6" t="s">
        <v>12</v>
      </c>
      <c r="G4928" s="6"/>
      <c r="H4928" s="6" t="s">
        <v>13</v>
      </c>
      <c r="I4928" s="146" t="s">
        <v>2561</v>
      </c>
      <c r="J4928" s="46" t="str">
        <f>VLOOKUP(MARGAO!$I4928,Code2Loc,2,FALSE)</f>
        <v>AVEM</v>
      </c>
    </row>
    <row r="4929" spans="1:10" ht="15.75" customHeight="1" x14ac:dyDescent="0.25">
      <c r="A4929" s="136" t="s">
        <v>3449</v>
      </c>
      <c r="B4929" s="6">
        <v>321</v>
      </c>
      <c r="C4929" s="6" t="s">
        <v>3459</v>
      </c>
      <c r="D4929" s="6">
        <v>15</v>
      </c>
      <c r="E4929" s="6">
        <v>24</v>
      </c>
      <c r="F4929" s="6" t="s">
        <v>12</v>
      </c>
      <c r="G4929" s="6"/>
      <c r="H4929" s="6" t="s">
        <v>13</v>
      </c>
      <c r="I4929" s="146" t="s">
        <v>3460</v>
      </c>
      <c r="J4929" s="46" t="str">
        <f>VLOOKUP(MARGAO!$I4929,Code2Loc,2,FALSE)</f>
        <v>AVALI</v>
      </c>
    </row>
    <row r="4930" spans="1:10" ht="15.75" customHeight="1" x14ac:dyDescent="0.25">
      <c r="A4930" s="136" t="s">
        <v>3449</v>
      </c>
      <c r="B4930" s="6">
        <v>321</v>
      </c>
      <c r="C4930" s="6" t="s">
        <v>2562</v>
      </c>
      <c r="D4930" s="6">
        <v>16</v>
      </c>
      <c r="E4930" s="6">
        <v>27</v>
      </c>
      <c r="F4930" s="6" t="s">
        <v>12</v>
      </c>
      <c r="G4930" s="6"/>
      <c r="H4930" s="6" t="s">
        <v>13</v>
      </c>
      <c r="I4930" s="146" t="s">
        <v>2563</v>
      </c>
      <c r="J4930" s="46" t="str">
        <f>VLOOKUP(MARGAO!$I4930,Code2Loc,2,FALSE)</f>
        <v>YEDA</v>
      </c>
    </row>
    <row r="4931" spans="1:10" ht="15.75" customHeight="1" x14ac:dyDescent="0.25">
      <c r="A4931" s="37" t="s">
        <v>3461</v>
      </c>
      <c r="B4931" s="38">
        <v>322</v>
      </c>
      <c r="C4931" s="38" t="s">
        <v>1417</v>
      </c>
      <c r="D4931" s="38">
        <v>1</v>
      </c>
      <c r="E4931" s="38">
        <v>0</v>
      </c>
      <c r="F4931" s="38" t="s">
        <v>12</v>
      </c>
      <c r="G4931" s="38"/>
      <c r="H4931" s="38" t="s">
        <v>13</v>
      </c>
      <c r="I4931" s="39" t="s">
        <v>1418</v>
      </c>
      <c r="J4931" s="46" t="str">
        <f>VLOOKUP(MARGAO!$I4931,Code2Loc,2,FALSE)</f>
        <v>CANACONA</v>
      </c>
    </row>
    <row r="4932" spans="1:10" ht="15.75" customHeight="1" x14ac:dyDescent="0.25">
      <c r="A4932" s="37" t="s">
        <v>3461</v>
      </c>
      <c r="B4932" s="38">
        <v>322</v>
      </c>
      <c r="C4932" s="38" t="s">
        <v>3415</v>
      </c>
      <c r="D4932" s="38">
        <v>2</v>
      </c>
      <c r="E4932" s="38">
        <v>2</v>
      </c>
      <c r="F4932" s="38" t="s">
        <v>12</v>
      </c>
      <c r="G4932" s="38"/>
      <c r="H4932" s="38" t="s">
        <v>13</v>
      </c>
      <c r="I4932" s="39" t="s">
        <v>3416</v>
      </c>
      <c r="J4932" s="46" t="str">
        <f>VLOOKUP(MARGAO!$I4932,Code2Loc,2,FALSE)</f>
        <v>POLICE STATION</v>
      </c>
    </row>
    <row r="4933" spans="1:10" ht="15.75" customHeight="1" x14ac:dyDescent="0.25">
      <c r="A4933" s="37" t="s">
        <v>3461</v>
      </c>
      <c r="B4933" s="38">
        <v>322</v>
      </c>
      <c r="C4933" s="38" t="s">
        <v>3417</v>
      </c>
      <c r="D4933" s="38">
        <v>3</v>
      </c>
      <c r="E4933" s="38">
        <v>3</v>
      </c>
      <c r="F4933" s="38" t="s">
        <v>12</v>
      </c>
      <c r="G4933" s="38"/>
      <c r="H4933" s="38" t="s">
        <v>13</v>
      </c>
      <c r="I4933" s="144" t="s">
        <v>3418</v>
      </c>
      <c r="J4933" s="46" t="str">
        <f>VLOOKUP(MARGAO!$I4933,Code2Loc,2,FALSE)</f>
        <v>SHRI MALLIKARJUN TEMPLE</v>
      </c>
    </row>
    <row r="4934" spans="1:10" ht="15.75" customHeight="1" x14ac:dyDescent="0.25">
      <c r="A4934" s="37" t="s">
        <v>3461</v>
      </c>
      <c r="B4934" s="38">
        <v>322</v>
      </c>
      <c r="C4934" s="38" t="s">
        <v>3462</v>
      </c>
      <c r="D4934" s="38">
        <v>4</v>
      </c>
      <c r="E4934" s="38">
        <v>6</v>
      </c>
      <c r="F4934" s="38" t="s">
        <v>12</v>
      </c>
      <c r="G4934" s="38"/>
      <c r="H4934" s="38" t="s">
        <v>13</v>
      </c>
      <c r="I4934" s="39" t="s">
        <v>2339</v>
      </c>
      <c r="J4934" s="46" t="str">
        <f>VLOOKUP(MARGAO!$I4934,Code2Loc,2,FALSE)</f>
        <v>SHRISTHAL</v>
      </c>
    </row>
    <row r="4935" spans="1:10" ht="15.75" customHeight="1" x14ac:dyDescent="0.25">
      <c r="A4935" s="37" t="s">
        <v>3461</v>
      </c>
      <c r="B4935" s="38">
        <v>322</v>
      </c>
      <c r="C4935" s="38" t="s">
        <v>3463</v>
      </c>
      <c r="D4935" s="38">
        <v>5</v>
      </c>
      <c r="E4935" s="38">
        <v>9</v>
      </c>
      <c r="F4935" s="38" t="s">
        <v>12</v>
      </c>
      <c r="G4935" s="38"/>
      <c r="H4935" s="38" t="s">
        <v>13</v>
      </c>
      <c r="I4935" s="39" t="s">
        <v>3464</v>
      </c>
      <c r="J4935" s="46" t="str">
        <f>VLOOKUP(MARGAO!$I4935,Code2Loc,2,FALSE)</f>
        <v>ASALI</v>
      </c>
    </row>
    <row r="4936" spans="1:10" ht="15.75" customHeight="1" x14ac:dyDescent="0.25">
      <c r="A4936" s="37" t="s">
        <v>3465</v>
      </c>
      <c r="B4936" s="38">
        <v>323</v>
      </c>
      <c r="C4936" s="38" t="s">
        <v>1417</v>
      </c>
      <c r="D4936" s="38">
        <v>1</v>
      </c>
      <c r="E4936" s="38">
        <v>0</v>
      </c>
      <c r="F4936" s="38" t="s">
        <v>12</v>
      </c>
      <c r="G4936" s="38"/>
      <c r="H4936" s="38" t="s">
        <v>13</v>
      </c>
      <c r="I4936" s="39" t="s">
        <v>1418</v>
      </c>
      <c r="J4936" s="46" t="str">
        <f>VLOOKUP(MARGAO!$I4936,Code2Loc,2,FALSE)</f>
        <v>CANACONA</v>
      </c>
    </row>
    <row r="4937" spans="1:10" ht="15.75" customHeight="1" x14ac:dyDescent="0.25">
      <c r="A4937" s="37" t="s">
        <v>3465</v>
      </c>
      <c r="B4937" s="38">
        <v>323</v>
      </c>
      <c r="C4937" s="38" t="s">
        <v>1009</v>
      </c>
      <c r="D4937" s="38">
        <v>2</v>
      </c>
      <c r="E4937" s="38">
        <v>1</v>
      </c>
      <c r="F4937" s="38" t="s">
        <v>12</v>
      </c>
      <c r="G4937" s="38"/>
      <c r="H4937" s="38" t="s">
        <v>13</v>
      </c>
      <c r="I4937" s="39" t="s">
        <v>1010</v>
      </c>
      <c r="J4937" s="46" t="str">
        <f>VLOOKUP(MARGAO!$I4937,Code2Loc,2,FALSE)</f>
        <v>CHAR RASTA</v>
      </c>
    </row>
    <row r="4938" spans="1:10" ht="15.75" customHeight="1" x14ac:dyDescent="0.25">
      <c r="A4938" s="37" t="s">
        <v>3465</v>
      </c>
      <c r="B4938" s="38">
        <v>323</v>
      </c>
      <c r="C4938" s="38" t="s">
        <v>2541</v>
      </c>
      <c r="D4938" s="38">
        <v>3</v>
      </c>
      <c r="E4938" s="38">
        <v>2</v>
      </c>
      <c r="F4938" s="38" t="s">
        <v>12</v>
      </c>
      <c r="G4938" s="38"/>
      <c r="H4938" s="38" t="s">
        <v>13</v>
      </c>
      <c r="I4938" s="39" t="s">
        <v>2542</v>
      </c>
      <c r="J4938" s="46" t="str">
        <f>VLOOKUP(MARGAO!$I4938,Code2Loc,2,FALSE)</f>
        <v>DEVBAG</v>
      </c>
    </row>
    <row r="4939" spans="1:10" ht="15.75" customHeight="1" x14ac:dyDescent="0.25">
      <c r="A4939" s="37" t="s">
        <v>3465</v>
      </c>
      <c r="B4939" s="38">
        <v>323</v>
      </c>
      <c r="C4939" s="38" t="s">
        <v>3425</v>
      </c>
      <c r="D4939" s="38">
        <v>4</v>
      </c>
      <c r="E4939" s="38">
        <v>6</v>
      </c>
      <c r="F4939" s="38" t="s">
        <v>12</v>
      </c>
      <c r="G4939" s="38"/>
      <c r="H4939" s="38" t="s">
        <v>13</v>
      </c>
      <c r="I4939" s="39" t="s">
        <v>3466</v>
      </c>
      <c r="J4939" s="46" t="str">
        <f>VLOOKUP(MARGAO!$I4939,Code2Loc,2,FALSE)</f>
        <v>DHUMANE</v>
      </c>
    </row>
    <row r="4940" spans="1:10" ht="15.75" customHeight="1" x14ac:dyDescent="0.25">
      <c r="A4940" s="37" t="s">
        <v>3465</v>
      </c>
      <c r="B4940" s="38">
        <v>323</v>
      </c>
      <c r="C4940" s="38" t="s">
        <v>3467</v>
      </c>
      <c r="D4940" s="38">
        <v>5</v>
      </c>
      <c r="E4940" s="38">
        <v>8</v>
      </c>
      <c r="F4940" s="38" t="s">
        <v>12</v>
      </c>
      <c r="G4940" s="38"/>
      <c r="H4940" s="38" t="s">
        <v>13</v>
      </c>
      <c r="I4940" s="39" t="s">
        <v>3468</v>
      </c>
      <c r="J4940" s="46" t="str">
        <f>VLOOKUP(MARGAO!$I4940,Code2Loc,2,FALSE)</f>
        <v>VAILE AGOND</v>
      </c>
    </row>
    <row r="4941" spans="1:10" ht="15.75" customHeight="1" x14ac:dyDescent="0.25">
      <c r="A4941" s="37" t="s">
        <v>3465</v>
      </c>
      <c r="B4941" s="38">
        <v>323</v>
      </c>
      <c r="C4941" s="38" t="s">
        <v>2535</v>
      </c>
      <c r="D4941" s="38">
        <v>6</v>
      </c>
      <c r="E4941" s="38">
        <v>9</v>
      </c>
      <c r="F4941" s="38" t="s">
        <v>12</v>
      </c>
      <c r="G4941" s="38"/>
      <c r="H4941" s="38" t="s">
        <v>13</v>
      </c>
      <c r="I4941" s="39" t="s">
        <v>2536</v>
      </c>
      <c r="J4941" s="46" t="str">
        <f>VLOOKUP(MARGAO!$I4941,Code2Loc,2,FALSE)</f>
        <v>PANNA</v>
      </c>
    </row>
    <row r="4942" spans="1:10" ht="15.75" customHeight="1" x14ac:dyDescent="0.25">
      <c r="A4942" s="37" t="s">
        <v>3465</v>
      </c>
      <c r="B4942" s="38">
        <v>323</v>
      </c>
      <c r="C4942" s="38" t="s">
        <v>3469</v>
      </c>
      <c r="D4942" s="38">
        <v>7</v>
      </c>
      <c r="E4942" s="38">
        <v>10</v>
      </c>
      <c r="F4942" s="38" t="s">
        <v>12</v>
      </c>
      <c r="G4942" s="38"/>
      <c r="H4942" s="38" t="s">
        <v>13</v>
      </c>
      <c r="I4942" s="45" t="s">
        <v>3470</v>
      </c>
      <c r="J4942" s="46" t="str">
        <f>VLOOKUP(MARGAO!$I4942,Code2Loc,2,FALSE)</f>
        <v>HEALTH CENTER</v>
      </c>
    </row>
    <row r="4943" spans="1:10" ht="15.75" customHeight="1" x14ac:dyDescent="0.25">
      <c r="A4943" s="37" t="s">
        <v>3465</v>
      </c>
      <c r="B4943" s="38">
        <v>323</v>
      </c>
      <c r="C4943" s="38" t="s">
        <v>3471</v>
      </c>
      <c r="D4943" s="38">
        <v>8</v>
      </c>
      <c r="E4943" s="38">
        <v>12</v>
      </c>
      <c r="F4943" s="38" t="s">
        <v>12</v>
      </c>
      <c r="G4943" s="38"/>
      <c r="H4943" s="38" t="s">
        <v>13</v>
      </c>
      <c r="I4943" s="39" t="s">
        <v>3472</v>
      </c>
      <c r="J4943" s="46" t="str">
        <f>VLOOKUP(MARGAO!$I4943,Code2Loc,2,FALSE)</f>
        <v>MUDKUD</v>
      </c>
    </row>
    <row r="4944" spans="1:10" ht="15.75" customHeight="1" x14ac:dyDescent="0.25">
      <c r="A4944" s="37" t="s">
        <v>3473</v>
      </c>
      <c r="B4944" s="38">
        <v>324</v>
      </c>
      <c r="C4944" s="38" t="s">
        <v>1417</v>
      </c>
      <c r="D4944" s="38">
        <v>1</v>
      </c>
      <c r="E4944" s="38">
        <v>0</v>
      </c>
      <c r="F4944" s="38" t="s">
        <v>12</v>
      </c>
      <c r="G4944" s="38"/>
      <c r="H4944" s="38" t="s">
        <v>13</v>
      </c>
      <c r="I4944" s="39" t="s">
        <v>1418</v>
      </c>
      <c r="J4944" s="46" t="str">
        <f>VLOOKUP(MARGAO!$I4944,Code2Loc,2,FALSE)</f>
        <v>CANACONA</v>
      </c>
    </row>
    <row r="4945" spans="1:10" ht="15.75" customHeight="1" x14ac:dyDescent="0.25">
      <c r="A4945" s="37" t="s">
        <v>3473</v>
      </c>
      <c r="B4945" s="38">
        <v>324</v>
      </c>
      <c r="C4945" s="38" t="s">
        <v>3415</v>
      </c>
      <c r="D4945" s="38">
        <v>2</v>
      </c>
      <c r="E4945" s="38">
        <v>2</v>
      </c>
      <c r="F4945" s="38" t="s">
        <v>12</v>
      </c>
      <c r="G4945" s="38"/>
      <c r="H4945" s="38" t="s">
        <v>13</v>
      </c>
      <c r="I4945" s="39" t="s">
        <v>3416</v>
      </c>
      <c r="J4945" s="46" t="str">
        <f>VLOOKUP(MARGAO!$I4945,Code2Loc,2,FALSE)</f>
        <v>POLICE STATION</v>
      </c>
    </row>
    <row r="4946" spans="1:10" ht="15.75" customHeight="1" x14ac:dyDescent="0.25">
      <c r="A4946" s="135" t="s">
        <v>3473</v>
      </c>
      <c r="B4946" s="38">
        <v>324</v>
      </c>
      <c r="C4946" s="38" t="s">
        <v>3417</v>
      </c>
      <c r="D4946" s="38">
        <v>3</v>
      </c>
      <c r="E4946" s="38">
        <v>3</v>
      </c>
      <c r="F4946" s="38" t="s">
        <v>12</v>
      </c>
      <c r="G4946" s="38"/>
      <c r="H4946" s="38" t="s">
        <v>13</v>
      </c>
      <c r="I4946" s="144" t="s">
        <v>3418</v>
      </c>
      <c r="J4946" s="46" t="str">
        <f>VLOOKUP(MARGAO!$I4946,Code2Loc,2,FALSE)</f>
        <v>SHRI MALLIKARJUN TEMPLE</v>
      </c>
    </row>
    <row r="4947" spans="1:10" ht="15.75" customHeight="1" x14ac:dyDescent="0.25">
      <c r="A4947" s="135" t="s">
        <v>3473</v>
      </c>
      <c r="B4947" s="38">
        <v>324</v>
      </c>
      <c r="C4947" s="38" t="s">
        <v>3462</v>
      </c>
      <c r="D4947" s="38">
        <v>4</v>
      </c>
      <c r="E4947" s="38">
        <v>6</v>
      </c>
      <c r="F4947" s="38" t="s">
        <v>12</v>
      </c>
      <c r="G4947" s="38"/>
      <c r="H4947" s="38" t="s">
        <v>13</v>
      </c>
      <c r="I4947" s="39" t="s">
        <v>2339</v>
      </c>
      <c r="J4947" s="46" t="str">
        <f>VLOOKUP(MARGAO!$I4947,Code2Loc,2,FALSE)</f>
        <v>SHRISTHAL</v>
      </c>
    </row>
    <row r="4948" spans="1:10" ht="15.75" customHeight="1" x14ac:dyDescent="0.25">
      <c r="A4948" s="135" t="s">
        <v>3473</v>
      </c>
      <c r="B4948" s="38">
        <v>324</v>
      </c>
      <c r="C4948" s="38" t="s">
        <v>3474</v>
      </c>
      <c r="D4948" s="38">
        <v>5</v>
      </c>
      <c r="E4948" s="38">
        <v>8</v>
      </c>
      <c r="F4948" s="38" t="s">
        <v>12</v>
      </c>
      <c r="G4948" s="38"/>
      <c r="H4948" s="38" t="s">
        <v>13</v>
      </c>
      <c r="I4948" s="45" t="s">
        <v>3475</v>
      </c>
      <c r="J4948" s="46" t="str">
        <f>VLOOKUP(MARGAO!$I4948,Code2Loc,2,FALSE)</f>
        <v>VAIZWADA</v>
      </c>
    </row>
    <row r="4949" spans="1:10" ht="15.75" customHeight="1" x14ac:dyDescent="0.25">
      <c r="A4949" s="135" t="s">
        <v>3476</v>
      </c>
      <c r="B4949" s="38">
        <v>325</v>
      </c>
      <c r="C4949" s="38" t="s">
        <v>1417</v>
      </c>
      <c r="D4949" s="38">
        <v>1</v>
      </c>
      <c r="E4949" s="38">
        <v>0</v>
      </c>
      <c r="F4949" s="38" t="s">
        <v>12</v>
      </c>
      <c r="G4949" s="38"/>
      <c r="H4949" s="38" t="s">
        <v>13</v>
      </c>
      <c r="I4949" s="39" t="s">
        <v>1418</v>
      </c>
      <c r="J4949" s="46" t="str">
        <f>VLOOKUP(MARGAO!$I4949,Code2Loc,2,FALSE)</f>
        <v>CANACONA</v>
      </c>
    </row>
    <row r="4950" spans="1:10" ht="15.75" customHeight="1" x14ac:dyDescent="0.25">
      <c r="A4950" s="135" t="s">
        <v>3476</v>
      </c>
      <c r="B4950" s="38">
        <v>325</v>
      </c>
      <c r="C4950" s="38" t="s">
        <v>3415</v>
      </c>
      <c r="D4950" s="38">
        <v>2</v>
      </c>
      <c r="E4950" s="38">
        <v>2</v>
      </c>
      <c r="F4950" s="38" t="s">
        <v>12</v>
      </c>
      <c r="G4950" s="38"/>
      <c r="H4950" s="38" t="s">
        <v>13</v>
      </c>
      <c r="I4950" s="39" t="s">
        <v>3416</v>
      </c>
      <c r="J4950" s="46" t="str">
        <f>VLOOKUP(MARGAO!$I4950,Code2Loc,2,FALSE)</f>
        <v>POLICE STATION</v>
      </c>
    </row>
    <row r="4951" spans="1:10" ht="15.75" customHeight="1" x14ac:dyDescent="0.25">
      <c r="A4951" s="135" t="s">
        <v>3476</v>
      </c>
      <c r="B4951" s="38">
        <v>325</v>
      </c>
      <c r="C4951" s="38" t="s">
        <v>3417</v>
      </c>
      <c r="D4951" s="38">
        <v>3</v>
      </c>
      <c r="E4951" s="38">
        <v>3</v>
      </c>
      <c r="F4951" s="38" t="s">
        <v>12</v>
      </c>
      <c r="G4951" s="38"/>
      <c r="H4951" s="38" t="s">
        <v>13</v>
      </c>
      <c r="I4951" s="144" t="s">
        <v>3418</v>
      </c>
      <c r="J4951" s="46" t="str">
        <f>VLOOKUP(MARGAO!$I4951,Code2Loc,2,FALSE)</f>
        <v>SHRI MALLIKARJUN TEMPLE</v>
      </c>
    </row>
    <row r="4952" spans="1:10" ht="15.75" customHeight="1" x14ac:dyDescent="0.25">
      <c r="A4952" s="135" t="s">
        <v>3476</v>
      </c>
      <c r="B4952" s="38">
        <v>325</v>
      </c>
      <c r="C4952" s="38" t="s">
        <v>2342</v>
      </c>
      <c r="D4952" s="38">
        <v>4</v>
      </c>
      <c r="E4952" s="38">
        <v>5</v>
      </c>
      <c r="F4952" s="38" t="s">
        <v>12</v>
      </c>
      <c r="G4952" s="38"/>
      <c r="H4952" s="38" t="s">
        <v>13</v>
      </c>
      <c r="I4952" s="39" t="s">
        <v>2343</v>
      </c>
      <c r="J4952" s="46" t="str">
        <f>VLOOKUP(MARGAO!$I4952,Code2Loc,2,FALSE)</f>
        <v>BHATPAL</v>
      </c>
    </row>
    <row r="4953" spans="1:10" ht="15.75" customHeight="1" x14ac:dyDescent="0.25">
      <c r="A4953" s="135" t="s">
        <v>3476</v>
      </c>
      <c r="B4953" s="38">
        <v>325</v>
      </c>
      <c r="C4953" s="38" t="s">
        <v>3429</v>
      </c>
      <c r="D4953" s="38">
        <v>5</v>
      </c>
      <c r="E4953" s="38">
        <v>6</v>
      </c>
      <c r="F4953" s="38" t="s">
        <v>12</v>
      </c>
      <c r="G4953" s="38"/>
      <c r="H4953" s="38" t="s">
        <v>13</v>
      </c>
      <c r="I4953" s="39" t="s">
        <v>2345</v>
      </c>
      <c r="J4953" s="46" t="str">
        <f>VLOOKUP(MARGAO!$I4953,Code2Loc,2,FALSE)</f>
        <v>ARDOFOND</v>
      </c>
    </row>
    <row r="4954" spans="1:10" ht="15.75" customHeight="1" x14ac:dyDescent="0.25">
      <c r="A4954" s="135" t="s">
        <v>3476</v>
      </c>
      <c r="B4954" s="38">
        <v>325</v>
      </c>
      <c r="C4954" s="38" t="s">
        <v>3430</v>
      </c>
      <c r="D4954" s="38">
        <v>6</v>
      </c>
      <c r="E4954" s="38">
        <v>7</v>
      </c>
      <c r="F4954" s="38" t="s">
        <v>12</v>
      </c>
      <c r="G4954" s="38"/>
      <c r="H4954" s="38" t="s">
        <v>13</v>
      </c>
      <c r="I4954" s="39" t="s">
        <v>2347</v>
      </c>
      <c r="J4954" s="46" t="str">
        <f>VLOOKUP(MARGAO!$I4954,Code2Loc,2,FALSE)</f>
        <v>PARTGAL</v>
      </c>
    </row>
    <row r="4955" spans="1:10" ht="15.75" customHeight="1" x14ac:dyDescent="0.25">
      <c r="A4955" s="135" t="s">
        <v>3476</v>
      </c>
      <c r="B4955" s="38">
        <v>325</v>
      </c>
      <c r="C4955" s="38" t="s">
        <v>3462</v>
      </c>
      <c r="D4955" s="38">
        <v>7</v>
      </c>
      <c r="E4955" s="38">
        <v>10</v>
      </c>
      <c r="F4955" s="38" t="s">
        <v>12</v>
      </c>
      <c r="G4955" s="38"/>
      <c r="H4955" s="38" t="s">
        <v>13</v>
      </c>
      <c r="I4955" s="39" t="s">
        <v>2339</v>
      </c>
      <c r="J4955" s="46" t="str">
        <f>VLOOKUP(MARGAO!$I4955,Code2Loc,2,FALSE)</f>
        <v>SHRISTHAL</v>
      </c>
    </row>
    <row r="4956" spans="1:10" ht="15.75" customHeight="1" x14ac:dyDescent="0.25">
      <c r="A4956" s="135" t="s">
        <v>2636</v>
      </c>
      <c r="B4956" s="38">
        <v>326</v>
      </c>
      <c r="C4956" s="38" t="s">
        <v>1417</v>
      </c>
      <c r="D4956" s="38">
        <v>1</v>
      </c>
      <c r="E4956" s="38">
        <v>0</v>
      </c>
      <c r="F4956" s="38" t="s">
        <v>12</v>
      </c>
      <c r="G4956" s="38"/>
      <c r="H4956" s="38" t="s">
        <v>13</v>
      </c>
      <c r="I4956" s="39" t="s">
        <v>1418</v>
      </c>
      <c r="J4956" s="46" t="str">
        <f>VLOOKUP(MARGAO!$I4956,Code2Loc,2,FALSE)</f>
        <v>CANACONA</v>
      </c>
    </row>
    <row r="4957" spans="1:10" ht="15.75" customHeight="1" x14ac:dyDescent="0.25">
      <c r="A4957" s="135" t="s">
        <v>2636</v>
      </c>
      <c r="B4957" s="38">
        <v>326</v>
      </c>
      <c r="C4957" s="38" t="s">
        <v>1009</v>
      </c>
      <c r="D4957" s="38">
        <v>2</v>
      </c>
      <c r="E4957" s="38">
        <v>1</v>
      </c>
      <c r="F4957" s="38" t="s">
        <v>12</v>
      </c>
      <c r="G4957" s="38"/>
      <c r="H4957" s="38" t="s">
        <v>13</v>
      </c>
      <c r="I4957" s="39" t="s">
        <v>1010</v>
      </c>
      <c r="J4957" s="46" t="str">
        <f>VLOOKUP(MARGAO!$I4957,Code2Loc,2,FALSE)</f>
        <v>CHAR RASTA</v>
      </c>
    </row>
    <row r="4958" spans="1:10" ht="15.75" customHeight="1" x14ac:dyDescent="0.25">
      <c r="A4958" s="135" t="s">
        <v>2636</v>
      </c>
      <c r="B4958" s="38">
        <v>326</v>
      </c>
      <c r="C4958" s="38" t="s">
        <v>2541</v>
      </c>
      <c r="D4958" s="38">
        <v>3</v>
      </c>
      <c r="E4958" s="38">
        <v>2</v>
      </c>
      <c r="F4958" s="38" t="s">
        <v>12</v>
      </c>
      <c r="G4958" s="38"/>
      <c r="H4958" s="38" t="s">
        <v>13</v>
      </c>
      <c r="I4958" s="39" t="s">
        <v>2542</v>
      </c>
      <c r="J4958" s="46" t="str">
        <f>VLOOKUP(MARGAO!$I4958,Code2Loc,2,FALSE)</f>
        <v>DEVBAG</v>
      </c>
    </row>
    <row r="4959" spans="1:10" ht="15.75" customHeight="1" x14ac:dyDescent="0.25">
      <c r="A4959" s="135" t="s">
        <v>2636</v>
      </c>
      <c r="B4959" s="38">
        <v>326</v>
      </c>
      <c r="C4959" s="38" t="s">
        <v>3425</v>
      </c>
      <c r="D4959" s="38">
        <v>4</v>
      </c>
      <c r="E4959" s="38">
        <v>6</v>
      </c>
      <c r="F4959" s="38" t="s">
        <v>12</v>
      </c>
      <c r="G4959" s="38"/>
      <c r="H4959" s="38" t="s">
        <v>13</v>
      </c>
      <c r="I4959" s="39" t="s">
        <v>3466</v>
      </c>
      <c r="J4959" s="46" t="str">
        <f>VLOOKUP(MARGAO!$I4959,Code2Loc,2,FALSE)</f>
        <v>DHUMANE</v>
      </c>
    </row>
    <row r="4960" spans="1:10" ht="15.75" customHeight="1" x14ac:dyDescent="0.25">
      <c r="A4960" s="135" t="s">
        <v>2636</v>
      </c>
      <c r="B4960" s="38">
        <v>326</v>
      </c>
      <c r="C4960" s="38" t="s">
        <v>3467</v>
      </c>
      <c r="D4960" s="38">
        <v>5</v>
      </c>
      <c r="E4960" s="38">
        <v>8</v>
      </c>
      <c r="F4960" s="38" t="s">
        <v>12</v>
      </c>
      <c r="G4960" s="38"/>
      <c r="H4960" s="38" t="s">
        <v>13</v>
      </c>
      <c r="I4960" s="39" t="s">
        <v>3468</v>
      </c>
      <c r="J4960" s="46" t="str">
        <f>VLOOKUP(MARGAO!$I4960,Code2Loc,2,FALSE)</f>
        <v>VAILE AGOND</v>
      </c>
    </row>
    <row r="4961" spans="1:10" ht="15.75" customHeight="1" x14ac:dyDescent="0.25">
      <c r="A4961" s="135" t="s">
        <v>2636</v>
      </c>
      <c r="B4961" s="38">
        <v>326</v>
      </c>
      <c r="C4961" s="38" t="s">
        <v>2535</v>
      </c>
      <c r="D4961" s="38">
        <v>6</v>
      </c>
      <c r="E4961" s="38">
        <v>9</v>
      </c>
      <c r="F4961" s="38" t="s">
        <v>12</v>
      </c>
      <c r="G4961" s="38"/>
      <c r="H4961" s="38" t="s">
        <v>13</v>
      </c>
      <c r="I4961" s="39" t="s">
        <v>2536</v>
      </c>
      <c r="J4961" s="46" t="str">
        <f>VLOOKUP(MARGAO!$I4961,Code2Loc,2,FALSE)</f>
        <v>PANNA</v>
      </c>
    </row>
    <row r="4962" spans="1:10" ht="15.75" customHeight="1" x14ac:dyDescent="0.25">
      <c r="A4962" s="135" t="s">
        <v>2636</v>
      </c>
      <c r="B4962" s="38">
        <v>326</v>
      </c>
      <c r="C4962" s="38" t="s">
        <v>3469</v>
      </c>
      <c r="D4962" s="38">
        <v>7</v>
      </c>
      <c r="E4962" s="38">
        <v>10</v>
      </c>
      <c r="F4962" s="38" t="s">
        <v>12</v>
      </c>
      <c r="G4962" s="38"/>
      <c r="H4962" s="38" t="s">
        <v>13</v>
      </c>
      <c r="I4962" s="45" t="s">
        <v>3470</v>
      </c>
      <c r="J4962" s="46" t="str">
        <f>VLOOKUP(MARGAO!$I4962,Code2Loc,2,FALSE)</f>
        <v>HEALTH CENTER</v>
      </c>
    </row>
    <row r="4963" spans="1:10" ht="15.75" customHeight="1" x14ac:dyDescent="0.25">
      <c r="A4963" s="135" t="s">
        <v>2636</v>
      </c>
      <c r="B4963" s="38">
        <v>326</v>
      </c>
      <c r="C4963" s="38" t="s">
        <v>2531</v>
      </c>
      <c r="D4963" s="38">
        <v>8</v>
      </c>
      <c r="E4963" s="38">
        <v>12</v>
      </c>
      <c r="F4963" s="38" t="s">
        <v>12</v>
      </c>
      <c r="G4963" s="38"/>
      <c r="H4963" s="38" t="s">
        <v>13</v>
      </c>
      <c r="I4963" s="39" t="s">
        <v>2532</v>
      </c>
      <c r="J4963" s="46" t="str">
        <f>VLOOKUP(MARGAO!$I4963,Code2Loc,2,FALSE)</f>
        <v>PARVE</v>
      </c>
    </row>
    <row r="4964" spans="1:10" ht="15.75" customHeight="1" x14ac:dyDescent="0.25">
      <c r="A4964" s="135" t="s">
        <v>2636</v>
      </c>
      <c r="B4964" s="38">
        <v>326</v>
      </c>
      <c r="C4964" s="38" t="s">
        <v>2529</v>
      </c>
      <c r="D4964" s="38">
        <v>9</v>
      </c>
      <c r="E4964" s="38">
        <v>13</v>
      </c>
      <c r="F4964" s="38" t="s">
        <v>12</v>
      </c>
      <c r="G4964" s="38"/>
      <c r="H4964" s="38" t="s">
        <v>13</v>
      </c>
      <c r="I4964" s="39" t="s">
        <v>2530</v>
      </c>
      <c r="J4964" s="46" t="str">
        <f>VLOOKUP(MARGAO!$I4964,Code2Loc,2,FALSE)</f>
        <v>SALERI</v>
      </c>
    </row>
    <row r="4965" spans="1:10" ht="15.75" customHeight="1" x14ac:dyDescent="0.25">
      <c r="A4965" s="135" t="s">
        <v>2636</v>
      </c>
      <c r="B4965" s="38">
        <v>326</v>
      </c>
      <c r="C4965" s="38" t="s">
        <v>2463</v>
      </c>
      <c r="D4965" s="38">
        <v>10</v>
      </c>
      <c r="E4965" s="38">
        <v>14</v>
      </c>
      <c r="F4965" s="38" t="s">
        <v>12</v>
      </c>
      <c r="G4965" s="38"/>
      <c r="H4965" s="38" t="s">
        <v>13</v>
      </c>
      <c r="I4965" s="39" t="s">
        <v>2464</v>
      </c>
      <c r="J4965" s="46" t="str">
        <f>VLOOKUP(MARGAO!$I4965,Code2Loc,2,FALSE)</f>
        <v>VAGON</v>
      </c>
    </row>
    <row r="4966" spans="1:10" ht="15.75" customHeight="1" x14ac:dyDescent="0.25">
      <c r="A4966" s="37" t="s">
        <v>2636</v>
      </c>
      <c r="B4966" s="38">
        <v>326</v>
      </c>
      <c r="C4966" s="38" t="s">
        <v>3477</v>
      </c>
      <c r="D4966" s="38">
        <v>11</v>
      </c>
      <c r="E4966" s="38">
        <v>15</v>
      </c>
      <c r="F4966" s="38" t="s">
        <v>12</v>
      </c>
      <c r="G4966" s="38"/>
      <c r="H4966" s="38" t="s">
        <v>13</v>
      </c>
      <c r="I4966" s="39" t="s">
        <v>2524</v>
      </c>
      <c r="J4966" s="46" t="str">
        <f>VLOOKUP(MARGAO!$I4966,Code2Loc,2,FALSE)</f>
        <v>MATIMOL</v>
      </c>
    </row>
    <row r="4967" spans="1:10" ht="15.75" customHeight="1" x14ac:dyDescent="0.25">
      <c r="A4967" s="37" t="s">
        <v>3478</v>
      </c>
      <c r="B4967" s="38">
        <v>327</v>
      </c>
      <c r="C4967" s="38" t="s">
        <v>1417</v>
      </c>
      <c r="D4967" s="38">
        <v>1</v>
      </c>
      <c r="E4967" s="38">
        <v>0</v>
      </c>
      <c r="F4967" s="38" t="s">
        <v>12</v>
      </c>
      <c r="G4967" s="38"/>
      <c r="H4967" s="38" t="s">
        <v>13</v>
      </c>
      <c r="I4967" s="39" t="s">
        <v>1418</v>
      </c>
      <c r="J4967" s="46" t="str">
        <f>VLOOKUP(MARGAO!$I4967,Code2Loc,2,FALSE)</f>
        <v>CANACONA</v>
      </c>
    </row>
    <row r="4968" spans="1:10" ht="15.75" customHeight="1" x14ac:dyDescent="0.25">
      <c r="A4968" s="37" t="s">
        <v>3478</v>
      </c>
      <c r="B4968" s="38">
        <v>327</v>
      </c>
      <c r="C4968" s="38" t="s">
        <v>3479</v>
      </c>
      <c r="D4968" s="38">
        <v>2</v>
      </c>
      <c r="E4968" s="38">
        <v>2</v>
      </c>
      <c r="F4968" s="38" t="s">
        <v>12</v>
      </c>
      <c r="G4968" s="38"/>
      <c r="H4968" s="38" t="s">
        <v>13</v>
      </c>
      <c r="I4968" s="39" t="s">
        <v>3416</v>
      </c>
      <c r="J4968" s="46" t="str">
        <f>VLOOKUP(MARGAO!$I4968,Code2Loc,2,FALSE)</f>
        <v>POLICE STATION</v>
      </c>
    </row>
    <row r="4969" spans="1:10" ht="15.75" customHeight="1" x14ac:dyDescent="0.25">
      <c r="A4969" s="37" t="s">
        <v>3478</v>
      </c>
      <c r="B4969" s="38">
        <v>327</v>
      </c>
      <c r="C4969" s="38" t="s">
        <v>3064</v>
      </c>
      <c r="D4969" s="38">
        <v>3</v>
      </c>
      <c r="E4969" s="38">
        <v>3</v>
      </c>
      <c r="F4969" s="38" t="s">
        <v>12</v>
      </c>
      <c r="G4969" s="38"/>
      <c r="H4969" s="38" t="s">
        <v>13</v>
      </c>
      <c r="I4969" s="39" t="s">
        <v>3065</v>
      </c>
      <c r="J4969" s="46" t="str">
        <f>VLOOKUP(MARGAO!$I4969,Code2Loc,2,FALSE)</f>
        <v>VADAKADE</v>
      </c>
    </row>
    <row r="4970" spans="1:10" ht="15.75" customHeight="1" x14ac:dyDescent="0.25">
      <c r="A4970" s="37" t="s">
        <v>3478</v>
      </c>
      <c r="B4970" s="38">
        <v>327</v>
      </c>
      <c r="C4970" s="38" t="s">
        <v>2342</v>
      </c>
      <c r="D4970" s="38">
        <v>4</v>
      </c>
      <c r="E4970" s="38">
        <v>5</v>
      </c>
      <c r="F4970" s="38" t="s">
        <v>12</v>
      </c>
      <c r="G4970" s="38"/>
      <c r="H4970" s="38" t="s">
        <v>13</v>
      </c>
      <c r="I4970" s="39" t="s">
        <v>2343</v>
      </c>
      <c r="J4970" s="46" t="str">
        <f>VLOOKUP(MARGAO!$I4970,Code2Loc,2,FALSE)</f>
        <v>BHATPAL</v>
      </c>
    </row>
    <row r="4971" spans="1:10" ht="15.75" customHeight="1" x14ac:dyDescent="0.25">
      <c r="A4971" s="37" t="s">
        <v>3478</v>
      </c>
      <c r="B4971" s="38">
        <v>327</v>
      </c>
      <c r="C4971" s="38" t="s">
        <v>3429</v>
      </c>
      <c r="D4971" s="38">
        <v>5</v>
      </c>
      <c r="E4971" s="38">
        <v>6</v>
      </c>
      <c r="F4971" s="38" t="s">
        <v>12</v>
      </c>
      <c r="G4971" s="38"/>
      <c r="H4971" s="38" t="s">
        <v>13</v>
      </c>
      <c r="I4971" s="39" t="s">
        <v>2345</v>
      </c>
      <c r="J4971" s="46" t="str">
        <f>VLOOKUP(MARGAO!$I4971,Code2Loc,2,FALSE)</f>
        <v>ARDOFOND</v>
      </c>
    </row>
    <row r="4972" spans="1:10" ht="15.75" customHeight="1" x14ac:dyDescent="0.25">
      <c r="A4972" s="37" t="s">
        <v>3478</v>
      </c>
      <c r="B4972" s="38">
        <v>327</v>
      </c>
      <c r="C4972" s="38" t="s">
        <v>3430</v>
      </c>
      <c r="D4972" s="38">
        <v>6</v>
      </c>
      <c r="E4972" s="38">
        <v>7</v>
      </c>
      <c r="F4972" s="38" t="s">
        <v>12</v>
      </c>
      <c r="G4972" s="38"/>
      <c r="H4972" s="38" t="s">
        <v>13</v>
      </c>
      <c r="I4972" s="39" t="s">
        <v>2347</v>
      </c>
      <c r="J4972" s="46" t="str">
        <f>VLOOKUP(MARGAO!$I4972,Code2Loc,2,FALSE)</f>
        <v>PARTGAL</v>
      </c>
    </row>
    <row r="4973" spans="1:10" ht="15.75" customHeight="1" x14ac:dyDescent="0.25">
      <c r="A4973" s="37" t="s">
        <v>3478</v>
      </c>
      <c r="B4973" s="38">
        <v>327</v>
      </c>
      <c r="C4973" s="38" t="s">
        <v>3480</v>
      </c>
      <c r="D4973" s="38">
        <v>7</v>
      </c>
      <c r="E4973" s="38">
        <v>10</v>
      </c>
      <c r="F4973" s="38" t="s">
        <v>12</v>
      </c>
      <c r="G4973" s="38"/>
      <c r="H4973" s="38" t="s">
        <v>13</v>
      </c>
      <c r="I4973" s="39" t="s">
        <v>2555</v>
      </c>
      <c r="J4973" s="46" t="str">
        <f>VLOOKUP(MARGAO!$I4973,Code2Loc,2,FALSE)</f>
        <v>SHISHEVAL</v>
      </c>
    </row>
    <row r="4974" spans="1:10" ht="15.75" customHeight="1" x14ac:dyDescent="0.25">
      <c r="A4974" s="37" t="s">
        <v>3481</v>
      </c>
      <c r="B4974" s="38">
        <v>328</v>
      </c>
      <c r="C4974" s="38" t="s">
        <v>1417</v>
      </c>
      <c r="D4974" s="38">
        <v>1</v>
      </c>
      <c r="E4974" s="38">
        <v>0</v>
      </c>
      <c r="F4974" s="38" t="s">
        <v>12</v>
      </c>
      <c r="G4974" s="38"/>
      <c r="H4974" s="38" t="s">
        <v>13</v>
      </c>
      <c r="I4974" s="39" t="s">
        <v>1418</v>
      </c>
      <c r="J4974" s="46" t="str">
        <f>VLOOKUP(MARGAO!$I4974,Code2Loc,2,FALSE)</f>
        <v>CANACONA</v>
      </c>
    </row>
    <row r="4975" spans="1:10" ht="15.75" customHeight="1" x14ac:dyDescent="0.25">
      <c r="A4975" s="37" t="s">
        <v>3481</v>
      </c>
      <c r="B4975" s="38">
        <v>328</v>
      </c>
      <c r="C4975" s="38" t="s">
        <v>3415</v>
      </c>
      <c r="D4975" s="38">
        <v>2</v>
      </c>
      <c r="E4975" s="38">
        <v>2</v>
      </c>
      <c r="F4975" s="38" t="s">
        <v>12</v>
      </c>
      <c r="G4975" s="38"/>
      <c r="H4975" s="38" t="s">
        <v>13</v>
      </c>
      <c r="I4975" s="39" t="s">
        <v>3416</v>
      </c>
      <c r="J4975" s="46" t="str">
        <f>VLOOKUP(MARGAO!$I4975,Code2Loc,2,FALSE)</f>
        <v>POLICE STATION</v>
      </c>
    </row>
    <row r="4976" spans="1:10" ht="15.75" customHeight="1" x14ac:dyDescent="0.25">
      <c r="A4976" s="37" t="s">
        <v>3481</v>
      </c>
      <c r="B4976" s="38">
        <v>328</v>
      </c>
      <c r="C4976" s="38" t="s">
        <v>3417</v>
      </c>
      <c r="D4976" s="38">
        <v>3</v>
      </c>
      <c r="E4976" s="38">
        <v>3</v>
      </c>
      <c r="F4976" s="38" t="s">
        <v>12</v>
      </c>
      <c r="G4976" s="38"/>
      <c r="H4976" s="38" t="s">
        <v>13</v>
      </c>
      <c r="I4976" s="144" t="s">
        <v>3418</v>
      </c>
      <c r="J4976" s="46" t="str">
        <f>VLOOKUP(MARGAO!$I4976,Code2Loc,2,FALSE)</f>
        <v>SHRI MALLIKARJUN TEMPLE</v>
      </c>
    </row>
    <row r="4977" spans="1:10" ht="15.75" customHeight="1" x14ac:dyDescent="0.25">
      <c r="A4977" s="37" t="s">
        <v>3481</v>
      </c>
      <c r="B4977" s="38">
        <v>328</v>
      </c>
      <c r="C4977" s="38" t="s">
        <v>2342</v>
      </c>
      <c r="D4977" s="38">
        <v>4</v>
      </c>
      <c r="E4977" s="38">
        <v>5</v>
      </c>
      <c r="F4977" s="38" t="s">
        <v>12</v>
      </c>
      <c r="G4977" s="38"/>
      <c r="H4977" s="38" t="s">
        <v>13</v>
      </c>
      <c r="I4977" s="39" t="s">
        <v>2343</v>
      </c>
      <c r="J4977" s="46" t="str">
        <f>VLOOKUP(MARGAO!$I4977,Code2Loc,2,FALSE)</f>
        <v>BHATPAL</v>
      </c>
    </row>
    <row r="4978" spans="1:10" ht="15.75" customHeight="1" x14ac:dyDescent="0.25">
      <c r="A4978" s="37" t="s">
        <v>3481</v>
      </c>
      <c r="B4978" s="38">
        <v>328</v>
      </c>
      <c r="C4978" s="38" t="s">
        <v>3429</v>
      </c>
      <c r="D4978" s="38">
        <v>5</v>
      </c>
      <c r="E4978" s="38">
        <v>6</v>
      </c>
      <c r="F4978" s="38" t="s">
        <v>12</v>
      </c>
      <c r="G4978" s="38"/>
      <c r="H4978" s="38" t="s">
        <v>13</v>
      </c>
      <c r="I4978" s="39" t="s">
        <v>2345</v>
      </c>
      <c r="J4978" s="46" t="str">
        <f>VLOOKUP(MARGAO!$I4978,Code2Loc,2,FALSE)</f>
        <v>ARDOFOND</v>
      </c>
    </row>
    <row r="4979" spans="1:10" ht="15.75" customHeight="1" x14ac:dyDescent="0.25">
      <c r="A4979" s="37" t="s">
        <v>3481</v>
      </c>
      <c r="B4979" s="38">
        <v>328</v>
      </c>
      <c r="C4979" s="38" t="s">
        <v>3482</v>
      </c>
      <c r="D4979" s="38">
        <v>6</v>
      </c>
      <c r="E4979" s="38">
        <v>7</v>
      </c>
      <c r="F4979" s="38" t="s">
        <v>12</v>
      </c>
      <c r="G4979" s="38"/>
      <c r="H4979" s="38" t="s">
        <v>13</v>
      </c>
      <c r="I4979" s="39" t="s">
        <v>3483</v>
      </c>
      <c r="J4979" s="46" t="str">
        <f>VLOOKUP(MARGAO!$I4979,Code2Loc,2,FALSE)</f>
        <v>GHOTKAMOL</v>
      </c>
    </row>
    <row r="4980" spans="1:10" ht="15.75" customHeight="1" x14ac:dyDescent="0.25">
      <c r="A4980" s="37" t="s">
        <v>3481</v>
      </c>
      <c r="B4980" s="38">
        <v>328</v>
      </c>
      <c r="C4980" s="38" t="s">
        <v>3484</v>
      </c>
      <c r="D4980" s="38">
        <v>7</v>
      </c>
      <c r="E4980" s="38">
        <v>8</v>
      </c>
      <c r="F4980" s="38" t="s">
        <v>12</v>
      </c>
      <c r="G4980" s="38"/>
      <c r="H4980" s="38" t="s">
        <v>13</v>
      </c>
      <c r="I4980" s="39" t="s">
        <v>3485</v>
      </c>
      <c r="J4980" s="46" t="str">
        <f>VLOOKUP(MARGAO!$I4980,Code2Loc,2,FALSE)</f>
        <v>NATANGINI</v>
      </c>
    </row>
    <row r="4981" spans="1:10" ht="15.75" customHeight="1" x14ac:dyDescent="0.25">
      <c r="A4981" s="37" t="s">
        <v>3481</v>
      </c>
      <c r="B4981" s="38">
        <v>328</v>
      </c>
      <c r="C4981" s="38" t="s">
        <v>2577</v>
      </c>
      <c r="D4981" s="38">
        <v>8</v>
      </c>
      <c r="E4981" s="38">
        <v>9</v>
      </c>
      <c r="F4981" s="38" t="s">
        <v>12</v>
      </c>
      <c r="G4981" s="38"/>
      <c r="H4981" s="38" t="s">
        <v>13</v>
      </c>
      <c r="I4981" s="39" t="s">
        <v>2578</v>
      </c>
      <c r="J4981" s="46" t="str">
        <f>VLOOKUP(MARGAO!$I4981,Code2Loc,2,FALSE)</f>
        <v>SADOLXEM</v>
      </c>
    </row>
    <row r="4982" spans="1:10" ht="15.75" customHeight="1" x14ac:dyDescent="0.25">
      <c r="A4982" s="37" t="s">
        <v>3481</v>
      </c>
      <c r="B4982" s="38">
        <v>328</v>
      </c>
      <c r="C4982" s="38" t="s">
        <v>2579</v>
      </c>
      <c r="D4982" s="38">
        <v>9</v>
      </c>
      <c r="E4982" s="38">
        <v>10</v>
      </c>
      <c r="F4982" s="38" t="s">
        <v>12</v>
      </c>
      <c r="G4982" s="38"/>
      <c r="H4982" s="38" t="s">
        <v>13</v>
      </c>
      <c r="I4982" s="39" t="s">
        <v>2580</v>
      </c>
      <c r="J4982" s="46" t="str">
        <f>VLOOKUP(MARGAO!$I4982,Code2Loc,2,FALSE)</f>
        <v>MUTAL</v>
      </c>
    </row>
    <row r="4983" spans="1:10" ht="15.75" customHeight="1" x14ac:dyDescent="0.25">
      <c r="A4983" s="37" t="s">
        <v>3481</v>
      </c>
      <c r="B4983" s="38">
        <v>328</v>
      </c>
      <c r="C4983" s="38" t="s">
        <v>2581</v>
      </c>
      <c r="D4983" s="38">
        <v>10</v>
      </c>
      <c r="E4983" s="38">
        <v>12</v>
      </c>
      <c r="F4983" s="38" t="s">
        <v>12</v>
      </c>
      <c r="G4983" s="38"/>
      <c r="H4983" s="38" t="s">
        <v>13</v>
      </c>
      <c r="I4983" s="39" t="s">
        <v>2582</v>
      </c>
      <c r="J4983" s="46" t="str">
        <f>VLOOKUP(MARGAO!$I4983,Code2Loc,2,FALSE)</f>
        <v>TALPAN</v>
      </c>
    </row>
    <row r="4984" spans="1:10" ht="15.75" customHeight="1" x14ac:dyDescent="0.25">
      <c r="A4984" s="37" t="s">
        <v>3481</v>
      </c>
      <c r="B4984" s="38">
        <v>328</v>
      </c>
      <c r="C4984" s="38" t="s">
        <v>3486</v>
      </c>
      <c r="D4984" s="38">
        <v>11</v>
      </c>
      <c r="E4984" s="38">
        <v>13</v>
      </c>
      <c r="F4984" s="38" t="s">
        <v>12</v>
      </c>
      <c r="G4984" s="38"/>
      <c r="H4984" s="38" t="s">
        <v>13</v>
      </c>
      <c r="I4984" s="39" t="s">
        <v>3487</v>
      </c>
      <c r="J4984" s="46" t="str">
        <f>VLOOKUP(MARGAO!$I4984,Code2Loc,2,FALSE)</f>
        <v>KALSAR</v>
      </c>
    </row>
    <row r="4985" spans="1:10" ht="15.75" customHeight="1" x14ac:dyDescent="0.25">
      <c r="A4985" s="37" t="s">
        <v>3481</v>
      </c>
      <c r="B4985" s="38">
        <v>328</v>
      </c>
      <c r="C4985" s="38" t="s">
        <v>2583</v>
      </c>
      <c r="D4985" s="38">
        <v>12</v>
      </c>
      <c r="E4985" s="38">
        <v>15</v>
      </c>
      <c r="F4985" s="38" t="s">
        <v>12</v>
      </c>
      <c r="G4985" s="38"/>
      <c r="H4985" s="38" t="s">
        <v>13</v>
      </c>
      <c r="I4985" s="39" t="s">
        <v>2584</v>
      </c>
      <c r="J4985" s="46" t="str">
        <f>VLOOKUP(MARGAO!$I4985,Code2Loc,2,FALSE)</f>
        <v>GALGIBAG</v>
      </c>
    </row>
    <row r="4986" spans="1:10" ht="15.75" customHeight="1" x14ac:dyDescent="0.25">
      <c r="A4986" s="37" t="s">
        <v>3481</v>
      </c>
      <c r="B4986" s="38">
        <v>328</v>
      </c>
      <c r="C4986" s="38" t="s">
        <v>3488</v>
      </c>
      <c r="D4986" s="38">
        <v>13</v>
      </c>
      <c r="E4986" s="38">
        <v>16</v>
      </c>
      <c r="F4986" s="38" t="s">
        <v>12</v>
      </c>
      <c r="G4986" s="38"/>
      <c r="H4986" s="38" t="s">
        <v>13</v>
      </c>
      <c r="I4986" s="39" t="s">
        <v>3489</v>
      </c>
      <c r="J4986" s="46" t="str">
        <f>VLOOKUP(MARGAO!$I4986,Code2Loc,2,FALSE)</f>
        <v>KHATYEBAG</v>
      </c>
    </row>
    <row r="4987" spans="1:10" ht="15.75" customHeight="1" x14ac:dyDescent="0.25">
      <c r="A4987" s="37" t="s">
        <v>3481</v>
      </c>
      <c r="B4987" s="38">
        <v>328</v>
      </c>
      <c r="C4987" s="38" t="s">
        <v>3490</v>
      </c>
      <c r="D4987" s="38">
        <v>14</v>
      </c>
      <c r="E4987" s="38">
        <v>17</v>
      </c>
      <c r="F4987" s="38" t="s">
        <v>12</v>
      </c>
      <c r="G4987" s="38"/>
      <c r="H4987" s="38" t="s">
        <v>13</v>
      </c>
      <c r="I4987" s="39" t="s">
        <v>3491</v>
      </c>
      <c r="J4987" s="46" t="str">
        <f>VLOOKUP(MARGAO!$I4987,Code2Loc,2,FALSE)</f>
        <v>MAHALWADA</v>
      </c>
    </row>
    <row r="4988" spans="1:10" ht="15.75" customHeight="1" x14ac:dyDescent="0.25">
      <c r="A4988" s="37" t="s">
        <v>3481</v>
      </c>
      <c r="B4988" s="38">
        <v>328</v>
      </c>
      <c r="C4988" s="38" t="s">
        <v>3492</v>
      </c>
      <c r="D4988" s="38">
        <v>15</v>
      </c>
      <c r="E4988" s="38">
        <v>18</v>
      </c>
      <c r="F4988" s="38" t="s">
        <v>12</v>
      </c>
      <c r="G4988" s="38"/>
      <c r="H4988" s="38" t="s">
        <v>13</v>
      </c>
      <c r="I4988" s="45" t="s">
        <v>3493</v>
      </c>
      <c r="J4988" s="46" t="str">
        <f>VLOOKUP(MARGAO!$I4988,Code2Loc,2,FALSE)</f>
        <v>VETAL TEMPLE</v>
      </c>
    </row>
    <row r="4989" spans="1:10" ht="15.75" customHeight="1" x14ac:dyDescent="0.25">
      <c r="A4989" s="37" t="s">
        <v>3481</v>
      </c>
      <c r="B4989" s="38">
        <v>328</v>
      </c>
      <c r="C4989" s="38" t="s">
        <v>3494</v>
      </c>
      <c r="D4989" s="38">
        <v>16</v>
      </c>
      <c r="E4989" s="38">
        <v>19</v>
      </c>
      <c r="F4989" s="38" t="s">
        <v>12</v>
      </c>
      <c r="G4989" s="38"/>
      <c r="H4989" s="38" t="s">
        <v>13</v>
      </c>
      <c r="I4989" s="39" t="s">
        <v>3495</v>
      </c>
      <c r="J4989" s="46" t="str">
        <f>VLOOKUP(MARGAO!$I4989,Code2Loc,2,FALSE)</f>
        <v>DEVKI TEMPLE</v>
      </c>
    </row>
    <row r="4990" spans="1:10" ht="15.75" customHeight="1" x14ac:dyDescent="0.25">
      <c r="A4990" s="37" t="s">
        <v>3481</v>
      </c>
      <c r="B4990" s="38">
        <v>328</v>
      </c>
      <c r="C4990" s="38" t="s">
        <v>2350</v>
      </c>
      <c r="D4990" s="38">
        <v>17</v>
      </c>
      <c r="E4990" s="38">
        <v>21</v>
      </c>
      <c r="F4990" s="38" t="s">
        <v>12</v>
      </c>
      <c r="G4990" s="38"/>
      <c r="H4990" s="38" t="s">
        <v>13</v>
      </c>
      <c r="I4990" s="39" t="s">
        <v>2351</v>
      </c>
      <c r="J4990" s="46" t="str">
        <f>VLOOKUP(MARGAO!$I4990,Code2Loc,2,FALSE)</f>
        <v>POIGUINIM</v>
      </c>
    </row>
    <row r="4991" spans="1:10" ht="15.75" customHeight="1" x14ac:dyDescent="0.25">
      <c r="A4991" s="37" t="s">
        <v>3481</v>
      </c>
      <c r="B4991" s="38">
        <v>328</v>
      </c>
      <c r="C4991" s="38" t="s">
        <v>3496</v>
      </c>
      <c r="D4991" s="38">
        <v>18</v>
      </c>
      <c r="E4991" s="38">
        <v>24</v>
      </c>
      <c r="F4991" s="38" t="s">
        <v>12</v>
      </c>
      <c r="G4991" s="38"/>
      <c r="H4991" s="38" t="s">
        <v>13</v>
      </c>
      <c r="I4991" s="39" t="s">
        <v>3497</v>
      </c>
      <c r="J4991" s="46" t="str">
        <f>VLOOKUP(MARGAO!$I4991,Code2Loc,2,FALSE)</f>
        <v>KAUAI</v>
      </c>
    </row>
    <row r="4992" spans="1:10" ht="15.75" customHeight="1" x14ac:dyDescent="0.25">
      <c r="A4992" s="37" t="s">
        <v>3481</v>
      </c>
      <c r="B4992" s="38">
        <v>328</v>
      </c>
      <c r="C4992" s="38" t="s">
        <v>3434</v>
      </c>
      <c r="D4992" s="38">
        <v>19</v>
      </c>
      <c r="E4992" s="38">
        <v>26</v>
      </c>
      <c r="F4992" s="38" t="s">
        <v>12</v>
      </c>
      <c r="G4992" s="38"/>
      <c r="H4992" s="38" t="s">
        <v>13</v>
      </c>
      <c r="I4992" s="39" t="s">
        <v>2355</v>
      </c>
      <c r="J4992" s="46" t="str">
        <f>VLOOKUP(MARGAO!$I4992,Code2Loc,2,FALSE)</f>
        <v>MASHEM</v>
      </c>
    </row>
    <row r="4993" spans="1:10" ht="15.75" customHeight="1" x14ac:dyDescent="0.25">
      <c r="A4993" s="37" t="s">
        <v>3481</v>
      </c>
      <c r="B4993" s="38">
        <v>328</v>
      </c>
      <c r="C4993" s="38" t="s">
        <v>3435</v>
      </c>
      <c r="D4993" s="38">
        <v>20</v>
      </c>
      <c r="E4993" s="38">
        <v>27</v>
      </c>
      <c r="F4993" s="38" t="s">
        <v>12</v>
      </c>
      <c r="G4993" s="38"/>
      <c r="H4993" s="38" t="s">
        <v>13</v>
      </c>
      <c r="I4993" s="39" t="s">
        <v>2357</v>
      </c>
      <c r="J4993" s="46" t="str">
        <f>VLOOKUP(MARGAO!$I4993,Code2Loc,2,FALSE)</f>
        <v>DAPOT</v>
      </c>
    </row>
    <row r="4994" spans="1:10" ht="15.75" customHeight="1" x14ac:dyDescent="0.25">
      <c r="A4994" s="135" t="s">
        <v>3481</v>
      </c>
      <c r="B4994" s="38">
        <v>328</v>
      </c>
      <c r="C4994" s="38" t="s">
        <v>2358</v>
      </c>
      <c r="D4994" s="38">
        <v>21</v>
      </c>
      <c r="E4994" s="38">
        <v>28</v>
      </c>
      <c r="F4994" s="38" t="s">
        <v>12</v>
      </c>
      <c r="G4994" s="38"/>
      <c r="H4994" s="38" t="s">
        <v>13</v>
      </c>
      <c r="I4994" s="39" t="s">
        <v>2359</v>
      </c>
      <c r="J4994" s="46" t="str">
        <f>VLOOKUP(MARGAO!$I4994,Code2Loc,2,FALSE)</f>
        <v>LOLYE</v>
      </c>
    </row>
    <row r="4995" spans="1:10" ht="15.75" customHeight="1" x14ac:dyDescent="0.25">
      <c r="A4995" s="135" t="s">
        <v>3481</v>
      </c>
      <c r="B4995" s="38">
        <v>328</v>
      </c>
      <c r="C4995" s="38" t="s">
        <v>3498</v>
      </c>
      <c r="D4995" s="38">
        <v>22</v>
      </c>
      <c r="E4995" s="38">
        <v>29</v>
      </c>
      <c r="F4995" s="38" t="s">
        <v>12</v>
      </c>
      <c r="G4995" s="38"/>
      <c r="H4995" s="38" t="s">
        <v>13</v>
      </c>
      <c r="I4995" s="39" t="s">
        <v>1018</v>
      </c>
      <c r="J4995" s="46" t="str">
        <f>VLOOKUP(MARGAO!$I4995,Code2Loc,2,FALSE)</f>
        <v>SHELIN</v>
      </c>
    </row>
    <row r="4996" spans="1:10" ht="15.75" customHeight="1" x14ac:dyDescent="0.25">
      <c r="A4996" s="135" t="s">
        <v>3481</v>
      </c>
      <c r="B4996" s="38">
        <v>328</v>
      </c>
      <c r="C4996" s="38" t="s">
        <v>3081</v>
      </c>
      <c r="D4996" s="38">
        <v>23</v>
      </c>
      <c r="E4996" s="38">
        <v>30</v>
      </c>
      <c r="F4996" s="38" t="s">
        <v>12</v>
      </c>
      <c r="G4996" s="38"/>
      <c r="H4996" s="38" t="s">
        <v>13</v>
      </c>
      <c r="I4996" s="39" t="s">
        <v>3082</v>
      </c>
      <c r="J4996" s="46" t="str">
        <f>VLOOKUP(MARGAO!$I4996,Code2Loc,2,FALSE)</f>
        <v>POLLEM</v>
      </c>
    </row>
    <row r="4997" spans="1:10" ht="15.75" customHeight="1" x14ac:dyDescent="0.25">
      <c r="A4997" s="9" t="s">
        <v>2475</v>
      </c>
      <c r="B4997" s="10">
        <v>329</v>
      </c>
      <c r="C4997" s="10" t="s">
        <v>50</v>
      </c>
      <c r="D4997" s="10">
        <v>1</v>
      </c>
      <c r="E4997" s="10">
        <v>0</v>
      </c>
      <c r="F4997" s="10" t="s">
        <v>12</v>
      </c>
      <c r="G4997" s="10"/>
      <c r="H4997" s="10" t="s">
        <v>13</v>
      </c>
      <c r="I4997" s="39" t="s">
        <v>51</v>
      </c>
      <c r="J4997" s="46" t="str">
        <f>VLOOKUP(MARGAO!$I4997,Code2Loc,2,FALSE)</f>
        <v>MARGAO</v>
      </c>
    </row>
    <row r="4998" spans="1:10" ht="15.75" customHeight="1" x14ac:dyDescent="0.25">
      <c r="A4998" s="9" t="s">
        <v>2475</v>
      </c>
      <c r="B4998" s="10">
        <v>329</v>
      </c>
      <c r="C4998" s="10" t="s">
        <v>1112</v>
      </c>
      <c r="D4998" s="10">
        <v>2</v>
      </c>
      <c r="E4998" s="10">
        <v>2</v>
      </c>
      <c r="F4998" s="10" t="s">
        <v>12</v>
      </c>
      <c r="G4998" s="10"/>
      <c r="H4998" s="10" t="s">
        <v>13</v>
      </c>
      <c r="I4998" s="39" t="s">
        <v>1113</v>
      </c>
      <c r="J4998" s="46" t="str">
        <f>VLOOKUP(MARGAO!$I4998,Code2Loc,2,FALSE)</f>
        <v>MARGAO MKT</v>
      </c>
    </row>
    <row r="4999" spans="1:10" ht="15.75" customHeight="1" x14ac:dyDescent="0.25">
      <c r="A4999" s="9" t="s">
        <v>2475</v>
      </c>
      <c r="B4999" s="10">
        <v>329</v>
      </c>
      <c r="C4999" s="10" t="s">
        <v>2476</v>
      </c>
      <c r="D4999" s="10">
        <v>3</v>
      </c>
      <c r="E4999" s="10">
        <v>3</v>
      </c>
      <c r="F4999" s="10" t="s">
        <v>12</v>
      </c>
      <c r="G4999" s="10"/>
      <c r="H4999" s="10" t="s">
        <v>13</v>
      </c>
      <c r="I4999" s="39" t="s">
        <v>2477</v>
      </c>
      <c r="J4999" s="46" t="str">
        <f>VLOOKUP(MARGAO!$I4999,Code2Loc,2,FALSE)</f>
        <v>PAJIFOND</v>
      </c>
    </row>
    <row r="5000" spans="1:10" ht="15.75" customHeight="1" x14ac:dyDescent="0.25">
      <c r="A5000" s="9" t="s">
        <v>2475</v>
      </c>
      <c r="B5000" s="10">
        <v>329</v>
      </c>
      <c r="C5000" s="10" t="s">
        <v>2478</v>
      </c>
      <c r="D5000" s="10">
        <v>4</v>
      </c>
      <c r="E5000" s="10">
        <v>4</v>
      </c>
      <c r="F5000" s="10" t="s">
        <v>12</v>
      </c>
      <c r="G5000" s="10"/>
      <c r="H5000" s="10" t="s">
        <v>13</v>
      </c>
      <c r="I5000" s="39" t="s">
        <v>2479</v>
      </c>
      <c r="J5000" s="46" t="str">
        <f>VLOOKUP(MARGAO!$I5000,Code2Loc,2,FALSE)</f>
        <v>A.PWER HUSE</v>
      </c>
    </row>
    <row r="5001" spans="1:10" ht="15.75" customHeight="1" x14ac:dyDescent="0.25">
      <c r="A5001" s="9" t="s">
        <v>2475</v>
      </c>
      <c r="B5001" s="10">
        <v>329</v>
      </c>
      <c r="C5001" s="10" t="s">
        <v>2480</v>
      </c>
      <c r="D5001" s="10">
        <v>5</v>
      </c>
      <c r="E5001" s="10">
        <v>5</v>
      </c>
      <c r="F5001" s="10" t="s">
        <v>12</v>
      </c>
      <c r="G5001" s="10"/>
      <c r="H5001" s="10" t="s">
        <v>13</v>
      </c>
      <c r="I5001" s="39" t="s">
        <v>2481</v>
      </c>
      <c r="J5001" s="46" t="str">
        <f>VLOOKUP(MARGAO!$I5001,Code2Loc,2,FALSE)</f>
        <v>RAWANFOND</v>
      </c>
    </row>
    <row r="5002" spans="1:10" ht="15.75" customHeight="1" x14ac:dyDescent="0.25">
      <c r="A5002" s="9" t="s">
        <v>2475</v>
      </c>
      <c r="B5002" s="10">
        <v>329</v>
      </c>
      <c r="C5002" s="10" t="s">
        <v>3499</v>
      </c>
      <c r="D5002" s="10">
        <v>6</v>
      </c>
      <c r="E5002" s="10">
        <v>6</v>
      </c>
      <c r="F5002" s="10" t="s">
        <v>12</v>
      </c>
      <c r="G5002" s="10"/>
      <c r="H5002" s="10" t="s">
        <v>13</v>
      </c>
      <c r="I5002" s="39" t="s">
        <v>3500</v>
      </c>
      <c r="J5002" s="46" t="str">
        <f>VLOOKUP(MARGAO!$I5002,Code2Loc,2,FALSE)</f>
        <v>MES CAMP</v>
      </c>
    </row>
    <row r="5003" spans="1:10" ht="15.75" customHeight="1" x14ac:dyDescent="0.25">
      <c r="A5003" s="9" t="s">
        <v>2475</v>
      </c>
      <c r="B5003" s="10">
        <v>329</v>
      </c>
      <c r="C5003" s="10" t="s">
        <v>2482</v>
      </c>
      <c r="D5003" s="10">
        <v>7</v>
      </c>
      <c r="E5003" s="10">
        <v>7</v>
      </c>
      <c r="F5003" s="10" t="s">
        <v>12</v>
      </c>
      <c r="G5003" s="10"/>
      <c r="H5003" s="10" t="s">
        <v>13</v>
      </c>
      <c r="I5003" s="39" t="s">
        <v>2483</v>
      </c>
      <c r="J5003" s="46" t="str">
        <f>VLOOKUP(MARGAO!$I5003,Code2Loc,2,FALSE)</f>
        <v>GANPATI TMP</v>
      </c>
    </row>
    <row r="5004" spans="1:10" ht="15.75" customHeight="1" x14ac:dyDescent="0.25">
      <c r="A5004" s="9" t="s">
        <v>2475</v>
      </c>
      <c r="B5004" s="10">
        <v>329</v>
      </c>
      <c r="C5004" s="10" t="s">
        <v>2484</v>
      </c>
      <c r="D5004" s="10">
        <v>8</v>
      </c>
      <c r="E5004" s="10">
        <v>8</v>
      </c>
      <c r="F5004" s="10" t="s">
        <v>12</v>
      </c>
      <c r="G5004" s="10"/>
      <c r="H5004" s="10" t="s">
        <v>13</v>
      </c>
      <c r="I5004" s="39" t="s">
        <v>2485</v>
      </c>
      <c r="J5004" s="46" t="str">
        <f>VLOOKUP(MARGAO!$I5004,Code2Loc,2,FALSE)</f>
        <v>LAKAKI/PALI</v>
      </c>
    </row>
    <row r="5005" spans="1:10" ht="15.75" customHeight="1" x14ac:dyDescent="0.25">
      <c r="A5005" s="9" t="s">
        <v>2475</v>
      </c>
      <c r="B5005" s="10">
        <v>329</v>
      </c>
      <c r="C5005" s="10" t="s">
        <v>2486</v>
      </c>
      <c r="D5005" s="10">
        <v>9</v>
      </c>
      <c r="E5005" s="10">
        <v>9</v>
      </c>
      <c r="F5005" s="10" t="s">
        <v>12</v>
      </c>
      <c r="G5005" s="10"/>
      <c r="H5005" s="10" t="s">
        <v>13</v>
      </c>
      <c r="I5005" s="39" t="s">
        <v>2487</v>
      </c>
      <c r="J5005" s="46" t="str">
        <f>VLOOKUP(MARGAO!$I5005,Code2Loc,2,FALSE)</f>
        <v>DON KHURIS</v>
      </c>
    </row>
    <row r="5006" spans="1:10" ht="15.75" customHeight="1" x14ac:dyDescent="0.25">
      <c r="A5006" s="9" t="s">
        <v>2475</v>
      </c>
      <c r="B5006" s="10">
        <v>329</v>
      </c>
      <c r="C5006" s="10" t="s">
        <v>2488</v>
      </c>
      <c r="D5006" s="10">
        <v>10</v>
      </c>
      <c r="E5006" s="10">
        <v>10</v>
      </c>
      <c r="F5006" s="10" t="s">
        <v>12</v>
      </c>
      <c r="G5006" s="10"/>
      <c r="H5006" s="10" t="s">
        <v>13</v>
      </c>
      <c r="I5006" s="39" t="s">
        <v>2489</v>
      </c>
      <c r="J5006" s="46" t="str">
        <f>VLOOKUP(MARGAO!$I5006,Code2Loc,2,FALSE)</f>
        <v>PADRIBHAT</v>
      </c>
    </row>
    <row r="5007" spans="1:10" ht="15.75" customHeight="1" x14ac:dyDescent="0.25">
      <c r="A5007" s="9" t="s">
        <v>2475</v>
      </c>
      <c r="B5007" s="10">
        <v>329</v>
      </c>
      <c r="C5007" s="10" t="s">
        <v>2490</v>
      </c>
      <c r="D5007" s="10">
        <v>11</v>
      </c>
      <c r="E5007" s="10">
        <v>11</v>
      </c>
      <c r="F5007" s="10" t="s">
        <v>12</v>
      </c>
      <c r="G5007" s="10"/>
      <c r="H5007" s="10" t="s">
        <v>13</v>
      </c>
      <c r="I5007" s="39" t="s">
        <v>2491</v>
      </c>
      <c r="J5007" s="46" t="str">
        <f>VLOOKUP(MARGAO!$I5007,Code2Loc,2,FALSE)</f>
        <v>GUDI</v>
      </c>
    </row>
    <row r="5008" spans="1:10" ht="15.75" customHeight="1" x14ac:dyDescent="0.25">
      <c r="A5008" s="9" t="s">
        <v>2475</v>
      </c>
      <c r="B5008" s="10">
        <v>329</v>
      </c>
      <c r="C5008" s="10" t="s">
        <v>2492</v>
      </c>
      <c r="D5008" s="10">
        <v>12</v>
      </c>
      <c r="E5008" s="10">
        <v>12</v>
      </c>
      <c r="F5008" s="10" t="s">
        <v>12</v>
      </c>
      <c r="G5008" s="10"/>
      <c r="H5008" s="10" t="s">
        <v>13</v>
      </c>
      <c r="I5008" s="39" t="s">
        <v>2493</v>
      </c>
      <c r="J5008" s="46" t="str">
        <f>VLOOKUP(MARGAO!$I5008,Code2Loc,2,FALSE)</f>
        <v>CHAD.TMP AG</v>
      </c>
    </row>
    <row r="5009" spans="1:10" ht="15.75" customHeight="1" x14ac:dyDescent="0.25">
      <c r="A5009" s="9" t="s">
        <v>2475</v>
      </c>
      <c r="B5009" s="10">
        <v>329</v>
      </c>
      <c r="C5009" s="10" t="s">
        <v>2494</v>
      </c>
      <c r="D5009" s="10">
        <v>13</v>
      </c>
      <c r="E5009" s="10">
        <v>14</v>
      </c>
      <c r="F5009" s="10" t="s">
        <v>12</v>
      </c>
      <c r="G5009" s="10"/>
      <c r="H5009" s="10" t="s">
        <v>13</v>
      </c>
      <c r="I5009" s="39" t="s">
        <v>2495</v>
      </c>
      <c r="J5009" s="46" t="str">
        <f>VLOOKUP(MARGAO!$I5009,Code2Loc,2,FALSE)</f>
        <v>PARODA</v>
      </c>
    </row>
    <row r="5010" spans="1:10" ht="15.75" customHeight="1" x14ac:dyDescent="0.25">
      <c r="A5010" s="9" t="s">
        <v>2475</v>
      </c>
      <c r="B5010" s="10">
        <v>329</v>
      </c>
      <c r="C5010" s="10" t="s">
        <v>2496</v>
      </c>
      <c r="D5010" s="10">
        <v>14</v>
      </c>
      <c r="E5010" s="10">
        <v>17</v>
      </c>
      <c r="F5010" s="10" t="s">
        <v>12</v>
      </c>
      <c r="G5010" s="10"/>
      <c r="H5010" s="10" t="s">
        <v>13</v>
      </c>
      <c r="I5010" s="39" t="s">
        <v>2497</v>
      </c>
      <c r="J5010" s="46" t="str">
        <f>VLOOKUP(MARGAO!$I5010,Code2Loc,2,FALSE)</f>
        <v>QUEPEM</v>
      </c>
    </row>
    <row r="5011" spans="1:10" ht="15.75" customHeight="1" x14ac:dyDescent="0.25">
      <c r="A5011" s="9" t="s">
        <v>2475</v>
      </c>
      <c r="B5011" s="10">
        <v>329</v>
      </c>
      <c r="C5011" s="10" t="s">
        <v>2498</v>
      </c>
      <c r="D5011" s="10">
        <v>15</v>
      </c>
      <c r="E5011" s="10">
        <v>18</v>
      </c>
      <c r="F5011" s="10" t="s">
        <v>12</v>
      </c>
      <c r="G5011" s="10"/>
      <c r="H5011" s="10" t="s">
        <v>13</v>
      </c>
      <c r="I5011" s="39" t="s">
        <v>2499</v>
      </c>
      <c r="J5011" s="46" t="str">
        <f>VLOOKUP(MARGAO!$I5011,Code2Loc,2,FALSE)</f>
        <v>QPM COURT</v>
      </c>
    </row>
    <row r="5012" spans="1:10" ht="15.75" customHeight="1" x14ac:dyDescent="0.25">
      <c r="A5012" s="9" t="s">
        <v>2475</v>
      </c>
      <c r="B5012" s="10">
        <v>329</v>
      </c>
      <c r="C5012" s="10" t="s">
        <v>2500</v>
      </c>
      <c r="D5012" s="10">
        <v>16</v>
      </c>
      <c r="E5012" s="10">
        <v>19</v>
      </c>
      <c r="F5012" s="10" t="s">
        <v>12</v>
      </c>
      <c r="G5012" s="10"/>
      <c r="H5012" s="10" t="s">
        <v>13</v>
      </c>
      <c r="I5012" s="39" t="s">
        <v>2501</v>
      </c>
      <c r="J5012" s="46" t="str">
        <f>VLOOKUP(MARGAO!$I5012,Code2Loc,2,FALSE)</f>
        <v>TILAMOL</v>
      </c>
    </row>
    <row r="5013" spans="1:10" ht="15.75" customHeight="1" x14ac:dyDescent="0.25">
      <c r="A5013" s="9" t="s">
        <v>2475</v>
      </c>
      <c r="B5013" s="10">
        <v>329</v>
      </c>
      <c r="C5013" s="10" t="s">
        <v>2502</v>
      </c>
      <c r="D5013" s="10">
        <v>17</v>
      </c>
      <c r="E5013" s="10">
        <v>21</v>
      </c>
      <c r="F5013" s="10" t="s">
        <v>12</v>
      </c>
      <c r="G5013" s="10"/>
      <c r="H5013" s="10" t="s">
        <v>13</v>
      </c>
      <c r="I5013" s="39" t="s">
        <v>2503</v>
      </c>
      <c r="J5013" s="46" t="str">
        <f>VLOOKUP(MARGAO!$I5013,Code2Loc,2,FALSE)</f>
        <v>TANKI</v>
      </c>
    </row>
    <row r="5014" spans="1:10" ht="15.75" customHeight="1" x14ac:dyDescent="0.25">
      <c r="A5014" s="9" t="s">
        <v>2475</v>
      </c>
      <c r="B5014" s="10">
        <v>329</v>
      </c>
      <c r="C5014" s="10" t="s">
        <v>2504</v>
      </c>
      <c r="D5014" s="10">
        <v>18</v>
      </c>
      <c r="E5014" s="10">
        <v>22</v>
      </c>
      <c r="F5014" s="10" t="s">
        <v>12</v>
      </c>
      <c r="G5014" s="10"/>
      <c r="H5014" s="10" t="s">
        <v>13</v>
      </c>
      <c r="I5014" s="39" t="s">
        <v>2505</v>
      </c>
      <c r="J5014" s="46" t="str">
        <f>VLOOKUP(MARGAO!$I5014,Code2Loc,2,FALSE)</f>
        <v>KAKUMADDI</v>
      </c>
    </row>
    <row r="5015" spans="1:10" ht="15.75" customHeight="1" x14ac:dyDescent="0.25">
      <c r="A5015" s="9" t="s">
        <v>2475</v>
      </c>
      <c r="B5015" s="10">
        <v>329</v>
      </c>
      <c r="C5015" s="10" t="s">
        <v>2506</v>
      </c>
      <c r="D5015" s="10">
        <v>19</v>
      </c>
      <c r="E5015" s="10">
        <v>23</v>
      </c>
      <c r="F5015" s="10" t="s">
        <v>12</v>
      </c>
      <c r="G5015" s="10"/>
      <c r="H5015" s="10" t="s">
        <v>13</v>
      </c>
      <c r="I5015" s="39" t="s">
        <v>2507</v>
      </c>
      <c r="J5015" s="46" t="str">
        <f>VLOOKUP(MARGAO!$I5015,Code2Loc,2,FALSE)</f>
        <v>BANSAI</v>
      </c>
    </row>
    <row r="5016" spans="1:10" ht="15.75" customHeight="1" x14ac:dyDescent="0.25">
      <c r="A5016" s="134" t="s">
        <v>2475</v>
      </c>
      <c r="B5016" s="10">
        <v>329</v>
      </c>
      <c r="C5016" s="10" t="s">
        <v>269</v>
      </c>
      <c r="D5016" s="10">
        <v>20</v>
      </c>
      <c r="E5016" s="10">
        <v>24</v>
      </c>
      <c r="F5016" s="10" t="s">
        <v>12</v>
      </c>
      <c r="G5016" s="10"/>
      <c r="H5016" s="10" t="s">
        <v>13</v>
      </c>
      <c r="I5016" s="39" t="s">
        <v>270</v>
      </c>
      <c r="J5016" s="46" t="str">
        <f>VLOOKUP(MARGAO!$I5016,Code2Loc,2,FALSE)</f>
        <v>CURCHOREM</v>
      </c>
    </row>
    <row r="5017" spans="1:10" ht="15.75" customHeight="1" x14ac:dyDescent="0.25">
      <c r="A5017" s="37" t="s">
        <v>2739</v>
      </c>
      <c r="B5017" s="38">
        <v>330</v>
      </c>
      <c r="C5017" s="38" t="s">
        <v>50</v>
      </c>
      <c r="D5017" s="38">
        <v>1</v>
      </c>
      <c r="E5017" s="38">
        <v>0</v>
      </c>
      <c r="F5017" s="38" t="s">
        <v>12</v>
      </c>
      <c r="G5017" s="38"/>
      <c r="H5017" s="38" t="s">
        <v>13</v>
      </c>
      <c r="I5017" s="39" t="s">
        <v>51</v>
      </c>
      <c r="J5017" s="46" t="str">
        <f>VLOOKUP(MARGAO!$I5017,Code2Loc,2,FALSE)</f>
        <v>MARGAO</v>
      </c>
    </row>
    <row r="5018" spans="1:10" ht="15.75" customHeight="1" x14ac:dyDescent="0.25">
      <c r="A5018" s="37" t="s">
        <v>2739</v>
      </c>
      <c r="B5018" s="38">
        <v>330</v>
      </c>
      <c r="C5018" s="38" t="s">
        <v>1112</v>
      </c>
      <c r="D5018" s="38">
        <v>2</v>
      </c>
      <c r="E5018" s="38">
        <v>2</v>
      </c>
      <c r="F5018" s="38" t="s">
        <v>12</v>
      </c>
      <c r="G5018" s="38"/>
      <c r="H5018" s="38" t="s">
        <v>13</v>
      </c>
      <c r="I5018" s="39" t="s">
        <v>1113</v>
      </c>
      <c r="J5018" s="46" t="str">
        <f>VLOOKUP(MARGAO!$I5018,Code2Loc,2,FALSE)</f>
        <v>MARGAO MKT</v>
      </c>
    </row>
    <row r="5019" spans="1:10" ht="15.75" customHeight="1" x14ac:dyDescent="0.25">
      <c r="A5019" s="37" t="s">
        <v>2739</v>
      </c>
      <c r="B5019" s="38">
        <v>330</v>
      </c>
      <c r="C5019" s="38" t="s">
        <v>2476</v>
      </c>
      <c r="D5019" s="38">
        <v>3</v>
      </c>
      <c r="E5019" s="38">
        <v>3</v>
      </c>
      <c r="F5019" s="38" t="s">
        <v>12</v>
      </c>
      <c r="G5019" s="38"/>
      <c r="H5019" s="38" t="s">
        <v>13</v>
      </c>
      <c r="I5019" s="39" t="s">
        <v>2477</v>
      </c>
      <c r="J5019" s="46" t="str">
        <f>VLOOKUP(MARGAO!$I5019,Code2Loc,2,FALSE)</f>
        <v>PAJIFOND</v>
      </c>
    </row>
    <row r="5020" spans="1:10" ht="15.75" customHeight="1" x14ac:dyDescent="0.25">
      <c r="A5020" s="37" t="s">
        <v>2739</v>
      </c>
      <c r="B5020" s="38">
        <v>330</v>
      </c>
      <c r="C5020" s="38" t="s">
        <v>2478</v>
      </c>
      <c r="D5020" s="38">
        <v>4</v>
      </c>
      <c r="E5020" s="38">
        <v>4</v>
      </c>
      <c r="F5020" s="38" t="s">
        <v>12</v>
      </c>
      <c r="G5020" s="38"/>
      <c r="H5020" s="38" t="s">
        <v>13</v>
      </c>
      <c r="I5020" s="39" t="s">
        <v>2479</v>
      </c>
      <c r="J5020" s="46" t="str">
        <f>VLOOKUP(MARGAO!$I5020,Code2Loc,2,FALSE)</f>
        <v>A.PWER HUSE</v>
      </c>
    </row>
    <row r="5021" spans="1:10" ht="15.75" customHeight="1" x14ac:dyDescent="0.25">
      <c r="A5021" s="37" t="s">
        <v>2739</v>
      </c>
      <c r="B5021" s="38">
        <v>330</v>
      </c>
      <c r="C5021" s="38" t="s">
        <v>2480</v>
      </c>
      <c r="D5021" s="38">
        <v>5</v>
      </c>
      <c r="E5021" s="38">
        <v>5</v>
      </c>
      <c r="F5021" s="38" t="s">
        <v>12</v>
      </c>
      <c r="G5021" s="38"/>
      <c r="H5021" s="38" t="s">
        <v>13</v>
      </c>
      <c r="I5021" s="39" t="s">
        <v>2481</v>
      </c>
      <c r="J5021" s="46" t="str">
        <f>VLOOKUP(MARGAO!$I5021,Code2Loc,2,FALSE)</f>
        <v>RAWANFOND</v>
      </c>
    </row>
    <row r="5022" spans="1:10" ht="15.75" customHeight="1" x14ac:dyDescent="0.25">
      <c r="A5022" s="37" t="s">
        <v>2739</v>
      </c>
      <c r="B5022" s="38">
        <v>330</v>
      </c>
      <c r="C5022" s="38" t="s">
        <v>1721</v>
      </c>
      <c r="D5022" s="38">
        <v>6</v>
      </c>
      <c r="E5022" s="38">
        <v>6</v>
      </c>
      <c r="F5022" s="38" t="s">
        <v>12</v>
      </c>
      <c r="G5022" s="38"/>
      <c r="H5022" s="38" t="s">
        <v>13</v>
      </c>
      <c r="I5022" s="39" t="s">
        <v>1722</v>
      </c>
      <c r="J5022" s="46" t="str">
        <f>VLOOKUP(MARGAO!$I5022,Code2Loc,2,FALSE)</f>
        <v>MES COLLEGE</v>
      </c>
    </row>
    <row r="5023" spans="1:10" ht="15.75" customHeight="1" x14ac:dyDescent="0.25">
      <c r="A5023" s="37" t="s">
        <v>2739</v>
      </c>
      <c r="B5023" s="38">
        <v>330</v>
      </c>
      <c r="C5023" s="38" t="s">
        <v>2482</v>
      </c>
      <c r="D5023" s="38">
        <v>7</v>
      </c>
      <c r="E5023" s="38">
        <v>7</v>
      </c>
      <c r="F5023" s="38" t="s">
        <v>12</v>
      </c>
      <c r="G5023" s="38"/>
      <c r="H5023" s="38" t="s">
        <v>13</v>
      </c>
      <c r="I5023" s="39" t="s">
        <v>2483</v>
      </c>
      <c r="J5023" s="46" t="str">
        <f>VLOOKUP(MARGAO!$I5023,Code2Loc,2,FALSE)</f>
        <v>GANPATI TMP</v>
      </c>
    </row>
    <row r="5024" spans="1:10" ht="15.75" customHeight="1" x14ac:dyDescent="0.25">
      <c r="A5024" s="37" t="s">
        <v>2739</v>
      </c>
      <c r="B5024" s="38">
        <v>330</v>
      </c>
      <c r="C5024" s="38" t="s">
        <v>2484</v>
      </c>
      <c r="D5024" s="38">
        <v>8</v>
      </c>
      <c r="E5024" s="38">
        <v>8</v>
      </c>
      <c r="F5024" s="38" t="s">
        <v>12</v>
      </c>
      <c r="G5024" s="38"/>
      <c r="H5024" s="38" t="s">
        <v>13</v>
      </c>
      <c r="I5024" s="39" t="s">
        <v>2485</v>
      </c>
      <c r="J5024" s="46" t="str">
        <f>VLOOKUP(MARGAO!$I5024,Code2Loc,2,FALSE)</f>
        <v>LAKAKI/PALI</v>
      </c>
    </row>
    <row r="5025" spans="1:10" ht="15.75" customHeight="1" x14ac:dyDescent="0.25">
      <c r="A5025" s="37" t="s">
        <v>2739</v>
      </c>
      <c r="B5025" s="38">
        <v>330</v>
      </c>
      <c r="C5025" s="38" t="s">
        <v>2486</v>
      </c>
      <c r="D5025" s="38">
        <v>9</v>
      </c>
      <c r="E5025" s="38">
        <v>9</v>
      </c>
      <c r="F5025" s="38" t="s">
        <v>12</v>
      </c>
      <c r="G5025" s="38"/>
      <c r="H5025" s="38" t="s">
        <v>13</v>
      </c>
      <c r="I5025" s="39" t="s">
        <v>2487</v>
      </c>
      <c r="J5025" s="46" t="str">
        <f>VLOOKUP(MARGAO!$I5025,Code2Loc,2,FALSE)</f>
        <v>DON KHURIS</v>
      </c>
    </row>
    <row r="5026" spans="1:10" ht="15.75" customHeight="1" x14ac:dyDescent="0.25">
      <c r="A5026" s="37" t="s">
        <v>2739</v>
      </c>
      <c r="B5026" s="38">
        <v>330</v>
      </c>
      <c r="C5026" s="38" t="s">
        <v>2488</v>
      </c>
      <c r="D5026" s="38">
        <v>10</v>
      </c>
      <c r="E5026" s="38">
        <v>10</v>
      </c>
      <c r="F5026" s="38" t="s">
        <v>12</v>
      </c>
      <c r="G5026" s="38"/>
      <c r="H5026" s="38" t="s">
        <v>13</v>
      </c>
      <c r="I5026" s="39" t="s">
        <v>2489</v>
      </c>
      <c r="J5026" s="46" t="str">
        <f>VLOOKUP(MARGAO!$I5026,Code2Loc,2,FALSE)</f>
        <v>PADRIBHAT</v>
      </c>
    </row>
    <row r="5027" spans="1:10" ht="15.75" customHeight="1" x14ac:dyDescent="0.25">
      <c r="A5027" s="37" t="s">
        <v>2739</v>
      </c>
      <c r="B5027" s="38">
        <v>330</v>
      </c>
      <c r="C5027" s="38" t="s">
        <v>2490</v>
      </c>
      <c r="D5027" s="38">
        <v>11</v>
      </c>
      <c r="E5027" s="38">
        <v>11</v>
      </c>
      <c r="F5027" s="38" t="s">
        <v>12</v>
      </c>
      <c r="G5027" s="38"/>
      <c r="H5027" s="38" t="s">
        <v>13</v>
      </c>
      <c r="I5027" s="39" t="s">
        <v>2491</v>
      </c>
      <c r="J5027" s="46" t="str">
        <f>VLOOKUP(MARGAO!$I5027,Code2Loc,2,FALSE)</f>
        <v>GUDI</v>
      </c>
    </row>
    <row r="5028" spans="1:10" ht="15.75" customHeight="1" x14ac:dyDescent="0.25">
      <c r="A5028" s="37" t="s">
        <v>2739</v>
      </c>
      <c r="B5028" s="38">
        <v>330</v>
      </c>
      <c r="C5028" s="38" t="s">
        <v>2492</v>
      </c>
      <c r="D5028" s="38">
        <v>12</v>
      </c>
      <c r="E5028" s="38">
        <v>12</v>
      </c>
      <c r="F5028" s="38" t="s">
        <v>12</v>
      </c>
      <c r="G5028" s="38"/>
      <c r="H5028" s="38" t="s">
        <v>13</v>
      </c>
      <c r="I5028" s="39" t="s">
        <v>2493</v>
      </c>
      <c r="J5028" s="46" t="str">
        <f>VLOOKUP(MARGAO!$I5028,Code2Loc,2,FALSE)</f>
        <v>CHAD.TMP AG</v>
      </c>
    </row>
    <row r="5029" spans="1:10" ht="15.75" customHeight="1" x14ac:dyDescent="0.25">
      <c r="A5029" s="37" t="s">
        <v>2739</v>
      </c>
      <c r="B5029" s="38">
        <v>330</v>
      </c>
      <c r="C5029" s="38" t="s">
        <v>2494</v>
      </c>
      <c r="D5029" s="38">
        <v>13</v>
      </c>
      <c r="E5029" s="38">
        <v>14</v>
      </c>
      <c r="F5029" s="38" t="s">
        <v>12</v>
      </c>
      <c r="G5029" s="38"/>
      <c r="H5029" s="38" t="s">
        <v>13</v>
      </c>
      <c r="I5029" s="39" t="s">
        <v>2495</v>
      </c>
      <c r="J5029" s="46" t="str">
        <f>VLOOKUP(MARGAO!$I5029,Code2Loc,2,FALSE)</f>
        <v>PARODA</v>
      </c>
    </row>
    <row r="5030" spans="1:10" ht="15.75" customHeight="1" x14ac:dyDescent="0.25">
      <c r="A5030" s="37" t="s">
        <v>2739</v>
      </c>
      <c r="B5030" s="38">
        <v>330</v>
      </c>
      <c r="C5030" s="38" t="s">
        <v>2496</v>
      </c>
      <c r="D5030" s="38">
        <v>14</v>
      </c>
      <c r="E5030" s="38">
        <v>17</v>
      </c>
      <c r="F5030" s="38" t="s">
        <v>12</v>
      </c>
      <c r="G5030" s="38"/>
      <c r="H5030" s="38" t="s">
        <v>13</v>
      </c>
      <c r="I5030" s="39" t="s">
        <v>2497</v>
      </c>
      <c r="J5030" s="46" t="str">
        <f>VLOOKUP(MARGAO!$I5030,Code2Loc,2,FALSE)</f>
        <v>QUEPEM</v>
      </c>
    </row>
    <row r="5031" spans="1:10" ht="15.75" customHeight="1" x14ac:dyDescent="0.25">
      <c r="A5031" s="37" t="s">
        <v>2739</v>
      </c>
      <c r="B5031" s="38">
        <v>330</v>
      </c>
      <c r="C5031" s="38" t="s">
        <v>2498</v>
      </c>
      <c r="D5031" s="38">
        <v>15</v>
      </c>
      <c r="E5031" s="38">
        <v>18</v>
      </c>
      <c r="F5031" s="38" t="s">
        <v>12</v>
      </c>
      <c r="G5031" s="38"/>
      <c r="H5031" s="38" t="s">
        <v>13</v>
      </c>
      <c r="I5031" s="39" t="s">
        <v>2499</v>
      </c>
      <c r="J5031" s="46" t="str">
        <f>VLOOKUP(MARGAO!$I5031,Code2Loc,2,FALSE)</f>
        <v>QPM COURT</v>
      </c>
    </row>
    <row r="5032" spans="1:10" ht="15.75" customHeight="1" x14ac:dyDescent="0.25">
      <c r="A5032" s="37" t="s">
        <v>2739</v>
      </c>
      <c r="B5032" s="38">
        <v>330</v>
      </c>
      <c r="C5032" s="38" t="s">
        <v>2500</v>
      </c>
      <c r="D5032" s="38">
        <v>16</v>
      </c>
      <c r="E5032" s="38">
        <v>19</v>
      </c>
      <c r="F5032" s="38" t="s">
        <v>12</v>
      </c>
      <c r="G5032" s="38"/>
      <c r="H5032" s="38" t="s">
        <v>13</v>
      </c>
      <c r="I5032" s="39" t="s">
        <v>2501</v>
      </c>
      <c r="J5032" s="46" t="str">
        <f>VLOOKUP(MARGAO!$I5032,Code2Loc,2,FALSE)</f>
        <v>TILAMOL</v>
      </c>
    </row>
    <row r="5033" spans="1:10" ht="15.75" customHeight="1" x14ac:dyDescent="0.25">
      <c r="A5033" s="37" t="s">
        <v>2739</v>
      </c>
      <c r="B5033" s="38">
        <v>330</v>
      </c>
      <c r="C5033" s="38" t="s">
        <v>2502</v>
      </c>
      <c r="D5033" s="38">
        <v>17</v>
      </c>
      <c r="E5033" s="38">
        <v>21</v>
      </c>
      <c r="F5033" s="38" t="s">
        <v>12</v>
      </c>
      <c r="G5033" s="44"/>
      <c r="H5033" s="44" t="s">
        <v>13</v>
      </c>
      <c r="I5033" s="39" t="s">
        <v>2503</v>
      </c>
      <c r="J5033" s="46" t="str">
        <f>VLOOKUP(MARGAO!$I5033,Code2Loc,2,FALSE)</f>
        <v>TANKI</v>
      </c>
    </row>
    <row r="5034" spans="1:10" ht="15.75" customHeight="1" x14ac:dyDescent="0.25">
      <c r="A5034" s="37" t="s">
        <v>2739</v>
      </c>
      <c r="B5034" s="38">
        <v>330</v>
      </c>
      <c r="C5034" s="38" t="s">
        <v>2504</v>
      </c>
      <c r="D5034" s="38">
        <v>18</v>
      </c>
      <c r="E5034" s="38">
        <v>22</v>
      </c>
      <c r="F5034" s="38" t="s">
        <v>12</v>
      </c>
      <c r="G5034" s="44"/>
      <c r="H5034" s="44" t="s">
        <v>13</v>
      </c>
      <c r="I5034" s="39" t="s">
        <v>2505</v>
      </c>
      <c r="J5034" s="46" t="str">
        <f>VLOOKUP(MARGAO!$I5034,Code2Loc,2,FALSE)</f>
        <v>KAKUMADDI</v>
      </c>
    </row>
    <row r="5035" spans="1:10" ht="15.75" customHeight="1" x14ac:dyDescent="0.25">
      <c r="A5035" s="37" t="s">
        <v>2739</v>
      </c>
      <c r="B5035" s="38">
        <v>330</v>
      </c>
      <c r="C5035" s="38" t="s">
        <v>2506</v>
      </c>
      <c r="D5035" s="38">
        <v>19</v>
      </c>
      <c r="E5035" s="38">
        <v>23</v>
      </c>
      <c r="F5035" s="38" t="s">
        <v>12</v>
      </c>
      <c r="G5035" s="44"/>
      <c r="H5035" s="44" t="s">
        <v>13</v>
      </c>
      <c r="I5035" s="39" t="s">
        <v>2507</v>
      </c>
      <c r="J5035" s="46" t="str">
        <f>VLOOKUP(MARGAO!$I5035,Code2Loc,2,FALSE)</f>
        <v>BANSAI</v>
      </c>
    </row>
    <row r="5036" spans="1:10" ht="15.75" customHeight="1" x14ac:dyDescent="0.25">
      <c r="A5036" s="37" t="s">
        <v>2739</v>
      </c>
      <c r="B5036" s="38">
        <v>330</v>
      </c>
      <c r="C5036" s="38" t="s">
        <v>269</v>
      </c>
      <c r="D5036" s="38">
        <v>20</v>
      </c>
      <c r="E5036" s="38">
        <v>24</v>
      </c>
      <c r="F5036" s="38" t="s">
        <v>12</v>
      </c>
      <c r="G5036" s="44"/>
      <c r="H5036" s="44" t="s">
        <v>13</v>
      </c>
      <c r="I5036" s="39" t="s">
        <v>270</v>
      </c>
      <c r="J5036" s="46" t="str">
        <f>VLOOKUP(MARGAO!$I5036,Code2Loc,2,FALSE)</f>
        <v>CURCHOREM</v>
      </c>
    </row>
    <row r="5037" spans="1:10" ht="15.75" customHeight="1" x14ac:dyDescent="0.25">
      <c r="A5037" s="37" t="s">
        <v>2739</v>
      </c>
      <c r="B5037" s="38">
        <v>330</v>
      </c>
      <c r="C5037" s="38" t="s">
        <v>267</v>
      </c>
      <c r="D5037" s="38">
        <v>21</v>
      </c>
      <c r="E5037" s="38">
        <v>25</v>
      </c>
      <c r="F5037" s="38" t="s">
        <v>12</v>
      </c>
      <c r="G5037" s="44"/>
      <c r="H5037" s="44" t="s">
        <v>13</v>
      </c>
      <c r="I5037" s="39" t="s">
        <v>268</v>
      </c>
      <c r="J5037" s="46" t="str">
        <f>VLOOKUP(MARGAO!$I5037,Code2Loc,2,FALSE)</f>
        <v>SAVORDE TSK</v>
      </c>
    </row>
    <row r="5038" spans="1:10" ht="15.75" customHeight="1" x14ac:dyDescent="0.25">
      <c r="A5038" s="37" t="s">
        <v>2739</v>
      </c>
      <c r="B5038" s="38">
        <v>330</v>
      </c>
      <c r="C5038" s="38" t="s">
        <v>1097</v>
      </c>
      <c r="D5038" s="38">
        <v>22</v>
      </c>
      <c r="E5038" s="38">
        <v>26</v>
      </c>
      <c r="F5038" s="38" t="s">
        <v>12</v>
      </c>
      <c r="G5038" s="44"/>
      <c r="H5038" s="44" t="s">
        <v>13</v>
      </c>
      <c r="I5038" s="39" t="s">
        <v>1098</v>
      </c>
      <c r="J5038" s="46" t="str">
        <f>VLOOKUP(MARGAO!$I5038,Code2Loc,2,FALSE)</f>
        <v>DHADE</v>
      </c>
    </row>
    <row r="5039" spans="1:10" ht="15.75" customHeight="1" x14ac:dyDescent="0.25">
      <c r="A5039" s="37" t="s">
        <v>2739</v>
      </c>
      <c r="B5039" s="38">
        <v>330</v>
      </c>
      <c r="C5039" s="38" t="s">
        <v>1099</v>
      </c>
      <c r="D5039" s="38">
        <v>23</v>
      </c>
      <c r="E5039" s="38">
        <v>27</v>
      </c>
      <c r="F5039" s="38" t="s">
        <v>12</v>
      </c>
      <c r="G5039" s="38"/>
      <c r="H5039" s="38" t="s">
        <v>13</v>
      </c>
      <c r="I5039" s="39" t="s">
        <v>1100</v>
      </c>
      <c r="J5039" s="46" t="str">
        <f>VLOOKUP(MARGAO!$I5039,Code2Loc,2,FALSE)</f>
        <v>GANDHINAGAR</v>
      </c>
    </row>
    <row r="5040" spans="1:10" ht="15.75" customHeight="1" x14ac:dyDescent="0.25">
      <c r="A5040" s="37" t="s">
        <v>2739</v>
      </c>
      <c r="B5040" s="38">
        <v>330</v>
      </c>
      <c r="C5040" s="38" t="s">
        <v>1101</v>
      </c>
      <c r="D5040" s="38">
        <v>24</v>
      </c>
      <c r="E5040" s="38">
        <v>28</v>
      </c>
      <c r="F5040" s="38" t="s">
        <v>12</v>
      </c>
      <c r="G5040" s="38"/>
      <c r="H5040" s="38" t="s">
        <v>13</v>
      </c>
      <c r="I5040" s="39" t="s">
        <v>1102</v>
      </c>
      <c r="J5040" s="46" t="str">
        <f>VLOOKUP(MARGAO!$I5040,Code2Loc,2,FALSE)</f>
        <v>GUDDEMOL</v>
      </c>
    </row>
    <row r="5041" spans="1:10" ht="15.75" customHeight="1" x14ac:dyDescent="0.25">
      <c r="A5041" s="37" t="s">
        <v>2739</v>
      </c>
      <c r="B5041" s="38">
        <v>330</v>
      </c>
      <c r="C5041" s="38" t="s">
        <v>1103</v>
      </c>
      <c r="D5041" s="38">
        <v>25</v>
      </c>
      <c r="E5041" s="45">
        <v>29</v>
      </c>
      <c r="F5041" s="38" t="s">
        <v>12</v>
      </c>
      <c r="G5041" s="44"/>
      <c r="H5041" s="44" t="s">
        <v>13</v>
      </c>
      <c r="I5041" s="39" t="s">
        <v>1104</v>
      </c>
      <c r="J5041" s="46" t="str">
        <f>VLOOKUP(MARGAO!$I5041,Code2Loc,2,FALSE)</f>
        <v>PERIUDAK</v>
      </c>
    </row>
    <row r="5042" spans="1:10" ht="15.75" customHeight="1" x14ac:dyDescent="0.25">
      <c r="A5042" s="37" t="s">
        <v>2739</v>
      </c>
      <c r="B5042" s="38">
        <v>330</v>
      </c>
      <c r="C5042" s="38" t="s">
        <v>1105</v>
      </c>
      <c r="D5042" s="38">
        <v>26</v>
      </c>
      <c r="E5042" s="45">
        <v>32</v>
      </c>
      <c r="F5042" s="38" t="s">
        <v>12</v>
      </c>
      <c r="G5042" s="44"/>
      <c r="H5042" s="44" t="s">
        <v>13</v>
      </c>
      <c r="I5042" s="39" t="s">
        <v>1106</v>
      </c>
      <c r="J5042" s="46" t="str">
        <f>VLOOKUP(MARGAO!$I5042,Code2Loc,2,FALSE)</f>
        <v>AMBEUDAK</v>
      </c>
    </row>
    <row r="5043" spans="1:10" ht="15.75" customHeight="1" x14ac:dyDescent="0.25">
      <c r="A5043" s="37" t="s">
        <v>2739</v>
      </c>
      <c r="B5043" s="38">
        <v>330</v>
      </c>
      <c r="C5043" s="38" t="s">
        <v>1107</v>
      </c>
      <c r="D5043" s="38">
        <v>27</v>
      </c>
      <c r="E5043" s="45">
        <v>34</v>
      </c>
      <c r="F5043" s="38" t="s">
        <v>12</v>
      </c>
      <c r="G5043" s="44"/>
      <c r="H5043" s="44" t="s">
        <v>13</v>
      </c>
      <c r="I5043" s="39" t="s">
        <v>1108</v>
      </c>
      <c r="J5043" s="46" t="str">
        <f>VLOOKUP(MARGAO!$I5043,Code2Loc,2,FALSE)</f>
        <v>DEUNAMOL</v>
      </c>
    </row>
    <row r="5044" spans="1:10" ht="15.75" customHeight="1" x14ac:dyDescent="0.25">
      <c r="A5044" s="37" t="s">
        <v>2739</v>
      </c>
      <c r="B5044" s="38">
        <v>330</v>
      </c>
      <c r="C5044" s="38" t="s">
        <v>1109</v>
      </c>
      <c r="D5044" s="38">
        <v>28</v>
      </c>
      <c r="E5044" s="45">
        <v>36</v>
      </c>
      <c r="F5044" s="38" t="s">
        <v>12</v>
      </c>
      <c r="G5044" s="44"/>
      <c r="H5044" s="44" t="s">
        <v>13</v>
      </c>
      <c r="I5044" s="39" t="s">
        <v>1110</v>
      </c>
      <c r="J5044" s="46" t="str">
        <f>VLOOKUP(MARGAO!$I5044,Code2Loc,2,FALSE)</f>
        <v>KALAY</v>
      </c>
    </row>
    <row r="5045" spans="1:10" ht="15.75" customHeight="1" x14ac:dyDescent="0.25">
      <c r="A5045" s="134" t="s">
        <v>3501</v>
      </c>
      <c r="B5045" s="10">
        <v>331</v>
      </c>
      <c r="C5045" s="10" t="s">
        <v>269</v>
      </c>
      <c r="D5045" s="10">
        <v>1</v>
      </c>
      <c r="E5045" s="43">
        <v>0</v>
      </c>
      <c r="F5045" s="10" t="s">
        <v>12</v>
      </c>
      <c r="G5045" s="10"/>
      <c r="H5045" s="10" t="s">
        <v>13</v>
      </c>
      <c r="I5045" s="40" t="s">
        <v>270</v>
      </c>
      <c r="J5045" s="46" t="str">
        <f>VLOOKUP(MARGAO!$I5045,Code2Loc,2,FALSE)</f>
        <v>CURCHOREM</v>
      </c>
    </row>
    <row r="5046" spans="1:10" ht="15.75" customHeight="1" x14ac:dyDescent="0.25">
      <c r="A5046" s="134" t="s">
        <v>3501</v>
      </c>
      <c r="B5046" s="10">
        <v>331</v>
      </c>
      <c r="C5046" s="10" t="s">
        <v>1690</v>
      </c>
      <c r="D5046" s="10">
        <v>2</v>
      </c>
      <c r="E5046" s="43">
        <v>1</v>
      </c>
      <c r="F5046" s="10" t="s">
        <v>12</v>
      </c>
      <c r="G5046" s="10"/>
      <c r="H5046" s="10" t="s">
        <v>13</v>
      </c>
      <c r="I5046" s="40" t="s">
        <v>1691</v>
      </c>
      <c r="J5046" s="46" t="str">
        <f>VLOOKUP(MARGAO!$I5046,Code2Loc,2,FALSE)</f>
        <v>SHIVAJI CWK</v>
      </c>
    </row>
    <row r="5047" spans="1:10" ht="15.75" customHeight="1" x14ac:dyDescent="0.25">
      <c r="A5047" s="134" t="s">
        <v>3501</v>
      </c>
      <c r="B5047" s="10">
        <v>331</v>
      </c>
      <c r="C5047" s="10" t="s">
        <v>1692</v>
      </c>
      <c r="D5047" s="10">
        <v>3</v>
      </c>
      <c r="E5047" s="43">
        <v>2</v>
      </c>
      <c r="F5047" s="10" t="s">
        <v>12</v>
      </c>
      <c r="G5047" s="10"/>
      <c r="H5047" s="10" t="s">
        <v>13</v>
      </c>
      <c r="I5047" s="40" t="s">
        <v>1693</v>
      </c>
      <c r="J5047" s="46" t="str">
        <f>VLOOKUP(MARGAO!$I5047,Code2Loc,2,FALSE)</f>
        <v>CACORA</v>
      </c>
    </row>
    <row r="5048" spans="1:10" ht="15.75" customHeight="1" x14ac:dyDescent="0.25">
      <c r="A5048" s="134" t="s">
        <v>3501</v>
      </c>
      <c r="B5048" s="10">
        <v>331</v>
      </c>
      <c r="C5048" s="10" t="s">
        <v>1694</v>
      </c>
      <c r="D5048" s="10">
        <v>4</v>
      </c>
      <c r="E5048" s="43">
        <v>3</v>
      </c>
      <c r="F5048" s="10" t="s">
        <v>12</v>
      </c>
      <c r="G5048" s="10"/>
      <c r="H5048" s="10" t="s">
        <v>13</v>
      </c>
      <c r="I5048" s="40" t="s">
        <v>1695</v>
      </c>
      <c r="J5048" s="46" t="str">
        <f>VLOOKUP(MARGAO!$I5048,Code2Loc,2,FALSE)</f>
        <v>CURCH GPC</v>
      </c>
    </row>
    <row r="5049" spans="1:10" ht="15.75" customHeight="1" x14ac:dyDescent="0.25">
      <c r="A5049" s="134" t="s">
        <v>3501</v>
      </c>
      <c r="B5049" s="10">
        <v>331</v>
      </c>
      <c r="C5049" s="10" t="s">
        <v>1696</v>
      </c>
      <c r="D5049" s="10">
        <v>5</v>
      </c>
      <c r="E5049" s="43">
        <v>4</v>
      </c>
      <c r="F5049" s="10" t="s">
        <v>12</v>
      </c>
      <c r="G5049" s="10"/>
      <c r="H5049" s="10" t="s">
        <v>13</v>
      </c>
      <c r="I5049" s="40" t="s">
        <v>1697</v>
      </c>
      <c r="J5049" s="46" t="str">
        <f>VLOOKUP(MARGAO!$I5049,Code2Loc,2,FALSE)</f>
        <v>SNG COURT</v>
      </c>
    </row>
    <row r="5050" spans="1:10" ht="15.75" customHeight="1" x14ac:dyDescent="0.25">
      <c r="A5050" s="134" t="s">
        <v>3501</v>
      </c>
      <c r="B5050" s="10">
        <v>331</v>
      </c>
      <c r="C5050" s="10" t="s">
        <v>1698</v>
      </c>
      <c r="D5050" s="10">
        <v>6</v>
      </c>
      <c r="E5050" s="10">
        <v>5</v>
      </c>
      <c r="F5050" s="10" t="s">
        <v>12</v>
      </c>
      <c r="G5050" s="10"/>
      <c r="H5050" s="10" t="s">
        <v>13</v>
      </c>
      <c r="I5050" s="40" t="s">
        <v>1699</v>
      </c>
      <c r="J5050" s="46" t="str">
        <f>VLOOKUP(MARGAO!$I5050,Code2Loc,2,FALSE)</f>
        <v>SNG DANDO</v>
      </c>
    </row>
    <row r="5051" spans="1:10" ht="15.75" customHeight="1" x14ac:dyDescent="0.25">
      <c r="A5051" s="134" t="s">
        <v>3501</v>
      </c>
      <c r="B5051" s="10">
        <v>331</v>
      </c>
      <c r="C5051" s="10" t="s">
        <v>1700</v>
      </c>
      <c r="D5051" s="10">
        <v>7</v>
      </c>
      <c r="E5051" s="10">
        <v>6</v>
      </c>
      <c r="F5051" s="10" t="s">
        <v>12</v>
      </c>
      <c r="G5051" s="10"/>
      <c r="H5051" s="10" t="s">
        <v>13</v>
      </c>
      <c r="I5051" s="40" t="s">
        <v>1701</v>
      </c>
      <c r="J5051" s="46" t="str">
        <f>VLOOKUP(MARGAO!$I5051,Code2Loc,2,FALSE)</f>
        <v>MASJID/BEND</v>
      </c>
    </row>
    <row r="5052" spans="1:10" ht="15.75" customHeight="1" x14ac:dyDescent="0.25">
      <c r="A5052" s="134" t="s">
        <v>3501</v>
      </c>
      <c r="B5052" s="10">
        <v>331</v>
      </c>
      <c r="C5052" s="10" t="s">
        <v>1702</v>
      </c>
      <c r="D5052" s="10">
        <v>8</v>
      </c>
      <c r="E5052" s="10">
        <v>7</v>
      </c>
      <c r="F5052" s="10" t="s">
        <v>12</v>
      </c>
      <c r="G5052" s="10"/>
      <c r="H5052" s="10" t="s">
        <v>13</v>
      </c>
      <c r="I5052" s="40" t="s">
        <v>1703</v>
      </c>
      <c r="J5052" s="46" t="str">
        <f>VLOOKUP(MARGAO!$I5052,Code2Loc,2,FALSE)</f>
        <v>SANGUEM</v>
      </c>
    </row>
    <row r="5053" spans="1:10" ht="15.75" customHeight="1" x14ac:dyDescent="0.25">
      <c r="A5053" s="134" t="s">
        <v>3501</v>
      </c>
      <c r="B5053" s="10">
        <v>331</v>
      </c>
      <c r="C5053" s="10" t="s">
        <v>2673</v>
      </c>
      <c r="D5053" s="10">
        <v>9</v>
      </c>
      <c r="E5053" s="10">
        <v>9</v>
      </c>
      <c r="F5053" s="10" t="s">
        <v>12</v>
      </c>
      <c r="G5053" s="10"/>
      <c r="H5053" s="10" t="s">
        <v>13</v>
      </c>
      <c r="I5053" s="40" t="s">
        <v>2674</v>
      </c>
      <c r="J5053" s="46" t="str">
        <f>VLOOKUP(MARGAO!$I5053,Code2Loc,2,FALSE)</f>
        <v>PAJIMOL</v>
      </c>
    </row>
    <row r="5054" spans="1:10" ht="15.75" customHeight="1" x14ac:dyDescent="0.25">
      <c r="A5054" s="134" t="s">
        <v>3501</v>
      </c>
      <c r="B5054" s="10">
        <v>331</v>
      </c>
      <c r="C5054" s="10" t="s">
        <v>2675</v>
      </c>
      <c r="D5054" s="10">
        <v>10</v>
      </c>
      <c r="E5054" s="10">
        <v>11</v>
      </c>
      <c r="F5054" s="10" t="s">
        <v>12</v>
      </c>
      <c r="G5054" s="10"/>
      <c r="H5054" s="10" t="s">
        <v>13</v>
      </c>
      <c r="I5054" s="40" t="s">
        <v>2676</v>
      </c>
      <c r="J5054" s="46" t="str">
        <f>VLOOKUP(MARGAO!$I5054,Code2Loc,2,FALSE)</f>
        <v>UGUEM</v>
      </c>
    </row>
    <row r="5055" spans="1:10" ht="15.75" customHeight="1" x14ac:dyDescent="0.25">
      <c r="A5055" s="134" t="s">
        <v>3501</v>
      </c>
      <c r="B5055" s="10">
        <v>331</v>
      </c>
      <c r="C5055" s="10" t="s">
        <v>2677</v>
      </c>
      <c r="D5055" s="10">
        <v>11</v>
      </c>
      <c r="E5055" s="10">
        <v>12</v>
      </c>
      <c r="F5055" s="10" t="s">
        <v>12</v>
      </c>
      <c r="G5055" s="10"/>
      <c r="H5055" s="10" t="s">
        <v>13</v>
      </c>
      <c r="I5055" s="40" t="s">
        <v>2678</v>
      </c>
      <c r="J5055" s="46" t="str">
        <f>VLOOKUP(MARGAO!$I5055,Code2Loc,2,FALSE)</f>
        <v>DESSAIWADA</v>
      </c>
    </row>
    <row r="5056" spans="1:10" ht="15.75" customHeight="1" x14ac:dyDescent="0.25">
      <c r="A5056" s="134" t="s">
        <v>3501</v>
      </c>
      <c r="B5056" s="10">
        <v>331</v>
      </c>
      <c r="C5056" s="10" t="s">
        <v>2679</v>
      </c>
      <c r="D5056" s="10">
        <v>12</v>
      </c>
      <c r="E5056" s="10">
        <v>14</v>
      </c>
      <c r="F5056" s="10" t="s">
        <v>12</v>
      </c>
      <c r="G5056" s="10"/>
      <c r="H5056" s="10" t="s">
        <v>13</v>
      </c>
      <c r="I5056" s="40" t="s">
        <v>2680</v>
      </c>
      <c r="J5056" s="46" t="str">
        <f>VLOOKUP(MARGAO!$I5056,Code2Loc,2,FALSE)</f>
        <v>VALKINI</v>
      </c>
    </row>
    <row r="5057" spans="1:10" ht="15.75" customHeight="1" x14ac:dyDescent="0.25">
      <c r="A5057" s="134" t="s">
        <v>3501</v>
      </c>
      <c r="B5057" s="10">
        <v>331</v>
      </c>
      <c r="C5057" s="10" t="s">
        <v>2681</v>
      </c>
      <c r="D5057" s="10">
        <v>13</v>
      </c>
      <c r="E5057" s="10">
        <v>17</v>
      </c>
      <c r="F5057" s="10" t="s">
        <v>12</v>
      </c>
      <c r="G5057" s="10"/>
      <c r="H5057" s="10" t="s">
        <v>13</v>
      </c>
      <c r="I5057" s="40" t="s">
        <v>2682</v>
      </c>
      <c r="J5057" s="46" t="str">
        <f>VLOOKUP(MARGAO!$I5057,Code2Loc,2,FALSE)</f>
        <v>BARAZAN TSK</v>
      </c>
    </row>
    <row r="5058" spans="1:10" ht="15.75" customHeight="1" x14ac:dyDescent="0.25">
      <c r="A5058" s="134" t="s">
        <v>3501</v>
      </c>
      <c r="B5058" s="10">
        <v>331</v>
      </c>
      <c r="C5058" s="10" t="s">
        <v>2683</v>
      </c>
      <c r="D5058" s="10">
        <v>14</v>
      </c>
      <c r="E5058" s="10">
        <v>19</v>
      </c>
      <c r="F5058" s="10" t="s">
        <v>12</v>
      </c>
      <c r="G5058" s="10"/>
      <c r="H5058" s="10" t="s">
        <v>13</v>
      </c>
      <c r="I5058" s="40" t="s">
        <v>2684</v>
      </c>
      <c r="J5058" s="46" t="str">
        <f>VLOOKUP(MARGAO!$I5058,Code2Loc,2,FALSE)</f>
        <v>BHATI</v>
      </c>
    </row>
    <row r="5059" spans="1:10" ht="15.75" customHeight="1" x14ac:dyDescent="0.25">
      <c r="A5059" s="134" t="s">
        <v>3501</v>
      </c>
      <c r="B5059" s="10">
        <v>331</v>
      </c>
      <c r="C5059" s="10" t="s">
        <v>2685</v>
      </c>
      <c r="D5059" s="10">
        <v>15</v>
      </c>
      <c r="E5059" s="10">
        <v>22</v>
      </c>
      <c r="F5059" s="10" t="s">
        <v>12</v>
      </c>
      <c r="G5059" s="10"/>
      <c r="H5059" s="10" t="s">
        <v>13</v>
      </c>
      <c r="I5059" s="40" t="s">
        <v>2686</v>
      </c>
      <c r="J5059" s="46" t="str">
        <f>VLOOKUP(MARGAO!$I5059,Code2Loc,2,FALSE)</f>
        <v>MALLIKARJUN</v>
      </c>
    </row>
    <row r="5060" spans="1:10" ht="15.75" customHeight="1" x14ac:dyDescent="0.25">
      <c r="A5060" s="134" t="s">
        <v>3501</v>
      </c>
      <c r="B5060" s="10">
        <v>331</v>
      </c>
      <c r="C5060" s="10" t="s">
        <v>2687</v>
      </c>
      <c r="D5060" s="10">
        <v>16</v>
      </c>
      <c r="E5060" s="10">
        <v>23</v>
      </c>
      <c r="F5060" s="10" t="s">
        <v>12</v>
      </c>
      <c r="G5060" s="10"/>
      <c r="H5060" s="10" t="s">
        <v>13</v>
      </c>
      <c r="I5060" s="40" t="s">
        <v>2688</v>
      </c>
      <c r="J5060" s="46" t="str">
        <f>VLOOKUP(MARGAO!$I5060,Code2Loc,2,FALSE)</f>
        <v>VILLIAN</v>
      </c>
    </row>
    <row r="5061" spans="1:10" ht="15.75" customHeight="1" x14ac:dyDescent="0.25">
      <c r="A5061" s="134" t="s">
        <v>3501</v>
      </c>
      <c r="B5061" s="10">
        <v>331</v>
      </c>
      <c r="C5061" s="10" t="s">
        <v>127</v>
      </c>
      <c r="D5061" s="10">
        <v>17</v>
      </c>
      <c r="E5061" s="10">
        <v>27</v>
      </c>
      <c r="F5061" s="10" t="s">
        <v>12</v>
      </c>
      <c r="G5061" s="10"/>
      <c r="H5061" s="10" t="s">
        <v>13</v>
      </c>
      <c r="I5061" s="40" t="s">
        <v>128</v>
      </c>
      <c r="J5061" s="46" t="str">
        <f>VLOOKUP(MARGAO!$I5061,Code2Loc,2,FALSE)</f>
        <v>VALSHI</v>
      </c>
    </row>
    <row r="5062" spans="1:10" ht="15.75" customHeight="1" x14ac:dyDescent="0.25">
      <c r="A5062" s="134" t="s">
        <v>3501</v>
      </c>
      <c r="B5062" s="10">
        <v>331</v>
      </c>
      <c r="C5062" s="10" t="s">
        <v>2689</v>
      </c>
      <c r="D5062" s="10">
        <v>18</v>
      </c>
      <c r="E5062" s="10">
        <v>31</v>
      </c>
      <c r="F5062" s="10" t="s">
        <v>12</v>
      </c>
      <c r="G5062" s="10"/>
      <c r="H5062" s="10" t="s">
        <v>13</v>
      </c>
      <c r="I5062" s="40" t="s">
        <v>2690</v>
      </c>
      <c r="J5062" s="46" t="str">
        <f>VLOOKUP(MARGAO!$I5062,Code2Loc,2,FALSE)</f>
        <v>VADE COLONY</v>
      </c>
    </row>
    <row r="5063" spans="1:10" ht="15.75" customHeight="1" x14ac:dyDescent="0.25">
      <c r="A5063" s="134" t="s">
        <v>3501</v>
      </c>
      <c r="B5063" s="10">
        <v>331</v>
      </c>
      <c r="C5063" s="10" t="s">
        <v>2691</v>
      </c>
      <c r="D5063" s="10">
        <v>19</v>
      </c>
      <c r="E5063" s="10">
        <v>33</v>
      </c>
      <c r="F5063" s="10" t="s">
        <v>12</v>
      </c>
      <c r="G5063" s="10"/>
      <c r="H5063" s="10" t="s">
        <v>13</v>
      </c>
      <c r="I5063" s="40" t="s">
        <v>2692</v>
      </c>
      <c r="J5063" s="46" t="str">
        <f>VLOOKUP(MARGAO!$I5063,Code2Loc,2,FALSE)</f>
        <v>PORTEM</v>
      </c>
    </row>
    <row r="5064" spans="1:10" ht="15.75" customHeight="1" x14ac:dyDescent="0.25">
      <c r="A5064" s="134" t="s">
        <v>3501</v>
      </c>
      <c r="B5064" s="10">
        <v>331</v>
      </c>
      <c r="C5064" s="10" t="s">
        <v>2693</v>
      </c>
      <c r="D5064" s="10">
        <v>20</v>
      </c>
      <c r="E5064" s="10">
        <v>35</v>
      </c>
      <c r="F5064" s="10" t="s">
        <v>12</v>
      </c>
      <c r="G5064" s="10"/>
      <c r="H5064" s="10" t="s">
        <v>13</v>
      </c>
      <c r="I5064" s="40" t="s">
        <v>2694</v>
      </c>
      <c r="J5064" s="46" t="str">
        <f>VLOOKUP(MARGAO!$I5064,Code2Loc,2,FALSE)</f>
        <v>HANUMAN TMP</v>
      </c>
    </row>
    <row r="5065" spans="1:10" ht="15.75" customHeight="1" x14ac:dyDescent="0.25">
      <c r="A5065" s="134" t="s">
        <v>3501</v>
      </c>
      <c r="B5065" s="10">
        <v>331</v>
      </c>
      <c r="C5065" s="10" t="s">
        <v>2695</v>
      </c>
      <c r="D5065" s="10">
        <v>21</v>
      </c>
      <c r="E5065" s="10">
        <v>36</v>
      </c>
      <c r="F5065" s="10" t="s">
        <v>12</v>
      </c>
      <c r="G5065" s="10"/>
      <c r="H5065" s="10" t="s">
        <v>13</v>
      </c>
      <c r="I5065" s="40" t="s">
        <v>2696</v>
      </c>
      <c r="J5065" s="46" t="str">
        <f>VLOOKUP(MARGAO!$I5065,Code2Loc,2,FALSE)</f>
        <v>VICHUNDRE X</v>
      </c>
    </row>
    <row r="5066" spans="1:10" ht="15.75" customHeight="1" x14ac:dyDescent="0.25">
      <c r="A5066" s="134" t="s">
        <v>3501</v>
      </c>
      <c r="B5066" s="10">
        <v>331</v>
      </c>
      <c r="C5066" s="10" t="s">
        <v>2697</v>
      </c>
      <c r="D5066" s="10">
        <v>22</v>
      </c>
      <c r="E5066" s="10">
        <v>37</v>
      </c>
      <c r="F5066" s="10" t="s">
        <v>12</v>
      </c>
      <c r="G5066" s="10"/>
      <c r="H5066" s="10" t="s">
        <v>13</v>
      </c>
      <c r="I5066" s="40" t="s">
        <v>2698</v>
      </c>
      <c r="J5066" s="46" t="str">
        <f>VLOOKUP(MARGAO!$I5066,Code2Loc,2,FALSE)</f>
        <v>NETURLIM</v>
      </c>
    </row>
    <row r="5067" spans="1:10" ht="15.75" customHeight="1" x14ac:dyDescent="0.25">
      <c r="A5067" s="37" t="s">
        <v>2781</v>
      </c>
      <c r="B5067" s="38">
        <v>332</v>
      </c>
      <c r="C5067" s="38" t="s">
        <v>269</v>
      </c>
      <c r="D5067" s="38">
        <v>1</v>
      </c>
      <c r="E5067" s="38">
        <v>0</v>
      </c>
      <c r="F5067" s="38" t="s">
        <v>12</v>
      </c>
      <c r="G5067" s="38"/>
      <c r="H5067" s="38" t="s">
        <v>13</v>
      </c>
      <c r="I5067" s="39" t="s">
        <v>270</v>
      </c>
      <c r="J5067" s="46" t="str">
        <f>VLOOKUP(MARGAO!$I5067,Code2Loc,2,FALSE)</f>
        <v>CURCHOREM</v>
      </c>
    </row>
    <row r="5068" spans="1:10" ht="15.75" customHeight="1" x14ac:dyDescent="0.25">
      <c r="A5068" s="37" t="s">
        <v>2781</v>
      </c>
      <c r="B5068" s="38">
        <v>332</v>
      </c>
      <c r="C5068" s="38" t="s">
        <v>267</v>
      </c>
      <c r="D5068" s="38">
        <v>2</v>
      </c>
      <c r="E5068" s="38">
        <v>1</v>
      </c>
      <c r="F5068" s="38" t="s">
        <v>12</v>
      </c>
      <c r="G5068" s="38"/>
      <c r="H5068" s="38" t="s">
        <v>13</v>
      </c>
      <c r="I5068" s="39" t="s">
        <v>268</v>
      </c>
      <c r="J5068" s="46" t="str">
        <f>VLOOKUP(MARGAO!$I5068,Code2Loc,2,FALSE)</f>
        <v>SAVORDE TSK</v>
      </c>
    </row>
    <row r="5069" spans="1:10" ht="15.75" customHeight="1" x14ac:dyDescent="0.25">
      <c r="A5069" s="37" t="s">
        <v>2781</v>
      </c>
      <c r="B5069" s="38">
        <v>332</v>
      </c>
      <c r="C5069" s="38" t="s">
        <v>1097</v>
      </c>
      <c r="D5069" s="38">
        <v>3</v>
      </c>
      <c r="E5069" s="38">
        <v>2</v>
      </c>
      <c r="F5069" s="38" t="s">
        <v>12</v>
      </c>
      <c r="G5069" s="38"/>
      <c r="H5069" s="38" t="s">
        <v>13</v>
      </c>
      <c r="I5069" s="39" t="s">
        <v>1098</v>
      </c>
      <c r="J5069" s="46" t="str">
        <f>VLOOKUP(MARGAO!$I5069,Code2Loc,2,FALSE)</f>
        <v>DHADE</v>
      </c>
    </row>
    <row r="5070" spans="1:10" ht="15.75" customHeight="1" x14ac:dyDescent="0.25">
      <c r="A5070" s="37" t="s">
        <v>2781</v>
      </c>
      <c r="B5070" s="38">
        <v>332</v>
      </c>
      <c r="C5070" s="38" t="s">
        <v>1099</v>
      </c>
      <c r="D5070" s="38">
        <v>4</v>
      </c>
      <c r="E5070" s="38">
        <v>3</v>
      </c>
      <c r="F5070" s="38" t="s">
        <v>12</v>
      </c>
      <c r="G5070" s="38"/>
      <c r="H5070" s="38" t="s">
        <v>13</v>
      </c>
      <c r="I5070" s="39" t="s">
        <v>1100</v>
      </c>
      <c r="J5070" s="46" t="str">
        <f>VLOOKUP(MARGAO!$I5070,Code2Loc,2,FALSE)</f>
        <v>GANDHINAGAR</v>
      </c>
    </row>
    <row r="5071" spans="1:10" ht="15.75" customHeight="1" x14ac:dyDescent="0.25">
      <c r="A5071" s="37" t="s">
        <v>2781</v>
      </c>
      <c r="B5071" s="38">
        <v>332</v>
      </c>
      <c r="C5071" s="38" t="s">
        <v>1101</v>
      </c>
      <c r="D5071" s="38">
        <v>5</v>
      </c>
      <c r="E5071" s="38">
        <v>4</v>
      </c>
      <c r="F5071" s="38" t="s">
        <v>12</v>
      </c>
      <c r="G5071" s="38"/>
      <c r="H5071" s="38" t="s">
        <v>13</v>
      </c>
      <c r="I5071" s="39" t="s">
        <v>1102</v>
      </c>
      <c r="J5071" s="46" t="str">
        <f>VLOOKUP(MARGAO!$I5071,Code2Loc,2,FALSE)</f>
        <v>GUDDEMOL</v>
      </c>
    </row>
    <row r="5072" spans="1:10" ht="15.75" customHeight="1" x14ac:dyDescent="0.25">
      <c r="A5072" s="37" t="s">
        <v>2781</v>
      </c>
      <c r="B5072" s="38">
        <v>332</v>
      </c>
      <c r="C5072" s="38" t="s">
        <v>1103</v>
      </c>
      <c r="D5072" s="38">
        <v>6</v>
      </c>
      <c r="E5072" s="38">
        <v>5</v>
      </c>
      <c r="F5072" s="38" t="s">
        <v>12</v>
      </c>
      <c r="G5072" s="38"/>
      <c r="H5072" s="38" t="s">
        <v>13</v>
      </c>
      <c r="I5072" s="39" t="s">
        <v>1104</v>
      </c>
      <c r="J5072" s="46" t="str">
        <f>VLOOKUP(MARGAO!$I5072,Code2Loc,2,FALSE)</f>
        <v>PERIUDAK</v>
      </c>
    </row>
    <row r="5073" spans="1:10" ht="15.75" customHeight="1" x14ac:dyDescent="0.25">
      <c r="A5073" s="37" t="s">
        <v>2781</v>
      </c>
      <c r="B5073" s="38">
        <v>332</v>
      </c>
      <c r="C5073" s="38" t="s">
        <v>2471</v>
      </c>
      <c r="D5073" s="38">
        <v>7</v>
      </c>
      <c r="E5073" s="38">
        <v>6</v>
      </c>
      <c r="F5073" s="38" t="s">
        <v>12</v>
      </c>
      <c r="G5073" s="38"/>
      <c r="H5073" s="38" t="s">
        <v>13</v>
      </c>
      <c r="I5073" s="39" t="s">
        <v>2472</v>
      </c>
      <c r="J5073" s="46" t="str">
        <f>VLOOKUP(MARGAO!$I5073,Code2Loc,2,FALSE)</f>
        <v>BANDOLI</v>
      </c>
    </row>
    <row r="5074" spans="1:10" ht="15.75" customHeight="1" x14ac:dyDescent="0.25">
      <c r="A5074" s="37" t="s">
        <v>2781</v>
      </c>
      <c r="B5074" s="38">
        <v>332</v>
      </c>
      <c r="C5074" s="38" t="s">
        <v>2469</v>
      </c>
      <c r="D5074" s="38">
        <v>8</v>
      </c>
      <c r="E5074" s="38">
        <v>7</v>
      </c>
      <c r="F5074" s="38" t="s">
        <v>12</v>
      </c>
      <c r="G5074" s="38"/>
      <c r="H5074" s="38" t="s">
        <v>13</v>
      </c>
      <c r="I5074" s="39" t="s">
        <v>2470</v>
      </c>
      <c r="J5074" s="46" t="str">
        <f>VLOOKUP(MARGAO!$I5074,Code2Loc,2,FALSE)</f>
        <v>BANDOLI PMP</v>
      </c>
    </row>
    <row r="5075" spans="1:10" ht="15.75" customHeight="1" x14ac:dyDescent="0.25">
      <c r="A5075" s="37" t="s">
        <v>2781</v>
      </c>
      <c r="B5075" s="38">
        <v>332</v>
      </c>
      <c r="C5075" s="38" t="s">
        <v>2467</v>
      </c>
      <c r="D5075" s="38">
        <v>9</v>
      </c>
      <c r="E5075" s="38">
        <v>8</v>
      </c>
      <c r="F5075" s="38" t="s">
        <v>12</v>
      </c>
      <c r="G5075" s="38"/>
      <c r="H5075" s="38" t="s">
        <v>13</v>
      </c>
      <c r="I5075" s="39" t="s">
        <v>2468</v>
      </c>
      <c r="J5075" s="46" t="str">
        <f>VLOOKUP(MARGAO!$I5075,Code2Loc,2,FALSE)</f>
        <v>SAVARGAL</v>
      </c>
    </row>
    <row r="5076" spans="1:10" ht="15.75" customHeight="1" x14ac:dyDescent="0.25">
      <c r="A5076" s="37" t="s">
        <v>2781</v>
      </c>
      <c r="B5076" s="38">
        <v>332</v>
      </c>
      <c r="C5076" s="38" t="s">
        <v>1048</v>
      </c>
      <c r="D5076" s="38">
        <v>10</v>
      </c>
      <c r="E5076" s="38">
        <v>9</v>
      </c>
      <c r="F5076" s="38" t="s">
        <v>12</v>
      </c>
      <c r="G5076" s="38"/>
      <c r="H5076" s="38" t="s">
        <v>13</v>
      </c>
      <c r="I5076" s="39" t="s">
        <v>1049</v>
      </c>
      <c r="J5076" s="46" t="str">
        <f>VLOOKUP(MARGAO!$I5076,Code2Loc,2,FALSE)</f>
        <v>KARMANE</v>
      </c>
    </row>
    <row r="5077" spans="1:10" ht="15.75" customHeight="1" x14ac:dyDescent="0.25">
      <c r="A5077" s="37" t="s">
        <v>2781</v>
      </c>
      <c r="B5077" s="38">
        <v>332</v>
      </c>
      <c r="C5077" s="38" t="s">
        <v>2660</v>
      </c>
      <c r="D5077" s="38">
        <v>11</v>
      </c>
      <c r="E5077" s="38">
        <v>11</v>
      </c>
      <c r="F5077" s="38" t="s">
        <v>12</v>
      </c>
      <c r="G5077" s="38"/>
      <c r="H5077" s="38" t="s">
        <v>13</v>
      </c>
      <c r="I5077" s="39" t="s">
        <v>2661</v>
      </c>
      <c r="J5077" s="46" t="str">
        <f>VLOOKUP(MARGAO!$I5077,Code2Loc,2,FALSE)</f>
        <v>VOLDEON</v>
      </c>
    </row>
    <row r="5078" spans="1:10" ht="15.75" customHeight="1" x14ac:dyDescent="0.25">
      <c r="A5078" s="37" t="s">
        <v>2781</v>
      </c>
      <c r="B5078" s="38">
        <v>332</v>
      </c>
      <c r="C5078" s="38" t="s">
        <v>2662</v>
      </c>
      <c r="D5078" s="38">
        <v>12</v>
      </c>
      <c r="E5078" s="38">
        <v>15</v>
      </c>
      <c r="F5078" s="38" t="s">
        <v>12</v>
      </c>
      <c r="G5078" s="38"/>
      <c r="H5078" s="38" t="s">
        <v>13</v>
      </c>
      <c r="I5078" s="39" t="s">
        <v>2663</v>
      </c>
      <c r="J5078" s="46" t="str">
        <f>VLOOKUP(MARGAO!$I5078,Code2Loc,2,FALSE)</f>
        <v>SHIGAO</v>
      </c>
    </row>
    <row r="5079" spans="1:10" ht="15.75" customHeight="1" x14ac:dyDescent="0.25">
      <c r="A5079" s="37" t="s">
        <v>2781</v>
      </c>
      <c r="B5079" s="38">
        <v>332</v>
      </c>
      <c r="C5079" s="38" t="s">
        <v>2664</v>
      </c>
      <c r="D5079" s="38">
        <v>13</v>
      </c>
      <c r="E5079" s="38">
        <v>17</v>
      </c>
      <c r="F5079" s="38" t="s">
        <v>12</v>
      </c>
      <c r="G5079" s="38"/>
      <c r="H5079" s="38" t="s">
        <v>13</v>
      </c>
      <c r="I5079" s="39" t="s">
        <v>2665</v>
      </c>
      <c r="J5079" s="46" t="str">
        <f>VLOOKUP(MARGAO!$I5079,Code2Loc,2,FALSE)</f>
        <v>AMBEDEM</v>
      </c>
    </row>
    <row r="5080" spans="1:10" ht="15.75" customHeight="1" x14ac:dyDescent="0.25">
      <c r="A5080" s="37" t="s">
        <v>2781</v>
      </c>
      <c r="B5080" s="38">
        <v>332</v>
      </c>
      <c r="C5080" s="38" t="s">
        <v>2666</v>
      </c>
      <c r="D5080" s="38">
        <v>14</v>
      </c>
      <c r="E5080" s="38">
        <v>20</v>
      </c>
      <c r="F5080" s="38" t="s">
        <v>12</v>
      </c>
      <c r="G5080" s="38"/>
      <c r="H5080" s="38" t="s">
        <v>13</v>
      </c>
      <c r="I5080" s="39" t="s">
        <v>2667</v>
      </c>
      <c r="J5080" s="46" t="str">
        <f>VLOOKUP(MARGAO!$I5080,Code2Loc,2,FALSE)</f>
        <v>COLLEM</v>
      </c>
    </row>
    <row r="5081" spans="1:10" ht="15.75" customHeight="1" x14ac:dyDescent="0.25">
      <c r="A5081" s="37" t="s">
        <v>2781</v>
      </c>
      <c r="B5081" s="38">
        <v>332</v>
      </c>
      <c r="C5081" s="38" t="s">
        <v>2670</v>
      </c>
      <c r="D5081" s="38">
        <v>15</v>
      </c>
      <c r="E5081" s="38">
        <v>24</v>
      </c>
      <c r="F5081" s="38" t="s">
        <v>12</v>
      </c>
      <c r="G5081" s="38"/>
      <c r="H5081" s="38" t="s">
        <v>13</v>
      </c>
      <c r="I5081" s="39" t="s">
        <v>2671</v>
      </c>
      <c r="J5081" s="46" t="str">
        <f>VLOOKUP(MARGAO!$I5081,Code2Loc,2,FALSE)</f>
        <v>NAVA WADA</v>
      </c>
    </row>
    <row r="5082" spans="1:10" ht="15.75" customHeight="1" x14ac:dyDescent="0.25">
      <c r="A5082" s="135" t="s">
        <v>2781</v>
      </c>
      <c r="B5082" s="38">
        <v>332</v>
      </c>
      <c r="C5082" s="38" t="s">
        <v>2768</v>
      </c>
      <c r="D5082" s="38">
        <v>16</v>
      </c>
      <c r="E5082" s="38">
        <v>25</v>
      </c>
      <c r="F5082" s="38" t="s">
        <v>12</v>
      </c>
      <c r="G5082" s="38"/>
      <c r="H5082" s="38" t="s">
        <v>13</v>
      </c>
      <c r="I5082" s="39" t="s">
        <v>2769</v>
      </c>
      <c r="J5082" s="46" t="str">
        <f>VLOOKUP(MARGAO!$I5082,Code2Loc,2,FALSE)</f>
        <v>DUDSAGR HTL</v>
      </c>
    </row>
    <row r="5083" spans="1:10" ht="15.75" customHeight="1" x14ac:dyDescent="0.25">
      <c r="A5083" s="135" t="s">
        <v>2781</v>
      </c>
      <c r="B5083" s="38">
        <v>332</v>
      </c>
      <c r="C5083" s="38" t="s">
        <v>1385</v>
      </c>
      <c r="D5083" s="38">
        <v>17</v>
      </c>
      <c r="E5083" s="38">
        <v>26</v>
      </c>
      <c r="F5083" s="38" t="s">
        <v>12</v>
      </c>
      <c r="G5083" s="38"/>
      <c r="H5083" s="38" t="s">
        <v>13</v>
      </c>
      <c r="I5083" s="39" t="s">
        <v>1386</v>
      </c>
      <c r="J5083" s="46" t="str">
        <f>VLOOKUP(MARGAO!$I5083,Code2Loc,2,FALSE)</f>
        <v>MOLLEM</v>
      </c>
    </row>
    <row r="5084" spans="1:10" ht="15.75" customHeight="1" x14ac:dyDescent="0.25">
      <c r="A5084" s="135" t="s">
        <v>2659</v>
      </c>
      <c r="B5084" s="38">
        <v>333</v>
      </c>
      <c r="C5084" s="38" t="s">
        <v>50</v>
      </c>
      <c r="D5084" s="38">
        <v>1</v>
      </c>
      <c r="E5084" s="38">
        <v>0</v>
      </c>
      <c r="F5084" s="38" t="s">
        <v>12</v>
      </c>
      <c r="G5084" s="38"/>
      <c r="H5084" s="38" t="s">
        <v>13</v>
      </c>
      <c r="I5084" s="39" t="s">
        <v>51</v>
      </c>
      <c r="J5084" s="46" t="str">
        <f>VLOOKUP(MARGAO!$I5084,Code2Loc,2,FALSE)</f>
        <v>MARGAO</v>
      </c>
    </row>
    <row r="5085" spans="1:10" ht="15.75" customHeight="1" x14ac:dyDescent="0.25">
      <c r="A5085" s="135" t="s">
        <v>2659</v>
      </c>
      <c r="B5085" s="38">
        <v>333</v>
      </c>
      <c r="C5085" s="38" t="s">
        <v>204</v>
      </c>
      <c r="D5085" s="38">
        <v>2</v>
      </c>
      <c r="E5085" s="38">
        <v>1</v>
      </c>
      <c r="F5085" s="38" t="s">
        <v>12</v>
      </c>
      <c r="G5085" s="38"/>
      <c r="H5085" s="38" t="s">
        <v>13</v>
      </c>
      <c r="I5085" s="39" t="s">
        <v>205</v>
      </c>
      <c r="J5085" s="46" t="str">
        <f>VLOOKUP(MARGAO!$I5085,Code2Loc,2,FALSE)</f>
        <v>FATORDA</v>
      </c>
    </row>
    <row r="5086" spans="1:10" ht="15.75" customHeight="1" x14ac:dyDescent="0.25">
      <c r="A5086" s="135" t="s">
        <v>2659</v>
      </c>
      <c r="B5086" s="38">
        <v>333</v>
      </c>
      <c r="C5086" s="38" t="s">
        <v>202</v>
      </c>
      <c r="D5086" s="38">
        <v>3</v>
      </c>
      <c r="E5086" s="38">
        <v>2</v>
      </c>
      <c r="F5086" s="38" t="s">
        <v>12</v>
      </c>
      <c r="G5086" s="38"/>
      <c r="H5086" s="38" t="s">
        <v>13</v>
      </c>
      <c r="I5086" s="39" t="s">
        <v>203</v>
      </c>
      <c r="J5086" s="46" t="str">
        <f>VLOOKUP(MARGAO!$I5086,Code2Loc,2,FALSE)</f>
        <v>MARGAO PWD</v>
      </c>
    </row>
    <row r="5087" spans="1:10" ht="15.75" customHeight="1" x14ac:dyDescent="0.25">
      <c r="A5087" s="135" t="s">
        <v>2659</v>
      </c>
      <c r="B5087" s="38">
        <v>333</v>
      </c>
      <c r="C5087" s="38" t="s">
        <v>200</v>
      </c>
      <c r="D5087" s="38">
        <v>4</v>
      </c>
      <c r="E5087" s="38">
        <v>3</v>
      </c>
      <c r="F5087" s="38" t="s">
        <v>12</v>
      </c>
      <c r="G5087" s="38"/>
      <c r="H5087" s="38" t="s">
        <v>13</v>
      </c>
      <c r="I5087" s="39" t="s">
        <v>201</v>
      </c>
      <c r="J5087" s="46" t="str">
        <f>VLOOKUP(MARGAO!$I5087,Code2Loc,2,FALSE)</f>
        <v>ARLEM</v>
      </c>
    </row>
    <row r="5088" spans="1:10" ht="15.75" customHeight="1" x14ac:dyDescent="0.25">
      <c r="A5088" s="135" t="s">
        <v>2659</v>
      </c>
      <c r="B5088" s="38">
        <v>333</v>
      </c>
      <c r="C5088" s="38" t="s">
        <v>197</v>
      </c>
      <c r="D5088" s="38">
        <v>5</v>
      </c>
      <c r="E5088" s="38">
        <v>5</v>
      </c>
      <c r="F5088" s="38" t="s">
        <v>12</v>
      </c>
      <c r="G5088" s="38"/>
      <c r="H5088" s="38" t="s">
        <v>13</v>
      </c>
      <c r="I5088" s="39" t="s">
        <v>198</v>
      </c>
      <c r="J5088" s="46" t="str">
        <f>VLOOKUP(MARGAO!$I5088,Code2Loc,2,FALSE)</f>
        <v>RAI AMYAKDE</v>
      </c>
    </row>
    <row r="5089" spans="1:10" ht="15.75" customHeight="1" x14ac:dyDescent="0.25">
      <c r="A5089" s="135" t="s">
        <v>2659</v>
      </c>
      <c r="B5089" s="38">
        <v>333</v>
      </c>
      <c r="C5089" s="38" t="s">
        <v>199</v>
      </c>
      <c r="D5089" s="38">
        <v>6</v>
      </c>
      <c r="E5089" s="38">
        <v>6</v>
      </c>
      <c r="F5089" s="38" t="s">
        <v>12</v>
      </c>
      <c r="G5089" s="38"/>
      <c r="H5089" s="38" t="s">
        <v>13</v>
      </c>
      <c r="I5089" s="39" t="s">
        <v>199</v>
      </c>
      <c r="J5089" s="46" t="str">
        <f>VLOOKUP(MARGAO!$I5089,Code2Loc,2,FALSE)</f>
        <v>RAI</v>
      </c>
    </row>
    <row r="5090" spans="1:10" ht="15.75" customHeight="1" x14ac:dyDescent="0.25">
      <c r="A5090" s="135" t="s">
        <v>2659</v>
      </c>
      <c r="B5090" s="38">
        <v>333</v>
      </c>
      <c r="C5090" s="38" t="s">
        <v>195</v>
      </c>
      <c r="D5090" s="38">
        <v>7</v>
      </c>
      <c r="E5090" s="38">
        <v>7</v>
      </c>
      <c r="F5090" s="38" t="s">
        <v>12</v>
      </c>
      <c r="G5090" s="38"/>
      <c r="H5090" s="38" t="s">
        <v>13</v>
      </c>
      <c r="I5090" s="39" t="s">
        <v>196</v>
      </c>
      <c r="J5090" s="46" t="str">
        <f>VLOOKUP(MARGAO!$I5090,Code2Loc,2,FALSE)</f>
        <v>TEMBER</v>
      </c>
    </row>
    <row r="5091" spans="1:10" ht="15.75" customHeight="1" x14ac:dyDescent="0.25">
      <c r="A5091" s="37" t="s">
        <v>2659</v>
      </c>
      <c r="B5091" s="38">
        <v>333</v>
      </c>
      <c r="C5091" s="38" t="s">
        <v>193</v>
      </c>
      <c r="D5091" s="38">
        <v>8</v>
      </c>
      <c r="E5091" s="38">
        <v>8</v>
      </c>
      <c r="F5091" s="38" t="s">
        <v>12</v>
      </c>
      <c r="G5091" s="38"/>
      <c r="H5091" s="38" t="s">
        <v>13</v>
      </c>
      <c r="I5091" s="39" t="s">
        <v>194</v>
      </c>
      <c r="J5091" s="46" t="str">
        <f>VLOOKUP(MARGAO!$I5091,Code2Loc,2,FALSE)</f>
        <v>AMORA</v>
      </c>
    </row>
    <row r="5092" spans="1:10" ht="15.75" customHeight="1" x14ac:dyDescent="0.25">
      <c r="A5092" s="37" t="s">
        <v>2659</v>
      </c>
      <c r="B5092" s="38">
        <v>333</v>
      </c>
      <c r="C5092" s="38" t="s">
        <v>191</v>
      </c>
      <c r="D5092" s="38">
        <v>9</v>
      </c>
      <c r="E5092" s="38">
        <v>9</v>
      </c>
      <c r="F5092" s="38" t="s">
        <v>12</v>
      </c>
      <c r="G5092" s="38"/>
      <c r="H5092" s="38" t="s">
        <v>13</v>
      </c>
      <c r="I5092" s="39" t="s">
        <v>192</v>
      </c>
      <c r="J5092" s="46" t="str">
        <f>VLOOKUP(MARGAO!$I5092,Code2Loc,2,FALSE)</f>
        <v>CHWGULE DOK</v>
      </c>
    </row>
    <row r="5093" spans="1:10" ht="15.75" customHeight="1" x14ac:dyDescent="0.25">
      <c r="A5093" s="37" t="s">
        <v>2659</v>
      </c>
      <c r="B5093" s="38">
        <v>333</v>
      </c>
      <c r="C5093" s="38" t="s">
        <v>189</v>
      </c>
      <c r="D5093" s="38">
        <v>10</v>
      </c>
      <c r="E5093" s="38">
        <v>10</v>
      </c>
      <c r="F5093" s="38" t="s">
        <v>12</v>
      </c>
      <c r="G5093" s="38"/>
      <c r="H5093" s="38" t="s">
        <v>13</v>
      </c>
      <c r="I5093" s="39" t="s">
        <v>190</v>
      </c>
      <c r="J5093" s="46" t="str">
        <f>VLOOKUP(MARGAO!$I5093,Code2Loc,2,FALSE)</f>
        <v>BORI BRDG</v>
      </c>
    </row>
    <row r="5094" spans="1:10" ht="15.75" customHeight="1" x14ac:dyDescent="0.25">
      <c r="A5094" s="37" t="s">
        <v>2659</v>
      </c>
      <c r="B5094" s="38">
        <v>333</v>
      </c>
      <c r="C5094" s="38" t="s">
        <v>187</v>
      </c>
      <c r="D5094" s="38">
        <v>11</v>
      </c>
      <c r="E5094" s="38">
        <v>12</v>
      </c>
      <c r="F5094" s="38" t="s">
        <v>12</v>
      </c>
      <c r="G5094" s="38"/>
      <c r="H5094" s="38" t="s">
        <v>13</v>
      </c>
      <c r="I5094" s="39" t="s">
        <v>188</v>
      </c>
      <c r="J5094" s="46" t="str">
        <f>VLOOKUP(MARGAO!$I5094,Code2Loc,2,FALSE)</f>
        <v>SAI TMPLE</v>
      </c>
    </row>
    <row r="5095" spans="1:10" ht="15.75" customHeight="1" x14ac:dyDescent="0.25">
      <c r="A5095" s="37" t="s">
        <v>2659</v>
      </c>
      <c r="B5095" s="38">
        <v>333</v>
      </c>
      <c r="C5095" s="38" t="s">
        <v>185</v>
      </c>
      <c r="D5095" s="38">
        <v>12</v>
      </c>
      <c r="E5095" s="38">
        <v>13</v>
      </c>
      <c r="F5095" s="38" t="s">
        <v>12</v>
      </c>
      <c r="G5095" s="38"/>
      <c r="H5095" s="38" t="s">
        <v>13</v>
      </c>
      <c r="I5095" s="39" t="s">
        <v>186</v>
      </c>
      <c r="J5095" s="46" t="str">
        <f>VLOOKUP(MARGAO!$I5095,Code2Loc,2,FALSE)</f>
        <v>BORI SKVR</v>
      </c>
    </row>
    <row r="5096" spans="1:10" ht="15.75" customHeight="1" x14ac:dyDescent="0.25">
      <c r="A5096" s="37" t="s">
        <v>2659</v>
      </c>
      <c r="B5096" s="38">
        <v>333</v>
      </c>
      <c r="C5096" s="38" t="s">
        <v>183</v>
      </c>
      <c r="D5096" s="38">
        <v>13</v>
      </c>
      <c r="E5096" s="38">
        <v>14</v>
      </c>
      <c r="F5096" s="38" t="s">
        <v>12</v>
      </c>
      <c r="G5096" s="38"/>
      <c r="H5096" s="38" t="s">
        <v>13</v>
      </c>
      <c r="I5096" s="39" t="s">
        <v>184</v>
      </c>
      <c r="J5096" s="46" t="str">
        <f>VLOOKUP(MARGAO!$I5096,Code2Loc,2,FALSE)</f>
        <v>TOP COLA</v>
      </c>
    </row>
    <row r="5097" spans="1:10" ht="15.75" customHeight="1" x14ac:dyDescent="0.25">
      <c r="A5097" s="37" t="s">
        <v>2659</v>
      </c>
      <c r="B5097" s="38">
        <v>333</v>
      </c>
      <c r="C5097" s="38" t="s">
        <v>181</v>
      </c>
      <c r="D5097" s="38">
        <v>14</v>
      </c>
      <c r="E5097" s="38">
        <v>16</v>
      </c>
      <c r="F5097" s="38" t="s">
        <v>12</v>
      </c>
      <c r="G5097" s="38"/>
      <c r="H5097" s="38" t="s">
        <v>13</v>
      </c>
      <c r="I5097" s="39" t="s">
        <v>182</v>
      </c>
      <c r="J5097" s="46" t="str">
        <f>VLOOKUP(MARGAO!$I5097,Code2Loc,2,FALSE)</f>
        <v>DHAVLI</v>
      </c>
    </row>
    <row r="5098" spans="1:10" ht="15.75" customHeight="1" x14ac:dyDescent="0.25">
      <c r="A5098" s="37" t="s">
        <v>2659</v>
      </c>
      <c r="B5098" s="38">
        <v>333</v>
      </c>
      <c r="C5098" s="38" t="s">
        <v>179</v>
      </c>
      <c r="D5098" s="38">
        <v>15</v>
      </c>
      <c r="E5098" s="38">
        <v>18</v>
      </c>
      <c r="F5098" s="38" t="s">
        <v>12</v>
      </c>
      <c r="G5098" s="38"/>
      <c r="H5098" s="38" t="s">
        <v>13</v>
      </c>
      <c r="I5098" s="39" t="s">
        <v>180</v>
      </c>
      <c r="J5098" s="46" t="str">
        <f>VLOOKUP(MARGAO!$I5098,Code2Loc,2,FALSE)</f>
        <v>PONDA</v>
      </c>
    </row>
    <row r="5099" spans="1:10" ht="15.75" customHeight="1" x14ac:dyDescent="0.25">
      <c r="A5099" s="37" t="s">
        <v>2659</v>
      </c>
      <c r="B5099" s="38">
        <v>333</v>
      </c>
      <c r="C5099" s="38" t="s">
        <v>1042</v>
      </c>
      <c r="D5099" s="38">
        <v>16</v>
      </c>
      <c r="E5099" s="38">
        <v>19</v>
      </c>
      <c r="F5099" s="38" t="s">
        <v>12</v>
      </c>
      <c r="G5099" s="38"/>
      <c r="H5099" s="38" t="s">
        <v>13</v>
      </c>
      <c r="I5099" s="39" t="s">
        <v>1043</v>
      </c>
      <c r="J5099" s="46" t="str">
        <f>VLOOKUP(MARGAO!$I5099,Code2Loc,2,FALSE)</f>
        <v>UPPER BAZAR</v>
      </c>
    </row>
    <row r="5100" spans="1:10" ht="15.75" customHeight="1" x14ac:dyDescent="0.25">
      <c r="A5100" s="37" t="s">
        <v>2659</v>
      </c>
      <c r="B5100" s="38">
        <v>333</v>
      </c>
      <c r="C5100" s="38" t="s">
        <v>1044</v>
      </c>
      <c r="D5100" s="38">
        <v>17</v>
      </c>
      <c r="E5100" s="38">
        <v>21</v>
      </c>
      <c r="F5100" s="38" t="s">
        <v>12</v>
      </c>
      <c r="G5100" s="38"/>
      <c r="H5100" s="38" t="s">
        <v>13</v>
      </c>
      <c r="I5100" s="39" t="s">
        <v>1045</v>
      </c>
      <c r="J5100" s="46" t="str">
        <f>VLOOKUP(MARGAO!$I5100,Code2Loc,2,FALSE)</f>
        <v>CURTI</v>
      </c>
    </row>
    <row r="5101" spans="1:10" ht="15.75" customHeight="1" x14ac:dyDescent="0.25">
      <c r="A5101" s="37" t="s">
        <v>2659</v>
      </c>
      <c r="B5101" s="38">
        <v>333</v>
      </c>
      <c r="C5101" s="38" t="s">
        <v>1733</v>
      </c>
      <c r="D5101" s="38">
        <v>18</v>
      </c>
      <c r="E5101" s="38">
        <v>22</v>
      </c>
      <c r="F5101" s="38" t="s">
        <v>12</v>
      </c>
      <c r="G5101" s="38"/>
      <c r="H5101" s="38" t="s">
        <v>13</v>
      </c>
      <c r="I5101" s="39" t="s">
        <v>1734</v>
      </c>
      <c r="J5101" s="46" t="str">
        <f>VLOOKUP(MARGAO!$I5101,Code2Loc,2,FALSE)</f>
        <v>KHANDEPAR</v>
      </c>
    </row>
    <row r="5102" spans="1:10" ht="15.75" customHeight="1" x14ac:dyDescent="0.25">
      <c r="A5102" s="37" t="s">
        <v>2659</v>
      </c>
      <c r="B5102" s="38">
        <v>333</v>
      </c>
      <c r="C5102" s="38" t="s">
        <v>1973</v>
      </c>
      <c r="D5102" s="38">
        <v>19</v>
      </c>
      <c r="E5102" s="38">
        <v>23</v>
      </c>
      <c r="F5102" s="38" t="s">
        <v>12</v>
      </c>
      <c r="G5102" s="38"/>
      <c r="H5102" s="38" t="s">
        <v>13</v>
      </c>
      <c r="I5102" s="39" t="s">
        <v>1974</v>
      </c>
      <c r="J5102" s="46" t="str">
        <f>VLOOKUP(MARGAO!$I5102,Code2Loc,2,FALSE)</f>
        <v>CHWGUL W/S</v>
      </c>
    </row>
    <row r="5103" spans="1:10" ht="15.75" customHeight="1" x14ac:dyDescent="0.25">
      <c r="A5103" s="37" t="s">
        <v>2659</v>
      </c>
      <c r="B5103" s="38">
        <v>333</v>
      </c>
      <c r="C5103" s="38" t="s">
        <v>1975</v>
      </c>
      <c r="D5103" s="38">
        <v>20</v>
      </c>
      <c r="E5103" s="38">
        <v>25</v>
      </c>
      <c r="F5103" s="38" t="s">
        <v>12</v>
      </c>
      <c r="G5103" s="38"/>
      <c r="H5103" s="38" t="s">
        <v>13</v>
      </c>
      <c r="I5103" s="39" t="s">
        <v>1976</v>
      </c>
      <c r="J5103" s="46" t="str">
        <f>VLOOKUP(MARGAO!$I5103,Code2Loc,2,FALSE)</f>
        <v>HOLY CROSS</v>
      </c>
    </row>
    <row r="5104" spans="1:10" ht="15.75" customHeight="1" x14ac:dyDescent="0.25">
      <c r="A5104" s="37" t="s">
        <v>2659</v>
      </c>
      <c r="B5104" s="38">
        <v>333</v>
      </c>
      <c r="C5104" s="38" t="s">
        <v>1977</v>
      </c>
      <c r="D5104" s="38">
        <v>21</v>
      </c>
      <c r="E5104" s="38">
        <v>26</v>
      </c>
      <c r="F5104" s="38" t="s">
        <v>12</v>
      </c>
      <c r="G5104" s="38"/>
      <c r="H5104" s="38" t="s">
        <v>13</v>
      </c>
      <c r="I5104" s="39" t="s">
        <v>1978</v>
      </c>
      <c r="J5104" s="46" t="str">
        <f>VLOOKUP(MARGAO!$I5104,Code2Loc,2,FALSE)</f>
        <v>NESTLE</v>
      </c>
    </row>
    <row r="5105" spans="1:10" ht="15.75" customHeight="1" x14ac:dyDescent="0.25">
      <c r="A5105" s="37" t="s">
        <v>2659</v>
      </c>
      <c r="B5105" s="38">
        <v>333</v>
      </c>
      <c r="C5105" s="38" t="s">
        <v>1979</v>
      </c>
      <c r="D5105" s="38">
        <v>22</v>
      </c>
      <c r="E5105" s="38">
        <v>27</v>
      </c>
      <c r="F5105" s="38" t="s">
        <v>12</v>
      </c>
      <c r="G5105" s="38"/>
      <c r="H5105" s="38" t="s">
        <v>13</v>
      </c>
      <c r="I5105" s="39" t="s">
        <v>1979</v>
      </c>
      <c r="J5105" s="46" t="str">
        <f>VLOOKUP(MARGAO!$I5105,Code2Loc,2,FALSE)</f>
        <v>MRF</v>
      </c>
    </row>
    <row r="5106" spans="1:10" ht="15.75" customHeight="1" x14ac:dyDescent="0.25">
      <c r="A5106" s="37" t="s">
        <v>2659</v>
      </c>
      <c r="B5106" s="38">
        <v>333</v>
      </c>
      <c r="C5106" s="38" t="s">
        <v>1379</v>
      </c>
      <c r="D5106" s="38">
        <v>23</v>
      </c>
      <c r="E5106" s="38">
        <v>28</v>
      </c>
      <c r="F5106" s="38" t="s">
        <v>12</v>
      </c>
      <c r="G5106" s="38"/>
      <c r="H5106" s="38" t="s">
        <v>13</v>
      </c>
      <c r="I5106" s="39" t="s">
        <v>1380</v>
      </c>
      <c r="J5106" s="46" t="str">
        <f>VLOOKUP(MARGAO!$I5106,Code2Loc,2,FALSE)</f>
        <v>USGAO TISK</v>
      </c>
    </row>
    <row r="5107" spans="1:10" ht="15.75" customHeight="1" x14ac:dyDescent="0.25">
      <c r="A5107" s="37" t="s">
        <v>2659</v>
      </c>
      <c r="B5107" s="38">
        <v>333</v>
      </c>
      <c r="C5107" s="38" t="s">
        <v>1830</v>
      </c>
      <c r="D5107" s="38">
        <v>24</v>
      </c>
      <c r="E5107" s="38">
        <v>31</v>
      </c>
      <c r="F5107" s="38" t="s">
        <v>12</v>
      </c>
      <c r="G5107" s="38"/>
      <c r="H5107" s="38" t="s">
        <v>13</v>
      </c>
      <c r="I5107" s="39" t="s">
        <v>1831</v>
      </c>
      <c r="J5107" s="46" t="str">
        <f>VLOOKUP(MARGAO!$I5107,Code2Loc,2,FALSE)</f>
        <v>SUGAR FCTRY</v>
      </c>
    </row>
    <row r="5108" spans="1:10" ht="15.75" customHeight="1" x14ac:dyDescent="0.25">
      <c r="A5108" s="37" t="s">
        <v>2659</v>
      </c>
      <c r="B5108" s="38">
        <v>333</v>
      </c>
      <c r="C5108" s="38" t="s">
        <v>1381</v>
      </c>
      <c r="D5108" s="38">
        <v>25</v>
      </c>
      <c r="E5108" s="38">
        <v>34</v>
      </c>
      <c r="F5108" s="38" t="s">
        <v>12</v>
      </c>
      <c r="G5108" s="38"/>
      <c r="H5108" s="38" t="s">
        <v>13</v>
      </c>
      <c r="I5108" s="39" t="s">
        <v>1382</v>
      </c>
      <c r="J5108" s="46" t="str">
        <f>VLOOKUP(MARGAO!$I5108,Code2Loc,2,FALSE)</f>
        <v>DHARBANDORA</v>
      </c>
    </row>
    <row r="5109" spans="1:10" ht="15.75" customHeight="1" x14ac:dyDescent="0.25">
      <c r="A5109" s="37" t="s">
        <v>2659</v>
      </c>
      <c r="B5109" s="38">
        <v>333</v>
      </c>
      <c r="C5109" s="38" t="s">
        <v>2764</v>
      </c>
      <c r="D5109" s="38">
        <v>26</v>
      </c>
      <c r="E5109" s="38">
        <v>36</v>
      </c>
      <c r="F5109" s="38" t="s">
        <v>12</v>
      </c>
      <c r="G5109" s="38"/>
      <c r="H5109" s="38" t="s">
        <v>13</v>
      </c>
      <c r="I5109" s="39" t="s">
        <v>2765</v>
      </c>
      <c r="J5109" s="46" t="str">
        <f>VLOOKUP(MARGAO!$I5109,Code2Loc,2,FALSE)</f>
        <v>DHABA</v>
      </c>
    </row>
    <row r="5110" spans="1:10" ht="15.75" customHeight="1" x14ac:dyDescent="0.25">
      <c r="A5110" s="37" t="s">
        <v>2659</v>
      </c>
      <c r="B5110" s="38">
        <v>333</v>
      </c>
      <c r="C5110" s="38" t="s">
        <v>2766</v>
      </c>
      <c r="D5110" s="38">
        <v>27</v>
      </c>
      <c r="E5110" s="38">
        <v>38</v>
      </c>
      <c r="F5110" s="38" t="s">
        <v>12</v>
      </c>
      <c r="G5110" s="38"/>
      <c r="H5110" s="38" t="s">
        <v>13</v>
      </c>
      <c r="I5110" s="39" t="s">
        <v>2767</v>
      </c>
      <c r="J5110" s="46" t="str">
        <f>VLOOKUP(MARGAO!$I5110,Code2Loc,2,FALSE)</f>
        <v>SUKTALEM</v>
      </c>
    </row>
    <row r="5111" spans="1:10" ht="15.75" customHeight="1" x14ac:dyDescent="0.25">
      <c r="A5111" s="37" t="s">
        <v>2659</v>
      </c>
      <c r="B5111" s="38">
        <v>333</v>
      </c>
      <c r="C5111" s="38" t="s">
        <v>1383</v>
      </c>
      <c r="D5111" s="38">
        <v>28</v>
      </c>
      <c r="E5111" s="38">
        <v>40</v>
      </c>
      <c r="F5111" s="38" t="s">
        <v>12</v>
      </c>
      <c r="G5111" s="38"/>
      <c r="H5111" s="38" t="s">
        <v>13</v>
      </c>
      <c r="I5111" s="39" t="s">
        <v>1384</v>
      </c>
      <c r="J5111" s="46" t="str">
        <f>VLOOKUP(MARGAO!$I5111,Code2Loc,2,FALSE)</f>
        <v>DHATFARM</v>
      </c>
    </row>
    <row r="5112" spans="1:10" ht="15.75" customHeight="1" x14ac:dyDescent="0.25">
      <c r="A5112" s="37" t="s">
        <v>2659</v>
      </c>
      <c r="B5112" s="38">
        <v>333</v>
      </c>
      <c r="C5112" s="38" t="s">
        <v>1385</v>
      </c>
      <c r="D5112" s="38">
        <v>29</v>
      </c>
      <c r="E5112" s="38">
        <v>46</v>
      </c>
      <c r="F5112" s="38" t="s">
        <v>12</v>
      </c>
      <c r="G5112" s="38"/>
      <c r="H5112" s="38" t="s">
        <v>13</v>
      </c>
      <c r="I5112" s="39" t="s">
        <v>1386</v>
      </c>
      <c r="J5112" s="46" t="str">
        <f>VLOOKUP(MARGAO!$I5112,Code2Loc,2,FALSE)</f>
        <v>MOLLEM</v>
      </c>
    </row>
    <row r="5113" spans="1:10" ht="15.75" customHeight="1" x14ac:dyDescent="0.25">
      <c r="A5113" s="37" t="s">
        <v>1736</v>
      </c>
      <c r="B5113" s="38">
        <v>334</v>
      </c>
      <c r="C5113" s="38" t="s">
        <v>179</v>
      </c>
      <c r="D5113" s="38">
        <v>1</v>
      </c>
      <c r="E5113" s="38">
        <v>0</v>
      </c>
      <c r="F5113" s="38" t="s">
        <v>12</v>
      </c>
      <c r="G5113" s="38"/>
      <c r="H5113" s="38" t="s">
        <v>13</v>
      </c>
      <c r="I5113" s="39" t="s">
        <v>180</v>
      </c>
      <c r="J5113" s="46" t="str">
        <f>VLOOKUP(MARGAO!$I5113,Code2Loc,2,FALSE)</f>
        <v>PONDA</v>
      </c>
    </row>
    <row r="5114" spans="1:10" ht="15.75" customHeight="1" x14ac:dyDescent="0.25">
      <c r="A5114" s="37" t="s">
        <v>1736</v>
      </c>
      <c r="B5114" s="38">
        <v>334</v>
      </c>
      <c r="C5114" s="38" t="s">
        <v>181</v>
      </c>
      <c r="D5114" s="38">
        <v>2</v>
      </c>
      <c r="E5114" s="38">
        <v>2</v>
      </c>
      <c r="F5114" s="38" t="s">
        <v>12</v>
      </c>
      <c r="G5114" s="38"/>
      <c r="H5114" s="38" t="s">
        <v>13</v>
      </c>
      <c r="I5114" s="39" t="s">
        <v>182</v>
      </c>
      <c r="J5114" s="46" t="str">
        <f>VLOOKUP(MARGAO!$I5114,Code2Loc,2,FALSE)</f>
        <v>DHAVLI</v>
      </c>
    </row>
    <row r="5115" spans="1:10" ht="15.75" customHeight="1" x14ac:dyDescent="0.25">
      <c r="A5115" s="37" t="s">
        <v>1736</v>
      </c>
      <c r="B5115" s="38">
        <v>334</v>
      </c>
      <c r="C5115" s="38" t="s">
        <v>183</v>
      </c>
      <c r="D5115" s="38">
        <v>3</v>
      </c>
      <c r="E5115" s="38">
        <v>4</v>
      </c>
      <c r="F5115" s="38" t="s">
        <v>12</v>
      </c>
      <c r="G5115" s="38"/>
      <c r="H5115" s="38" t="s">
        <v>13</v>
      </c>
      <c r="I5115" s="39" t="s">
        <v>184</v>
      </c>
      <c r="J5115" s="46" t="str">
        <f>VLOOKUP(MARGAO!$I5115,Code2Loc,2,FALSE)</f>
        <v>TOP COLA</v>
      </c>
    </row>
    <row r="5116" spans="1:10" ht="15.75" customHeight="1" x14ac:dyDescent="0.25">
      <c r="A5116" s="37" t="s">
        <v>1736</v>
      </c>
      <c r="B5116" s="38">
        <v>334</v>
      </c>
      <c r="C5116" s="38" t="s">
        <v>185</v>
      </c>
      <c r="D5116" s="38">
        <v>4</v>
      </c>
      <c r="E5116" s="38">
        <v>5</v>
      </c>
      <c r="F5116" s="38" t="s">
        <v>12</v>
      </c>
      <c r="G5116" s="38"/>
      <c r="H5116" s="38" t="s">
        <v>13</v>
      </c>
      <c r="I5116" s="39" t="s">
        <v>186</v>
      </c>
      <c r="J5116" s="46" t="str">
        <f>VLOOKUP(MARGAO!$I5116,Code2Loc,2,FALSE)</f>
        <v>BORI SKVR</v>
      </c>
    </row>
    <row r="5117" spans="1:10" ht="15.75" customHeight="1" x14ac:dyDescent="0.25">
      <c r="A5117" s="37" t="s">
        <v>1736</v>
      </c>
      <c r="B5117" s="38">
        <v>334</v>
      </c>
      <c r="C5117" s="38" t="s">
        <v>187</v>
      </c>
      <c r="D5117" s="38">
        <v>5</v>
      </c>
      <c r="E5117" s="38">
        <v>6</v>
      </c>
      <c r="F5117" s="38" t="s">
        <v>12</v>
      </c>
      <c r="G5117" s="38"/>
      <c r="H5117" s="38" t="s">
        <v>13</v>
      </c>
      <c r="I5117" s="39" t="s">
        <v>188</v>
      </c>
      <c r="J5117" s="46" t="str">
        <f>VLOOKUP(MARGAO!$I5117,Code2Loc,2,FALSE)</f>
        <v>SAI TMPLE</v>
      </c>
    </row>
    <row r="5118" spans="1:10" ht="15.75" customHeight="1" x14ac:dyDescent="0.25">
      <c r="A5118" s="37" t="s">
        <v>1736</v>
      </c>
      <c r="B5118" s="38">
        <v>334</v>
      </c>
      <c r="C5118" s="38" t="s">
        <v>189</v>
      </c>
      <c r="D5118" s="38">
        <v>6</v>
      </c>
      <c r="E5118" s="38">
        <v>8</v>
      </c>
      <c r="F5118" s="38" t="s">
        <v>12</v>
      </c>
      <c r="G5118" s="38"/>
      <c r="H5118" s="38" t="s">
        <v>13</v>
      </c>
      <c r="I5118" s="39" t="s">
        <v>190</v>
      </c>
      <c r="J5118" s="46" t="str">
        <f>VLOOKUP(MARGAO!$I5118,Code2Loc,2,FALSE)</f>
        <v>BORI BRDG</v>
      </c>
    </row>
    <row r="5119" spans="1:10" ht="15.75" customHeight="1" x14ac:dyDescent="0.25">
      <c r="A5119" s="37" t="s">
        <v>1736</v>
      </c>
      <c r="B5119" s="38">
        <v>334</v>
      </c>
      <c r="C5119" s="38" t="s">
        <v>243</v>
      </c>
      <c r="D5119" s="38">
        <v>7</v>
      </c>
      <c r="E5119" s="38">
        <v>9</v>
      </c>
      <c r="F5119" s="38" t="s">
        <v>12</v>
      </c>
      <c r="G5119" s="38"/>
      <c r="H5119" s="38" t="s">
        <v>13</v>
      </c>
      <c r="I5119" s="39" t="s">
        <v>244</v>
      </c>
      <c r="J5119" s="46" t="str">
        <f>VLOOKUP(MARGAO!$I5119,Code2Loc,2,FALSE)</f>
        <v>TARVALEM</v>
      </c>
    </row>
    <row r="5120" spans="1:10" ht="15.75" customHeight="1" x14ac:dyDescent="0.25">
      <c r="A5120" s="37" t="s">
        <v>1736</v>
      </c>
      <c r="B5120" s="38">
        <v>334</v>
      </c>
      <c r="C5120" s="38" t="s">
        <v>245</v>
      </c>
      <c r="D5120" s="38">
        <v>8</v>
      </c>
      <c r="E5120" s="38">
        <v>10</v>
      </c>
      <c r="F5120" s="38" t="s">
        <v>12</v>
      </c>
      <c r="G5120" s="38"/>
      <c r="H5120" s="38" t="s">
        <v>13</v>
      </c>
      <c r="I5120" s="39" t="s">
        <v>246</v>
      </c>
      <c r="J5120" s="46" t="str">
        <f>VLOOKUP(MARGAO!$I5120,Code2Loc,2,FALSE)</f>
        <v>VAZEM</v>
      </c>
    </row>
    <row r="5121" spans="1:10" ht="15.75" customHeight="1" x14ac:dyDescent="0.25">
      <c r="A5121" s="37" t="s">
        <v>1736</v>
      </c>
      <c r="B5121" s="38">
        <v>334</v>
      </c>
      <c r="C5121" s="38" t="s">
        <v>247</v>
      </c>
      <c r="D5121" s="38">
        <v>9</v>
      </c>
      <c r="E5121" s="38">
        <v>12</v>
      </c>
      <c r="F5121" s="38" t="s">
        <v>12</v>
      </c>
      <c r="G5121" s="38"/>
      <c r="H5121" s="38" t="s">
        <v>13</v>
      </c>
      <c r="I5121" s="39" t="s">
        <v>248</v>
      </c>
      <c r="J5121" s="46" t="str">
        <f>VLOOKUP(MARGAO!$I5121,Code2Loc,2,FALSE)</f>
        <v>SHIRODA</v>
      </c>
    </row>
    <row r="5122" spans="1:10" ht="15.75" customHeight="1" x14ac:dyDescent="0.25">
      <c r="A5122" s="37" t="s">
        <v>1736</v>
      </c>
      <c r="B5122" s="38">
        <v>334</v>
      </c>
      <c r="C5122" s="38" t="s">
        <v>249</v>
      </c>
      <c r="D5122" s="38">
        <v>10</v>
      </c>
      <c r="E5122" s="38">
        <v>14</v>
      </c>
      <c r="F5122" s="38" t="s">
        <v>12</v>
      </c>
      <c r="G5122" s="38"/>
      <c r="H5122" s="38" t="s">
        <v>13</v>
      </c>
      <c r="I5122" s="39" t="s">
        <v>250</v>
      </c>
      <c r="J5122" s="46" t="str">
        <f>VLOOKUP(MARGAO!$I5122,Code2Loc,2,FALSE)</f>
        <v>DABOLI</v>
      </c>
    </row>
    <row r="5123" spans="1:10" ht="15.75" customHeight="1" x14ac:dyDescent="0.25">
      <c r="A5123" s="37" t="s">
        <v>1736</v>
      </c>
      <c r="B5123" s="38">
        <v>334</v>
      </c>
      <c r="C5123" s="38" t="s">
        <v>251</v>
      </c>
      <c r="D5123" s="38">
        <v>11</v>
      </c>
      <c r="E5123" s="38">
        <v>15</v>
      </c>
      <c r="F5123" s="38" t="s">
        <v>12</v>
      </c>
      <c r="G5123" s="38"/>
      <c r="H5123" s="38" t="s">
        <v>13</v>
      </c>
      <c r="I5123" s="39" t="s">
        <v>252</v>
      </c>
      <c r="J5123" s="46" t="str">
        <f>VLOOKUP(MARGAO!$I5123,Code2Loc,2,FALSE)</f>
        <v>MANKE</v>
      </c>
    </row>
    <row r="5124" spans="1:10" ht="15.75" customHeight="1" x14ac:dyDescent="0.25">
      <c r="A5124" s="37" t="s">
        <v>1736</v>
      </c>
      <c r="B5124" s="38">
        <v>334</v>
      </c>
      <c r="C5124" s="38" t="s">
        <v>253</v>
      </c>
      <c r="D5124" s="38">
        <v>12</v>
      </c>
      <c r="E5124" s="38">
        <v>17</v>
      </c>
      <c r="F5124" s="38" t="s">
        <v>12</v>
      </c>
      <c r="G5124" s="38"/>
      <c r="H5124" s="38" t="s">
        <v>13</v>
      </c>
      <c r="I5124" s="39" t="s">
        <v>254</v>
      </c>
      <c r="J5124" s="46" t="str">
        <f>VLOOKUP(MARGAO!$I5124,Code2Loc,2,FALSE)</f>
        <v>VAZANGAL</v>
      </c>
    </row>
    <row r="5125" spans="1:10" ht="15.75" customHeight="1" x14ac:dyDescent="0.25">
      <c r="A5125" s="37" t="s">
        <v>1736</v>
      </c>
      <c r="B5125" s="38">
        <v>334</v>
      </c>
      <c r="C5125" s="38" t="s">
        <v>255</v>
      </c>
      <c r="D5125" s="38">
        <v>13</v>
      </c>
      <c r="E5125" s="38">
        <v>18</v>
      </c>
      <c r="F5125" s="38" t="s">
        <v>12</v>
      </c>
      <c r="G5125" s="38"/>
      <c r="H5125" s="38" t="s">
        <v>13</v>
      </c>
      <c r="I5125" s="39" t="s">
        <v>256</v>
      </c>
      <c r="J5125" s="46" t="str">
        <f>VLOOKUP(MARGAO!$I5125,Code2Loc,2,FALSE)</f>
        <v>AMLI</v>
      </c>
    </row>
    <row r="5126" spans="1:10" ht="15.75" customHeight="1" x14ac:dyDescent="0.25">
      <c r="A5126" s="37" t="s">
        <v>1736</v>
      </c>
      <c r="B5126" s="38">
        <v>334</v>
      </c>
      <c r="C5126" s="38" t="s">
        <v>257</v>
      </c>
      <c r="D5126" s="38">
        <v>14</v>
      </c>
      <c r="E5126" s="38">
        <v>20</v>
      </c>
      <c r="F5126" s="38" t="s">
        <v>12</v>
      </c>
      <c r="G5126" s="38"/>
      <c r="H5126" s="38" t="s">
        <v>13</v>
      </c>
      <c r="I5126" s="39" t="s">
        <v>258</v>
      </c>
      <c r="J5126" s="46" t="str">
        <f>VLOOKUP(MARGAO!$I5126,Code2Loc,2,FALSE)</f>
        <v>PANCHWADI</v>
      </c>
    </row>
    <row r="5127" spans="1:10" ht="15.75" customHeight="1" x14ac:dyDescent="0.25">
      <c r="A5127" s="37" t="s">
        <v>1736</v>
      </c>
      <c r="B5127" s="38">
        <v>334</v>
      </c>
      <c r="C5127" s="38" t="s">
        <v>259</v>
      </c>
      <c r="D5127" s="38">
        <v>15</v>
      </c>
      <c r="E5127" s="38">
        <v>21</v>
      </c>
      <c r="F5127" s="38" t="s">
        <v>12</v>
      </c>
      <c r="G5127" s="38"/>
      <c r="H5127" s="38" t="s">
        <v>13</v>
      </c>
      <c r="I5127" s="39" t="s">
        <v>260</v>
      </c>
      <c r="J5127" s="46" t="str">
        <f>VLOOKUP(MARGAO!$I5127,Code2Loc,2,FALSE)</f>
        <v>P.TEMPLE</v>
      </c>
    </row>
    <row r="5128" spans="1:10" ht="15.75" customHeight="1" x14ac:dyDescent="0.25">
      <c r="A5128" s="37" t="s">
        <v>1736</v>
      </c>
      <c r="B5128" s="38">
        <v>334</v>
      </c>
      <c r="C5128" s="38" t="s">
        <v>261</v>
      </c>
      <c r="D5128" s="38">
        <v>16</v>
      </c>
      <c r="E5128" s="38">
        <v>22</v>
      </c>
      <c r="F5128" s="38" t="s">
        <v>12</v>
      </c>
      <c r="G5128" s="38"/>
      <c r="H5128" s="38" t="s">
        <v>13</v>
      </c>
      <c r="I5128" s="39" t="s">
        <v>262</v>
      </c>
      <c r="J5128" s="46" t="str">
        <f>VLOOKUP(MARGAO!$I5128,Code2Loc,2,FALSE)</f>
        <v>DAM ROAD</v>
      </c>
    </row>
    <row r="5129" spans="1:10" ht="15.75" customHeight="1" x14ac:dyDescent="0.25">
      <c r="A5129" s="37" t="s">
        <v>1736</v>
      </c>
      <c r="B5129" s="38">
        <v>334</v>
      </c>
      <c r="C5129" s="38" t="s">
        <v>263</v>
      </c>
      <c r="D5129" s="38">
        <v>17</v>
      </c>
      <c r="E5129" s="38">
        <v>23</v>
      </c>
      <c r="F5129" s="38" t="s">
        <v>12</v>
      </c>
      <c r="G5129" s="38"/>
      <c r="H5129" s="38" t="s">
        <v>13</v>
      </c>
      <c r="I5129" s="39" t="s">
        <v>264</v>
      </c>
      <c r="J5129" s="46" t="str">
        <f>VLOOKUP(MARGAO!$I5129,Code2Loc,2,FALSE)</f>
        <v>MAPA</v>
      </c>
    </row>
    <row r="5130" spans="1:10" ht="15.75" customHeight="1" x14ac:dyDescent="0.25">
      <c r="A5130" s="37" t="s">
        <v>1736</v>
      </c>
      <c r="B5130" s="38">
        <v>334</v>
      </c>
      <c r="C5130" s="38" t="s">
        <v>265</v>
      </c>
      <c r="D5130" s="38">
        <v>18</v>
      </c>
      <c r="E5130" s="38">
        <v>24</v>
      </c>
      <c r="F5130" s="38" t="s">
        <v>12</v>
      </c>
      <c r="G5130" s="38"/>
      <c r="H5130" s="38" t="s">
        <v>13</v>
      </c>
      <c r="I5130" s="39" t="s">
        <v>266</v>
      </c>
      <c r="J5130" s="46" t="str">
        <f>VLOOKUP(MARGAO!$I5130,Code2Loc,2,FALSE)</f>
        <v>CAPXEM</v>
      </c>
    </row>
    <row r="5131" spans="1:10" ht="15.75" customHeight="1" x14ac:dyDescent="0.25">
      <c r="A5131" s="37" t="s">
        <v>1736</v>
      </c>
      <c r="B5131" s="38">
        <v>334</v>
      </c>
      <c r="C5131" s="38" t="s">
        <v>267</v>
      </c>
      <c r="D5131" s="38">
        <v>19</v>
      </c>
      <c r="E5131" s="38">
        <v>25</v>
      </c>
      <c r="F5131" s="38" t="s">
        <v>12</v>
      </c>
      <c r="G5131" s="38"/>
      <c r="H5131" s="38" t="s">
        <v>13</v>
      </c>
      <c r="I5131" s="39" t="s">
        <v>268</v>
      </c>
      <c r="J5131" s="46" t="str">
        <f>VLOOKUP(MARGAO!$I5131,Code2Loc,2,FALSE)</f>
        <v>SAVORDE TSK</v>
      </c>
    </row>
    <row r="5132" spans="1:10" ht="15.75" customHeight="1" x14ac:dyDescent="0.25">
      <c r="A5132" s="37" t="s">
        <v>1736</v>
      </c>
      <c r="B5132" s="38">
        <v>334</v>
      </c>
      <c r="C5132" s="38" t="s">
        <v>269</v>
      </c>
      <c r="D5132" s="38">
        <v>20</v>
      </c>
      <c r="E5132" s="38">
        <v>26</v>
      </c>
      <c r="F5132" s="38" t="s">
        <v>12</v>
      </c>
      <c r="G5132" s="38"/>
      <c r="H5132" s="38" t="s">
        <v>13</v>
      </c>
      <c r="I5132" s="39" t="s">
        <v>270</v>
      </c>
      <c r="J5132" s="46" t="str">
        <f>VLOOKUP(MARGAO!$I5132,Code2Loc,2,FALSE)</f>
        <v>CURCHOREM</v>
      </c>
    </row>
    <row r="5133" spans="1:10" ht="15.75" customHeight="1" x14ac:dyDescent="0.25">
      <c r="A5133" s="134" t="s">
        <v>3502</v>
      </c>
      <c r="B5133" s="10">
        <v>335</v>
      </c>
      <c r="C5133" s="10" t="s">
        <v>269</v>
      </c>
      <c r="D5133" s="10">
        <v>1</v>
      </c>
      <c r="E5133" s="10">
        <v>0</v>
      </c>
      <c r="F5133" s="10" t="s">
        <v>12</v>
      </c>
      <c r="G5133" s="10"/>
      <c r="H5133" s="10" t="s">
        <v>13</v>
      </c>
      <c r="I5133" s="40" t="s">
        <v>270</v>
      </c>
      <c r="J5133" s="46" t="str">
        <f>VLOOKUP(MARGAO!$I5133,Code2Loc,2,FALSE)</f>
        <v>CURCHOREM</v>
      </c>
    </row>
    <row r="5134" spans="1:10" ht="15.75" customHeight="1" x14ac:dyDescent="0.25">
      <c r="A5134" s="134" t="s">
        <v>3502</v>
      </c>
      <c r="B5134" s="10">
        <v>335</v>
      </c>
      <c r="C5134" s="10" t="s">
        <v>267</v>
      </c>
      <c r="D5134" s="10">
        <v>2</v>
      </c>
      <c r="E5134" s="10">
        <v>1</v>
      </c>
      <c r="F5134" s="10" t="s">
        <v>12</v>
      </c>
      <c r="G5134" s="10"/>
      <c r="H5134" s="10" t="s">
        <v>13</v>
      </c>
      <c r="I5134" s="40" t="s">
        <v>268</v>
      </c>
      <c r="J5134" s="46" t="str">
        <f>VLOOKUP(MARGAO!$I5134,Code2Loc,2,FALSE)</f>
        <v>SAVORDE TSK</v>
      </c>
    </row>
    <row r="5135" spans="1:10" ht="15.75" customHeight="1" x14ac:dyDescent="0.25">
      <c r="A5135" s="134" t="s">
        <v>3502</v>
      </c>
      <c r="B5135" s="10">
        <v>335</v>
      </c>
      <c r="C5135" s="10" t="s">
        <v>1097</v>
      </c>
      <c r="D5135" s="10">
        <v>3</v>
      </c>
      <c r="E5135" s="10">
        <v>2</v>
      </c>
      <c r="F5135" s="10" t="s">
        <v>12</v>
      </c>
      <c r="G5135" s="10"/>
      <c r="H5135" s="10" t="s">
        <v>13</v>
      </c>
      <c r="I5135" s="40" t="s">
        <v>1098</v>
      </c>
      <c r="J5135" s="46" t="str">
        <f>VLOOKUP(MARGAO!$I5135,Code2Loc,2,FALSE)</f>
        <v>DHADE</v>
      </c>
    </row>
    <row r="5136" spans="1:10" ht="15.75" customHeight="1" x14ac:dyDescent="0.25">
      <c r="A5136" s="134" t="s">
        <v>3502</v>
      </c>
      <c r="B5136" s="10">
        <v>335</v>
      </c>
      <c r="C5136" s="10" t="s">
        <v>1099</v>
      </c>
      <c r="D5136" s="10">
        <v>4</v>
      </c>
      <c r="E5136" s="10">
        <v>3</v>
      </c>
      <c r="F5136" s="10" t="s">
        <v>12</v>
      </c>
      <c r="G5136" s="10"/>
      <c r="H5136" s="10" t="s">
        <v>13</v>
      </c>
      <c r="I5136" s="40" t="s">
        <v>1100</v>
      </c>
      <c r="J5136" s="46" t="str">
        <f>VLOOKUP(MARGAO!$I5136,Code2Loc,2,FALSE)</f>
        <v>GANDHINAGAR</v>
      </c>
    </row>
    <row r="5137" spans="1:10" ht="15.75" customHeight="1" x14ac:dyDescent="0.25">
      <c r="A5137" s="134" t="s">
        <v>3502</v>
      </c>
      <c r="B5137" s="10">
        <v>335</v>
      </c>
      <c r="C5137" s="10" t="s">
        <v>1101</v>
      </c>
      <c r="D5137" s="10">
        <v>5</v>
      </c>
      <c r="E5137" s="10">
        <v>4</v>
      </c>
      <c r="F5137" s="10" t="s">
        <v>12</v>
      </c>
      <c r="G5137" s="10"/>
      <c r="H5137" s="10" t="s">
        <v>13</v>
      </c>
      <c r="I5137" s="40" t="s">
        <v>1102</v>
      </c>
      <c r="J5137" s="46" t="str">
        <f>VLOOKUP(MARGAO!$I5137,Code2Loc,2,FALSE)</f>
        <v>GUDDEMOL</v>
      </c>
    </row>
    <row r="5138" spans="1:10" ht="15.75" customHeight="1" x14ac:dyDescent="0.25">
      <c r="A5138" s="134" t="s">
        <v>3502</v>
      </c>
      <c r="B5138" s="10">
        <v>335</v>
      </c>
      <c r="C5138" s="10" t="s">
        <v>1103</v>
      </c>
      <c r="D5138" s="10">
        <v>6</v>
      </c>
      <c r="E5138" s="10">
        <v>5</v>
      </c>
      <c r="F5138" s="10" t="s">
        <v>12</v>
      </c>
      <c r="G5138" s="10"/>
      <c r="H5138" s="10" t="s">
        <v>13</v>
      </c>
      <c r="I5138" s="40" t="s">
        <v>1104</v>
      </c>
      <c r="J5138" s="46" t="str">
        <f>VLOOKUP(MARGAO!$I5138,Code2Loc,2,FALSE)</f>
        <v>PERIUDAK</v>
      </c>
    </row>
    <row r="5139" spans="1:10" ht="15.75" customHeight="1" x14ac:dyDescent="0.25">
      <c r="A5139" s="134" t="s">
        <v>3502</v>
      </c>
      <c r="B5139" s="10">
        <v>335</v>
      </c>
      <c r="C5139" s="10" t="s">
        <v>1105</v>
      </c>
      <c r="D5139" s="10">
        <v>7</v>
      </c>
      <c r="E5139" s="10">
        <v>7</v>
      </c>
      <c r="F5139" s="10" t="s">
        <v>12</v>
      </c>
      <c r="G5139" s="10"/>
      <c r="H5139" s="10" t="s">
        <v>13</v>
      </c>
      <c r="I5139" s="40" t="s">
        <v>1106</v>
      </c>
      <c r="J5139" s="46" t="str">
        <f>VLOOKUP(MARGAO!$I5139,Code2Loc,2,FALSE)</f>
        <v>AMBEUDAK</v>
      </c>
    </row>
    <row r="5140" spans="1:10" ht="15.75" customHeight="1" x14ac:dyDescent="0.25">
      <c r="A5140" s="134" t="s">
        <v>3502</v>
      </c>
      <c r="B5140" s="10">
        <v>335</v>
      </c>
      <c r="C5140" s="10" t="s">
        <v>1107</v>
      </c>
      <c r="D5140" s="10">
        <v>8</v>
      </c>
      <c r="E5140" s="10">
        <v>8</v>
      </c>
      <c r="F5140" s="10" t="s">
        <v>12</v>
      </c>
      <c r="G5140" s="10"/>
      <c r="H5140" s="10" t="s">
        <v>13</v>
      </c>
      <c r="I5140" s="40" t="s">
        <v>1108</v>
      </c>
      <c r="J5140" s="46" t="str">
        <f>VLOOKUP(MARGAO!$I5140,Code2Loc,2,FALSE)</f>
        <v>DEUNAMOL</v>
      </c>
    </row>
    <row r="5141" spans="1:10" ht="15.75" customHeight="1" x14ac:dyDescent="0.25">
      <c r="A5141" s="134" t="s">
        <v>3502</v>
      </c>
      <c r="B5141" s="10">
        <v>335</v>
      </c>
      <c r="C5141" s="10" t="s">
        <v>1109</v>
      </c>
      <c r="D5141" s="10">
        <v>9</v>
      </c>
      <c r="E5141" s="10">
        <v>9</v>
      </c>
      <c r="F5141" s="10" t="s">
        <v>12</v>
      </c>
      <c r="G5141" s="10"/>
      <c r="H5141" s="10" t="s">
        <v>13</v>
      </c>
      <c r="I5141" s="40" t="s">
        <v>1110</v>
      </c>
      <c r="J5141" s="46" t="str">
        <f>VLOOKUP(MARGAO!$I5141,Code2Loc,2,FALSE)</f>
        <v>KALAY</v>
      </c>
    </row>
    <row r="5142" spans="1:10" ht="15.75" customHeight="1" x14ac:dyDescent="0.25">
      <c r="A5142" s="37" t="s">
        <v>3503</v>
      </c>
      <c r="B5142" s="38">
        <v>336</v>
      </c>
      <c r="C5142" s="38" t="s">
        <v>1417</v>
      </c>
      <c r="D5142" s="38">
        <v>1</v>
      </c>
      <c r="E5142" s="38">
        <v>0</v>
      </c>
      <c r="F5142" s="38" t="s">
        <v>12</v>
      </c>
      <c r="G5142" s="38"/>
      <c r="H5142" s="38" t="s">
        <v>13</v>
      </c>
      <c r="I5142" s="39" t="s">
        <v>1418</v>
      </c>
      <c r="J5142" s="46" t="str">
        <f>VLOOKUP(MARGAO!$I5142,Code2Loc,2,FALSE)</f>
        <v>CANACONA</v>
      </c>
    </row>
    <row r="5143" spans="1:10" ht="15.75" customHeight="1" x14ac:dyDescent="0.25">
      <c r="A5143" s="37" t="s">
        <v>3503</v>
      </c>
      <c r="B5143" s="38">
        <v>336</v>
      </c>
      <c r="C5143" s="38" t="s">
        <v>3504</v>
      </c>
      <c r="D5143" s="38">
        <v>2</v>
      </c>
      <c r="E5143" s="38">
        <v>2</v>
      </c>
      <c r="F5143" s="38" t="s">
        <v>12</v>
      </c>
      <c r="G5143" s="38"/>
      <c r="H5143" s="38" t="s">
        <v>13</v>
      </c>
      <c r="I5143" s="39" t="s">
        <v>2609</v>
      </c>
      <c r="J5143" s="46" t="str">
        <f>VLOOKUP(MARGAO!$I5143,Code2Loc,2,FALSE)</f>
        <v>PANSULEM</v>
      </c>
    </row>
    <row r="5144" spans="1:10" ht="15.75" customHeight="1" x14ac:dyDescent="0.25">
      <c r="A5144" s="37" t="s">
        <v>3503</v>
      </c>
      <c r="B5144" s="38">
        <v>336</v>
      </c>
      <c r="C5144" s="38" t="s">
        <v>3505</v>
      </c>
      <c r="D5144" s="38">
        <v>3</v>
      </c>
      <c r="E5144" s="38">
        <v>3</v>
      </c>
      <c r="F5144" s="38" t="s">
        <v>12</v>
      </c>
      <c r="G5144" s="38"/>
      <c r="H5144" s="38" t="s">
        <v>13</v>
      </c>
      <c r="I5144" s="39" t="s">
        <v>3506</v>
      </c>
      <c r="J5144" s="46" t="str">
        <f>VLOOKUP(MARGAO!$I5144,Code2Loc,2,FALSE)</f>
        <v>PATNE</v>
      </c>
    </row>
    <row r="5145" spans="1:10" ht="15.75" customHeight="1" x14ac:dyDescent="0.25">
      <c r="A5145" s="37" t="s">
        <v>3503</v>
      </c>
      <c r="B5145" s="38">
        <v>336</v>
      </c>
      <c r="C5145" s="38" t="s">
        <v>3507</v>
      </c>
      <c r="D5145" s="38">
        <v>4</v>
      </c>
      <c r="E5145" s="38">
        <v>5</v>
      </c>
      <c r="F5145" s="38" t="s">
        <v>12</v>
      </c>
      <c r="G5145" s="38"/>
      <c r="H5145" s="38" t="s">
        <v>13</v>
      </c>
      <c r="I5145" s="39" t="s">
        <v>3508</v>
      </c>
      <c r="J5145" s="46" t="str">
        <f>VLOOKUP(MARGAO!$I5145,Code2Loc,2,FALSE)</f>
        <v>PALOLEM</v>
      </c>
    </row>
    <row r="5146" spans="1:10" ht="15.75" customHeight="1" x14ac:dyDescent="0.25">
      <c r="A5146" s="37" t="s">
        <v>3509</v>
      </c>
      <c r="B5146" s="38">
        <v>337</v>
      </c>
      <c r="C5146" s="38" t="s">
        <v>50</v>
      </c>
      <c r="D5146" s="38">
        <v>1</v>
      </c>
      <c r="E5146" s="38">
        <v>0</v>
      </c>
      <c r="F5146" s="38" t="s">
        <v>12</v>
      </c>
      <c r="G5146" s="38"/>
      <c r="H5146" s="38" t="s">
        <v>13</v>
      </c>
      <c r="I5146" s="39" t="s">
        <v>51</v>
      </c>
      <c r="J5146" s="46" t="str">
        <f>VLOOKUP(MARGAO!$I5146,Code2Loc,2,FALSE)</f>
        <v>MARGAO</v>
      </c>
    </row>
    <row r="5147" spans="1:10" ht="15.75" customHeight="1" x14ac:dyDescent="0.25">
      <c r="A5147" s="37" t="s">
        <v>3509</v>
      </c>
      <c r="B5147" s="38">
        <v>337</v>
      </c>
      <c r="C5147" s="38" t="s">
        <v>1112</v>
      </c>
      <c r="D5147" s="38">
        <v>2</v>
      </c>
      <c r="E5147" s="38">
        <v>2</v>
      </c>
      <c r="F5147" s="38" t="s">
        <v>12</v>
      </c>
      <c r="G5147" s="38"/>
      <c r="H5147" s="38" t="s">
        <v>13</v>
      </c>
      <c r="I5147" s="39" t="s">
        <v>1113</v>
      </c>
      <c r="J5147" s="46" t="str">
        <f>VLOOKUP(MARGAO!$I5147,Code2Loc,2,FALSE)</f>
        <v>MARGAO MKT</v>
      </c>
    </row>
    <row r="5148" spans="1:10" ht="15.75" customHeight="1" x14ac:dyDescent="0.25">
      <c r="A5148" s="37" t="s">
        <v>3509</v>
      </c>
      <c r="B5148" s="38">
        <v>337</v>
      </c>
      <c r="C5148" s="38" t="s">
        <v>1114</v>
      </c>
      <c r="D5148" s="38">
        <v>3</v>
      </c>
      <c r="E5148" s="38">
        <v>4</v>
      </c>
      <c r="F5148" s="38" t="s">
        <v>12</v>
      </c>
      <c r="G5148" s="38"/>
      <c r="H5148" s="38" t="s">
        <v>13</v>
      </c>
      <c r="I5148" s="39" t="s">
        <v>1115</v>
      </c>
      <c r="J5148" s="46" t="str">
        <f>VLOOKUP(MARGAO!$I5148,Code2Loc,2,FALSE)</f>
        <v>NAVELIM</v>
      </c>
    </row>
    <row r="5149" spans="1:10" ht="15.75" customHeight="1" x14ac:dyDescent="0.25">
      <c r="A5149" s="37" t="s">
        <v>3509</v>
      </c>
      <c r="B5149" s="38">
        <v>337</v>
      </c>
      <c r="C5149" s="38" t="s">
        <v>1116</v>
      </c>
      <c r="D5149" s="38">
        <v>4</v>
      </c>
      <c r="E5149" s="38">
        <v>5</v>
      </c>
      <c r="F5149" s="38" t="s">
        <v>12</v>
      </c>
      <c r="G5149" s="38"/>
      <c r="H5149" s="38" t="s">
        <v>13</v>
      </c>
      <c r="I5149" s="39" t="s">
        <v>1117</v>
      </c>
      <c r="J5149" s="46" t="str">
        <f>VLOOKUP(MARGAO!$I5149,Code2Loc,2,FALSE)</f>
        <v>DHARMAPUR</v>
      </c>
    </row>
    <row r="5150" spans="1:10" ht="15.75" customHeight="1" x14ac:dyDescent="0.25">
      <c r="A5150" s="37" t="s">
        <v>3509</v>
      </c>
      <c r="B5150" s="38">
        <v>337</v>
      </c>
      <c r="C5150" s="38" t="s">
        <v>1118</v>
      </c>
      <c r="D5150" s="38">
        <v>5</v>
      </c>
      <c r="E5150" s="38">
        <v>7</v>
      </c>
      <c r="F5150" s="38" t="s">
        <v>12</v>
      </c>
      <c r="G5150" s="38"/>
      <c r="H5150" s="38" t="s">
        <v>13</v>
      </c>
      <c r="I5150" s="39" t="s">
        <v>1119</v>
      </c>
      <c r="J5150" s="46" t="str">
        <f>VLOOKUP(MARGAO!$I5150,Code2Loc,2,FALSE)</f>
        <v>CHINCHINI X</v>
      </c>
    </row>
    <row r="5151" spans="1:10" ht="15.75" customHeight="1" x14ac:dyDescent="0.25">
      <c r="A5151" s="37" t="s">
        <v>3509</v>
      </c>
      <c r="B5151" s="38">
        <v>337</v>
      </c>
      <c r="C5151" s="38" t="s">
        <v>2320</v>
      </c>
      <c r="D5151" s="38">
        <v>6</v>
      </c>
      <c r="E5151" s="38">
        <v>8</v>
      </c>
      <c r="F5151" s="38" t="s">
        <v>12</v>
      </c>
      <c r="G5151" s="38"/>
      <c r="H5151" s="38" t="s">
        <v>13</v>
      </c>
      <c r="I5151" s="39" t="s">
        <v>2321</v>
      </c>
      <c r="J5151" s="46" t="str">
        <f>VLOOKUP(MARGAO!$I5151,Code2Loc,2,FALSE)</f>
        <v>DANDEWADI</v>
      </c>
    </row>
    <row r="5152" spans="1:10" ht="15.75" customHeight="1" x14ac:dyDescent="0.25">
      <c r="A5152" s="37" t="s">
        <v>3509</v>
      </c>
      <c r="B5152" s="38">
        <v>337</v>
      </c>
      <c r="C5152" s="38" t="s">
        <v>2322</v>
      </c>
      <c r="D5152" s="38">
        <v>7</v>
      </c>
      <c r="E5152" s="38">
        <v>11</v>
      </c>
      <c r="F5152" s="38" t="s">
        <v>12</v>
      </c>
      <c r="G5152" s="38"/>
      <c r="H5152" s="38" t="s">
        <v>13</v>
      </c>
      <c r="I5152" s="39" t="s">
        <v>2323</v>
      </c>
      <c r="J5152" s="46" t="str">
        <f>VLOOKUP(MARGAO!$I5152,Code2Loc,2,FALSE)</f>
        <v>PAZARKHAN</v>
      </c>
    </row>
    <row r="5153" spans="1:10" ht="15.75" customHeight="1" x14ac:dyDescent="0.25">
      <c r="A5153" s="37" t="s">
        <v>3509</v>
      </c>
      <c r="B5153" s="38">
        <v>337</v>
      </c>
      <c r="C5153" s="38" t="s">
        <v>1415</v>
      </c>
      <c r="D5153" s="38">
        <v>8</v>
      </c>
      <c r="E5153" s="38">
        <v>14</v>
      </c>
      <c r="F5153" s="38" t="s">
        <v>12</v>
      </c>
      <c r="G5153" s="38"/>
      <c r="H5153" s="38" t="s">
        <v>13</v>
      </c>
      <c r="I5153" s="39" t="s">
        <v>1416</v>
      </c>
      <c r="J5153" s="46" t="str">
        <f>VLOOKUP(MARGAO!$I5153,Code2Loc,2,FALSE)</f>
        <v>CUNCOLIM</v>
      </c>
    </row>
    <row r="5154" spans="1:10" ht="15.75" customHeight="1" x14ac:dyDescent="0.25">
      <c r="A5154" s="37" t="s">
        <v>3509</v>
      </c>
      <c r="B5154" s="38">
        <v>337</v>
      </c>
      <c r="C5154" s="38" t="s">
        <v>2324</v>
      </c>
      <c r="D5154" s="38">
        <v>9</v>
      </c>
      <c r="E5154" s="38">
        <v>15</v>
      </c>
      <c r="F5154" s="38" t="s">
        <v>12</v>
      </c>
      <c r="G5154" s="38"/>
      <c r="H5154" s="38" t="s">
        <v>13</v>
      </c>
      <c r="I5154" s="39" t="s">
        <v>2325</v>
      </c>
      <c r="J5154" s="46" t="str">
        <f>VLOOKUP(MARGAO!$I5154,Code2Loc,2,FALSE)</f>
        <v>DEMANI</v>
      </c>
    </row>
    <row r="5155" spans="1:10" ht="15.75" customHeight="1" x14ac:dyDescent="0.25">
      <c r="A5155" s="37" t="s">
        <v>3509</v>
      </c>
      <c r="B5155" s="38">
        <v>337</v>
      </c>
      <c r="C5155" s="38" t="s">
        <v>2116</v>
      </c>
      <c r="D5155" s="38">
        <v>10</v>
      </c>
      <c r="E5155" s="38">
        <v>17</v>
      </c>
      <c r="F5155" s="38" t="s">
        <v>12</v>
      </c>
      <c r="G5155" s="38"/>
      <c r="H5155" s="38" t="s">
        <v>13</v>
      </c>
      <c r="I5155" s="39" t="s">
        <v>2117</v>
      </c>
      <c r="J5155" s="46" t="str">
        <f>VLOOKUP(MARGAO!$I5155,Code2Loc,2,FALSE)</f>
        <v>BALLI</v>
      </c>
    </row>
    <row r="5156" spans="1:10" ht="15.75" customHeight="1" x14ac:dyDescent="0.25">
      <c r="A5156" s="37" t="s">
        <v>3509</v>
      </c>
      <c r="B5156" s="38">
        <v>337</v>
      </c>
      <c r="C5156" s="38" t="s">
        <v>2326</v>
      </c>
      <c r="D5156" s="38">
        <v>11</v>
      </c>
      <c r="E5156" s="38">
        <v>20</v>
      </c>
      <c r="F5156" s="38" t="s">
        <v>12</v>
      </c>
      <c r="G5156" s="38"/>
      <c r="H5156" s="38" t="s">
        <v>13</v>
      </c>
      <c r="I5156" s="39" t="s">
        <v>2327</v>
      </c>
      <c r="J5156" s="46" t="str">
        <f>VLOOKUP(MARGAO!$I5156,Code2Loc,2,FALSE)</f>
        <v>BENODE</v>
      </c>
    </row>
    <row r="5157" spans="1:10" ht="15.75" customHeight="1" x14ac:dyDescent="0.25">
      <c r="A5157" s="37" t="s">
        <v>3509</v>
      </c>
      <c r="B5157" s="38">
        <v>337</v>
      </c>
      <c r="C5157" s="38" t="s">
        <v>2328</v>
      </c>
      <c r="D5157" s="38">
        <v>12</v>
      </c>
      <c r="E5157" s="38">
        <v>22</v>
      </c>
      <c r="F5157" s="38" t="s">
        <v>12</v>
      </c>
      <c r="G5157" s="38"/>
      <c r="H5157" s="38" t="s">
        <v>13</v>
      </c>
      <c r="I5157" s="39" t="s">
        <v>2329</v>
      </c>
      <c r="J5157" s="46" t="str">
        <f>VLOOKUP(MARGAO!$I5157,Code2Loc,2,FALSE)</f>
        <v>GODEWAL</v>
      </c>
    </row>
    <row r="5158" spans="1:10" ht="15.75" customHeight="1" x14ac:dyDescent="0.25">
      <c r="A5158" s="37" t="s">
        <v>3509</v>
      </c>
      <c r="B5158" s="38">
        <v>337</v>
      </c>
      <c r="C5158" s="38" t="s">
        <v>2330</v>
      </c>
      <c r="D5158" s="38">
        <v>13</v>
      </c>
      <c r="E5158" s="38">
        <v>24</v>
      </c>
      <c r="F5158" s="38" t="s">
        <v>12</v>
      </c>
      <c r="G5158" s="38"/>
      <c r="H5158" s="38" t="s">
        <v>13</v>
      </c>
      <c r="I5158" s="39" t="s">
        <v>2331</v>
      </c>
      <c r="J5158" s="46" t="str">
        <f>VLOOKUP(MARGAO!$I5158,Code2Loc,2,FALSE)</f>
        <v>PADDI</v>
      </c>
    </row>
    <row r="5159" spans="1:10" ht="15.75" customHeight="1" x14ac:dyDescent="0.25">
      <c r="A5159" s="37" t="s">
        <v>3509</v>
      </c>
      <c r="B5159" s="38">
        <v>337</v>
      </c>
      <c r="C5159" s="38" t="s">
        <v>2332</v>
      </c>
      <c r="D5159" s="38">
        <v>14</v>
      </c>
      <c r="E5159" s="38">
        <v>26</v>
      </c>
      <c r="F5159" s="38" t="s">
        <v>12</v>
      </c>
      <c r="G5159" s="38"/>
      <c r="H5159" s="38" t="s">
        <v>13</v>
      </c>
      <c r="I5159" s="39" t="s">
        <v>2333</v>
      </c>
      <c r="J5159" s="46" t="str">
        <f>VLOOKUP(MARGAO!$I5159,Code2Loc,2,FALSE)</f>
        <v>PISURNEM</v>
      </c>
    </row>
    <row r="5160" spans="1:10" ht="15.75" customHeight="1" x14ac:dyDescent="0.25">
      <c r="A5160" s="37" t="s">
        <v>3509</v>
      </c>
      <c r="B5160" s="38">
        <v>337</v>
      </c>
      <c r="C5160" s="38" t="s">
        <v>2334</v>
      </c>
      <c r="D5160" s="38">
        <v>15</v>
      </c>
      <c r="E5160" s="38">
        <v>28</v>
      </c>
      <c r="F5160" s="38" t="s">
        <v>12</v>
      </c>
      <c r="G5160" s="38"/>
      <c r="H5160" s="38" t="s">
        <v>13</v>
      </c>
      <c r="I5160" s="39" t="s">
        <v>2335</v>
      </c>
      <c r="J5160" s="46" t="str">
        <f>VLOOKUP(MARGAO!$I5160,Code2Loc,2,FALSE)</f>
        <v>POLAKODE</v>
      </c>
    </row>
    <row r="5161" spans="1:10" ht="15.75" customHeight="1" x14ac:dyDescent="0.25">
      <c r="A5161" s="37" t="s">
        <v>3509</v>
      </c>
      <c r="B5161" s="38">
        <v>337</v>
      </c>
      <c r="C5161" s="38" t="s">
        <v>2336</v>
      </c>
      <c r="D5161" s="38">
        <v>16</v>
      </c>
      <c r="E5161" s="38">
        <v>32</v>
      </c>
      <c r="F5161" s="38" t="s">
        <v>12</v>
      </c>
      <c r="G5161" s="38"/>
      <c r="H5161" s="38" t="s">
        <v>13</v>
      </c>
      <c r="I5161" s="39" t="s">
        <v>2337</v>
      </c>
      <c r="J5161" s="46" t="str">
        <f>VLOOKUP(MARGAO!$I5161,Code2Loc,2,FALSE)</f>
        <v>GULEM</v>
      </c>
    </row>
    <row r="5162" spans="1:10" ht="15.75" customHeight="1" x14ac:dyDescent="0.25">
      <c r="A5162" s="37" t="s">
        <v>3509</v>
      </c>
      <c r="B5162" s="38">
        <v>337</v>
      </c>
      <c r="C5162" s="38" t="s">
        <v>1009</v>
      </c>
      <c r="D5162" s="38">
        <v>17</v>
      </c>
      <c r="E5162" s="38">
        <v>35</v>
      </c>
      <c r="F5162" s="38" t="s">
        <v>12</v>
      </c>
      <c r="G5162" s="38"/>
      <c r="H5162" s="38" t="s">
        <v>13</v>
      </c>
      <c r="I5162" s="39" t="s">
        <v>1010</v>
      </c>
      <c r="J5162" s="46" t="str">
        <f>VLOOKUP(MARGAO!$I5162,Code2Loc,2,FALSE)</f>
        <v>CHAR RASTA</v>
      </c>
    </row>
    <row r="5163" spans="1:10" ht="15.75" customHeight="1" x14ac:dyDescent="0.25">
      <c r="A5163" s="37" t="s">
        <v>3509</v>
      </c>
      <c r="B5163" s="38">
        <v>337</v>
      </c>
      <c r="C5163" s="38" t="s">
        <v>1417</v>
      </c>
      <c r="D5163" s="38">
        <v>18</v>
      </c>
      <c r="E5163" s="38">
        <v>37</v>
      </c>
      <c r="F5163" s="38" t="s">
        <v>12</v>
      </c>
      <c r="G5163" s="38"/>
      <c r="H5163" s="38" t="s">
        <v>13</v>
      </c>
      <c r="I5163" s="39" t="s">
        <v>1418</v>
      </c>
      <c r="J5163" s="46" t="str">
        <f>VLOOKUP(MARGAO!$I5163,Code2Loc,2,FALSE)</f>
        <v>CANACONA</v>
      </c>
    </row>
    <row r="5164" spans="1:10" ht="15.75" customHeight="1" x14ac:dyDescent="0.25">
      <c r="A5164" s="37" t="s">
        <v>3509</v>
      </c>
      <c r="B5164" s="38">
        <v>337</v>
      </c>
      <c r="C5164" s="38" t="s">
        <v>3504</v>
      </c>
      <c r="D5164" s="38">
        <v>19</v>
      </c>
      <c r="E5164" s="38">
        <v>39</v>
      </c>
      <c r="F5164" s="38" t="s">
        <v>12</v>
      </c>
      <c r="G5164" s="38"/>
      <c r="H5164" s="38" t="s">
        <v>13</v>
      </c>
      <c r="I5164" s="39" t="s">
        <v>2609</v>
      </c>
      <c r="J5164" s="46" t="str">
        <f>VLOOKUP(MARGAO!$I5164,Code2Loc,2,FALSE)</f>
        <v>PANSULEM</v>
      </c>
    </row>
    <row r="5165" spans="1:10" ht="15.75" customHeight="1" x14ac:dyDescent="0.25">
      <c r="A5165" s="37" t="s">
        <v>3509</v>
      </c>
      <c r="B5165" s="38">
        <v>337</v>
      </c>
      <c r="C5165" s="38" t="s">
        <v>3505</v>
      </c>
      <c r="D5165" s="38">
        <v>20</v>
      </c>
      <c r="E5165" s="38">
        <v>40</v>
      </c>
      <c r="F5165" s="38" t="s">
        <v>12</v>
      </c>
      <c r="G5165" s="38"/>
      <c r="H5165" s="38" t="s">
        <v>13</v>
      </c>
      <c r="I5165" s="39" t="s">
        <v>3506</v>
      </c>
      <c r="J5165" s="46" t="str">
        <f>VLOOKUP(MARGAO!$I5165,Code2Loc,2,FALSE)</f>
        <v>PATNE</v>
      </c>
    </row>
    <row r="5166" spans="1:10" ht="15.75" customHeight="1" x14ac:dyDescent="0.25">
      <c r="A5166" s="37" t="s">
        <v>3509</v>
      </c>
      <c r="B5166" s="38">
        <v>337</v>
      </c>
      <c r="C5166" s="38" t="s">
        <v>3510</v>
      </c>
      <c r="D5166" s="38">
        <v>21</v>
      </c>
      <c r="E5166" s="38">
        <v>42</v>
      </c>
      <c r="F5166" s="38" t="s">
        <v>12</v>
      </c>
      <c r="G5166" s="38"/>
      <c r="H5166" s="38" t="s">
        <v>13</v>
      </c>
      <c r="I5166" s="39" t="s">
        <v>3508</v>
      </c>
      <c r="J5166" s="46" t="str">
        <f>VLOOKUP(MARGAO!$I5166,Code2Loc,2,FALSE)</f>
        <v>PALOLEM</v>
      </c>
    </row>
    <row r="5167" spans="1:10" ht="15.75" customHeight="1" x14ac:dyDescent="0.25">
      <c r="A5167" s="37" t="s">
        <v>3511</v>
      </c>
      <c r="B5167" s="38">
        <v>338</v>
      </c>
      <c r="C5167" s="38" t="s">
        <v>50</v>
      </c>
      <c r="D5167" s="38">
        <v>1</v>
      </c>
      <c r="E5167" s="38">
        <v>0</v>
      </c>
      <c r="F5167" s="38" t="s">
        <v>12</v>
      </c>
      <c r="G5167" s="38"/>
      <c r="H5167" s="38" t="s">
        <v>13</v>
      </c>
      <c r="I5167" s="39" t="s">
        <v>51</v>
      </c>
      <c r="J5167" s="46" t="str">
        <f>VLOOKUP(MARGAO!$I5167,Code2Loc,2,FALSE)</f>
        <v>MARGAO</v>
      </c>
    </row>
    <row r="5168" spans="1:10" ht="15.75" customHeight="1" x14ac:dyDescent="0.25">
      <c r="A5168" s="37" t="s">
        <v>3511</v>
      </c>
      <c r="B5168" s="38">
        <v>338</v>
      </c>
      <c r="C5168" s="38" t="s">
        <v>1112</v>
      </c>
      <c r="D5168" s="38">
        <v>2</v>
      </c>
      <c r="E5168" s="38">
        <v>2</v>
      </c>
      <c r="F5168" s="38" t="s">
        <v>12</v>
      </c>
      <c r="G5168" s="38"/>
      <c r="H5168" s="38" t="s">
        <v>13</v>
      </c>
      <c r="I5168" s="39" t="s">
        <v>1113</v>
      </c>
      <c r="J5168" s="46" t="str">
        <f>VLOOKUP(MARGAO!$I5168,Code2Loc,2,FALSE)</f>
        <v>MARGAO MKT</v>
      </c>
    </row>
    <row r="5169" spans="1:10" ht="15.75" customHeight="1" x14ac:dyDescent="0.25">
      <c r="A5169" s="37" t="s">
        <v>3511</v>
      </c>
      <c r="B5169" s="38">
        <v>338</v>
      </c>
      <c r="C5169" s="38" t="s">
        <v>2476</v>
      </c>
      <c r="D5169" s="38">
        <v>3</v>
      </c>
      <c r="E5169" s="38">
        <v>3</v>
      </c>
      <c r="F5169" s="38" t="s">
        <v>12</v>
      </c>
      <c r="G5169" s="38"/>
      <c r="H5169" s="38" t="s">
        <v>13</v>
      </c>
      <c r="I5169" s="39" t="s">
        <v>2477</v>
      </c>
      <c r="J5169" s="46" t="str">
        <f>VLOOKUP(MARGAO!$I5169,Code2Loc,2,FALSE)</f>
        <v>PAJIFOND</v>
      </c>
    </row>
    <row r="5170" spans="1:10" ht="15.75" customHeight="1" x14ac:dyDescent="0.25">
      <c r="A5170" s="37" t="s">
        <v>3511</v>
      </c>
      <c r="B5170" s="38">
        <v>338</v>
      </c>
      <c r="C5170" s="38" t="s">
        <v>2478</v>
      </c>
      <c r="D5170" s="38">
        <v>4</v>
      </c>
      <c r="E5170" s="38">
        <v>4</v>
      </c>
      <c r="F5170" s="38" t="s">
        <v>12</v>
      </c>
      <c r="G5170" s="38"/>
      <c r="H5170" s="38" t="s">
        <v>13</v>
      </c>
      <c r="I5170" s="39" t="s">
        <v>2479</v>
      </c>
      <c r="J5170" s="46" t="str">
        <f>VLOOKUP(MARGAO!$I5170,Code2Loc,2,FALSE)</f>
        <v>A.PWER HUSE</v>
      </c>
    </row>
    <row r="5171" spans="1:10" ht="15.75" customHeight="1" x14ac:dyDescent="0.25">
      <c r="A5171" s="37" t="s">
        <v>3511</v>
      </c>
      <c r="B5171" s="38">
        <v>338</v>
      </c>
      <c r="C5171" s="38" t="s">
        <v>2480</v>
      </c>
      <c r="D5171" s="38">
        <v>5</v>
      </c>
      <c r="E5171" s="38">
        <v>5</v>
      </c>
      <c r="F5171" s="38" t="s">
        <v>12</v>
      </c>
      <c r="G5171" s="38"/>
      <c r="H5171" s="38" t="s">
        <v>13</v>
      </c>
      <c r="I5171" s="39" t="s">
        <v>2481</v>
      </c>
      <c r="J5171" s="46" t="str">
        <f>VLOOKUP(MARGAO!$I5171,Code2Loc,2,FALSE)</f>
        <v>RAWANFOND</v>
      </c>
    </row>
    <row r="5172" spans="1:10" ht="15.75" customHeight="1" x14ac:dyDescent="0.25">
      <c r="A5172" s="37" t="s">
        <v>3511</v>
      </c>
      <c r="B5172" s="38">
        <v>338</v>
      </c>
      <c r="C5172" s="38" t="s">
        <v>1721</v>
      </c>
      <c r="D5172" s="38">
        <v>6</v>
      </c>
      <c r="E5172" s="38">
        <v>6</v>
      </c>
      <c r="F5172" s="38" t="s">
        <v>12</v>
      </c>
      <c r="G5172" s="38"/>
      <c r="H5172" s="38" t="s">
        <v>13</v>
      </c>
      <c r="I5172" s="39" t="s">
        <v>1722</v>
      </c>
      <c r="J5172" s="46" t="str">
        <f>VLOOKUP(MARGAO!$I5172,Code2Loc,2,FALSE)</f>
        <v>MES COLLEGE</v>
      </c>
    </row>
    <row r="5173" spans="1:10" ht="15.75" customHeight="1" x14ac:dyDescent="0.25">
      <c r="A5173" s="37" t="s">
        <v>3511</v>
      </c>
      <c r="B5173" s="38">
        <v>338</v>
      </c>
      <c r="C5173" s="38" t="s">
        <v>2482</v>
      </c>
      <c r="D5173" s="38">
        <v>7</v>
      </c>
      <c r="E5173" s="38">
        <v>7</v>
      </c>
      <c r="F5173" s="38" t="s">
        <v>12</v>
      </c>
      <c r="G5173" s="38"/>
      <c r="H5173" s="38" t="s">
        <v>13</v>
      </c>
      <c r="I5173" s="39" t="s">
        <v>2483</v>
      </c>
      <c r="J5173" s="46" t="str">
        <f>VLOOKUP(MARGAO!$I5173,Code2Loc,2,FALSE)</f>
        <v>GANPATI TMP</v>
      </c>
    </row>
    <row r="5174" spans="1:10" ht="15.75" customHeight="1" x14ac:dyDescent="0.25">
      <c r="A5174" s="37" t="s">
        <v>3511</v>
      </c>
      <c r="B5174" s="38">
        <v>338</v>
      </c>
      <c r="C5174" s="38" t="s">
        <v>2484</v>
      </c>
      <c r="D5174" s="38">
        <v>8</v>
      </c>
      <c r="E5174" s="38">
        <v>8</v>
      </c>
      <c r="F5174" s="38" t="s">
        <v>12</v>
      </c>
      <c r="G5174" s="38"/>
      <c r="H5174" s="38" t="s">
        <v>13</v>
      </c>
      <c r="I5174" s="39" t="s">
        <v>2485</v>
      </c>
      <c r="J5174" s="46" t="str">
        <f>VLOOKUP(MARGAO!$I5174,Code2Loc,2,FALSE)</f>
        <v>LAKAKI/PALI</v>
      </c>
    </row>
    <row r="5175" spans="1:10" ht="15.75" customHeight="1" x14ac:dyDescent="0.25">
      <c r="A5175" s="37" t="s">
        <v>3511</v>
      </c>
      <c r="B5175" s="38">
        <v>338</v>
      </c>
      <c r="C5175" s="38" t="s">
        <v>2486</v>
      </c>
      <c r="D5175" s="38">
        <v>9</v>
      </c>
      <c r="E5175" s="38">
        <v>9</v>
      </c>
      <c r="F5175" s="38" t="s">
        <v>12</v>
      </c>
      <c r="G5175" s="38"/>
      <c r="H5175" s="38" t="s">
        <v>13</v>
      </c>
      <c r="I5175" s="39" t="s">
        <v>2487</v>
      </c>
      <c r="J5175" s="46" t="str">
        <f>VLOOKUP(MARGAO!$I5175,Code2Loc,2,FALSE)</f>
        <v>DON KHURIS</v>
      </c>
    </row>
    <row r="5176" spans="1:10" ht="15.75" customHeight="1" x14ac:dyDescent="0.25">
      <c r="A5176" s="135" t="s">
        <v>3511</v>
      </c>
      <c r="B5176" s="38">
        <v>338</v>
      </c>
      <c r="C5176" s="38" t="s">
        <v>2488</v>
      </c>
      <c r="D5176" s="38">
        <v>10</v>
      </c>
      <c r="E5176" s="38">
        <v>10</v>
      </c>
      <c r="F5176" s="38" t="s">
        <v>12</v>
      </c>
      <c r="G5176" s="38"/>
      <c r="H5176" s="38" t="s">
        <v>13</v>
      </c>
      <c r="I5176" s="39" t="s">
        <v>2489</v>
      </c>
      <c r="J5176" s="46" t="str">
        <f>VLOOKUP(MARGAO!$I5176,Code2Loc,2,FALSE)</f>
        <v>PADRIBHAT</v>
      </c>
    </row>
    <row r="5177" spans="1:10" ht="15.75" customHeight="1" x14ac:dyDescent="0.25">
      <c r="A5177" s="135" t="s">
        <v>3511</v>
      </c>
      <c r="B5177" s="38">
        <v>338</v>
      </c>
      <c r="C5177" s="38" t="s">
        <v>2490</v>
      </c>
      <c r="D5177" s="38">
        <v>11</v>
      </c>
      <c r="E5177" s="38">
        <v>11</v>
      </c>
      <c r="F5177" s="38" t="s">
        <v>12</v>
      </c>
      <c r="G5177" s="38"/>
      <c r="H5177" s="38" t="s">
        <v>13</v>
      </c>
      <c r="I5177" s="39" t="s">
        <v>2491</v>
      </c>
      <c r="J5177" s="46" t="str">
        <f>VLOOKUP(MARGAO!$I5177,Code2Loc,2,FALSE)</f>
        <v>GUDI</v>
      </c>
    </row>
    <row r="5178" spans="1:10" ht="15.75" customHeight="1" x14ac:dyDescent="0.25">
      <c r="A5178" s="135" t="s">
        <v>3511</v>
      </c>
      <c r="B5178" s="38">
        <v>338</v>
      </c>
      <c r="C5178" s="38" t="s">
        <v>2492</v>
      </c>
      <c r="D5178" s="38">
        <v>12</v>
      </c>
      <c r="E5178" s="38">
        <v>12</v>
      </c>
      <c r="F5178" s="38" t="s">
        <v>12</v>
      </c>
      <c r="G5178" s="38"/>
      <c r="H5178" s="38" t="s">
        <v>13</v>
      </c>
      <c r="I5178" s="39" t="s">
        <v>2493</v>
      </c>
      <c r="J5178" s="46" t="str">
        <f>VLOOKUP(MARGAO!$I5178,Code2Loc,2,FALSE)</f>
        <v>CHAD.TMP AG</v>
      </c>
    </row>
    <row r="5179" spans="1:10" ht="15.75" customHeight="1" x14ac:dyDescent="0.25">
      <c r="A5179" s="135" t="s">
        <v>3511</v>
      </c>
      <c r="B5179" s="38">
        <v>338</v>
      </c>
      <c r="C5179" s="38" t="s">
        <v>2494</v>
      </c>
      <c r="D5179" s="38">
        <v>13</v>
      </c>
      <c r="E5179" s="38">
        <v>14</v>
      </c>
      <c r="F5179" s="38" t="s">
        <v>12</v>
      </c>
      <c r="G5179" s="38"/>
      <c r="H5179" s="38" t="s">
        <v>13</v>
      </c>
      <c r="I5179" s="39" t="s">
        <v>2495</v>
      </c>
      <c r="J5179" s="46" t="str">
        <f>VLOOKUP(MARGAO!$I5179,Code2Loc,2,FALSE)</f>
        <v>PARODA</v>
      </c>
    </row>
    <row r="5180" spans="1:10" ht="15.75" customHeight="1" x14ac:dyDescent="0.25">
      <c r="A5180" s="135" t="s">
        <v>3511</v>
      </c>
      <c r="B5180" s="38">
        <v>338</v>
      </c>
      <c r="C5180" s="38" t="s">
        <v>2496</v>
      </c>
      <c r="D5180" s="38">
        <v>14</v>
      </c>
      <c r="E5180" s="38">
        <v>17</v>
      </c>
      <c r="F5180" s="38" t="s">
        <v>12</v>
      </c>
      <c r="G5180" s="38"/>
      <c r="H5180" s="38" t="s">
        <v>13</v>
      </c>
      <c r="I5180" s="39" t="s">
        <v>2497</v>
      </c>
      <c r="J5180" s="46" t="str">
        <f>VLOOKUP(MARGAO!$I5180,Code2Loc,2,FALSE)</f>
        <v>QUEPEM</v>
      </c>
    </row>
    <row r="5181" spans="1:10" ht="15.75" customHeight="1" x14ac:dyDescent="0.25">
      <c r="A5181" s="135" t="s">
        <v>3511</v>
      </c>
      <c r="B5181" s="38">
        <v>338</v>
      </c>
      <c r="C5181" s="38" t="s">
        <v>2498</v>
      </c>
      <c r="D5181" s="38">
        <v>15</v>
      </c>
      <c r="E5181" s="38">
        <v>18</v>
      </c>
      <c r="F5181" s="38" t="s">
        <v>12</v>
      </c>
      <c r="G5181" s="38"/>
      <c r="H5181" s="38" t="s">
        <v>13</v>
      </c>
      <c r="I5181" s="39" t="s">
        <v>2499</v>
      </c>
      <c r="J5181" s="46" t="str">
        <f>VLOOKUP(MARGAO!$I5181,Code2Loc,2,FALSE)</f>
        <v>QPM COURT</v>
      </c>
    </row>
    <row r="5182" spans="1:10" ht="15.75" customHeight="1" x14ac:dyDescent="0.25">
      <c r="A5182" s="135" t="s">
        <v>3511</v>
      </c>
      <c r="B5182" s="38">
        <v>338</v>
      </c>
      <c r="C5182" s="38" t="s">
        <v>2500</v>
      </c>
      <c r="D5182" s="38">
        <v>16</v>
      </c>
      <c r="E5182" s="38">
        <v>19</v>
      </c>
      <c r="F5182" s="38" t="s">
        <v>12</v>
      </c>
      <c r="G5182" s="38"/>
      <c r="H5182" s="38" t="s">
        <v>13</v>
      </c>
      <c r="I5182" s="39" t="s">
        <v>2501</v>
      </c>
      <c r="J5182" s="46" t="str">
        <f>VLOOKUP(MARGAO!$I5182,Code2Loc,2,FALSE)</f>
        <v>TILAMOL</v>
      </c>
    </row>
    <row r="5183" spans="1:10" ht="15.75" customHeight="1" x14ac:dyDescent="0.25">
      <c r="A5183" s="135" t="s">
        <v>3511</v>
      </c>
      <c r="B5183" s="38">
        <v>338</v>
      </c>
      <c r="C5183" s="38" t="s">
        <v>2707</v>
      </c>
      <c r="D5183" s="38">
        <v>17</v>
      </c>
      <c r="E5183" s="38">
        <v>22</v>
      </c>
      <c r="F5183" s="38" t="s">
        <v>12</v>
      </c>
      <c r="G5183" s="38"/>
      <c r="H5183" s="38" t="s">
        <v>13</v>
      </c>
      <c r="I5183" s="39" t="s">
        <v>2708</v>
      </c>
      <c r="J5183" s="46" t="str">
        <f>VLOOKUP(MARGAO!$I5183,Code2Loc,2,FALSE)</f>
        <v>SOMSWR TMP</v>
      </c>
    </row>
    <row r="5184" spans="1:10" ht="15.75" customHeight="1" x14ac:dyDescent="0.25">
      <c r="A5184" s="135" t="s">
        <v>3511</v>
      </c>
      <c r="B5184" s="38">
        <v>338</v>
      </c>
      <c r="C5184" s="38" t="s">
        <v>2709</v>
      </c>
      <c r="D5184" s="38">
        <v>18</v>
      </c>
      <c r="E5184" s="38">
        <v>23</v>
      </c>
      <c r="F5184" s="38" t="s">
        <v>12</v>
      </c>
      <c r="G5184" s="38"/>
      <c r="H5184" s="38" t="s">
        <v>13</v>
      </c>
      <c r="I5184" s="39" t="s">
        <v>2710</v>
      </c>
      <c r="J5184" s="46" t="str">
        <f>VLOOKUP(MARGAO!$I5184,Code2Loc,2,FALSE)</f>
        <v>SIRVOI</v>
      </c>
    </row>
    <row r="5185" spans="1:10" ht="15.75" customHeight="1" x14ac:dyDescent="0.25">
      <c r="A5185" s="135" t="s">
        <v>3511</v>
      </c>
      <c r="B5185" s="38">
        <v>338</v>
      </c>
      <c r="C5185" s="38" t="s">
        <v>2711</v>
      </c>
      <c r="D5185" s="38">
        <v>19</v>
      </c>
      <c r="E5185" s="38">
        <v>24</v>
      </c>
      <c r="F5185" s="38" t="s">
        <v>12</v>
      </c>
      <c r="G5185" s="38"/>
      <c r="H5185" s="38" t="s">
        <v>13</v>
      </c>
      <c r="I5185" s="39" t="s">
        <v>2712</v>
      </c>
      <c r="J5185" s="46" t="str">
        <f>VLOOKUP(MARGAO!$I5185,Code2Loc,2,FALSE)</f>
        <v>ZAMBAULIM</v>
      </c>
    </row>
    <row r="5186" spans="1:10" ht="15.75" customHeight="1" x14ac:dyDescent="0.25">
      <c r="A5186" s="135" t="s">
        <v>3511</v>
      </c>
      <c r="B5186" s="38">
        <v>338</v>
      </c>
      <c r="C5186" s="38" t="s">
        <v>2713</v>
      </c>
      <c r="D5186" s="38">
        <v>20</v>
      </c>
      <c r="E5186" s="38">
        <v>25</v>
      </c>
      <c r="F5186" s="38" t="s">
        <v>12</v>
      </c>
      <c r="G5186" s="38"/>
      <c r="H5186" s="38" t="s">
        <v>13</v>
      </c>
      <c r="I5186" s="39" t="s">
        <v>2714</v>
      </c>
      <c r="J5186" s="46" t="str">
        <f>VLOOKUP(MARGAO!$I5186,Code2Loc,2,FALSE)</f>
        <v>RIVONA CHRC</v>
      </c>
    </row>
    <row r="5187" spans="1:10" ht="15.75" customHeight="1" x14ac:dyDescent="0.25">
      <c r="A5187" s="135" t="s">
        <v>3511</v>
      </c>
      <c r="B5187" s="38">
        <v>338</v>
      </c>
      <c r="C5187" s="38" t="s">
        <v>2715</v>
      </c>
      <c r="D5187" s="38">
        <v>21</v>
      </c>
      <c r="E5187" s="38">
        <v>27</v>
      </c>
      <c r="F5187" s="38" t="s">
        <v>12</v>
      </c>
      <c r="G5187" s="38"/>
      <c r="H5187" s="38" t="s">
        <v>13</v>
      </c>
      <c r="I5187" s="39" t="s">
        <v>2716</v>
      </c>
      <c r="J5187" s="46" t="str">
        <f>VLOOKUP(MARGAO!$I5187,Code2Loc,2,FALSE)</f>
        <v>RIVONA</v>
      </c>
    </row>
    <row r="5188" spans="1:10" ht="15.75" customHeight="1" x14ac:dyDescent="0.25">
      <c r="A5188" s="135" t="s">
        <v>3511</v>
      </c>
      <c r="B5188" s="38">
        <v>338</v>
      </c>
      <c r="C5188" s="38" t="s">
        <v>2717</v>
      </c>
      <c r="D5188" s="38">
        <v>22</v>
      </c>
      <c r="E5188" s="38">
        <v>31</v>
      </c>
      <c r="F5188" s="38" t="s">
        <v>12</v>
      </c>
      <c r="G5188" s="38"/>
      <c r="H5188" s="38" t="s">
        <v>13</v>
      </c>
      <c r="I5188" s="39" t="s">
        <v>2718</v>
      </c>
      <c r="J5188" s="46" t="str">
        <f>VLOOKUP(MARGAO!$I5188,Code2Loc,2,FALSE)</f>
        <v>COLOUMBA</v>
      </c>
    </row>
    <row r="5189" spans="1:10" ht="15.75" customHeight="1" x14ac:dyDescent="0.25">
      <c r="A5189" s="135" t="s">
        <v>3511</v>
      </c>
      <c r="B5189" s="38">
        <v>338</v>
      </c>
      <c r="C5189" s="38" t="s">
        <v>2719</v>
      </c>
      <c r="D5189" s="38">
        <v>23</v>
      </c>
      <c r="E5189" s="38">
        <v>33</v>
      </c>
      <c r="F5189" s="38" t="s">
        <v>12</v>
      </c>
      <c r="G5189" s="38"/>
      <c r="H5189" s="38" t="s">
        <v>13</v>
      </c>
      <c r="I5189" s="39" t="s">
        <v>2720</v>
      </c>
      <c r="J5189" s="46" t="str">
        <f>VLOOKUP(MARGAO!$I5189,Code2Loc,2,FALSE)</f>
        <v>KELVONA</v>
      </c>
    </row>
    <row r="5190" spans="1:10" ht="15.75" customHeight="1" x14ac:dyDescent="0.25">
      <c r="A5190" s="162" t="s">
        <v>3512</v>
      </c>
      <c r="B5190" s="13">
        <v>339</v>
      </c>
      <c r="C5190" s="13" t="s">
        <v>1417</v>
      </c>
      <c r="D5190" s="13">
        <v>1</v>
      </c>
      <c r="E5190" s="13">
        <v>0</v>
      </c>
      <c r="F5190" s="13" t="s">
        <v>12</v>
      </c>
      <c r="G5190" s="13"/>
      <c r="H5190" s="13" t="s">
        <v>13</v>
      </c>
      <c r="I5190" s="42" t="s">
        <v>1418</v>
      </c>
      <c r="J5190" s="46" t="str">
        <f>VLOOKUP(MARGAO!$I5190,Code2Loc,2,FALSE)</f>
        <v>CANACONA</v>
      </c>
    </row>
    <row r="5191" spans="1:10" ht="15.75" customHeight="1" x14ac:dyDescent="0.25">
      <c r="A5191" s="162" t="s">
        <v>3512</v>
      </c>
      <c r="B5191" s="13">
        <v>339</v>
      </c>
      <c r="C5191" s="13" t="s">
        <v>1009</v>
      </c>
      <c r="D5191" s="13">
        <v>2</v>
      </c>
      <c r="E5191" s="13">
        <v>1</v>
      </c>
      <c r="F5191" s="13" t="s">
        <v>12</v>
      </c>
      <c r="G5191" s="13"/>
      <c r="H5191" s="13" t="s">
        <v>13</v>
      </c>
      <c r="I5191" s="42" t="s">
        <v>1010</v>
      </c>
      <c r="J5191" s="46" t="str">
        <f>VLOOKUP(MARGAO!$I5191,Code2Loc,2,FALSE)</f>
        <v>CHAR RASTA</v>
      </c>
    </row>
    <row r="5192" spans="1:10" ht="15.75" customHeight="1" x14ac:dyDescent="0.25">
      <c r="A5192" s="162" t="s">
        <v>3512</v>
      </c>
      <c r="B5192" s="13">
        <v>339</v>
      </c>
      <c r="C5192" s="13" t="s">
        <v>3513</v>
      </c>
      <c r="D5192" s="13">
        <v>3</v>
      </c>
      <c r="E5192" s="13">
        <v>5</v>
      </c>
      <c r="F5192" s="13" t="s">
        <v>12</v>
      </c>
      <c r="G5192" s="13"/>
      <c r="H5192" s="13" t="s">
        <v>13</v>
      </c>
      <c r="I5192" s="42" t="s">
        <v>3514</v>
      </c>
      <c r="J5192" s="46" t="str">
        <f>VLOOKUP(MARGAO!$I5192,Code2Loc,2,FALSE)</f>
        <v>GULLE</v>
      </c>
    </row>
    <row r="5193" spans="1:10" ht="15.75" customHeight="1" x14ac:dyDescent="0.25">
      <c r="A5193" s="162" t="s">
        <v>3512</v>
      </c>
      <c r="B5193" s="13">
        <v>339</v>
      </c>
      <c r="C5193" s="13" t="s">
        <v>2334</v>
      </c>
      <c r="D5193" s="13">
        <v>4</v>
      </c>
      <c r="E5193" s="13">
        <v>9</v>
      </c>
      <c r="F5193" s="13" t="s">
        <v>12</v>
      </c>
      <c r="G5193" s="13"/>
      <c r="H5193" s="13" t="s">
        <v>13</v>
      </c>
      <c r="I5193" s="42" t="s">
        <v>2335</v>
      </c>
      <c r="J5193" s="46" t="str">
        <f>VLOOKUP(MARGAO!$I5193,Code2Loc,2,FALSE)</f>
        <v>POLAKODE</v>
      </c>
    </row>
    <row r="5194" spans="1:10" ht="15.75" customHeight="1" x14ac:dyDescent="0.25">
      <c r="A5194" s="162" t="s">
        <v>3512</v>
      </c>
      <c r="B5194" s="13">
        <v>339</v>
      </c>
      <c r="C5194" s="13" t="s">
        <v>3515</v>
      </c>
      <c r="D5194" s="13">
        <v>5</v>
      </c>
      <c r="E5194" s="13">
        <v>11</v>
      </c>
      <c r="F5194" s="13" t="s">
        <v>12</v>
      </c>
      <c r="G5194" s="13"/>
      <c r="H5194" s="13" t="s">
        <v>13</v>
      </c>
      <c r="I5194" s="42" t="s">
        <v>3442</v>
      </c>
      <c r="J5194" s="46" t="str">
        <f>VLOOKUP(MARGAO!$I5194,Code2Loc,2,FALSE)</f>
        <v>BARCE</v>
      </c>
    </row>
    <row r="5195" spans="1:10" ht="15.75" customHeight="1" x14ac:dyDescent="0.25">
      <c r="A5195" s="162" t="s">
        <v>3512</v>
      </c>
      <c r="B5195" s="13">
        <v>339</v>
      </c>
      <c r="C5195" s="13" t="s">
        <v>2330</v>
      </c>
      <c r="D5195" s="13">
        <v>6</v>
      </c>
      <c r="E5195" s="13">
        <v>13</v>
      </c>
      <c r="F5195" s="13" t="s">
        <v>12</v>
      </c>
      <c r="G5195" s="13"/>
      <c r="H5195" s="13" t="s">
        <v>13</v>
      </c>
      <c r="I5195" s="42" t="s">
        <v>2331</v>
      </c>
      <c r="J5195" s="46" t="str">
        <f>VLOOKUP(MARGAO!$I5195,Code2Loc,2,FALSE)</f>
        <v>PADDI</v>
      </c>
    </row>
    <row r="5196" spans="1:10" ht="15.75" customHeight="1" x14ac:dyDescent="0.25">
      <c r="A5196" s="162" t="s">
        <v>3512</v>
      </c>
      <c r="B5196" s="13">
        <v>339</v>
      </c>
      <c r="C5196" s="13" t="s">
        <v>3516</v>
      </c>
      <c r="D5196" s="13">
        <v>7</v>
      </c>
      <c r="E5196" s="13">
        <v>15</v>
      </c>
      <c r="F5196" s="13" t="s">
        <v>12</v>
      </c>
      <c r="G5196" s="13"/>
      <c r="H5196" s="13" t="s">
        <v>13</v>
      </c>
      <c r="I5196" s="42" t="s">
        <v>2329</v>
      </c>
      <c r="J5196" s="46" t="str">
        <f>VLOOKUP(MARGAO!$I5196,Code2Loc,2,FALSE)</f>
        <v>GODEWAL</v>
      </c>
    </row>
    <row r="5197" spans="1:10" ht="15.75" customHeight="1" x14ac:dyDescent="0.25">
      <c r="A5197" s="162" t="s">
        <v>3512</v>
      </c>
      <c r="B5197" s="13">
        <v>339</v>
      </c>
      <c r="C5197" s="13" t="s">
        <v>3517</v>
      </c>
      <c r="D5197" s="13">
        <v>8</v>
      </c>
      <c r="E5197" s="13">
        <v>17</v>
      </c>
      <c r="F5197" s="13" t="s">
        <v>12</v>
      </c>
      <c r="G5197" s="13"/>
      <c r="H5197" s="13" t="s">
        <v>13</v>
      </c>
      <c r="I5197" s="42" t="s">
        <v>2327</v>
      </c>
      <c r="J5197" s="46" t="str">
        <f>VLOOKUP(MARGAO!$I5197,Code2Loc,2,FALSE)</f>
        <v>BENODE</v>
      </c>
    </row>
    <row r="5198" spans="1:10" ht="15.75" customHeight="1" x14ac:dyDescent="0.25">
      <c r="A5198" s="41" t="s">
        <v>3512</v>
      </c>
      <c r="B5198" s="13">
        <v>339</v>
      </c>
      <c r="C5198" s="13" t="s">
        <v>2116</v>
      </c>
      <c r="D5198" s="13">
        <v>9</v>
      </c>
      <c r="E5198" s="13">
        <v>20</v>
      </c>
      <c r="F5198" s="13" t="s">
        <v>12</v>
      </c>
      <c r="G5198" s="13"/>
      <c r="H5198" s="13" t="s">
        <v>13</v>
      </c>
      <c r="I5198" s="42" t="s">
        <v>2117</v>
      </c>
      <c r="J5198" s="46" t="str">
        <f>VLOOKUP(MARGAO!$I5198,Code2Loc,2,FALSE)</f>
        <v>BALLI</v>
      </c>
    </row>
    <row r="5199" spans="1:10" ht="15.75" customHeight="1" x14ac:dyDescent="0.25">
      <c r="A5199" s="41" t="s">
        <v>3512</v>
      </c>
      <c r="B5199" s="13">
        <v>339</v>
      </c>
      <c r="C5199" s="13" t="s">
        <v>2775</v>
      </c>
      <c r="D5199" s="13">
        <v>10</v>
      </c>
      <c r="E5199" s="13">
        <v>23</v>
      </c>
      <c r="F5199" s="13" t="s">
        <v>12</v>
      </c>
      <c r="G5199" s="13"/>
      <c r="H5199" s="13" t="s">
        <v>13</v>
      </c>
      <c r="I5199" s="42" t="s">
        <v>2776</v>
      </c>
      <c r="J5199" s="46" t="str">
        <f>VLOOKUP(MARGAO!$I5199,Code2Loc,2,FALSE)</f>
        <v>ADNEM</v>
      </c>
    </row>
    <row r="5200" spans="1:10" ht="15.75" customHeight="1" x14ac:dyDescent="0.25">
      <c r="A5200" s="41" t="s">
        <v>3512</v>
      </c>
      <c r="B5200" s="13">
        <v>339</v>
      </c>
      <c r="C5200" s="13" t="s">
        <v>3518</v>
      </c>
      <c r="D5200" s="13">
        <v>11</v>
      </c>
      <c r="E5200" s="13">
        <v>26</v>
      </c>
      <c r="F5200" s="13" t="s">
        <v>12</v>
      </c>
      <c r="G5200" s="13"/>
      <c r="H5200" s="13" t="s">
        <v>13</v>
      </c>
      <c r="I5200" s="42" t="s">
        <v>3519</v>
      </c>
      <c r="J5200" s="46" t="str">
        <f>VLOOKUP(MARGAO!$I5200,Code2Loc,2,FALSE)</f>
        <v>ASAIDA GARAGE</v>
      </c>
    </row>
    <row r="5201" spans="1:10" ht="15.75" customHeight="1" x14ac:dyDescent="0.25">
      <c r="A5201" s="41" t="s">
        <v>3512</v>
      </c>
      <c r="B5201" s="13">
        <v>339</v>
      </c>
      <c r="C5201" s="13" t="s">
        <v>3520</v>
      </c>
      <c r="D5201" s="13">
        <v>12</v>
      </c>
      <c r="E5201" s="13">
        <v>28</v>
      </c>
      <c r="F5201" s="13" t="s">
        <v>12</v>
      </c>
      <c r="G5201" s="13"/>
      <c r="H5201" s="13" t="s">
        <v>13</v>
      </c>
      <c r="I5201" s="42" t="s">
        <v>2995</v>
      </c>
      <c r="J5201" s="46" t="str">
        <f>VLOOKUP(MARGAO!$I5201,Code2Loc,2,FALSE)</f>
        <v>AMOLEM</v>
      </c>
    </row>
    <row r="5202" spans="1:10" ht="15.75" customHeight="1" x14ac:dyDescent="0.25">
      <c r="A5202" s="41" t="s">
        <v>3512</v>
      </c>
      <c r="B5202" s="13">
        <v>339</v>
      </c>
      <c r="C5202" s="13" t="s">
        <v>3521</v>
      </c>
      <c r="D5202" s="13">
        <v>13</v>
      </c>
      <c r="E5202" s="13">
        <v>31</v>
      </c>
      <c r="F5202" s="13" t="s">
        <v>12</v>
      </c>
      <c r="G5202" s="13"/>
      <c r="H5202" s="13" t="s">
        <v>13</v>
      </c>
      <c r="I5202" s="42" t="s">
        <v>2497</v>
      </c>
      <c r="J5202" s="46" t="str">
        <f>VLOOKUP(MARGAO!$I5202,Code2Loc,2,FALSE)</f>
        <v>QUEPEM</v>
      </c>
    </row>
    <row r="5203" spans="1:10" ht="15.75" customHeight="1" x14ac:dyDescent="0.25">
      <c r="A5203" s="41" t="s">
        <v>3512</v>
      </c>
      <c r="B5203" s="13">
        <v>339</v>
      </c>
      <c r="C5203" s="13" t="s">
        <v>3522</v>
      </c>
      <c r="D5203" s="13">
        <v>14</v>
      </c>
      <c r="E5203" s="13">
        <v>32</v>
      </c>
      <c r="F5203" s="13" t="s">
        <v>12</v>
      </c>
      <c r="G5203" s="13"/>
      <c r="H5203" s="13" t="s">
        <v>13</v>
      </c>
      <c r="I5203" s="42" t="s">
        <v>2499</v>
      </c>
      <c r="J5203" s="46" t="str">
        <f>VLOOKUP(MARGAO!$I5203,Code2Loc,2,FALSE)</f>
        <v>QPM COURT</v>
      </c>
    </row>
    <row r="5204" spans="1:10" ht="15.75" customHeight="1" x14ac:dyDescent="0.25">
      <c r="A5204" s="41" t="s">
        <v>3512</v>
      </c>
      <c r="B5204" s="13">
        <v>339</v>
      </c>
      <c r="C5204" s="13" t="s">
        <v>2500</v>
      </c>
      <c r="D5204" s="13">
        <v>15</v>
      </c>
      <c r="E5204" s="13">
        <v>33</v>
      </c>
      <c r="F5204" s="13" t="s">
        <v>12</v>
      </c>
      <c r="G5204" s="13"/>
      <c r="H5204" s="13" t="s">
        <v>13</v>
      </c>
      <c r="I5204" s="42" t="s">
        <v>2501</v>
      </c>
      <c r="J5204" s="46" t="str">
        <f>VLOOKUP(MARGAO!$I5204,Code2Loc,2,FALSE)</f>
        <v>TILAMOL</v>
      </c>
    </row>
    <row r="5205" spans="1:10" ht="15.75" customHeight="1" x14ac:dyDescent="0.25">
      <c r="A5205" s="41" t="s">
        <v>3512</v>
      </c>
      <c r="B5205" s="13">
        <v>339</v>
      </c>
      <c r="C5205" s="13" t="s">
        <v>2502</v>
      </c>
      <c r="D5205" s="13">
        <v>16</v>
      </c>
      <c r="E5205" s="13">
        <v>34</v>
      </c>
      <c r="F5205" s="13" t="s">
        <v>12</v>
      </c>
      <c r="G5205" s="13"/>
      <c r="H5205" s="13" t="s">
        <v>13</v>
      </c>
      <c r="I5205" s="42" t="s">
        <v>2503</v>
      </c>
      <c r="J5205" s="46" t="str">
        <f>VLOOKUP(MARGAO!$I5205,Code2Loc,2,FALSE)</f>
        <v>TANKI</v>
      </c>
    </row>
    <row r="5206" spans="1:10" ht="15.75" customHeight="1" x14ac:dyDescent="0.25">
      <c r="A5206" s="41" t="s">
        <v>3512</v>
      </c>
      <c r="B5206" s="13">
        <v>339</v>
      </c>
      <c r="C5206" s="13" t="s">
        <v>2504</v>
      </c>
      <c r="D5206" s="13">
        <v>17</v>
      </c>
      <c r="E5206" s="13">
        <v>35</v>
      </c>
      <c r="F5206" s="13" t="s">
        <v>12</v>
      </c>
      <c r="G5206" s="13"/>
      <c r="H5206" s="13" t="s">
        <v>13</v>
      </c>
      <c r="I5206" s="42" t="s">
        <v>2505</v>
      </c>
      <c r="J5206" s="46" t="str">
        <f>VLOOKUP(MARGAO!$I5206,Code2Loc,2,FALSE)</f>
        <v>KAKUMADDI</v>
      </c>
    </row>
    <row r="5207" spans="1:10" ht="15.75" customHeight="1" x14ac:dyDescent="0.25">
      <c r="A5207" s="41" t="s">
        <v>3512</v>
      </c>
      <c r="B5207" s="13">
        <v>339</v>
      </c>
      <c r="C5207" s="13" t="s">
        <v>2506</v>
      </c>
      <c r="D5207" s="13">
        <v>18</v>
      </c>
      <c r="E5207" s="13">
        <v>36</v>
      </c>
      <c r="F5207" s="13" t="s">
        <v>12</v>
      </c>
      <c r="G5207" s="13"/>
      <c r="H5207" s="13" t="s">
        <v>13</v>
      </c>
      <c r="I5207" s="42" t="s">
        <v>2507</v>
      </c>
      <c r="J5207" s="46" t="str">
        <f>VLOOKUP(MARGAO!$I5207,Code2Loc,2,FALSE)</f>
        <v>BANSAI</v>
      </c>
    </row>
    <row r="5208" spans="1:10" ht="15.75" customHeight="1" x14ac:dyDescent="0.25">
      <c r="A5208" s="41" t="s">
        <v>3512</v>
      </c>
      <c r="B5208" s="13">
        <v>339</v>
      </c>
      <c r="C5208" s="13" t="s">
        <v>269</v>
      </c>
      <c r="D5208" s="13">
        <v>19</v>
      </c>
      <c r="E5208" s="13">
        <v>37</v>
      </c>
      <c r="F5208" s="13" t="s">
        <v>12</v>
      </c>
      <c r="G5208" s="13"/>
      <c r="H5208" s="13" t="s">
        <v>13</v>
      </c>
      <c r="I5208" s="42" t="s">
        <v>270</v>
      </c>
      <c r="J5208" s="46" t="str">
        <f>VLOOKUP(MARGAO!$I5208,Code2Loc,2,FALSE)</f>
        <v>CURCHOREM</v>
      </c>
    </row>
    <row r="5209" spans="1:10" ht="15.75" customHeight="1" x14ac:dyDescent="0.25">
      <c r="A5209" s="37" t="s">
        <v>3523</v>
      </c>
      <c r="B5209" s="38">
        <v>340</v>
      </c>
      <c r="C5209" s="38" t="s">
        <v>50</v>
      </c>
      <c r="D5209" s="38">
        <v>1</v>
      </c>
      <c r="E5209" s="38">
        <v>0</v>
      </c>
      <c r="F5209" s="38" t="s">
        <v>12</v>
      </c>
      <c r="G5209" s="44"/>
      <c r="H5209" s="44" t="s">
        <v>13</v>
      </c>
      <c r="I5209" s="39" t="s">
        <v>51</v>
      </c>
      <c r="J5209" s="46" t="str">
        <f>VLOOKUP(MARGAO!$I5209,Code2Loc,2,FALSE)</f>
        <v>MARGAO</v>
      </c>
    </row>
    <row r="5210" spans="1:10" ht="15.75" customHeight="1" x14ac:dyDescent="0.25">
      <c r="A5210" s="37" t="s">
        <v>3523</v>
      </c>
      <c r="B5210" s="38">
        <v>340</v>
      </c>
      <c r="C5210" s="38" t="s">
        <v>1112</v>
      </c>
      <c r="D5210" s="38">
        <v>2</v>
      </c>
      <c r="E5210" s="38">
        <v>2</v>
      </c>
      <c r="F5210" s="38" t="s">
        <v>12</v>
      </c>
      <c r="G5210" s="44"/>
      <c r="H5210" s="44" t="s">
        <v>13</v>
      </c>
      <c r="I5210" s="39" t="s">
        <v>1113</v>
      </c>
      <c r="J5210" s="46" t="str">
        <f>VLOOKUP(MARGAO!$I5210,Code2Loc,2,FALSE)</f>
        <v>MARGAO MKT</v>
      </c>
    </row>
    <row r="5211" spans="1:10" ht="15.75" customHeight="1" x14ac:dyDescent="0.25">
      <c r="A5211" s="37" t="s">
        <v>3523</v>
      </c>
      <c r="B5211" s="38">
        <v>340</v>
      </c>
      <c r="C5211" s="38" t="s">
        <v>1114</v>
      </c>
      <c r="D5211" s="38">
        <v>3</v>
      </c>
      <c r="E5211" s="38">
        <v>4</v>
      </c>
      <c r="F5211" s="38" t="s">
        <v>12</v>
      </c>
      <c r="G5211" s="44"/>
      <c r="H5211" s="44" t="s">
        <v>13</v>
      </c>
      <c r="I5211" s="39" t="s">
        <v>1115</v>
      </c>
      <c r="J5211" s="46" t="str">
        <f>VLOOKUP(MARGAO!$I5211,Code2Loc,2,FALSE)</f>
        <v>NAVELIM</v>
      </c>
    </row>
    <row r="5212" spans="1:10" ht="15.75" customHeight="1" x14ac:dyDescent="0.25">
      <c r="A5212" s="37" t="s">
        <v>3523</v>
      </c>
      <c r="B5212" s="38">
        <v>340</v>
      </c>
      <c r="C5212" s="38" t="s">
        <v>1116</v>
      </c>
      <c r="D5212" s="38">
        <v>4</v>
      </c>
      <c r="E5212" s="38">
        <v>5</v>
      </c>
      <c r="F5212" s="38" t="s">
        <v>12</v>
      </c>
      <c r="G5212" s="44"/>
      <c r="H5212" s="44" t="s">
        <v>13</v>
      </c>
      <c r="I5212" s="39" t="s">
        <v>1117</v>
      </c>
      <c r="J5212" s="46" t="str">
        <f>VLOOKUP(MARGAO!$I5212,Code2Loc,2,FALSE)</f>
        <v>DHARMAPUR</v>
      </c>
    </row>
    <row r="5213" spans="1:10" ht="15.75" customHeight="1" x14ac:dyDescent="0.25">
      <c r="A5213" s="37" t="s">
        <v>3523</v>
      </c>
      <c r="B5213" s="38">
        <v>340</v>
      </c>
      <c r="C5213" s="38" t="s">
        <v>1118</v>
      </c>
      <c r="D5213" s="38">
        <v>5</v>
      </c>
      <c r="E5213" s="38">
        <v>7</v>
      </c>
      <c r="F5213" s="38" t="s">
        <v>12</v>
      </c>
      <c r="G5213" s="44"/>
      <c r="H5213" s="44" t="s">
        <v>13</v>
      </c>
      <c r="I5213" s="39" t="s">
        <v>1119</v>
      </c>
      <c r="J5213" s="46" t="str">
        <f>VLOOKUP(MARGAO!$I5213,Code2Loc,2,FALSE)</f>
        <v>CHINCHINI X</v>
      </c>
    </row>
    <row r="5214" spans="1:10" ht="15.75" customHeight="1" x14ac:dyDescent="0.25">
      <c r="A5214" s="37" t="s">
        <v>3523</v>
      </c>
      <c r="B5214" s="38">
        <v>340</v>
      </c>
      <c r="C5214" s="38" t="s">
        <v>2320</v>
      </c>
      <c r="D5214" s="38">
        <v>6</v>
      </c>
      <c r="E5214" s="38">
        <v>8</v>
      </c>
      <c r="F5214" s="38" t="s">
        <v>12</v>
      </c>
      <c r="G5214" s="44"/>
      <c r="H5214" s="44" t="s">
        <v>13</v>
      </c>
      <c r="I5214" s="39" t="s">
        <v>2321</v>
      </c>
      <c r="J5214" s="46" t="str">
        <f>VLOOKUP(MARGAO!$I5214,Code2Loc,2,FALSE)</f>
        <v>DANDEWADI</v>
      </c>
    </row>
    <row r="5215" spans="1:10" ht="15.75" customHeight="1" x14ac:dyDescent="0.25">
      <c r="A5215" s="37" t="s">
        <v>3523</v>
      </c>
      <c r="B5215" s="38">
        <v>340</v>
      </c>
      <c r="C5215" s="38" t="s">
        <v>2322</v>
      </c>
      <c r="D5215" s="38">
        <v>7</v>
      </c>
      <c r="E5215" s="38">
        <v>11</v>
      </c>
      <c r="F5215" s="38" t="s">
        <v>12</v>
      </c>
      <c r="G5215" s="44"/>
      <c r="H5215" s="44" t="s">
        <v>13</v>
      </c>
      <c r="I5215" s="39" t="s">
        <v>2323</v>
      </c>
      <c r="J5215" s="46" t="str">
        <f>VLOOKUP(MARGAO!$I5215,Code2Loc,2,FALSE)</f>
        <v>PAZARKHAN</v>
      </c>
    </row>
    <row r="5216" spans="1:10" ht="15.75" customHeight="1" x14ac:dyDescent="0.25">
      <c r="A5216" s="37" t="s">
        <v>3523</v>
      </c>
      <c r="B5216" s="38">
        <v>340</v>
      </c>
      <c r="C5216" s="38" t="s">
        <v>1415</v>
      </c>
      <c r="D5216" s="38">
        <v>8</v>
      </c>
      <c r="E5216" s="38">
        <v>14</v>
      </c>
      <c r="F5216" s="38" t="s">
        <v>12</v>
      </c>
      <c r="G5216" s="44"/>
      <c r="H5216" s="44" t="s">
        <v>13</v>
      </c>
      <c r="I5216" s="39" t="s">
        <v>1416</v>
      </c>
      <c r="J5216" s="46" t="str">
        <f>VLOOKUP(MARGAO!$I5216,Code2Loc,2,FALSE)</f>
        <v>CUNCOLIM</v>
      </c>
    </row>
    <row r="5217" spans="1:10" ht="15.75" customHeight="1" x14ac:dyDescent="0.25">
      <c r="A5217" s="37" t="s">
        <v>3523</v>
      </c>
      <c r="B5217" s="38">
        <v>340</v>
      </c>
      <c r="C5217" s="38" t="s">
        <v>2324</v>
      </c>
      <c r="D5217" s="38">
        <v>9</v>
      </c>
      <c r="E5217" s="38">
        <v>15</v>
      </c>
      <c r="F5217" s="38" t="s">
        <v>12</v>
      </c>
      <c r="G5217" s="44"/>
      <c r="H5217" s="44" t="s">
        <v>13</v>
      </c>
      <c r="I5217" s="39" t="s">
        <v>2325</v>
      </c>
      <c r="J5217" s="46" t="str">
        <f>VLOOKUP(MARGAO!$I5217,Code2Loc,2,FALSE)</f>
        <v>DEMANI</v>
      </c>
    </row>
    <row r="5218" spans="1:10" ht="15.75" customHeight="1" x14ac:dyDescent="0.25">
      <c r="A5218" s="37" t="s">
        <v>3523</v>
      </c>
      <c r="B5218" s="38">
        <v>340</v>
      </c>
      <c r="C5218" s="38" t="s">
        <v>2116</v>
      </c>
      <c r="D5218" s="38">
        <v>10</v>
      </c>
      <c r="E5218" s="38">
        <v>17</v>
      </c>
      <c r="F5218" s="38" t="s">
        <v>12</v>
      </c>
      <c r="G5218" s="44"/>
      <c r="H5218" s="44" t="s">
        <v>13</v>
      </c>
      <c r="I5218" s="39" t="s">
        <v>2117</v>
      </c>
      <c r="J5218" s="46" t="str">
        <f>VLOOKUP(MARGAO!$I5218,Code2Loc,2,FALSE)</f>
        <v>BALLI</v>
      </c>
    </row>
    <row r="5219" spans="1:10" ht="15.75" customHeight="1" x14ac:dyDescent="0.25">
      <c r="A5219" s="37" t="s">
        <v>3523</v>
      </c>
      <c r="B5219" s="38">
        <v>340</v>
      </c>
      <c r="C5219" s="38" t="s">
        <v>2445</v>
      </c>
      <c r="D5219" s="38">
        <v>11</v>
      </c>
      <c r="E5219" s="38">
        <v>19</v>
      </c>
      <c r="F5219" s="38" t="s">
        <v>12</v>
      </c>
      <c r="G5219" s="44"/>
      <c r="H5219" s="44" t="s">
        <v>13</v>
      </c>
      <c r="I5219" s="39" t="s">
        <v>2446</v>
      </c>
      <c r="J5219" s="46" t="str">
        <f>VLOOKUP(MARGAO!$I5219,Code2Loc,2,FALSE)</f>
        <v>COTTA</v>
      </c>
    </row>
    <row r="5220" spans="1:10" ht="15.75" customHeight="1" x14ac:dyDescent="0.25">
      <c r="A5220" s="37" t="s">
        <v>3523</v>
      </c>
      <c r="B5220" s="38">
        <v>340</v>
      </c>
      <c r="C5220" s="38" t="s">
        <v>3524</v>
      </c>
      <c r="D5220" s="38">
        <v>12</v>
      </c>
      <c r="E5220" s="38">
        <v>20</v>
      </c>
      <c r="F5220" s="38" t="s">
        <v>12</v>
      </c>
      <c r="G5220" s="44"/>
      <c r="H5220" s="44" t="s">
        <v>13</v>
      </c>
      <c r="I5220" s="39" t="s">
        <v>2544</v>
      </c>
      <c r="J5220" s="46" t="str">
        <f>VLOOKUP(MARGAO!$I5220,Code2Loc,2,FALSE)</f>
        <v>FATORPA</v>
      </c>
    </row>
    <row r="5221" spans="1:10" ht="15.75" customHeight="1" x14ac:dyDescent="0.25">
      <c r="A5221" s="37" t="s">
        <v>3523</v>
      </c>
      <c r="B5221" s="38">
        <v>340</v>
      </c>
      <c r="C5221" s="38" t="s">
        <v>3525</v>
      </c>
      <c r="D5221" s="38">
        <v>13</v>
      </c>
      <c r="E5221" s="38">
        <v>22</v>
      </c>
      <c r="F5221" s="38" t="s">
        <v>12</v>
      </c>
      <c r="G5221" s="44"/>
      <c r="H5221" s="44" t="s">
        <v>13</v>
      </c>
      <c r="I5221" s="39" t="s">
        <v>2640</v>
      </c>
      <c r="J5221" s="46" t="str">
        <f>VLOOKUP(MARGAO!$I5221,Code2Loc,2,FALSE)</f>
        <v>VANTEM</v>
      </c>
    </row>
    <row r="5222" spans="1:10" ht="15.75" customHeight="1" x14ac:dyDescent="0.25">
      <c r="A5222" s="37" t="s">
        <v>3523</v>
      </c>
      <c r="B5222" s="38">
        <v>340</v>
      </c>
      <c r="C5222" s="38" t="s">
        <v>2641</v>
      </c>
      <c r="D5222" s="38">
        <v>14</v>
      </c>
      <c r="E5222" s="38">
        <v>24</v>
      </c>
      <c r="F5222" s="38" t="s">
        <v>12</v>
      </c>
      <c r="G5222" s="44"/>
      <c r="H5222" s="44" t="s">
        <v>13</v>
      </c>
      <c r="I5222" s="39" t="s">
        <v>2642</v>
      </c>
      <c r="J5222" s="46" t="str">
        <f>VLOOKUP(MARGAO!$I5222,Code2Loc,2,FALSE)</f>
        <v>GALLIM</v>
      </c>
    </row>
    <row r="5223" spans="1:10" ht="15.75" customHeight="1" x14ac:dyDescent="0.25">
      <c r="A5223" s="37" t="s">
        <v>3523</v>
      </c>
      <c r="B5223" s="38">
        <v>340</v>
      </c>
      <c r="C5223" s="38" t="s">
        <v>2643</v>
      </c>
      <c r="D5223" s="38">
        <v>15</v>
      </c>
      <c r="E5223" s="38">
        <v>25</v>
      </c>
      <c r="F5223" s="38" t="s">
        <v>12</v>
      </c>
      <c r="G5223" s="44"/>
      <c r="H5223" s="44" t="s">
        <v>13</v>
      </c>
      <c r="I5223" s="39" t="s">
        <v>2644</v>
      </c>
      <c r="J5223" s="46" t="str">
        <f>VLOOKUP(MARGAO!$I5223,Code2Loc,2,FALSE)</f>
        <v>KANIBAG</v>
      </c>
    </row>
    <row r="5224" spans="1:10" ht="15.75" customHeight="1" x14ac:dyDescent="0.25">
      <c r="A5224" s="37" t="s">
        <v>3523</v>
      </c>
      <c r="B5224" s="38">
        <v>340</v>
      </c>
      <c r="C5224" s="38" t="s">
        <v>2645</v>
      </c>
      <c r="D5224" s="38">
        <v>16</v>
      </c>
      <c r="E5224" s="38">
        <v>27</v>
      </c>
      <c r="F5224" s="38" t="s">
        <v>12</v>
      </c>
      <c r="G5224" s="44"/>
      <c r="H5224" s="44" t="s">
        <v>13</v>
      </c>
      <c r="I5224" s="39" t="s">
        <v>2646</v>
      </c>
      <c r="J5224" s="46" t="str">
        <f>VLOOKUP(MARGAO!$I5224,Code2Loc,2,FALSE)</f>
        <v>MOLLAR</v>
      </c>
    </row>
    <row r="5225" spans="1:10" ht="15.75" customHeight="1" x14ac:dyDescent="0.25">
      <c r="A5225" s="37" t="s">
        <v>3523</v>
      </c>
      <c r="B5225" s="38">
        <v>340</v>
      </c>
      <c r="C5225" s="38" t="s">
        <v>2647</v>
      </c>
      <c r="D5225" s="38">
        <v>17</v>
      </c>
      <c r="E5225" s="38">
        <v>28</v>
      </c>
      <c r="F5225" s="38" t="s">
        <v>12</v>
      </c>
      <c r="G5225" s="44"/>
      <c r="H5225" s="44" t="s">
        <v>13</v>
      </c>
      <c r="I5225" s="39" t="s">
        <v>2648</v>
      </c>
      <c r="J5225" s="46" t="str">
        <f>VLOOKUP(MARGAO!$I5225,Code2Loc,2,FALSE)</f>
        <v>MORPIRLA</v>
      </c>
    </row>
    <row r="5226" spans="1:10" ht="15.75" customHeight="1" x14ac:dyDescent="0.25">
      <c r="A5226" s="37" t="s">
        <v>3523</v>
      </c>
      <c r="B5226" s="38">
        <v>340</v>
      </c>
      <c r="C5226" s="38" t="s">
        <v>3395</v>
      </c>
      <c r="D5226" s="38">
        <v>18</v>
      </c>
      <c r="E5226" s="38">
        <v>29</v>
      </c>
      <c r="F5226" s="38" t="s">
        <v>12</v>
      </c>
      <c r="G5226" s="44"/>
      <c r="H5226" s="44" t="s">
        <v>13</v>
      </c>
      <c r="I5226" s="39" t="s">
        <v>346</v>
      </c>
      <c r="J5226" s="46" t="str">
        <f>VLOOKUP(MARGAO!$I5226,Code2Loc,2,FALSE)</f>
        <v>DABEM</v>
      </c>
    </row>
    <row r="5227" spans="1:10" ht="15.75" customHeight="1" x14ac:dyDescent="0.25">
      <c r="A5227" s="134" t="s">
        <v>3526</v>
      </c>
      <c r="B5227" s="10">
        <v>341</v>
      </c>
      <c r="C5227" s="10" t="s">
        <v>50</v>
      </c>
      <c r="D5227" s="10">
        <v>1</v>
      </c>
      <c r="E5227" s="10">
        <v>0</v>
      </c>
      <c r="F5227" s="10" t="s">
        <v>12</v>
      </c>
      <c r="G5227" s="10"/>
      <c r="H5227" s="10" t="s">
        <v>13</v>
      </c>
      <c r="I5227" s="40" t="s">
        <v>51</v>
      </c>
      <c r="J5227" s="46" t="str">
        <f>VLOOKUP(MARGAO!$I5227,Code2Loc,2,FALSE)</f>
        <v>MARGAO</v>
      </c>
    </row>
    <row r="5228" spans="1:10" ht="15.75" customHeight="1" x14ac:dyDescent="0.25">
      <c r="A5228" s="134" t="s">
        <v>3526</v>
      </c>
      <c r="B5228" s="10">
        <v>341</v>
      </c>
      <c r="C5228" s="10" t="s">
        <v>1112</v>
      </c>
      <c r="D5228" s="10">
        <v>2</v>
      </c>
      <c r="E5228" s="10">
        <v>2</v>
      </c>
      <c r="F5228" s="10" t="s">
        <v>12</v>
      </c>
      <c r="G5228" s="10"/>
      <c r="H5228" s="10" t="s">
        <v>13</v>
      </c>
      <c r="I5228" s="40" t="s">
        <v>1113</v>
      </c>
      <c r="J5228" s="46" t="str">
        <f>VLOOKUP(MARGAO!$I5228,Code2Loc,2,FALSE)</f>
        <v>MARGAO MKT</v>
      </c>
    </row>
    <row r="5229" spans="1:10" ht="15.75" customHeight="1" x14ac:dyDescent="0.25">
      <c r="A5229" s="134" t="s">
        <v>3526</v>
      </c>
      <c r="B5229" s="10">
        <v>341</v>
      </c>
      <c r="C5229" s="10" t="s">
        <v>1114</v>
      </c>
      <c r="D5229" s="10">
        <v>3</v>
      </c>
      <c r="E5229" s="10">
        <v>4</v>
      </c>
      <c r="F5229" s="10" t="s">
        <v>12</v>
      </c>
      <c r="G5229" s="10"/>
      <c r="H5229" s="10" t="s">
        <v>13</v>
      </c>
      <c r="I5229" s="40" t="s">
        <v>1115</v>
      </c>
      <c r="J5229" s="46" t="str">
        <f>VLOOKUP(MARGAO!$I5229,Code2Loc,2,FALSE)</f>
        <v>NAVELIM</v>
      </c>
    </row>
    <row r="5230" spans="1:10" ht="15.75" customHeight="1" x14ac:dyDescent="0.25">
      <c r="A5230" s="134" t="s">
        <v>3526</v>
      </c>
      <c r="B5230" s="10">
        <v>341</v>
      </c>
      <c r="C5230" s="10" t="s">
        <v>1116</v>
      </c>
      <c r="D5230" s="10">
        <v>4</v>
      </c>
      <c r="E5230" s="10">
        <v>5</v>
      </c>
      <c r="F5230" s="10" t="s">
        <v>12</v>
      </c>
      <c r="G5230" s="10"/>
      <c r="H5230" s="10" t="s">
        <v>13</v>
      </c>
      <c r="I5230" s="40" t="s">
        <v>1117</v>
      </c>
      <c r="J5230" s="46" t="str">
        <f>VLOOKUP(MARGAO!$I5230,Code2Loc,2,FALSE)</f>
        <v>DHARMAPUR</v>
      </c>
    </row>
    <row r="5231" spans="1:10" ht="15.75" customHeight="1" x14ac:dyDescent="0.25">
      <c r="A5231" s="134" t="s">
        <v>3526</v>
      </c>
      <c r="B5231" s="10">
        <v>341</v>
      </c>
      <c r="C5231" s="10" t="s">
        <v>1118</v>
      </c>
      <c r="D5231" s="10">
        <v>5</v>
      </c>
      <c r="E5231" s="10">
        <v>7</v>
      </c>
      <c r="F5231" s="10" t="s">
        <v>12</v>
      </c>
      <c r="G5231" s="10"/>
      <c r="H5231" s="10" t="s">
        <v>13</v>
      </c>
      <c r="I5231" s="40" t="s">
        <v>1119</v>
      </c>
      <c r="J5231" s="46" t="str">
        <f>VLOOKUP(MARGAO!$I5231,Code2Loc,2,FALSE)</f>
        <v>CHINCHINI X</v>
      </c>
    </row>
    <row r="5232" spans="1:10" ht="15.75" customHeight="1" x14ac:dyDescent="0.25">
      <c r="A5232" s="134" t="s">
        <v>3526</v>
      </c>
      <c r="B5232" s="10">
        <v>341</v>
      </c>
      <c r="C5232" s="10" t="s">
        <v>2320</v>
      </c>
      <c r="D5232" s="10">
        <v>6</v>
      </c>
      <c r="E5232" s="10">
        <v>8</v>
      </c>
      <c r="F5232" s="10" t="s">
        <v>12</v>
      </c>
      <c r="G5232" s="10"/>
      <c r="H5232" s="10" t="s">
        <v>13</v>
      </c>
      <c r="I5232" s="40" t="s">
        <v>2321</v>
      </c>
      <c r="J5232" s="46" t="str">
        <f>VLOOKUP(MARGAO!$I5232,Code2Loc,2,FALSE)</f>
        <v>DANDEWADI</v>
      </c>
    </row>
    <row r="5233" spans="1:10" ht="15.75" customHeight="1" x14ac:dyDescent="0.25">
      <c r="A5233" s="134" t="s">
        <v>3526</v>
      </c>
      <c r="B5233" s="10">
        <v>341</v>
      </c>
      <c r="C5233" s="10" t="s">
        <v>2322</v>
      </c>
      <c r="D5233" s="10">
        <v>7</v>
      </c>
      <c r="E5233" s="10">
        <v>11</v>
      </c>
      <c r="F5233" s="10" t="s">
        <v>12</v>
      </c>
      <c r="G5233" s="10"/>
      <c r="H5233" s="10" t="s">
        <v>13</v>
      </c>
      <c r="I5233" s="40" t="s">
        <v>2323</v>
      </c>
      <c r="J5233" s="46" t="str">
        <f>VLOOKUP(MARGAO!$I5233,Code2Loc,2,FALSE)</f>
        <v>PAZARKHAN</v>
      </c>
    </row>
    <row r="5234" spans="1:10" ht="15.75" customHeight="1" x14ac:dyDescent="0.25">
      <c r="A5234" s="134" t="s">
        <v>3526</v>
      </c>
      <c r="B5234" s="10">
        <v>341</v>
      </c>
      <c r="C5234" s="10" t="s">
        <v>1415</v>
      </c>
      <c r="D5234" s="10">
        <v>8</v>
      </c>
      <c r="E5234" s="10">
        <v>14</v>
      </c>
      <c r="F5234" s="10" t="s">
        <v>12</v>
      </c>
      <c r="G5234" s="10"/>
      <c r="H5234" s="10" t="s">
        <v>13</v>
      </c>
      <c r="I5234" s="40" t="s">
        <v>1416</v>
      </c>
      <c r="J5234" s="46" t="str">
        <f>VLOOKUP(MARGAO!$I5234,Code2Loc,2,FALSE)</f>
        <v>CUNCOLIM</v>
      </c>
    </row>
    <row r="5235" spans="1:10" ht="15.75" customHeight="1" x14ac:dyDescent="0.25">
      <c r="A5235" s="134" t="s">
        <v>3526</v>
      </c>
      <c r="B5235" s="10">
        <v>341</v>
      </c>
      <c r="C5235" s="10" t="s">
        <v>2324</v>
      </c>
      <c r="D5235" s="10">
        <v>9</v>
      </c>
      <c r="E5235" s="10">
        <v>15</v>
      </c>
      <c r="F5235" s="10" t="s">
        <v>12</v>
      </c>
      <c r="G5235" s="10"/>
      <c r="H5235" s="10" t="s">
        <v>13</v>
      </c>
      <c r="I5235" s="40" t="s">
        <v>2325</v>
      </c>
      <c r="J5235" s="46" t="str">
        <f>VLOOKUP(MARGAO!$I5235,Code2Loc,2,FALSE)</f>
        <v>DEMANI</v>
      </c>
    </row>
    <row r="5236" spans="1:10" ht="15.75" customHeight="1" x14ac:dyDescent="0.25">
      <c r="A5236" s="134" t="s">
        <v>3526</v>
      </c>
      <c r="B5236" s="10">
        <v>341</v>
      </c>
      <c r="C5236" s="10" t="s">
        <v>2116</v>
      </c>
      <c r="D5236" s="10">
        <v>10</v>
      </c>
      <c r="E5236" s="10">
        <v>17</v>
      </c>
      <c r="F5236" s="10" t="s">
        <v>12</v>
      </c>
      <c r="G5236" s="10"/>
      <c r="H5236" s="10" t="s">
        <v>13</v>
      </c>
      <c r="I5236" s="40" t="s">
        <v>2117</v>
      </c>
      <c r="J5236" s="46" t="str">
        <f>VLOOKUP(MARGAO!$I5236,Code2Loc,2,FALSE)</f>
        <v>BALLI</v>
      </c>
    </row>
    <row r="5237" spans="1:10" ht="15.75" customHeight="1" x14ac:dyDescent="0.25">
      <c r="A5237" s="134" t="s">
        <v>3526</v>
      </c>
      <c r="B5237" s="10">
        <v>341</v>
      </c>
      <c r="C5237" s="10" t="s">
        <v>2326</v>
      </c>
      <c r="D5237" s="10">
        <v>11</v>
      </c>
      <c r="E5237" s="10">
        <v>20</v>
      </c>
      <c r="F5237" s="10" t="s">
        <v>12</v>
      </c>
      <c r="G5237" s="10"/>
      <c r="H5237" s="10" t="s">
        <v>13</v>
      </c>
      <c r="I5237" s="40" t="s">
        <v>2327</v>
      </c>
      <c r="J5237" s="46" t="str">
        <f>VLOOKUP(MARGAO!$I5237,Code2Loc,2,FALSE)</f>
        <v>BENODE</v>
      </c>
    </row>
    <row r="5238" spans="1:10" ht="15.75" customHeight="1" x14ac:dyDescent="0.25">
      <c r="A5238" s="134" t="s">
        <v>3526</v>
      </c>
      <c r="B5238" s="10">
        <v>341</v>
      </c>
      <c r="C5238" s="10" t="s">
        <v>2328</v>
      </c>
      <c r="D5238" s="10">
        <v>12</v>
      </c>
      <c r="E5238" s="10">
        <v>22</v>
      </c>
      <c r="F5238" s="10" t="s">
        <v>12</v>
      </c>
      <c r="G5238" s="10"/>
      <c r="H5238" s="10" t="s">
        <v>13</v>
      </c>
      <c r="I5238" s="40" t="s">
        <v>2329</v>
      </c>
      <c r="J5238" s="46" t="str">
        <f>VLOOKUP(MARGAO!$I5238,Code2Loc,2,FALSE)</f>
        <v>GODEWAL</v>
      </c>
    </row>
    <row r="5239" spans="1:10" ht="15.75" customHeight="1" x14ac:dyDescent="0.25">
      <c r="A5239" s="134" t="s">
        <v>3526</v>
      </c>
      <c r="B5239" s="10">
        <v>341</v>
      </c>
      <c r="C5239" s="10" t="s">
        <v>2330</v>
      </c>
      <c r="D5239" s="10">
        <v>13</v>
      </c>
      <c r="E5239" s="10">
        <v>24</v>
      </c>
      <c r="F5239" s="10" t="s">
        <v>12</v>
      </c>
      <c r="G5239" s="10"/>
      <c r="H5239" s="10" t="s">
        <v>13</v>
      </c>
      <c r="I5239" s="40" t="s">
        <v>2331</v>
      </c>
      <c r="J5239" s="46" t="str">
        <f>VLOOKUP(MARGAO!$I5239,Code2Loc,2,FALSE)</f>
        <v>PADDI</v>
      </c>
    </row>
    <row r="5240" spans="1:10" ht="15.75" customHeight="1" x14ac:dyDescent="0.25">
      <c r="A5240" s="134" t="s">
        <v>3526</v>
      </c>
      <c r="B5240" s="10">
        <v>341</v>
      </c>
      <c r="C5240" s="10" t="s">
        <v>2332</v>
      </c>
      <c r="D5240" s="10">
        <v>14</v>
      </c>
      <c r="E5240" s="10">
        <v>26</v>
      </c>
      <c r="F5240" s="10" t="s">
        <v>12</v>
      </c>
      <c r="G5240" s="10"/>
      <c r="H5240" s="10" t="s">
        <v>13</v>
      </c>
      <c r="I5240" s="40" t="s">
        <v>2333</v>
      </c>
      <c r="J5240" s="46" t="str">
        <f>VLOOKUP(MARGAO!$I5240,Code2Loc,2,FALSE)</f>
        <v>PISURNEM</v>
      </c>
    </row>
    <row r="5241" spans="1:10" ht="15.75" customHeight="1" x14ac:dyDescent="0.25">
      <c r="A5241" s="134" t="s">
        <v>3526</v>
      </c>
      <c r="B5241" s="10">
        <v>341</v>
      </c>
      <c r="C5241" s="10" t="s">
        <v>2334</v>
      </c>
      <c r="D5241" s="10">
        <v>15</v>
      </c>
      <c r="E5241" s="10">
        <v>28</v>
      </c>
      <c r="F5241" s="10" t="s">
        <v>12</v>
      </c>
      <c r="G5241" s="10"/>
      <c r="H5241" s="10" t="s">
        <v>13</v>
      </c>
      <c r="I5241" s="40" t="s">
        <v>2335</v>
      </c>
      <c r="J5241" s="46" t="str">
        <f>VLOOKUP(MARGAO!$I5241,Code2Loc,2,FALSE)</f>
        <v>POLAKODE</v>
      </c>
    </row>
    <row r="5242" spans="1:10" ht="15.75" customHeight="1" x14ac:dyDescent="0.25">
      <c r="A5242" s="134" t="s">
        <v>3526</v>
      </c>
      <c r="B5242" s="10">
        <v>341</v>
      </c>
      <c r="C5242" s="10" t="s">
        <v>2336</v>
      </c>
      <c r="D5242" s="10">
        <v>16</v>
      </c>
      <c r="E5242" s="10">
        <v>32</v>
      </c>
      <c r="F5242" s="10" t="s">
        <v>12</v>
      </c>
      <c r="G5242" s="10"/>
      <c r="H5242" s="10" t="s">
        <v>13</v>
      </c>
      <c r="I5242" s="40" t="s">
        <v>2337</v>
      </c>
      <c r="J5242" s="46" t="str">
        <f>VLOOKUP(MARGAO!$I5242,Code2Loc,2,FALSE)</f>
        <v>GULEM</v>
      </c>
    </row>
    <row r="5243" spans="1:10" ht="15.75" customHeight="1" x14ac:dyDescent="0.25">
      <c r="A5243" s="134" t="s">
        <v>3526</v>
      </c>
      <c r="B5243" s="10">
        <v>341</v>
      </c>
      <c r="C5243" s="10" t="s">
        <v>1009</v>
      </c>
      <c r="D5243" s="10">
        <v>17</v>
      </c>
      <c r="E5243" s="10">
        <v>35</v>
      </c>
      <c r="F5243" s="10" t="s">
        <v>12</v>
      </c>
      <c r="G5243" s="10"/>
      <c r="H5243" s="10" t="s">
        <v>13</v>
      </c>
      <c r="I5243" s="40" t="s">
        <v>1010</v>
      </c>
      <c r="J5243" s="46" t="str">
        <f>VLOOKUP(MARGAO!$I5243,Code2Loc,2,FALSE)</f>
        <v>CHAR RASTA</v>
      </c>
    </row>
    <row r="5244" spans="1:10" ht="15.75" customHeight="1" x14ac:dyDescent="0.25">
      <c r="A5244" s="134" t="s">
        <v>3526</v>
      </c>
      <c r="B5244" s="10">
        <v>341</v>
      </c>
      <c r="C5244" s="10" t="s">
        <v>1417</v>
      </c>
      <c r="D5244" s="10">
        <v>18</v>
      </c>
      <c r="E5244" s="10">
        <v>36</v>
      </c>
      <c r="F5244" s="10" t="s">
        <v>12</v>
      </c>
      <c r="G5244" s="10"/>
      <c r="H5244" s="10" t="s">
        <v>13</v>
      </c>
      <c r="I5244" s="40" t="s">
        <v>1418</v>
      </c>
      <c r="J5244" s="46" t="str">
        <f>VLOOKUP(MARGAO!$I5244,Code2Loc,2,FALSE)</f>
        <v>CANACONA</v>
      </c>
    </row>
    <row r="5245" spans="1:10" ht="15.75" customHeight="1" x14ac:dyDescent="0.25">
      <c r="A5245" s="134" t="s">
        <v>3526</v>
      </c>
      <c r="B5245" s="10">
        <v>341</v>
      </c>
      <c r="C5245" s="10" t="s">
        <v>3527</v>
      </c>
      <c r="D5245" s="10">
        <v>19</v>
      </c>
      <c r="E5245" s="10">
        <v>37</v>
      </c>
      <c r="F5245" s="10" t="s">
        <v>12</v>
      </c>
      <c r="G5245" s="10"/>
      <c r="H5245" s="10" t="s">
        <v>13</v>
      </c>
      <c r="I5245" s="43" t="s">
        <v>3528</v>
      </c>
      <c r="J5245" s="46" t="str">
        <f>VLOOKUP(MARGAO!$I5245,Code2Loc,2,FALSE)</f>
        <v>CHAWDI</v>
      </c>
    </row>
    <row r="5246" spans="1:10" ht="15.75" customHeight="1" x14ac:dyDescent="0.25">
      <c r="A5246" s="134" t="s">
        <v>3526</v>
      </c>
      <c r="B5246" s="10">
        <v>341</v>
      </c>
      <c r="C5246" s="10" t="s">
        <v>3529</v>
      </c>
      <c r="D5246" s="10">
        <v>20</v>
      </c>
      <c r="E5246" s="10">
        <v>38</v>
      </c>
      <c r="F5246" s="10" t="s">
        <v>12</v>
      </c>
      <c r="G5246" s="10"/>
      <c r="H5246" s="10" t="s">
        <v>13</v>
      </c>
      <c r="I5246" s="40" t="s">
        <v>3530</v>
      </c>
      <c r="J5246" s="46" t="str">
        <f>VLOOKUP(MARGAO!$I5246,Code2Loc,2,FALSE)</f>
        <v>POSULE</v>
      </c>
    </row>
    <row r="5247" spans="1:10" ht="15.75" customHeight="1" x14ac:dyDescent="0.25">
      <c r="A5247" s="134" t="s">
        <v>3526</v>
      </c>
      <c r="B5247" s="10">
        <v>341</v>
      </c>
      <c r="C5247" s="10" t="s">
        <v>3505</v>
      </c>
      <c r="D5247" s="10">
        <v>21</v>
      </c>
      <c r="E5247" s="10">
        <v>40</v>
      </c>
      <c r="F5247" s="10" t="s">
        <v>12</v>
      </c>
      <c r="G5247" s="10"/>
      <c r="H5247" s="10" t="s">
        <v>13</v>
      </c>
      <c r="I5247" s="40" t="s">
        <v>3506</v>
      </c>
      <c r="J5247" s="46" t="str">
        <f>VLOOKUP(MARGAO!$I5247,Code2Loc,2,FALSE)</f>
        <v>PATNE</v>
      </c>
    </row>
    <row r="5248" spans="1:10" ht="15.75" customHeight="1" x14ac:dyDescent="0.25">
      <c r="A5248" s="134" t="s">
        <v>3526</v>
      </c>
      <c r="B5248" s="10">
        <v>341</v>
      </c>
      <c r="C5248" s="10" t="s">
        <v>3531</v>
      </c>
      <c r="D5248" s="10">
        <v>22</v>
      </c>
      <c r="E5248" s="10">
        <v>43</v>
      </c>
      <c r="F5248" s="10" t="s">
        <v>12</v>
      </c>
      <c r="G5248" s="10"/>
      <c r="H5248" s="10" t="s">
        <v>13</v>
      </c>
      <c r="I5248" s="43" t="s">
        <v>3508</v>
      </c>
      <c r="J5248" s="46" t="str">
        <f>VLOOKUP(MARGAO!$I5248,Code2Loc,2,FALSE)</f>
        <v>PALOLEM</v>
      </c>
    </row>
    <row r="5249" spans="1:10" ht="15.75" customHeight="1" x14ac:dyDescent="0.25">
      <c r="A5249" s="37" t="s">
        <v>3532</v>
      </c>
      <c r="B5249" s="38">
        <v>342</v>
      </c>
      <c r="C5249" s="38" t="s">
        <v>1417</v>
      </c>
      <c r="D5249" s="38">
        <v>1</v>
      </c>
      <c r="E5249" s="38">
        <v>0</v>
      </c>
      <c r="F5249" s="38" t="s">
        <v>12</v>
      </c>
      <c r="G5249" s="44"/>
      <c r="H5249" s="44" t="s">
        <v>13</v>
      </c>
      <c r="I5249" s="39" t="s">
        <v>1418</v>
      </c>
      <c r="J5249" s="46" t="str">
        <f>VLOOKUP(MARGAO!$I5249,Code2Loc,2,FALSE)</f>
        <v>CANACONA</v>
      </c>
    </row>
    <row r="5250" spans="1:10" ht="15.75" customHeight="1" x14ac:dyDescent="0.25">
      <c r="A5250" s="37" t="s">
        <v>3532</v>
      </c>
      <c r="B5250" s="38">
        <v>342</v>
      </c>
      <c r="C5250" s="38" t="s">
        <v>2338</v>
      </c>
      <c r="D5250" s="38">
        <v>2</v>
      </c>
      <c r="E5250" s="38">
        <v>2</v>
      </c>
      <c r="F5250" s="38" t="s">
        <v>12</v>
      </c>
      <c r="G5250" s="44"/>
      <c r="H5250" s="44" t="s">
        <v>13</v>
      </c>
      <c r="I5250" s="39" t="s">
        <v>2339</v>
      </c>
      <c r="J5250" s="46" t="str">
        <f>VLOOKUP(MARGAO!$I5250,Code2Loc,2,FALSE)</f>
        <v>SHRISTHAL</v>
      </c>
    </row>
    <row r="5251" spans="1:10" ht="15.75" customHeight="1" x14ac:dyDescent="0.25">
      <c r="A5251" s="37" t="s">
        <v>3532</v>
      </c>
      <c r="B5251" s="38">
        <v>342</v>
      </c>
      <c r="C5251" s="38" t="s">
        <v>2340</v>
      </c>
      <c r="D5251" s="38">
        <v>3</v>
      </c>
      <c r="E5251" s="38">
        <v>4</v>
      </c>
      <c r="F5251" s="38" t="s">
        <v>12</v>
      </c>
      <c r="G5251" s="44"/>
      <c r="H5251" s="44" t="s">
        <v>13</v>
      </c>
      <c r="I5251" s="39" t="s">
        <v>2341</v>
      </c>
      <c r="J5251" s="46" t="str">
        <f>VLOOKUP(MARGAO!$I5251,Code2Loc,2,FALSE)</f>
        <v>MOKHARD</v>
      </c>
    </row>
    <row r="5252" spans="1:10" ht="15.75" customHeight="1" x14ac:dyDescent="0.25">
      <c r="A5252" s="37" t="s">
        <v>3532</v>
      </c>
      <c r="B5252" s="38">
        <v>342</v>
      </c>
      <c r="C5252" s="38" t="s">
        <v>2342</v>
      </c>
      <c r="D5252" s="38">
        <v>4</v>
      </c>
      <c r="E5252" s="38">
        <v>5</v>
      </c>
      <c r="F5252" s="38" t="s">
        <v>12</v>
      </c>
      <c r="G5252" s="44"/>
      <c r="H5252" s="44" t="s">
        <v>13</v>
      </c>
      <c r="I5252" s="39" t="s">
        <v>2343</v>
      </c>
      <c r="J5252" s="46" t="str">
        <f>VLOOKUP(MARGAO!$I5252,Code2Loc,2,FALSE)</f>
        <v>BHATPAL</v>
      </c>
    </row>
    <row r="5253" spans="1:10" ht="15.75" customHeight="1" x14ac:dyDescent="0.25">
      <c r="A5253" s="37" t="s">
        <v>3532</v>
      </c>
      <c r="B5253" s="38">
        <v>342</v>
      </c>
      <c r="C5253" s="38" t="s">
        <v>2344</v>
      </c>
      <c r="D5253" s="38">
        <v>5</v>
      </c>
      <c r="E5253" s="38">
        <v>6</v>
      </c>
      <c r="F5253" s="38" t="s">
        <v>12</v>
      </c>
      <c r="G5253" s="44"/>
      <c r="H5253" s="44" t="s">
        <v>13</v>
      </c>
      <c r="I5253" s="39" t="s">
        <v>2345</v>
      </c>
      <c r="J5253" s="46" t="str">
        <f>VLOOKUP(MARGAO!$I5253,Code2Loc,2,FALSE)</f>
        <v>ARDOFOND</v>
      </c>
    </row>
    <row r="5254" spans="1:10" ht="15.75" customHeight="1" x14ac:dyDescent="0.25">
      <c r="A5254" s="37" t="s">
        <v>3532</v>
      </c>
      <c r="B5254" s="38">
        <v>342</v>
      </c>
      <c r="C5254" s="38" t="s">
        <v>2575</v>
      </c>
      <c r="D5254" s="38">
        <v>6</v>
      </c>
      <c r="E5254" s="38">
        <v>8</v>
      </c>
      <c r="F5254" s="38" t="s">
        <v>12</v>
      </c>
      <c r="G5254" s="44"/>
      <c r="H5254" s="44" t="s">
        <v>13</v>
      </c>
      <c r="I5254" s="39" t="s">
        <v>2576</v>
      </c>
      <c r="J5254" s="46" t="str">
        <f>VLOOKUP(MARGAO!$I5254,Code2Loc,2,FALSE)</f>
        <v>GODKUMAL</v>
      </c>
    </row>
    <row r="5255" spans="1:10" ht="15.75" customHeight="1" x14ac:dyDescent="0.25">
      <c r="A5255" s="37" t="s">
        <v>3532</v>
      </c>
      <c r="B5255" s="38">
        <v>342</v>
      </c>
      <c r="C5255" s="38" t="s">
        <v>2577</v>
      </c>
      <c r="D5255" s="38">
        <v>7</v>
      </c>
      <c r="E5255" s="38">
        <v>11</v>
      </c>
      <c r="F5255" s="38" t="s">
        <v>12</v>
      </c>
      <c r="G5255" s="44"/>
      <c r="H5255" s="44" t="s">
        <v>13</v>
      </c>
      <c r="I5255" s="39" t="s">
        <v>2578</v>
      </c>
      <c r="J5255" s="46" t="str">
        <f>VLOOKUP(MARGAO!$I5255,Code2Loc,2,FALSE)</f>
        <v>SADOLXEM</v>
      </c>
    </row>
    <row r="5256" spans="1:10" ht="15.75" customHeight="1" x14ac:dyDescent="0.25">
      <c r="A5256" s="37" t="s">
        <v>3532</v>
      </c>
      <c r="B5256" s="38">
        <v>342</v>
      </c>
      <c r="C5256" s="38" t="s">
        <v>2579</v>
      </c>
      <c r="D5256" s="38">
        <v>8</v>
      </c>
      <c r="E5256" s="38">
        <v>12</v>
      </c>
      <c r="F5256" s="38" t="s">
        <v>12</v>
      </c>
      <c r="G5256" s="44"/>
      <c r="H5256" s="44" t="s">
        <v>13</v>
      </c>
      <c r="I5256" s="39" t="s">
        <v>2580</v>
      </c>
      <c r="J5256" s="46" t="str">
        <f>VLOOKUP(MARGAO!$I5256,Code2Loc,2,FALSE)</f>
        <v>MUTAL</v>
      </c>
    </row>
    <row r="5257" spans="1:10" ht="15.75" customHeight="1" x14ac:dyDescent="0.25">
      <c r="A5257" s="37" t="s">
        <v>3532</v>
      </c>
      <c r="B5257" s="38">
        <v>342</v>
      </c>
      <c r="C5257" s="38" t="s">
        <v>2581</v>
      </c>
      <c r="D5257" s="38">
        <v>9</v>
      </c>
      <c r="E5257" s="38">
        <v>14</v>
      </c>
      <c r="F5257" s="38" t="s">
        <v>12</v>
      </c>
      <c r="G5257" s="44"/>
      <c r="H5257" s="44" t="s">
        <v>13</v>
      </c>
      <c r="I5257" s="39" t="s">
        <v>2582</v>
      </c>
      <c r="J5257" s="46" t="str">
        <f>VLOOKUP(MARGAO!$I5257,Code2Loc,2,FALSE)</f>
        <v>TALPAN</v>
      </c>
    </row>
    <row r="5258" spans="1:10" ht="15.75" customHeight="1" x14ac:dyDescent="0.25">
      <c r="A5258" s="37" t="s">
        <v>3532</v>
      </c>
      <c r="B5258" s="38">
        <v>342</v>
      </c>
      <c r="C5258" s="38" t="s">
        <v>2583</v>
      </c>
      <c r="D5258" s="38">
        <v>10</v>
      </c>
      <c r="E5258" s="38">
        <v>16</v>
      </c>
      <c r="F5258" s="38" t="s">
        <v>12</v>
      </c>
      <c r="G5258" s="44"/>
      <c r="H5258" s="44" t="s">
        <v>13</v>
      </c>
      <c r="I5258" s="39" t="s">
        <v>2584</v>
      </c>
      <c r="J5258" s="46" t="str">
        <f>VLOOKUP(MARGAO!$I5258,Code2Loc,2,FALSE)</f>
        <v>GALGIBAG</v>
      </c>
    </row>
    <row r="5259" spans="1:10" ht="15.75" customHeight="1" x14ac:dyDescent="0.25">
      <c r="A5259" s="37" t="s">
        <v>3532</v>
      </c>
      <c r="B5259" s="38">
        <v>342</v>
      </c>
      <c r="C5259" s="38" t="s">
        <v>2585</v>
      </c>
      <c r="D5259" s="38">
        <v>11</v>
      </c>
      <c r="E5259" s="38">
        <v>18</v>
      </c>
      <c r="F5259" s="38" t="s">
        <v>12</v>
      </c>
      <c r="G5259" s="44"/>
      <c r="H5259" s="44" t="s">
        <v>13</v>
      </c>
      <c r="I5259" s="39" t="s">
        <v>2586</v>
      </c>
      <c r="J5259" s="46" t="str">
        <f>VLOOKUP(MARGAO!$I5259,Code2Loc,2,FALSE)</f>
        <v>KATEBAG</v>
      </c>
    </row>
    <row r="5260" spans="1:10" ht="15.75" customHeight="1" x14ac:dyDescent="0.25">
      <c r="A5260" s="37" t="s">
        <v>3532</v>
      </c>
      <c r="B5260" s="38">
        <v>342</v>
      </c>
      <c r="C5260" s="38" t="s">
        <v>2587</v>
      </c>
      <c r="D5260" s="38">
        <v>12</v>
      </c>
      <c r="E5260" s="38">
        <v>19</v>
      </c>
      <c r="F5260" s="38" t="s">
        <v>12</v>
      </c>
      <c r="G5260" s="44"/>
      <c r="H5260" s="44" t="s">
        <v>13</v>
      </c>
      <c r="I5260" s="39" t="s">
        <v>2588</v>
      </c>
      <c r="J5260" s="46" t="str">
        <f>VLOOKUP(MARGAO!$I5260,Code2Loc,2,FALSE)</f>
        <v>MHALWADA</v>
      </c>
    </row>
    <row r="5261" spans="1:10" ht="15.75" customHeight="1" x14ac:dyDescent="0.25">
      <c r="A5261" s="37" t="s">
        <v>3532</v>
      </c>
      <c r="B5261" s="38">
        <v>342</v>
      </c>
      <c r="C5261" s="38" t="s">
        <v>2350</v>
      </c>
      <c r="D5261" s="38">
        <v>13</v>
      </c>
      <c r="E5261" s="38">
        <v>20</v>
      </c>
      <c r="F5261" s="38" t="s">
        <v>12</v>
      </c>
      <c r="G5261" s="44"/>
      <c r="H5261" s="44" t="s">
        <v>13</v>
      </c>
      <c r="I5261" s="39" t="s">
        <v>2351</v>
      </c>
      <c r="J5261" s="46" t="str">
        <f>VLOOKUP(MARGAO!$I5261,Code2Loc,2,FALSE)</f>
        <v>POIGUINIM</v>
      </c>
    </row>
    <row r="5262" spans="1:10" ht="15.75" customHeight="1" x14ac:dyDescent="0.25">
      <c r="A5262" s="37" t="s">
        <v>3533</v>
      </c>
      <c r="B5262" s="38">
        <v>343</v>
      </c>
      <c r="C5262" s="38" t="s">
        <v>1417</v>
      </c>
      <c r="D5262" s="38">
        <v>1</v>
      </c>
      <c r="E5262" s="38">
        <v>0</v>
      </c>
      <c r="F5262" s="38" t="s">
        <v>12</v>
      </c>
      <c r="G5262" s="44"/>
      <c r="H5262" s="44" t="s">
        <v>13</v>
      </c>
      <c r="I5262" s="39" t="s">
        <v>1418</v>
      </c>
      <c r="J5262" s="46" t="str">
        <f>VLOOKUP(MARGAO!$I5262,Code2Loc,2,FALSE)</f>
        <v>CANACONA</v>
      </c>
    </row>
    <row r="5263" spans="1:10" ht="15.75" customHeight="1" x14ac:dyDescent="0.25">
      <c r="A5263" s="37" t="s">
        <v>3533</v>
      </c>
      <c r="B5263" s="38">
        <v>343</v>
      </c>
      <c r="C5263" s="38" t="s">
        <v>3527</v>
      </c>
      <c r="D5263" s="38">
        <v>2</v>
      </c>
      <c r="E5263" s="38">
        <v>1</v>
      </c>
      <c r="F5263" s="38" t="s">
        <v>12</v>
      </c>
      <c r="G5263" s="44"/>
      <c r="H5263" s="44" t="s">
        <v>13</v>
      </c>
      <c r="I5263" s="39" t="s">
        <v>3528</v>
      </c>
      <c r="J5263" s="46" t="str">
        <f>VLOOKUP(MARGAO!$I5263,Code2Loc,2,FALSE)</f>
        <v>CHAWDI</v>
      </c>
    </row>
    <row r="5264" spans="1:10" ht="15.75" customHeight="1" x14ac:dyDescent="0.25">
      <c r="A5264" s="37" t="s">
        <v>3533</v>
      </c>
      <c r="B5264" s="38">
        <v>343</v>
      </c>
      <c r="C5264" s="38" t="s">
        <v>3529</v>
      </c>
      <c r="D5264" s="38">
        <v>3</v>
      </c>
      <c r="E5264" s="38">
        <v>2</v>
      </c>
      <c r="F5264" s="38" t="s">
        <v>12</v>
      </c>
      <c r="G5264" s="44"/>
      <c r="H5264" s="44" t="s">
        <v>13</v>
      </c>
      <c r="I5264" s="39" t="s">
        <v>3530</v>
      </c>
      <c r="J5264" s="46" t="str">
        <f>VLOOKUP(MARGAO!$I5264,Code2Loc,2,FALSE)</f>
        <v>POSULE</v>
      </c>
    </row>
    <row r="5265" spans="1:10" ht="15.75" customHeight="1" x14ac:dyDescent="0.25">
      <c r="A5265" s="37" t="s">
        <v>3533</v>
      </c>
      <c r="B5265" s="38">
        <v>343</v>
      </c>
      <c r="C5265" s="38" t="s">
        <v>3505</v>
      </c>
      <c r="D5265" s="38">
        <v>4</v>
      </c>
      <c r="E5265" s="38">
        <v>4</v>
      </c>
      <c r="F5265" s="38" t="s">
        <v>12</v>
      </c>
      <c r="G5265" s="44"/>
      <c r="H5265" s="44" t="s">
        <v>13</v>
      </c>
      <c r="I5265" s="39" t="s">
        <v>3506</v>
      </c>
      <c r="J5265" s="46" t="str">
        <f>VLOOKUP(MARGAO!$I5265,Code2Loc,2,FALSE)</f>
        <v>PATNE</v>
      </c>
    </row>
    <row r="5266" spans="1:10" ht="15.75" customHeight="1" x14ac:dyDescent="0.25">
      <c r="A5266" s="37" t="s">
        <v>3533</v>
      </c>
      <c r="B5266" s="38">
        <v>343</v>
      </c>
      <c r="C5266" s="38" t="s">
        <v>3531</v>
      </c>
      <c r="D5266" s="38">
        <v>5</v>
      </c>
      <c r="E5266" s="38">
        <v>6</v>
      </c>
      <c r="F5266" s="38" t="s">
        <v>12</v>
      </c>
      <c r="G5266" s="44"/>
      <c r="H5266" s="44" t="s">
        <v>13</v>
      </c>
      <c r="I5266" s="39" t="s">
        <v>3508</v>
      </c>
      <c r="J5266" s="46" t="str">
        <f>VLOOKUP(MARGAO!$I5266,Code2Loc,2,FALSE)</f>
        <v>PALOLEM</v>
      </c>
    </row>
    <row r="5267" spans="1:10" ht="15.75" customHeight="1" x14ac:dyDescent="0.25">
      <c r="A5267" s="37" t="s">
        <v>3534</v>
      </c>
      <c r="B5267" s="38">
        <v>344</v>
      </c>
      <c r="C5267" s="38" t="s">
        <v>50</v>
      </c>
      <c r="D5267" s="38">
        <v>1</v>
      </c>
      <c r="E5267" s="38">
        <v>0</v>
      </c>
      <c r="F5267" s="38" t="s">
        <v>12</v>
      </c>
      <c r="G5267" s="44"/>
      <c r="H5267" s="44" t="s">
        <v>13</v>
      </c>
      <c r="I5267" s="39" t="s">
        <v>51</v>
      </c>
      <c r="J5267" s="46" t="str">
        <f>VLOOKUP(MARGAO!$I5267,Code2Loc,2,FALSE)</f>
        <v>MARGAO</v>
      </c>
    </row>
    <row r="5268" spans="1:10" ht="15.75" customHeight="1" x14ac:dyDescent="0.25">
      <c r="A5268" s="37" t="s">
        <v>3534</v>
      </c>
      <c r="B5268" s="38">
        <v>344</v>
      </c>
      <c r="C5268" s="38" t="s">
        <v>1112</v>
      </c>
      <c r="D5268" s="38">
        <v>2</v>
      </c>
      <c r="E5268" s="38">
        <v>2</v>
      </c>
      <c r="F5268" s="38" t="s">
        <v>12</v>
      </c>
      <c r="G5268" s="44"/>
      <c r="H5268" s="44" t="s">
        <v>13</v>
      </c>
      <c r="I5268" s="39" t="s">
        <v>1113</v>
      </c>
      <c r="J5268" s="46" t="str">
        <f>VLOOKUP(MARGAO!$I5268,Code2Loc,2,FALSE)</f>
        <v>MARGAO MKT</v>
      </c>
    </row>
    <row r="5269" spans="1:10" ht="15.75" customHeight="1" x14ac:dyDescent="0.25">
      <c r="A5269" s="37" t="s">
        <v>3534</v>
      </c>
      <c r="B5269" s="38">
        <v>344</v>
      </c>
      <c r="C5269" s="38" t="s">
        <v>1114</v>
      </c>
      <c r="D5269" s="38">
        <v>3</v>
      </c>
      <c r="E5269" s="38">
        <v>4</v>
      </c>
      <c r="F5269" s="38" t="s">
        <v>12</v>
      </c>
      <c r="G5269" s="44"/>
      <c r="H5269" s="44" t="s">
        <v>13</v>
      </c>
      <c r="I5269" s="39" t="s">
        <v>1115</v>
      </c>
      <c r="J5269" s="46" t="str">
        <f>VLOOKUP(MARGAO!$I5269,Code2Loc,2,FALSE)</f>
        <v>NAVELIM</v>
      </c>
    </row>
    <row r="5270" spans="1:10" ht="15.75" customHeight="1" x14ac:dyDescent="0.25">
      <c r="A5270" s="37" t="s">
        <v>3534</v>
      </c>
      <c r="B5270" s="38">
        <v>344</v>
      </c>
      <c r="C5270" s="38" t="s">
        <v>1116</v>
      </c>
      <c r="D5270" s="38">
        <v>4</v>
      </c>
      <c r="E5270" s="38">
        <v>5</v>
      </c>
      <c r="F5270" s="38" t="s">
        <v>12</v>
      </c>
      <c r="G5270" s="44"/>
      <c r="H5270" s="44" t="s">
        <v>13</v>
      </c>
      <c r="I5270" s="39" t="s">
        <v>1117</v>
      </c>
      <c r="J5270" s="46" t="str">
        <f>VLOOKUP(MARGAO!$I5270,Code2Loc,2,FALSE)</f>
        <v>DHARMAPUR</v>
      </c>
    </row>
    <row r="5271" spans="1:10" ht="15.75" customHeight="1" x14ac:dyDescent="0.25">
      <c r="A5271" s="37" t="s">
        <v>3534</v>
      </c>
      <c r="B5271" s="38">
        <v>344</v>
      </c>
      <c r="C5271" s="38" t="s">
        <v>1118</v>
      </c>
      <c r="D5271" s="38">
        <v>5</v>
      </c>
      <c r="E5271" s="38">
        <v>7</v>
      </c>
      <c r="F5271" s="38" t="s">
        <v>12</v>
      </c>
      <c r="G5271" s="44"/>
      <c r="H5271" s="44" t="s">
        <v>13</v>
      </c>
      <c r="I5271" s="39" t="s">
        <v>1119</v>
      </c>
      <c r="J5271" s="46" t="str">
        <f>VLOOKUP(MARGAO!$I5271,Code2Loc,2,FALSE)</f>
        <v>CHINCHINI X</v>
      </c>
    </row>
    <row r="5272" spans="1:10" ht="15.75" customHeight="1" x14ac:dyDescent="0.25">
      <c r="A5272" s="37" t="s">
        <v>3534</v>
      </c>
      <c r="B5272" s="38">
        <v>344</v>
      </c>
      <c r="C5272" s="38" t="s">
        <v>2320</v>
      </c>
      <c r="D5272" s="38">
        <v>6</v>
      </c>
      <c r="E5272" s="38">
        <v>8</v>
      </c>
      <c r="F5272" s="38" t="s">
        <v>12</v>
      </c>
      <c r="G5272" s="44"/>
      <c r="H5272" s="44" t="s">
        <v>13</v>
      </c>
      <c r="I5272" s="39" t="s">
        <v>2321</v>
      </c>
      <c r="J5272" s="46" t="str">
        <f>VLOOKUP(MARGAO!$I5272,Code2Loc,2,FALSE)</f>
        <v>DANDEWADI</v>
      </c>
    </row>
    <row r="5273" spans="1:10" ht="15.75" customHeight="1" x14ac:dyDescent="0.25">
      <c r="A5273" s="37" t="s">
        <v>3534</v>
      </c>
      <c r="B5273" s="38">
        <v>344</v>
      </c>
      <c r="C5273" s="38" t="s">
        <v>2322</v>
      </c>
      <c r="D5273" s="38">
        <v>7</v>
      </c>
      <c r="E5273" s="38">
        <v>11</v>
      </c>
      <c r="F5273" s="38" t="s">
        <v>12</v>
      </c>
      <c r="G5273" s="44"/>
      <c r="H5273" s="44" t="s">
        <v>13</v>
      </c>
      <c r="I5273" s="39" t="s">
        <v>2323</v>
      </c>
      <c r="J5273" s="46" t="str">
        <f>VLOOKUP(MARGAO!$I5273,Code2Loc,2,FALSE)</f>
        <v>PAZARKHAN</v>
      </c>
    </row>
    <row r="5274" spans="1:10" ht="15.75" customHeight="1" x14ac:dyDescent="0.25">
      <c r="A5274" s="37" t="s">
        <v>3534</v>
      </c>
      <c r="B5274" s="38">
        <v>344</v>
      </c>
      <c r="C5274" s="38" t="s">
        <v>1415</v>
      </c>
      <c r="D5274" s="38">
        <v>8</v>
      </c>
      <c r="E5274" s="38">
        <v>14</v>
      </c>
      <c r="F5274" s="38" t="s">
        <v>12</v>
      </c>
      <c r="G5274" s="44"/>
      <c r="H5274" s="44" t="s">
        <v>13</v>
      </c>
      <c r="I5274" s="39" t="s">
        <v>1416</v>
      </c>
      <c r="J5274" s="46" t="str">
        <f>VLOOKUP(MARGAO!$I5274,Code2Loc,2,FALSE)</f>
        <v>CUNCOLIM</v>
      </c>
    </row>
    <row r="5275" spans="1:10" ht="15.75" customHeight="1" x14ac:dyDescent="0.25">
      <c r="A5275" s="37" t="s">
        <v>3534</v>
      </c>
      <c r="B5275" s="38">
        <v>344</v>
      </c>
      <c r="C5275" s="38" t="s">
        <v>2324</v>
      </c>
      <c r="D5275" s="38">
        <v>9</v>
      </c>
      <c r="E5275" s="38">
        <v>15</v>
      </c>
      <c r="F5275" s="38" t="s">
        <v>12</v>
      </c>
      <c r="G5275" s="44"/>
      <c r="H5275" s="44" t="s">
        <v>13</v>
      </c>
      <c r="I5275" s="39" t="s">
        <v>2325</v>
      </c>
      <c r="J5275" s="46" t="str">
        <f>VLOOKUP(MARGAO!$I5275,Code2Loc,2,FALSE)</f>
        <v>DEMANI</v>
      </c>
    </row>
    <row r="5276" spans="1:10" ht="15.75" customHeight="1" x14ac:dyDescent="0.25">
      <c r="A5276" s="37" t="s">
        <v>3534</v>
      </c>
      <c r="B5276" s="38">
        <v>344</v>
      </c>
      <c r="C5276" s="38" t="s">
        <v>2116</v>
      </c>
      <c r="D5276" s="38">
        <v>10</v>
      </c>
      <c r="E5276" s="38">
        <v>17</v>
      </c>
      <c r="F5276" s="38" t="s">
        <v>12</v>
      </c>
      <c r="G5276" s="44"/>
      <c r="H5276" s="44" t="s">
        <v>13</v>
      </c>
      <c r="I5276" s="39" t="s">
        <v>2117</v>
      </c>
      <c r="J5276" s="46" t="str">
        <f>VLOOKUP(MARGAO!$I5276,Code2Loc,2,FALSE)</f>
        <v>BALLI</v>
      </c>
    </row>
    <row r="5277" spans="1:10" ht="15.75" customHeight="1" x14ac:dyDescent="0.25">
      <c r="A5277" s="37" t="s">
        <v>3534</v>
      </c>
      <c r="B5277" s="38">
        <v>344</v>
      </c>
      <c r="C5277" s="38" t="s">
        <v>2326</v>
      </c>
      <c r="D5277" s="38">
        <v>11</v>
      </c>
      <c r="E5277" s="38">
        <v>20</v>
      </c>
      <c r="F5277" s="38" t="s">
        <v>12</v>
      </c>
      <c r="G5277" s="44"/>
      <c r="H5277" s="44" t="s">
        <v>13</v>
      </c>
      <c r="I5277" s="39" t="s">
        <v>2327</v>
      </c>
      <c r="J5277" s="46" t="str">
        <f>VLOOKUP(MARGAO!$I5277,Code2Loc,2,FALSE)</f>
        <v>BENODE</v>
      </c>
    </row>
    <row r="5278" spans="1:10" ht="15.75" customHeight="1" x14ac:dyDescent="0.25">
      <c r="A5278" s="37" t="s">
        <v>3534</v>
      </c>
      <c r="B5278" s="38">
        <v>344</v>
      </c>
      <c r="C5278" s="38" t="s">
        <v>2328</v>
      </c>
      <c r="D5278" s="38">
        <v>12</v>
      </c>
      <c r="E5278" s="38">
        <v>22</v>
      </c>
      <c r="F5278" s="38" t="s">
        <v>12</v>
      </c>
      <c r="G5278" s="44"/>
      <c r="H5278" s="44" t="s">
        <v>13</v>
      </c>
      <c r="I5278" s="39" t="s">
        <v>2329</v>
      </c>
      <c r="J5278" s="46" t="str">
        <f>VLOOKUP(MARGAO!$I5278,Code2Loc,2,FALSE)</f>
        <v>GODEWAL</v>
      </c>
    </row>
    <row r="5279" spans="1:10" ht="15.75" customHeight="1" x14ac:dyDescent="0.25">
      <c r="A5279" s="37" t="s">
        <v>3534</v>
      </c>
      <c r="B5279" s="38">
        <v>344</v>
      </c>
      <c r="C5279" s="38" t="s">
        <v>2330</v>
      </c>
      <c r="D5279" s="38">
        <v>13</v>
      </c>
      <c r="E5279" s="38">
        <v>24</v>
      </c>
      <c r="F5279" s="38" t="s">
        <v>12</v>
      </c>
      <c r="G5279" s="44"/>
      <c r="H5279" s="44" t="s">
        <v>13</v>
      </c>
      <c r="I5279" s="39" t="s">
        <v>2331</v>
      </c>
      <c r="J5279" s="46" t="str">
        <f>VLOOKUP(MARGAO!$I5279,Code2Loc,2,FALSE)</f>
        <v>PADDI</v>
      </c>
    </row>
    <row r="5280" spans="1:10" ht="15.75" customHeight="1" x14ac:dyDescent="0.25">
      <c r="A5280" s="37" t="s">
        <v>3534</v>
      </c>
      <c r="B5280" s="38">
        <v>344</v>
      </c>
      <c r="C5280" s="38" t="s">
        <v>2332</v>
      </c>
      <c r="D5280" s="38">
        <v>14</v>
      </c>
      <c r="E5280" s="38">
        <v>26</v>
      </c>
      <c r="F5280" s="38" t="s">
        <v>12</v>
      </c>
      <c r="G5280" s="44"/>
      <c r="H5280" s="44" t="s">
        <v>13</v>
      </c>
      <c r="I5280" s="45" t="s">
        <v>2333</v>
      </c>
      <c r="J5280" s="46" t="str">
        <f>VLOOKUP(MARGAO!$I5280,Code2Loc,2,FALSE)</f>
        <v>PISURNEM</v>
      </c>
    </row>
    <row r="5281" spans="1:10" ht="15.75" customHeight="1" x14ac:dyDescent="0.25">
      <c r="A5281" s="37" t="s">
        <v>3534</v>
      </c>
      <c r="B5281" s="38">
        <v>344</v>
      </c>
      <c r="C5281" s="38" t="s">
        <v>3515</v>
      </c>
      <c r="D5281" s="38">
        <v>15</v>
      </c>
      <c r="E5281" s="38">
        <v>33</v>
      </c>
      <c r="F5281" s="38" t="s">
        <v>12</v>
      </c>
      <c r="G5281" s="44"/>
      <c r="H5281" s="44" t="s">
        <v>13</v>
      </c>
      <c r="I5281" s="45" t="s">
        <v>3442</v>
      </c>
      <c r="J5281" s="46" t="str">
        <f>VLOOKUP(MARGAO!$I5281,Code2Loc,2,FALSE)</f>
        <v>BARCE</v>
      </c>
    </row>
    <row r="5282" spans="1:10" ht="15.75" customHeight="1" x14ac:dyDescent="0.25">
      <c r="A5282" s="37" t="s">
        <v>3534</v>
      </c>
      <c r="B5282" s="38">
        <v>344</v>
      </c>
      <c r="C5282" s="38" t="s">
        <v>3535</v>
      </c>
      <c r="D5282" s="38">
        <v>16</v>
      </c>
      <c r="E5282" s="38">
        <v>38</v>
      </c>
      <c r="F5282" s="38" t="s">
        <v>12</v>
      </c>
      <c r="G5282" s="44"/>
      <c r="H5282" s="44" t="s">
        <v>13</v>
      </c>
      <c r="I5282" s="39" t="s">
        <v>3444</v>
      </c>
      <c r="J5282" s="46" t="str">
        <f>VLOOKUP(MARGAO!$I5282,Code2Loc,2,FALSE)</f>
        <v>SHIRLI</v>
      </c>
    </row>
    <row r="5283" spans="1:10" ht="15.75" customHeight="1" x14ac:dyDescent="0.25">
      <c r="A5283" s="37" t="s">
        <v>3534</v>
      </c>
      <c r="B5283" s="38">
        <v>344</v>
      </c>
      <c r="C5283" s="38" t="s">
        <v>3445</v>
      </c>
      <c r="D5283" s="38">
        <v>17</v>
      </c>
      <c r="E5283" s="38">
        <v>40</v>
      </c>
      <c r="F5283" s="38" t="s">
        <v>12</v>
      </c>
      <c r="G5283" s="44"/>
      <c r="H5283" s="44" t="s">
        <v>13</v>
      </c>
      <c r="I5283" s="39" t="s">
        <v>3446</v>
      </c>
      <c r="J5283" s="46" t="str">
        <f>VLOOKUP(MARGAO!$I5283,Code2Loc,2,FALSE)</f>
        <v>GOKULDE</v>
      </c>
    </row>
    <row r="5284" spans="1:10" ht="15.75" customHeight="1" x14ac:dyDescent="0.25">
      <c r="A5284" s="37" t="s">
        <v>3536</v>
      </c>
      <c r="B5284" s="38">
        <v>345</v>
      </c>
      <c r="C5284" s="38" t="s">
        <v>50</v>
      </c>
      <c r="D5284" s="38">
        <v>1</v>
      </c>
      <c r="E5284" s="38">
        <v>0</v>
      </c>
      <c r="F5284" s="38" t="s">
        <v>12</v>
      </c>
      <c r="G5284" s="44"/>
      <c r="H5284" s="44" t="s">
        <v>13</v>
      </c>
      <c r="I5284" s="39" t="s">
        <v>51</v>
      </c>
      <c r="J5284" s="46" t="str">
        <f>VLOOKUP(MARGAO!$I5284,Code2Loc,2,FALSE)</f>
        <v>MARGAO</v>
      </c>
    </row>
    <row r="5285" spans="1:10" ht="15.75" customHeight="1" x14ac:dyDescent="0.25">
      <c r="A5285" s="37" t="s">
        <v>3536</v>
      </c>
      <c r="B5285" s="38">
        <v>345</v>
      </c>
      <c r="C5285" s="38" t="s">
        <v>1112</v>
      </c>
      <c r="D5285" s="38">
        <v>2</v>
      </c>
      <c r="E5285" s="38">
        <v>2</v>
      </c>
      <c r="F5285" s="38" t="s">
        <v>12</v>
      </c>
      <c r="G5285" s="44"/>
      <c r="H5285" s="44" t="s">
        <v>13</v>
      </c>
      <c r="I5285" s="39" t="s">
        <v>1113</v>
      </c>
      <c r="J5285" s="46" t="str">
        <f>VLOOKUP(MARGAO!$I5285,Code2Loc,2,FALSE)</f>
        <v>MARGAO MKT</v>
      </c>
    </row>
    <row r="5286" spans="1:10" ht="15.75" customHeight="1" x14ac:dyDescent="0.25">
      <c r="A5286" s="37" t="s">
        <v>3536</v>
      </c>
      <c r="B5286" s="38">
        <v>345</v>
      </c>
      <c r="C5286" s="38" t="s">
        <v>1114</v>
      </c>
      <c r="D5286" s="38">
        <v>3</v>
      </c>
      <c r="E5286" s="38">
        <v>4</v>
      </c>
      <c r="F5286" s="38" t="s">
        <v>12</v>
      </c>
      <c r="G5286" s="44"/>
      <c r="H5286" s="44" t="s">
        <v>13</v>
      </c>
      <c r="I5286" s="39" t="s">
        <v>1115</v>
      </c>
      <c r="J5286" s="46" t="str">
        <f>VLOOKUP(MARGAO!$I5286,Code2Loc,2,FALSE)</f>
        <v>NAVELIM</v>
      </c>
    </row>
    <row r="5287" spans="1:10" ht="15.75" customHeight="1" x14ac:dyDescent="0.25">
      <c r="A5287" s="37" t="s">
        <v>3536</v>
      </c>
      <c r="B5287" s="38">
        <v>345</v>
      </c>
      <c r="C5287" s="38" t="s">
        <v>1116</v>
      </c>
      <c r="D5287" s="38">
        <v>4</v>
      </c>
      <c r="E5287" s="38">
        <v>5</v>
      </c>
      <c r="F5287" s="38" t="s">
        <v>12</v>
      </c>
      <c r="G5287" s="44"/>
      <c r="H5287" s="44" t="s">
        <v>13</v>
      </c>
      <c r="I5287" s="39" t="s">
        <v>1117</v>
      </c>
      <c r="J5287" s="46" t="str">
        <f>VLOOKUP(MARGAO!$I5287,Code2Loc,2,FALSE)</f>
        <v>DHARMAPUR</v>
      </c>
    </row>
    <row r="5288" spans="1:10" ht="15.75" customHeight="1" x14ac:dyDescent="0.25">
      <c r="A5288" s="37" t="s">
        <v>3536</v>
      </c>
      <c r="B5288" s="38">
        <v>345</v>
      </c>
      <c r="C5288" s="38" t="s">
        <v>1118</v>
      </c>
      <c r="D5288" s="38">
        <v>5</v>
      </c>
      <c r="E5288" s="38">
        <v>7</v>
      </c>
      <c r="F5288" s="38" t="s">
        <v>12</v>
      </c>
      <c r="G5288" s="44"/>
      <c r="H5288" s="44" t="s">
        <v>13</v>
      </c>
      <c r="I5288" s="39" t="s">
        <v>1119</v>
      </c>
      <c r="J5288" s="46" t="str">
        <f>VLOOKUP(MARGAO!$I5288,Code2Loc,2,FALSE)</f>
        <v>CHINCHINI X</v>
      </c>
    </row>
    <row r="5289" spans="1:10" ht="15.75" customHeight="1" x14ac:dyDescent="0.25">
      <c r="A5289" s="37" t="s">
        <v>3536</v>
      </c>
      <c r="B5289" s="38">
        <v>345</v>
      </c>
      <c r="C5289" s="38" t="s">
        <v>2320</v>
      </c>
      <c r="D5289" s="38">
        <v>6</v>
      </c>
      <c r="E5289" s="38">
        <v>8</v>
      </c>
      <c r="F5289" s="38" t="s">
        <v>12</v>
      </c>
      <c r="G5289" s="44"/>
      <c r="H5289" s="44" t="s">
        <v>13</v>
      </c>
      <c r="I5289" s="39" t="s">
        <v>2321</v>
      </c>
      <c r="J5289" s="46" t="str">
        <f>VLOOKUP(MARGAO!$I5289,Code2Loc,2,FALSE)</f>
        <v>DANDEWADI</v>
      </c>
    </row>
    <row r="5290" spans="1:10" ht="15.75" customHeight="1" x14ac:dyDescent="0.25">
      <c r="A5290" s="37" t="s">
        <v>3536</v>
      </c>
      <c r="B5290" s="38">
        <v>345</v>
      </c>
      <c r="C5290" s="38" t="s">
        <v>2322</v>
      </c>
      <c r="D5290" s="38">
        <v>7</v>
      </c>
      <c r="E5290" s="38">
        <v>11</v>
      </c>
      <c r="F5290" s="38" t="s">
        <v>12</v>
      </c>
      <c r="G5290" s="44"/>
      <c r="H5290" s="44" t="s">
        <v>13</v>
      </c>
      <c r="I5290" s="39" t="s">
        <v>2323</v>
      </c>
      <c r="J5290" s="46" t="str">
        <f>VLOOKUP(MARGAO!$I5290,Code2Loc,2,FALSE)</f>
        <v>PAZARKHAN</v>
      </c>
    </row>
    <row r="5291" spans="1:10" ht="15.75" customHeight="1" x14ac:dyDescent="0.25">
      <c r="A5291" s="37" t="s">
        <v>3536</v>
      </c>
      <c r="B5291" s="38">
        <v>345</v>
      </c>
      <c r="C5291" s="38" t="s">
        <v>1415</v>
      </c>
      <c r="D5291" s="38">
        <v>8</v>
      </c>
      <c r="E5291" s="38">
        <v>14</v>
      </c>
      <c r="F5291" s="38" t="s">
        <v>12</v>
      </c>
      <c r="G5291" s="44"/>
      <c r="H5291" s="44" t="s">
        <v>13</v>
      </c>
      <c r="I5291" s="39" t="s">
        <v>1416</v>
      </c>
      <c r="J5291" s="46" t="str">
        <f>VLOOKUP(MARGAO!$I5291,Code2Loc,2,FALSE)</f>
        <v>CUNCOLIM</v>
      </c>
    </row>
    <row r="5292" spans="1:10" ht="15.75" customHeight="1" x14ac:dyDescent="0.25">
      <c r="A5292" s="37" t="s">
        <v>3536</v>
      </c>
      <c r="B5292" s="38">
        <v>345</v>
      </c>
      <c r="C5292" s="38" t="s">
        <v>2324</v>
      </c>
      <c r="D5292" s="38">
        <v>9</v>
      </c>
      <c r="E5292" s="38">
        <v>15</v>
      </c>
      <c r="F5292" s="38" t="s">
        <v>12</v>
      </c>
      <c r="G5292" s="44"/>
      <c r="H5292" s="44" t="s">
        <v>13</v>
      </c>
      <c r="I5292" s="39" t="s">
        <v>2325</v>
      </c>
      <c r="J5292" s="46" t="str">
        <f>VLOOKUP(MARGAO!$I5292,Code2Loc,2,FALSE)</f>
        <v>DEMANI</v>
      </c>
    </row>
    <row r="5293" spans="1:10" ht="15.75" customHeight="1" x14ac:dyDescent="0.25">
      <c r="A5293" s="37" t="s">
        <v>3536</v>
      </c>
      <c r="B5293" s="38">
        <v>345</v>
      </c>
      <c r="C5293" s="38" t="s">
        <v>2116</v>
      </c>
      <c r="D5293" s="38">
        <v>10</v>
      </c>
      <c r="E5293" s="38">
        <v>17</v>
      </c>
      <c r="F5293" s="38" t="s">
        <v>12</v>
      </c>
      <c r="G5293" s="44"/>
      <c r="H5293" s="44" t="s">
        <v>13</v>
      </c>
      <c r="I5293" s="39" t="s">
        <v>2117</v>
      </c>
      <c r="J5293" s="46" t="str">
        <f>VLOOKUP(MARGAO!$I5293,Code2Loc,2,FALSE)</f>
        <v>BALLI</v>
      </c>
    </row>
    <row r="5294" spans="1:10" ht="15.75" customHeight="1" x14ac:dyDescent="0.25">
      <c r="A5294" s="37" t="s">
        <v>3536</v>
      </c>
      <c r="B5294" s="38">
        <v>345</v>
      </c>
      <c r="C5294" s="38" t="s">
        <v>2326</v>
      </c>
      <c r="D5294" s="38">
        <v>11</v>
      </c>
      <c r="E5294" s="38">
        <v>20</v>
      </c>
      <c r="F5294" s="38" t="s">
        <v>12</v>
      </c>
      <c r="G5294" s="44"/>
      <c r="H5294" s="44" t="s">
        <v>13</v>
      </c>
      <c r="I5294" s="39" t="s">
        <v>2327</v>
      </c>
      <c r="J5294" s="46" t="str">
        <f>VLOOKUP(MARGAO!$I5294,Code2Loc,2,FALSE)</f>
        <v>BENODE</v>
      </c>
    </row>
    <row r="5295" spans="1:10" ht="15.75" customHeight="1" x14ac:dyDescent="0.25">
      <c r="A5295" s="37" t="s">
        <v>3536</v>
      </c>
      <c r="B5295" s="38">
        <v>345</v>
      </c>
      <c r="C5295" s="38" t="s">
        <v>2328</v>
      </c>
      <c r="D5295" s="38">
        <v>12</v>
      </c>
      <c r="E5295" s="38">
        <v>22</v>
      </c>
      <c r="F5295" s="38" t="s">
        <v>12</v>
      </c>
      <c r="G5295" s="44"/>
      <c r="H5295" s="44" t="s">
        <v>13</v>
      </c>
      <c r="I5295" s="39" t="s">
        <v>2329</v>
      </c>
      <c r="J5295" s="46" t="str">
        <f>VLOOKUP(MARGAO!$I5295,Code2Loc,2,FALSE)</f>
        <v>GODEWAL</v>
      </c>
    </row>
    <row r="5296" spans="1:10" ht="15.75" customHeight="1" x14ac:dyDescent="0.25">
      <c r="A5296" s="37" t="s">
        <v>3536</v>
      </c>
      <c r="B5296" s="38">
        <v>345</v>
      </c>
      <c r="C5296" s="38" t="s">
        <v>2330</v>
      </c>
      <c r="D5296" s="38">
        <v>13</v>
      </c>
      <c r="E5296" s="38">
        <v>24</v>
      </c>
      <c r="F5296" s="38" t="s">
        <v>12</v>
      </c>
      <c r="G5296" s="44"/>
      <c r="H5296" s="44" t="s">
        <v>13</v>
      </c>
      <c r="I5296" s="39" t="s">
        <v>2331</v>
      </c>
      <c r="J5296" s="46" t="str">
        <f>VLOOKUP(MARGAO!$I5296,Code2Loc,2,FALSE)</f>
        <v>PADDI</v>
      </c>
    </row>
    <row r="5297" spans="1:10" ht="15.75" customHeight="1" x14ac:dyDescent="0.25">
      <c r="A5297" s="37" t="s">
        <v>3536</v>
      </c>
      <c r="B5297" s="38">
        <v>345</v>
      </c>
      <c r="C5297" s="38" t="s">
        <v>2332</v>
      </c>
      <c r="D5297" s="38">
        <v>14</v>
      </c>
      <c r="E5297" s="38">
        <v>26</v>
      </c>
      <c r="F5297" s="38" t="s">
        <v>12</v>
      </c>
      <c r="G5297" s="44"/>
      <c r="H5297" s="44" t="s">
        <v>13</v>
      </c>
      <c r="I5297" s="39" t="s">
        <v>2333</v>
      </c>
      <c r="J5297" s="46" t="str">
        <f>VLOOKUP(MARGAO!$I5297,Code2Loc,2,FALSE)</f>
        <v>PISURNEM</v>
      </c>
    </row>
    <row r="5298" spans="1:10" ht="15.75" customHeight="1" x14ac:dyDescent="0.25">
      <c r="A5298" s="37" t="s">
        <v>3536</v>
      </c>
      <c r="B5298" s="38">
        <v>345</v>
      </c>
      <c r="C5298" s="38" t="s">
        <v>2334</v>
      </c>
      <c r="D5298" s="38">
        <v>15</v>
      </c>
      <c r="E5298" s="38">
        <v>28</v>
      </c>
      <c r="F5298" s="38" t="s">
        <v>12</v>
      </c>
      <c r="G5298" s="44"/>
      <c r="H5298" s="44" t="s">
        <v>13</v>
      </c>
      <c r="I5298" s="39" t="s">
        <v>2335</v>
      </c>
      <c r="J5298" s="46" t="str">
        <f>VLOOKUP(MARGAO!$I5298,Code2Loc,2,FALSE)</f>
        <v>POLAKODE</v>
      </c>
    </row>
    <row r="5299" spans="1:10" ht="15.75" customHeight="1" x14ac:dyDescent="0.25">
      <c r="A5299" s="37" t="s">
        <v>3536</v>
      </c>
      <c r="B5299" s="38">
        <v>345</v>
      </c>
      <c r="C5299" s="38" t="s">
        <v>2336</v>
      </c>
      <c r="D5299" s="38">
        <v>16</v>
      </c>
      <c r="E5299" s="38">
        <v>32</v>
      </c>
      <c r="F5299" s="38" t="s">
        <v>12</v>
      </c>
      <c r="G5299" s="44"/>
      <c r="H5299" s="44" t="s">
        <v>13</v>
      </c>
      <c r="I5299" s="39" t="s">
        <v>2337</v>
      </c>
      <c r="J5299" s="46" t="str">
        <f>VLOOKUP(MARGAO!$I5299,Code2Loc,2,FALSE)</f>
        <v>GULEM</v>
      </c>
    </row>
    <row r="5300" spans="1:10" ht="15.75" customHeight="1" x14ac:dyDescent="0.25">
      <c r="A5300" s="37" t="s">
        <v>3536</v>
      </c>
      <c r="B5300" s="38">
        <v>345</v>
      </c>
      <c r="C5300" s="38" t="s">
        <v>1009</v>
      </c>
      <c r="D5300" s="38">
        <v>17</v>
      </c>
      <c r="E5300" s="38">
        <v>35</v>
      </c>
      <c r="F5300" s="38" t="s">
        <v>12</v>
      </c>
      <c r="G5300" s="44"/>
      <c r="H5300" s="44" t="s">
        <v>13</v>
      </c>
      <c r="I5300" s="39" t="s">
        <v>1010</v>
      </c>
      <c r="J5300" s="46" t="str">
        <f>VLOOKUP(MARGAO!$I5300,Code2Loc,2,FALSE)</f>
        <v>CHAR RASTA</v>
      </c>
    </row>
    <row r="5301" spans="1:10" ht="15.75" customHeight="1" x14ac:dyDescent="0.25">
      <c r="A5301" s="37" t="s">
        <v>3536</v>
      </c>
      <c r="B5301" s="38">
        <v>345</v>
      </c>
      <c r="C5301" s="38" t="s">
        <v>1417</v>
      </c>
      <c r="D5301" s="38">
        <v>18</v>
      </c>
      <c r="E5301" s="38">
        <v>36</v>
      </c>
      <c r="F5301" s="38" t="s">
        <v>12</v>
      </c>
      <c r="G5301" s="44"/>
      <c r="H5301" s="44" t="s">
        <v>13</v>
      </c>
      <c r="I5301" s="39" t="s">
        <v>1418</v>
      </c>
      <c r="J5301" s="46" t="str">
        <f>VLOOKUP(MARGAO!$I5301,Code2Loc,2,FALSE)</f>
        <v>CANACONA</v>
      </c>
    </row>
    <row r="5302" spans="1:10" ht="15.75" customHeight="1" x14ac:dyDescent="0.25">
      <c r="A5302" s="37" t="s">
        <v>3536</v>
      </c>
      <c r="B5302" s="38">
        <v>345</v>
      </c>
      <c r="C5302" s="38" t="s">
        <v>2338</v>
      </c>
      <c r="D5302" s="38">
        <v>19</v>
      </c>
      <c r="E5302" s="38">
        <v>38</v>
      </c>
      <c r="F5302" s="38" t="s">
        <v>12</v>
      </c>
      <c r="G5302" s="44"/>
      <c r="H5302" s="44" t="s">
        <v>13</v>
      </c>
      <c r="I5302" s="39" t="s">
        <v>2339</v>
      </c>
      <c r="J5302" s="46" t="str">
        <f>VLOOKUP(MARGAO!$I5302,Code2Loc,2,FALSE)</f>
        <v>SHRISTHAL</v>
      </c>
    </row>
    <row r="5303" spans="1:10" ht="15.75" customHeight="1" x14ac:dyDescent="0.25">
      <c r="A5303" s="37" t="s">
        <v>3536</v>
      </c>
      <c r="B5303" s="38">
        <v>345</v>
      </c>
      <c r="C5303" s="38" t="s">
        <v>2340</v>
      </c>
      <c r="D5303" s="38">
        <v>20</v>
      </c>
      <c r="E5303" s="38">
        <v>40</v>
      </c>
      <c r="F5303" s="38" t="s">
        <v>12</v>
      </c>
      <c r="G5303" s="44"/>
      <c r="H5303" s="44" t="s">
        <v>13</v>
      </c>
      <c r="I5303" s="39" t="s">
        <v>2341</v>
      </c>
      <c r="J5303" s="46" t="str">
        <f>VLOOKUP(MARGAO!$I5303,Code2Loc,2,FALSE)</f>
        <v>MOKHARD</v>
      </c>
    </row>
    <row r="5304" spans="1:10" ht="15.75" customHeight="1" x14ac:dyDescent="0.25">
      <c r="A5304" s="37" t="s">
        <v>3536</v>
      </c>
      <c r="B5304" s="38">
        <v>345</v>
      </c>
      <c r="C5304" s="38" t="s">
        <v>2342</v>
      </c>
      <c r="D5304" s="38">
        <v>21</v>
      </c>
      <c r="E5304" s="38">
        <v>41</v>
      </c>
      <c r="F5304" s="38" t="s">
        <v>12</v>
      </c>
      <c r="G5304" s="44"/>
      <c r="H5304" s="44" t="s">
        <v>13</v>
      </c>
      <c r="I5304" s="39" t="s">
        <v>2343</v>
      </c>
      <c r="J5304" s="46" t="str">
        <f>VLOOKUP(MARGAO!$I5304,Code2Loc,2,FALSE)</f>
        <v>BHATPAL</v>
      </c>
    </row>
    <row r="5305" spans="1:10" ht="15.75" customHeight="1" x14ac:dyDescent="0.25">
      <c r="A5305" s="37" t="s">
        <v>3536</v>
      </c>
      <c r="B5305" s="38">
        <v>345</v>
      </c>
      <c r="C5305" s="38" t="s">
        <v>2590</v>
      </c>
      <c r="D5305" s="38">
        <v>22</v>
      </c>
      <c r="E5305" s="38">
        <v>42</v>
      </c>
      <c r="F5305" s="38" t="s">
        <v>12</v>
      </c>
      <c r="G5305" s="44"/>
      <c r="H5305" s="44" t="s">
        <v>13</v>
      </c>
      <c r="I5305" s="39" t="s">
        <v>2591</v>
      </c>
      <c r="J5305" s="46" t="str">
        <f>VLOOKUP(MARGAO!$I5305,Code2Loc,2,FALSE)</f>
        <v>BHATPL GATE</v>
      </c>
    </row>
    <row r="5306" spans="1:10" ht="15.75" customHeight="1" x14ac:dyDescent="0.25">
      <c r="A5306" s="37" t="s">
        <v>3536</v>
      </c>
      <c r="B5306" s="38">
        <v>345</v>
      </c>
      <c r="C5306" s="38" t="s">
        <v>1676</v>
      </c>
      <c r="D5306" s="38">
        <v>23</v>
      </c>
      <c r="E5306" s="38">
        <v>44</v>
      </c>
      <c r="F5306" s="38" t="s">
        <v>12</v>
      </c>
      <c r="G5306" s="44"/>
      <c r="H5306" s="44" t="s">
        <v>13</v>
      </c>
      <c r="I5306" s="39" t="s">
        <v>1677</v>
      </c>
      <c r="J5306" s="46" t="str">
        <f>VLOOKUP(MARGAO!$I5306,Code2Loc,2,FALSE)</f>
        <v>NEW WADA</v>
      </c>
    </row>
    <row r="5307" spans="1:10" ht="15.75" customHeight="1" x14ac:dyDescent="0.25">
      <c r="A5307" s="37" t="s">
        <v>3536</v>
      </c>
      <c r="B5307" s="38">
        <v>345</v>
      </c>
      <c r="C5307" s="38" t="s">
        <v>2592</v>
      </c>
      <c r="D5307" s="38">
        <v>24</v>
      </c>
      <c r="E5307" s="38">
        <v>46</v>
      </c>
      <c r="F5307" s="38" t="s">
        <v>12</v>
      </c>
      <c r="G5307" s="44"/>
      <c r="H5307" s="44" t="s">
        <v>13</v>
      </c>
      <c r="I5307" s="39" t="s">
        <v>2593</v>
      </c>
      <c r="J5307" s="46" t="str">
        <f>VLOOKUP(MARGAO!$I5307,Code2Loc,2,FALSE)</f>
        <v>KARVE</v>
      </c>
    </row>
    <row r="5308" spans="1:10" ht="15.75" customHeight="1" x14ac:dyDescent="0.25">
      <c r="A5308" s="37" t="s">
        <v>3536</v>
      </c>
      <c r="B5308" s="38">
        <v>345</v>
      </c>
      <c r="C5308" s="38" t="s">
        <v>2594</v>
      </c>
      <c r="D5308" s="38">
        <v>25</v>
      </c>
      <c r="E5308" s="38">
        <v>48</v>
      </c>
      <c r="F5308" s="38" t="s">
        <v>12</v>
      </c>
      <c r="G5308" s="44"/>
      <c r="H5308" s="44" t="s">
        <v>13</v>
      </c>
      <c r="I5308" s="39" t="s">
        <v>2595</v>
      </c>
      <c r="J5308" s="46" t="str">
        <f>VLOOKUP(MARGAO!$I5308,Code2Loc,2,FALSE)</f>
        <v>GAODONGARI</v>
      </c>
    </row>
    <row r="5309" spans="1:10" ht="15.75" customHeight="1" x14ac:dyDescent="0.25">
      <c r="A5309" s="37" t="s">
        <v>3536</v>
      </c>
      <c r="B5309" s="38">
        <v>345</v>
      </c>
      <c r="C5309" s="38" t="s">
        <v>2596</v>
      </c>
      <c r="D5309" s="38">
        <v>26</v>
      </c>
      <c r="E5309" s="38">
        <v>50</v>
      </c>
      <c r="F5309" s="38" t="s">
        <v>12</v>
      </c>
      <c r="G5309" s="44"/>
      <c r="H5309" s="44" t="s">
        <v>13</v>
      </c>
      <c r="I5309" s="39" t="s">
        <v>2597</v>
      </c>
      <c r="J5309" s="46" t="str">
        <f>VLOOKUP(MARGAO!$I5309,Code2Loc,2,FALSE)</f>
        <v>INDRAWADO</v>
      </c>
    </row>
    <row r="5310" spans="1:10" ht="15.75" customHeight="1" x14ac:dyDescent="0.25">
      <c r="A5310" s="37" t="s">
        <v>3537</v>
      </c>
      <c r="B5310" s="38">
        <v>346</v>
      </c>
      <c r="C5310" s="38" t="s">
        <v>1417</v>
      </c>
      <c r="D5310" s="38">
        <v>1</v>
      </c>
      <c r="E5310" s="38">
        <v>0</v>
      </c>
      <c r="F5310" s="38" t="s">
        <v>12</v>
      </c>
      <c r="G5310" s="44"/>
      <c r="H5310" s="44" t="s">
        <v>13</v>
      </c>
      <c r="I5310" s="39" t="s">
        <v>1418</v>
      </c>
      <c r="J5310" s="46" t="str">
        <f>VLOOKUP(MARGAO!$I5310,Code2Loc,2,FALSE)</f>
        <v>CANACONA</v>
      </c>
    </row>
    <row r="5311" spans="1:10" ht="15.75" customHeight="1" x14ac:dyDescent="0.25">
      <c r="A5311" s="37" t="s">
        <v>3537</v>
      </c>
      <c r="B5311" s="38">
        <v>346</v>
      </c>
      <c r="C5311" s="38" t="s">
        <v>2338</v>
      </c>
      <c r="D5311" s="38">
        <v>2</v>
      </c>
      <c r="E5311" s="38">
        <v>2</v>
      </c>
      <c r="F5311" s="38" t="s">
        <v>12</v>
      </c>
      <c r="G5311" s="44"/>
      <c r="H5311" s="44" t="s">
        <v>13</v>
      </c>
      <c r="I5311" s="39" t="s">
        <v>2339</v>
      </c>
      <c r="J5311" s="46" t="str">
        <f>VLOOKUP(MARGAO!$I5311,Code2Loc,2,FALSE)</f>
        <v>SHRISTHAL</v>
      </c>
    </row>
    <row r="5312" spans="1:10" ht="15.75" customHeight="1" x14ac:dyDescent="0.25">
      <c r="A5312" s="37" t="s">
        <v>3537</v>
      </c>
      <c r="B5312" s="38">
        <v>346</v>
      </c>
      <c r="C5312" s="38" t="s">
        <v>2340</v>
      </c>
      <c r="D5312" s="38">
        <v>3</v>
      </c>
      <c r="E5312" s="38">
        <v>4</v>
      </c>
      <c r="F5312" s="38" t="s">
        <v>12</v>
      </c>
      <c r="G5312" s="44"/>
      <c r="H5312" s="44" t="s">
        <v>13</v>
      </c>
      <c r="I5312" s="39" t="s">
        <v>2341</v>
      </c>
      <c r="J5312" s="46" t="str">
        <f>VLOOKUP(MARGAO!$I5312,Code2Loc,2,FALSE)</f>
        <v>MOKHARD</v>
      </c>
    </row>
    <row r="5313" spans="1:10" ht="15.75" customHeight="1" x14ac:dyDescent="0.25">
      <c r="A5313" s="37" t="s">
        <v>3537</v>
      </c>
      <c r="B5313" s="38">
        <v>346</v>
      </c>
      <c r="C5313" s="38" t="s">
        <v>2342</v>
      </c>
      <c r="D5313" s="38">
        <v>4</v>
      </c>
      <c r="E5313" s="38">
        <v>5</v>
      </c>
      <c r="F5313" s="38" t="s">
        <v>12</v>
      </c>
      <c r="G5313" s="44"/>
      <c r="H5313" s="44" t="s">
        <v>13</v>
      </c>
      <c r="I5313" s="39" t="s">
        <v>2343</v>
      </c>
      <c r="J5313" s="46" t="str">
        <f>VLOOKUP(MARGAO!$I5313,Code2Loc,2,FALSE)</f>
        <v>BHATPAL</v>
      </c>
    </row>
    <row r="5314" spans="1:10" ht="15.75" customHeight="1" x14ac:dyDescent="0.25">
      <c r="A5314" s="37" t="s">
        <v>3537</v>
      </c>
      <c r="B5314" s="38">
        <v>346</v>
      </c>
      <c r="C5314" s="38" t="s">
        <v>2590</v>
      </c>
      <c r="D5314" s="38">
        <v>5</v>
      </c>
      <c r="E5314" s="38">
        <v>6</v>
      </c>
      <c r="F5314" s="38" t="s">
        <v>12</v>
      </c>
      <c r="G5314" s="44"/>
      <c r="H5314" s="44" t="s">
        <v>13</v>
      </c>
      <c r="I5314" s="39" t="s">
        <v>2591</v>
      </c>
      <c r="J5314" s="46" t="str">
        <f>VLOOKUP(MARGAO!$I5314,Code2Loc,2,FALSE)</f>
        <v>BHATPL GATE</v>
      </c>
    </row>
    <row r="5315" spans="1:10" ht="15.75" customHeight="1" x14ac:dyDescent="0.25">
      <c r="A5315" s="37" t="s">
        <v>3537</v>
      </c>
      <c r="B5315" s="38">
        <v>346</v>
      </c>
      <c r="C5315" s="38" t="s">
        <v>1676</v>
      </c>
      <c r="D5315" s="38">
        <v>6</v>
      </c>
      <c r="E5315" s="38">
        <v>8</v>
      </c>
      <c r="F5315" s="38" t="s">
        <v>12</v>
      </c>
      <c r="G5315" s="44"/>
      <c r="H5315" s="44" t="s">
        <v>13</v>
      </c>
      <c r="I5315" s="39" t="s">
        <v>1677</v>
      </c>
      <c r="J5315" s="46" t="str">
        <f>VLOOKUP(MARGAO!$I5315,Code2Loc,2,FALSE)</f>
        <v>NEW WADA</v>
      </c>
    </row>
    <row r="5316" spans="1:10" ht="15.75" customHeight="1" x14ac:dyDescent="0.25">
      <c r="A5316" s="37" t="s">
        <v>3537</v>
      </c>
      <c r="B5316" s="38">
        <v>346</v>
      </c>
      <c r="C5316" s="38" t="s">
        <v>2592</v>
      </c>
      <c r="D5316" s="38">
        <v>7</v>
      </c>
      <c r="E5316" s="38">
        <v>10</v>
      </c>
      <c r="F5316" s="38" t="s">
        <v>12</v>
      </c>
      <c r="G5316" s="44"/>
      <c r="H5316" s="44" t="s">
        <v>13</v>
      </c>
      <c r="I5316" s="39" t="s">
        <v>2593</v>
      </c>
      <c r="J5316" s="46" t="str">
        <f>VLOOKUP(MARGAO!$I5316,Code2Loc,2,FALSE)</f>
        <v>KARVE</v>
      </c>
    </row>
    <row r="5317" spans="1:10" ht="15.75" customHeight="1" x14ac:dyDescent="0.25">
      <c r="A5317" s="37" t="s">
        <v>3537</v>
      </c>
      <c r="B5317" s="38">
        <v>346</v>
      </c>
      <c r="C5317" s="38" t="s">
        <v>2594</v>
      </c>
      <c r="D5317" s="38">
        <v>8</v>
      </c>
      <c r="E5317" s="38">
        <v>12</v>
      </c>
      <c r="F5317" s="38" t="s">
        <v>12</v>
      </c>
      <c r="G5317" s="44"/>
      <c r="H5317" s="44" t="s">
        <v>13</v>
      </c>
      <c r="I5317" s="39" t="s">
        <v>2595</v>
      </c>
      <c r="J5317" s="46" t="str">
        <f>VLOOKUP(MARGAO!$I5317,Code2Loc,2,FALSE)</f>
        <v>GAODONGARI</v>
      </c>
    </row>
    <row r="5318" spans="1:10" ht="15.75" customHeight="1" x14ac:dyDescent="0.25">
      <c r="A5318" s="37" t="s">
        <v>3537</v>
      </c>
      <c r="B5318" s="38">
        <v>346</v>
      </c>
      <c r="C5318" s="38" t="s">
        <v>2596</v>
      </c>
      <c r="D5318" s="38">
        <v>9</v>
      </c>
      <c r="E5318" s="38">
        <v>14</v>
      </c>
      <c r="F5318" s="38" t="s">
        <v>12</v>
      </c>
      <c r="G5318" s="44"/>
      <c r="H5318" s="44" t="s">
        <v>13</v>
      </c>
      <c r="I5318" s="39" t="s">
        <v>2597</v>
      </c>
      <c r="J5318" s="46" t="str">
        <f>VLOOKUP(MARGAO!$I5318,Code2Loc,2,FALSE)</f>
        <v>INDRAWADO</v>
      </c>
    </row>
    <row r="5319" spans="1:10" ht="15.75" customHeight="1" x14ac:dyDescent="0.25">
      <c r="A5319" s="37" t="s">
        <v>3538</v>
      </c>
      <c r="B5319" s="38">
        <v>347</v>
      </c>
      <c r="C5319" s="38" t="s">
        <v>179</v>
      </c>
      <c r="D5319" s="38">
        <v>1</v>
      </c>
      <c r="E5319" s="38">
        <v>0</v>
      </c>
      <c r="F5319" s="38" t="s">
        <v>12</v>
      </c>
      <c r="G5319" s="44"/>
      <c r="H5319" s="44" t="s">
        <v>13</v>
      </c>
      <c r="I5319" s="39" t="s">
        <v>180</v>
      </c>
      <c r="J5319" s="46" t="str">
        <f>VLOOKUP(MARGAO!$I5319,Code2Loc,2,FALSE)</f>
        <v>PONDA</v>
      </c>
    </row>
    <row r="5320" spans="1:10" ht="15.75" customHeight="1" x14ac:dyDescent="0.25">
      <c r="A5320" s="37" t="s">
        <v>3538</v>
      </c>
      <c r="B5320" s="38">
        <v>347</v>
      </c>
      <c r="C5320" s="38" t="s">
        <v>1042</v>
      </c>
      <c r="D5320" s="38">
        <v>2</v>
      </c>
      <c r="E5320" s="38">
        <v>1</v>
      </c>
      <c r="F5320" s="38" t="s">
        <v>12</v>
      </c>
      <c r="G5320" s="44"/>
      <c r="H5320" s="44" t="s">
        <v>13</v>
      </c>
      <c r="I5320" s="39" t="s">
        <v>1043</v>
      </c>
      <c r="J5320" s="46" t="str">
        <f>VLOOKUP(MARGAO!$I5320,Code2Loc,2,FALSE)</f>
        <v>UPPER BAZAR</v>
      </c>
    </row>
    <row r="5321" spans="1:10" ht="15.75" customHeight="1" x14ac:dyDescent="0.25">
      <c r="A5321" s="37" t="s">
        <v>3538</v>
      </c>
      <c r="B5321" s="38">
        <v>347</v>
      </c>
      <c r="C5321" s="38" t="s">
        <v>1044</v>
      </c>
      <c r="D5321" s="38">
        <v>3</v>
      </c>
      <c r="E5321" s="38">
        <v>3</v>
      </c>
      <c r="F5321" s="38" t="s">
        <v>12</v>
      </c>
      <c r="G5321" s="44"/>
      <c r="H5321" s="44" t="s">
        <v>13</v>
      </c>
      <c r="I5321" s="39" t="s">
        <v>1045</v>
      </c>
      <c r="J5321" s="46" t="str">
        <f>VLOOKUP(MARGAO!$I5321,Code2Loc,2,FALSE)</f>
        <v>CURTI</v>
      </c>
    </row>
    <row r="5322" spans="1:10" ht="15.75" customHeight="1" x14ac:dyDescent="0.25">
      <c r="A5322" s="37" t="s">
        <v>3538</v>
      </c>
      <c r="B5322" s="38">
        <v>347</v>
      </c>
      <c r="C5322" s="38" t="s">
        <v>1733</v>
      </c>
      <c r="D5322" s="38">
        <v>4</v>
      </c>
      <c r="E5322" s="38">
        <v>4</v>
      </c>
      <c r="F5322" s="38" t="s">
        <v>12</v>
      </c>
      <c r="G5322" s="44"/>
      <c r="H5322" s="44" t="s">
        <v>13</v>
      </c>
      <c r="I5322" s="39" t="s">
        <v>1734</v>
      </c>
      <c r="J5322" s="46" t="str">
        <f>VLOOKUP(MARGAO!$I5322,Code2Loc,2,FALSE)</f>
        <v>KHANDEPAR</v>
      </c>
    </row>
    <row r="5323" spans="1:10" ht="15.75" customHeight="1" x14ac:dyDescent="0.25">
      <c r="A5323" s="37" t="s">
        <v>3538</v>
      </c>
      <c r="B5323" s="38">
        <v>347</v>
      </c>
      <c r="C5323" s="38" t="s">
        <v>1973</v>
      </c>
      <c r="D5323" s="38">
        <v>5</v>
      </c>
      <c r="E5323" s="38">
        <v>5</v>
      </c>
      <c r="F5323" s="38" t="s">
        <v>12</v>
      </c>
      <c r="G5323" s="44"/>
      <c r="H5323" s="44" t="s">
        <v>13</v>
      </c>
      <c r="I5323" s="39" t="s">
        <v>1974</v>
      </c>
      <c r="J5323" s="46" t="str">
        <f>VLOOKUP(MARGAO!$I5323,Code2Loc,2,FALSE)</f>
        <v>CHWGUL W/S</v>
      </c>
    </row>
    <row r="5324" spans="1:10" ht="15.75" customHeight="1" x14ac:dyDescent="0.25">
      <c r="A5324" s="37" t="s">
        <v>3538</v>
      </c>
      <c r="B5324" s="38">
        <v>347</v>
      </c>
      <c r="C5324" s="38" t="s">
        <v>1975</v>
      </c>
      <c r="D5324" s="38">
        <v>6</v>
      </c>
      <c r="E5324" s="38">
        <v>7</v>
      </c>
      <c r="F5324" s="38" t="s">
        <v>12</v>
      </c>
      <c r="G5324" s="44"/>
      <c r="H5324" s="44" t="s">
        <v>13</v>
      </c>
      <c r="I5324" s="39" t="s">
        <v>1976</v>
      </c>
      <c r="J5324" s="46" t="str">
        <f>VLOOKUP(MARGAO!$I5324,Code2Loc,2,FALSE)</f>
        <v>HOLY CROSS</v>
      </c>
    </row>
    <row r="5325" spans="1:10" ht="15.75" customHeight="1" x14ac:dyDescent="0.25">
      <c r="A5325" s="37" t="s">
        <v>3538</v>
      </c>
      <c r="B5325" s="38">
        <v>347</v>
      </c>
      <c r="C5325" s="38" t="s">
        <v>1977</v>
      </c>
      <c r="D5325" s="38">
        <v>7</v>
      </c>
      <c r="E5325" s="38">
        <v>8</v>
      </c>
      <c r="F5325" s="38" t="s">
        <v>12</v>
      </c>
      <c r="G5325" s="44"/>
      <c r="H5325" s="44" t="s">
        <v>13</v>
      </c>
      <c r="I5325" s="39" t="s">
        <v>1978</v>
      </c>
      <c r="J5325" s="46" t="str">
        <f>VLOOKUP(MARGAO!$I5325,Code2Loc,2,FALSE)</f>
        <v>NESTLE</v>
      </c>
    </row>
    <row r="5326" spans="1:10" ht="15.75" customHeight="1" x14ac:dyDescent="0.25">
      <c r="A5326" s="37" t="s">
        <v>3538</v>
      </c>
      <c r="B5326" s="38">
        <v>347</v>
      </c>
      <c r="C5326" s="38" t="s">
        <v>1979</v>
      </c>
      <c r="D5326" s="38">
        <v>8</v>
      </c>
      <c r="E5326" s="38">
        <v>9</v>
      </c>
      <c r="F5326" s="38" t="s">
        <v>12</v>
      </c>
      <c r="G5326" s="44"/>
      <c r="H5326" s="44" t="s">
        <v>13</v>
      </c>
      <c r="I5326" s="39" t="s">
        <v>1979</v>
      </c>
      <c r="J5326" s="46" t="str">
        <f>VLOOKUP(MARGAO!$I5326,Code2Loc,2,FALSE)</f>
        <v>MRF</v>
      </c>
    </row>
    <row r="5327" spans="1:10" ht="15.75" customHeight="1" x14ac:dyDescent="0.25">
      <c r="A5327" s="37" t="s">
        <v>3538</v>
      </c>
      <c r="B5327" s="38">
        <v>347</v>
      </c>
      <c r="C5327" s="38" t="s">
        <v>1379</v>
      </c>
      <c r="D5327" s="38">
        <v>9</v>
      </c>
      <c r="E5327" s="38">
        <v>10</v>
      </c>
      <c r="F5327" s="38" t="s">
        <v>12</v>
      </c>
      <c r="G5327" s="44"/>
      <c r="H5327" s="44" t="s">
        <v>13</v>
      </c>
      <c r="I5327" s="39" t="s">
        <v>1380</v>
      </c>
      <c r="J5327" s="46" t="str">
        <f>VLOOKUP(MARGAO!$I5327,Code2Loc,2,FALSE)</f>
        <v>USGAO TISK</v>
      </c>
    </row>
    <row r="5328" spans="1:10" ht="15.75" customHeight="1" x14ac:dyDescent="0.25">
      <c r="A5328" s="37" t="s">
        <v>3538</v>
      </c>
      <c r="B5328" s="38">
        <v>347</v>
      </c>
      <c r="C5328" s="38" t="s">
        <v>1830</v>
      </c>
      <c r="D5328" s="38">
        <v>10</v>
      </c>
      <c r="E5328" s="38">
        <v>12</v>
      </c>
      <c r="F5328" s="38" t="s">
        <v>12</v>
      </c>
      <c r="G5328" s="44"/>
      <c r="H5328" s="44" t="s">
        <v>13</v>
      </c>
      <c r="I5328" s="39" t="s">
        <v>1831</v>
      </c>
      <c r="J5328" s="46" t="str">
        <f>VLOOKUP(MARGAO!$I5328,Code2Loc,2,FALSE)</f>
        <v>SUGAR FCTRY</v>
      </c>
    </row>
    <row r="5329" spans="1:10" ht="15.75" customHeight="1" x14ac:dyDescent="0.25">
      <c r="A5329" s="37" t="s">
        <v>3538</v>
      </c>
      <c r="B5329" s="38">
        <v>347</v>
      </c>
      <c r="C5329" s="38" t="s">
        <v>1381</v>
      </c>
      <c r="D5329" s="38">
        <v>11</v>
      </c>
      <c r="E5329" s="38">
        <v>15</v>
      </c>
      <c r="F5329" s="38" t="s">
        <v>12</v>
      </c>
      <c r="G5329" s="44"/>
      <c r="H5329" s="44" t="s">
        <v>13</v>
      </c>
      <c r="I5329" s="39" t="s">
        <v>1382</v>
      </c>
      <c r="J5329" s="46" t="str">
        <f>VLOOKUP(MARGAO!$I5329,Code2Loc,2,FALSE)</f>
        <v>DHARBANDORA</v>
      </c>
    </row>
    <row r="5330" spans="1:10" ht="15.75" customHeight="1" x14ac:dyDescent="0.25">
      <c r="A5330" s="37" t="s">
        <v>3538</v>
      </c>
      <c r="B5330" s="38">
        <v>347</v>
      </c>
      <c r="C5330" s="38" t="s">
        <v>2764</v>
      </c>
      <c r="D5330" s="38">
        <v>12</v>
      </c>
      <c r="E5330" s="38">
        <v>16</v>
      </c>
      <c r="F5330" s="38" t="s">
        <v>12</v>
      </c>
      <c r="G5330" s="44"/>
      <c r="H5330" s="44" t="s">
        <v>13</v>
      </c>
      <c r="I5330" s="39" t="s">
        <v>2765</v>
      </c>
      <c r="J5330" s="46" t="str">
        <f>VLOOKUP(MARGAO!$I5330,Code2Loc,2,FALSE)</f>
        <v>DHABA</v>
      </c>
    </row>
    <row r="5331" spans="1:10" ht="15.75" customHeight="1" x14ac:dyDescent="0.25">
      <c r="A5331" s="37" t="s">
        <v>3538</v>
      </c>
      <c r="B5331" s="38">
        <v>347</v>
      </c>
      <c r="C5331" s="38" t="s">
        <v>2766</v>
      </c>
      <c r="D5331" s="38">
        <v>13</v>
      </c>
      <c r="E5331" s="38">
        <v>18</v>
      </c>
      <c r="F5331" s="38" t="s">
        <v>12</v>
      </c>
      <c r="G5331" s="44"/>
      <c r="H5331" s="44" t="s">
        <v>13</v>
      </c>
      <c r="I5331" s="39" t="s">
        <v>2767</v>
      </c>
      <c r="J5331" s="46" t="str">
        <f>VLOOKUP(MARGAO!$I5331,Code2Loc,2,FALSE)</f>
        <v>SUKTALEM</v>
      </c>
    </row>
    <row r="5332" spans="1:10" ht="15.75" customHeight="1" x14ac:dyDescent="0.25">
      <c r="A5332" s="37" t="s">
        <v>3538</v>
      </c>
      <c r="B5332" s="38">
        <v>347</v>
      </c>
      <c r="C5332" s="38" t="s">
        <v>1383</v>
      </c>
      <c r="D5332" s="38">
        <v>14</v>
      </c>
      <c r="E5332" s="38">
        <v>20</v>
      </c>
      <c r="F5332" s="38" t="s">
        <v>12</v>
      </c>
      <c r="G5332" s="44"/>
      <c r="H5332" s="44" t="s">
        <v>13</v>
      </c>
      <c r="I5332" s="39" t="s">
        <v>1384</v>
      </c>
      <c r="J5332" s="46" t="str">
        <f>VLOOKUP(MARGAO!$I5332,Code2Loc,2,FALSE)</f>
        <v>DHATFARM</v>
      </c>
    </row>
    <row r="5333" spans="1:10" ht="15.75" customHeight="1" x14ac:dyDescent="0.25">
      <c r="A5333" s="37" t="s">
        <v>3538</v>
      </c>
      <c r="B5333" s="38">
        <v>347</v>
      </c>
      <c r="C5333" s="38" t="s">
        <v>1385</v>
      </c>
      <c r="D5333" s="38">
        <v>15</v>
      </c>
      <c r="E5333" s="38">
        <v>26</v>
      </c>
      <c r="F5333" s="38" t="s">
        <v>12</v>
      </c>
      <c r="G5333" s="44"/>
      <c r="H5333" s="44" t="s">
        <v>13</v>
      </c>
      <c r="I5333" s="39" t="s">
        <v>1386</v>
      </c>
      <c r="J5333" s="46" t="str">
        <f>VLOOKUP(MARGAO!$I5333,Code2Loc,2,FALSE)</f>
        <v>MOLLEM</v>
      </c>
    </row>
    <row r="5334" spans="1:10" ht="15.75" customHeight="1" x14ac:dyDescent="0.25">
      <c r="A5334" s="37" t="s">
        <v>3539</v>
      </c>
      <c r="B5334" s="38">
        <v>348</v>
      </c>
      <c r="C5334" s="38" t="s">
        <v>50</v>
      </c>
      <c r="D5334" s="38">
        <v>1</v>
      </c>
      <c r="E5334" s="38">
        <v>0</v>
      </c>
      <c r="F5334" s="38" t="s">
        <v>12</v>
      </c>
      <c r="G5334" s="44"/>
      <c r="H5334" s="44" t="s">
        <v>13</v>
      </c>
      <c r="I5334" s="39" t="s">
        <v>51</v>
      </c>
      <c r="J5334" s="46" t="str">
        <f>VLOOKUP(MARGAO!$I5334,Code2Loc,2,FALSE)</f>
        <v>MARGAO</v>
      </c>
    </row>
    <row r="5335" spans="1:10" ht="15.75" customHeight="1" x14ac:dyDescent="0.25">
      <c r="A5335" s="37" t="s">
        <v>3539</v>
      </c>
      <c r="B5335" s="38">
        <v>348</v>
      </c>
      <c r="C5335" s="38" t="s">
        <v>1112</v>
      </c>
      <c r="D5335" s="38">
        <v>2</v>
      </c>
      <c r="E5335" s="38">
        <v>2</v>
      </c>
      <c r="F5335" s="38" t="s">
        <v>12</v>
      </c>
      <c r="G5335" s="44"/>
      <c r="H5335" s="44" t="s">
        <v>13</v>
      </c>
      <c r="I5335" s="39" t="s">
        <v>1113</v>
      </c>
      <c r="J5335" s="46" t="str">
        <f>VLOOKUP(MARGAO!$I5335,Code2Loc,2,FALSE)</f>
        <v>MARGAO MKT</v>
      </c>
    </row>
    <row r="5336" spans="1:10" ht="15.75" customHeight="1" x14ac:dyDescent="0.25">
      <c r="A5336" s="37" t="s">
        <v>3539</v>
      </c>
      <c r="B5336" s="38">
        <v>348</v>
      </c>
      <c r="C5336" s="38" t="s">
        <v>1114</v>
      </c>
      <c r="D5336" s="38">
        <v>3</v>
      </c>
      <c r="E5336" s="38">
        <v>4</v>
      </c>
      <c r="F5336" s="38" t="s">
        <v>12</v>
      </c>
      <c r="G5336" s="44"/>
      <c r="H5336" s="44" t="s">
        <v>13</v>
      </c>
      <c r="I5336" s="39" t="s">
        <v>1115</v>
      </c>
      <c r="J5336" s="46" t="str">
        <f>VLOOKUP(MARGAO!$I5336,Code2Loc,2,FALSE)</f>
        <v>NAVELIM</v>
      </c>
    </row>
    <row r="5337" spans="1:10" ht="15.75" customHeight="1" x14ac:dyDescent="0.25">
      <c r="A5337" s="37" t="s">
        <v>3539</v>
      </c>
      <c r="B5337" s="38">
        <v>348</v>
      </c>
      <c r="C5337" s="38" t="s">
        <v>1116</v>
      </c>
      <c r="D5337" s="38">
        <v>4</v>
      </c>
      <c r="E5337" s="38">
        <v>5</v>
      </c>
      <c r="F5337" s="38" t="s">
        <v>12</v>
      </c>
      <c r="G5337" s="44"/>
      <c r="H5337" s="44" t="s">
        <v>13</v>
      </c>
      <c r="I5337" s="39" t="s">
        <v>1117</v>
      </c>
      <c r="J5337" s="46" t="str">
        <f>VLOOKUP(MARGAO!$I5337,Code2Loc,2,FALSE)</f>
        <v>DHARMAPUR</v>
      </c>
    </row>
    <row r="5338" spans="1:10" ht="15.75" customHeight="1" x14ac:dyDescent="0.25">
      <c r="A5338" s="37" t="s">
        <v>3539</v>
      </c>
      <c r="B5338" s="38">
        <v>348</v>
      </c>
      <c r="C5338" s="38" t="s">
        <v>1118</v>
      </c>
      <c r="D5338" s="38">
        <v>5</v>
      </c>
      <c r="E5338" s="38">
        <v>7</v>
      </c>
      <c r="F5338" s="38" t="s">
        <v>12</v>
      </c>
      <c r="G5338" s="44"/>
      <c r="H5338" s="44" t="s">
        <v>13</v>
      </c>
      <c r="I5338" s="39" t="s">
        <v>1119</v>
      </c>
      <c r="J5338" s="46" t="str">
        <f>VLOOKUP(MARGAO!$I5338,Code2Loc,2,FALSE)</f>
        <v>CHINCHINI X</v>
      </c>
    </row>
    <row r="5339" spans="1:10" ht="15.75" customHeight="1" x14ac:dyDescent="0.25">
      <c r="A5339" s="37" t="s">
        <v>3539</v>
      </c>
      <c r="B5339" s="38">
        <v>348</v>
      </c>
      <c r="C5339" s="38" t="s">
        <v>2320</v>
      </c>
      <c r="D5339" s="38">
        <v>6</v>
      </c>
      <c r="E5339" s="38">
        <v>8</v>
      </c>
      <c r="F5339" s="38" t="s">
        <v>12</v>
      </c>
      <c r="G5339" s="44"/>
      <c r="H5339" s="44" t="s">
        <v>13</v>
      </c>
      <c r="I5339" s="39" t="s">
        <v>2321</v>
      </c>
      <c r="J5339" s="46" t="str">
        <f>VLOOKUP(MARGAO!$I5339,Code2Loc,2,FALSE)</f>
        <v>DANDEWADI</v>
      </c>
    </row>
    <row r="5340" spans="1:10" ht="15.75" customHeight="1" x14ac:dyDescent="0.25">
      <c r="A5340" s="37" t="s">
        <v>3539</v>
      </c>
      <c r="B5340" s="38">
        <v>348</v>
      </c>
      <c r="C5340" s="38" t="s">
        <v>2322</v>
      </c>
      <c r="D5340" s="38">
        <v>7</v>
      </c>
      <c r="E5340" s="38">
        <v>11</v>
      </c>
      <c r="F5340" s="38" t="s">
        <v>12</v>
      </c>
      <c r="G5340" s="44"/>
      <c r="H5340" s="44" t="s">
        <v>13</v>
      </c>
      <c r="I5340" s="39" t="s">
        <v>2323</v>
      </c>
      <c r="J5340" s="46" t="str">
        <f>VLOOKUP(MARGAO!$I5340,Code2Loc,2,FALSE)</f>
        <v>PAZARKHAN</v>
      </c>
    </row>
    <row r="5341" spans="1:10" ht="15.75" customHeight="1" x14ac:dyDescent="0.25">
      <c r="A5341" s="37" t="s">
        <v>3539</v>
      </c>
      <c r="B5341" s="38">
        <v>348</v>
      </c>
      <c r="C5341" s="38" t="s">
        <v>1415</v>
      </c>
      <c r="D5341" s="38">
        <v>8</v>
      </c>
      <c r="E5341" s="38">
        <v>14</v>
      </c>
      <c r="F5341" s="38" t="s">
        <v>12</v>
      </c>
      <c r="G5341" s="44"/>
      <c r="H5341" s="44" t="s">
        <v>13</v>
      </c>
      <c r="I5341" s="39" t="s">
        <v>1416</v>
      </c>
      <c r="J5341" s="46" t="str">
        <f>VLOOKUP(MARGAO!$I5341,Code2Loc,2,FALSE)</f>
        <v>CUNCOLIM</v>
      </c>
    </row>
    <row r="5342" spans="1:10" ht="15.75" customHeight="1" x14ac:dyDescent="0.25">
      <c r="A5342" s="37" t="s">
        <v>3539</v>
      </c>
      <c r="B5342" s="38">
        <v>348</v>
      </c>
      <c r="C5342" s="38" t="s">
        <v>2324</v>
      </c>
      <c r="D5342" s="38">
        <v>9</v>
      </c>
      <c r="E5342" s="38">
        <v>15</v>
      </c>
      <c r="F5342" s="38" t="s">
        <v>12</v>
      </c>
      <c r="G5342" s="44"/>
      <c r="H5342" s="44" t="s">
        <v>13</v>
      </c>
      <c r="I5342" s="39" t="s">
        <v>2325</v>
      </c>
      <c r="J5342" s="46" t="str">
        <f>VLOOKUP(MARGAO!$I5342,Code2Loc,2,FALSE)</f>
        <v>DEMANI</v>
      </c>
    </row>
    <row r="5343" spans="1:10" ht="15.75" customHeight="1" x14ac:dyDescent="0.25">
      <c r="A5343" s="37" t="s">
        <v>3539</v>
      </c>
      <c r="B5343" s="38">
        <v>348</v>
      </c>
      <c r="C5343" s="38" t="s">
        <v>2116</v>
      </c>
      <c r="D5343" s="38">
        <v>10</v>
      </c>
      <c r="E5343" s="38">
        <v>17</v>
      </c>
      <c r="F5343" s="38" t="s">
        <v>12</v>
      </c>
      <c r="G5343" s="44"/>
      <c r="H5343" s="44" t="s">
        <v>13</v>
      </c>
      <c r="I5343" s="39" t="s">
        <v>2117</v>
      </c>
      <c r="J5343" s="46" t="str">
        <f>VLOOKUP(MARGAO!$I5343,Code2Loc,2,FALSE)</f>
        <v>BALLI</v>
      </c>
    </row>
    <row r="5344" spans="1:10" ht="15.75" customHeight="1" x14ac:dyDescent="0.25">
      <c r="A5344" s="37" t="s">
        <v>3539</v>
      </c>
      <c r="B5344" s="38">
        <v>348</v>
      </c>
      <c r="C5344" s="38" t="s">
        <v>2326</v>
      </c>
      <c r="D5344" s="38">
        <v>11</v>
      </c>
      <c r="E5344" s="38">
        <v>20</v>
      </c>
      <c r="F5344" s="38" t="s">
        <v>12</v>
      </c>
      <c r="G5344" s="44"/>
      <c r="H5344" s="44" t="s">
        <v>13</v>
      </c>
      <c r="I5344" s="39" t="s">
        <v>2327</v>
      </c>
      <c r="J5344" s="46" t="str">
        <f>VLOOKUP(MARGAO!$I5344,Code2Loc,2,FALSE)</f>
        <v>BENODE</v>
      </c>
    </row>
    <row r="5345" spans="1:10" ht="15.75" customHeight="1" x14ac:dyDescent="0.25">
      <c r="A5345" s="37" t="s">
        <v>3539</v>
      </c>
      <c r="B5345" s="38">
        <v>348</v>
      </c>
      <c r="C5345" s="38" t="s">
        <v>2328</v>
      </c>
      <c r="D5345" s="38">
        <v>12</v>
      </c>
      <c r="E5345" s="38">
        <v>22</v>
      </c>
      <c r="F5345" s="38" t="s">
        <v>12</v>
      </c>
      <c r="G5345" s="44"/>
      <c r="H5345" s="44" t="s">
        <v>13</v>
      </c>
      <c r="I5345" s="39" t="s">
        <v>2329</v>
      </c>
      <c r="J5345" s="46" t="str">
        <f>VLOOKUP(MARGAO!$I5345,Code2Loc,2,FALSE)</f>
        <v>GODEWAL</v>
      </c>
    </row>
    <row r="5346" spans="1:10" ht="15.75" customHeight="1" x14ac:dyDescent="0.25">
      <c r="A5346" s="37" t="s">
        <v>3539</v>
      </c>
      <c r="B5346" s="38">
        <v>348</v>
      </c>
      <c r="C5346" s="38" t="s">
        <v>2330</v>
      </c>
      <c r="D5346" s="38">
        <v>13</v>
      </c>
      <c r="E5346" s="38">
        <v>24</v>
      </c>
      <c r="F5346" s="38" t="s">
        <v>12</v>
      </c>
      <c r="G5346" s="44"/>
      <c r="H5346" s="44" t="s">
        <v>13</v>
      </c>
      <c r="I5346" s="39" t="s">
        <v>2331</v>
      </c>
      <c r="J5346" s="46" t="str">
        <f>VLOOKUP(MARGAO!$I5346,Code2Loc,2,FALSE)</f>
        <v>PADDI</v>
      </c>
    </row>
    <row r="5347" spans="1:10" ht="15.75" customHeight="1" x14ac:dyDescent="0.25">
      <c r="A5347" s="37" t="s">
        <v>3539</v>
      </c>
      <c r="B5347" s="38">
        <v>348</v>
      </c>
      <c r="C5347" s="38" t="s">
        <v>2332</v>
      </c>
      <c r="D5347" s="38">
        <v>14</v>
      </c>
      <c r="E5347" s="38">
        <v>26</v>
      </c>
      <c r="F5347" s="38" t="s">
        <v>12</v>
      </c>
      <c r="G5347" s="44"/>
      <c r="H5347" s="44" t="s">
        <v>13</v>
      </c>
      <c r="I5347" s="39" t="s">
        <v>2333</v>
      </c>
      <c r="J5347" s="46" t="str">
        <f>VLOOKUP(MARGAO!$I5347,Code2Loc,2,FALSE)</f>
        <v>PISURNEM</v>
      </c>
    </row>
    <row r="5348" spans="1:10" ht="15.75" customHeight="1" x14ac:dyDescent="0.25">
      <c r="A5348" s="37" t="s">
        <v>3539</v>
      </c>
      <c r="B5348" s="38">
        <v>348</v>
      </c>
      <c r="C5348" s="38" t="s">
        <v>2334</v>
      </c>
      <c r="D5348" s="38">
        <v>15</v>
      </c>
      <c r="E5348" s="38">
        <v>28</v>
      </c>
      <c r="F5348" s="38" t="s">
        <v>12</v>
      </c>
      <c r="G5348" s="44"/>
      <c r="H5348" s="44" t="s">
        <v>13</v>
      </c>
      <c r="I5348" s="39" t="s">
        <v>2335</v>
      </c>
      <c r="J5348" s="46" t="str">
        <f>VLOOKUP(MARGAO!$I5348,Code2Loc,2,FALSE)</f>
        <v>POLAKODE</v>
      </c>
    </row>
    <row r="5349" spans="1:10" ht="15.75" customHeight="1" x14ac:dyDescent="0.25">
      <c r="A5349" s="37" t="s">
        <v>3539</v>
      </c>
      <c r="B5349" s="38">
        <v>348</v>
      </c>
      <c r="C5349" s="38" t="s">
        <v>2336</v>
      </c>
      <c r="D5349" s="38">
        <v>16</v>
      </c>
      <c r="E5349" s="38">
        <v>32</v>
      </c>
      <c r="F5349" s="38" t="s">
        <v>12</v>
      </c>
      <c r="G5349" s="44"/>
      <c r="H5349" s="44" t="s">
        <v>13</v>
      </c>
      <c r="I5349" s="39" t="s">
        <v>2337</v>
      </c>
      <c r="J5349" s="46" t="str">
        <f>VLOOKUP(MARGAO!$I5349,Code2Loc,2,FALSE)</f>
        <v>GULEM</v>
      </c>
    </row>
    <row r="5350" spans="1:10" ht="15.75" customHeight="1" x14ac:dyDescent="0.25">
      <c r="A5350" s="37" t="s">
        <v>3539</v>
      </c>
      <c r="B5350" s="38">
        <v>348</v>
      </c>
      <c r="C5350" s="38" t="s">
        <v>1009</v>
      </c>
      <c r="D5350" s="38">
        <v>17</v>
      </c>
      <c r="E5350" s="38">
        <v>35</v>
      </c>
      <c r="F5350" s="38" t="s">
        <v>12</v>
      </c>
      <c r="G5350" s="44"/>
      <c r="H5350" s="44" t="s">
        <v>13</v>
      </c>
      <c r="I5350" s="39" t="s">
        <v>1010</v>
      </c>
      <c r="J5350" s="46" t="str">
        <f>VLOOKUP(MARGAO!$I5350,Code2Loc,2,FALSE)</f>
        <v>CHAR RASTA</v>
      </c>
    </row>
    <row r="5351" spans="1:10" ht="15.75" customHeight="1" x14ac:dyDescent="0.25">
      <c r="A5351" s="37" t="s">
        <v>3539</v>
      </c>
      <c r="B5351" s="38">
        <v>348</v>
      </c>
      <c r="C5351" s="38" t="s">
        <v>1417</v>
      </c>
      <c r="D5351" s="38">
        <v>18</v>
      </c>
      <c r="E5351" s="38">
        <v>37</v>
      </c>
      <c r="F5351" s="38" t="s">
        <v>12</v>
      </c>
      <c r="G5351" s="44"/>
      <c r="H5351" s="44" t="s">
        <v>13</v>
      </c>
      <c r="I5351" s="39" t="s">
        <v>1418</v>
      </c>
      <c r="J5351" s="46" t="str">
        <f>VLOOKUP(MARGAO!$I5351,Code2Loc,2,FALSE)</f>
        <v>CANACONA</v>
      </c>
    </row>
    <row r="5352" spans="1:10" ht="15.75" customHeight="1" x14ac:dyDescent="0.25">
      <c r="A5352" s="37" t="s">
        <v>3539</v>
      </c>
      <c r="B5352" s="38">
        <v>348</v>
      </c>
      <c r="C5352" s="38" t="s">
        <v>3415</v>
      </c>
      <c r="D5352" s="38">
        <v>19</v>
      </c>
      <c r="E5352" s="38">
        <v>39</v>
      </c>
      <c r="F5352" s="38" t="s">
        <v>12</v>
      </c>
      <c r="G5352" s="44"/>
      <c r="H5352" s="44" t="s">
        <v>13</v>
      </c>
      <c r="I5352" s="39" t="s">
        <v>3416</v>
      </c>
      <c r="J5352" s="46" t="str">
        <f>VLOOKUP(MARGAO!$I5352,Code2Loc,2,FALSE)</f>
        <v>POLICE STATION</v>
      </c>
    </row>
    <row r="5353" spans="1:10" ht="15.75" customHeight="1" x14ac:dyDescent="0.25">
      <c r="A5353" s="37" t="s">
        <v>3539</v>
      </c>
      <c r="B5353" s="38">
        <v>348</v>
      </c>
      <c r="C5353" s="38" t="s">
        <v>3417</v>
      </c>
      <c r="D5353" s="38">
        <v>20</v>
      </c>
      <c r="E5353" s="38">
        <v>40</v>
      </c>
      <c r="F5353" s="38" t="s">
        <v>12</v>
      </c>
      <c r="G5353" s="44"/>
      <c r="H5353" s="44" t="s">
        <v>13</v>
      </c>
      <c r="I5353" s="144" t="s">
        <v>3418</v>
      </c>
      <c r="J5353" s="46" t="str">
        <f>VLOOKUP(MARGAO!$I5353,Code2Loc,2,FALSE)</f>
        <v>SHRI MALLIKARJUN TEMPLE</v>
      </c>
    </row>
    <row r="5354" spans="1:10" ht="15.75" customHeight="1" x14ac:dyDescent="0.25">
      <c r="A5354" s="37" t="s">
        <v>3539</v>
      </c>
      <c r="B5354" s="38">
        <v>348</v>
      </c>
      <c r="C5354" s="38" t="s">
        <v>3462</v>
      </c>
      <c r="D5354" s="38">
        <v>21</v>
      </c>
      <c r="E5354" s="38">
        <v>43</v>
      </c>
      <c r="F5354" s="38" t="s">
        <v>12</v>
      </c>
      <c r="G5354" s="44"/>
      <c r="H5354" s="44" t="s">
        <v>13</v>
      </c>
      <c r="I5354" s="39" t="s">
        <v>2339</v>
      </c>
      <c r="J5354" s="46" t="str">
        <f>VLOOKUP(MARGAO!$I5354,Code2Loc,2,FALSE)</f>
        <v>SHRISTHAL</v>
      </c>
    </row>
    <row r="5355" spans="1:10" ht="15.75" customHeight="1" x14ac:dyDescent="0.25">
      <c r="A5355" s="37" t="s">
        <v>3539</v>
      </c>
      <c r="B5355" s="38">
        <v>348</v>
      </c>
      <c r="C5355" s="38" t="s">
        <v>3463</v>
      </c>
      <c r="D5355" s="38">
        <v>22</v>
      </c>
      <c r="E5355" s="38">
        <v>46</v>
      </c>
      <c r="F5355" s="38" t="s">
        <v>12</v>
      </c>
      <c r="G5355" s="44"/>
      <c r="H5355" s="44" t="s">
        <v>13</v>
      </c>
      <c r="I5355" s="39" t="s">
        <v>3464</v>
      </c>
      <c r="J5355" s="46" t="str">
        <f>VLOOKUP(MARGAO!$I5355,Code2Loc,2,FALSE)</f>
        <v>ASALI</v>
      </c>
    </row>
    <row r="5356" spans="1:10" ht="15.75" customHeight="1" x14ac:dyDescent="0.25">
      <c r="A5356" s="41" t="s">
        <v>3540</v>
      </c>
      <c r="B5356" s="13">
        <v>349</v>
      </c>
      <c r="C5356" s="13" t="s">
        <v>50</v>
      </c>
      <c r="D5356" s="13">
        <v>1</v>
      </c>
      <c r="E5356" s="13">
        <v>0</v>
      </c>
      <c r="F5356" s="13" t="s">
        <v>12</v>
      </c>
      <c r="G5356" s="47"/>
      <c r="H5356" s="47" t="s">
        <v>13</v>
      </c>
      <c r="I5356" s="42" t="s">
        <v>51</v>
      </c>
      <c r="J5356" s="46" t="str">
        <f>VLOOKUP(MARGAO!$I5356,Code2Loc,2,FALSE)</f>
        <v>MARGAO</v>
      </c>
    </row>
    <row r="5357" spans="1:10" ht="15.75" customHeight="1" x14ac:dyDescent="0.25">
      <c r="A5357" s="41" t="s">
        <v>3540</v>
      </c>
      <c r="B5357" s="13">
        <v>349</v>
      </c>
      <c r="C5357" s="13" t="s">
        <v>1112</v>
      </c>
      <c r="D5357" s="13">
        <v>2</v>
      </c>
      <c r="E5357" s="13">
        <v>2</v>
      </c>
      <c r="F5357" s="13" t="s">
        <v>12</v>
      </c>
      <c r="G5357" s="47"/>
      <c r="H5357" s="47" t="s">
        <v>13</v>
      </c>
      <c r="I5357" s="42" t="s">
        <v>1113</v>
      </c>
      <c r="J5357" s="46" t="str">
        <f>VLOOKUP(MARGAO!$I5357,Code2Loc,2,FALSE)</f>
        <v>MARGAO MKT</v>
      </c>
    </row>
    <row r="5358" spans="1:10" ht="15.75" customHeight="1" x14ac:dyDescent="0.25">
      <c r="A5358" s="41" t="s">
        <v>3540</v>
      </c>
      <c r="B5358" s="13">
        <v>349</v>
      </c>
      <c r="C5358" s="13" t="s">
        <v>1114</v>
      </c>
      <c r="D5358" s="13">
        <v>3</v>
      </c>
      <c r="E5358" s="13">
        <v>4</v>
      </c>
      <c r="F5358" s="13" t="s">
        <v>12</v>
      </c>
      <c r="G5358" s="47"/>
      <c r="H5358" s="47" t="s">
        <v>13</v>
      </c>
      <c r="I5358" s="42" t="s">
        <v>1115</v>
      </c>
      <c r="J5358" s="46" t="str">
        <f>VLOOKUP(MARGAO!$I5358,Code2Loc,2,FALSE)</f>
        <v>NAVELIM</v>
      </c>
    </row>
    <row r="5359" spans="1:10" ht="15.75" customHeight="1" x14ac:dyDescent="0.25">
      <c r="A5359" s="41" t="s">
        <v>3540</v>
      </c>
      <c r="B5359" s="13">
        <v>349</v>
      </c>
      <c r="C5359" s="13" t="s">
        <v>1116</v>
      </c>
      <c r="D5359" s="13">
        <v>4</v>
      </c>
      <c r="E5359" s="13">
        <v>5</v>
      </c>
      <c r="F5359" s="13" t="s">
        <v>12</v>
      </c>
      <c r="G5359" s="47"/>
      <c r="H5359" s="47" t="s">
        <v>13</v>
      </c>
      <c r="I5359" s="42" t="s">
        <v>1117</v>
      </c>
      <c r="J5359" s="46" t="str">
        <f>VLOOKUP(MARGAO!$I5359,Code2Loc,2,FALSE)</f>
        <v>DHARMAPUR</v>
      </c>
    </row>
    <row r="5360" spans="1:10" ht="15.75" customHeight="1" x14ac:dyDescent="0.25">
      <c r="A5360" s="41" t="s">
        <v>3540</v>
      </c>
      <c r="B5360" s="13">
        <v>349</v>
      </c>
      <c r="C5360" s="13" t="s">
        <v>1118</v>
      </c>
      <c r="D5360" s="13">
        <v>5</v>
      </c>
      <c r="E5360" s="13">
        <v>7</v>
      </c>
      <c r="F5360" s="13" t="s">
        <v>12</v>
      </c>
      <c r="G5360" s="47"/>
      <c r="H5360" s="47" t="s">
        <v>13</v>
      </c>
      <c r="I5360" s="42" t="s">
        <v>1119</v>
      </c>
      <c r="J5360" s="46" t="str">
        <f>VLOOKUP(MARGAO!$I5360,Code2Loc,2,FALSE)</f>
        <v>CHINCHINI X</v>
      </c>
    </row>
    <row r="5361" spans="1:10" ht="15.75" customHeight="1" x14ac:dyDescent="0.25">
      <c r="A5361" s="41" t="s">
        <v>3540</v>
      </c>
      <c r="B5361" s="13">
        <v>349</v>
      </c>
      <c r="C5361" s="13" t="s">
        <v>2320</v>
      </c>
      <c r="D5361" s="13">
        <v>6</v>
      </c>
      <c r="E5361" s="13">
        <v>8</v>
      </c>
      <c r="F5361" s="13" t="s">
        <v>12</v>
      </c>
      <c r="G5361" s="47"/>
      <c r="H5361" s="47" t="s">
        <v>13</v>
      </c>
      <c r="I5361" s="42" t="s">
        <v>2321</v>
      </c>
      <c r="J5361" s="46" t="str">
        <f>VLOOKUP(MARGAO!$I5361,Code2Loc,2,FALSE)</f>
        <v>DANDEWADI</v>
      </c>
    </row>
    <row r="5362" spans="1:10" ht="15.75" customHeight="1" x14ac:dyDescent="0.25">
      <c r="A5362" s="41" t="s">
        <v>3540</v>
      </c>
      <c r="B5362" s="13">
        <v>349</v>
      </c>
      <c r="C5362" s="13" t="s">
        <v>2322</v>
      </c>
      <c r="D5362" s="13">
        <v>7</v>
      </c>
      <c r="E5362" s="13">
        <v>11</v>
      </c>
      <c r="F5362" s="13" t="s">
        <v>12</v>
      </c>
      <c r="G5362" s="47"/>
      <c r="H5362" s="47" t="s">
        <v>13</v>
      </c>
      <c r="I5362" s="42" t="s">
        <v>2323</v>
      </c>
      <c r="J5362" s="46" t="str">
        <f>VLOOKUP(MARGAO!$I5362,Code2Loc,2,FALSE)</f>
        <v>PAZARKHAN</v>
      </c>
    </row>
    <row r="5363" spans="1:10" ht="15.75" customHeight="1" x14ac:dyDescent="0.25">
      <c r="A5363" s="41" t="s">
        <v>3540</v>
      </c>
      <c r="B5363" s="13">
        <v>349</v>
      </c>
      <c r="C5363" s="13" t="s">
        <v>1415</v>
      </c>
      <c r="D5363" s="13">
        <v>8</v>
      </c>
      <c r="E5363" s="13">
        <v>14</v>
      </c>
      <c r="F5363" s="13" t="s">
        <v>12</v>
      </c>
      <c r="G5363" s="47"/>
      <c r="H5363" s="47" t="s">
        <v>13</v>
      </c>
      <c r="I5363" s="42" t="s">
        <v>1416</v>
      </c>
      <c r="J5363" s="46" t="str">
        <f>VLOOKUP(MARGAO!$I5363,Code2Loc,2,FALSE)</f>
        <v>CUNCOLIM</v>
      </c>
    </row>
    <row r="5364" spans="1:10" ht="15.75" customHeight="1" x14ac:dyDescent="0.25">
      <c r="A5364" s="41" t="s">
        <v>3540</v>
      </c>
      <c r="B5364" s="13">
        <v>349</v>
      </c>
      <c r="C5364" s="13" t="s">
        <v>2324</v>
      </c>
      <c r="D5364" s="13">
        <v>9</v>
      </c>
      <c r="E5364" s="13">
        <v>15</v>
      </c>
      <c r="F5364" s="13" t="s">
        <v>12</v>
      </c>
      <c r="G5364" s="47"/>
      <c r="H5364" s="47" t="s">
        <v>13</v>
      </c>
      <c r="I5364" s="42" t="s">
        <v>2325</v>
      </c>
      <c r="J5364" s="46" t="str">
        <f>VLOOKUP(MARGAO!$I5364,Code2Loc,2,FALSE)</f>
        <v>DEMANI</v>
      </c>
    </row>
    <row r="5365" spans="1:10" ht="15.75" customHeight="1" x14ac:dyDescent="0.25">
      <c r="A5365" s="41" t="s">
        <v>3540</v>
      </c>
      <c r="B5365" s="13">
        <v>349</v>
      </c>
      <c r="C5365" s="13" t="s">
        <v>2116</v>
      </c>
      <c r="D5365" s="13">
        <v>10</v>
      </c>
      <c r="E5365" s="13">
        <v>17</v>
      </c>
      <c r="F5365" s="13" t="s">
        <v>12</v>
      </c>
      <c r="G5365" s="47"/>
      <c r="H5365" s="47" t="s">
        <v>13</v>
      </c>
      <c r="I5365" s="42" t="s">
        <v>2117</v>
      </c>
      <c r="J5365" s="46" t="str">
        <f>VLOOKUP(MARGAO!$I5365,Code2Loc,2,FALSE)</f>
        <v>BALLI</v>
      </c>
    </row>
    <row r="5366" spans="1:10" ht="15.75" customHeight="1" x14ac:dyDescent="0.25">
      <c r="A5366" s="41" t="s">
        <v>3540</v>
      </c>
      <c r="B5366" s="13">
        <v>349</v>
      </c>
      <c r="C5366" s="13" t="s">
        <v>2326</v>
      </c>
      <c r="D5366" s="13">
        <v>11</v>
      </c>
      <c r="E5366" s="13">
        <v>20</v>
      </c>
      <c r="F5366" s="13" t="s">
        <v>12</v>
      </c>
      <c r="G5366" s="47"/>
      <c r="H5366" s="47" t="s">
        <v>13</v>
      </c>
      <c r="I5366" s="42" t="s">
        <v>2327</v>
      </c>
      <c r="J5366" s="46" t="str">
        <f>VLOOKUP(MARGAO!$I5366,Code2Loc,2,FALSE)</f>
        <v>BENODE</v>
      </c>
    </row>
    <row r="5367" spans="1:10" ht="15.75" customHeight="1" x14ac:dyDescent="0.25">
      <c r="A5367" s="41" t="s">
        <v>3540</v>
      </c>
      <c r="B5367" s="13">
        <v>349</v>
      </c>
      <c r="C5367" s="13" t="s">
        <v>2328</v>
      </c>
      <c r="D5367" s="13">
        <v>12</v>
      </c>
      <c r="E5367" s="13">
        <v>22</v>
      </c>
      <c r="F5367" s="13" t="s">
        <v>12</v>
      </c>
      <c r="G5367" s="47"/>
      <c r="H5367" s="47" t="s">
        <v>13</v>
      </c>
      <c r="I5367" s="42" t="s">
        <v>2329</v>
      </c>
      <c r="J5367" s="46" t="str">
        <f>VLOOKUP(MARGAO!$I5367,Code2Loc,2,FALSE)</f>
        <v>GODEWAL</v>
      </c>
    </row>
    <row r="5368" spans="1:10" ht="15.75" customHeight="1" x14ac:dyDescent="0.25">
      <c r="A5368" s="41" t="s">
        <v>3540</v>
      </c>
      <c r="B5368" s="13">
        <v>349</v>
      </c>
      <c r="C5368" s="13" t="s">
        <v>2330</v>
      </c>
      <c r="D5368" s="13">
        <v>13</v>
      </c>
      <c r="E5368" s="13">
        <v>24</v>
      </c>
      <c r="F5368" s="13" t="s">
        <v>12</v>
      </c>
      <c r="G5368" s="47"/>
      <c r="H5368" s="47" t="s">
        <v>13</v>
      </c>
      <c r="I5368" s="42" t="s">
        <v>2331</v>
      </c>
      <c r="J5368" s="46" t="str">
        <f>VLOOKUP(MARGAO!$I5368,Code2Loc,2,FALSE)</f>
        <v>PADDI</v>
      </c>
    </row>
    <row r="5369" spans="1:10" ht="15.75" customHeight="1" x14ac:dyDescent="0.25">
      <c r="A5369" s="41" t="s">
        <v>3540</v>
      </c>
      <c r="B5369" s="13">
        <v>349</v>
      </c>
      <c r="C5369" s="13" t="s">
        <v>2332</v>
      </c>
      <c r="D5369" s="13">
        <v>14</v>
      </c>
      <c r="E5369" s="13">
        <v>26</v>
      </c>
      <c r="F5369" s="13" t="s">
        <v>12</v>
      </c>
      <c r="G5369" s="47"/>
      <c r="H5369" s="47" t="s">
        <v>13</v>
      </c>
      <c r="I5369" s="42" t="s">
        <v>2333</v>
      </c>
      <c r="J5369" s="46" t="str">
        <f>VLOOKUP(MARGAO!$I5369,Code2Loc,2,FALSE)</f>
        <v>PISURNEM</v>
      </c>
    </row>
    <row r="5370" spans="1:10" ht="15.75" customHeight="1" x14ac:dyDescent="0.25">
      <c r="A5370" s="41" t="s">
        <v>3540</v>
      </c>
      <c r="B5370" s="13">
        <v>349</v>
      </c>
      <c r="C5370" s="13" t="s">
        <v>2334</v>
      </c>
      <c r="D5370" s="13">
        <v>15</v>
      </c>
      <c r="E5370" s="13">
        <v>28</v>
      </c>
      <c r="F5370" s="13" t="s">
        <v>12</v>
      </c>
      <c r="G5370" s="47"/>
      <c r="H5370" s="47" t="s">
        <v>13</v>
      </c>
      <c r="I5370" s="42" t="s">
        <v>2335</v>
      </c>
      <c r="J5370" s="46" t="str">
        <f>VLOOKUP(MARGAO!$I5370,Code2Loc,2,FALSE)</f>
        <v>POLAKODE</v>
      </c>
    </row>
    <row r="5371" spans="1:10" ht="15.75" customHeight="1" x14ac:dyDescent="0.25">
      <c r="A5371" s="41" t="s">
        <v>3540</v>
      </c>
      <c r="B5371" s="13">
        <v>349</v>
      </c>
      <c r="C5371" s="13" t="s">
        <v>2336</v>
      </c>
      <c r="D5371" s="13">
        <v>16</v>
      </c>
      <c r="E5371" s="13">
        <v>32</v>
      </c>
      <c r="F5371" s="13" t="s">
        <v>12</v>
      </c>
      <c r="G5371" s="47"/>
      <c r="H5371" s="47" t="s">
        <v>13</v>
      </c>
      <c r="I5371" s="42" t="s">
        <v>2337</v>
      </c>
      <c r="J5371" s="46" t="str">
        <f>VLOOKUP(MARGAO!$I5371,Code2Loc,2,FALSE)</f>
        <v>GULEM</v>
      </c>
    </row>
    <row r="5372" spans="1:10" ht="15.75" customHeight="1" x14ac:dyDescent="0.25">
      <c r="A5372" s="41" t="s">
        <v>3540</v>
      </c>
      <c r="B5372" s="13">
        <v>349</v>
      </c>
      <c r="C5372" s="13" t="s">
        <v>1009</v>
      </c>
      <c r="D5372" s="13">
        <v>17</v>
      </c>
      <c r="E5372" s="13">
        <v>35</v>
      </c>
      <c r="F5372" s="13" t="s">
        <v>12</v>
      </c>
      <c r="G5372" s="47"/>
      <c r="H5372" s="47" t="s">
        <v>13</v>
      </c>
      <c r="I5372" s="42" t="s">
        <v>1010</v>
      </c>
      <c r="J5372" s="46" t="str">
        <f>VLOOKUP(MARGAO!$I5372,Code2Loc,2,FALSE)</f>
        <v>CHAR RASTA</v>
      </c>
    </row>
    <row r="5373" spans="1:10" ht="15.75" customHeight="1" x14ac:dyDescent="0.25">
      <c r="A5373" s="41" t="s">
        <v>3540</v>
      </c>
      <c r="B5373" s="13">
        <v>349</v>
      </c>
      <c r="C5373" s="13" t="s">
        <v>1417</v>
      </c>
      <c r="D5373" s="13">
        <v>18</v>
      </c>
      <c r="E5373" s="13">
        <v>37</v>
      </c>
      <c r="F5373" s="13" t="s">
        <v>12</v>
      </c>
      <c r="G5373" s="47"/>
      <c r="H5373" s="47" t="s">
        <v>13</v>
      </c>
      <c r="I5373" s="42" t="s">
        <v>1418</v>
      </c>
      <c r="J5373" s="46" t="str">
        <f>VLOOKUP(MARGAO!$I5373,Code2Loc,2,FALSE)</f>
        <v>CANACONA</v>
      </c>
    </row>
    <row r="5374" spans="1:10" ht="15.75" customHeight="1" x14ac:dyDescent="0.25">
      <c r="A5374" s="41" t="s">
        <v>3540</v>
      </c>
      <c r="B5374" s="13">
        <v>349</v>
      </c>
      <c r="C5374" s="13" t="s">
        <v>3415</v>
      </c>
      <c r="D5374" s="13">
        <v>19</v>
      </c>
      <c r="E5374" s="13">
        <v>39</v>
      </c>
      <c r="F5374" s="13" t="s">
        <v>12</v>
      </c>
      <c r="G5374" s="47"/>
      <c r="H5374" s="47" t="s">
        <v>13</v>
      </c>
      <c r="I5374" s="42" t="s">
        <v>3416</v>
      </c>
      <c r="J5374" s="46" t="str">
        <f>VLOOKUP(MARGAO!$I5374,Code2Loc,2,FALSE)</f>
        <v>POLICE STATION</v>
      </c>
    </row>
    <row r="5375" spans="1:10" ht="15.75" customHeight="1" x14ac:dyDescent="0.25">
      <c r="A5375" s="41" t="s">
        <v>3540</v>
      </c>
      <c r="B5375" s="13">
        <v>349</v>
      </c>
      <c r="C5375" s="13" t="s">
        <v>3064</v>
      </c>
      <c r="D5375" s="13">
        <v>20</v>
      </c>
      <c r="E5375" s="13">
        <v>40</v>
      </c>
      <c r="F5375" s="13" t="s">
        <v>12</v>
      </c>
      <c r="G5375" s="47"/>
      <c r="H5375" s="47" t="s">
        <v>13</v>
      </c>
      <c r="I5375" s="42" t="s">
        <v>3065</v>
      </c>
      <c r="J5375" s="46" t="str">
        <f>VLOOKUP(MARGAO!$I5375,Code2Loc,2,FALSE)</f>
        <v>VADAKADE</v>
      </c>
    </row>
    <row r="5376" spans="1:10" ht="15.75" customHeight="1" x14ac:dyDescent="0.25">
      <c r="A5376" s="41" t="s">
        <v>3540</v>
      </c>
      <c r="B5376" s="13">
        <v>349</v>
      </c>
      <c r="C5376" s="13" t="s">
        <v>2342</v>
      </c>
      <c r="D5376" s="13">
        <v>21</v>
      </c>
      <c r="E5376" s="13">
        <v>42</v>
      </c>
      <c r="F5376" s="13" t="s">
        <v>12</v>
      </c>
      <c r="G5376" s="47"/>
      <c r="H5376" s="47" t="s">
        <v>13</v>
      </c>
      <c r="I5376" s="42" t="s">
        <v>2343</v>
      </c>
      <c r="J5376" s="46" t="str">
        <f>VLOOKUP(MARGAO!$I5376,Code2Loc,2,FALSE)</f>
        <v>BHATPAL</v>
      </c>
    </row>
    <row r="5377" spans="1:10" ht="15.75" customHeight="1" x14ac:dyDescent="0.25">
      <c r="A5377" s="41" t="s">
        <v>3540</v>
      </c>
      <c r="B5377" s="13">
        <v>349</v>
      </c>
      <c r="C5377" s="13" t="s">
        <v>3429</v>
      </c>
      <c r="D5377" s="13">
        <v>22</v>
      </c>
      <c r="E5377" s="13">
        <v>43</v>
      </c>
      <c r="F5377" s="13" t="s">
        <v>12</v>
      </c>
      <c r="G5377" s="47"/>
      <c r="H5377" s="47" t="s">
        <v>13</v>
      </c>
      <c r="I5377" s="42" t="s">
        <v>2345</v>
      </c>
      <c r="J5377" s="46" t="str">
        <f>VLOOKUP(MARGAO!$I5377,Code2Loc,2,FALSE)</f>
        <v>ARDOFOND</v>
      </c>
    </row>
    <row r="5378" spans="1:10" ht="15.75" customHeight="1" x14ac:dyDescent="0.25">
      <c r="A5378" s="41" t="s">
        <v>3540</v>
      </c>
      <c r="B5378" s="13">
        <v>349</v>
      </c>
      <c r="C5378" s="13" t="s">
        <v>3430</v>
      </c>
      <c r="D5378" s="13">
        <v>23</v>
      </c>
      <c r="E5378" s="13">
        <v>44</v>
      </c>
      <c r="F5378" s="13" t="s">
        <v>12</v>
      </c>
      <c r="G5378" s="47"/>
      <c r="H5378" s="47" t="s">
        <v>13</v>
      </c>
      <c r="I5378" s="42" t="s">
        <v>2347</v>
      </c>
      <c r="J5378" s="46" t="str">
        <f>VLOOKUP(MARGAO!$I5378,Code2Loc,2,FALSE)</f>
        <v>PARTGAL</v>
      </c>
    </row>
    <row r="5379" spans="1:10" ht="15.75" customHeight="1" x14ac:dyDescent="0.25">
      <c r="A5379" s="41" t="s">
        <v>3540</v>
      </c>
      <c r="B5379" s="13">
        <v>349</v>
      </c>
      <c r="C5379" s="13" t="s">
        <v>2350</v>
      </c>
      <c r="D5379" s="13">
        <v>24</v>
      </c>
      <c r="E5379" s="13">
        <v>47</v>
      </c>
      <c r="F5379" s="13" t="s">
        <v>12</v>
      </c>
      <c r="G5379" s="47"/>
      <c r="H5379" s="47" t="s">
        <v>13</v>
      </c>
      <c r="I5379" s="42" t="s">
        <v>2351</v>
      </c>
      <c r="J5379" s="46" t="str">
        <f>VLOOKUP(MARGAO!$I5379,Code2Loc,2,FALSE)</f>
        <v>POIGUINIM</v>
      </c>
    </row>
    <row r="5380" spans="1:10" ht="15.75" customHeight="1" x14ac:dyDescent="0.25">
      <c r="A5380" s="41" t="s">
        <v>3540</v>
      </c>
      <c r="B5380" s="13">
        <v>349</v>
      </c>
      <c r="C5380" s="13" t="s">
        <v>3434</v>
      </c>
      <c r="D5380" s="13">
        <v>25</v>
      </c>
      <c r="E5380" s="13">
        <v>50</v>
      </c>
      <c r="F5380" s="13" t="s">
        <v>12</v>
      </c>
      <c r="G5380" s="47"/>
      <c r="H5380" s="47" t="s">
        <v>13</v>
      </c>
      <c r="I5380" s="42" t="s">
        <v>2355</v>
      </c>
      <c r="J5380" s="46" t="str">
        <f>VLOOKUP(MARGAO!$I5380,Code2Loc,2,FALSE)</f>
        <v>MASHEM</v>
      </c>
    </row>
    <row r="5381" spans="1:10" ht="15.75" customHeight="1" x14ac:dyDescent="0.25">
      <c r="A5381" s="41" t="s">
        <v>3540</v>
      </c>
      <c r="B5381" s="13">
        <v>349</v>
      </c>
      <c r="C5381" s="13" t="s">
        <v>3435</v>
      </c>
      <c r="D5381" s="13">
        <v>26</v>
      </c>
      <c r="E5381" s="13">
        <v>51</v>
      </c>
      <c r="F5381" s="13" t="s">
        <v>12</v>
      </c>
      <c r="G5381" s="47"/>
      <c r="H5381" s="47" t="s">
        <v>13</v>
      </c>
      <c r="I5381" s="42" t="s">
        <v>2357</v>
      </c>
      <c r="J5381" s="46" t="str">
        <f>VLOOKUP(MARGAO!$I5381,Code2Loc,2,FALSE)</f>
        <v>DAPOT</v>
      </c>
    </row>
    <row r="5382" spans="1:10" ht="15.75" customHeight="1" x14ac:dyDescent="0.25">
      <c r="A5382" s="41" t="s">
        <v>3540</v>
      </c>
      <c r="B5382" s="13">
        <v>349</v>
      </c>
      <c r="C5382" s="13" t="s">
        <v>3541</v>
      </c>
      <c r="D5382" s="13">
        <v>27</v>
      </c>
      <c r="E5382" s="13">
        <v>54</v>
      </c>
      <c r="F5382" s="13" t="s">
        <v>12</v>
      </c>
      <c r="G5382" s="47"/>
      <c r="H5382" s="47" t="s">
        <v>13</v>
      </c>
      <c r="I5382" s="42" t="s">
        <v>2359</v>
      </c>
      <c r="J5382" s="46" t="str">
        <f>VLOOKUP(MARGAO!$I5382,Code2Loc,2,FALSE)</f>
        <v>LOLYE</v>
      </c>
    </row>
    <row r="5383" spans="1:10" ht="15.75" customHeight="1" x14ac:dyDescent="0.25">
      <c r="A5383" s="41" t="s">
        <v>3540</v>
      </c>
      <c r="B5383" s="13">
        <v>349</v>
      </c>
      <c r="C5383" s="13" t="s">
        <v>3436</v>
      </c>
      <c r="D5383" s="13">
        <v>28</v>
      </c>
      <c r="E5383" s="13">
        <v>58</v>
      </c>
      <c r="F5383" s="13" t="s">
        <v>12</v>
      </c>
      <c r="G5383" s="47"/>
      <c r="H5383" s="47" t="s">
        <v>13</v>
      </c>
      <c r="I5383" s="143" t="s">
        <v>3437</v>
      </c>
      <c r="J5383" s="46" t="str">
        <f>VLOOKUP(MARGAO!$I5383,Code2Loc,2,FALSE)</f>
        <v>PEDDE</v>
      </c>
    </row>
    <row r="5384" spans="1:10" ht="15.75" customHeight="1" x14ac:dyDescent="0.25">
      <c r="A5384" s="37" t="s">
        <v>3542</v>
      </c>
      <c r="B5384" s="38">
        <v>350</v>
      </c>
      <c r="C5384" s="38" t="s">
        <v>50</v>
      </c>
      <c r="D5384" s="38">
        <v>1</v>
      </c>
      <c r="E5384" s="38">
        <v>0</v>
      </c>
      <c r="F5384" s="38" t="s">
        <v>12</v>
      </c>
      <c r="G5384" s="44"/>
      <c r="H5384" s="44" t="s">
        <v>13</v>
      </c>
      <c r="I5384" s="39" t="s">
        <v>51</v>
      </c>
      <c r="J5384" s="46" t="str">
        <f>VLOOKUP(MARGAO!$I5384,Code2Loc,2,FALSE)</f>
        <v>MARGAO</v>
      </c>
    </row>
    <row r="5385" spans="1:10" ht="15.75" customHeight="1" x14ac:dyDescent="0.25">
      <c r="A5385" s="37" t="s">
        <v>3542</v>
      </c>
      <c r="B5385" s="38">
        <v>350</v>
      </c>
      <c r="C5385" s="38" t="s">
        <v>1112</v>
      </c>
      <c r="D5385" s="38">
        <v>2</v>
      </c>
      <c r="E5385" s="38">
        <v>2</v>
      </c>
      <c r="F5385" s="38" t="s">
        <v>12</v>
      </c>
      <c r="G5385" s="44"/>
      <c r="H5385" s="44" t="s">
        <v>13</v>
      </c>
      <c r="I5385" s="39" t="s">
        <v>1113</v>
      </c>
      <c r="J5385" s="46" t="str">
        <f>VLOOKUP(MARGAO!$I5385,Code2Loc,2,FALSE)</f>
        <v>MARGAO MKT</v>
      </c>
    </row>
    <row r="5386" spans="1:10" ht="15.75" customHeight="1" x14ac:dyDescent="0.25">
      <c r="A5386" s="37" t="s">
        <v>3542</v>
      </c>
      <c r="B5386" s="38">
        <v>350</v>
      </c>
      <c r="C5386" s="38" t="s">
        <v>1114</v>
      </c>
      <c r="D5386" s="38">
        <v>3</v>
      </c>
      <c r="E5386" s="38">
        <v>4</v>
      </c>
      <c r="F5386" s="38" t="s">
        <v>12</v>
      </c>
      <c r="G5386" s="44"/>
      <c r="H5386" s="44" t="s">
        <v>13</v>
      </c>
      <c r="I5386" s="39" t="s">
        <v>1115</v>
      </c>
      <c r="J5386" s="46" t="str">
        <f>VLOOKUP(MARGAO!$I5386,Code2Loc,2,FALSE)</f>
        <v>NAVELIM</v>
      </c>
    </row>
    <row r="5387" spans="1:10" ht="15.75" customHeight="1" x14ac:dyDescent="0.25">
      <c r="A5387" s="37" t="s">
        <v>3542</v>
      </c>
      <c r="B5387" s="38">
        <v>350</v>
      </c>
      <c r="C5387" s="38" t="s">
        <v>1116</v>
      </c>
      <c r="D5387" s="38">
        <v>4</v>
      </c>
      <c r="E5387" s="38">
        <v>5</v>
      </c>
      <c r="F5387" s="38" t="s">
        <v>12</v>
      </c>
      <c r="G5387" s="44"/>
      <c r="H5387" s="44" t="s">
        <v>13</v>
      </c>
      <c r="I5387" s="39" t="s">
        <v>1117</v>
      </c>
      <c r="J5387" s="46" t="str">
        <f>VLOOKUP(MARGAO!$I5387,Code2Loc,2,FALSE)</f>
        <v>DHARMAPUR</v>
      </c>
    </row>
    <row r="5388" spans="1:10" ht="15.75" customHeight="1" x14ac:dyDescent="0.25">
      <c r="A5388" s="37" t="s">
        <v>3542</v>
      </c>
      <c r="B5388" s="38">
        <v>350</v>
      </c>
      <c r="C5388" s="38" t="s">
        <v>1118</v>
      </c>
      <c r="D5388" s="38">
        <v>5</v>
      </c>
      <c r="E5388" s="38">
        <v>7</v>
      </c>
      <c r="F5388" s="38" t="s">
        <v>12</v>
      </c>
      <c r="G5388" s="44"/>
      <c r="H5388" s="44" t="s">
        <v>13</v>
      </c>
      <c r="I5388" s="39" t="s">
        <v>1119</v>
      </c>
      <c r="J5388" s="46" t="str">
        <f>VLOOKUP(MARGAO!$I5388,Code2Loc,2,FALSE)</f>
        <v>CHINCHINI X</v>
      </c>
    </row>
    <row r="5389" spans="1:10" ht="15.75" customHeight="1" x14ac:dyDescent="0.25">
      <c r="A5389" s="37" t="s">
        <v>3542</v>
      </c>
      <c r="B5389" s="38">
        <v>350</v>
      </c>
      <c r="C5389" s="38" t="s">
        <v>2320</v>
      </c>
      <c r="D5389" s="38">
        <v>6</v>
      </c>
      <c r="E5389" s="38">
        <v>8</v>
      </c>
      <c r="F5389" s="38" t="s">
        <v>12</v>
      </c>
      <c r="G5389" s="44"/>
      <c r="H5389" s="44" t="s">
        <v>13</v>
      </c>
      <c r="I5389" s="39" t="s">
        <v>2321</v>
      </c>
      <c r="J5389" s="46" t="str">
        <f>VLOOKUP(MARGAO!$I5389,Code2Loc,2,FALSE)</f>
        <v>DANDEWADI</v>
      </c>
    </row>
    <row r="5390" spans="1:10" ht="15.75" customHeight="1" x14ac:dyDescent="0.25">
      <c r="A5390" s="37" t="s">
        <v>3542</v>
      </c>
      <c r="B5390" s="38">
        <v>350</v>
      </c>
      <c r="C5390" s="38" t="s">
        <v>2322</v>
      </c>
      <c r="D5390" s="38">
        <v>7</v>
      </c>
      <c r="E5390" s="38">
        <v>11</v>
      </c>
      <c r="F5390" s="38" t="s">
        <v>12</v>
      </c>
      <c r="G5390" s="44"/>
      <c r="H5390" s="44" t="s">
        <v>13</v>
      </c>
      <c r="I5390" s="39" t="s">
        <v>2323</v>
      </c>
      <c r="J5390" s="46" t="str">
        <f>VLOOKUP(MARGAO!$I5390,Code2Loc,2,FALSE)</f>
        <v>PAZARKHAN</v>
      </c>
    </row>
    <row r="5391" spans="1:10" ht="15.75" customHeight="1" x14ac:dyDescent="0.25">
      <c r="A5391" s="37" t="s">
        <v>3542</v>
      </c>
      <c r="B5391" s="38">
        <v>350</v>
      </c>
      <c r="C5391" s="38" t="s">
        <v>1415</v>
      </c>
      <c r="D5391" s="38">
        <v>8</v>
      </c>
      <c r="E5391" s="38">
        <v>14</v>
      </c>
      <c r="F5391" s="38" t="s">
        <v>12</v>
      </c>
      <c r="G5391" s="44"/>
      <c r="H5391" s="44" t="s">
        <v>13</v>
      </c>
      <c r="I5391" s="39" t="s">
        <v>1416</v>
      </c>
      <c r="J5391" s="46" t="str">
        <f>VLOOKUP(MARGAO!$I5391,Code2Loc,2,FALSE)</f>
        <v>CUNCOLIM</v>
      </c>
    </row>
    <row r="5392" spans="1:10" ht="15.75" customHeight="1" x14ac:dyDescent="0.25">
      <c r="A5392" s="37" t="s">
        <v>3542</v>
      </c>
      <c r="B5392" s="38">
        <v>350</v>
      </c>
      <c r="C5392" s="38" t="s">
        <v>2324</v>
      </c>
      <c r="D5392" s="38">
        <v>9</v>
      </c>
      <c r="E5392" s="38">
        <v>15</v>
      </c>
      <c r="F5392" s="38" t="s">
        <v>12</v>
      </c>
      <c r="G5392" s="44"/>
      <c r="H5392" s="44" t="s">
        <v>13</v>
      </c>
      <c r="I5392" s="39" t="s">
        <v>2325</v>
      </c>
      <c r="J5392" s="46" t="str">
        <f>VLOOKUP(MARGAO!$I5392,Code2Loc,2,FALSE)</f>
        <v>DEMANI</v>
      </c>
    </row>
    <row r="5393" spans="1:10" ht="15.75" customHeight="1" x14ac:dyDescent="0.25">
      <c r="A5393" s="37" t="s">
        <v>3542</v>
      </c>
      <c r="B5393" s="38">
        <v>350</v>
      </c>
      <c r="C5393" s="38" t="s">
        <v>2116</v>
      </c>
      <c r="D5393" s="38">
        <v>10</v>
      </c>
      <c r="E5393" s="38">
        <v>17</v>
      </c>
      <c r="F5393" s="38" t="s">
        <v>12</v>
      </c>
      <c r="G5393" s="44"/>
      <c r="H5393" s="44" t="s">
        <v>13</v>
      </c>
      <c r="I5393" s="39" t="s">
        <v>2117</v>
      </c>
      <c r="J5393" s="46" t="str">
        <f>VLOOKUP(MARGAO!$I5393,Code2Loc,2,FALSE)</f>
        <v>BALLI</v>
      </c>
    </row>
    <row r="5394" spans="1:10" ht="15.75" customHeight="1" x14ac:dyDescent="0.25">
      <c r="A5394" s="37" t="s">
        <v>3542</v>
      </c>
      <c r="B5394" s="38">
        <v>350</v>
      </c>
      <c r="C5394" s="38" t="s">
        <v>2326</v>
      </c>
      <c r="D5394" s="38">
        <v>11</v>
      </c>
      <c r="E5394" s="38">
        <v>20</v>
      </c>
      <c r="F5394" s="38" t="s">
        <v>12</v>
      </c>
      <c r="G5394" s="44"/>
      <c r="H5394" s="44" t="s">
        <v>13</v>
      </c>
      <c r="I5394" s="39" t="s">
        <v>2327</v>
      </c>
      <c r="J5394" s="46" t="str">
        <f>VLOOKUP(MARGAO!$I5394,Code2Loc,2,FALSE)</f>
        <v>BENODE</v>
      </c>
    </row>
    <row r="5395" spans="1:10" ht="15.75" customHeight="1" x14ac:dyDescent="0.25">
      <c r="A5395" s="37" t="s">
        <v>3542</v>
      </c>
      <c r="B5395" s="38">
        <v>350</v>
      </c>
      <c r="C5395" s="38" t="s">
        <v>2328</v>
      </c>
      <c r="D5395" s="38">
        <v>12</v>
      </c>
      <c r="E5395" s="38">
        <v>22</v>
      </c>
      <c r="F5395" s="38" t="s">
        <v>12</v>
      </c>
      <c r="G5395" s="44"/>
      <c r="H5395" s="44" t="s">
        <v>13</v>
      </c>
      <c r="I5395" s="39" t="s">
        <v>2329</v>
      </c>
      <c r="J5395" s="46" t="str">
        <f>VLOOKUP(MARGAO!$I5395,Code2Loc,2,FALSE)</f>
        <v>GODEWAL</v>
      </c>
    </row>
    <row r="5396" spans="1:10" ht="15.75" customHeight="1" x14ac:dyDescent="0.25">
      <c r="A5396" s="37" t="s">
        <v>3542</v>
      </c>
      <c r="B5396" s="38">
        <v>350</v>
      </c>
      <c r="C5396" s="38" t="s">
        <v>2330</v>
      </c>
      <c r="D5396" s="38">
        <v>13</v>
      </c>
      <c r="E5396" s="38">
        <v>24</v>
      </c>
      <c r="F5396" s="38" t="s">
        <v>12</v>
      </c>
      <c r="G5396" s="44"/>
      <c r="H5396" s="44" t="s">
        <v>13</v>
      </c>
      <c r="I5396" s="39" t="s">
        <v>2331</v>
      </c>
      <c r="J5396" s="46" t="str">
        <f>VLOOKUP(MARGAO!$I5396,Code2Loc,2,FALSE)</f>
        <v>PADDI</v>
      </c>
    </row>
    <row r="5397" spans="1:10" ht="15.75" customHeight="1" x14ac:dyDescent="0.25">
      <c r="A5397" s="37" t="s">
        <v>3542</v>
      </c>
      <c r="B5397" s="38">
        <v>350</v>
      </c>
      <c r="C5397" s="38" t="s">
        <v>2332</v>
      </c>
      <c r="D5397" s="38">
        <v>14</v>
      </c>
      <c r="E5397" s="38">
        <v>26</v>
      </c>
      <c r="F5397" s="38" t="s">
        <v>12</v>
      </c>
      <c r="G5397" s="44"/>
      <c r="H5397" s="44" t="s">
        <v>13</v>
      </c>
      <c r="I5397" s="39" t="s">
        <v>2333</v>
      </c>
      <c r="J5397" s="46" t="str">
        <f>VLOOKUP(MARGAO!$I5397,Code2Loc,2,FALSE)</f>
        <v>PISURNEM</v>
      </c>
    </row>
    <row r="5398" spans="1:10" ht="15.75" customHeight="1" x14ac:dyDescent="0.25">
      <c r="A5398" s="37" t="s">
        <v>3542</v>
      </c>
      <c r="B5398" s="38">
        <v>350</v>
      </c>
      <c r="C5398" s="38" t="s">
        <v>2334</v>
      </c>
      <c r="D5398" s="38">
        <v>15</v>
      </c>
      <c r="E5398" s="38">
        <v>28</v>
      </c>
      <c r="F5398" s="38" t="s">
        <v>12</v>
      </c>
      <c r="G5398" s="44"/>
      <c r="H5398" s="44" t="s">
        <v>13</v>
      </c>
      <c r="I5398" s="39" t="s">
        <v>2335</v>
      </c>
      <c r="J5398" s="46" t="str">
        <f>VLOOKUP(MARGAO!$I5398,Code2Loc,2,FALSE)</f>
        <v>POLAKODE</v>
      </c>
    </row>
    <row r="5399" spans="1:10" ht="15.75" customHeight="1" x14ac:dyDescent="0.25">
      <c r="A5399" s="37" t="s">
        <v>3542</v>
      </c>
      <c r="B5399" s="38">
        <v>350</v>
      </c>
      <c r="C5399" s="38" t="s">
        <v>2336</v>
      </c>
      <c r="D5399" s="38">
        <v>16</v>
      </c>
      <c r="E5399" s="38">
        <v>32</v>
      </c>
      <c r="F5399" s="38" t="s">
        <v>12</v>
      </c>
      <c r="G5399" s="44"/>
      <c r="H5399" s="44" t="s">
        <v>13</v>
      </c>
      <c r="I5399" s="39" t="s">
        <v>2337</v>
      </c>
      <c r="J5399" s="46" t="str">
        <f>VLOOKUP(MARGAO!$I5399,Code2Loc,2,FALSE)</f>
        <v>GULEM</v>
      </c>
    </row>
    <row r="5400" spans="1:10" ht="15.75" customHeight="1" x14ac:dyDescent="0.25">
      <c r="A5400" s="37" t="s">
        <v>3542</v>
      </c>
      <c r="B5400" s="38">
        <v>350</v>
      </c>
      <c r="C5400" s="38" t="s">
        <v>1009</v>
      </c>
      <c r="D5400" s="38">
        <v>17</v>
      </c>
      <c r="E5400" s="38">
        <v>35</v>
      </c>
      <c r="F5400" s="38" t="s">
        <v>12</v>
      </c>
      <c r="G5400" s="44"/>
      <c r="H5400" s="44" t="s">
        <v>13</v>
      </c>
      <c r="I5400" s="39" t="s">
        <v>1010</v>
      </c>
      <c r="J5400" s="46" t="str">
        <f>VLOOKUP(MARGAO!$I5400,Code2Loc,2,FALSE)</f>
        <v>CHAR RASTA</v>
      </c>
    </row>
    <row r="5401" spans="1:10" ht="15.75" customHeight="1" x14ac:dyDescent="0.25">
      <c r="A5401" s="37" t="s">
        <v>3542</v>
      </c>
      <c r="B5401" s="38">
        <v>350</v>
      </c>
      <c r="C5401" s="38" t="s">
        <v>1417</v>
      </c>
      <c r="D5401" s="38">
        <v>18</v>
      </c>
      <c r="E5401" s="38">
        <v>37</v>
      </c>
      <c r="F5401" s="38" t="s">
        <v>12</v>
      </c>
      <c r="G5401" s="44"/>
      <c r="H5401" s="44" t="s">
        <v>13</v>
      </c>
      <c r="I5401" s="39" t="s">
        <v>1418</v>
      </c>
      <c r="J5401" s="46" t="str">
        <f>VLOOKUP(MARGAO!$I5401,Code2Loc,2,FALSE)</f>
        <v>CANACONA</v>
      </c>
    </row>
    <row r="5402" spans="1:10" ht="15.75" customHeight="1" x14ac:dyDescent="0.25">
      <c r="A5402" s="37" t="s">
        <v>3542</v>
      </c>
      <c r="B5402" s="38">
        <v>350</v>
      </c>
      <c r="C5402" s="38" t="s">
        <v>1009</v>
      </c>
      <c r="D5402" s="38">
        <v>19</v>
      </c>
      <c r="E5402" s="38">
        <v>39</v>
      </c>
      <c r="F5402" s="38" t="s">
        <v>12</v>
      </c>
      <c r="G5402" s="44"/>
      <c r="H5402" s="44" t="s">
        <v>13</v>
      </c>
      <c r="I5402" s="39" t="s">
        <v>1010</v>
      </c>
      <c r="J5402" s="46" t="str">
        <f>VLOOKUP(MARGAO!$I5402,Code2Loc,2,FALSE)</f>
        <v>CHAR RASTA</v>
      </c>
    </row>
    <row r="5403" spans="1:10" ht="15.75" customHeight="1" x14ac:dyDescent="0.25">
      <c r="A5403" s="37" t="s">
        <v>3542</v>
      </c>
      <c r="B5403" s="38">
        <v>350</v>
      </c>
      <c r="C5403" s="38" t="s">
        <v>2541</v>
      </c>
      <c r="D5403" s="38">
        <v>20</v>
      </c>
      <c r="E5403" s="38">
        <v>40</v>
      </c>
      <c r="F5403" s="38" t="s">
        <v>12</v>
      </c>
      <c r="G5403" s="44"/>
      <c r="H5403" s="44" t="s">
        <v>13</v>
      </c>
      <c r="I5403" s="39" t="s">
        <v>2542</v>
      </c>
      <c r="J5403" s="46" t="str">
        <f>VLOOKUP(MARGAO!$I5403,Code2Loc,2,FALSE)</f>
        <v>DEVBAG</v>
      </c>
    </row>
    <row r="5404" spans="1:10" ht="15.75" customHeight="1" x14ac:dyDescent="0.25">
      <c r="A5404" s="37" t="s">
        <v>3542</v>
      </c>
      <c r="B5404" s="38">
        <v>350</v>
      </c>
      <c r="C5404" s="38" t="s">
        <v>2539</v>
      </c>
      <c r="D5404" s="38">
        <v>21</v>
      </c>
      <c r="E5404" s="38">
        <v>41</v>
      </c>
      <c r="F5404" s="38" t="s">
        <v>12</v>
      </c>
      <c r="G5404" s="44"/>
      <c r="H5404" s="44" t="s">
        <v>13</v>
      </c>
      <c r="I5404" s="39" t="s">
        <v>2540</v>
      </c>
      <c r="J5404" s="46" t="str">
        <f>VLOOKUP(MARGAO!$I5404,Code2Loc,2,FALSE)</f>
        <v>DUMANE</v>
      </c>
    </row>
    <row r="5405" spans="1:10" ht="15.75" customHeight="1" x14ac:dyDescent="0.25">
      <c r="A5405" s="37" t="s">
        <v>3542</v>
      </c>
      <c r="B5405" s="38">
        <v>350</v>
      </c>
      <c r="C5405" s="38" t="s">
        <v>2537</v>
      </c>
      <c r="D5405" s="38">
        <v>22</v>
      </c>
      <c r="E5405" s="38">
        <v>43</v>
      </c>
      <c r="F5405" s="38" t="s">
        <v>12</v>
      </c>
      <c r="G5405" s="44"/>
      <c r="H5405" s="44" t="s">
        <v>13</v>
      </c>
      <c r="I5405" s="39" t="s">
        <v>2538</v>
      </c>
      <c r="J5405" s="46" t="str">
        <f>VLOOKUP(MARGAO!$I5405,Code2Loc,2,FALSE)</f>
        <v>AGONDA CHRC</v>
      </c>
    </row>
    <row r="5406" spans="1:10" ht="15.75" customHeight="1" x14ac:dyDescent="0.25">
      <c r="A5406" s="37" t="s">
        <v>3542</v>
      </c>
      <c r="B5406" s="38">
        <v>350</v>
      </c>
      <c r="C5406" s="38" t="s">
        <v>2535</v>
      </c>
      <c r="D5406" s="38">
        <v>23</v>
      </c>
      <c r="E5406" s="38">
        <v>44</v>
      </c>
      <c r="F5406" s="38" t="s">
        <v>12</v>
      </c>
      <c r="G5406" s="44"/>
      <c r="H5406" s="44" t="s">
        <v>13</v>
      </c>
      <c r="I5406" s="39" t="s">
        <v>2536</v>
      </c>
      <c r="J5406" s="46" t="str">
        <f>VLOOKUP(MARGAO!$I5406,Code2Loc,2,FALSE)</f>
        <v>PANNA</v>
      </c>
    </row>
    <row r="5407" spans="1:10" ht="15.75" customHeight="1" x14ac:dyDescent="0.25">
      <c r="A5407" s="37" t="s">
        <v>3542</v>
      </c>
      <c r="B5407" s="38">
        <v>350</v>
      </c>
      <c r="C5407" s="38" t="s">
        <v>2533</v>
      </c>
      <c r="D5407" s="38">
        <v>24</v>
      </c>
      <c r="E5407" s="38">
        <v>45</v>
      </c>
      <c r="F5407" s="38" t="s">
        <v>12</v>
      </c>
      <c r="G5407" s="44"/>
      <c r="H5407" s="44" t="s">
        <v>13</v>
      </c>
      <c r="I5407" s="39" t="s">
        <v>2534</v>
      </c>
      <c r="J5407" s="46" t="str">
        <f>VLOOKUP(MARGAO!$I5407,Code2Loc,2,FALSE)</f>
        <v>KARSHIMOL</v>
      </c>
    </row>
    <row r="5408" spans="1:10" ht="15.75" customHeight="1" x14ac:dyDescent="0.25">
      <c r="A5408" s="37" t="s">
        <v>3542</v>
      </c>
      <c r="B5408" s="38">
        <v>350</v>
      </c>
      <c r="C5408" s="38" t="s">
        <v>2531</v>
      </c>
      <c r="D5408" s="38">
        <v>25</v>
      </c>
      <c r="E5408" s="38">
        <v>47</v>
      </c>
      <c r="F5408" s="38" t="s">
        <v>12</v>
      </c>
      <c r="G5408" s="44"/>
      <c r="H5408" s="44" t="s">
        <v>13</v>
      </c>
      <c r="I5408" s="39" t="s">
        <v>2532</v>
      </c>
      <c r="J5408" s="46" t="str">
        <f>VLOOKUP(MARGAO!$I5408,Code2Loc,2,FALSE)</f>
        <v>PARVE</v>
      </c>
    </row>
    <row r="5409" spans="1:10" ht="15.75" customHeight="1" x14ac:dyDescent="0.25">
      <c r="A5409" s="37" t="s">
        <v>3542</v>
      </c>
      <c r="B5409" s="38">
        <v>350</v>
      </c>
      <c r="C5409" s="38" t="s">
        <v>2529</v>
      </c>
      <c r="D5409" s="38">
        <v>26</v>
      </c>
      <c r="E5409" s="38">
        <v>49</v>
      </c>
      <c r="F5409" s="38" t="s">
        <v>12</v>
      </c>
      <c r="G5409" s="44"/>
      <c r="H5409" s="44" t="s">
        <v>13</v>
      </c>
      <c r="I5409" s="39" t="s">
        <v>2530</v>
      </c>
      <c r="J5409" s="46" t="str">
        <f>VLOOKUP(MARGAO!$I5409,Code2Loc,2,FALSE)</f>
        <v>SALERI</v>
      </c>
    </row>
    <row r="5410" spans="1:10" ht="15.75" customHeight="1" x14ac:dyDescent="0.25">
      <c r="A5410" s="37" t="s">
        <v>3542</v>
      </c>
      <c r="B5410" s="38">
        <v>350</v>
      </c>
      <c r="C5410" s="38" t="s">
        <v>2527</v>
      </c>
      <c r="D5410" s="38">
        <v>27</v>
      </c>
      <c r="E5410" s="38">
        <v>51</v>
      </c>
      <c r="F5410" s="38" t="s">
        <v>12</v>
      </c>
      <c r="G5410" s="44"/>
      <c r="H5410" s="44" t="s">
        <v>13</v>
      </c>
      <c r="I5410" s="39" t="s">
        <v>2528</v>
      </c>
      <c r="J5410" s="46" t="str">
        <f>VLOOKUP(MARGAO!$I5410,Code2Loc,2,FALSE)</f>
        <v>KAJUMOL</v>
      </c>
    </row>
    <row r="5411" spans="1:10" ht="15.75" customHeight="1" x14ac:dyDescent="0.25">
      <c r="A5411" s="37" t="s">
        <v>3542</v>
      </c>
      <c r="B5411" s="38">
        <v>350</v>
      </c>
      <c r="C5411" s="38" t="s">
        <v>2463</v>
      </c>
      <c r="D5411" s="38">
        <v>28</v>
      </c>
      <c r="E5411" s="38">
        <v>53</v>
      </c>
      <c r="F5411" s="38" t="s">
        <v>12</v>
      </c>
      <c r="G5411" s="44"/>
      <c r="H5411" s="44" t="s">
        <v>13</v>
      </c>
      <c r="I5411" s="39" t="s">
        <v>2464</v>
      </c>
      <c r="J5411" s="46" t="str">
        <f>VLOOKUP(MARGAO!$I5411,Code2Loc,2,FALSE)</f>
        <v>VAGON</v>
      </c>
    </row>
    <row r="5412" spans="1:10" ht="15.75" customHeight="1" x14ac:dyDescent="0.25">
      <c r="A5412" s="37" t="s">
        <v>3542</v>
      </c>
      <c r="B5412" s="38">
        <v>350</v>
      </c>
      <c r="C5412" s="38" t="s">
        <v>2525</v>
      </c>
      <c r="D5412" s="38">
        <v>29</v>
      </c>
      <c r="E5412" s="38">
        <v>55</v>
      </c>
      <c r="F5412" s="38" t="s">
        <v>12</v>
      </c>
      <c r="G5412" s="44"/>
      <c r="H5412" s="44" t="s">
        <v>13</v>
      </c>
      <c r="I5412" s="39" t="s">
        <v>2526</v>
      </c>
      <c r="J5412" s="46" t="str">
        <f>VLOOKUP(MARGAO!$I5412,Code2Loc,2,FALSE)</f>
        <v>SHIROTTI</v>
      </c>
    </row>
    <row r="5413" spans="1:10" ht="15.75" customHeight="1" x14ac:dyDescent="0.25">
      <c r="A5413" s="37" t="s">
        <v>3542</v>
      </c>
      <c r="B5413" s="38">
        <v>350</v>
      </c>
      <c r="C5413" s="38" t="s">
        <v>3543</v>
      </c>
      <c r="D5413" s="38">
        <v>30</v>
      </c>
      <c r="E5413" s="38">
        <v>57</v>
      </c>
      <c r="F5413" s="38" t="s">
        <v>12</v>
      </c>
      <c r="G5413" s="44"/>
      <c r="H5413" s="44" t="s">
        <v>13</v>
      </c>
      <c r="I5413" s="39" t="s">
        <v>3544</v>
      </c>
      <c r="J5413" s="46" t="str">
        <f>VLOOKUP(MARGAO!$I5413,Code2Loc,2,FALSE)</f>
        <v>MATVEMOL</v>
      </c>
    </row>
    <row r="5414" spans="1:10" ht="15.75" customHeight="1" x14ac:dyDescent="0.25">
      <c r="A5414" s="37" t="s">
        <v>3545</v>
      </c>
      <c r="B5414" s="38">
        <v>351</v>
      </c>
      <c r="C5414" s="38" t="s">
        <v>50</v>
      </c>
      <c r="D5414" s="38">
        <v>1</v>
      </c>
      <c r="E5414" s="38">
        <v>0</v>
      </c>
      <c r="F5414" s="38" t="s">
        <v>12</v>
      </c>
      <c r="G5414" s="44"/>
      <c r="H5414" s="44" t="s">
        <v>13</v>
      </c>
      <c r="I5414" s="39" t="s">
        <v>51</v>
      </c>
      <c r="J5414" s="46" t="str">
        <f>VLOOKUP(MARGAO!$I5414,Code2Loc,2,FALSE)</f>
        <v>MARGAO</v>
      </c>
    </row>
    <row r="5415" spans="1:10" ht="15.75" customHeight="1" x14ac:dyDescent="0.25">
      <c r="A5415" s="37" t="s">
        <v>3545</v>
      </c>
      <c r="B5415" s="38">
        <v>351</v>
      </c>
      <c r="C5415" s="38" t="s">
        <v>1112</v>
      </c>
      <c r="D5415" s="38">
        <v>2</v>
      </c>
      <c r="E5415" s="38">
        <v>2</v>
      </c>
      <c r="F5415" s="38" t="s">
        <v>12</v>
      </c>
      <c r="G5415" s="44"/>
      <c r="H5415" s="44" t="s">
        <v>13</v>
      </c>
      <c r="I5415" s="39" t="s">
        <v>1113</v>
      </c>
      <c r="J5415" s="46" t="str">
        <f>VLOOKUP(MARGAO!$I5415,Code2Loc,2,FALSE)</f>
        <v>MARGAO MKT</v>
      </c>
    </row>
    <row r="5416" spans="1:10" ht="15.75" customHeight="1" x14ac:dyDescent="0.25">
      <c r="A5416" s="37" t="s">
        <v>3545</v>
      </c>
      <c r="B5416" s="38">
        <v>351</v>
      </c>
      <c r="C5416" s="38" t="s">
        <v>1114</v>
      </c>
      <c r="D5416" s="38">
        <v>3</v>
      </c>
      <c r="E5416" s="38">
        <v>4</v>
      </c>
      <c r="F5416" s="38" t="s">
        <v>12</v>
      </c>
      <c r="G5416" s="44"/>
      <c r="H5416" s="44" t="s">
        <v>13</v>
      </c>
      <c r="I5416" s="39" t="s">
        <v>1115</v>
      </c>
      <c r="J5416" s="46" t="str">
        <f>VLOOKUP(MARGAO!$I5416,Code2Loc,2,FALSE)</f>
        <v>NAVELIM</v>
      </c>
    </row>
    <row r="5417" spans="1:10" ht="15.75" customHeight="1" x14ac:dyDescent="0.25">
      <c r="A5417" s="37" t="s">
        <v>3545</v>
      </c>
      <c r="B5417" s="38">
        <v>351</v>
      </c>
      <c r="C5417" s="38" t="s">
        <v>1116</v>
      </c>
      <c r="D5417" s="38">
        <v>4</v>
      </c>
      <c r="E5417" s="38">
        <v>5</v>
      </c>
      <c r="F5417" s="38" t="s">
        <v>12</v>
      </c>
      <c r="G5417" s="44"/>
      <c r="H5417" s="44" t="s">
        <v>13</v>
      </c>
      <c r="I5417" s="39" t="s">
        <v>1117</v>
      </c>
      <c r="J5417" s="46" t="str">
        <f>VLOOKUP(MARGAO!$I5417,Code2Loc,2,FALSE)</f>
        <v>DHARMAPUR</v>
      </c>
    </row>
    <row r="5418" spans="1:10" ht="15.75" customHeight="1" x14ac:dyDescent="0.25">
      <c r="A5418" s="37" t="s">
        <v>3545</v>
      </c>
      <c r="B5418" s="38">
        <v>351</v>
      </c>
      <c r="C5418" s="38" t="s">
        <v>1118</v>
      </c>
      <c r="D5418" s="38">
        <v>5</v>
      </c>
      <c r="E5418" s="38">
        <v>7</v>
      </c>
      <c r="F5418" s="38" t="s">
        <v>12</v>
      </c>
      <c r="G5418" s="44"/>
      <c r="H5418" s="44" t="s">
        <v>13</v>
      </c>
      <c r="I5418" s="39" t="s">
        <v>1119</v>
      </c>
      <c r="J5418" s="46" t="str">
        <f>VLOOKUP(MARGAO!$I5418,Code2Loc,2,FALSE)</f>
        <v>CHINCHINI X</v>
      </c>
    </row>
    <row r="5419" spans="1:10" ht="15.75" customHeight="1" x14ac:dyDescent="0.25">
      <c r="A5419" s="37" t="s">
        <v>3545</v>
      </c>
      <c r="B5419" s="38">
        <v>351</v>
      </c>
      <c r="C5419" s="38" t="s">
        <v>2320</v>
      </c>
      <c r="D5419" s="38">
        <v>6</v>
      </c>
      <c r="E5419" s="38">
        <v>8</v>
      </c>
      <c r="F5419" s="38" t="s">
        <v>12</v>
      </c>
      <c r="G5419" s="44"/>
      <c r="H5419" s="44" t="s">
        <v>13</v>
      </c>
      <c r="I5419" s="39" t="s">
        <v>2321</v>
      </c>
      <c r="J5419" s="46" t="str">
        <f>VLOOKUP(MARGAO!$I5419,Code2Loc,2,FALSE)</f>
        <v>DANDEWADI</v>
      </c>
    </row>
    <row r="5420" spans="1:10" ht="15.75" customHeight="1" x14ac:dyDescent="0.25">
      <c r="A5420" s="37" t="s">
        <v>3545</v>
      </c>
      <c r="B5420" s="38">
        <v>351</v>
      </c>
      <c r="C5420" s="38" t="s">
        <v>2322</v>
      </c>
      <c r="D5420" s="38">
        <v>7</v>
      </c>
      <c r="E5420" s="38">
        <v>11</v>
      </c>
      <c r="F5420" s="38" t="s">
        <v>12</v>
      </c>
      <c r="G5420" s="44"/>
      <c r="H5420" s="44" t="s">
        <v>13</v>
      </c>
      <c r="I5420" s="39" t="s">
        <v>2323</v>
      </c>
      <c r="J5420" s="46" t="str">
        <f>VLOOKUP(MARGAO!$I5420,Code2Loc,2,FALSE)</f>
        <v>PAZARKHAN</v>
      </c>
    </row>
    <row r="5421" spans="1:10" ht="15.75" customHeight="1" x14ac:dyDescent="0.25">
      <c r="A5421" s="37" t="s">
        <v>3545</v>
      </c>
      <c r="B5421" s="38">
        <v>351</v>
      </c>
      <c r="C5421" s="38" t="s">
        <v>1415</v>
      </c>
      <c r="D5421" s="38">
        <v>8</v>
      </c>
      <c r="E5421" s="38">
        <v>14</v>
      </c>
      <c r="F5421" s="38" t="s">
        <v>12</v>
      </c>
      <c r="G5421" s="44"/>
      <c r="H5421" s="44" t="s">
        <v>13</v>
      </c>
      <c r="I5421" s="39" t="s">
        <v>1416</v>
      </c>
      <c r="J5421" s="46" t="str">
        <f>VLOOKUP(MARGAO!$I5421,Code2Loc,2,FALSE)</f>
        <v>CUNCOLIM</v>
      </c>
    </row>
    <row r="5422" spans="1:10" ht="15.75" customHeight="1" x14ac:dyDescent="0.25">
      <c r="A5422" s="37" t="s">
        <v>3545</v>
      </c>
      <c r="B5422" s="38">
        <v>351</v>
      </c>
      <c r="C5422" s="38" t="s">
        <v>2324</v>
      </c>
      <c r="D5422" s="38">
        <v>9</v>
      </c>
      <c r="E5422" s="38">
        <v>15</v>
      </c>
      <c r="F5422" s="38" t="s">
        <v>12</v>
      </c>
      <c r="G5422" s="44"/>
      <c r="H5422" s="44" t="s">
        <v>13</v>
      </c>
      <c r="I5422" s="39" t="s">
        <v>2325</v>
      </c>
      <c r="J5422" s="46" t="str">
        <f>VLOOKUP(MARGAO!$I5422,Code2Loc,2,FALSE)</f>
        <v>DEMANI</v>
      </c>
    </row>
    <row r="5423" spans="1:10" ht="15.75" customHeight="1" x14ac:dyDescent="0.25">
      <c r="A5423" s="37" t="s">
        <v>3545</v>
      </c>
      <c r="B5423" s="38">
        <v>351</v>
      </c>
      <c r="C5423" s="38" t="s">
        <v>2116</v>
      </c>
      <c r="D5423" s="38">
        <v>10</v>
      </c>
      <c r="E5423" s="38">
        <v>17</v>
      </c>
      <c r="F5423" s="38" t="s">
        <v>12</v>
      </c>
      <c r="G5423" s="44"/>
      <c r="H5423" s="44" t="s">
        <v>13</v>
      </c>
      <c r="I5423" s="39" t="s">
        <v>2117</v>
      </c>
      <c r="J5423" s="46" t="str">
        <f>VLOOKUP(MARGAO!$I5423,Code2Loc,2,FALSE)</f>
        <v>BALLI</v>
      </c>
    </row>
    <row r="5424" spans="1:10" ht="15.75" customHeight="1" x14ac:dyDescent="0.25">
      <c r="A5424" s="37" t="s">
        <v>3545</v>
      </c>
      <c r="B5424" s="38">
        <v>351</v>
      </c>
      <c r="C5424" s="38" t="s">
        <v>2326</v>
      </c>
      <c r="D5424" s="38">
        <v>11</v>
      </c>
      <c r="E5424" s="38">
        <v>20</v>
      </c>
      <c r="F5424" s="38" t="s">
        <v>12</v>
      </c>
      <c r="G5424" s="44"/>
      <c r="H5424" s="44" t="s">
        <v>13</v>
      </c>
      <c r="I5424" s="39" t="s">
        <v>2327</v>
      </c>
      <c r="J5424" s="46" t="str">
        <f>VLOOKUP(MARGAO!$I5424,Code2Loc,2,FALSE)</f>
        <v>BENODE</v>
      </c>
    </row>
    <row r="5425" spans="1:10" ht="15.75" customHeight="1" x14ac:dyDescent="0.25">
      <c r="A5425" s="37" t="s">
        <v>3545</v>
      </c>
      <c r="B5425" s="38">
        <v>351</v>
      </c>
      <c r="C5425" s="38" t="s">
        <v>2328</v>
      </c>
      <c r="D5425" s="38">
        <v>12</v>
      </c>
      <c r="E5425" s="38">
        <v>22</v>
      </c>
      <c r="F5425" s="38" t="s">
        <v>12</v>
      </c>
      <c r="G5425" s="44"/>
      <c r="H5425" s="44" t="s">
        <v>13</v>
      </c>
      <c r="I5425" s="39" t="s">
        <v>2329</v>
      </c>
      <c r="J5425" s="46" t="str">
        <f>VLOOKUP(MARGAO!$I5425,Code2Loc,2,FALSE)</f>
        <v>GODEWAL</v>
      </c>
    </row>
    <row r="5426" spans="1:10" ht="15.75" customHeight="1" x14ac:dyDescent="0.25">
      <c r="A5426" s="37" t="s">
        <v>3545</v>
      </c>
      <c r="B5426" s="38">
        <v>351</v>
      </c>
      <c r="C5426" s="38" t="s">
        <v>2330</v>
      </c>
      <c r="D5426" s="38">
        <v>13</v>
      </c>
      <c r="E5426" s="38">
        <v>24</v>
      </c>
      <c r="F5426" s="38" t="s">
        <v>12</v>
      </c>
      <c r="G5426" s="44"/>
      <c r="H5426" s="44" t="s">
        <v>13</v>
      </c>
      <c r="I5426" s="39" t="s">
        <v>2331</v>
      </c>
      <c r="J5426" s="46" t="str">
        <f>VLOOKUP(MARGAO!$I5426,Code2Loc,2,FALSE)</f>
        <v>PADDI</v>
      </c>
    </row>
    <row r="5427" spans="1:10" ht="15.75" customHeight="1" x14ac:dyDescent="0.25">
      <c r="A5427" s="37" t="s">
        <v>3545</v>
      </c>
      <c r="B5427" s="38">
        <v>351</v>
      </c>
      <c r="C5427" s="38" t="s">
        <v>2332</v>
      </c>
      <c r="D5427" s="38">
        <v>14</v>
      </c>
      <c r="E5427" s="38">
        <v>26</v>
      </c>
      <c r="F5427" s="38" t="s">
        <v>12</v>
      </c>
      <c r="G5427" s="44"/>
      <c r="H5427" s="44" t="s">
        <v>13</v>
      </c>
      <c r="I5427" s="39" t="s">
        <v>2333</v>
      </c>
      <c r="J5427" s="46" t="str">
        <f>VLOOKUP(MARGAO!$I5427,Code2Loc,2,FALSE)</f>
        <v>PISURNEM</v>
      </c>
    </row>
    <row r="5428" spans="1:10" ht="15.75" customHeight="1" x14ac:dyDescent="0.25">
      <c r="A5428" s="37" t="s">
        <v>3545</v>
      </c>
      <c r="B5428" s="38">
        <v>351</v>
      </c>
      <c r="C5428" s="38" t="s">
        <v>2334</v>
      </c>
      <c r="D5428" s="38">
        <v>15</v>
      </c>
      <c r="E5428" s="38">
        <v>28</v>
      </c>
      <c r="F5428" s="38" t="s">
        <v>12</v>
      </c>
      <c r="G5428" s="44"/>
      <c r="H5428" s="44" t="s">
        <v>13</v>
      </c>
      <c r="I5428" s="39" t="s">
        <v>2335</v>
      </c>
      <c r="J5428" s="46" t="str">
        <f>VLOOKUP(MARGAO!$I5428,Code2Loc,2,FALSE)</f>
        <v>POLAKODE</v>
      </c>
    </row>
    <row r="5429" spans="1:10" ht="15.75" customHeight="1" x14ac:dyDescent="0.25">
      <c r="A5429" s="37" t="s">
        <v>3545</v>
      </c>
      <c r="B5429" s="38">
        <v>351</v>
      </c>
      <c r="C5429" s="38" t="s">
        <v>2336</v>
      </c>
      <c r="D5429" s="38">
        <v>16</v>
      </c>
      <c r="E5429" s="38">
        <v>32</v>
      </c>
      <c r="F5429" s="38" t="s">
        <v>12</v>
      </c>
      <c r="G5429" s="44"/>
      <c r="H5429" s="44" t="s">
        <v>13</v>
      </c>
      <c r="I5429" s="39" t="s">
        <v>2337</v>
      </c>
      <c r="J5429" s="46" t="str">
        <f>VLOOKUP(MARGAO!$I5429,Code2Loc,2,FALSE)</f>
        <v>GULEM</v>
      </c>
    </row>
    <row r="5430" spans="1:10" ht="15.75" customHeight="1" x14ac:dyDescent="0.25">
      <c r="A5430" s="37" t="s">
        <v>3545</v>
      </c>
      <c r="B5430" s="38">
        <v>351</v>
      </c>
      <c r="C5430" s="38" t="s">
        <v>1009</v>
      </c>
      <c r="D5430" s="38">
        <v>17</v>
      </c>
      <c r="E5430" s="38">
        <v>35</v>
      </c>
      <c r="F5430" s="38" t="s">
        <v>12</v>
      </c>
      <c r="G5430" s="44"/>
      <c r="H5430" s="44" t="s">
        <v>13</v>
      </c>
      <c r="I5430" s="39" t="s">
        <v>1010</v>
      </c>
      <c r="J5430" s="46" t="str">
        <f>VLOOKUP(MARGAO!$I5430,Code2Loc,2,FALSE)</f>
        <v>CHAR RASTA</v>
      </c>
    </row>
    <row r="5431" spans="1:10" ht="15.75" customHeight="1" x14ac:dyDescent="0.25">
      <c r="A5431" s="37" t="s">
        <v>3545</v>
      </c>
      <c r="B5431" s="38">
        <v>351</v>
      </c>
      <c r="C5431" s="38" t="s">
        <v>1417</v>
      </c>
      <c r="D5431" s="38">
        <v>18</v>
      </c>
      <c r="E5431" s="38">
        <v>37</v>
      </c>
      <c r="F5431" s="38" t="s">
        <v>12</v>
      </c>
      <c r="G5431" s="44"/>
      <c r="H5431" s="44" t="s">
        <v>13</v>
      </c>
      <c r="I5431" s="39" t="s">
        <v>1418</v>
      </c>
      <c r="J5431" s="46" t="str">
        <f>VLOOKUP(MARGAO!$I5431,Code2Loc,2,FALSE)</f>
        <v>CANACONA</v>
      </c>
    </row>
    <row r="5432" spans="1:10" ht="15.75" customHeight="1" x14ac:dyDescent="0.25">
      <c r="A5432" s="37" t="s">
        <v>3545</v>
      </c>
      <c r="B5432" s="38">
        <v>351</v>
      </c>
      <c r="C5432" s="38" t="s">
        <v>1009</v>
      </c>
      <c r="D5432" s="38">
        <v>19</v>
      </c>
      <c r="E5432" s="38">
        <v>38</v>
      </c>
      <c r="F5432" s="38" t="s">
        <v>12</v>
      </c>
      <c r="G5432" s="44"/>
      <c r="H5432" s="44" t="s">
        <v>13</v>
      </c>
      <c r="I5432" s="39" t="s">
        <v>1010</v>
      </c>
      <c r="J5432" s="46" t="str">
        <f>VLOOKUP(MARGAO!$I5432,Code2Loc,2,FALSE)</f>
        <v>CHAR RASTA</v>
      </c>
    </row>
    <row r="5433" spans="1:10" ht="15.75" customHeight="1" x14ac:dyDescent="0.25">
      <c r="A5433" s="37" t="s">
        <v>3545</v>
      </c>
      <c r="B5433" s="38">
        <v>351</v>
      </c>
      <c r="C5433" s="38" t="s">
        <v>2541</v>
      </c>
      <c r="D5433" s="38">
        <v>20</v>
      </c>
      <c r="E5433" s="38">
        <v>39</v>
      </c>
      <c r="F5433" s="38" t="s">
        <v>12</v>
      </c>
      <c r="G5433" s="44"/>
      <c r="H5433" s="44" t="s">
        <v>13</v>
      </c>
      <c r="I5433" s="39" t="s">
        <v>2542</v>
      </c>
      <c r="J5433" s="46" t="str">
        <f>VLOOKUP(MARGAO!$I5433,Code2Loc,2,FALSE)</f>
        <v>DEVBAG</v>
      </c>
    </row>
    <row r="5434" spans="1:10" ht="15.75" customHeight="1" x14ac:dyDescent="0.25">
      <c r="A5434" s="37" t="s">
        <v>3545</v>
      </c>
      <c r="B5434" s="38">
        <v>351</v>
      </c>
      <c r="C5434" s="38" t="s">
        <v>3425</v>
      </c>
      <c r="D5434" s="38">
        <v>21</v>
      </c>
      <c r="E5434" s="38">
        <v>43</v>
      </c>
      <c r="F5434" s="38" t="s">
        <v>12</v>
      </c>
      <c r="G5434" s="44"/>
      <c r="H5434" s="44" t="s">
        <v>13</v>
      </c>
      <c r="I5434" s="39" t="s">
        <v>2540</v>
      </c>
      <c r="J5434" s="46" t="str">
        <f>VLOOKUP(MARGAO!$I5434,Code2Loc,2,FALSE)</f>
        <v>DUMANE</v>
      </c>
    </row>
    <row r="5435" spans="1:10" ht="15.75" customHeight="1" x14ac:dyDescent="0.25">
      <c r="A5435" s="37" t="s">
        <v>3545</v>
      </c>
      <c r="B5435" s="38">
        <v>351</v>
      </c>
      <c r="C5435" s="38" t="s">
        <v>2535</v>
      </c>
      <c r="D5435" s="38">
        <v>22</v>
      </c>
      <c r="E5435" s="38">
        <v>47</v>
      </c>
      <c r="F5435" s="38" t="s">
        <v>12</v>
      </c>
      <c r="G5435" s="44"/>
      <c r="H5435" s="44" t="s">
        <v>13</v>
      </c>
      <c r="I5435" s="39" t="s">
        <v>2536</v>
      </c>
      <c r="J5435" s="46" t="str">
        <f>VLOOKUP(MARGAO!$I5435,Code2Loc,2,FALSE)</f>
        <v>PANNA</v>
      </c>
    </row>
    <row r="5436" spans="1:10" ht="15.75" customHeight="1" x14ac:dyDescent="0.25">
      <c r="A5436" s="37" t="s">
        <v>3545</v>
      </c>
      <c r="B5436" s="38">
        <v>351</v>
      </c>
      <c r="C5436" s="38" t="s">
        <v>2531</v>
      </c>
      <c r="D5436" s="38">
        <v>23</v>
      </c>
      <c r="E5436" s="38">
        <v>50</v>
      </c>
      <c r="F5436" s="38" t="s">
        <v>12</v>
      </c>
      <c r="G5436" s="44"/>
      <c r="H5436" s="44" t="s">
        <v>13</v>
      </c>
      <c r="I5436" s="39" t="s">
        <v>2532</v>
      </c>
      <c r="J5436" s="46" t="str">
        <f>VLOOKUP(MARGAO!$I5436,Code2Loc,2,FALSE)</f>
        <v>PARVE</v>
      </c>
    </row>
    <row r="5437" spans="1:10" ht="15.75" customHeight="1" x14ac:dyDescent="0.25">
      <c r="A5437" s="37" t="s">
        <v>3545</v>
      </c>
      <c r="B5437" s="38">
        <v>351</v>
      </c>
      <c r="C5437" s="38" t="s">
        <v>2529</v>
      </c>
      <c r="D5437" s="38">
        <v>24</v>
      </c>
      <c r="E5437" s="38">
        <v>51</v>
      </c>
      <c r="F5437" s="38" t="s">
        <v>12</v>
      </c>
      <c r="G5437" s="44"/>
      <c r="H5437" s="44" t="s">
        <v>13</v>
      </c>
      <c r="I5437" s="39" t="s">
        <v>2530</v>
      </c>
      <c r="J5437" s="46" t="str">
        <f>VLOOKUP(MARGAO!$I5437,Code2Loc,2,FALSE)</f>
        <v>SALERI</v>
      </c>
    </row>
    <row r="5438" spans="1:10" ht="15.75" customHeight="1" x14ac:dyDescent="0.25">
      <c r="A5438" s="37" t="s">
        <v>3545</v>
      </c>
      <c r="B5438" s="38">
        <v>351</v>
      </c>
      <c r="C5438" s="38" t="s">
        <v>2463</v>
      </c>
      <c r="D5438" s="38">
        <v>25</v>
      </c>
      <c r="E5438" s="38">
        <v>52</v>
      </c>
      <c r="F5438" s="38" t="s">
        <v>12</v>
      </c>
      <c r="G5438" s="44"/>
      <c r="H5438" s="44" t="s">
        <v>13</v>
      </c>
      <c r="I5438" s="39" t="s">
        <v>2464</v>
      </c>
      <c r="J5438" s="46" t="str">
        <f>VLOOKUP(MARGAO!$I5438,Code2Loc,2,FALSE)</f>
        <v>VAGON</v>
      </c>
    </row>
    <row r="5439" spans="1:10" ht="15.75" customHeight="1" x14ac:dyDescent="0.25">
      <c r="A5439" s="37" t="s">
        <v>3545</v>
      </c>
      <c r="B5439" s="38">
        <v>351</v>
      </c>
      <c r="C5439" s="38" t="s">
        <v>3426</v>
      </c>
      <c r="D5439" s="38">
        <v>26</v>
      </c>
      <c r="E5439" s="38">
        <v>54</v>
      </c>
      <c r="F5439" s="38" t="s">
        <v>12</v>
      </c>
      <c r="G5439" s="44"/>
      <c r="H5439" s="44" t="s">
        <v>13</v>
      </c>
      <c r="I5439" s="45" t="s">
        <v>3427</v>
      </c>
      <c r="J5439" s="46" t="str">
        <f>VLOOKUP(MARGAO!$I5439,Code2Loc,2,FALSE)</f>
        <v>KHOLA</v>
      </c>
    </row>
    <row r="5440" spans="1:10" ht="15.75" customHeight="1" x14ac:dyDescent="0.25">
      <c r="A5440" s="37" t="s">
        <v>3546</v>
      </c>
      <c r="B5440" s="38">
        <v>352</v>
      </c>
      <c r="C5440" s="38" t="s">
        <v>11</v>
      </c>
      <c r="D5440" s="38">
        <v>1</v>
      </c>
      <c r="E5440" s="38">
        <v>0</v>
      </c>
      <c r="F5440" s="38" t="s">
        <v>12</v>
      </c>
      <c r="G5440" s="44"/>
      <c r="H5440" s="44" t="s">
        <v>13</v>
      </c>
      <c r="I5440" s="39" t="s">
        <v>14</v>
      </c>
      <c r="J5440" s="46" t="str">
        <f>VLOOKUP(MARGAO!$I5440,Code2Loc,2,FALSE)</f>
        <v>PANAJI</v>
      </c>
    </row>
    <row r="5441" spans="1:10" ht="15.75" customHeight="1" x14ac:dyDescent="0.25">
      <c r="A5441" s="37" t="s">
        <v>3546</v>
      </c>
      <c r="B5441" s="38">
        <v>352</v>
      </c>
      <c r="C5441" s="38" t="s">
        <v>299</v>
      </c>
      <c r="D5441" s="38">
        <v>2</v>
      </c>
      <c r="E5441" s="38">
        <v>1</v>
      </c>
      <c r="F5441" s="38" t="s">
        <v>12</v>
      </c>
      <c r="G5441" s="44"/>
      <c r="H5441" s="44" t="s">
        <v>13</v>
      </c>
      <c r="I5441" s="39" t="s">
        <v>300</v>
      </c>
      <c r="J5441" s="46" t="str">
        <f>VLOOKUP(MARGAO!$I5441,Code2Loc,2,FALSE)</f>
        <v>FERRY BOAT</v>
      </c>
    </row>
    <row r="5442" spans="1:10" ht="15.75" customHeight="1" x14ac:dyDescent="0.25">
      <c r="A5442" s="37" t="s">
        <v>3546</v>
      </c>
      <c r="B5442" s="38">
        <v>352</v>
      </c>
      <c r="C5442" s="38" t="s">
        <v>11</v>
      </c>
      <c r="D5442" s="38">
        <v>3</v>
      </c>
      <c r="E5442" s="38">
        <v>3</v>
      </c>
      <c r="F5442" s="38" t="s">
        <v>12</v>
      </c>
      <c r="G5442" s="44"/>
      <c r="H5442" s="44" t="s">
        <v>13</v>
      </c>
      <c r="I5442" s="39" t="s">
        <v>14</v>
      </c>
      <c r="J5442" s="46" t="str">
        <f>VLOOKUP(MARGAO!$I5442,Code2Loc,2,FALSE)</f>
        <v>PANAJI</v>
      </c>
    </row>
    <row r="5443" spans="1:10" ht="15.75" customHeight="1" x14ac:dyDescent="0.25">
      <c r="A5443" s="37" t="s">
        <v>3546</v>
      </c>
      <c r="B5443" s="38">
        <v>352</v>
      </c>
      <c r="C5443" s="38" t="s">
        <v>206</v>
      </c>
      <c r="D5443" s="38">
        <v>4</v>
      </c>
      <c r="E5443" s="38">
        <v>5</v>
      </c>
      <c r="F5443" s="38" t="s">
        <v>12</v>
      </c>
      <c r="G5443" s="44"/>
      <c r="H5443" s="44" t="s">
        <v>13</v>
      </c>
      <c r="I5443" s="39" t="s">
        <v>207</v>
      </c>
      <c r="J5443" s="46" t="str">
        <f>VLOOKUP(MARGAO!$I5443,Code2Loc,2,FALSE)</f>
        <v>R. PATTO</v>
      </c>
    </row>
    <row r="5444" spans="1:10" ht="15.75" customHeight="1" x14ac:dyDescent="0.25">
      <c r="A5444" s="37" t="s">
        <v>3546</v>
      </c>
      <c r="B5444" s="38">
        <v>352</v>
      </c>
      <c r="C5444" s="38" t="s">
        <v>208</v>
      </c>
      <c r="D5444" s="38">
        <v>5</v>
      </c>
      <c r="E5444" s="38">
        <v>6</v>
      </c>
      <c r="F5444" s="38" t="s">
        <v>12</v>
      </c>
      <c r="G5444" s="44"/>
      <c r="H5444" s="44" t="s">
        <v>13</v>
      </c>
      <c r="I5444" s="39" t="s">
        <v>209</v>
      </c>
      <c r="J5444" s="46" t="str">
        <f>VLOOKUP(MARGAO!$I5444,Code2Loc,2,FALSE)</f>
        <v>RBDR FERRY</v>
      </c>
    </row>
    <row r="5445" spans="1:10" ht="15.75" customHeight="1" x14ac:dyDescent="0.25">
      <c r="A5445" s="37" t="s">
        <v>3546</v>
      </c>
      <c r="B5445" s="38">
        <v>352</v>
      </c>
      <c r="C5445" s="38" t="s">
        <v>210</v>
      </c>
      <c r="D5445" s="38">
        <v>6</v>
      </c>
      <c r="E5445" s="38">
        <v>7</v>
      </c>
      <c r="F5445" s="38" t="s">
        <v>12</v>
      </c>
      <c r="G5445" s="44"/>
      <c r="H5445" s="44" t="s">
        <v>13</v>
      </c>
      <c r="I5445" s="39" t="s">
        <v>211</v>
      </c>
      <c r="J5445" s="46" t="str">
        <f>VLOOKUP(MARGAO!$I5445,Code2Loc,2,FALSE)</f>
        <v>RIBANDAR</v>
      </c>
    </row>
    <row r="5446" spans="1:10" ht="15.75" customHeight="1" x14ac:dyDescent="0.25">
      <c r="A5446" s="37" t="s">
        <v>3546</v>
      </c>
      <c r="B5446" s="38">
        <v>352</v>
      </c>
      <c r="C5446" s="38" t="s">
        <v>212</v>
      </c>
      <c r="D5446" s="38">
        <v>7</v>
      </c>
      <c r="E5446" s="38">
        <v>8</v>
      </c>
      <c r="F5446" s="38" t="s">
        <v>12</v>
      </c>
      <c r="G5446" s="44"/>
      <c r="H5446" s="44" t="s">
        <v>13</v>
      </c>
      <c r="I5446" s="39" t="s">
        <v>213</v>
      </c>
      <c r="J5446" s="46" t="str">
        <f>VLOOKUP(MARGAO!$I5446,Code2Loc,2,FALSE)</f>
        <v>RBDR SCHOOL</v>
      </c>
    </row>
    <row r="5447" spans="1:10" ht="15.75" customHeight="1" x14ac:dyDescent="0.25">
      <c r="A5447" s="37" t="s">
        <v>3546</v>
      </c>
      <c r="B5447" s="38">
        <v>352</v>
      </c>
      <c r="C5447" s="38" t="s">
        <v>214</v>
      </c>
      <c r="D5447" s="38">
        <v>8</v>
      </c>
      <c r="E5447" s="38">
        <v>9</v>
      </c>
      <c r="F5447" s="38" t="s">
        <v>12</v>
      </c>
      <c r="G5447" s="44"/>
      <c r="H5447" s="44" t="s">
        <v>13</v>
      </c>
      <c r="I5447" s="39" t="s">
        <v>215</v>
      </c>
      <c r="J5447" s="46" t="str">
        <f>VLOOKUP(MARGAO!$I5447,Code2Loc,2,FALSE)</f>
        <v>ST.PEDRO</v>
      </c>
    </row>
    <row r="5448" spans="1:10" ht="15.75" customHeight="1" x14ac:dyDescent="0.25">
      <c r="A5448" s="37" t="s">
        <v>3546</v>
      </c>
      <c r="B5448" s="38">
        <v>352</v>
      </c>
      <c r="C5448" s="38" t="s">
        <v>216</v>
      </c>
      <c r="D5448" s="38">
        <v>9</v>
      </c>
      <c r="E5448" s="38">
        <v>10</v>
      </c>
      <c r="F5448" s="38" t="s">
        <v>12</v>
      </c>
      <c r="G5448" s="44"/>
      <c r="H5448" s="44" t="s">
        <v>13</v>
      </c>
      <c r="I5448" s="39" t="s">
        <v>217</v>
      </c>
      <c r="J5448" s="46" t="str">
        <f>VLOOKUP(MARGAO!$I5448,Code2Loc,2,FALSE)</f>
        <v>BAINGINI</v>
      </c>
    </row>
    <row r="5449" spans="1:10" ht="15.75" customHeight="1" x14ac:dyDescent="0.25">
      <c r="A5449" s="37" t="s">
        <v>3546</v>
      </c>
      <c r="B5449" s="38">
        <v>352</v>
      </c>
      <c r="C5449" s="38" t="s">
        <v>218</v>
      </c>
      <c r="D5449" s="38">
        <v>10</v>
      </c>
      <c r="E5449" s="38">
        <v>12</v>
      </c>
      <c r="F5449" s="38" t="s">
        <v>12</v>
      </c>
      <c r="G5449" s="44"/>
      <c r="H5449" s="44" t="s">
        <v>13</v>
      </c>
      <c r="I5449" s="39" t="s">
        <v>219</v>
      </c>
      <c r="J5449" s="46" t="str">
        <f>VLOOKUP(MARGAO!$I5449,Code2Loc,2,FALSE)</f>
        <v>OLD GOA</v>
      </c>
    </row>
    <row r="5450" spans="1:10" ht="15.75" customHeight="1" x14ac:dyDescent="0.25">
      <c r="A5450" s="37" t="s">
        <v>3546</v>
      </c>
      <c r="B5450" s="38">
        <v>352</v>
      </c>
      <c r="C5450" s="38" t="s">
        <v>220</v>
      </c>
      <c r="D5450" s="38">
        <v>11</v>
      </c>
      <c r="E5450" s="38">
        <v>14</v>
      </c>
      <c r="F5450" s="38" t="s">
        <v>12</v>
      </c>
      <c r="G5450" s="44"/>
      <c r="H5450" s="44" t="s">
        <v>13</v>
      </c>
      <c r="I5450" s="39" t="s">
        <v>221</v>
      </c>
      <c r="J5450" s="46" t="str">
        <f>VLOOKUP(MARGAO!$I5450,Code2Loc,2,FALSE)</f>
        <v>CORLI PUMP</v>
      </c>
    </row>
    <row r="5451" spans="1:10" ht="15.75" customHeight="1" x14ac:dyDescent="0.25">
      <c r="A5451" s="37" t="s">
        <v>3546</v>
      </c>
      <c r="B5451" s="38">
        <v>352</v>
      </c>
      <c r="C5451" s="38" t="s">
        <v>222</v>
      </c>
      <c r="D5451" s="38">
        <v>12</v>
      </c>
      <c r="E5451" s="38">
        <v>15</v>
      </c>
      <c r="F5451" s="38" t="s">
        <v>12</v>
      </c>
      <c r="G5451" s="44"/>
      <c r="H5451" s="44" t="s">
        <v>13</v>
      </c>
      <c r="I5451" s="39" t="s">
        <v>223</v>
      </c>
      <c r="J5451" s="46" t="str">
        <f>VLOOKUP(MARGAO!$I5451,Code2Loc,2,FALSE)</f>
        <v>CORLIM</v>
      </c>
    </row>
    <row r="5452" spans="1:10" ht="15.75" customHeight="1" x14ac:dyDescent="0.25">
      <c r="A5452" s="37" t="s">
        <v>3546</v>
      </c>
      <c r="B5452" s="38">
        <v>352</v>
      </c>
      <c r="C5452" s="38" t="s">
        <v>224</v>
      </c>
      <c r="D5452" s="38">
        <v>13</v>
      </c>
      <c r="E5452" s="38">
        <v>16</v>
      </c>
      <c r="F5452" s="38" t="s">
        <v>12</v>
      </c>
      <c r="G5452" s="44"/>
      <c r="H5452" s="44" t="s">
        <v>13</v>
      </c>
      <c r="I5452" s="39" t="s">
        <v>225</v>
      </c>
      <c r="J5452" s="46" t="str">
        <f>VLOOKUP(MARGAO!$I5452,Code2Loc,2,FALSE)</f>
        <v>DHULAPI</v>
      </c>
    </row>
    <row r="5453" spans="1:10" ht="15.75" customHeight="1" x14ac:dyDescent="0.25">
      <c r="A5453" s="37" t="s">
        <v>3546</v>
      </c>
      <c r="B5453" s="38">
        <v>352</v>
      </c>
      <c r="C5453" s="38" t="s">
        <v>163</v>
      </c>
      <c r="D5453" s="38">
        <v>14</v>
      </c>
      <c r="E5453" s="38">
        <v>17</v>
      </c>
      <c r="F5453" s="38" t="s">
        <v>12</v>
      </c>
      <c r="G5453" s="44"/>
      <c r="H5453" s="44" t="s">
        <v>13</v>
      </c>
      <c r="I5453" s="39" t="s">
        <v>164</v>
      </c>
      <c r="J5453" s="46" t="str">
        <f>VLOOKUP(MARGAO!$I5453,Code2Loc,2,FALSE)</f>
        <v>BANASTARI</v>
      </c>
    </row>
    <row r="5454" spans="1:10" ht="15.75" customHeight="1" x14ac:dyDescent="0.25">
      <c r="A5454" s="37" t="s">
        <v>3546</v>
      </c>
      <c r="B5454" s="38">
        <v>352</v>
      </c>
      <c r="C5454" s="38" t="s">
        <v>165</v>
      </c>
      <c r="D5454" s="38">
        <v>15</v>
      </c>
      <c r="E5454" s="38">
        <v>19</v>
      </c>
      <c r="F5454" s="38" t="s">
        <v>12</v>
      </c>
      <c r="G5454" s="44"/>
      <c r="H5454" s="44" t="s">
        <v>13</v>
      </c>
      <c r="I5454" s="39" t="s">
        <v>166</v>
      </c>
      <c r="J5454" s="46" t="str">
        <f>VLOOKUP(MARGAO!$I5454,Code2Loc,2,FALSE)</f>
        <v>BHOMA</v>
      </c>
    </row>
    <row r="5455" spans="1:10" ht="15.75" customHeight="1" x14ac:dyDescent="0.25">
      <c r="A5455" s="37" t="s">
        <v>3546</v>
      </c>
      <c r="B5455" s="38">
        <v>352</v>
      </c>
      <c r="C5455" s="38" t="s">
        <v>167</v>
      </c>
      <c r="D5455" s="38">
        <v>16</v>
      </c>
      <c r="E5455" s="38">
        <v>21</v>
      </c>
      <c r="F5455" s="38" t="s">
        <v>12</v>
      </c>
      <c r="G5455" s="44"/>
      <c r="H5455" s="44" t="s">
        <v>13</v>
      </c>
      <c r="I5455" s="39" t="s">
        <v>168</v>
      </c>
      <c r="J5455" s="46" t="str">
        <f>VLOOKUP(MARGAO!$I5455,Code2Loc,2,FALSE)</f>
        <v>KUNDAI</v>
      </c>
    </row>
    <row r="5456" spans="1:10" ht="15.75" customHeight="1" x14ac:dyDescent="0.25">
      <c r="A5456" s="37" t="s">
        <v>3546</v>
      </c>
      <c r="B5456" s="38">
        <v>352</v>
      </c>
      <c r="C5456" s="38" t="s">
        <v>169</v>
      </c>
      <c r="D5456" s="38">
        <v>17</v>
      </c>
      <c r="E5456" s="38">
        <v>23</v>
      </c>
      <c r="F5456" s="38" t="s">
        <v>12</v>
      </c>
      <c r="G5456" s="44"/>
      <c r="H5456" s="44" t="s">
        <v>13</v>
      </c>
      <c r="I5456" s="39" t="s">
        <v>170</v>
      </c>
      <c r="J5456" s="46" t="str">
        <f>VLOOKUP(MARGAO!$I5456,Code2Loc,2,FALSE)</f>
        <v>MANGESHI</v>
      </c>
    </row>
    <row r="5457" spans="1:10" ht="15.75" customHeight="1" x14ac:dyDescent="0.25">
      <c r="A5457" s="37" t="s">
        <v>3546</v>
      </c>
      <c r="B5457" s="38">
        <v>352</v>
      </c>
      <c r="C5457" s="38" t="s">
        <v>171</v>
      </c>
      <c r="D5457" s="38">
        <v>18</v>
      </c>
      <c r="E5457" s="38">
        <v>24</v>
      </c>
      <c r="F5457" s="38" t="s">
        <v>12</v>
      </c>
      <c r="G5457" s="44"/>
      <c r="H5457" s="44" t="s">
        <v>13</v>
      </c>
      <c r="I5457" s="39" t="s">
        <v>172</v>
      </c>
      <c r="J5457" s="46" t="str">
        <f>VLOOKUP(MARGAO!$I5457,Code2Loc,2,FALSE)</f>
        <v>MARDOL</v>
      </c>
    </row>
    <row r="5458" spans="1:10" ht="15.75" customHeight="1" x14ac:dyDescent="0.25">
      <c r="A5458" s="37" t="s">
        <v>3546</v>
      </c>
      <c r="B5458" s="38">
        <v>352</v>
      </c>
      <c r="C5458" s="38" t="s">
        <v>173</v>
      </c>
      <c r="D5458" s="38">
        <v>19</v>
      </c>
      <c r="E5458" s="38">
        <v>26</v>
      </c>
      <c r="F5458" s="38" t="s">
        <v>12</v>
      </c>
      <c r="G5458" s="44"/>
      <c r="H5458" s="44" t="s">
        <v>13</v>
      </c>
      <c r="I5458" s="39" t="s">
        <v>174</v>
      </c>
      <c r="J5458" s="46" t="str">
        <f>VLOOKUP(MARGAO!$I5458,Code2Loc,2,FALSE)</f>
        <v>PATYEKADE</v>
      </c>
    </row>
    <row r="5459" spans="1:10" ht="15.75" customHeight="1" x14ac:dyDescent="0.25">
      <c r="A5459" s="37" t="s">
        <v>3546</v>
      </c>
      <c r="B5459" s="38">
        <v>352</v>
      </c>
      <c r="C5459" s="38" t="s">
        <v>175</v>
      </c>
      <c r="D5459" s="38">
        <v>20</v>
      </c>
      <c r="E5459" s="38">
        <v>28</v>
      </c>
      <c r="F5459" s="38" t="s">
        <v>12</v>
      </c>
      <c r="G5459" s="44"/>
      <c r="H5459" s="44" t="s">
        <v>13</v>
      </c>
      <c r="I5459" s="39" t="s">
        <v>176</v>
      </c>
      <c r="J5459" s="46" t="str">
        <f>VLOOKUP(MARGAO!$I5459,Code2Loc,2,FALSE)</f>
        <v>FARMAGUDI</v>
      </c>
    </row>
    <row r="5460" spans="1:10" ht="15.75" customHeight="1" x14ac:dyDescent="0.25">
      <c r="A5460" s="135" t="s">
        <v>3546</v>
      </c>
      <c r="B5460" s="38">
        <v>352</v>
      </c>
      <c r="C5460" s="38" t="s">
        <v>177</v>
      </c>
      <c r="D5460" s="38">
        <v>21</v>
      </c>
      <c r="E5460" s="38">
        <v>29</v>
      </c>
      <c r="F5460" s="38" t="s">
        <v>12</v>
      </c>
      <c r="G5460" s="44"/>
      <c r="H5460" s="44" t="s">
        <v>13</v>
      </c>
      <c r="I5460" s="39" t="s">
        <v>178</v>
      </c>
      <c r="J5460" s="46" t="str">
        <f>VLOOKUP(MARGAO!$I5460,Code2Loc,2,FALSE)</f>
        <v>FMD CIRCLE</v>
      </c>
    </row>
    <row r="5461" spans="1:10" ht="15.75" customHeight="1" x14ac:dyDescent="0.25">
      <c r="A5461" s="135" t="s">
        <v>3546</v>
      </c>
      <c r="B5461" s="38">
        <v>352</v>
      </c>
      <c r="C5461" s="38" t="s">
        <v>179</v>
      </c>
      <c r="D5461" s="38">
        <v>22</v>
      </c>
      <c r="E5461" s="38">
        <v>31</v>
      </c>
      <c r="F5461" s="38" t="s">
        <v>12</v>
      </c>
      <c r="G5461" s="44"/>
      <c r="H5461" s="44" t="s">
        <v>13</v>
      </c>
      <c r="I5461" s="39" t="s">
        <v>180</v>
      </c>
      <c r="J5461" s="46" t="str">
        <f>VLOOKUP(MARGAO!$I5461,Code2Loc,2,FALSE)</f>
        <v>PONDA</v>
      </c>
    </row>
    <row r="5462" spans="1:10" ht="15.75" customHeight="1" x14ac:dyDescent="0.25">
      <c r="A5462" s="135" t="s">
        <v>3546</v>
      </c>
      <c r="B5462" s="38">
        <v>352</v>
      </c>
      <c r="C5462" s="38" t="s">
        <v>181</v>
      </c>
      <c r="D5462" s="38">
        <v>23</v>
      </c>
      <c r="E5462" s="38">
        <v>33</v>
      </c>
      <c r="F5462" s="38" t="s">
        <v>12</v>
      </c>
      <c r="G5462" s="44"/>
      <c r="H5462" s="44" t="s">
        <v>13</v>
      </c>
      <c r="I5462" s="39" t="s">
        <v>182</v>
      </c>
      <c r="J5462" s="46" t="str">
        <f>VLOOKUP(MARGAO!$I5462,Code2Loc,2,FALSE)</f>
        <v>DHAVLI</v>
      </c>
    </row>
    <row r="5463" spans="1:10" ht="15.75" customHeight="1" x14ac:dyDescent="0.25">
      <c r="A5463" s="135" t="s">
        <v>3546</v>
      </c>
      <c r="B5463" s="38">
        <v>352</v>
      </c>
      <c r="C5463" s="38" t="s">
        <v>183</v>
      </c>
      <c r="D5463" s="38">
        <v>24</v>
      </c>
      <c r="E5463" s="38">
        <v>35</v>
      </c>
      <c r="F5463" s="38" t="s">
        <v>12</v>
      </c>
      <c r="G5463" s="44"/>
      <c r="H5463" s="44" t="s">
        <v>13</v>
      </c>
      <c r="I5463" s="39" t="s">
        <v>184</v>
      </c>
      <c r="J5463" s="46" t="str">
        <f>VLOOKUP(MARGAO!$I5463,Code2Loc,2,FALSE)</f>
        <v>TOP COLA</v>
      </c>
    </row>
    <row r="5464" spans="1:10" ht="15.75" customHeight="1" x14ac:dyDescent="0.25">
      <c r="A5464" s="135" t="s">
        <v>3546</v>
      </c>
      <c r="B5464" s="38">
        <v>352</v>
      </c>
      <c r="C5464" s="38" t="s">
        <v>185</v>
      </c>
      <c r="D5464" s="38">
        <v>25</v>
      </c>
      <c r="E5464" s="38">
        <v>36</v>
      </c>
      <c r="F5464" s="38" t="s">
        <v>12</v>
      </c>
      <c r="G5464" s="44"/>
      <c r="H5464" s="44" t="s">
        <v>13</v>
      </c>
      <c r="I5464" s="39" t="s">
        <v>186</v>
      </c>
      <c r="J5464" s="46" t="str">
        <f>VLOOKUP(MARGAO!$I5464,Code2Loc,2,FALSE)</f>
        <v>BORI SKVR</v>
      </c>
    </row>
    <row r="5465" spans="1:10" ht="15.75" customHeight="1" x14ac:dyDescent="0.25">
      <c r="A5465" s="135" t="s">
        <v>3546</v>
      </c>
      <c r="B5465" s="38">
        <v>352</v>
      </c>
      <c r="C5465" s="38" t="s">
        <v>187</v>
      </c>
      <c r="D5465" s="38">
        <v>26</v>
      </c>
      <c r="E5465" s="38">
        <v>37</v>
      </c>
      <c r="F5465" s="38" t="s">
        <v>12</v>
      </c>
      <c r="G5465" s="44"/>
      <c r="H5465" s="44" t="s">
        <v>13</v>
      </c>
      <c r="I5465" s="39" t="s">
        <v>188</v>
      </c>
      <c r="J5465" s="46" t="str">
        <f>VLOOKUP(MARGAO!$I5465,Code2Loc,2,FALSE)</f>
        <v>SAI TMPLE</v>
      </c>
    </row>
    <row r="5466" spans="1:10" ht="15.75" customHeight="1" x14ac:dyDescent="0.25">
      <c r="A5466" s="135" t="s">
        <v>3546</v>
      </c>
      <c r="B5466" s="38">
        <v>352</v>
      </c>
      <c r="C5466" s="38" t="s">
        <v>189</v>
      </c>
      <c r="D5466" s="38">
        <v>27</v>
      </c>
      <c r="E5466" s="38">
        <v>39</v>
      </c>
      <c r="F5466" s="38" t="s">
        <v>12</v>
      </c>
      <c r="G5466" s="44"/>
      <c r="H5466" s="44" t="s">
        <v>13</v>
      </c>
      <c r="I5466" s="39" t="s">
        <v>190</v>
      </c>
      <c r="J5466" s="46" t="str">
        <f>VLOOKUP(MARGAO!$I5466,Code2Loc,2,FALSE)</f>
        <v>BORI BRDG</v>
      </c>
    </row>
    <row r="5467" spans="1:10" ht="15.75" customHeight="1" x14ac:dyDescent="0.25">
      <c r="A5467" s="135" t="s">
        <v>3546</v>
      </c>
      <c r="B5467" s="38">
        <v>352</v>
      </c>
      <c r="C5467" s="38" t="s">
        <v>243</v>
      </c>
      <c r="D5467" s="38">
        <v>28</v>
      </c>
      <c r="E5467" s="38">
        <v>40</v>
      </c>
      <c r="F5467" s="38" t="s">
        <v>12</v>
      </c>
      <c r="G5467" s="44"/>
      <c r="H5467" s="44" t="s">
        <v>13</v>
      </c>
      <c r="I5467" s="39" t="s">
        <v>244</v>
      </c>
      <c r="J5467" s="46" t="str">
        <f>VLOOKUP(MARGAO!$I5467,Code2Loc,2,FALSE)</f>
        <v>TARVALEM</v>
      </c>
    </row>
    <row r="5468" spans="1:10" ht="15.75" customHeight="1" x14ac:dyDescent="0.25">
      <c r="A5468" s="135" t="s">
        <v>3546</v>
      </c>
      <c r="B5468" s="38">
        <v>352</v>
      </c>
      <c r="C5468" s="38" t="s">
        <v>245</v>
      </c>
      <c r="D5468" s="38">
        <v>29</v>
      </c>
      <c r="E5468" s="38">
        <v>41</v>
      </c>
      <c r="F5468" s="38" t="s">
        <v>12</v>
      </c>
      <c r="G5468" s="44"/>
      <c r="H5468" s="44" t="s">
        <v>13</v>
      </c>
      <c r="I5468" s="39" t="s">
        <v>246</v>
      </c>
      <c r="J5468" s="46" t="str">
        <f>VLOOKUP(MARGAO!$I5468,Code2Loc,2,FALSE)</f>
        <v>VAZEM</v>
      </c>
    </row>
    <row r="5469" spans="1:10" ht="15.75" customHeight="1" x14ac:dyDescent="0.25">
      <c r="A5469" s="135" t="s">
        <v>3546</v>
      </c>
      <c r="B5469" s="38">
        <v>352</v>
      </c>
      <c r="C5469" s="38" t="s">
        <v>247</v>
      </c>
      <c r="D5469" s="38">
        <v>30</v>
      </c>
      <c r="E5469" s="38">
        <v>43</v>
      </c>
      <c r="F5469" s="38" t="s">
        <v>12</v>
      </c>
      <c r="G5469" s="44"/>
      <c r="H5469" s="44" t="s">
        <v>13</v>
      </c>
      <c r="I5469" s="39" t="s">
        <v>248</v>
      </c>
      <c r="J5469" s="46" t="str">
        <f>VLOOKUP(MARGAO!$I5469,Code2Loc,2,FALSE)</f>
        <v>SHIRODA</v>
      </c>
    </row>
    <row r="5470" spans="1:10" ht="15.75" customHeight="1" x14ac:dyDescent="0.25">
      <c r="A5470" s="135" t="s">
        <v>3546</v>
      </c>
      <c r="B5470" s="38">
        <v>352</v>
      </c>
      <c r="C5470" s="38" t="s">
        <v>249</v>
      </c>
      <c r="D5470" s="38">
        <v>31</v>
      </c>
      <c r="E5470" s="38">
        <v>45</v>
      </c>
      <c r="F5470" s="38" t="s">
        <v>12</v>
      </c>
      <c r="G5470" s="44"/>
      <c r="H5470" s="44" t="s">
        <v>13</v>
      </c>
      <c r="I5470" s="39" t="s">
        <v>250</v>
      </c>
      <c r="J5470" s="46" t="str">
        <f>VLOOKUP(MARGAO!$I5470,Code2Loc,2,FALSE)</f>
        <v>DABOLI</v>
      </c>
    </row>
    <row r="5471" spans="1:10" ht="15.75" customHeight="1" x14ac:dyDescent="0.25">
      <c r="A5471" s="135" t="s">
        <v>3546</v>
      </c>
      <c r="B5471" s="38">
        <v>352</v>
      </c>
      <c r="C5471" s="38" t="s">
        <v>251</v>
      </c>
      <c r="D5471" s="38">
        <v>32</v>
      </c>
      <c r="E5471" s="38">
        <v>46</v>
      </c>
      <c r="F5471" s="38" t="s">
        <v>12</v>
      </c>
      <c r="G5471" s="44"/>
      <c r="H5471" s="44" t="s">
        <v>13</v>
      </c>
      <c r="I5471" s="39" t="s">
        <v>252</v>
      </c>
      <c r="J5471" s="46" t="str">
        <f>VLOOKUP(MARGAO!$I5471,Code2Loc,2,FALSE)</f>
        <v>MANKE</v>
      </c>
    </row>
    <row r="5472" spans="1:10" ht="15.75" customHeight="1" x14ac:dyDescent="0.25">
      <c r="A5472" s="135" t="s">
        <v>3546</v>
      </c>
      <c r="B5472" s="38">
        <v>352</v>
      </c>
      <c r="C5472" s="38" t="s">
        <v>253</v>
      </c>
      <c r="D5472" s="38">
        <v>33</v>
      </c>
      <c r="E5472" s="38">
        <v>48</v>
      </c>
      <c r="F5472" s="38" t="s">
        <v>12</v>
      </c>
      <c r="G5472" s="44"/>
      <c r="H5472" s="44" t="s">
        <v>13</v>
      </c>
      <c r="I5472" s="39" t="s">
        <v>254</v>
      </c>
      <c r="J5472" s="46" t="str">
        <f>VLOOKUP(MARGAO!$I5472,Code2Loc,2,FALSE)</f>
        <v>VAZANGAL</v>
      </c>
    </row>
    <row r="5473" spans="1:10" ht="15.75" customHeight="1" x14ac:dyDescent="0.25">
      <c r="A5473" s="135" t="s">
        <v>3546</v>
      </c>
      <c r="B5473" s="38">
        <v>352</v>
      </c>
      <c r="C5473" s="38" t="s">
        <v>255</v>
      </c>
      <c r="D5473" s="38">
        <v>34</v>
      </c>
      <c r="E5473" s="38">
        <v>49</v>
      </c>
      <c r="F5473" s="38" t="s">
        <v>12</v>
      </c>
      <c r="G5473" s="44"/>
      <c r="H5473" s="44" t="s">
        <v>13</v>
      </c>
      <c r="I5473" s="39" t="s">
        <v>256</v>
      </c>
      <c r="J5473" s="46" t="str">
        <f>VLOOKUP(MARGAO!$I5473,Code2Loc,2,FALSE)</f>
        <v>AMLI</v>
      </c>
    </row>
    <row r="5474" spans="1:10" ht="15.75" customHeight="1" x14ac:dyDescent="0.25">
      <c r="A5474" s="135" t="s">
        <v>3546</v>
      </c>
      <c r="B5474" s="38">
        <v>352</v>
      </c>
      <c r="C5474" s="38" t="s">
        <v>257</v>
      </c>
      <c r="D5474" s="38">
        <v>35</v>
      </c>
      <c r="E5474" s="38">
        <v>51</v>
      </c>
      <c r="F5474" s="38" t="s">
        <v>12</v>
      </c>
      <c r="G5474" s="44"/>
      <c r="H5474" s="44" t="s">
        <v>13</v>
      </c>
      <c r="I5474" s="39" t="s">
        <v>258</v>
      </c>
      <c r="J5474" s="46" t="str">
        <f>VLOOKUP(MARGAO!$I5474,Code2Loc,2,FALSE)</f>
        <v>PANCHWADI</v>
      </c>
    </row>
    <row r="5475" spans="1:10" ht="15.75" customHeight="1" x14ac:dyDescent="0.25">
      <c r="A5475" s="135" t="s">
        <v>3546</v>
      </c>
      <c r="B5475" s="38">
        <v>352</v>
      </c>
      <c r="C5475" s="38" t="s">
        <v>259</v>
      </c>
      <c r="D5475" s="38">
        <v>36</v>
      </c>
      <c r="E5475" s="38">
        <v>52</v>
      </c>
      <c r="F5475" s="38" t="s">
        <v>12</v>
      </c>
      <c r="G5475" s="44"/>
      <c r="H5475" s="44" t="s">
        <v>13</v>
      </c>
      <c r="I5475" s="39" t="s">
        <v>260</v>
      </c>
      <c r="J5475" s="46" t="str">
        <f>VLOOKUP(MARGAO!$I5475,Code2Loc,2,FALSE)</f>
        <v>P.TEMPLE</v>
      </c>
    </row>
    <row r="5476" spans="1:10" ht="15.75" customHeight="1" x14ac:dyDescent="0.25">
      <c r="A5476" s="135" t="s">
        <v>3546</v>
      </c>
      <c r="B5476" s="38">
        <v>352</v>
      </c>
      <c r="C5476" s="38" t="s">
        <v>261</v>
      </c>
      <c r="D5476" s="38">
        <v>37</v>
      </c>
      <c r="E5476" s="38">
        <v>53</v>
      </c>
      <c r="F5476" s="38" t="s">
        <v>12</v>
      </c>
      <c r="G5476" s="44"/>
      <c r="H5476" s="44" t="s">
        <v>13</v>
      </c>
      <c r="I5476" s="39" t="s">
        <v>262</v>
      </c>
      <c r="J5476" s="46" t="str">
        <f>VLOOKUP(MARGAO!$I5476,Code2Loc,2,FALSE)</f>
        <v>DAM ROAD</v>
      </c>
    </row>
    <row r="5477" spans="1:10" ht="15.75" customHeight="1" x14ac:dyDescent="0.25">
      <c r="A5477" s="135" t="s">
        <v>3546</v>
      </c>
      <c r="B5477" s="38">
        <v>352</v>
      </c>
      <c r="C5477" s="38" t="s">
        <v>263</v>
      </c>
      <c r="D5477" s="38">
        <v>38</v>
      </c>
      <c r="E5477" s="38">
        <v>54</v>
      </c>
      <c r="F5477" s="38" t="s">
        <v>12</v>
      </c>
      <c r="G5477" s="44"/>
      <c r="H5477" s="44" t="s">
        <v>13</v>
      </c>
      <c r="I5477" s="39" t="s">
        <v>264</v>
      </c>
      <c r="J5477" s="46" t="str">
        <f>VLOOKUP(MARGAO!$I5477,Code2Loc,2,FALSE)</f>
        <v>MAPA</v>
      </c>
    </row>
    <row r="5478" spans="1:10" ht="15.75" customHeight="1" x14ac:dyDescent="0.25">
      <c r="A5478" s="135" t="s">
        <v>3546</v>
      </c>
      <c r="B5478" s="38">
        <v>352</v>
      </c>
      <c r="C5478" s="38" t="s">
        <v>265</v>
      </c>
      <c r="D5478" s="38">
        <v>39</v>
      </c>
      <c r="E5478" s="38">
        <v>55</v>
      </c>
      <c r="F5478" s="38" t="s">
        <v>12</v>
      </c>
      <c r="G5478" s="44"/>
      <c r="H5478" s="44" t="s">
        <v>13</v>
      </c>
      <c r="I5478" s="39" t="s">
        <v>266</v>
      </c>
      <c r="J5478" s="46" t="str">
        <f>VLOOKUP(MARGAO!$I5478,Code2Loc,2,FALSE)</f>
        <v>CAPXEM</v>
      </c>
    </row>
    <row r="5479" spans="1:10" ht="15.75" customHeight="1" x14ac:dyDescent="0.25">
      <c r="A5479" s="135" t="s">
        <v>3546</v>
      </c>
      <c r="B5479" s="38">
        <v>352</v>
      </c>
      <c r="C5479" s="38" t="s">
        <v>267</v>
      </c>
      <c r="D5479" s="38">
        <v>40</v>
      </c>
      <c r="E5479" s="38">
        <v>56</v>
      </c>
      <c r="F5479" s="38" t="s">
        <v>12</v>
      </c>
      <c r="G5479" s="44"/>
      <c r="H5479" s="44" t="s">
        <v>13</v>
      </c>
      <c r="I5479" s="39" t="s">
        <v>268</v>
      </c>
      <c r="J5479" s="46" t="str">
        <f>VLOOKUP(MARGAO!$I5479,Code2Loc,2,FALSE)</f>
        <v>SAVORDE TSK</v>
      </c>
    </row>
    <row r="5480" spans="1:10" ht="15.75" customHeight="1" x14ac:dyDescent="0.25">
      <c r="A5480" s="135" t="s">
        <v>3546</v>
      </c>
      <c r="B5480" s="38">
        <v>352</v>
      </c>
      <c r="C5480" s="38" t="s">
        <v>269</v>
      </c>
      <c r="D5480" s="38">
        <v>41</v>
      </c>
      <c r="E5480" s="38">
        <v>57</v>
      </c>
      <c r="F5480" s="38" t="s">
        <v>12</v>
      </c>
      <c r="G5480" s="44"/>
      <c r="H5480" s="44" t="s">
        <v>13</v>
      </c>
      <c r="I5480" s="39" t="s">
        <v>270</v>
      </c>
      <c r="J5480" s="46" t="str">
        <f>VLOOKUP(MARGAO!$I5480,Code2Loc,2,FALSE)</f>
        <v>CURCHOREM</v>
      </c>
    </row>
    <row r="5481" spans="1:10" ht="15.75" customHeight="1" x14ac:dyDescent="0.25">
      <c r="A5481" s="135" t="s">
        <v>3547</v>
      </c>
      <c r="B5481" s="38">
        <v>353</v>
      </c>
      <c r="C5481" s="38" t="s">
        <v>50</v>
      </c>
      <c r="D5481" s="38">
        <v>1</v>
      </c>
      <c r="E5481" s="38">
        <v>0</v>
      </c>
      <c r="F5481" s="38" t="s">
        <v>12</v>
      </c>
      <c r="G5481" s="44"/>
      <c r="H5481" s="44" t="s">
        <v>13</v>
      </c>
      <c r="I5481" s="39" t="s">
        <v>51</v>
      </c>
      <c r="J5481" s="46" t="str">
        <f>VLOOKUP(MARGAO!$I5481,Code2Loc,2,FALSE)</f>
        <v>MARGAO</v>
      </c>
    </row>
    <row r="5482" spans="1:10" ht="15.75" customHeight="1" x14ac:dyDescent="0.25">
      <c r="A5482" s="135" t="s">
        <v>3547</v>
      </c>
      <c r="B5482" s="38">
        <v>353</v>
      </c>
      <c r="C5482" s="38" t="s">
        <v>1112</v>
      </c>
      <c r="D5482" s="38">
        <v>2</v>
      </c>
      <c r="E5482" s="38">
        <v>2</v>
      </c>
      <c r="F5482" s="38" t="s">
        <v>12</v>
      </c>
      <c r="G5482" s="44"/>
      <c r="H5482" s="44" t="s">
        <v>13</v>
      </c>
      <c r="I5482" s="39" t="s">
        <v>1113</v>
      </c>
      <c r="J5482" s="46" t="str">
        <f>VLOOKUP(MARGAO!$I5482,Code2Loc,2,FALSE)</f>
        <v>MARGAO MKT</v>
      </c>
    </row>
    <row r="5483" spans="1:10" ht="15.75" customHeight="1" x14ac:dyDescent="0.25">
      <c r="A5483" s="135" t="s">
        <v>3547</v>
      </c>
      <c r="B5483" s="38">
        <v>353</v>
      </c>
      <c r="C5483" s="38" t="s">
        <v>1114</v>
      </c>
      <c r="D5483" s="38">
        <v>3</v>
      </c>
      <c r="E5483" s="38">
        <v>4</v>
      </c>
      <c r="F5483" s="38" t="s">
        <v>12</v>
      </c>
      <c r="G5483" s="44"/>
      <c r="H5483" s="44" t="s">
        <v>13</v>
      </c>
      <c r="I5483" s="39" t="s">
        <v>1115</v>
      </c>
      <c r="J5483" s="46" t="str">
        <f>VLOOKUP(MARGAO!$I5483,Code2Loc,2,FALSE)</f>
        <v>NAVELIM</v>
      </c>
    </row>
    <row r="5484" spans="1:10" ht="15.75" customHeight="1" x14ac:dyDescent="0.25">
      <c r="A5484" s="37" t="s">
        <v>3547</v>
      </c>
      <c r="B5484" s="38">
        <v>353</v>
      </c>
      <c r="C5484" s="38" t="s">
        <v>1116</v>
      </c>
      <c r="D5484" s="38">
        <v>4</v>
      </c>
      <c r="E5484" s="38">
        <v>5</v>
      </c>
      <c r="F5484" s="38" t="s">
        <v>12</v>
      </c>
      <c r="G5484" s="44"/>
      <c r="H5484" s="44" t="s">
        <v>13</v>
      </c>
      <c r="I5484" s="39" t="s">
        <v>1117</v>
      </c>
      <c r="J5484" s="46" t="str">
        <f>VLOOKUP(MARGAO!$I5484,Code2Loc,2,FALSE)</f>
        <v>DHARMAPUR</v>
      </c>
    </row>
    <row r="5485" spans="1:10" ht="15.75" customHeight="1" x14ac:dyDescent="0.25">
      <c r="A5485" s="37" t="s">
        <v>3547</v>
      </c>
      <c r="B5485" s="38">
        <v>353</v>
      </c>
      <c r="C5485" s="38" t="s">
        <v>1118</v>
      </c>
      <c r="D5485" s="38">
        <v>5</v>
      </c>
      <c r="E5485" s="38">
        <v>7</v>
      </c>
      <c r="F5485" s="38" t="s">
        <v>12</v>
      </c>
      <c r="G5485" s="44"/>
      <c r="H5485" s="44" t="s">
        <v>13</v>
      </c>
      <c r="I5485" s="39" t="s">
        <v>1119</v>
      </c>
      <c r="J5485" s="46" t="str">
        <f>VLOOKUP(MARGAO!$I5485,Code2Loc,2,FALSE)</f>
        <v>CHINCHINI X</v>
      </c>
    </row>
    <row r="5486" spans="1:10" ht="15.75" customHeight="1" x14ac:dyDescent="0.25">
      <c r="A5486" s="37" t="s">
        <v>3547</v>
      </c>
      <c r="B5486" s="38">
        <v>353</v>
      </c>
      <c r="C5486" s="38" t="s">
        <v>2320</v>
      </c>
      <c r="D5486" s="38">
        <v>6</v>
      </c>
      <c r="E5486" s="38">
        <v>8</v>
      </c>
      <c r="F5486" s="38" t="s">
        <v>12</v>
      </c>
      <c r="G5486" s="44"/>
      <c r="H5486" s="44" t="s">
        <v>13</v>
      </c>
      <c r="I5486" s="39" t="s">
        <v>2321</v>
      </c>
      <c r="J5486" s="46" t="str">
        <f>VLOOKUP(MARGAO!$I5486,Code2Loc,2,FALSE)</f>
        <v>DANDEWADI</v>
      </c>
    </row>
    <row r="5487" spans="1:10" ht="15.75" customHeight="1" x14ac:dyDescent="0.25">
      <c r="A5487" s="37" t="s">
        <v>3547</v>
      </c>
      <c r="B5487" s="38">
        <v>353</v>
      </c>
      <c r="C5487" s="38" t="s">
        <v>2322</v>
      </c>
      <c r="D5487" s="38">
        <v>7</v>
      </c>
      <c r="E5487" s="38">
        <v>11</v>
      </c>
      <c r="F5487" s="38" t="s">
        <v>12</v>
      </c>
      <c r="G5487" s="44"/>
      <c r="H5487" s="44" t="s">
        <v>13</v>
      </c>
      <c r="I5487" s="39" t="s">
        <v>2323</v>
      </c>
      <c r="J5487" s="46" t="str">
        <f>VLOOKUP(MARGAO!$I5487,Code2Loc,2,FALSE)</f>
        <v>PAZARKHAN</v>
      </c>
    </row>
    <row r="5488" spans="1:10" ht="15.75" customHeight="1" x14ac:dyDescent="0.25">
      <c r="A5488" s="37" t="s">
        <v>3547</v>
      </c>
      <c r="B5488" s="38">
        <v>353</v>
      </c>
      <c r="C5488" s="38" t="s">
        <v>1415</v>
      </c>
      <c r="D5488" s="38">
        <v>8</v>
      </c>
      <c r="E5488" s="38">
        <v>14</v>
      </c>
      <c r="F5488" s="38" t="s">
        <v>12</v>
      </c>
      <c r="G5488" s="44"/>
      <c r="H5488" s="44" t="s">
        <v>13</v>
      </c>
      <c r="I5488" s="39" t="s">
        <v>1416</v>
      </c>
      <c r="J5488" s="46" t="str">
        <f>VLOOKUP(MARGAO!$I5488,Code2Loc,2,FALSE)</f>
        <v>CUNCOLIM</v>
      </c>
    </row>
    <row r="5489" spans="1:10" ht="15.75" customHeight="1" x14ac:dyDescent="0.25">
      <c r="A5489" s="37" t="s">
        <v>3547</v>
      </c>
      <c r="B5489" s="38">
        <v>353</v>
      </c>
      <c r="C5489" s="38" t="s">
        <v>2324</v>
      </c>
      <c r="D5489" s="38">
        <v>9</v>
      </c>
      <c r="E5489" s="38">
        <v>15</v>
      </c>
      <c r="F5489" s="38" t="s">
        <v>12</v>
      </c>
      <c r="G5489" s="44"/>
      <c r="H5489" s="44" t="s">
        <v>13</v>
      </c>
      <c r="I5489" s="39" t="s">
        <v>2325</v>
      </c>
      <c r="J5489" s="46" t="str">
        <f>VLOOKUP(MARGAO!$I5489,Code2Loc,2,FALSE)</f>
        <v>DEMANI</v>
      </c>
    </row>
    <row r="5490" spans="1:10" ht="15.75" customHeight="1" x14ac:dyDescent="0.25">
      <c r="A5490" s="37" t="s">
        <v>3547</v>
      </c>
      <c r="B5490" s="38">
        <v>353</v>
      </c>
      <c r="C5490" s="38" t="s">
        <v>2116</v>
      </c>
      <c r="D5490" s="38">
        <v>10</v>
      </c>
      <c r="E5490" s="38">
        <v>17</v>
      </c>
      <c r="F5490" s="38" t="s">
        <v>12</v>
      </c>
      <c r="G5490" s="44"/>
      <c r="H5490" s="44" t="s">
        <v>13</v>
      </c>
      <c r="I5490" s="39" t="s">
        <v>2117</v>
      </c>
      <c r="J5490" s="46" t="str">
        <f>VLOOKUP(MARGAO!$I5490,Code2Loc,2,FALSE)</f>
        <v>BALLI</v>
      </c>
    </row>
    <row r="5491" spans="1:10" ht="15.75" customHeight="1" x14ac:dyDescent="0.25">
      <c r="A5491" s="37" t="s">
        <v>3547</v>
      </c>
      <c r="B5491" s="38">
        <v>353</v>
      </c>
      <c r="C5491" s="38" t="s">
        <v>2326</v>
      </c>
      <c r="D5491" s="38">
        <v>11</v>
      </c>
      <c r="E5491" s="38">
        <v>20</v>
      </c>
      <c r="F5491" s="38" t="s">
        <v>12</v>
      </c>
      <c r="G5491" s="44"/>
      <c r="H5491" s="44" t="s">
        <v>13</v>
      </c>
      <c r="I5491" s="39" t="s">
        <v>2327</v>
      </c>
      <c r="J5491" s="46" t="str">
        <f>VLOOKUP(MARGAO!$I5491,Code2Loc,2,FALSE)</f>
        <v>BENODE</v>
      </c>
    </row>
    <row r="5492" spans="1:10" ht="15.75" customHeight="1" x14ac:dyDescent="0.25">
      <c r="A5492" s="37" t="s">
        <v>3547</v>
      </c>
      <c r="B5492" s="38">
        <v>353</v>
      </c>
      <c r="C5492" s="38" t="s">
        <v>2328</v>
      </c>
      <c r="D5492" s="38">
        <v>12</v>
      </c>
      <c r="E5492" s="38">
        <v>22</v>
      </c>
      <c r="F5492" s="38" t="s">
        <v>12</v>
      </c>
      <c r="G5492" s="44"/>
      <c r="H5492" s="44" t="s">
        <v>13</v>
      </c>
      <c r="I5492" s="39" t="s">
        <v>2329</v>
      </c>
      <c r="J5492" s="46" t="str">
        <f>VLOOKUP(MARGAO!$I5492,Code2Loc,2,FALSE)</f>
        <v>GODEWAL</v>
      </c>
    </row>
    <row r="5493" spans="1:10" ht="15.75" customHeight="1" x14ac:dyDescent="0.25">
      <c r="A5493" s="37" t="s">
        <v>3547</v>
      </c>
      <c r="B5493" s="38">
        <v>353</v>
      </c>
      <c r="C5493" s="38" t="s">
        <v>2330</v>
      </c>
      <c r="D5493" s="38">
        <v>13</v>
      </c>
      <c r="E5493" s="38">
        <v>24</v>
      </c>
      <c r="F5493" s="38" t="s">
        <v>12</v>
      </c>
      <c r="G5493" s="44"/>
      <c r="H5493" s="44" t="s">
        <v>13</v>
      </c>
      <c r="I5493" s="39" t="s">
        <v>2331</v>
      </c>
      <c r="J5493" s="46" t="str">
        <f>VLOOKUP(MARGAO!$I5493,Code2Loc,2,FALSE)</f>
        <v>PADDI</v>
      </c>
    </row>
    <row r="5494" spans="1:10" ht="15.75" customHeight="1" x14ac:dyDescent="0.25">
      <c r="A5494" s="37" t="s">
        <v>3547</v>
      </c>
      <c r="B5494" s="38">
        <v>353</v>
      </c>
      <c r="C5494" s="38" t="s">
        <v>2332</v>
      </c>
      <c r="D5494" s="38">
        <v>14</v>
      </c>
      <c r="E5494" s="38">
        <v>26</v>
      </c>
      <c r="F5494" s="38" t="s">
        <v>12</v>
      </c>
      <c r="G5494" s="44"/>
      <c r="H5494" s="44" t="s">
        <v>13</v>
      </c>
      <c r="I5494" s="39" t="s">
        <v>2333</v>
      </c>
      <c r="J5494" s="46" t="str">
        <f>VLOOKUP(MARGAO!$I5494,Code2Loc,2,FALSE)</f>
        <v>PISURNEM</v>
      </c>
    </row>
    <row r="5495" spans="1:10" ht="15.75" customHeight="1" x14ac:dyDescent="0.25">
      <c r="A5495" s="37" t="s">
        <v>3547</v>
      </c>
      <c r="B5495" s="38">
        <v>353</v>
      </c>
      <c r="C5495" s="38" t="s">
        <v>2334</v>
      </c>
      <c r="D5495" s="38">
        <v>15</v>
      </c>
      <c r="E5495" s="38">
        <v>28</v>
      </c>
      <c r="F5495" s="38" t="s">
        <v>12</v>
      </c>
      <c r="G5495" s="44"/>
      <c r="H5495" s="44" t="s">
        <v>13</v>
      </c>
      <c r="I5495" s="39" t="s">
        <v>2335</v>
      </c>
      <c r="J5495" s="46" t="str">
        <f>VLOOKUP(MARGAO!$I5495,Code2Loc,2,FALSE)</f>
        <v>POLAKODE</v>
      </c>
    </row>
    <row r="5496" spans="1:10" ht="15.75" customHeight="1" x14ac:dyDescent="0.25">
      <c r="A5496" s="37" t="s">
        <v>3547</v>
      </c>
      <c r="B5496" s="38">
        <v>353</v>
      </c>
      <c r="C5496" s="38" t="s">
        <v>2336</v>
      </c>
      <c r="D5496" s="38">
        <v>16</v>
      </c>
      <c r="E5496" s="38">
        <v>32</v>
      </c>
      <c r="F5496" s="38" t="s">
        <v>12</v>
      </c>
      <c r="G5496" s="44"/>
      <c r="H5496" s="44" t="s">
        <v>13</v>
      </c>
      <c r="I5496" s="39" t="s">
        <v>2337</v>
      </c>
      <c r="J5496" s="46" t="str">
        <f>VLOOKUP(MARGAO!$I5496,Code2Loc,2,FALSE)</f>
        <v>GULEM</v>
      </c>
    </row>
    <row r="5497" spans="1:10" ht="15.75" customHeight="1" x14ac:dyDescent="0.25">
      <c r="A5497" s="37" t="s">
        <v>3547</v>
      </c>
      <c r="B5497" s="38">
        <v>353</v>
      </c>
      <c r="C5497" s="38" t="s">
        <v>1009</v>
      </c>
      <c r="D5497" s="38">
        <v>17</v>
      </c>
      <c r="E5497" s="38">
        <v>35</v>
      </c>
      <c r="F5497" s="38" t="s">
        <v>12</v>
      </c>
      <c r="G5497" s="44"/>
      <c r="H5497" s="44" t="s">
        <v>13</v>
      </c>
      <c r="I5497" s="39" t="s">
        <v>1010</v>
      </c>
      <c r="J5497" s="46" t="str">
        <f>VLOOKUP(MARGAO!$I5497,Code2Loc,2,FALSE)</f>
        <v>CHAR RASTA</v>
      </c>
    </row>
    <row r="5498" spans="1:10" ht="15.75" customHeight="1" x14ac:dyDescent="0.25">
      <c r="A5498" s="37" t="s">
        <v>3547</v>
      </c>
      <c r="B5498" s="38">
        <v>353</v>
      </c>
      <c r="C5498" s="38" t="s">
        <v>1417</v>
      </c>
      <c r="D5498" s="38">
        <v>18</v>
      </c>
      <c r="E5498" s="38">
        <v>37</v>
      </c>
      <c r="F5498" s="38" t="s">
        <v>12</v>
      </c>
      <c r="G5498" s="44"/>
      <c r="H5498" s="44" t="s">
        <v>13</v>
      </c>
      <c r="I5498" s="39" t="s">
        <v>1418</v>
      </c>
      <c r="J5498" s="46" t="str">
        <f>VLOOKUP(MARGAO!$I5498,Code2Loc,2,FALSE)</f>
        <v>CANACONA</v>
      </c>
    </row>
    <row r="5499" spans="1:10" ht="15.75" customHeight="1" x14ac:dyDescent="0.25">
      <c r="A5499" s="37" t="s">
        <v>3547</v>
      </c>
      <c r="B5499" s="38">
        <v>353</v>
      </c>
      <c r="C5499" s="38" t="s">
        <v>3415</v>
      </c>
      <c r="D5499" s="38">
        <v>19</v>
      </c>
      <c r="E5499" s="38">
        <v>39</v>
      </c>
      <c r="F5499" s="38" t="s">
        <v>12</v>
      </c>
      <c r="G5499" s="44"/>
      <c r="H5499" s="44" t="s">
        <v>13</v>
      </c>
      <c r="I5499" s="39" t="s">
        <v>3416</v>
      </c>
      <c r="J5499" s="46" t="str">
        <f>VLOOKUP(MARGAO!$I5499,Code2Loc,2,FALSE)</f>
        <v>POLICE STATION</v>
      </c>
    </row>
    <row r="5500" spans="1:10" ht="15.75" customHeight="1" x14ac:dyDescent="0.25">
      <c r="A5500" s="37" t="s">
        <v>3547</v>
      </c>
      <c r="B5500" s="38">
        <v>353</v>
      </c>
      <c r="C5500" s="38" t="s">
        <v>3450</v>
      </c>
      <c r="D5500" s="38">
        <v>20</v>
      </c>
      <c r="E5500" s="38">
        <v>40</v>
      </c>
      <c r="F5500" s="38" t="s">
        <v>12</v>
      </c>
      <c r="G5500" s="44"/>
      <c r="H5500" s="44" t="s">
        <v>13</v>
      </c>
      <c r="I5500" s="144" t="s">
        <v>3418</v>
      </c>
      <c r="J5500" s="46" t="str">
        <f>VLOOKUP(MARGAO!$I5500,Code2Loc,2,FALSE)</f>
        <v>SHRI MALLIKARJUN TEMPLE</v>
      </c>
    </row>
    <row r="5501" spans="1:10" ht="15.75" customHeight="1" x14ac:dyDescent="0.25">
      <c r="A5501" s="37" t="s">
        <v>3547</v>
      </c>
      <c r="B5501" s="38">
        <v>353</v>
      </c>
      <c r="C5501" s="38" t="s">
        <v>2338</v>
      </c>
      <c r="D5501" s="38">
        <v>21</v>
      </c>
      <c r="E5501" s="38">
        <v>43</v>
      </c>
      <c r="F5501" s="38" t="s">
        <v>12</v>
      </c>
      <c r="G5501" s="44"/>
      <c r="H5501" s="44" t="s">
        <v>13</v>
      </c>
      <c r="I5501" s="39" t="s">
        <v>2339</v>
      </c>
      <c r="J5501" s="46" t="str">
        <f>VLOOKUP(MARGAO!$I5501,Code2Loc,2,FALSE)</f>
        <v>SHRISTHAL</v>
      </c>
    </row>
    <row r="5502" spans="1:10" ht="15.75" customHeight="1" x14ac:dyDescent="0.25">
      <c r="A5502" s="37" t="s">
        <v>3547</v>
      </c>
      <c r="B5502" s="38">
        <v>353</v>
      </c>
      <c r="C5502" s="38" t="s">
        <v>3474</v>
      </c>
      <c r="D5502" s="38">
        <v>22</v>
      </c>
      <c r="E5502" s="38">
        <v>45</v>
      </c>
      <c r="F5502" s="38" t="s">
        <v>12</v>
      </c>
      <c r="G5502" s="44"/>
      <c r="H5502" s="44" t="s">
        <v>13</v>
      </c>
      <c r="I5502" s="45" t="s">
        <v>3475</v>
      </c>
      <c r="J5502" s="46" t="str">
        <f>VLOOKUP(MARGAO!$I5502,Code2Loc,2,FALSE)</f>
        <v>VAIZWADA</v>
      </c>
    </row>
    <row r="5503" spans="1:10" ht="15.75" customHeight="1" x14ac:dyDescent="0.25">
      <c r="A5503" s="37" t="s">
        <v>3548</v>
      </c>
      <c r="B5503" s="38">
        <v>354</v>
      </c>
      <c r="C5503" s="38" t="s">
        <v>269</v>
      </c>
      <c r="D5503" s="38">
        <v>1</v>
      </c>
      <c r="E5503" s="38">
        <v>0</v>
      </c>
      <c r="F5503" s="38" t="s">
        <v>12</v>
      </c>
      <c r="G5503" s="44"/>
      <c r="H5503" s="44" t="s">
        <v>13</v>
      </c>
      <c r="I5503" s="39" t="s">
        <v>270</v>
      </c>
      <c r="J5503" s="46" t="str">
        <f>VLOOKUP(MARGAO!$I5503,Code2Loc,2,FALSE)</f>
        <v>CURCHOREM</v>
      </c>
    </row>
    <row r="5504" spans="1:10" ht="15.75" customHeight="1" x14ac:dyDescent="0.25">
      <c r="A5504" s="37" t="s">
        <v>3548</v>
      </c>
      <c r="B5504" s="38">
        <v>354</v>
      </c>
      <c r="C5504" s="38" t="s">
        <v>1690</v>
      </c>
      <c r="D5504" s="38">
        <v>2</v>
      </c>
      <c r="E5504" s="38">
        <v>1</v>
      </c>
      <c r="F5504" s="38" t="s">
        <v>12</v>
      </c>
      <c r="G5504" s="44"/>
      <c r="H5504" s="44" t="s">
        <v>13</v>
      </c>
      <c r="I5504" s="39" t="s">
        <v>1691</v>
      </c>
      <c r="J5504" s="46" t="str">
        <f>VLOOKUP(MARGAO!$I5504,Code2Loc,2,FALSE)</f>
        <v>SHIVAJI CWK</v>
      </c>
    </row>
    <row r="5505" spans="1:10" ht="15.75" customHeight="1" x14ac:dyDescent="0.25">
      <c r="A5505" s="37" t="s">
        <v>3548</v>
      </c>
      <c r="B5505" s="38">
        <v>354</v>
      </c>
      <c r="C5505" s="38" t="s">
        <v>1692</v>
      </c>
      <c r="D5505" s="38">
        <v>3</v>
      </c>
      <c r="E5505" s="38">
        <v>2</v>
      </c>
      <c r="F5505" s="38" t="s">
        <v>12</v>
      </c>
      <c r="G5505" s="44"/>
      <c r="H5505" s="44" t="s">
        <v>13</v>
      </c>
      <c r="I5505" s="39" t="s">
        <v>1693</v>
      </c>
      <c r="J5505" s="46" t="str">
        <f>VLOOKUP(MARGAO!$I5505,Code2Loc,2,FALSE)</f>
        <v>CACORA</v>
      </c>
    </row>
    <row r="5506" spans="1:10" ht="15.75" customHeight="1" x14ac:dyDescent="0.25">
      <c r="A5506" s="37" t="s">
        <v>3548</v>
      </c>
      <c r="B5506" s="38">
        <v>354</v>
      </c>
      <c r="C5506" s="38" t="s">
        <v>1694</v>
      </c>
      <c r="D5506" s="38">
        <v>4</v>
      </c>
      <c r="E5506" s="38">
        <v>3</v>
      </c>
      <c r="F5506" s="38" t="s">
        <v>12</v>
      </c>
      <c r="G5506" s="44"/>
      <c r="H5506" s="44" t="s">
        <v>13</v>
      </c>
      <c r="I5506" s="39" t="s">
        <v>1695</v>
      </c>
      <c r="J5506" s="46" t="str">
        <f>VLOOKUP(MARGAO!$I5506,Code2Loc,2,FALSE)</f>
        <v>CURCH GPC</v>
      </c>
    </row>
    <row r="5507" spans="1:10" ht="15.75" customHeight="1" x14ac:dyDescent="0.25">
      <c r="A5507" s="37" t="s">
        <v>3548</v>
      </c>
      <c r="B5507" s="38">
        <v>354</v>
      </c>
      <c r="C5507" s="38" t="s">
        <v>1696</v>
      </c>
      <c r="D5507" s="38">
        <v>5</v>
      </c>
      <c r="E5507" s="38">
        <v>4</v>
      </c>
      <c r="F5507" s="38" t="s">
        <v>12</v>
      </c>
      <c r="G5507" s="44"/>
      <c r="H5507" s="44" t="s">
        <v>13</v>
      </c>
      <c r="I5507" s="39" t="s">
        <v>1697</v>
      </c>
      <c r="J5507" s="46" t="str">
        <f>VLOOKUP(MARGAO!$I5507,Code2Loc,2,FALSE)</f>
        <v>SNG COURT</v>
      </c>
    </row>
    <row r="5508" spans="1:10" ht="15.75" customHeight="1" x14ac:dyDescent="0.25">
      <c r="A5508" s="37" t="s">
        <v>3548</v>
      </c>
      <c r="B5508" s="38">
        <v>354</v>
      </c>
      <c r="C5508" s="38" t="s">
        <v>1698</v>
      </c>
      <c r="D5508" s="38">
        <v>6</v>
      </c>
      <c r="E5508" s="38">
        <v>5</v>
      </c>
      <c r="F5508" s="38" t="s">
        <v>12</v>
      </c>
      <c r="G5508" s="44"/>
      <c r="H5508" s="44" t="s">
        <v>13</v>
      </c>
      <c r="I5508" s="39" t="s">
        <v>1699</v>
      </c>
      <c r="J5508" s="46" t="str">
        <f>VLOOKUP(MARGAO!$I5508,Code2Loc,2,FALSE)</f>
        <v>SNG DANDO</v>
      </c>
    </row>
    <row r="5509" spans="1:10" ht="15.75" customHeight="1" x14ac:dyDescent="0.25">
      <c r="A5509" s="37" t="s">
        <v>3548</v>
      </c>
      <c r="B5509" s="38">
        <v>354</v>
      </c>
      <c r="C5509" s="38" t="s">
        <v>1700</v>
      </c>
      <c r="D5509" s="38">
        <v>7</v>
      </c>
      <c r="E5509" s="38">
        <v>6</v>
      </c>
      <c r="F5509" s="38" t="s">
        <v>12</v>
      </c>
      <c r="G5509" s="44"/>
      <c r="H5509" s="44" t="s">
        <v>13</v>
      </c>
      <c r="I5509" s="39" t="s">
        <v>1701</v>
      </c>
      <c r="J5509" s="46" t="str">
        <f>VLOOKUP(MARGAO!$I5509,Code2Loc,2,FALSE)</f>
        <v>MASJID/BEND</v>
      </c>
    </row>
    <row r="5510" spans="1:10" ht="15.75" customHeight="1" x14ac:dyDescent="0.25">
      <c r="A5510" s="37" t="s">
        <v>3548</v>
      </c>
      <c r="B5510" s="38">
        <v>354</v>
      </c>
      <c r="C5510" s="38" t="s">
        <v>1702</v>
      </c>
      <c r="D5510" s="38">
        <v>8</v>
      </c>
      <c r="E5510" s="38">
        <v>7</v>
      </c>
      <c r="F5510" s="38" t="s">
        <v>12</v>
      </c>
      <c r="G5510" s="44"/>
      <c r="H5510" s="44" t="s">
        <v>13</v>
      </c>
      <c r="I5510" s="39" t="s">
        <v>1703</v>
      </c>
      <c r="J5510" s="46" t="str">
        <f>VLOOKUP(MARGAO!$I5510,Code2Loc,2,FALSE)</f>
        <v>SANGUEM</v>
      </c>
    </row>
    <row r="5511" spans="1:10" ht="15.75" customHeight="1" x14ac:dyDescent="0.25">
      <c r="A5511" s="134" t="s">
        <v>3549</v>
      </c>
      <c r="B5511" s="10">
        <v>355</v>
      </c>
      <c r="C5511" s="10" t="s">
        <v>50</v>
      </c>
      <c r="D5511" s="10">
        <v>1</v>
      </c>
      <c r="E5511" s="10">
        <v>0</v>
      </c>
      <c r="F5511" s="10" t="s">
        <v>12</v>
      </c>
      <c r="G5511" s="48"/>
      <c r="H5511" s="48" t="s">
        <v>13</v>
      </c>
      <c r="I5511" s="39" t="s">
        <v>51</v>
      </c>
      <c r="J5511" s="46" t="str">
        <f>VLOOKUP(MARGAO!$I5511,Code2Loc,2,FALSE)</f>
        <v>MARGAO</v>
      </c>
    </row>
    <row r="5512" spans="1:10" ht="15.75" customHeight="1" x14ac:dyDescent="0.25">
      <c r="A5512" s="134" t="s">
        <v>3549</v>
      </c>
      <c r="B5512" s="10">
        <v>355</v>
      </c>
      <c r="C5512" s="10" t="s">
        <v>1112</v>
      </c>
      <c r="D5512" s="10">
        <v>2</v>
      </c>
      <c r="E5512" s="10">
        <v>2</v>
      </c>
      <c r="F5512" s="10" t="s">
        <v>12</v>
      </c>
      <c r="G5512" s="48"/>
      <c r="H5512" s="48" t="s">
        <v>13</v>
      </c>
      <c r="I5512" s="39" t="s">
        <v>1113</v>
      </c>
      <c r="J5512" s="46" t="str">
        <f>VLOOKUP(MARGAO!$I5512,Code2Loc,2,FALSE)</f>
        <v>MARGAO MKT</v>
      </c>
    </row>
    <row r="5513" spans="1:10" ht="15.75" customHeight="1" x14ac:dyDescent="0.25">
      <c r="A5513" s="134" t="s">
        <v>3549</v>
      </c>
      <c r="B5513" s="10">
        <v>355</v>
      </c>
      <c r="C5513" s="10" t="s">
        <v>1114</v>
      </c>
      <c r="D5513" s="10">
        <v>3</v>
      </c>
      <c r="E5513" s="10">
        <v>4</v>
      </c>
      <c r="F5513" s="10" t="s">
        <v>12</v>
      </c>
      <c r="G5513" s="48"/>
      <c r="H5513" s="48" t="s">
        <v>13</v>
      </c>
      <c r="I5513" s="39" t="s">
        <v>1115</v>
      </c>
      <c r="J5513" s="46" t="str">
        <f>VLOOKUP(MARGAO!$I5513,Code2Loc,2,FALSE)</f>
        <v>NAVELIM</v>
      </c>
    </row>
    <row r="5514" spans="1:10" ht="15.75" customHeight="1" x14ac:dyDescent="0.25">
      <c r="A5514" s="134" t="s">
        <v>3549</v>
      </c>
      <c r="B5514" s="10">
        <v>355</v>
      </c>
      <c r="C5514" s="10" t="s">
        <v>1116</v>
      </c>
      <c r="D5514" s="10">
        <v>4</v>
      </c>
      <c r="E5514" s="10">
        <v>5</v>
      </c>
      <c r="F5514" s="10" t="s">
        <v>12</v>
      </c>
      <c r="G5514" s="48"/>
      <c r="H5514" s="48" t="s">
        <v>13</v>
      </c>
      <c r="I5514" s="39" t="s">
        <v>1117</v>
      </c>
      <c r="J5514" s="46" t="str">
        <f>VLOOKUP(MARGAO!$I5514,Code2Loc,2,FALSE)</f>
        <v>DHARMAPUR</v>
      </c>
    </row>
    <row r="5515" spans="1:10" ht="15.75" customHeight="1" x14ac:dyDescent="0.25">
      <c r="A5515" s="134" t="s">
        <v>3549</v>
      </c>
      <c r="B5515" s="10">
        <v>355</v>
      </c>
      <c r="C5515" s="10" t="s">
        <v>1118</v>
      </c>
      <c r="D5515" s="10">
        <v>5</v>
      </c>
      <c r="E5515" s="10">
        <v>7</v>
      </c>
      <c r="F5515" s="10" t="s">
        <v>12</v>
      </c>
      <c r="G5515" s="48"/>
      <c r="H5515" s="48" t="s">
        <v>13</v>
      </c>
      <c r="I5515" s="39" t="s">
        <v>1119</v>
      </c>
      <c r="J5515" s="46" t="str">
        <f>VLOOKUP(MARGAO!$I5515,Code2Loc,2,FALSE)</f>
        <v>CHINCHINI X</v>
      </c>
    </row>
    <row r="5516" spans="1:10" ht="15.75" customHeight="1" x14ac:dyDescent="0.25">
      <c r="A5516" s="134" t="s">
        <v>3549</v>
      </c>
      <c r="B5516" s="10">
        <v>355</v>
      </c>
      <c r="C5516" s="10" t="s">
        <v>2320</v>
      </c>
      <c r="D5516" s="10">
        <v>6</v>
      </c>
      <c r="E5516" s="10">
        <v>8</v>
      </c>
      <c r="F5516" s="10" t="s">
        <v>12</v>
      </c>
      <c r="G5516" s="48"/>
      <c r="H5516" s="48" t="s">
        <v>13</v>
      </c>
      <c r="I5516" s="39" t="s">
        <v>2321</v>
      </c>
      <c r="J5516" s="46" t="str">
        <f>VLOOKUP(MARGAO!$I5516,Code2Loc,2,FALSE)</f>
        <v>DANDEWADI</v>
      </c>
    </row>
    <row r="5517" spans="1:10" ht="15.75" customHeight="1" x14ac:dyDescent="0.25">
      <c r="A5517" s="134" t="s">
        <v>3549</v>
      </c>
      <c r="B5517" s="10">
        <v>355</v>
      </c>
      <c r="C5517" s="10" t="s">
        <v>2322</v>
      </c>
      <c r="D5517" s="10">
        <v>7</v>
      </c>
      <c r="E5517" s="10">
        <v>11</v>
      </c>
      <c r="F5517" s="10" t="s">
        <v>12</v>
      </c>
      <c r="G5517" s="48"/>
      <c r="H5517" s="48" t="s">
        <v>13</v>
      </c>
      <c r="I5517" s="39" t="s">
        <v>2323</v>
      </c>
      <c r="J5517" s="46" t="str">
        <f>VLOOKUP(MARGAO!$I5517,Code2Loc,2,FALSE)</f>
        <v>PAZARKHAN</v>
      </c>
    </row>
    <row r="5518" spans="1:10" ht="15.75" customHeight="1" x14ac:dyDescent="0.25">
      <c r="A5518" s="134" t="s">
        <v>3549</v>
      </c>
      <c r="B5518" s="10">
        <v>355</v>
      </c>
      <c r="C5518" s="10" t="s">
        <v>1415</v>
      </c>
      <c r="D5518" s="10">
        <v>8</v>
      </c>
      <c r="E5518" s="10">
        <v>14</v>
      </c>
      <c r="F5518" s="10" t="s">
        <v>12</v>
      </c>
      <c r="G5518" s="48"/>
      <c r="H5518" s="48" t="s">
        <v>13</v>
      </c>
      <c r="I5518" s="39" t="s">
        <v>1416</v>
      </c>
      <c r="J5518" s="46" t="str">
        <f>VLOOKUP(MARGAO!$I5518,Code2Loc,2,FALSE)</f>
        <v>CUNCOLIM</v>
      </c>
    </row>
    <row r="5519" spans="1:10" ht="15.75" customHeight="1" x14ac:dyDescent="0.25">
      <c r="A5519" s="134" t="s">
        <v>3549</v>
      </c>
      <c r="B5519" s="10">
        <v>355</v>
      </c>
      <c r="C5519" s="10" t="s">
        <v>2324</v>
      </c>
      <c r="D5519" s="10">
        <v>9</v>
      </c>
      <c r="E5519" s="10">
        <v>15</v>
      </c>
      <c r="F5519" s="10" t="s">
        <v>12</v>
      </c>
      <c r="G5519" s="48"/>
      <c r="H5519" s="48" t="s">
        <v>13</v>
      </c>
      <c r="I5519" s="39" t="s">
        <v>2325</v>
      </c>
      <c r="J5519" s="46" t="str">
        <f>VLOOKUP(MARGAO!$I5519,Code2Loc,2,FALSE)</f>
        <v>DEMANI</v>
      </c>
    </row>
    <row r="5520" spans="1:10" ht="15.75" customHeight="1" x14ac:dyDescent="0.25">
      <c r="A5520" s="134" t="s">
        <v>3549</v>
      </c>
      <c r="B5520" s="10">
        <v>355</v>
      </c>
      <c r="C5520" s="10" t="s">
        <v>2116</v>
      </c>
      <c r="D5520" s="10">
        <v>10</v>
      </c>
      <c r="E5520" s="10">
        <v>17</v>
      </c>
      <c r="F5520" s="10" t="s">
        <v>12</v>
      </c>
      <c r="G5520" s="48"/>
      <c r="H5520" s="48" t="s">
        <v>13</v>
      </c>
      <c r="I5520" s="39" t="s">
        <v>2117</v>
      </c>
      <c r="J5520" s="46" t="str">
        <f>VLOOKUP(MARGAO!$I5520,Code2Loc,2,FALSE)</f>
        <v>BALLI</v>
      </c>
    </row>
    <row r="5521" spans="1:10" ht="15.75" customHeight="1" x14ac:dyDescent="0.25">
      <c r="A5521" s="134" t="s">
        <v>3549</v>
      </c>
      <c r="B5521" s="10">
        <v>355</v>
      </c>
      <c r="C5521" s="10" t="s">
        <v>2326</v>
      </c>
      <c r="D5521" s="10">
        <v>11</v>
      </c>
      <c r="E5521" s="10">
        <v>20</v>
      </c>
      <c r="F5521" s="10" t="s">
        <v>12</v>
      </c>
      <c r="G5521" s="48"/>
      <c r="H5521" s="48" t="s">
        <v>13</v>
      </c>
      <c r="I5521" s="39" t="s">
        <v>2327</v>
      </c>
      <c r="J5521" s="46" t="str">
        <f>VLOOKUP(MARGAO!$I5521,Code2Loc,2,FALSE)</f>
        <v>BENODE</v>
      </c>
    </row>
    <row r="5522" spans="1:10" ht="15.75" customHeight="1" x14ac:dyDescent="0.25">
      <c r="A5522" s="134" t="s">
        <v>3549</v>
      </c>
      <c r="B5522" s="10">
        <v>355</v>
      </c>
      <c r="C5522" s="10" t="s">
        <v>2328</v>
      </c>
      <c r="D5522" s="10">
        <v>12</v>
      </c>
      <c r="E5522" s="10">
        <v>22</v>
      </c>
      <c r="F5522" s="10" t="s">
        <v>12</v>
      </c>
      <c r="G5522" s="48"/>
      <c r="H5522" s="48" t="s">
        <v>13</v>
      </c>
      <c r="I5522" s="39" t="s">
        <v>2329</v>
      </c>
      <c r="J5522" s="46" t="str">
        <f>VLOOKUP(MARGAO!$I5522,Code2Loc,2,FALSE)</f>
        <v>GODEWAL</v>
      </c>
    </row>
    <row r="5523" spans="1:10" ht="15.75" customHeight="1" x14ac:dyDescent="0.25">
      <c r="A5523" s="134" t="s">
        <v>3549</v>
      </c>
      <c r="B5523" s="10">
        <v>355</v>
      </c>
      <c r="C5523" s="10" t="s">
        <v>2330</v>
      </c>
      <c r="D5523" s="10">
        <v>13</v>
      </c>
      <c r="E5523" s="10">
        <v>24</v>
      </c>
      <c r="F5523" s="10" t="s">
        <v>12</v>
      </c>
      <c r="G5523" s="48"/>
      <c r="H5523" s="48" t="s">
        <v>13</v>
      </c>
      <c r="I5523" s="39" t="s">
        <v>2331</v>
      </c>
      <c r="J5523" s="46" t="str">
        <f>VLOOKUP(MARGAO!$I5523,Code2Loc,2,FALSE)</f>
        <v>PADDI</v>
      </c>
    </row>
    <row r="5524" spans="1:10" ht="15.75" customHeight="1" x14ac:dyDescent="0.25">
      <c r="A5524" s="134" t="s">
        <v>3549</v>
      </c>
      <c r="B5524" s="10">
        <v>355</v>
      </c>
      <c r="C5524" s="10" t="s">
        <v>2332</v>
      </c>
      <c r="D5524" s="10">
        <v>14</v>
      </c>
      <c r="E5524" s="10">
        <v>26</v>
      </c>
      <c r="F5524" s="10" t="s">
        <v>12</v>
      </c>
      <c r="G5524" s="48"/>
      <c r="H5524" s="48" t="s">
        <v>13</v>
      </c>
      <c r="I5524" s="39" t="s">
        <v>2333</v>
      </c>
      <c r="J5524" s="46" t="str">
        <f>VLOOKUP(MARGAO!$I5524,Code2Loc,2,FALSE)</f>
        <v>PISURNEM</v>
      </c>
    </row>
    <row r="5525" spans="1:10" ht="15.75" customHeight="1" x14ac:dyDescent="0.25">
      <c r="A5525" s="134" t="s">
        <v>3549</v>
      </c>
      <c r="B5525" s="10">
        <v>355</v>
      </c>
      <c r="C5525" s="10" t="s">
        <v>2334</v>
      </c>
      <c r="D5525" s="10">
        <v>15</v>
      </c>
      <c r="E5525" s="10">
        <v>28</v>
      </c>
      <c r="F5525" s="10" t="s">
        <v>12</v>
      </c>
      <c r="G5525" s="48"/>
      <c r="H5525" s="48" t="s">
        <v>13</v>
      </c>
      <c r="I5525" s="39" t="s">
        <v>2335</v>
      </c>
      <c r="J5525" s="46" t="str">
        <f>VLOOKUP(MARGAO!$I5525,Code2Loc,2,FALSE)</f>
        <v>POLAKODE</v>
      </c>
    </row>
    <row r="5526" spans="1:10" ht="15.75" customHeight="1" x14ac:dyDescent="0.25">
      <c r="A5526" s="134" t="s">
        <v>3549</v>
      </c>
      <c r="B5526" s="10">
        <v>355</v>
      </c>
      <c r="C5526" s="10" t="s">
        <v>2336</v>
      </c>
      <c r="D5526" s="10">
        <v>16</v>
      </c>
      <c r="E5526" s="10">
        <v>32</v>
      </c>
      <c r="F5526" s="10" t="s">
        <v>12</v>
      </c>
      <c r="G5526" s="48"/>
      <c r="H5526" s="48" t="s">
        <v>13</v>
      </c>
      <c r="I5526" s="39" t="s">
        <v>2337</v>
      </c>
      <c r="J5526" s="46" t="str">
        <f>VLOOKUP(MARGAO!$I5526,Code2Loc,2,FALSE)</f>
        <v>GULEM</v>
      </c>
    </row>
    <row r="5527" spans="1:10" ht="15.75" customHeight="1" x14ac:dyDescent="0.25">
      <c r="A5527" s="134" t="s">
        <v>3549</v>
      </c>
      <c r="B5527" s="10">
        <v>355</v>
      </c>
      <c r="C5527" s="10" t="s">
        <v>1009</v>
      </c>
      <c r="D5527" s="10">
        <v>17</v>
      </c>
      <c r="E5527" s="10">
        <v>35</v>
      </c>
      <c r="F5527" s="10" t="s">
        <v>12</v>
      </c>
      <c r="G5527" s="48"/>
      <c r="H5527" s="48" t="s">
        <v>13</v>
      </c>
      <c r="I5527" s="39" t="s">
        <v>1010</v>
      </c>
      <c r="J5527" s="46" t="str">
        <f>VLOOKUP(MARGAO!$I5527,Code2Loc,2,FALSE)</f>
        <v>CHAR RASTA</v>
      </c>
    </row>
    <row r="5528" spans="1:10" ht="15.75" customHeight="1" x14ac:dyDescent="0.25">
      <c r="A5528" s="134" t="s">
        <v>3549</v>
      </c>
      <c r="B5528" s="10">
        <v>355</v>
      </c>
      <c r="C5528" s="10" t="s">
        <v>1417</v>
      </c>
      <c r="D5528" s="10">
        <v>18</v>
      </c>
      <c r="E5528" s="10">
        <v>37</v>
      </c>
      <c r="F5528" s="10" t="s">
        <v>12</v>
      </c>
      <c r="G5528" s="48"/>
      <c r="H5528" s="48" t="s">
        <v>13</v>
      </c>
      <c r="I5528" s="39" t="s">
        <v>1418</v>
      </c>
      <c r="J5528" s="46" t="str">
        <f>VLOOKUP(MARGAO!$I5528,Code2Loc,2,FALSE)</f>
        <v>CANACONA</v>
      </c>
    </row>
    <row r="5529" spans="1:10" ht="15.75" customHeight="1" x14ac:dyDescent="0.25">
      <c r="A5529" s="134" t="s">
        <v>3549</v>
      </c>
      <c r="B5529" s="10">
        <v>355</v>
      </c>
      <c r="C5529" s="10" t="s">
        <v>3415</v>
      </c>
      <c r="D5529" s="10">
        <v>19</v>
      </c>
      <c r="E5529" s="10">
        <v>39</v>
      </c>
      <c r="F5529" s="10" t="s">
        <v>12</v>
      </c>
      <c r="G5529" s="48"/>
      <c r="H5529" s="48" t="s">
        <v>13</v>
      </c>
      <c r="I5529" s="39" t="s">
        <v>3416</v>
      </c>
      <c r="J5529" s="46" t="str">
        <f>VLOOKUP(MARGAO!$I5529,Code2Loc,2,FALSE)</f>
        <v>POLICE STATION</v>
      </c>
    </row>
    <row r="5530" spans="1:10" ht="15.75" customHeight="1" x14ac:dyDescent="0.25">
      <c r="A5530" s="134" t="s">
        <v>3549</v>
      </c>
      <c r="B5530" s="10">
        <v>355</v>
      </c>
      <c r="C5530" s="10" t="s">
        <v>3450</v>
      </c>
      <c r="D5530" s="10">
        <v>20</v>
      </c>
      <c r="E5530" s="10">
        <v>40</v>
      </c>
      <c r="F5530" s="10" t="s">
        <v>12</v>
      </c>
      <c r="G5530" s="48"/>
      <c r="H5530" s="48" t="s">
        <v>13</v>
      </c>
      <c r="I5530" s="144" t="s">
        <v>3418</v>
      </c>
      <c r="J5530" s="46" t="str">
        <f>VLOOKUP(MARGAO!$I5530,Code2Loc,2,FALSE)</f>
        <v>SHRI MALLIKARJUN TEMPLE</v>
      </c>
    </row>
    <row r="5531" spans="1:10" ht="15.75" customHeight="1" x14ac:dyDescent="0.25">
      <c r="A5531" s="134" t="s">
        <v>3549</v>
      </c>
      <c r="B5531" s="10">
        <v>355</v>
      </c>
      <c r="C5531" s="10" t="s">
        <v>2342</v>
      </c>
      <c r="D5531" s="10">
        <v>21</v>
      </c>
      <c r="E5531" s="10">
        <v>42</v>
      </c>
      <c r="F5531" s="10" t="s">
        <v>12</v>
      </c>
      <c r="G5531" s="48"/>
      <c r="H5531" s="48" t="s">
        <v>13</v>
      </c>
      <c r="I5531" s="39" t="s">
        <v>2343</v>
      </c>
      <c r="J5531" s="46" t="str">
        <f>VLOOKUP(MARGAO!$I5531,Code2Loc,2,FALSE)</f>
        <v>BHATPAL</v>
      </c>
    </row>
    <row r="5532" spans="1:10" ht="15.75" customHeight="1" x14ac:dyDescent="0.25">
      <c r="A5532" s="134" t="s">
        <v>3549</v>
      </c>
      <c r="B5532" s="10">
        <v>355</v>
      </c>
      <c r="C5532" s="10" t="s">
        <v>2344</v>
      </c>
      <c r="D5532" s="10">
        <v>22</v>
      </c>
      <c r="E5532" s="10">
        <v>43</v>
      </c>
      <c r="F5532" s="10" t="s">
        <v>12</v>
      </c>
      <c r="G5532" s="48"/>
      <c r="H5532" s="48" t="s">
        <v>13</v>
      </c>
      <c r="I5532" s="39" t="s">
        <v>2345</v>
      </c>
      <c r="J5532" s="46" t="str">
        <f>VLOOKUP(MARGAO!$I5532,Code2Loc,2,FALSE)</f>
        <v>ARDOFOND</v>
      </c>
    </row>
    <row r="5533" spans="1:10" ht="15.75" customHeight="1" x14ac:dyDescent="0.25">
      <c r="A5533" s="134" t="s">
        <v>3549</v>
      </c>
      <c r="B5533" s="10">
        <v>355</v>
      </c>
      <c r="C5533" s="10" t="s">
        <v>2346</v>
      </c>
      <c r="D5533" s="10">
        <v>23</v>
      </c>
      <c r="E5533" s="10">
        <v>44</v>
      </c>
      <c r="F5533" s="10" t="s">
        <v>12</v>
      </c>
      <c r="G5533" s="48"/>
      <c r="H5533" s="48" t="s">
        <v>13</v>
      </c>
      <c r="I5533" s="39" t="s">
        <v>2347</v>
      </c>
      <c r="J5533" s="46" t="str">
        <f>VLOOKUP(MARGAO!$I5533,Code2Loc,2,FALSE)</f>
        <v>PARTGAL</v>
      </c>
    </row>
    <row r="5534" spans="1:10" ht="15.75" customHeight="1" x14ac:dyDescent="0.25">
      <c r="A5534" s="134" t="s">
        <v>3549</v>
      </c>
      <c r="B5534" s="10">
        <v>355</v>
      </c>
      <c r="C5534" s="10" t="s">
        <v>2338</v>
      </c>
      <c r="D5534" s="10">
        <v>24</v>
      </c>
      <c r="E5534" s="10">
        <v>47</v>
      </c>
      <c r="F5534" s="10" t="s">
        <v>12</v>
      </c>
      <c r="G5534" s="48"/>
      <c r="H5534" s="48" t="s">
        <v>13</v>
      </c>
      <c r="I5534" s="39" t="s">
        <v>2339</v>
      </c>
      <c r="J5534" s="46" t="str">
        <f>VLOOKUP(MARGAO!$I5534,Code2Loc,2,FALSE)</f>
        <v>SHRISTHAL</v>
      </c>
    </row>
    <row r="5535" spans="1:10" ht="15.75" customHeight="1" x14ac:dyDescent="0.25">
      <c r="A5535" s="37" t="s">
        <v>3550</v>
      </c>
      <c r="B5535" s="38">
        <v>356</v>
      </c>
      <c r="C5535" s="38" t="s">
        <v>50</v>
      </c>
      <c r="D5535" s="38">
        <v>1</v>
      </c>
      <c r="E5535" s="38">
        <v>0</v>
      </c>
      <c r="F5535" s="38" t="s">
        <v>12</v>
      </c>
      <c r="G5535" s="44"/>
      <c r="H5535" s="44" t="s">
        <v>13</v>
      </c>
      <c r="I5535" s="39" t="s">
        <v>51</v>
      </c>
      <c r="J5535" s="46" t="str">
        <f>VLOOKUP(MARGAO!$I5535,Code2Loc,2,FALSE)</f>
        <v>MARGAO</v>
      </c>
    </row>
    <row r="5536" spans="1:10" ht="15.75" customHeight="1" x14ac:dyDescent="0.25">
      <c r="A5536" s="37" t="s">
        <v>3550</v>
      </c>
      <c r="B5536" s="38">
        <v>356</v>
      </c>
      <c r="C5536" s="38" t="s">
        <v>1112</v>
      </c>
      <c r="D5536" s="38">
        <v>2</v>
      </c>
      <c r="E5536" s="38">
        <v>2</v>
      </c>
      <c r="F5536" s="38" t="s">
        <v>12</v>
      </c>
      <c r="G5536" s="44"/>
      <c r="H5536" s="44" t="s">
        <v>13</v>
      </c>
      <c r="I5536" s="39" t="s">
        <v>1113</v>
      </c>
      <c r="J5536" s="46" t="str">
        <f>VLOOKUP(MARGAO!$I5536,Code2Loc,2,FALSE)</f>
        <v>MARGAO MKT</v>
      </c>
    </row>
    <row r="5537" spans="1:10" ht="15.75" customHeight="1" x14ac:dyDescent="0.25">
      <c r="A5537" s="37" t="s">
        <v>3550</v>
      </c>
      <c r="B5537" s="38">
        <v>356</v>
      </c>
      <c r="C5537" s="38" t="s">
        <v>1114</v>
      </c>
      <c r="D5537" s="38">
        <v>3</v>
      </c>
      <c r="E5537" s="38">
        <v>4</v>
      </c>
      <c r="F5537" s="38" t="s">
        <v>12</v>
      </c>
      <c r="G5537" s="44"/>
      <c r="H5537" s="44" t="s">
        <v>13</v>
      </c>
      <c r="I5537" s="39" t="s">
        <v>1115</v>
      </c>
      <c r="J5537" s="46" t="str">
        <f>VLOOKUP(MARGAO!$I5537,Code2Loc,2,FALSE)</f>
        <v>NAVELIM</v>
      </c>
    </row>
    <row r="5538" spans="1:10" ht="15.75" customHeight="1" x14ac:dyDescent="0.25">
      <c r="A5538" s="37" t="s">
        <v>3550</v>
      </c>
      <c r="B5538" s="38">
        <v>356</v>
      </c>
      <c r="C5538" s="38" t="s">
        <v>1116</v>
      </c>
      <c r="D5538" s="38">
        <v>4</v>
      </c>
      <c r="E5538" s="38">
        <v>5</v>
      </c>
      <c r="F5538" s="38" t="s">
        <v>12</v>
      </c>
      <c r="G5538" s="44"/>
      <c r="H5538" s="44" t="s">
        <v>13</v>
      </c>
      <c r="I5538" s="39" t="s">
        <v>1117</v>
      </c>
      <c r="J5538" s="46" t="str">
        <f>VLOOKUP(MARGAO!$I5538,Code2Loc,2,FALSE)</f>
        <v>DHARMAPUR</v>
      </c>
    </row>
    <row r="5539" spans="1:10" ht="15.75" customHeight="1" x14ac:dyDescent="0.25">
      <c r="A5539" s="37" t="s">
        <v>3550</v>
      </c>
      <c r="B5539" s="38">
        <v>356</v>
      </c>
      <c r="C5539" s="38" t="s">
        <v>1118</v>
      </c>
      <c r="D5539" s="38">
        <v>5</v>
      </c>
      <c r="E5539" s="38">
        <v>7</v>
      </c>
      <c r="F5539" s="38" t="s">
        <v>12</v>
      </c>
      <c r="G5539" s="44"/>
      <c r="H5539" s="44" t="s">
        <v>13</v>
      </c>
      <c r="I5539" s="39" t="s">
        <v>1119</v>
      </c>
      <c r="J5539" s="46" t="str">
        <f>VLOOKUP(MARGAO!$I5539,Code2Loc,2,FALSE)</f>
        <v>CHINCHINI X</v>
      </c>
    </row>
    <row r="5540" spans="1:10" ht="15.75" customHeight="1" x14ac:dyDescent="0.25">
      <c r="A5540" s="37" t="s">
        <v>3550</v>
      </c>
      <c r="B5540" s="38">
        <v>356</v>
      </c>
      <c r="C5540" s="38" t="s">
        <v>2320</v>
      </c>
      <c r="D5540" s="38">
        <v>6</v>
      </c>
      <c r="E5540" s="38">
        <v>8</v>
      </c>
      <c r="F5540" s="38" t="s">
        <v>12</v>
      </c>
      <c r="G5540" s="44"/>
      <c r="H5540" s="44" t="s">
        <v>13</v>
      </c>
      <c r="I5540" s="39" t="s">
        <v>2321</v>
      </c>
      <c r="J5540" s="46" t="str">
        <f>VLOOKUP(MARGAO!$I5540,Code2Loc,2,FALSE)</f>
        <v>DANDEWADI</v>
      </c>
    </row>
    <row r="5541" spans="1:10" ht="15.75" customHeight="1" x14ac:dyDescent="0.25">
      <c r="A5541" s="37" t="s">
        <v>3550</v>
      </c>
      <c r="B5541" s="38">
        <v>356</v>
      </c>
      <c r="C5541" s="38" t="s">
        <v>2322</v>
      </c>
      <c r="D5541" s="38">
        <v>7</v>
      </c>
      <c r="E5541" s="38">
        <v>11</v>
      </c>
      <c r="F5541" s="38" t="s">
        <v>12</v>
      </c>
      <c r="G5541" s="44"/>
      <c r="H5541" s="44" t="s">
        <v>13</v>
      </c>
      <c r="I5541" s="39" t="s">
        <v>2323</v>
      </c>
      <c r="J5541" s="46" t="str">
        <f>VLOOKUP(MARGAO!$I5541,Code2Loc,2,FALSE)</f>
        <v>PAZARKHAN</v>
      </c>
    </row>
    <row r="5542" spans="1:10" ht="15.75" customHeight="1" x14ac:dyDescent="0.25">
      <c r="A5542" s="37" t="s">
        <v>3550</v>
      </c>
      <c r="B5542" s="38">
        <v>356</v>
      </c>
      <c r="C5542" s="38" t="s">
        <v>1415</v>
      </c>
      <c r="D5542" s="38">
        <v>8</v>
      </c>
      <c r="E5542" s="38">
        <v>14</v>
      </c>
      <c r="F5542" s="38" t="s">
        <v>12</v>
      </c>
      <c r="G5542" s="44"/>
      <c r="H5542" s="44" t="s">
        <v>13</v>
      </c>
      <c r="I5542" s="39" t="s">
        <v>1416</v>
      </c>
      <c r="J5542" s="46" t="str">
        <f>VLOOKUP(MARGAO!$I5542,Code2Loc,2,FALSE)</f>
        <v>CUNCOLIM</v>
      </c>
    </row>
    <row r="5543" spans="1:10" ht="15.75" customHeight="1" x14ac:dyDescent="0.25">
      <c r="A5543" s="37" t="s">
        <v>3550</v>
      </c>
      <c r="B5543" s="38">
        <v>356</v>
      </c>
      <c r="C5543" s="38" t="s">
        <v>2324</v>
      </c>
      <c r="D5543" s="38">
        <v>9</v>
      </c>
      <c r="E5543" s="38">
        <v>15</v>
      </c>
      <c r="F5543" s="38" t="s">
        <v>12</v>
      </c>
      <c r="G5543" s="44"/>
      <c r="H5543" s="44" t="s">
        <v>13</v>
      </c>
      <c r="I5543" s="39" t="s">
        <v>2325</v>
      </c>
      <c r="J5543" s="46" t="str">
        <f>VLOOKUP(MARGAO!$I5543,Code2Loc,2,FALSE)</f>
        <v>DEMANI</v>
      </c>
    </row>
    <row r="5544" spans="1:10" ht="15.75" customHeight="1" x14ac:dyDescent="0.25">
      <c r="A5544" s="37" t="s">
        <v>3550</v>
      </c>
      <c r="B5544" s="38">
        <v>356</v>
      </c>
      <c r="C5544" s="38" t="s">
        <v>2116</v>
      </c>
      <c r="D5544" s="38">
        <v>10</v>
      </c>
      <c r="E5544" s="38">
        <v>17</v>
      </c>
      <c r="F5544" s="38" t="s">
        <v>12</v>
      </c>
      <c r="G5544" s="44"/>
      <c r="H5544" s="44" t="s">
        <v>13</v>
      </c>
      <c r="I5544" s="39" t="s">
        <v>2117</v>
      </c>
      <c r="J5544" s="46" t="str">
        <f>VLOOKUP(MARGAO!$I5544,Code2Loc,2,FALSE)</f>
        <v>BALLI</v>
      </c>
    </row>
    <row r="5545" spans="1:10" ht="15.75" customHeight="1" x14ac:dyDescent="0.25">
      <c r="A5545" s="37" t="s">
        <v>3550</v>
      </c>
      <c r="B5545" s="38">
        <v>356</v>
      </c>
      <c r="C5545" s="38" t="s">
        <v>2326</v>
      </c>
      <c r="D5545" s="38">
        <v>11</v>
      </c>
      <c r="E5545" s="38">
        <v>20</v>
      </c>
      <c r="F5545" s="38" t="s">
        <v>12</v>
      </c>
      <c r="G5545" s="44"/>
      <c r="H5545" s="44" t="s">
        <v>13</v>
      </c>
      <c r="I5545" s="39" t="s">
        <v>2327</v>
      </c>
      <c r="J5545" s="46" t="str">
        <f>VLOOKUP(MARGAO!$I5545,Code2Loc,2,FALSE)</f>
        <v>BENODE</v>
      </c>
    </row>
    <row r="5546" spans="1:10" ht="15.75" customHeight="1" x14ac:dyDescent="0.25">
      <c r="A5546" s="37" t="s">
        <v>3550</v>
      </c>
      <c r="B5546" s="38">
        <v>356</v>
      </c>
      <c r="C5546" s="38" t="s">
        <v>2328</v>
      </c>
      <c r="D5546" s="38">
        <v>12</v>
      </c>
      <c r="E5546" s="38">
        <v>22</v>
      </c>
      <c r="F5546" s="38" t="s">
        <v>12</v>
      </c>
      <c r="G5546" s="44"/>
      <c r="H5546" s="44" t="s">
        <v>13</v>
      </c>
      <c r="I5546" s="39" t="s">
        <v>2329</v>
      </c>
      <c r="J5546" s="46" t="str">
        <f>VLOOKUP(MARGAO!$I5546,Code2Loc,2,FALSE)</f>
        <v>GODEWAL</v>
      </c>
    </row>
    <row r="5547" spans="1:10" ht="15.75" customHeight="1" x14ac:dyDescent="0.25">
      <c r="A5547" s="37" t="s">
        <v>3550</v>
      </c>
      <c r="B5547" s="38">
        <v>356</v>
      </c>
      <c r="C5547" s="38" t="s">
        <v>2330</v>
      </c>
      <c r="D5547" s="38">
        <v>13</v>
      </c>
      <c r="E5547" s="38">
        <v>24</v>
      </c>
      <c r="F5547" s="38" t="s">
        <v>12</v>
      </c>
      <c r="G5547" s="44"/>
      <c r="H5547" s="44" t="s">
        <v>13</v>
      </c>
      <c r="I5547" s="39" t="s">
        <v>2331</v>
      </c>
      <c r="J5547" s="46" t="str">
        <f>VLOOKUP(MARGAO!$I5547,Code2Loc,2,FALSE)</f>
        <v>PADDI</v>
      </c>
    </row>
    <row r="5548" spans="1:10" ht="15.75" customHeight="1" x14ac:dyDescent="0.25">
      <c r="A5548" s="37" t="s">
        <v>3550</v>
      </c>
      <c r="B5548" s="38">
        <v>356</v>
      </c>
      <c r="C5548" s="38" t="s">
        <v>2332</v>
      </c>
      <c r="D5548" s="38">
        <v>14</v>
      </c>
      <c r="E5548" s="38">
        <v>26</v>
      </c>
      <c r="F5548" s="38" t="s">
        <v>12</v>
      </c>
      <c r="G5548" s="44"/>
      <c r="H5548" s="44" t="s">
        <v>13</v>
      </c>
      <c r="I5548" s="39" t="s">
        <v>2333</v>
      </c>
      <c r="J5548" s="46" t="str">
        <f>VLOOKUP(MARGAO!$I5548,Code2Loc,2,FALSE)</f>
        <v>PISURNEM</v>
      </c>
    </row>
    <row r="5549" spans="1:10" ht="15.75" customHeight="1" x14ac:dyDescent="0.25">
      <c r="A5549" s="37" t="s">
        <v>3550</v>
      </c>
      <c r="B5549" s="38">
        <v>356</v>
      </c>
      <c r="C5549" s="38" t="s">
        <v>2334</v>
      </c>
      <c r="D5549" s="38">
        <v>15</v>
      </c>
      <c r="E5549" s="38">
        <v>28</v>
      </c>
      <c r="F5549" s="38" t="s">
        <v>12</v>
      </c>
      <c r="G5549" s="44"/>
      <c r="H5549" s="44" t="s">
        <v>13</v>
      </c>
      <c r="I5549" s="39" t="s">
        <v>2335</v>
      </c>
      <c r="J5549" s="46" t="str">
        <f>VLOOKUP(MARGAO!$I5549,Code2Loc,2,FALSE)</f>
        <v>POLAKODE</v>
      </c>
    </row>
    <row r="5550" spans="1:10" ht="15.75" customHeight="1" x14ac:dyDescent="0.25">
      <c r="A5550" s="37" t="s">
        <v>3550</v>
      </c>
      <c r="B5550" s="38">
        <v>356</v>
      </c>
      <c r="C5550" s="38" t="s">
        <v>2336</v>
      </c>
      <c r="D5550" s="38">
        <v>16</v>
      </c>
      <c r="E5550" s="38">
        <v>32</v>
      </c>
      <c r="F5550" s="38" t="s">
        <v>12</v>
      </c>
      <c r="G5550" s="44"/>
      <c r="H5550" s="44" t="s">
        <v>13</v>
      </c>
      <c r="I5550" s="39" t="s">
        <v>2337</v>
      </c>
      <c r="J5550" s="46" t="str">
        <f>VLOOKUP(MARGAO!$I5550,Code2Loc,2,FALSE)</f>
        <v>GULEM</v>
      </c>
    </row>
    <row r="5551" spans="1:10" ht="15.75" customHeight="1" x14ac:dyDescent="0.25">
      <c r="A5551" s="37" t="s">
        <v>3550</v>
      </c>
      <c r="B5551" s="38">
        <v>356</v>
      </c>
      <c r="C5551" s="38" t="s">
        <v>1009</v>
      </c>
      <c r="D5551" s="38">
        <v>17</v>
      </c>
      <c r="E5551" s="38">
        <v>35</v>
      </c>
      <c r="F5551" s="38" t="s">
        <v>12</v>
      </c>
      <c r="G5551" s="44"/>
      <c r="H5551" s="44" t="s">
        <v>13</v>
      </c>
      <c r="I5551" s="39" t="s">
        <v>1010</v>
      </c>
      <c r="J5551" s="46" t="str">
        <f>VLOOKUP(MARGAO!$I5551,Code2Loc,2,FALSE)</f>
        <v>CHAR RASTA</v>
      </c>
    </row>
    <row r="5552" spans="1:10" ht="15.75" customHeight="1" x14ac:dyDescent="0.25">
      <c r="A5552" s="37" t="s">
        <v>3550</v>
      </c>
      <c r="B5552" s="38">
        <v>356</v>
      </c>
      <c r="C5552" s="38" t="s">
        <v>1417</v>
      </c>
      <c r="D5552" s="38">
        <v>18</v>
      </c>
      <c r="E5552" s="38">
        <v>37</v>
      </c>
      <c r="F5552" s="38" t="s">
        <v>12</v>
      </c>
      <c r="G5552" s="44"/>
      <c r="H5552" s="44" t="s">
        <v>13</v>
      </c>
      <c r="I5552" s="39" t="s">
        <v>1418</v>
      </c>
      <c r="J5552" s="46" t="str">
        <f>VLOOKUP(MARGAO!$I5552,Code2Loc,2,FALSE)</f>
        <v>CANACONA</v>
      </c>
    </row>
    <row r="5553" spans="1:10" ht="15.75" customHeight="1" x14ac:dyDescent="0.25">
      <c r="A5553" s="37" t="s">
        <v>3550</v>
      </c>
      <c r="B5553" s="38">
        <v>356</v>
      </c>
      <c r="C5553" s="38" t="s">
        <v>2338</v>
      </c>
      <c r="D5553" s="38">
        <v>19</v>
      </c>
      <c r="E5553" s="38">
        <v>39</v>
      </c>
      <c r="F5553" s="38" t="s">
        <v>12</v>
      </c>
      <c r="G5553" s="44"/>
      <c r="H5553" s="44" t="s">
        <v>13</v>
      </c>
      <c r="I5553" s="39" t="s">
        <v>2339</v>
      </c>
      <c r="J5553" s="46" t="str">
        <f>VLOOKUP(MARGAO!$I5553,Code2Loc,2,FALSE)</f>
        <v>SHRISTHAL</v>
      </c>
    </row>
    <row r="5554" spans="1:10" ht="15.75" customHeight="1" x14ac:dyDescent="0.25">
      <c r="A5554" s="37" t="s">
        <v>3550</v>
      </c>
      <c r="B5554" s="38">
        <v>356</v>
      </c>
      <c r="C5554" s="38" t="s">
        <v>2340</v>
      </c>
      <c r="D5554" s="38">
        <v>20</v>
      </c>
      <c r="E5554" s="38">
        <v>41</v>
      </c>
      <c r="F5554" s="38" t="s">
        <v>12</v>
      </c>
      <c r="G5554" s="44"/>
      <c r="H5554" s="44" t="s">
        <v>13</v>
      </c>
      <c r="I5554" s="39" t="s">
        <v>2341</v>
      </c>
      <c r="J5554" s="46" t="str">
        <f>VLOOKUP(MARGAO!$I5554,Code2Loc,2,FALSE)</f>
        <v>MOKHARD</v>
      </c>
    </row>
    <row r="5555" spans="1:10" ht="15.75" customHeight="1" x14ac:dyDescent="0.25">
      <c r="A5555" s="37" t="s">
        <v>3550</v>
      </c>
      <c r="B5555" s="38">
        <v>356</v>
      </c>
      <c r="C5555" s="38" t="s">
        <v>2342</v>
      </c>
      <c r="D5555" s="38">
        <v>21</v>
      </c>
      <c r="E5555" s="38">
        <v>42</v>
      </c>
      <c r="F5555" s="38" t="s">
        <v>12</v>
      </c>
      <c r="G5555" s="44"/>
      <c r="H5555" s="44" t="s">
        <v>13</v>
      </c>
      <c r="I5555" s="39" t="s">
        <v>2343</v>
      </c>
      <c r="J5555" s="46" t="str">
        <f>VLOOKUP(MARGAO!$I5555,Code2Loc,2,FALSE)</f>
        <v>BHATPAL</v>
      </c>
    </row>
    <row r="5556" spans="1:10" ht="15.75" customHeight="1" x14ac:dyDescent="0.25">
      <c r="A5556" s="37" t="s">
        <v>3550</v>
      </c>
      <c r="B5556" s="38">
        <v>356</v>
      </c>
      <c r="C5556" s="38" t="s">
        <v>2590</v>
      </c>
      <c r="D5556" s="38">
        <v>22</v>
      </c>
      <c r="E5556" s="38">
        <v>43</v>
      </c>
      <c r="F5556" s="38" t="s">
        <v>12</v>
      </c>
      <c r="G5556" s="44"/>
      <c r="H5556" s="44" t="s">
        <v>13</v>
      </c>
      <c r="I5556" s="39" t="s">
        <v>2591</v>
      </c>
      <c r="J5556" s="46" t="str">
        <f>VLOOKUP(MARGAO!$I5556,Code2Loc,2,FALSE)</f>
        <v>BHATPL GATE</v>
      </c>
    </row>
    <row r="5557" spans="1:10" ht="15.75" customHeight="1" x14ac:dyDescent="0.25">
      <c r="A5557" s="37" t="s">
        <v>3550</v>
      </c>
      <c r="B5557" s="38">
        <v>356</v>
      </c>
      <c r="C5557" s="38" t="s">
        <v>1676</v>
      </c>
      <c r="D5557" s="38">
        <v>23</v>
      </c>
      <c r="E5557" s="38">
        <v>45</v>
      </c>
      <c r="F5557" s="38" t="s">
        <v>12</v>
      </c>
      <c r="G5557" s="44"/>
      <c r="H5557" s="44" t="s">
        <v>13</v>
      </c>
      <c r="I5557" s="39" t="s">
        <v>1677</v>
      </c>
      <c r="J5557" s="46" t="str">
        <f>VLOOKUP(MARGAO!$I5557,Code2Loc,2,FALSE)</f>
        <v>NEW WADA</v>
      </c>
    </row>
    <row r="5558" spans="1:10" ht="15.75" customHeight="1" x14ac:dyDescent="0.25">
      <c r="A5558" s="37" t="s">
        <v>3550</v>
      </c>
      <c r="B5558" s="38">
        <v>356</v>
      </c>
      <c r="C5558" s="38" t="s">
        <v>2592</v>
      </c>
      <c r="D5558" s="38">
        <v>24</v>
      </c>
      <c r="E5558" s="38">
        <v>47</v>
      </c>
      <c r="F5558" s="38" t="s">
        <v>12</v>
      </c>
      <c r="G5558" s="44"/>
      <c r="H5558" s="44" t="s">
        <v>13</v>
      </c>
      <c r="I5558" s="39" t="s">
        <v>2593</v>
      </c>
      <c r="J5558" s="46" t="str">
        <f>VLOOKUP(MARGAO!$I5558,Code2Loc,2,FALSE)</f>
        <v>KARVE</v>
      </c>
    </row>
    <row r="5559" spans="1:10" ht="15.75" customHeight="1" x14ac:dyDescent="0.25">
      <c r="A5559" s="37" t="s">
        <v>3550</v>
      </c>
      <c r="B5559" s="38">
        <v>356</v>
      </c>
      <c r="C5559" s="38" t="s">
        <v>2594</v>
      </c>
      <c r="D5559" s="38">
        <v>25</v>
      </c>
      <c r="E5559" s="38">
        <v>49</v>
      </c>
      <c r="F5559" s="38" t="s">
        <v>12</v>
      </c>
      <c r="G5559" s="44"/>
      <c r="H5559" s="44" t="s">
        <v>13</v>
      </c>
      <c r="I5559" s="39" t="s">
        <v>2595</v>
      </c>
      <c r="J5559" s="46" t="str">
        <f>VLOOKUP(MARGAO!$I5559,Code2Loc,2,FALSE)</f>
        <v>GAODONGARI</v>
      </c>
    </row>
    <row r="5560" spans="1:10" ht="15.75" customHeight="1" x14ac:dyDescent="0.25">
      <c r="A5560" s="37" t="s">
        <v>3550</v>
      </c>
      <c r="B5560" s="38">
        <v>356</v>
      </c>
      <c r="C5560" s="38" t="s">
        <v>2596</v>
      </c>
      <c r="D5560" s="38">
        <v>26</v>
      </c>
      <c r="E5560" s="38">
        <v>51</v>
      </c>
      <c r="F5560" s="38" t="s">
        <v>12</v>
      </c>
      <c r="G5560" s="44"/>
      <c r="H5560" s="44" t="s">
        <v>13</v>
      </c>
      <c r="I5560" s="39" t="s">
        <v>2597</v>
      </c>
      <c r="J5560" s="46" t="str">
        <f>VLOOKUP(MARGAO!$I5560,Code2Loc,2,FALSE)</f>
        <v>INDRAWADO</v>
      </c>
    </row>
    <row r="5561" spans="1:10" ht="15.75" customHeight="1" x14ac:dyDescent="0.25">
      <c r="A5561" s="37" t="s">
        <v>3551</v>
      </c>
      <c r="B5561" s="38">
        <v>357</v>
      </c>
      <c r="C5561" s="38" t="s">
        <v>50</v>
      </c>
      <c r="D5561" s="38">
        <v>1</v>
      </c>
      <c r="E5561" s="38">
        <v>0</v>
      </c>
      <c r="F5561" s="38" t="s">
        <v>12</v>
      </c>
      <c r="G5561" s="44"/>
      <c r="H5561" s="44" t="s">
        <v>13</v>
      </c>
      <c r="I5561" s="39" t="s">
        <v>51</v>
      </c>
      <c r="J5561" s="46" t="str">
        <f>VLOOKUP(MARGAO!$I5561,Code2Loc,2,FALSE)</f>
        <v>MARGAO</v>
      </c>
    </row>
    <row r="5562" spans="1:10" ht="15.75" customHeight="1" x14ac:dyDescent="0.25">
      <c r="A5562" s="37" t="s">
        <v>3551</v>
      </c>
      <c r="B5562" s="38">
        <v>357</v>
      </c>
      <c r="C5562" s="38" t="s">
        <v>1112</v>
      </c>
      <c r="D5562" s="38">
        <v>2</v>
      </c>
      <c r="E5562" s="38">
        <v>2</v>
      </c>
      <c r="F5562" s="38" t="s">
        <v>12</v>
      </c>
      <c r="G5562" s="44"/>
      <c r="H5562" s="44" t="s">
        <v>13</v>
      </c>
      <c r="I5562" s="39" t="s">
        <v>1113</v>
      </c>
      <c r="J5562" s="46" t="str">
        <f>VLOOKUP(MARGAO!$I5562,Code2Loc,2,FALSE)</f>
        <v>MARGAO MKT</v>
      </c>
    </row>
    <row r="5563" spans="1:10" ht="15.75" customHeight="1" x14ac:dyDescent="0.25">
      <c r="A5563" s="37" t="s">
        <v>3551</v>
      </c>
      <c r="B5563" s="38">
        <v>357</v>
      </c>
      <c r="C5563" s="38" t="s">
        <v>1114</v>
      </c>
      <c r="D5563" s="38">
        <v>3</v>
      </c>
      <c r="E5563" s="38">
        <v>4</v>
      </c>
      <c r="F5563" s="38" t="s">
        <v>12</v>
      </c>
      <c r="G5563" s="44"/>
      <c r="H5563" s="44" t="s">
        <v>13</v>
      </c>
      <c r="I5563" s="39" t="s">
        <v>1115</v>
      </c>
      <c r="J5563" s="46" t="str">
        <f>VLOOKUP(MARGAO!$I5563,Code2Loc,2,FALSE)</f>
        <v>NAVELIM</v>
      </c>
    </row>
    <row r="5564" spans="1:10" ht="15.75" customHeight="1" x14ac:dyDescent="0.25">
      <c r="A5564" s="37" t="s">
        <v>3551</v>
      </c>
      <c r="B5564" s="38">
        <v>357</v>
      </c>
      <c r="C5564" s="38" t="s">
        <v>1116</v>
      </c>
      <c r="D5564" s="38">
        <v>4</v>
      </c>
      <c r="E5564" s="38">
        <v>5</v>
      </c>
      <c r="F5564" s="38" t="s">
        <v>12</v>
      </c>
      <c r="G5564" s="44"/>
      <c r="H5564" s="44" t="s">
        <v>13</v>
      </c>
      <c r="I5564" s="39" t="s">
        <v>1117</v>
      </c>
      <c r="J5564" s="46" t="str">
        <f>VLOOKUP(MARGAO!$I5564,Code2Loc,2,FALSE)</f>
        <v>DHARMAPUR</v>
      </c>
    </row>
    <row r="5565" spans="1:10" ht="15.75" customHeight="1" x14ac:dyDescent="0.25">
      <c r="A5565" s="37" t="s">
        <v>3551</v>
      </c>
      <c r="B5565" s="38">
        <v>357</v>
      </c>
      <c r="C5565" s="38" t="s">
        <v>1118</v>
      </c>
      <c r="D5565" s="38">
        <v>5</v>
      </c>
      <c r="E5565" s="38">
        <v>7</v>
      </c>
      <c r="F5565" s="38" t="s">
        <v>12</v>
      </c>
      <c r="G5565" s="44"/>
      <c r="H5565" s="44" t="s">
        <v>13</v>
      </c>
      <c r="I5565" s="39" t="s">
        <v>1119</v>
      </c>
      <c r="J5565" s="46" t="str">
        <f>VLOOKUP(MARGAO!$I5565,Code2Loc,2,FALSE)</f>
        <v>CHINCHINI X</v>
      </c>
    </row>
    <row r="5566" spans="1:10" ht="15.75" customHeight="1" x14ac:dyDescent="0.25">
      <c r="A5566" s="37" t="s">
        <v>3551</v>
      </c>
      <c r="B5566" s="38">
        <v>357</v>
      </c>
      <c r="C5566" s="38" t="s">
        <v>2320</v>
      </c>
      <c r="D5566" s="38">
        <v>6</v>
      </c>
      <c r="E5566" s="38">
        <v>8</v>
      </c>
      <c r="F5566" s="38" t="s">
        <v>12</v>
      </c>
      <c r="G5566" s="44"/>
      <c r="H5566" s="44" t="s">
        <v>13</v>
      </c>
      <c r="I5566" s="39" t="s">
        <v>2321</v>
      </c>
      <c r="J5566" s="46" t="str">
        <f>VLOOKUP(MARGAO!$I5566,Code2Loc,2,FALSE)</f>
        <v>DANDEWADI</v>
      </c>
    </row>
    <row r="5567" spans="1:10" ht="15.75" customHeight="1" x14ac:dyDescent="0.25">
      <c r="A5567" s="37" t="s">
        <v>3551</v>
      </c>
      <c r="B5567" s="38">
        <v>357</v>
      </c>
      <c r="C5567" s="38" t="s">
        <v>2322</v>
      </c>
      <c r="D5567" s="38">
        <v>7</v>
      </c>
      <c r="E5567" s="38">
        <v>11</v>
      </c>
      <c r="F5567" s="38" t="s">
        <v>12</v>
      </c>
      <c r="G5567" s="44"/>
      <c r="H5567" s="44" t="s">
        <v>13</v>
      </c>
      <c r="I5567" s="39" t="s">
        <v>2323</v>
      </c>
      <c r="J5567" s="46" t="str">
        <f>VLOOKUP(MARGAO!$I5567,Code2Loc,2,FALSE)</f>
        <v>PAZARKHAN</v>
      </c>
    </row>
    <row r="5568" spans="1:10" ht="15.75" customHeight="1" x14ac:dyDescent="0.25">
      <c r="A5568" s="37" t="s">
        <v>3551</v>
      </c>
      <c r="B5568" s="38">
        <v>357</v>
      </c>
      <c r="C5568" s="38" t="s">
        <v>1415</v>
      </c>
      <c r="D5568" s="38">
        <v>8</v>
      </c>
      <c r="E5568" s="38">
        <v>14</v>
      </c>
      <c r="F5568" s="38" t="s">
        <v>12</v>
      </c>
      <c r="G5568" s="44"/>
      <c r="H5568" s="44" t="s">
        <v>13</v>
      </c>
      <c r="I5568" s="39" t="s">
        <v>1416</v>
      </c>
      <c r="J5568" s="46" t="str">
        <f>VLOOKUP(MARGAO!$I5568,Code2Loc,2,FALSE)</f>
        <v>CUNCOLIM</v>
      </c>
    </row>
    <row r="5569" spans="1:10" ht="15.75" customHeight="1" x14ac:dyDescent="0.25">
      <c r="A5569" s="37" t="s">
        <v>3551</v>
      </c>
      <c r="B5569" s="38">
        <v>357</v>
      </c>
      <c r="C5569" s="38" t="s">
        <v>2324</v>
      </c>
      <c r="D5569" s="38">
        <v>9</v>
      </c>
      <c r="E5569" s="38">
        <v>15</v>
      </c>
      <c r="F5569" s="38" t="s">
        <v>12</v>
      </c>
      <c r="G5569" s="44"/>
      <c r="H5569" s="44" t="s">
        <v>13</v>
      </c>
      <c r="I5569" s="39" t="s">
        <v>2325</v>
      </c>
      <c r="J5569" s="46" t="str">
        <f>VLOOKUP(MARGAO!$I5569,Code2Loc,2,FALSE)</f>
        <v>DEMANI</v>
      </c>
    </row>
    <row r="5570" spans="1:10" ht="15.75" customHeight="1" x14ac:dyDescent="0.25">
      <c r="A5570" s="37" t="s">
        <v>3551</v>
      </c>
      <c r="B5570" s="38">
        <v>357</v>
      </c>
      <c r="C5570" s="38" t="s">
        <v>2116</v>
      </c>
      <c r="D5570" s="38">
        <v>10</v>
      </c>
      <c r="E5570" s="38">
        <v>17</v>
      </c>
      <c r="F5570" s="38" t="s">
        <v>12</v>
      </c>
      <c r="G5570" s="44"/>
      <c r="H5570" s="44" t="s">
        <v>13</v>
      </c>
      <c r="I5570" s="39" t="s">
        <v>2117</v>
      </c>
      <c r="J5570" s="46" t="str">
        <f>VLOOKUP(MARGAO!$I5570,Code2Loc,2,FALSE)</f>
        <v>BALLI</v>
      </c>
    </row>
    <row r="5571" spans="1:10" ht="15.75" customHeight="1" x14ac:dyDescent="0.25">
      <c r="A5571" s="37" t="s">
        <v>3551</v>
      </c>
      <c r="B5571" s="38">
        <v>357</v>
      </c>
      <c r="C5571" s="38" t="s">
        <v>2326</v>
      </c>
      <c r="D5571" s="38">
        <v>11</v>
      </c>
      <c r="E5571" s="38">
        <v>20</v>
      </c>
      <c r="F5571" s="38" t="s">
        <v>12</v>
      </c>
      <c r="G5571" s="44"/>
      <c r="H5571" s="44" t="s">
        <v>13</v>
      </c>
      <c r="I5571" s="39" t="s">
        <v>2327</v>
      </c>
      <c r="J5571" s="46" t="str">
        <f>VLOOKUP(MARGAO!$I5571,Code2Loc,2,FALSE)</f>
        <v>BENODE</v>
      </c>
    </row>
    <row r="5572" spans="1:10" ht="15.75" customHeight="1" x14ac:dyDescent="0.25">
      <c r="A5572" s="37" t="s">
        <v>3551</v>
      </c>
      <c r="B5572" s="38">
        <v>357</v>
      </c>
      <c r="C5572" s="38" t="s">
        <v>2328</v>
      </c>
      <c r="D5572" s="38">
        <v>12</v>
      </c>
      <c r="E5572" s="38">
        <v>22</v>
      </c>
      <c r="F5572" s="38" t="s">
        <v>12</v>
      </c>
      <c r="G5572" s="44"/>
      <c r="H5572" s="44" t="s">
        <v>13</v>
      </c>
      <c r="I5572" s="39" t="s">
        <v>2329</v>
      </c>
      <c r="J5572" s="46" t="str">
        <f>VLOOKUP(MARGAO!$I5572,Code2Loc,2,FALSE)</f>
        <v>GODEWAL</v>
      </c>
    </row>
    <row r="5573" spans="1:10" ht="15.75" customHeight="1" x14ac:dyDescent="0.25">
      <c r="A5573" s="37" t="s">
        <v>3551</v>
      </c>
      <c r="B5573" s="38">
        <v>357</v>
      </c>
      <c r="C5573" s="38" t="s">
        <v>2330</v>
      </c>
      <c r="D5573" s="38">
        <v>13</v>
      </c>
      <c r="E5573" s="38">
        <v>24</v>
      </c>
      <c r="F5573" s="38" t="s">
        <v>12</v>
      </c>
      <c r="G5573" s="44"/>
      <c r="H5573" s="44" t="s">
        <v>13</v>
      </c>
      <c r="I5573" s="39" t="s">
        <v>2331</v>
      </c>
      <c r="J5573" s="46" t="str">
        <f>VLOOKUP(MARGAO!$I5573,Code2Loc,2,FALSE)</f>
        <v>PADDI</v>
      </c>
    </row>
    <row r="5574" spans="1:10" ht="15.75" customHeight="1" x14ac:dyDescent="0.25">
      <c r="A5574" s="37" t="s">
        <v>3551</v>
      </c>
      <c r="B5574" s="38">
        <v>357</v>
      </c>
      <c r="C5574" s="38" t="s">
        <v>2332</v>
      </c>
      <c r="D5574" s="38">
        <v>14</v>
      </c>
      <c r="E5574" s="38">
        <v>26</v>
      </c>
      <c r="F5574" s="38" t="s">
        <v>12</v>
      </c>
      <c r="G5574" s="44"/>
      <c r="H5574" s="44" t="s">
        <v>13</v>
      </c>
      <c r="I5574" s="39" t="s">
        <v>2333</v>
      </c>
      <c r="J5574" s="46" t="str">
        <f>VLOOKUP(MARGAO!$I5574,Code2Loc,2,FALSE)</f>
        <v>PISURNEM</v>
      </c>
    </row>
    <row r="5575" spans="1:10" ht="15.75" customHeight="1" x14ac:dyDescent="0.25">
      <c r="A5575" s="37" t="s">
        <v>3551</v>
      </c>
      <c r="B5575" s="38">
        <v>357</v>
      </c>
      <c r="C5575" s="38" t="s">
        <v>2334</v>
      </c>
      <c r="D5575" s="38">
        <v>15</v>
      </c>
      <c r="E5575" s="38">
        <v>28</v>
      </c>
      <c r="F5575" s="38" t="s">
        <v>12</v>
      </c>
      <c r="G5575" s="44"/>
      <c r="H5575" s="44" t="s">
        <v>13</v>
      </c>
      <c r="I5575" s="39" t="s">
        <v>2335</v>
      </c>
      <c r="J5575" s="46" t="str">
        <f>VLOOKUP(MARGAO!$I5575,Code2Loc,2,FALSE)</f>
        <v>POLAKODE</v>
      </c>
    </row>
    <row r="5576" spans="1:10" ht="15.75" customHeight="1" x14ac:dyDescent="0.25">
      <c r="A5576" s="37" t="s">
        <v>3551</v>
      </c>
      <c r="B5576" s="38">
        <v>357</v>
      </c>
      <c r="C5576" s="38" t="s">
        <v>2336</v>
      </c>
      <c r="D5576" s="38">
        <v>16</v>
      </c>
      <c r="E5576" s="38">
        <v>32</v>
      </c>
      <c r="F5576" s="38" t="s">
        <v>12</v>
      </c>
      <c r="G5576" s="44"/>
      <c r="H5576" s="44" t="s">
        <v>13</v>
      </c>
      <c r="I5576" s="39" t="s">
        <v>2337</v>
      </c>
      <c r="J5576" s="46" t="str">
        <f>VLOOKUP(MARGAO!$I5576,Code2Loc,2,FALSE)</f>
        <v>GULEM</v>
      </c>
    </row>
    <row r="5577" spans="1:10" ht="15.75" customHeight="1" x14ac:dyDescent="0.25">
      <c r="A5577" s="37" t="s">
        <v>3551</v>
      </c>
      <c r="B5577" s="38">
        <v>357</v>
      </c>
      <c r="C5577" s="38" t="s">
        <v>1009</v>
      </c>
      <c r="D5577" s="38">
        <v>17</v>
      </c>
      <c r="E5577" s="38">
        <v>35</v>
      </c>
      <c r="F5577" s="38" t="s">
        <v>12</v>
      </c>
      <c r="G5577" s="44"/>
      <c r="H5577" s="44" t="s">
        <v>13</v>
      </c>
      <c r="I5577" s="39" t="s">
        <v>1010</v>
      </c>
      <c r="J5577" s="46" t="str">
        <f>VLOOKUP(MARGAO!$I5577,Code2Loc,2,FALSE)</f>
        <v>CHAR RASTA</v>
      </c>
    </row>
    <row r="5578" spans="1:10" ht="15.75" customHeight="1" x14ac:dyDescent="0.25">
      <c r="A5578" s="37" t="s">
        <v>3551</v>
      </c>
      <c r="B5578" s="38">
        <v>357</v>
      </c>
      <c r="C5578" s="38" t="s">
        <v>1417</v>
      </c>
      <c r="D5578" s="38">
        <v>18</v>
      </c>
      <c r="E5578" s="38">
        <v>37</v>
      </c>
      <c r="F5578" s="38" t="s">
        <v>12</v>
      </c>
      <c r="G5578" s="44"/>
      <c r="H5578" s="44" t="s">
        <v>13</v>
      </c>
      <c r="I5578" s="39" t="s">
        <v>1418</v>
      </c>
      <c r="J5578" s="46" t="str">
        <f>VLOOKUP(MARGAO!$I5578,Code2Loc,2,FALSE)</f>
        <v>CANACONA</v>
      </c>
    </row>
    <row r="5579" spans="1:10" ht="15.75" customHeight="1" x14ac:dyDescent="0.25">
      <c r="A5579" s="37" t="s">
        <v>3551</v>
      </c>
      <c r="B5579" s="38">
        <v>357</v>
      </c>
      <c r="C5579" s="38" t="s">
        <v>1009</v>
      </c>
      <c r="D5579" s="38">
        <v>19</v>
      </c>
      <c r="E5579" s="38">
        <v>38</v>
      </c>
      <c r="F5579" s="38" t="s">
        <v>12</v>
      </c>
      <c r="G5579" s="44"/>
      <c r="H5579" s="44" t="s">
        <v>13</v>
      </c>
      <c r="I5579" s="39" t="s">
        <v>1010</v>
      </c>
      <c r="J5579" s="46" t="str">
        <f>VLOOKUP(MARGAO!$I5579,Code2Loc,2,FALSE)</f>
        <v>CHAR RASTA</v>
      </c>
    </row>
    <row r="5580" spans="1:10" ht="15.75" customHeight="1" x14ac:dyDescent="0.25">
      <c r="A5580" s="37" t="s">
        <v>3551</v>
      </c>
      <c r="B5580" s="38">
        <v>357</v>
      </c>
      <c r="C5580" s="38" t="s">
        <v>2541</v>
      </c>
      <c r="D5580" s="38">
        <v>20</v>
      </c>
      <c r="E5580" s="38">
        <v>39</v>
      </c>
      <c r="F5580" s="38" t="s">
        <v>12</v>
      </c>
      <c r="G5580" s="44"/>
      <c r="H5580" s="44" t="s">
        <v>13</v>
      </c>
      <c r="I5580" s="39" t="s">
        <v>2542</v>
      </c>
      <c r="J5580" s="46" t="str">
        <f>VLOOKUP(MARGAO!$I5580,Code2Loc,2,FALSE)</f>
        <v>DEVBAG</v>
      </c>
    </row>
    <row r="5581" spans="1:10" ht="15.75" customHeight="1" x14ac:dyDescent="0.25">
      <c r="A5581" s="37" t="s">
        <v>3551</v>
      </c>
      <c r="B5581" s="38">
        <v>357</v>
      </c>
      <c r="C5581" s="38" t="s">
        <v>2539</v>
      </c>
      <c r="D5581" s="38">
        <v>21</v>
      </c>
      <c r="E5581" s="38">
        <v>43</v>
      </c>
      <c r="F5581" s="38" t="s">
        <v>12</v>
      </c>
      <c r="G5581" s="44"/>
      <c r="H5581" s="44" t="s">
        <v>13</v>
      </c>
      <c r="I5581" s="39" t="s">
        <v>2540</v>
      </c>
      <c r="J5581" s="46" t="str">
        <f>VLOOKUP(MARGAO!$I5581,Code2Loc,2,FALSE)</f>
        <v>DUMANE</v>
      </c>
    </row>
    <row r="5582" spans="1:10" ht="15.75" customHeight="1" x14ac:dyDescent="0.25">
      <c r="A5582" s="37" t="s">
        <v>3551</v>
      </c>
      <c r="B5582" s="38">
        <v>357</v>
      </c>
      <c r="C5582" s="38" t="s">
        <v>3467</v>
      </c>
      <c r="D5582" s="38">
        <v>22</v>
      </c>
      <c r="E5582" s="38">
        <v>45</v>
      </c>
      <c r="F5582" s="38" t="s">
        <v>12</v>
      </c>
      <c r="G5582" s="44"/>
      <c r="H5582" s="44" t="s">
        <v>13</v>
      </c>
      <c r="I5582" s="45" t="s">
        <v>3468</v>
      </c>
      <c r="J5582" s="46" t="str">
        <f>VLOOKUP(MARGAO!$I5582,Code2Loc,2,FALSE)</f>
        <v>VAILE AGOND</v>
      </c>
    </row>
    <row r="5583" spans="1:10" ht="15.75" customHeight="1" x14ac:dyDescent="0.25">
      <c r="A5583" s="37" t="s">
        <v>3551</v>
      </c>
      <c r="B5583" s="38">
        <v>357</v>
      </c>
      <c r="C5583" s="38" t="s">
        <v>2535</v>
      </c>
      <c r="D5583" s="38">
        <v>23</v>
      </c>
      <c r="E5583" s="38">
        <v>46</v>
      </c>
      <c r="F5583" s="38" t="s">
        <v>12</v>
      </c>
      <c r="G5583" s="44"/>
      <c r="H5583" s="44" t="s">
        <v>13</v>
      </c>
      <c r="I5583" s="39" t="s">
        <v>2536</v>
      </c>
      <c r="J5583" s="46" t="str">
        <f>VLOOKUP(MARGAO!$I5583,Code2Loc,2,FALSE)</f>
        <v>PANNA</v>
      </c>
    </row>
    <row r="5584" spans="1:10" ht="15.75" customHeight="1" x14ac:dyDescent="0.25">
      <c r="A5584" s="37" t="s">
        <v>3551</v>
      </c>
      <c r="B5584" s="38">
        <v>357</v>
      </c>
      <c r="C5584" s="38" t="s">
        <v>3469</v>
      </c>
      <c r="D5584" s="38">
        <v>24</v>
      </c>
      <c r="E5584" s="38">
        <v>47</v>
      </c>
      <c r="F5584" s="38" t="s">
        <v>12</v>
      </c>
      <c r="G5584" s="44"/>
      <c r="H5584" s="44" t="s">
        <v>13</v>
      </c>
      <c r="I5584" s="45" t="s">
        <v>3470</v>
      </c>
      <c r="J5584" s="46" t="str">
        <f>VLOOKUP(MARGAO!$I5584,Code2Loc,2,FALSE)</f>
        <v>HEALTH CENTER</v>
      </c>
    </row>
    <row r="5585" spans="1:10" ht="15.75" customHeight="1" x14ac:dyDescent="0.25">
      <c r="A5585" s="37" t="s">
        <v>3551</v>
      </c>
      <c r="B5585" s="38">
        <v>357</v>
      </c>
      <c r="C5585" s="38" t="s">
        <v>3471</v>
      </c>
      <c r="D5585" s="38">
        <v>25</v>
      </c>
      <c r="E5585" s="38">
        <v>49</v>
      </c>
      <c r="F5585" s="38" t="s">
        <v>12</v>
      </c>
      <c r="G5585" s="44"/>
      <c r="H5585" s="44" t="s">
        <v>13</v>
      </c>
      <c r="I5585" s="45" t="s">
        <v>3472</v>
      </c>
      <c r="J5585" s="46" t="str">
        <f>VLOOKUP(MARGAO!$I5585,Code2Loc,2,FALSE)</f>
        <v>MUDKUD</v>
      </c>
    </row>
    <row r="5586" spans="1:10" ht="15.75" customHeight="1" x14ac:dyDescent="0.25">
      <c r="A5586" s="37" t="s">
        <v>3552</v>
      </c>
      <c r="B5586" s="38">
        <v>358</v>
      </c>
      <c r="C5586" s="38" t="s">
        <v>50</v>
      </c>
      <c r="D5586" s="38">
        <v>1</v>
      </c>
      <c r="E5586" s="38">
        <v>0</v>
      </c>
      <c r="F5586" s="38" t="s">
        <v>12</v>
      </c>
      <c r="G5586" s="44"/>
      <c r="H5586" s="44" t="s">
        <v>13</v>
      </c>
      <c r="I5586" s="39" t="s">
        <v>51</v>
      </c>
      <c r="J5586" s="46" t="str">
        <f>VLOOKUP(MARGAO!$I5586,Code2Loc,2,FALSE)</f>
        <v>MARGAO</v>
      </c>
    </row>
    <row r="5587" spans="1:10" ht="15.75" customHeight="1" x14ac:dyDescent="0.25">
      <c r="A5587" s="37" t="s">
        <v>3552</v>
      </c>
      <c r="B5587" s="38">
        <v>358</v>
      </c>
      <c r="C5587" s="38" t="s">
        <v>1112</v>
      </c>
      <c r="D5587" s="38">
        <v>2</v>
      </c>
      <c r="E5587" s="38">
        <v>2</v>
      </c>
      <c r="F5587" s="38" t="s">
        <v>12</v>
      </c>
      <c r="G5587" s="44"/>
      <c r="H5587" s="44" t="s">
        <v>13</v>
      </c>
      <c r="I5587" s="39" t="s">
        <v>1113</v>
      </c>
      <c r="J5587" s="46" t="str">
        <f>VLOOKUP(MARGAO!$I5587,Code2Loc,2,FALSE)</f>
        <v>MARGAO MKT</v>
      </c>
    </row>
    <row r="5588" spans="1:10" ht="15.75" customHeight="1" x14ac:dyDescent="0.25">
      <c r="A5588" s="37" t="s">
        <v>3552</v>
      </c>
      <c r="B5588" s="38">
        <v>358</v>
      </c>
      <c r="C5588" s="38" t="s">
        <v>1114</v>
      </c>
      <c r="D5588" s="38">
        <v>3</v>
      </c>
      <c r="E5588" s="38">
        <v>4</v>
      </c>
      <c r="F5588" s="38" t="s">
        <v>12</v>
      </c>
      <c r="G5588" s="44"/>
      <c r="H5588" s="44" t="s">
        <v>13</v>
      </c>
      <c r="I5588" s="39" t="s">
        <v>1115</v>
      </c>
      <c r="J5588" s="46" t="str">
        <f>VLOOKUP(MARGAO!$I5588,Code2Loc,2,FALSE)</f>
        <v>NAVELIM</v>
      </c>
    </row>
    <row r="5589" spans="1:10" ht="15.75" customHeight="1" x14ac:dyDescent="0.25">
      <c r="A5589" s="37" t="s">
        <v>3552</v>
      </c>
      <c r="B5589" s="38">
        <v>358</v>
      </c>
      <c r="C5589" s="38" t="s">
        <v>1116</v>
      </c>
      <c r="D5589" s="38">
        <v>4</v>
      </c>
      <c r="E5589" s="38">
        <v>5</v>
      </c>
      <c r="F5589" s="38" t="s">
        <v>12</v>
      </c>
      <c r="G5589" s="44"/>
      <c r="H5589" s="44" t="s">
        <v>13</v>
      </c>
      <c r="I5589" s="39" t="s">
        <v>1117</v>
      </c>
      <c r="J5589" s="46" t="str">
        <f>VLOOKUP(MARGAO!$I5589,Code2Loc,2,FALSE)</f>
        <v>DHARMAPUR</v>
      </c>
    </row>
    <row r="5590" spans="1:10" ht="15.75" customHeight="1" x14ac:dyDescent="0.25">
      <c r="A5590" s="37" t="s">
        <v>3552</v>
      </c>
      <c r="B5590" s="38">
        <v>358</v>
      </c>
      <c r="C5590" s="38" t="s">
        <v>1118</v>
      </c>
      <c r="D5590" s="38">
        <v>5</v>
      </c>
      <c r="E5590" s="38">
        <v>7</v>
      </c>
      <c r="F5590" s="38" t="s">
        <v>12</v>
      </c>
      <c r="G5590" s="44"/>
      <c r="H5590" s="44" t="s">
        <v>13</v>
      </c>
      <c r="I5590" s="39" t="s">
        <v>1119</v>
      </c>
      <c r="J5590" s="46" t="str">
        <f>VLOOKUP(MARGAO!$I5590,Code2Loc,2,FALSE)</f>
        <v>CHINCHINI X</v>
      </c>
    </row>
    <row r="5591" spans="1:10" ht="15.75" customHeight="1" x14ac:dyDescent="0.25">
      <c r="A5591" s="37" t="s">
        <v>3552</v>
      </c>
      <c r="B5591" s="38">
        <v>358</v>
      </c>
      <c r="C5591" s="38" t="s">
        <v>2320</v>
      </c>
      <c r="D5591" s="38">
        <v>6</v>
      </c>
      <c r="E5591" s="38">
        <v>8</v>
      </c>
      <c r="F5591" s="38" t="s">
        <v>12</v>
      </c>
      <c r="G5591" s="44"/>
      <c r="H5591" s="44" t="s">
        <v>13</v>
      </c>
      <c r="I5591" s="39" t="s">
        <v>2321</v>
      </c>
      <c r="J5591" s="46" t="str">
        <f>VLOOKUP(MARGAO!$I5591,Code2Loc,2,FALSE)</f>
        <v>DANDEWADI</v>
      </c>
    </row>
    <row r="5592" spans="1:10" ht="15.75" customHeight="1" x14ac:dyDescent="0.25">
      <c r="A5592" s="37" t="s">
        <v>3552</v>
      </c>
      <c r="B5592" s="38">
        <v>358</v>
      </c>
      <c r="C5592" s="38" t="s">
        <v>2322</v>
      </c>
      <c r="D5592" s="38">
        <v>7</v>
      </c>
      <c r="E5592" s="38">
        <v>11</v>
      </c>
      <c r="F5592" s="38" t="s">
        <v>12</v>
      </c>
      <c r="G5592" s="44"/>
      <c r="H5592" s="44" t="s">
        <v>13</v>
      </c>
      <c r="I5592" s="39" t="s">
        <v>2323</v>
      </c>
      <c r="J5592" s="46" t="str">
        <f>VLOOKUP(MARGAO!$I5592,Code2Loc,2,FALSE)</f>
        <v>PAZARKHAN</v>
      </c>
    </row>
    <row r="5593" spans="1:10" ht="15.75" customHeight="1" x14ac:dyDescent="0.25">
      <c r="A5593" s="37" t="s">
        <v>3552</v>
      </c>
      <c r="B5593" s="38">
        <v>358</v>
      </c>
      <c r="C5593" s="38" t="s">
        <v>1415</v>
      </c>
      <c r="D5593" s="38">
        <v>8</v>
      </c>
      <c r="E5593" s="38">
        <v>14</v>
      </c>
      <c r="F5593" s="38" t="s">
        <v>12</v>
      </c>
      <c r="G5593" s="44"/>
      <c r="H5593" s="44" t="s">
        <v>13</v>
      </c>
      <c r="I5593" s="39" t="s">
        <v>1416</v>
      </c>
      <c r="J5593" s="46" t="str">
        <f>VLOOKUP(MARGAO!$I5593,Code2Loc,2,FALSE)</f>
        <v>CUNCOLIM</v>
      </c>
    </row>
    <row r="5594" spans="1:10" ht="15.75" customHeight="1" x14ac:dyDescent="0.25">
      <c r="A5594" s="37" t="s">
        <v>3552</v>
      </c>
      <c r="B5594" s="38">
        <v>358</v>
      </c>
      <c r="C5594" s="38" t="s">
        <v>2324</v>
      </c>
      <c r="D5594" s="38">
        <v>9</v>
      </c>
      <c r="E5594" s="38">
        <v>15</v>
      </c>
      <c r="F5594" s="38" t="s">
        <v>12</v>
      </c>
      <c r="G5594" s="44"/>
      <c r="H5594" s="44" t="s">
        <v>13</v>
      </c>
      <c r="I5594" s="39" t="s">
        <v>2325</v>
      </c>
      <c r="J5594" s="46" t="str">
        <f>VLOOKUP(MARGAO!$I5594,Code2Loc,2,FALSE)</f>
        <v>DEMANI</v>
      </c>
    </row>
    <row r="5595" spans="1:10" ht="15.75" customHeight="1" x14ac:dyDescent="0.25">
      <c r="A5595" s="37" t="s">
        <v>3552</v>
      </c>
      <c r="B5595" s="38">
        <v>358</v>
      </c>
      <c r="C5595" s="38" t="s">
        <v>2116</v>
      </c>
      <c r="D5595" s="38">
        <v>10</v>
      </c>
      <c r="E5595" s="38">
        <v>17</v>
      </c>
      <c r="F5595" s="38" t="s">
        <v>12</v>
      </c>
      <c r="G5595" s="44"/>
      <c r="H5595" s="44" t="s">
        <v>13</v>
      </c>
      <c r="I5595" s="39" t="s">
        <v>2117</v>
      </c>
      <c r="J5595" s="46" t="str">
        <f>VLOOKUP(MARGAO!$I5595,Code2Loc,2,FALSE)</f>
        <v>BALLI</v>
      </c>
    </row>
    <row r="5596" spans="1:10" ht="15.75" customHeight="1" x14ac:dyDescent="0.25">
      <c r="A5596" s="37" t="s">
        <v>3552</v>
      </c>
      <c r="B5596" s="38">
        <v>358</v>
      </c>
      <c r="C5596" s="38" t="s">
        <v>2326</v>
      </c>
      <c r="D5596" s="38">
        <v>11</v>
      </c>
      <c r="E5596" s="38">
        <v>20</v>
      </c>
      <c r="F5596" s="38" t="s">
        <v>12</v>
      </c>
      <c r="G5596" s="44"/>
      <c r="H5596" s="44" t="s">
        <v>13</v>
      </c>
      <c r="I5596" s="39" t="s">
        <v>2327</v>
      </c>
      <c r="J5596" s="46" t="str">
        <f>VLOOKUP(MARGAO!$I5596,Code2Loc,2,FALSE)</f>
        <v>BENODE</v>
      </c>
    </row>
    <row r="5597" spans="1:10" ht="15.75" customHeight="1" x14ac:dyDescent="0.25">
      <c r="A5597" s="37" t="s">
        <v>3552</v>
      </c>
      <c r="B5597" s="38">
        <v>358</v>
      </c>
      <c r="C5597" s="38" t="s">
        <v>2328</v>
      </c>
      <c r="D5597" s="38">
        <v>12</v>
      </c>
      <c r="E5597" s="38">
        <v>22</v>
      </c>
      <c r="F5597" s="38" t="s">
        <v>12</v>
      </c>
      <c r="G5597" s="44"/>
      <c r="H5597" s="44" t="s">
        <v>13</v>
      </c>
      <c r="I5597" s="39" t="s">
        <v>2329</v>
      </c>
      <c r="J5597" s="46" t="str">
        <f>VLOOKUP(MARGAO!$I5597,Code2Loc,2,FALSE)</f>
        <v>GODEWAL</v>
      </c>
    </row>
    <row r="5598" spans="1:10" ht="15.75" customHeight="1" x14ac:dyDescent="0.25">
      <c r="A5598" s="37" t="s">
        <v>3552</v>
      </c>
      <c r="B5598" s="38">
        <v>358</v>
      </c>
      <c r="C5598" s="38" t="s">
        <v>2330</v>
      </c>
      <c r="D5598" s="38">
        <v>13</v>
      </c>
      <c r="E5598" s="38">
        <v>24</v>
      </c>
      <c r="F5598" s="38" t="s">
        <v>12</v>
      </c>
      <c r="G5598" s="44"/>
      <c r="H5598" s="44" t="s">
        <v>13</v>
      </c>
      <c r="I5598" s="39" t="s">
        <v>2331</v>
      </c>
      <c r="J5598" s="46" t="str">
        <f>VLOOKUP(MARGAO!$I5598,Code2Loc,2,FALSE)</f>
        <v>PADDI</v>
      </c>
    </row>
    <row r="5599" spans="1:10" ht="15.75" customHeight="1" x14ac:dyDescent="0.25">
      <c r="A5599" s="37" t="s">
        <v>3552</v>
      </c>
      <c r="B5599" s="38">
        <v>358</v>
      </c>
      <c r="C5599" s="38" t="s">
        <v>2332</v>
      </c>
      <c r="D5599" s="38">
        <v>14</v>
      </c>
      <c r="E5599" s="38">
        <v>26</v>
      </c>
      <c r="F5599" s="38" t="s">
        <v>12</v>
      </c>
      <c r="G5599" s="44"/>
      <c r="H5599" s="44" t="s">
        <v>13</v>
      </c>
      <c r="I5599" s="39" t="s">
        <v>2333</v>
      </c>
      <c r="J5599" s="46" t="str">
        <f>VLOOKUP(MARGAO!$I5599,Code2Loc,2,FALSE)</f>
        <v>PISURNEM</v>
      </c>
    </row>
    <row r="5600" spans="1:10" ht="15.75" customHeight="1" x14ac:dyDescent="0.25">
      <c r="A5600" s="37" t="s">
        <v>3552</v>
      </c>
      <c r="B5600" s="38">
        <v>358</v>
      </c>
      <c r="C5600" s="38" t="s">
        <v>2334</v>
      </c>
      <c r="D5600" s="38">
        <v>15</v>
      </c>
      <c r="E5600" s="38">
        <v>28</v>
      </c>
      <c r="F5600" s="38" t="s">
        <v>12</v>
      </c>
      <c r="G5600" s="44"/>
      <c r="H5600" s="44" t="s">
        <v>13</v>
      </c>
      <c r="I5600" s="39" t="s">
        <v>2335</v>
      </c>
      <c r="J5600" s="46" t="str">
        <f>VLOOKUP(MARGAO!$I5600,Code2Loc,2,FALSE)</f>
        <v>POLAKODE</v>
      </c>
    </row>
    <row r="5601" spans="1:10" ht="15.75" customHeight="1" x14ac:dyDescent="0.25">
      <c r="A5601" s="37" t="s">
        <v>3552</v>
      </c>
      <c r="B5601" s="38">
        <v>358</v>
      </c>
      <c r="C5601" s="38" t="s">
        <v>2336</v>
      </c>
      <c r="D5601" s="38">
        <v>16</v>
      </c>
      <c r="E5601" s="38">
        <v>32</v>
      </c>
      <c r="F5601" s="38" t="s">
        <v>12</v>
      </c>
      <c r="G5601" s="44"/>
      <c r="H5601" s="44" t="s">
        <v>13</v>
      </c>
      <c r="I5601" s="39" t="s">
        <v>2337</v>
      </c>
      <c r="J5601" s="46" t="str">
        <f>VLOOKUP(MARGAO!$I5601,Code2Loc,2,FALSE)</f>
        <v>GULEM</v>
      </c>
    </row>
    <row r="5602" spans="1:10" ht="15.75" customHeight="1" x14ac:dyDescent="0.25">
      <c r="A5602" s="37" t="s">
        <v>3552</v>
      </c>
      <c r="B5602" s="38">
        <v>358</v>
      </c>
      <c r="C5602" s="38" t="s">
        <v>1009</v>
      </c>
      <c r="D5602" s="38">
        <v>17</v>
      </c>
      <c r="E5602" s="38">
        <v>35</v>
      </c>
      <c r="F5602" s="38" t="s">
        <v>12</v>
      </c>
      <c r="G5602" s="44"/>
      <c r="H5602" s="44" t="s">
        <v>13</v>
      </c>
      <c r="I5602" s="39" t="s">
        <v>1010</v>
      </c>
      <c r="J5602" s="46" t="str">
        <f>VLOOKUP(MARGAO!$I5602,Code2Loc,2,FALSE)</f>
        <v>CHAR RASTA</v>
      </c>
    </row>
    <row r="5603" spans="1:10" ht="15.75" customHeight="1" x14ac:dyDescent="0.25">
      <c r="A5603" s="37" t="s">
        <v>3552</v>
      </c>
      <c r="B5603" s="38">
        <v>358</v>
      </c>
      <c r="C5603" s="38" t="s">
        <v>1417</v>
      </c>
      <c r="D5603" s="38">
        <v>18</v>
      </c>
      <c r="E5603" s="38">
        <v>37</v>
      </c>
      <c r="F5603" s="38" t="s">
        <v>12</v>
      </c>
      <c r="G5603" s="44"/>
      <c r="H5603" s="44" t="s">
        <v>13</v>
      </c>
      <c r="I5603" s="39" t="s">
        <v>1418</v>
      </c>
      <c r="J5603" s="46" t="str">
        <f>VLOOKUP(MARGAO!$I5603,Code2Loc,2,FALSE)</f>
        <v>CANACONA</v>
      </c>
    </row>
    <row r="5604" spans="1:10" ht="15.75" customHeight="1" x14ac:dyDescent="0.25">
      <c r="A5604" s="37" t="s">
        <v>3552</v>
      </c>
      <c r="B5604" s="38">
        <v>358</v>
      </c>
      <c r="C5604" s="38" t="s">
        <v>3439</v>
      </c>
      <c r="D5604" s="38">
        <v>19</v>
      </c>
      <c r="E5604" s="38">
        <v>42</v>
      </c>
      <c r="F5604" s="38" t="s">
        <v>12</v>
      </c>
      <c r="G5604" s="44"/>
      <c r="H5604" s="44" t="s">
        <v>13</v>
      </c>
      <c r="I5604" s="45" t="s">
        <v>3514</v>
      </c>
      <c r="J5604" s="46" t="str">
        <f>VLOOKUP(MARGAO!$I5604,Code2Loc,2,FALSE)</f>
        <v>GULLE</v>
      </c>
    </row>
    <row r="5605" spans="1:10" ht="15.75" customHeight="1" x14ac:dyDescent="0.25">
      <c r="A5605" s="37" t="s">
        <v>3552</v>
      </c>
      <c r="B5605" s="38">
        <v>358</v>
      </c>
      <c r="C5605" s="38" t="s">
        <v>3079</v>
      </c>
      <c r="D5605" s="38">
        <v>20</v>
      </c>
      <c r="E5605" s="38">
        <v>43</v>
      </c>
      <c r="F5605" s="38" t="s">
        <v>12</v>
      </c>
      <c r="G5605" s="44"/>
      <c r="H5605" s="44" t="s">
        <v>13</v>
      </c>
      <c r="I5605" s="39" t="s">
        <v>3080</v>
      </c>
      <c r="J5605" s="46" t="str">
        <f>VLOOKUP(MARGAO!$I5605,Code2Loc,2,FALSE)</f>
        <v>POLAKADE</v>
      </c>
    </row>
    <row r="5606" spans="1:10" ht="15.75" customHeight="1" x14ac:dyDescent="0.25">
      <c r="A5606" s="37" t="s">
        <v>3552</v>
      </c>
      <c r="B5606" s="38">
        <v>358</v>
      </c>
      <c r="C5606" s="38" t="s">
        <v>2332</v>
      </c>
      <c r="D5606" s="38">
        <v>21</v>
      </c>
      <c r="E5606" s="38">
        <v>48</v>
      </c>
      <c r="F5606" s="38" t="s">
        <v>12</v>
      </c>
      <c r="G5606" s="44"/>
      <c r="H5606" s="44" t="s">
        <v>13</v>
      </c>
      <c r="I5606" s="39" t="s">
        <v>2333</v>
      </c>
      <c r="J5606" s="46" t="str">
        <f>VLOOKUP(MARGAO!$I5606,Code2Loc,2,FALSE)</f>
        <v>PISURNEM</v>
      </c>
    </row>
    <row r="5607" spans="1:10" ht="15.75" customHeight="1" x14ac:dyDescent="0.25">
      <c r="A5607" s="37" t="s">
        <v>3552</v>
      </c>
      <c r="B5607" s="38">
        <v>358</v>
      </c>
      <c r="C5607" s="38" t="s">
        <v>3441</v>
      </c>
      <c r="D5607" s="38">
        <v>22</v>
      </c>
      <c r="E5607" s="38">
        <v>49</v>
      </c>
      <c r="F5607" s="38" t="s">
        <v>12</v>
      </c>
      <c r="G5607" s="44"/>
      <c r="H5607" s="44" t="s">
        <v>13</v>
      </c>
      <c r="I5607" s="39" t="s">
        <v>3442</v>
      </c>
      <c r="J5607" s="46" t="str">
        <f>VLOOKUP(MARGAO!$I5607,Code2Loc,2,FALSE)</f>
        <v>BARCE</v>
      </c>
    </row>
    <row r="5608" spans="1:10" ht="15.75" customHeight="1" x14ac:dyDescent="0.25">
      <c r="A5608" s="37" t="s">
        <v>3552</v>
      </c>
      <c r="B5608" s="38">
        <v>358</v>
      </c>
      <c r="C5608" s="38" t="s">
        <v>3443</v>
      </c>
      <c r="D5608" s="38">
        <v>23</v>
      </c>
      <c r="E5608" s="38">
        <v>51</v>
      </c>
      <c r="F5608" s="38" t="s">
        <v>12</v>
      </c>
      <c r="G5608" s="44"/>
      <c r="H5608" s="44" t="s">
        <v>13</v>
      </c>
      <c r="I5608" s="39" t="s">
        <v>3444</v>
      </c>
      <c r="J5608" s="46" t="str">
        <f>VLOOKUP(MARGAO!$I5608,Code2Loc,2,FALSE)</f>
        <v>SHIRLI</v>
      </c>
    </row>
    <row r="5609" spans="1:10" ht="15.75" customHeight="1" x14ac:dyDescent="0.25">
      <c r="A5609" s="37" t="s">
        <v>3552</v>
      </c>
      <c r="B5609" s="38">
        <v>358</v>
      </c>
      <c r="C5609" s="38" t="s">
        <v>3445</v>
      </c>
      <c r="D5609" s="38">
        <v>24</v>
      </c>
      <c r="E5609" s="38">
        <v>54</v>
      </c>
      <c r="F5609" s="38" t="s">
        <v>12</v>
      </c>
      <c r="G5609" s="44"/>
      <c r="H5609" s="44" t="s">
        <v>13</v>
      </c>
      <c r="I5609" s="39" t="s">
        <v>3446</v>
      </c>
      <c r="J5609" s="46" t="str">
        <f>VLOOKUP(MARGAO!$I5609,Code2Loc,2,FALSE)</f>
        <v>GOKULDE</v>
      </c>
    </row>
    <row r="5610" spans="1:10" ht="15.75" customHeight="1" x14ac:dyDescent="0.25">
      <c r="A5610" s="37" t="s">
        <v>3552</v>
      </c>
      <c r="B5610" s="38">
        <v>358</v>
      </c>
      <c r="C5610" s="38" t="s">
        <v>3447</v>
      </c>
      <c r="D5610" s="38">
        <v>25</v>
      </c>
      <c r="E5610" s="38">
        <v>57</v>
      </c>
      <c r="F5610" s="38" t="s">
        <v>12</v>
      </c>
      <c r="G5610" s="44"/>
      <c r="H5610" s="44" t="s">
        <v>13</v>
      </c>
      <c r="I5610" s="39" t="s">
        <v>3448</v>
      </c>
      <c r="J5610" s="46" t="str">
        <f>VLOOKUP(MARGAO!$I5610,Code2Loc,2,FALSE)</f>
        <v>TISCON</v>
      </c>
    </row>
    <row r="5611" spans="1:10" ht="15.75" customHeight="1" x14ac:dyDescent="0.25">
      <c r="A5611" s="37" t="s">
        <v>3553</v>
      </c>
      <c r="B5611" s="38">
        <v>359</v>
      </c>
      <c r="C5611" s="38" t="s">
        <v>50</v>
      </c>
      <c r="D5611" s="38">
        <v>1</v>
      </c>
      <c r="E5611" s="38">
        <v>0</v>
      </c>
      <c r="F5611" s="38" t="s">
        <v>12</v>
      </c>
      <c r="G5611" s="44"/>
      <c r="H5611" s="44" t="s">
        <v>13</v>
      </c>
      <c r="I5611" s="39" t="s">
        <v>51</v>
      </c>
      <c r="J5611" s="46" t="str">
        <f>VLOOKUP(MARGAO!$I5611,Code2Loc,2,FALSE)</f>
        <v>MARGAO</v>
      </c>
    </row>
    <row r="5612" spans="1:10" ht="15.75" customHeight="1" x14ac:dyDescent="0.25">
      <c r="A5612" s="37" t="s">
        <v>3553</v>
      </c>
      <c r="B5612" s="38">
        <v>359</v>
      </c>
      <c r="C5612" s="38" t="s">
        <v>1112</v>
      </c>
      <c r="D5612" s="38">
        <v>2</v>
      </c>
      <c r="E5612" s="38">
        <v>2</v>
      </c>
      <c r="F5612" s="38" t="s">
        <v>12</v>
      </c>
      <c r="G5612" s="44"/>
      <c r="H5612" s="44" t="s">
        <v>13</v>
      </c>
      <c r="I5612" s="39" t="s">
        <v>1113</v>
      </c>
      <c r="J5612" s="46" t="str">
        <f>VLOOKUP(MARGAO!$I5612,Code2Loc,2,FALSE)</f>
        <v>MARGAO MKT</v>
      </c>
    </row>
    <row r="5613" spans="1:10" ht="15.75" customHeight="1" x14ac:dyDescent="0.25">
      <c r="A5613" s="37" t="s">
        <v>3553</v>
      </c>
      <c r="B5613" s="38">
        <v>359</v>
      </c>
      <c r="C5613" s="38" t="s">
        <v>1114</v>
      </c>
      <c r="D5613" s="38">
        <v>3</v>
      </c>
      <c r="E5613" s="38">
        <v>4</v>
      </c>
      <c r="F5613" s="38" t="s">
        <v>12</v>
      </c>
      <c r="G5613" s="44"/>
      <c r="H5613" s="44" t="s">
        <v>13</v>
      </c>
      <c r="I5613" s="39" t="s">
        <v>1115</v>
      </c>
      <c r="J5613" s="46" t="str">
        <f>VLOOKUP(MARGAO!$I5613,Code2Loc,2,FALSE)</f>
        <v>NAVELIM</v>
      </c>
    </row>
    <row r="5614" spans="1:10" ht="15.75" customHeight="1" x14ac:dyDescent="0.25">
      <c r="A5614" s="37" t="s">
        <v>3553</v>
      </c>
      <c r="B5614" s="38">
        <v>359</v>
      </c>
      <c r="C5614" s="38" t="s">
        <v>1116</v>
      </c>
      <c r="D5614" s="38">
        <v>4</v>
      </c>
      <c r="E5614" s="38">
        <v>5</v>
      </c>
      <c r="F5614" s="38" t="s">
        <v>12</v>
      </c>
      <c r="G5614" s="44"/>
      <c r="H5614" s="44" t="s">
        <v>13</v>
      </c>
      <c r="I5614" s="39" t="s">
        <v>1117</v>
      </c>
      <c r="J5614" s="46" t="str">
        <f>VLOOKUP(MARGAO!$I5614,Code2Loc,2,FALSE)</f>
        <v>DHARMAPUR</v>
      </c>
    </row>
    <row r="5615" spans="1:10" ht="15.75" customHeight="1" x14ac:dyDescent="0.25">
      <c r="A5615" s="37" t="s">
        <v>3553</v>
      </c>
      <c r="B5615" s="38">
        <v>359</v>
      </c>
      <c r="C5615" s="38" t="s">
        <v>1118</v>
      </c>
      <c r="D5615" s="38">
        <v>5</v>
      </c>
      <c r="E5615" s="38">
        <v>7</v>
      </c>
      <c r="F5615" s="38" t="s">
        <v>12</v>
      </c>
      <c r="G5615" s="44"/>
      <c r="H5615" s="44" t="s">
        <v>13</v>
      </c>
      <c r="I5615" s="39" t="s">
        <v>1119</v>
      </c>
      <c r="J5615" s="46" t="str">
        <f>VLOOKUP(MARGAO!$I5615,Code2Loc,2,FALSE)</f>
        <v>CHINCHINI X</v>
      </c>
    </row>
    <row r="5616" spans="1:10" ht="15.75" customHeight="1" x14ac:dyDescent="0.25">
      <c r="A5616" s="37" t="s">
        <v>3553</v>
      </c>
      <c r="B5616" s="38">
        <v>359</v>
      </c>
      <c r="C5616" s="38" t="s">
        <v>2320</v>
      </c>
      <c r="D5616" s="38">
        <v>6</v>
      </c>
      <c r="E5616" s="38">
        <v>8</v>
      </c>
      <c r="F5616" s="38" t="s">
        <v>12</v>
      </c>
      <c r="G5616" s="44"/>
      <c r="H5616" s="44" t="s">
        <v>13</v>
      </c>
      <c r="I5616" s="39" t="s">
        <v>2321</v>
      </c>
      <c r="J5616" s="46" t="str">
        <f>VLOOKUP(MARGAO!$I5616,Code2Loc,2,FALSE)</f>
        <v>DANDEWADI</v>
      </c>
    </row>
    <row r="5617" spans="1:10" ht="15.75" customHeight="1" x14ac:dyDescent="0.25">
      <c r="A5617" s="37" t="s">
        <v>3553</v>
      </c>
      <c r="B5617" s="38">
        <v>359</v>
      </c>
      <c r="C5617" s="38" t="s">
        <v>2322</v>
      </c>
      <c r="D5617" s="38">
        <v>7</v>
      </c>
      <c r="E5617" s="38">
        <v>11</v>
      </c>
      <c r="F5617" s="38" t="s">
        <v>12</v>
      </c>
      <c r="G5617" s="44"/>
      <c r="H5617" s="44" t="s">
        <v>13</v>
      </c>
      <c r="I5617" s="39" t="s">
        <v>2323</v>
      </c>
      <c r="J5617" s="46" t="str">
        <f>VLOOKUP(MARGAO!$I5617,Code2Loc,2,FALSE)</f>
        <v>PAZARKHAN</v>
      </c>
    </row>
    <row r="5618" spans="1:10" ht="15.75" customHeight="1" x14ac:dyDescent="0.25">
      <c r="A5618" s="37" t="s">
        <v>3553</v>
      </c>
      <c r="B5618" s="38">
        <v>359</v>
      </c>
      <c r="C5618" s="38" t="s">
        <v>1415</v>
      </c>
      <c r="D5618" s="38">
        <v>8</v>
      </c>
      <c r="E5618" s="38">
        <v>14</v>
      </c>
      <c r="F5618" s="38" t="s">
        <v>12</v>
      </c>
      <c r="G5618" s="44"/>
      <c r="H5618" s="44" t="s">
        <v>13</v>
      </c>
      <c r="I5618" s="39" t="s">
        <v>1416</v>
      </c>
      <c r="J5618" s="46" t="str">
        <f>VLOOKUP(MARGAO!$I5618,Code2Loc,2,FALSE)</f>
        <v>CUNCOLIM</v>
      </c>
    </row>
    <row r="5619" spans="1:10" ht="15.75" customHeight="1" x14ac:dyDescent="0.25">
      <c r="A5619" s="37" t="s">
        <v>3553</v>
      </c>
      <c r="B5619" s="38">
        <v>359</v>
      </c>
      <c r="C5619" s="38" t="s">
        <v>2324</v>
      </c>
      <c r="D5619" s="38">
        <v>9</v>
      </c>
      <c r="E5619" s="38">
        <v>15</v>
      </c>
      <c r="F5619" s="38" t="s">
        <v>12</v>
      </c>
      <c r="G5619" s="44"/>
      <c r="H5619" s="44" t="s">
        <v>13</v>
      </c>
      <c r="I5619" s="39" t="s">
        <v>2325</v>
      </c>
      <c r="J5619" s="46" t="str">
        <f>VLOOKUP(MARGAO!$I5619,Code2Loc,2,FALSE)</f>
        <v>DEMANI</v>
      </c>
    </row>
    <row r="5620" spans="1:10" ht="15.75" customHeight="1" x14ac:dyDescent="0.25">
      <c r="A5620" s="37" t="s">
        <v>3553</v>
      </c>
      <c r="B5620" s="38">
        <v>359</v>
      </c>
      <c r="C5620" s="38" t="s">
        <v>2116</v>
      </c>
      <c r="D5620" s="38">
        <v>10</v>
      </c>
      <c r="E5620" s="38">
        <v>17</v>
      </c>
      <c r="F5620" s="38" t="s">
        <v>12</v>
      </c>
      <c r="G5620" s="44"/>
      <c r="H5620" s="44" t="s">
        <v>13</v>
      </c>
      <c r="I5620" s="39" t="s">
        <v>2117</v>
      </c>
      <c r="J5620" s="46" t="str">
        <f>VLOOKUP(MARGAO!$I5620,Code2Loc,2,FALSE)</f>
        <v>BALLI</v>
      </c>
    </row>
    <row r="5621" spans="1:10" ht="15.75" customHeight="1" x14ac:dyDescent="0.25">
      <c r="A5621" s="37" t="s">
        <v>3553</v>
      </c>
      <c r="B5621" s="38">
        <v>359</v>
      </c>
      <c r="C5621" s="38" t="s">
        <v>2326</v>
      </c>
      <c r="D5621" s="38">
        <v>11</v>
      </c>
      <c r="E5621" s="38">
        <v>20</v>
      </c>
      <c r="F5621" s="38" t="s">
        <v>12</v>
      </c>
      <c r="G5621" s="44"/>
      <c r="H5621" s="44" t="s">
        <v>13</v>
      </c>
      <c r="I5621" s="39" t="s">
        <v>2327</v>
      </c>
      <c r="J5621" s="46" t="str">
        <f>VLOOKUP(MARGAO!$I5621,Code2Loc,2,FALSE)</f>
        <v>BENODE</v>
      </c>
    </row>
    <row r="5622" spans="1:10" ht="15.75" customHeight="1" x14ac:dyDescent="0.25">
      <c r="A5622" s="37" t="s">
        <v>3553</v>
      </c>
      <c r="B5622" s="38">
        <v>359</v>
      </c>
      <c r="C5622" s="38" t="s">
        <v>2328</v>
      </c>
      <c r="D5622" s="38">
        <v>12</v>
      </c>
      <c r="E5622" s="38">
        <v>22</v>
      </c>
      <c r="F5622" s="38" t="s">
        <v>12</v>
      </c>
      <c r="G5622" s="44"/>
      <c r="H5622" s="44" t="s">
        <v>13</v>
      </c>
      <c r="I5622" s="39" t="s">
        <v>2329</v>
      </c>
      <c r="J5622" s="46" t="str">
        <f>VLOOKUP(MARGAO!$I5622,Code2Loc,2,FALSE)</f>
        <v>GODEWAL</v>
      </c>
    </row>
    <row r="5623" spans="1:10" ht="15.75" customHeight="1" x14ac:dyDescent="0.25">
      <c r="A5623" s="37" t="s">
        <v>3553</v>
      </c>
      <c r="B5623" s="38">
        <v>359</v>
      </c>
      <c r="C5623" s="38" t="s">
        <v>2330</v>
      </c>
      <c r="D5623" s="38">
        <v>13</v>
      </c>
      <c r="E5623" s="38">
        <v>24</v>
      </c>
      <c r="F5623" s="38" t="s">
        <v>12</v>
      </c>
      <c r="G5623" s="44"/>
      <c r="H5623" s="44" t="s">
        <v>13</v>
      </c>
      <c r="I5623" s="39" t="s">
        <v>2331</v>
      </c>
      <c r="J5623" s="46" t="str">
        <f>VLOOKUP(MARGAO!$I5623,Code2Loc,2,FALSE)</f>
        <v>PADDI</v>
      </c>
    </row>
    <row r="5624" spans="1:10" ht="15.75" customHeight="1" x14ac:dyDescent="0.25">
      <c r="A5624" s="37" t="s">
        <v>3553</v>
      </c>
      <c r="B5624" s="38">
        <v>359</v>
      </c>
      <c r="C5624" s="38" t="s">
        <v>2332</v>
      </c>
      <c r="D5624" s="38">
        <v>14</v>
      </c>
      <c r="E5624" s="38">
        <v>26</v>
      </c>
      <c r="F5624" s="38" t="s">
        <v>12</v>
      </c>
      <c r="G5624" s="44"/>
      <c r="H5624" s="44" t="s">
        <v>13</v>
      </c>
      <c r="I5624" s="39" t="s">
        <v>2333</v>
      </c>
      <c r="J5624" s="46" t="str">
        <f>VLOOKUP(MARGAO!$I5624,Code2Loc,2,FALSE)</f>
        <v>PISURNEM</v>
      </c>
    </row>
    <row r="5625" spans="1:10" ht="15.75" customHeight="1" x14ac:dyDescent="0.25">
      <c r="A5625" s="37" t="s">
        <v>3553</v>
      </c>
      <c r="B5625" s="38">
        <v>359</v>
      </c>
      <c r="C5625" s="38" t="s">
        <v>2334</v>
      </c>
      <c r="D5625" s="38">
        <v>15</v>
      </c>
      <c r="E5625" s="38">
        <v>28</v>
      </c>
      <c r="F5625" s="38" t="s">
        <v>12</v>
      </c>
      <c r="G5625" s="44"/>
      <c r="H5625" s="44" t="s">
        <v>13</v>
      </c>
      <c r="I5625" s="39" t="s">
        <v>2335</v>
      </c>
      <c r="J5625" s="46" t="str">
        <f>VLOOKUP(MARGAO!$I5625,Code2Loc,2,FALSE)</f>
        <v>POLAKODE</v>
      </c>
    </row>
    <row r="5626" spans="1:10" ht="15.75" customHeight="1" x14ac:dyDescent="0.25">
      <c r="A5626" s="37" t="s">
        <v>3553</v>
      </c>
      <c r="B5626" s="38">
        <v>359</v>
      </c>
      <c r="C5626" s="38" t="s">
        <v>2336</v>
      </c>
      <c r="D5626" s="38">
        <v>16</v>
      </c>
      <c r="E5626" s="38">
        <v>32</v>
      </c>
      <c r="F5626" s="38" t="s">
        <v>12</v>
      </c>
      <c r="G5626" s="44"/>
      <c r="H5626" s="44" t="s">
        <v>13</v>
      </c>
      <c r="I5626" s="39" t="s">
        <v>2337</v>
      </c>
      <c r="J5626" s="46" t="str">
        <f>VLOOKUP(MARGAO!$I5626,Code2Loc,2,FALSE)</f>
        <v>GULEM</v>
      </c>
    </row>
    <row r="5627" spans="1:10" ht="15.75" customHeight="1" x14ac:dyDescent="0.25">
      <c r="A5627" s="37" t="s">
        <v>3553</v>
      </c>
      <c r="B5627" s="38">
        <v>359</v>
      </c>
      <c r="C5627" s="38" t="s">
        <v>1009</v>
      </c>
      <c r="D5627" s="38">
        <v>17</v>
      </c>
      <c r="E5627" s="38">
        <v>35</v>
      </c>
      <c r="F5627" s="38" t="s">
        <v>12</v>
      </c>
      <c r="G5627" s="44"/>
      <c r="H5627" s="44" t="s">
        <v>13</v>
      </c>
      <c r="I5627" s="39" t="s">
        <v>1010</v>
      </c>
      <c r="J5627" s="46" t="str">
        <f>VLOOKUP(MARGAO!$I5627,Code2Loc,2,FALSE)</f>
        <v>CHAR RASTA</v>
      </c>
    </row>
    <row r="5628" spans="1:10" ht="15.75" customHeight="1" x14ac:dyDescent="0.25">
      <c r="A5628" s="37" t="s">
        <v>3553</v>
      </c>
      <c r="B5628" s="38">
        <v>359</v>
      </c>
      <c r="C5628" s="38" t="s">
        <v>1417</v>
      </c>
      <c r="D5628" s="38">
        <v>18</v>
      </c>
      <c r="E5628" s="38">
        <v>37</v>
      </c>
      <c r="F5628" s="38" t="s">
        <v>12</v>
      </c>
      <c r="G5628" s="44"/>
      <c r="H5628" s="44" t="s">
        <v>13</v>
      </c>
      <c r="I5628" s="39" t="s">
        <v>1418</v>
      </c>
      <c r="J5628" s="46" t="str">
        <f>VLOOKUP(MARGAO!$I5628,Code2Loc,2,FALSE)</f>
        <v>CANACONA</v>
      </c>
    </row>
    <row r="5629" spans="1:10" ht="15.75" customHeight="1" x14ac:dyDescent="0.25">
      <c r="A5629" s="37" t="s">
        <v>3553</v>
      </c>
      <c r="B5629" s="38">
        <v>359</v>
      </c>
      <c r="C5629" s="38" t="s">
        <v>3415</v>
      </c>
      <c r="D5629" s="38">
        <v>19</v>
      </c>
      <c r="E5629" s="38">
        <v>39</v>
      </c>
      <c r="F5629" s="38" t="s">
        <v>12</v>
      </c>
      <c r="G5629" s="44"/>
      <c r="H5629" s="44" t="s">
        <v>13</v>
      </c>
      <c r="I5629" s="39" t="s">
        <v>3416</v>
      </c>
      <c r="J5629" s="46" t="str">
        <f>VLOOKUP(MARGAO!$I5629,Code2Loc,2,FALSE)</f>
        <v>POLICE STATION</v>
      </c>
    </row>
    <row r="5630" spans="1:10" ht="15.75" customHeight="1" x14ac:dyDescent="0.25">
      <c r="A5630" s="37" t="s">
        <v>3553</v>
      </c>
      <c r="B5630" s="38">
        <v>359</v>
      </c>
      <c r="C5630" s="38" t="s">
        <v>3450</v>
      </c>
      <c r="D5630" s="38">
        <v>20</v>
      </c>
      <c r="E5630" s="38">
        <v>40</v>
      </c>
      <c r="F5630" s="38" t="s">
        <v>12</v>
      </c>
      <c r="G5630" s="44"/>
      <c r="H5630" s="44" t="s">
        <v>13</v>
      </c>
      <c r="I5630" s="144" t="s">
        <v>3418</v>
      </c>
      <c r="J5630" s="46" t="str">
        <f>VLOOKUP(MARGAO!$I5630,Code2Loc,2,FALSE)</f>
        <v>SHRI MALLIKARJUN TEMPLE</v>
      </c>
    </row>
    <row r="5631" spans="1:10" ht="15.75" customHeight="1" x14ac:dyDescent="0.25">
      <c r="A5631" s="37" t="s">
        <v>3553</v>
      </c>
      <c r="B5631" s="38">
        <v>359</v>
      </c>
      <c r="C5631" s="38" t="s">
        <v>2342</v>
      </c>
      <c r="D5631" s="38">
        <v>21</v>
      </c>
      <c r="E5631" s="38">
        <v>42</v>
      </c>
      <c r="F5631" s="38" t="s">
        <v>12</v>
      </c>
      <c r="G5631" s="44"/>
      <c r="H5631" s="44" t="s">
        <v>13</v>
      </c>
      <c r="I5631" s="39" t="s">
        <v>2343</v>
      </c>
      <c r="J5631" s="46" t="str">
        <f>VLOOKUP(MARGAO!$I5631,Code2Loc,2,FALSE)</f>
        <v>BHATPAL</v>
      </c>
    </row>
    <row r="5632" spans="1:10" ht="15.75" customHeight="1" x14ac:dyDescent="0.25">
      <c r="A5632" s="37" t="s">
        <v>3553</v>
      </c>
      <c r="B5632" s="38">
        <v>359</v>
      </c>
      <c r="C5632" s="38" t="s">
        <v>3554</v>
      </c>
      <c r="D5632" s="38">
        <v>22</v>
      </c>
      <c r="E5632" s="38">
        <v>43</v>
      </c>
      <c r="F5632" s="38" t="s">
        <v>12</v>
      </c>
      <c r="G5632" s="44"/>
      <c r="H5632" s="44" t="s">
        <v>13</v>
      </c>
      <c r="I5632" s="39" t="s">
        <v>3420</v>
      </c>
      <c r="J5632" s="46" t="str">
        <f>VLOOKUP(MARGAO!$I5632,Code2Loc,2,FALSE)</f>
        <v>NEW VADDEM</v>
      </c>
    </row>
    <row r="5633" spans="1:10" ht="15.75" customHeight="1" x14ac:dyDescent="0.25">
      <c r="A5633" s="37" t="s">
        <v>3553</v>
      </c>
      <c r="B5633" s="38">
        <v>359</v>
      </c>
      <c r="C5633" s="38" t="s">
        <v>3421</v>
      </c>
      <c r="D5633" s="38">
        <v>23</v>
      </c>
      <c r="E5633" s="38">
        <v>45</v>
      </c>
      <c r="F5633" s="38" t="s">
        <v>12</v>
      </c>
      <c r="G5633" s="44"/>
      <c r="H5633" s="44" t="s">
        <v>13</v>
      </c>
      <c r="I5633" s="45" t="s">
        <v>3422</v>
      </c>
      <c r="J5633" s="46" t="str">
        <f>VLOOKUP(MARGAO!$I5633,Code2Loc,2,FALSE)</f>
        <v>SATNARUK</v>
      </c>
    </row>
    <row r="5634" spans="1:10" ht="15.75" customHeight="1" x14ac:dyDescent="0.25">
      <c r="A5634" s="37" t="s">
        <v>3553</v>
      </c>
      <c r="B5634" s="38">
        <v>359</v>
      </c>
      <c r="C5634" s="38" t="s">
        <v>2592</v>
      </c>
      <c r="D5634" s="38">
        <v>24</v>
      </c>
      <c r="E5634" s="38">
        <v>47</v>
      </c>
      <c r="F5634" s="38" t="s">
        <v>12</v>
      </c>
      <c r="G5634" s="44"/>
      <c r="H5634" s="44" t="s">
        <v>13</v>
      </c>
      <c r="I5634" s="39" t="s">
        <v>2593</v>
      </c>
      <c r="J5634" s="46" t="str">
        <f>VLOOKUP(MARGAO!$I5634,Code2Loc,2,FALSE)</f>
        <v>KARVE</v>
      </c>
    </row>
    <row r="5635" spans="1:10" ht="15.75" customHeight="1" x14ac:dyDescent="0.25">
      <c r="A5635" s="37" t="s">
        <v>3553</v>
      </c>
      <c r="B5635" s="38">
        <v>359</v>
      </c>
      <c r="C5635" s="38" t="s">
        <v>2594</v>
      </c>
      <c r="D5635" s="38">
        <v>25</v>
      </c>
      <c r="E5635" s="38">
        <v>49</v>
      </c>
      <c r="F5635" s="38" t="s">
        <v>12</v>
      </c>
      <c r="G5635" s="44"/>
      <c r="H5635" s="44" t="s">
        <v>13</v>
      </c>
      <c r="I5635" s="39" t="s">
        <v>2595</v>
      </c>
      <c r="J5635" s="46" t="str">
        <f>VLOOKUP(MARGAO!$I5635,Code2Loc,2,FALSE)</f>
        <v>GAODONGARI</v>
      </c>
    </row>
    <row r="5636" spans="1:10" ht="15.75" customHeight="1" x14ac:dyDescent="0.25">
      <c r="A5636" s="37" t="s">
        <v>3553</v>
      </c>
      <c r="B5636" s="38">
        <v>359</v>
      </c>
      <c r="C5636" s="38" t="s">
        <v>3451</v>
      </c>
      <c r="D5636" s="38">
        <v>26</v>
      </c>
      <c r="E5636" s="38">
        <v>52</v>
      </c>
      <c r="F5636" s="38" t="s">
        <v>12</v>
      </c>
      <c r="G5636" s="44"/>
      <c r="H5636" s="44" t="s">
        <v>13</v>
      </c>
      <c r="I5636" s="45" t="s">
        <v>3452</v>
      </c>
      <c r="J5636" s="46" t="str">
        <f>VLOOKUP(MARGAO!$I5636,Code2Loc,2,FALSE)</f>
        <v>ZILTOWADA</v>
      </c>
    </row>
    <row r="5637" spans="1:10" ht="15.75" customHeight="1" x14ac:dyDescent="0.25">
      <c r="A5637" s="37" t="s">
        <v>3553</v>
      </c>
      <c r="B5637" s="38">
        <v>359</v>
      </c>
      <c r="C5637" s="38" t="s">
        <v>3453</v>
      </c>
      <c r="D5637" s="38">
        <v>27</v>
      </c>
      <c r="E5637" s="38">
        <v>54</v>
      </c>
      <c r="F5637" s="38" t="s">
        <v>12</v>
      </c>
      <c r="G5637" s="44"/>
      <c r="H5637" s="44" t="s">
        <v>13</v>
      </c>
      <c r="I5637" s="45" t="s">
        <v>3454</v>
      </c>
      <c r="J5637" s="46" t="str">
        <f>VLOOKUP(MARGAO!$I5637,Code2Loc,2,FALSE)</f>
        <v>SATOLEM</v>
      </c>
    </row>
    <row r="5638" spans="1:10" ht="15.75" customHeight="1" x14ac:dyDescent="0.25">
      <c r="A5638" s="37" t="s">
        <v>3553</v>
      </c>
      <c r="B5638" s="38">
        <v>359</v>
      </c>
      <c r="C5638" s="38" t="s">
        <v>3457</v>
      </c>
      <c r="D5638" s="38">
        <v>28</v>
      </c>
      <c r="E5638" s="38">
        <v>56</v>
      </c>
      <c r="F5638" s="38" t="s">
        <v>12</v>
      </c>
      <c r="G5638" s="44"/>
      <c r="H5638" s="44" t="s">
        <v>13</v>
      </c>
      <c r="I5638" s="45" t="s">
        <v>3458</v>
      </c>
      <c r="J5638" s="46" t="str">
        <f>VLOOKUP(MARGAO!$I5638,Code2Loc,2,FALSE)</f>
        <v>MONNE</v>
      </c>
    </row>
    <row r="5639" spans="1:10" ht="15.75" customHeight="1" x14ac:dyDescent="0.25">
      <c r="A5639" s="37" t="s">
        <v>3553</v>
      </c>
      <c r="B5639" s="38">
        <v>359</v>
      </c>
      <c r="C5639" s="38" t="s">
        <v>2560</v>
      </c>
      <c r="D5639" s="38">
        <v>29</v>
      </c>
      <c r="E5639" s="38">
        <v>59</v>
      </c>
      <c r="F5639" s="38" t="s">
        <v>12</v>
      </c>
      <c r="G5639" s="44"/>
      <c r="H5639" s="44" t="s">
        <v>13</v>
      </c>
      <c r="I5639" s="39" t="s">
        <v>2561</v>
      </c>
      <c r="J5639" s="46" t="str">
        <f>VLOOKUP(MARGAO!$I5639,Code2Loc,2,FALSE)</f>
        <v>AVEM</v>
      </c>
    </row>
    <row r="5640" spans="1:10" ht="15.75" customHeight="1" x14ac:dyDescent="0.25">
      <c r="A5640" s="37" t="s">
        <v>3553</v>
      </c>
      <c r="B5640" s="38">
        <v>359</v>
      </c>
      <c r="C5640" s="38" t="s">
        <v>3459</v>
      </c>
      <c r="D5640" s="38">
        <v>30</v>
      </c>
      <c r="E5640" s="38">
        <v>61</v>
      </c>
      <c r="F5640" s="38" t="s">
        <v>12</v>
      </c>
      <c r="G5640" s="44"/>
      <c r="H5640" s="44" t="s">
        <v>13</v>
      </c>
      <c r="I5640" s="45" t="s">
        <v>3460</v>
      </c>
      <c r="J5640" s="46" t="str">
        <f>VLOOKUP(MARGAO!$I5640,Code2Loc,2,FALSE)</f>
        <v>AVALI</v>
      </c>
    </row>
    <row r="5641" spans="1:10" ht="15.75" customHeight="1" x14ac:dyDescent="0.25">
      <c r="A5641" s="37" t="s">
        <v>3553</v>
      </c>
      <c r="B5641" s="38">
        <v>359</v>
      </c>
      <c r="C5641" s="38" t="s">
        <v>2562</v>
      </c>
      <c r="D5641" s="38">
        <v>31</v>
      </c>
      <c r="E5641" s="38">
        <v>64</v>
      </c>
      <c r="F5641" s="38" t="s">
        <v>12</v>
      </c>
      <c r="G5641" s="44"/>
      <c r="H5641" s="44" t="s">
        <v>13</v>
      </c>
      <c r="I5641" s="39" t="s">
        <v>2563</v>
      </c>
      <c r="J5641" s="46" t="str">
        <f>VLOOKUP(MARGAO!$I5641,Code2Loc,2,FALSE)</f>
        <v>YEDA</v>
      </c>
    </row>
    <row r="5642" spans="1:10" ht="15.75" customHeight="1" x14ac:dyDescent="0.25">
      <c r="A5642" s="37" t="s">
        <v>3555</v>
      </c>
      <c r="B5642" s="38">
        <v>360</v>
      </c>
      <c r="C5642" s="38" t="s">
        <v>50</v>
      </c>
      <c r="D5642" s="38">
        <v>1</v>
      </c>
      <c r="E5642" s="38">
        <v>0</v>
      </c>
      <c r="F5642" s="38" t="s">
        <v>12</v>
      </c>
      <c r="G5642" s="44"/>
      <c r="H5642" s="44" t="s">
        <v>13</v>
      </c>
      <c r="I5642" s="39" t="s">
        <v>51</v>
      </c>
      <c r="J5642" s="46" t="str">
        <f>VLOOKUP(MARGAO!$I5642,Code2Loc,2,FALSE)</f>
        <v>MARGAO</v>
      </c>
    </row>
    <row r="5643" spans="1:10" ht="15.75" customHeight="1" x14ac:dyDescent="0.25">
      <c r="A5643" s="37" t="s">
        <v>3555</v>
      </c>
      <c r="B5643" s="38">
        <v>360</v>
      </c>
      <c r="C5643" s="38" t="s">
        <v>1112</v>
      </c>
      <c r="D5643" s="38">
        <v>2</v>
      </c>
      <c r="E5643" s="38">
        <v>2</v>
      </c>
      <c r="F5643" s="38" t="s">
        <v>12</v>
      </c>
      <c r="G5643" s="44"/>
      <c r="H5643" s="44" t="s">
        <v>13</v>
      </c>
      <c r="I5643" s="39" t="s">
        <v>1113</v>
      </c>
      <c r="J5643" s="46" t="str">
        <f>VLOOKUP(MARGAO!$I5643,Code2Loc,2,FALSE)</f>
        <v>MARGAO MKT</v>
      </c>
    </row>
    <row r="5644" spans="1:10" ht="15.75" customHeight="1" x14ac:dyDescent="0.25">
      <c r="A5644" s="37" t="s">
        <v>3555</v>
      </c>
      <c r="B5644" s="38">
        <v>360</v>
      </c>
      <c r="C5644" s="38" t="s">
        <v>1114</v>
      </c>
      <c r="D5644" s="38">
        <v>3</v>
      </c>
      <c r="E5644" s="38">
        <v>4</v>
      </c>
      <c r="F5644" s="38" t="s">
        <v>12</v>
      </c>
      <c r="G5644" s="44"/>
      <c r="H5644" s="44" t="s">
        <v>13</v>
      </c>
      <c r="I5644" s="39" t="s">
        <v>1115</v>
      </c>
      <c r="J5644" s="46" t="str">
        <f>VLOOKUP(MARGAO!$I5644,Code2Loc,2,FALSE)</f>
        <v>NAVELIM</v>
      </c>
    </row>
    <row r="5645" spans="1:10" ht="15.75" customHeight="1" x14ac:dyDescent="0.25">
      <c r="A5645" s="37" t="s">
        <v>3555</v>
      </c>
      <c r="B5645" s="38">
        <v>360</v>
      </c>
      <c r="C5645" s="38" t="s">
        <v>1116</v>
      </c>
      <c r="D5645" s="38">
        <v>4</v>
      </c>
      <c r="E5645" s="38">
        <v>5</v>
      </c>
      <c r="F5645" s="38" t="s">
        <v>12</v>
      </c>
      <c r="G5645" s="44"/>
      <c r="H5645" s="44" t="s">
        <v>13</v>
      </c>
      <c r="I5645" s="39" t="s">
        <v>1117</v>
      </c>
      <c r="J5645" s="46" t="str">
        <f>VLOOKUP(MARGAO!$I5645,Code2Loc,2,FALSE)</f>
        <v>DHARMAPUR</v>
      </c>
    </row>
    <row r="5646" spans="1:10" ht="15.75" customHeight="1" x14ac:dyDescent="0.25">
      <c r="A5646" s="37" t="s">
        <v>3555</v>
      </c>
      <c r="B5646" s="38">
        <v>360</v>
      </c>
      <c r="C5646" s="38" t="s">
        <v>1118</v>
      </c>
      <c r="D5646" s="38">
        <v>5</v>
      </c>
      <c r="E5646" s="38">
        <v>7</v>
      </c>
      <c r="F5646" s="38" t="s">
        <v>12</v>
      </c>
      <c r="G5646" s="44"/>
      <c r="H5646" s="44" t="s">
        <v>13</v>
      </c>
      <c r="I5646" s="39" t="s">
        <v>1119</v>
      </c>
      <c r="J5646" s="46" t="str">
        <f>VLOOKUP(MARGAO!$I5646,Code2Loc,2,FALSE)</f>
        <v>CHINCHINI X</v>
      </c>
    </row>
    <row r="5647" spans="1:10" ht="15.75" customHeight="1" x14ac:dyDescent="0.25">
      <c r="A5647" s="37" t="s">
        <v>3555</v>
      </c>
      <c r="B5647" s="38">
        <v>360</v>
      </c>
      <c r="C5647" s="38" t="s">
        <v>2320</v>
      </c>
      <c r="D5647" s="38">
        <v>6</v>
      </c>
      <c r="E5647" s="38">
        <v>8</v>
      </c>
      <c r="F5647" s="38" t="s">
        <v>12</v>
      </c>
      <c r="G5647" s="44"/>
      <c r="H5647" s="44" t="s">
        <v>13</v>
      </c>
      <c r="I5647" s="39" t="s">
        <v>2321</v>
      </c>
      <c r="J5647" s="46" t="str">
        <f>VLOOKUP(MARGAO!$I5647,Code2Loc,2,FALSE)</f>
        <v>DANDEWADI</v>
      </c>
    </row>
    <row r="5648" spans="1:10" ht="15.75" customHeight="1" x14ac:dyDescent="0.25">
      <c r="A5648" s="37" t="s">
        <v>3555</v>
      </c>
      <c r="B5648" s="38">
        <v>360</v>
      </c>
      <c r="C5648" s="38" t="s">
        <v>2322</v>
      </c>
      <c r="D5648" s="38">
        <v>7</v>
      </c>
      <c r="E5648" s="38">
        <v>11</v>
      </c>
      <c r="F5648" s="38" t="s">
        <v>12</v>
      </c>
      <c r="G5648" s="44"/>
      <c r="H5648" s="44" t="s">
        <v>13</v>
      </c>
      <c r="I5648" s="39" t="s">
        <v>2323</v>
      </c>
      <c r="J5648" s="46" t="str">
        <f>VLOOKUP(MARGAO!$I5648,Code2Loc,2,FALSE)</f>
        <v>PAZARKHAN</v>
      </c>
    </row>
    <row r="5649" spans="1:10" ht="15.75" customHeight="1" x14ac:dyDescent="0.25">
      <c r="A5649" s="37" t="s">
        <v>3555</v>
      </c>
      <c r="B5649" s="38">
        <v>360</v>
      </c>
      <c r="C5649" s="38" t="s">
        <v>1415</v>
      </c>
      <c r="D5649" s="38">
        <v>8</v>
      </c>
      <c r="E5649" s="38">
        <v>14</v>
      </c>
      <c r="F5649" s="38" t="s">
        <v>12</v>
      </c>
      <c r="G5649" s="44"/>
      <c r="H5649" s="44" t="s">
        <v>13</v>
      </c>
      <c r="I5649" s="39" t="s">
        <v>1416</v>
      </c>
      <c r="J5649" s="46" t="str">
        <f>VLOOKUP(MARGAO!$I5649,Code2Loc,2,FALSE)</f>
        <v>CUNCOLIM</v>
      </c>
    </row>
    <row r="5650" spans="1:10" ht="15.75" customHeight="1" x14ac:dyDescent="0.25">
      <c r="A5650" s="37" t="s">
        <v>3555</v>
      </c>
      <c r="B5650" s="38">
        <v>360</v>
      </c>
      <c r="C5650" s="38" t="s">
        <v>2324</v>
      </c>
      <c r="D5650" s="38">
        <v>9</v>
      </c>
      <c r="E5650" s="38">
        <v>15</v>
      </c>
      <c r="F5650" s="38" t="s">
        <v>12</v>
      </c>
      <c r="G5650" s="44"/>
      <c r="H5650" s="44" t="s">
        <v>13</v>
      </c>
      <c r="I5650" s="39" t="s">
        <v>2325</v>
      </c>
      <c r="J5650" s="46" t="str">
        <f>VLOOKUP(MARGAO!$I5650,Code2Loc,2,FALSE)</f>
        <v>DEMANI</v>
      </c>
    </row>
    <row r="5651" spans="1:10" ht="15.75" customHeight="1" x14ac:dyDescent="0.25">
      <c r="A5651" s="37" t="s">
        <v>3555</v>
      </c>
      <c r="B5651" s="38">
        <v>360</v>
      </c>
      <c r="C5651" s="38" t="s">
        <v>2116</v>
      </c>
      <c r="D5651" s="38">
        <v>10</v>
      </c>
      <c r="E5651" s="38">
        <v>17</v>
      </c>
      <c r="F5651" s="38" t="s">
        <v>12</v>
      </c>
      <c r="G5651" s="44"/>
      <c r="H5651" s="44" t="s">
        <v>13</v>
      </c>
      <c r="I5651" s="39" t="s">
        <v>2117</v>
      </c>
      <c r="J5651" s="46" t="str">
        <f>VLOOKUP(MARGAO!$I5651,Code2Loc,2,FALSE)</f>
        <v>BALLI</v>
      </c>
    </row>
    <row r="5652" spans="1:10" ht="15.75" customHeight="1" x14ac:dyDescent="0.25">
      <c r="A5652" s="37" t="s">
        <v>3555</v>
      </c>
      <c r="B5652" s="38">
        <v>360</v>
      </c>
      <c r="C5652" s="38" t="s">
        <v>2326</v>
      </c>
      <c r="D5652" s="38">
        <v>11</v>
      </c>
      <c r="E5652" s="38">
        <v>20</v>
      </c>
      <c r="F5652" s="38" t="s">
        <v>12</v>
      </c>
      <c r="G5652" s="44"/>
      <c r="H5652" s="44" t="s">
        <v>13</v>
      </c>
      <c r="I5652" s="39" t="s">
        <v>2327</v>
      </c>
      <c r="J5652" s="46" t="str">
        <f>VLOOKUP(MARGAO!$I5652,Code2Loc,2,FALSE)</f>
        <v>BENODE</v>
      </c>
    </row>
    <row r="5653" spans="1:10" ht="15.75" customHeight="1" x14ac:dyDescent="0.25">
      <c r="A5653" s="37" t="s">
        <v>3555</v>
      </c>
      <c r="B5653" s="38">
        <v>360</v>
      </c>
      <c r="C5653" s="38" t="s">
        <v>2328</v>
      </c>
      <c r="D5653" s="38">
        <v>12</v>
      </c>
      <c r="E5653" s="38">
        <v>22</v>
      </c>
      <c r="F5653" s="38" t="s">
        <v>12</v>
      </c>
      <c r="G5653" s="44"/>
      <c r="H5653" s="44" t="s">
        <v>13</v>
      </c>
      <c r="I5653" s="39" t="s">
        <v>2329</v>
      </c>
      <c r="J5653" s="46" t="str">
        <f>VLOOKUP(MARGAO!$I5653,Code2Loc,2,FALSE)</f>
        <v>GODEWAL</v>
      </c>
    </row>
    <row r="5654" spans="1:10" ht="15.75" customHeight="1" x14ac:dyDescent="0.25">
      <c r="A5654" s="37" t="s">
        <v>3555</v>
      </c>
      <c r="B5654" s="38">
        <v>360</v>
      </c>
      <c r="C5654" s="38" t="s">
        <v>2330</v>
      </c>
      <c r="D5654" s="38">
        <v>13</v>
      </c>
      <c r="E5654" s="38">
        <v>24</v>
      </c>
      <c r="F5654" s="38" t="s">
        <v>12</v>
      </c>
      <c r="G5654" s="44"/>
      <c r="H5654" s="44" t="s">
        <v>13</v>
      </c>
      <c r="I5654" s="39" t="s">
        <v>2331</v>
      </c>
      <c r="J5654" s="46" t="str">
        <f>VLOOKUP(MARGAO!$I5654,Code2Loc,2,FALSE)</f>
        <v>PADDI</v>
      </c>
    </row>
    <row r="5655" spans="1:10" ht="15.75" customHeight="1" x14ac:dyDescent="0.25">
      <c r="A5655" s="37" t="s">
        <v>3555</v>
      </c>
      <c r="B5655" s="38">
        <v>360</v>
      </c>
      <c r="C5655" s="38" t="s">
        <v>2332</v>
      </c>
      <c r="D5655" s="38">
        <v>14</v>
      </c>
      <c r="E5655" s="38">
        <v>26</v>
      </c>
      <c r="F5655" s="38" t="s">
        <v>12</v>
      </c>
      <c r="G5655" s="44"/>
      <c r="H5655" s="44" t="s">
        <v>13</v>
      </c>
      <c r="I5655" s="39" t="s">
        <v>2333</v>
      </c>
      <c r="J5655" s="46" t="str">
        <f>VLOOKUP(MARGAO!$I5655,Code2Loc,2,FALSE)</f>
        <v>PISURNEM</v>
      </c>
    </row>
    <row r="5656" spans="1:10" ht="15.75" customHeight="1" x14ac:dyDescent="0.25">
      <c r="A5656" s="37" t="s">
        <v>3555</v>
      </c>
      <c r="B5656" s="38">
        <v>360</v>
      </c>
      <c r="C5656" s="38" t="s">
        <v>2334</v>
      </c>
      <c r="D5656" s="38">
        <v>15</v>
      </c>
      <c r="E5656" s="38">
        <v>28</v>
      </c>
      <c r="F5656" s="38" t="s">
        <v>12</v>
      </c>
      <c r="G5656" s="44"/>
      <c r="H5656" s="44" t="s">
        <v>13</v>
      </c>
      <c r="I5656" s="39" t="s">
        <v>2335</v>
      </c>
      <c r="J5656" s="46" t="str">
        <f>VLOOKUP(MARGAO!$I5656,Code2Loc,2,FALSE)</f>
        <v>POLAKODE</v>
      </c>
    </row>
    <row r="5657" spans="1:10" ht="15.75" customHeight="1" x14ac:dyDescent="0.25">
      <c r="A5657" s="37" t="s">
        <v>3555</v>
      </c>
      <c r="B5657" s="38">
        <v>360</v>
      </c>
      <c r="C5657" s="38" t="s">
        <v>2336</v>
      </c>
      <c r="D5657" s="38">
        <v>16</v>
      </c>
      <c r="E5657" s="38">
        <v>32</v>
      </c>
      <c r="F5657" s="38" t="s">
        <v>12</v>
      </c>
      <c r="G5657" s="44"/>
      <c r="H5657" s="44" t="s">
        <v>13</v>
      </c>
      <c r="I5657" s="39" t="s">
        <v>2337</v>
      </c>
      <c r="J5657" s="46" t="str">
        <f>VLOOKUP(MARGAO!$I5657,Code2Loc,2,FALSE)</f>
        <v>GULEM</v>
      </c>
    </row>
    <row r="5658" spans="1:10" ht="15.75" customHeight="1" x14ac:dyDescent="0.25">
      <c r="A5658" s="37" t="s">
        <v>3555</v>
      </c>
      <c r="B5658" s="38">
        <v>360</v>
      </c>
      <c r="C5658" s="38" t="s">
        <v>1009</v>
      </c>
      <c r="D5658" s="38">
        <v>17</v>
      </c>
      <c r="E5658" s="38">
        <v>35</v>
      </c>
      <c r="F5658" s="38" t="s">
        <v>12</v>
      </c>
      <c r="G5658" s="44"/>
      <c r="H5658" s="44" t="s">
        <v>13</v>
      </c>
      <c r="I5658" s="39" t="s">
        <v>1010</v>
      </c>
      <c r="J5658" s="46" t="str">
        <f>VLOOKUP(MARGAO!$I5658,Code2Loc,2,FALSE)</f>
        <v>CHAR RASTA</v>
      </c>
    </row>
    <row r="5659" spans="1:10" ht="15.75" customHeight="1" x14ac:dyDescent="0.25">
      <c r="A5659" s="37" t="s">
        <v>3555</v>
      </c>
      <c r="B5659" s="38">
        <v>360</v>
      </c>
      <c r="C5659" s="38" t="s">
        <v>1417</v>
      </c>
      <c r="D5659" s="38">
        <v>18</v>
      </c>
      <c r="E5659" s="38">
        <v>37</v>
      </c>
      <c r="F5659" s="38" t="s">
        <v>12</v>
      </c>
      <c r="G5659" s="44"/>
      <c r="H5659" s="44" t="s">
        <v>13</v>
      </c>
      <c r="I5659" s="39" t="s">
        <v>1418</v>
      </c>
      <c r="J5659" s="46" t="str">
        <f>VLOOKUP(MARGAO!$I5659,Code2Loc,2,FALSE)</f>
        <v>CANACONA</v>
      </c>
    </row>
    <row r="5660" spans="1:10" ht="15.75" customHeight="1" x14ac:dyDescent="0.25">
      <c r="A5660" s="37" t="s">
        <v>3555</v>
      </c>
      <c r="B5660" s="38">
        <v>360</v>
      </c>
      <c r="C5660" s="38" t="s">
        <v>2338</v>
      </c>
      <c r="D5660" s="38">
        <v>19</v>
      </c>
      <c r="E5660" s="38">
        <v>39</v>
      </c>
      <c r="F5660" s="38" t="s">
        <v>12</v>
      </c>
      <c r="G5660" s="44"/>
      <c r="H5660" s="44" t="s">
        <v>13</v>
      </c>
      <c r="I5660" s="39" t="s">
        <v>2339</v>
      </c>
      <c r="J5660" s="46" t="str">
        <f>VLOOKUP(MARGAO!$I5660,Code2Loc,2,FALSE)</f>
        <v>SHRISTHAL</v>
      </c>
    </row>
    <row r="5661" spans="1:10" ht="15.75" customHeight="1" x14ac:dyDescent="0.25">
      <c r="A5661" s="37" t="s">
        <v>3555</v>
      </c>
      <c r="B5661" s="38">
        <v>360</v>
      </c>
      <c r="C5661" s="38" t="s">
        <v>2340</v>
      </c>
      <c r="D5661" s="38">
        <v>20</v>
      </c>
      <c r="E5661" s="38">
        <v>41</v>
      </c>
      <c r="F5661" s="38" t="s">
        <v>12</v>
      </c>
      <c r="G5661" s="44"/>
      <c r="H5661" s="44" t="s">
        <v>13</v>
      </c>
      <c r="I5661" s="39" t="s">
        <v>2341</v>
      </c>
      <c r="J5661" s="46" t="str">
        <f>VLOOKUP(MARGAO!$I5661,Code2Loc,2,FALSE)</f>
        <v>MOKHARD</v>
      </c>
    </row>
    <row r="5662" spans="1:10" ht="15.75" customHeight="1" x14ac:dyDescent="0.25">
      <c r="A5662" s="37" t="s">
        <v>3555</v>
      </c>
      <c r="B5662" s="38">
        <v>360</v>
      </c>
      <c r="C5662" s="38" t="s">
        <v>2342</v>
      </c>
      <c r="D5662" s="38">
        <v>21</v>
      </c>
      <c r="E5662" s="38">
        <v>42</v>
      </c>
      <c r="F5662" s="38" t="s">
        <v>12</v>
      </c>
      <c r="G5662" s="44"/>
      <c r="H5662" s="44" t="s">
        <v>13</v>
      </c>
      <c r="I5662" s="39" t="s">
        <v>2343</v>
      </c>
      <c r="J5662" s="46" t="str">
        <f>VLOOKUP(MARGAO!$I5662,Code2Loc,2,FALSE)</f>
        <v>BHATPAL</v>
      </c>
    </row>
    <row r="5663" spans="1:10" ht="15.75" customHeight="1" x14ac:dyDescent="0.25">
      <c r="A5663" s="37" t="s">
        <v>3555</v>
      </c>
      <c r="B5663" s="38">
        <v>360</v>
      </c>
      <c r="C5663" s="38" t="s">
        <v>2344</v>
      </c>
      <c r="D5663" s="38">
        <v>22</v>
      </c>
      <c r="E5663" s="38">
        <v>43</v>
      </c>
      <c r="F5663" s="38" t="s">
        <v>12</v>
      </c>
      <c r="G5663" s="44"/>
      <c r="H5663" s="44" t="s">
        <v>13</v>
      </c>
      <c r="I5663" s="39" t="s">
        <v>2345</v>
      </c>
      <c r="J5663" s="46" t="str">
        <f>VLOOKUP(MARGAO!$I5663,Code2Loc,2,FALSE)</f>
        <v>ARDOFOND</v>
      </c>
    </row>
    <row r="5664" spans="1:10" ht="15.75" customHeight="1" x14ac:dyDescent="0.25">
      <c r="A5664" s="37" t="s">
        <v>3555</v>
      </c>
      <c r="B5664" s="38">
        <v>360</v>
      </c>
      <c r="C5664" s="38" t="s">
        <v>2575</v>
      </c>
      <c r="D5664" s="38">
        <v>23</v>
      </c>
      <c r="E5664" s="38">
        <v>45</v>
      </c>
      <c r="F5664" s="38" t="s">
        <v>12</v>
      </c>
      <c r="G5664" s="44"/>
      <c r="H5664" s="44" t="s">
        <v>13</v>
      </c>
      <c r="I5664" s="39" t="s">
        <v>2576</v>
      </c>
      <c r="J5664" s="46" t="str">
        <f>VLOOKUP(MARGAO!$I5664,Code2Loc,2,FALSE)</f>
        <v>GODKUMAL</v>
      </c>
    </row>
    <row r="5665" spans="1:10" ht="15.75" customHeight="1" x14ac:dyDescent="0.25">
      <c r="A5665" s="37" t="s">
        <v>3555</v>
      </c>
      <c r="B5665" s="38">
        <v>360</v>
      </c>
      <c r="C5665" s="38" t="s">
        <v>2577</v>
      </c>
      <c r="D5665" s="38">
        <v>24</v>
      </c>
      <c r="E5665" s="38">
        <v>48</v>
      </c>
      <c r="F5665" s="38" t="s">
        <v>12</v>
      </c>
      <c r="G5665" s="44"/>
      <c r="H5665" s="44" t="s">
        <v>13</v>
      </c>
      <c r="I5665" s="39" t="s">
        <v>2578</v>
      </c>
      <c r="J5665" s="46" t="str">
        <f>VLOOKUP(MARGAO!$I5665,Code2Loc,2,FALSE)</f>
        <v>SADOLXEM</v>
      </c>
    </row>
    <row r="5666" spans="1:10" ht="15.75" customHeight="1" x14ac:dyDescent="0.25">
      <c r="A5666" s="37" t="s">
        <v>3555</v>
      </c>
      <c r="B5666" s="38">
        <v>360</v>
      </c>
      <c r="C5666" s="38" t="s">
        <v>2579</v>
      </c>
      <c r="D5666" s="38">
        <v>25</v>
      </c>
      <c r="E5666" s="38">
        <v>49</v>
      </c>
      <c r="F5666" s="38" t="s">
        <v>12</v>
      </c>
      <c r="G5666" s="44"/>
      <c r="H5666" s="44" t="s">
        <v>13</v>
      </c>
      <c r="I5666" s="39" t="s">
        <v>2580</v>
      </c>
      <c r="J5666" s="46" t="str">
        <f>VLOOKUP(MARGAO!$I5666,Code2Loc,2,FALSE)</f>
        <v>MUTAL</v>
      </c>
    </row>
    <row r="5667" spans="1:10" ht="15.75" customHeight="1" x14ac:dyDescent="0.25">
      <c r="A5667" s="37" t="s">
        <v>3555</v>
      </c>
      <c r="B5667" s="38">
        <v>360</v>
      </c>
      <c r="C5667" s="38" t="s">
        <v>2581</v>
      </c>
      <c r="D5667" s="38">
        <v>26</v>
      </c>
      <c r="E5667" s="38">
        <v>51</v>
      </c>
      <c r="F5667" s="38" t="s">
        <v>12</v>
      </c>
      <c r="G5667" s="44"/>
      <c r="H5667" s="44" t="s">
        <v>13</v>
      </c>
      <c r="I5667" s="39" t="s">
        <v>2582</v>
      </c>
      <c r="J5667" s="46" t="str">
        <f>VLOOKUP(MARGAO!$I5667,Code2Loc,2,FALSE)</f>
        <v>TALPAN</v>
      </c>
    </row>
    <row r="5668" spans="1:10" ht="15.75" customHeight="1" x14ac:dyDescent="0.25">
      <c r="A5668" s="37" t="s">
        <v>3555</v>
      </c>
      <c r="B5668" s="38">
        <v>360</v>
      </c>
      <c r="C5668" s="38" t="s">
        <v>2583</v>
      </c>
      <c r="D5668" s="38">
        <v>27</v>
      </c>
      <c r="E5668" s="38">
        <v>53</v>
      </c>
      <c r="F5668" s="38" t="s">
        <v>12</v>
      </c>
      <c r="G5668" s="44"/>
      <c r="H5668" s="44" t="s">
        <v>13</v>
      </c>
      <c r="I5668" s="39" t="s">
        <v>2584</v>
      </c>
      <c r="J5668" s="46" t="str">
        <f>VLOOKUP(MARGAO!$I5668,Code2Loc,2,FALSE)</f>
        <v>GALGIBAG</v>
      </c>
    </row>
    <row r="5669" spans="1:10" ht="15.75" customHeight="1" x14ac:dyDescent="0.25">
      <c r="A5669" s="37" t="s">
        <v>3555</v>
      </c>
      <c r="B5669" s="38">
        <v>360</v>
      </c>
      <c r="C5669" s="38" t="s">
        <v>2585</v>
      </c>
      <c r="D5669" s="38">
        <v>28</v>
      </c>
      <c r="E5669" s="38">
        <v>55</v>
      </c>
      <c r="F5669" s="38" t="s">
        <v>12</v>
      </c>
      <c r="G5669" s="44"/>
      <c r="H5669" s="44" t="s">
        <v>13</v>
      </c>
      <c r="I5669" s="39" t="s">
        <v>2586</v>
      </c>
      <c r="J5669" s="46" t="str">
        <f>VLOOKUP(MARGAO!$I5669,Code2Loc,2,FALSE)</f>
        <v>KATEBAG</v>
      </c>
    </row>
    <row r="5670" spans="1:10" ht="15.75" customHeight="1" x14ac:dyDescent="0.25">
      <c r="A5670" s="37" t="s">
        <v>3555</v>
      </c>
      <c r="B5670" s="38">
        <v>360</v>
      </c>
      <c r="C5670" s="38" t="s">
        <v>2587</v>
      </c>
      <c r="D5670" s="38">
        <v>29</v>
      </c>
      <c r="E5670" s="38">
        <v>56</v>
      </c>
      <c r="F5670" s="38" t="s">
        <v>12</v>
      </c>
      <c r="G5670" s="44"/>
      <c r="H5670" s="44" t="s">
        <v>13</v>
      </c>
      <c r="I5670" s="39" t="s">
        <v>2588</v>
      </c>
      <c r="J5670" s="46" t="str">
        <f>VLOOKUP(MARGAO!$I5670,Code2Loc,2,FALSE)</f>
        <v>MHALWADA</v>
      </c>
    </row>
    <row r="5671" spans="1:10" ht="15.75" customHeight="1" x14ac:dyDescent="0.25">
      <c r="A5671" s="37" t="s">
        <v>3555</v>
      </c>
      <c r="B5671" s="38">
        <v>360</v>
      </c>
      <c r="C5671" s="38" t="s">
        <v>2350</v>
      </c>
      <c r="D5671" s="38">
        <v>30</v>
      </c>
      <c r="E5671" s="38">
        <v>57</v>
      </c>
      <c r="F5671" s="38" t="s">
        <v>12</v>
      </c>
      <c r="G5671" s="44"/>
      <c r="H5671" s="44" t="s">
        <v>13</v>
      </c>
      <c r="I5671" s="39" t="s">
        <v>2351</v>
      </c>
      <c r="J5671" s="46" t="str">
        <f>VLOOKUP(MARGAO!$I5671,Code2Loc,2,FALSE)</f>
        <v>POIGUINIM</v>
      </c>
    </row>
    <row r="5672" spans="1:10" ht="15.75" customHeight="1" x14ac:dyDescent="0.25">
      <c r="A5672" s="37" t="s">
        <v>2672</v>
      </c>
      <c r="B5672" s="38">
        <v>361</v>
      </c>
      <c r="C5672" s="38" t="s">
        <v>50</v>
      </c>
      <c r="D5672" s="38">
        <v>1</v>
      </c>
      <c r="E5672" s="38">
        <v>0</v>
      </c>
      <c r="F5672" s="38" t="s">
        <v>12</v>
      </c>
      <c r="G5672" s="44"/>
      <c r="H5672" s="44" t="s">
        <v>13</v>
      </c>
      <c r="I5672" s="39" t="s">
        <v>51</v>
      </c>
      <c r="J5672" s="46" t="str">
        <f>VLOOKUP(MARGAO!$I5672,Code2Loc,2,FALSE)</f>
        <v>MARGAO</v>
      </c>
    </row>
    <row r="5673" spans="1:10" ht="15.75" customHeight="1" x14ac:dyDescent="0.25">
      <c r="A5673" s="37" t="s">
        <v>2672</v>
      </c>
      <c r="B5673" s="38">
        <v>361</v>
      </c>
      <c r="C5673" s="38" t="s">
        <v>1112</v>
      </c>
      <c r="D5673" s="38">
        <v>2</v>
      </c>
      <c r="E5673" s="38">
        <v>2</v>
      </c>
      <c r="F5673" s="38" t="s">
        <v>12</v>
      </c>
      <c r="G5673" s="44"/>
      <c r="H5673" s="44" t="s">
        <v>13</v>
      </c>
      <c r="I5673" s="39" t="s">
        <v>1113</v>
      </c>
      <c r="J5673" s="46" t="str">
        <f>VLOOKUP(MARGAO!$I5673,Code2Loc,2,FALSE)</f>
        <v>MARGAO MKT</v>
      </c>
    </row>
    <row r="5674" spans="1:10" ht="15.75" customHeight="1" x14ac:dyDescent="0.25">
      <c r="A5674" s="37" t="s">
        <v>2672</v>
      </c>
      <c r="B5674" s="38">
        <v>361</v>
      </c>
      <c r="C5674" s="38" t="s">
        <v>2476</v>
      </c>
      <c r="D5674" s="38">
        <v>3</v>
      </c>
      <c r="E5674" s="38">
        <v>3</v>
      </c>
      <c r="F5674" s="38" t="s">
        <v>12</v>
      </c>
      <c r="G5674" s="44"/>
      <c r="H5674" s="44" t="s">
        <v>13</v>
      </c>
      <c r="I5674" s="39" t="s">
        <v>2477</v>
      </c>
      <c r="J5674" s="46" t="str">
        <f>VLOOKUP(MARGAO!$I5674,Code2Loc,2,FALSE)</f>
        <v>PAJIFOND</v>
      </c>
    </row>
    <row r="5675" spans="1:10" ht="15.75" customHeight="1" x14ac:dyDescent="0.25">
      <c r="A5675" s="37" t="s">
        <v>2672</v>
      </c>
      <c r="B5675" s="38">
        <v>361</v>
      </c>
      <c r="C5675" s="38" t="s">
        <v>2478</v>
      </c>
      <c r="D5675" s="38">
        <v>4</v>
      </c>
      <c r="E5675" s="38">
        <v>4</v>
      </c>
      <c r="F5675" s="38" t="s">
        <v>12</v>
      </c>
      <c r="G5675" s="44"/>
      <c r="H5675" s="44" t="s">
        <v>13</v>
      </c>
      <c r="I5675" s="39" t="s">
        <v>2479</v>
      </c>
      <c r="J5675" s="46" t="str">
        <f>VLOOKUP(MARGAO!$I5675,Code2Loc,2,FALSE)</f>
        <v>A.PWER HUSE</v>
      </c>
    </row>
    <row r="5676" spans="1:10" ht="15.75" customHeight="1" x14ac:dyDescent="0.25">
      <c r="A5676" s="37" t="s">
        <v>2672</v>
      </c>
      <c r="B5676" s="38">
        <v>361</v>
      </c>
      <c r="C5676" s="38" t="s">
        <v>2480</v>
      </c>
      <c r="D5676" s="38">
        <v>5</v>
      </c>
      <c r="E5676" s="38">
        <v>5</v>
      </c>
      <c r="F5676" s="38" t="s">
        <v>12</v>
      </c>
      <c r="G5676" s="44"/>
      <c r="H5676" s="44" t="s">
        <v>13</v>
      </c>
      <c r="I5676" s="39" t="s">
        <v>2481</v>
      </c>
      <c r="J5676" s="46" t="str">
        <f>VLOOKUP(MARGAO!$I5676,Code2Loc,2,FALSE)</f>
        <v>RAWANFOND</v>
      </c>
    </row>
    <row r="5677" spans="1:10" ht="15.75" customHeight="1" x14ac:dyDescent="0.25">
      <c r="A5677" s="37" t="s">
        <v>2672</v>
      </c>
      <c r="B5677" s="38">
        <v>361</v>
      </c>
      <c r="C5677" s="38" t="s">
        <v>1721</v>
      </c>
      <c r="D5677" s="38">
        <v>6</v>
      </c>
      <c r="E5677" s="38">
        <v>6</v>
      </c>
      <c r="F5677" s="38" t="s">
        <v>12</v>
      </c>
      <c r="G5677" s="44"/>
      <c r="H5677" s="44" t="s">
        <v>13</v>
      </c>
      <c r="I5677" s="39" t="s">
        <v>1722</v>
      </c>
      <c r="J5677" s="46" t="str">
        <f>VLOOKUP(MARGAO!$I5677,Code2Loc,2,FALSE)</f>
        <v>MES COLLEGE</v>
      </c>
    </row>
    <row r="5678" spans="1:10" ht="15.75" customHeight="1" x14ac:dyDescent="0.25">
      <c r="A5678" s="37" t="s">
        <v>2672</v>
      </c>
      <c r="B5678" s="38">
        <v>361</v>
      </c>
      <c r="C5678" s="38" t="s">
        <v>2482</v>
      </c>
      <c r="D5678" s="38">
        <v>7</v>
      </c>
      <c r="E5678" s="38">
        <v>7</v>
      </c>
      <c r="F5678" s="38" t="s">
        <v>12</v>
      </c>
      <c r="G5678" s="44"/>
      <c r="H5678" s="44" t="s">
        <v>13</v>
      </c>
      <c r="I5678" s="39" t="s">
        <v>2483</v>
      </c>
      <c r="J5678" s="46" t="str">
        <f>VLOOKUP(MARGAO!$I5678,Code2Loc,2,FALSE)</f>
        <v>GANPATI TMP</v>
      </c>
    </row>
    <row r="5679" spans="1:10" ht="15.75" customHeight="1" x14ac:dyDescent="0.25">
      <c r="A5679" s="37" t="s">
        <v>2672</v>
      </c>
      <c r="B5679" s="38">
        <v>361</v>
      </c>
      <c r="C5679" s="38" t="s">
        <v>2484</v>
      </c>
      <c r="D5679" s="38">
        <v>8</v>
      </c>
      <c r="E5679" s="38">
        <v>8</v>
      </c>
      <c r="F5679" s="38" t="s">
        <v>12</v>
      </c>
      <c r="G5679" s="44"/>
      <c r="H5679" s="44" t="s">
        <v>13</v>
      </c>
      <c r="I5679" s="39" t="s">
        <v>2485</v>
      </c>
      <c r="J5679" s="46" t="str">
        <f>VLOOKUP(MARGAO!$I5679,Code2Loc,2,FALSE)</f>
        <v>LAKAKI/PALI</v>
      </c>
    </row>
    <row r="5680" spans="1:10" ht="15.75" customHeight="1" x14ac:dyDescent="0.25">
      <c r="A5680" s="37" t="s">
        <v>2672</v>
      </c>
      <c r="B5680" s="38">
        <v>361</v>
      </c>
      <c r="C5680" s="38" t="s">
        <v>2486</v>
      </c>
      <c r="D5680" s="38">
        <v>9</v>
      </c>
      <c r="E5680" s="38">
        <v>9</v>
      </c>
      <c r="F5680" s="38" t="s">
        <v>12</v>
      </c>
      <c r="G5680" s="44"/>
      <c r="H5680" s="44" t="s">
        <v>13</v>
      </c>
      <c r="I5680" s="39" t="s">
        <v>2487</v>
      </c>
      <c r="J5680" s="46" t="str">
        <f>VLOOKUP(MARGAO!$I5680,Code2Loc,2,FALSE)</f>
        <v>DON KHURIS</v>
      </c>
    </row>
    <row r="5681" spans="1:10" ht="15.75" customHeight="1" x14ac:dyDescent="0.25">
      <c r="A5681" s="37" t="s">
        <v>2672</v>
      </c>
      <c r="B5681" s="38">
        <v>361</v>
      </c>
      <c r="C5681" s="38" t="s">
        <v>2488</v>
      </c>
      <c r="D5681" s="38">
        <v>10</v>
      </c>
      <c r="E5681" s="38">
        <v>10</v>
      </c>
      <c r="F5681" s="38" t="s">
        <v>12</v>
      </c>
      <c r="G5681" s="44"/>
      <c r="H5681" s="44" t="s">
        <v>13</v>
      </c>
      <c r="I5681" s="39" t="s">
        <v>2489</v>
      </c>
      <c r="J5681" s="46" t="str">
        <f>VLOOKUP(MARGAO!$I5681,Code2Loc,2,FALSE)</f>
        <v>PADRIBHAT</v>
      </c>
    </row>
    <row r="5682" spans="1:10" ht="15.75" customHeight="1" x14ac:dyDescent="0.25">
      <c r="A5682" s="37" t="s">
        <v>2672</v>
      </c>
      <c r="B5682" s="38">
        <v>361</v>
      </c>
      <c r="C5682" s="38" t="s">
        <v>2490</v>
      </c>
      <c r="D5682" s="38">
        <v>11</v>
      </c>
      <c r="E5682" s="38">
        <v>11</v>
      </c>
      <c r="F5682" s="38" t="s">
        <v>12</v>
      </c>
      <c r="G5682" s="44"/>
      <c r="H5682" s="44" t="s">
        <v>13</v>
      </c>
      <c r="I5682" s="39" t="s">
        <v>2491</v>
      </c>
      <c r="J5682" s="46" t="str">
        <f>VLOOKUP(MARGAO!$I5682,Code2Loc,2,FALSE)</f>
        <v>GUDI</v>
      </c>
    </row>
    <row r="5683" spans="1:10" ht="15.75" customHeight="1" x14ac:dyDescent="0.25">
      <c r="A5683" s="37" t="s">
        <v>2672</v>
      </c>
      <c r="B5683" s="38">
        <v>361</v>
      </c>
      <c r="C5683" s="38" t="s">
        <v>2492</v>
      </c>
      <c r="D5683" s="38">
        <v>12</v>
      </c>
      <c r="E5683" s="38">
        <v>12</v>
      </c>
      <c r="F5683" s="38" t="s">
        <v>12</v>
      </c>
      <c r="G5683" s="44"/>
      <c r="H5683" s="44" t="s">
        <v>13</v>
      </c>
      <c r="I5683" s="39" t="s">
        <v>2493</v>
      </c>
      <c r="J5683" s="46" t="str">
        <f>VLOOKUP(MARGAO!$I5683,Code2Loc,2,FALSE)</f>
        <v>CHAD.TMP AG</v>
      </c>
    </row>
    <row r="5684" spans="1:10" ht="15.75" customHeight="1" x14ac:dyDescent="0.25">
      <c r="A5684" s="37" t="s">
        <v>2672</v>
      </c>
      <c r="B5684" s="38">
        <v>361</v>
      </c>
      <c r="C5684" s="38" t="s">
        <v>2494</v>
      </c>
      <c r="D5684" s="38">
        <v>13</v>
      </c>
      <c r="E5684" s="38">
        <v>14</v>
      </c>
      <c r="F5684" s="38" t="s">
        <v>12</v>
      </c>
      <c r="G5684" s="44"/>
      <c r="H5684" s="44" t="s">
        <v>13</v>
      </c>
      <c r="I5684" s="39" t="s">
        <v>2495</v>
      </c>
      <c r="J5684" s="46" t="str">
        <f>VLOOKUP(MARGAO!$I5684,Code2Loc,2,FALSE)</f>
        <v>PARODA</v>
      </c>
    </row>
    <row r="5685" spans="1:10" ht="15.75" customHeight="1" x14ac:dyDescent="0.25">
      <c r="A5685" s="37" t="s">
        <v>2672</v>
      </c>
      <c r="B5685" s="38">
        <v>361</v>
      </c>
      <c r="C5685" s="38" t="s">
        <v>2496</v>
      </c>
      <c r="D5685" s="38">
        <v>14</v>
      </c>
      <c r="E5685" s="38">
        <v>17</v>
      </c>
      <c r="F5685" s="38" t="s">
        <v>12</v>
      </c>
      <c r="G5685" s="44"/>
      <c r="H5685" s="44" t="s">
        <v>13</v>
      </c>
      <c r="I5685" s="39" t="s">
        <v>2497</v>
      </c>
      <c r="J5685" s="46" t="str">
        <f>VLOOKUP(MARGAO!$I5685,Code2Loc,2,FALSE)</f>
        <v>QUEPEM</v>
      </c>
    </row>
    <row r="5686" spans="1:10" ht="15.75" customHeight="1" x14ac:dyDescent="0.25">
      <c r="A5686" s="37" t="s">
        <v>2672</v>
      </c>
      <c r="B5686" s="38">
        <v>361</v>
      </c>
      <c r="C5686" s="38" t="s">
        <v>2498</v>
      </c>
      <c r="D5686" s="38">
        <v>15</v>
      </c>
      <c r="E5686" s="38">
        <v>18</v>
      </c>
      <c r="F5686" s="38" t="s">
        <v>12</v>
      </c>
      <c r="G5686" s="44"/>
      <c r="H5686" s="44" t="s">
        <v>13</v>
      </c>
      <c r="I5686" s="39" t="s">
        <v>2499</v>
      </c>
      <c r="J5686" s="46" t="str">
        <f>VLOOKUP(MARGAO!$I5686,Code2Loc,2,FALSE)</f>
        <v>QPM COURT</v>
      </c>
    </row>
    <row r="5687" spans="1:10" ht="15.75" customHeight="1" x14ac:dyDescent="0.25">
      <c r="A5687" s="37" t="s">
        <v>2672</v>
      </c>
      <c r="B5687" s="38">
        <v>361</v>
      </c>
      <c r="C5687" s="38" t="s">
        <v>2500</v>
      </c>
      <c r="D5687" s="38">
        <v>16</v>
      </c>
      <c r="E5687" s="38">
        <v>19</v>
      </c>
      <c r="F5687" s="38" t="s">
        <v>12</v>
      </c>
      <c r="G5687" s="44"/>
      <c r="H5687" s="44" t="s">
        <v>13</v>
      </c>
      <c r="I5687" s="39" t="s">
        <v>2501</v>
      </c>
      <c r="J5687" s="46" t="str">
        <f>VLOOKUP(MARGAO!$I5687,Code2Loc,2,FALSE)</f>
        <v>TILAMOL</v>
      </c>
    </row>
    <row r="5688" spans="1:10" ht="15.75" customHeight="1" x14ac:dyDescent="0.25">
      <c r="A5688" s="37" t="s">
        <v>2672</v>
      </c>
      <c r="B5688" s="38">
        <v>361</v>
      </c>
      <c r="C5688" s="38" t="s">
        <v>2502</v>
      </c>
      <c r="D5688" s="38">
        <v>17</v>
      </c>
      <c r="E5688" s="38">
        <v>21</v>
      </c>
      <c r="F5688" s="38" t="s">
        <v>12</v>
      </c>
      <c r="G5688" s="44"/>
      <c r="H5688" s="44" t="s">
        <v>13</v>
      </c>
      <c r="I5688" s="39" t="s">
        <v>2503</v>
      </c>
      <c r="J5688" s="46" t="str">
        <f>VLOOKUP(MARGAO!$I5688,Code2Loc,2,FALSE)</f>
        <v>TANKI</v>
      </c>
    </row>
    <row r="5689" spans="1:10" ht="15.75" customHeight="1" x14ac:dyDescent="0.25">
      <c r="A5689" s="37" t="s">
        <v>2672</v>
      </c>
      <c r="B5689" s="38">
        <v>361</v>
      </c>
      <c r="C5689" s="38" t="s">
        <v>2504</v>
      </c>
      <c r="D5689" s="38">
        <v>18</v>
      </c>
      <c r="E5689" s="38">
        <v>22</v>
      </c>
      <c r="F5689" s="38" t="s">
        <v>12</v>
      </c>
      <c r="G5689" s="44"/>
      <c r="H5689" s="44" t="s">
        <v>13</v>
      </c>
      <c r="I5689" s="39" t="s">
        <v>2505</v>
      </c>
      <c r="J5689" s="46" t="str">
        <f>VLOOKUP(MARGAO!$I5689,Code2Loc,2,FALSE)</f>
        <v>KAKUMADDI</v>
      </c>
    </row>
    <row r="5690" spans="1:10" ht="15.75" customHeight="1" x14ac:dyDescent="0.25">
      <c r="A5690" s="37" t="s">
        <v>2672</v>
      </c>
      <c r="B5690" s="38">
        <v>361</v>
      </c>
      <c r="C5690" s="38" t="s">
        <v>2506</v>
      </c>
      <c r="D5690" s="38">
        <v>19</v>
      </c>
      <c r="E5690" s="38">
        <v>23</v>
      </c>
      <c r="F5690" s="38" t="s">
        <v>12</v>
      </c>
      <c r="G5690" s="44"/>
      <c r="H5690" s="44" t="s">
        <v>13</v>
      </c>
      <c r="I5690" s="39" t="s">
        <v>2507</v>
      </c>
      <c r="J5690" s="46" t="str">
        <f>VLOOKUP(MARGAO!$I5690,Code2Loc,2,FALSE)</f>
        <v>BANSAI</v>
      </c>
    </row>
    <row r="5691" spans="1:10" ht="15.75" customHeight="1" x14ac:dyDescent="0.25">
      <c r="A5691" s="37" t="s">
        <v>2672</v>
      </c>
      <c r="B5691" s="38">
        <v>361</v>
      </c>
      <c r="C5691" s="38" t="s">
        <v>269</v>
      </c>
      <c r="D5691" s="38">
        <v>20</v>
      </c>
      <c r="E5691" s="38">
        <v>24</v>
      </c>
      <c r="F5691" s="38" t="s">
        <v>12</v>
      </c>
      <c r="G5691" s="44"/>
      <c r="H5691" s="44" t="s">
        <v>13</v>
      </c>
      <c r="I5691" s="39" t="s">
        <v>270</v>
      </c>
      <c r="J5691" s="46" t="str">
        <f>VLOOKUP(MARGAO!$I5691,Code2Loc,2,FALSE)</f>
        <v>CURCHOREM</v>
      </c>
    </row>
    <row r="5692" spans="1:10" ht="15.75" customHeight="1" x14ac:dyDescent="0.25">
      <c r="A5692" s="37" t="s">
        <v>2672</v>
      </c>
      <c r="B5692" s="38">
        <v>361</v>
      </c>
      <c r="C5692" s="38" t="s">
        <v>1690</v>
      </c>
      <c r="D5692" s="38">
        <v>21</v>
      </c>
      <c r="E5692" s="38">
        <v>25</v>
      </c>
      <c r="F5692" s="38" t="s">
        <v>12</v>
      </c>
      <c r="G5692" s="44"/>
      <c r="H5692" s="44" t="s">
        <v>13</v>
      </c>
      <c r="I5692" s="39" t="s">
        <v>1691</v>
      </c>
      <c r="J5692" s="46" t="str">
        <f>VLOOKUP(MARGAO!$I5692,Code2Loc,2,FALSE)</f>
        <v>SHIVAJI CWK</v>
      </c>
    </row>
    <row r="5693" spans="1:10" ht="15.75" customHeight="1" x14ac:dyDescent="0.25">
      <c r="A5693" s="37" t="s">
        <v>2672</v>
      </c>
      <c r="B5693" s="38">
        <v>361</v>
      </c>
      <c r="C5693" s="38" t="s">
        <v>1692</v>
      </c>
      <c r="D5693" s="38">
        <v>22</v>
      </c>
      <c r="E5693" s="38">
        <v>26</v>
      </c>
      <c r="F5693" s="38" t="s">
        <v>12</v>
      </c>
      <c r="G5693" s="44"/>
      <c r="H5693" s="44" t="s">
        <v>13</v>
      </c>
      <c r="I5693" s="39" t="s">
        <v>1693</v>
      </c>
      <c r="J5693" s="46" t="str">
        <f>VLOOKUP(MARGAO!$I5693,Code2Loc,2,FALSE)</f>
        <v>CACORA</v>
      </c>
    </row>
    <row r="5694" spans="1:10" ht="15.75" customHeight="1" x14ac:dyDescent="0.25">
      <c r="A5694" s="37" t="s">
        <v>2672</v>
      </c>
      <c r="B5694" s="38">
        <v>361</v>
      </c>
      <c r="C5694" s="38" t="s">
        <v>1694</v>
      </c>
      <c r="D5694" s="38">
        <v>23</v>
      </c>
      <c r="E5694" s="38">
        <v>27</v>
      </c>
      <c r="F5694" s="38" t="s">
        <v>12</v>
      </c>
      <c r="G5694" s="44"/>
      <c r="H5694" s="44" t="s">
        <v>13</v>
      </c>
      <c r="I5694" s="39" t="s">
        <v>1695</v>
      </c>
      <c r="J5694" s="46" t="str">
        <f>VLOOKUP(MARGAO!$I5694,Code2Loc,2,FALSE)</f>
        <v>CURCH GPC</v>
      </c>
    </row>
    <row r="5695" spans="1:10" ht="15.75" customHeight="1" x14ac:dyDescent="0.25">
      <c r="A5695" s="37" t="s">
        <v>2672</v>
      </c>
      <c r="B5695" s="38">
        <v>361</v>
      </c>
      <c r="C5695" s="38" t="s">
        <v>1696</v>
      </c>
      <c r="D5695" s="38">
        <v>24</v>
      </c>
      <c r="E5695" s="38">
        <v>28</v>
      </c>
      <c r="F5695" s="38" t="s">
        <v>12</v>
      </c>
      <c r="G5695" s="44"/>
      <c r="H5695" s="44" t="s">
        <v>13</v>
      </c>
      <c r="I5695" s="39" t="s">
        <v>1697</v>
      </c>
      <c r="J5695" s="46" t="str">
        <f>VLOOKUP(MARGAO!$I5695,Code2Loc,2,FALSE)</f>
        <v>SNG COURT</v>
      </c>
    </row>
    <row r="5696" spans="1:10" ht="15.75" customHeight="1" x14ac:dyDescent="0.25">
      <c r="A5696" s="37" t="s">
        <v>2672</v>
      </c>
      <c r="B5696" s="38">
        <v>361</v>
      </c>
      <c r="C5696" s="38" t="s">
        <v>1698</v>
      </c>
      <c r="D5696" s="38">
        <v>25</v>
      </c>
      <c r="E5696" s="38">
        <v>29</v>
      </c>
      <c r="F5696" s="38" t="s">
        <v>12</v>
      </c>
      <c r="G5696" s="44"/>
      <c r="H5696" s="44" t="s">
        <v>13</v>
      </c>
      <c r="I5696" s="39" t="s">
        <v>1699</v>
      </c>
      <c r="J5696" s="46" t="str">
        <f>VLOOKUP(MARGAO!$I5696,Code2Loc,2,FALSE)</f>
        <v>SNG DANDO</v>
      </c>
    </row>
    <row r="5697" spans="1:10" ht="15.75" customHeight="1" x14ac:dyDescent="0.25">
      <c r="A5697" s="37" t="s">
        <v>2672</v>
      </c>
      <c r="B5697" s="38">
        <v>361</v>
      </c>
      <c r="C5697" s="38" t="s">
        <v>1700</v>
      </c>
      <c r="D5697" s="38">
        <v>26</v>
      </c>
      <c r="E5697" s="38">
        <v>30</v>
      </c>
      <c r="F5697" s="38" t="s">
        <v>12</v>
      </c>
      <c r="G5697" s="44"/>
      <c r="H5697" s="44" t="s">
        <v>13</v>
      </c>
      <c r="I5697" s="39" t="s">
        <v>1701</v>
      </c>
      <c r="J5697" s="46" t="str">
        <f>VLOOKUP(MARGAO!$I5697,Code2Loc,2,FALSE)</f>
        <v>MASJID/BEND</v>
      </c>
    </row>
    <row r="5698" spans="1:10" ht="15.75" customHeight="1" x14ac:dyDescent="0.25">
      <c r="A5698" s="37" t="s">
        <v>2672</v>
      </c>
      <c r="B5698" s="38">
        <v>361</v>
      </c>
      <c r="C5698" s="38" t="s">
        <v>1702</v>
      </c>
      <c r="D5698" s="38">
        <v>27</v>
      </c>
      <c r="E5698" s="38">
        <v>31</v>
      </c>
      <c r="F5698" s="38" t="s">
        <v>12</v>
      </c>
      <c r="G5698" s="44"/>
      <c r="H5698" s="44" t="s">
        <v>13</v>
      </c>
      <c r="I5698" s="39" t="s">
        <v>1703</v>
      </c>
      <c r="J5698" s="46" t="str">
        <f>VLOOKUP(MARGAO!$I5698,Code2Loc,2,FALSE)</f>
        <v>SANGUEM</v>
      </c>
    </row>
    <row r="5699" spans="1:10" ht="15.75" customHeight="1" x14ac:dyDescent="0.25">
      <c r="A5699" s="37" t="s">
        <v>2672</v>
      </c>
      <c r="B5699" s="38">
        <v>361</v>
      </c>
      <c r="C5699" s="38" t="s">
        <v>2673</v>
      </c>
      <c r="D5699" s="38">
        <v>28</v>
      </c>
      <c r="E5699" s="38">
        <v>33</v>
      </c>
      <c r="F5699" s="38" t="s">
        <v>12</v>
      </c>
      <c r="G5699" s="44"/>
      <c r="H5699" s="44" t="s">
        <v>13</v>
      </c>
      <c r="I5699" s="39" t="s">
        <v>2674</v>
      </c>
      <c r="J5699" s="46" t="str">
        <f>VLOOKUP(MARGAO!$I5699,Code2Loc,2,FALSE)</f>
        <v>PAJIMOL</v>
      </c>
    </row>
    <row r="5700" spans="1:10" ht="15.75" customHeight="1" x14ac:dyDescent="0.25">
      <c r="A5700" s="37" t="s">
        <v>2672</v>
      </c>
      <c r="B5700" s="38">
        <v>361</v>
      </c>
      <c r="C5700" s="38" t="s">
        <v>2675</v>
      </c>
      <c r="D5700" s="38">
        <v>29</v>
      </c>
      <c r="E5700" s="38">
        <v>35</v>
      </c>
      <c r="F5700" s="38" t="s">
        <v>12</v>
      </c>
      <c r="G5700" s="44"/>
      <c r="H5700" s="44" t="s">
        <v>13</v>
      </c>
      <c r="I5700" s="39" t="s">
        <v>2676</v>
      </c>
      <c r="J5700" s="46" t="str">
        <f>VLOOKUP(MARGAO!$I5700,Code2Loc,2,FALSE)</f>
        <v>UGUEM</v>
      </c>
    </row>
    <row r="5701" spans="1:10" ht="15.75" customHeight="1" x14ac:dyDescent="0.25">
      <c r="A5701" s="37" t="s">
        <v>2672</v>
      </c>
      <c r="B5701" s="38">
        <v>361</v>
      </c>
      <c r="C5701" s="38" t="s">
        <v>2677</v>
      </c>
      <c r="D5701" s="38">
        <v>30</v>
      </c>
      <c r="E5701" s="38">
        <v>36</v>
      </c>
      <c r="F5701" s="38" t="s">
        <v>12</v>
      </c>
      <c r="G5701" s="44"/>
      <c r="H5701" s="44" t="s">
        <v>13</v>
      </c>
      <c r="I5701" s="39" t="s">
        <v>2678</v>
      </c>
      <c r="J5701" s="46" t="str">
        <f>VLOOKUP(MARGAO!$I5701,Code2Loc,2,FALSE)</f>
        <v>DESSAIWADA</v>
      </c>
    </row>
    <row r="5702" spans="1:10" ht="15.75" customHeight="1" x14ac:dyDescent="0.25">
      <c r="A5702" s="37" t="s">
        <v>2672</v>
      </c>
      <c r="B5702" s="38">
        <v>361</v>
      </c>
      <c r="C5702" s="38" t="s">
        <v>2679</v>
      </c>
      <c r="D5702" s="38">
        <v>31</v>
      </c>
      <c r="E5702" s="38">
        <v>38</v>
      </c>
      <c r="F5702" s="38" t="s">
        <v>12</v>
      </c>
      <c r="G5702" s="44"/>
      <c r="H5702" s="44" t="s">
        <v>13</v>
      </c>
      <c r="I5702" s="39" t="s">
        <v>2680</v>
      </c>
      <c r="J5702" s="46" t="str">
        <f>VLOOKUP(MARGAO!$I5702,Code2Loc,2,FALSE)</f>
        <v>VALKINI</v>
      </c>
    </row>
    <row r="5703" spans="1:10" ht="15.75" customHeight="1" x14ac:dyDescent="0.25">
      <c r="A5703" s="37" t="s">
        <v>2672</v>
      </c>
      <c r="B5703" s="38">
        <v>361</v>
      </c>
      <c r="C5703" s="38" t="s">
        <v>2681</v>
      </c>
      <c r="D5703" s="38">
        <v>32</v>
      </c>
      <c r="E5703" s="38">
        <v>41</v>
      </c>
      <c r="F5703" s="38" t="s">
        <v>12</v>
      </c>
      <c r="G5703" s="44"/>
      <c r="H5703" s="44" t="s">
        <v>13</v>
      </c>
      <c r="I5703" s="39" t="s">
        <v>2682</v>
      </c>
      <c r="J5703" s="46" t="str">
        <f>VLOOKUP(MARGAO!$I5703,Code2Loc,2,FALSE)</f>
        <v>BARAZAN TSK</v>
      </c>
    </row>
    <row r="5704" spans="1:10" ht="15.75" customHeight="1" x14ac:dyDescent="0.25">
      <c r="A5704" s="37" t="s">
        <v>2672</v>
      </c>
      <c r="B5704" s="38">
        <v>361</v>
      </c>
      <c r="C5704" s="38" t="s">
        <v>2683</v>
      </c>
      <c r="D5704" s="38">
        <v>33</v>
      </c>
      <c r="E5704" s="38">
        <v>43</v>
      </c>
      <c r="F5704" s="38" t="s">
        <v>12</v>
      </c>
      <c r="G5704" s="44"/>
      <c r="H5704" s="44" t="s">
        <v>13</v>
      </c>
      <c r="I5704" s="39" t="s">
        <v>2684</v>
      </c>
      <c r="J5704" s="46" t="str">
        <f>VLOOKUP(MARGAO!$I5704,Code2Loc,2,FALSE)</f>
        <v>BHATI</v>
      </c>
    </row>
    <row r="5705" spans="1:10" ht="15.75" customHeight="1" x14ac:dyDescent="0.25">
      <c r="A5705" s="37" t="s">
        <v>2672</v>
      </c>
      <c r="B5705" s="38">
        <v>361</v>
      </c>
      <c r="C5705" s="38" t="s">
        <v>2685</v>
      </c>
      <c r="D5705" s="38">
        <v>34</v>
      </c>
      <c r="E5705" s="38">
        <v>45</v>
      </c>
      <c r="F5705" s="38" t="s">
        <v>12</v>
      </c>
      <c r="G5705" s="44"/>
      <c r="H5705" s="44" t="s">
        <v>13</v>
      </c>
      <c r="I5705" s="39" t="s">
        <v>2686</v>
      </c>
      <c r="J5705" s="46" t="str">
        <f>VLOOKUP(MARGAO!$I5705,Code2Loc,2,FALSE)</f>
        <v>MALLIKARJUN</v>
      </c>
    </row>
    <row r="5706" spans="1:10" ht="15.75" customHeight="1" x14ac:dyDescent="0.25">
      <c r="A5706" s="37" t="s">
        <v>2672</v>
      </c>
      <c r="B5706" s="38">
        <v>361</v>
      </c>
      <c r="C5706" s="38" t="s">
        <v>2687</v>
      </c>
      <c r="D5706" s="38">
        <v>35</v>
      </c>
      <c r="E5706" s="38">
        <v>46</v>
      </c>
      <c r="F5706" s="38" t="s">
        <v>12</v>
      </c>
      <c r="G5706" s="44"/>
      <c r="H5706" s="44" t="s">
        <v>13</v>
      </c>
      <c r="I5706" s="39" t="s">
        <v>2688</v>
      </c>
      <c r="J5706" s="46" t="str">
        <f>VLOOKUP(MARGAO!$I5706,Code2Loc,2,FALSE)</f>
        <v>VILLIAN</v>
      </c>
    </row>
    <row r="5707" spans="1:10" ht="15.75" customHeight="1" x14ac:dyDescent="0.25">
      <c r="A5707" s="37" t="s">
        <v>2672</v>
      </c>
      <c r="B5707" s="38">
        <v>361</v>
      </c>
      <c r="C5707" s="38" t="s">
        <v>127</v>
      </c>
      <c r="D5707" s="38">
        <v>36</v>
      </c>
      <c r="E5707" s="38">
        <v>50</v>
      </c>
      <c r="F5707" s="38" t="s">
        <v>12</v>
      </c>
      <c r="G5707" s="44"/>
      <c r="H5707" s="44" t="s">
        <v>13</v>
      </c>
      <c r="I5707" s="39" t="s">
        <v>128</v>
      </c>
      <c r="J5707" s="46" t="str">
        <f>VLOOKUP(MARGAO!$I5707,Code2Loc,2,FALSE)</f>
        <v>VALSHI</v>
      </c>
    </row>
    <row r="5708" spans="1:10" ht="15.75" customHeight="1" x14ac:dyDescent="0.25">
      <c r="A5708" s="37" t="s">
        <v>2672</v>
      </c>
      <c r="B5708" s="38">
        <v>361</v>
      </c>
      <c r="C5708" s="38" t="s">
        <v>2689</v>
      </c>
      <c r="D5708" s="38">
        <v>37</v>
      </c>
      <c r="E5708" s="38">
        <v>54</v>
      </c>
      <c r="F5708" s="38" t="s">
        <v>12</v>
      </c>
      <c r="G5708" s="44"/>
      <c r="H5708" s="44" t="s">
        <v>13</v>
      </c>
      <c r="I5708" s="39" t="s">
        <v>2690</v>
      </c>
      <c r="J5708" s="46" t="str">
        <f>VLOOKUP(MARGAO!$I5708,Code2Loc,2,FALSE)</f>
        <v>VADE COLONY</v>
      </c>
    </row>
    <row r="5709" spans="1:10" ht="15.75" customHeight="1" x14ac:dyDescent="0.25">
      <c r="A5709" s="37" t="s">
        <v>2672</v>
      </c>
      <c r="B5709" s="38">
        <v>361</v>
      </c>
      <c r="C5709" s="38" t="s">
        <v>2691</v>
      </c>
      <c r="D5709" s="38">
        <v>38</v>
      </c>
      <c r="E5709" s="38">
        <v>56</v>
      </c>
      <c r="F5709" s="38" t="s">
        <v>12</v>
      </c>
      <c r="G5709" s="44"/>
      <c r="H5709" s="44" t="s">
        <v>13</v>
      </c>
      <c r="I5709" s="39" t="s">
        <v>2692</v>
      </c>
      <c r="J5709" s="46" t="str">
        <f>VLOOKUP(MARGAO!$I5709,Code2Loc,2,FALSE)</f>
        <v>PORTEM</v>
      </c>
    </row>
    <row r="5710" spans="1:10" ht="15.75" customHeight="1" x14ac:dyDescent="0.25">
      <c r="A5710" s="37" t="s">
        <v>2672</v>
      </c>
      <c r="B5710" s="38">
        <v>361</v>
      </c>
      <c r="C5710" s="38" t="s">
        <v>2693</v>
      </c>
      <c r="D5710" s="38">
        <v>39</v>
      </c>
      <c r="E5710" s="38">
        <v>58</v>
      </c>
      <c r="F5710" s="38" t="s">
        <v>12</v>
      </c>
      <c r="G5710" s="44"/>
      <c r="H5710" s="44" t="s">
        <v>13</v>
      </c>
      <c r="I5710" s="39" t="s">
        <v>2694</v>
      </c>
      <c r="J5710" s="46" t="str">
        <f>VLOOKUP(MARGAO!$I5710,Code2Loc,2,FALSE)</f>
        <v>HANUMAN TMP</v>
      </c>
    </row>
    <row r="5711" spans="1:10" ht="15.75" customHeight="1" x14ac:dyDescent="0.25">
      <c r="A5711" s="37" t="s">
        <v>2672</v>
      </c>
      <c r="B5711" s="38">
        <v>361</v>
      </c>
      <c r="C5711" s="38" t="s">
        <v>2695</v>
      </c>
      <c r="D5711" s="38">
        <v>40</v>
      </c>
      <c r="E5711" s="38">
        <v>60</v>
      </c>
      <c r="F5711" s="38" t="s">
        <v>12</v>
      </c>
      <c r="G5711" s="44"/>
      <c r="H5711" s="44" t="s">
        <v>13</v>
      </c>
      <c r="I5711" s="39" t="s">
        <v>2696</v>
      </c>
      <c r="J5711" s="46" t="str">
        <f>VLOOKUP(MARGAO!$I5711,Code2Loc,2,FALSE)</f>
        <v>VICHUNDRE X</v>
      </c>
    </row>
    <row r="5712" spans="1:10" ht="15.75" customHeight="1" x14ac:dyDescent="0.25">
      <c r="A5712" s="37" t="s">
        <v>2672</v>
      </c>
      <c r="B5712" s="38">
        <v>361</v>
      </c>
      <c r="C5712" s="38" t="s">
        <v>2697</v>
      </c>
      <c r="D5712" s="38">
        <v>41</v>
      </c>
      <c r="E5712" s="38">
        <v>61</v>
      </c>
      <c r="F5712" s="38" t="s">
        <v>12</v>
      </c>
      <c r="G5712" s="44"/>
      <c r="H5712" s="44" t="s">
        <v>13</v>
      </c>
      <c r="I5712" s="39" t="s">
        <v>2698</v>
      </c>
      <c r="J5712" s="46" t="str">
        <f>VLOOKUP(MARGAO!$I5712,Code2Loc,2,FALSE)</f>
        <v>NETURLIM</v>
      </c>
    </row>
    <row r="5713" spans="1:10" ht="15.75" customHeight="1" x14ac:dyDescent="0.25">
      <c r="A5713" s="37" t="s">
        <v>3556</v>
      </c>
      <c r="B5713" s="38">
        <v>362</v>
      </c>
      <c r="C5713" s="38" t="s">
        <v>50</v>
      </c>
      <c r="D5713" s="38">
        <v>1</v>
      </c>
      <c r="E5713" s="38">
        <v>0</v>
      </c>
      <c r="F5713" s="38" t="s">
        <v>12</v>
      </c>
      <c r="G5713" s="44"/>
      <c r="H5713" s="44" t="s">
        <v>13</v>
      </c>
      <c r="I5713" s="39" t="s">
        <v>51</v>
      </c>
      <c r="J5713" s="46" t="str">
        <f>VLOOKUP(MARGAO!$I5713,Code2Loc,2,FALSE)</f>
        <v>MARGAO</v>
      </c>
    </row>
    <row r="5714" spans="1:10" ht="15.75" customHeight="1" x14ac:dyDescent="0.25">
      <c r="A5714" s="37" t="s">
        <v>3556</v>
      </c>
      <c r="B5714" s="38">
        <v>362</v>
      </c>
      <c r="C5714" s="38" t="s">
        <v>1112</v>
      </c>
      <c r="D5714" s="38">
        <v>2</v>
      </c>
      <c r="E5714" s="38">
        <v>2</v>
      </c>
      <c r="F5714" s="38" t="s">
        <v>12</v>
      </c>
      <c r="G5714" s="44"/>
      <c r="H5714" s="44" t="s">
        <v>13</v>
      </c>
      <c r="I5714" s="39" t="s">
        <v>1113</v>
      </c>
      <c r="J5714" s="46" t="str">
        <f>VLOOKUP(MARGAO!$I5714,Code2Loc,2,FALSE)</f>
        <v>MARGAO MKT</v>
      </c>
    </row>
    <row r="5715" spans="1:10" ht="15.75" customHeight="1" x14ac:dyDescent="0.25">
      <c r="A5715" s="37" t="s">
        <v>3556</v>
      </c>
      <c r="B5715" s="38">
        <v>362</v>
      </c>
      <c r="C5715" s="38" t="s">
        <v>2476</v>
      </c>
      <c r="D5715" s="38">
        <v>3</v>
      </c>
      <c r="E5715" s="38">
        <v>3</v>
      </c>
      <c r="F5715" s="38" t="s">
        <v>12</v>
      </c>
      <c r="G5715" s="44"/>
      <c r="H5715" s="44" t="s">
        <v>13</v>
      </c>
      <c r="I5715" s="39" t="s">
        <v>2477</v>
      </c>
      <c r="J5715" s="46" t="str">
        <f>VLOOKUP(MARGAO!$I5715,Code2Loc,2,FALSE)</f>
        <v>PAJIFOND</v>
      </c>
    </row>
    <row r="5716" spans="1:10" ht="15.75" customHeight="1" x14ac:dyDescent="0.25">
      <c r="A5716" s="37" t="s">
        <v>3556</v>
      </c>
      <c r="B5716" s="38">
        <v>362</v>
      </c>
      <c r="C5716" s="38" t="s">
        <v>2478</v>
      </c>
      <c r="D5716" s="38">
        <v>4</v>
      </c>
      <c r="E5716" s="38">
        <v>4</v>
      </c>
      <c r="F5716" s="38" t="s">
        <v>12</v>
      </c>
      <c r="G5716" s="44"/>
      <c r="H5716" s="44" t="s">
        <v>13</v>
      </c>
      <c r="I5716" s="39" t="s">
        <v>2479</v>
      </c>
      <c r="J5716" s="46" t="str">
        <f>VLOOKUP(MARGAO!$I5716,Code2Loc,2,FALSE)</f>
        <v>A.PWER HUSE</v>
      </c>
    </row>
    <row r="5717" spans="1:10" ht="15.75" customHeight="1" x14ac:dyDescent="0.25">
      <c r="A5717" s="37" t="s">
        <v>3556</v>
      </c>
      <c r="B5717" s="38">
        <v>362</v>
      </c>
      <c r="C5717" s="38" t="s">
        <v>2480</v>
      </c>
      <c r="D5717" s="38">
        <v>5</v>
      </c>
      <c r="E5717" s="38">
        <v>5</v>
      </c>
      <c r="F5717" s="38" t="s">
        <v>12</v>
      </c>
      <c r="G5717" s="44"/>
      <c r="H5717" s="44" t="s">
        <v>13</v>
      </c>
      <c r="I5717" s="39" t="s">
        <v>2481</v>
      </c>
      <c r="J5717" s="46" t="str">
        <f>VLOOKUP(MARGAO!$I5717,Code2Loc,2,FALSE)</f>
        <v>RAWANFOND</v>
      </c>
    </row>
    <row r="5718" spans="1:10" ht="15.75" customHeight="1" x14ac:dyDescent="0.25">
      <c r="A5718" s="37" t="s">
        <v>3556</v>
      </c>
      <c r="B5718" s="38">
        <v>362</v>
      </c>
      <c r="C5718" s="38" t="s">
        <v>1721</v>
      </c>
      <c r="D5718" s="38">
        <v>6</v>
      </c>
      <c r="E5718" s="38">
        <v>6</v>
      </c>
      <c r="F5718" s="38" t="s">
        <v>12</v>
      </c>
      <c r="G5718" s="44"/>
      <c r="H5718" s="44" t="s">
        <v>13</v>
      </c>
      <c r="I5718" s="39" t="s">
        <v>1722</v>
      </c>
      <c r="J5718" s="46" t="str">
        <f>VLOOKUP(MARGAO!$I5718,Code2Loc,2,FALSE)</f>
        <v>MES COLLEGE</v>
      </c>
    </row>
    <row r="5719" spans="1:10" ht="15.75" customHeight="1" x14ac:dyDescent="0.25">
      <c r="A5719" s="37" t="s">
        <v>3556</v>
      </c>
      <c r="B5719" s="38">
        <v>362</v>
      </c>
      <c r="C5719" s="38" t="s">
        <v>2482</v>
      </c>
      <c r="D5719" s="38">
        <v>7</v>
      </c>
      <c r="E5719" s="38">
        <v>7</v>
      </c>
      <c r="F5719" s="38" t="s">
        <v>12</v>
      </c>
      <c r="G5719" s="44"/>
      <c r="H5719" s="44" t="s">
        <v>13</v>
      </c>
      <c r="I5719" s="39" t="s">
        <v>2483</v>
      </c>
      <c r="J5719" s="46" t="str">
        <f>VLOOKUP(MARGAO!$I5719,Code2Loc,2,FALSE)</f>
        <v>GANPATI TMP</v>
      </c>
    </row>
    <row r="5720" spans="1:10" ht="15.75" customHeight="1" x14ac:dyDescent="0.25">
      <c r="A5720" s="37" t="s">
        <v>3556</v>
      </c>
      <c r="B5720" s="38">
        <v>362</v>
      </c>
      <c r="C5720" s="38" t="s">
        <v>2484</v>
      </c>
      <c r="D5720" s="38">
        <v>8</v>
      </c>
      <c r="E5720" s="38">
        <v>8</v>
      </c>
      <c r="F5720" s="38" t="s">
        <v>12</v>
      </c>
      <c r="G5720" s="44"/>
      <c r="H5720" s="44" t="s">
        <v>13</v>
      </c>
      <c r="I5720" s="39" t="s">
        <v>2485</v>
      </c>
      <c r="J5720" s="46" t="str">
        <f>VLOOKUP(MARGAO!$I5720,Code2Loc,2,FALSE)</f>
        <v>LAKAKI/PALI</v>
      </c>
    </row>
    <row r="5721" spans="1:10" ht="15.75" customHeight="1" x14ac:dyDescent="0.25">
      <c r="A5721" s="37" t="s">
        <v>3556</v>
      </c>
      <c r="B5721" s="38">
        <v>362</v>
      </c>
      <c r="C5721" s="38" t="s">
        <v>2486</v>
      </c>
      <c r="D5721" s="38">
        <v>9</v>
      </c>
      <c r="E5721" s="38">
        <v>9</v>
      </c>
      <c r="F5721" s="38" t="s">
        <v>12</v>
      </c>
      <c r="G5721" s="44"/>
      <c r="H5721" s="44" t="s">
        <v>13</v>
      </c>
      <c r="I5721" s="39" t="s">
        <v>2487</v>
      </c>
      <c r="J5721" s="46" t="str">
        <f>VLOOKUP(MARGAO!$I5721,Code2Loc,2,FALSE)</f>
        <v>DON KHURIS</v>
      </c>
    </row>
    <row r="5722" spans="1:10" ht="15.75" customHeight="1" x14ac:dyDescent="0.25">
      <c r="A5722" s="37" t="s">
        <v>3556</v>
      </c>
      <c r="B5722" s="38">
        <v>362</v>
      </c>
      <c r="C5722" s="38" t="s">
        <v>2488</v>
      </c>
      <c r="D5722" s="38">
        <v>10</v>
      </c>
      <c r="E5722" s="38">
        <v>10</v>
      </c>
      <c r="F5722" s="38" t="s">
        <v>12</v>
      </c>
      <c r="G5722" s="44"/>
      <c r="H5722" s="44" t="s">
        <v>13</v>
      </c>
      <c r="I5722" s="39" t="s">
        <v>2489</v>
      </c>
      <c r="J5722" s="46" t="str">
        <f>VLOOKUP(MARGAO!$I5722,Code2Loc,2,FALSE)</f>
        <v>PADRIBHAT</v>
      </c>
    </row>
    <row r="5723" spans="1:10" ht="15.75" customHeight="1" x14ac:dyDescent="0.25">
      <c r="A5723" s="37" t="s">
        <v>3556</v>
      </c>
      <c r="B5723" s="38">
        <v>362</v>
      </c>
      <c r="C5723" s="38" t="s">
        <v>2490</v>
      </c>
      <c r="D5723" s="38">
        <v>11</v>
      </c>
      <c r="E5723" s="38">
        <v>11</v>
      </c>
      <c r="F5723" s="38" t="s">
        <v>12</v>
      </c>
      <c r="G5723" s="44"/>
      <c r="H5723" s="44" t="s">
        <v>13</v>
      </c>
      <c r="I5723" s="39" t="s">
        <v>2491</v>
      </c>
      <c r="J5723" s="46" t="str">
        <f>VLOOKUP(MARGAO!$I5723,Code2Loc,2,FALSE)</f>
        <v>GUDI</v>
      </c>
    </row>
    <row r="5724" spans="1:10" ht="15.75" customHeight="1" x14ac:dyDescent="0.25">
      <c r="A5724" s="37" t="s">
        <v>3556</v>
      </c>
      <c r="B5724" s="38">
        <v>362</v>
      </c>
      <c r="C5724" s="38" t="s">
        <v>2492</v>
      </c>
      <c r="D5724" s="38">
        <v>12</v>
      </c>
      <c r="E5724" s="38">
        <v>12</v>
      </c>
      <c r="F5724" s="38" t="s">
        <v>12</v>
      </c>
      <c r="G5724" s="44"/>
      <c r="H5724" s="44" t="s">
        <v>13</v>
      </c>
      <c r="I5724" s="39" t="s">
        <v>2493</v>
      </c>
      <c r="J5724" s="46" t="str">
        <f>VLOOKUP(MARGAO!$I5724,Code2Loc,2,FALSE)</f>
        <v>CHAD.TMP AG</v>
      </c>
    </row>
    <row r="5725" spans="1:10" ht="15.75" customHeight="1" x14ac:dyDescent="0.25">
      <c r="A5725" s="37" t="s">
        <v>3556</v>
      </c>
      <c r="B5725" s="38">
        <v>362</v>
      </c>
      <c r="C5725" s="38" t="s">
        <v>2494</v>
      </c>
      <c r="D5725" s="38">
        <v>13</v>
      </c>
      <c r="E5725" s="38">
        <v>14</v>
      </c>
      <c r="F5725" s="38" t="s">
        <v>12</v>
      </c>
      <c r="G5725" s="44"/>
      <c r="H5725" s="44" t="s">
        <v>13</v>
      </c>
      <c r="I5725" s="39" t="s">
        <v>2495</v>
      </c>
      <c r="J5725" s="46" t="str">
        <f>VLOOKUP(MARGAO!$I5725,Code2Loc,2,FALSE)</f>
        <v>PARODA</v>
      </c>
    </row>
    <row r="5726" spans="1:10" ht="15.75" customHeight="1" x14ac:dyDescent="0.25">
      <c r="A5726" s="37" t="s">
        <v>3556</v>
      </c>
      <c r="B5726" s="38">
        <v>362</v>
      </c>
      <c r="C5726" s="38" t="s">
        <v>2496</v>
      </c>
      <c r="D5726" s="38">
        <v>14</v>
      </c>
      <c r="E5726" s="38">
        <v>17</v>
      </c>
      <c r="F5726" s="38" t="s">
        <v>12</v>
      </c>
      <c r="G5726" s="44"/>
      <c r="H5726" s="44" t="s">
        <v>13</v>
      </c>
      <c r="I5726" s="39" t="s">
        <v>2497</v>
      </c>
      <c r="J5726" s="46" t="str">
        <f>VLOOKUP(MARGAO!$I5726,Code2Loc,2,FALSE)</f>
        <v>QUEPEM</v>
      </c>
    </row>
    <row r="5727" spans="1:10" ht="15.75" customHeight="1" x14ac:dyDescent="0.25">
      <c r="A5727" s="37" t="s">
        <v>3556</v>
      </c>
      <c r="B5727" s="38">
        <v>362</v>
      </c>
      <c r="C5727" s="38" t="s">
        <v>2498</v>
      </c>
      <c r="D5727" s="38">
        <v>15</v>
      </c>
      <c r="E5727" s="38">
        <v>18</v>
      </c>
      <c r="F5727" s="38" t="s">
        <v>12</v>
      </c>
      <c r="G5727" s="44"/>
      <c r="H5727" s="44" t="s">
        <v>13</v>
      </c>
      <c r="I5727" s="39" t="s">
        <v>2499</v>
      </c>
      <c r="J5727" s="46" t="str">
        <f>VLOOKUP(MARGAO!$I5727,Code2Loc,2,FALSE)</f>
        <v>QPM COURT</v>
      </c>
    </row>
    <row r="5728" spans="1:10" ht="15.75" customHeight="1" x14ac:dyDescent="0.25">
      <c r="A5728" s="37" t="s">
        <v>3556</v>
      </c>
      <c r="B5728" s="38">
        <v>362</v>
      </c>
      <c r="C5728" s="38" t="s">
        <v>2500</v>
      </c>
      <c r="D5728" s="38">
        <v>16</v>
      </c>
      <c r="E5728" s="38">
        <v>19</v>
      </c>
      <c r="F5728" s="38" t="s">
        <v>12</v>
      </c>
      <c r="G5728" s="44"/>
      <c r="H5728" s="44" t="s">
        <v>13</v>
      </c>
      <c r="I5728" s="39" t="s">
        <v>2501</v>
      </c>
      <c r="J5728" s="46" t="str">
        <f>VLOOKUP(MARGAO!$I5728,Code2Loc,2,FALSE)</f>
        <v>TILAMOL</v>
      </c>
    </row>
    <row r="5729" spans="1:10" ht="15.75" customHeight="1" x14ac:dyDescent="0.25">
      <c r="A5729" s="37" t="s">
        <v>3556</v>
      </c>
      <c r="B5729" s="38">
        <v>362</v>
      </c>
      <c r="C5729" s="38" t="s">
        <v>2502</v>
      </c>
      <c r="D5729" s="38">
        <v>17</v>
      </c>
      <c r="E5729" s="38">
        <v>21</v>
      </c>
      <c r="F5729" s="38" t="s">
        <v>12</v>
      </c>
      <c r="G5729" s="44"/>
      <c r="H5729" s="44" t="s">
        <v>13</v>
      </c>
      <c r="I5729" s="39" t="s">
        <v>2503</v>
      </c>
      <c r="J5729" s="46" t="str">
        <f>VLOOKUP(MARGAO!$I5729,Code2Loc,2,FALSE)</f>
        <v>TANKI</v>
      </c>
    </row>
    <row r="5730" spans="1:10" ht="15.75" customHeight="1" x14ac:dyDescent="0.25">
      <c r="A5730" s="37" t="s">
        <v>3556</v>
      </c>
      <c r="B5730" s="38">
        <v>362</v>
      </c>
      <c r="C5730" s="38" t="s">
        <v>2504</v>
      </c>
      <c r="D5730" s="38">
        <v>18</v>
      </c>
      <c r="E5730" s="38">
        <v>22</v>
      </c>
      <c r="F5730" s="38" t="s">
        <v>12</v>
      </c>
      <c r="G5730" s="44"/>
      <c r="H5730" s="44" t="s">
        <v>13</v>
      </c>
      <c r="I5730" s="39" t="s">
        <v>2505</v>
      </c>
      <c r="J5730" s="46" t="str">
        <f>VLOOKUP(MARGAO!$I5730,Code2Loc,2,FALSE)</f>
        <v>KAKUMADDI</v>
      </c>
    </row>
    <row r="5731" spans="1:10" ht="15.75" customHeight="1" x14ac:dyDescent="0.25">
      <c r="A5731" s="37" t="s">
        <v>3556</v>
      </c>
      <c r="B5731" s="38">
        <v>362</v>
      </c>
      <c r="C5731" s="38" t="s">
        <v>2506</v>
      </c>
      <c r="D5731" s="38">
        <v>19</v>
      </c>
      <c r="E5731" s="38">
        <v>23</v>
      </c>
      <c r="F5731" s="38" t="s">
        <v>12</v>
      </c>
      <c r="G5731" s="44"/>
      <c r="H5731" s="44" t="s">
        <v>13</v>
      </c>
      <c r="I5731" s="39" t="s">
        <v>2507</v>
      </c>
      <c r="J5731" s="46" t="str">
        <f>VLOOKUP(MARGAO!$I5731,Code2Loc,2,FALSE)</f>
        <v>BANSAI</v>
      </c>
    </row>
    <row r="5732" spans="1:10" ht="15.75" customHeight="1" x14ac:dyDescent="0.25">
      <c r="A5732" s="37" t="s">
        <v>3556</v>
      </c>
      <c r="B5732" s="38">
        <v>362</v>
      </c>
      <c r="C5732" s="38" t="s">
        <v>269</v>
      </c>
      <c r="D5732" s="38">
        <v>20</v>
      </c>
      <c r="E5732" s="38">
        <v>24</v>
      </c>
      <c r="F5732" s="38" t="s">
        <v>12</v>
      </c>
      <c r="G5732" s="44"/>
      <c r="H5732" s="44" t="s">
        <v>13</v>
      </c>
      <c r="I5732" s="39" t="s">
        <v>270</v>
      </c>
      <c r="J5732" s="46" t="str">
        <f>VLOOKUP(MARGAO!$I5732,Code2Loc,2,FALSE)</f>
        <v>CURCHOREM</v>
      </c>
    </row>
    <row r="5733" spans="1:10" ht="15.75" customHeight="1" x14ac:dyDescent="0.25">
      <c r="A5733" s="37" t="s">
        <v>3556</v>
      </c>
      <c r="B5733" s="38">
        <v>362</v>
      </c>
      <c r="C5733" s="38" t="s">
        <v>1690</v>
      </c>
      <c r="D5733" s="38">
        <v>21</v>
      </c>
      <c r="E5733" s="38">
        <v>25</v>
      </c>
      <c r="F5733" s="38" t="s">
        <v>12</v>
      </c>
      <c r="G5733" s="44"/>
      <c r="H5733" s="44" t="s">
        <v>13</v>
      </c>
      <c r="I5733" s="39" t="s">
        <v>1691</v>
      </c>
      <c r="J5733" s="46" t="str">
        <f>VLOOKUP(MARGAO!$I5733,Code2Loc,2,FALSE)</f>
        <v>SHIVAJI CWK</v>
      </c>
    </row>
    <row r="5734" spans="1:10" ht="15.75" customHeight="1" x14ac:dyDescent="0.25">
      <c r="A5734" s="37" t="s">
        <v>3556</v>
      </c>
      <c r="B5734" s="38">
        <v>362</v>
      </c>
      <c r="C5734" s="38" t="s">
        <v>1692</v>
      </c>
      <c r="D5734" s="38">
        <v>22</v>
      </c>
      <c r="E5734" s="38">
        <v>26</v>
      </c>
      <c r="F5734" s="38" t="s">
        <v>12</v>
      </c>
      <c r="G5734" s="44"/>
      <c r="H5734" s="44" t="s">
        <v>13</v>
      </c>
      <c r="I5734" s="39" t="s">
        <v>1693</v>
      </c>
      <c r="J5734" s="46" t="str">
        <f>VLOOKUP(MARGAO!$I5734,Code2Loc,2,FALSE)</f>
        <v>CACORA</v>
      </c>
    </row>
    <row r="5735" spans="1:10" ht="15.75" customHeight="1" x14ac:dyDescent="0.25">
      <c r="A5735" s="37" t="s">
        <v>3556</v>
      </c>
      <c r="B5735" s="38">
        <v>362</v>
      </c>
      <c r="C5735" s="38" t="s">
        <v>1694</v>
      </c>
      <c r="D5735" s="38">
        <v>23</v>
      </c>
      <c r="E5735" s="38">
        <v>27</v>
      </c>
      <c r="F5735" s="38" t="s">
        <v>12</v>
      </c>
      <c r="G5735" s="44"/>
      <c r="H5735" s="44" t="s">
        <v>13</v>
      </c>
      <c r="I5735" s="39" t="s">
        <v>1695</v>
      </c>
      <c r="J5735" s="46" t="str">
        <f>VLOOKUP(MARGAO!$I5735,Code2Loc,2,FALSE)</f>
        <v>CURCH GPC</v>
      </c>
    </row>
    <row r="5736" spans="1:10" ht="15.75" customHeight="1" x14ac:dyDescent="0.25">
      <c r="A5736" s="37" t="s">
        <v>3556</v>
      </c>
      <c r="B5736" s="38">
        <v>362</v>
      </c>
      <c r="C5736" s="38" t="s">
        <v>1696</v>
      </c>
      <c r="D5736" s="38">
        <v>24</v>
      </c>
      <c r="E5736" s="38">
        <v>28</v>
      </c>
      <c r="F5736" s="38" t="s">
        <v>12</v>
      </c>
      <c r="G5736" s="44"/>
      <c r="H5736" s="44" t="s">
        <v>13</v>
      </c>
      <c r="I5736" s="39" t="s">
        <v>1697</v>
      </c>
      <c r="J5736" s="46" t="str">
        <f>VLOOKUP(MARGAO!$I5736,Code2Loc,2,FALSE)</f>
        <v>SNG COURT</v>
      </c>
    </row>
    <row r="5737" spans="1:10" ht="15.75" customHeight="1" x14ac:dyDescent="0.25">
      <c r="A5737" s="37" t="s">
        <v>3556</v>
      </c>
      <c r="B5737" s="38">
        <v>362</v>
      </c>
      <c r="C5737" s="38" t="s">
        <v>1698</v>
      </c>
      <c r="D5737" s="38">
        <v>25</v>
      </c>
      <c r="E5737" s="38">
        <v>29</v>
      </c>
      <c r="F5737" s="38" t="s">
        <v>12</v>
      </c>
      <c r="G5737" s="44"/>
      <c r="H5737" s="44" t="s">
        <v>13</v>
      </c>
      <c r="I5737" s="39" t="s">
        <v>1699</v>
      </c>
      <c r="J5737" s="46" t="str">
        <f>VLOOKUP(MARGAO!$I5737,Code2Loc,2,FALSE)</f>
        <v>SNG DANDO</v>
      </c>
    </row>
    <row r="5738" spans="1:10" ht="15.75" customHeight="1" x14ac:dyDescent="0.25">
      <c r="A5738" s="37" t="s">
        <v>3556</v>
      </c>
      <c r="B5738" s="38">
        <v>362</v>
      </c>
      <c r="C5738" s="38" t="s">
        <v>1700</v>
      </c>
      <c r="D5738" s="38">
        <v>26</v>
      </c>
      <c r="E5738" s="38">
        <v>30</v>
      </c>
      <c r="F5738" s="38" t="s">
        <v>12</v>
      </c>
      <c r="G5738" s="44"/>
      <c r="H5738" s="44" t="s">
        <v>13</v>
      </c>
      <c r="I5738" s="39" t="s">
        <v>1701</v>
      </c>
      <c r="J5738" s="46" t="str">
        <f>VLOOKUP(MARGAO!$I5738,Code2Loc,2,FALSE)</f>
        <v>MASJID/BEND</v>
      </c>
    </row>
    <row r="5739" spans="1:10" ht="15.75" customHeight="1" x14ac:dyDescent="0.25">
      <c r="A5739" s="37" t="s">
        <v>3556</v>
      </c>
      <c r="B5739" s="38">
        <v>362</v>
      </c>
      <c r="C5739" s="38" t="s">
        <v>1702</v>
      </c>
      <c r="D5739" s="38">
        <v>27</v>
      </c>
      <c r="E5739" s="38">
        <v>31</v>
      </c>
      <c r="F5739" s="38" t="s">
        <v>12</v>
      </c>
      <c r="G5739" s="44"/>
      <c r="H5739" s="44" t="s">
        <v>13</v>
      </c>
      <c r="I5739" s="39" t="s">
        <v>1703</v>
      </c>
      <c r="J5739" s="46" t="str">
        <f>VLOOKUP(MARGAO!$I5739,Code2Loc,2,FALSE)</f>
        <v>SANGUEM</v>
      </c>
    </row>
    <row r="5740" spans="1:10" ht="15.75" customHeight="1" x14ac:dyDescent="0.25">
      <c r="A5740" s="37" t="s">
        <v>3556</v>
      </c>
      <c r="B5740" s="38">
        <v>362</v>
      </c>
      <c r="C5740" s="38" t="s">
        <v>2673</v>
      </c>
      <c r="D5740" s="38">
        <v>28</v>
      </c>
      <c r="E5740" s="38">
        <v>33</v>
      </c>
      <c r="F5740" s="38" t="s">
        <v>12</v>
      </c>
      <c r="G5740" s="44"/>
      <c r="H5740" s="44" t="s">
        <v>13</v>
      </c>
      <c r="I5740" s="39" t="s">
        <v>2674</v>
      </c>
      <c r="J5740" s="46" t="str">
        <f>VLOOKUP(MARGAO!$I5740,Code2Loc,2,FALSE)</f>
        <v>PAJIMOL</v>
      </c>
    </row>
    <row r="5741" spans="1:10" ht="15.75" customHeight="1" x14ac:dyDescent="0.25">
      <c r="A5741" s="37" t="s">
        <v>3556</v>
      </c>
      <c r="B5741" s="38">
        <v>362</v>
      </c>
      <c r="C5741" s="38" t="s">
        <v>2675</v>
      </c>
      <c r="D5741" s="38">
        <v>29</v>
      </c>
      <c r="E5741" s="38">
        <v>35</v>
      </c>
      <c r="F5741" s="38" t="s">
        <v>12</v>
      </c>
      <c r="G5741" s="44"/>
      <c r="H5741" s="44" t="s">
        <v>13</v>
      </c>
      <c r="I5741" s="39" t="s">
        <v>2676</v>
      </c>
      <c r="J5741" s="46" t="str">
        <f>VLOOKUP(MARGAO!$I5741,Code2Loc,2,FALSE)</f>
        <v>UGUEM</v>
      </c>
    </row>
    <row r="5742" spans="1:10" ht="15.75" customHeight="1" x14ac:dyDescent="0.25">
      <c r="A5742" s="37" t="s">
        <v>3557</v>
      </c>
      <c r="B5742" s="38">
        <v>363</v>
      </c>
      <c r="C5742" s="38" t="s">
        <v>50</v>
      </c>
      <c r="D5742" s="38">
        <v>1</v>
      </c>
      <c r="E5742" s="38">
        <v>0</v>
      </c>
      <c r="F5742" s="38" t="s">
        <v>12</v>
      </c>
      <c r="G5742" s="44"/>
      <c r="H5742" s="44" t="s">
        <v>13</v>
      </c>
      <c r="I5742" s="39" t="s">
        <v>51</v>
      </c>
      <c r="J5742" s="46" t="str">
        <f>VLOOKUP(MARGAO!$I5742,Code2Loc,2,FALSE)</f>
        <v>MARGAO</v>
      </c>
    </row>
    <row r="5743" spans="1:10" ht="15.75" customHeight="1" x14ac:dyDescent="0.25">
      <c r="A5743" s="37" t="s">
        <v>3557</v>
      </c>
      <c r="B5743" s="38">
        <v>363</v>
      </c>
      <c r="C5743" s="38" t="s">
        <v>1112</v>
      </c>
      <c r="D5743" s="38">
        <v>2</v>
      </c>
      <c r="E5743" s="38">
        <v>2</v>
      </c>
      <c r="F5743" s="38" t="s">
        <v>12</v>
      </c>
      <c r="G5743" s="44"/>
      <c r="H5743" s="44" t="s">
        <v>13</v>
      </c>
      <c r="I5743" s="39" t="s">
        <v>1113</v>
      </c>
      <c r="J5743" s="46" t="str">
        <f>VLOOKUP(MARGAO!$I5743,Code2Loc,2,FALSE)</f>
        <v>MARGAO MKT</v>
      </c>
    </row>
    <row r="5744" spans="1:10" ht="15.75" customHeight="1" x14ac:dyDescent="0.25">
      <c r="A5744" s="37" t="s">
        <v>3557</v>
      </c>
      <c r="B5744" s="38">
        <v>363</v>
      </c>
      <c r="C5744" s="38" t="s">
        <v>2476</v>
      </c>
      <c r="D5744" s="38">
        <v>3</v>
      </c>
      <c r="E5744" s="38">
        <v>3</v>
      </c>
      <c r="F5744" s="38" t="s">
        <v>12</v>
      </c>
      <c r="G5744" s="44"/>
      <c r="H5744" s="44" t="s">
        <v>13</v>
      </c>
      <c r="I5744" s="39" t="s">
        <v>2477</v>
      </c>
      <c r="J5744" s="46" t="str">
        <f>VLOOKUP(MARGAO!$I5744,Code2Loc,2,FALSE)</f>
        <v>PAJIFOND</v>
      </c>
    </row>
    <row r="5745" spans="1:10" ht="15.75" customHeight="1" x14ac:dyDescent="0.25">
      <c r="A5745" s="37" t="s">
        <v>3557</v>
      </c>
      <c r="B5745" s="38">
        <v>363</v>
      </c>
      <c r="C5745" s="38" t="s">
        <v>2478</v>
      </c>
      <c r="D5745" s="38">
        <v>4</v>
      </c>
      <c r="E5745" s="38">
        <v>4</v>
      </c>
      <c r="F5745" s="38" t="s">
        <v>12</v>
      </c>
      <c r="G5745" s="44"/>
      <c r="H5745" s="44" t="s">
        <v>13</v>
      </c>
      <c r="I5745" s="39" t="s">
        <v>2479</v>
      </c>
      <c r="J5745" s="46" t="str">
        <f>VLOOKUP(MARGAO!$I5745,Code2Loc,2,FALSE)</f>
        <v>A.PWER HUSE</v>
      </c>
    </row>
    <row r="5746" spans="1:10" ht="15.75" customHeight="1" x14ac:dyDescent="0.25">
      <c r="A5746" s="37" t="s">
        <v>3557</v>
      </c>
      <c r="B5746" s="38">
        <v>363</v>
      </c>
      <c r="C5746" s="38" t="s">
        <v>2480</v>
      </c>
      <c r="D5746" s="38">
        <v>5</v>
      </c>
      <c r="E5746" s="38">
        <v>5</v>
      </c>
      <c r="F5746" s="38" t="s">
        <v>12</v>
      </c>
      <c r="G5746" s="44"/>
      <c r="H5746" s="44" t="s">
        <v>13</v>
      </c>
      <c r="I5746" s="39" t="s">
        <v>2481</v>
      </c>
      <c r="J5746" s="46" t="str">
        <f>VLOOKUP(MARGAO!$I5746,Code2Loc,2,FALSE)</f>
        <v>RAWANFOND</v>
      </c>
    </row>
    <row r="5747" spans="1:10" ht="15.75" customHeight="1" x14ac:dyDescent="0.25">
      <c r="A5747" s="37" t="s">
        <v>3557</v>
      </c>
      <c r="B5747" s="38">
        <v>363</v>
      </c>
      <c r="C5747" s="38" t="s">
        <v>1721</v>
      </c>
      <c r="D5747" s="38">
        <v>6</v>
      </c>
      <c r="E5747" s="38">
        <v>6</v>
      </c>
      <c r="F5747" s="38" t="s">
        <v>12</v>
      </c>
      <c r="G5747" s="44"/>
      <c r="H5747" s="44" t="s">
        <v>13</v>
      </c>
      <c r="I5747" s="39" t="s">
        <v>1722</v>
      </c>
      <c r="J5747" s="46" t="str">
        <f>VLOOKUP(MARGAO!$I5747,Code2Loc,2,FALSE)</f>
        <v>MES COLLEGE</v>
      </c>
    </row>
    <row r="5748" spans="1:10" ht="15.75" customHeight="1" x14ac:dyDescent="0.25">
      <c r="A5748" s="37" t="s">
        <v>3557</v>
      </c>
      <c r="B5748" s="38">
        <v>363</v>
      </c>
      <c r="C5748" s="38" t="s">
        <v>2482</v>
      </c>
      <c r="D5748" s="38">
        <v>7</v>
      </c>
      <c r="E5748" s="38">
        <v>7</v>
      </c>
      <c r="F5748" s="38" t="s">
        <v>12</v>
      </c>
      <c r="G5748" s="44"/>
      <c r="H5748" s="44" t="s">
        <v>13</v>
      </c>
      <c r="I5748" s="39" t="s">
        <v>2483</v>
      </c>
      <c r="J5748" s="46" t="str">
        <f>VLOOKUP(MARGAO!$I5748,Code2Loc,2,FALSE)</f>
        <v>GANPATI TMP</v>
      </c>
    </row>
    <row r="5749" spans="1:10" ht="15.75" customHeight="1" x14ac:dyDescent="0.25">
      <c r="A5749" s="37" t="s">
        <v>3557</v>
      </c>
      <c r="B5749" s="38">
        <v>363</v>
      </c>
      <c r="C5749" s="38" t="s">
        <v>2484</v>
      </c>
      <c r="D5749" s="38">
        <v>8</v>
      </c>
      <c r="E5749" s="38">
        <v>8</v>
      </c>
      <c r="F5749" s="38" t="s">
        <v>12</v>
      </c>
      <c r="G5749" s="44"/>
      <c r="H5749" s="44" t="s">
        <v>13</v>
      </c>
      <c r="I5749" s="39" t="s">
        <v>2485</v>
      </c>
      <c r="J5749" s="46" t="str">
        <f>VLOOKUP(MARGAO!$I5749,Code2Loc,2,FALSE)</f>
        <v>LAKAKI/PALI</v>
      </c>
    </row>
    <row r="5750" spans="1:10" ht="15.75" customHeight="1" x14ac:dyDescent="0.25">
      <c r="A5750" s="37" t="s">
        <v>3557</v>
      </c>
      <c r="B5750" s="38">
        <v>363</v>
      </c>
      <c r="C5750" s="38" t="s">
        <v>2486</v>
      </c>
      <c r="D5750" s="38">
        <v>9</v>
      </c>
      <c r="E5750" s="38">
        <v>9</v>
      </c>
      <c r="F5750" s="38" t="s">
        <v>12</v>
      </c>
      <c r="G5750" s="44"/>
      <c r="H5750" s="44" t="s">
        <v>13</v>
      </c>
      <c r="I5750" s="39" t="s">
        <v>2487</v>
      </c>
      <c r="J5750" s="46" t="str">
        <f>VLOOKUP(MARGAO!$I5750,Code2Loc,2,FALSE)</f>
        <v>DON KHURIS</v>
      </c>
    </row>
    <row r="5751" spans="1:10" ht="15.75" customHeight="1" x14ac:dyDescent="0.25">
      <c r="A5751" s="37" t="s">
        <v>3557</v>
      </c>
      <c r="B5751" s="38">
        <v>363</v>
      </c>
      <c r="C5751" s="38" t="s">
        <v>2488</v>
      </c>
      <c r="D5751" s="38">
        <v>10</v>
      </c>
      <c r="E5751" s="38">
        <v>10</v>
      </c>
      <c r="F5751" s="38" t="s">
        <v>12</v>
      </c>
      <c r="G5751" s="44"/>
      <c r="H5751" s="44" t="s">
        <v>13</v>
      </c>
      <c r="I5751" s="39" t="s">
        <v>2489</v>
      </c>
      <c r="J5751" s="46" t="str">
        <f>VLOOKUP(MARGAO!$I5751,Code2Loc,2,FALSE)</f>
        <v>PADRIBHAT</v>
      </c>
    </row>
    <row r="5752" spans="1:10" ht="15.75" customHeight="1" x14ac:dyDescent="0.25">
      <c r="A5752" s="37" t="s">
        <v>3557</v>
      </c>
      <c r="B5752" s="38">
        <v>363</v>
      </c>
      <c r="C5752" s="38" t="s">
        <v>2490</v>
      </c>
      <c r="D5752" s="38">
        <v>11</v>
      </c>
      <c r="E5752" s="38">
        <v>11</v>
      </c>
      <c r="F5752" s="38" t="s">
        <v>12</v>
      </c>
      <c r="G5752" s="44"/>
      <c r="H5752" s="44" t="s">
        <v>13</v>
      </c>
      <c r="I5752" s="39" t="s">
        <v>2491</v>
      </c>
      <c r="J5752" s="46" t="str">
        <f>VLOOKUP(MARGAO!$I5752,Code2Loc,2,FALSE)</f>
        <v>GUDI</v>
      </c>
    </row>
    <row r="5753" spans="1:10" ht="15.75" customHeight="1" x14ac:dyDescent="0.25">
      <c r="A5753" s="37" t="s">
        <v>3557</v>
      </c>
      <c r="B5753" s="38">
        <v>363</v>
      </c>
      <c r="C5753" s="38" t="s">
        <v>2492</v>
      </c>
      <c r="D5753" s="38">
        <v>12</v>
      </c>
      <c r="E5753" s="38">
        <v>12</v>
      </c>
      <c r="F5753" s="38" t="s">
        <v>12</v>
      </c>
      <c r="G5753" s="44"/>
      <c r="H5753" s="44" t="s">
        <v>13</v>
      </c>
      <c r="I5753" s="39" t="s">
        <v>2493</v>
      </c>
      <c r="J5753" s="46" t="str">
        <f>VLOOKUP(MARGAO!$I5753,Code2Loc,2,FALSE)</f>
        <v>CHAD.TMP AG</v>
      </c>
    </row>
    <row r="5754" spans="1:10" ht="15.75" customHeight="1" x14ac:dyDescent="0.25">
      <c r="A5754" s="37" t="s">
        <v>3557</v>
      </c>
      <c r="B5754" s="38">
        <v>363</v>
      </c>
      <c r="C5754" s="38" t="s">
        <v>2494</v>
      </c>
      <c r="D5754" s="38">
        <v>13</v>
      </c>
      <c r="E5754" s="38">
        <v>14</v>
      </c>
      <c r="F5754" s="38" t="s">
        <v>12</v>
      </c>
      <c r="G5754" s="44"/>
      <c r="H5754" s="44" t="s">
        <v>13</v>
      </c>
      <c r="I5754" s="39" t="s">
        <v>2495</v>
      </c>
      <c r="J5754" s="46" t="str">
        <f>VLOOKUP(MARGAO!$I5754,Code2Loc,2,FALSE)</f>
        <v>PARODA</v>
      </c>
    </row>
    <row r="5755" spans="1:10" ht="15.75" customHeight="1" x14ac:dyDescent="0.25">
      <c r="A5755" s="37" t="s">
        <v>3557</v>
      </c>
      <c r="B5755" s="38">
        <v>363</v>
      </c>
      <c r="C5755" s="38" t="s">
        <v>2496</v>
      </c>
      <c r="D5755" s="38">
        <v>14</v>
      </c>
      <c r="E5755" s="38">
        <v>17</v>
      </c>
      <c r="F5755" s="38" t="s">
        <v>12</v>
      </c>
      <c r="G5755" s="44"/>
      <c r="H5755" s="44" t="s">
        <v>13</v>
      </c>
      <c r="I5755" s="39" t="s">
        <v>2497</v>
      </c>
      <c r="J5755" s="46" t="str">
        <f>VLOOKUP(MARGAO!$I5755,Code2Loc,2,FALSE)</f>
        <v>QUEPEM</v>
      </c>
    </row>
    <row r="5756" spans="1:10" ht="15.75" customHeight="1" x14ac:dyDescent="0.25">
      <c r="A5756" s="37" t="s">
        <v>3557</v>
      </c>
      <c r="B5756" s="38">
        <v>363</v>
      </c>
      <c r="C5756" s="38" t="s">
        <v>2498</v>
      </c>
      <c r="D5756" s="38">
        <v>15</v>
      </c>
      <c r="E5756" s="38">
        <v>18</v>
      </c>
      <c r="F5756" s="38" t="s">
        <v>12</v>
      </c>
      <c r="G5756" s="44"/>
      <c r="H5756" s="44" t="s">
        <v>13</v>
      </c>
      <c r="I5756" s="39" t="s">
        <v>2499</v>
      </c>
      <c r="J5756" s="46" t="str">
        <f>VLOOKUP(MARGAO!$I5756,Code2Loc,2,FALSE)</f>
        <v>QPM COURT</v>
      </c>
    </row>
    <row r="5757" spans="1:10" ht="15.75" customHeight="1" x14ac:dyDescent="0.25">
      <c r="A5757" s="37" t="s">
        <v>3557</v>
      </c>
      <c r="B5757" s="38">
        <v>363</v>
      </c>
      <c r="C5757" s="38" t="s">
        <v>2500</v>
      </c>
      <c r="D5757" s="38">
        <v>16</v>
      </c>
      <c r="E5757" s="38">
        <v>19</v>
      </c>
      <c r="F5757" s="38" t="s">
        <v>12</v>
      </c>
      <c r="G5757" s="44"/>
      <c r="H5757" s="44" t="s">
        <v>13</v>
      </c>
      <c r="I5757" s="39" t="s">
        <v>2501</v>
      </c>
      <c r="J5757" s="46" t="str">
        <f>VLOOKUP(MARGAO!$I5757,Code2Loc,2,FALSE)</f>
        <v>TILAMOL</v>
      </c>
    </row>
    <row r="5758" spans="1:10" ht="15.75" customHeight="1" x14ac:dyDescent="0.25">
      <c r="A5758" s="37" t="s">
        <v>3557</v>
      </c>
      <c r="B5758" s="38">
        <v>363</v>
      </c>
      <c r="C5758" s="38" t="s">
        <v>2502</v>
      </c>
      <c r="D5758" s="38">
        <v>17</v>
      </c>
      <c r="E5758" s="38">
        <v>21</v>
      </c>
      <c r="F5758" s="38" t="s">
        <v>12</v>
      </c>
      <c r="G5758" s="44"/>
      <c r="H5758" s="44" t="s">
        <v>13</v>
      </c>
      <c r="I5758" s="39" t="s">
        <v>2503</v>
      </c>
      <c r="J5758" s="46" t="str">
        <f>VLOOKUP(MARGAO!$I5758,Code2Loc,2,FALSE)</f>
        <v>TANKI</v>
      </c>
    </row>
    <row r="5759" spans="1:10" ht="15.75" customHeight="1" x14ac:dyDescent="0.25">
      <c r="A5759" s="37" t="s">
        <v>3557</v>
      </c>
      <c r="B5759" s="38">
        <v>363</v>
      </c>
      <c r="C5759" s="38" t="s">
        <v>2504</v>
      </c>
      <c r="D5759" s="38">
        <v>18</v>
      </c>
      <c r="E5759" s="38">
        <v>22</v>
      </c>
      <c r="F5759" s="38" t="s">
        <v>12</v>
      </c>
      <c r="G5759" s="44"/>
      <c r="H5759" s="44" t="s">
        <v>13</v>
      </c>
      <c r="I5759" s="39" t="s">
        <v>2505</v>
      </c>
      <c r="J5759" s="46" t="str">
        <f>VLOOKUP(MARGAO!$I5759,Code2Loc,2,FALSE)</f>
        <v>KAKUMADDI</v>
      </c>
    </row>
    <row r="5760" spans="1:10" ht="15.75" customHeight="1" x14ac:dyDescent="0.25">
      <c r="A5760" s="37" t="s">
        <v>3557</v>
      </c>
      <c r="B5760" s="38">
        <v>363</v>
      </c>
      <c r="C5760" s="38" t="s">
        <v>2506</v>
      </c>
      <c r="D5760" s="38">
        <v>19</v>
      </c>
      <c r="E5760" s="38">
        <v>23</v>
      </c>
      <c r="F5760" s="38" t="s">
        <v>12</v>
      </c>
      <c r="G5760" s="44"/>
      <c r="H5760" s="44" t="s">
        <v>13</v>
      </c>
      <c r="I5760" s="39" t="s">
        <v>2507</v>
      </c>
      <c r="J5760" s="46" t="str">
        <f>VLOOKUP(MARGAO!$I5760,Code2Loc,2,FALSE)</f>
        <v>BANSAI</v>
      </c>
    </row>
    <row r="5761" spans="1:10" ht="15.75" customHeight="1" x14ac:dyDescent="0.25">
      <c r="A5761" s="37" t="s">
        <v>3557</v>
      </c>
      <c r="B5761" s="38">
        <v>363</v>
      </c>
      <c r="C5761" s="38" t="s">
        <v>269</v>
      </c>
      <c r="D5761" s="38">
        <v>20</v>
      </c>
      <c r="E5761" s="38">
        <v>24</v>
      </c>
      <c r="F5761" s="38" t="s">
        <v>12</v>
      </c>
      <c r="G5761" s="44"/>
      <c r="H5761" s="44" t="s">
        <v>13</v>
      </c>
      <c r="I5761" s="39" t="s">
        <v>270</v>
      </c>
      <c r="J5761" s="46" t="str">
        <f>VLOOKUP(MARGAO!$I5761,Code2Loc,2,FALSE)</f>
        <v>CURCHOREM</v>
      </c>
    </row>
    <row r="5762" spans="1:10" ht="15.75" customHeight="1" x14ac:dyDescent="0.25">
      <c r="A5762" s="37" t="s">
        <v>3557</v>
      </c>
      <c r="B5762" s="38">
        <v>363</v>
      </c>
      <c r="C5762" s="38" t="s">
        <v>1690</v>
      </c>
      <c r="D5762" s="38">
        <v>21</v>
      </c>
      <c r="E5762" s="38">
        <v>25</v>
      </c>
      <c r="F5762" s="38" t="s">
        <v>12</v>
      </c>
      <c r="G5762" s="44"/>
      <c r="H5762" s="44" t="s">
        <v>13</v>
      </c>
      <c r="I5762" s="39" t="s">
        <v>1691</v>
      </c>
      <c r="J5762" s="46" t="str">
        <f>VLOOKUP(MARGAO!$I5762,Code2Loc,2,FALSE)</f>
        <v>SHIVAJI CWK</v>
      </c>
    </row>
    <row r="5763" spans="1:10" ht="15.75" customHeight="1" x14ac:dyDescent="0.25">
      <c r="A5763" s="37" t="s">
        <v>3557</v>
      </c>
      <c r="B5763" s="38">
        <v>363</v>
      </c>
      <c r="C5763" s="38" t="s">
        <v>1692</v>
      </c>
      <c r="D5763" s="38">
        <v>22</v>
      </c>
      <c r="E5763" s="38">
        <v>26</v>
      </c>
      <c r="F5763" s="38" t="s">
        <v>12</v>
      </c>
      <c r="G5763" s="44"/>
      <c r="H5763" s="44" t="s">
        <v>13</v>
      </c>
      <c r="I5763" s="39" t="s">
        <v>1693</v>
      </c>
      <c r="J5763" s="46" t="str">
        <f>VLOOKUP(MARGAO!$I5763,Code2Loc,2,FALSE)</f>
        <v>CACORA</v>
      </c>
    </row>
    <row r="5764" spans="1:10" ht="15.75" customHeight="1" x14ac:dyDescent="0.25">
      <c r="A5764" s="37" t="s">
        <v>3557</v>
      </c>
      <c r="B5764" s="38">
        <v>363</v>
      </c>
      <c r="C5764" s="38" t="s">
        <v>1694</v>
      </c>
      <c r="D5764" s="38">
        <v>23</v>
      </c>
      <c r="E5764" s="38">
        <v>27</v>
      </c>
      <c r="F5764" s="38" t="s">
        <v>12</v>
      </c>
      <c r="G5764" s="44"/>
      <c r="H5764" s="44" t="s">
        <v>13</v>
      </c>
      <c r="I5764" s="39" t="s">
        <v>1695</v>
      </c>
      <c r="J5764" s="46" t="str">
        <f>VLOOKUP(MARGAO!$I5764,Code2Loc,2,FALSE)</f>
        <v>CURCH GPC</v>
      </c>
    </row>
    <row r="5765" spans="1:10" ht="15.75" customHeight="1" x14ac:dyDescent="0.25">
      <c r="A5765" s="37" t="s">
        <v>3557</v>
      </c>
      <c r="B5765" s="38">
        <v>363</v>
      </c>
      <c r="C5765" s="38" t="s">
        <v>1696</v>
      </c>
      <c r="D5765" s="38">
        <v>24</v>
      </c>
      <c r="E5765" s="38">
        <v>28</v>
      </c>
      <c r="F5765" s="38" t="s">
        <v>12</v>
      </c>
      <c r="G5765" s="44"/>
      <c r="H5765" s="44" t="s">
        <v>13</v>
      </c>
      <c r="I5765" s="39" t="s">
        <v>1697</v>
      </c>
      <c r="J5765" s="46" t="str">
        <f>VLOOKUP(MARGAO!$I5765,Code2Loc,2,FALSE)</f>
        <v>SNG COURT</v>
      </c>
    </row>
    <row r="5766" spans="1:10" ht="15.75" customHeight="1" x14ac:dyDescent="0.25">
      <c r="A5766" s="37" t="s">
        <v>3557</v>
      </c>
      <c r="B5766" s="38">
        <v>363</v>
      </c>
      <c r="C5766" s="38" t="s">
        <v>1698</v>
      </c>
      <c r="D5766" s="38">
        <v>25</v>
      </c>
      <c r="E5766" s="38">
        <v>29</v>
      </c>
      <c r="F5766" s="38" t="s">
        <v>12</v>
      </c>
      <c r="G5766" s="44"/>
      <c r="H5766" s="44" t="s">
        <v>13</v>
      </c>
      <c r="I5766" s="39" t="s">
        <v>1699</v>
      </c>
      <c r="J5766" s="46" t="str">
        <f>VLOOKUP(MARGAO!$I5766,Code2Loc,2,FALSE)</f>
        <v>SNG DANDO</v>
      </c>
    </row>
    <row r="5767" spans="1:10" ht="15.75" customHeight="1" x14ac:dyDescent="0.25">
      <c r="A5767" s="37" t="s">
        <v>3557</v>
      </c>
      <c r="B5767" s="38">
        <v>363</v>
      </c>
      <c r="C5767" s="38" t="s">
        <v>1700</v>
      </c>
      <c r="D5767" s="38">
        <v>26</v>
      </c>
      <c r="E5767" s="38">
        <v>30</v>
      </c>
      <c r="F5767" s="38" t="s">
        <v>12</v>
      </c>
      <c r="G5767" s="44"/>
      <c r="H5767" s="44" t="s">
        <v>13</v>
      </c>
      <c r="I5767" s="39" t="s">
        <v>1701</v>
      </c>
      <c r="J5767" s="46" t="str">
        <f>VLOOKUP(MARGAO!$I5767,Code2Loc,2,FALSE)</f>
        <v>MASJID/BEND</v>
      </c>
    </row>
    <row r="5768" spans="1:10" ht="15.75" customHeight="1" x14ac:dyDescent="0.25">
      <c r="A5768" s="37" t="s">
        <v>3557</v>
      </c>
      <c r="B5768" s="38">
        <v>363</v>
      </c>
      <c r="C5768" s="38" t="s">
        <v>1702</v>
      </c>
      <c r="D5768" s="38">
        <v>27</v>
      </c>
      <c r="E5768" s="38">
        <v>31</v>
      </c>
      <c r="F5768" s="38" t="s">
        <v>12</v>
      </c>
      <c r="G5768" s="44"/>
      <c r="H5768" s="44" t="s">
        <v>13</v>
      </c>
      <c r="I5768" s="39" t="s">
        <v>1703</v>
      </c>
      <c r="J5768" s="46" t="str">
        <f>VLOOKUP(MARGAO!$I5768,Code2Loc,2,FALSE)</f>
        <v>SANGUEM</v>
      </c>
    </row>
    <row r="5769" spans="1:10" ht="15.75" customHeight="1" x14ac:dyDescent="0.25">
      <c r="A5769" s="37" t="s">
        <v>3558</v>
      </c>
      <c r="B5769" s="38">
        <v>364</v>
      </c>
      <c r="C5769" s="38" t="s">
        <v>50</v>
      </c>
      <c r="D5769" s="38">
        <v>1</v>
      </c>
      <c r="E5769" s="38">
        <v>0</v>
      </c>
      <c r="F5769" s="38" t="s">
        <v>12</v>
      </c>
      <c r="G5769" s="44"/>
      <c r="H5769" s="44" t="s">
        <v>13</v>
      </c>
      <c r="I5769" s="39" t="s">
        <v>51</v>
      </c>
      <c r="J5769" s="46" t="str">
        <f>VLOOKUP(MARGAO!$I5769,Code2Loc,2,FALSE)</f>
        <v>MARGAO</v>
      </c>
    </row>
    <row r="5770" spans="1:10" ht="15.75" customHeight="1" x14ac:dyDescent="0.25">
      <c r="A5770" s="37" t="s">
        <v>3558</v>
      </c>
      <c r="B5770" s="38">
        <v>364</v>
      </c>
      <c r="C5770" s="38" t="s">
        <v>1112</v>
      </c>
      <c r="D5770" s="38">
        <v>2</v>
      </c>
      <c r="E5770" s="38">
        <v>2</v>
      </c>
      <c r="F5770" s="38" t="s">
        <v>12</v>
      </c>
      <c r="G5770" s="44"/>
      <c r="H5770" s="44" t="s">
        <v>13</v>
      </c>
      <c r="I5770" s="39" t="s">
        <v>1113</v>
      </c>
      <c r="J5770" s="46" t="str">
        <f>VLOOKUP(MARGAO!$I5770,Code2Loc,2,FALSE)</f>
        <v>MARGAO MKT</v>
      </c>
    </row>
    <row r="5771" spans="1:10" ht="15.75" customHeight="1" x14ac:dyDescent="0.25">
      <c r="A5771" s="37" t="s">
        <v>3558</v>
      </c>
      <c r="B5771" s="38">
        <v>364</v>
      </c>
      <c r="C5771" s="38" t="s">
        <v>1114</v>
      </c>
      <c r="D5771" s="38">
        <v>3</v>
      </c>
      <c r="E5771" s="38">
        <v>4</v>
      </c>
      <c r="F5771" s="38" t="s">
        <v>12</v>
      </c>
      <c r="G5771" s="44"/>
      <c r="H5771" s="44" t="s">
        <v>13</v>
      </c>
      <c r="I5771" s="39" t="s">
        <v>1115</v>
      </c>
      <c r="J5771" s="46" t="str">
        <f>VLOOKUP(MARGAO!$I5771,Code2Loc,2,FALSE)</f>
        <v>NAVELIM</v>
      </c>
    </row>
    <row r="5772" spans="1:10" ht="15.75" customHeight="1" x14ac:dyDescent="0.25">
      <c r="A5772" s="37" t="s">
        <v>3558</v>
      </c>
      <c r="B5772" s="38">
        <v>364</v>
      </c>
      <c r="C5772" s="38" t="s">
        <v>1116</v>
      </c>
      <c r="D5772" s="38">
        <v>4</v>
      </c>
      <c r="E5772" s="38">
        <v>5</v>
      </c>
      <c r="F5772" s="38" t="s">
        <v>12</v>
      </c>
      <c r="G5772" s="44"/>
      <c r="H5772" s="44" t="s">
        <v>13</v>
      </c>
      <c r="I5772" s="39" t="s">
        <v>1117</v>
      </c>
      <c r="J5772" s="46" t="str">
        <f>VLOOKUP(MARGAO!$I5772,Code2Loc,2,FALSE)</f>
        <v>DHARMAPUR</v>
      </c>
    </row>
    <row r="5773" spans="1:10" ht="15.75" customHeight="1" x14ac:dyDescent="0.25">
      <c r="A5773" s="37" t="s">
        <v>3558</v>
      </c>
      <c r="B5773" s="38">
        <v>364</v>
      </c>
      <c r="C5773" s="38" t="s">
        <v>1118</v>
      </c>
      <c r="D5773" s="38">
        <v>5</v>
      </c>
      <c r="E5773" s="38">
        <v>7</v>
      </c>
      <c r="F5773" s="38" t="s">
        <v>12</v>
      </c>
      <c r="G5773" s="44"/>
      <c r="H5773" s="44" t="s">
        <v>13</v>
      </c>
      <c r="I5773" s="39" t="s">
        <v>1119</v>
      </c>
      <c r="J5773" s="46" t="str">
        <f>VLOOKUP(MARGAO!$I5773,Code2Loc,2,FALSE)</f>
        <v>CHINCHINI X</v>
      </c>
    </row>
    <row r="5774" spans="1:10" ht="15.75" customHeight="1" x14ac:dyDescent="0.25">
      <c r="A5774" s="37" t="s">
        <v>3558</v>
      </c>
      <c r="B5774" s="38">
        <v>364</v>
      </c>
      <c r="C5774" s="38" t="s">
        <v>2320</v>
      </c>
      <c r="D5774" s="38">
        <v>6</v>
      </c>
      <c r="E5774" s="38">
        <v>8</v>
      </c>
      <c r="F5774" s="38" t="s">
        <v>12</v>
      </c>
      <c r="G5774" s="44"/>
      <c r="H5774" s="44" t="s">
        <v>13</v>
      </c>
      <c r="I5774" s="39" t="s">
        <v>2321</v>
      </c>
      <c r="J5774" s="46" t="str">
        <f>VLOOKUP(MARGAO!$I5774,Code2Loc,2,FALSE)</f>
        <v>DANDEWADI</v>
      </c>
    </row>
    <row r="5775" spans="1:10" ht="15.75" customHeight="1" x14ac:dyDescent="0.25">
      <c r="A5775" s="37" t="s">
        <v>3558</v>
      </c>
      <c r="B5775" s="38">
        <v>364</v>
      </c>
      <c r="C5775" s="38" t="s">
        <v>2322</v>
      </c>
      <c r="D5775" s="38">
        <v>7</v>
      </c>
      <c r="E5775" s="38">
        <v>11</v>
      </c>
      <c r="F5775" s="38" t="s">
        <v>12</v>
      </c>
      <c r="G5775" s="44"/>
      <c r="H5775" s="44" t="s">
        <v>13</v>
      </c>
      <c r="I5775" s="39" t="s">
        <v>2323</v>
      </c>
      <c r="J5775" s="46" t="str">
        <f>VLOOKUP(MARGAO!$I5775,Code2Loc,2,FALSE)</f>
        <v>PAZARKHAN</v>
      </c>
    </row>
    <row r="5776" spans="1:10" ht="15.75" customHeight="1" x14ac:dyDescent="0.25">
      <c r="A5776" s="37" t="s">
        <v>3558</v>
      </c>
      <c r="B5776" s="38">
        <v>364</v>
      </c>
      <c r="C5776" s="38" t="s">
        <v>1415</v>
      </c>
      <c r="D5776" s="38">
        <v>8</v>
      </c>
      <c r="E5776" s="38">
        <v>14</v>
      </c>
      <c r="F5776" s="38" t="s">
        <v>12</v>
      </c>
      <c r="G5776" s="44"/>
      <c r="H5776" s="44" t="s">
        <v>13</v>
      </c>
      <c r="I5776" s="39" t="s">
        <v>1416</v>
      </c>
      <c r="J5776" s="46" t="str">
        <f>VLOOKUP(MARGAO!$I5776,Code2Loc,2,FALSE)</f>
        <v>CUNCOLIM</v>
      </c>
    </row>
    <row r="5777" spans="1:10" ht="15.75" customHeight="1" x14ac:dyDescent="0.25">
      <c r="A5777" s="37" t="s">
        <v>3558</v>
      </c>
      <c r="B5777" s="38">
        <v>364</v>
      </c>
      <c r="C5777" s="38" t="s">
        <v>2324</v>
      </c>
      <c r="D5777" s="38">
        <v>9</v>
      </c>
      <c r="E5777" s="38">
        <v>15</v>
      </c>
      <c r="F5777" s="38" t="s">
        <v>12</v>
      </c>
      <c r="G5777" s="44"/>
      <c r="H5777" s="44" t="s">
        <v>13</v>
      </c>
      <c r="I5777" s="39" t="s">
        <v>2325</v>
      </c>
      <c r="J5777" s="46" t="str">
        <f>VLOOKUP(MARGAO!$I5777,Code2Loc,2,FALSE)</f>
        <v>DEMANI</v>
      </c>
    </row>
    <row r="5778" spans="1:10" ht="15.75" customHeight="1" x14ac:dyDescent="0.25">
      <c r="A5778" s="37" t="s">
        <v>3558</v>
      </c>
      <c r="B5778" s="38">
        <v>364</v>
      </c>
      <c r="C5778" s="38" t="s">
        <v>2116</v>
      </c>
      <c r="D5778" s="38">
        <v>10</v>
      </c>
      <c r="E5778" s="38">
        <v>17</v>
      </c>
      <c r="F5778" s="38" t="s">
        <v>12</v>
      </c>
      <c r="G5778" s="44"/>
      <c r="H5778" s="44" t="s">
        <v>13</v>
      </c>
      <c r="I5778" s="39" t="s">
        <v>2117</v>
      </c>
      <c r="J5778" s="46" t="str">
        <f>VLOOKUP(MARGAO!$I5778,Code2Loc,2,FALSE)</f>
        <v>BALLI</v>
      </c>
    </row>
    <row r="5779" spans="1:10" ht="15.75" customHeight="1" x14ac:dyDescent="0.25">
      <c r="A5779" s="37" t="s">
        <v>3558</v>
      </c>
      <c r="B5779" s="38">
        <v>364</v>
      </c>
      <c r="C5779" s="38" t="s">
        <v>2326</v>
      </c>
      <c r="D5779" s="38">
        <v>11</v>
      </c>
      <c r="E5779" s="38">
        <v>20</v>
      </c>
      <c r="F5779" s="38" t="s">
        <v>12</v>
      </c>
      <c r="G5779" s="44"/>
      <c r="H5779" s="44" t="s">
        <v>13</v>
      </c>
      <c r="I5779" s="39" t="s">
        <v>2327</v>
      </c>
      <c r="J5779" s="46" t="str">
        <f>VLOOKUP(MARGAO!$I5779,Code2Loc,2,FALSE)</f>
        <v>BENODE</v>
      </c>
    </row>
    <row r="5780" spans="1:10" ht="15.75" customHeight="1" x14ac:dyDescent="0.25">
      <c r="A5780" s="37" t="s">
        <v>3558</v>
      </c>
      <c r="B5780" s="38">
        <v>364</v>
      </c>
      <c r="C5780" s="38" t="s">
        <v>2328</v>
      </c>
      <c r="D5780" s="38">
        <v>12</v>
      </c>
      <c r="E5780" s="38">
        <v>22</v>
      </c>
      <c r="F5780" s="38" t="s">
        <v>12</v>
      </c>
      <c r="G5780" s="44"/>
      <c r="H5780" s="44" t="s">
        <v>13</v>
      </c>
      <c r="I5780" s="39" t="s">
        <v>2329</v>
      </c>
      <c r="J5780" s="46" t="str">
        <f>VLOOKUP(MARGAO!$I5780,Code2Loc,2,FALSE)</f>
        <v>GODEWAL</v>
      </c>
    </row>
    <row r="5781" spans="1:10" ht="15.75" customHeight="1" x14ac:dyDescent="0.25">
      <c r="A5781" s="37" t="s">
        <v>3558</v>
      </c>
      <c r="B5781" s="38">
        <v>364</v>
      </c>
      <c r="C5781" s="38" t="s">
        <v>2330</v>
      </c>
      <c r="D5781" s="38">
        <v>13</v>
      </c>
      <c r="E5781" s="38">
        <v>24</v>
      </c>
      <c r="F5781" s="38" t="s">
        <v>12</v>
      </c>
      <c r="G5781" s="44"/>
      <c r="H5781" s="44" t="s">
        <v>13</v>
      </c>
      <c r="I5781" s="39" t="s">
        <v>2331</v>
      </c>
      <c r="J5781" s="46" t="str">
        <f>VLOOKUP(MARGAO!$I5781,Code2Loc,2,FALSE)</f>
        <v>PADDI</v>
      </c>
    </row>
    <row r="5782" spans="1:10" ht="15.75" customHeight="1" x14ac:dyDescent="0.25">
      <c r="A5782" s="37" t="s">
        <v>3558</v>
      </c>
      <c r="B5782" s="38">
        <v>364</v>
      </c>
      <c r="C5782" s="38" t="s">
        <v>2332</v>
      </c>
      <c r="D5782" s="38">
        <v>14</v>
      </c>
      <c r="E5782" s="38">
        <v>26</v>
      </c>
      <c r="F5782" s="38" t="s">
        <v>12</v>
      </c>
      <c r="G5782" s="44"/>
      <c r="H5782" s="44" t="s">
        <v>13</v>
      </c>
      <c r="I5782" s="39" t="s">
        <v>2333</v>
      </c>
      <c r="J5782" s="46" t="str">
        <f>VLOOKUP(MARGAO!$I5782,Code2Loc,2,FALSE)</f>
        <v>PISURNEM</v>
      </c>
    </row>
    <row r="5783" spans="1:10" ht="15.75" customHeight="1" x14ac:dyDescent="0.25">
      <c r="A5783" s="37" t="s">
        <v>3558</v>
      </c>
      <c r="B5783" s="38">
        <v>364</v>
      </c>
      <c r="C5783" s="38" t="s">
        <v>2334</v>
      </c>
      <c r="D5783" s="38">
        <v>15</v>
      </c>
      <c r="E5783" s="38">
        <v>28</v>
      </c>
      <c r="F5783" s="38" t="s">
        <v>12</v>
      </c>
      <c r="G5783" s="44"/>
      <c r="H5783" s="44" t="s">
        <v>13</v>
      </c>
      <c r="I5783" s="39" t="s">
        <v>2335</v>
      </c>
      <c r="J5783" s="46" t="str">
        <f>VLOOKUP(MARGAO!$I5783,Code2Loc,2,FALSE)</f>
        <v>POLAKODE</v>
      </c>
    </row>
    <row r="5784" spans="1:10" ht="15.75" customHeight="1" x14ac:dyDescent="0.25">
      <c r="A5784" s="37" t="s">
        <v>3558</v>
      </c>
      <c r="B5784" s="38">
        <v>364</v>
      </c>
      <c r="C5784" s="38" t="s">
        <v>2336</v>
      </c>
      <c r="D5784" s="38">
        <v>16</v>
      </c>
      <c r="E5784" s="38">
        <v>32</v>
      </c>
      <c r="F5784" s="38" t="s">
        <v>12</v>
      </c>
      <c r="G5784" s="44"/>
      <c r="H5784" s="44" t="s">
        <v>13</v>
      </c>
      <c r="I5784" s="39" t="s">
        <v>2337</v>
      </c>
      <c r="J5784" s="46" t="str">
        <f>VLOOKUP(MARGAO!$I5784,Code2Loc,2,FALSE)</f>
        <v>GULEM</v>
      </c>
    </row>
    <row r="5785" spans="1:10" ht="15.75" customHeight="1" x14ac:dyDescent="0.25">
      <c r="A5785" s="37" t="s">
        <v>3558</v>
      </c>
      <c r="B5785" s="38">
        <v>364</v>
      </c>
      <c r="C5785" s="38" t="s">
        <v>1009</v>
      </c>
      <c r="D5785" s="38">
        <v>17</v>
      </c>
      <c r="E5785" s="38">
        <v>35</v>
      </c>
      <c r="F5785" s="38" t="s">
        <v>12</v>
      </c>
      <c r="G5785" s="44"/>
      <c r="H5785" s="44" t="s">
        <v>13</v>
      </c>
      <c r="I5785" s="39" t="s">
        <v>1010</v>
      </c>
      <c r="J5785" s="46" t="str">
        <f>VLOOKUP(MARGAO!$I5785,Code2Loc,2,FALSE)</f>
        <v>CHAR RASTA</v>
      </c>
    </row>
    <row r="5786" spans="1:10" ht="15.75" customHeight="1" x14ac:dyDescent="0.25">
      <c r="A5786" s="37" t="s">
        <v>3558</v>
      </c>
      <c r="B5786" s="38">
        <v>364</v>
      </c>
      <c r="C5786" s="38" t="s">
        <v>1417</v>
      </c>
      <c r="D5786" s="38">
        <v>18</v>
      </c>
      <c r="E5786" s="38">
        <v>36</v>
      </c>
      <c r="F5786" s="38" t="s">
        <v>12</v>
      </c>
      <c r="G5786" s="44"/>
      <c r="H5786" s="44" t="s">
        <v>13</v>
      </c>
      <c r="I5786" s="39" t="s">
        <v>1418</v>
      </c>
      <c r="J5786" s="46" t="str">
        <f>VLOOKUP(MARGAO!$I5786,Code2Loc,2,FALSE)</f>
        <v>CANACONA</v>
      </c>
    </row>
    <row r="5787" spans="1:10" ht="15.75" customHeight="1" x14ac:dyDescent="0.25">
      <c r="A5787" s="37" t="s">
        <v>3558</v>
      </c>
      <c r="B5787" s="38">
        <v>364</v>
      </c>
      <c r="C5787" s="38" t="s">
        <v>2338</v>
      </c>
      <c r="D5787" s="38">
        <v>19</v>
      </c>
      <c r="E5787" s="38">
        <v>38</v>
      </c>
      <c r="F5787" s="38" t="s">
        <v>12</v>
      </c>
      <c r="G5787" s="44"/>
      <c r="H5787" s="44" t="s">
        <v>13</v>
      </c>
      <c r="I5787" s="39" t="s">
        <v>2339</v>
      </c>
      <c r="J5787" s="46" t="str">
        <f>VLOOKUP(MARGAO!$I5787,Code2Loc,2,FALSE)</f>
        <v>SHRISTHAL</v>
      </c>
    </row>
    <row r="5788" spans="1:10" ht="15.75" customHeight="1" x14ac:dyDescent="0.25">
      <c r="A5788" s="37" t="s">
        <v>3558</v>
      </c>
      <c r="B5788" s="38">
        <v>364</v>
      </c>
      <c r="C5788" s="38" t="s">
        <v>2340</v>
      </c>
      <c r="D5788" s="38">
        <v>20</v>
      </c>
      <c r="E5788" s="38">
        <v>40</v>
      </c>
      <c r="F5788" s="38" t="s">
        <v>12</v>
      </c>
      <c r="G5788" s="44"/>
      <c r="H5788" s="44" t="s">
        <v>13</v>
      </c>
      <c r="I5788" s="39" t="s">
        <v>2341</v>
      </c>
      <c r="J5788" s="46" t="str">
        <f>VLOOKUP(MARGAO!$I5788,Code2Loc,2,FALSE)</f>
        <v>MOKHARD</v>
      </c>
    </row>
    <row r="5789" spans="1:10" ht="15.75" customHeight="1" x14ac:dyDescent="0.25">
      <c r="A5789" s="37" t="s">
        <v>3558</v>
      </c>
      <c r="B5789" s="38">
        <v>364</v>
      </c>
      <c r="C5789" s="38" t="s">
        <v>2342</v>
      </c>
      <c r="D5789" s="38">
        <v>21</v>
      </c>
      <c r="E5789" s="38">
        <v>41</v>
      </c>
      <c r="F5789" s="38" t="s">
        <v>12</v>
      </c>
      <c r="G5789" s="44"/>
      <c r="H5789" s="44" t="s">
        <v>13</v>
      </c>
      <c r="I5789" s="39" t="s">
        <v>2343</v>
      </c>
      <c r="J5789" s="46" t="str">
        <f>VLOOKUP(MARGAO!$I5789,Code2Loc,2,FALSE)</f>
        <v>BHATPAL</v>
      </c>
    </row>
    <row r="5790" spans="1:10" ht="15.75" customHeight="1" x14ac:dyDescent="0.25">
      <c r="A5790" s="37" t="s">
        <v>3558</v>
      </c>
      <c r="B5790" s="38">
        <v>364</v>
      </c>
      <c r="C5790" s="38" t="s">
        <v>2590</v>
      </c>
      <c r="D5790" s="38">
        <v>22</v>
      </c>
      <c r="E5790" s="38">
        <v>42</v>
      </c>
      <c r="F5790" s="38" t="s">
        <v>12</v>
      </c>
      <c r="G5790" s="44"/>
      <c r="H5790" s="44" t="s">
        <v>13</v>
      </c>
      <c r="I5790" s="39" t="s">
        <v>2591</v>
      </c>
      <c r="J5790" s="46" t="str">
        <f>VLOOKUP(MARGAO!$I5790,Code2Loc,2,FALSE)</f>
        <v>BHATPL GATE</v>
      </c>
    </row>
    <row r="5791" spans="1:10" ht="15.75" customHeight="1" x14ac:dyDescent="0.25">
      <c r="A5791" s="37" t="s">
        <v>3558</v>
      </c>
      <c r="B5791" s="38">
        <v>364</v>
      </c>
      <c r="C5791" s="38" t="s">
        <v>1676</v>
      </c>
      <c r="D5791" s="38">
        <v>23</v>
      </c>
      <c r="E5791" s="38">
        <v>44</v>
      </c>
      <c r="F5791" s="38" t="s">
        <v>12</v>
      </c>
      <c r="G5791" s="44"/>
      <c r="H5791" s="44" t="s">
        <v>13</v>
      </c>
      <c r="I5791" s="39" t="s">
        <v>1677</v>
      </c>
      <c r="J5791" s="46" t="str">
        <f>VLOOKUP(MARGAO!$I5791,Code2Loc,2,FALSE)</f>
        <v>NEW WADA</v>
      </c>
    </row>
    <row r="5792" spans="1:10" ht="15.75" customHeight="1" x14ac:dyDescent="0.25">
      <c r="A5792" s="37" t="s">
        <v>3558</v>
      </c>
      <c r="B5792" s="38">
        <v>364</v>
      </c>
      <c r="C5792" s="38" t="s">
        <v>2592</v>
      </c>
      <c r="D5792" s="38">
        <v>24</v>
      </c>
      <c r="E5792" s="38">
        <v>46</v>
      </c>
      <c r="F5792" s="38" t="s">
        <v>12</v>
      </c>
      <c r="G5792" s="44"/>
      <c r="H5792" s="44" t="s">
        <v>13</v>
      </c>
      <c r="I5792" s="39" t="s">
        <v>2593</v>
      </c>
      <c r="J5792" s="46" t="str">
        <f>VLOOKUP(MARGAO!$I5792,Code2Loc,2,FALSE)</f>
        <v>KARVE</v>
      </c>
    </row>
    <row r="5793" spans="1:10" ht="15.75" customHeight="1" x14ac:dyDescent="0.25">
      <c r="A5793" s="37" t="s">
        <v>3558</v>
      </c>
      <c r="B5793" s="38">
        <v>364</v>
      </c>
      <c r="C5793" s="38" t="s">
        <v>2594</v>
      </c>
      <c r="D5793" s="38">
        <v>25</v>
      </c>
      <c r="E5793" s="38">
        <v>48</v>
      </c>
      <c r="F5793" s="38" t="s">
        <v>12</v>
      </c>
      <c r="G5793" s="44"/>
      <c r="H5793" s="44" t="s">
        <v>13</v>
      </c>
      <c r="I5793" s="39" t="s">
        <v>2595</v>
      </c>
      <c r="J5793" s="46" t="str">
        <f>VLOOKUP(MARGAO!$I5793,Code2Loc,2,FALSE)</f>
        <v>GAODONGARI</v>
      </c>
    </row>
    <row r="5794" spans="1:10" ht="15.75" customHeight="1" x14ac:dyDescent="0.25">
      <c r="A5794" s="37" t="s">
        <v>3558</v>
      </c>
      <c r="B5794" s="38">
        <v>364</v>
      </c>
      <c r="C5794" s="38" t="s">
        <v>3451</v>
      </c>
      <c r="D5794" s="38">
        <v>26</v>
      </c>
      <c r="E5794" s="38">
        <v>52</v>
      </c>
      <c r="F5794" s="38" t="s">
        <v>12</v>
      </c>
      <c r="G5794" s="44"/>
      <c r="H5794" s="44" t="s">
        <v>13</v>
      </c>
      <c r="I5794" s="39" t="s">
        <v>3452</v>
      </c>
      <c r="J5794" s="46" t="str">
        <f>VLOOKUP(MARGAO!$I5794,Code2Loc,2,FALSE)</f>
        <v>ZILTOWADA</v>
      </c>
    </row>
    <row r="5795" spans="1:10" ht="15.75" customHeight="1" x14ac:dyDescent="0.25">
      <c r="A5795" s="37" t="s">
        <v>3558</v>
      </c>
      <c r="B5795" s="38">
        <v>364</v>
      </c>
      <c r="C5795" s="38" t="s">
        <v>3453</v>
      </c>
      <c r="D5795" s="38">
        <v>27</v>
      </c>
      <c r="E5795" s="38">
        <v>54</v>
      </c>
      <c r="F5795" s="38" t="s">
        <v>12</v>
      </c>
      <c r="G5795" s="44"/>
      <c r="H5795" s="44" t="s">
        <v>13</v>
      </c>
      <c r="I5795" s="39" t="s">
        <v>3454</v>
      </c>
      <c r="J5795" s="46" t="str">
        <f>VLOOKUP(MARGAO!$I5795,Code2Loc,2,FALSE)</f>
        <v>SATOLEM</v>
      </c>
    </row>
    <row r="5796" spans="1:10" ht="15.75" customHeight="1" x14ac:dyDescent="0.25">
      <c r="A5796" s="37" t="s">
        <v>3558</v>
      </c>
      <c r="B5796" s="38">
        <v>364</v>
      </c>
      <c r="C5796" s="38" t="s">
        <v>3559</v>
      </c>
      <c r="D5796" s="38">
        <v>28</v>
      </c>
      <c r="E5796" s="38">
        <v>56</v>
      </c>
      <c r="F5796" s="38" t="s">
        <v>12</v>
      </c>
      <c r="G5796" s="44"/>
      <c r="H5796" s="44" t="s">
        <v>13</v>
      </c>
      <c r="I5796" s="45" t="s">
        <v>3560</v>
      </c>
      <c r="J5796" s="46" t="str">
        <f>VLOOKUP(MARGAO!$I5796,Code2Loc,2,FALSE)</f>
        <v>MANE</v>
      </c>
    </row>
    <row r="5797" spans="1:10" ht="15.75" customHeight="1" x14ac:dyDescent="0.25">
      <c r="A5797" s="37" t="s">
        <v>3558</v>
      </c>
      <c r="B5797" s="38">
        <v>364</v>
      </c>
      <c r="C5797" s="38" t="s">
        <v>3412</v>
      </c>
      <c r="D5797" s="38">
        <v>29</v>
      </c>
      <c r="E5797" s="38">
        <v>58</v>
      </c>
      <c r="F5797" s="38" t="s">
        <v>12</v>
      </c>
      <c r="G5797" s="44"/>
      <c r="H5797" s="44" t="s">
        <v>13</v>
      </c>
      <c r="I5797" s="45" t="s">
        <v>3413</v>
      </c>
      <c r="J5797" s="46" t="str">
        <f>VLOOKUP(MARGAO!$I5797,Code2Loc,2,FALSE)</f>
        <v>KHOTIGAO</v>
      </c>
    </row>
    <row r="5798" spans="1:10" ht="15.75" customHeight="1" x14ac:dyDescent="0.25">
      <c r="A5798" s="37" t="s">
        <v>3561</v>
      </c>
      <c r="B5798" s="38">
        <v>365</v>
      </c>
      <c r="C5798" s="38" t="s">
        <v>50</v>
      </c>
      <c r="D5798" s="38">
        <v>1</v>
      </c>
      <c r="E5798" s="38">
        <v>0</v>
      </c>
      <c r="F5798" s="38" t="s">
        <v>12</v>
      </c>
      <c r="G5798" s="44"/>
      <c r="H5798" s="44" t="s">
        <v>13</v>
      </c>
      <c r="I5798" s="39" t="s">
        <v>51</v>
      </c>
      <c r="J5798" s="46" t="str">
        <f>VLOOKUP(MARGAO!$I5798,Code2Loc,2,FALSE)</f>
        <v>MARGAO</v>
      </c>
    </row>
    <row r="5799" spans="1:10" ht="15.75" customHeight="1" x14ac:dyDescent="0.25">
      <c r="A5799" s="37" t="s">
        <v>3561</v>
      </c>
      <c r="B5799" s="38">
        <v>365</v>
      </c>
      <c r="C5799" s="38" t="s">
        <v>1112</v>
      </c>
      <c r="D5799" s="38">
        <v>2</v>
      </c>
      <c r="E5799" s="38">
        <v>2</v>
      </c>
      <c r="F5799" s="38" t="s">
        <v>12</v>
      </c>
      <c r="G5799" s="44"/>
      <c r="H5799" s="44" t="s">
        <v>13</v>
      </c>
      <c r="I5799" s="39" t="s">
        <v>1113</v>
      </c>
      <c r="J5799" s="46" t="str">
        <f>VLOOKUP(MARGAO!$I5799,Code2Loc,2,FALSE)</f>
        <v>MARGAO MKT</v>
      </c>
    </row>
    <row r="5800" spans="1:10" ht="15.75" customHeight="1" x14ac:dyDescent="0.25">
      <c r="A5800" s="37" t="s">
        <v>3561</v>
      </c>
      <c r="B5800" s="38">
        <v>365</v>
      </c>
      <c r="C5800" s="38" t="s">
        <v>1114</v>
      </c>
      <c r="D5800" s="38">
        <v>3</v>
      </c>
      <c r="E5800" s="38">
        <v>4</v>
      </c>
      <c r="F5800" s="38" t="s">
        <v>12</v>
      </c>
      <c r="G5800" s="44"/>
      <c r="H5800" s="44" t="s">
        <v>13</v>
      </c>
      <c r="I5800" s="39" t="s">
        <v>1115</v>
      </c>
      <c r="J5800" s="46" t="str">
        <f>VLOOKUP(MARGAO!$I5800,Code2Loc,2,FALSE)</f>
        <v>NAVELIM</v>
      </c>
    </row>
    <row r="5801" spans="1:10" ht="15.75" customHeight="1" x14ac:dyDescent="0.25">
      <c r="A5801" s="37" t="s">
        <v>3561</v>
      </c>
      <c r="B5801" s="38">
        <v>365</v>
      </c>
      <c r="C5801" s="38" t="s">
        <v>1116</v>
      </c>
      <c r="D5801" s="38">
        <v>4</v>
      </c>
      <c r="E5801" s="38">
        <v>5</v>
      </c>
      <c r="F5801" s="38" t="s">
        <v>12</v>
      </c>
      <c r="G5801" s="44"/>
      <c r="H5801" s="44" t="s">
        <v>13</v>
      </c>
      <c r="I5801" s="39" t="s">
        <v>1117</v>
      </c>
      <c r="J5801" s="46" t="str">
        <f>VLOOKUP(MARGAO!$I5801,Code2Loc,2,FALSE)</f>
        <v>DHARMAPUR</v>
      </c>
    </row>
    <row r="5802" spans="1:10" ht="15.75" customHeight="1" x14ac:dyDescent="0.25">
      <c r="A5802" s="37" t="s">
        <v>3561</v>
      </c>
      <c r="B5802" s="38">
        <v>365</v>
      </c>
      <c r="C5802" s="38" t="s">
        <v>1118</v>
      </c>
      <c r="D5802" s="38">
        <v>5</v>
      </c>
      <c r="E5802" s="38">
        <v>7</v>
      </c>
      <c r="F5802" s="38" t="s">
        <v>12</v>
      </c>
      <c r="G5802" s="44"/>
      <c r="H5802" s="44" t="s">
        <v>13</v>
      </c>
      <c r="I5802" s="39" t="s">
        <v>1119</v>
      </c>
      <c r="J5802" s="46" t="str">
        <f>VLOOKUP(MARGAO!$I5802,Code2Loc,2,FALSE)</f>
        <v>CHINCHINI X</v>
      </c>
    </row>
    <row r="5803" spans="1:10" ht="15.75" customHeight="1" x14ac:dyDescent="0.25">
      <c r="A5803" s="135" t="s">
        <v>3561</v>
      </c>
      <c r="B5803" s="38">
        <v>365</v>
      </c>
      <c r="C5803" s="38" t="s">
        <v>2320</v>
      </c>
      <c r="D5803" s="38">
        <v>6</v>
      </c>
      <c r="E5803" s="38">
        <v>8</v>
      </c>
      <c r="F5803" s="38" t="s">
        <v>12</v>
      </c>
      <c r="G5803" s="44"/>
      <c r="H5803" s="44" t="s">
        <v>13</v>
      </c>
      <c r="I5803" s="39" t="s">
        <v>2321</v>
      </c>
      <c r="J5803" s="46" t="str">
        <f>VLOOKUP(MARGAO!$I5803,Code2Loc,2,FALSE)</f>
        <v>DANDEWADI</v>
      </c>
    </row>
    <row r="5804" spans="1:10" ht="15.75" customHeight="1" x14ac:dyDescent="0.25">
      <c r="A5804" s="135" t="s">
        <v>3561</v>
      </c>
      <c r="B5804" s="38">
        <v>365</v>
      </c>
      <c r="C5804" s="38" t="s">
        <v>2322</v>
      </c>
      <c r="D5804" s="38">
        <v>7</v>
      </c>
      <c r="E5804" s="38">
        <v>11</v>
      </c>
      <c r="F5804" s="38" t="s">
        <v>12</v>
      </c>
      <c r="G5804" s="44"/>
      <c r="H5804" s="44" t="s">
        <v>13</v>
      </c>
      <c r="I5804" s="39" t="s">
        <v>2323</v>
      </c>
      <c r="J5804" s="46" t="str">
        <f>VLOOKUP(MARGAO!$I5804,Code2Loc,2,FALSE)</f>
        <v>PAZARKHAN</v>
      </c>
    </row>
    <row r="5805" spans="1:10" ht="15.75" customHeight="1" x14ac:dyDescent="0.25">
      <c r="A5805" s="135" t="s">
        <v>3561</v>
      </c>
      <c r="B5805" s="38">
        <v>365</v>
      </c>
      <c r="C5805" s="38" t="s">
        <v>1415</v>
      </c>
      <c r="D5805" s="38">
        <v>8</v>
      </c>
      <c r="E5805" s="38">
        <v>14</v>
      </c>
      <c r="F5805" s="38" t="s">
        <v>12</v>
      </c>
      <c r="G5805" s="44"/>
      <c r="H5805" s="44" t="s">
        <v>13</v>
      </c>
      <c r="I5805" s="39" t="s">
        <v>1416</v>
      </c>
      <c r="J5805" s="46" t="str">
        <f>VLOOKUP(MARGAO!$I5805,Code2Loc,2,FALSE)</f>
        <v>CUNCOLIM</v>
      </c>
    </row>
    <row r="5806" spans="1:10" ht="15.75" customHeight="1" x14ac:dyDescent="0.25">
      <c r="A5806" s="135" t="s">
        <v>3561</v>
      </c>
      <c r="B5806" s="38">
        <v>365</v>
      </c>
      <c r="C5806" s="38" t="s">
        <v>2324</v>
      </c>
      <c r="D5806" s="38">
        <v>9</v>
      </c>
      <c r="E5806" s="38">
        <v>15</v>
      </c>
      <c r="F5806" s="38" t="s">
        <v>12</v>
      </c>
      <c r="G5806" s="44"/>
      <c r="H5806" s="44" t="s">
        <v>13</v>
      </c>
      <c r="I5806" s="39" t="s">
        <v>2325</v>
      </c>
      <c r="J5806" s="46" t="str">
        <f>VLOOKUP(MARGAO!$I5806,Code2Loc,2,FALSE)</f>
        <v>DEMANI</v>
      </c>
    </row>
    <row r="5807" spans="1:10" ht="15.75" customHeight="1" x14ac:dyDescent="0.25">
      <c r="A5807" s="135" t="s">
        <v>3561</v>
      </c>
      <c r="B5807" s="38">
        <v>365</v>
      </c>
      <c r="C5807" s="38" t="s">
        <v>2116</v>
      </c>
      <c r="D5807" s="38">
        <v>10</v>
      </c>
      <c r="E5807" s="38">
        <v>17</v>
      </c>
      <c r="F5807" s="38" t="s">
        <v>12</v>
      </c>
      <c r="G5807" s="44"/>
      <c r="H5807" s="44" t="s">
        <v>13</v>
      </c>
      <c r="I5807" s="39" t="s">
        <v>2117</v>
      </c>
      <c r="J5807" s="46" t="str">
        <f>VLOOKUP(MARGAO!$I5807,Code2Loc,2,FALSE)</f>
        <v>BALLI</v>
      </c>
    </row>
    <row r="5808" spans="1:10" ht="15.75" customHeight="1" x14ac:dyDescent="0.25">
      <c r="A5808" s="135" t="s">
        <v>3561</v>
      </c>
      <c r="B5808" s="38">
        <v>365</v>
      </c>
      <c r="C5808" s="38" t="s">
        <v>2326</v>
      </c>
      <c r="D5808" s="38">
        <v>11</v>
      </c>
      <c r="E5808" s="38">
        <v>20</v>
      </c>
      <c r="F5808" s="38" t="s">
        <v>12</v>
      </c>
      <c r="G5808" s="44"/>
      <c r="H5808" s="44" t="s">
        <v>13</v>
      </c>
      <c r="I5808" s="39" t="s">
        <v>2327</v>
      </c>
      <c r="J5808" s="46" t="str">
        <f>VLOOKUP(MARGAO!$I5808,Code2Loc,2,FALSE)</f>
        <v>BENODE</v>
      </c>
    </row>
    <row r="5809" spans="1:10" ht="15.75" customHeight="1" x14ac:dyDescent="0.25">
      <c r="A5809" s="135" t="s">
        <v>3561</v>
      </c>
      <c r="B5809" s="38">
        <v>365</v>
      </c>
      <c r="C5809" s="38" t="s">
        <v>2328</v>
      </c>
      <c r="D5809" s="38">
        <v>12</v>
      </c>
      <c r="E5809" s="38">
        <v>22</v>
      </c>
      <c r="F5809" s="38" t="s">
        <v>12</v>
      </c>
      <c r="G5809" s="44"/>
      <c r="H5809" s="44" t="s">
        <v>13</v>
      </c>
      <c r="I5809" s="39" t="s">
        <v>2329</v>
      </c>
      <c r="J5809" s="46" t="str">
        <f>VLOOKUP(MARGAO!$I5809,Code2Loc,2,FALSE)</f>
        <v>GODEWAL</v>
      </c>
    </row>
    <row r="5810" spans="1:10" ht="15.75" customHeight="1" x14ac:dyDescent="0.25">
      <c r="A5810" s="135" t="s">
        <v>3561</v>
      </c>
      <c r="B5810" s="38">
        <v>365</v>
      </c>
      <c r="C5810" s="38" t="s">
        <v>2330</v>
      </c>
      <c r="D5810" s="38">
        <v>13</v>
      </c>
      <c r="E5810" s="38">
        <v>24</v>
      </c>
      <c r="F5810" s="38" t="s">
        <v>12</v>
      </c>
      <c r="G5810" s="44"/>
      <c r="H5810" s="44" t="s">
        <v>13</v>
      </c>
      <c r="I5810" s="39" t="s">
        <v>2331</v>
      </c>
      <c r="J5810" s="46" t="str">
        <f>VLOOKUP(MARGAO!$I5810,Code2Loc,2,FALSE)</f>
        <v>PADDI</v>
      </c>
    </row>
    <row r="5811" spans="1:10" ht="15.75" customHeight="1" x14ac:dyDescent="0.25">
      <c r="A5811" s="135" t="s">
        <v>3561</v>
      </c>
      <c r="B5811" s="38">
        <v>365</v>
      </c>
      <c r="C5811" s="38" t="s">
        <v>2332</v>
      </c>
      <c r="D5811" s="38">
        <v>14</v>
      </c>
      <c r="E5811" s="38">
        <v>26</v>
      </c>
      <c r="F5811" s="38" t="s">
        <v>12</v>
      </c>
      <c r="G5811" s="44"/>
      <c r="H5811" s="44" t="s">
        <v>13</v>
      </c>
      <c r="I5811" s="39" t="s">
        <v>2333</v>
      </c>
      <c r="J5811" s="46" t="str">
        <f>VLOOKUP(MARGAO!$I5811,Code2Loc,2,FALSE)</f>
        <v>PISURNEM</v>
      </c>
    </row>
    <row r="5812" spans="1:10" ht="15.75" customHeight="1" x14ac:dyDescent="0.25">
      <c r="A5812" s="135" t="s">
        <v>3561</v>
      </c>
      <c r="B5812" s="38">
        <v>365</v>
      </c>
      <c r="C5812" s="38" t="s">
        <v>2334</v>
      </c>
      <c r="D5812" s="38">
        <v>15</v>
      </c>
      <c r="E5812" s="38">
        <v>28</v>
      </c>
      <c r="F5812" s="38" t="s">
        <v>12</v>
      </c>
      <c r="G5812" s="44"/>
      <c r="H5812" s="44" t="s">
        <v>13</v>
      </c>
      <c r="I5812" s="39" t="s">
        <v>2335</v>
      </c>
      <c r="J5812" s="46" t="str">
        <f>VLOOKUP(MARGAO!$I5812,Code2Loc,2,FALSE)</f>
        <v>POLAKODE</v>
      </c>
    </row>
    <row r="5813" spans="1:10" ht="15.75" customHeight="1" x14ac:dyDescent="0.25">
      <c r="A5813" s="135" t="s">
        <v>3561</v>
      </c>
      <c r="B5813" s="38">
        <v>365</v>
      </c>
      <c r="C5813" s="38" t="s">
        <v>2336</v>
      </c>
      <c r="D5813" s="38">
        <v>16</v>
      </c>
      <c r="E5813" s="38">
        <v>32</v>
      </c>
      <c r="F5813" s="38" t="s">
        <v>12</v>
      </c>
      <c r="G5813" s="44"/>
      <c r="H5813" s="44" t="s">
        <v>13</v>
      </c>
      <c r="I5813" s="39" t="s">
        <v>2337</v>
      </c>
      <c r="J5813" s="46" t="str">
        <f>VLOOKUP(MARGAO!$I5813,Code2Loc,2,FALSE)</f>
        <v>GULEM</v>
      </c>
    </row>
    <row r="5814" spans="1:10" ht="15.75" customHeight="1" x14ac:dyDescent="0.25">
      <c r="A5814" s="135" t="s">
        <v>3561</v>
      </c>
      <c r="B5814" s="38">
        <v>365</v>
      </c>
      <c r="C5814" s="38" t="s">
        <v>1009</v>
      </c>
      <c r="D5814" s="38">
        <v>17</v>
      </c>
      <c r="E5814" s="38">
        <v>35</v>
      </c>
      <c r="F5814" s="38" t="s">
        <v>12</v>
      </c>
      <c r="G5814" s="44"/>
      <c r="H5814" s="44" t="s">
        <v>13</v>
      </c>
      <c r="I5814" s="39" t="s">
        <v>1010</v>
      </c>
      <c r="J5814" s="46" t="str">
        <f>VLOOKUP(MARGAO!$I5814,Code2Loc,2,FALSE)</f>
        <v>CHAR RASTA</v>
      </c>
    </row>
    <row r="5815" spans="1:10" ht="15.75" customHeight="1" x14ac:dyDescent="0.25">
      <c r="A5815" s="135" t="s">
        <v>3561</v>
      </c>
      <c r="B5815" s="38">
        <v>365</v>
      </c>
      <c r="C5815" s="38" t="s">
        <v>1417</v>
      </c>
      <c r="D5815" s="38">
        <v>18</v>
      </c>
      <c r="E5815" s="38">
        <v>37</v>
      </c>
      <c r="F5815" s="38" t="s">
        <v>12</v>
      </c>
      <c r="G5815" s="44"/>
      <c r="H5815" s="44" t="s">
        <v>13</v>
      </c>
      <c r="I5815" s="39" t="s">
        <v>1418</v>
      </c>
      <c r="J5815" s="46" t="str">
        <f>VLOOKUP(MARGAO!$I5815,Code2Loc,2,FALSE)</f>
        <v>CANACONA</v>
      </c>
    </row>
    <row r="5816" spans="1:10" ht="15.75" customHeight="1" x14ac:dyDescent="0.25">
      <c r="A5816" s="135" t="s">
        <v>3561</v>
      </c>
      <c r="B5816" s="38">
        <v>365</v>
      </c>
      <c r="C5816" s="38" t="s">
        <v>2338</v>
      </c>
      <c r="D5816" s="38">
        <v>19</v>
      </c>
      <c r="E5816" s="38">
        <v>39</v>
      </c>
      <c r="F5816" s="38" t="s">
        <v>12</v>
      </c>
      <c r="G5816" s="44"/>
      <c r="H5816" s="44" t="s">
        <v>13</v>
      </c>
      <c r="I5816" s="39" t="s">
        <v>2339</v>
      </c>
      <c r="J5816" s="46" t="str">
        <f>VLOOKUP(MARGAO!$I5816,Code2Loc,2,FALSE)</f>
        <v>SHRISTHAL</v>
      </c>
    </row>
    <row r="5817" spans="1:10" ht="15.75" customHeight="1" x14ac:dyDescent="0.25">
      <c r="A5817" s="135" t="s">
        <v>3561</v>
      </c>
      <c r="B5817" s="38">
        <v>365</v>
      </c>
      <c r="C5817" s="38" t="s">
        <v>2340</v>
      </c>
      <c r="D5817" s="38">
        <v>20</v>
      </c>
      <c r="E5817" s="38">
        <v>41</v>
      </c>
      <c r="F5817" s="38" t="s">
        <v>12</v>
      </c>
      <c r="G5817" s="44"/>
      <c r="H5817" s="44" t="s">
        <v>13</v>
      </c>
      <c r="I5817" s="39" t="s">
        <v>2341</v>
      </c>
      <c r="J5817" s="46" t="str">
        <f>VLOOKUP(MARGAO!$I5817,Code2Loc,2,FALSE)</f>
        <v>MOKHARD</v>
      </c>
    </row>
    <row r="5818" spans="1:10" ht="15.75" customHeight="1" x14ac:dyDescent="0.25">
      <c r="A5818" s="135" t="s">
        <v>3561</v>
      </c>
      <c r="B5818" s="38">
        <v>365</v>
      </c>
      <c r="C5818" s="38" t="s">
        <v>2342</v>
      </c>
      <c r="D5818" s="38">
        <v>21</v>
      </c>
      <c r="E5818" s="38">
        <v>42</v>
      </c>
      <c r="F5818" s="38" t="s">
        <v>12</v>
      </c>
      <c r="G5818" s="44"/>
      <c r="H5818" s="44" t="s">
        <v>13</v>
      </c>
      <c r="I5818" s="39" t="s">
        <v>2343</v>
      </c>
      <c r="J5818" s="46" t="str">
        <f>VLOOKUP(MARGAO!$I5818,Code2Loc,2,FALSE)</f>
        <v>BHATPAL</v>
      </c>
    </row>
    <row r="5819" spans="1:10" ht="15.75" customHeight="1" x14ac:dyDescent="0.25">
      <c r="A5819" s="135" t="s">
        <v>3561</v>
      </c>
      <c r="B5819" s="38">
        <v>365</v>
      </c>
      <c r="C5819" s="38" t="s">
        <v>2344</v>
      </c>
      <c r="D5819" s="38">
        <v>22</v>
      </c>
      <c r="E5819" s="38">
        <v>43</v>
      </c>
      <c r="F5819" s="38" t="s">
        <v>12</v>
      </c>
      <c r="G5819" s="44"/>
      <c r="H5819" s="44" t="s">
        <v>13</v>
      </c>
      <c r="I5819" s="39" t="s">
        <v>2345</v>
      </c>
      <c r="J5819" s="46" t="str">
        <f>VLOOKUP(MARGAO!$I5819,Code2Loc,2,FALSE)</f>
        <v>ARDOFOND</v>
      </c>
    </row>
    <row r="5820" spans="1:10" ht="15.75" customHeight="1" x14ac:dyDescent="0.25">
      <c r="A5820" s="135" t="s">
        <v>3561</v>
      </c>
      <c r="B5820" s="38">
        <v>365</v>
      </c>
      <c r="C5820" s="38" t="s">
        <v>2346</v>
      </c>
      <c r="D5820" s="38">
        <v>23</v>
      </c>
      <c r="E5820" s="38">
        <v>45</v>
      </c>
      <c r="F5820" s="38" t="s">
        <v>12</v>
      </c>
      <c r="G5820" s="44"/>
      <c r="H5820" s="44" t="s">
        <v>13</v>
      </c>
      <c r="I5820" s="39" t="s">
        <v>2347</v>
      </c>
      <c r="J5820" s="46" t="str">
        <f>VLOOKUP(MARGAO!$I5820,Code2Loc,2,FALSE)</f>
        <v>PARTGAL</v>
      </c>
    </row>
    <row r="5821" spans="1:10" ht="15.75" customHeight="1" x14ac:dyDescent="0.25">
      <c r="A5821" s="135" t="s">
        <v>3561</v>
      </c>
      <c r="B5821" s="38">
        <v>365</v>
      </c>
      <c r="C5821" s="38" t="s">
        <v>2552</v>
      </c>
      <c r="D5821" s="38">
        <v>24</v>
      </c>
      <c r="E5821" s="38">
        <v>46</v>
      </c>
      <c r="F5821" s="38" t="s">
        <v>12</v>
      </c>
      <c r="G5821" s="44"/>
      <c r="H5821" s="44" t="s">
        <v>13</v>
      </c>
      <c r="I5821" s="39" t="s">
        <v>2553</v>
      </c>
      <c r="J5821" s="46" t="str">
        <f>VLOOKUP(MARGAO!$I5821,Code2Loc,2,FALSE)</f>
        <v>WILD LIFE C</v>
      </c>
    </row>
    <row r="5822" spans="1:10" ht="15.75" customHeight="1" x14ac:dyDescent="0.25">
      <c r="A5822" s="135" t="s">
        <v>3561</v>
      </c>
      <c r="B5822" s="38">
        <v>365</v>
      </c>
      <c r="C5822" s="38" t="s">
        <v>2554</v>
      </c>
      <c r="D5822" s="38">
        <v>25</v>
      </c>
      <c r="E5822" s="38">
        <v>48</v>
      </c>
      <c r="F5822" s="38" t="s">
        <v>12</v>
      </c>
      <c r="G5822" s="44"/>
      <c r="H5822" s="44" t="s">
        <v>13</v>
      </c>
      <c r="I5822" s="39" t="s">
        <v>2555</v>
      </c>
      <c r="J5822" s="46" t="str">
        <f>VLOOKUP(MARGAO!$I5822,Code2Loc,2,FALSE)</f>
        <v>SHISHEVAL</v>
      </c>
    </row>
    <row r="5823" spans="1:10" ht="15.75" customHeight="1" x14ac:dyDescent="0.25">
      <c r="A5823" s="135" t="s">
        <v>3561</v>
      </c>
      <c r="B5823" s="38">
        <v>365</v>
      </c>
      <c r="C5823" s="38" t="s">
        <v>2556</v>
      </c>
      <c r="D5823" s="38">
        <v>26</v>
      </c>
      <c r="E5823" s="38">
        <v>49</v>
      </c>
      <c r="F5823" s="38" t="s">
        <v>12</v>
      </c>
      <c r="G5823" s="44"/>
      <c r="H5823" s="44" t="s">
        <v>13</v>
      </c>
      <c r="I5823" s="39" t="s">
        <v>2557</v>
      </c>
      <c r="J5823" s="46" t="str">
        <f>VLOOKUP(MARGAO!$I5823,Code2Loc,2,FALSE)</f>
        <v>C.AMONA</v>
      </c>
    </row>
    <row r="5824" spans="1:10" ht="15.75" customHeight="1" x14ac:dyDescent="0.25">
      <c r="A5824" s="135" t="s">
        <v>3561</v>
      </c>
      <c r="B5824" s="38">
        <v>365</v>
      </c>
      <c r="C5824" s="38" t="s">
        <v>3562</v>
      </c>
      <c r="D5824" s="38">
        <v>27</v>
      </c>
      <c r="E5824" s="38">
        <v>50</v>
      </c>
      <c r="F5824" s="38" t="s">
        <v>12</v>
      </c>
      <c r="G5824" s="44"/>
      <c r="H5824" s="44" t="s">
        <v>13</v>
      </c>
      <c r="I5824" s="45" t="s">
        <v>3563</v>
      </c>
      <c r="J5824" s="46" t="str">
        <f>VLOOKUP(MARGAO!$I5824,Code2Loc,2,FALSE)</f>
        <v>DABEL</v>
      </c>
    </row>
    <row r="5825" spans="1:10" ht="15.75" customHeight="1" x14ac:dyDescent="0.25">
      <c r="A5825" s="135" t="s">
        <v>3561</v>
      </c>
      <c r="B5825" s="38">
        <v>365</v>
      </c>
      <c r="C5825" s="38" t="s">
        <v>3559</v>
      </c>
      <c r="D5825" s="38">
        <v>28</v>
      </c>
      <c r="E5825" s="38">
        <v>51</v>
      </c>
      <c r="F5825" s="38" t="s">
        <v>12</v>
      </c>
      <c r="G5825" s="44"/>
      <c r="H5825" s="44" t="s">
        <v>13</v>
      </c>
      <c r="I5825" s="39" t="s">
        <v>3560</v>
      </c>
      <c r="J5825" s="46" t="str">
        <f>VLOOKUP(MARGAO!$I5825,Code2Loc,2,FALSE)</f>
        <v>MANE</v>
      </c>
    </row>
    <row r="5826" spans="1:10" ht="15.75" customHeight="1" x14ac:dyDescent="0.25">
      <c r="A5826" s="135" t="s">
        <v>3561</v>
      </c>
      <c r="B5826" s="38">
        <v>365</v>
      </c>
      <c r="C5826" s="38" t="s">
        <v>3564</v>
      </c>
      <c r="D5826" s="38">
        <v>29</v>
      </c>
      <c r="E5826" s="38">
        <v>53</v>
      </c>
      <c r="F5826" s="38" t="s">
        <v>12</v>
      </c>
      <c r="G5826" s="44"/>
      <c r="H5826" s="44" t="s">
        <v>13</v>
      </c>
      <c r="I5826" s="45" t="s">
        <v>3565</v>
      </c>
      <c r="J5826" s="46" t="str">
        <f>VLOOKUP(MARGAO!$I5826,Code2Loc,2,FALSE)</f>
        <v>AVAM</v>
      </c>
    </row>
    <row r="5827" spans="1:10" ht="15.75" customHeight="1" x14ac:dyDescent="0.25">
      <c r="A5827" s="135" t="s">
        <v>3561</v>
      </c>
      <c r="B5827" s="38">
        <v>365</v>
      </c>
      <c r="C5827" s="38" t="s">
        <v>2562</v>
      </c>
      <c r="D5827" s="38">
        <v>30</v>
      </c>
      <c r="E5827" s="38">
        <v>57</v>
      </c>
      <c r="F5827" s="38" t="s">
        <v>12</v>
      </c>
      <c r="G5827" s="44"/>
      <c r="H5827" s="44" t="s">
        <v>13</v>
      </c>
      <c r="I5827" s="39" t="s">
        <v>2563</v>
      </c>
      <c r="J5827" s="46" t="str">
        <f>VLOOKUP(MARGAO!$I5827,Code2Loc,2,FALSE)</f>
        <v>YEDA</v>
      </c>
    </row>
    <row r="5828" spans="1:10" ht="15.75" customHeight="1" x14ac:dyDescent="0.25">
      <c r="A5828" s="135" t="s">
        <v>3561</v>
      </c>
      <c r="B5828" s="38">
        <v>365</v>
      </c>
      <c r="C5828" s="38" t="s">
        <v>2564</v>
      </c>
      <c r="D5828" s="38">
        <v>31</v>
      </c>
      <c r="E5828" s="38">
        <v>60</v>
      </c>
      <c r="F5828" s="38" t="s">
        <v>12</v>
      </c>
      <c r="G5828" s="44"/>
      <c r="H5828" s="44" t="s">
        <v>13</v>
      </c>
      <c r="I5828" s="39" t="s">
        <v>2565</v>
      </c>
      <c r="J5828" s="46" t="str">
        <f>VLOOKUP(MARGAO!$I5828,Code2Loc,2,FALSE)</f>
        <v>KUSKEM</v>
      </c>
    </row>
    <row r="5829" spans="1:10" ht="15.75" customHeight="1" x14ac:dyDescent="0.25">
      <c r="A5829" s="135" t="s">
        <v>3566</v>
      </c>
      <c r="B5829" s="38">
        <v>366</v>
      </c>
      <c r="C5829" s="38" t="s">
        <v>50</v>
      </c>
      <c r="D5829" s="38">
        <v>1</v>
      </c>
      <c r="E5829" s="38">
        <v>0</v>
      </c>
      <c r="F5829" s="38" t="s">
        <v>12</v>
      </c>
      <c r="G5829" s="44"/>
      <c r="H5829" s="44" t="s">
        <v>13</v>
      </c>
      <c r="I5829" s="39" t="s">
        <v>51</v>
      </c>
      <c r="J5829" s="46" t="str">
        <f>VLOOKUP(MARGAO!$I5829,Code2Loc,2,FALSE)</f>
        <v>MARGAO</v>
      </c>
    </row>
    <row r="5830" spans="1:10" ht="15.75" customHeight="1" x14ac:dyDescent="0.25">
      <c r="A5830" s="135" t="s">
        <v>3566</v>
      </c>
      <c r="B5830" s="38">
        <v>366</v>
      </c>
      <c r="C5830" s="38" t="s">
        <v>1112</v>
      </c>
      <c r="D5830" s="38">
        <v>2</v>
      </c>
      <c r="E5830" s="38">
        <v>2</v>
      </c>
      <c r="F5830" s="38" t="s">
        <v>12</v>
      </c>
      <c r="G5830" s="44"/>
      <c r="H5830" s="44" t="s">
        <v>13</v>
      </c>
      <c r="I5830" s="39" t="s">
        <v>1113</v>
      </c>
      <c r="J5830" s="46" t="str">
        <f>VLOOKUP(MARGAO!$I5830,Code2Loc,2,FALSE)</f>
        <v>MARGAO MKT</v>
      </c>
    </row>
    <row r="5831" spans="1:10" ht="15.75" customHeight="1" x14ac:dyDescent="0.25">
      <c r="A5831" s="135" t="s">
        <v>3566</v>
      </c>
      <c r="B5831" s="38">
        <v>366</v>
      </c>
      <c r="C5831" s="38" t="s">
        <v>1114</v>
      </c>
      <c r="D5831" s="38">
        <v>3</v>
      </c>
      <c r="E5831" s="38">
        <v>4</v>
      </c>
      <c r="F5831" s="38" t="s">
        <v>12</v>
      </c>
      <c r="G5831" s="44"/>
      <c r="H5831" s="44" t="s">
        <v>13</v>
      </c>
      <c r="I5831" s="39" t="s">
        <v>1115</v>
      </c>
      <c r="J5831" s="46" t="str">
        <f>VLOOKUP(MARGAO!$I5831,Code2Loc,2,FALSE)</f>
        <v>NAVELIM</v>
      </c>
    </row>
    <row r="5832" spans="1:10" ht="15.75" customHeight="1" x14ac:dyDescent="0.25">
      <c r="A5832" s="135" t="s">
        <v>3566</v>
      </c>
      <c r="B5832" s="38">
        <v>366</v>
      </c>
      <c r="C5832" s="38" t="s">
        <v>1116</v>
      </c>
      <c r="D5832" s="38">
        <v>4</v>
      </c>
      <c r="E5832" s="38">
        <v>5</v>
      </c>
      <c r="F5832" s="38" t="s">
        <v>12</v>
      </c>
      <c r="G5832" s="44"/>
      <c r="H5832" s="44" t="s">
        <v>13</v>
      </c>
      <c r="I5832" s="39" t="s">
        <v>1117</v>
      </c>
      <c r="J5832" s="46" t="str">
        <f>VLOOKUP(MARGAO!$I5832,Code2Loc,2,FALSE)</f>
        <v>DHARMAPUR</v>
      </c>
    </row>
    <row r="5833" spans="1:10" ht="15.75" customHeight="1" x14ac:dyDescent="0.25">
      <c r="A5833" s="135" t="s">
        <v>3566</v>
      </c>
      <c r="B5833" s="38">
        <v>366</v>
      </c>
      <c r="C5833" s="38" t="s">
        <v>1118</v>
      </c>
      <c r="D5833" s="38">
        <v>5</v>
      </c>
      <c r="E5833" s="38">
        <v>7</v>
      </c>
      <c r="F5833" s="38" t="s">
        <v>12</v>
      </c>
      <c r="G5833" s="44"/>
      <c r="H5833" s="44" t="s">
        <v>13</v>
      </c>
      <c r="I5833" s="39" t="s">
        <v>1119</v>
      </c>
      <c r="J5833" s="46" t="str">
        <f>VLOOKUP(MARGAO!$I5833,Code2Loc,2,FALSE)</f>
        <v>CHINCHINI X</v>
      </c>
    </row>
    <row r="5834" spans="1:10" ht="15.75" customHeight="1" x14ac:dyDescent="0.25">
      <c r="A5834" s="135" t="s">
        <v>3566</v>
      </c>
      <c r="B5834" s="38">
        <v>366</v>
      </c>
      <c r="C5834" s="38" t="s">
        <v>2320</v>
      </c>
      <c r="D5834" s="38">
        <v>6</v>
      </c>
      <c r="E5834" s="38">
        <v>8</v>
      </c>
      <c r="F5834" s="38" t="s">
        <v>12</v>
      </c>
      <c r="G5834" s="44"/>
      <c r="H5834" s="44" t="s">
        <v>13</v>
      </c>
      <c r="I5834" s="39" t="s">
        <v>2321</v>
      </c>
      <c r="J5834" s="46" t="str">
        <f>VLOOKUP(MARGAO!$I5834,Code2Loc,2,FALSE)</f>
        <v>DANDEWADI</v>
      </c>
    </row>
    <row r="5835" spans="1:10" ht="15.75" customHeight="1" x14ac:dyDescent="0.25">
      <c r="A5835" s="135" t="s">
        <v>3566</v>
      </c>
      <c r="B5835" s="38">
        <v>366</v>
      </c>
      <c r="C5835" s="38" t="s">
        <v>2322</v>
      </c>
      <c r="D5835" s="38">
        <v>7</v>
      </c>
      <c r="E5835" s="38">
        <v>11</v>
      </c>
      <c r="F5835" s="38" t="s">
        <v>12</v>
      </c>
      <c r="G5835" s="44"/>
      <c r="H5835" s="44" t="s">
        <v>13</v>
      </c>
      <c r="I5835" s="39" t="s">
        <v>2323</v>
      </c>
      <c r="J5835" s="46" t="str">
        <f>VLOOKUP(MARGAO!$I5835,Code2Loc,2,FALSE)</f>
        <v>PAZARKHAN</v>
      </c>
    </row>
    <row r="5836" spans="1:10" ht="15.75" customHeight="1" x14ac:dyDescent="0.25">
      <c r="A5836" s="135" t="s">
        <v>3566</v>
      </c>
      <c r="B5836" s="38">
        <v>366</v>
      </c>
      <c r="C5836" s="38" t="s">
        <v>1415</v>
      </c>
      <c r="D5836" s="38">
        <v>8</v>
      </c>
      <c r="E5836" s="38">
        <v>14</v>
      </c>
      <c r="F5836" s="38" t="s">
        <v>12</v>
      </c>
      <c r="G5836" s="44"/>
      <c r="H5836" s="44" t="s">
        <v>13</v>
      </c>
      <c r="I5836" s="39" t="s">
        <v>1416</v>
      </c>
      <c r="J5836" s="46" t="str">
        <f>VLOOKUP(MARGAO!$I5836,Code2Loc,2,FALSE)</f>
        <v>CUNCOLIM</v>
      </c>
    </row>
    <row r="5837" spans="1:10" ht="15.75" customHeight="1" x14ac:dyDescent="0.25">
      <c r="A5837" s="135" t="s">
        <v>3566</v>
      </c>
      <c r="B5837" s="38">
        <v>366</v>
      </c>
      <c r="C5837" s="38" t="s">
        <v>2324</v>
      </c>
      <c r="D5837" s="38">
        <v>9</v>
      </c>
      <c r="E5837" s="38">
        <v>15</v>
      </c>
      <c r="F5837" s="38" t="s">
        <v>12</v>
      </c>
      <c r="G5837" s="44"/>
      <c r="H5837" s="44" t="s">
        <v>13</v>
      </c>
      <c r="I5837" s="39" t="s">
        <v>2325</v>
      </c>
      <c r="J5837" s="46" t="str">
        <f>VLOOKUP(MARGAO!$I5837,Code2Loc,2,FALSE)</f>
        <v>DEMANI</v>
      </c>
    </row>
    <row r="5838" spans="1:10" ht="15.75" customHeight="1" x14ac:dyDescent="0.25">
      <c r="A5838" s="135" t="s">
        <v>3566</v>
      </c>
      <c r="B5838" s="38">
        <v>366</v>
      </c>
      <c r="C5838" s="38" t="s">
        <v>2116</v>
      </c>
      <c r="D5838" s="38">
        <v>10</v>
      </c>
      <c r="E5838" s="38">
        <v>17</v>
      </c>
      <c r="F5838" s="38" t="s">
        <v>12</v>
      </c>
      <c r="G5838" s="44"/>
      <c r="H5838" s="44" t="s">
        <v>13</v>
      </c>
      <c r="I5838" s="39" t="s">
        <v>2117</v>
      </c>
      <c r="J5838" s="46" t="str">
        <f>VLOOKUP(MARGAO!$I5838,Code2Loc,2,FALSE)</f>
        <v>BALLI</v>
      </c>
    </row>
    <row r="5839" spans="1:10" ht="15.75" customHeight="1" x14ac:dyDescent="0.25">
      <c r="A5839" s="135" t="s">
        <v>3566</v>
      </c>
      <c r="B5839" s="38">
        <v>366</v>
      </c>
      <c r="C5839" s="38" t="s">
        <v>2326</v>
      </c>
      <c r="D5839" s="38">
        <v>11</v>
      </c>
      <c r="E5839" s="38">
        <v>20</v>
      </c>
      <c r="F5839" s="38" t="s">
        <v>12</v>
      </c>
      <c r="G5839" s="44"/>
      <c r="H5839" s="44" t="s">
        <v>13</v>
      </c>
      <c r="I5839" s="39" t="s">
        <v>2327</v>
      </c>
      <c r="J5839" s="46" t="str">
        <f>VLOOKUP(MARGAO!$I5839,Code2Loc,2,FALSE)</f>
        <v>BENODE</v>
      </c>
    </row>
    <row r="5840" spans="1:10" ht="15.75" customHeight="1" x14ac:dyDescent="0.25">
      <c r="A5840" s="135" t="s">
        <v>3566</v>
      </c>
      <c r="B5840" s="38">
        <v>366</v>
      </c>
      <c r="C5840" s="38" t="s">
        <v>3567</v>
      </c>
      <c r="D5840" s="38">
        <v>12</v>
      </c>
      <c r="E5840" s="38">
        <v>22</v>
      </c>
      <c r="F5840" s="38" t="s">
        <v>12</v>
      </c>
      <c r="G5840" s="44"/>
      <c r="H5840" s="44" t="s">
        <v>13</v>
      </c>
      <c r="I5840" s="39" t="s">
        <v>3568</v>
      </c>
      <c r="J5840" s="46" t="str">
        <f>VLOOKUP(MARGAO!$I5840,Code2Loc,2,FALSE)</f>
        <v>KHADDE</v>
      </c>
    </row>
    <row r="5841" spans="1:10" ht="15.75" customHeight="1" x14ac:dyDescent="0.25">
      <c r="A5841" s="135" t="s">
        <v>3569</v>
      </c>
      <c r="B5841" s="38">
        <v>367</v>
      </c>
      <c r="C5841" s="38" t="s">
        <v>2338</v>
      </c>
      <c r="D5841" s="38">
        <v>1</v>
      </c>
      <c r="E5841" s="38">
        <v>0</v>
      </c>
      <c r="F5841" s="38" t="s">
        <v>12</v>
      </c>
      <c r="G5841" s="44"/>
      <c r="H5841" s="44" t="s">
        <v>13</v>
      </c>
      <c r="I5841" s="39" t="s">
        <v>2339</v>
      </c>
      <c r="J5841" s="46" t="str">
        <f>VLOOKUP(MARGAO!$I5841,Code2Loc,2,FALSE)</f>
        <v>SHRISTHAL</v>
      </c>
    </row>
    <row r="5842" spans="1:10" ht="15.75" customHeight="1" x14ac:dyDescent="0.25">
      <c r="A5842" s="135" t="s">
        <v>3569</v>
      </c>
      <c r="B5842" s="38">
        <v>367</v>
      </c>
      <c r="C5842" s="38" t="s">
        <v>2340</v>
      </c>
      <c r="D5842" s="38">
        <v>2</v>
      </c>
      <c r="E5842" s="38">
        <v>2</v>
      </c>
      <c r="F5842" s="38" t="s">
        <v>12</v>
      </c>
      <c r="G5842" s="44"/>
      <c r="H5842" s="44" t="s">
        <v>13</v>
      </c>
      <c r="I5842" s="39" t="s">
        <v>2341</v>
      </c>
      <c r="J5842" s="46" t="str">
        <f>VLOOKUP(MARGAO!$I5842,Code2Loc,2,FALSE)</f>
        <v>MOKHARD</v>
      </c>
    </row>
    <row r="5843" spans="1:10" ht="15.75" customHeight="1" x14ac:dyDescent="0.25">
      <c r="A5843" s="135" t="s">
        <v>3569</v>
      </c>
      <c r="B5843" s="38">
        <v>367</v>
      </c>
      <c r="C5843" s="38" t="s">
        <v>2342</v>
      </c>
      <c r="D5843" s="38">
        <v>3</v>
      </c>
      <c r="E5843" s="38">
        <v>3</v>
      </c>
      <c r="F5843" s="38" t="s">
        <v>12</v>
      </c>
      <c r="G5843" s="44"/>
      <c r="H5843" s="44" t="s">
        <v>13</v>
      </c>
      <c r="I5843" s="39" t="s">
        <v>2343</v>
      </c>
      <c r="J5843" s="46" t="str">
        <f>VLOOKUP(MARGAO!$I5843,Code2Loc,2,FALSE)</f>
        <v>BHATPAL</v>
      </c>
    </row>
    <row r="5844" spans="1:10" ht="15.75" customHeight="1" x14ac:dyDescent="0.25">
      <c r="A5844" s="135" t="s">
        <v>3569</v>
      </c>
      <c r="B5844" s="38">
        <v>367</v>
      </c>
      <c r="C5844" s="38" t="s">
        <v>2344</v>
      </c>
      <c r="D5844" s="38">
        <v>4</v>
      </c>
      <c r="E5844" s="38">
        <v>4</v>
      </c>
      <c r="F5844" s="38" t="s">
        <v>12</v>
      </c>
      <c r="G5844" s="44"/>
      <c r="H5844" s="44" t="s">
        <v>13</v>
      </c>
      <c r="I5844" s="39" t="s">
        <v>2345</v>
      </c>
      <c r="J5844" s="46" t="str">
        <f>VLOOKUP(MARGAO!$I5844,Code2Loc,2,FALSE)</f>
        <v>ARDOFOND</v>
      </c>
    </row>
    <row r="5845" spans="1:10" ht="15.75" customHeight="1" x14ac:dyDescent="0.25">
      <c r="A5845" s="135" t="s">
        <v>3569</v>
      </c>
      <c r="B5845" s="38">
        <v>367</v>
      </c>
      <c r="C5845" s="38" t="s">
        <v>2346</v>
      </c>
      <c r="D5845" s="38">
        <v>5</v>
      </c>
      <c r="E5845" s="38">
        <v>5</v>
      </c>
      <c r="F5845" s="38" t="s">
        <v>12</v>
      </c>
      <c r="G5845" s="44"/>
      <c r="H5845" s="44" t="s">
        <v>13</v>
      </c>
      <c r="I5845" s="39" t="s">
        <v>2347</v>
      </c>
      <c r="J5845" s="46" t="str">
        <f>VLOOKUP(MARGAO!$I5845,Code2Loc,2,FALSE)</f>
        <v>PARTGAL</v>
      </c>
    </row>
    <row r="5846" spans="1:10" ht="15.75" customHeight="1" x14ac:dyDescent="0.25">
      <c r="A5846" s="135" t="s">
        <v>3569</v>
      </c>
      <c r="B5846" s="38">
        <v>367</v>
      </c>
      <c r="C5846" s="38" t="s">
        <v>2348</v>
      </c>
      <c r="D5846" s="38">
        <v>6</v>
      </c>
      <c r="E5846" s="38">
        <v>7</v>
      </c>
      <c r="F5846" s="38" t="s">
        <v>12</v>
      </c>
      <c r="G5846" s="44"/>
      <c r="H5846" s="44" t="s">
        <v>13</v>
      </c>
      <c r="I5846" s="39" t="s">
        <v>2349</v>
      </c>
      <c r="J5846" s="46" t="str">
        <f>VLOOKUP(MARGAO!$I5846,Code2Loc,2,FALSE)</f>
        <v>PRSHURM TMP</v>
      </c>
    </row>
    <row r="5847" spans="1:10" ht="15.75" customHeight="1" x14ac:dyDescent="0.25">
      <c r="A5847" s="135" t="s">
        <v>3569</v>
      </c>
      <c r="B5847" s="38">
        <v>367</v>
      </c>
      <c r="C5847" s="38" t="s">
        <v>2350</v>
      </c>
      <c r="D5847" s="38">
        <v>7</v>
      </c>
      <c r="E5847" s="38">
        <v>9</v>
      </c>
      <c r="F5847" s="38" t="s">
        <v>12</v>
      </c>
      <c r="G5847" s="44"/>
      <c r="H5847" s="44" t="s">
        <v>13</v>
      </c>
      <c r="I5847" s="39" t="s">
        <v>2351</v>
      </c>
      <c r="J5847" s="46" t="str">
        <f>VLOOKUP(MARGAO!$I5847,Code2Loc,2,FALSE)</f>
        <v>POIGUINIM</v>
      </c>
    </row>
    <row r="5848" spans="1:10" ht="15.75" customHeight="1" x14ac:dyDescent="0.25">
      <c r="A5848" s="135" t="s">
        <v>3569</v>
      </c>
      <c r="B5848" s="38">
        <v>367</v>
      </c>
      <c r="C5848" s="38" t="s">
        <v>2352</v>
      </c>
      <c r="D5848" s="38">
        <v>8</v>
      </c>
      <c r="E5848" s="38">
        <v>11</v>
      </c>
      <c r="F5848" s="38" t="s">
        <v>12</v>
      </c>
      <c r="G5848" s="44"/>
      <c r="H5848" s="44" t="s">
        <v>13</v>
      </c>
      <c r="I5848" s="39" t="s">
        <v>2353</v>
      </c>
      <c r="J5848" s="46" t="str">
        <f>VLOOKUP(MARGAO!$I5848,Code2Loc,2,FALSE)</f>
        <v>KARAY</v>
      </c>
    </row>
    <row r="5849" spans="1:10" ht="15.75" customHeight="1" x14ac:dyDescent="0.25">
      <c r="A5849" s="135" t="s">
        <v>3569</v>
      </c>
      <c r="B5849" s="38">
        <v>367</v>
      </c>
      <c r="C5849" s="38" t="s">
        <v>2992</v>
      </c>
      <c r="D5849" s="38">
        <v>9</v>
      </c>
      <c r="E5849" s="38">
        <v>13</v>
      </c>
      <c r="F5849" s="38" t="s">
        <v>12</v>
      </c>
      <c r="G5849" s="44"/>
      <c r="H5849" s="44" t="s">
        <v>13</v>
      </c>
      <c r="I5849" s="39" t="s">
        <v>3001</v>
      </c>
      <c r="J5849" s="46" t="str">
        <f>VLOOKUP(MARGAO!$I5849,Code2Loc,2,FALSE)</f>
        <v>MAXEM</v>
      </c>
    </row>
    <row r="5850" spans="1:10" ht="15.75" customHeight="1" x14ac:dyDescent="0.25">
      <c r="A5850" s="135" t="s">
        <v>3569</v>
      </c>
      <c r="B5850" s="38">
        <v>367</v>
      </c>
      <c r="C5850" s="38" t="s">
        <v>2356</v>
      </c>
      <c r="D5850" s="38">
        <v>10</v>
      </c>
      <c r="E5850" s="38">
        <v>15</v>
      </c>
      <c r="F5850" s="38" t="s">
        <v>12</v>
      </c>
      <c r="G5850" s="44"/>
      <c r="H5850" s="44" t="s">
        <v>13</v>
      </c>
      <c r="I5850" s="39" t="s">
        <v>2357</v>
      </c>
      <c r="J5850" s="46" t="str">
        <f>VLOOKUP(MARGAO!$I5850,Code2Loc,2,FALSE)</f>
        <v>DAPOT</v>
      </c>
    </row>
    <row r="5851" spans="1:10" ht="15.75" customHeight="1" x14ac:dyDescent="0.25">
      <c r="A5851" s="135" t="s">
        <v>3569</v>
      </c>
      <c r="B5851" s="38">
        <v>367</v>
      </c>
      <c r="C5851" s="38" t="s">
        <v>3541</v>
      </c>
      <c r="D5851" s="38">
        <v>11</v>
      </c>
      <c r="E5851" s="38">
        <v>17</v>
      </c>
      <c r="F5851" s="38" t="s">
        <v>12</v>
      </c>
      <c r="G5851" s="44"/>
      <c r="H5851" s="44" t="s">
        <v>13</v>
      </c>
      <c r="I5851" s="39" t="s">
        <v>2359</v>
      </c>
      <c r="J5851" s="46" t="str">
        <f>VLOOKUP(MARGAO!$I5851,Code2Loc,2,FALSE)</f>
        <v>LOLYE</v>
      </c>
    </row>
    <row r="5852" spans="1:10" ht="15.75" customHeight="1" x14ac:dyDescent="0.25">
      <c r="A5852" s="135" t="s">
        <v>3569</v>
      </c>
      <c r="B5852" s="38">
        <v>367</v>
      </c>
      <c r="C5852" s="38" t="s">
        <v>2360</v>
      </c>
      <c r="D5852" s="38">
        <v>12</v>
      </c>
      <c r="E5852" s="38">
        <v>18</v>
      </c>
      <c r="F5852" s="38" t="s">
        <v>12</v>
      </c>
      <c r="G5852" s="44"/>
      <c r="H5852" s="44" t="s">
        <v>13</v>
      </c>
      <c r="I5852" s="39" t="s">
        <v>2361</v>
      </c>
      <c r="J5852" s="46" t="str">
        <f>VLOOKUP(MARGAO!$I5852,Code2Loc,2,FALSE)</f>
        <v>XELIM</v>
      </c>
    </row>
    <row r="5853" spans="1:10" ht="15.75" customHeight="1" x14ac:dyDescent="0.25">
      <c r="A5853" s="135" t="s">
        <v>3569</v>
      </c>
      <c r="B5853" s="38">
        <v>367</v>
      </c>
      <c r="C5853" s="38" t="s">
        <v>3081</v>
      </c>
      <c r="D5853" s="38">
        <v>13</v>
      </c>
      <c r="E5853" s="38">
        <v>20</v>
      </c>
      <c r="F5853" s="38" t="s">
        <v>12</v>
      </c>
      <c r="G5853" s="44"/>
      <c r="H5853" s="44" t="s">
        <v>13</v>
      </c>
      <c r="I5853" s="39" t="s">
        <v>3082</v>
      </c>
      <c r="J5853" s="46" t="str">
        <f>VLOOKUP(MARGAO!$I5853,Code2Loc,2,FALSE)</f>
        <v>POLLEM</v>
      </c>
    </row>
    <row r="5854" spans="1:10" ht="15.75" customHeight="1" x14ac:dyDescent="0.25">
      <c r="A5854" s="9" t="s">
        <v>3570</v>
      </c>
      <c r="B5854" s="10">
        <v>368</v>
      </c>
      <c r="C5854" s="10" t="s">
        <v>2116</v>
      </c>
      <c r="D5854" s="10">
        <v>1</v>
      </c>
      <c r="E5854" s="10">
        <v>0</v>
      </c>
      <c r="F5854" s="10" t="s">
        <v>12</v>
      </c>
      <c r="G5854" s="48"/>
      <c r="H5854" s="48" t="s">
        <v>13</v>
      </c>
      <c r="I5854" s="39" t="s">
        <v>2117</v>
      </c>
      <c r="J5854" s="46" t="str">
        <f>VLOOKUP(MARGAO!$I5854,Code2Loc,2,FALSE)</f>
        <v>BALLI</v>
      </c>
    </row>
    <row r="5855" spans="1:10" ht="15.75" customHeight="1" x14ac:dyDescent="0.25">
      <c r="A5855" s="9" t="s">
        <v>3570</v>
      </c>
      <c r="B5855" s="10">
        <v>368</v>
      </c>
      <c r="C5855" s="10" t="s">
        <v>2775</v>
      </c>
      <c r="D5855" s="10">
        <v>2</v>
      </c>
      <c r="E5855" s="10">
        <v>3</v>
      </c>
      <c r="F5855" s="10" t="s">
        <v>12</v>
      </c>
      <c r="G5855" s="48"/>
      <c r="H5855" s="48" t="s">
        <v>13</v>
      </c>
      <c r="I5855" s="39" t="s">
        <v>2776</v>
      </c>
      <c r="J5855" s="46" t="str">
        <f>VLOOKUP(MARGAO!$I5855,Code2Loc,2,FALSE)</f>
        <v>ADNEM</v>
      </c>
    </row>
    <row r="5856" spans="1:10" ht="15.75" customHeight="1" x14ac:dyDescent="0.25">
      <c r="A5856" s="9" t="s">
        <v>3570</v>
      </c>
      <c r="B5856" s="10">
        <v>368</v>
      </c>
      <c r="C5856" s="10" t="s">
        <v>3518</v>
      </c>
      <c r="D5856" s="10">
        <v>3</v>
      </c>
      <c r="E5856" s="10">
        <v>6</v>
      </c>
      <c r="F5856" s="10" t="s">
        <v>12</v>
      </c>
      <c r="G5856" s="48"/>
      <c r="H5856" s="48" t="s">
        <v>13</v>
      </c>
      <c r="I5856" s="39" t="s">
        <v>3519</v>
      </c>
      <c r="J5856" s="46" t="str">
        <f>VLOOKUP(MARGAO!$I5856,Code2Loc,2,FALSE)</f>
        <v>ASAIDA GARAGE</v>
      </c>
    </row>
    <row r="5857" spans="1:10" ht="15.75" customHeight="1" x14ac:dyDescent="0.25">
      <c r="A5857" s="9" t="s">
        <v>3570</v>
      </c>
      <c r="B5857" s="10">
        <v>368</v>
      </c>
      <c r="C5857" s="10" t="s">
        <v>3520</v>
      </c>
      <c r="D5857" s="10">
        <v>4</v>
      </c>
      <c r="E5857" s="10">
        <v>8</v>
      </c>
      <c r="F5857" s="10" t="s">
        <v>12</v>
      </c>
      <c r="G5857" s="48"/>
      <c r="H5857" s="48" t="s">
        <v>13</v>
      </c>
      <c r="I5857" s="39" t="s">
        <v>3571</v>
      </c>
      <c r="J5857" s="46" t="str">
        <f>VLOOKUP(MARGAO!$I5857,Code2Loc,2,FALSE)</f>
        <v>AMOLE</v>
      </c>
    </row>
    <row r="5858" spans="1:10" ht="15.75" customHeight="1" x14ac:dyDescent="0.25">
      <c r="A5858" s="9" t="s">
        <v>3570</v>
      </c>
      <c r="B5858" s="10">
        <v>368</v>
      </c>
      <c r="C5858" s="10" t="s">
        <v>3521</v>
      </c>
      <c r="D5858" s="10">
        <v>5</v>
      </c>
      <c r="E5858" s="10">
        <v>11</v>
      </c>
      <c r="F5858" s="10" t="s">
        <v>12</v>
      </c>
      <c r="G5858" s="48"/>
      <c r="H5858" s="48" t="s">
        <v>13</v>
      </c>
      <c r="I5858" s="39" t="s">
        <v>2497</v>
      </c>
      <c r="J5858" s="46" t="str">
        <f>VLOOKUP(MARGAO!$I5858,Code2Loc,2,FALSE)</f>
        <v>QUEPEM</v>
      </c>
    </row>
    <row r="5859" spans="1:10" ht="15.75" customHeight="1" x14ac:dyDescent="0.25">
      <c r="A5859" s="9" t="s">
        <v>3570</v>
      </c>
      <c r="B5859" s="10">
        <v>368</v>
      </c>
      <c r="C5859" s="10" t="s">
        <v>3522</v>
      </c>
      <c r="D5859" s="10">
        <v>6</v>
      </c>
      <c r="E5859" s="10">
        <v>13</v>
      </c>
      <c r="F5859" s="10" t="s">
        <v>12</v>
      </c>
      <c r="G5859" s="48"/>
      <c r="H5859" s="48" t="s">
        <v>13</v>
      </c>
      <c r="I5859" s="144" t="s">
        <v>2499</v>
      </c>
      <c r="J5859" s="46" t="str">
        <f>VLOOKUP(MARGAO!$I5859,Code2Loc,2,FALSE)</f>
        <v>QPM COURT</v>
      </c>
    </row>
    <row r="5860" spans="1:10" ht="15.75" customHeight="1" x14ac:dyDescent="0.25">
      <c r="A5860" s="9" t="s">
        <v>3570</v>
      </c>
      <c r="B5860" s="10">
        <v>368</v>
      </c>
      <c r="C5860" s="10" t="s">
        <v>2500</v>
      </c>
      <c r="D5860" s="10">
        <v>7</v>
      </c>
      <c r="E5860" s="10">
        <v>14</v>
      </c>
      <c r="F5860" s="10" t="s">
        <v>12</v>
      </c>
      <c r="G5860" s="48"/>
      <c r="H5860" s="48" t="s">
        <v>13</v>
      </c>
      <c r="I5860" s="39" t="s">
        <v>2501</v>
      </c>
      <c r="J5860" s="46" t="str">
        <f>VLOOKUP(MARGAO!$I5860,Code2Loc,2,FALSE)</f>
        <v>TILAMOL</v>
      </c>
    </row>
    <row r="5861" spans="1:10" ht="15.75" customHeight="1" x14ac:dyDescent="0.25">
      <c r="A5861" s="9" t="s">
        <v>3570</v>
      </c>
      <c r="B5861" s="10">
        <v>368</v>
      </c>
      <c r="C5861" s="10" t="s">
        <v>3572</v>
      </c>
      <c r="D5861" s="10">
        <v>8</v>
      </c>
      <c r="E5861" s="10">
        <v>15</v>
      </c>
      <c r="F5861" s="10" t="s">
        <v>12</v>
      </c>
      <c r="G5861" s="48"/>
      <c r="H5861" s="48" t="s">
        <v>13</v>
      </c>
      <c r="I5861" s="39" t="s">
        <v>3573</v>
      </c>
      <c r="J5861" s="46" t="str">
        <f>VLOOKUP(MARGAO!$I5861,Code2Loc,2,FALSE)</f>
        <v>SHIVNAGAR</v>
      </c>
    </row>
    <row r="5862" spans="1:10" ht="15.75" customHeight="1" x14ac:dyDescent="0.25">
      <c r="A5862" s="9" t="s">
        <v>3570</v>
      </c>
      <c r="B5862" s="10">
        <v>368</v>
      </c>
      <c r="C5862" s="10" t="s">
        <v>3574</v>
      </c>
      <c r="D5862" s="10">
        <v>9</v>
      </c>
      <c r="E5862" s="10">
        <v>16</v>
      </c>
      <c r="F5862" s="10" t="s">
        <v>12</v>
      </c>
      <c r="G5862" s="48"/>
      <c r="H5862" s="48" t="s">
        <v>13</v>
      </c>
      <c r="I5862" s="39" t="s">
        <v>3575</v>
      </c>
      <c r="J5862" s="46" t="str">
        <f>VLOOKUP(MARGAO!$I5862,Code2Loc,2,FALSE)</f>
        <v>MESTA VADA</v>
      </c>
    </row>
    <row r="5863" spans="1:10" ht="15.75" customHeight="1" x14ac:dyDescent="0.25">
      <c r="A5863" s="9" t="s">
        <v>3570</v>
      </c>
      <c r="B5863" s="10">
        <v>368</v>
      </c>
      <c r="C5863" s="10" t="s">
        <v>2502</v>
      </c>
      <c r="D5863" s="10">
        <v>10</v>
      </c>
      <c r="E5863" s="10">
        <v>17</v>
      </c>
      <c r="F5863" s="10" t="s">
        <v>12</v>
      </c>
      <c r="G5863" s="48"/>
      <c r="H5863" s="48" t="s">
        <v>13</v>
      </c>
      <c r="I5863" s="39" t="s">
        <v>2503</v>
      </c>
      <c r="J5863" s="46" t="str">
        <f>VLOOKUP(MARGAO!$I5863,Code2Loc,2,FALSE)</f>
        <v>TANKI</v>
      </c>
    </row>
    <row r="5864" spans="1:10" ht="15.75" customHeight="1" x14ac:dyDescent="0.25">
      <c r="A5864" s="9" t="s">
        <v>3570</v>
      </c>
      <c r="B5864" s="10">
        <v>368</v>
      </c>
      <c r="C5864" s="10" t="s">
        <v>2504</v>
      </c>
      <c r="D5864" s="10">
        <v>11</v>
      </c>
      <c r="E5864" s="10">
        <v>18</v>
      </c>
      <c r="F5864" s="10" t="s">
        <v>12</v>
      </c>
      <c r="G5864" s="48"/>
      <c r="H5864" s="48" t="s">
        <v>13</v>
      </c>
      <c r="I5864" s="39" t="s">
        <v>2505</v>
      </c>
      <c r="J5864" s="46" t="str">
        <f>VLOOKUP(MARGAO!$I5864,Code2Loc,2,FALSE)</f>
        <v>KAKUMADDI</v>
      </c>
    </row>
    <row r="5865" spans="1:10" ht="15.75" customHeight="1" x14ac:dyDescent="0.25">
      <c r="A5865" s="9" t="s">
        <v>3570</v>
      </c>
      <c r="B5865" s="10">
        <v>368</v>
      </c>
      <c r="C5865" s="10" t="s">
        <v>2506</v>
      </c>
      <c r="D5865" s="10">
        <v>12</v>
      </c>
      <c r="E5865" s="10">
        <v>19</v>
      </c>
      <c r="F5865" s="10" t="s">
        <v>12</v>
      </c>
      <c r="G5865" s="48"/>
      <c r="H5865" s="48" t="s">
        <v>13</v>
      </c>
      <c r="I5865" s="39" t="s">
        <v>2507</v>
      </c>
      <c r="J5865" s="46" t="str">
        <f>VLOOKUP(MARGAO!$I5865,Code2Loc,2,FALSE)</f>
        <v>BANSAI</v>
      </c>
    </row>
    <row r="5866" spans="1:10" ht="15.75" customHeight="1" x14ac:dyDescent="0.25">
      <c r="A5866" s="9" t="s">
        <v>3570</v>
      </c>
      <c r="B5866" s="10">
        <v>368</v>
      </c>
      <c r="C5866" s="10" t="s">
        <v>269</v>
      </c>
      <c r="D5866" s="10">
        <v>13</v>
      </c>
      <c r="E5866" s="10">
        <v>20</v>
      </c>
      <c r="F5866" s="10" t="s">
        <v>12</v>
      </c>
      <c r="G5866" s="48"/>
      <c r="H5866" s="48" t="s">
        <v>13</v>
      </c>
      <c r="I5866" s="39" t="s">
        <v>270</v>
      </c>
      <c r="J5866" s="46" t="str">
        <f>VLOOKUP(MARGAO!$I5866,Code2Loc,2,FALSE)</f>
        <v>CURCHOREM</v>
      </c>
    </row>
    <row r="5867" spans="1:10" ht="15.75" customHeight="1" x14ac:dyDescent="0.25">
      <c r="A5867" s="9" t="s">
        <v>2761</v>
      </c>
      <c r="B5867" s="10">
        <v>369</v>
      </c>
      <c r="C5867" s="10" t="s">
        <v>11</v>
      </c>
      <c r="D5867" s="10">
        <v>1</v>
      </c>
      <c r="E5867" s="10">
        <v>0</v>
      </c>
      <c r="F5867" s="10" t="s">
        <v>12</v>
      </c>
      <c r="G5867" s="48"/>
      <c r="H5867" s="48" t="s">
        <v>13</v>
      </c>
      <c r="I5867" s="39" t="s">
        <v>14</v>
      </c>
      <c r="J5867" s="46" t="str">
        <f>VLOOKUP(MARGAO!$I5867,Code2Loc,2,FALSE)</f>
        <v>PANAJI</v>
      </c>
    </row>
    <row r="5868" spans="1:10" ht="15.75" customHeight="1" x14ac:dyDescent="0.25">
      <c r="A5868" s="9" t="s">
        <v>2761</v>
      </c>
      <c r="B5868" s="10">
        <v>369</v>
      </c>
      <c r="C5868" s="10" t="s">
        <v>206</v>
      </c>
      <c r="D5868" s="10">
        <v>2</v>
      </c>
      <c r="E5868" s="10">
        <v>2</v>
      </c>
      <c r="F5868" s="10" t="s">
        <v>12</v>
      </c>
      <c r="G5868" s="48"/>
      <c r="H5868" s="48" t="s">
        <v>13</v>
      </c>
      <c r="I5868" s="39" t="s">
        <v>207</v>
      </c>
      <c r="J5868" s="46" t="str">
        <f>VLOOKUP(MARGAO!$I5868,Code2Loc,2,FALSE)</f>
        <v>R. PATTO</v>
      </c>
    </row>
    <row r="5869" spans="1:10" ht="15.75" customHeight="1" x14ac:dyDescent="0.25">
      <c r="A5869" s="9" t="s">
        <v>2761</v>
      </c>
      <c r="B5869" s="10">
        <v>369</v>
      </c>
      <c r="C5869" s="10" t="s">
        <v>208</v>
      </c>
      <c r="D5869" s="10">
        <v>3</v>
      </c>
      <c r="E5869" s="10">
        <v>3</v>
      </c>
      <c r="F5869" s="10" t="s">
        <v>12</v>
      </c>
      <c r="G5869" s="48"/>
      <c r="H5869" s="48" t="s">
        <v>13</v>
      </c>
      <c r="I5869" s="39" t="s">
        <v>209</v>
      </c>
      <c r="J5869" s="46" t="str">
        <f>VLOOKUP(MARGAO!$I5869,Code2Loc,2,FALSE)</f>
        <v>RBDR FERRY</v>
      </c>
    </row>
    <row r="5870" spans="1:10" ht="15.75" customHeight="1" x14ac:dyDescent="0.25">
      <c r="A5870" s="9" t="s">
        <v>2761</v>
      </c>
      <c r="B5870" s="10">
        <v>369</v>
      </c>
      <c r="C5870" s="10" t="s">
        <v>210</v>
      </c>
      <c r="D5870" s="10">
        <v>4</v>
      </c>
      <c r="E5870" s="10">
        <v>4</v>
      </c>
      <c r="F5870" s="10" t="s">
        <v>12</v>
      </c>
      <c r="G5870" s="48"/>
      <c r="H5870" s="48" t="s">
        <v>13</v>
      </c>
      <c r="I5870" s="39" t="s">
        <v>211</v>
      </c>
      <c r="J5870" s="46" t="str">
        <f>VLOOKUP(MARGAO!$I5870,Code2Loc,2,FALSE)</f>
        <v>RIBANDAR</v>
      </c>
    </row>
    <row r="5871" spans="1:10" ht="15.75" customHeight="1" x14ac:dyDescent="0.25">
      <c r="A5871" s="9" t="s">
        <v>2761</v>
      </c>
      <c r="B5871" s="10">
        <v>369</v>
      </c>
      <c r="C5871" s="10" t="s">
        <v>212</v>
      </c>
      <c r="D5871" s="10">
        <v>5</v>
      </c>
      <c r="E5871" s="10">
        <v>5</v>
      </c>
      <c r="F5871" s="10" t="s">
        <v>12</v>
      </c>
      <c r="G5871" s="48"/>
      <c r="H5871" s="48" t="s">
        <v>13</v>
      </c>
      <c r="I5871" s="39" t="s">
        <v>213</v>
      </c>
      <c r="J5871" s="46" t="str">
        <f>VLOOKUP(MARGAO!$I5871,Code2Loc,2,FALSE)</f>
        <v>RBDR SCHOOL</v>
      </c>
    </row>
    <row r="5872" spans="1:10" ht="15.75" customHeight="1" x14ac:dyDescent="0.25">
      <c r="A5872" s="9" t="s">
        <v>2761</v>
      </c>
      <c r="B5872" s="10">
        <v>369</v>
      </c>
      <c r="C5872" s="10" t="s">
        <v>214</v>
      </c>
      <c r="D5872" s="10">
        <v>6</v>
      </c>
      <c r="E5872" s="10">
        <v>6</v>
      </c>
      <c r="F5872" s="10" t="s">
        <v>12</v>
      </c>
      <c r="G5872" s="48"/>
      <c r="H5872" s="48" t="s">
        <v>13</v>
      </c>
      <c r="I5872" s="39" t="s">
        <v>215</v>
      </c>
      <c r="J5872" s="46" t="str">
        <f>VLOOKUP(MARGAO!$I5872,Code2Loc,2,FALSE)</f>
        <v>ST.PEDRO</v>
      </c>
    </row>
    <row r="5873" spans="1:10" ht="15.75" customHeight="1" x14ac:dyDescent="0.25">
      <c r="A5873" s="9" t="s">
        <v>2761</v>
      </c>
      <c r="B5873" s="10">
        <v>369</v>
      </c>
      <c r="C5873" s="10" t="s">
        <v>216</v>
      </c>
      <c r="D5873" s="10">
        <v>7</v>
      </c>
      <c r="E5873" s="10">
        <v>7</v>
      </c>
      <c r="F5873" s="10" t="s">
        <v>12</v>
      </c>
      <c r="G5873" s="48"/>
      <c r="H5873" s="48" t="s">
        <v>13</v>
      </c>
      <c r="I5873" s="39" t="s">
        <v>217</v>
      </c>
      <c r="J5873" s="46" t="str">
        <f>VLOOKUP(MARGAO!$I5873,Code2Loc,2,FALSE)</f>
        <v>BAINGINI</v>
      </c>
    </row>
    <row r="5874" spans="1:10" ht="15.75" customHeight="1" x14ac:dyDescent="0.25">
      <c r="A5874" s="9" t="s">
        <v>2761</v>
      </c>
      <c r="B5874" s="10">
        <v>369</v>
      </c>
      <c r="C5874" s="10" t="s">
        <v>218</v>
      </c>
      <c r="D5874" s="10">
        <v>8</v>
      </c>
      <c r="E5874" s="10">
        <v>9</v>
      </c>
      <c r="F5874" s="10" t="s">
        <v>12</v>
      </c>
      <c r="G5874" s="48"/>
      <c r="H5874" s="48" t="s">
        <v>13</v>
      </c>
      <c r="I5874" s="39" t="s">
        <v>219</v>
      </c>
      <c r="J5874" s="46" t="str">
        <f>VLOOKUP(MARGAO!$I5874,Code2Loc,2,FALSE)</f>
        <v>OLD GOA</v>
      </c>
    </row>
    <row r="5875" spans="1:10" ht="15.75" customHeight="1" x14ac:dyDescent="0.25">
      <c r="A5875" s="9" t="s">
        <v>2761</v>
      </c>
      <c r="B5875" s="10">
        <v>369</v>
      </c>
      <c r="C5875" s="10" t="s">
        <v>220</v>
      </c>
      <c r="D5875" s="10">
        <v>9</v>
      </c>
      <c r="E5875" s="10">
        <v>11</v>
      </c>
      <c r="F5875" s="10" t="s">
        <v>12</v>
      </c>
      <c r="G5875" s="48"/>
      <c r="H5875" s="48" t="s">
        <v>13</v>
      </c>
      <c r="I5875" s="39" t="s">
        <v>221</v>
      </c>
      <c r="J5875" s="46" t="str">
        <f>VLOOKUP(MARGAO!$I5875,Code2Loc,2,FALSE)</f>
        <v>CORLI PUMP</v>
      </c>
    </row>
    <row r="5876" spans="1:10" ht="15.75" customHeight="1" x14ac:dyDescent="0.25">
      <c r="A5876" s="134" t="s">
        <v>2761</v>
      </c>
      <c r="B5876" s="10">
        <v>369</v>
      </c>
      <c r="C5876" s="10" t="s">
        <v>222</v>
      </c>
      <c r="D5876" s="10">
        <v>10</v>
      </c>
      <c r="E5876" s="10">
        <v>12</v>
      </c>
      <c r="F5876" s="10" t="s">
        <v>12</v>
      </c>
      <c r="G5876" s="48"/>
      <c r="H5876" s="48" t="s">
        <v>13</v>
      </c>
      <c r="I5876" s="39" t="s">
        <v>223</v>
      </c>
      <c r="J5876" s="46" t="str">
        <f>VLOOKUP(MARGAO!$I5876,Code2Loc,2,FALSE)</f>
        <v>CORLIM</v>
      </c>
    </row>
    <row r="5877" spans="1:10" ht="15.75" customHeight="1" x14ac:dyDescent="0.25">
      <c r="A5877" s="134" t="s">
        <v>2761</v>
      </c>
      <c r="B5877" s="10">
        <v>369</v>
      </c>
      <c r="C5877" s="10" t="s">
        <v>224</v>
      </c>
      <c r="D5877" s="10">
        <v>11</v>
      </c>
      <c r="E5877" s="10">
        <v>13</v>
      </c>
      <c r="F5877" s="10" t="s">
        <v>12</v>
      </c>
      <c r="G5877" s="48"/>
      <c r="H5877" s="48" t="s">
        <v>13</v>
      </c>
      <c r="I5877" s="39" t="s">
        <v>225</v>
      </c>
      <c r="J5877" s="46" t="str">
        <f>VLOOKUP(MARGAO!$I5877,Code2Loc,2,FALSE)</f>
        <v>DHULAPI</v>
      </c>
    </row>
    <row r="5878" spans="1:10" ht="15.75" customHeight="1" x14ac:dyDescent="0.25">
      <c r="A5878" s="134" t="s">
        <v>2761</v>
      </c>
      <c r="B5878" s="10">
        <v>369</v>
      </c>
      <c r="C5878" s="10" t="s">
        <v>163</v>
      </c>
      <c r="D5878" s="10">
        <v>12</v>
      </c>
      <c r="E5878" s="10">
        <v>14</v>
      </c>
      <c r="F5878" s="10" t="s">
        <v>12</v>
      </c>
      <c r="G5878" s="48"/>
      <c r="H5878" s="48" t="s">
        <v>13</v>
      </c>
      <c r="I5878" s="39" t="s">
        <v>164</v>
      </c>
      <c r="J5878" s="46" t="str">
        <f>VLOOKUP(MARGAO!$I5878,Code2Loc,2,FALSE)</f>
        <v>BANASTARI</v>
      </c>
    </row>
    <row r="5879" spans="1:10" ht="15.75" customHeight="1" x14ac:dyDescent="0.25">
      <c r="A5879" s="134" t="s">
        <v>2761</v>
      </c>
      <c r="B5879" s="10">
        <v>369</v>
      </c>
      <c r="C5879" s="10" t="s">
        <v>165</v>
      </c>
      <c r="D5879" s="10">
        <v>13</v>
      </c>
      <c r="E5879" s="10">
        <v>16</v>
      </c>
      <c r="F5879" s="10" t="s">
        <v>12</v>
      </c>
      <c r="G5879" s="48"/>
      <c r="H5879" s="48" t="s">
        <v>13</v>
      </c>
      <c r="I5879" s="39" t="s">
        <v>166</v>
      </c>
      <c r="J5879" s="46" t="str">
        <f>VLOOKUP(MARGAO!$I5879,Code2Loc,2,FALSE)</f>
        <v>BHOMA</v>
      </c>
    </row>
    <row r="5880" spans="1:10" ht="15.75" customHeight="1" x14ac:dyDescent="0.25">
      <c r="A5880" s="134" t="s">
        <v>2761</v>
      </c>
      <c r="B5880" s="10">
        <v>369</v>
      </c>
      <c r="C5880" s="10" t="s">
        <v>167</v>
      </c>
      <c r="D5880" s="10">
        <v>14</v>
      </c>
      <c r="E5880" s="10">
        <v>18</v>
      </c>
      <c r="F5880" s="10" t="s">
        <v>12</v>
      </c>
      <c r="G5880" s="48"/>
      <c r="H5880" s="48" t="s">
        <v>13</v>
      </c>
      <c r="I5880" s="39" t="s">
        <v>168</v>
      </c>
      <c r="J5880" s="46" t="str">
        <f>VLOOKUP(MARGAO!$I5880,Code2Loc,2,FALSE)</f>
        <v>KUNDAI</v>
      </c>
    </row>
    <row r="5881" spans="1:10" ht="15.75" customHeight="1" x14ac:dyDescent="0.25">
      <c r="A5881" s="134" t="s">
        <v>2761</v>
      </c>
      <c r="B5881" s="10">
        <v>369</v>
      </c>
      <c r="C5881" s="10" t="s">
        <v>169</v>
      </c>
      <c r="D5881" s="10">
        <v>15</v>
      </c>
      <c r="E5881" s="10">
        <v>20</v>
      </c>
      <c r="F5881" s="10" t="s">
        <v>12</v>
      </c>
      <c r="G5881" s="48"/>
      <c r="H5881" s="48" t="s">
        <v>13</v>
      </c>
      <c r="I5881" s="39" t="s">
        <v>170</v>
      </c>
      <c r="J5881" s="46" t="str">
        <f>VLOOKUP(MARGAO!$I5881,Code2Loc,2,FALSE)</f>
        <v>MANGESHI</v>
      </c>
    </row>
    <row r="5882" spans="1:10" ht="15.75" customHeight="1" x14ac:dyDescent="0.25">
      <c r="A5882" s="134" t="s">
        <v>2761</v>
      </c>
      <c r="B5882" s="10">
        <v>369</v>
      </c>
      <c r="C5882" s="10" t="s">
        <v>171</v>
      </c>
      <c r="D5882" s="10">
        <v>16</v>
      </c>
      <c r="E5882" s="10">
        <v>21</v>
      </c>
      <c r="F5882" s="10" t="s">
        <v>12</v>
      </c>
      <c r="G5882" s="48"/>
      <c r="H5882" s="48" t="s">
        <v>13</v>
      </c>
      <c r="I5882" s="39" t="s">
        <v>172</v>
      </c>
      <c r="J5882" s="46" t="str">
        <f>VLOOKUP(MARGAO!$I5882,Code2Loc,2,FALSE)</f>
        <v>MARDOL</v>
      </c>
    </row>
    <row r="5883" spans="1:10" ht="15.75" customHeight="1" x14ac:dyDescent="0.25">
      <c r="A5883" s="134" t="s">
        <v>2761</v>
      </c>
      <c r="B5883" s="10">
        <v>369</v>
      </c>
      <c r="C5883" s="10" t="s">
        <v>173</v>
      </c>
      <c r="D5883" s="10">
        <v>17</v>
      </c>
      <c r="E5883" s="10">
        <v>23</v>
      </c>
      <c r="F5883" s="10" t="s">
        <v>12</v>
      </c>
      <c r="G5883" s="48"/>
      <c r="H5883" s="48" t="s">
        <v>13</v>
      </c>
      <c r="I5883" s="39" t="s">
        <v>174</v>
      </c>
      <c r="J5883" s="46" t="str">
        <f>VLOOKUP(MARGAO!$I5883,Code2Loc,2,FALSE)</f>
        <v>PATYEKADE</v>
      </c>
    </row>
    <row r="5884" spans="1:10" ht="15.75" customHeight="1" x14ac:dyDescent="0.25">
      <c r="A5884" s="134" t="s">
        <v>2761</v>
      </c>
      <c r="B5884" s="10">
        <v>369</v>
      </c>
      <c r="C5884" s="10" t="s">
        <v>175</v>
      </c>
      <c r="D5884" s="10">
        <v>18</v>
      </c>
      <c r="E5884" s="10">
        <v>25</v>
      </c>
      <c r="F5884" s="10" t="s">
        <v>12</v>
      </c>
      <c r="G5884" s="48"/>
      <c r="H5884" s="48" t="s">
        <v>13</v>
      </c>
      <c r="I5884" s="39" t="s">
        <v>176</v>
      </c>
      <c r="J5884" s="46" t="str">
        <f>VLOOKUP(MARGAO!$I5884,Code2Loc,2,FALSE)</f>
        <v>FARMAGUDI</v>
      </c>
    </row>
    <row r="5885" spans="1:10" ht="15.75" customHeight="1" x14ac:dyDescent="0.25">
      <c r="A5885" s="134" t="s">
        <v>2761</v>
      </c>
      <c r="B5885" s="10">
        <v>369</v>
      </c>
      <c r="C5885" s="10" t="s">
        <v>177</v>
      </c>
      <c r="D5885" s="10">
        <v>19</v>
      </c>
      <c r="E5885" s="10">
        <v>26</v>
      </c>
      <c r="F5885" s="10" t="s">
        <v>12</v>
      </c>
      <c r="G5885" s="48"/>
      <c r="H5885" s="48" t="s">
        <v>13</v>
      </c>
      <c r="I5885" s="39" t="s">
        <v>178</v>
      </c>
      <c r="J5885" s="46" t="str">
        <f>VLOOKUP(MARGAO!$I5885,Code2Loc,2,FALSE)</f>
        <v>FMD CIRCLE</v>
      </c>
    </row>
    <row r="5886" spans="1:10" ht="15.75" customHeight="1" x14ac:dyDescent="0.25">
      <c r="A5886" s="134" t="s">
        <v>2761</v>
      </c>
      <c r="B5886" s="10">
        <v>369</v>
      </c>
      <c r="C5886" s="10" t="s">
        <v>179</v>
      </c>
      <c r="D5886" s="10">
        <v>20</v>
      </c>
      <c r="E5886" s="10">
        <v>28</v>
      </c>
      <c r="F5886" s="10" t="s">
        <v>12</v>
      </c>
      <c r="G5886" s="48"/>
      <c r="H5886" s="48" t="s">
        <v>13</v>
      </c>
      <c r="I5886" s="39" t="s">
        <v>180</v>
      </c>
      <c r="J5886" s="46" t="str">
        <f>VLOOKUP(MARGAO!$I5886,Code2Loc,2,FALSE)</f>
        <v>PONDA</v>
      </c>
    </row>
    <row r="5887" spans="1:10" ht="15.75" customHeight="1" x14ac:dyDescent="0.25">
      <c r="A5887" s="134" t="s">
        <v>2761</v>
      </c>
      <c r="B5887" s="10">
        <v>369</v>
      </c>
      <c r="C5887" s="10" t="s">
        <v>181</v>
      </c>
      <c r="D5887" s="10">
        <v>21</v>
      </c>
      <c r="E5887" s="10">
        <v>30</v>
      </c>
      <c r="F5887" s="10" t="s">
        <v>12</v>
      </c>
      <c r="G5887" s="48"/>
      <c r="H5887" s="48" t="s">
        <v>13</v>
      </c>
      <c r="I5887" s="39" t="s">
        <v>182</v>
      </c>
      <c r="J5887" s="46" t="str">
        <f>VLOOKUP(MARGAO!$I5887,Code2Loc,2,FALSE)</f>
        <v>DHAVLI</v>
      </c>
    </row>
    <row r="5888" spans="1:10" ht="15.75" customHeight="1" x14ac:dyDescent="0.25">
      <c r="A5888" s="134" t="s">
        <v>2761</v>
      </c>
      <c r="B5888" s="10">
        <v>369</v>
      </c>
      <c r="C5888" s="10" t="s">
        <v>183</v>
      </c>
      <c r="D5888" s="10">
        <v>22</v>
      </c>
      <c r="E5888" s="10">
        <v>32</v>
      </c>
      <c r="F5888" s="10" t="s">
        <v>12</v>
      </c>
      <c r="G5888" s="48"/>
      <c r="H5888" s="48" t="s">
        <v>13</v>
      </c>
      <c r="I5888" s="39" t="s">
        <v>184</v>
      </c>
      <c r="J5888" s="46" t="str">
        <f>VLOOKUP(MARGAO!$I5888,Code2Loc,2,FALSE)</f>
        <v>TOP COLA</v>
      </c>
    </row>
    <row r="5889" spans="1:10" ht="15.75" customHeight="1" x14ac:dyDescent="0.25">
      <c r="A5889" s="134" t="s">
        <v>2761</v>
      </c>
      <c r="B5889" s="10">
        <v>369</v>
      </c>
      <c r="C5889" s="10" t="s">
        <v>185</v>
      </c>
      <c r="D5889" s="10">
        <v>23</v>
      </c>
      <c r="E5889" s="10">
        <v>33</v>
      </c>
      <c r="F5889" s="10" t="s">
        <v>12</v>
      </c>
      <c r="G5889" s="48"/>
      <c r="H5889" s="48" t="s">
        <v>13</v>
      </c>
      <c r="I5889" s="39" t="s">
        <v>186</v>
      </c>
      <c r="J5889" s="46" t="str">
        <f>VLOOKUP(MARGAO!$I5889,Code2Loc,2,FALSE)</f>
        <v>BORI SKVR</v>
      </c>
    </row>
    <row r="5890" spans="1:10" ht="15.75" customHeight="1" x14ac:dyDescent="0.25">
      <c r="A5890" s="134" t="s">
        <v>2761</v>
      </c>
      <c r="B5890" s="10">
        <v>369</v>
      </c>
      <c r="C5890" s="10" t="s">
        <v>187</v>
      </c>
      <c r="D5890" s="10">
        <v>24</v>
      </c>
      <c r="E5890" s="10">
        <v>34</v>
      </c>
      <c r="F5890" s="10" t="s">
        <v>12</v>
      </c>
      <c r="G5890" s="48"/>
      <c r="H5890" s="48" t="s">
        <v>13</v>
      </c>
      <c r="I5890" s="39" t="s">
        <v>188</v>
      </c>
      <c r="J5890" s="46" t="str">
        <f>VLOOKUP(MARGAO!$I5890,Code2Loc,2,FALSE)</f>
        <v>SAI TMPLE</v>
      </c>
    </row>
    <row r="5891" spans="1:10" ht="15.75" customHeight="1" x14ac:dyDescent="0.25">
      <c r="A5891" s="134" t="s">
        <v>2761</v>
      </c>
      <c r="B5891" s="10">
        <v>369</v>
      </c>
      <c r="C5891" s="10" t="s">
        <v>189</v>
      </c>
      <c r="D5891" s="10">
        <v>25</v>
      </c>
      <c r="E5891" s="10">
        <v>36</v>
      </c>
      <c r="F5891" s="10" t="s">
        <v>12</v>
      </c>
      <c r="G5891" s="48"/>
      <c r="H5891" s="48" t="s">
        <v>13</v>
      </c>
      <c r="I5891" s="39" t="s">
        <v>190</v>
      </c>
      <c r="J5891" s="46" t="str">
        <f>VLOOKUP(MARGAO!$I5891,Code2Loc,2,FALSE)</f>
        <v>BORI BRDG</v>
      </c>
    </row>
    <row r="5892" spans="1:10" ht="15.75" customHeight="1" x14ac:dyDescent="0.25">
      <c r="A5892" s="134" t="s">
        <v>2761</v>
      </c>
      <c r="B5892" s="10">
        <v>369</v>
      </c>
      <c r="C5892" s="10" t="s">
        <v>243</v>
      </c>
      <c r="D5892" s="10">
        <v>26</v>
      </c>
      <c r="E5892" s="10">
        <v>37</v>
      </c>
      <c r="F5892" s="10" t="s">
        <v>12</v>
      </c>
      <c r="G5892" s="48"/>
      <c r="H5892" s="48" t="s">
        <v>13</v>
      </c>
      <c r="I5892" s="39" t="s">
        <v>244</v>
      </c>
      <c r="J5892" s="46" t="str">
        <f>VLOOKUP(MARGAO!$I5892,Code2Loc,2,FALSE)</f>
        <v>TARVALEM</v>
      </c>
    </row>
    <row r="5893" spans="1:10" ht="15.75" customHeight="1" x14ac:dyDescent="0.25">
      <c r="A5893" s="134" t="s">
        <v>2761</v>
      </c>
      <c r="B5893" s="10">
        <v>369</v>
      </c>
      <c r="C5893" s="10" t="s">
        <v>245</v>
      </c>
      <c r="D5893" s="10">
        <v>27</v>
      </c>
      <c r="E5893" s="10">
        <v>38</v>
      </c>
      <c r="F5893" s="10" t="s">
        <v>12</v>
      </c>
      <c r="G5893" s="48"/>
      <c r="H5893" s="48" t="s">
        <v>13</v>
      </c>
      <c r="I5893" s="39" t="s">
        <v>246</v>
      </c>
      <c r="J5893" s="46" t="str">
        <f>VLOOKUP(MARGAO!$I5893,Code2Loc,2,FALSE)</f>
        <v>VAZEM</v>
      </c>
    </row>
    <row r="5894" spans="1:10" ht="15.75" customHeight="1" x14ac:dyDescent="0.25">
      <c r="A5894" s="134" t="s">
        <v>2761</v>
      </c>
      <c r="B5894" s="10">
        <v>369</v>
      </c>
      <c r="C5894" s="10" t="s">
        <v>247</v>
      </c>
      <c r="D5894" s="10">
        <v>28</v>
      </c>
      <c r="E5894" s="10">
        <v>40</v>
      </c>
      <c r="F5894" s="10" t="s">
        <v>12</v>
      </c>
      <c r="G5894" s="48"/>
      <c r="H5894" s="48" t="s">
        <v>13</v>
      </c>
      <c r="I5894" s="39" t="s">
        <v>248</v>
      </c>
      <c r="J5894" s="46" t="str">
        <f>VLOOKUP(MARGAO!$I5894,Code2Loc,2,FALSE)</f>
        <v>SHIRODA</v>
      </c>
    </row>
    <row r="5895" spans="1:10" ht="15.75" customHeight="1" x14ac:dyDescent="0.25">
      <c r="A5895" s="134" t="s">
        <v>2761</v>
      </c>
      <c r="B5895" s="10">
        <v>369</v>
      </c>
      <c r="C5895" s="10" t="s">
        <v>249</v>
      </c>
      <c r="D5895" s="10">
        <v>29</v>
      </c>
      <c r="E5895" s="10">
        <v>42</v>
      </c>
      <c r="F5895" s="10" t="s">
        <v>12</v>
      </c>
      <c r="G5895" s="48"/>
      <c r="H5895" s="48" t="s">
        <v>13</v>
      </c>
      <c r="I5895" s="39" t="s">
        <v>250</v>
      </c>
      <c r="J5895" s="46" t="str">
        <f>VLOOKUP(MARGAO!$I5895,Code2Loc,2,FALSE)</f>
        <v>DABOLI</v>
      </c>
    </row>
    <row r="5896" spans="1:10" ht="15.75" customHeight="1" x14ac:dyDescent="0.25">
      <c r="A5896" s="134" t="s">
        <v>2761</v>
      </c>
      <c r="B5896" s="10">
        <v>369</v>
      </c>
      <c r="C5896" s="10" t="s">
        <v>251</v>
      </c>
      <c r="D5896" s="10">
        <v>30</v>
      </c>
      <c r="E5896" s="10">
        <v>43</v>
      </c>
      <c r="F5896" s="10" t="s">
        <v>12</v>
      </c>
      <c r="G5896" s="48"/>
      <c r="H5896" s="48" t="s">
        <v>13</v>
      </c>
      <c r="I5896" s="39" t="s">
        <v>252</v>
      </c>
      <c r="J5896" s="46" t="str">
        <f>VLOOKUP(MARGAO!$I5896,Code2Loc,2,FALSE)</f>
        <v>MANKE</v>
      </c>
    </row>
    <row r="5897" spans="1:10" ht="15.75" customHeight="1" x14ac:dyDescent="0.25">
      <c r="A5897" s="134" t="s">
        <v>2761</v>
      </c>
      <c r="B5897" s="10">
        <v>369</v>
      </c>
      <c r="C5897" s="10" t="s">
        <v>253</v>
      </c>
      <c r="D5897" s="10">
        <v>31</v>
      </c>
      <c r="E5897" s="10">
        <v>45</v>
      </c>
      <c r="F5897" s="10" t="s">
        <v>12</v>
      </c>
      <c r="G5897" s="48"/>
      <c r="H5897" s="48" t="s">
        <v>13</v>
      </c>
      <c r="I5897" s="39" t="s">
        <v>254</v>
      </c>
      <c r="J5897" s="46" t="str">
        <f>VLOOKUP(MARGAO!$I5897,Code2Loc,2,FALSE)</f>
        <v>VAZANGAL</v>
      </c>
    </row>
    <row r="5898" spans="1:10" ht="15.75" customHeight="1" x14ac:dyDescent="0.25">
      <c r="A5898" s="134" t="s">
        <v>2761</v>
      </c>
      <c r="B5898" s="10">
        <v>369</v>
      </c>
      <c r="C5898" s="10" t="s">
        <v>255</v>
      </c>
      <c r="D5898" s="10">
        <v>32</v>
      </c>
      <c r="E5898" s="10">
        <v>46</v>
      </c>
      <c r="F5898" s="10" t="s">
        <v>12</v>
      </c>
      <c r="G5898" s="48"/>
      <c r="H5898" s="48" t="s">
        <v>13</v>
      </c>
      <c r="I5898" s="39" t="s">
        <v>256</v>
      </c>
      <c r="J5898" s="46" t="str">
        <f>VLOOKUP(MARGAO!$I5898,Code2Loc,2,FALSE)</f>
        <v>AMLI</v>
      </c>
    </row>
    <row r="5899" spans="1:10" ht="15.75" customHeight="1" x14ac:dyDescent="0.25">
      <c r="A5899" s="134" t="s">
        <v>2761</v>
      </c>
      <c r="B5899" s="10">
        <v>369</v>
      </c>
      <c r="C5899" s="10" t="s">
        <v>257</v>
      </c>
      <c r="D5899" s="10">
        <v>33</v>
      </c>
      <c r="E5899" s="10">
        <v>48</v>
      </c>
      <c r="F5899" s="10" t="s">
        <v>12</v>
      </c>
      <c r="G5899" s="48"/>
      <c r="H5899" s="48" t="s">
        <v>13</v>
      </c>
      <c r="I5899" s="39" t="s">
        <v>258</v>
      </c>
      <c r="J5899" s="46" t="str">
        <f>VLOOKUP(MARGAO!$I5899,Code2Loc,2,FALSE)</f>
        <v>PANCHWADI</v>
      </c>
    </row>
    <row r="5900" spans="1:10" ht="15.75" customHeight="1" x14ac:dyDescent="0.25">
      <c r="A5900" s="134" t="s">
        <v>2761</v>
      </c>
      <c r="B5900" s="10">
        <v>369</v>
      </c>
      <c r="C5900" s="10" t="s">
        <v>259</v>
      </c>
      <c r="D5900" s="10">
        <v>34</v>
      </c>
      <c r="E5900" s="10">
        <v>49</v>
      </c>
      <c r="F5900" s="10" t="s">
        <v>12</v>
      </c>
      <c r="G5900" s="48"/>
      <c r="H5900" s="48" t="s">
        <v>13</v>
      </c>
      <c r="I5900" s="39" t="s">
        <v>260</v>
      </c>
      <c r="J5900" s="46" t="str">
        <f>VLOOKUP(MARGAO!$I5900,Code2Loc,2,FALSE)</f>
        <v>P.TEMPLE</v>
      </c>
    </row>
    <row r="5901" spans="1:10" ht="15.75" customHeight="1" x14ac:dyDescent="0.25">
      <c r="A5901" s="134" t="s">
        <v>2761</v>
      </c>
      <c r="B5901" s="10">
        <v>369</v>
      </c>
      <c r="C5901" s="10" t="s">
        <v>261</v>
      </c>
      <c r="D5901" s="10">
        <v>35</v>
      </c>
      <c r="E5901" s="10">
        <v>50</v>
      </c>
      <c r="F5901" s="10" t="s">
        <v>12</v>
      </c>
      <c r="G5901" s="48"/>
      <c r="H5901" s="48" t="s">
        <v>13</v>
      </c>
      <c r="I5901" s="39" t="s">
        <v>262</v>
      </c>
      <c r="J5901" s="46" t="str">
        <f>VLOOKUP(MARGAO!$I5901,Code2Loc,2,FALSE)</f>
        <v>DAM ROAD</v>
      </c>
    </row>
    <row r="5902" spans="1:10" ht="15.75" customHeight="1" x14ac:dyDescent="0.25">
      <c r="A5902" s="134" t="s">
        <v>2761</v>
      </c>
      <c r="B5902" s="10">
        <v>369</v>
      </c>
      <c r="C5902" s="10" t="s">
        <v>263</v>
      </c>
      <c r="D5902" s="10">
        <v>36</v>
      </c>
      <c r="E5902" s="10">
        <v>51</v>
      </c>
      <c r="F5902" s="10" t="s">
        <v>12</v>
      </c>
      <c r="G5902" s="48"/>
      <c r="H5902" s="48" t="s">
        <v>13</v>
      </c>
      <c r="I5902" s="39" t="s">
        <v>264</v>
      </c>
      <c r="J5902" s="46" t="str">
        <f>VLOOKUP(MARGAO!$I5902,Code2Loc,2,FALSE)</f>
        <v>MAPA</v>
      </c>
    </row>
    <row r="5903" spans="1:10" ht="15.75" customHeight="1" x14ac:dyDescent="0.25">
      <c r="A5903" s="134" t="s">
        <v>2761</v>
      </c>
      <c r="B5903" s="10">
        <v>369</v>
      </c>
      <c r="C5903" s="10" t="s">
        <v>265</v>
      </c>
      <c r="D5903" s="10">
        <v>37</v>
      </c>
      <c r="E5903" s="10">
        <v>52</v>
      </c>
      <c r="F5903" s="10" t="s">
        <v>12</v>
      </c>
      <c r="G5903" s="48"/>
      <c r="H5903" s="48" t="s">
        <v>13</v>
      </c>
      <c r="I5903" s="39" t="s">
        <v>266</v>
      </c>
      <c r="J5903" s="46" t="str">
        <f>VLOOKUP(MARGAO!$I5903,Code2Loc,2,FALSE)</f>
        <v>CAPXEM</v>
      </c>
    </row>
    <row r="5904" spans="1:10" ht="15.75" customHeight="1" x14ac:dyDescent="0.25">
      <c r="A5904" s="134" t="s">
        <v>2761</v>
      </c>
      <c r="B5904" s="10">
        <v>369</v>
      </c>
      <c r="C5904" s="10" t="s">
        <v>267</v>
      </c>
      <c r="D5904" s="10">
        <v>38</v>
      </c>
      <c r="E5904" s="10">
        <v>53</v>
      </c>
      <c r="F5904" s="10" t="s">
        <v>12</v>
      </c>
      <c r="G5904" s="48"/>
      <c r="H5904" s="48" t="s">
        <v>13</v>
      </c>
      <c r="I5904" s="39" t="s">
        <v>268</v>
      </c>
      <c r="J5904" s="46" t="str">
        <f>VLOOKUP(MARGAO!$I5904,Code2Loc,2,FALSE)</f>
        <v>SAVORDE TSK</v>
      </c>
    </row>
    <row r="5905" spans="1:10" ht="15.75" customHeight="1" x14ac:dyDescent="0.25">
      <c r="A5905" s="134" t="s">
        <v>2761</v>
      </c>
      <c r="B5905" s="10">
        <v>369</v>
      </c>
      <c r="C5905" s="10" t="s">
        <v>269</v>
      </c>
      <c r="D5905" s="10">
        <v>39</v>
      </c>
      <c r="E5905" s="10">
        <v>54</v>
      </c>
      <c r="F5905" s="10" t="s">
        <v>12</v>
      </c>
      <c r="G5905" s="48"/>
      <c r="H5905" s="48" t="s">
        <v>13</v>
      </c>
      <c r="I5905" s="39" t="s">
        <v>270</v>
      </c>
      <c r="J5905" s="46" t="str">
        <f>VLOOKUP(MARGAO!$I5905,Code2Loc,2,FALSE)</f>
        <v>CURCHOREM</v>
      </c>
    </row>
    <row r="5906" spans="1:10" ht="15.75" customHeight="1" x14ac:dyDescent="0.25">
      <c r="A5906" s="134" t="s">
        <v>2761</v>
      </c>
      <c r="B5906" s="10">
        <v>369</v>
      </c>
      <c r="C5906" s="10" t="s">
        <v>1690</v>
      </c>
      <c r="D5906" s="10">
        <v>40</v>
      </c>
      <c r="E5906" s="10">
        <v>55</v>
      </c>
      <c r="F5906" s="10" t="s">
        <v>12</v>
      </c>
      <c r="G5906" s="48"/>
      <c r="H5906" s="48" t="s">
        <v>13</v>
      </c>
      <c r="I5906" s="39" t="s">
        <v>1691</v>
      </c>
      <c r="J5906" s="46" t="str">
        <f>VLOOKUP(MARGAO!$I5906,Code2Loc,2,FALSE)</f>
        <v>SHIVAJI CWK</v>
      </c>
    </row>
    <row r="5907" spans="1:10" ht="15.75" customHeight="1" x14ac:dyDescent="0.25">
      <c r="A5907" s="9" t="s">
        <v>2761</v>
      </c>
      <c r="B5907" s="10">
        <v>369</v>
      </c>
      <c r="C5907" s="10" t="s">
        <v>1692</v>
      </c>
      <c r="D5907" s="10">
        <v>41</v>
      </c>
      <c r="E5907" s="10">
        <v>56</v>
      </c>
      <c r="F5907" s="10" t="s">
        <v>12</v>
      </c>
      <c r="G5907" s="48"/>
      <c r="H5907" s="48" t="s">
        <v>13</v>
      </c>
      <c r="I5907" s="39" t="s">
        <v>1693</v>
      </c>
      <c r="J5907" s="46" t="str">
        <f>VLOOKUP(MARGAO!$I5907,Code2Loc,2,FALSE)</f>
        <v>CACORA</v>
      </c>
    </row>
    <row r="5908" spans="1:10" ht="15.75" customHeight="1" x14ac:dyDescent="0.25">
      <c r="A5908" s="9" t="s">
        <v>2761</v>
      </c>
      <c r="B5908" s="10">
        <v>369</v>
      </c>
      <c r="C5908" s="10" t="s">
        <v>1694</v>
      </c>
      <c r="D5908" s="10">
        <v>42</v>
      </c>
      <c r="E5908" s="10">
        <v>57</v>
      </c>
      <c r="F5908" s="10" t="s">
        <v>12</v>
      </c>
      <c r="G5908" s="48"/>
      <c r="H5908" s="48" t="s">
        <v>13</v>
      </c>
      <c r="I5908" s="39" t="s">
        <v>1695</v>
      </c>
      <c r="J5908" s="46" t="str">
        <f>VLOOKUP(MARGAO!$I5908,Code2Loc,2,FALSE)</f>
        <v>CURCH GPC</v>
      </c>
    </row>
    <row r="5909" spans="1:10" ht="15.75" customHeight="1" x14ac:dyDescent="0.25">
      <c r="A5909" s="9" t="s">
        <v>2761</v>
      </c>
      <c r="B5909" s="10">
        <v>369</v>
      </c>
      <c r="C5909" s="10" t="s">
        <v>1696</v>
      </c>
      <c r="D5909" s="10">
        <v>43</v>
      </c>
      <c r="E5909" s="10">
        <v>58</v>
      </c>
      <c r="F5909" s="10" t="s">
        <v>12</v>
      </c>
      <c r="G5909" s="48"/>
      <c r="H5909" s="48" t="s">
        <v>13</v>
      </c>
      <c r="I5909" s="39" t="s">
        <v>1697</v>
      </c>
      <c r="J5909" s="46" t="str">
        <f>VLOOKUP(MARGAO!$I5909,Code2Loc,2,FALSE)</f>
        <v>SNG COURT</v>
      </c>
    </row>
    <row r="5910" spans="1:10" ht="15.75" customHeight="1" x14ac:dyDescent="0.25">
      <c r="A5910" s="9" t="s">
        <v>2761</v>
      </c>
      <c r="B5910" s="10">
        <v>369</v>
      </c>
      <c r="C5910" s="10" t="s">
        <v>1698</v>
      </c>
      <c r="D5910" s="10">
        <v>44</v>
      </c>
      <c r="E5910" s="10">
        <v>59</v>
      </c>
      <c r="F5910" s="10" t="s">
        <v>12</v>
      </c>
      <c r="G5910" s="48"/>
      <c r="H5910" s="48" t="s">
        <v>13</v>
      </c>
      <c r="I5910" s="39" t="s">
        <v>1699</v>
      </c>
      <c r="J5910" s="46" t="str">
        <f>VLOOKUP(MARGAO!$I5910,Code2Loc,2,FALSE)</f>
        <v>SNG DANDO</v>
      </c>
    </row>
    <row r="5911" spans="1:10" ht="15.75" customHeight="1" x14ac:dyDescent="0.25">
      <c r="A5911" s="9" t="s">
        <v>2761</v>
      </c>
      <c r="B5911" s="10">
        <v>369</v>
      </c>
      <c r="C5911" s="10" t="s">
        <v>1700</v>
      </c>
      <c r="D5911" s="10">
        <v>45</v>
      </c>
      <c r="E5911" s="10">
        <v>60</v>
      </c>
      <c r="F5911" s="10" t="s">
        <v>12</v>
      </c>
      <c r="G5911" s="48"/>
      <c r="H5911" s="48" t="s">
        <v>13</v>
      </c>
      <c r="I5911" s="39" t="s">
        <v>1701</v>
      </c>
      <c r="J5911" s="46" t="str">
        <f>VLOOKUP(MARGAO!$I5911,Code2Loc,2,FALSE)</f>
        <v>MASJID/BEND</v>
      </c>
    </row>
    <row r="5912" spans="1:10" ht="15.75" customHeight="1" x14ac:dyDescent="0.25">
      <c r="A5912" s="9" t="s">
        <v>2761</v>
      </c>
      <c r="B5912" s="10">
        <v>369</v>
      </c>
      <c r="C5912" s="10" t="s">
        <v>1702</v>
      </c>
      <c r="D5912" s="10">
        <v>46</v>
      </c>
      <c r="E5912" s="10">
        <v>61</v>
      </c>
      <c r="F5912" s="10" t="s">
        <v>12</v>
      </c>
      <c r="G5912" s="48"/>
      <c r="H5912" s="48" t="s">
        <v>13</v>
      </c>
      <c r="I5912" s="39" t="s">
        <v>1703</v>
      </c>
      <c r="J5912" s="46" t="str">
        <f>VLOOKUP(MARGAO!$I5912,Code2Loc,2,FALSE)</f>
        <v>SANGUEM</v>
      </c>
    </row>
    <row r="5913" spans="1:10" ht="15.75" customHeight="1" x14ac:dyDescent="0.25">
      <c r="A5913" s="9" t="s">
        <v>2761</v>
      </c>
      <c r="B5913" s="10">
        <v>369</v>
      </c>
      <c r="C5913" s="10" t="s">
        <v>2673</v>
      </c>
      <c r="D5913" s="10">
        <v>47</v>
      </c>
      <c r="E5913" s="10">
        <v>63</v>
      </c>
      <c r="F5913" s="10" t="s">
        <v>12</v>
      </c>
      <c r="G5913" s="48"/>
      <c r="H5913" s="48" t="s">
        <v>13</v>
      </c>
      <c r="I5913" s="39" t="s">
        <v>2674</v>
      </c>
      <c r="J5913" s="46" t="str">
        <f>VLOOKUP(MARGAO!$I5913,Code2Loc,2,FALSE)</f>
        <v>PAJIMOL</v>
      </c>
    </row>
    <row r="5914" spans="1:10" ht="15.75" customHeight="1" x14ac:dyDescent="0.25">
      <c r="A5914" s="9" t="s">
        <v>2761</v>
      </c>
      <c r="B5914" s="10">
        <v>369</v>
      </c>
      <c r="C5914" s="10" t="s">
        <v>2675</v>
      </c>
      <c r="D5914" s="10">
        <v>48</v>
      </c>
      <c r="E5914" s="10">
        <v>65</v>
      </c>
      <c r="F5914" s="10" t="s">
        <v>12</v>
      </c>
      <c r="G5914" s="48"/>
      <c r="H5914" s="48" t="s">
        <v>13</v>
      </c>
      <c r="I5914" s="39" t="s">
        <v>2676</v>
      </c>
      <c r="J5914" s="46" t="str">
        <f>VLOOKUP(MARGAO!$I5914,Code2Loc,2,FALSE)</f>
        <v>UGUEM</v>
      </c>
    </row>
    <row r="5915" spans="1:10" ht="15.75" customHeight="1" x14ac:dyDescent="0.25">
      <c r="A5915" s="9" t="s">
        <v>2761</v>
      </c>
      <c r="B5915" s="10">
        <v>369</v>
      </c>
      <c r="C5915" s="10" t="s">
        <v>2677</v>
      </c>
      <c r="D5915" s="10">
        <v>49</v>
      </c>
      <c r="E5915" s="10">
        <v>66</v>
      </c>
      <c r="F5915" s="10" t="s">
        <v>12</v>
      </c>
      <c r="G5915" s="48"/>
      <c r="H5915" s="48" t="s">
        <v>13</v>
      </c>
      <c r="I5915" s="39" t="s">
        <v>2678</v>
      </c>
      <c r="J5915" s="46" t="str">
        <f>VLOOKUP(MARGAO!$I5915,Code2Loc,2,FALSE)</f>
        <v>DESSAIWADA</v>
      </c>
    </row>
    <row r="5916" spans="1:10" ht="15.75" customHeight="1" x14ac:dyDescent="0.25">
      <c r="A5916" s="9" t="s">
        <v>2761</v>
      </c>
      <c r="B5916" s="10">
        <v>369</v>
      </c>
      <c r="C5916" s="10" t="s">
        <v>2679</v>
      </c>
      <c r="D5916" s="10">
        <v>50</v>
      </c>
      <c r="E5916" s="10">
        <v>68</v>
      </c>
      <c r="F5916" s="10" t="s">
        <v>12</v>
      </c>
      <c r="G5916" s="48"/>
      <c r="H5916" s="48" t="s">
        <v>13</v>
      </c>
      <c r="I5916" s="39" t="s">
        <v>2680</v>
      </c>
      <c r="J5916" s="46" t="str">
        <f>VLOOKUP(MARGAO!$I5916,Code2Loc,2,FALSE)</f>
        <v>VALKINI</v>
      </c>
    </row>
    <row r="5917" spans="1:10" ht="15.75" customHeight="1" x14ac:dyDescent="0.25">
      <c r="A5917" s="9" t="s">
        <v>2761</v>
      </c>
      <c r="B5917" s="10">
        <v>369</v>
      </c>
      <c r="C5917" s="10" t="s">
        <v>2681</v>
      </c>
      <c r="D5917" s="10">
        <v>51</v>
      </c>
      <c r="E5917" s="10">
        <v>71</v>
      </c>
      <c r="F5917" s="10" t="s">
        <v>12</v>
      </c>
      <c r="G5917" s="48"/>
      <c r="H5917" s="48" t="s">
        <v>13</v>
      </c>
      <c r="I5917" s="39" t="s">
        <v>2682</v>
      </c>
      <c r="J5917" s="46" t="str">
        <f>VLOOKUP(MARGAO!$I5917,Code2Loc,2,FALSE)</f>
        <v>BARAZAN TSK</v>
      </c>
    </row>
    <row r="5918" spans="1:10" ht="15.75" customHeight="1" x14ac:dyDescent="0.25">
      <c r="A5918" s="9" t="s">
        <v>2761</v>
      </c>
      <c r="B5918" s="10">
        <v>369</v>
      </c>
      <c r="C5918" s="10" t="s">
        <v>2683</v>
      </c>
      <c r="D5918" s="10">
        <v>52</v>
      </c>
      <c r="E5918" s="10">
        <v>73</v>
      </c>
      <c r="F5918" s="10" t="s">
        <v>12</v>
      </c>
      <c r="G5918" s="48"/>
      <c r="H5918" s="48" t="s">
        <v>13</v>
      </c>
      <c r="I5918" s="39" t="s">
        <v>2684</v>
      </c>
      <c r="J5918" s="46" t="str">
        <f>VLOOKUP(MARGAO!$I5918,Code2Loc,2,FALSE)</f>
        <v>BHATI</v>
      </c>
    </row>
    <row r="5919" spans="1:10" ht="15.75" customHeight="1" x14ac:dyDescent="0.25">
      <c r="A5919" s="9" t="s">
        <v>2761</v>
      </c>
      <c r="B5919" s="10">
        <v>369</v>
      </c>
      <c r="C5919" s="10" t="s">
        <v>2685</v>
      </c>
      <c r="D5919" s="10">
        <v>53</v>
      </c>
      <c r="E5919" s="10">
        <v>76</v>
      </c>
      <c r="F5919" s="10" t="s">
        <v>12</v>
      </c>
      <c r="G5919" s="48"/>
      <c r="H5919" s="48" t="s">
        <v>13</v>
      </c>
      <c r="I5919" s="39" t="s">
        <v>2686</v>
      </c>
      <c r="J5919" s="46" t="str">
        <f>VLOOKUP(MARGAO!$I5919,Code2Loc,2,FALSE)</f>
        <v>MALLIKARJUN</v>
      </c>
    </row>
    <row r="5920" spans="1:10" ht="15.75" customHeight="1" x14ac:dyDescent="0.25">
      <c r="A5920" s="9" t="s">
        <v>2761</v>
      </c>
      <c r="B5920" s="10">
        <v>369</v>
      </c>
      <c r="C5920" s="10" t="s">
        <v>2687</v>
      </c>
      <c r="D5920" s="10">
        <v>54</v>
      </c>
      <c r="E5920" s="10">
        <v>77</v>
      </c>
      <c r="F5920" s="10" t="s">
        <v>12</v>
      </c>
      <c r="G5920" s="48"/>
      <c r="H5920" s="48" t="s">
        <v>13</v>
      </c>
      <c r="I5920" s="39" t="s">
        <v>2688</v>
      </c>
      <c r="J5920" s="46" t="str">
        <f>VLOOKUP(MARGAO!$I5920,Code2Loc,2,FALSE)</f>
        <v>VILLIAN</v>
      </c>
    </row>
    <row r="5921" spans="1:10" ht="15.75" customHeight="1" x14ac:dyDescent="0.25">
      <c r="A5921" s="9" t="s">
        <v>2761</v>
      </c>
      <c r="B5921" s="10">
        <v>369</v>
      </c>
      <c r="C5921" s="10" t="s">
        <v>127</v>
      </c>
      <c r="D5921" s="10">
        <v>55</v>
      </c>
      <c r="E5921" s="10">
        <v>81</v>
      </c>
      <c r="F5921" s="10" t="s">
        <v>12</v>
      </c>
      <c r="G5921" s="48"/>
      <c r="H5921" s="48" t="s">
        <v>13</v>
      </c>
      <c r="I5921" s="39" t="s">
        <v>128</v>
      </c>
      <c r="J5921" s="46" t="str">
        <f>VLOOKUP(MARGAO!$I5921,Code2Loc,2,FALSE)</f>
        <v>VALSHI</v>
      </c>
    </row>
    <row r="5922" spans="1:10" ht="15.75" customHeight="1" x14ac:dyDescent="0.25">
      <c r="A5922" s="9" t="s">
        <v>2761</v>
      </c>
      <c r="B5922" s="10">
        <v>369</v>
      </c>
      <c r="C5922" s="10" t="s">
        <v>2689</v>
      </c>
      <c r="D5922" s="10">
        <v>56</v>
      </c>
      <c r="E5922" s="10">
        <v>85</v>
      </c>
      <c r="F5922" s="10" t="s">
        <v>12</v>
      </c>
      <c r="G5922" s="48"/>
      <c r="H5922" s="48" t="s">
        <v>13</v>
      </c>
      <c r="I5922" s="39" t="s">
        <v>2690</v>
      </c>
      <c r="J5922" s="46" t="str">
        <f>VLOOKUP(MARGAO!$I5922,Code2Loc,2,FALSE)</f>
        <v>VADE COLONY</v>
      </c>
    </row>
    <row r="5923" spans="1:10" ht="15.75" customHeight="1" x14ac:dyDescent="0.25">
      <c r="A5923" s="9" t="s">
        <v>2761</v>
      </c>
      <c r="B5923" s="10">
        <v>369</v>
      </c>
      <c r="C5923" s="10" t="s">
        <v>2691</v>
      </c>
      <c r="D5923" s="10">
        <v>57</v>
      </c>
      <c r="E5923" s="10">
        <v>87</v>
      </c>
      <c r="F5923" s="10" t="s">
        <v>12</v>
      </c>
      <c r="G5923" s="48"/>
      <c r="H5923" s="48" t="s">
        <v>13</v>
      </c>
      <c r="I5923" s="39" t="s">
        <v>2692</v>
      </c>
      <c r="J5923" s="46" t="str">
        <f>VLOOKUP(MARGAO!$I5923,Code2Loc,2,FALSE)</f>
        <v>PORTEM</v>
      </c>
    </row>
    <row r="5924" spans="1:10" ht="15.75" customHeight="1" x14ac:dyDescent="0.25">
      <c r="A5924" s="9" t="s">
        <v>2761</v>
      </c>
      <c r="B5924" s="10">
        <v>369</v>
      </c>
      <c r="C5924" s="10" t="s">
        <v>2693</v>
      </c>
      <c r="D5924" s="10">
        <v>58</v>
      </c>
      <c r="E5924" s="10">
        <v>89</v>
      </c>
      <c r="F5924" s="10" t="s">
        <v>12</v>
      </c>
      <c r="G5924" s="48"/>
      <c r="H5924" s="48" t="s">
        <v>13</v>
      </c>
      <c r="I5924" s="39" t="s">
        <v>2694</v>
      </c>
      <c r="J5924" s="46" t="str">
        <f>VLOOKUP(MARGAO!$I5924,Code2Loc,2,FALSE)</f>
        <v>HANUMAN TMP</v>
      </c>
    </row>
    <row r="5925" spans="1:10" ht="15.75" customHeight="1" x14ac:dyDescent="0.25">
      <c r="A5925" s="9" t="s">
        <v>2761</v>
      </c>
      <c r="B5925" s="10">
        <v>369</v>
      </c>
      <c r="C5925" s="10" t="s">
        <v>2695</v>
      </c>
      <c r="D5925" s="10">
        <v>59</v>
      </c>
      <c r="E5925" s="10">
        <v>90</v>
      </c>
      <c r="F5925" s="10" t="s">
        <v>12</v>
      </c>
      <c r="G5925" s="48"/>
      <c r="H5925" s="48" t="s">
        <v>13</v>
      </c>
      <c r="I5925" s="39" t="s">
        <v>2696</v>
      </c>
      <c r="J5925" s="46" t="str">
        <f>VLOOKUP(MARGAO!$I5925,Code2Loc,2,FALSE)</f>
        <v>VICHUNDRE X</v>
      </c>
    </row>
    <row r="5926" spans="1:10" ht="15.75" customHeight="1" x14ac:dyDescent="0.25">
      <c r="A5926" s="9" t="s">
        <v>2761</v>
      </c>
      <c r="B5926" s="10">
        <v>369</v>
      </c>
      <c r="C5926" s="10" t="s">
        <v>2697</v>
      </c>
      <c r="D5926" s="10">
        <v>60</v>
      </c>
      <c r="E5926" s="10">
        <v>91</v>
      </c>
      <c r="F5926" s="10" t="s">
        <v>12</v>
      </c>
      <c r="G5926" s="48"/>
      <c r="H5926" s="48" t="s">
        <v>13</v>
      </c>
      <c r="I5926" s="39" t="s">
        <v>2698</v>
      </c>
      <c r="J5926" s="46" t="str">
        <f>VLOOKUP(MARGAO!$I5926,Code2Loc,2,FALSE)</f>
        <v>NETURLIM</v>
      </c>
    </row>
    <row r="5927" spans="1:10" ht="15.75" customHeight="1" x14ac:dyDescent="0.25">
      <c r="A5927" s="135" t="s">
        <v>3576</v>
      </c>
      <c r="B5927" s="38">
        <v>370</v>
      </c>
      <c r="C5927" s="38" t="s">
        <v>179</v>
      </c>
      <c r="D5927" s="38">
        <v>1</v>
      </c>
      <c r="E5927" s="38">
        <v>0</v>
      </c>
      <c r="F5927" s="38" t="s">
        <v>12</v>
      </c>
      <c r="G5927" s="44"/>
      <c r="H5927" s="44" t="s">
        <v>13</v>
      </c>
      <c r="I5927" s="39" t="s">
        <v>180</v>
      </c>
      <c r="J5927" s="46" t="str">
        <f>VLOOKUP(MARGAO!$I5927,Code2Loc,2,FALSE)</f>
        <v>PONDA</v>
      </c>
    </row>
    <row r="5928" spans="1:10" ht="15.75" customHeight="1" x14ac:dyDescent="0.25">
      <c r="A5928" s="135" t="s">
        <v>3576</v>
      </c>
      <c r="B5928" s="38">
        <v>370</v>
      </c>
      <c r="C5928" s="38" t="s">
        <v>1044</v>
      </c>
      <c r="D5928" s="38">
        <v>2</v>
      </c>
      <c r="E5928" s="38">
        <v>3</v>
      </c>
      <c r="F5928" s="38" t="s">
        <v>12</v>
      </c>
      <c r="G5928" s="44"/>
      <c r="H5928" s="44" t="s">
        <v>13</v>
      </c>
      <c r="I5928" s="39" t="s">
        <v>1045</v>
      </c>
      <c r="J5928" s="46" t="str">
        <f>VLOOKUP(MARGAO!$I5928,Code2Loc,2,FALSE)</f>
        <v>CURTI</v>
      </c>
    </row>
    <row r="5929" spans="1:10" ht="15.75" customHeight="1" x14ac:dyDescent="0.25">
      <c r="A5929" s="135" t="s">
        <v>3576</v>
      </c>
      <c r="B5929" s="38">
        <v>370</v>
      </c>
      <c r="C5929" s="38" t="s">
        <v>1733</v>
      </c>
      <c r="D5929" s="38">
        <v>3</v>
      </c>
      <c r="E5929" s="38">
        <v>6</v>
      </c>
      <c r="F5929" s="38" t="s">
        <v>12</v>
      </c>
      <c r="G5929" s="44"/>
      <c r="H5929" s="44" t="s">
        <v>13</v>
      </c>
      <c r="I5929" s="39" t="s">
        <v>1734</v>
      </c>
      <c r="J5929" s="46" t="str">
        <f>VLOOKUP(MARGAO!$I5929,Code2Loc,2,FALSE)</f>
        <v>KHANDEPAR</v>
      </c>
    </row>
    <row r="5930" spans="1:10" ht="15.75" customHeight="1" x14ac:dyDescent="0.25">
      <c r="A5930" s="135" t="s">
        <v>3576</v>
      </c>
      <c r="B5930" s="38">
        <v>370</v>
      </c>
      <c r="C5930" s="38" t="s">
        <v>1977</v>
      </c>
      <c r="D5930" s="38">
        <v>4</v>
      </c>
      <c r="E5930" s="38">
        <v>8</v>
      </c>
      <c r="F5930" s="38" t="s">
        <v>12</v>
      </c>
      <c r="G5930" s="44"/>
      <c r="H5930" s="44" t="s">
        <v>13</v>
      </c>
      <c r="I5930" s="39" t="s">
        <v>1978</v>
      </c>
      <c r="J5930" s="46" t="str">
        <f>VLOOKUP(MARGAO!$I5930,Code2Loc,2,FALSE)</f>
        <v>NESTLE</v>
      </c>
    </row>
    <row r="5931" spans="1:10" ht="15.75" customHeight="1" x14ac:dyDescent="0.25">
      <c r="A5931" s="135" t="s">
        <v>3576</v>
      </c>
      <c r="B5931" s="38">
        <v>370</v>
      </c>
      <c r="C5931" s="38" t="s">
        <v>1979</v>
      </c>
      <c r="D5931" s="38">
        <v>5</v>
      </c>
      <c r="E5931" s="38">
        <v>9</v>
      </c>
      <c r="F5931" s="38" t="s">
        <v>12</v>
      </c>
      <c r="G5931" s="44"/>
      <c r="H5931" s="44" t="s">
        <v>13</v>
      </c>
      <c r="I5931" s="39" t="s">
        <v>1979</v>
      </c>
      <c r="J5931" s="46" t="str">
        <f>VLOOKUP(MARGAO!$I5931,Code2Loc,2,FALSE)</f>
        <v>MRF</v>
      </c>
    </row>
    <row r="5932" spans="1:10" ht="15.75" customHeight="1" x14ac:dyDescent="0.25">
      <c r="A5932" s="135" t="s">
        <v>3576</v>
      </c>
      <c r="B5932" s="38">
        <v>370</v>
      </c>
      <c r="C5932" s="38" t="s">
        <v>3577</v>
      </c>
      <c r="D5932" s="38">
        <v>6</v>
      </c>
      <c r="E5932" s="38">
        <v>11</v>
      </c>
      <c r="F5932" s="38" t="s">
        <v>12</v>
      </c>
      <c r="G5932" s="44"/>
      <c r="H5932" s="44" t="s">
        <v>13</v>
      </c>
      <c r="I5932" s="39" t="s">
        <v>3578</v>
      </c>
      <c r="J5932" s="46" t="str">
        <f>VLOOKUP(MARGAO!$I5932,Code2Loc,2,FALSE)</f>
        <v>U.TISK</v>
      </c>
    </row>
    <row r="5933" spans="1:10" ht="15.75" customHeight="1" x14ac:dyDescent="0.25">
      <c r="A5933" s="135" t="s">
        <v>3576</v>
      </c>
      <c r="B5933" s="38">
        <v>370</v>
      </c>
      <c r="C5933" s="38" t="s">
        <v>3579</v>
      </c>
      <c r="D5933" s="38">
        <v>7</v>
      </c>
      <c r="E5933" s="38">
        <v>13</v>
      </c>
      <c r="F5933" s="38" t="s">
        <v>12</v>
      </c>
      <c r="G5933" s="44"/>
      <c r="H5933" s="44" t="s">
        <v>13</v>
      </c>
      <c r="I5933" s="39" t="s">
        <v>3580</v>
      </c>
      <c r="J5933" s="46" t="str">
        <f>VLOOKUP(MARGAO!$I5933,Code2Loc,2,FALSE)</f>
        <v>PALWADA</v>
      </c>
    </row>
    <row r="5934" spans="1:10" ht="15.75" customHeight="1" x14ac:dyDescent="0.25">
      <c r="A5934" s="135" t="s">
        <v>3576</v>
      </c>
      <c r="B5934" s="38">
        <v>370</v>
      </c>
      <c r="C5934" s="38" t="s">
        <v>1467</v>
      </c>
      <c r="D5934" s="38">
        <v>8</v>
      </c>
      <c r="E5934" s="38">
        <v>15</v>
      </c>
      <c r="F5934" s="38" t="s">
        <v>12</v>
      </c>
      <c r="G5934" s="44"/>
      <c r="H5934" s="44" t="s">
        <v>13</v>
      </c>
      <c r="I5934" s="39" t="s">
        <v>1468</v>
      </c>
      <c r="J5934" s="46" t="str">
        <f>VLOOKUP(MARGAO!$I5934,Code2Loc,2,FALSE)</f>
        <v>USGAO</v>
      </c>
    </row>
    <row r="5935" spans="1:10" ht="15.75" customHeight="1" x14ac:dyDescent="0.25">
      <c r="A5935" s="135" t="s">
        <v>3576</v>
      </c>
      <c r="B5935" s="38">
        <v>370</v>
      </c>
      <c r="C5935" s="38" t="s">
        <v>1824</v>
      </c>
      <c r="D5935" s="38">
        <v>9</v>
      </c>
      <c r="E5935" s="38">
        <v>17</v>
      </c>
      <c r="F5935" s="38" t="s">
        <v>12</v>
      </c>
      <c r="G5935" s="44"/>
      <c r="H5935" s="44" t="s">
        <v>13</v>
      </c>
      <c r="I5935" s="39" t="s">
        <v>1825</v>
      </c>
      <c r="J5935" s="46" t="str">
        <f>VLOOKUP(MARGAO!$I5935,Code2Loc,2,FALSE)</f>
        <v>BHAMAI</v>
      </c>
    </row>
    <row r="5936" spans="1:10" ht="15.75" customHeight="1" x14ac:dyDescent="0.25">
      <c r="A5936" s="135" t="s">
        <v>3576</v>
      </c>
      <c r="B5936" s="38">
        <v>370</v>
      </c>
      <c r="C5936" s="38" t="s">
        <v>393</v>
      </c>
      <c r="D5936" s="38">
        <v>10</v>
      </c>
      <c r="E5936" s="38">
        <v>21</v>
      </c>
      <c r="F5936" s="38" t="s">
        <v>12</v>
      </c>
      <c r="G5936" s="44"/>
      <c r="H5936" s="44" t="s">
        <v>13</v>
      </c>
      <c r="I5936" s="39" t="s">
        <v>394</v>
      </c>
      <c r="J5936" s="46" t="str">
        <f>VLOOKUP(MARGAO!$I5936,Code2Loc,2,FALSE)</f>
        <v>PALI</v>
      </c>
    </row>
    <row r="5937" spans="1:10" ht="15.75" customHeight="1" x14ac:dyDescent="0.25">
      <c r="A5937" s="135" t="s">
        <v>3576</v>
      </c>
      <c r="B5937" s="38">
        <v>370</v>
      </c>
      <c r="C5937" s="38" t="s">
        <v>352</v>
      </c>
      <c r="D5937" s="38">
        <v>11</v>
      </c>
      <c r="E5937" s="38">
        <v>23</v>
      </c>
      <c r="F5937" s="38" t="s">
        <v>12</v>
      </c>
      <c r="G5937" s="44"/>
      <c r="H5937" s="44" t="s">
        <v>13</v>
      </c>
      <c r="I5937" s="39" t="s">
        <v>353</v>
      </c>
      <c r="J5937" s="46" t="str">
        <f>VLOOKUP(MARGAO!$I5937,Code2Loc,2,FALSE)</f>
        <v>VELGUEM</v>
      </c>
    </row>
    <row r="5938" spans="1:10" ht="15.75" customHeight="1" x14ac:dyDescent="0.25">
      <c r="A5938" s="135" t="s">
        <v>3576</v>
      </c>
      <c r="B5938" s="38">
        <v>370</v>
      </c>
      <c r="C5938" s="38" t="s">
        <v>454</v>
      </c>
      <c r="D5938" s="38">
        <v>12</v>
      </c>
      <c r="E5938" s="38">
        <v>25</v>
      </c>
      <c r="F5938" s="38" t="s">
        <v>12</v>
      </c>
      <c r="G5938" s="44"/>
      <c r="H5938" s="44" t="s">
        <v>13</v>
      </c>
      <c r="I5938" s="39" t="s">
        <v>455</v>
      </c>
      <c r="J5938" s="46" t="str">
        <f>VLOOKUP(MARGAO!$I5938,Code2Loc,2,FALSE)</f>
        <v>SURLA</v>
      </c>
    </row>
    <row r="5939" spans="1:10" ht="15.75" customHeight="1" x14ac:dyDescent="0.25">
      <c r="A5939" s="135" t="s">
        <v>3576</v>
      </c>
      <c r="B5939" s="38">
        <v>370</v>
      </c>
      <c r="C5939" s="38" t="s">
        <v>3581</v>
      </c>
      <c r="D5939" s="38">
        <v>13</v>
      </c>
      <c r="E5939" s="38">
        <v>27</v>
      </c>
      <c r="F5939" s="38" t="s">
        <v>12</v>
      </c>
      <c r="G5939" s="44"/>
      <c r="H5939" s="44" t="s">
        <v>13</v>
      </c>
      <c r="I5939" s="39" t="s">
        <v>3582</v>
      </c>
      <c r="J5939" s="46" t="str">
        <f>VLOOKUP(MARGAO!$I5939,Code2Loc,2,FALSE)</f>
        <v>DIGNEM</v>
      </c>
    </row>
    <row r="5940" spans="1:10" ht="15.75" customHeight="1" x14ac:dyDescent="0.25">
      <c r="A5940" s="135" t="s">
        <v>3576</v>
      </c>
      <c r="B5940" s="38">
        <v>370</v>
      </c>
      <c r="C5940" s="38" t="s">
        <v>280</v>
      </c>
      <c r="D5940" s="38">
        <v>14</v>
      </c>
      <c r="E5940" s="38">
        <v>30</v>
      </c>
      <c r="F5940" s="38" t="s">
        <v>12</v>
      </c>
      <c r="G5940" s="44"/>
      <c r="H5940" s="44" t="s">
        <v>13</v>
      </c>
      <c r="I5940" s="39" t="s">
        <v>281</v>
      </c>
      <c r="J5940" s="46" t="str">
        <f>VLOOKUP(MARGAO!$I5940,Code2Loc,2,FALSE)</f>
        <v>HONDA</v>
      </c>
    </row>
    <row r="5941" spans="1:10" ht="15.75" customHeight="1" x14ac:dyDescent="0.25">
      <c r="A5941" s="135" t="s">
        <v>3576</v>
      </c>
      <c r="B5941" s="38">
        <v>370</v>
      </c>
      <c r="C5941" s="38" t="s">
        <v>274</v>
      </c>
      <c r="D5941" s="38">
        <v>15</v>
      </c>
      <c r="E5941" s="38">
        <v>33</v>
      </c>
      <c r="F5941" s="38" t="s">
        <v>12</v>
      </c>
      <c r="G5941" s="44"/>
      <c r="H5941" s="44" t="s">
        <v>13</v>
      </c>
      <c r="I5941" s="39" t="s">
        <v>275</v>
      </c>
      <c r="J5941" s="46" t="str">
        <f>VLOOKUP(MARGAO!$I5941,Code2Loc,2,FALSE)</f>
        <v>HARVALE</v>
      </c>
    </row>
    <row r="5942" spans="1:10" ht="15.75" customHeight="1" x14ac:dyDescent="0.25">
      <c r="A5942" s="135" t="s">
        <v>3576</v>
      </c>
      <c r="B5942" s="38">
        <v>370</v>
      </c>
      <c r="C5942" s="38" t="s">
        <v>3583</v>
      </c>
      <c r="D5942" s="38">
        <v>16</v>
      </c>
      <c r="E5942" s="38">
        <v>35</v>
      </c>
      <c r="F5942" s="38" t="s">
        <v>12</v>
      </c>
      <c r="G5942" s="44"/>
      <c r="H5942" s="44" t="s">
        <v>13</v>
      </c>
      <c r="I5942" s="39" t="s">
        <v>142</v>
      </c>
      <c r="J5942" s="46" t="str">
        <f>VLOOKUP(MARGAO!$I5942,Code2Loc,2,FALSE)</f>
        <v>SANKHALI</v>
      </c>
    </row>
    <row r="5943" spans="1:10" ht="15.75" customHeight="1" x14ac:dyDescent="0.25">
      <c r="A5943" s="135" t="s">
        <v>3576</v>
      </c>
      <c r="B5943" s="38">
        <v>370</v>
      </c>
      <c r="C5943" s="38" t="s">
        <v>3584</v>
      </c>
      <c r="D5943" s="38">
        <v>17</v>
      </c>
      <c r="E5943" s="38">
        <v>37</v>
      </c>
      <c r="F5943" s="38" t="s">
        <v>12</v>
      </c>
      <c r="G5943" s="44"/>
      <c r="H5943" s="44" t="s">
        <v>13</v>
      </c>
      <c r="I5943" s="39" t="s">
        <v>140</v>
      </c>
      <c r="J5943" s="46" t="str">
        <f>VLOOKUP(MARGAO!$I5943,Code2Loc,2,FALSE)</f>
        <v>KARAPUR TSK</v>
      </c>
    </row>
    <row r="5944" spans="1:10" ht="15.75" customHeight="1" x14ac:dyDescent="0.25">
      <c r="A5944" s="135" t="s">
        <v>3576</v>
      </c>
      <c r="B5944" s="38">
        <v>370</v>
      </c>
      <c r="C5944" s="38" t="s">
        <v>3585</v>
      </c>
      <c r="D5944" s="38">
        <v>18</v>
      </c>
      <c r="E5944" s="38">
        <v>40</v>
      </c>
      <c r="F5944" s="38" t="s">
        <v>12</v>
      </c>
      <c r="G5944" s="44"/>
      <c r="H5944" s="44" t="s">
        <v>13</v>
      </c>
      <c r="I5944" s="39" t="s">
        <v>134</v>
      </c>
      <c r="J5944" s="46" t="str">
        <f>VLOOKUP(MARGAO!$I5944,Code2Loc,2,FALSE)</f>
        <v>SARVAN X</v>
      </c>
    </row>
    <row r="5945" spans="1:10" ht="15.75" customHeight="1" x14ac:dyDescent="0.25">
      <c r="A5945" s="135" t="s">
        <v>3576</v>
      </c>
      <c r="B5945" s="38">
        <v>370</v>
      </c>
      <c r="C5945" s="38" t="s">
        <v>129</v>
      </c>
      <c r="D5945" s="38">
        <v>19</v>
      </c>
      <c r="E5945" s="38">
        <v>43</v>
      </c>
      <c r="F5945" s="38" t="s">
        <v>12</v>
      </c>
      <c r="G5945" s="44"/>
      <c r="H5945" s="44" t="s">
        <v>13</v>
      </c>
      <c r="I5945" s="39" t="s">
        <v>130</v>
      </c>
      <c r="J5945" s="46" t="str">
        <f>VLOOKUP(MARGAO!$I5945,Code2Loc,2,FALSE)</f>
        <v>BICHOLIM</v>
      </c>
    </row>
    <row r="5946" spans="1:10" ht="15.75" customHeight="1" x14ac:dyDescent="0.25">
      <c r="A5946" s="135" t="s">
        <v>3586</v>
      </c>
      <c r="B5946" s="38">
        <v>371</v>
      </c>
      <c r="C5946" s="38" t="s">
        <v>179</v>
      </c>
      <c r="D5946" s="38">
        <v>1</v>
      </c>
      <c r="E5946" s="38">
        <v>0</v>
      </c>
      <c r="F5946" s="38" t="s">
        <v>12</v>
      </c>
      <c r="G5946" s="44"/>
      <c r="H5946" s="44" t="s">
        <v>13</v>
      </c>
      <c r="I5946" s="39" t="s">
        <v>180</v>
      </c>
      <c r="J5946" s="46" t="str">
        <f>VLOOKUP(MARGAO!$I5946,Code2Loc,2,FALSE)</f>
        <v>PONDA</v>
      </c>
    </row>
    <row r="5947" spans="1:10" ht="15.75" customHeight="1" x14ac:dyDescent="0.25">
      <c r="A5947" s="135" t="s">
        <v>3586</v>
      </c>
      <c r="B5947" s="38">
        <v>371</v>
      </c>
      <c r="C5947" s="38" t="s">
        <v>1044</v>
      </c>
      <c r="D5947" s="38">
        <v>2</v>
      </c>
      <c r="E5947" s="38">
        <v>3</v>
      </c>
      <c r="F5947" s="38" t="s">
        <v>12</v>
      </c>
      <c r="G5947" s="44"/>
      <c r="H5947" s="44" t="s">
        <v>13</v>
      </c>
      <c r="I5947" s="39" t="s">
        <v>1045</v>
      </c>
      <c r="J5947" s="46" t="str">
        <f>VLOOKUP(MARGAO!$I5947,Code2Loc,2,FALSE)</f>
        <v>CURTI</v>
      </c>
    </row>
    <row r="5948" spans="1:10" ht="15.75" customHeight="1" x14ac:dyDescent="0.25">
      <c r="A5948" s="135" t="s">
        <v>3586</v>
      </c>
      <c r="B5948" s="38">
        <v>371</v>
      </c>
      <c r="C5948" s="38" t="s">
        <v>1733</v>
      </c>
      <c r="D5948" s="38">
        <v>3</v>
      </c>
      <c r="E5948" s="38">
        <v>6</v>
      </c>
      <c r="F5948" s="38" t="s">
        <v>12</v>
      </c>
      <c r="G5948" s="44"/>
      <c r="H5948" s="44" t="s">
        <v>13</v>
      </c>
      <c r="I5948" s="39" t="s">
        <v>1734</v>
      </c>
      <c r="J5948" s="46" t="str">
        <f>VLOOKUP(MARGAO!$I5948,Code2Loc,2,FALSE)</f>
        <v>KHANDEPAR</v>
      </c>
    </row>
    <row r="5949" spans="1:10" ht="15.75" customHeight="1" x14ac:dyDescent="0.25">
      <c r="A5949" s="135" t="s">
        <v>3586</v>
      </c>
      <c r="B5949" s="38">
        <v>371</v>
      </c>
      <c r="C5949" s="38" t="s">
        <v>1977</v>
      </c>
      <c r="D5949" s="38">
        <v>4</v>
      </c>
      <c r="E5949" s="38">
        <v>8</v>
      </c>
      <c r="F5949" s="38" t="s">
        <v>12</v>
      </c>
      <c r="G5949" s="44"/>
      <c r="H5949" s="44" t="s">
        <v>13</v>
      </c>
      <c r="I5949" s="39" t="s">
        <v>1978</v>
      </c>
      <c r="J5949" s="46" t="str">
        <f>VLOOKUP(MARGAO!$I5949,Code2Loc,2,FALSE)</f>
        <v>NESTLE</v>
      </c>
    </row>
    <row r="5950" spans="1:10" ht="15.75" customHeight="1" x14ac:dyDescent="0.25">
      <c r="A5950" s="135" t="s">
        <v>3586</v>
      </c>
      <c r="B5950" s="38">
        <v>371</v>
      </c>
      <c r="C5950" s="38" t="s">
        <v>1979</v>
      </c>
      <c r="D5950" s="38">
        <v>5</v>
      </c>
      <c r="E5950" s="38">
        <v>9</v>
      </c>
      <c r="F5950" s="38" t="s">
        <v>12</v>
      </c>
      <c r="G5950" s="44"/>
      <c r="H5950" s="44" t="s">
        <v>13</v>
      </c>
      <c r="I5950" s="39" t="s">
        <v>1979</v>
      </c>
      <c r="J5950" s="46" t="str">
        <f>VLOOKUP(MARGAO!$I5950,Code2Loc,2,FALSE)</f>
        <v>MRF</v>
      </c>
    </row>
    <row r="5951" spans="1:10" ht="15.75" customHeight="1" x14ac:dyDescent="0.25">
      <c r="A5951" s="135" t="s">
        <v>3586</v>
      </c>
      <c r="B5951" s="38">
        <v>371</v>
      </c>
      <c r="C5951" s="38" t="s">
        <v>3577</v>
      </c>
      <c r="D5951" s="38">
        <v>6</v>
      </c>
      <c r="E5951" s="38">
        <v>11</v>
      </c>
      <c r="F5951" s="38" t="s">
        <v>12</v>
      </c>
      <c r="G5951" s="44"/>
      <c r="H5951" s="44" t="s">
        <v>13</v>
      </c>
      <c r="I5951" s="39" t="s">
        <v>3578</v>
      </c>
      <c r="J5951" s="46" t="str">
        <f>VLOOKUP(MARGAO!$I5951,Code2Loc,2,FALSE)</f>
        <v>U.TISK</v>
      </c>
    </row>
    <row r="5952" spans="1:10" ht="15.75" customHeight="1" x14ac:dyDescent="0.25">
      <c r="A5952" s="135" t="s">
        <v>3586</v>
      </c>
      <c r="B5952" s="38">
        <v>371</v>
      </c>
      <c r="C5952" s="38" t="s">
        <v>3579</v>
      </c>
      <c r="D5952" s="38">
        <v>7</v>
      </c>
      <c r="E5952" s="38">
        <v>13</v>
      </c>
      <c r="F5952" s="38" t="s">
        <v>12</v>
      </c>
      <c r="G5952" s="44"/>
      <c r="H5952" s="44" t="s">
        <v>13</v>
      </c>
      <c r="I5952" s="39" t="s">
        <v>3580</v>
      </c>
      <c r="J5952" s="46" t="str">
        <f>VLOOKUP(MARGAO!$I5952,Code2Loc,2,FALSE)</f>
        <v>PALWADA</v>
      </c>
    </row>
    <row r="5953" spans="1:10" ht="15.75" customHeight="1" x14ac:dyDescent="0.25">
      <c r="A5953" s="135" t="s">
        <v>3586</v>
      </c>
      <c r="B5953" s="38">
        <v>371</v>
      </c>
      <c r="C5953" s="38" t="s">
        <v>1467</v>
      </c>
      <c r="D5953" s="38">
        <v>8</v>
      </c>
      <c r="E5953" s="38">
        <v>15</v>
      </c>
      <c r="F5953" s="38" t="s">
        <v>12</v>
      </c>
      <c r="G5953" s="44"/>
      <c r="H5953" s="44" t="s">
        <v>13</v>
      </c>
      <c r="I5953" s="39" t="s">
        <v>1468</v>
      </c>
      <c r="J5953" s="46" t="str">
        <f>VLOOKUP(MARGAO!$I5953,Code2Loc,2,FALSE)</f>
        <v>USGAO</v>
      </c>
    </row>
    <row r="5954" spans="1:10" ht="15.75" customHeight="1" x14ac:dyDescent="0.25">
      <c r="A5954" s="135" t="s">
        <v>3586</v>
      </c>
      <c r="B5954" s="38">
        <v>371</v>
      </c>
      <c r="C5954" s="38" t="s">
        <v>1824</v>
      </c>
      <c r="D5954" s="38">
        <v>9</v>
      </c>
      <c r="E5954" s="38">
        <v>17</v>
      </c>
      <c r="F5954" s="38" t="s">
        <v>12</v>
      </c>
      <c r="G5954" s="44"/>
      <c r="H5954" s="44" t="s">
        <v>13</v>
      </c>
      <c r="I5954" s="39" t="s">
        <v>1825</v>
      </c>
      <c r="J5954" s="46" t="str">
        <f>VLOOKUP(MARGAO!$I5954,Code2Loc,2,FALSE)</f>
        <v>BHAMAI</v>
      </c>
    </row>
    <row r="5955" spans="1:10" ht="15.75" customHeight="1" x14ac:dyDescent="0.25">
      <c r="A5955" s="135" t="s">
        <v>3586</v>
      </c>
      <c r="B5955" s="38">
        <v>371</v>
      </c>
      <c r="C5955" s="38" t="s">
        <v>393</v>
      </c>
      <c r="D5955" s="38">
        <v>10</v>
      </c>
      <c r="E5955" s="38">
        <v>21</v>
      </c>
      <c r="F5955" s="38" t="s">
        <v>12</v>
      </c>
      <c r="G5955" s="44"/>
      <c r="H5955" s="44" t="s">
        <v>13</v>
      </c>
      <c r="I5955" s="39" t="s">
        <v>394</v>
      </c>
      <c r="J5955" s="46" t="str">
        <f>VLOOKUP(MARGAO!$I5955,Code2Loc,2,FALSE)</f>
        <v>PALI</v>
      </c>
    </row>
    <row r="5956" spans="1:10" ht="15.75" customHeight="1" x14ac:dyDescent="0.25">
      <c r="A5956" s="135" t="s">
        <v>3586</v>
      </c>
      <c r="B5956" s="38">
        <v>371</v>
      </c>
      <c r="C5956" s="38" t="s">
        <v>352</v>
      </c>
      <c r="D5956" s="38">
        <v>11</v>
      </c>
      <c r="E5956" s="38">
        <v>23</v>
      </c>
      <c r="F5956" s="38" t="s">
        <v>12</v>
      </c>
      <c r="G5956" s="44"/>
      <c r="H5956" s="44" t="s">
        <v>13</v>
      </c>
      <c r="I5956" s="39" t="s">
        <v>353</v>
      </c>
      <c r="J5956" s="46" t="str">
        <f>VLOOKUP(MARGAO!$I5956,Code2Loc,2,FALSE)</f>
        <v>VELGUEM</v>
      </c>
    </row>
    <row r="5957" spans="1:10" ht="15.75" customHeight="1" x14ac:dyDescent="0.25">
      <c r="A5957" s="135" t="s">
        <v>3586</v>
      </c>
      <c r="B5957" s="38">
        <v>371</v>
      </c>
      <c r="C5957" s="38" t="s">
        <v>454</v>
      </c>
      <c r="D5957" s="38">
        <v>12</v>
      </c>
      <c r="E5957" s="38">
        <v>25</v>
      </c>
      <c r="F5957" s="38" t="s">
        <v>12</v>
      </c>
      <c r="G5957" s="44"/>
      <c r="H5957" s="44" t="s">
        <v>13</v>
      </c>
      <c r="I5957" s="39" t="s">
        <v>455</v>
      </c>
      <c r="J5957" s="46" t="str">
        <f>VLOOKUP(MARGAO!$I5957,Code2Loc,2,FALSE)</f>
        <v>SURLA</v>
      </c>
    </row>
    <row r="5958" spans="1:10" ht="15.75" customHeight="1" x14ac:dyDescent="0.25">
      <c r="A5958" s="5" t="s">
        <v>3587</v>
      </c>
      <c r="B5958" s="6">
        <v>372</v>
      </c>
      <c r="C5958" s="6" t="s">
        <v>179</v>
      </c>
      <c r="D5958" s="6">
        <v>1</v>
      </c>
      <c r="E5958" s="6">
        <v>0</v>
      </c>
      <c r="F5958" s="6" t="s">
        <v>12</v>
      </c>
      <c r="G5958" s="6"/>
      <c r="H5958" s="6"/>
      <c r="I5958" s="7" t="str">
        <f>VLOOKUP(MARGAO!$C5907,Loc2Code,2,FALSE)</f>
        <v>CCP</v>
      </c>
      <c r="J5958" s="46" t="str">
        <f>VLOOKUP(MARGAO!$I5958,Code2Loc,2,FALSE)</f>
        <v>CACORA</v>
      </c>
    </row>
    <row r="5959" spans="1:10" ht="15.75" customHeight="1" x14ac:dyDescent="0.25">
      <c r="A5959" s="5" t="s">
        <v>3587</v>
      </c>
      <c r="B5959" s="6">
        <v>372</v>
      </c>
      <c r="C5959" s="6" t="s">
        <v>1044</v>
      </c>
      <c r="D5959" s="6">
        <v>2</v>
      </c>
      <c r="E5959" s="6">
        <v>3</v>
      </c>
      <c r="F5959" s="6" t="s">
        <v>12</v>
      </c>
      <c r="G5959" s="6"/>
      <c r="H5959" s="6"/>
      <c r="I5959" s="7" t="str">
        <f>VLOOKUP(MARGAO!$C5908,Loc2Code,2,FALSE)</f>
        <v>GPC</v>
      </c>
      <c r="J5959" s="46" t="str">
        <f>VLOOKUP(MARGAO!$I5959,Code2Loc,2,FALSE)</f>
        <v>CURCH GPC</v>
      </c>
    </row>
    <row r="5960" spans="1:10" ht="15.75" customHeight="1" x14ac:dyDescent="0.25">
      <c r="A5960" s="5" t="s">
        <v>3587</v>
      </c>
      <c r="B5960" s="6">
        <v>372</v>
      </c>
      <c r="C5960" s="6" t="s">
        <v>1733</v>
      </c>
      <c r="D5960" s="6">
        <v>3</v>
      </c>
      <c r="E5960" s="6">
        <v>6</v>
      </c>
      <c r="F5960" s="6" t="s">
        <v>12</v>
      </c>
      <c r="G5960" s="6"/>
      <c r="H5960" s="6"/>
      <c r="I5960" s="7" t="str">
        <f>VLOOKUP(MARGAO!$C5909,Loc2Code,2,FALSE)</f>
        <v>SGC</v>
      </c>
      <c r="J5960" s="46" t="str">
        <f>VLOOKUP(MARGAO!$I5960,Code2Loc,2,FALSE)</f>
        <v>SNG COURT</v>
      </c>
    </row>
    <row r="5961" spans="1:10" ht="15.75" customHeight="1" x14ac:dyDescent="0.25">
      <c r="A5961" s="5" t="s">
        <v>3587</v>
      </c>
      <c r="B5961" s="6">
        <v>372</v>
      </c>
      <c r="C5961" s="6" t="s">
        <v>1977</v>
      </c>
      <c r="D5961" s="6">
        <v>4</v>
      </c>
      <c r="E5961" s="6">
        <v>8</v>
      </c>
      <c r="F5961" s="6" t="s">
        <v>12</v>
      </c>
      <c r="G5961" s="6"/>
      <c r="H5961" s="6"/>
      <c r="I5961" s="7" t="str">
        <f>VLOOKUP(MARGAO!$C5910,Loc2Code,2,FALSE)</f>
        <v>SGD</v>
      </c>
      <c r="J5961" s="46" t="str">
        <f>VLOOKUP(MARGAO!$I5961,Code2Loc,2,FALSE)</f>
        <v>SNG DANDO</v>
      </c>
    </row>
    <row r="5962" spans="1:10" ht="15.75" customHeight="1" x14ac:dyDescent="0.25">
      <c r="A5962" s="5" t="s">
        <v>3587</v>
      </c>
      <c r="B5962" s="6">
        <v>372</v>
      </c>
      <c r="C5962" s="6" t="s">
        <v>1979</v>
      </c>
      <c r="D5962" s="6">
        <v>5</v>
      </c>
      <c r="E5962" s="6">
        <v>9</v>
      </c>
      <c r="F5962" s="6" t="s">
        <v>12</v>
      </c>
      <c r="G5962" s="6"/>
      <c r="H5962" s="6"/>
      <c r="I5962" s="7" t="str">
        <f>VLOOKUP(MARGAO!$C5911,Loc2Code,2,FALSE)</f>
        <v>MAS</v>
      </c>
      <c r="J5962" s="46" t="str">
        <f>VLOOKUP(MARGAO!$I5962,Code2Loc,2,FALSE)</f>
        <v>MASJID/BEND</v>
      </c>
    </row>
    <row r="5963" spans="1:10" ht="15.75" customHeight="1" x14ac:dyDescent="0.25">
      <c r="A5963" s="5" t="s">
        <v>3587</v>
      </c>
      <c r="B5963" s="6">
        <v>372</v>
      </c>
      <c r="C5963" s="6" t="s">
        <v>3577</v>
      </c>
      <c r="D5963" s="6">
        <v>6</v>
      </c>
      <c r="E5963" s="6">
        <v>11</v>
      </c>
      <c r="F5963" s="6" t="s">
        <v>12</v>
      </c>
      <c r="G5963" s="6"/>
      <c r="H5963" s="6"/>
      <c r="I5963" s="7" t="str">
        <f>VLOOKUP(MARGAO!$C5912,Loc2Code,2,FALSE)</f>
        <v>SGM</v>
      </c>
      <c r="J5963" s="46" t="str">
        <f>VLOOKUP(MARGAO!$I5963,Code2Loc,2,FALSE)</f>
        <v>SANGUEM</v>
      </c>
    </row>
    <row r="5964" spans="1:10" ht="15.75" customHeight="1" x14ac:dyDescent="0.25">
      <c r="A5964" s="5" t="s">
        <v>3587</v>
      </c>
      <c r="B5964" s="6">
        <v>372</v>
      </c>
      <c r="C5964" s="6" t="s">
        <v>3579</v>
      </c>
      <c r="D5964" s="6">
        <v>7</v>
      </c>
      <c r="E5964" s="6">
        <v>13</v>
      </c>
      <c r="F5964" s="6" t="s">
        <v>12</v>
      </c>
      <c r="G5964" s="6"/>
      <c r="H5964" s="6"/>
      <c r="I5964" s="7" t="str">
        <f>VLOOKUP(MARGAO!$C5913,Loc2Code,2,FALSE)</f>
        <v>PGM</v>
      </c>
      <c r="J5964" s="46" t="str">
        <f>VLOOKUP(MARGAO!$I5964,Code2Loc,2,FALSE)</f>
        <v>PAJIMOL</v>
      </c>
    </row>
    <row r="5965" spans="1:10" ht="15.75" customHeight="1" x14ac:dyDescent="0.25">
      <c r="A5965" s="5" t="s">
        <v>3587</v>
      </c>
      <c r="B5965" s="6">
        <v>372</v>
      </c>
      <c r="C5965" s="6" t="s">
        <v>1467</v>
      </c>
      <c r="D5965" s="6">
        <v>8</v>
      </c>
      <c r="E5965" s="6">
        <v>15</v>
      </c>
      <c r="F5965" s="6" t="s">
        <v>12</v>
      </c>
      <c r="G5965" s="6"/>
      <c r="H5965" s="6"/>
      <c r="I5965" s="7" t="str">
        <f>VLOOKUP(MARGAO!$C5914,Loc2Code,2,FALSE)</f>
        <v>UGE</v>
      </c>
      <c r="J5965" s="46" t="str">
        <f>VLOOKUP(MARGAO!$I5965,Code2Loc,2,FALSE)</f>
        <v>UGUEM</v>
      </c>
    </row>
    <row r="5966" spans="1:10" ht="15.75" customHeight="1" x14ac:dyDescent="0.25">
      <c r="A5966" s="5" t="s">
        <v>3587</v>
      </c>
      <c r="B5966" s="6">
        <v>372</v>
      </c>
      <c r="C5966" s="6" t="s">
        <v>1824</v>
      </c>
      <c r="D5966" s="6">
        <v>9</v>
      </c>
      <c r="E5966" s="6">
        <v>17</v>
      </c>
      <c r="F5966" s="6" t="s">
        <v>12</v>
      </c>
      <c r="G5966" s="6"/>
      <c r="H5966" s="6"/>
      <c r="I5966" s="7" t="str">
        <f>VLOOKUP(MARGAO!$C5915,Loc2Code,2,FALSE)</f>
        <v>DSW</v>
      </c>
      <c r="J5966" s="46" t="str">
        <f>VLOOKUP(MARGAO!$I5966,Code2Loc,2,FALSE)</f>
        <v>DESSAIWADA</v>
      </c>
    </row>
    <row r="5967" spans="1:10" ht="15.75" customHeight="1" x14ac:dyDescent="0.25">
      <c r="A5967" s="5" t="s">
        <v>3587</v>
      </c>
      <c r="B5967" s="6">
        <v>372</v>
      </c>
      <c r="C5967" s="6" t="s">
        <v>393</v>
      </c>
      <c r="D5967" s="6">
        <v>10</v>
      </c>
      <c r="E5967" s="6">
        <v>21</v>
      </c>
      <c r="F5967" s="6" t="s">
        <v>12</v>
      </c>
      <c r="G5967" s="6"/>
      <c r="H5967" s="6"/>
      <c r="I5967" s="7" t="str">
        <f>VLOOKUP(MARGAO!$C5916,Loc2Code,2,FALSE)</f>
        <v>VLK</v>
      </c>
      <c r="J5967" s="46" t="str">
        <f>VLOOKUP(MARGAO!$I5967,Code2Loc,2,FALSE)</f>
        <v>VALKINI</v>
      </c>
    </row>
    <row r="5968" spans="1:10" ht="15.75" customHeight="1" x14ac:dyDescent="0.25">
      <c r="A5968" s="5" t="s">
        <v>3587</v>
      </c>
      <c r="B5968" s="6">
        <v>372</v>
      </c>
      <c r="C5968" s="6" t="s">
        <v>352</v>
      </c>
      <c r="D5968" s="6">
        <v>11</v>
      </c>
      <c r="E5968" s="6">
        <v>23</v>
      </c>
      <c r="F5968" s="6" t="s">
        <v>12</v>
      </c>
      <c r="G5968" s="6"/>
      <c r="H5968" s="6"/>
      <c r="I5968" s="7" t="str">
        <f>VLOOKUP(MARGAO!$C5917,Loc2Code,2,FALSE)</f>
        <v>BAR</v>
      </c>
      <c r="J5968" s="46" t="str">
        <f>VLOOKUP(MARGAO!$I5968,Code2Loc,2,FALSE)</f>
        <v>BARAZAN TSK</v>
      </c>
    </row>
    <row r="5969" spans="1:10" ht="15.75" customHeight="1" x14ac:dyDescent="0.25">
      <c r="A5969" s="5" t="s">
        <v>3587</v>
      </c>
      <c r="B5969" s="6">
        <v>372</v>
      </c>
      <c r="C5969" s="6" t="s">
        <v>454</v>
      </c>
      <c r="D5969" s="6">
        <v>12</v>
      </c>
      <c r="E5969" s="6">
        <v>25</v>
      </c>
      <c r="F5969" s="6" t="s">
        <v>12</v>
      </c>
      <c r="G5969" s="6"/>
      <c r="H5969" s="6"/>
      <c r="I5969" s="7" t="str">
        <f>VLOOKUP(MARGAO!$C5918,Loc2Code,2,FALSE)</f>
        <v>BHT</v>
      </c>
      <c r="J5969" s="46" t="str">
        <f>VLOOKUP(MARGAO!$I5969,Code2Loc,2,FALSE)</f>
        <v>BHATI</v>
      </c>
    </row>
    <row r="5970" spans="1:10" ht="15.75" customHeight="1" x14ac:dyDescent="0.25">
      <c r="A5970" s="5" t="s">
        <v>3587</v>
      </c>
      <c r="B5970" s="6">
        <v>372</v>
      </c>
      <c r="C5970" s="6" t="s">
        <v>3581</v>
      </c>
      <c r="D5970" s="6">
        <v>13</v>
      </c>
      <c r="E5970" s="6">
        <v>27</v>
      </c>
      <c r="F5970" s="6" t="s">
        <v>12</v>
      </c>
      <c r="G5970" s="6"/>
      <c r="H5970" s="6"/>
      <c r="I5970" s="7" t="str">
        <f>VLOOKUP(MARGAO!$C5919,Loc2Code,2,FALSE)</f>
        <v>MLK</v>
      </c>
      <c r="J5970" s="46" t="str">
        <f>VLOOKUP(MARGAO!$I5970,Code2Loc,2,FALSE)</f>
        <v>MALLIKARJUN</v>
      </c>
    </row>
    <row r="5971" spans="1:10" ht="15.75" customHeight="1" x14ac:dyDescent="0.25">
      <c r="A5971" s="5" t="s">
        <v>3587</v>
      </c>
      <c r="B5971" s="6">
        <v>372</v>
      </c>
      <c r="C5971" s="6" t="s">
        <v>280</v>
      </c>
      <c r="D5971" s="6">
        <v>14</v>
      </c>
      <c r="E5971" s="6">
        <v>30</v>
      </c>
      <c r="F5971" s="6" t="s">
        <v>12</v>
      </c>
      <c r="G5971" s="6"/>
      <c r="H5971" s="6"/>
      <c r="I5971" s="7" t="str">
        <f>VLOOKUP(MARGAO!$C5920,Loc2Code,2,FALSE)</f>
        <v>VLN</v>
      </c>
      <c r="J5971" s="46" t="str">
        <f>VLOOKUP(MARGAO!$I5971,Code2Loc,2,FALSE)</f>
        <v>VILLIAN</v>
      </c>
    </row>
    <row r="5972" spans="1:10" ht="15.75" customHeight="1" x14ac:dyDescent="0.25">
      <c r="A5972" s="5" t="s">
        <v>3587</v>
      </c>
      <c r="B5972" s="6">
        <v>372</v>
      </c>
      <c r="C5972" s="6" t="s">
        <v>274</v>
      </c>
      <c r="D5972" s="6">
        <v>15</v>
      </c>
      <c r="E5972" s="6">
        <v>33</v>
      </c>
      <c r="F5972" s="6" t="s">
        <v>12</v>
      </c>
      <c r="G5972" s="6"/>
      <c r="H5972" s="6"/>
      <c r="I5972" s="7" t="str">
        <f>VLOOKUP(MARGAO!$C5921,Loc2Code,2,FALSE)</f>
        <v>VLS</v>
      </c>
      <c r="J5972" s="46" t="str">
        <f>VLOOKUP(MARGAO!$I5972,Code2Loc,2,FALSE)</f>
        <v>VALSHI</v>
      </c>
    </row>
    <row r="5973" spans="1:10" ht="15.75" customHeight="1" x14ac:dyDescent="0.25">
      <c r="A5973" s="5" t="s">
        <v>3587</v>
      </c>
      <c r="B5973" s="6">
        <v>372</v>
      </c>
      <c r="C5973" s="6" t="s">
        <v>3583</v>
      </c>
      <c r="D5973" s="6">
        <v>16</v>
      </c>
      <c r="E5973" s="6">
        <v>35</v>
      </c>
      <c r="F5973" s="6" t="s">
        <v>12</v>
      </c>
      <c r="G5973" s="6"/>
      <c r="H5973" s="6"/>
      <c r="I5973" s="7" t="s">
        <v>142</v>
      </c>
      <c r="J5973" s="46" t="str">
        <f>VLOOKUP(MARGAO!$I5973,Code2Loc,2,FALSE)</f>
        <v>SANKHALI</v>
      </c>
    </row>
    <row r="5974" spans="1:10" ht="15.75" customHeight="1" x14ac:dyDescent="0.25">
      <c r="A5974" s="5" t="s">
        <v>3588</v>
      </c>
      <c r="B5974" s="6">
        <v>373</v>
      </c>
      <c r="C5974" s="6" t="s">
        <v>179</v>
      </c>
      <c r="D5974" s="6">
        <v>1</v>
      </c>
      <c r="E5974" s="6">
        <v>0</v>
      </c>
      <c r="F5974" s="6" t="s">
        <v>12</v>
      </c>
      <c r="G5974" s="6"/>
      <c r="H5974" s="6"/>
      <c r="I5974" s="7" t="str">
        <f>VLOOKUP(MARGAO!$C5923,Loc2Code,2,FALSE)</f>
        <v>PRT</v>
      </c>
      <c r="J5974" s="46" t="str">
        <f>VLOOKUP(MARGAO!$I5974,Code2Loc,2,FALSE)</f>
        <v>PORTEM</v>
      </c>
    </row>
    <row r="5975" spans="1:10" ht="15.75" customHeight="1" x14ac:dyDescent="0.25">
      <c r="A5975" s="5" t="s">
        <v>3588</v>
      </c>
      <c r="B5975" s="6">
        <v>373</v>
      </c>
      <c r="C5975" s="6" t="s">
        <v>1044</v>
      </c>
      <c r="D5975" s="6">
        <v>2</v>
      </c>
      <c r="E5975" s="6">
        <v>3</v>
      </c>
      <c r="F5975" s="6" t="s">
        <v>12</v>
      </c>
      <c r="G5975" s="6"/>
      <c r="H5975" s="6"/>
      <c r="I5975" s="7" t="str">
        <f>VLOOKUP(MARGAO!$C5924,Loc2Code,2,FALSE)</f>
        <v>HNT</v>
      </c>
      <c r="J5975" s="46" t="str">
        <f>VLOOKUP(MARGAO!$I5975,Code2Loc,2,FALSE)</f>
        <v>HANUMAN TMP</v>
      </c>
    </row>
    <row r="5976" spans="1:10" ht="15.75" customHeight="1" x14ac:dyDescent="0.25">
      <c r="A5976" s="5" t="s">
        <v>3588</v>
      </c>
      <c r="B5976" s="6">
        <v>373</v>
      </c>
      <c r="C5976" s="6" t="s">
        <v>1733</v>
      </c>
      <c r="D5976" s="6">
        <v>3</v>
      </c>
      <c r="E5976" s="6">
        <v>6</v>
      </c>
      <c r="F5976" s="6" t="s">
        <v>12</v>
      </c>
      <c r="G5976" s="6"/>
      <c r="H5976" s="6"/>
      <c r="I5976" s="7" t="str">
        <f>VLOOKUP(MARGAO!$C5925,Loc2Code,2,FALSE)</f>
        <v>VCX</v>
      </c>
      <c r="J5976" s="46" t="str">
        <f>VLOOKUP(MARGAO!$I5976,Code2Loc,2,FALSE)</f>
        <v>VICHUNDRE X</v>
      </c>
    </row>
    <row r="5977" spans="1:10" ht="15.75" customHeight="1" x14ac:dyDescent="0.25">
      <c r="A5977" s="5" t="s">
        <v>3588</v>
      </c>
      <c r="B5977" s="6">
        <v>373</v>
      </c>
      <c r="C5977" s="6" t="s">
        <v>1977</v>
      </c>
      <c r="D5977" s="6">
        <v>4</v>
      </c>
      <c r="E5977" s="6">
        <v>8</v>
      </c>
      <c r="F5977" s="6" t="s">
        <v>12</v>
      </c>
      <c r="G5977" s="6"/>
      <c r="H5977" s="6"/>
      <c r="I5977" s="7" t="str">
        <f>VLOOKUP(MARGAO!$C5926,Loc2Code,2,FALSE)</f>
        <v>NTL</v>
      </c>
      <c r="J5977" s="46" t="str">
        <f>VLOOKUP(MARGAO!$I5977,Code2Loc,2,FALSE)</f>
        <v>NETURLIM</v>
      </c>
    </row>
    <row r="5978" spans="1:10" ht="15" customHeight="1" x14ac:dyDescent="0.25">
      <c r="A5978" s="5" t="s">
        <v>3588</v>
      </c>
      <c r="B5978" s="6">
        <v>373</v>
      </c>
      <c r="C5978" s="6" t="s">
        <v>1979</v>
      </c>
      <c r="D5978" s="6">
        <v>5</v>
      </c>
      <c r="E5978" s="6">
        <v>9</v>
      </c>
      <c r="F5978" s="6" t="s">
        <v>12</v>
      </c>
      <c r="G5978" s="6"/>
      <c r="H5978" s="6"/>
      <c r="I5978" s="7" t="str">
        <f>VLOOKUP(MARGAO!$C5927,Loc2Code,2,FALSE)</f>
        <v>PND</v>
      </c>
      <c r="J5978" s="46" t="str">
        <f>VLOOKUP(MARGAO!$I5978,Code2Loc,2,FALSE)</f>
        <v>PONDA</v>
      </c>
    </row>
    <row r="5979" spans="1:10" ht="15" customHeight="1" x14ac:dyDescent="0.25">
      <c r="A5979" s="21" t="s">
        <v>3588</v>
      </c>
      <c r="B5979" s="22">
        <v>373</v>
      </c>
      <c r="C5979" s="22" t="s">
        <v>3577</v>
      </c>
      <c r="D5979" s="22">
        <v>6</v>
      </c>
      <c r="E5979" s="22">
        <v>11</v>
      </c>
      <c r="F5979" s="22" t="s">
        <v>12</v>
      </c>
      <c r="G5979" s="22"/>
      <c r="H5979" s="22"/>
      <c r="I5979" s="23" t="str">
        <f>VLOOKUP(MARGAO!$C5928,Loc2Code,2,FALSE)</f>
        <v>CUT</v>
      </c>
      <c r="J5979" s="46" t="str">
        <f>VLOOKUP(MARGAO!$I5979,Code2Loc,2,FALSE)</f>
        <v>CURTI</v>
      </c>
    </row>
    <row r="5980" spans="1:10" ht="15" customHeight="1" x14ac:dyDescent="0.25">
      <c r="A5980" s="5" t="s">
        <v>3588</v>
      </c>
      <c r="B5980" s="6">
        <v>373</v>
      </c>
      <c r="C5980" s="6" t="s">
        <v>3579</v>
      </c>
      <c r="D5980" s="6">
        <v>7</v>
      </c>
      <c r="E5980" s="6">
        <v>13</v>
      </c>
      <c r="F5980" s="6" t="s">
        <v>12</v>
      </c>
      <c r="G5980" s="6"/>
      <c r="H5980" s="6"/>
      <c r="I5980" s="23" t="str">
        <f>VLOOKUP(MARGAO!$C5929,Loc2Code,2,FALSE)</f>
        <v>KND</v>
      </c>
      <c r="J5980" s="46" t="str">
        <f>VLOOKUP(MARGAO!$I5980,Code2Loc,2,FALSE)</f>
        <v>KHANDEPAR</v>
      </c>
    </row>
    <row r="5981" spans="1:10" ht="15" customHeight="1" x14ac:dyDescent="0.25">
      <c r="A5981" s="5" t="s">
        <v>3588</v>
      </c>
      <c r="B5981" s="6">
        <v>373</v>
      </c>
      <c r="C5981" s="6" t="s">
        <v>1467</v>
      </c>
      <c r="D5981" s="6">
        <v>8</v>
      </c>
      <c r="E5981" s="6">
        <v>15</v>
      </c>
      <c r="F5981" s="6" t="s">
        <v>12</v>
      </c>
      <c r="G5981" s="6"/>
      <c r="H5981" s="6"/>
      <c r="I5981" s="23" t="str">
        <f>VLOOKUP(MARGAO!$C5930,Loc2Code,2,FALSE)</f>
        <v>NST</v>
      </c>
      <c r="J5981" s="46" t="str">
        <f>VLOOKUP(MARGAO!$I5981,Code2Loc,2,FALSE)</f>
        <v>NESTLE</v>
      </c>
    </row>
    <row r="5982" spans="1:10" ht="15" customHeight="1" x14ac:dyDescent="0.25">
      <c r="A5982" s="5" t="s">
        <v>3588</v>
      </c>
      <c r="B5982" s="6">
        <v>373</v>
      </c>
      <c r="C5982" s="6" t="s">
        <v>1824</v>
      </c>
      <c r="D5982" s="6">
        <v>9</v>
      </c>
      <c r="E5982" s="6">
        <v>17</v>
      </c>
      <c r="F5982" s="6" t="s">
        <v>12</v>
      </c>
      <c r="G5982" s="6"/>
      <c r="H5982" s="6"/>
      <c r="I5982" s="23" t="str">
        <f>VLOOKUP(MARGAO!$C5931,Loc2Code,2,FALSE)</f>
        <v>MRF</v>
      </c>
      <c r="J5982" s="46" t="str">
        <f>VLOOKUP(MARGAO!$I5982,Code2Loc,2,FALSE)</f>
        <v>MRF</v>
      </c>
    </row>
    <row r="5983" spans="1:10" ht="15" customHeight="1" x14ac:dyDescent="0.25">
      <c r="A5983" s="5" t="s">
        <v>3588</v>
      </c>
      <c r="B5983" s="6">
        <v>373</v>
      </c>
      <c r="C5983" s="6" t="s">
        <v>393</v>
      </c>
      <c r="D5983" s="6">
        <v>10</v>
      </c>
      <c r="E5983" s="6">
        <v>21</v>
      </c>
      <c r="F5983" s="6" t="s">
        <v>12</v>
      </c>
      <c r="G5983" s="6"/>
      <c r="H5983" s="6"/>
      <c r="I5983" s="23" t="str">
        <f>VLOOKUP(MARGAO!$C5932,Loc2Code,2,FALSE)</f>
        <v>UTK</v>
      </c>
      <c r="J5983" s="46" t="str">
        <f>VLOOKUP(MARGAO!$I5983,Code2Loc,2,FALSE)</f>
        <v>U.TISK</v>
      </c>
    </row>
    <row r="5984" spans="1:10" ht="15" customHeight="1" x14ac:dyDescent="0.25">
      <c r="A5984" s="5" t="s">
        <v>3588</v>
      </c>
      <c r="B5984" s="6">
        <v>373</v>
      </c>
      <c r="C5984" s="6" t="s">
        <v>352</v>
      </c>
      <c r="D5984" s="6">
        <v>11</v>
      </c>
      <c r="E5984" s="6">
        <v>23</v>
      </c>
      <c r="F5984" s="6" t="s">
        <v>12</v>
      </c>
      <c r="G5984" s="6"/>
      <c r="H5984" s="6"/>
      <c r="I5984" s="23" t="str">
        <f>VLOOKUP(MARGAO!$C5933,Loc2Code,2,FALSE)</f>
        <v>PWA</v>
      </c>
      <c r="J5984" s="46" t="str">
        <f>VLOOKUP(MARGAO!$I5984,Code2Loc,2,FALSE)</f>
        <v>PALWADA</v>
      </c>
    </row>
    <row r="5985" spans="1:10" ht="15" customHeight="1" x14ac:dyDescent="0.25">
      <c r="A5985" s="5" t="s">
        <v>3588</v>
      </c>
      <c r="B5985" s="6">
        <v>373</v>
      </c>
      <c r="C5985" s="6" t="s">
        <v>454</v>
      </c>
      <c r="D5985" s="6">
        <v>12</v>
      </c>
      <c r="E5985" s="6">
        <v>25</v>
      </c>
      <c r="F5985" s="6" t="s">
        <v>12</v>
      </c>
      <c r="G5985" s="6"/>
      <c r="H5985" s="6"/>
      <c r="I5985" s="23" t="str">
        <f>VLOOKUP(MARGAO!$C5934,Loc2Code,2,FALSE)</f>
        <v>UGO</v>
      </c>
      <c r="J5985" s="46" t="str">
        <f>VLOOKUP(MARGAO!$I5985,Code2Loc,2,FALSE)</f>
        <v>USGAO</v>
      </c>
    </row>
    <row r="5986" spans="1:10" ht="15" customHeight="1" x14ac:dyDescent="0.25">
      <c r="A5986" s="5" t="s">
        <v>3588</v>
      </c>
      <c r="B5986" s="6">
        <v>373</v>
      </c>
      <c r="C5986" s="6" t="s">
        <v>3581</v>
      </c>
      <c r="D5986" s="6">
        <v>13</v>
      </c>
      <c r="E5986" s="6">
        <v>27</v>
      </c>
      <c r="F5986" s="6" t="s">
        <v>12</v>
      </c>
      <c r="G5986" s="6"/>
      <c r="H5986" s="6"/>
      <c r="I5986" s="23" t="str">
        <f>VLOOKUP(MARGAO!$C5935,Loc2Code,2,FALSE)</f>
        <v>BMI</v>
      </c>
      <c r="J5986" s="46" t="str">
        <f>VLOOKUP(MARGAO!$I5986,Code2Loc,2,FALSE)</f>
        <v>BHAMAI</v>
      </c>
    </row>
    <row r="5987" spans="1:10" ht="15" customHeight="1" x14ac:dyDescent="0.25">
      <c r="A5987" s="5" t="s">
        <v>3588</v>
      </c>
      <c r="B5987" s="6">
        <v>373</v>
      </c>
      <c r="C5987" s="6" t="s">
        <v>280</v>
      </c>
      <c r="D5987" s="6">
        <v>14</v>
      </c>
      <c r="E5987" s="6">
        <v>30</v>
      </c>
      <c r="F5987" s="6" t="s">
        <v>12</v>
      </c>
      <c r="G5987" s="6"/>
      <c r="H5987" s="6"/>
      <c r="I5987" s="23" t="str">
        <f>VLOOKUP(MARGAO!$C5936,Loc2Code,2,FALSE)</f>
        <v>PLI</v>
      </c>
      <c r="J5987" s="46" t="str">
        <f>VLOOKUP(MARGAO!$I5987,Code2Loc,2,FALSE)</f>
        <v>PALI</v>
      </c>
    </row>
    <row r="5988" spans="1:10" ht="15" customHeight="1" x14ac:dyDescent="0.25">
      <c r="A5988" s="5" t="s">
        <v>3588</v>
      </c>
      <c r="B5988" s="6">
        <v>373</v>
      </c>
      <c r="C5988" s="6" t="s">
        <v>274</v>
      </c>
      <c r="D5988" s="6">
        <v>15</v>
      </c>
      <c r="E5988" s="6">
        <v>33</v>
      </c>
      <c r="F5988" s="6" t="s">
        <v>12</v>
      </c>
      <c r="G5988" s="6"/>
      <c r="H5988" s="6"/>
      <c r="I5988" s="23" t="str">
        <f>VLOOKUP(MARGAO!$C5937,Loc2Code,2,FALSE)</f>
        <v>ULG</v>
      </c>
      <c r="J5988" s="46" t="str">
        <f>VLOOKUP(MARGAO!$I5988,Code2Loc,2,FALSE)</f>
        <v>VELGUEM</v>
      </c>
    </row>
    <row r="5989" spans="1:10" ht="15" customHeight="1" x14ac:dyDescent="0.25">
      <c r="A5989" s="5" t="s">
        <v>3588</v>
      </c>
      <c r="B5989" s="6">
        <v>373</v>
      </c>
      <c r="C5989" s="6" t="s">
        <v>3583</v>
      </c>
      <c r="D5989" s="6">
        <v>16</v>
      </c>
      <c r="E5989" s="6">
        <v>35</v>
      </c>
      <c r="F5989" s="6" t="s">
        <v>12</v>
      </c>
      <c r="G5989" s="6"/>
      <c r="H5989" s="6"/>
      <c r="I5989" s="23" t="s">
        <v>142</v>
      </c>
      <c r="J5989" s="46" t="str">
        <f>VLOOKUP(MARGAO!$I5989,Code2Loc,2,FALSE)</f>
        <v>SANKHALI</v>
      </c>
    </row>
    <row r="5990" spans="1:10" ht="15" customHeight="1" x14ac:dyDescent="0.25">
      <c r="A5990" s="5" t="s">
        <v>3588</v>
      </c>
      <c r="B5990" s="6">
        <v>373</v>
      </c>
      <c r="C5990" s="6" t="s">
        <v>3589</v>
      </c>
      <c r="D5990" s="6">
        <v>17</v>
      </c>
      <c r="E5990" s="6">
        <v>37</v>
      </c>
      <c r="F5990" s="6" t="s">
        <v>12</v>
      </c>
      <c r="G5990" s="6"/>
      <c r="H5990" s="6"/>
      <c r="I5990" s="23" t="s">
        <v>144</v>
      </c>
      <c r="J5990" s="46" t="str">
        <f>VLOOKUP(MARGAO!$I5990,Code2Loc,2,FALSE)</f>
        <v>GAWTHAN</v>
      </c>
    </row>
    <row r="5991" spans="1:10" ht="15" customHeight="1" x14ac:dyDescent="0.25">
      <c r="A5991" s="5" t="s">
        <v>3588</v>
      </c>
      <c r="B5991" s="6">
        <v>373</v>
      </c>
      <c r="C5991" s="6" t="s">
        <v>145</v>
      </c>
      <c r="D5991" s="6">
        <v>18</v>
      </c>
      <c r="E5991" s="6">
        <v>38</v>
      </c>
      <c r="F5991" s="6" t="s">
        <v>12</v>
      </c>
      <c r="G5991" s="6"/>
      <c r="H5991" s="6"/>
      <c r="I5991" s="23" t="str">
        <f>VLOOKUP(MARGAO!$C5940,Loc2Code,2,FALSE)</f>
        <v>HND</v>
      </c>
      <c r="J5991" s="46" t="str">
        <f>VLOOKUP(MARGAO!$I5991,Code2Loc,2,FALSE)</f>
        <v>HONDA</v>
      </c>
    </row>
    <row r="5992" spans="1:10" ht="15" customHeight="1" x14ac:dyDescent="0.25">
      <c r="A5992" s="5" t="s">
        <v>3588</v>
      </c>
      <c r="B5992" s="6">
        <v>373</v>
      </c>
      <c r="C5992" s="6" t="s">
        <v>1114</v>
      </c>
      <c r="D5992" s="6">
        <v>19</v>
      </c>
      <c r="E5992" s="6">
        <v>40</v>
      </c>
      <c r="F5992" s="6" t="s">
        <v>12</v>
      </c>
      <c r="G5992" s="6"/>
      <c r="H5992" s="6"/>
      <c r="I5992" s="23" t="str">
        <f>VLOOKUP(MARGAO!$C5941,Loc2Code,2,FALSE)</f>
        <v>HRV</v>
      </c>
      <c r="J5992" s="46" t="str">
        <f>VLOOKUP(MARGAO!$I5992,Code2Loc,2,FALSE)</f>
        <v>HARVALE</v>
      </c>
    </row>
    <row r="5993" spans="1:10" ht="15" customHeight="1" x14ac:dyDescent="0.25">
      <c r="A5993" s="5" t="s">
        <v>3590</v>
      </c>
      <c r="B5993" s="6">
        <v>374</v>
      </c>
      <c r="C5993" s="6" t="s">
        <v>269</v>
      </c>
      <c r="D5993" s="6">
        <v>1</v>
      </c>
      <c r="E5993" s="6">
        <v>0</v>
      </c>
      <c r="F5993" s="6" t="s">
        <v>12</v>
      </c>
      <c r="G5993" s="6"/>
      <c r="H5993" s="6"/>
      <c r="I5993" s="23" t="e">
        <f>VLOOKUP(MARGAO!$C5942,Loc2Code,2,FALSE)</f>
        <v>#N/A</v>
      </c>
      <c r="J5993" s="46" t="e">
        <f>VLOOKUP(MARGAO!$I5993,Code2Loc,2,FALSE)</f>
        <v>#N/A</v>
      </c>
    </row>
    <row r="5994" spans="1:10" ht="15" customHeight="1" x14ac:dyDescent="0.25">
      <c r="A5994" s="5" t="s">
        <v>3590</v>
      </c>
      <c r="B5994" s="6">
        <v>374</v>
      </c>
      <c r="C5994" s="6" t="s">
        <v>3591</v>
      </c>
      <c r="D5994" s="6">
        <v>2</v>
      </c>
      <c r="E5994" s="6">
        <v>3</v>
      </c>
      <c r="F5994" s="6" t="s">
        <v>12</v>
      </c>
      <c r="G5994" s="6"/>
      <c r="H5994" s="6"/>
      <c r="I5994" s="23" t="e">
        <f>VLOOKUP(MARGAO!$C5943,Loc2Code,2,FALSE)</f>
        <v>#N/A</v>
      </c>
      <c r="J5994" s="46" t="e">
        <f>VLOOKUP(MARGAO!$I5994,Code2Loc,2,FALSE)</f>
        <v>#N/A</v>
      </c>
    </row>
    <row r="5995" spans="1:10" ht="15" customHeight="1" x14ac:dyDescent="0.25">
      <c r="A5995" s="5" t="s">
        <v>3590</v>
      </c>
      <c r="B5995" s="6">
        <v>374</v>
      </c>
      <c r="C5995" s="6" t="s">
        <v>2449</v>
      </c>
      <c r="D5995" s="6">
        <v>3</v>
      </c>
      <c r="E5995" s="6">
        <v>5</v>
      </c>
      <c r="F5995" s="6" t="s">
        <v>12</v>
      </c>
      <c r="G5995" s="6"/>
      <c r="H5995" s="6"/>
      <c r="I5995" s="23" t="e">
        <f>VLOOKUP(MARGAO!$C5944,Loc2Code,2,FALSE)</f>
        <v>#N/A</v>
      </c>
      <c r="J5995" s="46" t="e">
        <f>VLOOKUP(MARGAO!$I5995,Code2Loc,2,FALSE)</f>
        <v>#N/A</v>
      </c>
    </row>
    <row r="5996" spans="1:10" ht="15" customHeight="1" x14ac:dyDescent="0.25">
      <c r="A5996" s="5" t="s">
        <v>3590</v>
      </c>
      <c r="B5996" s="6">
        <v>374</v>
      </c>
      <c r="C5996" s="6" t="s">
        <v>3592</v>
      </c>
      <c r="D5996" s="6">
        <v>4</v>
      </c>
      <c r="E5996" s="6">
        <v>6</v>
      </c>
      <c r="F5996" s="6" t="s">
        <v>12</v>
      </c>
      <c r="G5996" s="6"/>
      <c r="H5996" s="6"/>
      <c r="I5996" s="23" t="str">
        <f>VLOOKUP(MARGAO!$C5945,Loc2Code,2,FALSE)</f>
        <v>BCH</v>
      </c>
      <c r="J5996" s="46" t="str">
        <f>VLOOKUP(MARGAO!$I5996,Code2Loc,2,FALSE)</f>
        <v>BICHOLIM</v>
      </c>
    </row>
    <row r="5997" spans="1:10" ht="15" customHeight="1" x14ac:dyDescent="0.25">
      <c r="A5997" s="5" t="s">
        <v>3590</v>
      </c>
      <c r="B5997" s="6">
        <v>374</v>
      </c>
      <c r="C5997" s="6" t="s">
        <v>2447</v>
      </c>
      <c r="D5997" s="6">
        <v>5</v>
      </c>
      <c r="E5997" s="6">
        <v>7</v>
      </c>
      <c r="F5997" s="6" t="s">
        <v>12</v>
      </c>
      <c r="G5997" s="6"/>
      <c r="H5997" s="6"/>
      <c r="I5997" s="23" t="str">
        <f>VLOOKUP(MARGAO!$C5946,Loc2Code,2,FALSE)</f>
        <v>PND</v>
      </c>
      <c r="J5997" s="46" t="str">
        <f>VLOOKUP(MARGAO!$I5997,Code2Loc,2,FALSE)</f>
        <v>PONDA</v>
      </c>
    </row>
    <row r="5998" spans="1:10" ht="15" customHeight="1" x14ac:dyDescent="0.25">
      <c r="A5998" s="5" t="s">
        <v>3590</v>
      </c>
      <c r="B5998" s="6">
        <v>374</v>
      </c>
      <c r="C5998" s="6" t="s">
        <v>2445</v>
      </c>
      <c r="D5998" s="6">
        <v>6</v>
      </c>
      <c r="E5998" s="6">
        <v>8</v>
      </c>
      <c r="F5998" s="6" t="s">
        <v>12</v>
      </c>
      <c r="G5998" s="6"/>
      <c r="H5998" s="6"/>
      <c r="I5998" s="23" t="str">
        <f>VLOOKUP(MARGAO!$C5947,Loc2Code,2,FALSE)</f>
        <v>CUT</v>
      </c>
      <c r="J5998" s="46" t="str">
        <f>VLOOKUP(MARGAO!$I5998,Code2Loc,2,FALSE)</f>
        <v>CURTI</v>
      </c>
    </row>
    <row r="5999" spans="1:10" ht="15" customHeight="1" x14ac:dyDescent="0.25">
      <c r="A5999" s="5" t="s">
        <v>3590</v>
      </c>
      <c r="B5999" s="6">
        <v>374</v>
      </c>
      <c r="C5999" s="6" t="s">
        <v>3593</v>
      </c>
      <c r="D5999" s="6">
        <v>7</v>
      </c>
      <c r="E5999" s="6">
        <v>10</v>
      </c>
      <c r="F5999" s="6" t="s">
        <v>12</v>
      </c>
      <c r="G5999" s="6"/>
      <c r="H5999" s="6"/>
      <c r="I5999" s="23" t="str">
        <f>VLOOKUP(MARGAO!$C5948,Loc2Code,2,FALSE)</f>
        <v>KND</v>
      </c>
      <c r="J5999" s="46" t="str">
        <f>VLOOKUP(MARGAO!$I5999,Code2Loc,2,FALSE)</f>
        <v>KHANDEPAR</v>
      </c>
    </row>
    <row r="6000" spans="1:10" ht="15" customHeight="1" x14ac:dyDescent="0.25">
      <c r="A6000" s="5" t="s">
        <v>3590</v>
      </c>
      <c r="B6000" s="6">
        <v>374</v>
      </c>
      <c r="C6000" s="6" t="s">
        <v>3594</v>
      </c>
      <c r="D6000" s="6">
        <v>8</v>
      </c>
      <c r="E6000" s="6">
        <v>11</v>
      </c>
      <c r="F6000" s="6" t="s">
        <v>12</v>
      </c>
      <c r="G6000" s="6"/>
      <c r="H6000" s="6"/>
      <c r="I6000" s="23" t="str">
        <f>VLOOKUP(MARGAO!$C5949,Loc2Code,2,FALSE)</f>
        <v>NST</v>
      </c>
      <c r="J6000" s="46" t="str">
        <f>VLOOKUP(MARGAO!$I6000,Code2Loc,2,FALSE)</f>
        <v>NESTLE</v>
      </c>
    </row>
    <row r="6001" spans="1:10" ht="15" customHeight="1" x14ac:dyDescent="0.25">
      <c r="A6001" s="21" t="s">
        <v>3590</v>
      </c>
      <c r="B6001" s="22">
        <v>374</v>
      </c>
      <c r="C6001" s="22" t="s">
        <v>3595</v>
      </c>
      <c r="D6001" s="22">
        <v>9</v>
      </c>
      <c r="E6001" s="22">
        <v>12</v>
      </c>
      <c r="F6001" s="22" t="s">
        <v>12</v>
      </c>
      <c r="G6001" s="22"/>
      <c r="H6001" s="22"/>
      <c r="I6001" s="23" t="str">
        <f>VLOOKUP(MARGAO!$C5950,Loc2Code,2,FALSE)</f>
        <v>MRF</v>
      </c>
      <c r="J6001" s="46" t="str">
        <f>VLOOKUP(MARGAO!$I6001,Code2Loc,2,FALSE)</f>
        <v>MRF</v>
      </c>
    </row>
    <row r="6002" spans="1:10" ht="15" customHeight="1" x14ac:dyDescent="0.25">
      <c r="A6002" s="136" t="s">
        <v>3590</v>
      </c>
      <c r="B6002" s="6">
        <v>374</v>
      </c>
      <c r="C6002" s="6" t="s">
        <v>3596</v>
      </c>
      <c r="D6002" s="6">
        <v>10</v>
      </c>
      <c r="E6002" s="6">
        <v>13</v>
      </c>
      <c r="F6002" s="6" t="s">
        <v>12</v>
      </c>
      <c r="G6002" s="6"/>
      <c r="H6002" s="6"/>
      <c r="I6002" s="7" t="str">
        <f>VLOOKUP(MARGAO!$C5951,Loc2Code,2,FALSE)</f>
        <v>UTK</v>
      </c>
      <c r="J6002" s="46" t="str">
        <f>VLOOKUP(MARGAO!$I6002,Code2Loc,2,FALSE)</f>
        <v>U.TISK</v>
      </c>
    </row>
    <row r="6003" spans="1:10" ht="15" customHeight="1" x14ac:dyDescent="0.25">
      <c r="A6003" s="136" t="s">
        <v>3590</v>
      </c>
      <c r="B6003" s="6">
        <v>374</v>
      </c>
      <c r="C6003" s="6" t="s">
        <v>3597</v>
      </c>
      <c r="D6003" s="6">
        <v>11</v>
      </c>
      <c r="E6003" s="6">
        <v>14</v>
      </c>
      <c r="F6003" s="6" t="s">
        <v>12</v>
      </c>
      <c r="G6003" s="6"/>
      <c r="H6003" s="6"/>
      <c r="I6003" s="7" t="str">
        <f>VLOOKUP(MARGAO!$C5952,Loc2Code,2,FALSE)</f>
        <v>PWA</v>
      </c>
      <c r="J6003" s="46" t="str">
        <f>VLOOKUP(MARGAO!$I6003,Code2Loc,2,FALSE)</f>
        <v>PALWADA</v>
      </c>
    </row>
    <row r="6004" spans="1:10" ht="15" customHeight="1" x14ac:dyDescent="0.25">
      <c r="A6004" s="136" t="s">
        <v>3590</v>
      </c>
      <c r="B6004" s="6">
        <v>374</v>
      </c>
      <c r="C6004" s="6" t="s">
        <v>3598</v>
      </c>
      <c r="D6004" s="6">
        <v>12</v>
      </c>
      <c r="E6004" s="6">
        <v>15</v>
      </c>
      <c r="F6004" s="6" t="s">
        <v>12</v>
      </c>
      <c r="G6004" s="6"/>
      <c r="H6004" s="6"/>
      <c r="I6004" s="7" t="str">
        <f>VLOOKUP(MARGAO!$C5953,Loc2Code,2,FALSE)</f>
        <v>UGO</v>
      </c>
      <c r="J6004" s="46" t="str">
        <f>VLOOKUP(MARGAO!$I6004,Code2Loc,2,FALSE)</f>
        <v>USGAO</v>
      </c>
    </row>
    <row r="6005" spans="1:10" ht="15" customHeight="1" x14ac:dyDescent="0.25">
      <c r="A6005" s="136" t="s">
        <v>3590</v>
      </c>
      <c r="B6005" s="6">
        <v>374</v>
      </c>
      <c r="C6005" s="6" t="s">
        <v>3599</v>
      </c>
      <c r="D6005" s="6">
        <v>13</v>
      </c>
      <c r="E6005" s="6">
        <v>16</v>
      </c>
      <c r="F6005" s="6" t="s">
        <v>12</v>
      </c>
      <c r="G6005" s="6"/>
      <c r="H6005" s="6"/>
      <c r="I6005" s="7" t="str">
        <f>VLOOKUP(MARGAO!$C5954,Loc2Code,2,FALSE)</f>
        <v>BMI</v>
      </c>
      <c r="J6005" s="46" t="str">
        <f>VLOOKUP(MARGAO!$I6005,Code2Loc,2,FALSE)</f>
        <v>BHAMAI</v>
      </c>
    </row>
    <row r="6006" spans="1:10" ht="15" customHeight="1" x14ac:dyDescent="0.25">
      <c r="A6006" s="136" t="s">
        <v>3590</v>
      </c>
      <c r="B6006" s="6">
        <v>374</v>
      </c>
      <c r="C6006" s="6" t="s">
        <v>3600</v>
      </c>
      <c r="D6006" s="6">
        <v>14</v>
      </c>
      <c r="E6006" s="6">
        <v>17</v>
      </c>
      <c r="F6006" s="6" t="s">
        <v>12</v>
      </c>
      <c r="G6006" s="6"/>
      <c r="H6006" s="6"/>
      <c r="I6006" s="7" t="str">
        <f>VLOOKUP(MARGAO!$C5955,Loc2Code,2,FALSE)</f>
        <v>PLI</v>
      </c>
      <c r="J6006" s="46" t="str">
        <f>VLOOKUP(MARGAO!$I6006,Code2Loc,2,FALSE)</f>
        <v>PALI</v>
      </c>
    </row>
    <row r="6007" spans="1:10" ht="15" customHeight="1" x14ac:dyDescent="0.25">
      <c r="A6007" s="136" t="s">
        <v>3590</v>
      </c>
      <c r="B6007" s="6">
        <v>374</v>
      </c>
      <c r="C6007" s="6" t="s">
        <v>3601</v>
      </c>
      <c r="D6007" s="6">
        <v>15</v>
      </c>
      <c r="E6007" s="6">
        <v>18</v>
      </c>
      <c r="F6007" s="6" t="s">
        <v>12</v>
      </c>
      <c r="G6007" s="6"/>
      <c r="H6007" s="6"/>
      <c r="I6007" s="7" t="str">
        <f>VLOOKUP(MARGAO!$C5956,Loc2Code,2,FALSE)</f>
        <v>ULG</v>
      </c>
      <c r="J6007" s="46" t="str">
        <f>VLOOKUP(MARGAO!$I6007,Code2Loc,2,FALSE)</f>
        <v>VELGUEM</v>
      </c>
    </row>
    <row r="6008" spans="1:10" ht="15" customHeight="1" x14ac:dyDescent="0.25">
      <c r="A6008" s="136" t="s">
        <v>3590</v>
      </c>
      <c r="B6008" s="6">
        <v>374</v>
      </c>
      <c r="C6008" s="6" t="s">
        <v>2476</v>
      </c>
      <c r="D6008" s="6">
        <v>16</v>
      </c>
      <c r="E6008" s="6">
        <v>19</v>
      </c>
      <c r="F6008" s="6" t="s">
        <v>12</v>
      </c>
      <c r="G6008" s="6"/>
      <c r="H6008" s="6"/>
      <c r="I6008" s="7" t="str">
        <f>VLOOKUP(MARGAO!$C5957,Loc2Code,2,FALSE)</f>
        <v>SUL</v>
      </c>
      <c r="J6008" s="46" t="str">
        <f>VLOOKUP(MARGAO!$I6008,Code2Loc,2,FALSE)</f>
        <v>SURLA</v>
      </c>
    </row>
    <row r="6009" spans="1:10" ht="15" customHeight="1" x14ac:dyDescent="0.25">
      <c r="A6009" s="136" t="s">
        <v>3590</v>
      </c>
      <c r="B6009" s="6">
        <v>374</v>
      </c>
      <c r="C6009" s="6" t="s">
        <v>3602</v>
      </c>
      <c r="D6009" s="6">
        <v>17</v>
      </c>
      <c r="E6009" s="6">
        <v>20</v>
      </c>
      <c r="F6009" s="6" t="s">
        <v>12</v>
      </c>
      <c r="G6009" s="6"/>
      <c r="H6009" s="6"/>
      <c r="I6009" s="7" t="str">
        <f>VLOOKUP(MARGAO!$C5958,Loc2Code,2,FALSE)</f>
        <v>PND</v>
      </c>
      <c r="J6009" s="46" t="str">
        <f>VLOOKUP(MARGAO!$I6009,Code2Loc,2,FALSE)</f>
        <v>PONDA</v>
      </c>
    </row>
    <row r="6010" spans="1:10" ht="15" customHeight="1" x14ac:dyDescent="0.25">
      <c r="A6010" s="136" t="s">
        <v>3590</v>
      </c>
      <c r="B6010" s="6">
        <v>374</v>
      </c>
      <c r="C6010" s="6" t="s">
        <v>50</v>
      </c>
      <c r="D6010" s="6">
        <v>18</v>
      </c>
      <c r="E6010" s="6">
        <v>22</v>
      </c>
      <c r="F6010" s="6" t="s">
        <v>12</v>
      </c>
      <c r="G6010" s="6"/>
      <c r="H6010" s="6"/>
      <c r="I6010" s="7" t="str">
        <f>VLOOKUP(MARGAO!$C5959,Loc2Code,2,FALSE)</f>
        <v>CUT</v>
      </c>
      <c r="J6010" s="46" t="str">
        <f>VLOOKUP(MARGAO!$I6010,Code2Loc,2,FALSE)</f>
        <v>CURTI</v>
      </c>
    </row>
    <row r="6011" spans="1:10" ht="15" customHeight="1" x14ac:dyDescent="0.25">
      <c r="A6011" s="136" t="s">
        <v>3603</v>
      </c>
      <c r="B6011" s="6">
        <v>375</v>
      </c>
      <c r="C6011" s="6" t="s">
        <v>269</v>
      </c>
      <c r="D6011" s="6">
        <v>1</v>
      </c>
      <c r="E6011" s="6">
        <v>0</v>
      </c>
      <c r="F6011" s="6" t="s">
        <v>12</v>
      </c>
      <c r="G6011" s="6"/>
      <c r="H6011" s="6"/>
      <c r="I6011" s="7" t="str">
        <f>VLOOKUP(MARGAO!$C5960,Loc2Code,2,FALSE)</f>
        <v>KND</v>
      </c>
      <c r="J6011" s="46" t="str">
        <f>VLOOKUP(MARGAO!$I6011,Code2Loc,2,FALSE)</f>
        <v>KHANDEPAR</v>
      </c>
    </row>
    <row r="6012" spans="1:10" ht="15" customHeight="1" x14ac:dyDescent="0.25">
      <c r="A6012" s="136" t="s">
        <v>3603</v>
      </c>
      <c r="B6012" s="6">
        <v>375</v>
      </c>
      <c r="C6012" s="6" t="s">
        <v>3591</v>
      </c>
      <c r="D6012" s="6">
        <v>2</v>
      </c>
      <c r="E6012" s="6">
        <v>3</v>
      </c>
      <c r="F6012" s="6" t="s">
        <v>12</v>
      </c>
      <c r="G6012" s="6"/>
      <c r="H6012" s="6"/>
      <c r="I6012" s="7" t="str">
        <f>VLOOKUP(MARGAO!$C5961,Loc2Code,2,FALSE)</f>
        <v>NST</v>
      </c>
      <c r="J6012" s="46" t="str">
        <f>VLOOKUP(MARGAO!$I6012,Code2Loc,2,FALSE)</f>
        <v>NESTLE</v>
      </c>
    </row>
    <row r="6013" spans="1:10" ht="15" customHeight="1" x14ac:dyDescent="0.25">
      <c r="A6013" s="136" t="s">
        <v>3603</v>
      </c>
      <c r="B6013" s="6">
        <v>375</v>
      </c>
      <c r="C6013" s="6" t="s">
        <v>2449</v>
      </c>
      <c r="D6013" s="6">
        <v>3</v>
      </c>
      <c r="E6013" s="6">
        <v>5</v>
      </c>
      <c r="F6013" s="6" t="s">
        <v>12</v>
      </c>
      <c r="G6013" s="6"/>
      <c r="H6013" s="6"/>
      <c r="I6013" s="7" t="str">
        <f>VLOOKUP(MARGAO!$C5962,Loc2Code,2,FALSE)</f>
        <v>MRF</v>
      </c>
      <c r="J6013" s="46" t="str">
        <f>VLOOKUP(MARGAO!$I6013,Code2Loc,2,FALSE)</f>
        <v>MRF</v>
      </c>
    </row>
    <row r="6014" spans="1:10" ht="15" customHeight="1" x14ac:dyDescent="0.25">
      <c r="A6014" s="136" t="s">
        <v>3603</v>
      </c>
      <c r="B6014" s="6">
        <v>375</v>
      </c>
      <c r="C6014" s="6" t="s">
        <v>3592</v>
      </c>
      <c r="D6014" s="6">
        <v>4</v>
      </c>
      <c r="E6014" s="6">
        <v>6</v>
      </c>
      <c r="F6014" s="6" t="s">
        <v>12</v>
      </c>
      <c r="G6014" s="6"/>
      <c r="H6014" s="6"/>
      <c r="I6014" s="7" t="str">
        <f>VLOOKUP(MARGAO!$C5963,Loc2Code,2,FALSE)</f>
        <v>UTK</v>
      </c>
      <c r="J6014" s="46" t="str">
        <f>VLOOKUP(MARGAO!$I6014,Code2Loc,2,FALSE)</f>
        <v>U.TISK</v>
      </c>
    </row>
    <row r="6015" spans="1:10" ht="15" customHeight="1" x14ac:dyDescent="0.25">
      <c r="A6015" s="136" t="s">
        <v>3603</v>
      </c>
      <c r="B6015" s="6">
        <v>375</v>
      </c>
      <c r="C6015" s="6" t="s">
        <v>2447</v>
      </c>
      <c r="D6015" s="6">
        <v>5</v>
      </c>
      <c r="E6015" s="6">
        <v>7</v>
      </c>
      <c r="F6015" s="6" t="s">
        <v>12</v>
      </c>
      <c r="G6015" s="6"/>
      <c r="H6015" s="6"/>
      <c r="I6015" s="7" t="str">
        <f>VLOOKUP(MARGAO!$C5964,Loc2Code,2,FALSE)</f>
        <v>PWA</v>
      </c>
      <c r="J6015" s="46" t="str">
        <f>VLOOKUP(MARGAO!$I6015,Code2Loc,2,FALSE)</f>
        <v>PALWADA</v>
      </c>
    </row>
    <row r="6016" spans="1:10" ht="15" customHeight="1" x14ac:dyDescent="0.25">
      <c r="A6016" s="136" t="s">
        <v>3604</v>
      </c>
      <c r="B6016" s="6">
        <v>376</v>
      </c>
      <c r="C6016" s="6" t="s">
        <v>3592</v>
      </c>
      <c r="D6016" s="6">
        <v>1</v>
      </c>
      <c r="E6016" s="6">
        <v>0</v>
      </c>
      <c r="F6016" s="6" t="s">
        <v>12</v>
      </c>
      <c r="G6016" s="6"/>
      <c r="H6016" s="6"/>
      <c r="I6016" s="7" t="str">
        <f>VLOOKUP(MARGAO!$C5965,Loc2Code,2,FALSE)</f>
        <v>UGO</v>
      </c>
      <c r="J6016" s="46" t="str">
        <f>VLOOKUP(MARGAO!$I6016,Code2Loc,2,FALSE)</f>
        <v>USGAO</v>
      </c>
    </row>
    <row r="6017" spans="1:10" ht="15" customHeight="1" x14ac:dyDescent="0.25">
      <c r="A6017" s="136" t="s">
        <v>3604</v>
      </c>
      <c r="B6017" s="6">
        <v>376</v>
      </c>
      <c r="C6017" s="6" t="s">
        <v>2447</v>
      </c>
      <c r="D6017" s="6">
        <v>2</v>
      </c>
      <c r="E6017" s="6">
        <v>1</v>
      </c>
      <c r="F6017" s="6" t="s">
        <v>12</v>
      </c>
      <c r="G6017" s="6"/>
      <c r="H6017" s="6"/>
      <c r="I6017" s="7" t="str">
        <f>VLOOKUP(MARGAO!$C5966,Loc2Code,2,FALSE)</f>
        <v>BMI</v>
      </c>
      <c r="J6017" s="46" t="str">
        <f>VLOOKUP(MARGAO!$I6017,Code2Loc,2,FALSE)</f>
        <v>BHAMAI</v>
      </c>
    </row>
    <row r="6018" spans="1:10" ht="15" customHeight="1" x14ac:dyDescent="0.25">
      <c r="A6018" s="136" t="s">
        <v>3604</v>
      </c>
      <c r="B6018" s="6">
        <v>376</v>
      </c>
      <c r="C6018" s="6" t="s">
        <v>2445</v>
      </c>
      <c r="D6018" s="6">
        <v>3</v>
      </c>
      <c r="E6018" s="6">
        <v>2</v>
      </c>
      <c r="F6018" s="6" t="s">
        <v>12</v>
      </c>
      <c r="G6018" s="6"/>
      <c r="H6018" s="6"/>
      <c r="I6018" s="7" t="str">
        <f>VLOOKUP(MARGAO!$C5967,Loc2Code,2,FALSE)</f>
        <v>PLI</v>
      </c>
      <c r="J6018" s="46" t="str">
        <f>VLOOKUP(MARGAO!$I6018,Code2Loc,2,FALSE)</f>
        <v>PALI</v>
      </c>
    </row>
    <row r="6019" spans="1:10" ht="15" customHeight="1" x14ac:dyDescent="0.25">
      <c r="A6019" s="136" t="s">
        <v>3604</v>
      </c>
      <c r="B6019" s="6">
        <v>376</v>
      </c>
      <c r="C6019" s="6" t="s">
        <v>3593</v>
      </c>
      <c r="D6019" s="6">
        <v>4</v>
      </c>
      <c r="E6019" s="6">
        <v>4</v>
      </c>
      <c r="F6019" s="6" t="s">
        <v>12</v>
      </c>
      <c r="G6019" s="6"/>
      <c r="H6019" s="6"/>
      <c r="I6019" s="7" t="str">
        <f>VLOOKUP(MARGAO!$C5968,Loc2Code,2,FALSE)</f>
        <v>ULG</v>
      </c>
      <c r="J6019" s="46" t="str">
        <f>VLOOKUP(MARGAO!$I6019,Code2Loc,2,FALSE)</f>
        <v>VELGUEM</v>
      </c>
    </row>
    <row r="6020" spans="1:10" ht="15" customHeight="1" x14ac:dyDescent="0.25">
      <c r="A6020" s="136" t="s">
        <v>3604</v>
      </c>
      <c r="B6020" s="6">
        <v>376</v>
      </c>
      <c r="C6020" s="6" t="s">
        <v>3594</v>
      </c>
      <c r="D6020" s="6">
        <v>5</v>
      </c>
      <c r="E6020" s="6">
        <v>5</v>
      </c>
      <c r="F6020" s="6" t="s">
        <v>12</v>
      </c>
      <c r="G6020" s="6"/>
      <c r="H6020" s="6"/>
      <c r="I6020" s="7" t="str">
        <f>VLOOKUP(MARGAO!$C5969,Loc2Code,2,FALSE)</f>
        <v>SUL</v>
      </c>
      <c r="J6020" s="46" t="str">
        <f>VLOOKUP(MARGAO!$I6020,Code2Loc,2,FALSE)</f>
        <v>SURLA</v>
      </c>
    </row>
    <row r="6021" spans="1:10" ht="15" customHeight="1" x14ac:dyDescent="0.25">
      <c r="A6021" s="136" t="s">
        <v>3604</v>
      </c>
      <c r="B6021" s="6">
        <v>376</v>
      </c>
      <c r="C6021" s="6" t="s">
        <v>3595</v>
      </c>
      <c r="D6021" s="6">
        <v>6</v>
      </c>
      <c r="E6021" s="6">
        <v>6</v>
      </c>
      <c r="F6021" s="6" t="s">
        <v>12</v>
      </c>
      <c r="G6021" s="6"/>
      <c r="H6021" s="6"/>
      <c r="I6021" s="7" t="str">
        <f>VLOOKUP(MARGAO!$C5970,Loc2Code,2,FALSE)</f>
        <v>DGM</v>
      </c>
      <c r="J6021" s="46" t="str">
        <f>VLOOKUP(MARGAO!$I6021,Code2Loc,2,FALSE)</f>
        <v>DIGNEM</v>
      </c>
    </row>
    <row r="6022" spans="1:10" ht="15" customHeight="1" x14ac:dyDescent="0.25">
      <c r="A6022" s="136" t="s">
        <v>3604</v>
      </c>
      <c r="B6022" s="6">
        <v>376</v>
      </c>
      <c r="C6022" s="6" t="s">
        <v>3596</v>
      </c>
      <c r="D6022" s="6">
        <v>7</v>
      </c>
      <c r="E6022" s="6">
        <v>7</v>
      </c>
      <c r="F6022" s="6" t="s">
        <v>12</v>
      </c>
      <c r="G6022" s="6"/>
      <c r="H6022" s="6"/>
      <c r="I6022" s="7" t="str">
        <f>VLOOKUP(MARGAO!$C5971,Loc2Code,2,FALSE)</f>
        <v>HND</v>
      </c>
      <c r="J6022" s="46" t="str">
        <f>VLOOKUP(MARGAO!$I6022,Code2Loc,2,FALSE)</f>
        <v>HONDA</v>
      </c>
    </row>
    <row r="6023" spans="1:10" ht="15" customHeight="1" x14ac:dyDescent="0.25">
      <c r="A6023" s="136" t="s">
        <v>3604</v>
      </c>
      <c r="B6023" s="6">
        <v>376</v>
      </c>
      <c r="C6023" s="6" t="s">
        <v>3597</v>
      </c>
      <c r="D6023" s="6">
        <v>8</v>
      </c>
      <c r="E6023" s="6">
        <v>8</v>
      </c>
      <c r="F6023" s="6" t="s">
        <v>12</v>
      </c>
      <c r="G6023" s="6"/>
      <c r="H6023" s="6"/>
      <c r="I6023" s="7" t="str">
        <f>VLOOKUP(MARGAO!$C5972,Loc2Code,2,FALSE)</f>
        <v>HRV</v>
      </c>
      <c r="J6023" s="46" t="str">
        <f>VLOOKUP(MARGAO!$I6023,Code2Loc,2,FALSE)</f>
        <v>HARVALE</v>
      </c>
    </row>
    <row r="6024" spans="1:10" ht="15" customHeight="1" x14ac:dyDescent="0.25">
      <c r="A6024" s="136" t="s">
        <v>3604</v>
      </c>
      <c r="B6024" s="6">
        <v>376</v>
      </c>
      <c r="C6024" s="6" t="s">
        <v>3598</v>
      </c>
      <c r="D6024" s="6">
        <v>9</v>
      </c>
      <c r="E6024" s="6">
        <v>9</v>
      </c>
      <c r="F6024" s="6" t="s">
        <v>12</v>
      </c>
      <c r="G6024" s="6"/>
      <c r="H6024" s="6"/>
      <c r="I6024" s="7" t="e">
        <f>VLOOKUP(MARGAO!$C5973,Loc2Code,2,FALSE)</f>
        <v>#N/A</v>
      </c>
      <c r="J6024" s="46" t="e">
        <f>VLOOKUP(MARGAO!$I6024,Code2Loc,2,FALSE)</f>
        <v>#N/A</v>
      </c>
    </row>
    <row r="6025" spans="1:10" ht="15" customHeight="1" x14ac:dyDescent="0.25">
      <c r="A6025" s="136" t="s">
        <v>3604</v>
      </c>
      <c r="B6025" s="6">
        <v>376</v>
      </c>
      <c r="C6025" s="6" t="s">
        <v>3599</v>
      </c>
      <c r="D6025" s="6">
        <v>10</v>
      </c>
      <c r="E6025" s="6">
        <v>10</v>
      </c>
      <c r="F6025" s="6" t="s">
        <v>12</v>
      </c>
      <c r="G6025" s="6"/>
      <c r="H6025" s="6"/>
      <c r="I6025" s="7" t="str">
        <f>VLOOKUP(MARGAO!$C5974,Loc2Code,2,FALSE)</f>
        <v>PND</v>
      </c>
      <c r="J6025" s="46" t="str">
        <f>VLOOKUP(MARGAO!$I6025,Code2Loc,2,FALSE)</f>
        <v>PONDA</v>
      </c>
    </row>
    <row r="6026" spans="1:10" ht="15" customHeight="1" x14ac:dyDescent="0.25">
      <c r="A6026" s="136" t="s">
        <v>3604</v>
      </c>
      <c r="B6026" s="6">
        <v>376</v>
      </c>
      <c r="C6026" s="6" t="s">
        <v>3600</v>
      </c>
      <c r="D6026" s="6">
        <v>11</v>
      </c>
      <c r="E6026" s="6">
        <v>11</v>
      </c>
      <c r="F6026" s="6" t="s">
        <v>12</v>
      </c>
      <c r="G6026" s="6"/>
      <c r="H6026" s="6"/>
      <c r="I6026" s="7" t="str">
        <f>VLOOKUP(MARGAO!$C5975,Loc2Code,2,FALSE)</f>
        <v>CUT</v>
      </c>
      <c r="J6026" s="46" t="str">
        <f>VLOOKUP(MARGAO!$I6026,Code2Loc,2,FALSE)</f>
        <v>CURTI</v>
      </c>
    </row>
    <row r="6027" spans="1:10" ht="15" customHeight="1" x14ac:dyDescent="0.25">
      <c r="A6027" s="136" t="s">
        <v>3604</v>
      </c>
      <c r="B6027" s="6">
        <v>376</v>
      </c>
      <c r="C6027" s="6" t="s">
        <v>3601</v>
      </c>
      <c r="D6027" s="6">
        <v>12</v>
      </c>
      <c r="E6027" s="6">
        <v>12</v>
      </c>
      <c r="F6027" s="6" t="s">
        <v>12</v>
      </c>
      <c r="G6027" s="6"/>
      <c r="H6027" s="6"/>
      <c r="I6027" s="7" t="str">
        <f>VLOOKUP(MARGAO!$C5976,Loc2Code,2,FALSE)</f>
        <v>KND</v>
      </c>
      <c r="J6027" s="46" t="str">
        <f>VLOOKUP(MARGAO!$I6027,Code2Loc,2,FALSE)</f>
        <v>KHANDEPAR</v>
      </c>
    </row>
    <row r="6028" spans="1:10" ht="15" customHeight="1" x14ac:dyDescent="0.25">
      <c r="A6028" s="136" t="s">
        <v>3604</v>
      </c>
      <c r="B6028" s="6">
        <v>376</v>
      </c>
      <c r="C6028" s="6" t="s">
        <v>2476</v>
      </c>
      <c r="D6028" s="6">
        <v>13</v>
      </c>
      <c r="E6028" s="6">
        <v>13</v>
      </c>
      <c r="F6028" s="6" t="s">
        <v>12</v>
      </c>
      <c r="G6028" s="6"/>
      <c r="H6028" s="6"/>
      <c r="I6028" s="7" t="str">
        <f>VLOOKUP(MARGAO!$C5977,Loc2Code,2,FALSE)</f>
        <v>NST</v>
      </c>
      <c r="J6028" s="46" t="str">
        <f>VLOOKUP(MARGAO!$I6028,Code2Loc,2,FALSE)</f>
        <v>NESTLE</v>
      </c>
    </row>
    <row r="6029" spans="1:10" ht="15" customHeight="1" x14ac:dyDescent="0.25">
      <c r="A6029" s="137" t="s">
        <v>3604</v>
      </c>
      <c r="B6029" s="6">
        <v>376</v>
      </c>
      <c r="C6029" s="40" t="s">
        <v>3602</v>
      </c>
      <c r="D6029" s="40">
        <v>14</v>
      </c>
      <c r="E6029" s="40">
        <v>14</v>
      </c>
      <c r="F6029" s="40" t="s">
        <v>12</v>
      </c>
      <c r="G6029" s="40"/>
      <c r="H6029" s="40"/>
      <c r="I6029" s="7" t="str">
        <f>VLOOKUP(MARGAO!$C5978,Loc2Code,2,FALSE)</f>
        <v>MRF</v>
      </c>
      <c r="J6029" s="46" t="str">
        <f>VLOOKUP(MARGAO!$I6029,Code2Loc,2,FALSE)</f>
        <v>MRF</v>
      </c>
    </row>
    <row r="6030" spans="1:10" ht="15" customHeight="1" x14ac:dyDescent="0.25">
      <c r="A6030" s="137" t="s">
        <v>3604</v>
      </c>
      <c r="B6030" s="6">
        <v>376</v>
      </c>
      <c r="C6030" s="40" t="s">
        <v>50</v>
      </c>
      <c r="D6030" s="40">
        <v>15</v>
      </c>
      <c r="E6030" s="40">
        <v>16</v>
      </c>
      <c r="F6030" s="40" t="s">
        <v>12</v>
      </c>
      <c r="G6030" s="40"/>
      <c r="H6030" s="40"/>
      <c r="I6030" s="7" t="str">
        <f>VLOOKUP(MARGAO!$C5979,Loc2Code,2,FALSE)</f>
        <v>UTK</v>
      </c>
      <c r="J6030" s="46" t="str">
        <f>VLOOKUP(MARGAO!$I6030,Code2Loc,2,FALSE)</f>
        <v>U.TISK</v>
      </c>
    </row>
    <row r="6031" spans="1:10" ht="15" customHeight="1" x14ac:dyDescent="0.25">
      <c r="A6031" s="136" t="s">
        <v>3605</v>
      </c>
      <c r="B6031" s="6">
        <v>377</v>
      </c>
      <c r="C6031" s="6" t="s">
        <v>3583</v>
      </c>
      <c r="D6031" s="6">
        <v>1</v>
      </c>
      <c r="E6031" s="6">
        <v>0</v>
      </c>
      <c r="F6031" s="6" t="s">
        <v>12</v>
      </c>
      <c r="G6031" s="49"/>
      <c r="H6031" s="49"/>
      <c r="I6031" s="7" t="s">
        <v>142</v>
      </c>
      <c r="J6031" s="46" t="str">
        <f>VLOOKUP(MARGAO!$I6031,Code2Loc,2,FALSE)</f>
        <v>SANKHALI</v>
      </c>
    </row>
    <row r="6032" spans="1:10" ht="15" customHeight="1" x14ac:dyDescent="0.25">
      <c r="A6032" s="136" t="s">
        <v>3605</v>
      </c>
      <c r="B6032" s="6">
        <v>377</v>
      </c>
      <c r="C6032" s="6" t="s">
        <v>3589</v>
      </c>
      <c r="D6032" s="6">
        <v>2</v>
      </c>
      <c r="E6032" s="6">
        <v>3</v>
      </c>
      <c r="F6032" s="6" t="s">
        <v>12</v>
      </c>
      <c r="G6032" s="49"/>
      <c r="H6032" s="49"/>
      <c r="I6032" s="7" t="s">
        <v>144</v>
      </c>
      <c r="J6032" s="46" t="str">
        <f>VLOOKUP(MARGAO!$I6032,Code2Loc,2,FALSE)</f>
        <v>GAWTHAN</v>
      </c>
    </row>
    <row r="6033" spans="1:10" ht="15" customHeight="1" x14ac:dyDescent="0.25">
      <c r="A6033" s="136" t="s">
        <v>3605</v>
      </c>
      <c r="B6033" s="6">
        <v>377</v>
      </c>
      <c r="C6033" s="6" t="s">
        <v>145</v>
      </c>
      <c r="D6033" s="6">
        <v>3</v>
      </c>
      <c r="E6033" s="6">
        <v>4</v>
      </c>
      <c r="F6033" s="6" t="s">
        <v>12</v>
      </c>
      <c r="G6033" s="49"/>
      <c r="H6033" s="49"/>
      <c r="I6033" s="7" t="str">
        <f>VLOOKUP(MARGAO!$C5982,Loc2Code,2,FALSE)</f>
        <v>BMI</v>
      </c>
      <c r="J6033" s="46" t="str">
        <f>VLOOKUP(MARGAO!$I6033,Code2Loc,2,FALSE)</f>
        <v>BHAMAI</v>
      </c>
    </row>
    <row r="6034" spans="1:10" ht="15" customHeight="1" x14ac:dyDescent="0.25">
      <c r="A6034" s="136" t="s">
        <v>3605</v>
      </c>
      <c r="B6034" s="6">
        <v>377</v>
      </c>
      <c r="C6034" s="6" t="s">
        <v>1114</v>
      </c>
      <c r="D6034" s="6">
        <v>4</v>
      </c>
      <c r="E6034" s="6">
        <v>6</v>
      </c>
      <c r="F6034" s="6" t="s">
        <v>12</v>
      </c>
      <c r="G6034" s="49"/>
      <c r="H6034" s="49"/>
      <c r="I6034" s="7" t="str">
        <f>VLOOKUP(MARGAO!$C5983,Loc2Code,2,FALSE)</f>
        <v>PLI</v>
      </c>
      <c r="J6034" s="46" t="str">
        <f>VLOOKUP(MARGAO!$I6034,Code2Loc,2,FALSE)</f>
        <v>PALI</v>
      </c>
    </row>
    <row r="6035" spans="1:10" ht="15" customHeight="1" x14ac:dyDescent="0.25">
      <c r="A6035" s="136" t="s">
        <v>3606</v>
      </c>
      <c r="B6035" s="6">
        <v>378</v>
      </c>
      <c r="C6035" s="6" t="s">
        <v>269</v>
      </c>
      <c r="D6035" s="6">
        <v>1</v>
      </c>
      <c r="E6035" s="6">
        <v>0</v>
      </c>
      <c r="F6035" s="6" t="s">
        <v>12</v>
      </c>
      <c r="G6035" s="49"/>
      <c r="H6035" s="49"/>
      <c r="I6035" s="7" t="str">
        <f>VLOOKUP(MARGAO!$C5984,Loc2Code,2,FALSE)</f>
        <v>ULG</v>
      </c>
      <c r="J6035" s="46" t="str">
        <f>VLOOKUP(MARGAO!$I6035,Code2Loc,2,FALSE)</f>
        <v>VELGUEM</v>
      </c>
    </row>
    <row r="6036" spans="1:10" ht="15" customHeight="1" x14ac:dyDescent="0.25">
      <c r="A6036" s="136" t="s">
        <v>3606</v>
      </c>
      <c r="B6036" s="6">
        <v>378</v>
      </c>
      <c r="C6036" s="6" t="s">
        <v>3591</v>
      </c>
      <c r="D6036" s="6">
        <v>2</v>
      </c>
      <c r="E6036" s="6">
        <v>3</v>
      </c>
      <c r="F6036" s="6" t="s">
        <v>12</v>
      </c>
      <c r="G6036" s="49"/>
      <c r="H6036" s="49"/>
      <c r="I6036" s="7" t="str">
        <f>VLOOKUP(MARGAO!$C5985,Loc2Code,2,FALSE)</f>
        <v>SUL</v>
      </c>
      <c r="J6036" s="46" t="str">
        <f>VLOOKUP(MARGAO!$I6036,Code2Loc,2,FALSE)</f>
        <v>SURLA</v>
      </c>
    </row>
    <row r="6037" spans="1:10" ht="15" customHeight="1" x14ac:dyDescent="0.25">
      <c r="A6037" s="136" t="s">
        <v>3606</v>
      </c>
      <c r="B6037" s="6">
        <v>378</v>
      </c>
      <c r="C6037" s="138" t="s">
        <v>2449</v>
      </c>
      <c r="D6037" s="138">
        <v>3</v>
      </c>
      <c r="E6037" s="138">
        <v>5</v>
      </c>
      <c r="F6037" s="138" t="s">
        <v>12</v>
      </c>
      <c r="G6037" s="139"/>
      <c r="H6037" s="139"/>
      <c r="I6037" s="140" t="str">
        <f>VLOOKUP(MARGAO!$C5986,Loc2Code,2,FALSE)</f>
        <v>DGM</v>
      </c>
      <c r="J6037" s="46" t="str">
        <f>VLOOKUP(MARGAO!$I6037,Code2Loc,2,FALSE)</f>
        <v>DIGNEM</v>
      </c>
    </row>
    <row r="6038" spans="1:10" ht="15" customHeight="1" x14ac:dyDescent="0.25">
      <c r="A6038" s="136" t="s">
        <v>3606</v>
      </c>
      <c r="B6038" s="6">
        <v>378</v>
      </c>
      <c r="C6038" s="6" t="s">
        <v>3592</v>
      </c>
      <c r="D6038" s="6">
        <v>4</v>
      </c>
      <c r="E6038" s="6">
        <v>6</v>
      </c>
      <c r="F6038" s="6" t="s">
        <v>12</v>
      </c>
      <c r="G6038" s="49"/>
      <c r="H6038" s="49"/>
      <c r="I6038" s="7" t="str">
        <f>VLOOKUP(MARGAO!$C5987,Loc2Code,2,FALSE)</f>
        <v>HND</v>
      </c>
      <c r="J6038" s="46" t="str">
        <f>VLOOKUP(MARGAO!$I6038,Code2Loc,2,FALSE)</f>
        <v>HONDA</v>
      </c>
    </row>
    <row r="6039" spans="1:10" ht="15" customHeight="1" x14ac:dyDescent="0.25">
      <c r="A6039" s="136" t="s">
        <v>3606</v>
      </c>
      <c r="B6039" s="6">
        <v>378</v>
      </c>
      <c r="C6039" s="6" t="s">
        <v>2447</v>
      </c>
      <c r="D6039" s="6">
        <v>5</v>
      </c>
      <c r="E6039" s="6">
        <v>7</v>
      </c>
      <c r="F6039" s="6" t="s">
        <v>12</v>
      </c>
      <c r="G6039" s="49"/>
      <c r="H6039" s="49"/>
      <c r="I6039" s="7" t="str">
        <f>VLOOKUP(MARGAO!$C5988,Loc2Code,2,FALSE)</f>
        <v>HRV</v>
      </c>
      <c r="J6039" s="46" t="str">
        <f>VLOOKUP(MARGAO!$I6039,Code2Loc,2,FALSE)</f>
        <v>HARVALE</v>
      </c>
    </row>
    <row r="6040" spans="1:10" ht="15" customHeight="1" x14ac:dyDescent="0.25">
      <c r="A6040" s="136" t="s">
        <v>3606</v>
      </c>
      <c r="B6040" s="6">
        <v>378</v>
      </c>
      <c r="C6040" s="6" t="s">
        <v>2445</v>
      </c>
      <c r="D6040" s="6">
        <v>6</v>
      </c>
      <c r="E6040" s="6">
        <v>8</v>
      </c>
      <c r="F6040" s="6" t="s">
        <v>12</v>
      </c>
      <c r="G6040" s="49"/>
      <c r="H6040" s="49"/>
      <c r="I6040" s="7" t="e">
        <f>VLOOKUP(MARGAO!$C5989,Loc2Code,2,FALSE)</f>
        <v>#N/A</v>
      </c>
      <c r="J6040" s="46" t="e">
        <f>VLOOKUP(MARGAO!$I6040,Code2Loc,2,FALSE)</f>
        <v>#N/A</v>
      </c>
    </row>
    <row r="6041" spans="1:10" ht="15" customHeight="1" x14ac:dyDescent="0.25">
      <c r="A6041" s="136" t="s">
        <v>3606</v>
      </c>
      <c r="B6041" s="6">
        <v>378</v>
      </c>
      <c r="C6041" s="6" t="s">
        <v>3593</v>
      </c>
      <c r="D6041" s="6">
        <v>7</v>
      </c>
      <c r="E6041" s="6">
        <v>10</v>
      </c>
      <c r="F6041" s="6" t="s">
        <v>12</v>
      </c>
      <c r="G6041" s="49"/>
      <c r="H6041" s="49"/>
      <c r="I6041" s="7" t="e">
        <f>VLOOKUP(MARGAO!$C5990,Loc2Code,2,FALSE)</f>
        <v>#N/A</v>
      </c>
      <c r="J6041" s="46" t="e">
        <f>VLOOKUP(MARGAO!$I6041,Code2Loc,2,FALSE)</f>
        <v>#N/A</v>
      </c>
    </row>
    <row r="6042" spans="1:10" ht="15" customHeight="1" x14ac:dyDescent="0.25">
      <c r="A6042" s="136" t="s">
        <v>3606</v>
      </c>
      <c r="B6042" s="6">
        <v>378</v>
      </c>
      <c r="C6042" s="6" t="s">
        <v>3607</v>
      </c>
      <c r="D6042" s="6">
        <v>8</v>
      </c>
      <c r="E6042" s="6">
        <v>12</v>
      </c>
      <c r="F6042" s="6" t="s">
        <v>12</v>
      </c>
      <c r="G6042" s="49"/>
      <c r="H6042" s="49"/>
      <c r="I6042" s="7" t="str">
        <f>VLOOKUP(MARGAO!$C5991,Loc2Code,2,FALSE)</f>
        <v>KDN</v>
      </c>
      <c r="J6042" s="46" t="str">
        <f>VLOOKUP(MARGAO!$I6042,Code2Loc,2,FALSE)</f>
        <v>KUDNE</v>
      </c>
    </row>
    <row r="6043" spans="1:10" ht="15" customHeight="1" x14ac:dyDescent="0.25">
      <c r="A6043" s="136" t="s">
        <v>3606</v>
      </c>
      <c r="B6043" s="6">
        <v>378</v>
      </c>
      <c r="C6043" s="6" t="s">
        <v>2490</v>
      </c>
      <c r="D6043" s="6">
        <v>9</v>
      </c>
      <c r="E6043" s="6">
        <v>14</v>
      </c>
      <c r="F6043" s="6" t="s">
        <v>12</v>
      </c>
      <c r="G6043" s="49"/>
      <c r="H6043" s="49"/>
      <c r="I6043" s="7" t="str">
        <f>VLOOKUP(MARGAO!$C5992,Loc2Code,2,FALSE)</f>
        <v>NVY</v>
      </c>
      <c r="J6043" s="46" t="str">
        <f>VLOOKUP(MARGAO!$I6043,Code2Loc,2,FALSE)</f>
        <v>NAVELIM</v>
      </c>
    </row>
    <row r="6044" spans="1:10" ht="15" customHeight="1" x14ac:dyDescent="0.25">
      <c r="A6044" s="136" t="s">
        <v>3606</v>
      </c>
      <c r="B6044" s="6">
        <v>378</v>
      </c>
      <c r="C6044" s="6" t="s">
        <v>2488</v>
      </c>
      <c r="D6044" s="6">
        <v>10</v>
      </c>
      <c r="E6044" s="6">
        <v>15</v>
      </c>
      <c r="F6044" s="6" t="s">
        <v>12</v>
      </c>
      <c r="G6044" s="49"/>
      <c r="H6044" s="49"/>
      <c r="I6044" s="7" t="str">
        <f>VLOOKUP(MARGAO!$C5993,Loc2Code,2,FALSE)</f>
        <v>CUR</v>
      </c>
      <c r="J6044" s="46" t="str">
        <f>VLOOKUP(MARGAO!$I6044,Code2Loc,2,FALSE)</f>
        <v>CURCHOREM</v>
      </c>
    </row>
    <row r="6045" spans="1:10" ht="15" customHeight="1" x14ac:dyDescent="0.25">
      <c r="A6045" s="136" t="s">
        <v>3606</v>
      </c>
      <c r="B6045" s="6">
        <v>378</v>
      </c>
      <c r="C6045" s="6" t="s">
        <v>2486</v>
      </c>
      <c r="D6045" s="6">
        <v>11</v>
      </c>
      <c r="E6045" s="6">
        <v>16</v>
      </c>
      <c r="F6045" s="6" t="s">
        <v>12</v>
      </c>
      <c r="G6045" s="49"/>
      <c r="H6045" s="49"/>
      <c r="I6045" s="7" t="str">
        <f>VLOOKUP(MARGAO!$C5994,Loc2Code,2,FALSE)</f>
        <v>RXL</v>
      </c>
      <c r="J6045" s="46" t="str">
        <f>VLOOKUP(MARGAO!$I6045,Code2Loc,2,FALSE)</f>
        <v>RLY GT. XELVONA</v>
      </c>
    </row>
    <row r="6046" spans="1:10" ht="15" customHeight="1" x14ac:dyDescent="0.25">
      <c r="A6046" s="136" t="s">
        <v>3606</v>
      </c>
      <c r="B6046" s="6">
        <v>378</v>
      </c>
      <c r="C6046" s="6" t="s">
        <v>3608</v>
      </c>
      <c r="D6046" s="6">
        <v>12</v>
      </c>
      <c r="E6046" s="6">
        <v>17</v>
      </c>
      <c r="F6046" s="6" t="s">
        <v>12</v>
      </c>
      <c r="G6046" s="49"/>
      <c r="H6046" s="49"/>
      <c r="I6046" s="7" t="s">
        <v>2485</v>
      </c>
      <c r="J6046" s="46" t="str">
        <f>VLOOKUP(MARGAO!$I6046,Code2Loc,2,FALSE)</f>
        <v>LAKAKI/PALI</v>
      </c>
    </row>
    <row r="6047" spans="1:10" ht="15" customHeight="1" x14ac:dyDescent="0.25">
      <c r="A6047" s="136" t="s">
        <v>3606</v>
      </c>
      <c r="B6047" s="6">
        <v>378</v>
      </c>
      <c r="C6047" s="6" t="s">
        <v>3609</v>
      </c>
      <c r="D6047" s="6">
        <v>13</v>
      </c>
      <c r="E6047" s="6">
        <v>18</v>
      </c>
      <c r="F6047" s="6" t="s">
        <v>12</v>
      </c>
      <c r="G6047" s="49"/>
      <c r="H6047" s="49"/>
      <c r="I6047" s="7" t="s">
        <v>2483</v>
      </c>
      <c r="J6047" s="46" t="str">
        <f>VLOOKUP(MARGAO!$I6047,Code2Loc,2,FALSE)</f>
        <v>GANPATI TMP</v>
      </c>
    </row>
    <row r="6048" spans="1:10" ht="15" customHeight="1" x14ac:dyDescent="0.25">
      <c r="A6048" s="136" t="s">
        <v>3606</v>
      </c>
      <c r="B6048" s="6">
        <v>378</v>
      </c>
      <c r="C6048" s="6" t="s">
        <v>3499</v>
      </c>
      <c r="D6048" s="6">
        <v>14</v>
      </c>
      <c r="E6048" s="6">
        <v>19</v>
      </c>
      <c r="F6048" s="6" t="s">
        <v>12</v>
      </c>
      <c r="G6048" s="49"/>
      <c r="H6048" s="49"/>
      <c r="I6048" s="7" t="str">
        <f>VLOOKUP(MARGAO!$C5997,Loc2Code,2,FALSE)</f>
        <v>ASD</v>
      </c>
      <c r="J6048" s="46" t="str">
        <f>VLOOKUP(MARGAO!$I6048,Code2Loc,2,FALSE)</f>
        <v>ASSOLDA</v>
      </c>
    </row>
    <row r="6049" spans="1:10" ht="15" customHeight="1" x14ac:dyDescent="0.25">
      <c r="A6049" s="136" t="s">
        <v>3606</v>
      </c>
      <c r="B6049" s="6">
        <v>378</v>
      </c>
      <c r="C6049" s="6" t="s">
        <v>2480</v>
      </c>
      <c r="D6049" s="6">
        <v>15</v>
      </c>
      <c r="E6049" s="6">
        <v>20</v>
      </c>
      <c r="F6049" s="6" t="s">
        <v>12</v>
      </c>
      <c r="G6049" s="49"/>
      <c r="H6049" s="49"/>
      <c r="I6049" s="7" t="str">
        <f>VLOOKUP(MARGAO!$C5998,Loc2Code,2,FALSE)</f>
        <v>CTT</v>
      </c>
      <c r="J6049" s="46" t="str">
        <f>VLOOKUP(MARGAO!$I6049,Code2Loc,2,FALSE)</f>
        <v>COTTA</v>
      </c>
    </row>
    <row r="6050" spans="1:10" ht="15" customHeight="1" x14ac:dyDescent="0.25">
      <c r="A6050" s="136" t="s">
        <v>3606</v>
      </c>
      <c r="B6050" s="6">
        <v>378</v>
      </c>
      <c r="C6050" s="6" t="s">
        <v>3610</v>
      </c>
      <c r="D6050" s="6">
        <v>16</v>
      </c>
      <c r="E6050" s="6">
        <v>21</v>
      </c>
      <c r="F6050" s="6" t="s">
        <v>12</v>
      </c>
      <c r="G6050" s="49"/>
      <c r="H6050" s="49"/>
      <c r="I6050" s="7" t="s">
        <v>1025</v>
      </c>
      <c r="J6050" s="46" t="str">
        <f>VLOOKUP(MARGAO!$I6050,Code2Loc,2,FALSE)</f>
        <v>POWERHOUSE</v>
      </c>
    </row>
    <row r="6051" spans="1:10" ht="15" customHeight="1" x14ac:dyDescent="0.25">
      <c r="A6051" s="136" t="s">
        <v>3606</v>
      </c>
      <c r="B6051" s="6">
        <v>378</v>
      </c>
      <c r="C6051" s="6" t="s">
        <v>2476</v>
      </c>
      <c r="D6051" s="6">
        <v>17</v>
      </c>
      <c r="E6051" s="6">
        <v>21</v>
      </c>
      <c r="F6051" s="6" t="s">
        <v>12</v>
      </c>
      <c r="G6051" s="49"/>
      <c r="H6051" s="49"/>
      <c r="I6051" s="7" t="str">
        <f>VLOOKUP(MARGAO!$C6000,Loc2Code,2,FALSE)</f>
        <v>PMO</v>
      </c>
      <c r="J6051" s="46" t="str">
        <f>VLOOKUP(MARGAO!$I6051,Code2Loc,2,FALSE)</f>
        <v>POCLEM MOLL</v>
      </c>
    </row>
    <row r="6052" spans="1:10" ht="15" customHeight="1" x14ac:dyDescent="0.25">
      <c r="A6052" s="136" t="s">
        <v>3606</v>
      </c>
      <c r="B6052" s="6">
        <v>378</v>
      </c>
      <c r="C6052" s="6" t="s">
        <v>1112</v>
      </c>
      <c r="D6052" s="6">
        <v>18</v>
      </c>
      <c r="E6052" s="6">
        <v>23</v>
      </c>
      <c r="F6052" s="6" t="s">
        <v>12</v>
      </c>
      <c r="G6052" s="49"/>
      <c r="H6052" s="49"/>
      <c r="I6052" s="7" t="str">
        <f>VLOOKUP(MARGAO!$C6001,Loc2Code,2,FALSE)</f>
        <v>MMS</v>
      </c>
      <c r="J6052" s="46" t="str">
        <f>VLOOKUP(MARGAO!$I6052,Code2Loc,2,FALSE)</f>
        <v>MARMAGOA STEEL</v>
      </c>
    </row>
  </sheetData>
  <sortState ref="A2:J6052">
    <sortCondition ref="B1"/>
  </sortState>
  <customSheetViews>
    <customSheetView guid="{0438A60B-6259-4F15-B241-078F88430053}" filter="1" showAutoFilter="1">
      <pageMargins left="0.7" right="0.7" top="0.75" bottom="0.75" header="0.3" footer="0.3"/>
      <autoFilter ref="A1:I5958"/>
      <extLst>
        <ext uri="GoogleSheetsCustomDataVersion1">
          <go:sheetsCustomData xmlns:go="http://customooxmlschemas.google.com/" filterViewId="165321800"/>
        </ext>
      </extLst>
    </customSheetView>
    <customSheetView guid="{1228570E-7CE0-49E7-A5A9-5C1853A57503}" filter="1" showAutoFilter="1">
      <pageMargins left="0.7" right="0.7" top="0.75" bottom="0.75" header="0.3" footer="0.3"/>
      <autoFilter ref="B1:I5958">
        <filterColumn colId="1">
          <filters>
            <filter val="DIGNEM"/>
            <filter val="EV A.ASHRA"/>
            <filter val="EV CHOUG/D"/>
            <filter val="EV MAP CRT"/>
            <filter val="EV R DOCK"/>
            <filter val="G/VELHA AC"/>
            <filter val="KARAPUR TISK"/>
            <filter val="KHADDE"/>
            <filter val="PALI"/>
            <filter val="PALWADA"/>
            <filter val="SAKHALI"/>
            <filter val="SANVORCOTTO"/>
            <filter val="SARVAN CROSS"/>
            <filter val="SHIRLE"/>
            <filter val="SOMSWR TEM"/>
            <filter val="U.TISK"/>
          </filters>
        </filterColumn>
      </autoFilter>
      <extLst>
        <ext uri="GoogleSheetsCustomDataVersion1">
          <go:sheetsCustomData xmlns:go="http://customooxmlschemas.google.com/" filterViewId="2103814883"/>
        </ext>
      </extLst>
    </customSheetView>
  </customSheetViews>
  <conditionalFormatting sqref="D2:D1415 D1417:D2616 D2618:D2751 D2753:D6052">
    <cfRule type="expression" dxfId="7" priority="1">
      <formula>AND(LEN($B2)&lt;&gt;0,$B2=$B1,$D2&lt;&gt;($D1+1))</formula>
    </cfRule>
  </conditionalFormatting>
  <conditionalFormatting sqref="D1416 D2617 D2752">
    <cfRule type="expression" dxfId="6" priority="2">
      <formula>AND(LEN($B1416)&lt;&gt;0,$B1416=#REF!,$D1416&lt;&gt;(#REF!+1))</formula>
    </cfRule>
  </conditionalFormatting>
  <conditionalFormatting sqref="I2:I6052">
    <cfRule type="expression" dxfId="5" priority="3">
      <formula>AND($C2&lt;&gt;$J2, SUBSTITUTE($C2,"EV ","")&lt;&gt;$J2)</formula>
    </cfRule>
  </conditionalFormatting>
  <dataValidations count="1">
    <dataValidation type="list" allowBlank="1" showErrorMessage="1" sqref="I1:I5807 I5809:I6001">
      <formula1>Codes</formula1>
    </dataValidation>
  </dataValidations>
  <pageMargins left="0.7" right="0.7" top="0.75" bottom="0.75" header="0" footer="0"/>
  <pageSetup orientation="landscape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J2628"/>
  <sheetViews>
    <sheetView workbookViewId="0">
      <pane ySplit="1" topLeftCell="A2375" activePane="bottomLeft" state="frozen"/>
      <selection pane="bottomLeft" activeCell="J2" sqref="J2"/>
    </sheetView>
  </sheetViews>
  <sheetFormatPr defaultColWidth="12.5703125" defaultRowHeight="15" customHeight="1" x14ac:dyDescent="0.2"/>
  <cols>
    <col min="1" max="1" width="28.28515625" customWidth="1"/>
    <col min="2" max="2" width="17.28515625" customWidth="1"/>
    <col min="3" max="3" width="18.7109375" customWidth="1"/>
    <col min="4" max="5" width="17.28515625" customWidth="1"/>
    <col min="6" max="6" width="26.28515625" customWidth="1"/>
    <col min="7" max="7" width="21.7109375" customWidth="1"/>
    <col min="8" max="8" width="17.28515625" customWidth="1"/>
    <col min="9" max="9" width="17.28515625" style="141" customWidth="1"/>
    <col min="10" max="10" width="23.7109375" customWidth="1"/>
  </cols>
  <sheetData>
    <row r="1" spans="1:10" ht="26.25" customHeight="1" x14ac:dyDescent="0.2">
      <c r="A1" s="50" t="s">
        <v>0</v>
      </c>
      <c r="B1" s="50" t="s">
        <v>1</v>
      </c>
      <c r="C1" s="50" t="s">
        <v>2</v>
      </c>
      <c r="D1" s="50" t="s">
        <v>3</v>
      </c>
      <c r="E1" s="50" t="s">
        <v>4</v>
      </c>
      <c r="F1" s="50" t="s">
        <v>5</v>
      </c>
      <c r="G1" s="50" t="s">
        <v>7</v>
      </c>
      <c r="H1" s="50" t="s">
        <v>6</v>
      </c>
      <c r="I1" s="51" t="s">
        <v>8</v>
      </c>
      <c r="J1" s="50" t="s">
        <v>9</v>
      </c>
    </row>
    <row r="2" spans="1:10" ht="15.75" customHeight="1" x14ac:dyDescent="0.25">
      <c r="A2" s="5" t="s">
        <v>3613</v>
      </c>
      <c r="B2" s="6">
        <v>1</v>
      </c>
      <c r="C2" s="6" t="s">
        <v>69</v>
      </c>
      <c r="D2" s="6">
        <v>1</v>
      </c>
      <c r="E2" s="6">
        <v>0</v>
      </c>
      <c r="F2" s="6" t="s">
        <v>12</v>
      </c>
      <c r="G2" s="6" t="s">
        <v>13</v>
      </c>
      <c r="H2" s="6"/>
      <c r="I2" s="15" t="s">
        <v>70</v>
      </c>
      <c r="J2" s="8" t="str">
        <f>VLOOKUP(VASCO!$I2,Code2Loc,2,FALSE)</f>
        <v>VASCO</v>
      </c>
    </row>
    <row r="3" spans="1:10" ht="15.75" customHeight="1" x14ac:dyDescent="0.25">
      <c r="A3" s="5" t="s">
        <v>3613</v>
      </c>
      <c r="B3" s="6">
        <v>1</v>
      </c>
      <c r="C3" s="6" t="s">
        <v>67</v>
      </c>
      <c r="D3" s="6">
        <v>2</v>
      </c>
      <c r="E3" s="6">
        <v>1</v>
      </c>
      <c r="F3" s="6" t="s">
        <v>12</v>
      </c>
      <c r="G3" s="6" t="s">
        <v>13</v>
      </c>
      <c r="H3" s="6"/>
      <c r="I3" s="15" t="s">
        <v>68</v>
      </c>
      <c r="J3" s="8" t="str">
        <f>VLOOKUP(VASCO!$I3,Code2Loc,2,FALSE)</f>
        <v>SHIPYARD</v>
      </c>
    </row>
    <row r="4" spans="1:10" ht="15.75" customHeight="1" x14ac:dyDescent="0.25">
      <c r="A4" s="5" t="s">
        <v>3613</v>
      </c>
      <c r="B4" s="6">
        <v>1</v>
      </c>
      <c r="C4" s="6" t="s">
        <v>65</v>
      </c>
      <c r="D4" s="6">
        <v>3</v>
      </c>
      <c r="E4" s="6">
        <v>2</v>
      </c>
      <c r="F4" s="6" t="s">
        <v>12</v>
      </c>
      <c r="G4" s="6" t="s">
        <v>13</v>
      </c>
      <c r="H4" s="6"/>
      <c r="I4" s="15" t="s">
        <v>66</v>
      </c>
      <c r="J4" s="8" t="str">
        <f>VLOOKUP(VASCO!$I4,Code2Loc,2,FALSE)</f>
        <v>VADEM</v>
      </c>
    </row>
    <row r="5" spans="1:10" ht="15.75" customHeight="1" x14ac:dyDescent="0.25">
      <c r="A5" s="5" t="s">
        <v>3613</v>
      </c>
      <c r="B5" s="6">
        <v>1</v>
      </c>
      <c r="C5" s="6" t="s">
        <v>63</v>
      </c>
      <c r="D5" s="6">
        <v>4</v>
      </c>
      <c r="E5" s="6">
        <v>4</v>
      </c>
      <c r="F5" s="6" t="s">
        <v>12</v>
      </c>
      <c r="G5" s="6" t="s">
        <v>13</v>
      </c>
      <c r="H5" s="6"/>
      <c r="I5" s="15" t="s">
        <v>64</v>
      </c>
      <c r="J5" s="8" t="str">
        <f>VLOOKUP(VASCO!$I5,Code2Loc,2,FALSE)</f>
        <v>CHICALIM</v>
      </c>
    </row>
    <row r="6" spans="1:10" ht="15.75" customHeight="1" x14ac:dyDescent="0.25">
      <c r="A6" s="5" t="s">
        <v>3613</v>
      </c>
      <c r="B6" s="6">
        <v>1</v>
      </c>
      <c r="C6" s="6" t="s">
        <v>249</v>
      </c>
      <c r="D6" s="6">
        <v>5</v>
      </c>
      <c r="E6" s="6">
        <v>6</v>
      </c>
      <c r="F6" s="6" t="s">
        <v>12</v>
      </c>
      <c r="G6" s="6" t="s">
        <v>13</v>
      </c>
      <c r="H6" s="6"/>
      <c r="I6" s="15" t="s">
        <v>250</v>
      </c>
      <c r="J6" s="8" t="str">
        <f>VLOOKUP(VASCO!$I6,Code2Loc,2,FALSE)</f>
        <v>DABOLI</v>
      </c>
    </row>
    <row r="7" spans="1:10" ht="15.75" customHeight="1" x14ac:dyDescent="0.25">
      <c r="A7" s="5" t="s">
        <v>3613</v>
      </c>
      <c r="B7" s="6">
        <v>1</v>
      </c>
      <c r="C7" s="6" t="s">
        <v>59</v>
      </c>
      <c r="D7" s="6">
        <v>6</v>
      </c>
      <c r="E7" s="6">
        <v>7</v>
      </c>
      <c r="F7" s="6" t="s">
        <v>12</v>
      </c>
      <c r="G7" s="6" t="s">
        <v>13</v>
      </c>
      <c r="H7" s="6"/>
      <c r="I7" s="15" t="s">
        <v>60</v>
      </c>
      <c r="J7" s="8" t="str">
        <f>VLOOKUP(VASCO!$I7,Code2Loc,2,FALSE)</f>
        <v>ZUYAR</v>
      </c>
    </row>
    <row r="8" spans="1:10" ht="15.75" customHeight="1" x14ac:dyDescent="0.25">
      <c r="A8" s="5" t="s">
        <v>3613</v>
      </c>
      <c r="B8" s="6">
        <v>1</v>
      </c>
      <c r="C8" s="6" t="s">
        <v>57</v>
      </c>
      <c r="D8" s="6">
        <v>7</v>
      </c>
      <c r="E8" s="6">
        <v>9</v>
      </c>
      <c r="F8" s="6" t="s">
        <v>12</v>
      </c>
      <c r="G8" s="6" t="s">
        <v>13</v>
      </c>
      <c r="H8" s="6"/>
      <c r="I8" s="15" t="s">
        <v>58</v>
      </c>
      <c r="J8" s="8" t="str">
        <f>VLOOKUP(VASCO!$I8,Code2Loc,2,FALSE)</f>
        <v>ZAREER</v>
      </c>
    </row>
    <row r="9" spans="1:10" ht="15.75" customHeight="1" x14ac:dyDescent="0.25">
      <c r="A9" s="5" t="s">
        <v>3613</v>
      </c>
      <c r="B9" s="6">
        <v>1</v>
      </c>
      <c r="C9" s="6" t="s">
        <v>55</v>
      </c>
      <c r="D9" s="6">
        <v>8</v>
      </c>
      <c r="E9" s="6">
        <v>11</v>
      </c>
      <c r="F9" s="6" t="s">
        <v>12</v>
      </c>
      <c r="G9" s="6" t="s">
        <v>13</v>
      </c>
      <c r="H9" s="6"/>
      <c r="I9" s="15" t="s">
        <v>56</v>
      </c>
      <c r="J9" s="8" t="str">
        <f>VLOOKUP(VASCO!$I9,Code2Loc,2,FALSE)</f>
        <v>S CONVENT</v>
      </c>
    </row>
    <row r="10" spans="1:10" ht="15.75" customHeight="1" x14ac:dyDescent="0.25">
      <c r="A10" s="5" t="s">
        <v>3613</v>
      </c>
      <c r="B10" s="6">
        <v>1</v>
      </c>
      <c r="C10" s="6" t="s">
        <v>53</v>
      </c>
      <c r="D10" s="6">
        <v>9</v>
      </c>
      <c r="E10" s="6">
        <v>12</v>
      </c>
      <c r="F10" s="6" t="s">
        <v>12</v>
      </c>
      <c r="G10" s="6" t="s">
        <v>13</v>
      </c>
      <c r="H10" s="6"/>
      <c r="I10" s="15" t="s">
        <v>54</v>
      </c>
      <c r="J10" s="8" t="str">
        <f>VLOOKUP(VASCO!$I10,Code2Loc,2,FALSE)</f>
        <v>SANCOALE</v>
      </c>
    </row>
    <row r="11" spans="1:10" ht="15.75" customHeight="1" x14ac:dyDescent="0.25">
      <c r="A11" s="5" t="s">
        <v>3613</v>
      </c>
      <c r="B11" s="6">
        <v>1</v>
      </c>
      <c r="C11" s="6" t="s">
        <v>29</v>
      </c>
      <c r="D11" s="6">
        <v>10</v>
      </c>
      <c r="E11" s="6">
        <v>14</v>
      </c>
      <c r="F11" s="6" t="s">
        <v>12</v>
      </c>
      <c r="G11" s="6" t="s">
        <v>30</v>
      </c>
      <c r="H11" s="6"/>
      <c r="I11" s="15" t="s">
        <v>31</v>
      </c>
      <c r="J11" s="8" t="str">
        <f>VLOOKUP(VASCO!$I11,Code2Loc,2,FALSE)</f>
        <v>CORTALIM</v>
      </c>
    </row>
    <row r="12" spans="1:10" ht="15.75" customHeight="1" x14ac:dyDescent="0.25">
      <c r="A12" s="5" t="s">
        <v>3613</v>
      </c>
      <c r="B12" s="6">
        <v>1</v>
      </c>
      <c r="C12" s="6" t="s">
        <v>27</v>
      </c>
      <c r="D12" s="6">
        <v>11</v>
      </c>
      <c r="E12" s="6">
        <v>16</v>
      </c>
      <c r="F12" s="6" t="s">
        <v>12</v>
      </c>
      <c r="G12" s="6" t="s">
        <v>13</v>
      </c>
      <c r="H12" s="6"/>
      <c r="I12" s="15" t="s">
        <v>28</v>
      </c>
      <c r="J12" s="8" t="str">
        <f>VLOOKUP(VASCO!$I12,Code2Loc,2,FALSE)</f>
        <v>AGASSAIM</v>
      </c>
    </row>
    <row r="13" spans="1:10" ht="15.75" customHeight="1" x14ac:dyDescent="0.25">
      <c r="A13" s="5" t="s">
        <v>3613</v>
      </c>
      <c r="B13" s="6">
        <v>1</v>
      </c>
      <c r="C13" s="6" t="s">
        <v>25</v>
      </c>
      <c r="D13" s="6">
        <v>12</v>
      </c>
      <c r="E13" s="6">
        <v>18</v>
      </c>
      <c r="F13" s="6" t="s">
        <v>12</v>
      </c>
      <c r="G13" s="6" t="s">
        <v>13</v>
      </c>
      <c r="H13" s="6"/>
      <c r="I13" s="15" t="s">
        <v>26</v>
      </c>
      <c r="J13" s="8" t="str">
        <f>VLOOKUP(VASCO!$I13,Code2Loc,2,FALSE)</f>
        <v>PILLAR</v>
      </c>
    </row>
    <row r="14" spans="1:10" ht="15.75" customHeight="1" x14ac:dyDescent="0.25">
      <c r="A14" s="5" t="s">
        <v>3613</v>
      </c>
      <c r="B14" s="6">
        <v>1</v>
      </c>
      <c r="C14" s="6" t="s">
        <v>23</v>
      </c>
      <c r="D14" s="6">
        <v>13</v>
      </c>
      <c r="E14" s="6">
        <v>20</v>
      </c>
      <c r="F14" s="6" t="s">
        <v>12</v>
      </c>
      <c r="G14" s="6" t="s">
        <v>13</v>
      </c>
      <c r="H14" s="6"/>
      <c r="I14" s="15" t="s">
        <v>24</v>
      </c>
      <c r="J14" s="8" t="str">
        <f>VLOOKUP(VASCO!$I14,Code2Loc,2,FALSE)</f>
        <v>GOA VELHA</v>
      </c>
    </row>
    <row r="15" spans="1:10" ht="15.75" customHeight="1" x14ac:dyDescent="0.25">
      <c r="A15" s="5" t="s">
        <v>3613</v>
      </c>
      <c r="B15" s="6">
        <v>1</v>
      </c>
      <c r="C15" s="6" t="s">
        <v>21</v>
      </c>
      <c r="D15" s="6">
        <v>14</v>
      </c>
      <c r="E15" s="6">
        <v>22</v>
      </c>
      <c r="F15" s="6" t="s">
        <v>12</v>
      </c>
      <c r="G15" s="6" t="s">
        <v>13</v>
      </c>
      <c r="H15" s="6"/>
      <c r="I15" s="15" t="s">
        <v>22</v>
      </c>
      <c r="J15" s="8" t="str">
        <f>VLOOKUP(VASCO!$I15,Code2Loc,2,FALSE)</f>
        <v>SIRDON/ZUAR</v>
      </c>
    </row>
    <row r="16" spans="1:10" ht="15.75" customHeight="1" x14ac:dyDescent="0.25">
      <c r="A16" s="5" t="s">
        <v>3613</v>
      </c>
      <c r="B16" s="6">
        <v>1</v>
      </c>
      <c r="C16" s="6" t="s">
        <v>19</v>
      </c>
      <c r="D16" s="6">
        <v>15</v>
      </c>
      <c r="E16" s="6">
        <v>24</v>
      </c>
      <c r="F16" s="6" t="s">
        <v>12</v>
      </c>
      <c r="G16" s="6" t="s">
        <v>13</v>
      </c>
      <c r="H16" s="6"/>
      <c r="I16" s="15" t="s">
        <v>20</v>
      </c>
      <c r="J16" s="8" t="str">
        <f>VLOOKUP(VASCO!$I16,Code2Loc,2,FALSE)</f>
        <v>BAMBOLI W/S</v>
      </c>
    </row>
    <row r="17" spans="1:10" ht="15.75" customHeight="1" x14ac:dyDescent="0.25">
      <c r="A17" s="5" t="s">
        <v>3613</v>
      </c>
      <c r="B17" s="6">
        <v>1</v>
      </c>
      <c r="C17" s="6" t="s">
        <v>17</v>
      </c>
      <c r="D17" s="6">
        <v>16</v>
      </c>
      <c r="E17" s="6">
        <v>26</v>
      </c>
      <c r="F17" s="6" t="s">
        <v>12</v>
      </c>
      <c r="G17" s="6" t="s">
        <v>13</v>
      </c>
      <c r="H17" s="6"/>
      <c r="I17" s="15" t="s">
        <v>18</v>
      </c>
      <c r="J17" s="8" t="str">
        <f>VLOOKUP(VASCO!$I17,Code2Loc,2,FALSE)</f>
        <v>BAMBOLI GMC</v>
      </c>
    </row>
    <row r="18" spans="1:10" ht="15.75" customHeight="1" x14ac:dyDescent="0.25">
      <c r="A18" s="5" t="s">
        <v>3613</v>
      </c>
      <c r="B18" s="6">
        <v>1</v>
      </c>
      <c r="C18" s="6" t="s">
        <v>15</v>
      </c>
      <c r="D18" s="6">
        <v>17</v>
      </c>
      <c r="E18" s="6">
        <v>27</v>
      </c>
      <c r="F18" s="6" t="s">
        <v>12</v>
      </c>
      <c r="G18" s="6" t="s">
        <v>13</v>
      </c>
      <c r="H18" s="6"/>
      <c r="I18" s="15" t="s">
        <v>16</v>
      </c>
      <c r="J18" s="8" t="str">
        <f>VLOOKUP(VASCO!$I18,Code2Loc,2,FALSE)</f>
        <v>ST. CRUZ X</v>
      </c>
    </row>
    <row r="19" spans="1:10" ht="15.75" customHeight="1" x14ac:dyDescent="0.25">
      <c r="A19" s="5" t="s">
        <v>3613</v>
      </c>
      <c r="B19" s="6">
        <v>1</v>
      </c>
      <c r="C19" s="6" t="s">
        <v>11</v>
      </c>
      <c r="D19" s="6">
        <v>18</v>
      </c>
      <c r="E19" s="6">
        <v>30</v>
      </c>
      <c r="F19" s="6" t="s">
        <v>12</v>
      </c>
      <c r="G19" s="6" t="s">
        <v>13</v>
      </c>
      <c r="H19" s="6"/>
      <c r="I19" s="15" t="s">
        <v>14</v>
      </c>
      <c r="J19" s="8" t="str">
        <f>VLOOKUP(VASCO!$I19,Code2Loc,2,FALSE)</f>
        <v>PANAJI</v>
      </c>
    </row>
    <row r="20" spans="1:10" ht="15.75" customHeight="1" x14ac:dyDescent="0.25">
      <c r="A20" s="5" t="s">
        <v>3614</v>
      </c>
      <c r="B20" s="6">
        <v>2</v>
      </c>
      <c r="C20" s="6" t="s">
        <v>69</v>
      </c>
      <c r="D20" s="6">
        <v>1</v>
      </c>
      <c r="E20" s="6">
        <v>0</v>
      </c>
      <c r="F20" s="6" t="s">
        <v>12</v>
      </c>
      <c r="G20" s="6" t="s">
        <v>13</v>
      </c>
      <c r="H20" s="6"/>
      <c r="I20" s="15" t="s">
        <v>70</v>
      </c>
      <c r="J20" s="8" t="str">
        <f>VLOOKUP(VASCO!$I20,Code2Loc,2,FALSE)</f>
        <v>VASCO</v>
      </c>
    </row>
    <row r="21" spans="1:10" ht="15.75" customHeight="1" x14ac:dyDescent="0.25">
      <c r="A21" s="5" t="s">
        <v>3614</v>
      </c>
      <c r="B21" s="6">
        <v>2</v>
      </c>
      <c r="C21" s="6" t="s">
        <v>67</v>
      </c>
      <c r="D21" s="6">
        <v>2</v>
      </c>
      <c r="E21" s="6">
        <v>1</v>
      </c>
      <c r="F21" s="6" t="s">
        <v>12</v>
      </c>
      <c r="G21" s="6" t="s">
        <v>13</v>
      </c>
      <c r="H21" s="6"/>
      <c r="I21" s="15" t="s">
        <v>68</v>
      </c>
      <c r="J21" s="8" t="str">
        <f>VLOOKUP(VASCO!$I21,Code2Loc,2,FALSE)</f>
        <v>SHIPYARD</v>
      </c>
    </row>
    <row r="22" spans="1:10" ht="15.75" customHeight="1" x14ac:dyDescent="0.25">
      <c r="A22" s="5" t="s">
        <v>3614</v>
      </c>
      <c r="B22" s="6">
        <v>2</v>
      </c>
      <c r="C22" s="6" t="s">
        <v>65</v>
      </c>
      <c r="D22" s="6">
        <v>3</v>
      </c>
      <c r="E22" s="6">
        <v>2</v>
      </c>
      <c r="F22" s="6" t="s">
        <v>12</v>
      </c>
      <c r="G22" s="6" t="s">
        <v>13</v>
      </c>
      <c r="H22" s="6"/>
      <c r="I22" s="15" t="s">
        <v>66</v>
      </c>
      <c r="J22" s="8" t="str">
        <f>VLOOKUP(VASCO!$I22,Code2Loc,2,FALSE)</f>
        <v>VADEM</v>
      </c>
    </row>
    <row r="23" spans="1:10" ht="15.75" customHeight="1" x14ac:dyDescent="0.25">
      <c r="A23" s="5" t="s">
        <v>3614</v>
      </c>
      <c r="B23" s="6">
        <v>2</v>
      </c>
      <c r="C23" s="6" t="s">
        <v>63</v>
      </c>
      <c r="D23" s="6">
        <v>4</v>
      </c>
      <c r="E23" s="6">
        <v>4</v>
      </c>
      <c r="F23" s="6" t="s">
        <v>12</v>
      </c>
      <c r="G23" s="6" t="s">
        <v>13</v>
      </c>
      <c r="H23" s="6"/>
      <c r="I23" s="15" t="s">
        <v>64</v>
      </c>
      <c r="J23" s="8" t="str">
        <f>VLOOKUP(VASCO!$I23,Code2Loc,2,FALSE)</f>
        <v>CHICALIM</v>
      </c>
    </row>
    <row r="24" spans="1:10" ht="15.75" customHeight="1" x14ac:dyDescent="0.25">
      <c r="A24" s="5" t="s">
        <v>3614</v>
      </c>
      <c r="B24" s="6">
        <v>2</v>
      </c>
      <c r="C24" s="6" t="s">
        <v>249</v>
      </c>
      <c r="D24" s="6">
        <v>5</v>
      </c>
      <c r="E24" s="6">
        <v>6</v>
      </c>
      <c r="F24" s="6" t="s">
        <v>12</v>
      </c>
      <c r="G24" s="6" t="s">
        <v>13</v>
      </c>
      <c r="H24" s="6"/>
      <c r="I24" s="15" t="s">
        <v>250</v>
      </c>
      <c r="J24" s="8" t="str">
        <f>VLOOKUP(VASCO!$I24,Code2Loc,2,FALSE)</f>
        <v>DABOLI</v>
      </c>
    </row>
    <row r="25" spans="1:10" ht="15.75" customHeight="1" x14ac:dyDescent="0.25">
      <c r="A25" s="5" t="s">
        <v>3614</v>
      </c>
      <c r="B25" s="6">
        <v>2</v>
      </c>
      <c r="C25" s="6" t="s">
        <v>59</v>
      </c>
      <c r="D25" s="6">
        <v>6</v>
      </c>
      <c r="E25" s="6">
        <v>7</v>
      </c>
      <c r="F25" s="6" t="s">
        <v>12</v>
      </c>
      <c r="G25" s="6" t="s">
        <v>13</v>
      </c>
      <c r="H25" s="6"/>
      <c r="I25" s="15" t="s">
        <v>60</v>
      </c>
      <c r="J25" s="8" t="str">
        <f>VLOOKUP(VASCO!$I25,Code2Loc,2,FALSE)</f>
        <v>ZUYAR</v>
      </c>
    </row>
    <row r="26" spans="1:10" ht="15.75" customHeight="1" x14ac:dyDescent="0.25">
      <c r="A26" s="5" t="s">
        <v>3614</v>
      </c>
      <c r="B26" s="6">
        <v>2</v>
      </c>
      <c r="C26" s="6" t="s">
        <v>57</v>
      </c>
      <c r="D26" s="6">
        <v>7</v>
      </c>
      <c r="E26" s="6">
        <v>9</v>
      </c>
      <c r="F26" s="6" t="s">
        <v>12</v>
      </c>
      <c r="G26" s="6" t="s">
        <v>13</v>
      </c>
      <c r="H26" s="6"/>
      <c r="I26" s="15" t="s">
        <v>58</v>
      </c>
      <c r="J26" s="8" t="str">
        <f>VLOOKUP(VASCO!$I26,Code2Loc,2,FALSE)</f>
        <v>ZAREER</v>
      </c>
    </row>
    <row r="27" spans="1:10" ht="15.75" customHeight="1" x14ac:dyDescent="0.25">
      <c r="A27" s="5" t="s">
        <v>3614</v>
      </c>
      <c r="B27" s="6">
        <v>2</v>
      </c>
      <c r="C27" s="6" t="s">
        <v>55</v>
      </c>
      <c r="D27" s="6">
        <v>8</v>
      </c>
      <c r="E27" s="6">
        <v>11</v>
      </c>
      <c r="F27" s="6" t="s">
        <v>12</v>
      </c>
      <c r="G27" s="6" t="s">
        <v>13</v>
      </c>
      <c r="H27" s="6"/>
      <c r="I27" s="15" t="s">
        <v>56</v>
      </c>
      <c r="J27" s="8" t="str">
        <f>VLOOKUP(VASCO!$I27,Code2Loc,2,FALSE)</f>
        <v>S CONVENT</v>
      </c>
    </row>
    <row r="28" spans="1:10" ht="15.75" customHeight="1" x14ac:dyDescent="0.25">
      <c r="A28" s="5" t="s">
        <v>3614</v>
      </c>
      <c r="B28" s="6">
        <v>2</v>
      </c>
      <c r="C28" s="6" t="s">
        <v>53</v>
      </c>
      <c r="D28" s="6">
        <v>9</v>
      </c>
      <c r="E28" s="6">
        <v>12</v>
      </c>
      <c r="F28" s="6" t="s">
        <v>12</v>
      </c>
      <c r="G28" s="6" t="s">
        <v>13</v>
      </c>
      <c r="H28" s="6"/>
      <c r="I28" s="15" t="s">
        <v>54</v>
      </c>
      <c r="J28" s="8" t="str">
        <f>VLOOKUP(VASCO!$I28,Code2Loc,2,FALSE)</f>
        <v>SANCOALE</v>
      </c>
    </row>
    <row r="29" spans="1:10" ht="15.75" customHeight="1" x14ac:dyDescent="0.25">
      <c r="A29" s="5" t="s">
        <v>3614</v>
      </c>
      <c r="B29" s="6">
        <v>2</v>
      </c>
      <c r="C29" s="6" t="s">
        <v>29</v>
      </c>
      <c r="D29" s="6">
        <v>10</v>
      </c>
      <c r="E29" s="6">
        <v>14</v>
      </c>
      <c r="F29" s="6" t="s">
        <v>12</v>
      </c>
      <c r="G29" s="6" t="s">
        <v>30</v>
      </c>
      <c r="H29" s="6"/>
      <c r="I29" s="15" t="s">
        <v>31</v>
      </c>
      <c r="J29" s="8" t="str">
        <f>VLOOKUP(VASCO!$I29,Code2Loc,2,FALSE)</f>
        <v>CORTALIM</v>
      </c>
    </row>
    <row r="30" spans="1:10" ht="15.75" customHeight="1" x14ac:dyDescent="0.25">
      <c r="A30" s="5" t="s">
        <v>3614</v>
      </c>
      <c r="B30" s="6">
        <v>2</v>
      </c>
      <c r="C30" s="6" t="s">
        <v>238</v>
      </c>
      <c r="D30" s="6">
        <v>11</v>
      </c>
      <c r="E30" s="6">
        <v>15</v>
      </c>
      <c r="F30" s="6" t="s">
        <v>12</v>
      </c>
      <c r="G30" s="6" t="s">
        <v>13</v>
      </c>
      <c r="H30" s="6"/>
      <c r="I30" s="15" t="s">
        <v>239</v>
      </c>
      <c r="J30" s="8" t="str">
        <f>VLOOKUP(VASCO!$I30,Code2Loc,2,FALSE)</f>
        <v>THANA</v>
      </c>
    </row>
    <row r="31" spans="1:10" ht="15.75" customHeight="1" x14ac:dyDescent="0.25">
      <c r="A31" s="5" t="s">
        <v>3614</v>
      </c>
      <c r="B31" s="6">
        <v>2</v>
      </c>
      <c r="C31" s="6" t="s">
        <v>34</v>
      </c>
      <c r="D31" s="6">
        <v>12</v>
      </c>
      <c r="E31" s="6">
        <v>18</v>
      </c>
      <c r="F31" s="6" t="s">
        <v>12</v>
      </c>
      <c r="G31" s="6" t="s">
        <v>13</v>
      </c>
      <c r="H31" s="6"/>
      <c r="I31" s="15" t="s">
        <v>35</v>
      </c>
      <c r="J31" s="8" t="str">
        <f>VLOOKUP(VASCO!$I31,Code2Loc,2,FALSE)</f>
        <v>KSRL/BRLA X</v>
      </c>
    </row>
    <row r="32" spans="1:10" ht="15.75" customHeight="1" x14ac:dyDescent="0.25">
      <c r="A32" s="5" t="s">
        <v>3614</v>
      </c>
      <c r="B32" s="6">
        <v>2</v>
      </c>
      <c r="C32" s="6" t="s">
        <v>36</v>
      </c>
      <c r="D32" s="6">
        <v>13</v>
      </c>
      <c r="E32" s="6">
        <v>19</v>
      </c>
      <c r="F32" s="6" t="s">
        <v>12</v>
      </c>
      <c r="G32" s="6" t="s">
        <v>13</v>
      </c>
      <c r="H32" s="6"/>
      <c r="I32" s="15" t="s">
        <v>37</v>
      </c>
      <c r="J32" s="8" t="str">
        <f>VLOOKUP(VASCO!$I32,Code2Loc,2,FALSE)</f>
        <v>TITAN</v>
      </c>
    </row>
    <row r="33" spans="1:10" ht="15.75" customHeight="1" x14ac:dyDescent="0.25">
      <c r="A33" s="5" t="s">
        <v>3614</v>
      </c>
      <c r="B33" s="6">
        <v>2</v>
      </c>
      <c r="C33" s="6" t="s">
        <v>38</v>
      </c>
      <c r="D33" s="6">
        <v>14</v>
      </c>
      <c r="E33" s="6">
        <v>20</v>
      </c>
      <c r="F33" s="6" t="s">
        <v>12</v>
      </c>
      <c r="G33" s="6" t="s">
        <v>13</v>
      </c>
      <c r="H33" s="6"/>
      <c r="I33" s="15" t="s">
        <v>39</v>
      </c>
      <c r="J33" s="8" t="str">
        <f>VLOOKUP(VASCO!$I33,Code2Loc,2,FALSE)</f>
        <v>PIRNI</v>
      </c>
    </row>
    <row r="34" spans="1:10" ht="15.75" customHeight="1" x14ac:dyDescent="0.25">
      <c r="A34" s="5" t="s">
        <v>3614</v>
      </c>
      <c r="B34" s="6">
        <v>2</v>
      </c>
      <c r="C34" s="6" t="s">
        <v>40</v>
      </c>
      <c r="D34" s="6">
        <v>15</v>
      </c>
      <c r="E34" s="6">
        <v>22</v>
      </c>
      <c r="F34" s="6" t="s">
        <v>12</v>
      </c>
      <c r="G34" s="6" t="s">
        <v>13</v>
      </c>
      <c r="H34" s="6"/>
      <c r="I34" s="15" t="s">
        <v>41</v>
      </c>
      <c r="J34" s="8" t="str">
        <f>VLOOKUP(VASCO!$I34,Code2Loc,2,FALSE)</f>
        <v>VERNA</v>
      </c>
    </row>
    <row r="35" spans="1:10" ht="15.75" customHeight="1" x14ac:dyDescent="0.25">
      <c r="A35" s="5" t="s">
        <v>3614</v>
      </c>
      <c r="B35" s="6">
        <v>2</v>
      </c>
      <c r="C35" s="6" t="s">
        <v>42</v>
      </c>
      <c r="D35" s="6">
        <v>16</v>
      </c>
      <c r="E35" s="6">
        <v>23</v>
      </c>
      <c r="F35" s="6" t="s">
        <v>12</v>
      </c>
      <c r="G35" s="6" t="s">
        <v>13</v>
      </c>
      <c r="H35" s="6"/>
      <c r="I35" s="15" t="s">
        <v>43</v>
      </c>
      <c r="J35" s="8" t="str">
        <f>VLOOKUP(VASCO!$I35,Code2Loc,2,FALSE)</f>
        <v>SONAULIM</v>
      </c>
    </row>
    <row r="36" spans="1:10" ht="15.75" customHeight="1" x14ac:dyDescent="0.25">
      <c r="A36" s="5" t="s">
        <v>3614</v>
      </c>
      <c r="B36" s="6">
        <v>2</v>
      </c>
      <c r="C36" s="6" t="s">
        <v>44</v>
      </c>
      <c r="D36" s="6">
        <v>17</v>
      </c>
      <c r="E36" s="6">
        <v>24</v>
      </c>
      <c r="F36" s="6" t="s">
        <v>12</v>
      </c>
      <c r="G36" s="6" t="s">
        <v>13</v>
      </c>
      <c r="H36" s="6"/>
      <c r="I36" s="15" t="s">
        <v>45</v>
      </c>
      <c r="J36" s="8" t="str">
        <f>VLOOKUP(VASCO!$I36,Code2Loc,2,FALSE)</f>
        <v>AGNEL ASHRM</v>
      </c>
    </row>
    <row r="37" spans="1:10" ht="15.75" customHeight="1" x14ac:dyDescent="0.25">
      <c r="A37" s="5" t="s">
        <v>3614</v>
      </c>
      <c r="B37" s="6">
        <v>2</v>
      </c>
      <c r="C37" s="6" t="s">
        <v>46</v>
      </c>
      <c r="D37" s="6">
        <v>18</v>
      </c>
      <c r="E37" s="6">
        <v>26</v>
      </c>
      <c r="F37" s="6" t="s">
        <v>12</v>
      </c>
      <c r="G37" s="6" t="s">
        <v>13</v>
      </c>
      <c r="H37" s="6"/>
      <c r="I37" s="15" t="s">
        <v>47</v>
      </c>
      <c r="J37" s="8" t="str">
        <f>VLOOKUP(VASCO!$I37,Code2Loc,2,FALSE)</f>
        <v>RUMDER</v>
      </c>
    </row>
    <row r="38" spans="1:10" ht="15.75" customHeight="1" x14ac:dyDescent="0.25">
      <c r="A38" s="5" t="s">
        <v>3614</v>
      </c>
      <c r="B38" s="6">
        <v>2</v>
      </c>
      <c r="C38" s="6" t="s">
        <v>48</v>
      </c>
      <c r="D38" s="6">
        <v>19</v>
      </c>
      <c r="E38" s="6">
        <v>27</v>
      </c>
      <c r="F38" s="6" t="s">
        <v>12</v>
      </c>
      <c r="G38" s="6" t="s">
        <v>13</v>
      </c>
      <c r="H38" s="6"/>
      <c r="I38" s="15" t="s">
        <v>49</v>
      </c>
      <c r="J38" s="8" t="str">
        <f>VLOOKUP(VASCO!$I38,Code2Loc,2,FALSE)</f>
        <v>NUVEM</v>
      </c>
    </row>
    <row r="39" spans="1:10" ht="15.75" customHeight="1" x14ac:dyDescent="0.25">
      <c r="A39" s="5" t="s">
        <v>3614</v>
      </c>
      <c r="B39" s="6">
        <v>2</v>
      </c>
      <c r="C39" s="6" t="s">
        <v>50</v>
      </c>
      <c r="D39" s="6">
        <v>20</v>
      </c>
      <c r="E39" s="6">
        <v>30</v>
      </c>
      <c r="F39" s="6" t="s">
        <v>12</v>
      </c>
      <c r="G39" s="6" t="s">
        <v>13</v>
      </c>
      <c r="H39" s="6"/>
      <c r="I39" s="15" t="s">
        <v>51</v>
      </c>
      <c r="J39" s="8" t="str">
        <f>VLOOKUP(VASCO!$I39,Code2Loc,2,FALSE)</f>
        <v>MARGAO</v>
      </c>
    </row>
    <row r="40" spans="1:10" ht="15.75" customHeight="1" x14ac:dyDescent="0.25">
      <c r="A40" s="5" t="s">
        <v>3615</v>
      </c>
      <c r="B40" s="6">
        <v>3</v>
      </c>
      <c r="C40" s="6" t="s">
        <v>69</v>
      </c>
      <c r="D40" s="6">
        <v>1</v>
      </c>
      <c r="E40" s="6">
        <v>0</v>
      </c>
      <c r="F40" s="6" t="s">
        <v>12</v>
      </c>
      <c r="G40" s="6" t="s">
        <v>13</v>
      </c>
      <c r="H40" s="6"/>
      <c r="I40" s="15" t="s">
        <v>70</v>
      </c>
      <c r="J40" s="8" t="str">
        <f>VLOOKUP(VASCO!$I40,Code2Loc,2,FALSE)</f>
        <v>VASCO</v>
      </c>
    </row>
    <row r="41" spans="1:10" ht="15.75" customHeight="1" x14ac:dyDescent="0.25">
      <c r="A41" s="5" t="s">
        <v>3615</v>
      </c>
      <c r="B41" s="6">
        <v>3</v>
      </c>
      <c r="C41" s="6" t="s">
        <v>67</v>
      </c>
      <c r="D41" s="6">
        <v>2</v>
      </c>
      <c r="E41" s="6">
        <v>1</v>
      </c>
      <c r="F41" s="6" t="s">
        <v>12</v>
      </c>
      <c r="G41" s="6" t="s">
        <v>13</v>
      </c>
      <c r="H41" s="6"/>
      <c r="I41" s="15" t="s">
        <v>68</v>
      </c>
      <c r="J41" s="8" t="str">
        <f>VLOOKUP(VASCO!$I41,Code2Loc,2,FALSE)</f>
        <v>SHIPYARD</v>
      </c>
    </row>
    <row r="42" spans="1:10" ht="15.75" customHeight="1" x14ac:dyDescent="0.25">
      <c r="A42" s="5" t="s">
        <v>3615</v>
      </c>
      <c r="B42" s="6">
        <v>3</v>
      </c>
      <c r="C42" s="6" t="s">
        <v>65</v>
      </c>
      <c r="D42" s="6">
        <v>3</v>
      </c>
      <c r="E42" s="6">
        <v>2</v>
      </c>
      <c r="F42" s="6" t="s">
        <v>12</v>
      </c>
      <c r="G42" s="6" t="s">
        <v>13</v>
      </c>
      <c r="H42" s="6"/>
      <c r="I42" s="15" t="s">
        <v>66</v>
      </c>
      <c r="J42" s="8" t="str">
        <f>VLOOKUP(VASCO!$I42,Code2Loc,2,FALSE)</f>
        <v>VADEM</v>
      </c>
    </row>
    <row r="43" spans="1:10" ht="15.75" customHeight="1" x14ac:dyDescent="0.25">
      <c r="A43" s="5" t="s">
        <v>3615</v>
      </c>
      <c r="B43" s="6">
        <v>3</v>
      </c>
      <c r="C43" s="6" t="s">
        <v>63</v>
      </c>
      <c r="D43" s="6">
        <v>4</v>
      </c>
      <c r="E43" s="6">
        <v>4</v>
      </c>
      <c r="F43" s="6" t="s">
        <v>12</v>
      </c>
      <c r="G43" s="6" t="s">
        <v>13</v>
      </c>
      <c r="H43" s="6"/>
      <c r="I43" s="15" t="s">
        <v>64</v>
      </c>
      <c r="J43" s="8" t="str">
        <f>VLOOKUP(VASCO!$I43,Code2Loc,2,FALSE)</f>
        <v>CHICALIM</v>
      </c>
    </row>
    <row r="44" spans="1:10" ht="15.75" customHeight="1" x14ac:dyDescent="0.25">
      <c r="A44" s="5" t="s">
        <v>3615</v>
      </c>
      <c r="B44" s="6">
        <v>3</v>
      </c>
      <c r="C44" s="6" t="s">
        <v>249</v>
      </c>
      <c r="D44" s="6">
        <v>5</v>
      </c>
      <c r="E44" s="6">
        <v>6</v>
      </c>
      <c r="F44" s="6" t="s">
        <v>12</v>
      </c>
      <c r="G44" s="6" t="s">
        <v>13</v>
      </c>
      <c r="H44" s="6"/>
      <c r="I44" s="15" t="s">
        <v>250</v>
      </c>
      <c r="J44" s="8" t="str">
        <f>VLOOKUP(VASCO!$I44,Code2Loc,2,FALSE)</f>
        <v>DABOLI</v>
      </c>
    </row>
    <row r="45" spans="1:10" ht="15.75" customHeight="1" x14ac:dyDescent="0.25">
      <c r="A45" s="5" t="s">
        <v>3615</v>
      </c>
      <c r="B45" s="6">
        <v>3</v>
      </c>
      <c r="C45" s="6" t="s">
        <v>59</v>
      </c>
      <c r="D45" s="6">
        <v>6</v>
      </c>
      <c r="E45" s="6">
        <v>7</v>
      </c>
      <c r="F45" s="6" t="s">
        <v>12</v>
      </c>
      <c r="G45" s="6" t="s">
        <v>13</v>
      </c>
      <c r="H45" s="6"/>
      <c r="I45" s="15" t="s">
        <v>60</v>
      </c>
      <c r="J45" s="8" t="str">
        <f>VLOOKUP(VASCO!$I45,Code2Loc,2,FALSE)</f>
        <v>ZUYAR</v>
      </c>
    </row>
    <row r="46" spans="1:10" ht="15.75" customHeight="1" x14ac:dyDescent="0.25">
      <c r="A46" s="5" t="s">
        <v>3615</v>
      </c>
      <c r="B46" s="6">
        <v>3</v>
      </c>
      <c r="C46" s="6" t="s">
        <v>57</v>
      </c>
      <c r="D46" s="6">
        <v>7</v>
      </c>
      <c r="E46" s="6">
        <v>9</v>
      </c>
      <c r="F46" s="6" t="s">
        <v>12</v>
      </c>
      <c r="G46" s="6" t="s">
        <v>13</v>
      </c>
      <c r="H46" s="6"/>
      <c r="I46" s="15" t="s">
        <v>58</v>
      </c>
      <c r="J46" s="8" t="str">
        <f>VLOOKUP(VASCO!$I46,Code2Loc,2,FALSE)</f>
        <v>ZAREER</v>
      </c>
    </row>
    <row r="47" spans="1:10" ht="15.75" customHeight="1" x14ac:dyDescent="0.25">
      <c r="A47" s="5" t="s">
        <v>3615</v>
      </c>
      <c r="B47" s="6">
        <v>3</v>
      </c>
      <c r="C47" s="6" t="s">
        <v>55</v>
      </c>
      <c r="D47" s="6">
        <v>8</v>
      </c>
      <c r="E47" s="6">
        <v>11</v>
      </c>
      <c r="F47" s="6" t="s">
        <v>12</v>
      </c>
      <c r="G47" s="6" t="s">
        <v>13</v>
      </c>
      <c r="H47" s="6"/>
      <c r="I47" s="15" t="s">
        <v>56</v>
      </c>
      <c r="J47" s="8" t="str">
        <f>VLOOKUP(VASCO!$I47,Code2Loc,2,FALSE)</f>
        <v>S CONVENT</v>
      </c>
    </row>
    <row r="48" spans="1:10" ht="15.75" customHeight="1" x14ac:dyDescent="0.25">
      <c r="A48" s="5" t="s">
        <v>3615</v>
      </c>
      <c r="B48" s="6">
        <v>3</v>
      </c>
      <c r="C48" s="6" t="s">
        <v>53</v>
      </c>
      <c r="D48" s="6">
        <v>9</v>
      </c>
      <c r="E48" s="6">
        <v>12</v>
      </c>
      <c r="F48" s="6" t="s">
        <v>12</v>
      </c>
      <c r="G48" s="6" t="s">
        <v>13</v>
      </c>
      <c r="H48" s="6"/>
      <c r="I48" s="15" t="s">
        <v>54</v>
      </c>
      <c r="J48" s="8" t="str">
        <f>VLOOKUP(VASCO!$I48,Code2Loc,2,FALSE)</f>
        <v>SANCOALE</v>
      </c>
    </row>
    <row r="49" spans="1:10" ht="15.75" customHeight="1" x14ac:dyDescent="0.25">
      <c r="A49" s="5" t="s">
        <v>3615</v>
      </c>
      <c r="B49" s="6">
        <v>3</v>
      </c>
      <c r="C49" s="6" t="s">
        <v>29</v>
      </c>
      <c r="D49" s="6">
        <v>10</v>
      </c>
      <c r="E49" s="6">
        <v>14</v>
      </c>
      <c r="F49" s="6" t="s">
        <v>12</v>
      </c>
      <c r="G49" s="6" t="s">
        <v>30</v>
      </c>
      <c r="H49" s="6"/>
      <c r="I49" s="15" t="s">
        <v>31</v>
      </c>
      <c r="J49" s="8" t="str">
        <f>VLOOKUP(VASCO!$I49,Code2Loc,2,FALSE)</f>
        <v>CORTALIM</v>
      </c>
    </row>
    <row r="50" spans="1:10" ht="15.75" customHeight="1" x14ac:dyDescent="0.25">
      <c r="A50" s="5" t="s">
        <v>3615</v>
      </c>
      <c r="B50" s="6">
        <v>3</v>
      </c>
      <c r="C50" s="6" t="s">
        <v>238</v>
      </c>
      <c r="D50" s="6">
        <v>11</v>
      </c>
      <c r="E50" s="6">
        <v>15</v>
      </c>
      <c r="F50" s="6" t="s">
        <v>12</v>
      </c>
      <c r="G50" s="6" t="s">
        <v>13</v>
      </c>
      <c r="H50" s="6"/>
      <c r="I50" s="15" t="s">
        <v>239</v>
      </c>
      <c r="J50" s="8" t="str">
        <f>VLOOKUP(VASCO!$I50,Code2Loc,2,FALSE)</f>
        <v>THANA</v>
      </c>
    </row>
    <row r="51" spans="1:10" ht="15.75" customHeight="1" x14ac:dyDescent="0.25">
      <c r="A51" s="5" t="s">
        <v>3615</v>
      </c>
      <c r="B51" s="6">
        <v>3</v>
      </c>
      <c r="C51" s="6" t="s">
        <v>34</v>
      </c>
      <c r="D51" s="6">
        <v>12</v>
      </c>
      <c r="E51" s="6">
        <v>18</v>
      </c>
      <c r="F51" s="6" t="s">
        <v>12</v>
      </c>
      <c r="G51" s="6" t="s">
        <v>13</v>
      </c>
      <c r="H51" s="6"/>
      <c r="I51" s="15" t="s">
        <v>35</v>
      </c>
      <c r="J51" s="8" t="str">
        <f>VLOOKUP(VASCO!$I51,Code2Loc,2,FALSE)</f>
        <v>KSRL/BRLA X</v>
      </c>
    </row>
    <row r="52" spans="1:10" ht="15.75" customHeight="1" x14ac:dyDescent="0.25">
      <c r="A52" s="5" t="s">
        <v>3615</v>
      </c>
      <c r="B52" s="6">
        <v>3</v>
      </c>
      <c r="C52" s="6" t="s">
        <v>36</v>
      </c>
      <c r="D52" s="6">
        <v>13</v>
      </c>
      <c r="E52" s="6">
        <v>19</v>
      </c>
      <c r="F52" s="6" t="s">
        <v>12</v>
      </c>
      <c r="G52" s="6" t="s">
        <v>13</v>
      </c>
      <c r="H52" s="6"/>
      <c r="I52" s="15" t="s">
        <v>37</v>
      </c>
      <c r="J52" s="8" t="str">
        <f>VLOOKUP(VASCO!$I52,Code2Loc,2,FALSE)</f>
        <v>TITAN</v>
      </c>
    </row>
    <row r="53" spans="1:10" ht="15.75" customHeight="1" x14ac:dyDescent="0.25">
      <c r="A53" s="5" t="s">
        <v>3615</v>
      </c>
      <c r="B53" s="6">
        <v>3</v>
      </c>
      <c r="C53" s="6" t="s">
        <v>38</v>
      </c>
      <c r="D53" s="6">
        <v>14</v>
      </c>
      <c r="E53" s="6">
        <v>20</v>
      </c>
      <c r="F53" s="6" t="s">
        <v>12</v>
      </c>
      <c r="G53" s="6" t="s">
        <v>13</v>
      </c>
      <c r="H53" s="6"/>
      <c r="I53" s="15" t="s">
        <v>39</v>
      </c>
      <c r="J53" s="8" t="str">
        <f>VLOOKUP(VASCO!$I53,Code2Loc,2,FALSE)</f>
        <v>PIRNI</v>
      </c>
    </row>
    <row r="54" spans="1:10" ht="15.75" customHeight="1" x14ac:dyDescent="0.25">
      <c r="A54" s="5" t="s">
        <v>3615</v>
      </c>
      <c r="B54" s="6">
        <v>3</v>
      </c>
      <c r="C54" s="6" t="s">
        <v>40</v>
      </c>
      <c r="D54" s="6">
        <v>15</v>
      </c>
      <c r="E54" s="6">
        <v>22</v>
      </c>
      <c r="F54" s="6" t="s">
        <v>12</v>
      </c>
      <c r="G54" s="6" t="s">
        <v>13</v>
      </c>
      <c r="H54" s="6"/>
      <c r="I54" s="15" t="s">
        <v>41</v>
      </c>
      <c r="J54" s="8" t="str">
        <f>VLOOKUP(VASCO!$I54,Code2Loc,2,FALSE)</f>
        <v>VERNA</v>
      </c>
    </row>
    <row r="55" spans="1:10" ht="15.75" customHeight="1" x14ac:dyDescent="0.25">
      <c r="A55" s="5" t="s">
        <v>3615</v>
      </c>
      <c r="B55" s="6">
        <v>3</v>
      </c>
      <c r="C55" s="6" t="s">
        <v>42</v>
      </c>
      <c r="D55" s="6">
        <v>16</v>
      </c>
      <c r="E55" s="6">
        <v>23</v>
      </c>
      <c r="F55" s="6" t="s">
        <v>12</v>
      </c>
      <c r="G55" s="6" t="s">
        <v>13</v>
      </c>
      <c r="H55" s="6"/>
      <c r="I55" s="15" t="s">
        <v>43</v>
      </c>
      <c r="J55" s="8" t="str">
        <f>VLOOKUP(VASCO!$I55,Code2Loc,2,FALSE)</f>
        <v>SONAULIM</v>
      </c>
    </row>
    <row r="56" spans="1:10" ht="15.75" customHeight="1" x14ac:dyDescent="0.25">
      <c r="A56" s="5" t="s">
        <v>3615</v>
      </c>
      <c r="B56" s="6">
        <v>3</v>
      </c>
      <c r="C56" s="6" t="s">
        <v>44</v>
      </c>
      <c r="D56" s="6">
        <v>17</v>
      </c>
      <c r="E56" s="6">
        <v>24</v>
      </c>
      <c r="F56" s="6" t="s">
        <v>12</v>
      </c>
      <c r="G56" s="6" t="s">
        <v>13</v>
      </c>
      <c r="H56" s="6"/>
      <c r="I56" s="15" t="s">
        <v>45</v>
      </c>
      <c r="J56" s="8" t="str">
        <f>VLOOKUP(VASCO!$I56,Code2Loc,2,FALSE)</f>
        <v>AGNEL ASHRM</v>
      </c>
    </row>
    <row r="57" spans="1:10" ht="15.75" customHeight="1" x14ac:dyDescent="0.25">
      <c r="A57" s="5" t="s">
        <v>3615</v>
      </c>
      <c r="B57" s="6">
        <v>3</v>
      </c>
      <c r="C57" s="6" t="s">
        <v>46</v>
      </c>
      <c r="D57" s="6">
        <v>18</v>
      </c>
      <c r="E57" s="6">
        <v>26</v>
      </c>
      <c r="F57" s="6" t="s">
        <v>12</v>
      </c>
      <c r="G57" s="6" t="s">
        <v>13</v>
      </c>
      <c r="H57" s="6"/>
      <c r="I57" s="15" t="s">
        <v>47</v>
      </c>
      <c r="J57" s="8" t="str">
        <f>VLOOKUP(VASCO!$I57,Code2Loc,2,FALSE)</f>
        <v>RUMDER</v>
      </c>
    </row>
    <row r="58" spans="1:10" ht="15.75" customHeight="1" x14ac:dyDescent="0.25">
      <c r="A58" s="5" t="s">
        <v>3615</v>
      </c>
      <c r="B58" s="6">
        <v>3</v>
      </c>
      <c r="C58" s="6" t="s">
        <v>48</v>
      </c>
      <c r="D58" s="6">
        <v>19</v>
      </c>
      <c r="E58" s="6">
        <v>27</v>
      </c>
      <c r="F58" s="6" t="s">
        <v>12</v>
      </c>
      <c r="G58" s="6" t="s">
        <v>13</v>
      </c>
      <c r="H58" s="6"/>
      <c r="I58" s="15" t="s">
        <v>49</v>
      </c>
      <c r="J58" s="8" t="str">
        <f>VLOOKUP(VASCO!$I58,Code2Loc,2,FALSE)</f>
        <v>NUVEM</v>
      </c>
    </row>
    <row r="59" spans="1:10" ht="15.75" customHeight="1" x14ac:dyDescent="0.25">
      <c r="A59" s="5" t="s">
        <v>3615</v>
      </c>
      <c r="B59" s="6">
        <v>3</v>
      </c>
      <c r="C59" s="6" t="s">
        <v>50</v>
      </c>
      <c r="D59" s="6">
        <v>20</v>
      </c>
      <c r="E59" s="6">
        <v>30</v>
      </c>
      <c r="F59" s="6" t="s">
        <v>12</v>
      </c>
      <c r="G59" s="6" t="s">
        <v>13</v>
      </c>
      <c r="H59" s="6"/>
      <c r="I59" s="15" t="s">
        <v>51</v>
      </c>
      <c r="J59" s="8" t="str">
        <f>VLOOKUP(VASCO!$I59,Code2Loc,2,FALSE)</f>
        <v>MARGAO</v>
      </c>
    </row>
    <row r="60" spans="1:10" ht="15.75" customHeight="1" x14ac:dyDescent="0.25">
      <c r="A60" s="5" t="s">
        <v>3615</v>
      </c>
      <c r="B60" s="6">
        <v>3</v>
      </c>
      <c r="C60" s="6" t="s">
        <v>1112</v>
      </c>
      <c r="D60" s="6">
        <v>21</v>
      </c>
      <c r="E60" s="6">
        <v>32</v>
      </c>
      <c r="F60" s="6" t="s">
        <v>12</v>
      </c>
      <c r="G60" s="6" t="s">
        <v>13</v>
      </c>
      <c r="H60" s="6"/>
      <c r="I60" s="15" t="s">
        <v>1113</v>
      </c>
      <c r="J60" s="8" t="str">
        <f>VLOOKUP(VASCO!$I60,Code2Loc,2,FALSE)</f>
        <v>MARGAO MKT</v>
      </c>
    </row>
    <row r="61" spans="1:10" ht="15.75" customHeight="1" x14ac:dyDescent="0.25">
      <c r="A61" s="5" t="s">
        <v>3616</v>
      </c>
      <c r="B61" s="6">
        <v>4</v>
      </c>
      <c r="C61" s="6" t="s">
        <v>69</v>
      </c>
      <c r="D61" s="6">
        <v>1</v>
      </c>
      <c r="E61" s="6">
        <v>0</v>
      </c>
      <c r="F61" s="6" t="s">
        <v>12</v>
      </c>
      <c r="G61" s="6" t="s">
        <v>13</v>
      </c>
      <c r="H61" s="6"/>
      <c r="I61" s="15" t="s">
        <v>70</v>
      </c>
      <c r="J61" s="8" t="str">
        <f>VLOOKUP(VASCO!$I61,Code2Loc,2,FALSE)</f>
        <v>VASCO</v>
      </c>
    </row>
    <row r="62" spans="1:10" ht="15.75" customHeight="1" x14ac:dyDescent="0.25">
      <c r="A62" s="5" t="s">
        <v>3616</v>
      </c>
      <c r="B62" s="6">
        <v>4</v>
      </c>
      <c r="C62" s="6" t="s">
        <v>67</v>
      </c>
      <c r="D62" s="6">
        <v>2</v>
      </c>
      <c r="E62" s="6">
        <v>1</v>
      </c>
      <c r="F62" s="6" t="s">
        <v>12</v>
      </c>
      <c r="G62" s="6" t="s">
        <v>13</v>
      </c>
      <c r="H62" s="6"/>
      <c r="I62" s="15" t="s">
        <v>68</v>
      </c>
      <c r="J62" s="8" t="str">
        <f>VLOOKUP(VASCO!$I62,Code2Loc,2,FALSE)</f>
        <v>SHIPYARD</v>
      </c>
    </row>
    <row r="63" spans="1:10" ht="15.75" customHeight="1" x14ac:dyDescent="0.25">
      <c r="A63" s="5" t="s">
        <v>3616</v>
      </c>
      <c r="B63" s="6">
        <v>4</v>
      </c>
      <c r="C63" s="6" t="s">
        <v>65</v>
      </c>
      <c r="D63" s="6">
        <v>3</v>
      </c>
      <c r="E63" s="6">
        <v>2</v>
      </c>
      <c r="F63" s="6" t="s">
        <v>12</v>
      </c>
      <c r="G63" s="6" t="s">
        <v>13</v>
      </c>
      <c r="H63" s="6"/>
      <c r="I63" s="15" t="s">
        <v>66</v>
      </c>
      <c r="J63" s="8" t="str">
        <f>VLOOKUP(VASCO!$I63,Code2Loc,2,FALSE)</f>
        <v>VADEM</v>
      </c>
    </row>
    <row r="64" spans="1:10" ht="15.75" customHeight="1" x14ac:dyDescent="0.25">
      <c r="A64" s="5" t="s">
        <v>3616</v>
      </c>
      <c r="B64" s="6">
        <v>4</v>
      </c>
      <c r="C64" s="6" t="s">
        <v>63</v>
      </c>
      <c r="D64" s="6">
        <v>4</v>
      </c>
      <c r="E64" s="6">
        <v>4</v>
      </c>
      <c r="F64" s="6" t="s">
        <v>12</v>
      </c>
      <c r="G64" s="6" t="s">
        <v>13</v>
      </c>
      <c r="H64" s="6"/>
      <c r="I64" s="15" t="s">
        <v>64</v>
      </c>
      <c r="J64" s="8" t="str">
        <f>VLOOKUP(VASCO!$I64,Code2Loc,2,FALSE)</f>
        <v>CHICALIM</v>
      </c>
    </row>
    <row r="65" spans="1:10" ht="15.75" customHeight="1" x14ac:dyDescent="0.25">
      <c r="A65" s="5" t="s">
        <v>3616</v>
      </c>
      <c r="B65" s="6">
        <v>4</v>
      </c>
      <c r="C65" s="6" t="s">
        <v>249</v>
      </c>
      <c r="D65" s="6">
        <v>5</v>
      </c>
      <c r="E65" s="6">
        <v>6</v>
      </c>
      <c r="F65" s="6" t="s">
        <v>12</v>
      </c>
      <c r="G65" s="6" t="s">
        <v>13</v>
      </c>
      <c r="H65" s="6"/>
      <c r="I65" s="15" t="s">
        <v>250</v>
      </c>
      <c r="J65" s="8" t="str">
        <f>VLOOKUP(VASCO!$I65,Code2Loc,2,FALSE)</f>
        <v>DABOLI</v>
      </c>
    </row>
    <row r="66" spans="1:10" ht="15.75" customHeight="1" x14ac:dyDescent="0.25">
      <c r="A66" s="5" t="s">
        <v>3616</v>
      </c>
      <c r="B66" s="6">
        <v>4</v>
      </c>
      <c r="C66" s="6" t="s">
        <v>59</v>
      </c>
      <c r="D66" s="6">
        <v>6</v>
      </c>
      <c r="E66" s="6">
        <v>7</v>
      </c>
      <c r="F66" s="6" t="s">
        <v>12</v>
      </c>
      <c r="G66" s="6" t="s">
        <v>13</v>
      </c>
      <c r="H66" s="6"/>
      <c r="I66" s="15" t="s">
        <v>60</v>
      </c>
      <c r="J66" s="8" t="str">
        <f>VLOOKUP(VASCO!$I66,Code2Loc,2,FALSE)</f>
        <v>ZUYAR</v>
      </c>
    </row>
    <row r="67" spans="1:10" ht="15.75" customHeight="1" x14ac:dyDescent="0.25">
      <c r="A67" s="5" t="s">
        <v>3616</v>
      </c>
      <c r="B67" s="6">
        <v>4</v>
      </c>
      <c r="C67" s="6" t="s">
        <v>57</v>
      </c>
      <c r="D67" s="6">
        <v>7</v>
      </c>
      <c r="E67" s="6">
        <v>9</v>
      </c>
      <c r="F67" s="6" t="s">
        <v>12</v>
      </c>
      <c r="G67" s="6" t="s">
        <v>13</v>
      </c>
      <c r="H67" s="6"/>
      <c r="I67" s="15" t="s">
        <v>58</v>
      </c>
      <c r="J67" s="8" t="str">
        <f>VLOOKUP(VASCO!$I67,Code2Loc,2,FALSE)</f>
        <v>ZAREER</v>
      </c>
    </row>
    <row r="68" spans="1:10" ht="15.75" customHeight="1" x14ac:dyDescent="0.25">
      <c r="A68" s="5" t="s">
        <v>3616</v>
      </c>
      <c r="B68" s="6">
        <v>4</v>
      </c>
      <c r="C68" s="6" t="s">
        <v>55</v>
      </c>
      <c r="D68" s="6">
        <v>8</v>
      </c>
      <c r="E68" s="6">
        <v>11</v>
      </c>
      <c r="F68" s="6" t="s">
        <v>12</v>
      </c>
      <c r="G68" s="6" t="s">
        <v>13</v>
      </c>
      <c r="H68" s="6"/>
      <c r="I68" s="15" t="s">
        <v>56</v>
      </c>
      <c r="J68" s="8" t="str">
        <f>VLOOKUP(VASCO!$I68,Code2Loc,2,FALSE)</f>
        <v>S CONVENT</v>
      </c>
    </row>
    <row r="69" spans="1:10" ht="15.75" customHeight="1" x14ac:dyDescent="0.25">
      <c r="A69" s="5" t="s">
        <v>3616</v>
      </c>
      <c r="B69" s="6">
        <v>4</v>
      </c>
      <c r="C69" s="6" t="s">
        <v>53</v>
      </c>
      <c r="D69" s="6">
        <v>9</v>
      </c>
      <c r="E69" s="6">
        <v>12</v>
      </c>
      <c r="F69" s="6" t="s">
        <v>12</v>
      </c>
      <c r="G69" s="6" t="s">
        <v>13</v>
      </c>
      <c r="H69" s="6"/>
      <c r="I69" s="15" t="s">
        <v>54</v>
      </c>
      <c r="J69" s="8" t="str">
        <f>VLOOKUP(VASCO!$I69,Code2Loc,2,FALSE)</f>
        <v>SANCOALE</v>
      </c>
    </row>
    <row r="70" spans="1:10" ht="15.75" customHeight="1" x14ac:dyDescent="0.25">
      <c r="A70" s="5" t="s">
        <v>3616</v>
      </c>
      <c r="B70" s="6">
        <v>4</v>
      </c>
      <c r="C70" s="6" t="s">
        <v>29</v>
      </c>
      <c r="D70" s="6">
        <v>10</v>
      </c>
      <c r="E70" s="6">
        <v>14</v>
      </c>
      <c r="F70" s="6" t="s">
        <v>12</v>
      </c>
      <c r="G70" s="6" t="s">
        <v>30</v>
      </c>
      <c r="H70" s="6"/>
      <c r="I70" s="15" t="s">
        <v>31</v>
      </c>
      <c r="J70" s="8" t="str">
        <f>VLOOKUP(VASCO!$I70,Code2Loc,2,FALSE)</f>
        <v>CORTALIM</v>
      </c>
    </row>
    <row r="71" spans="1:10" ht="15.75" customHeight="1" x14ac:dyDescent="0.25">
      <c r="A71" s="5" t="s">
        <v>3616</v>
      </c>
      <c r="B71" s="6">
        <v>4</v>
      </c>
      <c r="C71" s="6" t="s">
        <v>238</v>
      </c>
      <c r="D71" s="6">
        <v>11</v>
      </c>
      <c r="E71" s="6">
        <v>15</v>
      </c>
      <c r="F71" s="6" t="s">
        <v>12</v>
      </c>
      <c r="G71" s="6" t="s">
        <v>13</v>
      </c>
      <c r="H71" s="6"/>
      <c r="I71" s="15" t="s">
        <v>239</v>
      </c>
      <c r="J71" s="8" t="str">
        <f>VLOOKUP(VASCO!$I71,Code2Loc,2,FALSE)</f>
        <v>THANA</v>
      </c>
    </row>
    <row r="72" spans="1:10" ht="15.75" customHeight="1" x14ac:dyDescent="0.25">
      <c r="A72" s="5" t="s">
        <v>3616</v>
      </c>
      <c r="B72" s="6">
        <v>4</v>
      </c>
      <c r="C72" s="6" t="s">
        <v>236</v>
      </c>
      <c r="D72" s="6">
        <v>12</v>
      </c>
      <c r="E72" s="6">
        <v>16</v>
      </c>
      <c r="F72" s="6" t="s">
        <v>12</v>
      </c>
      <c r="G72" s="6" t="s">
        <v>13</v>
      </c>
      <c r="H72" s="6"/>
      <c r="I72" s="15" t="s">
        <v>237</v>
      </c>
      <c r="J72" s="8" t="str">
        <f>VLOOKUP(VASCO!$I72,Code2Loc,2,FALSE)</f>
        <v>CORPAWADA</v>
      </c>
    </row>
    <row r="73" spans="1:10" ht="15.75" customHeight="1" x14ac:dyDescent="0.25">
      <c r="A73" s="5" t="s">
        <v>3616</v>
      </c>
      <c r="B73" s="6">
        <v>4</v>
      </c>
      <c r="C73" s="6" t="s">
        <v>234</v>
      </c>
      <c r="D73" s="6">
        <v>13</v>
      </c>
      <c r="E73" s="6">
        <v>18</v>
      </c>
      <c r="F73" s="6" t="s">
        <v>12</v>
      </c>
      <c r="G73" s="6" t="s">
        <v>13</v>
      </c>
      <c r="H73" s="6"/>
      <c r="I73" s="15" t="s">
        <v>235</v>
      </c>
      <c r="J73" s="8" t="str">
        <f>VLOOKUP(VASCO!$I73,Code2Loc,2,FALSE)</f>
        <v>KELOSI</v>
      </c>
    </row>
    <row r="74" spans="1:10" ht="15.75" customHeight="1" x14ac:dyDescent="0.25">
      <c r="A74" s="5" t="s">
        <v>3616</v>
      </c>
      <c r="B74" s="6">
        <v>4</v>
      </c>
      <c r="C74" s="6" t="s">
        <v>232</v>
      </c>
      <c r="D74" s="6">
        <v>14</v>
      </c>
      <c r="E74" s="6">
        <v>20</v>
      </c>
      <c r="F74" s="6" t="s">
        <v>12</v>
      </c>
      <c r="G74" s="6" t="s">
        <v>13</v>
      </c>
      <c r="H74" s="6"/>
      <c r="I74" s="15" t="s">
        <v>233</v>
      </c>
      <c r="J74" s="8" t="str">
        <f>VLOOKUP(VASCO!$I74,Code2Loc,2,FALSE)</f>
        <v>RASSAIM DOK</v>
      </c>
    </row>
    <row r="75" spans="1:10" ht="15.75" customHeight="1" x14ac:dyDescent="0.25">
      <c r="A75" s="5" t="s">
        <v>3616</v>
      </c>
      <c r="B75" s="6">
        <v>4</v>
      </c>
      <c r="C75" s="6" t="s">
        <v>230</v>
      </c>
      <c r="D75" s="6">
        <v>15</v>
      </c>
      <c r="E75" s="6">
        <v>21</v>
      </c>
      <c r="F75" s="6" t="s">
        <v>12</v>
      </c>
      <c r="G75" s="6" t="s">
        <v>13</v>
      </c>
      <c r="H75" s="6"/>
      <c r="I75" s="15" t="s">
        <v>231</v>
      </c>
      <c r="J75" s="8" t="str">
        <f>VLOOKUP(VASCO!$I75,Code2Loc,2,FALSE)</f>
        <v>RASSAIM FRY</v>
      </c>
    </row>
    <row r="76" spans="1:10" ht="15.75" customHeight="1" x14ac:dyDescent="0.25">
      <c r="A76" s="5" t="s">
        <v>3616</v>
      </c>
      <c r="B76" s="6">
        <v>4</v>
      </c>
      <c r="C76" s="6" t="s">
        <v>228</v>
      </c>
      <c r="D76" s="6">
        <v>16</v>
      </c>
      <c r="E76" s="6">
        <v>23</v>
      </c>
      <c r="F76" s="6" t="s">
        <v>12</v>
      </c>
      <c r="G76" s="6" t="s">
        <v>13</v>
      </c>
      <c r="H76" s="6"/>
      <c r="I76" s="15" t="s">
        <v>229</v>
      </c>
      <c r="J76" s="8" t="str">
        <f>VLOOKUP(VASCO!$I76,Code2Loc,2,FALSE)</f>
        <v>ANGDI</v>
      </c>
    </row>
    <row r="77" spans="1:10" ht="15.75" customHeight="1" x14ac:dyDescent="0.25">
      <c r="A77" s="5" t="s">
        <v>3616</v>
      </c>
      <c r="B77" s="6">
        <v>4</v>
      </c>
      <c r="C77" s="6" t="s">
        <v>226</v>
      </c>
      <c r="D77" s="6">
        <v>17</v>
      </c>
      <c r="E77" s="6">
        <v>24</v>
      </c>
      <c r="F77" s="6" t="s">
        <v>12</v>
      </c>
      <c r="G77" s="6" t="s">
        <v>13</v>
      </c>
      <c r="H77" s="6"/>
      <c r="I77" s="15" t="s">
        <v>227</v>
      </c>
      <c r="J77" s="8" t="str">
        <f>VLOOKUP(VASCO!$I77,Code2Loc,2,FALSE)</f>
        <v>LOTULIM</v>
      </c>
    </row>
    <row r="78" spans="1:10" ht="15.75" customHeight="1" x14ac:dyDescent="0.25">
      <c r="A78" s="5" t="s">
        <v>3616</v>
      </c>
      <c r="B78" s="6">
        <v>4</v>
      </c>
      <c r="C78" s="6" t="s">
        <v>191</v>
      </c>
      <c r="D78" s="6">
        <v>18</v>
      </c>
      <c r="E78" s="6">
        <v>25</v>
      </c>
      <c r="F78" s="6" t="s">
        <v>12</v>
      </c>
      <c r="G78" s="6" t="s">
        <v>13</v>
      </c>
      <c r="H78" s="6"/>
      <c r="I78" s="15" t="s">
        <v>192</v>
      </c>
      <c r="J78" s="8" t="str">
        <f>VLOOKUP(VASCO!$I78,Code2Loc,2,FALSE)</f>
        <v>CHWGULE DOK</v>
      </c>
    </row>
    <row r="79" spans="1:10" ht="15.75" customHeight="1" x14ac:dyDescent="0.25">
      <c r="A79" s="5" t="s">
        <v>3616</v>
      </c>
      <c r="B79" s="6">
        <v>4</v>
      </c>
      <c r="C79" s="6" t="s">
        <v>189</v>
      </c>
      <c r="D79" s="6">
        <v>19</v>
      </c>
      <c r="E79" s="6">
        <v>26</v>
      </c>
      <c r="F79" s="6" t="s">
        <v>12</v>
      </c>
      <c r="G79" s="6" t="s">
        <v>13</v>
      </c>
      <c r="H79" s="6"/>
      <c r="I79" s="15" t="s">
        <v>190</v>
      </c>
      <c r="J79" s="8" t="str">
        <f>VLOOKUP(VASCO!$I79,Code2Loc,2,FALSE)</f>
        <v>BORI BRDG</v>
      </c>
    </row>
    <row r="80" spans="1:10" ht="15.75" customHeight="1" x14ac:dyDescent="0.25">
      <c r="A80" s="5" t="s">
        <v>3616</v>
      </c>
      <c r="B80" s="6">
        <v>4</v>
      </c>
      <c r="C80" s="6" t="s">
        <v>187</v>
      </c>
      <c r="D80" s="6">
        <v>20</v>
      </c>
      <c r="E80" s="6">
        <v>28</v>
      </c>
      <c r="F80" s="6" t="s">
        <v>12</v>
      </c>
      <c r="G80" s="6" t="s">
        <v>13</v>
      </c>
      <c r="H80" s="6"/>
      <c r="I80" s="15" t="s">
        <v>188</v>
      </c>
      <c r="J80" s="8" t="str">
        <f>VLOOKUP(VASCO!$I80,Code2Loc,2,FALSE)</f>
        <v>SAI TMPLE</v>
      </c>
    </row>
    <row r="81" spans="1:10" ht="15.75" customHeight="1" x14ac:dyDescent="0.25">
      <c r="A81" s="5" t="s">
        <v>3616</v>
      </c>
      <c r="B81" s="6">
        <v>4</v>
      </c>
      <c r="C81" s="6" t="s">
        <v>185</v>
      </c>
      <c r="D81" s="6">
        <v>21</v>
      </c>
      <c r="E81" s="6">
        <v>29</v>
      </c>
      <c r="F81" s="6" t="s">
        <v>12</v>
      </c>
      <c r="G81" s="6" t="s">
        <v>13</v>
      </c>
      <c r="H81" s="6"/>
      <c r="I81" s="15" t="s">
        <v>186</v>
      </c>
      <c r="J81" s="8" t="str">
        <f>VLOOKUP(VASCO!$I81,Code2Loc,2,FALSE)</f>
        <v>BORI SKVR</v>
      </c>
    </row>
    <row r="82" spans="1:10" ht="15.75" customHeight="1" x14ac:dyDescent="0.25">
      <c r="A82" s="5" t="s">
        <v>3616</v>
      </c>
      <c r="B82" s="6">
        <v>4</v>
      </c>
      <c r="C82" s="6" t="s">
        <v>183</v>
      </c>
      <c r="D82" s="6">
        <v>22</v>
      </c>
      <c r="E82" s="6">
        <v>30</v>
      </c>
      <c r="F82" s="6" t="s">
        <v>12</v>
      </c>
      <c r="G82" s="6" t="s">
        <v>13</v>
      </c>
      <c r="H82" s="6"/>
      <c r="I82" s="15" t="s">
        <v>184</v>
      </c>
      <c r="J82" s="8" t="str">
        <f>VLOOKUP(VASCO!$I82,Code2Loc,2,FALSE)</f>
        <v>TOP COLA</v>
      </c>
    </row>
    <row r="83" spans="1:10" ht="15.75" customHeight="1" x14ac:dyDescent="0.25">
      <c r="A83" s="5" t="s">
        <v>3616</v>
      </c>
      <c r="B83" s="6">
        <v>4</v>
      </c>
      <c r="C83" s="6" t="s">
        <v>181</v>
      </c>
      <c r="D83" s="6">
        <v>23</v>
      </c>
      <c r="E83" s="6">
        <v>32</v>
      </c>
      <c r="F83" s="6" t="s">
        <v>12</v>
      </c>
      <c r="G83" s="6" t="s">
        <v>13</v>
      </c>
      <c r="H83" s="6"/>
      <c r="I83" s="15" t="s">
        <v>182</v>
      </c>
      <c r="J83" s="8" t="str">
        <f>VLOOKUP(VASCO!$I83,Code2Loc,2,FALSE)</f>
        <v>DHAVLI</v>
      </c>
    </row>
    <row r="84" spans="1:10" ht="15.75" customHeight="1" x14ac:dyDescent="0.25">
      <c r="A84" s="5" t="s">
        <v>3616</v>
      </c>
      <c r="B84" s="6">
        <v>4</v>
      </c>
      <c r="C84" s="6" t="s">
        <v>179</v>
      </c>
      <c r="D84" s="6">
        <v>24</v>
      </c>
      <c r="E84" s="6">
        <v>34</v>
      </c>
      <c r="F84" s="6" t="s">
        <v>12</v>
      </c>
      <c r="G84" s="6" t="s">
        <v>13</v>
      </c>
      <c r="H84" s="6"/>
      <c r="I84" s="15" t="s">
        <v>180</v>
      </c>
      <c r="J84" s="8" t="str">
        <f>VLOOKUP(VASCO!$I84,Code2Loc,2,FALSE)</f>
        <v>PONDA</v>
      </c>
    </row>
    <row r="85" spans="1:10" ht="15.75" customHeight="1" x14ac:dyDescent="0.25">
      <c r="A85" s="5" t="s">
        <v>3614</v>
      </c>
      <c r="B85" s="6">
        <v>5</v>
      </c>
      <c r="C85" s="6" t="s">
        <v>69</v>
      </c>
      <c r="D85" s="6">
        <v>1</v>
      </c>
      <c r="E85" s="6">
        <v>0</v>
      </c>
      <c r="F85" s="6" t="s">
        <v>12</v>
      </c>
      <c r="G85" s="6" t="s">
        <v>13</v>
      </c>
      <c r="H85" s="6"/>
      <c r="I85" s="15" t="s">
        <v>70</v>
      </c>
      <c r="J85" s="8" t="str">
        <f>VLOOKUP(VASCO!$I85,Code2Loc,2,FALSE)</f>
        <v>VASCO</v>
      </c>
    </row>
    <row r="86" spans="1:10" ht="15.75" customHeight="1" x14ac:dyDescent="0.25">
      <c r="A86" s="5" t="s">
        <v>3614</v>
      </c>
      <c r="B86" s="6">
        <v>5</v>
      </c>
      <c r="C86" s="6" t="s">
        <v>67</v>
      </c>
      <c r="D86" s="6">
        <v>2</v>
      </c>
      <c r="E86" s="6">
        <v>1</v>
      </c>
      <c r="F86" s="6" t="s">
        <v>12</v>
      </c>
      <c r="G86" s="6" t="s">
        <v>13</v>
      </c>
      <c r="H86" s="6"/>
      <c r="I86" s="15" t="s">
        <v>68</v>
      </c>
      <c r="J86" s="8" t="str">
        <f>VLOOKUP(VASCO!$I86,Code2Loc,2,FALSE)</f>
        <v>SHIPYARD</v>
      </c>
    </row>
    <row r="87" spans="1:10" ht="15.75" customHeight="1" x14ac:dyDescent="0.25">
      <c r="A87" s="5" t="s">
        <v>3614</v>
      </c>
      <c r="B87" s="6">
        <v>5</v>
      </c>
      <c r="C87" s="6" t="s">
        <v>65</v>
      </c>
      <c r="D87" s="6">
        <v>3</v>
      </c>
      <c r="E87" s="6">
        <v>2</v>
      </c>
      <c r="F87" s="6" t="s">
        <v>12</v>
      </c>
      <c r="G87" s="6" t="s">
        <v>13</v>
      </c>
      <c r="H87" s="6"/>
      <c r="I87" s="15" t="s">
        <v>66</v>
      </c>
      <c r="J87" s="8" t="str">
        <f>VLOOKUP(VASCO!$I87,Code2Loc,2,FALSE)</f>
        <v>VADEM</v>
      </c>
    </row>
    <row r="88" spans="1:10" ht="15.75" customHeight="1" x14ac:dyDescent="0.25">
      <c r="A88" s="5" t="s">
        <v>3614</v>
      </c>
      <c r="B88" s="6">
        <v>5</v>
      </c>
      <c r="C88" s="6" t="s">
        <v>63</v>
      </c>
      <c r="D88" s="6">
        <v>4</v>
      </c>
      <c r="E88" s="6">
        <v>4</v>
      </c>
      <c r="F88" s="6" t="s">
        <v>12</v>
      </c>
      <c r="G88" s="6" t="s">
        <v>13</v>
      </c>
      <c r="H88" s="6"/>
      <c r="I88" s="15" t="s">
        <v>64</v>
      </c>
      <c r="J88" s="8" t="str">
        <f>VLOOKUP(VASCO!$I88,Code2Loc,2,FALSE)</f>
        <v>CHICALIM</v>
      </c>
    </row>
    <row r="89" spans="1:10" ht="15.75" customHeight="1" x14ac:dyDescent="0.25">
      <c r="A89" s="5" t="s">
        <v>3614</v>
      </c>
      <c r="B89" s="6">
        <v>5</v>
      </c>
      <c r="C89" s="6" t="s">
        <v>1723</v>
      </c>
      <c r="D89" s="6">
        <v>5</v>
      </c>
      <c r="E89" s="6">
        <v>5</v>
      </c>
      <c r="F89" s="6" t="s">
        <v>12</v>
      </c>
      <c r="G89" s="6" t="s">
        <v>13</v>
      </c>
      <c r="H89" s="6"/>
      <c r="I89" s="15" t="s">
        <v>1724</v>
      </c>
      <c r="J89" s="8" t="str">
        <f>VLOOKUP(VASCO!$I89,Code2Loc,2,FALSE)</f>
        <v>VIDYA/RIGIN</v>
      </c>
    </row>
    <row r="90" spans="1:10" ht="15.75" customHeight="1" x14ac:dyDescent="0.25">
      <c r="A90" s="5" t="s">
        <v>3614</v>
      </c>
      <c r="B90" s="6">
        <v>5</v>
      </c>
      <c r="C90" s="6" t="s">
        <v>1177</v>
      </c>
      <c r="D90" s="6">
        <v>6</v>
      </c>
      <c r="E90" s="6">
        <v>6</v>
      </c>
      <c r="F90" s="6" t="s">
        <v>12</v>
      </c>
      <c r="G90" s="6" t="s">
        <v>13</v>
      </c>
      <c r="H90" s="6"/>
      <c r="I90" s="15" t="s">
        <v>1178</v>
      </c>
      <c r="J90" s="8" t="str">
        <f>VLOOKUP(VASCO!$I90,Code2Loc,2,FALSE)</f>
        <v>AIRPORT</v>
      </c>
    </row>
    <row r="91" spans="1:10" ht="15.75" customHeight="1" x14ac:dyDescent="0.25">
      <c r="A91" s="5" t="s">
        <v>3614</v>
      </c>
      <c r="B91" s="6">
        <v>5</v>
      </c>
      <c r="C91" s="6" t="s">
        <v>61</v>
      </c>
      <c r="D91" s="6">
        <v>7</v>
      </c>
      <c r="E91" s="6">
        <v>7</v>
      </c>
      <c r="F91" s="6" t="s">
        <v>12</v>
      </c>
      <c r="G91" s="6" t="s">
        <v>13</v>
      </c>
      <c r="H91" s="6"/>
      <c r="I91" s="15" t="s">
        <v>62</v>
      </c>
      <c r="J91" s="8" t="str">
        <f>VLOOKUP(VASCO!$I91,Code2Loc,2,FALSE)</f>
        <v>DABOLIM</v>
      </c>
    </row>
    <row r="92" spans="1:10" ht="15.75" customHeight="1" x14ac:dyDescent="0.25">
      <c r="A92" s="5" t="s">
        <v>3614</v>
      </c>
      <c r="B92" s="6">
        <v>5</v>
      </c>
      <c r="C92" s="6" t="s">
        <v>1721</v>
      </c>
      <c r="D92" s="6">
        <v>8</v>
      </c>
      <c r="E92" s="6">
        <v>8</v>
      </c>
      <c r="F92" s="6" t="s">
        <v>12</v>
      </c>
      <c r="G92" s="6" t="s">
        <v>13</v>
      </c>
      <c r="H92" s="6"/>
      <c r="I92" s="15" t="s">
        <v>1722</v>
      </c>
      <c r="J92" s="8" t="str">
        <f>VLOOKUP(VASCO!$I92,Code2Loc,2,FALSE)</f>
        <v>MES COLLEGE</v>
      </c>
    </row>
    <row r="93" spans="1:10" ht="15.75" customHeight="1" x14ac:dyDescent="0.25">
      <c r="A93" s="5" t="s">
        <v>3614</v>
      </c>
      <c r="B93" s="6">
        <v>5</v>
      </c>
      <c r="C93" s="6" t="s">
        <v>1719</v>
      </c>
      <c r="D93" s="6">
        <v>9</v>
      </c>
      <c r="E93" s="6">
        <v>9</v>
      </c>
      <c r="F93" s="6" t="s">
        <v>12</v>
      </c>
      <c r="G93" s="6" t="s">
        <v>30</v>
      </c>
      <c r="H93" s="6"/>
      <c r="I93" s="15" t="s">
        <v>1720</v>
      </c>
      <c r="J93" s="8" t="str">
        <f>VLOOKUP(VASCO!$I93,Code2Loc,2,FALSE)</f>
        <v>BIRLA</v>
      </c>
    </row>
    <row r="94" spans="1:10" ht="15.75" customHeight="1" x14ac:dyDescent="0.25">
      <c r="A94" s="5" t="s">
        <v>3614</v>
      </c>
      <c r="B94" s="6">
        <v>5</v>
      </c>
      <c r="C94" s="6" t="s">
        <v>1717</v>
      </c>
      <c r="D94" s="6">
        <v>10</v>
      </c>
      <c r="E94" s="6">
        <v>10</v>
      </c>
      <c r="F94" s="6" t="s">
        <v>12</v>
      </c>
      <c r="G94" s="6" t="s">
        <v>13</v>
      </c>
      <c r="H94" s="6"/>
      <c r="I94" s="15" t="s">
        <v>1718</v>
      </c>
      <c r="J94" s="8" t="str">
        <f>VLOOKUP(VASCO!$I94,Code2Loc,2,FALSE)</f>
        <v>ZHARI</v>
      </c>
    </row>
    <row r="95" spans="1:10" ht="15.75" customHeight="1" x14ac:dyDescent="0.25">
      <c r="A95" s="5" t="s">
        <v>3614</v>
      </c>
      <c r="B95" s="6">
        <v>5</v>
      </c>
      <c r="C95" s="6" t="s">
        <v>1715</v>
      </c>
      <c r="D95" s="6">
        <v>11</v>
      </c>
      <c r="E95" s="6">
        <v>11</v>
      </c>
      <c r="F95" s="6" t="s">
        <v>12</v>
      </c>
      <c r="G95" s="6" t="s">
        <v>13</v>
      </c>
      <c r="H95" s="6"/>
      <c r="I95" s="15" t="s">
        <v>1716</v>
      </c>
      <c r="J95" s="8" t="str">
        <f>VLOOKUP(VASCO!$I95,Code2Loc,2,FALSE)</f>
        <v>ZUARINAGAR</v>
      </c>
    </row>
    <row r="96" spans="1:10" ht="15.75" customHeight="1" x14ac:dyDescent="0.25">
      <c r="A96" s="5" t="s">
        <v>3614</v>
      </c>
      <c r="B96" s="6">
        <v>5</v>
      </c>
      <c r="C96" s="6" t="s">
        <v>1661</v>
      </c>
      <c r="D96" s="6">
        <v>12</v>
      </c>
      <c r="E96" s="6">
        <v>12</v>
      </c>
      <c r="F96" s="6" t="s">
        <v>12</v>
      </c>
      <c r="G96" s="6" t="s">
        <v>13</v>
      </c>
      <c r="H96" s="6"/>
      <c r="I96" s="15" t="s">
        <v>1662</v>
      </c>
      <c r="J96" s="8" t="str">
        <f>VLOOKUP(VASCO!$I96,Code2Loc,2,FALSE)</f>
        <v>UPAS NAGAR</v>
      </c>
    </row>
    <row r="97" spans="1:10" ht="15.75" customHeight="1" x14ac:dyDescent="0.25">
      <c r="A97" s="5" t="s">
        <v>3614</v>
      </c>
      <c r="B97" s="6">
        <v>5</v>
      </c>
      <c r="C97" s="6" t="s">
        <v>2423</v>
      </c>
      <c r="D97" s="6">
        <v>13</v>
      </c>
      <c r="E97" s="6">
        <v>13</v>
      </c>
      <c r="F97" s="6" t="s">
        <v>12</v>
      </c>
      <c r="G97" s="6" t="s">
        <v>13</v>
      </c>
      <c r="H97" s="6"/>
      <c r="I97" s="15" t="s">
        <v>2424</v>
      </c>
      <c r="J97" s="8" t="str">
        <f>VLOOKUP(VASCO!$I97,Code2Loc,2,FALSE)</f>
        <v>METASTRIP</v>
      </c>
    </row>
    <row r="98" spans="1:10" ht="15.75" customHeight="1" x14ac:dyDescent="0.25">
      <c r="A98" s="5" t="s">
        <v>3614</v>
      </c>
      <c r="B98" s="6">
        <v>5</v>
      </c>
      <c r="C98" s="6" t="s">
        <v>2421</v>
      </c>
      <c r="D98" s="6">
        <v>14</v>
      </c>
      <c r="E98" s="6">
        <v>14</v>
      </c>
      <c r="F98" s="6" t="s">
        <v>12</v>
      </c>
      <c r="G98" s="6" t="s">
        <v>13</v>
      </c>
      <c r="H98" s="6"/>
      <c r="I98" s="15" t="s">
        <v>2422</v>
      </c>
      <c r="J98" s="8" t="str">
        <f>VLOOKUP(VASCO!$I98,Code2Loc,2,FALSE)</f>
        <v>KADIMACHIN</v>
      </c>
    </row>
    <row r="99" spans="1:10" ht="15.75" customHeight="1" x14ac:dyDescent="0.25">
      <c r="A99" s="5" t="s">
        <v>3614</v>
      </c>
      <c r="B99" s="6">
        <v>5</v>
      </c>
      <c r="C99" s="6" t="s">
        <v>36</v>
      </c>
      <c r="D99" s="6">
        <v>15</v>
      </c>
      <c r="E99" s="6">
        <v>17</v>
      </c>
      <c r="F99" s="6" t="s">
        <v>12</v>
      </c>
      <c r="G99" s="6" t="s">
        <v>13</v>
      </c>
      <c r="H99" s="6"/>
      <c r="I99" s="15" t="s">
        <v>37</v>
      </c>
      <c r="J99" s="8" t="str">
        <f>VLOOKUP(VASCO!$I99,Code2Loc,2,FALSE)</f>
        <v>TITAN</v>
      </c>
    </row>
    <row r="100" spans="1:10" ht="15.75" customHeight="1" x14ac:dyDescent="0.25">
      <c r="A100" s="5" t="s">
        <v>3614</v>
      </c>
      <c r="B100" s="6">
        <v>5</v>
      </c>
      <c r="C100" s="6" t="s">
        <v>38</v>
      </c>
      <c r="D100" s="6">
        <v>16</v>
      </c>
      <c r="E100" s="6">
        <v>18</v>
      </c>
      <c r="F100" s="6" t="s">
        <v>12</v>
      </c>
      <c r="G100" s="6" t="s">
        <v>13</v>
      </c>
      <c r="H100" s="6"/>
      <c r="I100" s="15" t="s">
        <v>39</v>
      </c>
      <c r="J100" s="8" t="str">
        <f>VLOOKUP(VASCO!$I100,Code2Loc,2,FALSE)</f>
        <v>PIRNI</v>
      </c>
    </row>
    <row r="101" spans="1:10" ht="15.75" customHeight="1" x14ac:dyDescent="0.25">
      <c r="A101" s="5" t="s">
        <v>3614</v>
      </c>
      <c r="B101" s="6">
        <v>5</v>
      </c>
      <c r="C101" s="6" t="s">
        <v>40</v>
      </c>
      <c r="D101" s="6">
        <v>17</v>
      </c>
      <c r="E101" s="6">
        <v>20</v>
      </c>
      <c r="F101" s="6" t="s">
        <v>12</v>
      </c>
      <c r="G101" s="6" t="s">
        <v>13</v>
      </c>
      <c r="H101" s="6"/>
      <c r="I101" s="15" t="s">
        <v>41</v>
      </c>
      <c r="J101" s="8" t="str">
        <f>VLOOKUP(VASCO!$I101,Code2Loc,2,FALSE)</f>
        <v>VERNA</v>
      </c>
    </row>
    <row r="102" spans="1:10" ht="15.75" customHeight="1" x14ac:dyDescent="0.25">
      <c r="A102" s="5" t="s">
        <v>3614</v>
      </c>
      <c r="B102" s="6">
        <v>5</v>
      </c>
      <c r="C102" s="6" t="s">
        <v>42</v>
      </c>
      <c r="D102" s="6">
        <v>18</v>
      </c>
      <c r="E102" s="6">
        <v>21</v>
      </c>
      <c r="F102" s="6" t="s">
        <v>12</v>
      </c>
      <c r="G102" s="6" t="s">
        <v>13</v>
      </c>
      <c r="H102" s="6"/>
      <c r="I102" s="15" t="s">
        <v>43</v>
      </c>
      <c r="J102" s="8" t="str">
        <f>VLOOKUP(VASCO!$I102,Code2Loc,2,FALSE)</f>
        <v>SONAULIM</v>
      </c>
    </row>
    <row r="103" spans="1:10" ht="15.75" customHeight="1" x14ac:dyDescent="0.25">
      <c r="A103" s="5" t="s">
        <v>3614</v>
      </c>
      <c r="B103" s="6">
        <v>5</v>
      </c>
      <c r="C103" s="6" t="s">
        <v>44</v>
      </c>
      <c r="D103" s="6">
        <v>19</v>
      </c>
      <c r="E103" s="6">
        <v>22</v>
      </c>
      <c r="F103" s="6" t="s">
        <v>12</v>
      </c>
      <c r="G103" s="6" t="s">
        <v>13</v>
      </c>
      <c r="H103" s="6"/>
      <c r="I103" s="15" t="s">
        <v>45</v>
      </c>
      <c r="J103" s="8" t="str">
        <f>VLOOKUP(VASCO!$I103,Code2Loc,2,FALSE)</f>
        <v>AGNEL ASHRM</v>
      </c>
    </row>
    <row r="104" spans="1:10" ht="15.75" customHeight="1" x14ac:dyDescent="0.25">
      <c r="A104" s="5" t="s">
        <v>3614</v>
      </c>
      <c r="B104" s="6">
        <v>5</v>
      </c>
      <c r="C104" s="6" t="s">
        <v>46</v>
      </c>
      <c r="D104" s="6">
        <v>20</v>
      </c>
      <c r="E104" s="6">
        <v>24</v>
      </c>
      <c r="F104" s="6" t="s">
        <v>12</v>
      </c>
      <c r="G104" s="6" t="s">
        <v>13</v>
      </c>
      <c r="H104" s="6"/>
      <c r="I104" s="15" t="s">
        <v>47</v>
      </c>
      <c r="J104" s="8" t="str">
        <f>VLOOKUP(VASCO!$I104,Code2Loc,2,FALSE)</f>
        <v>RUMDER</v>
      </c>
    </row>
    <row r="105" spans="1:10" ht="15.75" customHeight="1" x14ac:dyDescent="0.25">
      <c r="A105" s="5" t="s">
        <v>3614</v>
      </c>
      <c r="B105" s="6">
        <v>5</v>
      </c>
      <c r="C105" s="6" t="s">
        <v>48</v>
      </c>
      <c r="D105" s="6">
        <v>21</v>
      </c>
      <c r="E105" s="6">
        <v>25</v>
      </c>
      <c r="F105" s="6" t="s">
        <v>12</v>
      </c>
      <c r="G105" s="6" t="s">
        <v>13</v>
      </c>
      <c r="H105" s="6"/>
      <c r="I105" s="15" t="s">
        <v>49</v>
      </c>
      <c r="J105" s="8" t="str">
        <f>VLOOKUP(VASCO!$I105,Code2Loc,2,FALSE)</f>
        <v>NUVEM</v>
      </c>
    </row>
    <row r="106" spans="1:10" ht="15.75" customHeight="1" x14ac:dyDescent="0.25">
      <c r="A106" s="5" t="s">
        <v>3614</v>
      </c>
      <c r="B106" s="6">
        <v>5</v>
      </c>
      <c r="C106" s="6" t="s">
        <v>50</v>
      </c>
      <c r="D106" s="6">
        <v>22</v>
      </c>
      <c r="E106" s="6">
        <v>28</v>
      </c>
      <c r="F106" s="6" t="s">
        <v>12</v>
      </c>
      <c r="G106" s="6" t="s">
        <v>13</v>
      </c>
      <c r="H106" s="6"/>
      <c r="I106" s="15" t="s">
        <v>51</v>
      </c>
      <c r="J106" s="8" t="str">
        <f>VLOOKUP(VASCO!$I106,Code2Loc,2,FALSE)</f>
        <v>MARGAO</v>
      </c>
    </row>
    <row r="107" spans="1:10" ht="15.75" customHeight="1" x14ac:dyDescent="0.25">
      <c r="A107" s="5" t="s">
        <v>3617</v>
      </c>
      <c r="B107" s="6">
        <v>6</v>
      </c>
      <c r="C107" s="6" t="s">
        <v>74</v>
      </c>
      <c r="D107" s="6">
        <v>1</v>
      </c>
      <c r="E107" s="6">
        <v>0</v>
      </c>
      <c r="F107" s="6" t="s">
        <v>12</v>
      </c>
      <c r="G107" s="6" t="s">
        <v>13</v>
      </c>
      <c r="H107" s="6"/>
      <c r="I107" s="15" t="s">
        <v>75</v>
      </c>
      <c r="J107" s="8" t="str">
        <f>VLOOKUP(VASCO!$I107,Code2Loc,2,FALSE)</f>
        <v>HARBOUR</v>
      </c>
    </row>
    <row r="108" spans="1:10" ht="15.75" customHeight="1" x14ac:dyDescent="0.25">
      <c r="A108" s="5" t="s">
        <v>3617</v>
      </c>
      <c r="B108" s="6">
        <v>6</v>
      </c>
      <c r="C108" s="6" t="s">
        <v>72</v>
      </c>
      <c r="D108" s="6">
        <v>2</v>
      </c>
      <c r="E108" s="6">
        <v>2</v>
      </c>
      <c r="F108" s="6" t="s">
        <v>12</v>
      </c>
      <c r="G108" s="6" t="s">
        <v>13</v>
      </c>
      <c r="H108" s="6"/>
      <c r="I108" s="15" t="s">
        <v>73</v>
      </c>
      <c r="J108" s="8" t="str">
        <f>VLOOKUP(VASCO!$I108,Code2Loc,2,FALSE)</f>
        <v>SADA</v>
      </c>
    </row>
    <row r="109" spans="1:10" ht="15.75" customHeight="1" x14ac:dyDescent="0.25">
      <c r="A109" s="5" t="s">
        <v>3617</v>
      </c>
      <c r="B109" s="6">
        <v>6</v>
      </c>
      <c r="C109" s="6" t="s">
        <v>69</v>
      </c>
      <c r="D109" s="6">
        <v>3</v>
      </c>
      <c r="E109" s="6">
        <v>4</v>
      </c>
      <c r="F109" s="6" t="s">
        <v>12</v>
      </c>
      <c r="G109" s="6" t="s">
        <v>13</v>
      </c>
      <c r="H109" s="6"/>
      <c r="I109" s="15" t="s">
        <v>70</v>
      </c>
      <c r="J109" s="8" t="str">
        <f>VLOOKUP(VASCO!$I109,Code2Loc,2,FALSE)</f>
        <v>VASCO</v>
      </c>
    </row>
    <row r="110" spans="1:10" ht="15.75" customHeight="1" x14ac:dyDescent="0.25">
      <c r="A110" s="5" t="s">
        <v>3617</v>
      </c>
      <c r="B110" s="6">
        <v>6</v>
      </c>
      <c r="C110" s="6" t="s">
        <v>67</v>
      </c>
      <c r="D110" s="6">
        <v>4</v>
      </c>
      <c r="E110" s="6">
        <v>5</v>
      </c>
      <c r="F110" s="6" t="s">
        <v>12</v>
      </c>
      <c r="G110" s="6" t="s">
        <v>13</v>
      </c>
      <c r="H110" s="6"/>
      <c r="I110" s="15" t="s">
        <v>68</v>
      </c>
      <c r="J110" s="8" t="str">
        <f>VLOOKUP(VASCO!$I110,Code2Loc,2,FALSE)</f>
        <v>SHIPYARD</v>
      </c>
    </row>
    <row r="111" spans="1:10" ht="15.75" customHeight="1" x14ac:dyDescent="0.25">
      <c r="A111" s="5" t="s">
        <v>3617</v>
      </c>
      <c r="B111" s="6">
        <v>6</v>
      </c>
      <c r="C111" s="6" t="s">
        <v>65</v>
      </c>
      <c r="D111" s="6">
        <v>5</v>
      </c>
      <c r="E111" s="6">
        <v>6</v>
      </c>
      <c r="F111" s="6" t="s">
        <v>12</v>
      </c>
      <c r="G111" s="6" t="s">
        <v>13</v>
      </c>
      <c r="H111" s="6"/>
      <c r="I111" s="15" t="s">
        <v>66</v>
      </c>
      <c r="J111" s="8" t="str">
        <f>VLOOKUP(VASCO!$I111,Code2Loc,2,FALSE)</f>
        <v>VADEM</v>
      </c>
    </row>
    <row r="112" spans="1:10" ht="15.75" customHeight="1" x14ac:dyDescent="0.25">
      <c r="A112" s="5" t="s">
        <v>3617</v>
      </c>
      <c r="B112" s="6">
        <v>6</v>
      </c>
      <c r="C112" s="6" t="s">
        <v>63</v>
      </c>
      <c r="D112" s="6">
        <v>6</v>
      </c>
      <c r="E112" s="6">
        <v>8</v>
      </c>
      <c r="F112" s="6" t="s">
        <v>12</v>
      </c>
      <c r="G112" s="6" t="s">
        <v>13</v>
      </c>
      <c r="H112" s="6"/>
      <c r="I112" s="15" t="s">
        <v>64</v>
      </c>
      <c r="J112" s="8" t="str">
        <f>VLOOKUP(VASCO!$I112,Code2Loc,2,FALSE)</f>
        <v>CHICALIM</v>
      </c>
    </row>
    <row r="113" spans="1:10" ht="15.75" customHeight="1" x14ac:dyDescent="0.25">
      <c r="A113" s="5" t="s">
        <v>3617</v>
      </c>
      <c r="B113" s="6">
        <v>6</v>
      </c>
      <c r="C113" s="6" t="s">
        <v>249</v>
      </c>
      <c r="D113" s="6">
        <v>7</v>
      </c>
      <c r="E113" s="6">
        <v>10</v>
      </c>
      <c r="F113" s="6" t="s">
        <v>12</v>
      </c>
      <c r="G113" s="6" t="s">
        <v>13</v>
      </c>
      <c r="H113" s="6"/>
      <c r="I113" s="15" t="s">
        <v>250</v>
      </c>
      <c r="J113" s="8" t="str">
        <f>VLOOKUP(VASCO!$I113,Code2Loc,2,FALSE)</f>
        <v>DABOLI</v>
      </c>
    </row>
    <row r="114" spans="1:10" ht="15.75" customHeight="1" x14ac:dyDescent="0.25">
      <c r="A114" s="5" t="s">
        <v>3617</v>
      </c>
      <c r="B114" s="6">
        <v>6</v>
      </c>
      <c r="C114" s="6" t="s">
        <v>59</v>
      </c>
      <c r="D114" s="6">
        <v>8</v>
      </c>
      <c r="E114" s="6">
        <v>11</v>
      </c>
      <c r="F114" s="6" t="s">
        <v>12</v>
      </c>
      <c r="G114" s="6" t="s">
        <v>13</v>
      </c>
      <c r="H114" s="6"/>
      <c r="I114" s="15" t="s">
        <v>60</v>
      </c>
      <c r="J114" s="8" t="str">
        <f>VLOOKUP(VASCO!$I114,Code2Loc,2,FALSE)</f>
        <v>ZUYAR</v>
      </c>
    </row>
    <row r="115" spans="1:10" ht="15.75" customHeight="1" x14ac:dyDescent="0.25">
      <c r="A115" s="5" t="s">
        <v>3617</v>
      </c>
      <c r="B115" s="6">
        <v>6</v>
      </c>
      <c r="C115" s="6" t="s">
        <v>57</v>
      </c>
      <c r="D115" s="6">
        <v>9</v>
      </c>
      <c r="E115" s="6">
        <v>13</v>
      </c>
      <c r="F115" s="6" t="s">
        <v>12</v>
      </c>
      <c r="G115" s="6" t="s">
        <v>13</v>
      </c>
      <c r="H115" s="6"/>
      <c r="I115" s="15" t="s">
        <v>58</v>
      </c>
      <c r="J115" s="8" t="str">
        <f>VLOOKUP(VASCO!$I115,Code2Loc,2,FALSE)</f>
        <v>ZAREER</v>
      </c>
    </row>
    <row r="116" spans="1:10" ht="15.75" customHeight="1" x14ac:dyDescent="0.25">
      <c r="A116" s="5" t="s">
        <v>3617</v>
      </c>
      <c r="B116" s="6">
        <v>6</v>
      </c>
      <c r="C116" s="6" t="s">
        <v>55</v>
      </c>
      <c r="D116" s="6">
        <v>10</v>
      </c>
      <c r="E116" s="6">
        <v>15</v>
      </c>
      <c r="F116" s="6" t="s">
        <v>12</v>
      </c>
      <c r="G116" s="6" t="s">
        <v>13</v>
      </c>
      <c r="H116" s="6"/>
      <c r="I116" s="15" t="s">
        <v>56</v>
      </c>
      <c r="J116" s="8" t="str">
        <f>VLOOKUP(VASCO!$I116,Code2Loc,2,FALSE)</f>
        <v>S CONVENT</v>
      </c>
    </row>
    <row r="117" spans="1:10" ht="15.75" customHeight="1" x14ac:dyDescent="0.25">
      <c r="A117" s="5" t="s">
        <v>3617</v>
      </c>
      <c r="B117" s="6">
        <v>6</v>
      </c>
      <c r="C117" s="6" t="s">
        <v>53</v>
      </c>
      <c r="D117" s="6">
        <v>11</v>
      </c>
      <c r="E117" s="6">
        <v>16</v>
      </c>
      <c r="F117" s="6" t="s">
        <v>12</v>
      </c>
      <c r="G117" s="6" t="s">
        <v>13</v>
      </c>
      <c r="H117" s="6"/>
      <c r="I117" s="15" t="s">
        <v>54</v>
      </c>
      <c r="J117" s="8" t="str">
        <f>VLOOKUP(VASCO!$I117,Code2Loc,2,FALSE)</f>
        <v>SANCOALE</v>
      </c>
    </row>
    <row r="118" spans="1:10" ht="15.75" customHeight="1" x14ac:dyDescent="0.25">
      <c r="A118" s="5" t="s">
        <v>3617</v>
      </c>
      <c r="B118" s="6">
        <v>6</v>
      </c>
      <c r="C118" s="6" t="s">
        <v>29</v>
      </c>
      <c r="D118" s="6">
        <v>12</v>
      </c>
      <c r="E118" s="6">
        <v>18</v>
      </c>
      <c r="F118" s="6" t="s">
        <v>12</v>
      </c>
      <c r="G118" s="6" t="s">
        <v>30</v>
      </c>
      <c r="H118" s="6"/>
      <c r="I118" s="15" t="s">
        <v>31</v>
      </c>
      <c r="J118" s="8" t="str">
        <f>VLOOKUP(VASCO!$I118,Code2Loc,2,FALSE)</f>
        <v>CORTALIM</v>
      </c>
    </row>
    <row r="119" spans="1:10" ht="15.75" customHeight="1" x14ac:dyDescent="0.25">
      <c r="A119" s="5" t="s">
        <v>3617</v>
      </c>
      <c r="B119" s="6">
        <v>6</v>
      </c>
      <c r="C119" s="6" t="s">
        <v>238</v>
      </c>
      <c r="D119" s="6">
        <v>13</v>
      </c>
      <c r="E119" s="6">
        <v>19</v>
      </c>
      <c r="F119" s="6" t="s">
        <v>12</v>
      </c>
      <c r="G119" s="6" t="s">
        <v>13</v>
      </c>
      <c r="H119" s="6"/>
      <c r="I119" s="15" t="s">
        <v>239</v>
      </c>
      <c r="J119" s="8" t="str">
        <f>VLOOKUP(VASCO!$I119,Code2Loc,2,FALSE)</f>
        <v>THANA</v>
      </c>
    </row>
    <row r="120" spans="1:10" ht="15.75" customHeight="1" x14ac:dyDescent="0.25">
      <c r="A120" s="5" t="s">
        <v>3617</v>
      </c>
      <c r="B120" s="6">
        <v>6</v>
      </c>
      <c r="C120" s="6" t="s">
        <v>34</v>
      </c>
      <c r="D120" s="6">
        <v>14</v>
      </c>
      <c r="E120" s="6">
        <v>22</v>
      </c>
      <c r="F120" s="6" t="s">
        <v>12</v>
      </c>
      <c r="G120" s="6" t="s">
        <v>13</v>
      </c>
      <c r="H120" s="6"/>
      <c r="I120" s="15" t="s">
        <v>35</v>
      </c>
      <c r="J120" s="8" t="str">
        <f>VLOOKUP(VASCO!$I120,Code2Loc,2,FALSE)</f>
        <v>KSRL/BRLA X</v>
      </c>
    </row>
    <row r="121" spans="1:10" ht="15.75" customHeight="1" x14ac:dyDescent="0.25">
      <c r="A121" s="5" t="s">
        <v>3617</v>
      </c>
      <c r="B121" s="6">
        <v>6</v>
      </c>
      <c r="C121" s="6" t="s">
        <v>36</v>
      </c>
      <c r="D121" s="6">
        <v>15</v>
      </c>
      <c r="E121" s="6">
        <v>23</v>
      </c>
      <c r="F121" s="6" t="s">
        <v>12</v>
      </c>
      <c r="G121" s="6" t="s">
        <v>13</v>
      </c>
      <c r="H121" s="6"/>
      <c r="I121" s="15" t="s">
        <v>37</v>
      </c>
      <c r="J121" s="8" t="str">
        <f>VLOOKUP(VASCO!$I121,Code2Loc,2,FALSE)</f>
        <v>TITAN</v>
      </c>
    </row>
    <row r="122" spans="1:10" ht="15.75" customHeight="1" x14ac:dyDescent="0.25">
      <c r="A122" s="5" t="s">
        <v>3617</v>
      </c>
      <c r="B122" s="6">
        <v>6</v>
      </c>
      <c r="C122" s="6" t="s">
        <v>38</v>
      </c>
      <c r="D122" s="6">
        <v>16</v>
      </c>
      <c r="E122" s="6">
        <v>24</v>
      </c>
      <c r="F122" s="6" t="s">
        <v>12</v>
      </c>
      <c r="G122" s="6" t="s">
        <v>13</v>
      </c>
      <c r="H122" s="6"/>
      <c r="I122" s="15" t="s">
        <v>39</v>
      </c>
      <c r="J122" s="8" t="str">
        <f>VLOOKUP(VASCO!$I122,Code2Loc,2,FALSE)</f>
        <v>PIRNI</v>
      </c>
    </row>
    <row r="123" spans="1:10" ht="15.75" customHeight="1" x14ac:dyDescent="0.25">
      <c r="A123" s="5" t="s">
        <v>3617</v>
      </c>
      <c r="B123" s="6">
        <v>6</v>
      </c>
      <c r="C123" s="6" t="s">
        <v>40</v>
      </c>
      <c r="D123" s="6">
        <v>17</v>
      </c>
      <c r="E123" s="6">
        <v>26</v>
      </c>
      <c r="F123" s="6" t="s">
        <v>12</v>
      </c>
      <c r="G123" s="6" t="s">
        <v>13</v>
      </c>
      <c r="H123" s="6"/>
      <c r="I123" s="15" t="s">
        <v>41</v>
      </c>
      <c r="J123" s="8" t="str">
        <f>VLOOKUP(VASCO!$I123,Code2Loc,2,FALSE)</f>
        <v>VERNA</v>
      </c>
    </row>
    <row r="124" spans="1:10" ht="15.75" customHeight="1" x14ac:dyDescent="0.25">
      <c r="A124" s="5" t="s">
        <v>3617</v>
      </c>
      <c r="B124" s="6">
        <v>6</v>
      </c>
      <c r="C124" s="6" t="s">
        <v>42</v>
      </c>
      <c r="D124" s="6">
        <v>18</v>
      </c>
      <c r="E124" s="6">
        <v>27</v>
      </c>
      <c r="F124" s="6" t="s">
        <v>12</v>
      </c>
      <c r="G124" s="6" t="s">
        <v>13</v>
      </c>
      <c r="H124" s="6"/>
      <c r="I124" s="15" t="s">
        <v>43</v>
      </c>
      <c r="J124" s="8" t="str">
        <f>VLOOKUP(VASCO!$I124,Code2Loc,2,FALSE)</f>
        <v>SONAULIM</v>
      </c>
    </row>
    <row r="125" spans="1:10" ht="15.75" customHeight="1" x14ac:dyDescent="0.25">
      <c r="A125" s="5" t="s">
        <v>3617</v>
      </c>
      <c r="B125" s="6">
        <v>6</v>
      </c>
      <c r="C125" s="6" t="s">
        <v>44</v>
      </c>
      <c r="D125" s="6">
        <v>19</v>
      </c>
      <c r="E125" s="6">
        <v>28</v>
      </c>
      <c r="F125" s="6" t="s">
        <v>12</v>
      </c>
      <c r="G125" s="6" t="s">
        <v>13</v>
      </c>
      <c r="H125" s="6"/>
      <c r="I125" s="15" t="s">
        <v>45</v>
      </c>
      <c r="J125" s="8" t="str">
        <f>VLOOKUP(VASCO!$I125,Code2Loc,2,FALSE)</f>
        <v>AGNEL ASHRM</v>
      </c>
    </row>
    <row r="126" spans="1:10" ht="15.75" customHeight="1" x14ac:dyDescent="0.25">
      <c r="A126" s="5" t="s">
        <v>3617</v>
      </c>
      <c r="B126" s="6">
        <v>6</v>
      </c>
      <c r="C126" s="6" t="s">
        <v>46</v>
      </c>
      <c r="D126" s="6">
        <v>20</v>
      </c>
      <c r="E126" s="6">
        <v>30</v>
      </c>
      <c r="F126" s="6" t="s">
        <v>12</v>
      </c>
      <c r="G126" s="6" t="s">
        <v>13</v>
      </c>
      <c r="H126" s="6"/>
      <c r="I126" s="15" t="s">
        <v>47</v>
      </c>
      <c r="J126" s="8" t="str">
        <f>VLOOKUP(VASCO!$I126,Code2Loc,2,FALSE)</f>
        <v>RUMDER</v>
      </c>
    </row>
    <row r="127" spans="1:10" ht="15.75" customHeight="1" x14ac:dyDescent="0.25">
      <c r="A127" s="5" t="s">
        <v>3617</v>
      </c>
      <c r="B127" s="6">
        <v>6</v>
      </c>
      <c r="C127" s="6" t="s">
        <v>48</v>
      </c>
      <c r="D127" s="6">
        <v>21</v>
      </c>
      <c r="E127" s="6">
        <v>31</v>
      </c>
      <c r="F127" s="6" t="s">
        <v>12</v>
      </c>
      <c r="G127" s="6" t="s">
        <v>13</v>
      </c>
      <c r="H127" s="6"/>
      <c r="I127" s="15" t="s">
        <v>49</v>
      </c>
      <c r="J127" s="8" t="str">
        <f>VLOOKUP(VASCO!$I127,Code2Loc,2,FALSE)</f>
        <v>NUVEM</v>
      </c>
    </row>
    <row r="128" spans="1:10" ht="15.75" customHeight="1" x14ac:dyDescent="0.25">
      <c r="A128" s="5" t="s">
        <v>3617</v>
      </c>
      <c r="B128" s="6">
        <v>6</v>
      </c>
      <c r="C128" s="6" t="s">
        <v>50</v>
      </c>
      <c r="D128" s="6">
        <v>22</v>
      </c>
      <c r="E128" s="6">
        <v>34</v>
      </c>
      <c r="F128" s="6" t="s">
        <v>12</v>
      </c>
      <c r="G128" s="6" t="s">
        <v>13</v>
      </c>
      <c r="H128" s="6"/>
      <c r="I128" s="15" t="s">
        <v>51</v>
      </c>
      <c r="J128" s="8" t="str">
        <f>VLOOKUP(VASCO!$I128,Code2Loc,2,FALSE)</f>
        <v>MARGAO</v>
      </c>
    </row>
    <row r="129" spans="1:10" ht="15.75" customHeight="1" x14ac:dyDescent="0.25">
      <c r="A129" s="5" t="s">
        <v>3618</v>
      </c>
      <c r="B129" s="6">
        <v>7</v>
      </c>
      <c r="C129" s="6" t="s">
        <v>74</v>
      </c>
      <c r="D129" s="6">
        <v>1</v>
      </c>
      <c r="E129" s="6">
        <v>0</v>
      </c>
      <c r="F129" s="6" t="s">
        <v>12</v>
      </c>
      <c r="G129" s="6" t="s">
        <v>13</v>
      </c>
      <c r="H129" s="6"/>
      <c r="I129" s="15" t="s">
        <v>75</v>
      </c>
      <c r="J129" s="8" t="str">
        <f>VLOOKUP(VASCO!$I129,Code2Loc,2,FALSE)</f>
        <v>HARBOUR</v>
      </c>
    </row>
    <row r="130" spans="1:10" ht="15.75" customHeight="1" x14ac:dyDescent="0.25">
      <c r="A130" s="5" t="s">
        <v>3618</v>
      </c>
      <c r="B130" s="6">
        <v>7</v>
      </c>
      <c r="C130" s="6" t="s">
        <v>72</v>
      </c>
      <c r="D130" s="6">
        <v>2</v>
      </c>
      <c r="E130" s="6">
        <v>2</v>
      </c>
      <c r="F130" s="6" t="s">
        <v>12</v>
      </c>
      <c r="G130" s="6" t="s">
        <v>13</v>
      </c>
      <c r="H130" s="6"/>
      <c r="I130" s="15" t="s">
        <v>73</v>
      </c>
      <c r="J130" s="8" t="str">
        <f>VLOOKUP(VASCO!$I130,Code2Loc,2,FALSE)</f>
        <v>SADA</v>
      </c>
    </row>
    <row r="131" spans="1:10" ht="15.75" customHeight="1" x14ac:dyDescent="0.25">
      <c r="A131" s="5" t="s">
        <v>3618</v>
      </c>
      <c r="B131" s="6">
        <v>7</v>
      </c>
      <c r="C131" s="6" t="s">
        <v>69</v>
      </c>
      <c r="D131" s="6">
        <v>3</v>
      </c>
      <c r="E131" s="6">
        <v>4</v>
      </c>
      <c r="F131" s="6" t="s">
        <v>12</v>
      </c>
      <c r="G131" s="6" t="s">
        <v>13</v>
      </c>
      <c r="H131" s="6"/>
      <c r="I131" s="15" t="s">
        <v>70</v>
      </c>
      <c r="J131" s="8" t="str">
        <f>VLOOKUP(VASCO!$I131,Code2Loc,2,FALSE)</f>
        <v>VASCO</v>
      </c>
    </row>
    <row r="132" spans="1:10" ht="15.75" customHeight="1" x14ac:dyDescent="0.25">
      <c r="A132" s="5" t="s">
        <v>3618</v>
      </c>
      <c r="B132" s="6">
        <v>7</v>
      </c>
      <c r="C132" s="6" t="s">
        <v>67</v>
      </c>
      <c r="D132" s="6">
        <v>4</v>
      </c>
      <c r="E132" s="6">
        <v>5</v>
      </c>
      <c r="F132" s="6" t="s">
        <v>12</v>
      </c>
      <c r="G132" s="6" t="s">
        <v>13</v>
      </c>
      <c r="H132" s="6"/>
      <c r="I132" s="15" t="s">
        <v>68</v>
      </c>
      <c r="J132" s="8" t="str">
        <f>VLOOKUP(VASCO!$I132,Code2Loc,2,FALSE)</f>
        <v>SHIPYARD</v>
      </c>
    </row>
    <row r="133" spans="1:10" ht="15.75" customHeight="1" x14ac:dyDescent="0.25">
      <c r="A133" s="5" t="s">
        <v>3618</v>
      </c>
      <c r="B133" s="6">
        <v>7</v>
      </c>
      <c r="C133" s="6" t="s">
        <v>65</v>
      </c>
      <c r="D133" s="6">
        <v>5</v>
      </c>
      <c r="E133" s="6">
        <v>6</v>
      </c>
      <c r="F133" s="6" t="s">
        <v>12</v>
      </c>
      <c r="G133" s="6" t="s">
        <v>13</v>
      </c>
      <c r="H133" s="6"/>
      <c r="I133" s="15" t="s">
        <v>66</v>
      </c>
      <c r="J133" s="8" t="str">
        <f>VLOOKUP(VASCO!$I133,Code2Loc,2,FALSE)</f>
        <v>VADEM</v>
      </c>
    </row>
    <row r="134" spans="1:10" ht="15.75" customHeight="1" x14ac:dyDescent="0.25">
      <c r="A134" s="5" t="s">
        <v>3618</v>
      </c>
      <c r="B134" s="6">
        <v>7</v>
      </c>
      <c r="C134" s="6" t="s">
        <v>63</v>
      </c>
      <c r="D134" s="6">
        <v>6</v>
      </c>
      <c r="E134" s="6">
        <v>8</v>
      </c>
      <c r="F134" s="6" t="s">
        <v>12</v>
      </c>
      <c r="G134" s="6" t="s">
        <v>13</v>
      </c>
      <c r="H134" s="6"/>
      <c r="I134" s="15" t="s">
        <v>64</v>
      </c>
      <c r="J134" s="8" t="str">
        <f>VLOOKUP(VASCO!$I134,Code2Loc,2,FALSE)</f>
        <v>CHICALIM</v>
      </c>
    </row>
    <row r="135" spans="1:10" ht="15.75" customHeight="1" x14ac:dyDescent="0.25">
      <c r="A135" s="5" t="s">
        <v>3618</v>
      </c>
      <c r="B135" s="6">
        <v>7</v>
      </c>
      <c r="C135" s="6" t="s">
        <v>249</v>
      </c>
      <c r="D135" s="6">
        <v>7</v>
      </c>
      <c r="E135" s="6">
        <v>10</v>
      </c>
      <c r="F135" s="6" t="s">
        <v>12</v>
      </c>
      <c r="G135" s="6" t="s">
        <v>13</v>
      </c>
      <c r="H135" s="6"/>
      <c r="I135" s="15" t="s">
        <v>250</v>
      </c>
      <c r="J135" s="8" t="str">
        <f>VLOOKUP(VASCO!$I135,Code2Loc,2,FALSE)</f>
        <v>DABOLI</v>
      </c>
    </row>
    <row r="136" spans="1:10" ht="15.75" customHeight="1" x14ac:dyDescent="0.25">
      <c r="A136" s="5" t="s">
        <v>3618</v>
      </c>
      <c r="B136" s="6">
        <v>7</v>
      </c>
      <c r="C136" s="6" t="s">
        <v>59</v>
      </c>
      <c r="D136" s="6">
        <v>8</v>
      </c>
      <c r="E136" s="6">
        <v>11</v>
      </c>
      <c r="F136" s="6" t="s">
        <v>12</v>
      </c>
      <c r="G136" s="6" t="s">
        <v>13</v>
      </c>
      <c r="H136" s="6"/>
      <c r="I136" s="15" t="s">
        <v>60</v>
      </c>
      <c r="J136" s="8" t="str">
        <f>VLOOKUP(VASCO!$I136,Code2Loc,2,FALSE)</f>
        <v>ZUYAR</v>
      </c>
    </row>
    <row r="137" spans="1:10" ht="15.75" customHeight="1" x14ac:dyDescent="0.25">
      <c r="A137" s="5" t="s">
        <v>3618</v>
      </c>
      <c r="B137" s="6">
        <v>7</v>
      </c>
      <c r="C137" s="6" t="s">
        <v>57</v>
      </c>
      <c r="D137" s="6">
        <v>9</v>
      </c>
      <c r="E137" s="6">
        <v>13</v>
      </c>
      <c r="F137" s="6" t="s">
        <v>12</v>
      </c>
      <c r="G137" s="6" t="s">
        <v>13</v>
      </c>
      <c r="H137" s="6"/>
      <c r="I137" s="15" t="s">
        <v>58</v>
      </c>
      <c r="J137" s="8" t="str">
        <f>VLOOKUP(VASCO!$I137,Code2Loc,2,FALSE)</f>
        <v>ZAREER</v>
      </c>
    </row>
    <row r="138" spans="1:10" ht="15.75" customHeight="1" x14ac:dyDescent="0.25">
      <c r="A138" s="5" t="s">
        <v>3618</v>
      </c>
      <c r="B138" s="6">
        <v>7</v>
      </c>
      <c r="C138" s="6" t="s">
        <v>55</v>
      </c>
      <c r="D138" s="6">
        <v>10</v>
      </c>
      <c r="E138" s="6">
        <v>15</v>
      </c>
      <c r="F138" s="6" t="s">
        <v>12</v>
      </c>
      <c r="G138" s="6" t="s">
        <v>13</v>
      </c>
      <c r="H138" s="6"/>
      <c r="I138" s="15" t="s">
        <v>56</v>
      </c>
      <c r="J138" s="8" t="str">
        <f>VLOOKUP(VASCO!$I138,Code2Loc,2,FALSE)</f>
        <v>S CONVENT</v>
      </c>
    </row>
    <row r="139" spans="1:10" ht="15.75" customHeight="1" x14ac:dyDescent="0.25">
      <c r="A139" s="5" t="s">
        <v>3618</v>
      </c>
      <c r="B139" s="6">
        <v>7</v>
      </c>
      <c r="C139" s="6" t="s">
        <v>53</v>
      </c>
      <c r="D139" s="6">
        <v>11</v>
      </c>
      <c r="E139" s="6">
        <v>16</v>
      </c>
      <c r="F139" s="6" t="s">
        <v>12</v>
      </c>
      <c r="G139" s="6" t="s">
        <v>13</v>
      </c>
      <c r="H139" s="6"/>
      <c r="I139" s="15" t="s">
        <v>54</v>
      </c>
      <c r="J139" s="8" t="str">
        <f>VLOOKUP(VASCO!$I139,Code2Loc,2,FALSE)</f>
        <v>SANCOALE</v>
      </c>
    </row>
    <row r="140" spans="1:10" ht="15.75" customHeight="1" x14ac:dyDescent="0.25">
      <c r="A140" s="5" t="s">
        <v>3618</v>
      </c>
      <c r="B140" s="6">
        <v>7</v>
      </c>
      <c r="C140" s="6" t="s">
        <v>29</v>
      </c>
      <c r="D140" s="6">
        <v>12</v>
      </c>
      <c r="E140" s="6">
        <v>18</v>
      </c>
      <c r="F140" s="6" t="s">
        <v>12</v>
      </c>
      <c r="G140" s="6" t="s">
        <v>30</v>
      </c>
      <c r="H140" s="6"/>
      <c r="I140" s="15" t="s">
        <v>31</v>
      </c>
      <c r="J140" s="8" t="str">
        <f>VLOOKUP(VASCO!$I140,Code2Loc,2,FALSE)</f>
        <v>CORTALIM</v>
      </c>
    </row>
    <row r="141" spans="1:10" ht="15.75" customHeight="1" x14ac:dyDescent="0.25">
      <c r="A141" s="5" t="s">
        <v>3618</v>
      </c>
      <c r="B141" s="6">
        <v>7</v>
      </c>
      <c r="C141" s="6" t="s">
        <v>238</v>
      </c>
      <c r="D141" s="6">
        <v>13</v>
      </c>
      <c r="E141" s="6">
        <v>19</v>
      </c>
      <c r="F141" s="6" t="s">
        <v>12</v>
      </c>
      <c r="G141" s="6" t="s">
        <v>13</v>
      </c>
      <c r="H141" s="6"/>
      <c r="I141" s="15" t="s">
        <v>239</v>
      </c>
      <c r="J141" s="8" t="str">
        <f>VLOOKUP(VASCO!$I141,Code2Loc,2,FALSE)</f>
        <v>THANA</v>
      </c>
    </row>
    <row r="142" spans="1:10" ht="15.75" customHeight="1" x14ac:dyDescent="0.25">
      <c r="A142" s="5" t="s">
        <v>3618</v>
      </c>
      <c r="B142" s="6">
        <v>7</v>
      </c>
      <c r="C142" s="6" t="s">
        <v>236</v>
      </c>
      <c r="D142" s="6">
        <v>14</v>
      </c>
      <c r="E142" s="6">
        <v>20</v>
      </c>
      <c r="F142" s="6" t="s">
        <v>12</v>
      </c>
      <c r="G142" s="6" t="s">
        <v>13</v>
      </c>
      <c r="H142" s="6"/>
      <c r="I142" s="15" t="s">
        <v>237</v>
      </c>
      <c r="J142" s="8" t="str">
        <f>VLOOKUP(VASCO!$I142,Code2Loc,2,FALSE)</f>
        <v>CORPAWADA</v>
      </c>
    </row>
    <row r="143" spans="1:10" ht="15.75" customHeight="1" x14ac:dyDescent="0.25">
      <c r="A143" s="5" t="s">
        <v>3618</v>
      </c>
      <c r="B143" s="6">
        <v>7</v>
      </c>
      <c r="C143" s="6" t="s">
        <v>234</v>
      </c>
      <c r="D143" s="6">
        <v>15</v>
      </c>
      <c r="E143" s="6">
        <v>22</v>
      </c>
      <c r="F143" s="6" t="s">
        <v>12</v>
      </c>
      <c r="G143" s="6" t="s">
        <v>13</v>
      </c>
      <c r="H143" s="6"/>
      <c r="I143" s="15" t="s">
        <v>235</v>
      </c>
      <c r="J143" s="8" t="str">
        <f>VLOOKUP(VASCO!$I143,Code2Loc,2,FALSE)</f>
        <v>KELOSI</v>
      </c>
    </row>
    <row r="144" spans="1:10" ht="15.75" customHeight="1" x14ac:dyDescent="0.25">
      <c r="A144" s="5" t="s">
        <v>3618</v>
      </c>
      <c r="B144" s="6">
        <v>7</v>
      </c>
      <c r="C144" s="6" t="s">
        <v>232</v>
      </c>
      <c r="D144" s="6">
        <v>16</v>
      </c>
      <c r="E144" s="6">
        <v>24</v>
      </c>
      <c r="F144" s="6" t="s">
        <v>12</v>
      </c>
      <c r="G144" s="6" t="s">
        <v>13</v>
      </c>
      <c r="H144" s="6"/>
      <c r="I144" s="15" t="s">
        <v>233</v>
      </c>
      <c r="J144" s="8" t="str">
        <f>VLOOKUP(VASCO!$I144,Code2Loc,2,FALSE)</f>
        <v>RASSAIM DOK</v>
      </c>
    </row>
    <row r="145" spans="1:10" ht="15.75" customHeight="1" x14ac:dyDescent="0.25">
      <c r="A145" s="5" t="s">
        <v>3618</v>
      </c>
      <c r="B145" s="6">
        <v>7</v>
      </c>
      <c r="C145" s="6" t="s">
        <v>230</v>
      </c>
      <c r="D145" s="6">
        <v>17</v>
      </c>
      <c r="E145" s="6">
        <v>25</v>
      </c>
      <c r="F145" s="6" t="s">
        <v>12</v>
      </c>
      <c r="G145" s="6" t="s">
        <v>13</v>
      </c>
      <c r="H145" s="6"/>
      <c r="I145" s="15" t="s">
        <v>231</v>
      </c>
      <c r="J145" s="8" t="str">
        <f>VLOOKUP(VASCO!$I145,Code2Loc,2,FALSE)</f>
        <v>RASSAIM FRY</v>
      </c>
    </row>
    <row r="146" spans="1:10" ht="15.75" customHeight="1" x14ac:dyDescent="0.25">
      <c r="A146" s="5" t="s">
        <v>3618</v>
      </c>
      <c r="B146" s="6">
        <v>7</v>
      </c>
      <c r="C146" s="6" t="s">
        <v>228</v>
      </c>
      <c r="D146" s="6">
        <v>18</v>
      </c>
      <c r="E146" s="6">
        <v>27</v>
      </c>
      <c r="F146" s="6" t="s">
        <v>12</v>
      </c>
      <c r="G146" s="6" t="s">
        <v>13</v>
      </c>
      <c r="H146" s="6"/>
      <c r="I146" s="15" t="s">
        <v>229</v>
      </c>
      <c r="J146" s="8" t="str">
        <f>VLOOKUP(VASCO!$I146,Code2Loc,2,FALSE)</f>
        <v>ANGDI</v>
      </c>
    </row>
    <row r="147" spans="1:10" ht="15.75" customHeight="1" x14ac:dyDescent="0.25">
      <c r="A147" s="5" t="s">
        <v>3618</v>
      </c>
      <c r="B147" s="6">
        <v>7</v>
      </c>
      <c r="C147" s="6" t="s">
        <v>226</v>
      </c>
      <c r="D147" s="6">
        <v>19</v>
      </c>
      <c r="E147" s="6">
        <v>28</v>
      </c>
      <c r="F147" s="6" t="s">
        <v>12</v>
      </c>
      <c r="G147" s="6" t="s">
        <v>13</v>
      </c>
      <c r="H147" s="6"/>
      <c r="I147" s="15" t="s">
        <v>227</v>
      </c>
      <c r="J147" s="8" t="str">
        <f>VLOOKUP(VASCO!$I147,Code2Loc,2,FALSE)</f>
        <v>LOTULIM</v>
      </c>
    </row>
    <row r="148" spans="1:10" ht="15.75" customHeight="1" x14ac:dyDescent="0.25">
      <c r="A148" s="5" t="s">
        <v>3618</v>
      </c>
      <c r="B148" s="6">
        <v>7</v>
      </c>
      <c r="C148" s="6" t="s">
        <v>191</v>
      </c>
      <c r="D148" s="6">
        <v>20</v>
      </c>
      <c r="E148" s="6">
        <v>29</v>
      </c>
      <c r="F148" s="6" t="s">
        <v>12</v>
      </c>
      <c r="G148" s="6" t="s">
        <v>13</v>
      </c>
      <c r="H148" s="6"/>
      <c r="I148" s="15" t="s">
        <v>192</v>
      </c>
      <c r="J148" s="8" t="str">
        <f>VLOOKUP(VASCO!$I148,Code2Loc,2,FALSE)</f>
        <v>CHWGULE DOK</v>
      </c>
    </row>
    <row r="149" spans="1:10" ht="15.75" customHeight="1" x14ac:dyDescent="0.25">
      <c r="A149" s="5" t="s">
        <v>3618</v>
      </c>
      <c r="B149" s="6">
        <v>7</v>
      </c>
      <c r="C149" s="6" t="s">
        <v>189</v>
      </c>
      <c r="D149" s="6">
        <v>21</v>
      </c>
      <c r="E149" s="6">
        <v>30</v>
      </c>
      <c r="F149" s="6" t="s">
        <v>12</v>
      </c>
      <c r="G149" s="6" t="s">
        <v>13</v>
      </c>
      <c r="H149" s="6"/>
      <c r="I149" s="15" t="s">
        <v>190</v>
      </c>
      <c r="J149" s="8" t="str">
        <f>VLOOKUP(VASCO!$I149,Code2Loc,2,FALSE)</f>
        <v>BORI BRDG</v>
      </c>
    </row>
    <row r="150" spans="1:10" ht="15.75" customHeight="1" x14ac:dyDescent="0.25">
      <c r="A150" s="5" t="s">
        <v>3618</v>
      </c>
      <c r="B150" s="6">
        <v>7</v>
      </c>
      <c r="C150" s="6" t="s">
        <v>187</v>
      </c>
      <c r="D150" s="6">
        <v>22</v>
      </c>
      <c r="E150" s="6">
        <v>32</v>
      </c>
      <c r="F150" s="6" t="s">
        <v>12</v>
      </c>
      <c r="G150" s="6" t="s">
        <v>13</v>
      </c>
      <c r="H150" s="6"/>
      <c r="I150" s="15" t="s">
        <v>188</v>
      </c>
      <c r="J150" s="8" t="str">
        <f>VLOOKUP(VASCO!$I150,Code2Loc,2,FALSE)</f>
        <v>SAI TMPLE</v>
      </c>
    </row>
    <row r="151" spans="1:10" ht="15.75" customHeight="1" x14ac:dyDescent="0.25">
      <c r="A151" s="5" t="s">
        <v>3618</v>
      </c>
      <c r="B151" s="6">
        <v>7</v>
      </c>
      <c r="C151" s="6" t="s">
        <v>185</v>
      </c>
      <c r="D151" s="6">
        <v>23</v>
      </c>
      <c r="E151" s="6">
        <v>33</v>
      </c>
      <c r="F151" s="6" t="s">
        <v>12</v>
      </c>
      <c r="G151" s="6" t="s">
        <v>13</v>
      </c>
      <c r="H151" s="6"/>
      <c r="I151" s="15" t="s">
        <v>186</v>
      </c>
      <c r="J151" s="8" t="str">
        <f>VLOOKUP(VASCO!$I151,Code2Loc,2,FALSE)</f>
        <v>BORI SKVR</v>
      </c>
    </row>
    <row r="152" spans="1:10" ht="15.75" customHeight="1" x14ac:dyDescent="0.25">
      <c r="A152" s="5" t="s">
        <v>3618</v>
      </c>
      <c r="B152" s="6">
        <v>7</v>
      </c>
      <c r="C152" s="6" t="s">
        <v>183</v>
      </c>
      <c r="D152" s="6">
        <v>24</v>
      </c>
      <c r="E152" s="6">
        <v>34</v>
      </c>
      <c r="F152" s="6" t="s">
        <v>12</v>
      </c>
      <c r="G152" s="6" t="s">
        <v>13</v>
      </c>
      <c r="H152" s="6"/>
      <c r="I152" s="15" t="s">
        <v>184</v>
      </c>
      <c r="J152" s="8" t="str">
        <f>VLOOKUP(VASCO!$I152,Code2Loc,2,FALSE)</f>
        <v>TOP COLA</v>
      </c>
    </row>
    <row r="153" spans="1:10" ht="15.75" customHeight="1" x14ac:dyDescent="0.25">
      <c r="A153" s="5" t="s">
        <v>3618</v>
      </c>
      <c r="B153" s="6">
        <v>7</v>
      </c>
      <c r="C153" s="6" t="s">
        <v>181</v>
      </c>
      <c r="D153" s="6">
        <v>25</v>
      </c>
      <c r="E153" s="6">
        <v>36</v>
      </c>
      <c r="F153" s="6" t="s">
        <v>12</v>
      </c>
      <c r="G153" s="6" t="s">
        <v>13</v>
      </c>
      <c r="H153" s="6"/>
      <c r="I153" s="15" t="s">
        <v>182</v>
      </c>
      <c r="J153" s="8" t="str">
        <f>VLOOKUP(VASCO!$I153,Code2Loc,2,FALSE)</f>
        <v>DHAVLI</v>
      </c>
    </row>
    <row r="154" spans="1:10" ht="15.75" customHeight="1" x14ac:dyDescent="0.25">
      <c r="A154" s="5" t="s">
        <v>3618</v>
      </c>
      <c r="B154" s="6">
        <v>7</v>
      </c>
      <c r="C154" s="6" t="s">
        <v>179</v>
      </c>
      <c r="D154" s="6">
        <v>26</v>
      </c>
      <c r="E154" s="6">
        <v>38</v>
      </c>
      <c r="F154" s="6" t="s">
        <v>12</v>
      </c>
      <c r="G154" s="6" t="s">
        <v>13</v>
      </c>
      <c r="H154" s="6"/>
      <c r="I154" s="15" t="s">
        <v>180</v>
      </c>
      <c r="J154" s="8" t="str">
        <f>VLOOKUP(VASCO!$I154,Code2Loc,2,FALSE)</f>
        <v>PONDA</v>
      </c>
    </row>
    <row r="155" spans="1:10" ht="15.75" customHeight="1" x14ac:dyDescent="0.25">
      <c r="A155" s="5" t="s">
        <v>3619</v>
      </c>
      <c r="B155" s="6">
        <v>8</v>
      </c>
      <c r="C155" s="6" t="s">
        <v>74</v>
      </c>
      <c r="D155" s="6">
        <v>1</v>
      </c>
      <c r="E155" s="6">
        <v>0</v>
      </c>
      <c r="F155" s="6" t="s">
        <v>12</v>
      </c>
      <c r="G155" s="6" t="s">
        <v>13</v>
      </c>
      <c r="H155" s="6"/>
      <c r="I155" s="15" t="s">
        <v>75</v>
      </c>
      <c r="J155" s="8" t="str">
        <f>VLOOKUP(VASCO!$I155,Code2Loc,2,FALSE)</f>
        <v>HARBOUR</v>
      </c>
    </row>
    <row r="156" spans="1:10" ht="15.75" customHeight="1" x14ac:dyDescent="0.25">
      <c r="A156" s="5" t="s">
        <v>3619</v>
      </c>
      <c r="B156" s="6">
        <v>8</v>
      </c>
      <c r="C156" s="6" t="s">
        <v>72</v>
      </c>
      <c r="D156" s="6">
        <v>2</v>
      </c>
      <c r="E156" s="6">
        <v>2</v>
      </c>
      <c r="F156" s="6" t="s">
        <v>12</v>
      </c>
      <c r="G156" s="6" t="s">
        <v>13</v>
      </c>
      <c r="H156" s="6"/>
      <c r="I156" s="15" t="s">
        <v>73</v>
      </c>
      <c r="J156" s="8" t="str">
        <f>VLOOKUP(VASCO!$I156,Code2Loc,2,FALSE)</f>
        <v>SADA</v>
      </c>
    </row>
    <row r="157" spans="1:10" ht="15.75" customHeight="1" x14ac:dyDescent="0.25">
      <c r="A157" s="5" t="s">
        <v>3619</v>
      </c>
      <c r="B157" s="6">
        <v>8</v>
      </c>
      <c r="C157" s="6" t="s">
        <v>69</v>
      </c>
      <c r="D157" s="6">
        <v>3</v>
      </c>
      <c r="E157" s="6">
        <v>4</v>
      </c>
      <c r="F157" s="6" t="s">
        <v>12</v>
      </c>
      <c r="G157" s="6" t="s">
        <v>13</v>
      </c>
      <c r="H157" s="6"/>
      <c r="I157" s="15" t="s">
        <v>70</v>
      </c>
      <c r="J157" s="8" t="str">
        <f>VLOOKUP(VASCO!$I157,Code2Loc,2,FALSE)</f>
        <v>VASCO</v>
      </c>
    </row>
    <row r="158" spans="1:10" ht="15.75" customHeight="1" x14ac:dyDescent="0.25">
      <c r="A158" s="5" t="s">
        <v>3619</v>
      </c>
      <c r="B158" s="6">
        <v>8</v>
      </c>
      <c r="C158" s="6" t="s">
        <v>67</v>
      </c>
      <c r="D158" s="6">
        <v>4</v>
      </c>
      <c r="E158" s="6">
        <v>5</v>
      </c>
      <c r="F158" s="6" t="s">
        <v>12</v>
      </c>
      <c r="G158" s="6" t="s">
        <v>13</v>
      </c>
      <c r="H158" s="6"/>
      <c r="I158" s="15" t="s">
        <v>68</v>
      </c>
      <c r="J158" s="8" t="str">
        <f>VLOOKUP(VASCO!$I158,Code2Loc,2,FALSE)</f>
        <v>SHIPYARD</v>
      </c>
    </row>
    <row r="159" spans="1:10" ht="15.75" customHeight="1" x14ac:dyDescent="0.25">
      <c r="A159" s="5" t="s">
        <v>3619</v>
      </c>
      <c r="B159" s="6">
        <v>8</v>
      </c>
      <c r="C159" s="6" t="s">
        <v>65</v>
      </c>
      <c r="D159" s="6">
        <v>5</v>
      </c>
      <c r="E159" s="6">
        <v>6</v>
      </c>
      <c r="F159" s="6" t="s">
        <v>12</v>
      </c>
      <c r="G159" s="6" t="s">
        <v>13</v>
      </c>
      <c r="H159" s="6"/>
      <c r="I159" s="15" t="s">
        <v>66</v>
      </c>
      <c r="J159" s="8" t="str">
        <f>VLOOKUP(VASCO!$I159,Code2Loc,2,FALSE)</f>
        <v>VADEM</v>
      </c>
    </row>
    <row r="160" spans="1:10" ht="15.75" customHeight="1" x14ac:dyDescent="0.25">
      <c r="A160" s="5" t="s">
        <v>3619</v>
      </c>
      <c r="B160" s="6">
        <v>8</v>
      </c>
      <c r="C160" s="6" t="s">
        <v>63</v>
      </c>
      <c r="D160" s="6">
        <v>6</v>
      </c>
      <c r="E160" s="6">
        <v>8</v>
      </c>
      <c r="F160" s="6" t="s">
        <v>12</v>
      </c>
      <c r="G160" s="6" t="s">
        <v>13</v>
      </c>
      <c r="H160" s="6"/>
      <c r="I160" s="15" t="s">
        <v>64</v>
      </c>
      <c r="J160" s="8" t="str">
        <f>VLOOKUP(VASCO!$I160,Code2Loc,2,FALSE)</f>
        <v>CHICALIM</v>
      </c>
    </row>
    <row r="161" spans="1:10" ht="15.75" customHeight="1" x14ac:dyDescent="0.25">
      <c r="A161" s="5" t="s">
        <v>3619</v>
      </c>
      <c r="B161" s="6">
        <v>8</v>
      </c>
      <c r="C161" s="6" t="s">
        <v>249</v>
      </c>
      <c r="D161" s="6">
        <v>7</v>
      </c>
      <c r="E161" s="6">
        <v>10</v>
      </c>
      <c r="F161" s="6" t="s">
        <v>12</v>
      </c>
      <c r="G161" s="6" t="s">
        <v>13</v>
      </c>
      <c r="H161" s="6"/>
      <c r="I161" s="15" t="s">
        <v>250</v>
      </c>
      <c r="J161" s="8" t="str">
        <f>VLOOKUP(VASCO!$I161,Code2Loc,2,FALSE)</f>
        <v>DABOLI</v>
      </c>
    </row>
    <row r="162" spans="1:10" ht="15.75" customHeight="1" x14ac:dyDescent="0.25">
      <c r="A162" s="5" t="s">
        <v>3619</v>
      </c>
      <c r="B162" s="6">
        <v>8</v>
      </c>
      <c r="C162" s="6" t="s">
        <v>59</v>
      </c>
      <c r="D162" s="6">
        <v>8</v>
      </c>
      <c r="E162" s="6">
        <v>11</v>
      </c>
      <c r="F162" s="6" t="s">
        <v>12</v>
      </c>
      <c r="G162" s="6" t="s">
        <v>13</v>
      </c>
      <c r="H162" s="6"/>
      <c r="I162" s="15" t="s">
        <v>60</v>
      </c>
      <c r="J162" s="8" t="str">
        <f>VLOOKUP(VASCO!$I162,Code2Loc,2,FALSE)</f>
        <v>ZUYAR</v>
      </c>
    </row>
    <row r="163" spans="1:10" ht="15.75" customHeight="1" x14ac:dyDescent="0.25">
      <c r="A163" s="5" t="s">
        <v>3619</v>
      </c>
      <c r="B163" s="6">
        <v>8</v>
      </c>
      <c r="C163" s="6" t="s">
        <v>57</v>
      </c>
      <c r="D163" s="6">
        <v>9</v>
      </c>
      <c r="E163" s="6">
        <v>13</v>
      </c>
      <c r="F163" s="6" t="s">
        <v>12</v>
      </c>
      <c r="G163" s="6" t="s">
        <v>13</v>
      </c>
      <c r="H163" s="6"/>
      <c r="I163" s="15" t="s">
        <v>58</v>
      </c>
      <c r="J163" s="8" t="str">
        <f>VLOOKUP(VASCO!$I163,Code2Loc,2,FALSE)</f>
        <v>ZAREER</v>
      </c>
    </row>
    <row r="164" spans="1:10" ht="15.75" customHeight="1" x14ac:dyDescent="0.25">
      <c r="A164" s="5" t="s">
        <v>3619</v>
      </c>
      <c r="B164" s="6">
        <v>8</v>
      </c>
      <c r="C164" s="6" t="s">
        <v>55</v>
      </c>
      <c r="D164" s="6">
        <v>10</v>
      </c>
      <c r="E164" s="6">
        <v>15</v>
      </c>
      <c r="F164" s="6" t="s">
        <v>12</v>
      </c>
      <c r="G164" s="6" t="s">
        <v>13</v>
      </c>
      <c r="H164" s="6"/>
      <c r="I164" s="15" t="s">
        <v>56</v>
      </c>
      <c r="J164" s="8" t="str">
        <f>VLOOKUP(VASCO!$I164,Code2Loc,2,FALSE)</f>
        <v>S CONVENT</v>
      </c>
    </row>
    <row r="165" spans="1:10" ht="15.75" customHeight="1" x14ac:dyDescent="0.25">
      <c r="A165" s="5" t="s">
        <v>3619</v>
      </c>
      <c r="B165" s="6">
        <v>8</v>
      </c>
      <c r="C165" s="6" t="s">
        <v>53</v>
      </c>
      <c r="D165" s="6">
        <v>11</v>
      </c>
      <c r="E165" s="6">
        <v>16</v>
      </c>
      <c r="F165" s="6" t="s">
        <v>12</v>
      </c>
      <c r="G165" s="6" t="s">
        <v>13</v>
      </c>
      <c r="H165" s="6"/>
      <c r="I165" s="15" t="s">
        <v>54</v>
      </c>
      <c r="J165" s="8" t="str">
        <f>VLOOKUP(VASCO!$I165,Code2Loc,2,FALSE)</f>
        <v>SANCOALE</v>
      </c>
    </row>
    <row r="166" spans="1:10" ht="15.75" customHeight="1" x14ac:dyDescent="0.25">
      <c r="A166" s="5" t="s">
        <v>3619</v>
      </c>
      <c r="B166" s="6">
        <v>8</v>
      </c>
      <c r="C166" s="6" t="s">
        <v>29</v>
      </c>
      <c r="D166" s="6">
        <v>12</v>
      </c>
      <c r="E166" s="6">
        <v>18</v>
      </c>
      <c r="F166" s="6" t="s">
        <v>12</v>
      </c>
      <c r="G166" s="6" t="s">
        <v>30</v>
      </c>
      <c r="H166" s="6"/>
      <c r="I166" s="15" t="s">
        <v>31</v>
      </c>
      <c r="J166" s="8" t="str">
        <f>VLOOKUP(VASCO!$I166,Code2Loc,2,FALSE)</f>
        <v>CORTALIM</v>
      </c>
    </row>
    <row r="167" spans="1:10" ht="15.75" customHeight="1" x14ac:dyDescent="0.25">
      <c r="A167" s="5" t="s">
        <v>3619</v>
      </c>
      <c r="B167" s="6">
        <v>8</v>
      </c>
      <c r="C167" s="6" t="s">
        <v>27</v>
      </c>
      <c r="D167" s="6">
        <v>13</v>
      </c>
      <c r="E167" s="6">
        <v>20</v>
      </c>
      <c r="F167" s="6" t="s">
        <v>12</v>
      </c>
      <c r="G167" s="6" t="s">
        <v>13</v>
      </c>
      <c r="H167" s="6"/>
      <c r="I167" s="15" t="s">
        <v>28</v>
      </c>
      <c r="J167" s="8" t="str">
        <f>VLOOKUP(VASCO!$I167,Code2Loc,2,FALSE)</f>
        <v>AGASSAIM</v>
      </c>
    </row>
    <row r="168" spans="1:10" ht="15.75" customHeight="1" x14ac:dyDescent="0.25">
      <c r="A168" s="5" t="s">
        <v>3619</v>
      </c>
      <c r="B168" s="6">
        <v>8</v>
      </c>
      <c r="C168" s="6" t="s">
        <v>25</v>
      </c>
      <c r="D168" s="6">
        <v>14</v>
      </c>
      <c r="E168" s="6">
        <v>22</v>
      </c>
      <c r="F168" s="6" t="s">
        <v>12</v>
      </c>
      <c r="G168" s="6" t="s">
        <v>13</v>
      </c>
      <c r="H168" s="6"/>
      <c r="I168" s="15" t="s">
        <v>26</v>
      </c>
      <c r="J168" s="8" t="str">
        <f>VLOOKUP(VASCO!$I168,Code2Loc,2,FALSE)</f>
        <v>PILLAR</v>
      </c>
    </row>
    <row r="169" spans="1:10" ht="15.75" customHeight="1" x14ac:dyDescent="0.25">
      <c r="A169" s="5" t="s">
        <v>3619</v>
      </c>
      <c r="B169" s="6">
        <v>8</v>
      </c>
      <c r="C169" s="6" t="s">
        <v>23</v>
      </c>
      <c r="D169" s="6">
        <v>15</v>
      </c>
      <c r="E169" s="6">
        <v>24</v>
      </c>
      <c r="F169" s="6" t="s">
        <v>12</v>
      </c>
      <c r="G169" s="6" t="s">
        <v>13</v>
      </c>
      <c r="H169" s="6"/>
      <c r="I169" s="15" t="s">
        <v>24</v>
      </c>
      <c r="J169" s="8" t="str">
        <f>VLOOKUP(VASCO!$I169,Code2Loc,2,FALSE)</f>
        <v>GOA VELHA</v>
      </c>
    </row>
    <row r="170" spans="1:10" ht="15.75" customHeight="1" x14ac:dyDescent="0.25">
      <c r="A170" s="5" t="s">
        <v>3619</v>
      </c>
      <c r="B170" s="6">
        <v>8</v>
      </c>
      <c r="C170" s="6" t="s">
        <v>21</v>
      </c>
      <c r="D170" s="6">
        <v>16</v>
      </c>
      <c r="E170" s="6">
        <v>26</v>
      </c>
      <c r="F170" s="6" t="s">
        <v>12</v>
      </c>
      <c r="G170" s="6" t="s">
        <v>13</v>
      </c>
      <c r="H170" s="6"/>
      <c r="I170" s="15" t="s">
        <v>22</v>
      </c>
      <c r="J170" s="8" t="str">
        <f>VLOOKUP(VASCO!$I170,Code2Loc,2,FALSE)</f>
        <v>SIRDON/ZUAR</v>
      </c>
    </row>
    <row r="171" spans="1:10" ht="15.75" customHeight="1" x14ac:dyDescent="0.25">
      <c r="A171" s="5" t="s">
        <v>3619</v>
      </c>
      <c r="B171" s="6">
        <v>8</v>
      </c>
      <c r="C171" s="6" t="s">
        <v>19</v>
      </c>
      <c r="D171" s="6">
        <v>17</v>
      </c>
      <c r="E171" s="6">
        <v>28</v>
      </c>
      <c r="F171" s="6" t="s">
        <v>12</v>
      </c>
      <c r="G171" s="6" t="s">
        <v>13</v>
      </c>
      <c r="H171" s="6"/>
      <c r="I171" s="15" t="s">
        <v>20</v>
      </c>
      <c r="J171" s="8" t="str">
        <f>VLOOKUP(VASCO!$I171,Code2Loc,2,FALSE)</f>
        <v>BAMBOLI W/S</v>
      </c>
    </row>
    <row r="172" spans="1:10" ht="15.75" customHeight="1" x14ac:dyDescent="0.25">
      <c r="A172" s="5" t="s">
        <v>3619</v>
      </c>
      <c r="B172" s="6">
        <v>8</v>
      </c>
      <c r="C172" s="6" t="s">
        <v>17</v>
      </c>
      <c r="D172" s="6">
        <v>18</v>
      </c>
      <c r="E172" s="6">
        <v>30</v>
      </c>
      <c r="F172" s="6" t="s">
        <v>12</v>
      </c>
      <c r="G172" s="6" t="s">
        <v>13</v>
      </c>
      <c r="H172" s="6"/>
      <c r="I172" s="15" t="s">
        <v>18</v>
      </c>
      <c r="J172" s="8" t="str">
        <f>VLOOKUP(VASCO!$I172,Code2Loc,2,FALSE)</f>
        <v>BAMBOLI GMC</v>
      </c>
    </row>
    <row r="173" spans="1:10" ht="15.75" customHeight="1" x14ac:dyDescent="0.25">
      <c r="A173" s="5" t="s">
        <v>3619</v>
      </c>
      <c r="B173" s="6">
        <v>8</v>
      </c>
      <c r="C173" s="6" t="s">
        <v>15</v>
      </c>
      <c r="D173" s="6">
        <v>19</v>
      </c>
      <c r="E173" s="6">
        <v>31</v>
      </c>
      <c r="F173" s="6" t="s">
        <v>12</v>
      </c>
      <c r="G173" s="6" t="s">
        <v>13</v>
      </c>
      <c r="H173" s="6"/>
      <c r="I173" s="15" t="s">
        <v>16</v>
      </c>
      <c r="J173" s="8" t="str">
        <f>VLOOKUP(VASCO!$I173,Code2Loc,2,FALSE)</f>
        <v>ST. CRUZ X</v>
      </c>
    </row>
    <row r="174" spans="1:10" ht="15.75" customHeight="1" x14ac:dyDescent="0.25">
      <c r="A174" s="5" t="s">
        <v>3619</v>
      </c>
      <c r="B174" s="6">
        <v>8</v>
      </c>
      <c r="C174" s="6" t="s">
        <v>11</v>
      </c>
      <c r="D174" s="6">
        <v>20</v>
      </c>
      <c r="E174" s="6">
        <v>34</v>
      </c>
      <c r="F174" s="6" t="s">
        <v>12</v>
      </c>
      <c r="G174" s="6" t="s">
        <v>13</v>
      </c>
      <c r="H174" s="6"/>
      <c r="I174" s="15" t="s">
        <v>14</v>
      </c>
      <c r="J174" s="8" t="str">
        <f>VLOOKUP(VASCO!$I174,Code2Loc,2,FALSE)</f>
        <v>PANAJI</v>
      </c>
    </row>
    <row r="175" spans="1:10" ht="15.75" customHeight="1" x14ac:dyDescent="0.25">
      <c r="A175" s="5" t="s">
        <v>3617</v>
      </c>
      <c r="B175" s="6">
        <v>9</v>
      </c>
      <c r="C175" s="6" t="s">
        <v>74</v>
      </c>
      <c r="D175" s="6">
        <v>1</v>
      </c>
      <c r="E175" s="6">
        <v>0</v>
      </c>
      <c r="F175" s="6" t="s">
        <v>12</v>
      </c>
      <c r="G175" s="6" t="s">
        <v>13</v>
      </c>
      <c r="H175" s="6"/>
      <c r="I175" s="15" t="s">
        <v>75</v>
      </c>
      <c r="J175" s="8" t="str">
        <f>VLOOKUP(VASCO!$I175,Code2Loc,2,FALSE)</f>
        <v>HARBOUR</v>
      </c>
    </row>
    <row r="176" spans="1:10" ht="15.75" customHeight="1" x14ac:dyDescent="0.25">
      <c r="A176" s="5" t="s">
        <v>3617</v>
      </c>
      <c r="B176" s="6">
        <v>9</v>
      </c>
      <c r="C176" s="6" t="s">
        <v>72</v>
      </c>
      <c r="D176" s="6">
        <v>2</v>
      </c>
      <c r="E176" s="6">
        <v>2</v>
      </c>
      <c r="F176" s="6" t="s">
        <v>12</v>
      </c>
      <c r="G176" s="6" t="s">
        <v>13</v>
      </c>
      <c r="H176" s="6"/>
      <c r="I176" s="15" t="s">
        <v>73</v>
      </c>
      <c r="J176" s="8" t="str">
        <f>VLOOKUP(VASCO!$I176,Code2Loc,2,FALSE)</f>
        <v>SADA</v>
      </c>
    </row>
    <row r="177" spans="1:10" ht="15.75" customHeight="1" x14ac:dyDescent="0.25">
      <c r="A177" s="5" t="s">
        <v>3617</v>
      </c>
      <c r="B177" s="6">
        <v>9</v>
      </c>
      <c r="C177" s="6" t="s">
        <v>69</v>
      </c>
      <c r="D177" s="6">
        <v>3</v>
      </c>
      <c r="E177" s="6">
        <v>4</v>
      </c>
      <c r="F177" s="6" t="s">
        <v>12</v>
      </c>
      <c r="G177" s="6" t="s">
        <v>13</v>
      </c>
      <c r="H177" s="6"/>
      <c r="I177" s="15" t="s">
        <v>70</v>
      </c>
      <c r="J177" s="8" t="str">
        <f>VLOOKUP(VASCO!$I177,Code2Loc,2,FALSE)</f>
        <v>VASCO</v>
      </c>
    </row>
    <row r="178" spans="1:10" ht="15.75" customHeight="1" x14ac:dyDescent="0.25">
      <c r="A178" s="5" t="s">
        <v>3617</v>
      </c>
      <c r="B178" s="6">
        <v>9</v>
      </c>
      <c r="C178" s="6" t="s">
        <v>67</v>
      </c>
      <c r="D178" s="6">
        <v>4</v>
      </c>
      <c r="E178" s="6">
        <v>5</v>
      </c>
      <c r="F178" s="6" t="s">
        <v>12</v>
      </c>
      <c r="G178" s="6" t="s">
        <v>13</v>
      </c>
      <c r="H178" s="6"/>
      <c r="I178" s="15" t="s">
        <v>68</v>
      </c>
      <c r="J178" s="8" t="str">
        <f>VLOOKUP(VASCO!$I178,Code2Loc,2,FALSE)</f>
        <v>SHIPYARD</v>
      </c>
    </row>
    <row r="179" spans="1:10" ht="15.75" customHeight="1" x14ac:dyDescent="0.25">
      <c r="A179" s="5" t="s">
        <v>3617</v>
      </c>
      <c r="B179" s="6">
        <v>9</v>
      </c>
      <c r="C179" s="6" t="s">
        <v>65</v>
      </c>
      <c r="D179" s="6">
        <v>5</v>
      </c>
      <c r="E179" s="6">
        <v>6</v>
      </c>
      <c r="F179" s="6" t="s">
        <v>12</v>
      </c>
      <c r="G179" s="6" t="s">
        <v>13</v>
      </c>
      <c r="H179" s="6"/>
      <c r="I179" s="15" t="s">
        <v>66</v>
      </c>
      <c r="J179" s="8" t="str">
        <f>VLOOKUP(VASCO!$I179,Code2Loc,2,FALSE)</f>
        <v>VADEM</v>
      </c>
    </row>
    <row r="180" spans="1:10" ht="15.75" customHeight="1" x14ac:dyDescent="0.25">
      <c r="A180" s="5" t="s">
        <v>3617</v>
      </c>
      <c r="B180" s="6">
        <v>9</v>
      </c>
      <c r="C180" s="6" t="s">
        <v>63</v>
      </c>
      <c r="D180" s="6">
        <v>6</v>
      </c>
      <c r="E180" s="6">
        <v>8</v>
      </c>
      <c r="F180" s="6" t="s">
        <v>12</v>
      </c>
      <c r="G180" s="6" t="s">
        <v>13</v>
      </c>
      <c r="H180" s="6"/>
      <c r="I180" s="15" t="s">
        <v>64</v>
      </c>
      <c r="J180" s="8" t="str">
        <f>VLOOKUP(VASCO!$I180,Code2Loc,2,FALSE)</f>
        <v>CHICALIM</v>
      </c>
    </row>
    <row r="181" spans="1:10" ht="15.75" customHeight="1" x14ac:dyDescent="0.25">
      <c r="A181" s="5" t="s">
        <v>3617</v>
      </c>
      <c r="B181" s="6">
        <v>9</v>
      </c>
      <c r="C181" s="6" t="s">
        <v>1723</v>
      </c>
      <c r="D181" s="6">
        <v>7</v>
      </c>
      <c r="E181" s="6">
        <v>9</v>
      </c>
      <c r="F181" s="6" t="s">
        <v>12</v>
      </c>
      <c r="G181" s="6" t="s">
        <v>13</v>
      </c>
      <c r="H181" s="6"/>
      <c r="I181" s="15" t="s">
        <v>1724</v>
      </c>
      <c r="J181" s="8" t="str">
        <f>VLOOKUP(VASCO!$I181,Code2Loc,2,FALSE)</f>
        <v>VIDYA/RIGIN</v>
      </c>
    </row>
    <row r="182" spans="1:10" ht="15.75" customHeight="1" x14ac:dyDescent="0.25">
      <c r="A182" s="5" t="s">
        <v>3617</v>
      </c>
      <c r="B182" s="6">
        <v>9</v>
      </c>
      <c r="C182" s="6" t="s">
        <v>1177</v>
      </c>
      <c r="D182" s="6">
        <v>8</v>
      </c>
      <c r="E182" s="6">
        <v>10</v>
      </c>
      <c r="F182" s="6" t="s">
        <v>12</v>
      </c>
      <c r="G182" s="6" t="s">
        <v>13</v>
      </c>
      <c r="H182" s="6"/>
      <c r="I182" s="15" t="s">
        <v>1178</v>
      </c>
      <c r="J182" s="8" t="str">
        <f>VLOOKUP(VASCO!$I182,Code2Loc,2,FALSE)</f>
        <v>AIRPORT</v>
      </c>
    </row>
    <row r="183" spans="1:10" ht="15.75" customHeight="1" x14ac:dyDescent="0.25">
      <c r="A183" s="5" t="s">
        <v>3617</v>
      </c>
      <c r="B183" s="6">
        <v>9</v>
      </c>
      <c r="C183" s="6" t="s">
        <v>61</v>
      </c>
      <c r="D183" s="6">
        <v>9</v>
      </c>
      <c r="E183" s="6">
        <v>11</v>
      </c>
      <c r="F183" s="6" t="s">
        <v>12</v>
      </c>
      <c r="G183" s="6" t="s">
        <v>13</v>
      </c>
      <c r="H183" s="6"/>
      <c r="I183" s="15" t="s">
        <v>62</v>
      </c>
      <c r="J183" s="8" t="str">
        <f>VLOOKUP(VASCO!$I183,Code2Loc,2,FALSE)</f>
        <v>DABOLIM</v>
      </c>
    </row>
    <row r="184" spans="1:10" ht="15.75" customHeight="1" x14ac:dyDescent="0.25">
      <c r="A184" s="5" t="s">
        <v>3617</v>
      </c>
      <c r="B184" s="6">
        <v>9</v>
      </c>
      <c r="C184" s="6" t="s">
        <v>1721</v>
      </c>
      <c r="D184" s="6">
        <v>10</v>
      </c>
      <c r="E184" s="6">
        <v>12</v>
      </c>
      <c r="F184" s="6" t="s">
        <v>12</v>
      </c>
      <c r="G184" s="6" t="s">
        <v>13</v>
      </c>
      <c r="H184" s="6"/>
      <c r="I184" s="15" t="s">
        <v>1722</v>
      </c>
      <c r="J184" s="8" t="str">
        <f>VLOOKUP(VASCO!$I184,Code2Loc,2,FALSE)</f>
        <v>MES COLLEGE</v>
      </c>
    </row>
    <row r="185" spans="1:10" ht="15.75" customHeight="1" x14ac:dyDescent="0.25">
      <c r="A185" s="5" t="s">
        <v>3617</v>
      </c>
      <c r="B185" s="6">
        <v>9</v>
      </c>
      <c r="C185" s="6" t="s">
        <v>1719</v>
      </c>
      <c r="D185" s="6">
        <v>11</v>
      </c>
      <c r="E185" s="6">
        <v>13</v>
      </c>
      <c r="F185" s="6" t="s">
        <v>12</v>
      </c>
      <c r="G185" s="6" t="s">
        <v>30</v>
      </c>
      <c r="H185" s="6"/>
      <c r="I185" s="15" t="s">
        <v>1720</v>
      </c>
      <c r="J185" s="8" t="str">
        <f>VLOOKUP(VASCO!$I185,Code2Loc,2,FALSE)</f>
        <v>BIRLA</v>
      </c>
    </row>
    <row r="186" spans="1:10" ht="15.75" customHeight="1" x14ac:dyDescent="0.25">
      <c r="A186" s="5" t="s">
        <v>3617</v>
      </c>
      <c r="B186" s="6">
        <v>9</v>
      </c>
      <c r="C186" s="6" t="s">
        <v>1717</v>
      </c>
      <c r="D186" s="6">
        <v>12</v>
      </c>
      <c r="E186" s="6">
        <v>14</v>
      </c>
      <c r="F186" s="6" t="s">
        <v>12</v>
      </c>
      <c r="G186" s="6" t="s">
        <v>13</v>
      </c>
      <c r="H186" s="6"/>
      <c r="I186" s="15" t="s">
        <v>1718</v>
      </c>
      <c r="J186" s="8" t="str">
        <f>VLOOKUP(VASCO!$I186,Code2Loc,2,FALSE)</f>
        <v>ZHARI</v>
      </c>
    </row>
    <row r="187" spans="1:10" ht="15.75" customHeight="1" x14ac:dyDescent="0.25">
      <c r="A187" s="5" t="s">
        <v>3617</v>
      </c>
      <c r="B187" s="6">
        <v>9</v>
      </c>
      <c r="C187" s="6" t="s">
        <v>1715</v>
      </c>
      <c r="D187" s="6">
        <v>13</v>
      </c>
      <c r="E187" s="6">
        <v>15</v>
      </c>
      <c r="F187" s="6" t="s">
        <v>12</v>
      </c>
      <c r="G187" s="6" t="s">
        <v>13</v>
      </c>
      <c r="H187" s="6"/>
      <c r="I187" s="15" t="s">
        <v>1716</v>
      </c>
      <c r="J187" s="8" t="str">
        <f>VLOOKUP(VASCO!$I187,Code2Loc,2,FALSE)</f>
        <v>ZUARINAGAR</v>
      </c>
    </row>
    <row r="188" spans="1:10" ht="15.75" customHeight="1" x14ac:dyDescent="0.25">
      <c r="A188" s="5" t="s">
        <v>3617</v>
      </c>
      <c r="B188" s="6">
        <v>9</v>
      </c>
      <c r="C188" s="6" t="s">
        <v>1661</v>
      </c>
      <c r="D188" s="6">
        <v>14</v>
      </c>
      <c r="E188" s="6">
        <v>16</v>
      </c>
      <c r="F188" s="6" t="s">
        <v>12</v>
      </c>
      <c r="G188" s="6" t="s">
        <v>13</v>
      </c>
      <c r="H188" s="6"/>
      <c r="I188" s="15" t="s">
        <v>1662</v>
      </c>
      <c r="J188" s="8" t="str">
        <f>VLOOKUP(VASCO!$I188,Code2Loc,2,FALSE)</f>
        <v>UPAS NAGAR</v>
      </c>
    </row>
    <row r="189" spans="1:10" ht="15.75" customHeight="1" x14ac:dyDescent="0.25">
      <c r="A189" s="5" t="s">
        <v>3617</v>
      </c>
      <c r="B189" s="6">
        <v>9</v>
      </c>
      <c r="C189" s="6" t="s">
        <v>2423</v>
      </c>
      <c r="D189" s="6">
        <v>15</v>
      </c>
      <c r="E189" s="6">
        <v>17</v>
      </c>
      <c r="F189" s="6" t="s">
        <v>12</v>
      </c>
      <c r="G189" s="6" t="s">
        <v>13</v>
      </c>
      <c r="H189" s="6"/>
      <c r="I189" s="15" t="s">
        <v>2424</v>
      </c>
      <c r="J189" s="8" t="str">
        <f>VLOOKUP(VASCO!$I189,Code2Loc,2,FALSE)</f>
        <v>METASTRIP</v>
      </c>
    </row>
    <row r="190" spans="1:10" ht="15.75" customHeight="1" x14ac:dyDescent="0.25">
      <c r="A190" s="5" t="s">
        <v>3617</v>
      </c>
      <c r="B190" s="6">
        <v>9</v>
      </c>
      <c r="C190" s="6" t="s">
        <v>2421</v>
      </c>
      <c r="D190" s="6">
        <v>16</v>
      </c>
      <c r="E190" s="6">
        <v>18</v>
      </c>
      <c r="F190" s="6" t="s">
        <v>12</v>
      </c>
      <c r="G190" s="6" t="s">
        <v>13</v>
      </c>
      <c r="H190" s="6"/>
      <c r="I190" s="15" t="s">
        <v>2422</v>
      </c>
      <c r="J190" s="8" t="str">
        <f>VLOOKUP(VASCO!$I190,Code2Loc,2,FALSE)</f>
        <v>KADIMACHIN</v>
      </c>
    </row>
    <row r="191" spans="1:10" ht="15.75" customHeight="1" x14ac:dyDescent="0.25">
      <c r="A191" s="5" t="s">
        <v>3617</v>
      </c>
      <c r="B191" s="6">
        <v>9</v>
      </c>
      <c r="C191" s="6" t="s">
        <v>36</v>
      </c>
      <c r="D191" s="6">
        <v>17</v>
      </c>
      <c r="E191" s="6">
        <v>21</v>
      </c>
      <c r="F191" s="6" t="s">
        <v>12</v>
      </c>
      <c r="G191" s="6" t="s">
        <v>13</v>
      </c>
      <c r="H191" s="6"/>
      <c r="I191" s="15" t="s">
        <v>37</v>
      </c>
      <c r="J191" s="8" t="str">
        <f>VLOOKUP(VASCO!$I191,Code2Loc,2,FALSE)</f>
        <v>TITAN</v>
      </c>
    </row>
    <row r="192" spans="1:10" ht="15.75" customHeight="1" x14ac:dyDescent="0.25">
      <c r="A192" s="5" t="s">
        <v>3617</v>
      </c>
      <c r="B192" s="6">
        <v>9</v>
      </c>
      <c r="C192" s="6" t="s">
        <v>38</v>
      </c>
      <c r="D192" s="6">
        <v>18</v>
      </c>
      <c r="E192" s="6">
        <v>22</v>
      </c>
      <c r="F192" s="6" t="s">
        <v>12</v>
      </c>
      <c r="G192" s="6" t="s">
        <v>13</v>
      </c>
      <c r="H192" s="6"/>
      <c r="I192" s="15" t="s">
        <v>39</v>
      </c>
      <c r="J192" s="8" t="str">
        <f>VLOOKUP(VASCO!$I192,Code2Loc,2,FALSE)</f>
        <v>PIRNI</v>
      </c>
    </row>
    <row r="193" spans="1:10" ht="15.75" customHeight="1" x14ac:dyDescent="0.25">
      <c r="A193" s="5" t="s">
        <v>3617</v>
      </c>
      <c r="B193" s="6">
        <v>9</v>
      </c>
      <c r="C193" s="6" t="s">
        <v>40</v>
      </c>
      <c r="D193" s="6">
        <v>19</v>
      </c>
      <c r="E193" s="6">
        <v>24</v>
      </c>
      <c r="F193" s="6" t="s">
        <v>12</v>
      </c>
      <c r="G193" s="6" t="s">
        <v>13</v>
      </c>
      <c r="H193" s="6"/>
      <c r="I193" s="15" t="s">
        <v>41</v>
      </c>
      <c r="J193" s="8" t="str">
        <f>VLOOKUP(VASCO!$I193,Code2Loc,2,FALSE)</f>
        <v>VERNA</v>
      </c>
    </row>
    <row r="194" spans="1:10" ht="15.75" customHeight="1" x14ac:dyDescent="0.25">
      <c r="A194" s="5" t="s">
        <v>3617</v>
      </c>
      <c r="B194" s="6">
        <v>9</v>
      </c>
      <c r="C194" s="6" t="s">
        <v>42</v>
      </c>
      <c r="D194" s="6">
        <v>20</v>
      </c>
      <c r="E194" s="6">
        <v>25</v>
      </c>
      <c r="F194" s="6" t="s">
        <v>12</v>
      </c>
      <c r="G194" s="6" t="s">
        <v>13</v>
      </c>
      <c r="H194" s="6"/>
      <c r="I194" s="15" t="s">
        <v>43</v>
      </c>
      <c r="J194" s="8" t="str">
        <f>VLOOKUP(VASCO!$I194,Code2Loc,2,FALSE)</f>
        <v>SONAULIM</v>
      </c>
    </row>
    <row r="195" spans="1:10" ht="15.75" customHeight="1" x14ac:dyDescent="0.25">
      <c r="A195" s="5" t="s">
        <v>3617</v>
      </c>
      <c r="B195" s="6">
        <v>9</v>
      </c>
      <c r="C195" s="6" t="s">
        <v>44</v>
      </c>
      <c r="D195" s="6">
        <v>21</v>
      </c>
      <c r="E195" s="6">
        <v>26</v>
      </c>
      <c r="F195" s="6" t="s">
        <v>12</v>
      </c>
      <c r="G195" s="6" t="s">
        <v>13</v>
      </c>
      <c r="H195" s="6"/>
      <c r="I195" s="15" t="s">
        <v>45</v>
      </c>
      <c r="J195" s="8" t="str">
        <f>VLOOKUP(VASCO!$I195,Code2Loc,2,FALSE)</f>
        <v>AGNEL ASHRM</v>
      </c>
    </row>
    <row r="196" spans="1:10" ht="15.75" customHeight="1" x14ac:dyDescent="0.25">
      <c r="A196" s="5" t="s">
        <v>3617</v>
      </c>
      <c r="B196" s="6">
        <v>9</v>
      </c>
      <c r="C196" s="6" t="s">
        <v>46</v>
      </c>
      <c r="D196" s="6">
        <v>22</v>
      </c>
      <c r="E196" s="6">
        <v>28</v>
      </c>
      <c r="F196" s="6" t="s">
        <v>12</v>
      </c>
      <c r="G196" s="6" t="s">
        <v>13</v>
      </c>
      <c r="H196" s="6"/>
      <c r="I196" s="15" t="s">
        <v>47</v>
      </c>
      <c r="J196" s="8" t="str">
        <f>VLOOKUP(VASCO!$I196,Code2Loc,2,FALSE)</f>
        <v>RUMDER</v>
      </c>
    </row>
    <row r="197" spans="1:10" ht="15.75" customHeight="1" x14ac:dyDescent="0.25">
      <c r="A197" s="5" t="s">
        <v>3617</v>
      </c>
      <c r="B197" s="6">
        <v>9</v>
      </c>
      <c r="C197" s="6" t="s">
        <v>48</v>
      </c>
      <c r="D197" s="6">
        <v>23</v>
      </c>
      <c r="E197" s="6">
        <v>29</v>
      </c>
      <c r="F197" s="6" t="s">
        <v>12</v>
      </c>
      <c r="G197" s="6" t="s">
        <v>13</v>
      </c>
      <c r="H197" s="6"/>
      <c r="I197" s="15" t="s">
        <v>49</v>
      </c>
      <c r="J197" s="8" t="str">
        <f>VLOOKUP(VASCO!$I197,Code2Loc,2,FALSE)</f>
        <v>NUVEM</v>
      </c>
    </row>
    <row r="198" spans="1:10" ht="15.75" customHeight="1" x14ac:dyDescent="0.25">
      <c r="A198" s="5" t="s">
        <v>3617</v>
      </c>
      <c r="B198" s="6">
        <v>9</v>
      </c>
      <c r="C198" s="6" t="s">
        <v>50</v>
      </c>
      <c r="D198" s="6">
        <v>24</v>
      </c>
      <c r="E198" s="6">
        <v>32</v>
      </c>
      <c r="F198" s="6" t="s">
        <v>12</v>
      </c>
      <c r="G198" s="6" t="s">
        <v>13</v>
      </c>
      <c r="H198" s="6"/>
      <c r="I198" s="15" t="s">
        <v>51</v>
      </c>
      <c r="J198" s="8" t="str">
        <f>VLOOKUP(VASCO!$I198,Code2Loc,2,FALSE)</f>
        <v>MARGAO</v>
      </c>
    </row>
    <row r="199" spans="1:10" ht="15.75" customHeight="1" x14ac:dyDescent="0.25">
      <c r="A199" s="5" t="s">
        <v>2426</v>
      </c>
      <c r="B199" s="6">
        <v>10</v>
      </c>
      <c r="C199" s="6" t="s">
        <v>11</v>
      </c>
      <c r="D199" s="6">
        <v>1</v>
      </c>
      <c r="E199" s="6">
        <v>0</v>
      </c>
      <c r="F199" s="6" t="s">
        <v>12</v>
      </c>
      <c r="G199" s="6" t="s">
        <v>13</v>
      </c>
      <c r="H199" s="6"/>
      <c r="I199" s="15" t="s">
        <v>14</v>
      </c>
      <c r="J199" s="8" t="str">
        <f>VLOOKUP(VASCO!$I199,Code2Loc,2,FALSE)</f>
        <v>PANAJI</v>
      </c>
    </row>
    <row r="200" spans="1:10" ht="15.75" customHeight="1" x14ac:dyDescent="0.25">
      <c r="A200" s="5" t="s">
        <v>2426</v>
      </c>
      <c r="B200" s="6">
        <v>10</v>
      </c>
      <c r="C200" s="6" t="s">
        <v>206</v>
      </c>
      <c r="D200" s="6">
        <v>2</v>
      </c>
      <c r="E200" s="6">
        <v>2</v>
      </c>
      <c r="F200" s="6" t="s">
        <v>12</v>
      </c>
      <c r="G200" s="6" t="s">
        <v>13</v>
      </c>
      <c r="H200" s="6"/>
      <c r="I200" s="15" t="s">
        <v>207</v>
      </c>
      <c r="J200" s="8" t="str">
        <f>VLOOKUP(VASCO!$I200,Code2Loc,2,FALSE)</f>
        <v>R. PATTO</v>
      </c>
    </row>
    <row r="201" spans="1:10" ht="15.75" customHeight="1" x14ac:dyDescent="0.25">
      <c r="A201" s="5" t="s">
        <v>2426</v>
      </c>
      <c r="B201" s="6">
        <v>10</v>
      </c>
      <c r="C201" s="6" t="s">
        <v>208</v>
      </c>
      <c r="D201" s="6">
        <v>3</v>
      </c>
      <c r="E201" s="6">
        <v>3</v>
      </c>
      <c r="F201" s="6" t="s">
        <v>12</v>
      </c>
      <c r="G201" s="6" t="s">
        <v>13</v>
      </c>
      <c r="H201" s="6"/>
      <c r="I201" s="15" t="s">
        <v>209</v>
      </c>
      <c r="J201" s="8" t="str">
        <f>VLOOKUP(VASCO!$I201,Code2Loc,2,FALSE)</f>
        <v>RBDR FERRY</v>
      </c>
    </row>
    <row r="202" spans="1:10" ht="15.75" customHeight="1" x14ac:dyDescent="0.25">
      <c r="A202" s="5" t="s">
        <v>2426</v>
      </c>
      <c r="B202" s="6">
        <v>10</v>
      </c>
      <c r="C202" s="6" t="s">
        <v>210</v>
      </c>
      <c r="D202" s="6">
        <v>4</v>
      </c>
      <c r="E202" s="6">
        <v>4</v>
      </c>
      <c r="F202" s="6" t="s">
        <v>12</v>
      </c>
      <c r="G202" s="6" t="s">
        <v>13</v>
      </c>
      <c r="H202" s="6"/>
      <c r="I202" s="15" t="s">
        <v>211</v>
      </c>
      <c r="J202" s="8" t="str">
        <f>VLOOKUP(VASCO!$I202,Code2Loc,2,FALSE)</f>
        <v>RIBANDAR</v>
      </c>
    </row>
    <row r="203" spans="1:10" ht="15.75" customHeight="1" x14ac:dyDescent="0.25">
      <c r="A203" s="5" t="s">
        <v>2426</v>
      </c>
      <c r="B203" s="6">
        <v>10</v>
      </c>
      <c r="C203" s="6" t="s">
        <v>212</v>
      </c>
      <c r="D203" s="6">
        <v>5</v>
      </c>
      <c r="E203" s="6">
        <v>5</v>
      </c>
      <c r="F203" s="6" t="s">
        <v>12</v>
      </c>
      <c r="G203" s="6" t="s">
        <v>13</v>
      </c>
      <c r="H203" s="6"/>
      <c r="I203" s="15" t="s">
        <v>213</v>
      </c>
      <c r="J203" s="8" t="str">
        <f>VLOOKUP(VASCO!$I203,Code2Loc,2,FALSE)</f>
        <v>RBDR SCHOOL</v>
      </c>
    </row>
    <row r="204" spans="1:10" ht="15.75" customHeight="1" x14ac:dyDescent="0.25">
      <c r="A204" s="5" t="s">
        <v>2426</v>
      </c>
      <c r="B204" s="6">
        <v>10</v>
      </c>
      <c r="C204" s="6" t="s">
        <v>214</v>
      </c>
      <c r="D204" s="6">
        <v>6</v>
      </c>
      <c r="E204" s="6">
        <v>6</v>
      </c>
      <c r="F204" s="6" t="s">
        <v>12</v>
      </c>
      <c r="G204" s="6" t="s">
        <v>13</v>
      </c>
      <c r="H204" s="6"/>
      <c r="I204" s="15" t="s">
        <v>215</v>
      </c>
      <c r="J204" s="8" t="str">
        <f>VLOOKUP(VASCO!$I204,Code2Loc,2,FALSE)</f>
        <v>ST.PEDRO</v>
      </c>
    </row>
    <row r="205" spans="1:10" ht="15.75" customHeight="1" x14ac:dyDescent="0.25">
      <c r="A205" s="5" t="s">
        <v>2426</v>
      </c>
      <c r="B205" s="6">
        <v>10</v>
      </c>
      <c r="C205" s="6" t="s">
        <v>216</v>
      </c>
      <c r="D205" s="6">
        <v>7</v>
      </c>
      <c r="E205" s="6">
        <v>7</v>
      </c>
      <c r="F205" s="6" t="s">
        <v>12</v>
      </c>
      <c r="G205" s="6" t="s">
        <v>13</v>
      </c>
      <c r="H205" s="6"/>
      <c r="I205" s="15" t="s">
        <v>217</v>
      </c>
      <c r="J205" s="8" t="str">
        <f>VLOOKUP(VASCO!$I205,Code2Loc,2,FALSE)</f>
        <v>BAINGINI</v>
      </c>
    </row>
    <row r="206" spans="1:10" ht="15.75" customHeight="1" x14ac:dyDescent="0.25">
      <c r="A206" s="5" t="s">
        <v>2426</v>
      </c>
      <c r="B206" s="6">
        <v>10</v>
      </c>
      <c r="C206" s="6" t="s">
        <v>218</v>
      </c>
      <c r="D206" s="6">
        <v>8</v>
      </c>
      <c r="E206" s="6">
        <v>9</v>
      </c>
      <c r="F206" s="6" t="s">
        <v>12</v>
      </c>
      <c r="G206" s="6" t="s">
        <v>13</v>
      </c>
      <c r="H206" s="6"/>
      <c r="I206" s="15" t="s">
        <v>219</v>
      </c>
      <c r="J206" s="8" t="str">
        <f>VLOOKUP(VASCO!$I206,Code2Loc,2,FALSE)</f>
        <v>OLD GOA</v>
      </c>
    </row>
    <row r="207" spans="1:10" ht="15.75" customHeight="1" x14ac:dyDescent="0.25">
      <c r="A207" s="5" t="s">
        <v>2426</v>
      </c>
      <c r="B207" s="6">
        <v>10</v>
      </c>
      <c r="C207" s="6" t="s">
        <v>220</v>
      </c>
      <c r="D207" s="6">
        <v>9</v>
      </c>
      <c r="E207" s="6">
        <v>11</v>
      </c>
      <c r="F207" s="6" t="s">
        <v>12</v>
      </c>
      <c r="G207" s="6" t="s">
        <v>13</v>
      </c>
      <c r="H207" s="6"/>
      <c r="I207" s="15" t="s">
        <v>221</v>
      </c>
      <c r="J207" s="8" t="str">
        <f>VLOOKUP(VASCO!$I207,Code2Loc,2,FALSE)</f>
        <v>CORLI PUMP</v>
      </c>
    </row>
    <row r="208" spans="1:10" ht="15.75" customHeight="1" x14ac:dyDescent="0.25">
      <c r="A208" s="5" t="s">
        <v>2426</v>
      </c>
      <c r="B208" s="6">
        <v>10</v>
      </c>
      <c r="C208" s="6" t="s">
        <v>222</v>
      </c>
      <c r="D208" s="6">
        <v>10</v>
      </c>
      <c r="E208" s="6">
        <v>12</v>
      </c>
      <c r="F208" s="6" t="s">
        <v>12</v>
      </c>
      <c r="G208" s="6" t="s">
        <v>13</v>
      </c>
      <c r="H208" s="6"/>
      <c r="I208" s="15" t="s">
        <v>223</v>
      </c>
      <c r="J208" s="8" t="str">
        <f>VLOOKUP(VASCO!$I208,Code2Loc,2,FALSE)</f>
        <v>CORLIM</v>
      </c>
    </row>
    <row r="209" spans="1:10" ht="15.75" customHeight="1" x14ac:dyDescent="0.25">
      <c r="A209" s="5" t="s">
        <v>2426</v>
      </c>
      <c r="B209" s="6">
        <v>10</v>
      </c>
      <c r="C209" s="6" t="s">
        <v>224</v>
      </c>
      <c r="D209" s="6">
        <v>11</v>
      </c>
      <c r="E209" s="6">
        <v>13</v>
      </c>
      <c r="F209" s="6" t="s">
        <v>12</v>
      </c>
      <c r="G209" s="6" t="s">
        <v>13</v>
      </c>
      <c r="H209" s="6"/>
      <c r="I209" s="15" t="s">
        <v>225</v>
      </c>
      <c r="J209" s="8" t="str">
        <f>VLOOKUP(VASCO!$I209,Code2Loc,2,FALSE)</f>
        <v>DHULAPI</v>
      </c>
    </row>
    <row r="210" spans="1:10" ht="15.75" customHeight="1" x14ac:dyDescent="0.25">
      <c r="A210" s="5" t="s">
        <v>2426</v>
      </c>
      <c r="B210" s="6">
        <v>10</v>
      </c>
      <c r="C210" s="6" t="s">
        <v>163</v>
      </c>
      <c r="D210" s="6">
        <v>12</v>
      </c>
      <c r="E210" s="6">
        <v>14</v>
      </c>
      <c r="F210" s="6" t="s">
        <v>12</v>
      </c>
      <c r="G210" s="6" t="s">
        <v>13</v>
      </c>
      <c r="H210" s="6"/>
      <c r="I210" s="15" t="s">
        <v>164</v>
      </c>
      <c r="J210" s="8" t="str">
        <f>VLOOKUP(VASCO!$I210,Code2Loc,2,FALSE)</f>
        <v>BANASTARI</v>
      </c>
    </row>
    <row r="211" spans="1:10" ht="15.75" customHeight="1" x14ac:dyDescent="0.25">
      <c r="A211" s="5" t="s">
        <v>2426</v>
      </c>
      <c r="B211" s="6">
        <v>10</v>
      </c>
      <c r="C211" s="6" t="s">
        <v>165</v>
      </c>
      <c r="D211" s="6">
        <v>13</v>
      </c>
      <c r="E211" s="6">
        <v>16</v>
      </c>
      <c r="F211" s="6" t="s">
        <v>12</v>
      </c>
      <c r="G211" s="6" t="s">
        <v>13</v>
      </c>
      <c r="H211" s="6"/>
      <c r="I211" s="15" t="s">
        <v>166</v>
      </c>
      <c r="J211" s="8" t="str">
        <f>VLOOKUP(VASCO!$I211,Code2Loc,2,FALSE)</f>
        <v>BHOMA</v>
      </c>
    </row>
    <row r="212" spans="1:10" ht="15.75" customHeight="1" x14ac:dyDescent="0.25">
      <c r="A212" s="5" t="s">
        <v>2426</v>
      </c>
      <c r="B212" s="6">
        <v>10</v>
      </c>
      <c r="C212" s="6" t="s">
        <v>167</v>
      </c>
      <c r="D212" s="6">
        <v>14</v>
      </c>
      <c r="E212" s="6">
        <v>18</v>
      </c>
      <c r="F212" s="6" t="s">
        <v>12</v>
      </c>
      <c r="G212" s="6" t="s">
        <v>13</v>
      </c>
      <c r="H212" s="6"/>
      <c r="I212" s="15" t="s">
        <v>168</v>
      </c>
      <c r="J212" s="8" t="str">
        <f>VLOOKUP(VASCO!$I212,Code2Loc,2,FALSE)</f>
        <v>KUNDAI</v>
      </c>
    </row>
    <row r="213" spans="1:10" ht="15.75" customHeight="1" x14ac:dyDescent="0.25">
      <c r="A213" s="5" t="s">
        <v>2426</v>
      </c>
      <c r="B213" s="6">
        <v>10</v>
      </c>
      <c r="C213" s="6" t="s">
        <v>169</v>
      </c>
      <c r="D213" s="6">
        <v>15</v>
      </c>
      <c r="E213" s="6">
        <v>20</v>
      </c>
      <c r="F213" s="6" t="s">
        <v>12</v>
      </c>
      <c r="G213" s="6" t="s">
        <v>13</v>
      </c>
      <c r="H213" s="6"/>
      <c r="I213" s="15" t="s">
        <v>170</v>
      </c>
      <c r="J213" s="8" t="str">
        <f>VLOOKUP(VASCO!$I213,Code2Loc,2,FALSE)</f>
        <v>MANGESHI</v>
      </c>
    </row>
    <row r="214" spans="1:10" ht="15.75" customHeight="1" x14ac:dyDescent="0.25">
      <c r="A214" s="5" t="s">
        <v>2426</v>
      </c>
      <c r="B214" s="6">
        <v>10</v>
      </c>
      <c r="C214" s="6" t="s">
        <v>171</v>
      </c>
      <c r="D214" s="6">
        <v>16</v>
      </c>
      <c r="E214" s="6">
        <v>21</v>
      </c>
      <c r="F214" s="6" t="s">
        <v>12</v>
      </c>
      <c r="G214" s="6" t="s">
        <v>13</v>
      </c>
      <c r="H214" s="6"/>
      <c r="I214" s="15" t="s">
        <v>172</v>
      </c>
      <c r="J214" s="8" t="str">
        <f>VLOOKUP(VASCO!$I214,Code2Loc,2,FALSE)</f>
        <v>MARDOL</v>
      </c>
    </row>
    <row r="215" spans="1:10" ht="15.75" customHeight="1" x14ac:dyDescent="0.25">
      <c r="A215" s="5" t="s">
        <v>2426</v>
      </c>
      <c r="B215" s="6">
        <v>10</v>
      </c>
      <c r="C215" s="6" t="s">
        <v>173</v>
      </c>
      <c r="D215" s="6">
        <v>17</v>
      </c>
      <c r="E215" s="6">
        <v>23</v>
      </c>
      <c r="F215" s="6" t="s">
        <v>12</v>
      </c>
      <c r="G215" s="6" t="s">
        <v>13</v>
      </c>
      <c r="H215" s="6"/>
      <c r="I215" s="15" t="s">
        <v>174</v>
      </c>
      <c r="J215" s="8" t="str">
        <f>VLOOKUP(VASCO!$I215,Code2Loc,2,FALSE)</f>
        <v>PATYEKADE</v>
      </c>
    </row>
    <row r="216" spans="1:10" ht="15.75" customHeight="1" x14ac:dyDescent="0.25">
      <c r="A216" s="5" t="s">
        <v>2426</v>
      </c>
      <c r="B216" s="6">
        <v>10</v>
      </c>
      <c r="C216" s="6" t="s">
        <v>175</v>
      </c>
      <c r="D216" s="6">
        <v>18</v>
      </c>
      <c r="E216" s="6">
        <v>25</v>
      </c>
      <c r="F216" s="6" t="s">
        <v>12</v>
      </c>
      <c r="G216" s="6" t="s">
        <v>13</v>
      </c>
      <c r="H216" s="6"/>
      <c r="I216" s="15" t="s">
        <v>176</v>
      </c>
      <c r="J216" s="8" t="str">
        <f>VLOOKUP(VASCO!$I216,Code2Loc,2,FALSE)</f>
        <v>FARMAGUDI</v>
      </c>
    </row>
    <row r="217" spans="1:10" ht="15.75" customHeight="1" x14ac:dyDescent="0.25">
      <c r="A217" s="5" t="s">
        <v>2426</v>
      </c>
      <c r="B217" s="6">
        <v>10</v>
      </c>
      <c r="C217" s="6" t="s">
        <v>177</v>
      </c>
      <c r="D217" s="6">
        <v>19</v>
      </c>
      <c r="E217" s="6">
        <v>26</v>
      </c>
      <c r="F217" s="6" t="s">
        <v>12</v>
      </c>
      <c r="G217" s="6" t="s">
        <v>13</v>
      </c>
      <c r="H217" s="6"/>
      <c r="I217" s="15" t="s">
        <v>178</v>
      </c>
      <c r="J217" s="8" t="str">
        <f>VLOOKUP(VASCO!$I217,Code2Loc,2,FALSE)</f>
        <v>FMD CIRCLE</v>
      </c>
    </row>
    <row r="218" spans="1:10" ht="15.75" customHeight="1" x14ac:dyDescent="0.25">
      <c r="A218" s="5" t="s">
        <v>2426</v>
      </c>
      <c r="B218" s="6">
        <v>10</v>
      </c>
      <c r="C218" s="6" t="s">
        <v>179</v>
      </c>
      <c r="D218" s="6">
        <v>20</v>
      </c>
      <c r="E218" s="6">
        <v>28</v>
      </c>
      <c r="F218" s="6" t="s">
        <v>12</v>
      </c>
      <c r="G218" s="6" t="s">
        <v>30</v>
      </c>
      <c r="H218" s="6"/>
      <c r="I218" s="15" t="s">
        <v>180</v>
      </c>
      <c r="J218" s="8" t="str">
        <f>VLOOKUP(VASCO!$I218,Code2Loc,2,FALSE)</f>
        <v>PONDA</v>
      </c>
    </row>
    <row r="219" spans="1:10" ht="15.75" customHeight="1" x14ac:dyDescent="0.25">
      <c r="A219" s="5" t="s">
        <v>2426</v>
      </c>
      <c r="B219" s="6">
        <v>10</v>
      </c>
      <c r="C219" s="6" t="s">
        <v>181</v>
      </c>
      <c r="D219" s="6">
        <v>21</v>
      </c>
      <c r="E219" s="6">
        <v>30</v>
      </c>
      <c r="F219" s="6" t="s">
        <v>12</v>
      </c>
      <c r="G219" s="6" t="s">
        <v>13</v>
      </c>
      <c r="H219" s="6"/>
      <c r="I219" s="15" t="s">
        <v>182</v>
      </c>
      <c r="J219" s="8" t="str">
        <f>VLOOKUP(VASCO!$I219,Code2Loc,2,FALSE)</f>
        <v>DHAVLI</v>
      </c>
    </row>
    <row r="220" spans="1:10" ht="15.75" customHeight="1" x14ac:dyDescent="0.25">
      <c r="A220" s="5" t="s">
        <v>2426</v>
      </c>
      <c r="B220" s="6">
        <v>10</v>
      </c>
      <c r="C220" s="6" t="s">
        <v>183</v>
      </c>
      <c r="D220" s="6">
        <v>22</v>
      </c>
      <c r="E220" s="6">
        <v>32</v>
      </c>
      <c r="F220" s="6" t="s">
        <v>12</v>
      </c>
      <c r="G220" s="6" t="s">
        <v>13</v>
      </c>
      <c r="H220" s="6"/>
      <c r="I220" s="15" t="s">
        <v>184</v>
      </c>
      <c r="J220" s="8" t="str">
        <f>VLOOKUP(VASCO!$I220,Code2Loc,2,FALSE)</f>
        <v>TOP COLA</v>
      </c>
    </row>
    <row r="221" spans="1:10" ht="15.75" customHeight="1" x14ac:dyDescent="0.25">
      <c r="A221" s="5" t="s">
        <v>2426</v>
      </c>
      <c r="B221" s="6">
        <v>10</v>
      </c>
      <c r="C221" s="6" t="s">
        <v>185</v>
      </c>
      <c r="D221" s="6">
        <v>23</v>
      </c>
      <c r="E221" s="6">
        <v>33</v>
      </c>
      <c r="F221" s="6" t="s">
        <v>12</v>
      </c>
      <c r="G221" s="6" t="s">
        <v>13</v>
      </c>
      <c r="H221" s="6"/>
      <c r="I221" s="15" t="s">
        <v>186</v>
      </c>
      <c r="J221" s="8" t="str">
        <f>VLOOKUP(VASCO!$I221,Code2Loc,2,FALSE)</f>
        <v>BORI SKVR</v>
      </c>
    </row>
    <row r="222" spans="1:10" ht="15.75" customHeight="1" x14ac:dyDescent="0.25">
      <c r="A222" s="5" t="s">
        <v>2426</v>
      </c>
      <c r="B222" s="6">
        <v>10</v>
      </c>
      <c r="C222" s="6" t="s">
        <v>187</v>
      </c>
      <c r="D222" s="6">
        <v>24</v>
      </c>
      <c r="E222" s="6">
        <v>34</v>
      </c>
      <c r="F222" s="6" t="s">
        <v>12</v>
      </c>
      <c r="G222" s="6" t="s">
        <v>13</v>
      </c>
      <c r="H222" s="6"/>
      <c r="I222" s="15" t="s">
        <v>188</v>
      </c>
      <c r="J222" s="8" t="str">
        <f>VLOOKUP(VASCO!$I222,Code2Loc,2,FALSE)</f>
        <v>SAI TMPLE</v>
      </c>
    </row>
    <row r="223" spans="1:10" ht="15.75" customHeight="1" x14ac:dyDescent="0.25">
      <c r="A223" s="5" t="s">
        <v>2426</v>
      </c>
      <c r="B223" s="6">
        <v>10</v>
      </c>
      <c r="C223" s="6" t="s">
        <v>189</v>
      </c>
      <c r="D223" s="6">
        <v>25</v>
      </c>
      <c r="E223" s="6">
        <v>36</v>
      </c>
      <c r="F223" s="6" t="s">
        <v>12</v>
      </c>
      <c r="G223" s="6" t="s">
        <v>13</v>
      </c>
      <c r="H223" s="6"/>
      <c r="I223" s="15" t="s">
        <v>190</v>
      </c>
      <c r="J223" s="8" t="str">
        <f>VLOOKUP(VASCO!$I223,Code2Loc,2,FALSE)</f>
        <v>BORI BRDG</v>
      </c>
    </row>
    <row r="224" spans="1:10" ht="15.75" customHeight="1" x14ac:dyDescent="0.25">
      <c r="A224" s="5" t="s">
        <v>2426</v>
      </c>
      <c r="B224" s="6">
        <v>10</v>
      </c>
      <c r="C224" s="6" t="s">
        <v>243</v>
      </c>
      <c r="D224" s="6">
        <v>26</v>
      </c>
      <c r="E224" s="6">
        <v>37</v>
      </c>
      <c r="F224" s="6" t="s">
        <v>12</v>
      </c>
      <c r="G224" s="6" t="s">
        <v>13</v>
      </c>
      <c r="H224" s="6"/>
      <c r="I224" s="15" t="s">
        <v>244</v>
      </c>
      <c r="J224" s="8" t="str">
        <f>VLOOKUP(VASCO!$I224,Code2Loc,2,FALSE)</f>
        <v>TARVALEM</v>
      </c>
    </row>
    <row r="225" spans="1:10" ht="15.75" customHeight="1" x14ac:dyDescent="0.25">
      <c r="A225" s="5" t="s">
        <v>2426</v>
      </c>
      <c r="B225" s="6">
        <v>10</v>
      </c>
      <c r="C225" s="6" t="s">
        <v>245</v>
      </c>
      <c r="D225" s="6">
        <v>27</v>
      </c>
      <c r="E225" s="6">
        <v>38</v>
      </c>
      <c r="F225" s="6" t="s">
        <v>12</v>
      </c>
      <c r="G225" s="6" t="s">
        <v>13</v>
      </c>
      <c r="H225" s="6"/>
      <c r="I225" s="15" t="s">
        <v>246</v>
      </c>
      <c r="J225" s="8" t="str">
        <f>VLOOKUP(VASCO!$I225,Code2Loc,2,FALSE)</f>
        <v>VAZEM</v>
      </c>
    </row>
    <row r="226" spans="1:10" ht="15.75" customHeight="1" x14ac:dyDescent="0.25">
      <c r="A226" s="5" t="s">
        <v>2426</v>
      </c>
      <c r="B226" s="6">
        <v>10</v>
      </c>
      <c r="C226" s="6" t="s">
        <v>247</v>
      </c>
      <c r="D226" s="6">
        <v>28</v>
      </c>
      <c r="E226" s="6">
        <v>40</v>
      </c>
      <c r="F226" s="6" t="s">
        <v>12</v>
      </c>
      <c r="G226" s="6" t="s">
        <v>13</v>
      </c>
      <c r="H226" s="6"/>
      <c r="I226" s="15" t="s">
        <v>248</v>
      </c>
      <c r="J226" s="8" t="str">
        <f>VLOOKUP(VASCO!$I226,Code2Loc,2,FALSE)</f>
        <v>SHIRODA</v>
      </c>
    </row>
    <row r="227" spans="1:10" ht="15.75" customHeight="1" x14ac:dyDescent="0.25">
      <c r="A227" s="5" t="s">
        <v>323</v>
      </c>
      <c r="B227" s="6">
        <v>11</v>
      </c>
      <c r="C227" s="6" t="s">
        <v>11</v>
      </c>
      <c r="D227" s="6">
        <v>1</v>
      </c>
      <c r="E227" s="6">
        <v>0</v>
      </c>
      <c r="F227" s="6" t="s">
        <v>12</v>
      </c>
      <c r="G227" s="6" t="s">
        <v>13</v>
      </c>
      <c r="H227" s="6"/>
      <c r="I227" s="15" t="s">
        <v>14</v>
      </c>
      <c r="J227" s="8" t="str">
        <f>VLOOKUP(VASCO!$I227,Code2Loc,2,FALSE)</f>
        <v>PANAJI</v>
      </c>
    </row>
    <row r="228" spans="1:10" ht="15.75" customHeight="1" x14ac:dyDescent="0.25">
      <c r="A228" s="5" t="s">
        <v>323</v>
      </c>
      <c r="B228" s="6">
        <v>11</v>
      </c>
      <c r="C228" s="6" t="s">
        <v>206</v>
      </c>
      <c r="D228" s="6">
        <v>2</v>
      </c>
      <c r="E228" s="6">
        <v>2</v>
      </c>
      <c r="F228" s="6" t="s">
        <v>12</v>
      </c>
      <c r="G228" s="6" t="s">
        <v>13</v>
      </c>
      <c r="H228" s="6"/>
      <c r="I228" s="15" t="s">
        <v>207</v>
      </c>
      <c r="J228" s="8" t="str">
        <f>VLOOKUP(VASCO!$I228,Code2Loc,2,FALSE)</f>
        <v>R. PATTO</v>
      </c>
    </row>
    <row r="229" spans="1:10" ht="15.75" customHeight="1" x14ac:dyDescent="0.25">
      <c r="A229" s="5" t="s">
        <v>323</v>
      </c>
      <c r="B229" s="6">
        <v>11</v>
      </c>
      <c r="C229" s="6" t="s">
        <v>208</v>
      </c>
      <c r="D229" s="6">
        <v>3</v>
      </c>
      <c r="E229" s="6">
        <v>3</v>
      </c>
      <c r="F229" s="6" t="s">
        <v>12</v>
      </c>
      <c r="G229" s="6" t="s">
        <v>13</v>
      </c>
      <c r="H229" s="6"/>
      <c r="I229" s="15" t="s">
        <v>209</v>
      </c>
      <c r="J229" s="8" t="str">
        <f>VLOOKUP(VASCO!$I229,Code2Loc,2,FALSE)</f>
        <v>RBDR FERRY</v>
      </c>
    </row>
    <row r="230" spans="1:10" ht="15.75" customHeight="1" x14ac:dyDescent="0.25">
      <c r="A230" s="5" t="s">
        <v>323</v>
      </c>
      <c r="B230" s="6">
        <v>11</v>
      </c>
      <c r="C230" s="6" t="s">
        <v>210</v>
      </c>
      <c r="D230" s="6">
        <v>4</v>
      </c>
      <c r="E230" s="6">
        <v>4</v>
      </c>
      <c r="F230" s="6" t="s">
        <v>12</v>
      </c>
      <c r="G230" s="6" t="s">
        <v>13</v>
      </c>
      <c r="H230" s="6"/>
      <c r="I230" s="15" t="s">
        <v>211</v>
      </c>
      <c r="J230" s="8" t="str">
        <f>VLOOKUP(VASCO!$I230,Code2Loc,2,FALSE)</f>
        <v>RIBANDAR</v>
      </c>
    </row>
    <row r="231" spans="1:10" ht="15.75" customHeight="1" x14ac:dyDescent="0.25">
      <c r="A231" s="5" t="s">
        <v>323</v>
      </c>
      <c r="B231" s="6">
        <v>11</v>
      </c>
      <c r="C231" s="6" t="s">
        <v>212</v>
      </c>
      <c r="D231" s="6">
        <v>5</v>
      </c>
      <c r="E231" s="6">
        <v>5</v>
      </c>
      <c r="F231" s="6" t="s">
        <v>12</v>
      </c>
      <c r="G231" s="6" t="s">
        <v>13</v>
      </c>
      <c r="H231" s="6"/>
      <c r="I231" s="15" t="s">
        <v>213</v>
      </c>
      <c r="J231" s="8" t="str">
        <f>VLOOKUP(VASCO!$I231,Code2Loc,2,FALSE)</f>
        <v>RBDR SCHOOL</v>
      </c>
    </row>
    <row r="232" spans="1:10" ht="15.75" customHeight="1" x14ac:dyDescent="0.25">
      <c r="A232" s="5" t="s">
        <v>323</v>
      </c>
      <c r="B232" s="6">
        <v>11</v>
      </c>
      <c r="C232" s="6" t="s">
        <v>214</v>
      </c>
      <c r="D232" s="6">
        <v>6</v>
      </c>
      <c r="E232" s="6">
        <v>6</v>
      </c>
      <c r="F232" s="6" t="s">
        <v>12</v>
      </c>
      <c r="G232" s="6" t="s">
        <v>13</v>
      </c>
      <c r="H232" s="6"/>
      <c r="I232" s="15" t="s">
        <v>215</v>
      </c>
      <c r="J232" s="8" t="str">
        <f>VLOOKUP(VASCO!$I232,Code2Loc,2,FALSE)</f>
        <v>ST.PEDRO</v>
      </c>
    </row>
    <row r="233" spans="1:10" ht="15.75" customHeight="1" x14ac:dyDescent="0.25">
      <c r="A233" s="5" t="s">
        <v>323</v>
      </c>
      <c r="B233" s="6">
        <v>11</v>
      </c>
      <c r="C233" s="6" t="s">
        <v>216</v>
      </c>
      <c r="D233" s="6">
        <v>7</v>
      </c>
      <c r="E233" s="6">
        <v>7</v>
      </c>
      <c r="F233" s="6" t="s">
        <v>12</v>
      </c>
      <c r="G233" s="6" t="s">
        <v>13</v>
      </c>
      <c r="H233" s="6"/>
      <c r="I233" s="15" t="s">
        <v>217</v>
      </c>
      <c r="J233" s="8" t="str">
        <f>VLOOKUP(VASCO!$I233,Code2Loc,2,FALSE)</f>
        <v>BAINGINI</v>
      </c>
    </row>
    <row r="234" spans="1:10" ht="15.75" customHeight="1" x14ac:dyDescent="0.25">
      <c r="A234" s="5" t="s">
        <v>323</v>
      </c>
      <c r="B234" s="6">
        <v>11</v>
      </c>
      <c r="C234" s="6" t="s">
        <v>218</v>
      </c>
      <c r="D234" s="6">
        <v>8</v>
      </c>
      <c r="E234" s="6">
        <v>9</v>
      </c>
      <c r="F234" s="6" t="s">
        <v>12</v>
      </c>
      <c r="G234" s="6" t="s">
        <v>13</v>
      </c>
      <c r="H234" s="6"/>
      <c r="I234" s="15" t="s">
        <v>219</v>
      </c>
      <c r="J234" s="8" t="str">
        <f>VLOOKUP(VASCO!$I234,Code2Loc,2,FALSE)</f>
        <v>OLD GOA</v>
      </c>
    </row>
    <row r="235" spans="1:10" ht="15.75" customHeight="1" x14ac:dyDescent="0.25">
      <c r="A235" s="5" t="s">
        <v>323</v>
      </c>
      <c r="B235" s="6">
        <v>11</v>
      </c>
      <c r="C235" s="6" t="s">
        <v>220</v>
      </c>
      <c r="D235" s="6">
        <v>9</v>
      </c>
      <c r="E235" s="6">
        <v>11</v>
      </c>
      <c r="F235" s="6" t="s">
        <v>12</v>
      </c>
      <c r="G235" s="6" t="s">
        <v>13</v>
      </c>
      <c r="H235" s="6"/>
      <c r="I235" s="15" t="s">
        <v>221</v>
      </c>
      <c r="J235" s="8" t="str">
        <f>VLOOKUP(VASCO!$I235,Code2Loc,2,FALSE)</f>
        <v>CORLI PUMP</v>
      </c>
    </row>
    <row r="236" spans="1:10" ht="15.75" customHeight="1" x14ac:dyDescent="0.25">
      <c r="A236" s="5" t="s">
        <v>323</v>
      </c>
      <c r="B236" s="6">
        <v>11</v>
      </c>
      <c r="C236" s="6" t="s">
        <v>222</v>
      </c>
      <c r="D236" s="6">
        <v>10</v>
      </c>
      <c r="E236" s="6">
        <v>12</v>
      </c>
      <c r="F236" s="6" t="s">
        <v>12</v>
      </c>
      <c r="G236" s="6" t="s">
        <v>13</v>
      </c>
      <c r="H236" s="6"/>
      <c r="I236" s="15" t="s">
        <v>223</v>
      </c>
      <c r="J236" s="8" t="str">
        <f>VLOOKUP(VASCO!$I236,Code2Loc,2,FALSE)</f>
        <v>CORLIM</v>
      </c>
    </row>
    <row r="237" spans="1:10" ht="15.75" customHeight="1" x14ac:dyDescent="0.25">
      <c r="A237" s="5" t="s">
        <v>323</v>
      </c>
      <c r="B237" s="6">
        <v>11</v>
      </c>
      <c r="C237" s="6" t="s">
        <v>224</v>
      </c>
      <c r="D237" s="6">
        <v>11</v>
      </c>
      <c r="E237" s="6">
        <v>13</v>
      </c>
      <c r="F237" s="6" t="s">
        <v>12</v>
      </c>
      <c r="G237" s="6" t="s">
        <v>13</v>
      </c>
      <c r="H237" s="6"/>
      <c r="I237" s="15" t="s">
        <v>225</v>
      </c>
      <c r="J237" s="8" t="str">
        <f>VLOOKUP(VASCO!$I237,Code2Loc,2,FALSE)</f>
        <v>DHULAPI</v>
      </c>
    </row>
    <row r="238" spans="1:10" ht="15.75" customHeight="1" x14ac:dyDescent="0.25">
      <c r="A238" s="5" t="s">
        <v>323</v>
      </c>
      <c r="B238" s="6">
        <v>11</v>
      </c>
      <c r="C238" s="6" t="s">
        <v>163</v>
      </c>
      <c r="D238" s="6">
        <v>12</v>
      </c>
      <c r="E238" s="6">
        <v>14</v>
      </c>
      <c r="F238" s="6" t="s">
        <v>12</v>
      </c>
      <c r="G238" s="6" t="s">
        <v>13</v>
      </c>
      <c r="H238" s="6"/>
      <c r="I238" s="15" t="s">
        <v>164</v>
      </c>
      <c r="J238" s="8" t="str">
        <f>VLOOKUP(VASCO!$I238,Code2Loc,2,FALSE)</f>
        <v>BANASTARI</v>
      </c>
    </row>
    <row r="239" spans="1:10" ht="15.75" customHeight="1" x14ac:dyDescent="0.25">
      <c r="A239" s="5" t="s">
        <v>323</v>
      </c>
      <c r="B239" s="6">
        <v>11</v>
      </c>
      <c r="C239" s="6" t="s">
        <v>161</v>
      </c>
      <c r="D239" s="6">
        <v>13</v>
      </c>
      <c r="E239" s="6">
        <v>15</v>
      </c>
      <c r="F239" s="6" t="s">
        <v>12</v>
      </c>
      <c r="G239" s="6" t="s">
        <v>13</v>
      </c>
      <c r="H239" s="6"/>
      <c r="I239" s="15" t="s">
        <v>162</v>
      </c>
      <c r="J239" s="8" t="str">
        <f>VLOOKUP(VASCO!$I239,Code2Loc,2,FALSE)</f>
        <v>TIVRE BUILD</v>
      </c>
    </row>
    <row r="240" spans="1:10" ht="15.75" customHeight="1" x14ac:dyDescent="0.25">
      <c r="A240" s="5" t="s">
        <v>323</v>
      </c>
      <c r="B240" s="6">
        <v>11</v>
      </c>
      <c r="C240" s="6" t="s">
        <v>159</v>
      </c>
      <c r="D240" s="6">
        <v>14</v>
      </c>
      <c r="E240" s="6">
        <v>16</v>
      </c>
      <c r="F240" s="6" t="s">
        <v>12</v>
      </c>
      <c r="G240" s="6" t="s">
        <v>13</v>
      </c>
      <c r="H240" s="6"/>
      <c r="I240" s="15" t="s">
        <v>160</v>
      </c>
      <c r="J240" s="8" t="str">
        <f>VLOOKUP(VASCO!$I240,Code2Loc,2,FALSE)</f>
        <v>TIVREM</v>
      </c>
    </row>
    <row r="241" spans="1:10" ht="15.75" customHeight="1" x14ac:dyDescent="0.25">
      <c r="A241" s="5" t="s">
        <v>323</v>
      </c>
      <c r="B241" s="6">
        <v>11</v>
      </c>
      <c r="C241" s="6" t="s">
        <v>157</v>
      </c>
      <c r="D241" s="6">
        <v>15</v>
      </c>
      <c r="E241" s="6">
        <v>18</v>
      </c>
      <c r="F241" s="6" t="s">
        <v>12</v>
      </c>
      <c r="G241" s="6" t="s">
        <v>30</v>
      </c>
      <c r="H241" s="6"/>
      <c r="I241" s="15" t="s">
        <v>158</v>
      </c>
      <c r="J241" s="8" t="str">
        <f>VLOOKUP(VASCO!$I241,Code2Loc,2,FALSE)</f>
        <v>MARCEL</v>
      </c>
    </row>
    <row r="242" spans="1:10" ht="15.75" customHeight="1" x14ac:dyDescent="0.25">
      <c r="A242" s="5" t="s">
        <v>323</v>
      </c>
      <c r="B242" s="6">
        <v>11</v>
      </c>
      <c r="C242" s="6" t="s">
        <v>155</v>
      </c>
      <c r="D242" s="6">
        <v>16</v>
      </c>
      <c r="E242" s="6">
        <v>19</v>
      </c>
      <c r="F242" s="6" t="s">
        <v>12</v>
      </c>
      <c r="G242" s="6" t="s">
        <v>13</v>
      </c>
      <c r="H242" s="6"/>
      <c r="I242" s="15" t="s">
        <v>156</v>
      </c>
      <c r="J242" s="8" t="str">
        <f>VLOOKUP(VASCO!$I242,Code2Loc,2,FALSE)</f>
        <v>KANDOL TMP</v>
      </c>
    </row>
    <row r="243" spans="1:10" ht="15.75" customHeight="1" x14ac:dyDescent="0.25">
      <c r="A243" s="5" t="s">
        <v>323</v>
      </c>
      <c r="B243" s="6">
        <v>11</v>
      </c>
      <c r="C243" s="6" t="s">
        <v>153</v>
      </c>
      <c r="D243" s="6">
        <v>17</v>
      </c>
      <c r="E243" s="6">
        <v>20</v>
      </c>
      <c r="F243" s="6" t="s">
        <v>12</v>
      </c>
      <c r="G243" s="6" t="s">
        <v>13</v>
      </c>
      <c r="H243" s="6"/>
      <c r="I243" s="15" t="s">
        <v>154</v>
      </c>
      <c r="J243" s="8" t="str">
        <f>VLOOKUP(VASCO!$I243,Code2Loc,2,FALSE)</f>
        <v>AMONA</v>
      </c>
    </row>
    <row r="244" spans="1:10" ht="15.75" customHeight="1" x14ac:dyDescent="0.25">
      <c r="A244" s="5" t="s">
        <v>323</v>
      </c>
      <c r="B244" s="6">
        <v>11</v>
      </c>
      <c r="C244" s="6" t="s">
        <v>151</v>
      </c>
      <c r="D244" s="6">
        <v>18</v>
      </c>
      <c r="E244" s="6">
        <v>21</v>
      </c>
      <c r="F244" s="6" t="s">
        <v>12</v>
      </c>
      <c r="G244" s="6" t="s">
        <v>13</v>
      </c>
      <c r="H244" s="6"/>
      <c r="I244" s="15" t="s">
        <v>152</v>
      </c>
      <c r="J244" s="8" t="str">
        <f>VLOOKUP(VASCO!$I244,Code2Loc,2,FALSE)</f>
        <v>SEZA GATE</v>
      </c>
    </row>
    <row r="245" spans="1:10" ht="15.75" customHeight="1" x14ac:dyDescent="0.25">
      <c r="A245" s="5" t="s">
        <v>323</v>
      </c>
      <c r="B245" s="6">
        <v>11</v>
      </c>
      <c r="C245" s="6" t="s">
        <v>149</v>
      </c>
      <c r="D245" s="6">
        <v>19</v>
      </c>
      <c r="E245" s="6">
        <v>22</v>
      </c>
      <c r="F245" s="6" t="s">
        <v>12</v>
      </c>
      <c r="G245" s="6" t="s">
        <v>13</v>
      </c>
      <c r="H245" s="6"/>
      <c r="I245" s="15" t="s">
        <v>150</v>
      </c>
      <c r="J245" s="8" t="str">
        <f>VLOOKUP(VASCO!$I245,Code2Loc,2,FALSE)</f>
        <v>NHAVELI TMP</v>
      </c>
    </row>
    <row r="246" spans="1:10" ht="15.75" customHeight="1" x14ac:dyDescent="0.25">
      <c r="A246" s="5" t="s">
        <v>323</v>
      </c>
      <c r="B246" s="6">
        <v>11</v>
      </c>
      <c r="C246" s="6" t="s">
        <v>147</v>
      </c>
      <c r="D246" s="6">
        <v>20</v>
      </c>
      <c r="E246" s="6">
        <v>23</v>
      </c>
      <c r="F246" s="6" t="s">
        <v>12</v>
      </c>
      <c r="G246" s="6" t="s">
        <v>13</v>
      </c>
      <c r="H246" s="6"/>
      <c r="I246" s="15" t="s">
        <v>148</v>
      </c>
      <c r="J246" s="8" t="str">
        <f>VLOOKUP(VASCO!$I246,Code2Loc,2,FALSE)</f>
        <v>NHAVELI</v>
      </c>
    </row>
    <row r="247" spans="1:10" ht="15.75" customHeight="1" x14ac:dyDescent="0.25">
      <c r="A247" s="5" t="s">
        <v>323</v>
      </c>
      <c r="B247" s="6">
        <v>11</v>
      </c>
      <c r="C247" s="6" t="s">
        <v>145</v>
      </c>
      <c r="D247" s="6">
        <v>21</v>
      </c>
      <c r="E247" s="6">
        <v>25</v>
      </c>
      <c r="F247" s="6" t="s">
        <v>12</v>
      </c>
      <c r="G247" s="6" t="s">
        <v>13</v>
      </c>
      <c r="H247" s="6"/>
      <c r="I247" s="15" t="s">
        <v>146</v>
      </c>
      <c r="J247" s="8" t="str">
        <f>VLOOKUP(VASCO!$I247,Code2Loc,2,FALSE)</f>
        <v>KUDNE</v>
      </c>
    </row>
    <row r="248" spans="1:10" ht="15.75" customHeight="1" x14ac:dyDescent="0.25">
      <c r="A248" s="5" t="s">
        <v>323</v>
      </c>
      <c r="B248" s="6">
        <v>11</v>
      </c>
      <c r="C248" s="6" t="s">
        <v>143</v>
      </c>
      <c r="D248" s="6">
        <v>22</v>
      </c>
      <c r="E248" s="6">
        <v>27</v>
      </c>
      <c r="F248" s="6" t="s">
        <v>12</v>
      </c>
      <c r="G248" s="6" t="s">
        <v>13</v>
      </c>
      <c r="H248" s="6"/>
      <c r="I248" s="15" t="s">
        <v>144</v>
      </c>
      <c r="J248" s="8" t="str">
        <f>VLOOKUP(VASCO!$I248,Code2Loc,2,FALSE)</f>
        <v>GAWTHAN</v>
      </c>
    </row>
    <row r="249" spans="1:10" ht="15.75" customHeight="1" x14ac:dyDescent="0.25">
      <c r="A249" s="5" t="s">
        <v>323</v>
      </c>
      <c r="B249" s="6">
        <v>11</v>
      </c>
      <c r="C249" s="6" t="s">
        <v>141</v>
      </c>
      <c r="D249" s="6">
        <v>23</v>
      </c>
      <c r="E249" s="6">
        <v>28</v>
      </c>
      <c r="F249" s="6" t="s">
        <v>12</v>
      </c>
      <c r="G249" s="6" t="s">
        <v>13</v>
      </c>
      <c r="H249" s="6"/>
      <c r="I249" s="15" t="s">
        <v>142</v>
      </c>
      <c r="J249" s="8" t="str">
        <f>VLOOKUP(VASCO!$I249,Code2Loc,2,FALSE)</f>
        <v>SANKHALI</v>
      </c>
    </row>
    <row r="250" spans="1:10" ht="15.75" customHeight="1" x14ac:dyDescent="0.25">
      <c r="A250" s="5" t="s">
        <v>325</v>
      </c>
      <c r="B250" s="6">
        <v>12</v>
      </c>
      <c r="C250" s="6" t="s">
        <v>11</v>
      </c>
      <c r="D250" s="6">
        <v>1</v>
      </c>
      <c r="E250" s="6">
        <v>0</v>
      </c>
      <c r="F250" s="6" t="s">
        <v>12</v>
      </c>
      <c r="G250" s="6" t="s">
        <v>13</v>
      </c>
      <c r="H250" s="6"/>
      <c r="I250" s="15" t="s">
        <v>14</v>
      </c>
      <c r="J250" s="8" t="str">
        <f>VLOOKUP(VASCO!$I250,Code2Loc,2,FALSE)</f>
        <v>PANAJI</v>
      </c>
    </row>
    <row r="251" spans="1:10" ht="15.75" customHeight="1" x14ac:dyDescent="0.25">
      <c r="A251" s="5" t="s">
        <v>325</v>
      </c>
      <c r="B251" s="6">
        <v>12</v>
      </c>
      <c r="C251" s="6" t="s">
        <v>206</v>
      </c>
      <c r="D251" s="6">
        <v>2</v>
      </c>
      <c r="E251" s="6">
        <v>2</v>
      </c>
      <c r="F251" s="6" t="s">
        <v>12</v>
      </c>
      <c r="G251" s="6" t="s">
        <v>13</v>
      </c>
      <c r="H251" s="6"/>
      <c r="I251" s="15" t="s">
        <v>207</v>
      </c>
      <c r="J251" s="8" t="str">
        <f>VLOOKUP(VASCO!$I251,Code2Loc,2,FALSE)</f>
        <v>R. PATTO</v>
      </c>
    </row>
    <row r="252" spans="1:10" ht="15.75" customHeight="1" x14ac:dyDescent="0.25">
      <c r="A252" s="5" t="s">
        <v>325</v>
      </c>
      <c r="B252" s="6">
        <v>12</v>
      </c>
      <c r="C252" s="6" t="s">
        <v>208</v>
      </c>
      <c r="D252" s="6">
        <v>3</v>
      </c>
      <c r="E252" s="6">
        <v>3</v>
      </c>
      <c r="F252" s="6" t="s">
        <v>12</v>
      </c>
      <c r="G252" s="6" t="s">
        <v>13</v>
      </c>
      <c r="H252" s="6"/>
      <c r="I252" s="15" t="s">
        <v>209</v>
      </c>
      <c r="J252" s="8" t="str">
        <f>VLOOKUP(VASCO!$I252,Code2Loc,2,FALSE)</f>
        <v>RBDR FERRY</v>
      </c>
    </row>
    <row r="253" spans="1:10" ht="15.75" customHeight="1" x14ac:dyDescent="0.25">
      <c r="A253" s="5" t="s">
        <v>325</v>
      </c>
      <c r="B253" s="6">
        <v>12</v>
      </c>
      <c r="C253" s="6" t="s">
        <v>210</v>
      </c>
      <c r="D253" s="6">
        <v>4</v>
      </c>
      <c r="E253" s="6">
        <v>4</v>
      </c>
      <c r="F253" s="6" t="s">
        <v>12</v>
      </c>
      <c r="G253" s="6" t="s">
        <v>13</v>
      </c>
      <c r="H253" s="6"/>
      <c r="I253" s="15" t="s">
        <v>211</v>
      </c>
      <c r="J253" s="8" t="str">
        <f>VLOOKUP(VASCO!$I253,Code2Loc,2,FALSE)</f>
        <v>RIBANDAR</v>
      </c>
    </row>
    <row r="254" spans="1:10" ht="15.75" customHeight="1" x14ac:dyDescent="0.25">
      <c r="A254" s="5" t="s">
        <v>325</v>
      </c>
      <c r="B254" s="6">
        <v>12</v>
      </c>
      <c r="C254" s="6" t="s">
        <v>212</v>
      </c>
      <c r="D254" s="6">
        <v>5</v>
      </c>
      <c r="E254" s="6">
        <v>5</v>
      </c>
      <c r="F254" s="6" t="s">
        <v>12</v>
      </c>
      <c r="G254" s="6" t="s">
        <v>13</v>
      </c>
      <c r="H254" s="6"/>
      <c r="I254" s="15" t="s">
        <v>213</v>
      </c>
      <c r="J254" s="8" t="str">
        <f>VLOOKUP(VASCO!$I254,Code2Loc,2,FALSE)</f>
        <v>RBDR SCHOOL</v>
      </c>
    </row>
    <row r="255" spans="1:10" ht="15.75" customHeight="1" x14ac:dyDescent="0.25">
      <c r="A255" s="5" t="s">
        <v>325</v>
      </c>
      <c r="B255" s="6">
        <v>12</v>
      </c>
      <c r="C255" s="6" t="s">
        <v>214</v>
      </c>
      <c r="D255" s="6">
        <v>6</v>
      </c>
      <c r="E255" s="6">
        <v>6</v>
      </c>
      <c r="F255" s="6" t="s">
        <v>12</v>
      </c>
      <c r="G255" s="6" t="s">
        <v>13</v>
      </c>
      <c r="H255" s="6"/>
      <c r="I255" s="15" t="s">
        <v>215</v>
      </c>
      <c r="J255" s="8" t="str">
        <f>VLOOKUP(VASCO!$I255,Code2Loc,2,FALSE)</f>
        <v>ST.PEDRO</v>
      </c>
    </row>
    <row r="256" spans="1:10" ht="15.75" customHeight="1" x14ac:dyDescent="0.25">
      <c r="A256" s="5" t="s">
        <v>325</v>
      </c>
      <c r="B256" s="6">
        <v>12</v>
      </c>
      <c r="C256" s="6" t="s">
        <v>216</v>
      </c>
      <c r="D256" s="6">
        <v>7</v>
      </c>
      <c r="E256" s="6">
        <v>7</v>
      </c>
      <c r="F256" s="6" t="s">
        <v>12</v>
      </c>
      <c r="G256" s="6" t="s">
        <v>13</v>
      </c>
      <c r="H256" s="6"/>
      <c r="I256" s="15" t="s">
        <v>217</v>
      </c>
      <c r="J256" s="8" t="str">
        <f>VLOOKUP(VASCO!$I256,Code2Loc,2,FALSE)</f>
        <v>BAINGINI</v>
      </c>
    </row>
    <row r="257" spans="1:10" ht="15.75" customHeight="1" x14ac:dyDescent="0.25">
      <c r="A257" s="5" t="s">
        <v>325</v>
      </c>
      <c r="B257" s="6">
        <v>12</v>
      </c>
      <c r="C257" s="6" t="s">
        <v>218</v>
      </c>
      <c r="D257" s="6">
        <v>8</v>
      </c>
      <c r="E257" s="6">
        <v>9</v>
      </c>
      <c r="F257" s="6" t="s">
        <v>12</v>
      </c>
      <c r="G257" s="6" t="s">
        <v>13</v>
      </c>
      <c r="H257" s="6"/>
      <c r="I257" s="15" t="s">
        <v>219</v>
      </c>
      <c r="J257" s="8" t="str">
        <f>VLOOKUP(VASCO!$I257,Code2Loc,2,FALSE)</f>
        <v>OLD GOA</v>
      </c>
    </row>
    <row r="258" spans="1:10" ht="15.75" customHeight="1" x14ac:dyDescent="0.25">
      <c r="A258" s="5" t="s">
        <v>325</v>
      </c>
      <c r="B258" s="6">
        <v>12</v>
      </c>
      <c r="C258" s="6" t="s">
        <v>220</v>
      </c>
      <c r="D258" s="6">
        <v>9</v>
      </c>
      <c r="E258" s="6">
        <v>11</v>
      </c>
      <c r="F258" s="6" t="s">
        <v>12</v>
      </c>
      <c r="G258" s="6" t="s">
        <v>13</v>
      </c>
      <c r="H258" s="6"/>
      <c r="I258" s="15" t="s">
        <v>221</v>
      </c>
      <c r="J258" s="8" t="str">
        <f>VLOOKUP(VASCO!$I258,Code2Loc,2,FALSE)</f>
        <v>CORLI PUMP</v>
      </c>
    </row>
    <row r="259" spans="1:10" ht="15.75" customHeight="1" x14ac:dyDescent="0.25">
      <c r="A259" s="5" t="s">
        <v>325</v>
      </c>
      <c r="B259" s="6">
        <v>12</v>
      </c>
      <c r="C259" s="6" t="s">
        <v>222</v>
      </c>
      <c r="D259" s="6">
        <v>10</v>
      </c>
      <c r="E259" s="6">
        <v>12</v>
      </c>
      <c r="F259" s="6" t="s">
        <v>12</v>
      </c>
      <c r="G259" s="6" t="s">
        <v>13</v>
      </c>
      <c r="H259" s="6"/>
      <c r="I259" s="15" t="s">
        <v>223</v>
      </c>
      <c r="J259" s="8" t="str">
        <f>VLOOKUP(VASCO!$I259,Code2Loc,2,FALSE)</f>
        <v>CORLIM</v>
      </c>
    </row>
    <row r="260" spans="1:10" ht="15.75" customHeight="1" x14ac:dyDescent="0.25">
      <c r="A260" s="5" t="s">
        <v>325</v>
      </c>
      <c r="B260" s="6">
        <v>12</v>
      </c>
      <c r="C260" s="6" t="s">
        <v>224</v>
      </c>
      <c r="D260" s="6">
        <v>11</v>
      </c>
      <c r="E260" s="6">
        <v>13</v>
      </c>
      <c r="F260" s="6" t="s">
        <v>12</v>
      </c>
      <c r="G260" s="6" t="s">
        <v>13</v>
      </c>
      <c r="H260" s="6"/>
      <c r="I260" s="15" t="s">
        <v>225</v>
      </c>
      <c r="J260" s="8" t="str">
        <f>VLOOKUP(VASCO!$I260,Code2Loc,2,FALSE)</f>
        <v>DHULAPI</v>
      </c>
    </row>
    <row r="261" spans="1:10" ht="15.75" customHeight="1" x14ac:dyDescent="0.25">
      <c r="A261" s="5" t="s">
        <v>325</v>
      </c>
      <c r="B261" s="6">
        <v>12</v>
      </c>
      <c r="C261" s="6" t="s">
        <v>163</v>
      </c>
      <c r="D261" s="6">
        <v>12</v>
      </c>
      <c r="E261" s="6">
        <v>14</v>
      </c>
      <c r="F261" s="6" t="s">
        <v>12</v>
      </c>
      <c r="G261" s="6" t="s">
        <v>13</v>
      </c>
      <c r="H261" s="6"/>
      <c r="I261" s="15" t="s">
        <v>164</v>
      </c>
      <c r="J261" s="8" t="str">
        <f>VLOOKUP(VASCO!$I261,Code2Loc,2,FALSE)</f>
        <v>BANASTARI</v>
      </c>
    </row>
    <row r="262" spans="1:10" ht="15.75" customHeight="1" x14ac:dyDescent="0.25">
      <c r="A262" s="5" t="s">
        <v>325</v>
      </c>
      <c r="B262" s="6">
        <v>12</v>
      </c>
      <c r="C262" s="6" t="s">
        <v>165</v>
      </c>
      <c r="D262" s="6">
        <v>13</v>
      </c>
      <c r="E262" s="6">
        <v>16</v>
      </c>
      <c r="F262" s="6" t="s">
        <v>12</v>
      </c>
      <c r="G262" s="6" t="s">
        <v>13</v>
      </c>
      <c r="H262" s="6"/>
      <c r="I262" s="15" t="s">
        <v>166</v>
      </c>
      <c r="J262" s="8" t="str">
        <f>VLOOKUP(VASCO!$I262,Code2Loc,2,FALSE)</f>
        <v>BHOMA</v>
      </c>
    </row>
    <row r="263" spans="1:10" ht="15.75" customHeight="1" x14ac:dyDescent="0.25">
      <c r="A263" s="5" t="s">
        <v>325</v>
      </c>
      <c r="B263" s="6">
        <v>12</v>
      </c>
      <c r="C263" s="6" t="s">
        <v>167</v>
      </c>
      <c r="D263" s="6">
        <v>14</v>
      </c>
      <c r="E263" s="6">
        <v>18</v>
      </c>
      <c r="F263" s="6" t="s">
        <v>12</v>
      </c>
      <c r="G263" s="6" t="s">
        <v>30</v>
      </c>
      <c r="H263" s="6"/>
      <c r="I263" s="15" t="s">
        <v>168</v>
      </c>
      <c r="J263" s="8" t="str">
        <f>VLOOKUP(VASCO!$I263,Code2Loc,2,FALSE)</f>
        <v>KUNDAI</v>
      </c>
    </row>
    <row r="264" spans="1:10" ht="15.75" customHeight="1" x14ac:dyDescent="0.25">
      <c r="A264" s="5" t="s">
        <v>325</v>
      </c>
      <c r="B264" s="6">
        <v>12</v>
      </c>
      <c r="C264" s="6" t="s">
        <v>169</v>
      </c>
      <c r="D264" s="6">
        <v>15</v>
      </c>
      <c r="E264" s="6">
        <v>20</v>
      </c>
      <c r="F264" s="6" t="s">
        <v>12</v>
      </c>
      <c r="G264" s="6" t="s">
        <v>13</v>
      </c>
      <c r="H264" s="6"/>
      <c r="I264" s="15" t="s">
        <v>170</v>
      </c>
      <c r="J264" s="8" t="str">
        <f>VLOOKUP(VASCO!$I264,Code2Loc,2,FALSE)</f>
        <v>MANGESHI</v>
      </c>
    </row>
    <row r="265" spans="1:10" ht="15.75" customHeight="1" x14ac:dyDescent="0.25">
      <c r="A265" s="5" t="s">
        <v>325</v>
      </c>
      <c r="B265" s="6">
        <v>12</v>
      </c>
      <c r="C265" s="6" t="s">
        <v>171</v>
      </c>
      <c r="D265" s="6">
        <v>16</v>
      </c>
      <c r="E265" s="6">
        <v>21</v>
      </c>
      <c r="F265" s="6" t="s">
        <v>12</v>
      </c>
      <c r="G265" s="6" t="s">
        <v>13</v>
      </c>
      <c r="H265" s="6"/>
      <c r="I265" s="15" t="s">
        <v>172</v>
      </c>
      <c r="J265" s="8" t="str">
        <f>VLOOKUP(VASCO!$I265,Code2Loc,2,FALSE)</f>
        <v>MARDOL</v>
      </c>
    </row>
    <row r="266" spans="1:10" ht="15.75" customHeight="1" x14ac:dyDescent="0.25">
      <c r="A266" s="5" t="s">
        <v>325</v>
      </c>
      <c r="B266" s="6">
        <v>12</v>
      </c>
      <c r="C266" s="6" t="s">
        <v>173</v>
      </c>
      <c r="D266" s="6">
        <v>17</v>
      </c>
      <c r="E266" s="6">
        <v>23</v>
      </c>
      <c r="F266" s="6" t="s">
        <v>12</v>
      </c>
      <c r="G266" s="6" t="s">
        <v>13</v>
      </c>
      <c r="H266" s="6"/>
      <c r="I266" s="15" t="s">
        <v>174</v>
      </c>
      <c r="J266" s="8" t="str">
        <f>VLOOKUP(VASCO!$I266,Code2Loc,2,FALSE)</f>
        <v>PATYEKADE</v>
      </c>
    </row>
    <row r="267" spans="1:10" ht="15.75" customHeight="1" x14ac:dyDescent="0.25">
      <c r="A267" s="5" t="s">
        <v>325</v>
      </c>
      <c r="B267" s="6">
        <v>12</v>
      </c>
      <c r="C267" s="6" t="s">
        <v>175</v>
      </c>
      <c r="D267" s="6">
        <v>18</v>
      </c>
      <c r="E267" s="6">
        <v>25</v>
      </c>
      <c r="F267" s="6" t="s">
        <v>12</v>
      </c>
      <c r="G267" s="6" t="s">
        <v>13</v>
      </c>
      <c r="H267" s="6"/>
      <c r="I267" s="15" t="s">
        <v>176</v>
      </c>
      <c r="J267" s="8" t="str">
        <f>VLOOKUP(VASCO!$I267,Code2Loc,2,FALSE)</f>
        <v>FARMAGUDI</v>
      </c>
    </row>
    <row r="268" spans="1:10" ht="15.75" customHeight="1" x14ac:dyDescent="0.25">
      <c r="A268" s="5" t="s">
        <v>325</v>
      </c>
      <c r="B268" s="6">
        <v>12</v>
      </c>
      <c r="C268" s="6" t="s">
        <v>177</v>
      </c>
      <c r="D268" s="6">
        <v>19</v>
      </c>
      <c r="E268" s="6">
        <v>26</v>
      </c>
      <c r="F268" s="6" t="s">
        <v>12</v>
      </c>
      <c r="G268" s="6" t="s">
        <v>13</v>
      </c>
      <c r="H268" s="6"/>
      <c r="I268" s="15" t="s">
        <v>178</v>
      </c>
      <c r="J268" s="8" t="str">
        <f>VLOOKUP(VASCO!$I268,Code2Loc,2,FALSE)</f>
        <v>FMD CIRCLE</v>
      </c>
    </row>
    <row r="269" spans="1:10" ht="15.75" customHeight="1" x14ac:dyDescent="0.25">
      <c r="A269" s="5" t="s">
        <v>325</v>
      </c>
      <c r="B269" s="6">
        <v>12</v>
      </c>
      <c r="C269" s="6" t="s">
        <v>179</v>
      </c>
      <c r="D269" s="6">
        <v>20</v>
      </c>
      <c r="E269" s="6">
        <v>28</v>
      </c>
      <c r="F269" s="6" t="s">
        <v>12</v>
      </c>
      <c r="G269" s="6" t="s">
        <v>13</v>
      </c>
      <c r="H269" s="6"/>
      <c r="I269" s="15" t="s">
        <v>180</v>
      </c>
      <c r="J269" s="8" t="str">
        <f>VLOOKUP(VASCO!$I269,Code2Loc,2,FALSE)</f>
        <v>PONDA</v>
      </c>
    </row>
    <row r="270" spans="1:10" ht="15.75" customHeight="1" x14ac:dyDescent="0.25">
      <c r="A270" s="5" t="s">
        <v>3620</v>
      </c>
      <c r="B270" s="6">
        <v>13</v>
      </c>
      <c r="C270" s="6" t="s">
        <v>179</v>
      </c>
      <c r="D270" s="6">
        <v>1</v>
      </c>
      <c r="E270" s="6">
        <v>0</v>
      </c>
      <c r="F270" s="6" t="s">
        <v>12</v>
      </c>
      <c r="G270" s="6" t="s">
        <v>13</v>
      </c>
      <c r="H270" s="6"/>
      <c r="I270" s="15" t="s">
        <v>180</v>
      </c>
      <c r="J270" s="8" t="str">
        <f>VLOOKUP(VASCO!$I270,Code2Loc,2,FALSE)</f>
        <v>PONDA</v>
      </c>
    </row>
    <row r="271" spans="1:10" ht="15.75" customHeight="1" x14ac:dyDescent="0.25">
      <c r="A271" s="5" t="s">
        <v>3620</v>
      </c>
      <c r="B271" s="6">
        <v>13</v>
      </c>
      <c r="C271" s="6" t="s">
        <v>181</v>
      </c>
      <c r="D271" s="6">
        <v>2</v>
      </c>
      <c r="E271" s="6">
        <v>2</v>
      </c>
      <c r="F271" s="6" t="s">
        <v>12</v>
      </c>
      <c r="G271" s="6" t="s">
        <v>13</v>
      </c>
      <c r="H271" s="6"/>
      <c r="I271" s="15" t="s">
        <v>182</v>
      </c>
      <c r="J271" s="8" t="str">
        <f>VLOOKUP(VASCO!$I271,Code2Loc,2,FALSE)</f>
        <v>DHAVLI</v>
      </c>
    </row>
    <row r="272" spans="1:10" ht="15.75" customHeight="1" x14ac:dyDescent="0.25">
      <c r="A272" s="5" t="s">
        <v>3620</v>
      </c>
      <c r="B272" s="6">
        <v>13</v>
      </c>
      <c r="C272" s="6" t="s">
        <v>183</v>
      </c>
      <c r="D272" s="6">
        <v>3</v>
      </c>
      <c r="E272" s="6">
        <v>4</v>
      </c>
      <c r="F272" s="6" t="s">
        <v>12</v>
      </c>
      <c r="G272" s="6" t="s">
        <v>13</v>
      </c>
      <c r="H272" s="6"/>
      <c r="I272" s="15" t="s">
        <v>184</v>
      </c>
      <c r="J272" s="8" t="str">
        <f>VLOOKUP(VASCO!$I272,Code2Loc,2,FALSE)</f>
        <v>TOP COLA</v>
      </c>
    </row>
    <row r="273" spans="1:10" ht="15.75" customHeight="1" x14ac:dyDescent="0.25">
      <c r="A273" s="5" t="s">
        <v>3620</v>
      </c>
      <c r="B273" s="6">
        <v>13</v>
      </c>
      <c r="C273" s="6" t="s">
        <v>185</v>
      </c>
      <c r="D273" s="6">
        <v>4</v>
      </c>
      <c r="E273" s="6">
        <v>5</v>
      </c>
      <c r="F273" s="6" t="s">
        <v>12</v>
      </c>
      <c r="G273" s="6" t="s">
        <v>13</v>
      </c>
      <c r="H273" s="6"/>
      <c r="I273" s="15" t="s">
        <v>186</v>
      </c>
      <c r="J273" s="8" t="str">
        <f>VLOOKUP(VASCO!$I273,Code2Loc,2,FALSE)</f>
        <v>BORI SKVR</v>
      </c>
    </row>
    <row r="274" spans="1:10" ht="15.75" customHeight="1" x14ac:dyDescent="0.25">
      <c r="A274" s="5" t="s">
        <v>3620</v>
      </c>
      <c r="B274" s="6">
        <v>13</v>
      </c>
      <c r="C274" s="6" t="s">
        <v>187</v>
      </c>
      <c r="D274" s="6">
        <v>5</v>
      </c>
      <c r="E274" s="6">
        <v>6</v>
      </c>
      <c r="F274" s="6" t="s">
        <v>12</v>
      </c>
      <c r="G274" s="6" t="s">
        <v>13</v>
      </c>
      <c r="H274" s="6"/>
      <c r="I274" s="15" t="s">
        <v>188</v>
      </c>
      <c r="J274" s="8" t="str">
        <f>VLOOKUP(VASCO!$I274,Code2Loc,2,FALSE)</f>
        <v>SAI TMPLE</v>
      </c>
    </row>
    <row r="275" spans="1:10" ht="15.75" customHeight="1" x14ac:dyDescent="0.25">
      <c r="A275" s="5" t="s">
        <v>3620</v>
      </c>
      <c r="B275" s="6">
        <v>13</v>
      </c>
      <c r="C275" s="6" t="s">
        <v>189</v>
      </c>
      <c r="D275" s="6">
        <v>6</v>
      </c>
      <c r="E275" s="6">
        <v>8</v>
      </c>
      <c r="F275" s="6" t="s">
        <v>12</v>
      </c>
      <c r="G275" s="6" t="s">
        <v>13</v>
      </c>
      <c r="H275" s="6"/>
      <c r="I275" s="15" t="s">
        <v>190</v>
      </c>
      <c r="J275" s="8" t="str">
        <f>VLOOKUP(VASCO!$I275,Code2Loc,2,FALSE)</f>
        <v>BORI BRDG</v>
      </c>
    </row>
    <row r="276" spans="1:10" ht="15.75" customHeight="1" x14ac:dyDescent="0.25">
      <c r="A276" s="5" t="s">
        <v>3620</v>
      </c>
      <c r="B276" s="6">
        <v>13</v>
      </c>
      <c r="C276" s="6" t="s">
        <v>243</v>
      </c>
      <c r="D276" s="6">
        <v>7</v>
      </c>
      <c r="E276" s="6">
        <v>9</v>
      </c>
      <c r="F276" s="6" t="s">
        <v>12</v>
      </c>
      <c r="G276" s="6" t="s">
        <v>13</v>
      </c>
      <c r="H276" s="6"/>
      <c r="I276" s="15" t="s">
        <v>244</v>
      </c>
      <c r="J276" s="8" t="str">
        <f>VLOOKUP(VASCO!$I276,Code2Loc,2,FALSE)</f>
        <v>TARVALEM</v>
      </c>
    </row>
    <row r="277" spans="1:10" ht="15.75" customHeight="1" x14ac:dyDescent="0.25">
      <c r="A277" s="5" t="s">
        <v>3620</v>
      </c>
      <c r="B277" s="6">
        <v>13</v>
      </c>
      <c r="C277" s="6" t="s">
        <v>245</v>
      </c>
      <c r="D277" s="6">
        <v>8</v>
      </c>
      <c r="E277" s="6">
        <v>10</v>
      </c>
      <c r="F277" s="6" t="s">
        <v>12</v>
      </c>
      <c r="G277" s="6" t="s">
        <v>13</v>
      </c>
      <c r="H277" s="6"/>
      <c r="I277" s="15" t="s">
        <v>246</v>
      </c>
      <c r="J277" s="8" t="str">
        <f>VLOOKUP(VASCO!$I277,Code2Loc,2,FALSE)</f>
        <v>VAZEM</v>
      </c>
    </row>
    <row r="278" spans="1:10" ht="15.75" customHeight="1" x14ac:dyDescent="0.25">
      <c r="A278" s="5" t="s">
        <v>3620</v>
      </c>
      <c r="B278" s="6">
        <v>13</v>
      </c>
      <c r="C278" s="6" t="s">
        <v>247</v>
      </c>
      <c r="D278" s="6">
        <v>9</v>
      </c>
      <c r="E278" s="6">
        <v>12</v>
      </c>
      <c r="F278" s="6" t="s">
        <v>12</v>
      </c>
      <c r="G278" s="6" t="s">
        <v>13</v>
      </c>
      <c r="H278" s="6"/>
      <c r="I278" s="15" t="s">
        <v>248</v>
      </c>
      <c r="J278" s="8" t="str">
        <f>VLOOKUP(VASCO!$I278,Code2Loc,2,FALSE)</f>
        <v>SHIRODA</v>
      </c>
    </row>
    <row r="279" spans="1:10" ht="15.75" customHeight="1" x14ac:dyDescent="0.25">
      <c r="A279" s="5" t="s">
        <v>3621</v>
      </c>
      <c r="B279" s="6">
        <v>14</v>
      </c>
      <c r="C279" s="6" t="s">
        <v>69</v>
      </c>
      <c r="D279" s="6">
        <v>1</v>
      </c>
      <c r="E279" s="6">
        <v>0</v>
      </c>
      <c r="F279" s="6" t="s">
        <v>12</v>
      </c>
      <c r="G279" s="6" t="s">
        <v>13</v>
      </c>
      <c r="H279" s="6"/>
      <c r="I279" s="15" t="s">
        <v>70</v>
      </c>
      <c r="J279" s="8" t="str">
        <f>VLOOKUP(VASCO!$I279,Code2Loc,2,FALSE)</f>
        <v>VASCO</v>
      </c>
    </row>
    <row r="280" spans="1:10" ht="15.75" customHeight="1" x14ac:dyDescent="0.25">
      <c r="A280" s="5" t="s">
        <v>3621</v>
      </c>
      <c r="B280" s="6">
        <v>14</v>
      </c>
      <c r="C280" s="6" t="s">
        <v>67</v>
      </c>
      <c r="D280" s="6">
        <v>2</v>
      </c>
      <c r="E280" s="6">
        <v>1</v>
      </c>
      <c r="F280" s="6" t="s">
        <v>12</v>
      </c>
      <c r="G280" s="6" t="s">
        <v>13</v>
      </c>
      <c r="H280" s="6"/>
      <c r="I280" s="15" t="s">
        <v>68</v>
      </c>
      <c r="J280" s="8" t="str">
        <f>VLOOKUP(VASCO!$I280,Code2Loc,2,FALSE)</f>
        <v>SHIPYARD</v>
      </c>
    </row>
    <row r="281" spans="1:10" ht="15.75" customHeight="1" x14ac:dyDescent="0.25">
      <c r="A281" s="5" t="s">
        <v>3621</v>
      </c>
      <c r="B281" s="6">
        <v>14</v>
      </c>
      <c r="C281" s="6" t="s">
        <v>65</v>
      </c>
      <c r="D281" s="6">
        <v>3</v>
      </c>
      <c r="E281" s="6">
        <v>2</v>
      </c>
      <c r="F281" s="6" t="s">
        <v>12</v>
      </c>
      <c r="G281" s="6" t="s">
        <v>13</v>
      </c>
      <c r="H281" s="6"/>
      <c r="I281" s="15" t="s">
        <v>66</v>
      </c>
      <c r="J281" s="8" t="str">
        <f>VLOOKUP(VASCO!$I281,Code2Loc,2,FALSE)</f>
        <v>VADEM</v>
      </c>
    </row>
    <row r="282" spans="1:10" ht="15.75" customHeight="1" x14ac:dyDescent="0.25">
      <c r="A282" s="5" t="s">
        <v>3621</v>
      </c>
      <c r="B282" s="6">
        <v>14</v>
      </c>
      <c r="C282" s="6" t="s">
        <v>63</v>
      </c>
      <c r="D282" s="6">
        <v>4</v>
      </c>
      <c r="E282" s="6">
        <v>4</v>
      </c>
      <c r="F282" s="6" t="s">
        <v>12</v>
      </c>
      <c r="G282" s="6" t="s">
        <v>13</v>
      </c>
      <c r="H282" s="6"/>
      <c r="I282" s="15" t="s">
        <v>64</v>
      </c>
      <c r="J282" s="8" t="str">
        <f>VLOOKUP(VASCO!$I282,Code2Loc,2,FALSE)</f>
        <v>CHICALIM</v>
      </c>
    </row>
    <row r="283" spans="1:10" ht="15.75" customHeight="1" x14ac:dyDescent="0.25">
      <c r="A283" s="5" t="s">
        <v>3621</v>
      </c>
      <c r="B283" s="6">
        <v>14</v>
      </c>
      <c r="C283" s="6" t="s">
        <v>249</v>
      </c>
      <c r="D283" s="6">
        <v>5</v>
      </c>
      <c r="E283" s="6">
        <v>6</v>
      </c>
      <c r="F283" s="6" t="s">
        <v>12</v>
      </c>
      <c r="G283" s="6" t="s">
        <v>13</v>
      </c>
      <c r="H283" s="6"/>
      <c r="I283" s="15" t="s">
        <v>250</v>
      </c>
      <c r="J283" s="8" t="str">
        <f>VLOOKUP(VASCO!$I283,Code2Loc,2,FALSE)</f>
        <v>DABOLI</v>
      </c>
    </row>
    <row r="284" spans="1:10" ht="15.75" customHeight="1" x14ac:dyDescent="0.25">
      <c r="A284" s="5" t="s">
        <v>3621</v>
      </c>
      <c r="B284" s="6">
        <v>14</v>
      </c>
      <c r="C284" s="6" t="s">
        <v>59</v>
      </c>
      <c r="D284" s="6">
        <v>6</v>
      </c>
      <c r="E284" s="6">
        <v>7</v>
      </c>
      <c r="F284" s="6" t="s">
        <v>12</v>
      </c>
      <c r="G284" s="6" t="s">
        <v>13</v>
      </c>
      <c r="H284" s="6"/>
      <c r="I284" s="15" t="s">
        <v>60</v>
      </c>
      <c r="J284" s="8" t="str">
        <f>VLOOKUP(VASCO!$I284,Code2Loc,2,FALSE)</f>
        <v>ZUYAR</v>
      </c>
    </row>
    <row r="285" spans="1:10" ht="15.75" customHeight="1" x14ac:dyDescent="0.25">
      <c r="A285" s="5" t="s">
        <v>3621</v>
      </c>
      <c r="B285" s="6">
        <v>14</v>
      </c>
      <c r="C285" s="6" t="s">
        <v>57</v>
      </c>
      <c r="D285" s="6">
        <v>7</v>
      </c>
      <c r="E285" s="6">
        <v>9</v>
      </c>
      <c r="F285" s="6" t="s">
        <v>12</v>
      </c>
      <c r="G285" s="6" t="s">
        <v>13</v>
      </c>
      <c r="H285" s="6"/>
      <c r="I285" s="15" t="s">
        <v>58</v>
      </c>
      <c r="J285" s="8" t="str">
        <f>VLOOKUP(VASCO!$I285,Code2Loc,2,FALSE)</f>
        <v>ZAREER</v>
      </c>
    </row>
    <row r="286" spans="1:10" ht="15.75" customHeight="1" x14ac:dyDescent="0.25">
      <c r="A286" s="5" t="s">
        <v>3621</v>
      </c>
      <c r="B286" s="6">
        <v>14</v>
      </c>
      <c r="C286" s="6" t="s">
        <v>55</v>
      </c>
      <c r="D286" s="6">
        <v>8</v>
      </c>
      <c r="E286" s="6">
        <v>11</v>
      </c>
      <c r="F286" s="6" t="s">
        <v>12</v>
      </c>
      <c r="G286" s="6" t="s">
        <v>13</v>
      </c>
      <c r="H286" s="6"/>
      <c r="I286" s="15" t="s">
        <v>56</v>
      </c>
      <c r="J286" s="8" t="str">
        <f>VLOOKUP(VASCO!$I286,Code2Loc,2,FALSE)</f>
        <v>S CONVENT</v>
      </c>
    </row>
    <row r="287" spans="1:10" ht="15.75" customHeight="1" x14ac:dyDescent="0.25">
      <c r="A287" s="5" t="s">
        <v>3621</v>
      </c>
      <c r="B287" s="6">
        <v>14</v>
      </c>
      <c r="C287" s="6" t="s">
        <v>53</v>
      </c>
      <c r="D287" s="6">
        <v>9</v>
      </c>
      <c r="E287" s="6">
        <v>12</v>
      </c>
      <c r="F287" s="6" t="s">
        <v>12</v>
      </c>
      <c r="G287" s="6" t="s">
        <v>13</v>
      </c>
      <c r="H287" s="6"/>
      <c r="I287" s="15" t="s">
        <v>54</v>
      </c>
      <c r="J287" s="8" t="str">
        <f>VLOOKUP(VASCO!$I287,Code2Loc,2,FALSE)</f>
        <v>SANCOALE</v>
      </c>
    </row>
    <row r="288" spans="1:10" ht="15.75" customHeight="1" x14ac:dyDescent="0.25">
      <c r="A288" s="5" t="s">
        <v>3621</v>
      </c>
      <c r="B288" s="6">
        <v>14</v>
      </c>
      <c r="C288" s="6" t="s">
        <v>29</v>
      </c>
      <c r="D288" s="6">
        <v>10</v>
      </c>
      <c r="E288" s="6">
        <v>14</v>
      </c>
      <c r="F288" s="6" t="s">
        <v>12</v>
      </c>
      <c r="G288" s="6" t="s">
        <v>13</v>
      </c>
      <c r="H288" s="6"/>
      <c r="I288" s="15" t="s">
        <v>31</v>
      </c>
      <c r="J288" s="8" t="str">
        <f>VLOOKUP(VASCO!$I288,Code2Loc,2,FALSE)</f>
        <v>CORTALIM</v>
      </c>
    </row>
    <row r="289" spans="1:10" ht="15.75" customHeight="1" x14ac:dyDescent="0.25">
      <c r="A289" s="5" t="s">
        <v>3621</v>
      </c>
      <c r="B289" s="6">
        <v>14</v>
      </c>
      <c r="C289" s="6" t="s">
        <v>27</v>
      </c>
      <c r="D289" s="6">
        <v>11</v>
      </c>
      <c r="E289" s="6">
        <v>16</v>
      </c>
      <c r="F289" s="6" t="s">
        <v>12</v>
      </c>
      <c r="G289" s="6" t="s">
        <v>13</v>
      </c>
      <c r="H289" s="6"/>
      <c r="I289" s="15" t="s">
        <v>28</v>
      </c>
      <c r="J289" s="8" t="str">
        <f>VLOOKUP(VASCO!$I289,Code2Loc,2,FALSE)</f>
        <v>AGASSAIM</v>
      </c>
    </row>
    <row r="290" spans="1:10" ht="15.75" customHeight="1" x14ac:dyDescent="0.25">
      <c r="A290" s="5" t="s">
        <v>3621</v>
      </c>
      <c r="B290" s="6">
        <v>14</v>
      </c>
      <c r="C290" s="6" t="s">
        <v>25</v>
      </c>
      <c r="D290" s="6">
        <v>12</v>
      </c>
      <c r="E290" s="6">
        <v>18</v>
      </c>
      <c r="F290" s="6" t="s">
        <v>12</v>
      </c>
      <c r="G290" s="6" t="s">
        <v>13</v>
      </c>
      <c r="H290" s="6"/>
      <c r="I290" s="15" t="s">
        <v>26</v>
      </c>
      <c r="J290" s="8" t="str">
        <f>VLOOKUP(VASCO!$I290,Code2Loc,2,FALSE)</f>
        <v>PILLAR</v>
      </c>
    </row>
    <row r="291" spans="1:10" ht="15.75" customHeight="1" x14ac:dyDescent="0.25">
      <c r="A291" s="5" t="s">
        <v>3621</v>
      </c>
      <c r="B291" s="6">
        <v>14</v>
      </c>
      <c r="C291" s="6" t="s">
        <v>1817</v>
      </c>
      <c r="D291" s="6">
        <v>13</v>
      </c>
      <c r="E291" s="6">
        <v>20</v>
      </c>
      <c r="F291" s="6" t="s">
        <v>12</v>
      </c>
      <c r="G291" s="6" t="s">
        <v>13</v>
      </c>
      <c r="H291" s="6"/>
      <c r="I291" s="15" t="s">
        <v>1818</v>
      </c>
      <c r="J291" s="8" t="str">
        <f>VLOOKUP(VASCO!$I291,Code2Loc,2,FALSE)</f>
        <v>NEURA</v>
      </c>
    </row>
    <row r="292" spans="1:10" ht="15.75" customHeight="1" x14ac:dyDescent="0.25">
      <c r="A292" s="5" t="s">
        <v>3621</v>
      </c>
      <c r="B292" s="6">
        <v>14</v>
      </c>
      <c r="C292" s="6" t="s">
        <v>1815</v>
      </c>
      <c r="D292" s="6">
        <v>14</v>
      </c>
      <c r="E292" s="6">
        <v>21</v>
      </c>
      <c r="F292" s="6" t="s">
        <v>12</v>
      </c>
      <c r="G292" s="6" t="s">
        <v>13</v>
      </c>
      <c r="H292" s="6"/>
      <c r="I292" s="15" t="s">
        <v>1816</v>
      </c>
      <c r="J292" s="8" t="str">
        <f>VLOOKUP(VASCO!$I292,Code2Loc,2,FALSE)</f>
        <v>VODLE NEURA</v>
      </c>
    </row>
    <row r="293" spans="1:10" ht="15.75" customHeight="1" x14ac:dyDescent="0.25">
      <c r="A293" s="5" t="s">
        <v>3621</v>
      </c>
      <c r="B293" s="6">
        <v>14</v>
      </c>
      <c r="C293" s="6" t="s">
        <v>1813</v>
      </c>
      <c r="D293" s="6">
        <v>15</v>
      </c>
      <c r="E293" s="6">
        <v>23</v>
      </c>
      <c r="F293" s="6" t="s">
        <v>12</v>
      </c>
      <c r="G293" s="6" t="s">
        <v>13</v>
      </c>
      <c r="H293" s="6"/>
      <c r="I293" s="15" t="s">
        <v>1814</v>
      </c>
      <c r="J293" s="8" t="str">
        <f>VLOOKUP(VASCO!$I293,Code2Loc,2,FALSE)</f>
        <v>MANDUR TITO</v>
      </c>
    </row>
    <row r="294" spans="1:10" ht="15.75" customHeight="1" x14ac:dyDescent="0.25">
      <c r="A294" s="5" t="s">
        <v>3621</v>
      </c>
      <c r="B294" s="6">
        <v>14</v>
      </c>
      <c r="C294" s="6" t="s">
        <v>1811</v>
      </c>
      <c r="D294" s="6">
        <v>16</v>
      </c>
      <c r="E294" s="6">
        <v>25</v>
      </c>
      <c r="F294" s="6" t="s">
        <v>12</v>
      </c>
      <c r="G294" s="6" t="s">
        <v>13</v>
      </c>
      <c r="H294" s="6"/>
      <c r="I294" s="15" t="s">
        <v>1812</v>
      </c>
      <c r="J294" s="8" t="str">
        <f>VLOOKUP(VASCO!$I294,Code2Loc,2,FALSE)</f>
        <v>AZOSHI</v>
      </c>
    </row>
    <row r="295" spans="1:10" ht="15.75" customHeight="1" x14ac:dyDescent="0.25">
      <c r="A295" s="5" t="s">
        <v>3621</v>
      </c>
      <c r="B295" s="6">
        <v>14</v>
      </c>
      <c r="C295" s="6" t="s">
        <v>1809</v>
      </c>
      <c r="D295" s="6">
        <v>17</v>
      </c>
      <c r="E295" s="6">
        <v>26</v>
      </c>
      <c r="F295" s="6" t="s">
        <v>12</v>
      </c>
      <c r="G295" s="6" t="s">
        <v>13</v>
      </c>
      <c r="H295" s="6"/>
      <c r="I295" s="15" t="s">
        <v>1810</v>
      </c>
      <c r="J295" s="8" t="str">
        <f>VLOOKUP(VASCO!$I295,Code2Loc,2,FALSE)</f>
        <v>CARMALI</v>
      </c>
    </row>
    <row r="296" spans="1:10" ht="15.75" customHeight="1" x14ac:dyDescent="0.25">
      <c r="A296" s="5" t="s">
        <v>3621</v>
      </c>
      <c r="B296" s="6">
        <v>14</v>
      </c>
      <c r="C296" s="6" t="s">
        <v>1807</v>
      </c>
      <c r="D296" s="6">
        <v>18</v>
      </c>
      <c r="E296" s="6">
        <v>27</v>
      </c>
      <c r="F296" s="6" t="s">
        <v>12</v>
      </c>
      <c r="G296" s="6" t="s">
        <v>13</v>
      </c>
      <c r="H296" s="6"/>
      <c r="I296" s="15" t="s">
        <v>1808</v>
      </c>
      <c r="J296" s="8" t="str">
        <f>VLOOKUP(VASCO!$I296,Code2Loc,2,FALSE)</f>
        <v>PETTER</v>
      </c>
    </row>
    <row r="297" spans="1:10" ht="15.75" customHeight="1" x14ac:dyDescent="0.25">
      <c r="A297" s="5" t="s">
        <v>3621</v>
      </c>
      <c r="B297" s="6">
        <v>14</v>
      </c>
      <c r="C297" s="6" t="s">
        <v>1805</v>
      </c>
      <c r="D297" s="6">
        <v>19</v>
      </c>
      <c r="E297" s="6">
        <v>28</v>
      </c>
      <c r="F297" s="6" t="s">
        <v>12</v>
      </c>
      <c r="G297" s="6" t="s">
        <v>13</v>
      </c>
      <c r="H297" s="6"/>
      <c r="I297" s="15" t="s">
        <v>1806</v>
      </c>
      <c r="J297" s="8" t="str">
        <f>VLOOKUP(VASCO!$I297,Code2Loc,2,FALSE)</f>
        <v>K. RAILWAY</v>
      </c>
    </row>
    <row r="298" spans="1:10" ht="15.75" customHeight="1" x14ac:dyDescent="0.25">
      <c r="A298" s="5" t="s">
        <v>3621</v>
      </c>
      <c r="B298" s="6">
        <v>14</v>
      </c>
      <c r="C298" s="6" t="s">
        <v>218</v>
      </c>
      <c r="D298" s="6">
        <v>20</v>
      </c>
      <c r="E298" s="6">
        <v>30</v>
      </c>
      <c r="F298" s="6" t="s">
        <v>12</v>
      </c>
      <c r="G298" s="6" t="s">
        <v>13</v>
      </c>
      <c r="H298" s="6"/>
      <c r="I298" s="15" t="s">
        <v>219</v>
      </c>
      <c r="J298" s="8" t="str">
        <f>VLOOKUP(VASCO!$I298,Code2Loc,2,FALSE)</f>
        <v>OLD GOA</v>
      </c>
    </row>
    <row r="299" spans="1:10" ht="15.75" customHeight="1" x14ac:dyDescent="0.25">
      <c r="A299" s="5" t="s">
        <v>3621</v>
      </c>
      <c r="B299" s="6">
        <v>14</v>
      </c>
      <c r="C299" s="6" t="s">
        <v>220</v>
      </c>
      <c r="D299" s="6">
        <v>21</v>
      </c>
      <c r="E299" s="6">
        <v>32</v>
      </c>
      <c r="F299" s="6" t="s">
        <v>12</v>
      </c>
      <c r="G299" s="6" t="s">
        <v>13</v>
      </c>
      <c r="H299" s="6"/>
      <c r="I299" s="15" t="s">
        <v>221</v>
      </c>
      <c r="J299" s="8" t="str">
        <f>VLOOKUP(VASCO!$I299,Code2Loc,2,FALSE)</f>
        <v>CORLI PUMP</v>
      </c>
    </row>
    <row r="300" spans="1:10" ht="15.75" customHeight="1" x14ac:dyDescent="0.25">
      <c r="A300" s="5" t="s">
        <v>3621</v>
      </c>
      <c r="B300" s="6">
        <v>14</v>
      </c>
      <c r="C300" s="6" t="s">
        <v>222</v>
      </c>
      <c r="D300" s="6">
        <v>22</v>
      </c>
      <c r="E300" s="6">
        <v>33</v>
      </c>
      <c r="F300" s="6" t="s">
        <v>12</v>
      </c>
      <c r="G300" s="6" t="s">
        <v>13</v>
      </c>
      <c r="H300" s="6"/>
      <c r="I300" s="15" t="s">
        <v>223</v>
      </c>
      <c r="J300" s="8" t="str">
        <f>VLOOKUP(VASCO!$I300,Code2Loc,2,FALSE)</f>
        <v>CORLIM</v>
      </c>
    </row>
    <row r="301" spans="1:10" ht="15.75" customHeight="1" x14ac:dyDescent="0.25">
      <c r="A301" s="5" t="s">
        <v>3621</v>
      </c>
      <c r="B301" s="6">
        <v>14</v>
      </c>
      <c r="C301" s="6" t="s">
        <v>224</v>
      </c>
      <c r="D301" s="6">
        <v>23</v>
      </c>
      <c r="E301" s="6">
        <v>34</v>
      </c>
      <c r="F301" s="6" t="s">
        <v>12</v>
      </c>
      <c r="G301" s="6" t="s">
        <v>13</v>
      </c>
      <c r="H301" s="6"/>
      <c r="I301" s="15" t="s">
        <v>225</v>
      </c>
      <c r="J301" s="8" t="str">
        <f>VLOOKUP(VASCO!$I301,Code2Loc,2,FALSE)</f>
        <v>DHULAPI</v>
      </c>
    </row>
    <row r="302" spans="1:10" ht="15.75" customHeight="1" x14ac:dyDescent="0.25">
      <c r="A302" s="5" t="s">
        <v>3621</v>
      </c>
      <c r="B302" s="6">
        <v>14</v>
      </c>
      <c r="C302" s="6" t="s">
        <v>163</v>
      </c>
      <c r="D302" s="6">
        <v>24</v>
      </c>
      <c r="E302" s="6">
        <v>35</v>
      </c>
      <c r="F302" s="6" t="s">
        <v>12</v>
      </c>
      <c r="G302" s="6" t="s">
        <v>13</v>
      </c>
      <c r="H302" s="6"/>
      <c r="I302" s="15" t="s">
        <v>164</v>
      </c>
      <c r="J302" s="8" t="str">
        <f>VLOOKUP(VASCO!$I302,Code2Loc,2,FALSE)</f>
        <v>BANASTARI</v>
      </c>
    </row>
    <row r="303" spans="1:10" ht="15.75" customHeight="1" x14ac:dyDescent="0.25">
      <c r="A303" s="5" t="s">
        <v>3621</v>
      </c>
      <c r="B303" s="6">
        <v>14</v>
      </c>
      <c r="C303" s="6" t="s">
        <v>161</v>
      </c>
      <c r="D303" s="6">
        <v>25</v>
      </c>
      <c r="E303" s="6">
        <v>36</v>
      </c>
      <c r="F303" s="6" t="s">
        <v>12</v>
      </c>
      <c r="G303" s="6" t="s">
        <v>13</v>
      </c>
      <c r="H303" s="6"/>
      <c r="I303" s="15" t="s">
        <v>162</v>
      </c>
      <c r="J303" s="8" t="str">
        <f>VLOOKUP(VASCO!$I303,Code2Loc,2,FALSE)</f>
        <v>TIVRE BUILD</v>
      </c>
    </row>
    <row r="304" spans="1:10" ht="15.75" customHeight="1" x14ac:dyDescent="0.25">
      <c r="A304" s="5" t="s">
        <v>3621</v>
      </c>
      <c r="B304" s="6">
        <v>14</v>
      </c>
      <c r="C304" s="6" t="s">
        <v>159</v>
      </c>
      <c r="D304" s="6">
        <v>26</v>
      </c>
      <c r="E304" s="6">
        <v>37</v>
      </c>
      <c r="F304" s="6" t="s">
        <v>12</v>
      </c>
      <c r="G304" s="6" t="s">
        <v>13</v>
      </c>
      <c r="H304" s="6"/>
      <c r="I304" s="15" t="s">
        <v>160</v>
      </c>
      <c r="J304" s="8" t="str">
        <f>VLOOKUP(VASCO!$I304,Code2Loc,2,FALSE)</f>
        <v>TIVREM</v>
      </c>
    </row>
    <row r="305" spans="1:10" ht="15.75" customHeight="1" x14ac:dyDescent="0.25">
      <c r="A305" s="5" t="s">
        <v>3621</v>
      </c>
      <c r="B305" s="6">
        <v>14</v>
      </c>
      <c r="C305" s="6" t="s">
        <v>157</v>
      </c>
      <c r="D305" s="6">
        <v>27</v>
      </c>
      <c r="E305" s="6">
        <v>39</v>
      </c>
      <c r="F305" s="6" t="s">
        <v>12</v>
      </c>
      <c r="G305" s="6" t="s">
        <v>13</v>
      </c>
      <c r="H305" s="6"/>
      <c r="I305" s="15" t="s">
        <v>158</v>
      </c>
      <c r="J305" s="8" t="str">
        <f>VLOOKUP(VASCO!$I305,Code2Loc,2,FALSE)</f>
        <v>MARCEL</v>
      </c>
    </row>
    <row r="306" spans="1:10" ht="15.75" customHeight="1" x14ac:dyDescent="0.25">
      <c r="A306" s="5" t="s">
        <v>3621</v>
      </c>
      <c r="B306" s="6">
        <v>14</v>
      </c>
      <c r="C306" s="6" t="s">
        <v>155</v>
      </c>
      <c r="D306" s="6">
        <v>28</v>
      </c>
      <c r="E306" s="6">
        <v>40</v>
      </c>
      <c r="F306" s="6" t="s">
        <v>12</v>
      </c>
      <c r="G306" s="6" t="s">
        <v>13</v>
      </c>
      <c r="H306" s="6"/>
      <c r="I306" s="15" t="s">
        <v>156</v>
      </c>
      <c r="J306" s="8" t="str">
        <f>VLOOKUP(VASCO!$I306,Code2Loc,2,FALSE)</f>
        <v>KANDOL TMP</v>
      </c>
    </row>
    <row r="307" spans="1:10" ht="15.75" customHeight="1" x14ac:dyDescent="0.25">
      <c r="A307" s="5" t="s">
        <v>3621</v>
      </c>
      <c r="B307" s="6">
        <v>14</v>
      </c>
      <c r="C307" s="6" t="s">
        <v>153</v>
      </c>
      <c r="D307" s="6">
        <v>29</v>
      </c>
      <c r="E307" s="6">
        <v>41</v>
      </c>
      <c r="F307" s="6" t="s">
        <v>12</v>
      </c>
      <c r="G307" s="6" t="s">
        <v>13</v>
      </c>
      <c r="H307" s="6"/>
      <c r="I307" s="15" t="s">
        <v>154</v>
      </c>
      <c r="J307" s="8" t="str">
        <f>VLOOKUP(VASCO!$I307,Code2Loc,2,FALSE)</f>
        <v>AMONA</v>
      </c>
    </row>
    <row r="308" spans="1:10" ht="15.75" customHeight="1" x14ac:dyDescent="0.25">
      <c r="A308" s="5" t="s">
        <v>3621</v>
      </c>
      <c r="B308" s="6">
        <v>14</v>
      </c>
      <c r="C308" s="6" t="s">
        <v>151</v>
      </c>
      <c r="D308" s="6">
        <v>30</v>
      </c>
      <c r="E308" s="6">
        <v>42</v>
      </c>
      <c r="F308" s="6" t="s">
        <v>12</v>
      </c>
      <c r="G308" s="6" t="s">
        <v>13</v>
      </c>
      <c r="H308" s="6"/>
      <c r="I308" s="15" t="s">
        <v>152</v>
      </c>
      <c r="J308" s="8" t="str">
        <f>VLOOKUP(VASCO!$I308,Code2Loc,2,FALSE)</f>
        <v>SEZA GATE</v>
      </c>
    </row>
    <row r="309" spans="1:10" ht="15.75" customHeight="1" x14ac:dyDescent="0.25">
      <c r="A309" s="5" t="s">
        <v>3621</v>
      </c>
      <c r="B309" s="6">
        <v>14</v>
      </c>
      <c r="C309" s="6" t="s">
        <v>149</v>
      </c>
      <c r="D309" s="6">
        <v>31</v>
      </c>
      <c r="E309" s="6">
        <v>43</v>
      </c>
      <c r="F309" s="6" t="s">
        <v>12</v>
      </c>
      <c r="G309" s="6" t="s">
        <v>13</v>
      </c>
      <c r="H309" s="6"/>
      <c r="I309" s="15" t="s">
        <v>150</v>
      </c>
      <c r="J309" s="8" t="str">
        <f>VLOOKUP(VASCO!$I309,Code2Loc,2,FALSE)</f>
        <v>NHAVELI TMP</v>
      </c>
    </row>
    <row r="310" spans="1:10" ht="15.75" customHeight="1" x14ac:dyDescent="0.25">
      <c r="A310" s="5" t="s">
        <v>3621</v>
      </c>
      <c r="B310" s="6">
        <v>14</v>
      </c>
      <c r="C310" s="6" t="s">
        <v>147</v>
      </c>
      <c r="D310" s="6">
        <v>32</v>
      </c>
      <c r="E310" s="6">
        <v>44</v>
      </c>
      <c r="F310" s="6" t="s">
        <v>12</v>
      </c>
      <c r="G310" s="6" t="s">
        <v>13</v>
      </c>
      <c r="H310" s="6"/>
      <c r="I310" s="15" t="s">
        <v>148</v>
      </c>
      <c r="J310" s="8" t="str">
        <f>VLOOKUP(VASCO!$I310,Code2Loc,2,FALSE)</f>
        <v>NHAVELI</v>
      </c>
    </row>
    <row r="311" spans="1:10" ht="15.75" customHeight="1" x14ac:dyDescent="0.25">
      <c r="A311" s="5" t="s">
        <v>3621</v>
      </c>
      <c r="B311" s="6">
        <v>14</v>
      </c>
      <c r="C311" s="6" t="s">
        <v>145</v>
      </c>
      <c r="D311" s="6">
        <v>33</v>
      </c>
      <c r="E311" s="6">
        <v>46</v>
      </c>
      <c r="F311" s="6" t="s">
        <v>12</v>
      </c>
      <c r="G311" s="6" t="s">
        <v>13</v>
      </c>
      <c r="H311" s="6"/>
      <c r="I311" s="15" t="s">
        <v>146</v>
      </c>
      <c r="J311" s="8" t="str">
        <f>VLOOKUP(VASCO!$I311,Code2Loc,2,FALSE)</f>
        <v>KUDNE</v>
      </c>
    </row>
    <row r="312" spans="1:10" ht="15.75" customHeight="1" x14ac:dyDescent="0.25">
      <c r="A312" s="5" t="s">
        <v>3621</v>
      </c>
      <c r="B312" s="6">
        <v>14</v>
      </c>
      <c r="C312" s="6" t="s">
        <v>143</v>
      </c>
      <c r="D312" s="6">
        <v>34</v>
      </c>
      <c r="E312" s="6">
        <v>48</v>
      </c>
      <c r="F312" s="6" t="s">
        <v>12</v>
      </c>
      <c r="G312" s="6" t="s">
        <v>13</v>
      </c>
      <c r="H312" s="6"/>
      <c r="I312" s="15" t="s">
        <v>144</v>
      </c>
      <c r="J312" s="8" t="str">
        <f>VLOOKUP(VASCO!$I312,Code2Loc,2,FALSE)</f>
        <v>GAWTHAN</v>
      </c>
    </row>
    <row r="313" spans="1:10" ht="15.75" customHeight="1" x14ac:dyDescent="0.25">
      <c r="A313" s="5" t="s">
        <v>3621</v>
      </c>
      <c r="B313" s="6">
        <v>14</v>
      </c>
      <c r="C313" s="6" t="s">
        <v>141</v>
      </c>
      <c r="D313" s="6">
        <v>35</v>
      </c>
      <c r="E313" s="6">
        <v>49</v>
      </c>
      <c r="F313" s="6" t="s">
        <v>12</v>
      </c>
      <c r="G313" s="6" t="s">
        <v>13</v>
      </c>
      <c r="H313" s="6"/>
      <c r="I313" s="15" t="s">
        <v>142</v>
      </c>
      <c r="J313" s="8" t="str">
        <f>VLOOKUP(VASCO!$I313,Code2Loc,2,FALSE)</f>
        <v>SANKHALI</v>
      </c>
    </row>
    <row r="314" spans="1:10" ht="15.75" customHeight="1" x14ac:dyDescent="0.25">
      <c r="A314" s="5" t="s">
        <v>3621</v>
      </c>
      <c r="B314" s="6">
        <v>14</v>
      </c>
      <c r="C314" s="6" t="s">
        <v>272</v>
      </c>
      <c r="D314" s="6">
        <v>36</v>
      </c>
      <c r="E314" s="6">
        <v>51</v>
      </c>
      <c r="F314" s="6" t="s">
        <v>12</v>
      </c>
      <c r="G314" s="6" t="s">
        <v>13</v>
      </c>
      <c r="H314" s="6"/>
      <c r="I314" s="15" t="s">
        <v>273</v>
      </c>
      <c r="J314" s="8" t="str">
        <f>VLOOKUP(VASCO!$I314,Code2Loc,2,FALSE)</f>
        <v>HOUSIN BRD</v>
      </c>
    </row>
    <row r="315" spans="1:10" ht="15.75" customHeight="1" x14ac:dyDescent="0.25">
      <c r="A315" s="5" t="s">
        <v>3621</v>
      </c>
      <c r="B315" s="6">
        <v>14</v>
      </c>
      <c r="C315" s="6" t="s">
        <v>274</v>
      </c>
      <c r="D315" s="6">
        <v>37</v>
      </c>
      <c r="E315" s="6">
        <v>52</v>
      </c>
      <c r="F315" s="6" t="s">
        <v>12</v>
      </c>
      <c r="G315" s="6" t="s">
        <v>13</v>
      </c>
      <c r="H315" s="6"/>
      <c r="I315" s="15" t="s">
        <v>275</v>
      </c>
      <c r="J315" s="8" t="str">
        <f>VLOOKUP(VASCO!$I315,Code2Loc,2,FALSE)</f>
        <v>HARVALE</v>
      </c>
    </row>
    <row r="316" spans="1:10" ht="15.75" customHeight="1" x14ac:dyDescent="0.25">
      <c r="A316" s="5" t="s">
        <v>3621</v>
      </c>
      <c r="B316" s="6">
        <v>14</v>
      </c>
      <c r="C316" s="6" t="s">
        <v>276</v>
      </c>
      <c r="D316" s="6">
        <v>38</v>
      </c>
      <c r="E316" s="6">
        <v>53</v>
      </c>
      <c r="F316" s="6" t="s">
        <v>12</v>
      </c>
      <c r="G316" s="6" t="s">
        <v>13</v>
      </c>
      <c r="H316" s="6"/>
      <c r="I316" s="15" t="s">
        <v>277</v>
      </c>
      <c r="J316" s="8" t="str">
        <f>VLOOKUP(VASCO!$I316,Code2Loc,2,FALSE)</f>
        <v>PRATAP NAGR</v>
      </c>
    </row>
    <row r="317" spans="1:10" ht="15.75" customHeight="1" x14ac:dyDescent="0.25">
      <c r="A317" s="5" t="s">
        <v>3621</v>
      </c>
      <c r="B317" s="6">
        <v>14</v>
      </c>
      <c r="C317" s="6" t="s">
        <v>278</v>
      </c>
      <c r="D317" s="6">
        <v>39</v>
      </c>
      <c r="E317" s="6">
        <v>54</v>
      </c>
      <c r="F317" s="6" t="s">
        <v>12</v>
      </c>
      <c r="G317" s="6" t="s">
        <v>13</v>
      </c>
      <c r="H317" s="6"/>
      <c r="I317" s="15" t="s">
        <v>279</v>
      </c>
      <c r="J317" s="8" t="str">
        <f>VLOOKUP(VASCO!$I317,Code2Loc,2,FALSE)</f>
        <v>SUPACHI PUD</v>
      </c>
    </row>
    <row r="318" spans="1:10" ht="15.75" customHeight="1" x14ac:dyDescent="0.25">
      <c r="A318" s="5" t="s">
        <v>3621</v>
      </c>
      <c r="B318" s="6">
        <v>14</v>
      </c>
      <c r="C318" s="6" t="s">
        <v>280</v>
      </c>
      <c r="D318" s="6">
        <v>40</v>
      </c>
      <c r="E318" s="6">
        <v>55</v>
      </c>
      <c r="F318" s="6" t="s">
        <v>12</v>
      </c>
      <c r="G318" s="6" t="s">
        <v>13</v>
      </c>
      <c r="H318" s="6"/>
      <c r="I318" s="15" t="s">
        <v>281</v>
      </c>
      <c r="J318" s="8" t="str">
        <f>VLOOKUP(VASCO!$I318,Code2Loc,2,FALSE)</f>
        <v>HONDA</v>
      </c>
    </row>
    <row r="319" spans="1:10" ht="15.75" customHeight="1" x14ac:dyDescent="0.25">
      <c r="A319" s="5" t="s">
        <v>3621</v>
      </c>
      <c r="B319" s="6">
        <v>14</v>
      </c>
      <c r="C319" s="6" t="s">
        <v>282</v>
      </c>
      <c r="D319" s="6">
        <v>41</v>
      </c>
      <c r="E319" s="6">
        <v>56</v>
      </c>
      <c r="F319" s="6" t="s">
        <v>12</v>
      </c>
      <c r="G319" s="6" t="s">
        <v>13</v>
      </c>
      <c r="H319" s="6"/>
      <c r="I319" s="15" t="s">
        <v>283</v>
      </c>
      <c r="J319" s="8" t="str">
        <f>VLOOKUP(VASCO!$I319,Code2Loc,2,FALSE)</f>
        <v>HONDA VADAK</v>
      </c>
    </row>
    <row r="320" spans="1:10" ht="15.75" customHeight="1" x14ac:dyDescent="0.25">
      <c r="A320" s="5" t="s">
        <v>3621</v>
      </c>
      <c r="B320" s="6">
        <v>14</v>
      </c>
      <c r="C320" s="6" t="s">
        <v>284</v>
      </c>
      <c r="D320" s="6">
        <v>42</v>
      </c>
      <c r="E320" s="6">
        <v>58</v>
      </c>
      <c r="F320" s="6" t="s">
        <v>12</v>
      </c>
      <c r="G320" s="6" t="s">
        <v>13</v>
      </c>
      <c r="H320" s="6"/>
      <c r="I320" s="15" t="s">
        <v>285</v>
      </c>
      <c r="J320" s="8" t="str">
        <f>VLOOKUP(VASCO!$I320,Code2Loc,2,FALSE)</f>
        <v>ACGL/SALELI</v>
      </c>
    </row>
    <row r="321" spans="1:10" ht="15.75" customHeight="1" x14ac:dyDescent="0.25">
      <c r="A321" s="5" t="s">
        <v>3621</v>
      </c>
      <c r="B321" s="6">
        <v>14</v>
      </c>
      <c r="C321" s="6" t="s">
        <v>286</v>
      </c>
      <c r="D321" s="6">
        <v>43</v>
      </c>
      <c r="E321" s="6">
        <v>59</v>
      </c>
      <c r="F321" s="6" t="s">
        <v>12</v>
      </c>
      <c r="G321" s="6" t="s">
        <v>13</v>
      </c>
      <c r="H321" s="6"/>
      <c r="I321" s="15" t="s">
        <v>287</v>
      </c>
      <c r="J321" s="8" t="str">
        <f>VLOOKUP(VASCO!$I321,Code2Loc,2,FALSE)</f>
        <v>BHUIPAL</v>
      </c>
    </row>
    <row r="322" spans="1:10" ht="15.75" customHeight="1" x14ac:dyDescent="0.25">
      <c r="A322" s="5" t="s">
        <v>3621</v>
      </c>
      <c r="B322" s="6">
        <v>14</v>
      </c>
      <c r="C322" s="6" t="s">
        <v>288</v>
      </c>
      <c r="D322" s="6">
        <v>44</v>
      </c>
      <c r="E322" s="6">
        <v>60</v>
      </c>
      <c r="F322" s="6" t="s">
        <v>12</v>
      </c>
      <c r="G322" s="6" t="s">
        <v>13</v>
      </c>
      <c r="H322" s="6"/>
      <c r="I322" s="15" t="s">
        <v>289</v>
      </c>
      <c r="J322" s="8" t="str">
        <f>VLOOKUP(VASCO!$I322,Code2Loc,2,FALSE)</f>
        <v>KUMARKHAN</v>
      </c>
    </row>
    <row r="323" spans="1:10" ht="15.75" customHeight="1" x14ac:dyDescent="0.25">
      <c r="A323" s="5" t="s">
        <v>3621</v>
      </c>
      <c r="B323" s="6">
        <v>14</v>
      </c>
      <c r="C323" s="6" t="s">
        <v>290</v>
      </c>
      <c r="D323" s="6">
        <v>45</v>
      </c>
      <c r="E323" s="6">
        <v>62</v>
      </c>
      <c r="F323" s="6" t="s">
        <v>12</v>
      </c>
      <c r="G323" s="6" t="s">
        <v>13</v>
      </c>
      <c r="H323" s="6"/>
      <c r="I323" s="15" t="s">
        <v>291</v>
      </c>
      <c r="J323" s="8" t="str">
        <f>VLOOKUP(VASCO!$I323,Code2Loc,2,FALSE)</f>
        <v>REDIGHAT</v>
      </c>
    </row>
    <row r="324" spans="1:10" ht="15.75" customHeight="1" x14ac:dyDescent="0.25">
      <c r="A324" s="5" t="s">
        <v>3621</v>
      </c>
      <c r="B324" s="6">
        <v>14</v>
      </c>
      <c r="C324" s="6" t="s">
        <v>292</v>
      </c>
      <c r="D324" s="6">
        <v>46</v>
      </c>
      <c r="E324" s="6">
        <v>64</v>
      </c>
      <c r="F324" s="6" t="s">
        <v>12</v>
      </c>
      <c r="G324" s="6" t="s">
        <v>13</v>
      </c>
      <c r="H324" s="6"/>
      <c r="I324" s="15" t="s">
        <v>293</v>
      </c>
      <c r="J324" s="8" t="str">
        <f>VLOOKUP(VASCO!$I324,Code2Loc,2,FALSE)</f>
        <v>NGVE/N.CROS</v>
      </c>
    </row>
    <row r="325" spans="1:10" ht="15.75" customHeight="1" x14ac:dyDescent="0.25">
      <c r="A325" s="5" t="s">
        <v>3621</v>
      </c>
      <c r="B325" s="6">
        <v>14</v>
      </c>
      <c r="C325" s="6" t="s">
        <v>294</v>
      </c>
      <c r="D325" s="6">
        <v>47</v>
      </c>
      <c r="E325" s="6">
        <v>65</v>
      </c>
      <c r="F325" s="6" t="s">
        <v>12</v>
      </c>
      <c r="G325" s="6" t="s">
        <v>13</v>
      </c>
      <c r="H325" s="6"/>
      <c r="I325" s="15" t="s">
        <v>295</v>
      </c>
      <c r="J325" s="8" t="str">
        <f>VLOOKUP(VASCO!$I325,Code2Loc,2,FALSE)</f>
        <v>VALPOI</v>
      </c>
    </row>
    <row r="326" spans="1:10" ht="15.75" customHeight="1" x14ac:dyDescent="0.25">
      <c r="A326" s="5" t="s">
        <v>3621</v>
      </c>
      <c r="B326" s="6">
        <v>14</v>
      </c>
      <c r="C326" s="6" t="s">
        <v>355</v>
      </c>
      <c r="D326" s="6">
        <v>48</v>
      </c>
      <c r="E326" s="6">
        <v>67</v>
      </c>
      <c r="F326" s="6" t="s">
        <v>12</v>
      </c>
      <c r="G326" s="6" t="s">
        <v>13</v>
      </c>
      <c r="H326" s="6"/>
      <c r="I326" s="15" t="s">
        <v>356</v>
      </c>
      <c r="J326" s="8" t="str">
        <f>VLOOKUP(VASCO!$I326,Code2Loc,2,FALSE)</f>
        <v>SONAL CROSS</v>
      </c>
    </row>
    <row r="327" spans="1:10" ht="15.75" customHeight="1" x14ac:dyDescent="0.25">
      <c r="A327" s="5" t="s">
        <v>3621</v>
      </c>
      <c r="B327" s="6">
        <v>14</v>
      </c>
      <c r="C327" s="6" t="s">
        <v>332</v>
      </c>
      <c r="D327" s="6">
        <v>49</v>
      </c>
      <c r="E327" s="6">
        <v>69</v>
      </c>
      <c r="F327" s="6" t="s">
        <v>12</v>
      </c>
      <c r="G327" s="6" t="s">
        <v>13</v>
      </c>
      <c r="H327" s="6"/>
      <c r="I327" s="15" t="s">
        <v>333</v>
      </c>
      <c r="J327" s="8" t="str">
        <f>VLOOKUP(VASCO!$I327,Code2Loc,2,FALSE)</f>
        <v>NAGARGAO</v>
      </c>
    </row>
    <row r="328" spans="1:10" ht="15.75" customHeight="1" x14ac:dyDescent="0.25">
      <c r="A328" s="5" t="s">
        <v>3621</v>
      </c>
      <c r="B328" s="6">
        <v>14</v>
      </c>
      <c r="C328" s="6" t="s">
        <v>391</v>
      </c>
      <c r="D328" s="6">
        <v>50</v>
      </c>
      <c r="E328" s="6">
        <v>72</v>
      </c>
      <c r="F328" s="6" t="s">
        <v>12</v>
      </c>
      <c r="G328" s="6" t="s">
        <v>13</v>
      </c>
      <c r="H328" s="6"/>
      <c r="I328" s="15" t="s">
        <v>392</v>
      </c>
      <c r="J328" s="8" t="str">
        <f>VLOOKUP(VASCO!$I328,Code2Loc,2,FALSE)</f>
        <v>HEDODE</v>
      </c>
    </row>
    <row r="329" spans="1:10" ht="15.75" customHeight="1" x14ac:dyDescent="0.25">
      <c r="A329" s="5" t="s">
        <v>3621</v>
      </c>
      <c r="B329" s="6">
        <v>15</v>
      </c>
      <c r="C329" s="6" t="s">
        <v>69</v>
      </c>
      <c r="D329" s="6">
        <v>1</v>
      </c>
      <c r="E329" s="6">
        <v>0</v>
      </c>
      <c r="F329" s="6" t="s">
        <v>12</v>
      </c>
      <c r="G329" s="6" t="s">
        <v>13</v>
      </c>
      <c r="H329" s="6"/>
      <c r="I329" s="15" t="s">
        <v>70</v>
      </c>
      <c r="J329" s="8" t="str">
        <f>VLOOKUP(VASCO!$I329,Code2Loc,2,FALSE)</f>
        <v>VASCO</v>
      </c>
    </row>
    <row r="330" spans="1:10" ht="15.75" customHeight="1" x14ac:dyDescent="0.25">
      <c r="A330" s="5" t="s">
        <v>3621</v>
      </c>
      <c r="B330" s="6">
        <v>15</v>
      </c>
      <c r="C330" s="6" t="s">
        <v>67</v>
      </c>
      <c r="D330" s="6">
        <v>2</v>
      </c>
      <c r="E330" s="6">
        <v>1</v>
      </c>
      <c r="F330" s="6" t="s">
        <v>12</v>
      </c>
      <c r="G330" s="6" t="s">
        <v>13</v>
      </c>
      <c r="H330" s="6"/>
      <c r="I330" s="15" t="s">
        <v>68</v>
      </c>
      <c r="J330" s="8" t="str">
        <f>VLOOKUP(VASCO!$I330,Code2Loc,2,FALSE)</f>
        <v>SHIPYARD</v>
      </c>
    </row>
    <row r="331" spans="1:10" ht="15.75" customHeight="1" x14ac:dyDescent="0.25">
      <c r="A331" s="5" t="s">
        <v>3621</v>
      </c>
      <c r="B331" s="6">
        <v>15</v>
      </c>
      <c r="C331" s="6" t="s">
        <v>65</v>
      </c>
      <c r="D331" s="6">
        <v>3</v>
      </c>
      <c r="E331" s="6">
        <v>2</v>
      </c>
      <c r="F331" s="6" t="s">
        <v>12</v>
      </c>
      <c r="G331" s="6" t="s">
        <v>13</v>
      </c>
      <c r="H331" s="6"/>
      <c r="I331" s="15" t="s">
        <v>66</v>
      </c>
      <c r="J331" s="8" t="str">
        <f>VLOOKUP(VASCO!$I331,Code2Loc,2,FALSE)</f>
        <v>VADEM</v>
      </c>
    </row>
    <row r="332" spans="1:10" ht="15.75" customHeight="1" x14ac:dyDescent="0.25">
      <c r="A332" s="5" t="s">
        <v>3621</v>
      </c>
      <c r="B332" s="6">
        <v>15</v>
      </c>
      <c r="C332" s="6" t="s">
        <v>63</v>
      </c>
      <c r="D332" s="6">
        <v>4</v>
      </c>
      <c r="E332" s="6">
        <v>4</v>
      </c>
      <c r="F332" s="6" t="s">
        <v>12</v>
      </c>
      <c r="G332" s="6" t="s">
        <v>13</v>
      </c>
      <c r="H332" s="6"/>
      <c r="I332" s="15" t="s">
        <v>64</v>
      </c>
      <c r="J332" s="8" t="str">
        <f>VLOOKUP(VASCO!$I332,Code2Loc,2,FALSE)</f>
        <v>CHICALIM</v>
      </c>
    </row>
    <row r="333" spans="1:10" ht="15.75" customHeight="1" x14ac:dyDescent="0.25">
      <c r="A333" s="5" t="s">
        <v>3621</v>
      </c>
      <c r="B333" s="6">
        <v>15</v>
      </c>
      <c r="C333" s="6" t="s">
        <v>1723</v>
      </c>
      <c r="D333" s="6">
        <v>5</v>
      </c>
      <c r="E333" s="6">
        <v>5</v>
      </c>
      <c r="F333" s="6" t="s">
        <v>12</v>
      </c>
      <c r="G333" s="6" t="s">
        <v>13</v>
      </c>
      <c r="H333" s="6"/>
      <c r="I333" s="15" t="s">
        <v>1724</v>
      </c>
      <c r="J333" s="8" t="str">
        <f>VLOOKUP(VASCO!$I333,Code2Loc,2,FALSE)</f>
        <v>VIDYA/RIGIN</v>
      </c>
    </row>
    <row r="334" spans="1:10" ht="15.75" customHeight="1" x14ac:dyDescent="0.25">
      <c r="A334" s="5" t="s">
        <v>3621</v>
      </c>
      <c r="B334" s="6">
        <v>15</v>
      </c>
      <c r="C334" s="6" t="s">
        <v>1177</v>
      </c>
      <c r="D334" s="6">
        <v>6</v>
      </c>
      <c r="E334" s="6">
        <v>6</v>
      </c>
      <c r="F334" s="6" t="s">
        <v>12</v>
      </c>
      <c r="G334" s="6" t="s">
        <v>13</v>
      </c>
      <c r="H334" s="6"/>
      <c r="I334" s="15" t="s">
        <v>1178</v>
      </c>
      <c r="J334" s="8" t="str">
        <f>VLOOKUP(VASCO!$I334,Code2Loc,2,FALSE)</f>
        <v>AIRPORT</v>
      </c>
    </row>
    <row r="335" spans="1:10" ht="15.75" customHeight="1" x14ac:dyDescent="0.25">
      <c r="A335" s="5" t="s">
        <v>3621</v>
      </c>
      <c r="B335" s="6">
        <v>15</v>
      </c>
      <c r="C335" s="6" t="s">
        <v>249</v>
      </c>
      <c r="D335" s="6">
        <v>7</v>
      </c>
      <c r="E335" s="6">
        <v>7</v>
      </c>
      <c r="F335" s="6" t="s">
        <v>12</v>
      </c>
      <c r="G335" s="6" t="s">
        <v>13</v>
      </c>
      <c r="H335" s="6"/>
      <c r="I335" s="15" t="s">
        <v>250</v>
      </c>
      <c r="J335" s="8" t="str">
        <f>VLOOKUP(VASCO!$I335,Code2Loc,2,FALSE)</f>
        <v>DABOLI</v>
      </c>
    </row>
    <row r="336" spans="1:10" ht="15.75" customHeight="1" x14ac:dyDescent="0.25">
      <c r="A336" s="5" t="s">
        <v>3621</v>
      </c>
      <c r="B336" s="6">
        <v>15</v>
      </c>
      <c r="C336" s="6" t="s">
        <v>1721</v>
      </c>
      <c r="D336" s="6">
        <v>8</v>
      </c>
      <c r="E336" s="6">
        <v>8</v>
      </c>
      <c r="F336" s="6" t="s">
        <v>12</v>
      </c>
      <c r="G336" s="6" t="s">
        <v>13</v>
      </c>
      <c r="H336" s="6"/>
      <c r="I336" s="15" t="s">
        <v>1722</v>
      </c>
      <c r="J336" s="8" t="str">
        <f>VLOOKUP(VASCO!$I336,Code2Loc,2,FALSE)</f>
        <v>MES COLLEGE</v>
      </c>
    </row>
    <row r="337" spans="1:10" ht="15.75" customHeight="1" x14ac:dyDescent="0.25">
      <c r="A337" s="5" t="s">
        <v>3621</v>
      </c>
      <c r="B337" s="6">
        <v>15</v>
      </c>
      <c r="C337" s="6" t="s">
        <v>1719</v>
      </c>
      <c r="D337" s="6">
        <v>9</v>
      </c>
      <c r="E337" s="6">
        <v>9</v>
      </c>
      <c r="F337" s="6" t="s">
        <v>12</v>
      </c>
      <c r="G337" s="6" t="s">
        <v>13</v>
      </c>
      <c r="H337" s="6"/>
      <c r="I337" s="15" t="s">
        <v>1720</v>
      </c>
      <c r="J337" s="8" t="str">
        <f>VLOOKUP(VASCO!$I337,Code2Loc,2,FALSE)</f>
        <v>BIRLA</v>
      </c>
    </row>
    <row r="338" spans="1:10" ht="15.75" customHeight="1" x14ac:dyDescent="0.25">
      <c r="A338" s="5" t="s">
        <v>3621</v>
      </c>
      <c r="B338" s="6">
        <v>15</v>
      </c>
      <c r="C338" s="6" t="s">
        <v>1717</v>
      </c>
      <c r="D338" s="6">
        <v>10</v>
      </c>
      <c r="E338" s="6">
        <v>10</v>
      </c>
      <c r="F338" s="6" t="s">
        <v>12</v>
      </c>
      <c r="G338" s="6" t="s">
        <v>13</v>
      </c>
      <c r="H338" s="6"/>
      <c r="I338" s="15" t="s">
        <v>1718</v>
      </c>
      <c r="J338" s="8" t="str">
        <f>VLOOKUP(VASCO!$I338,Code2Loc,2,FALSE)</f>
        <v>ZHARI</v>
      </c>
    </row>
    <row r="339" spans="1:10" ht="15.75" customHeight="1" x14ac:dyDescent="0.25">
      <c r="A339" s="5" t="s">
        <v>3621</v>
      </c>
      <c r="B339" s="6">
        <v>15</v>
      </c>
      <c r="C339" s="6" t="s">
        <v>1715</v>
      </c>
      <c r="D339" s="6">
        <v>11</v>
      </c>
      <c r="E339" s="6">
        <v>11</v>
      </c>
      <c r="F339" s="6" t="s">
        <v>12</v>
      </c>
      <c r="G339" s="6" t="s">
        <v>13</v>
      </c>
      <c r="H339" s="6"/>
      <c r="I339" s="15" t="s">
        <v>1716</v>
      </c>
      <c r="J339" s="8" t="str">
        <f>VLOOKUP(VASCO!$I339,Code2Loc,2,FALSE)</f>
        <v>ZUARINAGAR</v>
      </c>
    </row>
    <row r="340" spans="1:10" ht="15.75" customHeight="1" x14ac:dyDescent="0.25">
      <c r="A340" s="5" t="s">
        <v>3621</v>
      </c>
      <c r="B340" s="6">
        <v>15</v>
      </c>
      <c r="C340" s="6" t="s">
        <v>1661</v>
      </c>
      <c r="D340" s="6">
        <v>12</v>
      </c>
      <c r="E340" s="6">
        <v>12</v>
      </c>
      <c r="F340" s="6" t="s">
        <v>12</v>
      </c>
      <c r="G340" s="6" t="s">
        <v>13</v>
      </c>
      <c r="H340" s="6"/>
      <c r="I340" s="15" t="s">
        <v>1662</v>
      </c>
      <c r="J340" s="8" t="str">
        <f>VLOOKUP(VASCO!$I340,Code2Loc,2,FALSE)</f>
        <v>UPAS NAGAR</v>
      </c>
    </row>
    <row r="341" spans="1:10" ht="15.75" customHeight="1" x14ac:dyDescent="0.25">
      <c r="A341" s="5" t="s">
        <v>3621</v>
      </c>
      <c r="B341" s="6">
        <v>15</v>
      </c>
      <c r="C341" s="6" t="s">
        <v>2423</v>
      </c>
      <c r="D341" s="6">
        <v>13</v>
      </c>
      <c r="E341" s="6">
        <v>13</v>
      </c>
      <c r="F341" s="6" t="s">
        <v>12</v>
      </c>
      <c r="G341" s="6" t="s">
        <v>13</v>
      </c>
      <c r="H341" s="6"/>
      <c r="I341" s="15" t="s">
        <v>2424</v>
      </c>
      <c r="J341" s="8" t="str">
        <f>VLOOKUP(VASCO!$I341,Code2Loc,2,FALSE)</f>
        <v>METASTRIP</v>
      </c>
    </row>
    <row r="342" spans="1:10" ht="15.75" customHeight="1" x14ac:dyDescent="0.25">
      <c r="A342" s="5" t="s">
        <v>3621</v>
      </c>
      <c r="B342" s="6">
        <v>15</v>
      </c>
      <c r="C342" s="6" t="s">
        <v>2421</v>
      </c>
      <c r="D342" s="6">
        <v>14</v>
      </c>
      <c r="E342" s="6">
        <v>14</v>
      </c>
      <c r="F342" s="6" t="s">
        <v>12</v>
      </c>
      <c r="G342" s="6" t="s">
        <v>13</v>
      </c>
      <c r="H342" s="6"/>
      <c r="I342" s="15" t="s">
        <v>2422</v>
      </c>
      <c r="J342" s="8" t="str">
        <f>VLOOKUP(VASCO!$I342,Code2Loc,2,FALSE)</f>
        <v>KADIMACHIN</v>
      </c>
    </row>
    <row r="343" spans="1:10" ht="15.75" customHeight="1" x14ac:dyDescent="0.25">
      <c r="A343" s="5" t="s">
        <v>3621</v>
      </c>
      <c r="B343" s="6">
        <v>15</v>
      </c>
      <c r="C343" s="6" t="s">
        <v>36</v>
      </c>
      <c r="D343" s="6">
        <v>15</v>
      </c>
      <c r="E343" s="6">
        <v>17</v>
      </c>
      <c r="F343" s="6" t="s">
        <v>12</v>
      </c>
      <c r="G343" s="6" t="s">
        <v>13</v>
      </c>
      <c r="H343" s="6"/>
      <c r="I343" s="15" t="s">
        <v>37</v>
      </c>
      <c r="J343" s="8" t="str">
        <f>VLOOKUP(VASCO!$I343,Code2Loc,2,FALSE)</f>
        <v>TITAN</v>
      </c>
    </row>
    <row r="344" spans="1:10" ht="15.75" customHeight="1" x14ac:dyDescent="0.25">
      <c r="A344" s="5" t="s">
        <v>3621</v>
      </c>
      <c r="B344" s="6">
        <v>15</v>
      </c>
      <c r="C344" s="6" t="s">
        <v>240</v>
      </c>
      <c r="D344" s="6">
        <v>16</v>
      </c>
      <c r="E344" s="6">
        <v>20</v>
      </c>
      <c r="F344" s="6" t="s">
        <v>12</v>
      </c>
      <c r="G344" s="6" t="s">
        <v>13</v>
      </c>
      <c r="H344" s="6"/>
      <c r="I344" s="15" t="s">
        <v>241</v>
      </c>
      <c r="J344" s="8" t="str">
        <f>VLOOKUP(VASCO!$I344,Code2Loc,2,FALSE)</f>
        <v>CIPLA</v>
      </c>
    </row>
    <row r="345" spans="1:10" ht="15.75" customHeight="1" x14ac:dyDescent="0.25">
      <c r="A345" s="5" t="s">
        <v>3621</v>
      </c>
      <c r="B345" s="6">
        <v>15</v>
      </c>
      <c r="C345" s="6" t="s">
        <v>36</v>
      </c>
      <c r="D345" s="6">
        <v>17</v>
      </c>
      <c r="E345" s="6">
        <v>23</v>
      </c>
      <c r="F345" s="6" t="s">
        <v>12</v>
      </c>
      <c r="G345" s="6" t="s">
        <v>13</v>
      </c>
      <c r="H345" s="6"/>
      <c r="I345" s="15" t="s">
        <v>37</v>
      </c>
      <c r="J345" s="8" t="str">
        <f>VLOOKUP(VASCO!$I345,Code2Loc,2,FALSE)</f>
        <v>TITAN</v>
      </c>
    </row>
    <row r="346" spans="1:10" ht="15.75" customHeight="1" x14ac:dyDescent="0.25">
      <c r="A346" s="5" t="s">
        <v>3621</v>
      </c>
      <c r="B346" s="6">
        <v>15</v>
      </c>
      <c r="C346" s="6" t="s">
        <v>34</v>
      </c>
      <c r="D346" s="6">
        <v>18</v>
      </c>
      <c r="E346" s="6">
        <v>24</v>
      </c>
      <c r="F346" s="6" t="s">
        <v>12</v>
      </c>
      <c r="G346" s="6" t="s">
        <v>13</v>
      </c>
      <c r="H346" s="6"/>
      <c r="I346" s="15" t="s">
        <v>35</v>
      </c>
      <c r="J346" s="8" t="str">
        <f>VLOOKUP(VASCO!$I346,Code2Loc,2,FALSE)</f>
        <v>KSRL/BRLA X</v>
      </c>
    </row>
    <row r="347" spans="1:10" ht="15.75" customHeight="1" x14ac:dyDescent="0.25">
      <c r="A347" s="5" t="s">
        <v>3621</v>
      </c>
      <c r="B347" s="6">
        <v>15</v>
      </c>
      <c r="C347" s="6" t="s">
        <v>32</v>
      </c>
      <c r="D347" s="6">
        <v>19</v>
      </c>
      <c r="E347" s="6">
        <v>25</v>
      </c>
      <c r="F347" s="6" t="s">
        <v>12</v>
      </c>
      <c r="G347" s="6" t="s">
        <v>13</v>
      </c>
      <c r="H347" s="6"/>
      <c r="I347" s="15" t="s">
        <v>33</v>
      </c>
      <c r="J347" s="8" t="str">
        <f>VLOOKUP(VASCO!$I347,Code2Loc,2,FALSE)</f>
        <v>PAJENTAR</v>
      </c>
    </row>
    <row r="348" spans="1:10" ht="15.75" customHeight="1" x14ac:dyDescent="0.25">
      <c r="A348" s="5" t="s">
        <v>3621</v>
      </c>
      <c r="B348" s="6">
        <v>15</v>
      </c>
      <c r="C348" s="6" t="s">
        <v>29</v>
      </c>
      <c r="D348" s="6">
        <v>20</v>
      </c>
      <c r="E348" s="6">
        <v>27</v>
      </c>
      <c r="F348" s="6" t="s">
        <v>12</v>
      </c>
      <c r="G348" s="6" t="s">
        <v>13</v>
      </c>
      <c r="H348" s="6"/>
      <c r="I348" s="15" t="s">
        <v>31</v>
      </c>
      <c r="J348" s="8" t="str">
        <f>VLOOKUP(VASCO!$I348,Code2Loc,2,FALSE)</f>
        <v>CORTALIM</v>
      </c>
    </row>
    <row r="349" spans="1:10" ht="15.75" customHeight="1" x14ac:dyDescent="0.25">
      <c r="A349" s="5" t="s">
        <v>3621</v>
      </c>
      <c r="B349" s="6">
        <v>15</v>
      </c>
      <c r="C349" s="6" t="s">
        <v>27</v>
      </c>
      <c r="D349" s="6">
        <v>21</v>
      </c>
      <c r="E349" s="6">
        <v>29</v>
      </c>
      <c r="F349" s="6" t="s">
        <v>12</v>
      </c>
      <c r="G349" s="6" t="s">
        <v>13</v>
      </c>
      <c r="H349" s="6"/>
      <c r="I349" s="15" t="s">
        <v>28</v>
      </c>
      <c r="J349" s="8" t="str">
        <f>VLOOKUP(VASCO!$I349,Code2Loc,2,FALSE)</f>
        <v>AGASSAIM</v>
      </c>
    </row>
    <row r="350" spans="1:10" ht="15.75" customHeight="1" x14ac:dyDescent="0.25">
      <c r="A350" s="5" t="s">
        <v>3621</v>
      </c>
      <c r="B350" s="6">
        <v>15</v>
      </c>
      <c r="C350" s="6" t="s">
        <v>25</v>
      </c>
      <c r="D350" s="6">
        <v>22</v>
      </c>
      <c r="E350" s="6">
        <v>31</v>
      </c>
      <c r="F350" s="6" t="s">
        <v>12</v>
      </c>
      <c r="G350" s="6" t="s">
        <v>13</v>
      </c>
      <c r="H350" s="6"/>
      <c r="I350" s="15" t="s">
        <v>26</v>
      </c>
      <c r="J350" s="8" t="str">
        <f>VLOOKUP(VASCO!$I350,Code2Loc,2,FALSE)</f>
        <v>PILLAR</v>
      </c>
    </row>
    <row r="351" spans="1:10" ht="15.75" customHeight="1" x14ac:dyDescent="0.25">
      <c r="A351" s="5" t="s">
        <v>3621</v>
      </c>
      <c r="B351" s="6">
        <v>15</v>
      </c>
      <c r="C351" s="6" t="s">
        <v>1817</v>
      </c>
      <c r="D351" s="6">
        <v>23</v>
      </c>
      <c r="E351" s="6">
        <v>33</v>
      </c>
      <c r="F351" s="6" t="s">
        <v>12</v>
      </c>
      <c r="G351" s="6" t="s">
        <v>13</v>
      </c>
      <c r="H351" s="6"/>
      <c r="I351" s="15" t="s">
        <v>1818</v>
      </c>
      <c r="J351" s="8" t="str">
        <f>VLOOKUP(VASCO!$I351,Code2Loc,2,FALSE)</f>
        <v>NEURA</v>
      </c>
    </row>
    <row r="352" spans="1:10" ht="15.75" customHeight="1" x14ac:dyDescent="0.25">
      <c r="A352" s="5" t="s">
        <v>3621</v>
      </c>
      <c r="B352" s="6">
        <v>15</v>
      </c>
      <c r="C352" s="6" t="s">
        <v>1815</v>
      </c>
      <c r="D352" s="6">
        <v>24</v>
      </c>
      <c r="E352" s="6">
        <v>34</v>
      </c>
      <c r="F352" s="6" t="s">
        <v>12</v>
      </c>
      <c r="G352" s="6" t="s">
        <v>13</v>
      </c>
      <c r="H352" s="6"/>
      <c r="I352" s="15" t="s">
        <v>1816</v>
      </c>
      <c r="J352" s="8" t="str">
        <f>VLOOKUP(VASCO!$I352,Code2Loc,2,FALSE)</f>
        <v>VODLE NEURA</v>
      </c>
    </row>
    <row r="353" spans="1:10" ht="15.75" customHeight="1" x14ac:dyDescent="0.25">
      <c r="A353" s="5" t="s">
        <v>3621</v>
      </c>
      <c r="B353" s="6">
        <v>15</v>
      </c>
      <c r="C353" s="6" t="s">
        <v>1813</v>
      </c>
      <c r="D353" s="6">
        <v>25</v>
      </c>
      <c r="E353" s="6">
        <v>36</v>
      </c>
      <c r="F353" s="6" t="s">
        <v>12</v>
      </c>
      <c r="G353" s="6" t="s">
        <v>13</v>
      </c>
      <c r="H353" s="6"/>
      <c r="I353" s="15" t="s">
        <v>1814</v>
      </c>
      <c r="J353" s="8" t="str">
        <f>VLOOKUP(VASCO!$I353,Code2Loc,2,FALSE)</f>
        <v>MANDUR TITO</v>
      </c>
    </row>
    <row r="354" spans="1:10" ht="15.75" customHeight="1" x14ac:dyDescent="0.25">
      <c r="A354" s="5" t="s">
        <v>3621</v>
      </c>
      <c r="B354" s="6">
        <v>15</v>
      </c>
      <c r="C354" s="6" t="s">
        <v>1811</v>
      </c>
      <c r="D354" s="6">
        <v>26</v>
      </c>
      <c r="E354" s="6">
        <v>38</v>
      </c>
      <c r="F354" s="6" t="s">
        <v>12</v>
      </c>
      <c r="G354" s="6" t="s">
        <v>13</v>
      </c>
      <c r="H354" s="6"/>
      <c r="I354" s="15" t="s">
        <v>1812</v>
      </c>
      <c r="J354" s="8" t="str">
        <f>VLOOKUP(VASCO!$I354,Code2Loc,2,FALSE)</f>
        <v>AZOSHI</v>
      </c>
    </row>
    <row r="355" spans="1:10" ht="15.75" customHeight="1" x14ac:dyDescent="0.25">
      <c r="A355" s="5" t="s">
        <v>3621</v>
      </c>
      <c r="B355" s="6">
        <v>15</v>
      </c>
      <c r="C355" s="6" t="s">
        <v>1809</v>
      </c>
      <c r="D355" s="6">
        <v>27</v>
      </c>
      <c r="E355" s="6">
        <v>39</v>
      </c>
      <c r="F355" s="6" t="s">
        <v>12</v>
      </c>
      <c r="G355" s="6" t="s">
        <v>13</v>
      </c>
      <c r="H355" s="6"/>
      <c r="I355" s="15" t="s">
        <v>1810</v>
      </c>
      <c r="J355" s="8" t="str">
        <f>VLOOKUP(VASCO!$I355,Code2Loc,2,FALSE)</f>
        <v>CARMALI</v>
      </c>
    </row>
    <row r="356" spans="1:10" ht="15.75" customHeight="1" x14ac:dyDescent="0.25">
      <c r="A356" s="5" t="s">
        <v>3621</v>
      </c>
      <c r="B356" s="6">
        <v>15</v>
      </c>
      <c r="C356" s="6" t="s">
        <v>1807</v>
      </c>
      <c r="D356" s="6">
        <v>28</v>
      </c>
      <c r="E356" s="6">
        <v>40</v>
      </c>
      <c r="F356" s="6" t="s">
        <v>12</v>
      </c>
      <c r="G356" s="6" t="s">
        <v>13</v>
      </c>
      <c r="H356" s="6"/>
      <c r="I356" s="15" t="s">
        <v>1808</v>
      </c>
      <c r="J356" s="8" t="str">
        <f>VLOOKUP(VASCO!$I356,Code2Loc,2,FALSE)</f>
        <v>PETTER</v>
      </c>
    </row>
    <row r="357" spans="1:10" ht="15.75" customHeight="1" x14ac:dyDescent="0.25">
      <c r="A357" s="5" t="s">
        <v>3621</v>
      </c>
      <c r="B357" s="6">
        <v>15</v>
      </c>
      <c r="C357" s="6" t="s">
        <v>1805</v>
      </c>
      <c r="D357" s="6">
        <v>29</v>
      </c>
      <c r="E357" s="6">
        <v>41</v>
      </c>
      <c r="F357" s="6" t="s">
        <v>12</v>
      </c>
      <c r="G357" s="6" t="s">
        <v>13</v>
      </c>
      <c r="H357" s="6"/>
      <c r="I357" s="15" t="s">
        <v>1806</v>
      </c>
      <c r="J357" s="8" t="str">
        <f>VLOOKUP(VASCO!$I357,Code2Loc,2,FALSE)</f>
        <v>K. RAILWAY</v>
      </c>
    </row>
    <row r="358" spans="1:10" ht="15.75" customHeight="1" x14ac:dyDescent="0.25">
      <c r="A358" s="5" t="s">
        <v>3621</v>
      </c>
      <c r="B358" s="6">
        <v>15</v>
      </c>
      <c r="C358" s="6" t="s">
        <v>218</v>
      </c>
      <c r="D358" s="6">
        <v>30</v>
      </c>
      <c r="E358" s="6">
        <v>43</v>
      </c>
      <c r="F358" s="6" t="s">
        <v>12</v>
      </c>
      <c r="G358" s="6" t="s">
        <v>13</v>
      </c>
      <c r="H358" s="6"/>
      <c r="I358" s="15" t="s">
        <v>219</v>
      </c>
      <c r="J358" s="8" t="str">
        <f>VLOOKUP(VASCO!$I358,Code2Loc,2,FALSE)</f>
        <v>OLD GOA</v>
      </c>
    </row>
    <row r="359" spans="1:10" ht="15.75" customHeight="1" x14ac:dyDescent="0.25">
      <c r="A359" s="5" t="s">
        <v>3621</v>
      </c>
      <c r="B359" s="6">
        <v>15</v>
      </c>
      <c r="C359" s="6" t="s">
        <v>220</v>
      </c>
      <c r="D359" s="6">
        <v>31</v>
      </c>
      <c r="E359" s="6">
        <v>45</v>
      </c>
      <c r="F359" s="6" t="s">
        <v>12</v>
      </c>
      <c r="G359" s="6" t="s">
        <v>13</v>
      </c>
      <c r="H359" s="6"/>
      <c r="I359" s="15" t="s">
        <v>221</v>
      </c>
      <c r="J359" s="8" t="str">
        <f>VLOOKUP(VASCO!$I359,Code2Loc,2,FALSE)</f>
        <v>CORLI PUMP</v>
      </c>
    </row>
    <row r="360" spans="1:10" ht="15.75" customHeight="1" x14ac:dyDescent="0.25">
      <c r="A360" s="5" t="s">
        <v>3621</v>
      </c>
      <c r="B360" s="6">
        <v>15</v>
      </c>
      <c r="C360" s="6" t="s">
        <v>222</v>
      </c>
      <c r="D360" s="6">
        <v>32</v>
      </c>
      <c r="E360" s="6">
        <v>46</v>
      </c>
      <c r="F360" s="6" t="s">
        <v>12</v>
      </c>
      <c r="G360" s="6" t="s">
        <v>13</v>
      </c>
      <c r="H360" s="6"/>
      <c r="I360" s="15" t="s">
        <v>223</v>
      </c>
      <c r="J360" s="8" t="str">
        <f>VLOOKUP(VASCO!$I360,Code2Loc,2,FALSE)</f>
        <v>CORLIM</v>
      </c>
    </row>
    <row r="361" spans="1:10" ht="15.75" customHeight="1" x14ac:dyDescent="0.25">
      <c r="A361" s="5" t="s">
        <v>3621</v>
      </c>
      <c r="B361" s="6">
        <v>15</v>
      </c>
      <c r="C361" s="6" t="s">
        <v>224</v>
      </c>
      <c r="D361" s="6">
        <v>33</v>
      </c>
      <c r="E361" s="6">
        <v>47</v>
      </c>
      <c r="F361" s="6" t="s">
        <v>12</v>
      </c>
      <c r="G361" s="6" t="s">
        <v>13</v>
      </c>
      <c r="H361" s="6"/>
      <c r="I361" s="15" t="s">
        <v>225</v>
      </c>
      <c r="J361" s="8" t="str">
        <f>VLOOKUP(VASCO!$I361,Code2Loc,2,FALSE)</f>
        <v>DHULAPI</v>
      </c>
    </row>
    <row r="362" spans="1:10" ht="15.75" customHeight="1" x14ac:dyDescent="0.25">
      <c r="A362" s="5" t="s">
        <v>3621</v>
      </c>
      <c r="B362" s="6">
        <v>15</v>
      </c>
      <c r="C362" s="6" t="s">
        <v>163</v>
      </c>
      <c r="D362" s="6">
        <v>34</v>
      </c>
      <c r="E362" s="6">
        <v>48</v>
      </c>
      <c r="F362" s="6" t="s">
        <v>12</v>
      </c>
      <c r="G362" s="6" t="s">
        <v>13</v>
      </c>
      <c r="H362" s="6"/>
      <c r="I362" s="15" t="s">
        <v>164</v>
      </c>
      <c r="J362" s="8" t="str">
        <f>VLOOKUP(VASCO!$I362,Code2Loc,2,FALSE)</f>
        <v>BANASTARI</v>
      </c>
    </row>
    <row r="363" spans="1:10" ht="15.75" customHeight="1" x14ac:dyDescent="0.25">
      <c r="A363" s="5" t="s">
        <v>3621</v>
      </c>
      <c r="B363" s="6">
        <v>15</v>
      </c>
      <c r="C363" s="6" t="s">
        <v>161</v>
      </c>
      <c r="D363" s="6">
        <v>35</v>
      </c>
      <c r="E363" s="6">
        <v>49</v>
      </c>
      <c r="F363" s="6" t="s">
        <v>12</v>
      </c>
      <c r="G363" s="6" t="s">
        <v>13</v>
      </c>
      <c r="H363" s="6"/>
      <c r="I363" s="15" t="s">
        <v>162</v>
      </c>
      <c r="J363" s="8" t="str">
        <f>VLOOKUP(VASCO!$I363,Code2Loc,2,FALSE)</f>
        <v>TIVRE BUILD</v>
      </c>
    </row>
    <row r="364" spans="1:10" ht="15.75" customHeight="1" x14ac:dyDescent="0.25">
      <c r="A364" s="5" t="s">
        <v>3621</v>
      </c>
      <c r="B364" s="6">
        <v>15</v>
      </c>
      <c r="C364" s="6" t="s">
        <v>159</v>
      </c>
      <c r="D364" s="6">
        <v>36</v>
      </c>
      <c r="E364" s="6">
        <v>50</v>
      </c>
      <c r="F364" s="6" t="s">
        <v>12</v>
      </c>
      <c r="G364" s="6" t="s">
        <v>13</v>
      </c>
      <c r="H364" s="6"/>
      <c r="I364" s="15" t="s">
        <v>160</v>
      </c>
      <c r="J364" s="8" t="str">
        <f>VLOOKUP(VASCO!$I364,Code2Loc,2,FALSE)</f>
        <v>TIVREM</v>
      </c>
    </row>
    <row r="365" spans="1:10" ht="15.75" customHeight="1" x14ac:dyDescent="0.25">
      <c r="A365" s="5" t="s">
        <v>3621</v>
      </c>
      <c r="B365" s="6">
        <v>15</v>
      </c>
      <c r="C365" s="6" t="s">
        <v>157</v>
      </c>
      <c r="D365" s="6">
        <v>37</v>
      </c>
      <c r="E365" s="6">
        <v>52</v>
      </c>
      <c r="F365" s="6" t="s">
        <v>12</v>
      </c>
      <c r="G365" s="6" t="s">
        <v>13</v>
      </c>
      <c r="H365" s="6"/>
      <c r="I365" s="15" t="s">
        <v>158</v>
      </c>
      <c r="J365" s="8" t="str">
        <f>VLOOKUP(VASCO!$I365,Code2Loc,2,FALSE)</f>
        <v>MARCEL</v>
      </c>
    </row>
    <row r="366" spans="1:10" ht="15.75" customHeight="1" x14ac:dyDescent="0.25">
      <c r="A366" s="5" t="s">
        <v>3621</v>
      </c>
      <c r="B366" s="6">
        <v>15</v>
      </c>
      <c r="C366" s="6" t="s">
        <v>155</v>
      </c>
      <c r="D366" s="6">
        <v>38</v>
      </c>
      <c r="E366" s="6">
        <v>53</v>
      </c>
      <c r="F366" s="6" t="s">
        <v>12</v>
      </c>
      <c r="G366" s="6" t="s">
        <v>13</v>
      </c>
      <c r="H366" s="6"/>
      <c r="I366" s="15" t="s">
        <v>156</v>
      </c>
      <c r="J366" s="8" t="str">
        <f>VLOOKUP(VASCO!$I366,Code2Loc,2,FALSE)</f>
        <v>KANDOL TMP</v>
      </c>
    </row>
    <row r="367" spans="1:10" ht="15.75" customHeight="1" x14ac:dyDescent="0.25">
      <c r="A367" s="5" t="s">
        <v>3621</v>
      </c>
      <c r="B367" s="6">
        <v>15</v>
      </c>
      <c r="C367" s="6" t="s">
        <v>153</v>
      </c>
      <c r="D367" s="6">
        <v>39</v>
      </c>
      <c r="E367" s="6">
        <v>54</v>
      </c>
      <c r="F367" s="6" t="s">
        <v>12</v>
      </c>
      <c r="G367" s="6" t="s">
        <v>13</v>
      </c>
      <c r="H367" s="6"/>
      <c r="I367" s="15" t="s">
        <v>154</v>
      </c>
      <c r="J367" s="8" t="str">
        <f>VLOOKUP(VASCO!$I367,Code2Loc,2,FALSE)</f>
        <v>AMONA</v>
      </c>
    </row>
    <row r="368" spans="1:10" ht="15.75" customHeight="1" x14ac:dyDescent="0.25">
      <c r="A368" s="5" t="s">
        <v>3621</v>
      </c>
      <c r="B368" s="6">
        <v>15</v>
      </c>
      <c r="C368" s="6" t="s">
        <v>151</v>
      </c>
      <c r="D368" s="6">
        <v>40</v>
      </c>
      <c r="E368" s="6">
        <v>55</v>
      </c>
      <c r="F368" s="6" t="s">
        <v>12</v>
      </c>
      <c r="G368" s="6" t="s">
        <v>13</v>
      </c>
      <c r="H368" s="6"/>
      <c r="I368" s="15" t="s">
        <v>152</v>
      </c>
      <c r="J368" s="8" t="str">
        <f>VLOOKUP(VASCO!$I368,Code2Loc,2,FALSE)</f>
        <v>SEZA GATE</v>
      </c>
    </row>
    <row r="369" spans="1:10" ht="15.75" customHeight="1" x14ac:dyDescent="0.25">
      <c r="A369" s="5" t="s">
        <v>3621</v>
      </c>
      <c r="B369" s="6">
        <v>15</v>
      </c>
      <c r="C369" s="6" t="s">
        <v>149</v>
      </c>
      <c r="D369" s="6">
        <v>41</v>
      </c>
      <c r="E369" s="6">
        <v>56</v>
      </c>
      <c r="F369" s="6" t="s">
        <v>12</v>
      </c>
      <c r="G369" s="6" t="s">
        <v>13</v>
      </c>
      <c r="H369" s="6"/>
      <c r="I369" s="15" t="s">
        <v>150</v>
      </c>
      <c r="J369" s="8" t="str">
        <f>VLOOKUP(VASCO!$I369,Code2Loc,2,FALSE)</f>
        <v>NHAVELI TMP</v>
      </c>
    </row>
    <row r="370" spans="1:10" ht="15.75" customHeight="1" x14ac:dyDescent="0.25">
      <c r="A370" s="5" t="s">
        <v>3621</v>
      </c>
      <c r="B370" s="6">
        <v>15</v>
      </c>
      <c r="C370" s="6" t="s">
        <v>147</v>
      </c>
      <c r="D370" s="6">
        <v>42</v>
      </c>
      <c r="E370" s="6">
        <v>57</v>
      </c>
      <c r="F370" s="6" t="s">
        <v>12</v>
      </c>
      <c r="G370" s="6" t="s">
        <v>13</v>
      </c>
      <c r="H370" s="6"/>
      <c r="I370" s="15" t="s">
        <v>148</v>
      </c>
      <c r="J370" s="8" t="str">
        <f>VLOOKUP(VASCO!$I370,Code2Loc,2,FALSE)</f>
        <v>NHAVELI</v>
      </c>
    </row>
    <row r="371" spans="1:10" ht="15.75" customHeight="1" x14ac:dyDescent="0.25">
      <c r="A371" s="5" t="s">
        <v>3621</v>
      </c>
      <c r="B371" s="6">
        <v>15</v>
      </c>
      <c r="C371" s="6" t="s">
        <v>145</v>
      </c>
      <c r="D371" s="6">
        <v>43</v>
      </c>
      <c r="E371" s="6">
        <v>59</v>
      </c>
      <c r="F371" s="6" t="s">
        <v>12</v>
      </c>
      <c r="G371" s="6" t="s">
        <v>13</v>
      </c>
      <c r="H371" s="6"/>
      <c r="I371" s="15" t="s">
        <v>146</v>
      </c>
      <c r="J371" s="8" t="str">
        <f>VLOOKUP(VASCO!$I371,Code2Loc,2,FALSE)</f>
        <v>KUDNE</v>
      </c>
    </row>
    <row r="372" spans="1:10" ht="15.75" customHeight="1" x14ac:dyDescent="0.25">
      <c r="A372" s="5" t="s">
        <v>3621</v>
      </c>
      <c r="B372" s="6">
        <v>15</v>
      </c>
      <c r="C372" s="6" t="s">
        <v>143</v>
      </c>
      <c r="D372" s="6">
        <v>44</v>
      </c>
      <c r="E372" s="6">
        <v>61</v>
      </c>
      <c r="F372" s="6" t="s">
        <v>12</v>
      </c>
      <c r="G372" s="6" t="s">
        <v>13</v>
      </c>
      <c r="H372" s="6"/>
      <c r="I372" s="15" t="s">
        <v>144</v>
      </c>
      <c r="J372" s="8" t="str">
        <f>VLOOKUP(VASCO!$I372,Code2Loc,2,FALSE)</f>
        <v>GAWTHAN</v>
      </c>
    </row>
    <row r="373" spans="1:10" ht="15.75" customHeight="1" x14ac:dyDescent="0.25">
      <c r="A373" s="5" t="s">
        <v>3621</v>
      </c>
      <c r="B373" s="6">
        <v>15</v>
      </c>
      <c r="C373" s="6" t="s">
        <v>141</v>
      </c>
      <c r="D373" s="6">
        <v>45</v>
      </c>
      <c r="E373" s="6">
        <v>62</v>
      </c>
      <c r="F373" s="6" t="s">
        <v>12</v>
      </c>
      <c r="G373" s="6" t="s">
        <v>13</v>
      </c>
      <c r="H373" s="6"/>
      <c r="I373" s="15" t="s">
        <v>142</v>
      </c>
      <c r="J373" s="8" t="str">
        <f>VLOOKUP(VASCO!$I373,Code2Loc,2,FALSE)</f>
        <v>SANKHALI</v>
      </c>
    </row>
    <row r="374" spans="1:10" ht="15.75" customHeight="1" x14ac:dyDescent="0.25">
      <c r="A374" s="5" t="s">
        <v>3621</v>
      </c>
      <c r="B374" s="6">
        <v>15</v>
      </c>
      <c r="C374" s="6" t="s">
        <v>272</v>
      </c>
      <c r="D374" s="6">
        <v>46</v>
      </c>
      <c r="E374" s="6">
        <v>64</v>
      </c>
      <c r="F374" s="6" t="s">
        <v>12</v>
      </c>
      <c r="G374" s="6" t="s">
        <v>13</v>
      </c>
      <c r="H374" s="6"/>
      <c r="I374" s="15" t="s">
        <v>273</v>
      </c>
      <c r="J374" s="8" t="str">
        <f>VLOOKUP(VASCO!$I374,Code2Loc,2,FALSE)</f>
        <v>HOUSIN BRD</v>
      </c>
    </row>
    <row r="375" spans="1:10" ht="15.75" customHeight="1" x14ac:dyDescent="0.25">
      <c r="A375" s="5" t="s">
        <v>3621</v>
      </c>
      <c r="B375" s="6">
        <v>15</v>
      </c>
      <c r="C375" s="6" t="s">
        <v>274</v>
      </c>
      <c r="D375" s="6">
        <v>47</v>
      </c>
      <c r="E375" s="6">
        <v>65</v>
      </c>
      <c r="F375" s="6" t="s">
        <v>12</v>
      </c>
      <c r="G375" s="6" t="s">
        <v>13</v>
      </c>
      <c r="H375" s="6"/>
      <c r="I375" s="15" t="s">
        <v>275</v>
      </c>
      <c r="J375" s="8" t="str">
        <f>VLOOKUP(VASCO!$I375,Code2Loc,2,FALSE)</f>
        <v>HARVALE</v>
      </c>
    </row>
    <row r="376" spans="1:10" ht="15.75" customHeight="1" x14ac:dyDescent="0.25">
      <c r="A376" s="5" t="s">
        <v>3621</v>
      </c>
      <c r="B376" s="6">
        <v>15</v>
      </c>
      <c r="C376" s="6" t="s">
        <v>276</v>
      </c>
      <c r="D376" s="6">
        <v>48</v>
      </c>
      <c r="E376" s="6">
        <v>66</v>
      </c>
      <c r="F376" s="6" t="s">
        <v>12</v>
      </c>
      <c r="G376" s="6" t="s">
        <v>13</v>
      </c>
      <c r="H376" s="6"/>
      <c r="I376" s="15" t="s">
        <v>277</v>
      </c>
      <c r="J376" s="8" t="str">
        <f>VLOOKUP(VASCO!$I376,Code2Loc,2,FALSE)</f>
        <v>PRATAP NAGR</v>
      </c>
    </row>
    <row r="377" spans="1:10" ht="15.75" customHeight="1" x14ac:dyDescent="0.25">
      <c r="A377" s="5" t="s">
        <v>3621</v>
      </c>
      <c r="B377" s="6">
        <v>15</v>
      </c>
      <c r="C377" s="6" t="s">
        <v>278</v>
      </c>
      <c r="D377" s="6">
        <v>49</v>
      </c>
      <c r="E377" s="6">
        <v>67</v>
      </c>
      <c r="F377" s="6" t="s">
        <v>12</v>
      </c>
      <c r="G377" s="6" t="s">
        <v>13</v>
      </c>
      <c r="H377" s="6"/>
      <c r="I377" s="15" t="s">
        <v>279</v>
      </c>
      <c r="J377" s="8" t="str">
        <f>VLOOKUP(VASCO!$I377,Code2Loc,2,FALSE)</f>
        <v>SUPACHI PUD</v>
      </c>
    </row>
    <row r="378" spans="1:10" ht="15.75" customHeight="1" x14ac:dyDescent="0.25">
      <c r="A378" s="5" t="s">
        <v>3621</v>
      </c>
      <c r="B378" s="6">
        <v>15</v>
      </c>
      <c r="C378" s="6" t="s">
        <v>280</v>
      </c>
      <c r="D378" s="6">
        <v>50</v>
      </c>
      <c r="E378" s="6">
        <v>68</v>
      </c>
      <c r="F378" s="6" t="s">
        <v>12</v>
      </c>
      <c r="G378" s="6" t="s">
        <v>13</v>
      </c>
      <c r="H378" s="6"/>
      <c r="I378" s="15" t="s">
        <v>281</v>
      </c>
      <c r="J378" s="8" t="str">
        <f>VLOOKUP(VASCO!$I378,Code2Loc,2,FALSE)</f>
        <v>HONDA</v>
      </c>
    </row>
    <row r="379" spans="1:10" ht="15.75" customHeight="1" x14ac:dyDescent="0.25">
      <c r="A379" s="5" t="s">
        <v>3621</v>
      </c>
      <c r="B379" s="6">
        <v>15</v>
      </c>
      <c r="C379" s="6" t="s">
        <v>282</v>
      </c>
      <c r="D379" s="6">
        <v>51</v>
      </c>
      <c r="E379" s="6">
        <v>69</v>
      </c>
      <c r="F379" s="6" t="s">
        <v>12</v>
      </c>
      <c r="G379" s="6" t="s">
        <v>13</v>
      </c>
      <c r="H379" s="6"/>
      <c r="I379" s="15" t="s">
        <v>283</v>
      </c>
      <c r="J379" s="8" t="str">
        <f>VLOOKUP(VASCO!$I379,Code2Loc,2,FALSE)</f>
        <v>HONDA VADAK</v>
      </c>
    </row>
    <row r="380" spans="1:10" ht="15.75" customHeight="1" x14ac:dyDescent="0.25">
      <c r="A380" s="5" t="s">
        <v>3621</v>
      </c>
      <c r="B380" s="6">
        <v>15</v>
      </c>
      <c r="C380" s="6" t="s">
        <v>284</v>
      </c>
      <c r="D380" s="6">
        <v>52</v>
      </c>
      <c r="E380" s="6">
        <v>71</v>
      </c>
      <c r="F380" s="6" t="s">
        <v>12</v>
      </c>
      <c r="G380" s="6" t="s">
        <v>13</v>
      </c>
      <c r="H380" s="6"/>
      <c r="I380" s="15" t="s">
        <v>285</v>
      </c>
      <c r="J380" s="8" t="str">
        <f>VLOOKUP(VASCO!$I380,Code2Loc,2,FALSE)</f>
        <v>ACGL/SALELI</v>
      </c>
    </row>
    <row r="381" spans="1:10" ht="15.75" customHeight="1" x14ac:dyDescent="0.25">
      <c r="A381" s="5" t="s">
        <v>3621</v>
      </c>
      <c r="B381" s="6">
        <v>15</v>
      </c>
      <c r="C381" s="6" t="s">
        <v>286</v>
      </c>
      <c r="D381" s="6">
        <v>53</v>
      </c>
      <c r="E381" s="6">
        <v>72</v>
      </c>
      <c r="F381" s="6" t="s">
        <v>12</v>
      </c>
      <c r="G381" s="6" t="s">
        <v>13</v>
      </c>
      <c r="H381" s="6"/>
      <c r="I381" s="15" t="s">
        <v>287</v>
      </c>
      <c r="J381" s="8" t="str">
        <f>VLOOKUP(VASCO!$I381,Code2Loc,2,FALSE)</f>
        <v>BHUIPAL</v>
      </c>
    </row>
    <row r="382" spans="1:10" ht="15.75" customHeight="1" x14ac:dyDescent="0.25">
      <c r="A382" s="5" t="s">
        <v>3621</v>
      </c>
      <c r="B382" s="6">
        <v>15</v>
      </c>
      <c r="C382" s="6" t="s">
        <v>288</v>
      </c>
      <c r="D382" s="6">
        <v>54</v>
      </c>
      <c r="E382" s="6">
        <v>73</v>
      </c>
      <c r="F382" s="6" t="s">
        <v>12</v>
      </c>
      <c r="G382" s="6" t="s">
        <v>13</v>
      </c>
      <c r="H382" s="6"/>
      <c r="I382" s="15" t="s">
        <v>289</v>
      </c>
      <c r="J382" s="8" t="str">
        <f>VLOOKUP(VASCO!$I382,Code2Loc,2,FALSE)</f>
        <v>KUMARKHAN</v>
      </c>
    </row>
    <row r="383" spans="1:10" ht="15.75" customHeight="1" x14ac:dyDescent="0.25">
      <c r="A383" s="5" t="s">
        <v>3621</v>
      </c>
      <c r="B383" s="6">
        <v>15</v>
      </c>
      <c r="C383" s="6" t="s">
        <v>290</v>
      </c>
      <c r="D383" s="6">
        <v>55</v>
      </c>
      <c r="E383" s="6">
        <v>75</v>
      </c>
      <c r="F383" s="6" t="s">
        <v>12</v>
      </c>
      <c r="G383" s="6" t="s">
        <v>13</v>
      </c>
      <c r="H383" s="6"/>
      <c r="I383" s="15" t="s">
        <v>291</v>
      </c>
      <c r="J383" s="8" t="str">
        <f>VLOOKUP(VASCO!$I383,Code2Loc,2,FALSE)</f>
        <v>REDIGHAT</v>
      </c>
    </row>
    <row r="384" spans="1:10" ht="15.75" customHeight="1" x14ac:dyDescent="0.25">
      <c r="A384" s="5" t="s">
        <v>3621</v>
      </c>
      <c r="B384" s="6">
        <v>15</v>
      </c>
      <c r="C384" s="6" t="s">
        <v>292</v>
      </c>
      <c r="D384" s="6">
        <v>56</v>
      </c>
      <c r="E384" s="6">
        <v>77</v>
      </c>
      <c r="F384" s="6" t="s">
        <v>12</v>
      </c>
      <c r="G384" s="6" t="s">
        <v>13</v>
      </c>
      <c r="H384" s="6"/>
      <c r="I384" s="15" t="s">
        <v>293</v>
      </c>
      <c r="J384" s="8" t="str">
        <f>VLOOKUP(VASCO!$I384,Code2Loc,2,FALSE)</f>
        <v>NGVE/N.CROS</v>
      </c>
    </row>
    <row r="385" spans="1:10" ht="15.75" customHeight="1" x14ac:dyDescent="0.25">
      <c r="A385" s="5" t="s">
        <v>3621</v>
      </c>
      <c r="B385" s="6">
        <v>15</v>
      </c>
      <c r="C385" s="6" t="s">
        <v>294</v>
      </c>
      <c r="D385" s="6">
        <v>57</v>
      </c>
      <c r="E385" s="6">
        <v>78</v>
      </c>
      <c r="F385" s="6" t="s">
        <v>12</v>
      </c>
      <c r="G385" s="6" t="s">
        <v>13</v>
      </c>
      <c r="H385" s="6"/>
      <c r="I385" s="15" t="s">
        <v>295</v>
      </c>
      <c r="J385" s="8" t="str">
        <f>VLOOKUP(VASCO!$I385,Code2Loc,2,FALSE)</f>
        <v>VALPOI</v>
      </c>
    </row>
    <row r="386" spans="1:10" ht="15.75" customHeight="1" x14ac:dyDescent="0.25">
      <c r="A386" s="5" t="s">
        <v>3621</v>
      </c>
      <c r="B386" s="6">
        <v>15</v>
      </c>
      <c r="C386" s="6" t="s">
        <v>355</v>
      </c>
      <c r="D386" s="6">
        <v>58</v>
      </c>
      <c r="E386" s="6">
        <v>80</v>
      </c>
      <c r="F386" s="6" t="s">
        <v>12</v>
      </c>
      <c r="G386" s="6" t="s">
        <v>13</v>
      </c>
      <c r="H386" s="6"/>
      <c r="I386" s="15" t="s">
        <v>356</v>
      </c>
      <c r="J386" s="8" t="str">
        <f>VLOOKUP(VASCO!$I386,Code2Loc,2,FALSE)</f>
        <v>SONAL CROSS</v>
      </c>
    </row>
    <row r="387" spans="1:10" ht="15.75" customHeight="1" x14ac:dyDescent="0.25">
      <c r="A387" s="5" t="s">
        <v>3621</v>
      </c>
      <c r="B387" s="6">
        <v>15</v>
      </c>
      <c r="C387" s="6" t="s">
        <v>332</v>
      </c>
      <c r="D387" s="6">
        <v>59</v>
      </c>
      <c r="E387" s="6">
        <v>82</v>
      </c>
      <c r="F387" s="6" t="s">
        <v>12</v>
      </c>
      <c r="G387" s="6" t="s">
        <v>13</v>
      </c>
      <c r="H387" s="6"/>
      <c r="I387" s="15" t="s">
        <v>333</v>
      </c>
      <c r="J387" s="8" t="str">
        <f>VLOOKUP(VASCO!$I387,Code2Loc,2,FALSE)</f>
        <v>NAGARGAO</v>
      </c>
    </row>
    <row r="388" spans="1:10" ht="15.75" customHeight="1" x14ac:dyDescent="0.25">
      <c r="A388" s="5" t="s">
        <v>3621</v>
      </c>
      <c r="B388" s="6">
        <v>15</v>
      </c>
      <c r="C388" s="6" t="s">
        <v>391</v>
      </c>
      <c r="D388" s="6">
        <v>60</v>
      </c>
      <c r="E388" s="6">
        <v>85</v>
      </c>
      <c r="F388" s="6" t="s">
        <v>12</v>
      </c>
      <c r="G388" s="6" t="s">
        <v>13</v>
      </c>
      <c r="H388" s="6"/>
      <c r="I388" s="15" t="s">
        <v>392</v>
      </c>
      <c r="J388" s="8" t="str">
        <f>VLOOKUP(VASCO!$I388,Code2Loc,2,FALSE)</f>
        <v>HEDODE</v>
      </c>
    </row>
    <row r="389" spans="1:10" ht="15.75" customHeight="1" x14ac:dyDescent="0.25">
      <c r="A389" s="5" t="s">
        <v>3622</v>
      </c>
      <c r="B389" s="6">
        <v>16</v>
      </c>
      <c r="C389" s="6" t="s">
        <v>69</v>
      </c>
      <c r="D389" s="6">
        <v>1</v>
      </c>
      <c r="E389" s="6">
        <v>0</v>
      </c>
      <c r="F389" s="6" t="s">
        <v>12</v>
      </c>
      <c r="G389" s="6" t="s">
        <v>13</v>
      </c>
      <c r="H389" s="6"/>
      <c r="I389" s="15" t="s">
        <v>70</v>
      </c>
      <c r="J389" s="8" t="str">
        <f>VLOOKUP(VASCO!$I389,Code2Loc,2,FALSE)</f>
        <v>VASCO</v>
      </c>
    </row>
    <row r="390" spans="1:10" ht="15.75" customHeight="1" x14ac:dyDescent="0.25">
      <c r="A390" s="5" t="s">
        <v>3622</v>
      </c>
      <c r="B390" s="6">
        <v>16</v>
      </c>
      <c r="C390" s="6" t="s">
        <v>67</v>
      </c>
      <c r="D390" s="6">
        <v>2</v>
      </c>
      <c r="E390" s="6">
        <v>1</v>
      </c>
      <c r="F390" s="6" t="s">
        <v>12</v>
      </c>
      <c r="G390" s="6" t="s">
        <v>13</v>
      </c>
      <c r="H390" s="6"/>
      <c r="I390" s="15" t="s">
        <v>68</v>
      </c>
      <c r="J390" s="8" t="str">
        <f>VLOOKUP(VASCO!$I390,Code2Loc,2,FALSE)</f>
        <v>SHIPYARD</v>
      </c>
    </row>
    <row r="391" spans="1:10" ht="15.75" customHeight="1" x14ac:dyDescent="0.25">
      <c r="A391" s="5" t="s">
        <v>3622</v>
      </c>
      <c r="B391" s="6">
        <v>16</v>
      </c>
      <c r="C391" s="6" t="s">
        <v>65</v>
      </c>
      <c r="D391" s="6">
        <v>3</v>
      </c>
      <c r="E391" s="6">
        <v>2</v>
      </c>
      <c r="F391" s="6" t="s">
        <v>12</v>
      </c>
      <c r="G391" s="6" t="s">
        <v>13</v>
      </c>
      <c r="H391" s="6"/>
      <c r="I391" s="15" t="s">
        <v>66</v>
      </c>
      <c r="J391" s="8" t="str">
        <f>VLOOKUP(VASCO!$I391,Code2Loc,2,FALSE)</f>
        <v>VADEM</v>
      </c>
    </row>
    <row r="392" spans="1:10" ht="15.75" customHeight="1" x14ac:dyDescent="0.25">
      <c r="A392" s="5" t="s">
        <v>3622</v>
      </c>
      <c r="B392" s="6">
        <v>16</v>
      </c>
      <c r="C392" s="6" t="s">
        <v>63</v>
      </c>
      <c r="D392" s="6">
        <v>4</v>
      </c>
      <c r="E392" s="6">
        <v>4</v>
      </c>
      <c r="F392" s="6" t="s">
        <v>12</v>
      </c>
      <c r="G392" s="6" t="s">
        <v>13</v>
      </c>
      <c r="H392" s="6"/>
      <c r="I392" s="15" t="s">
        <v>64</v>
      </c>
      <c r="J392" s="8" t="str">
        <f>VLOOKUP(VASCO!$I392,Code2Loc,2,FALSE)</f>
        <v>CHICALIM</v>
      </c>
    </row>
    <row r="393" spans="1:10" ht="15.75" customHeight="1" x14ac:dyDescent="0.25">
      <c r="A393" s="5" t="s">
        <v>3622</v>
      </c>
      <c r="B393" s="6">
        <v>16</v>
      </c>
      <c r="C393" s="6" t="s">
        <v>249</v>
      </c>
      <c r="D393" s="6">
        <v>5</v>
      </c>
      <c r="E393" s="6">
        <v>6</v>
      </c>
      <c r="F393" s="6" t="s">
        <v>12</v>
      </c>
      <c r="G393" s="6" t="s">
        <v>13</v>
      </c>
      <c r="H393" s="6"/>
      <c r="I393" s="15" t="s">
        <v>250</v>
      </c>
      <c r="J393" s="8" t="str">
        <f>VLOOKUP(VASCO!$I393,Code2Loc,2,FALSE)</f>
        <v>DABOLI</v>
      </c>
    </row>
    <row r="394" spans="1:10" ht="15.75" customHeight="1" x14ac:dyDescent="0.25">
      <c r="A394" s="5" t="s">
        <v>3622</v>
      </c>
      <c r="B394" s="6">
        <v>16</v>
      </c>
      <c r="C394" s="6" t="s">
        <v>59</v>
      </c>
      <c r="D394" s="6">
        <v>6</v>
      </c>
      <c r="E394" s="6">
        <v>7</v>
      </c>
      <c r="F394" s="6" t="s">
        <v>12</v>
      </c>
      <c r="G394" s="6" t="s">
        <v>13</v>
      </c>
      <c r="H394" s="6"/>
      <c r="I394" s="15" t="s">
        <v>60</v>
      </c>
      <c r="J394" s="8" t="str">
        <f>VLOOKUP(VASCO!$I394,Code2Loc,2,FALSE)</f>
        <v>ZUYAR</v>
      </c>
    </row>
    <row r="395" spans="1:10" ht="15.75" customHeight="1" x14ac:dyDescent="0.25">
      <c r="A395" s="5" t="s">
        <v>3622</v>
      </c>
      <c r="B395" s="6">
        <v>16</v>
      </c>
      <c r="C395" s="6" t="s">
        <v>57</v>
      </c>
      <c r="D395" s="6">
        <v>7</v>
      </c>
      <c r="E395" s="6">
        <v>9</v>
      </c>
      <c r="F395" s="6" t="s">
        <v>12</v>
      </c>
      <c r="G395" s="6" t="s">
        <v>13</v>
      </c>
      <c r="H395" s="6"/>
      <c r="I395" s="15" t="s">
        <v>58</v>
      </c>
      <c r="J395" s="8" t="str">
        <f>VLOOKUP(VASCO!$I395,Code2Loc,2,FALSE)</f>
        <v>ZAREER</v>
      </c>
    </row>
    <row r="396" spans="1:10" ht="15.75" customHeight="1" x14ac:dyDescent="0.25">
      <c r="A396" s="5" t="s">
        <v>3622</v>
      </c>
      <c r="B396" s="6">
        <v>16</v>
      </c>
      <c r="C396" s="6" t="s">
        <v>55</v>
      </c>
      <c r="D396" s="6">
        <v>8</v>
      </c>
      <c r="E396" s="6">
        <v>11</v>
      </c>
      <c r="F396" s="6" t="s">
        <v>12</v>
      </c>
      <c r="G396" s="6" t="s">
        <v>13</v>
      </c>
      <c r="H396" s="6"/>
      <c r="I396" s="15" t="s">
        <v>56</v>
      </c>
      <c r="J396" s="8" t="str">
        <f>VLOOKUP(VASCO!$I396,Code2Loc,2,FALSE)</f>
        <v>S CONVENT</v>
      </c>
    </row>
    <row r="397" spans="1:10" ht="15.75" customHeight="1" x14ac:dyDescent="0.25">
      <c r="A397" s="5" t="s">
        <v>3622</v>
      </c>
      <c r="B397" s="6">
        <v>16</v>
      </c>
      <c r="C397" s="6" t="s">
        <v>53</v>
      </c>
      <c r="D397" s="6">
        <v>9</v>
      </c>
      <c r="E397" s="6">
        <v>12</v>
      </c>
      <c r="F397" s="6" t="s">
        <v>12</v>
      </c>
      <c r="G397" s="6" t="s">
        <v>13</v>
      </c>
      <c r="H397" s="6"/>
      <c r="I397" s="15" t="s">
        <v>54</v>
      </c>
      <c r="J397" s="8" t="str">
        <f>VLOOKUP(VASCO!$I397,Code2Loc,2,FALSE)</f>
        <v>SANCOALE</v>
      </c>
    </row>
    <row r="398" spans="1:10" ht="15.75" customHeight="1" x14ac:dyDescent="0.25">
      <c r="A398" s="5" t="s">
        <v>3622</v>
      </c>
      <c r="B398" s="6">
        <v>16</v>
      </c>
      <c r="C398" s="6" t="s">
        <v>29</v>
      </c>
      <c r="D398" s="6">
        <v>10</v>
      </c>
      <c r="E398" s="6">
        <v>14</v>
      </c>
      <c r="F398" s="6" t="s">
        <v>12</v>
      </c>
      <c r="G398" s="6" t="s">
        <v>13</v>
      </c>
      <c r="H398" s="6"/>
      <c r="I398" s="15" t="s">
        <v>31</v>
      </c>
      <c r="J398" s="8" t="str">
        <f>VLOOKUP(VASCO!$I398,Code2Loc,2,FALSE)</f>
        <v>CORTALIM</v>
      </c>
    </row>
    <row r="399" spans="1:10" ht="15.75" customHeight="1" x14ac:dyDescent="0.25">
      <c r="A399" s="5" t="s">
        <v>3622</v>
      </c>
      <c r="B399" s="6">
        <v>16</v>
      </c>
      <c r="C399" s="6" t="s">
        <v>27</v>
      </c>
      <c r="D399" s="6">
        <v>11</v>
      </c>
      <c r="E399" s="6">
        <v>16</v>
      </c>
      <c r="F399" s="6" t="s">
        <v>12</v>
      </c>
      <c r="G399" s="6" t="s">
        <v>13</v>
      </c>
      <c r="H399" s="6"/>
      <c r="I399" s="15" t="s">
        <v>28</v>
      </c>
      <c r="J399" s="8" t="str">
        <f>VLOOKUP(VASCO!$I399,Code2Loc,2,FALSE)</f>
        <v>AGASSAIM</v>
      </c>
    </row>
    <row r="400" spans="1:10" ht="15.75" customHeight="1" x14ac:dyDescent="0.25">
      <c r="A400" s="5" t="s">
        <v>3622</v>
      </c>
      <c r="B400" s="6">
        <v>16</v>
      </c>
      <c r="C400" s="6" t="s">
        <v>25</v>
      </c>
      <c r="D400" s="6">
        <v>12</v>
      </c>
      <c r="E400" s="6">
        <v>18</v>
      </c>
      <c r="F400" s="6" t="s">
        <v>12</v>
      </c>
      <c r="G400" s="6" t="s">
        <v>13</v>
      </c>
      <c r="H400" s="6"/>
      <c r="I400" s="15" t="s">
        <v>26</v>
      </c>
      <c r="J400" s="8" t="str">
        <f>VLOOKUP(VASCO!$I400,Code2Loc,2,FALSE)</f>
        <v>PILLAR</v>
      </c>
    </row>
    <row r="401" spans="1:10" ht="15.75" customHeight="1" x14ac:dyDescent="0.25">
      <c r="A401" s="5" t="s">
        <v>3622</v>
      </c>
      <c r="B401" s="6">
        <v>16</v>
      </c>
      <c r="C401" s="6" t="s">
        <v>1817</v>
      </c>
      <c r="D401" s="6">
        <v>13</v>
      </c>
      <c r="E401" s="6">
        <v>20</v>
      </c>
      <c r="F401" s="6" t="s">
        <v>12</v>
      </c>
      <c r="G401" s="6" t="s">
        <v>13</v>
      </c>
      <c r="H401" s="6"/>
      <c r="I401" s="15" t="s">
        <v>1818</v>
      </c>
      <c r="J401" s="8" t="str">
        <f>VLOOKUP(VASCO!$I401,Code2Loc,2,FALSE)</f>
        <v>NEURA</v>
      </c>
    </row>
    <row r="402" spans="1:10" ht="15.75" customHeight="1" x14ac:dyDescent="0.25">
      <c r="A402" s="5" t="s">
        <v>3622</v>
      </c>
      <c r="B402" s="6">
        <v>16</v>
      </c>
      <c r="C402" s="6" t="s">
        <v>1815</v>
      </c>
      <c r="D402" s="6">
        <v>14</v>
      </c>
      <c r="E402" s="6">
        <v>21</v>
      </c>
      <c r="F402" s="6" t="s">
        <v>12</v>
      </c>
      <c r="G402" s="6" t="s">
        <v>13</v>
      </c>
      <c r="H402" s="6"/>
      <c r="I402" s="15" t="s">
        <v>1816</v>
      </c>
      <c r="J402" s="8" t="str">
        <f>VLOOKUP(VASCO!$I402,Code2Loc,2,FALSE)</f>
        <v>VODLE NEURA</v>
      </c>
    </row>
    <row r="403" spans="1:10" ht="15.75" customHeight="1" x14ac:dyDescent="0.25">
      <c r="A403" s="5" t="s">
        <v>3622</v>
      </c>
      <c r="B403" s="6">
        <v>16</v>
      </c>
      <c r="C403" s="6" t="s">
        <v>1813</v>
      </c>
      <c r="D403" s="6">
        <v>15</v>
      </c>
      <c r="E403" s="6">
        <v>23</v>
      </c>
      <c r="F403" s="6" t="s">
        <v>12</v>
      </c>
      <c r="G403" s="6" t="s">
        <v>13</v>
      </c>
      <c r="H403" s="6"/>
      <c r="I403" s="15" t="s">
        <v>1814</v>
      </c>
      <c r="J403" s="8" t="str">
        <f>VLOOKUP(VASCO!$I403,Code2Loc,2,FALSE)</f>
        <v>MANDUR TITO</v>
      </c>
    </row>
    <row r="404" spans="1:10" ht="15.75" customHeight="1" x14ac:dyDescent="0.25">
      <c r="A404" s="5" t="s">
        <v>3622</v>
      </c>
      <c r="B404" s="6">
        <v>16</v>
      </c>
      <c r="C404" s="6" t="s">
        <v>1811</v>
      </c>
      <c r="D404" s="6">
        <v>16</v>
      </c>
      <c r="E404" s="6">
        <v>25</v>
      </c>
      <c r="F404" s="6" t="s">
        <v>12</v>
      </c>
      <c r="G404" s="6" t="s">
        <v>13</v>
      </c>
      <c r="H404" s="6"/>
      <c r="I404" s="15" t="s">
        <v>1812</v>
      </c>
      <c r="J404" s="8" t="str">
        <f>VLOOKUP(VASCO!$I404,Code2Loc,2,FALSE)</f>
        <v>AZOSHI</v>
      </c>
    </row>
    <row r="405" spans="1:10" ht="15.75" customHeight="1" x14ac:dyDescent="0.25">
      <c r="A405" s="5" t="s">
        <v>3622</v>
      </c>
      <c r="B405" s="6">
        <v>16</v>
      </c>
      <c r="C405" s="6" t="s">
        <v>1809</v>
      </c>
      <c r="D405" s="6">
        <v>17</v>
      </c>
      <c r="E405" s="6">
        <v>26</v>
      </c>
      <c r="F405" s="6" t="s">
        <v>12</v>
      </c>
      <c r="G405" s="6" t="s">
        <v>13</v>
      </c>
      <c r="H405" s="6"/>
      <c r="I405" s="15" t="s">
        <v>1810</v>
      </c>
      <c r="J405" s="8" t="str">
        <f>VLOOKUP(VASCO!$I405,Code2Loc,2,FALSE)</f>
        <v>CARMALI</v>
      </c>
    </row>
    <row r="406" spans="1:10" ht="15.75" customHeight="1" x14ac:dyDescent="0.25">
      <c r="A406" s="5" t="s">
        <v>3622</v>
      </c>
      <c r="B406" s="6">
        <v>16</v>
      </c>
      <c r="C406" s="6" t="s">
        <v>1807</v>
      </c>
      <c r="D406" s="6">
        <v>18</v>
      </c>
      <c r="E406" s="6">
        <v>27</v>
      </c>
      <c r="F406" s="6" t="s">
        <v>12</v>
      </c>
      <c r="G406" s="6" t="s">
        <v>13</v>
      </c>
      <c r="H406" s="6"/>
      <c r="I406" s="15" t="s">
        <v>1808</v>
      </c>
      <c r="J406" s="8" t="str">
        <f>VLOOKUP(VASCO!$I406,Code2Loc,2,FALSE)</f>
        <v>PETTER</v>
      </c>
    </row>
    <row r="407" spans="1:10" ht="15.75" customHeight="1" x14ac:dyDescent="0.25">
      <c r="A407" s="5" t="s">
        <v>3622</v>
      </c>
      <c r="B407" s="6">
        <v>16</v>
      </c>
      <c r="C407" s="6" t="s">
        <v>1805</v>
      </c>
      <c r="D407" s="6">
        <v>19</v>
      </c>
      <c r="E407" s="6">
        <v>28</v>
      </c>
      <c r="F407" s="6" t="s">
        <v>12</v>
      </c>
      <c r="G407" s="6" t="s">
        <v>13</v>
      </c>
      <c r="H407" s="6"/>
      <c r="I407" s="15" t="s">
        <v>1806</v>
      </c>
      <c r="J407" s="8" t="str">
        <f>VLOOKUP(VASCO!$I407,Code2Loc,2,FALSE)</f>
        <v>K. RAILWAY</v>
      </c>
    </row>
    <row r="408" spans="1:10" ht="15.75" customHeight="1" x14ac:dyDescent="0.25">
      <c r="A408" s="5" t="s">
        <v>3622</v>
      </c>
      <c r="B408" s="6">
        <v>16</v>
      </c>
      <c r="C408" s="6" t="s">
        <v>218</v>
      </c>
      <c r="D408" s="6">
        <v>20</v>
      </c>
      <c r="E408" s="6">
        <v>30</v>
      </c>
      <c r="F408" s="6" t="s">
        <v>12</v>
      </c>
      <c r="G408" s="6" t="s">
        <v>13</v>
      </c>
      <c r="H408" s="6"/>
      <c r="I408" s="15" t="s">
        <v>219</v>
      </c>
      <c r="J408" s="8" t="str">
        <f>VLOOKUP(VASCO!$I408,Code2Loc,2,FALSE)</f>
        <v>OLD GOA</v>
      </c>
    </row>
    <row r="409" spans="1:10" ht="15.75" customHeight="1" x14ac:dyDescent="0.25">
      <c r="A409" s="5" t="s">
        <v>3622</v>
      </c>
      <c r="B409" s="6">
        <v>16</v>
      </c>
      <c r="C409" s="6" t="s">
        <v>220</v>
      </c>
      <c r="D409" s="6">
        <v>21</v>
      </c>
      <c r="E409" s="6">
        <v>32</v>
      </c>
      <c r="F409" s="6" t="s">
        <v>12</v>
      </c>
      <c r="G409" s="6" t="s">
        <v>13</v>
      </c>
      <c r="H409" s="6"/>
      <c r="I409" s="15" t="s">
        <v>221</v>
      </c>
      <c r="J409" s="8" t="str">
        <f>VLOOKUP(VASCO!$I409,Code2Loc,2,FALSE)</f>
        <v>CORLI PUMP</v>
      </c>
    </row>
    <row r="410" spans="1:10" ht="15.75" customHeight="1" x14ac:dyDescent="0.25">
      <c r="A410" s="5" t="s">
        <v>3622</v>
      </c>
      <c r="B410" s="6">
        <v>16</v>
      </c>
      <c r="C410" s="6" t="s">
        <v>222</v>
      </c>
      <c r="D410" s="6">
        <v>22</v>
      </c>
      <c r="E410" s="6">
        <v>33</v>
      </c>
      <c r="F410" s="6" t="s">
        <v>12</v>
      </c>
      <c r="G410" s="6" t="s">
        <v>13</v>
      </c>
      <c r="H410" s="6"/>
      <c r="I410" s="15" t="s">
        <v>223</v>
      </c>
      <c r="J410" s="8" t="str">
        <f>VLOOKUP(VASCO!$I410,Code2Loc,2,FALSE)</f>
        <v>CORLIM</v>
      </c>
    </row>
    <row r="411" spans="1:10" ht="15.75" customHeight="1" x14ac:dyDescent="0.25">
      <c r="A411" s="5" t="s">
        <v>3622</v>
      </c>
      <c r="B411" s="6">
        <v>16</v>
      </c>
      <c r="C411" s="6" t="s">
        <v>224</v>
      </c>
      <c r="D411" s="6">
        <v>23</v>
      </c>
      <c r="E411" s="6">
        <v>34</v>
      </c>
      <c r="F411" s="6" t="s">
        <v>12</v>
      </c>
      <c r="G411" s="6" t="s">
        <v>13</v>
      </c>
      <c r="H411" s="6"/>
      <c r="I411" s="15" t="s">
        <v>225</v>
      </c>
      <c r="J411" s="8" t="str">
        <f>VLOOKUP(VASCO!$I411,Code2Loc,2,FALSE)</f>
        <v>DHULAPI</v>
      </c>
    </row>
    <row r="412" spans="1:10" ht="15.75" customHeight="1" x14ac:dyDescent="0.25">
      <c r="A412" s="5" t="s">
        <v>3622</v>
      </c>
      <c r="B412" s="6">
        <v>16</v>
      </c>
      <c r="C412" s="6" t="s">
        <v>163</v>
      </c>
      <c r="D412" s="6">
        <v>24</v>
      </c>
      <c r="E412" s="6">
        <v>35</v>
      </c>
      <c r="F412" s="6" t="s">
        <v>12</v>
      </c>
      <c r="G412" s="6" t="s">
        <v>13</v>
      </c>
      <c r="H412" s="6"/>
      <c r="I412" s="15" t="s">
        <v>164</v>
      </c>
      <c r="J412" s="8" t="str">
        <f>VLOOKUP(VASCO!$I412,Code2Loc,2,FALSE)</f>
        <v>BANASTARI</v>
      </c>
    </row>
    <row r="413" spans="1:10" ht="15.75" customHeight="1" x14ac:dyDescent="0.25">
      <c r="A413" s="5" t="s">
        <v>3622</v>
      </c>
      <c r="B413" s="6">
        <v>16</v>
      </c>
      <c r="C413" s="6" t="s">
        <v>161</v>
      </c>
      <c r="D413" s="6">
        <v>25</v>
      </c>
      <c r="E413" s="6">
        <v>36</v>
      </c>
      <c r="F413" s="6" t="s">
        <v>12</v>
      </c>
      <c r="G413" s="6" t="s">
        <v>13</v>
      </c>
      <c r="H413" s="6"/>
      <c r="I413" s="15" t="s">
        <v>162</v>
      </c>
      <c r="J413" s="8" t="str">
        <f>VLOOKUP(VASCO!$I413,Code2Loc,2,FALSE)</f>
        <v>TIVRE BUILD</v>
      </c>
    </row>
    <row r="414" spans="1:10" ht="15.75" customHeight="1" x14ac:dyDescent="0.25">
      <c r="A414" s="5" t="s">
        <v>3622</v>
      </c>
      <c r="B414" s="6">
        <v>16</v>
      </c>
      <c r="C414" s="6" t="s">
        <v>159</v>
      </c>
      <c r="D414" s="6">
        <v>26</v>
      </c>
      <c r="E414" s="6">
        <v>37</v>
      </c>
      <c r="F414" s="6" t="s">
        <v>12</v>
      </c>
      <c r="G414" s="6" t="s">
        <v>13</v>
      </c>
      <c r="H414" s="6"/>
      <c r="I414" s="15" t="s">
        <v>160</v>
      </c>
      <c r="J414" s="8" t="str">
        <f>VLOOKUP(VASCO!$I414,Code2Loc,2,FALSE)</f>
        <v>TIVREM</v>
      </c>
    </row>
    <row r="415" spans="1:10" ht="15.75" customHeight="1" x14ac:dyDescent="0.25">
      <c r="A415" s="5" t="s">
        <v>3622</v>
      </c>
      <c r="B415" s="6">
        <v>16</v>
      </c>
      <c r="C415" s="6" t="s">
        <v>157</v>
      </c>
      <c r="D415" s="6">
        <v>27</v>
      </c>
      <c r="E415" s="6">
        <v>39</v>
      </c>
      <c r="F415" s="6" t="s">
        <v>12</v>
      </c>
      <c r="G415" s="6" t="s">
        <v>13</v>
      </c>
      <c r="H415" s="6"/>
      <c r="I415" s="15" t="s">
        <v>158</v>
      </c>
      <c r="J415" s="8" t="str">
        <f>VLOOKUP(VASCO!$I415,Code2Loc,2,FALSE)</f>
        <v>MARCEL</v>
      </c>
    </row>
    <row r="416" spans="1:10" ht="15.75" customHeight="1" x14ac:dyDescent="0.25">
      <c r="A416" s="5" t="s">
        <v>3622</v>
      </c>
      <c r="B416" s="6">
        <v>16</v>
      </c>
      <c r="C416" s="6" t="s">
        <v>155</v>
      </c>
      <c r="D416" s="6">
        <v>28</v>
      </c>
      <c r="E416" s="6">
        <v>40</v>
      </c>
      <c r="F416" s="6" t="s">
        <v>12</v>
      </c>
      <c r="G416" s="6" t="s">
        <v>13</v>
      </c>
      <c r="H416" s="6"/>
      <c r="I416" s="15" t="s">
        <v>156</v>
      </c>
      <c r="J416" s="8" t="str">
        <f>VLOOKUP(VASCO!$I416,Code2Loc,2,FALSE)</f>
        <v>KANDOL TMP</v>
      </c>
    </row>
    <row r="417" spans="1:10" ht="15.75" customHeight="1" x14ac:dyDescent="0.25">
      <c r="A417" s="5" t="s">
        <v>3622</v>
      </c>
      <c r="B417" s="6">
        <v>16</v>
      </c>
      <c r="C417" s="6" t="s">
        <v>153</v>
      </c>
      <c r="D417" s="6">
        <v>29</v>
      </c>
      <c r="E417" s="6">
        <v>41</v>
      </c>
      <c r="F417" s="6" t="s">
        <v>12</v>
      </c>
      <c r="G417" s="6" t="s">
        <v>13</v>
      </c>
      <c r="H417" s="6"/>
      <c r="I417" s="15" t="s">
        <v>154</v>
      </c>
      <c r="J417" s="8" t="str">
        <f>VLOOKUP(VASCO!$I417,Code2Loc,2,FALSE)</f>
        <v>AMONA</v>
      </c>
    </row>
    <row r="418" spans="1:10" ht="15.75" customHeight="1" x14ac:dyDescent="0.25">
      <c r="A418" s="5" t="s">
        <v>3622</v>
      </c>
      <c r="B418" s="6">
        <v>16</v>
      </c>
      <c r="C418" s="6" t="s">
        <v>151</v>
      </c>
      <c r="D418" s="6">
        <v>30</v>
      </c>
      <c r="E418" s="6">
        <v>42</v>
      </c>
      <c r="F418" s="6" t="s">
        <v>12</v>
      </c>
      <c r="G418" s="6" t="s">
        <v>13</v>
      </c>
      <c r="H418" s="6"/>
      <c r="I418" s="15" t="s">
        <v>152</v>
      </c>
      <c r="J418" s="8" t="str">
        <f>VLOOKUP(VASCO!$I418,Code2Loc,2,FALSE)</f>
        <v>SEZA GATE</v>
      </c>
    </row>
    <row r="419" spans="1:10" ht="15.75" customHeight="1" x14ac:dyDescent="0.25">
      <c r="A419" s="5" t="s">
        <v>3622</v>
      </c>
      <c r="B419" s="6">
        <v>16</v>
      </c>
      <c r="C419" s="6" t="s">
        <v>149</v>
      </c>
      <c r="D419" s="6">
        <v>31</v>
      </c>
      <c r="E419" s="6">
        <v>43</v>
      </c>
      <c r="F419" s="6" t="s">
        <v>12</v>
      </c>
      <c r="G419" s="6" t="s">
        <v>13</v>
      </c>
      <c r="H419" s="6"/>
      <c r="I419" s="15" t="s">
        <v>150</v>
      </c>
      <c r="J419" s="8" t="str">
        <f>VLOOKUP(VASCO!$I419,Code2Loc,2,FALSE)</f>
        <v>NHAVELI TMP</v>
      </c>
    </row>
    <row r="420" spans="1:10" ht="15.75" customHeight="1" x14ac:dyDescent="0.25">
      <c r="A420" s="5" t="s">
        <v>3622</v>
      </c>
      <c r="B420" s="6">
        <v>16</v>
      </c>
      <c r="C420" s="6" t="s">
        <v>147</v>
      </c>
      <c r="D420" s="6">
        <v>32</v>
      </c>
      <c r="E420" s="6">
        <v>44</v>
      </c>
      <c r="F420" s="6" t="s">
        <v>12</v>
      </c>
      <c r="G420" s="6" t="s">
        <v>13</v>
      </c>
      <c r="H420" s="6"/>
      <c r="I420" s="15" t="s">
        <v>148</v>
      </c>
      <c r="J420" s="8" t="str">
        <f>VLOOKUP(VASCO!$I420,Code2Loc,2,FALSE)</f>
        <v>NHAVELI</v>
      </c>
    </row>
    <row r="421" spans="1:10" ht="15.75" customHeight="1" x14ac:dyDescent="0.25">
      <c r="A421" s="5" t="s">
        <v>3622</v>
      </c>
      <c r="B421" s="6">
        <v>16</v>
      </c>
      <c r="C421" s="6" t="s">
        <v>145</v>
      </c>
      <c r="D421" s="6">
        <v>33</v>
      </c>
      <c r="E421" s="6">
        <v>46</v>
      </c>
      <c r="F421" s="6" t="s">
        <v>12</v>
      </c>
      <c r="G421" s="6" t="s">
        <v>13</v>
      </c>
      <c r="H421" s="6"/>
      <c r="I421" s="15" t="s">
        <v>146</v>
      </c>
      <c r="J421" s="8" t="str">
        <f>VLOOKUP(VASCO!$I421,Code2Loc,2,FALSE)</f>
        <v>KUDNE</v>
      </c>
    </row>
    <row r="422" spans="1:10" ht="15.75" customHeight="1" x14ac:dyDescent="0.25">
      <c r="A422" s="5" t="s">
        <v>3622</v>
      </c>
      <c r="B422" s="6">
        <v>16</v>
      </c>
      <c r="C422" s="6" t="s">
        <v>143</v>
      </c>
      <c r="D422" s="6">
        <v>34</v>
      </c>
      <c r="E422" s="6">
        <v>48</v>
      </c>
      <c r="F422" s="6" t="s">
        <v>12</v>
      </c>
      <c r="G422" s="6" t="s">
        <v>13</v>
      </c>
      <c r="H422" s="6"/>
      <c r="I422" s="15" t="s">
        <v>144</v>
      </c>
      <c r="J422" s="8" t="str">
        <f>VLOOKUP(VASCO!$I422,Code2Loc,2,FALSE)</f>
        <v>GAWTHAN</v>
      </c>
    </row>
    <row r="423" spans="1:10" ht="15.75" customHeight="1" x14ac:dyDescent="0.25">
      <c r="A423" s="5" t="s">
        <v>3622</v>
      </c>
      <c r="B423" s="6">
        <v>16</v>
      </c>
      <c r="C423" s="6" t="s">
        <v>141</v>
      </c>
      <c r="D423" s="6">
        <v>35</v>
      </c>
      <c r="E423" s="6">
        <v>49</v>
      </c>
      <c r="F423" s="6" t="s">
        <v>12</v>
      </c>
      <c r="G423" s="6" t="s">
        <v>13</v>
      </c>
      <c r="H423" s="6"/>
      <c r="I423" s="15" t="s">
        <v>142</v>
      </c>
      <c r="J423" s="8" t="str">
        <f>VLOOKUP(VASCO!$I423,Code2Loc,2,FALSE)</f>
        <v>SANKHALI</v>
      </c>
    </row>
    <row r="424" spans="1:10" ht="15.75" customHeight="1" x14ac:dyDescent="0.25">
      <c r="A424" s="5" t="s">
        <v>3622</v>
      </c>
      <c r="B424" s="6">
        <v>16</v>
      </c>
      <c r="C424" s="6" t="s">
        <v>272</v>
      </c>
      <c r="D424" s="6">
        <v>36</v>
      </c>
      <c r="E424" s="6">
        <v>51</v>
      </c>
      <c r="F424" s="6" t="s">
        <v>12</v>
      </c>
      <c r="G424" s="6" t="s">
        <v>13</v>
      </c>
      <c r="H424" s="6"/>
      <c r="I424" s="15" t="s">
        <v>273</v>
      </c>
      <c r="J424" s="8" t="str">
        <f>VLOOKUP(VASCO!$I424,Code2Loc,2,FALSE)</f>
        <v>HOUSIN BRD</v>
      </c>
    </row>
    <row r="425" spans="1:10" ht="15.75" customHeight="1" x14ac:dyDescent="0.25">
      <c r="A425" s="5" t="s">
        <v>3622</v>
      </c>
      <c r="B425" s="6">
        <v>16</v>
      </c>
      <c r="C425" s="6" t="s">
        <v>274</v>
      </c>
      <c r="D425" s="6">
        <v>37</v>
      </c>
      <c r="E425" s="6">
        <v>52</v>
      </c>
      <c r="F425" s="6" t="s">
        <v>12</v>
      </c>
      <c r="G425" s="6" t="s">
        <v>13</v>
      </c>
      <c r="H425" s="6"/>
      <c r="I425" s="15" t="s">
        <v>275</v>
      </c>
      <c r="J425" s="8" t="str">
        <f>VLOOKUP(VASCO!$I425,Code2Loc,2,FALSE)</f>
        <v>HARVALE</v>
      </c>
    </row>
    <row r="426" spans="1:10" ht="15.75" customHeight="1" x14ac:dyDescent="0.25">
      <c r="A426" s="5" t="s">
        <v>3622</v>
      </c>
      <c r="B426" s="6">
        <v>16</v>
      </c>
      <c r="C426" s="6" t="s">
        <v>276</v>
      </c>
      <c r="D426" s="6">
        <v>38</v>
      </c>
      <c r="E426" s="6">
        <v>53</v>
      </c>
      <c r="F426" s="6" t="s">
        <v>12</v>
      </c>
      <c r="G426" s="6" t="s">
        <v>13</v>
      </c>
      <c r="H426" s="6"/>
      <c r="I426" s="15" t="s">
        <v>277</v>
      </c>
      <c r="J426" s="8" t="str">
        <f>VLOOKUP(VASCO!$I426,Code2Loc,2,FALSE)</f>
        <v>PRATAP NAGR</v>
      </c>
    </row>
    <row r="427" spans="1:10" ht="15.75" customHeight="1" x14ac:dyDescent="0.25">
      <c r="A427" s="5" t="s">
        <v>3622</v>
      </c>
      <c r="B427" s="6">
        <v>16</v>
      </c>
      <c r="C427" s="6" t="s">
        <v>278</v>
      </c>
      <c r="D427" s="6">
        <v>39</v>
      </c>
      <c r="E427" s="6">
        <v>54</v>
      </c>
      <c r="F427" s="6" t="s">
        <v>12</v>
      </c>
      <c r="G427" s="6" t="s">
        <v>13</v>
      </c>
      <c r="H427" s="6"/>
      <c r="I427" s="15" t="s">
        <v>279</v>
      </c>
      <c r="J427" s="8" t="str">
        <f>VLOOKUP(VASCO!$I427,Code2Loc,2,FALSE)</f>
        <v>SUPACHI PUD</v>
      </c>
    </row>
    <row r="428" spans="1:10" ht="15.75" customHeight="1" x14ac:dyDescent="0.25">
      <c r="A428" s="5" t="s">
        <v>3622</v>
      </c>
      <c r="B428" s="6">
        <v>16</v>
      </c>
      <c r="C428" s="6" t="s">
        <v>280</v>
      </c>
      <c r="D428" s="6">
        <v>40</v>
      </c>
      <c r="E428" s="6">
        <v>55</v>
      </c>
      <c r="F428" s="6" t="s">
        <v>12</v>
      </c>
      <c r="G428" s="6" t="s">
        <v>13</v>
      </c>
      <c r="H428" s="6"/>
      <c r="I428" s="15" t="s">
        <v>281</v>
      </c>
      <c r="J428" s="8" t="str">
        <f>VLOOKUP(VASCO!$I428,Code2Loc,2,FALSE)</f>
        <v>HONDA</v>
      </c>
    </row>
    <row r="429" spans="1:10" ht="15.75" customHeight="1" x14ac:dyDescent="0.25">
      <c r="A429" s="5" t="s">
        <v>3622</v>
      </c>
      <c r="B429" s="6">
        <v>16</v>
      </c>
      <c r="C429" s="6" t="s">
        <v>282</v>
      </c>
      <c r="D429" s="6">
        <v>41</v>
      </c>
      <c r="E429" s="6">
        <v>56</v>
      </c>
      <c r="F429" s="6" t="s">
        <v>12</v>
      </c>
      <c r="G429" s="6" t="s">
        <v>13</v>
      </c>
      <c r="H429" s="6"/>
      <c r="I429" s="15" t="s">
        <v>283</v>
      </c>
      <c r="J429" s="8" t="str">
        <f>VLOOKUP(VASCO!$I429,Code2Loc,2,FALSE)</f>
        <v>HONDA VADAK</v>
      </c>
    </row>
    <row r="430" spans="1:10" ht="15.75" customHeight="1" x14ac:dyDescent="0.25">
      <c r="A430" s="5" t="s">
        <v>3622</v>
      </c>
      <c r="B430" s="6">
        <v>16</v>
      </c>
      <c r="C430" s="6" t="s">
        <v>284</v>
      </c>
      <c r="D430" s="6">
        <v>42</v>
      </c>
      <c r="E430" s="6">
        <v>58</v>
      </c>
      <c r="F430" s="6" t="s">
        <v>12</v>
      </c>
      <c r="G430" s="6" t="s">
        <v>13</v>
      </c>
      <c r="H430" s="6"/>
      <c r="I430" s="15" t="s">
        <v>285</v>
      </c>
      <c r="J430" s="8" t="str">
        <f>VLOOKUP(VASCO!$I430,Code2Loc,2,FALSE)</f>
        <v>ACGL/SALELI</v>
      </c>
    </row>
    <row r="431" spans="1:10" ht="15.75" customHeight="1" x14ac:dyDescent="0.25">
      <c r="A431" s="5" t="s">
        <v>3622</v>
      </c>
      <c r="B431" s="6">
        <v>16</v>
      </c>
      <c r="C431" s="6" t="s">
        <v>286</v>
      </c>
      <c r="D431" s="6">
        <v>43</v>
      </c>
      <c r="E431" s="6">
        <v>59</v>
      </c>
      <c r="F431" s="6" t="s">
        <v>12</v>
      </c>
      <c r="G431" s="6" t="s">
        <v>13</v>
      </c>
      <c r="H431" s="6"/>
      <c r="I431" s="15" t="s">
        <v>287</v>
      </c>
      <c r="J431" s="8" t="str">
        <f>VLOOKUP(VASCO!$I431,Code2Loc,2,FALSE)</f>
        <v>BHUIPAL</v>
      </c>
    </row>
    <row r="432" spans="1:10" ht="15.75" customHeight="1" x14ac:dyDescent="0.25">
      <c r="A432" s="5" t="s">
        <v>3622</v>
      </c>
      <c r="B432" s="6">
        <v>16</v>
      </c>
      <c r="C432" s="6" t="s">
        <v>288</v>
      </c>
      <c r="D432" s="6">
        <v>44</v>
      </c>
      <c r="E432" s="6">
        <v>60</v>
      </c>
      <c r="F432" s="6" t="s">
        <v>12</v>
      </c>
      <c r="G432" s="6" t="s">
        <v>13</v>
      </c>
      <c r="H432" s="6"/>
      <c r="I432" s="15" t="s">
        <v>289</v>
      </c>
      <c r="J432" s="8" t="str">
        <f>VLOOKUP(VASCO!$I432,Code2Loc,2,FALSE)</f>
        <v>KUMARKHAN</v>
      </c>
    </row>
    <row r="433" spans="1:10" ht="15.75" customHeight="1" x14ac:dyDescent="0.25">
      <c r="A433" s="5" t="s">
        <v>3622</v>
      </c>
      <c r="B433" s="6">
        <v>16</v>
      </c>
      <c r="C433" s="6" t="s">
        <v>290</v>
      </c>
      <c r="D433" s="6">
        <v>45</v>
      </c>
      <c r="E433" s="6">
        <v>62</v>
      </c>
      <c r="F433" s="6" t="s">
        <v>12</v>
      </c>
      <c r="G433" s="6" t="s">
        <v>13</v>
      </c>
      <c r="H433" s="6"/>
      <c r="I433" s="15" t="s">
        <v>291</v>
      </c>
      <c r="J433" s="8" t="str">
        <f>VLOOKUP(VASCO!$I433,Code2Loc,2,FALSE)</f>
        <v>REDIGHAT</v>
      </c>
    </row>
    <row r="434" spans="1:10" ht="15.75" customHeight="1" x14ac:dyDescent="0.25">
      <c r="A434" s="5" t="s">
        <v>3622</v>
      </c>
      <c r="B434" s="6">
        <v>16</v>
      </c>
      <c r="C434" s="6" t="s">
        <v>292</v>
      </c>
      <c r="D434" s="6">
        <v>46</v>
      </c>
      <c r="E434" s="6">
        <v>64</v>
      </c>
      <c r="F434" s="6" t="s">
        <v>12</v>
      </c>
      <c r="G434" s="6" t="s">
        <v>13</v>
      </c>
      <c r="H434" s="6"/>
      <c r="I434" s="15" t="s">
        <v>293</v>
      </c>
      <c r="J434" s="8" t="str">
        <f>VLOOKUP(VASCO!$I434,Code2Loc,2,FALSE)</f>
        <v>NGVE/N.CROS</v>
      </c>
    </row>
    <row r="435" spans="1:10" ht="15.75" customHeight="1" x14ac:dyDescent="0.25">
      <c r="A435" s="5" t="s">
        <v>3622</v>
      </c>
      <c r="B435" s="6">
        <v>16</v>
      </c>
      <c r="C435" s="6" t="s">
        <v>294</v>
      </c>
      <c r="D435" s="6">
        <v>47</v>
      </c>
      <c r="E435" s="6">
        <v>65</v>
      </c>
      <c r="F435" s="6" t="s">
        <v>12</v>
      </c>
      <c r="G435" s="6" t="s">
        <v>13</v>
      </c>
      <c r="H435" s="6"/>
      <c r="I435" s="15" t="s">
        <v>295</v>
      </c>
      <c r="J435" s="8" t="str">
        <f>VLOOKUP(VASCO!$I435,Code2Loc,2,FALSE)</f>
        <v>VALPOI</v>
      </c>
    </row>
    <row r="436" spans="1:10" ht="15.75" customHeight="1" x14ac:dyDescent="0.25">
      <c r="A436" s="5" t="s">
        <v>3622</v>
      </c>
      <c r="B436" s="6">
        <v>16</v>
      </c>
      <c r="C436" s="6" t="s">
        <v>3623</v>
      </c>
      <c r="D436" s="6">
        <v>48</v>
      </c>
      <c r="E436" s="6">
        <v>67</v>
      </c>
      <c r="F436" s="6" t="s">
        <v>12</v>
      </c>
      <c r="G436" s="6" t="s">
        <v>13</v>
      </c>
      <c r="H436" s="6"/>
      <c r="I436" s="15" t="s">
        <v>3624</v>
      </c>
      <c r="J436" s="8" t="str">
        <f>VLOOKUP(VASCO!$I436,Code2Loc,2,FALSE)</f>
        <v>CUDSEM JNC</v>
      </c>
    </row>
    <row r="437" spans="1:10" ht="15.75" customHeight="1" x14ac:dyDescent="0.25">
      <c r="A437" s="5" t="s">
        <v>3622</v>
      </c>
      <c r="B437" s="6">
        <v>16</v>
      </c>
      <c r="C437" s="6" t="s">
        <v>3625</v>
      </c>
      <c r="D437" s="6">
        <v>49</v>
      </c>
      <c r="E437" s="6">
        <v>69</v>
      </c>
      <c r="F437" s="6" t="s">
        <v>12</v>
      </c>
      <c r="G437" s="6" t="s">
        <v>13</v>
      </c>
      <c r="H437" s="6"/>
      <c r="I437" s="15" t="s">
        <v>3626</v>
      </c>
      <c r="J437" s="8" t="str">
        <f>VLOOKUP(VASCO!$I437,Code2Loc,2,FALSE)</f>
        <v>CUDSEM</v>
      </c>
    </row>
    <row r="438" spans="1:10" ht="15.75" customHeight="1" x14ac:dyDescent="0.25">
      <c r="A438" s="5" t="s">
        <v>3622</v>
      </c>
      <c r="B438" s="6">
        <v>16</v>
      </c>
      <c r="C438" s="6" t="s">
        <v>3627</v>
      </c>
      <c r="D438" s="6">
        <v>50</v>
      </c>
      <c r="E438" s="6">
        <v>70</v>
      </c>
      <c r="F438" s="6" t="s">
        <v>12</v>
      </c>
      <c r="G438" s="6" t="s">
        <v>13</v>
      </c>
      <c r="H438" s="6"/>
      <c r="I438" s="15" t="s">
        <v>1096</v>
      </c>
      <c r="J438" s="8" t="str">
        <f>VLOOKUP(VASCO!$I438,Code2Loc,2,FALSE)</f>
        <v>SAVERDEM</v>
      </c>
    </row>
    <row r="439" spans="1:10" ht="15.75" customHeight="1" x14ac:dyDescent="0.25">
      <c r="A439" s="5" t="s">
        <v>3622</v>
      </c>
      <c r="B439" s="6">
        <v>16</v>
      </c>
      <c r="C439" s="6" t="s">
        <v>3628</v>
      </c>
      <c r="D439" s="6">
        <v>51</v>
      </c>
      <c r="E439" s="6">
        <v>73</v>
      </c>
      <c r="F439" s="6" t="s">
        <v>12</v>
      </c>
      <c r="G439" s="6" t="s">
        <v>13</v>
      </c>
      <c r="H439" s="6"/>
      <c r="I439" s="15" t="s">
        <v>3629</v>
      </c>
      <c r="J439" s="8" t="str">
        <f>VLOOKUP(VASCO!$I439,Code2Loc,2,FALSE)</f>
        <v>SONAL</v>
      </c>
    </row>
    <row r="440" spans="1:10" ht="15.75" customHeight="1" x14ac:dyDescent="0.25">
      <c r="A440" s="5" t="s">
        <v>3630</v>
      </c>
      <c r="B440" s="6">
        <v>17</v>
      </c>
      <c r="C440" s="6" t="s">
        <v>11</v>
      </c>
      <c r="D440" s="6">
        <v>1</v>
      </c>
      <c r="E440" s="6">
        <v>0</v>
      </c>
      <c r="F440" s="6" t="s">
        <v>12</v>
      </c>
      <c r="G440" s="6" t="s">
        <v>13</v>
      </c>
      <c r="H440" s="6"/>
      <c r="I440" s="15" t="s">
        <v>14</v>
      </c>
      <c r="J440" s="8" t="str">
        <f>VLOOKUP(VASCO!$I440,Code2Loc,2,FALSE)</f>
        <v>PANAJI</v>
      </c>
    </row>
    <row r="441" spans="1:10" ht="15.75" customHeight="1" x14ac:dyDescent="0.25">
      <c r="A441" s="5" t="s">
        <v>3630</v>
      </c>
      <c r="B441" s="6">
        <v>17</v>
      </c>
      <c r="C441" s="6" t="s">
        <v>206</v>
      </c>
      <c r="D441" s="6">
        <v>2</v>
      </c>
      <c r="E441" s="6">
        <v>2</v>
      </c>
      <c r="F441" s="6" t="s">
        <v>12</v>
      </c>
      <c r="G441" s="6" t="s">
        <v>13</v>
      </c>
      <c r="H441" s="6"/>
      <c r="I441" s="15" t="s">
        <v>207</v>
      </c>
      <c r="J441" s="8" t="str">
        <f>VLOOKUP(VASCO!$I441,Code2Loc,2,FALSE)</f>
        <v>R. PATTO</v>
      </c>
    </row>
    <row r="442" spans="1:10" ht="15.75" customHeight="1" x14ac:dyDescent="0.25">
      <c r="A442" s="5" t="s">
        <v>3630</v>
      </c>
      <c r="B442" s="6">
        <v>17</v>
      </c>
      <c r="C442" s="6" t="s">
        <v>208</v>
      </c>
      <c r="D442" s="6">
        <v>3</v>
      </c>
      <c r="E442" s="6">
        <v>3</v>
      </c>
      <c r="F442" s="6" t="s">
        <v>12</v>
      </c>
      <c r="G442" s="6" t="s">
        <v>13</v>
      </c>
      <c r="H442" s="6"/>
      <c r="I442" s="15" t="s">
        <v>209</v>
      </c>
      <c r="J442" s="8" t="str">
        <f>VLOOKUP(VASCO!$I442,Code2Loc,2,FALSE)</f>
        <v>RBDR FERRY</v>
      </c>
    </row>
    <row r="443" spans="1:10" ht="15.75" customHeight="1" x14ac:dyDescent="0.25">
      <c r="A443" s="5" t="s">
        <v>3630</v>
      </c>
      <c r="B443" s="6">
        <v>17</v>
      </c>
      <c r="C443" s="6" t="s">
        <v>210</v>
      </c>
      <c r="D443" s="6">
        <v>4</v>
      </c>
      <c r="E443" s="6">
        <v>4</v>
      </c>
      <c r="F443" s="6" t="s">
        <v>12</v>
      </c>
      <c r="G443" s="6" t="s">
        <v>13</v>
      </c>
      <c r="H443" s="6"/>
      <c r="I443" s="15" t="s">
        <v>211</v>
      </c>
      <c r="J443" s="8" t="str">
        <f>VLOOKUP(VASCO!$I443,Code2Loc,2,FALSE)</f>
        <v>RIBANDAR</v>
      </c>
    </row>
    <row r="444" spans="1:10" ht="15.75" customHeight="1" x14ac:dyDescent="0.25">
      <c r="A444" s="5" t="s">
        <v>3630</v>
      </c>
      <c r="B444" s="6">
        <v>17</v>
      </c>
      <c r="C444" s="6" t="s">
        <v>212</v>
      </c>
      <c r="D444" s="6">
        <v>5</v>
      </c>
      <c r="E444" s="6">
        <v>5</v>
      </c>
      <c r="F444" s="6" t="s">
        <v>12</v>
      </c>
      <c r="G444" s="6" t="s">
        <v>13</v>
      </c>
      <c r="H444" s="6"/>
      <c r="I444" s="15" t="s">
        <v>213</v>
      </c>
      <c r="J444" s="8" t="str">
        <f>VLOOKUP(VASCO!$I444,Code2Loc,2,FALSE)</f>
        <v>RBDR SCHOOL</v>
      </c>
    </row>
    <row r="445" spans="1:10" ht="15.75" customHeight="1" x14ac:dyDescent="0.25">
      <c r="A445" s="5" t="s">
        <v>3630</v>
      </c>
      <c r="B445" s="6">
        <v>17</v>
      </c>
      <c r="C445" s="6" t="s">
        <v>214</v>
      </c>
      <c r="D445" s="6">
        <v>6</v>
      </c>
      <c r="E445" s="6">
        <v>6</v>
      </c>
      <c r="F445" s="6" t="s">
        <v>12</v>
      </c>
      <c r="G445" s="6" t="s">
        <v>13</v>
      </c>
      <c r="H445" s="6"/>
      <c r="I445" s="15" t="s">
        <v>215</v>
      </c>
      <c r="J445" s="8" t="str">
        <f>VLOOKUP(VASCO!$I445,Code2Loc,2,FALSE)</f>
        <v>ST.PEDRO</v>
      </c>
    </row>
    <row r="446" spans="1:10" ht="15.75" customHeight="1" x14ac:dyDescent="0.25">
      <c r="A446" s="5" t="s">
        <v>3630</v>
      </c>
      <c r="B446" s="6">
        <v>17</v>
      </c>
      <c r="C446" s="6" t="s">
        <v>216</v>
      </c>
      <c r="D446" s="6">
        <v>7</v>
      </c>
      <c r="E446" s="6">
        <v>7</v>
      </c>
      <c r="F446" s="6" t="s">
        <v>12</v>
      </c>
      <c r="G446" s="6" t="s">
        <v>13</v>
      </c>
      <c r="H446" s="6"/>
      <c r="I446" s="15" t="s">
        <v>217</v>
      </c>
      <c r="J446" s="8" t="str">
        <f>VLOOKUP(VASCO!$I446,Code2Loc,2,FALSE)</f>
        <v>BAINGINI</v>
      </c>
    </row>
    <row r="447" spans="1:10" ht="15.75" customHeight="1" x14ac:dyDescent="0.25">
      <c r="A447" s="5" t="s">
        <v>3630</v>
      </c>
      <c r="B447" s="6">
        <v>17</v>
      </c>
      <c r="C447" s="6" t="s">
        <v>218</v>
      </c>
      <c r="D447" s="6">
        <v>8</v>
      </c>
      <c r="E447" s="6">
        <v>9</v>
      </c>
      <c r="F447" s="6" t="s">
        <v>12</v>
      </c>
      <c r="G447" s="6" t="s">
        <v>13</v>
      </c>
      <c r="H447" s="6"/>
      <c r="I447" s="15" t="s">
        <v>219</v>
      </c>
      <c r="J447" s="8" t="str">
        <f>VLOOKUP(VASCO!$I447,Code2Loc,2,FALSE)</f>
        <v>OLD GOA</v>
      </c>
    </row>
    <row r="448" spans="1:10" ht="15.75" customHeight="1" x14ac:dyDescent="0.25">
      <c r="A448" s="5" t="s">
        <v>3630</v>
      </c>
      <c r="B448" s="6">
        <v>17</v>
      </c>
      <c r="C448" s="6" t="s">
        <v>220</v>
      </c>
      <c r="D448" s="6">
        <v>9</v>
      </c>
      <c r="E448" s="6">
        <v>11</v>
      </c>
      <c r="F448" s="6" t="s">
        <v>12</v>
      </c>
      <c r="G448" s="6" t="s">
        <v>13</v>
      </c>
      <c r="H448" s="6"/>
      <c r="I448" s="15" t="s">
        <v>221</v>
      </c>
      <c r="J448" s="8" t="str">
        <f>VLOOKUP(VASCO!$I448,Code2Loc,2,FALSE)</f>
        <v>CORLI PUMP</v>
      </c>
    </row>
    <row r="449" spans="1:10" ht="15.75" customHeight="1" x14ac:dyDescent="0.25">
      <c r="A449" s="5" t="s">
        <v>3630</v>
      </c>
      <c r="B449" s="6">
        <v>17</v>
      </c>
      <c r="C449" s="6" t="s">
        <v>222</v>
      </c>
      <c r="D449" s="6">
        <v>10</v>
      </c>
      <c r="E449" s="6">
        <v>12</v>
      </c>
      <c r="F449" s="6" t="s">
        <v>12</v>
      </c>
      <c r="G449" s="6" t="s">
        <v>13</v>
      </c>
      <c r="H449" s="6"/>
      <c r="I449" s="15" t="s">
        <v>223</v>
      </c>
      <c r="J449" s="8" t="str">
        <f>VLOOKUP(VASCO!$I449,Code2Loc,2,FALSE)</f>
        <v>CORLIM</v>
      </c>
    </row>
    <row r="450" spans="1:10" ht="15.75" customHeight="1" x14ac:dyDescent="0.25">
      <c r="A450" s="5" t="s">
        <v>3630</v>
      </c>
      <c r="B450" s="6">
        <v>17</v>
      </c>
      <c r="C450" s="6" t="s">
        <v>224</v>
      </c>
      <c r="D450" s="6">
        <v>11</v>
      </c>
      <c r="E450" s="6">
        <v>13</v>
      </c>
      <c r="F450" s="6" t="s">
        <v>12</v>
      </c>
      <c r="G450" s="6" t="s">
        <v>13</v>
      </c>
      <c r="H450" s="6"/>
      <c r="I450" s="15" t="s">
        <v>225</v>
      </c>
      <c r="J450" s="8" t="str">
        <f>VLOOKUP(VASCO!$I450,Code2Loc,2,FALSE)</f>
        <v>DHULAPI</v>
      </c>
    </row>
    <row r="451" spans="1:10" ht="15.75" customHeight="1" x14ac:dyDescent="0.25">
      <c r="A451" s="5" t="s">
        <v>3630</v>
      </c>
      <c r="B451" s="6">
        <v>17</v>
      </c>
      <c r="C451" s="6" t="s">
        <v>163</v>
      </c>
      <c r="D451" s="6">
        <v>12</v>
      </c>
      <c r="E451" s="6">
        <v>14</v>
      </c>
      <c r="F451" s="6" t="s">
        <v>12</v>
      </c>
      <c r="G451" s="6" t="s">
        <v>13</v>
      </c>
      <c r="H451" s="6"/>
      <c r="I451" s="15" t="s">
        <v>164</v>
      </c>
      <c r="J451" s="8" t="str">
        <f>VLOOKUP(VASCO!$I451,Code2Loc,2,FALSE)</f>
        <v>BANASTARI</v>
      </c>
    </row>
    <row r="452" spans="1:10" ht="15.75" customHeight="1" x14ac:dyDescent="0.25">
      <c r="A452" s="5" t="s">
        <v>3630</v>
      </c>
      <c r="B452" s="6">
        <v>17</v>
      </c>
      <c r="C452" s="6" t="s">
        <v>161</v>
      </c>
      <c r="D452" s="6">
        <v>13</v>
      </c>
      <c r="E452" s="6">
        <v>15</v>
      </c>
      <c r="F452" s="6" t="s">
        <v>12</v>
      </c>
      <c r="G452" s="6" t="s">
        <v>13</v>
      </c>
      <c r="H452" s="6"/>
      <c r="I452" s="15" t="s">
        <v>162</v>
      </c>
      <c r="J452" s="8" t="str">
        <f>VLOOKUP(VASCO!$I452,Code2Loc,2,FALSE)</f>
        <v>TIVRE BUILD</v>
      </c>
    </row>
    <row r="453" spans="1:10" ht="15.75" customHeight="1" x14ac:dyDescent="0.25">
      <c r="A453" s="5" t="s">
        <v>3630</v>
      </c>
      <c r="B453" s="6">
        <v>17</v>
      </c>
      <c r="C453" s="6" t="s">
        <v>159</v>
      </c>
      <c r="D453" s="6">
        <v>14</v>
      </c>
      <c r="E453" s="6">
        <v>16</v>
      </c>
      <c r="F453" s="6" t="s">
        <v>12</v>
      </c>
      <c r="G453" s="6" t="s">
        <v>13</v>
      </c>
      <c r="H453" s="6"/>
      <c r="I453" s="15" t="s">
        <v>160</v>
      </c>
      <c r="J453" s="8" t="str">
        <f>VLOOKUP(VASCO!$I453,Code2Loc,2,FALSE)</f>
        <v>TIVREM</v>
      </c>
    </row>
    <row r="454" spans="1:10" ht="15.75" customHeight="1" x14ac:dyDescent="0.25">
      <c r="A454" s="5" t="s">
        <v>3630</v>
      </c>
      <c r="B454" s="6">
        <v>17</v>
      </c>
      <c r="C454" s="6" t="s">
        <v>157</v>
      </c>
      <c r="D454" s="6">
        <v>15</v>
      </c>
      <c r="E454" s="6">
        <v>18</v>
      </c>
      <c r="F454" s="6" t="s">
        <v>12</v>
      </c>
      <c r="G454" s="6" t="s">
        <v>30</v>
      </c>
      <c r="H454" s="6"/>
      <c r="I454" s="15" t="s">
        <v>158</v>
      </c>
      <c r="J454" s="8" t="str">
        <f>VLOOKUP(VASCO!$I454,Code2Loc,2,FALSE)</f>
        <v>MARCEL</v>
      </c>
    </row>
    <row r="455" spans="1:10" ht="15.75" customHeight="1" x14ac:dyDescent="0.25">
      <c r="A455" s="5" t="s">
        <v>3630</v>
      </c>
      <c r="B455" s="6">
        <v>17</v>
      </c>
      <c r="C455" s="6" t="s">
        <v>155</v>
      </c>
      <c r="D455" s="6">
        <v>16</v>
      </c>
      <c r="E455" s="6">
        <v>19</v>
      </c>
      <c r="F455" s="6" t="s">
        <v>12</v>
      </c>
      <c r="G455" s="6" t="s">
        <v>13</v>
      </c>
      <c r="H455" s="6"/>
      <c r="I455" s="15" t="s">
        <v>156</v>
      </c>
      <c r="J455" s="8" t="str">
        <f>VLOOKUP(VASCO!$I455,Code2Loc,2,FALSE)</f>
        <v>KANDOL TMP</v>
      </c>
    </row>
    <row r="456" spans="1:10" ht="15.75" customHeight="1" x14ac:dyDescent="0.25">
      <c r="A456" s="5" t="s">
        <v>3630</v>
      </c>
      <c r="B456" s="6">
        <v>17</v>
      </c>
      <c r="C456" s="6" t="s">
        <v>153</v>
      </c>
      <c r="D456" s="6">
        <v>17</v>
      </c>
      <c r="E456" s="6">
        <v>20</v>
      </c>
      <c r="F456" s="6" t="s">
        <v>12</v>
      </c>
      <c r="G456" s="6" t="s">
        <v>13</v>
      </c>
      <c r="H456" s="6"/>
      <c r="I456" s="15" t="s">
        <v>154</v>
      </c>
      <c r="J456" s="8" t="str">
        <f>VLOOKUP(VASCO!$I456,Code2Loc,2,FALSE)</f>
        <v>AMONA</v>
      </c>
    </row>
    <row r="457" spans="1:10" ht="15.75" customHeight="1" x14ac:dyDescent="0.25">
      <c r="A457" s="5" t="s">
        <v>3630</v>
      </c>
      <c r="B457" s="6">
        <v>17</v>
      </c>
      <c r="C457" s="6" t="s">
        <v>151</v>
      </c>
      <c r="D457" s="6">
        <v>18</v>
      </c>
      <c r="E457" s="6">
        <v>21</v>
      </c>
      <c r="F457" s="6" t="s">
        <v>12</v>
      </c>
      <c r="G457" s="6" t="s">
        <v>13</v>
      </c>
      <c r="H457" s="6"/>
      <c r="I457" s="15" t="s">
        <v>152</v>
      </c>
      <c r="J457" s="8" t="str">
        <f>VLOOKUP(VASCO!$I457,Code2Loc,2,FALSE)</f>
        <v>SEZA GATE</v>
      </c>
    </row>
    <row r="458" spans="1:10" ht="15.75" customHeight="1" x14ac:dyDescent="0.25">
      <c r="A458" s="5" t="s">
        <v>3630</v>
      </c>
      <c r="B458" s="6">
        <v>17</v>
      </c>
      <c r="C458" s="6" t="s">
        <v>149</v>
      </c>
      <c r="D458" s="6">
        <v>19</v>
      </c>
      <c r="E458" s="6">
        <v>22</v>
      </c>
      <c r="F458" s="6" t="s">
        <v>12</v>
      </c>
      <c r="G458" s="6" t="s">
        <v>13</v>
      </c>
      <c r="H458" s="6"/>
      <c r="I458" s="15" t="s">
        <v>150</v>
      </c>
      <c r="J458" s="8" t="str">
        <f>VLOOKUP(VASCO!$I458,Code2Loc,2,FALSE)</f>
        <v>NHAVELI TMP</v>
      </c>
    </row>
    <row r="459" spans="1:10" ht="15.75" customHeight="1" x14ac:dyDescent="0.25">
      <c r="A459" s="5" t="s">
        <v>3630</v>
      </c>
      <c r="B459" s="6">
        <v>17</v>
      </c>
      <c r="C459" s="6" t="s">
        <v>147</v>
      </c>
      <c r="D459" s="6">
        <v>20</v>
      </c>
      <c r="E459" s="6">
        <v>23</v>
      </c>
      <c r="F459" s="6" t="s">
        <v>12</v>
      </c>
      <c r="G459" s="6" t="s">
        <v>13</v>
      </c>
      <c r="H459" s="6"/>
      <c r="I459" s="15" t="s">
        <v>148</v>
      </c>
      <c r="J459" s="8" t="str">
        <f>VLOOKUP(VASCO!$I459,Code2Loc,2,FALSE)</f>
        <v>NHAVELI</v>
      </c>
    </row>
    <row r="460" spans="1:10" ht="15.75" customHeight="1" x14ac:dyDescent="0.25">
      <c r="A460" s="5" t="s">
        <v>3630</v>
      </c>
      <c r="B460" s="6">
        <v>17</v>
      </c>
      <c r="C460" s="6" t="s">
        <v>145</v>
      </c>
      <c r="D460" s="6">
        <v>21</v>
      </c>
      <c r="E460" s="6">
        <v>25</v>
      </c>
      <c r="F460" s="6" t="s">
        <v>12</v>
      </c>
      <c r="G460" s="6" t="s">
        <v>13</v>
      </c>
      <c r="H460" s="6"/>
      <c r="I460" s="15" t="s">
        <v>146</v>
      </c>
      <c r="J460" s="8" t="str">
        <f>VLOOKUP(VASCO!$I460,Code2Loc,2,FALSE)</f>
        <v>KUDNE</v>
      </c>
    </row>
    <row r="461" spans="1:10" ht="15.75" customHeight="1" x14ac:dyDescent="0.25">
      <c r="A461" s="5" t="s">
        <v>3630</v>
      </c>
      <c r="B461" s="6">
        <v>17</v>
      </c>
      <c r="C461" s="6" t="s">
        <v>143</v>
      </c>
      <c r="D461" s="6">
        <v>22</v>
      </c>
      <c r="E461" s="6">
        <v>27</v>
      </c>
      <c r="F461" s="6" t="s">
        <v>12</v>
      </c>
      <c r="G461" s="6" t="s">
        <v>13</v>
      </c>
      <c r="H461" s="6"/>
      <c r="I461" s="15" t="s">
        <v>144</v>
      </c>
      <c r="J461" s="8" t="str">
        <f>VLOOKUP(VASCO!$I461,Code2Loc,2,FALSE)</f>
        <v>GAWTHAN</v>
      </c>
    </row>
    <row r="462" spans="1:10" ht="15.75" customHeight="1" x14ac:dyDescent="0.25">
      <c r="A462" s="5" t="s">
        <v>3630</v>
      </c>
      <c r="B462" s="6">
        <v>17</v>
      </c>
      <c r="C462" s="6" t="s">
        <v>141</v>
      </c>
      <c r="D462" s="6">
        <v>23</v>
      </c>
      <c r="E462" s="6">
        <v>28</v>
      </c>
      <c r="F462" s="6" t="s">
        <v>12</v>
      </c>
      <c r="G462" s="6" t="s">
        <v>13</v>
      </c>
      <c r="H462" s="6"/>
      <c r="I462" s="15" t="s">
        <v>142</v>
      </c>
      <c r="J462" s="8" t="str">
        <f>VLOOKUP(VASCO!$I462,Code2Loc,2,FALSE)</f>
        <v>SANKHALI</v>
      </c>
    </row>
    <row r="463" spans="1:10" ht="15.75" customHeight="1" x14ac:dyDescent="0.25">
      <c r="A463" s="5" t="s">
        <v>3630</v>
      </c>
      <c r="B463" s="6">
        <v>17</v>
      </c>
      <c r="C463" s="6" t="s">
        <v>272</v>
      </c>
      <c r="D463" s="6">
        <v>24</v>
      </c>
      <c r="E463" s="6">
        <v>30</v>
      </c>
      <c r="F463" s="6" t="s">
        <v>12</v>
      </c>
      <c r="G463" s="6" t="s">
        <v>13</v>
      </c>
      <c r="H463" s="6"/>
      <c r="I463" s="15" t="s">
        <v>273</v>
      </c>
      <c r="J463" s="8" t="str">
        <f>VLOOKUP(VASCO!$I463,Code2Loc,2,FALSE)</f>
        <v>HOUSIN BRD</v>
      </c>
    </row>
    <row r="464" spans="1:10" ht="15.75" customHeight="1" x14ac:dyDescent="0.25">
      <c r="A464" s="5" t="s">
        <v>3630</v>
      </c>
      <c r="B464" s="6">
        <v>17</v>
      </c>
      <c r="C464" s="6" t="s">
        <v>274</v>
      </c>
      <c r="D464" s="6">
        <v>25</v>
      </c>
      <c r="E464" s="6">
        <v>31</v>
      </c>
      <c r="F464" s="6" t="s">
        <v>12</v>
      </c>
      <c r="G464" s="6" t="s">
        <v>13</v>
      </c>
      <c r="H464" s="6"/>
      <c r="I464" s="15" t="s">
        <v>275</v>
      </c>
      <c r="J464" s="8" t="str">
        <f>VLOOKUP(VASCO!$I464,Code2Loc,2,FALSE)</f>
        <v>HARVALE</v>
      </c>
    </row>
    <row r="465" spans="1:10" ht="15.75" customHeight="1" x14ac:dyDescent="0.25">
      <c r="A465" s="5" t="s">
        <v>3630</v>
      </c>
      <c r="B465" s="6">
        <v>17</v>
      </c>
      <c r="C465" s="6" t="s">
        <v>276</v>
      </c>
      <c r="D465" s="6">
        <v>26</v>
      </c>
      <c r="E465" s="6">
        <v>32</v>
      </c>
      <c r="F465" s="6" t="s">
        <v>12</v>
      </c>
      <c r="G465" s="6" t="s">
        <v>13</v>
      </c>
      <c r="H465" s="6"/>
      <c r="I465" s="15" t="s">
        <v>277</v>
      </c>
      <c r="J465" s="8" t="str">
        <f>VLOOKUP(VASCO!$I465,Code2Loc,2,FALSE)</f>
        <v>PRATAP NAGR</v>
      </c>
    </row>
    <row r="466" spans="1:10" ht="15.75" customHeight="1" x14ac:dyDescent="0.25">
      <c r="A466" s="5" t="s">
        <v>3630</v>
      </c>
      <c r="B466" s="6">
        <v>17</v>
      </c>
      <c r="C466" s="6" t="s">
        <v>278</v>
      </c>
      <c r="D466" s="6">
        <v>27</v>
      </c>
      <c r="E466" s="6">
        <v>33</v>
      </c>
      <c r="F466" s="6" t="s">
        <v>12</v>
      </c>
      <c r="G466" s="6" t="s">
        <v>13</v>
      </c>
      <c r="H466" s="6"/>
      <c r="I466" s="15" t="s">
        <v>279</v>
      </c>
      <c r="J466" s="8" t="str">
        <f>VLOOKUP(VASCO!$I466,Code2Loc,2,FALSE)</f>
        <v>SUPACHI PUD</v>
      </c>
    </row>
    <row r="467" spans="1:10" ht="15.75" customHeight="1" x14ac:dyDescent="0.25">
      <c r="A467" s="5" t="s">
        <v>3630</v>
      </c>
      <c r="B467" s="6">
        <v>17</v>
      </c>
      <c r="C467" s="6" t="s">
        <v>280</v>
      </c>
      <c r="D467" s="6">
        <v>28</v>
      </c>
      <c r="E467" s="6">
        <v>34</v>
      </c>
      <c r="F467" s="6" t="s">
        <v>12</v>
      </c>
      <c r="G467" s="6" t="s">
        <v>13</v>
      </c>
      <c r="H467" s="6"/>
      <c r="I467" s="15" t="s">
        <v>281</v>
      </c>
      <c r="J467" s="8" t="str">
        <f>VLOOKUP(VASCO!$I467,Code2Loc,2,FALSE)</f>
        <v>HONDA</v>
      </c>
    </row>
    <row r="468" spans="1:10" ht="15.75" customHeight="1" x14ac:dyDescent="0.25">
      <c r="A468" s="5" t="s">
        <v>3630</v>
      </c>
      <c r="B468" s="6">
        <v>17</v>
      </c>
      <c r="C468" s="6" t="s">
        <v>282</v>
      </c>
      <c r="D468" s="6">
        <v>29</v>
      </c>
      <c r="E468" s="6">
        <v>35</v>
      </c>
      <c r="F468" s="6" t="s">
        <v>12</v>
      </c>
      <c r="G468" s="6" t="s">
        <v>13</v>
      </c>
      <c r="H468" s="6"/>
      <c r="I468" s="15" t="s">
        <v>283</v>
      </c>
      <c r="J468" s="8" t="str">
        <f>VLOOKUP(VASCO!$I468,Code2Loc,2,FALSE)</f>
        <v>HONDA VADAK</v>
      </c>
    </row>
    <row r="469" spans="1:10" ht="15.75" customHeight="1" x14ac:dyDescent="0.25">
      <c r="A469" s="5" t="s">
        <v>3630</v>
      </c>
      <c r="B469" s="6">
        <v>17</v>
      </c>
      <c r="C469" s="6" t="s">
        <v>284</v>
      </c>
      <c r="D469" s="6">
        <v>30</v>
      </c>
      <c r="E469" s="6">
        <v>37</v>
      </c>
      <c r="F469" s="6" t="s">
        <v>12</v>
      </c>
      <c r="G469" s="6" t="s">
        <v>13</v>
      </c>
      <c r="H469" s="6"/>
      <c r="I469" s="15" t="s">
        <v>285</v>
      </c>
      <c r="J469" s="8" t="str">
        <f>VLOOKUP(VASCO!$I469,Code2Loc,2,FALSE)</f>
        <v>ACGL/SALELI</v>
      </c>
    </row>
    <row r="470" spans="1:10" ht="15.75" customHeight="1" x14ac:dyDescent="0.25">
      <c r="A470" s="5" t="s">
        <v>3630</v>
      </c>
      <c r="B470" s="6">
        <v>17</v>
      </c>
      <c r="C470" s="6" t="s">
        <v>286</v>
      </c>
      <c r="D470" s="6">
        <v>31</v>
      </c>
      <c r="E470" s="6">
        <v>38</v>
      </c>
      <c r="F470" s="6" t="s">
        <v>12</v>
      </c>
      <c r="G470" s="6" t="s">
        <v>13</v>
      </c>
      <c r="H470" s="6"/>
      <c r="I470" s="15" t="s">
        <v>287</v>
      </c>
      <c r="J470" s="8" t="str">
        <f>VLOOKUP(VASCO!$I470,Code2Loc,2,FALSE)</f>
        <v>BHUIPAL</v>
      </c>
    </row>
    <row r="471" spans="1:10" ht="15.75" customHeight="1" x14ac:dyDescent="0.25">
      <c r="A471" s="5" t="s">
        <v>3630</v>
      </c>
      <c r="B471" s="6">
        <v>17</v>
      </c>
      <c r="C471" s="6" t="s">
        <v>288</v>
      </c>
      <c r="D471" s="6">
        <v>32</v>
      </c>
      <c r="E471" s="6">
        <v>39</v>
      </c>
      <c r="F471" s="6" t="s">
        <v>12</v>
      </c>
      <c r="G471" s="6" t="s">
        <v>13</v>
      </c>
      <c r="H471" s="6"/>
      <c r="I471" s="15" t="s">
        <v>289</v>
      </c>
      <c r="J471" s="8" t="str">
        <f>VLOOKUP(VASCO!$I471,Code2Loc,2,FALSE)</f>
        <v>KUMARKHAN</v>
      </c>
    </row>
    <row r="472" spans="1:10" ht="15.75" customHeight="1" x14ac:dyDescent="0.25">
      <c r="A472" s="5" t="s">
        <v>3630</v>
      </c>
      <c r="B472" s="6">
        <v>17</v>
      </c>
      <c r="C472" s="6" t="s">
        <v>290</v>
      </c>
      <c r="D472" s="6">
        <v>33</v>
      </c>
      <c r="E472" s="6">
        <v>41</v>
      </c>
      <c r="F472" s="6" t="s">
        <v>12</v>
      </c>
      <c r="G472" s="6" t="s">
        <v>13</v>
      </c>
      <c r="H472" s="6"/>
      <c r="I472" s="15" t="s">
        <v>291</v>
      </c>
      <c r="J472" s="8" t="str">
        <f>VLOOKUP(VASCO!$I472,Code2Loc,2,FALSE)</f>
        <v>REDIGHAT</v>
      </c>
    </row>
    <row r="473" spans="1:10" ht="15.75" customHeight="1" x14ac:dyDescent="0.25">
      <c r="A473" s="5" t="s">
        <v>3630</v>
      </c>
      <c r="B473" s="6">
        <v>17</v>
      </c>
      <c r="C473" s="6" t="s">
        <v>292</v>
      </c>
      <c r="D473" s="6">
        <v>34</v>
      </c>
      <c r="E473" s="6">
        <v>43</v>
      </c>
      <c r="F473" s="6" t="s">
        <v>12</v>
      </c>
      <c r="G473" s="6" t="s">
        <v>13</v>
      </c>
      <c r="H473" s="6"/>
      <c r="I473" s="15" t="s">
        <v>293</v>
      </c>
      <c r="J473" s="8" t="str">
        <f>VLOOKUP(VASCO!$I473,Code2Loc,2,FALSE)</f>
        <v>NGVE/N.CROS</v>
      </c>
    </row>
    <row r="474" spans="1:10" ht="15.75" customHeight="1" x14ac:dyDescent="0.25">
      <c r="A474" s="5" t="s">
        <v>3630</v>
      </c>
      <c r="B474" s="6">
        <v>17</v>
      </c>
      <c r="C474" s="6" t="s">
        <v>294</v>
      </c>
      <c r="D474" s="6">
        <v>35</v>
      </c>
      <c r="E474" s="6">
        <v>44</v>
      </c>
      <c r="F474" s="6" t="s">
        <v>12</v>
      </c>
      <c r="G474" s="6" t="s">
        <v>13</v>
      </c>
      <c r="H474" s="6"/>
      <c r="I474" s="15" t="s">
        <v>295</v>
      </c>
      <c r="J474" s="8" t="str">
        <f>VLOOKUP(VASCO!$I474,Code2Loc,2,FALSE)</f>
        <v>VALPOI</v>
      </c>
    </row>
    <row r="475" spans="1:10" ht="15.75" customHeight="1" x14ac:dyDescent="0.25">
      <c r="A475" s="5" t="s">
        <v>3630</v>
      </c>
      <c r="B475" s="6">
        <v>17</v>
      </c>
      <c r="C475" s="6" t="s">
        <v>3623</v>
      </c>
      <c r="D475" s="6">
        <v>36</v>
      </c>
      <c r="E475" s="6">
        <v>46</v>
      </c>
      <c r="F475" s="6" t="s">
        <v>12</v>
      </c>
      <c r="G475" s="6" t="s">
        <v>13</v>
      </c>
      <c r="H475" s="6"/>
      <c r="I475" s="15" t="s">
        <v>3624</v>
      </c>
      <c r="J475" s="8" t="str">
        <f>VLOOKUP(VASCO!$I475,Code2Loc,2,FALSE)</f>
        <v>CUDSEM JNC</v>
      </c>
    </row>
    <row r="476" spans="1:10" ht="15.75" customHeight="1" x14ac:dyDescent="0.25">
      <c r="A476" s="5" t="s">
        <v>3630</v>
      </c>
      <c r="B476" s="6">
        <v>17</v>
      </c>
      <c r="C476" s="6" t="s">
        <v>3625</v>
      </c>
      <c r="D476" s="6">
        <v>37</v>
      </c>
      <c r="E476" s="6">
        <v>48</v>
      </c>
      <c r="F476" s="6" t="s">
        <v>12</v>
      </c>
      <c r="G476" s="6" t="s">
        <v>13</v>
      </c>
      <c r="H476" s="6"/>
      <c r="I476" s="15" t="s">
        <v>3626</v>
      </c>
      <c r="J476" s="8" t="str">
        <f>VLOOKUP(VASCO!$I476,Code2Loc,2,FALSE)</f>
        <v>CUDSEM</v>
      </c>
    </row>
    <row r="477" spans="1:10" ht="15.75" customHeight="1" x14ac:dyDescent="0.25">
      <c r="A477" s="5" t="s">
        <v>3630</v>
      </c>
      <c r="B477" s="6">
        <v>17</v>
      </c>
      <c r="C477" s="6" t="s">
        <v>3627</v>
      </c>
      <c r="D477" s="6">
        <v>38</v>
      </c>
      <c r="E477" s="6">
        <v>49</v>
      </c>
      <c r="F477" s="6" t="s">
        <v>12</v>
      </c>
      <c r="G477" s="6" t="s">
        <v>13</v>
      </c>
      <c r="H477" s="6"/>
      <c r="I477" s="15" t="s">
        <v>1096</v>
      </c>
      <c r="J477" s="8" t="str">
        <f>VLOOKUP(VASCO!$I477,Code2Loc,2,FALSE)</f>
        <v>SAVERDEM</v>
      </c>
    </row>
    <row r="478" spans="1:10" ht="15.75" customHeight="1" x14ac:dyDescent="0.25">
      <c r="A478" s="5" t="s">
        <v>3630</v>
      </c>
      <c r="B478" s="6">
        <v>17</v>
      </c>
      <c r="C478" s="6" t="s">
        <v>3628</v>
      </c>
      <c r="D478" s="6">
        <v>39</v>
      </c>
      <c r="E478" s="6">
        <v>52</v>
      </c>
      <c r="F478" s="6" t="s">
        <v>12</v>
      </c>
      <c r="G478" s="6" t="s">
        <v>13</v>
      </c>
      <c r="H478" s="6"/>
      <c r="I478" s="15" t="s">
        <v>3629</v>
      </c>
      <c r="J478" s="8" t="str">
        <f>VLOOKUP(VASCO!$I478,Code2Loc,2,FALSE)</f>
        <v>SONAL</v>
      </c>
    </row>
    <row r="479" spans="1:10" ht="15.75" customHeight="1" x14ac:dyDescent="0.25">
      <c r="A479" s="5" t="s">
        <v>3630</v>
      </c>
      <c r="B479" s="6">
        <v>17</v>
      </c>
      <c r="C479" s="6" t="s">
        <v>3631</v>
      </c>
      <c r="D479" s="6">
        <v>40</v>
      </c>
      <c r="E479" s="6">
        <v>54</v>
      </c>
      <c r="F479" s="6" t="s">
        <v>12</v>
      </c>
      <c r="G479" s="6" t="s">
        <v>13</v>
      </c>
      <c r="H479" s="6"/>
      <c r="I479" s="15" t="s">
        <v>3632</v>
      </c>
      <c r="J479" s="8" t="str">
        <f>VLOOKUP(VASCO!$I479,Code2Loc,2,FALSE)</f>
        <v>KADTARI</v>
      </c>
    </row>
    <row r="480" spans="1:10" ht="15.75" customHeight="1" x14ac:dyDescent="0.25">
      <c r="A480" s="5" t="s">
        <v>3633</v>
      </c>
      <c r="B480" s="6">
        <v>18</v>
      </c>
      <c r="C480" s="6" t="s">
        <v>11</v>
      </c>
      <c r="D480" s="6">
        <v>1</v>
      </c>
      <c r="E480" s="6">
        <v>0</v>
      </c>
      <c r="F480" s="6" t="s">
        <v>12</v>
      </c>
      <c r="G480" s="6" t="s">
        <v>13</v>
      </c>
      <c r="H480" s="6"/>
      <c r="I480" s="15" t="s">
        <v>14</v>
      </c>
      <c r="J480" s="8" t="str">
        <f>VLOOKUP(VASCO!$I480,Code2Loc,2,FALSE)</f>
        <v>PANAJI</v>
      </c>
    </row>
    <row r="481" spans="1:10" ht="15.75" customHeight="1" x14ac:dyDescent="0.25">
      <c r="A481" s="5" t="s">
        <v>3633</v>
      </c>
      <c r="B481" s="6">
        <v>18</v>
      </c>
      <c r="C481" s="6" t="s">
        <v>206</v>
      </c>
      <c r="D481" s="6">
        <v>2</v>
      </c>
      <c r="E481" s="6">
        <v>2</v>
      </c>
      <c r="F481" s="6" t="s">
        <v>12</v>
      </c>
      <c r="G481" s="6" t="s">
        <v>13</v>
      </c>
      <c r="H481" s="6"/>
      <c r="I481" s="15" t="s">
        <v>207</v>
      </c>
      <c r="J481" s="8" t="str">
        <f>VLOOKUP(VASCO!$I481,Code2Loc,2,FALSE)</f>
        <v>R. PATTO</v>
      </c>
    </row>
    <row r="482" spans="1:10" ht="15.75" customHeight="1" x14ac:dyDescent="0.25">
      <c r="A482" s="5" t="s">
        <v>3633</v>
      </c>
      <c r="B482" s="6">
        <v>18</v>
      </c>
      <c r="C482" s="6" t="s">
        <v>208</v>
      </c>
      <c r="D482" s="6">
        <v>3</v>
      </c>
      <c r="E482" s="6">
        <v>3</v>
      </c>
      <c r="F482" s="6" t="s">
        <v>12</v>
      </c>
      <c r="G482" s="6" t="s">
        <v>13</v>
      </c>
      <c r="H482" s="6"/>
      <c r="I482" s="15" t="s">
        <v>209</v>
      </c>
      <c r="J482" s="8" t="str">
        <f>VLOOKUP(VASCO!$I482,Code2Loc,2,FALSE)</f>
        <v>RBDR FERRY</v>
      </c>
    </row>
    <row r="483" spans="1:10" ht="15.75" customHeight="1" x14ac:dyDescent="0.25">
      <c r="A483" s="5" t="s">
        <v>3633</v>
      </c>
      <c r="B483" s="6">
        <v>18</v>
      </c>
      <c r="C483" s="6" t="s">
        <v>210</v>
      </c>
      <c r="D483" s="6">
        <v>4</v>
      </c>
      <c r="E483" s="6">
        <v>4</v>
      </c>
      <c r="F483" s="6" t="s">
        <v>12</v>
      </c>
      <c r="G483" s="6" t="s">
        <v>13</v>
      </c>
      <c r="H483" s="6"/>
      <c r="I483" s="15" t="s">
        <v>211</v>
      </c>
      <c r="J483" s="8" t="str">
        <f>VLOOKUP(VASCO!$I483,Code2Loc,2,FALSE)</f>
        <v>RIBANDAR</v>
      </c>
    </row>
    <row r="484" spans="1:10" ht="15.75" customHeight="1" x14ac:dyDescent="0.25">
      <c r="A484" s="5" t="s">
        <v>3633</v>
      </c>
      <c r="B484" s="6">
        <v>18</v>
      </c>
      <c r="C484" s="6" t="s">
        <v>212</v>
      </c>
      <c r="D484" s="6">
        <v>5</v>
      </c>
      <c r="E484" s="6">
        <v>5</v>
      </c>
      <c r="F484" s="6" t="s">
        <v>12</v>
      </c>
      <c r="G484" s="6" t="s">
        <v>13</v>
      </c>
      <c r="H484" s="6"/>
      <c r="I484" s="15" t="s">
        <v>213</v>
      </c>
      <c r="J484" s="8" t="str">
        <f>VLOOKUP(VASCO!$I484,Code2Loc,2,FALSE)</f>
        <v>RBDR SCHOOL</v>
      </c>
    </row>
    <row r="485" spans="1:10" ht="15.75" customHeight="1" x14ac:dyDescent="0.25">
      <c r="A485" s="5" t="s">
        <v>3633</v>
      </c>
      <c r="B485" s="6">
        <v>18</v>
      </c>
      <c r="C485" s="6" t="s">
        <v>214</v>
      </c>
      <c r="D485" s="6">
        <v>6</v>
      </c>
      <c r="E485" s="6">
        <v>6</v>
      </c>
      <c r="F485" s="6" t="s">
        <v>12</v>
      </c>
      <c r="G485" s="6" t="s">
        <v>13</v>
      </c>
      <c r="H485" s="6"/>
      <c r="I485" s="15" t="s">
        <v>215</v>
      </c>
      <c r="J485" s="8" t="str">
        <f>VLOOKUP(VASCO!$I485,Code2Loc,2,FALSE)</f>
        <v>ST.PEDRO</v>
      </c>
    </row>
    <row r="486" spans="1:10" ht="15.75" customHeight="1" x14ac:dyDescent="0.25">
      <c r="A486" s="5" t="s">
        <v>3633</v>
      </c>
      <c r="B486" s="6">
        <v>18</v>
      </c>
      <c r="C486" s="6" t="s">
        <v>216</v>
      </c>
      <c r="D486" s="6">
        <v>7</v>
      </c>
      <c r="E486" s="6">
        <v>7</v>
      </c>
      <c r="F486" s="6" t="s">
        <v>12</v>
      </c>
      <c r="G486" s="6" t="s">
        <v>13</v>
      </c>
      <c r="H486" s="6"/>
      <c r="I486" s="15" t="s">
        <v>217</v>
      </c>
      <c r="J486" s="8" t="str">
        <f>VLOOKUP(VASCO!$I486,Code2Loc,2,FALSE)</f>
        <v>BAINGINI</v>
      </c>
    </row>
    <row r="487" spans="1:10" ht="15.75" customHeight="1" x14ac:dyDescent="0.25">
      <c r="A487" s="5" t="s">
        <v>3633</v>
      </c>
      <c r="B487" s="6">
        <v>18</v>
      </c>
      <c r="C487" s="6" t="s">
        <v>218</v>
      </c>
      <c r="D487" s="6">
        <v>8</v>
      </c>
      <c r="E487" s="6">
        <v>9</v>
      </c>
      <c r="F487" s="6" t="s">
        <v>12</v>
      </c>
      <c r="G487" s="6" t="s">
        <v>13</v>
      </c>
      <c r="H487" s="6"/>
      <c r="I487" s="15" t="s">
        <v>219</v>
      </c>
      <c r="J487" s="8" t="str">
        <f>VLOOKUP(VASCO!$I487,Code2Loc,2,FALSE)</f>
        <v>OLD GOA</v>
      </c>
    </row>
    <row r="488" spans="1:10" ht="15.75" customHeight="1" x14ac:dyDescent="0.25">
      <c r="A488" s="5" t="s">
        <v>3633</v>
      </c>
      <c r="B488" s="6">
        <v>18</v>
      </c>
      <c r="C488" s="6" t="s">
        <v>220</v>
      </c>
      <c r="D488" s="6">
        <v>9</v>
      </c>
      <c r="E488" s="6">
        <v>11</v>
      </c>
      <c r="F488" s="6" t="s">
        <v>12</v>
      </c>
      <c r="G488" s="6" t="s">
        <v>13</v>
      </c>
      <c r="H488" s="6"/>
      <c r="I488" s="15" t="s">
        <v>221</v>
      </c>
      <c r="J488" s="8" t="str">
        <f>VLOOKUP(VASCO!$I488,Code2Loc,2,FALSE)</f>
        <v>CORLI PUMP</v>
      </c>
    </row>
    <row r="489" spans="1:10" ht="15.75" customHeight="1" x14ac:dyDescent="0.25">
      <c r="A489" s="5" t="s">
        <v>3633</v>
      </c>
      <c r="B489" s="6">
        <v>18</v>
      </c>
      <c r="C489" s="6" t="s">
        <v>222</v>
      </c>
      <c r="D489" s="6">
        <v>10</v>
      </c>
      <c r="E489" s="6">
        <v>12</v>
      </c>
      <c r="F489" s="6" t="s">
        <v>12</v>
      </c>
      <c r="G489" s="6" t="s">
        <v>13</v>
      </c>
      <c r="H489" s="6"/>
      <c r="I489" s="15" t="s">
        <v>223</v>
      </c>
      <c r="J489" s="8" t="str">
        <f>VLOOKUP(VASCO!$I489,Code2Loc,2,FALSE)</f>
        <v>CORLIM</v>
      </c>
    </row>
    <row r="490" spans="1:10" ht="15.75" customHeight="1" x14ac:dyDescent="0.25">
      <c r="A490" s="5" t="s">
        <v>3633</v>
      </c>
      <c r="B490" s="6">
        <v>18</v>
      </c>
      <c r="C490" s="6" t="s">
        <v>224</v>
      </c>
      <c r="D490" s="6">
        <v>11</v>
      </c>
      <c r="E490" s="6">
        <v>13</v>
      </c>
      <c r="F490" s="6" t="s">
        <v>12</v>
      </c>
      <c r="G490" s="6" t="s">
        <v>13</v>
      </c>
      <c r="H490" s="6"/>
      <c r="I490" s="15" t="s">
        <v>225</v>
      </c>
      <c r="J490" s="8" t="str">
        <f>VLOOKUP(VASCO!$I490,Code2Loc,2,FALSE)</f>
        <v>DHULAPI</v>
      </c>
    </row>
    <row r="491" spans="1:10" ht="15.75" customHeight="1" x14ac:dyDescent="0.25">
      <c r="A491" s="5" t="s">
        <v>3633</v>
      </c>
      <c r="B491" s="6">
        <v>18</v>
      </c>
      <c r="C491" s="6" t="s">
        <v>163</v>
      </c>
      <c r="D491" s="6">
        <v>12</v>
      </c>
      <c r="E491" s="6">
        <v>14</v>
      </c>
      <c r="F491" s="6" t="s">
        <v>12</v>
      </c>
      <c r="G491" s="6" t="s">
        <v>13</v>
      </c>
      <c r="H491" s="6"/>
      <c r="I491" s="15" t="s">
        <v>164</v>
      </c>
      <c r="J491" s="8" t="str">
        <f>VLOOKUP(VASCO!$I491,Code2Loc,2,FALSE)</f>
        <v>BANASTARI</v>
      </c>
    </row>
    <row r="492" spans="1:10" ht="15.75" customHeight="1" x14ac:dyDescent="0.25">
      <c r="A492" s="5" t="s">
        <v>3633</v>
      </c>
      <c r="B492" s="6">
        <v>18</v>
      </c>
      <c r="C492" s="6" t="s">
        <v>161</v>
      </c>
      <c r="D492" s="6">
        <v>13</v>
      </c>
      <c r="E492" s="6">
        <v>15</v>
      </c>
      <c r="F492" s="6" t="s">
        <v>12</v>
      </c>
      <c r="G492" s="6" t="s">
        <v>13</v>
      </c>
      <c r="H492" s="6"/>
      <c r="I492" s="15" t="s">
        <v>162</v>
      </c>
      <c r="J492" s="8" t="str">
        <f>VLOOKUP(VASCO!$I492,Code2Loc,2,FALSE)</f>
        <v>TIVRE BUILD</v>
      </c>
    </row>
    <row r="493" spans="1:10" ht="15.75" customHeight="1" x14ac:dyDescent="0.25">
      <c r="A493" s="5" t="s">
        <v>3633</v>
      </c>
      <c r="B493" s="6">
        <v>18</v>
      </c>
      <c r="C493" s="6" t="s">
        <v>159</v>
      </c>
      <c r="D493" s="6">
        <v>14</v>
      </c>
      <c r="E493" s="6">
        <v>16</v>
      </c>
      <c r="F493" s="6" t="s">
        <v>12</v>
      </c>
      <c r="G493" s="6" t="s">
        <v>13</v>
      </c>
      <c r="H493" s="6"/>
      <c r="I493" s="15" t="s">
        <v>160</v>
      </c>
      <c r="J493" s="8" t="str">
        <f>VLOOKUP(VASCO!$I493,Code2Loc,2,FALSE)</f>
        <v>TIVREM</v>
      </c>
    </row>
    <row r="494" spans="1:10" ht="15.75" customHeight="1" x14ac:dyDescent="0.25">
      <c r="A494" s="5" t="s">
        <v>3633</v>
      </c>
      <c r="B494" s="6">
        <v>18</v>
      </c>
      <c r="C494" s="6" t="s">
        <v>157</v>
      </c>
      <c r="D494" s="6">
        <v>15</v>
      </c>
      <c r="E494" s="6">
        <v>18</v>
      </c>
      <c r="F494" s="6" t="s">
        <v>12</v>
      </c>
      <c r="G494" s="6" t="s">
        <v>30</v>
      </c>
      <c r="H494" s="6"/>
      <c r="I494" s="15" t="s">
        <v>158</v>
      </c>
      <c r="J494" s="8" t="str">
        <f>VLOOKUP(VASCO!$I494,Code2Loc,2,FALSE)</f>
        <v>MARCEL</v>
      </c>
    </row>
    <row r="495" spans="1:10" ht="15.75" customHeight="1" x14ac:dyDescent="0.25">
      <c r="A495" s="5" t="s">
        <v>3633</v>
      </c>
      <c r="B495" s="6">
        <v>18</v>
      </c>
      <c r="C495" s="6" t="s">
        <v>155</v>
      </c>
      <c r="D495" s="6">
        <v>16</v>
      </c>
      <c r="E495" s="6">
        <v>19</v>
      </c>
      <c r="F495" s="6" t="s">
        <v>12</v>
      </c>
      <c r="G495" s="6" t="s">
        <v>13</v>
      </c>
      <c r="H495" s="6"/>
      <c r="I495" s="15" t="s">
        <v>156</v>
      </c>
      <c r="J495" s="8" t="str">
        <f>VLOOKUP(VASCO!$I495,Code2Loc,2,FALSE)</f>
        <v>KANDOL TMP</v>
      </c>
    </row>
    <row r="496" spans="1:10" ht="15.75" customHeight="1" x14ac:dyDescent="0.25">
      <c r="A496" s="5" t="s">
        <v>3633</v>
      </c>
      <c r="B496" s="6">
        <v>18</v>
      </c>
      <c r="C496" s="6" t="s">
        <v>153</v>
      </c>
      <c r="D496" s="6">
        <v>17</v>
      </c>
      <c r="E496" s="6">
        <v>20</v>
      </c>
      <c r="F496" s="6" t="s">
        <v>12</v>
      </c>
      <c r="G496" s="6" t="s">
        <v>13</v>
      </c>
      <c r="H496" s="6"/>
      <c r="I496" s="15" t="s">
        <v>154</v>
      </c>
      <c r="J496" s="8" t="str">
        <f>VLOOKUP(VASCO!$I496,Code2Loc,2,FALSE)</f>
        <v>AMONA</v>
      </c>
    </row>
    <row r="497" spans="1:10" ht="15.75" customHeight="1" x14ac:dyDescent="0.25">
      <c r="A497" s="5" t="s">
        <v>3633</v>
      </c>
      <c r="B497" s="6">
        <v>18</v>
      </c>
      <c r="C497" s="6" t="s">
        <v>151</v>
      </c>
      <c r="D497" s="6">
        <v>18</v>
      </c>
      <c r="E497" s="6">
        <v>21</v>
      </c>
      <c r="F497" s="6" t="s">
        <v>12</v>
      </c>
      <c r="G497" s="6" t="s">
        <v>13</v>
      </c>
      <c r="H497" s="6"/>
      <c r="I497" s="15" t="s">
        <v>152</v>
      </c>
      <c r="J497" s="8" t="str">
        <f>VLOOKUP(VASCO!$I497,Code2Loc,2,FALSE)</f>
        <v>SEZA GATE</v>
      </c>
    </row>
    <row r="498" spans="1:10" ht="15.75" customHeight="1" x14ac:dyDescent="0.25">
      <c r="A498" s="5" t="s">
        <v>3633</v>
      </c>
      <c r="B498" s="6">
        <v>18</v>
      </c>
      <c r="C498" s="6" t="s">
        <v>149</v>
      </c>
      <c r="D498" s="6">
        <v>19</v>
      </c>
      <c r="E498" s="6">
        <v>22</v>
      </c>
      <c r="F498" s="6" t="s">
        <v>12</v>
      </c>
      <c r="G498" s="6" t="s">
        <v>13</v>
      </c>
      <c r="H498" s="6"/>
      <c r="I498" s="15" t="s">
        <v>150</v>
      </c>
      <c r="J498" s="8" t="str">
        <f>VLOOKUP(VASCO!$I498,Code2Loc,2,FALSE)</f>
        <v>NHAVELI TMP</v>
      </c>
    </row>
    <row r="499" spans="1:10" ht="15.75" customHeight="1" x14ac:dyDescent="0.25">
      <c r="A499" s="5" t="s">
        <v>3633</v>
      </c>
      <c r="B499" s="6">
        <v>18</v>
      </c>
      <c r="C499" s="6" t="s">
        <v>147</v>
      </c>
      <c r="D499" s="6">
        <v>20</v>
      </c>
      <c r="E499" s="6">
        <v>23</v>
      </c>
      <c r="F499" s="6" t="s">
        <v>12</v>
      </c>
      <c r="G499" s="6" t="s">
        <v>13</v>
      </c>
      <c r="H499" s="6"/>
      <c r="I499" s="15" t="s">
        <v>148</v>
      </c>
      <c r="J499" s="8" t="str">
        <f>VLOOKUP(VASCO!$I499,Code2Loc,2,FALSE)</f>
        <v>NHAVELI</v>
      </c>
    </row>
    <row r="500" spans="1:10" ht="15.75" customHeight="1" x14ac:dyDescent="0.25">
      <c r="A500" s="5" t="s">
        <v>3633</v>
      </c>
      <c r="B500" s="6">
        <v>18</v>
      </c>
      <c r="C500" s="6" t="s">
        <v>145</v>
      </c>
      <c r="D500" s="6">
        <v>21</v>
      </c>
      <c r="E500" s="6">
        <v>25</v>
      </c>
      <c r="F500" s="6" t="s">
        <v>12</v>
      </c>
      <c r="G500" s="6" t="s">
        <v>13</v>
      </c>
      <c r="H500" s="6"/>
      <c r="I500" s="15" t="s">
        <v>146</v>
      </c>
      <c r="J500" s="8" t="str">
        <f>VLOOKUP(VASCO!$I500,Code2Loc,2,FALSE)</f>
        <v>KUDNE</v>
      </c>
    </row>
    <row r="501" spans="1:10" ht="15.75" customHeight="1" x14ac:dyDescent="0.25">
      <c r="A501" s="5" t="s">
        <v>3633</v>
      </c>
      <c r="B501" s="6">
        <v>18</v>
      </c>
      <c r="C501" s="6" t="s">
        <v>143</v>
      </c>
      <c r="D501" s="6">
        <v>22</v>
      </c>
      <c r="E501" s="6">
        <v>27</v>
      </c>
      <c r="F501" s="6" t="s">
        <v>12</v>
      </c>
      <c r="G501" s="6" t="s">
        <v>13</v>
      </c>
      <c r="H501" s="6"/>
      <c r="I501" s="15" t="s">
        <v>144</v>
      </c>
      <c r="J501" s="8" t="str">
        <f>VLOOKUP(VASCO!$I501,Code2Loc,2,FALSE)</f>
        <v>GAWTHAN</v>
      </c>
    </row>
    <row r="502" spans="1:10" ht="15.75" customHeight="1" x14ac:dyDescent="0.25">
      <c r="A502" s="5" t="s">
        <v>3633</v>
      </c>
      <c r="B502" s="6">
        <v>18</v>
      </c>
      <c r="C502" s="6" t="s">
        <v>141</v>
      </c>
      <c r="D502" s="6">
        <v>23</v>
      </c>
      <c r="E502" s="6">
        <v>28</v>
      </c>
      <c r="F502" s="6" t="s">
        <v>12</v>
      </c>
      <c r="G502" s="6" t="s">
        <v>13</v>
      </c>
      <c r="H502" s="6"/>
      <c r="I502" s="15" t="s">
        <v>142</v>
      </c>
      <c r="J502" s="8" t="str">
        <f>VLOOKUP(VASCO!$I502,Code2Loc,2,FALSE)</f>
        <v>SANKHALI</v>
      </c>
    </row>
    <row r="503" spans="1:10" ht="15.75" customHeight="1" x14ac:dyDescent="0.25">
      <c r="A503" s="5" t="s">
        <v>3633</v>
      </c>
      <c r="B503" s="6">
        <v>18</v>
      </c>
      <c r="C503" s="6" t="s">
        <v>272</v>
      </c>
      <c r="D503" s="6">
        <v>24</v>
      </c>
      <c r="E503" s="6">
        <v>30</v>
      </c>
      <c r="F503" s="6" t="s">
        <v>12</v>
      </c>
      <c r="G503" s="6" t="s">
        <v>13</v>
      </c>
      <c r="H503" s="6"/>
      <c r="I503" s="15" t="s">
        <v>273</v>
      </c>
      <c r="J503" s="8" t="str">
        <f>VLOOKUP(VASCO!$I503,Code2Loc,2,FALSE)</f>
        <v>HOUSIN BRD</v>
      </c>
    </row>
    <row r="504" spans="1:10" ht="15.75" customHeight="1" x14ac:dyDescent="0.25">
      <c r="A504" s="5" t="s">
        <v>3633</v>
      </c>
      <c r="B504" s="6">
        <v>18</v>
      </c>
      <c r="C504" s="6" t="s">
        <v>274</v>
      </c>
      <c r="D504" s="6">
        <v>25</v>
      </c>
      <c r="E504" s="6">
        <v>31</v>
      </c>
      <c r="F504" s="6" t="s">
        <v>12</v>
      </c>
      <c r="G504" s="6" t="s">
        <v>13</v>
      </c>
      <c r="H504" s="6"/>
      <c r="I504" s="15" t="s">
        <v>275</v>
      </c>
      <c r="J504" s="8" t="str">
        <f>VLOOKUP(VASCO!$I504,Code2Loc,2,FALSE)</f>
        <v>HARVALE</v>
      </c>
    </row>
    <row r="505" spans="1:10" ht="15.75" customHeight="1" x14ac:dyDescent="0.25">
      <c r="A505" s="5" t="s">
        <v>3633</v>
      </c>
      <c r="B505" s="6">
        <v>18</v>
      </c>
      <c r="C505" s="6" t="s">
        <v>276</v>
      </c>
      <c r="D505" s="6">
        <v>26</v>
      </c>
      <c r="E505" s="6">
        <v>32</v>
      </c>
      <c r="F505" s="6" t="s">
        <v>12</v>
      </c>
      <c r="G505" s="6" t="s">
        <v>13</v>
      </c>
      <c r="H505" s="6"/>
      <c r="I505" s="15" t="s">
        <v>277</v>
      </c>
      <c r="J505" s="8" t="str">
        <f>VLOOKUP(VASCO!$I505,Code2Loc,2,FALSE)</f>
        <v>PRATAP NAGR</v>
      </c>
    </row>
    <row r="506" spans="1:10" ht="15.75" customHeight="1" x14ac:dyDescent="0.25">
      <c r="A506" s="5" t="s">
        <v>3633</v>
      </c>
      <c r="B506" s="6">
        <v>18</v>
      </c>
      <c r="C506" s="6" t="s">
        <v>278</v>
      </c>
      <c r="D506" s="6">
        <v>27</v>
      </c>
      <c r="E506" s="6">
        <v>33</v>
      </c>
      <c r="F506" s="6" t="s">
        <v>12</v>
      </c>
      <c r="G506" s="6" t="s">
        <v>13</v>
      </c>
      <c r="H506" s="6"/>
      <c r="I506" s="15" t="s">
        <v>279</v>
      </c>
      <c r="J506" s="8" t="str">
        <f>VLOOKUP(VASCO!$I506,Code2Loc,2,FALSE)</f>
        <v>SUPACHI PUD</v>
      </c>
    </row>
    <row r="507" spans="1:10" ht="15.75" customHeight="1" x14ac:dyDescent="0.25">
      <c r="A507" s="5" t="s">
        <v>3633</v>
      </c>
      <c r="B507" s="6">
        <v>18</v>
      </c>
      <c r="C507" s="6" t="s">
        <v>280</v>
      </c>
      <c r="D507" s="6">
        <v>28</v>
      </c>
      <c r="E507" s="6">
        <v>34</v>
      </c>
      <c r="F507" s="6" t="s">
        <v>12</v>
      </c>
      <c r="G507" s="6" t="s">
        <v>13</v>
      </c>
      <c r="H507" s="6"/>
      <c r="I507" s="15" t="s">
        <v>281</v>
      </c>
      <c r="J507" s="8" t="str">
        <f>VLOOKUP(VASCO!$I507,Code2Loc,2,FALSE)</f>
        <v>HONDA</v>
      </c>
    </row>
    <row r="508" spans="1:10" ht="15.75" customHeight="1" x14ac:dyDescent="0.25">
      <c r="A508" s="5" t="s">
        <v>3633</v>
      </c>
      <c r="B508" s="6">
        <v>18</v>
      </c>
      <c r="C508" s="6" t="s">
        <v>282</v>
      </c>
      <c r="D508" s="6">
        <v>29</v>
      </c>
      <c r="E508" s="6">
        <v>35</v>
      </c>
      <c r="F508" s="6" t="s">
        <v>12</v>
      </c>
      <c r="G508" s="6" t="s">
        <v>13</v>
      </c>
      <c r="H508" s="6"/>
      <c r="I508" s="15" t="s">
        <v>283</v>
      </c>
      <c r="J508" s="8" t="str">
        <f>VLOOKUP(VASCO!$I508,Code2Loc,2,FALSE)</f>
        <v>HONDA VADAK</v>
      </c>
    </row>
    <row r="509" spans="1:10" ht="15.75" customHeight="1" x14ac:dyDescent="0.25">
      <c r="A509" s="5" t="s">
        <v>3633</v>
      </c>
      <c r="B509" s="6">
        <v>18</v>
      </c>
      <c r="C509" s="6" t="s">
        <v>301</v>
      </c>
      <c r="D509" s="6">
        <v>30</v>
      </c>
      <c r="E509" s="6">
        <v>38</v>
      </c>
      <c r="F509" s="6" t="s">
        <v>12</v>
      </c>
      <c r="G509" s="6" t="s">
        <v>13</v>
      </c>
      <c r="H509" s="6"/>
      <c r="I509" s="15" t="s">
        <v>302</v>
      </c>
      <c r="J509" s="8" t="str">
        <f>VLOOKUP(VASCO!$I509,Code2Loc,2,FALSE)</f>
        <v>PISSURLEM</v>
      </c>
    </row>
    <row r="510" spans="1:10" ht="15.75" customHeight="1" x14ac:dyDescent="0.25">
      <c r="A510" s="5" t="s">
        <v>3633</v>
      </c>
      <c r="B510" s="6">
        <v>18</v>
      </c>
      <c r="C510" s="6" t="s">
        <v>303</v>
      </c>
      <c r="D510" s="6">
        <v>31</v>
      </c>
      <c r="E510" s="6">
        <v>39</v>
      </c>
      <c r="F510" s="6" t="s">
        <v>12</v>
      </c>
      <c r="G510" s="6" t="s">
        <v>13</v>
      </c>
      <c r="H510" s="6"/>
      <c r="I510" s="15" t="s">
        <v>304</v>
      </c>
      <c r="J510" s="8" t="str">
        <f>VLOOKUP(VASCO!$I510,Code2Loc,2,FALSE)</f>
        <v>SHIGNE</v>
      </c>
    </row>
    <row r="511" spans="1:10" ht="15.75" customHeight="1" x14ac:dyDescent="0.25">
      <c r="A511" s="5" t="s">
        <v>3633</v>
      </c>
      <c r="B511" s="6">
        <v>18</v>
      </c>
      <c r="C511" s="6" t="s">
        <v>305</v>
      </c>
      <c r="D511" s="6">
        <v>32</v>
      </c>
      <c r="E511" s="6">
        <v>40</v>
      </c>
      <c r="F511" s="6" t="s">
        <v>12</v>
      </c>
      <c r="G511" s="6" t="s">
        <v>13</v>
      </c>
      <c r="H511" s="6"/>
      <c r="I511" s="15" t="s">
        <v>306</v>
      </c>
      <c r="J511" s="8" t="str">
        <f>VLOOKUP(VASCO!$I511,Code2Loc,2,FALSE)</f>
        <v>VAGURE</v>
      </c>
    </row>
    <row r="512" spans="1:10" ht="15.75" customHeight="1" x14ac:dyDescent="0.25">
      <c r="A512" s="5" t="s">
        <v>3633</v>
      </c>
      <c r="B512" s="6">
        <v>18</v>
      </c>
      <c r="C512" s="6" t="s">
        <v>307</v>
      </c>
      <c r="D512" s="6">
        <v>33</v>
      </c>
      <c r="E512" s="6">
        <v>42</v>
      </c>
      <c r="F512" s="6" t="s">
        <v>12</v>
      </c>
      <c r="G512" s="6" t="s">
        <v>13</v>
      </c>
      <c r="H512" s="6"/>
      <c r="I512" s="15" t="s">
        <v>308</v>
      </c>
      <c r="J512" s="8" t="str">
        <f>VLOOKUP(VASCO!$I512,Code2Loc,2,FALSE)</f>
        <v>ADVOI</v>
      </c>
    </row>
    <row r="513" spans="1:10" ht="15.75" customHeight="1" x14ac:dyDescent="0.25">
      <c r="A513" s="5" t="s">
        <v>3633</v>
      </c>
      <c r="B513" s="6">
        <v>18</v>
      </c>
      <c r="C513" s="6" t="s">
        <v>309</v>
      </c>
      <c r="D513" s="6">
        <v>34</v>
      </c>
      <c r="E513" s="6">
        <v>43</v>
      </c>
      <c r="F513" s="6" t="s">
        <v>12</v>
      </c>
      <c r="G513" s="6" t="s">
        <v>13</v>
      </c>
      <c r="H513" s="6"/>
      <c r="I513" s="15" t="s">
        <v>310</v>
      </c>
      <c r="J513" s="8" t="str">
        <f>VLOOKUP(VASCO!$I513,Code2Loc,2,FALSE)</f>
        <v>MHADAI</v>
      </c>
    </row>
    <row r="514" spans="1:10" ht="15.75" customHeight="1" x14ac:dyDescent="0.25">
      <c r="A514" s="5" t="s">
        <v>3633</v>
      </c>
      <c r="B514" s="6">
        <v>18</v>
      </c>
      <c r="C514" s="6" t="s">
        <v>311</v>
      </c>
      <c r="D514" s="6">
        <v>35</v>
      </c>
      <c r="E514" s="6">
        <v>46</v>
      </c>
      <c r="F514" s="6" t="s">
        <v>12</v>
      </c>
      <c r="G514" s="6" t="s">
        <v>13</v>
      </c>
      <c r="H514" s="6"/>
      <c r="I514" s="15" t="s">
        <v>312</v>
      </c>
      <c r="J514" s="8" t="str">
        <f>VLOOKUP(VASCO!$I514,Code2Loc,2,FALSE)</f>
        <v>PADELI</v>
      </c>
    </row>
    <row r="515" spans="1:10" ht="15.75" customHeight="1" x14ac:dyDescent="0.25">
      <c r="A515" s="5" t="s">
        <v>3633</v>
      </c>
      <c r="B515" s="6">
        <v>18</v>
      </c>
      <c r="C515" s="6" t="s">
        <v>313</v>
      </c>
      <c r="D515" s="6">
        <v>36</v>
      </c>
      <c r="E515" s="6">
        <v>48</v>
      </c>
      <c r="F515" s="6" t="s">
        <v>12</v>
      </c>
      <c r="G515" s="6" t="s">
        <v>13</v>
      </c>
      <c r="H515" s="6"/>
      <c r="I515" s="15" t="s">
        <v>314</v>
      </c>
      <c r="J515" s="8" t="str">
        <f>VLOOKUP(VASCO!$I515,Code2Loc,2,FALSE)</f>
        <v>BHIRONDA</v>
      </c>
    </row>
    <row r="516" spans="1:10" ht="15.75" customHeight="1" x14ac:dyDescent="0.25">
      <c r="A516" s="5" t="s">
        <v>3633</v>
      </c>
      <c r="B516" s="6">
        <v>18</v>
      </c>
      <c r="C516" s="6" t="s">
        <v>315</v>
      </c>
      <c r="D516" s="6">
        <v>37</v>
      </c>
      <c r="E516" s="6">
        <v>50</v>
      </c>
      <c r="F516" s="6" t="s">
        <v>12</v>
      </c>
      <c r="G516" s="6" t="s">
        <v>13</v>
      </c>
      <c r="H516" s="6"/>
      <c r="I516" s="15" t="s">
        <v>316</v>
      </c>
      <c r="J516" s="8" t="str">
        <f>VLOOKUP(VASCO!$I516,Code2Loc,2,FALSE)</f>
        <v>SAVARSHE</v>
      </c>
    </row>
    <row r="517" spans="1:10" ht="15.75" customHeight="1" x14ac:dyDescent="0.25">
      <c r="A517" s="5" t="s">
        <v>3633</v>
      </c>
      <c r="B517" s="6">
        <v>18</v>
      </c>
      <c r="C517" s="6" t="s">
        <v>317</v>
      </c>
      <c r="D517" s="6">
        <v>38</v>
      </c>
      <c r="E517" s="6">
        <v>51</v>
      </c>
      <c r="F517" s="6" t="s">
        <v>12</v>
      </c>
      <c r="G517" s="6" t="s">
        <v>13</v>
      </c>
      <c r="H517" s="6"/>
      <c r="I517" s="15" t="s">
        <v>318</v>
      </c>
      <c r="J517" s="8" t="str">
        <f>VLOOKUP(VASCO!$I517,Code2Loc,2,FALSE)</f>
        <v>ASSOLEM JNC</v>
      </c>
    </row>
    <row r="518" spans="1:10" ht="15.75" customHeight="1" x14ac:dyDescent="0.25">
      <c r="A518" s="5" t="s">
        <v>3633</v>
      </c>
      <c r="B518" s="6">
        <v>18</v>
      </c>
      <c r="C518" s="6" t="s">
        <v>319</v>
      </c>
      <c r="D518" s="6">
        <v>39</v>
      </c>
      <c r="E518" s="6">
        <v>52</v>
      </c>
      <c r="F518" s="6" t="s">
        <v>12</v>
      </c>
      <c r="G518" s="6" t="s">
        <v>13</v>
      </c>
      <c r="H518" s="6"/>
      <c r="I518" s="15" t="s">
        <v>320</v>
      </c>
      <c r="J518" s="8" t="str">
        <f>VLOOKUP(VASCO!$I518,Code2Loc,2,FALSE)</f>
        <v>NANUS</v>
      </c>
    </row>
    <row r="519" spans="1:10" ht="15.75" customHeight="1" x14ac:dyDescent="0.25">
      <c r="A519" s="5" t="s">
        <v>3633</v>
      </c>
      <c r="B519" s="6">
        <v>18</v>
      </c>
      <c r="C519" s="6" t="s">
        <v>321</v>
      </c>
      <c r="D519" s="6">
        <v>40</v>
      </c>
      <c r="E519" s="6">
        <v>54</v>
      </c>
      <c r="F519" s="6" t="s">
        <v>12</v>
      </c>
      <c r="G519" s="6" t="s">
        <v>13</v>
      </c>
      <c r="H519" s="6"/>
      <c r="I519" s="15" t="s">
        <v>322</v>
      </c>
      <c r="J519" s="8" t="str">
        <f>VLOOKUP(VASCO!$I519,Code2Loc,2,FALSE)</f>
        <v>B.WADA/NX</v>
      </c>
    </row>
    <row r="520" spans="1:10" ht="15.75" customHeight="1" x14ac:dyDescent="0.25">
      <c r="A520" s="5" t="s">
        <v>3633</v>
      </c>
      <c r="B520" s="6">
        <v>18</v>
      </c>
      <c r="C520" s="6" t="s">
        <v>294</v>
      </c>
      <c r="D520" s="6">
        <v>41</v>
      </c>
      <c r="E520" s="6">
        <v>55</v>
      </c>
      <c r="F520" s="6" t="s">
        <v>12</v>
      </c>
      <c r="G520" s="6" t="s">
        <v>13</v>
      </c>
      <c r="H520" s="6"/>
      <c r="I520" s="15" t="s">
        <v>295</v>
      </c>
      <c r="J520" s="8" t="str">
        <f>VLOOKUP(VASCO!$I520,Code2Loc,2,FALSE)</f>
        <v>VALPOI</v>
      </c>
    </row>
    <row r="521" spans="1:10" ht="15.75" customHeight="1" x14ac:dyDescent="0.25">
      <c r="A521" s="5" t="s">
        <v>3633</v>
      </c>
      <c r="B521" s="6">
        <v>18</v>
      </c>
      <c r="C521" s="6" t="s">
        <v>321</v>
      </c>
      <c r="D521" s="6">
        <v>42</v>
      </c>
      <c r="E521" s="6">
        <v>56</v>
      </c>
      <c r="F521" s="6" t="s">
        <v>12</v>
      </c>
      <c r="G521" s="6" t="s">
        <v>13</v>
      </c>
      <c r="H521" s="6"/>
      <c r="I521" s="15" t="s">
        <v>322</v>
      </c>
      <c r="J521" s="8" t="str">
        <f>VLOOKUP(VASCO!$I521,Code2Loc,2,FALSE)</f>
        <v>B.WADA/NX</v>
      </c>
    </row>
    <row r="522" spans="1:10" ht="15.75" customHeight="1" x14ac:dyDescent="0.25">
      <c r="A522" s="5" t="s">
        <v>3633</v>
      </c>
      <c r="B522" s="6">
        <v>18</v>
      </c>
      <c r="C522" s="6" t="s">
        <v>319</v>
      </c>
      <c r="D522" s="6">
        <v>43</v>
      </c>
      <c r="E522" s="6">
        <v>58</v>
      </c>
      <c r="F522" s="6" t="s">
        <v>12</v>
      </c>
      <c r="G522" s="6" t="s">
        <v>13</v>
      </c>
      <c r="H522" s="6"/>
      <c r="I522" s="15" t="s">
        <v>320</v>
      </c>
      <c r="J522" s="8" t="str">
        <f>VLOOKUP(VASCO!$I522,Code2Loc,2,FALSE)</f>
        <v>NANUS</v>
      </c>
    </row>
    <row r="523" spans="1:10" ht="15.75" customHeight="1" x14ac:dyDescent="0.25">
      <c r="A523" s="5" t="s">
        <v>3633</v>
      </c>
      <c r="B523" s="6">
        <v>18</v>
      </c>
      <c r="C523" s="6" t="s">
        <v>317</v>
      </c>
      <c r="D523" s="6">
        <v>44</v>
      </c>
      <c r="E523" s="6">
        <v>59</v>
      </c>
      <c r="F523" s="6" t="s">
        <v>12</v>
      </c>
      <c r="G523" s="6" t="s">
        <v>13</v>
      </c>
      <c r="H523" s="6"/>
      <c r="I523" s="15" t="s">
        <v>318</v>
      </c>
      <c r="J523" s="8" t="str">
        <f>VLOOKUP(VASCO!$I523,Code2Loc,2,FALSE)</f>
        <v>ASSOLEM JNC</v>
      </c>
    </row>
    <row r="524" spans="1:10" ht="15.75" customHeight="1" x14ac:dyDescent="0.25">
      <c r="A524" s="5" t="s">
        <v>3633</v>
      </c>
      <c r="B524" s="6">
        <v>18</v>
      </c>
      <c r="C524" s="6" t="s">
        <v>3634</v>
      </c>
      <c r="D524" s="6">
        <v>45</v>
      </c>
      <c r="E524" s="6">
        <v>60</v>
      </c>
      <c r="F524" s="6" t="s">
        <v>12</v>
      </c>
      <c r="G524" s="6" t="s">
        <v>13</v>
      </c>
      <c r="H524" s="6"/>
      <c r="I524" s="15" t="s">
        <v>3635</v>
      </c>
      <c r="J524" s="8" t="str">
        <f>VLOOKUP(VASCO!$I524,Code2Loc,2,FALSE)</f>
        <v>ANSOLEM</v>
      </c>
    </row>
    <row r="525" spans="1:10" ht="15.75" customHeight="1" x14ac:dyDescent="0.25">
      <c r="A525" s="5" t="s">
        <v>3636</v>
      </c>
      <c r="B525" s="6">
        <v>19</v>
      </c>
      <c r="C525" s="6" t="s">
        <v>179</v>
      </c>
      <c r="D525" s="6">
        <v>1</v>
      </c>
      <c r="E525" s="6">
        <v>0</v>
      </c>
      <c r="F525" s="6" t="s">
        <v>12</v>
      </c>
      <c r="G525" s="6" t="s">
        <v>13</v>
      </c>
      <c r="H525" s="6"/>
      <c r="I525" s="15" t="s">
        <v>180</v>
      </c>
      <c r="J525" s="8" t="str">
        <f>VLOOKUP(VASCO!$I525,Code2Loc,2,FALSE)</f>
        <v>PONDA</v>
      </c>
    </row>
    <row r="526" spans="1:10" ht="15.75" customHeight="1" x14ac:dyDescent="0.25">
      <c r="A526" s="5" t="s">
        <v>3636</v>
      </c>
      <c r="B526" s="6">
        <v>19</v>
      </c>
      <c r="C526" s="6" t="s">
        <v>177</v>
      </c>
      <c r="D526" s="6">
        <v>2</v>
      </c>
      <c r="E526" s="6">
        <v>2</v>
      </c>
      <c r="F526" s="6" t="s">
        <v>12</v>
      </c>
      <c r="G526" s="6" t="s">
        <v>13</v>
      </c>
      <c r="H526" s="6"/>
      <c r="I526" s="15" t="s">
        <v>178</v>
      </c>
      <c r="J526" s="8" t="str">
        <f>VLOOKUP(VASCO!$I526,Code2Loc,2,FALSE)</f>
        <v>FMD CIRCLE</v>
      </c>
    </row>
    <row r="527" spans="1:10" ht="15.75" customHeight="1" x14ac:dyDescent="0.25">
      <c r="A527" s="5" t="s">
        <v>3636</v>
      </c>
      <c r="B527" s="6">
        <v>19</v>
      </c>
      <c r="C527" s="6" t="s">
        <v>175</v>
      </c>
      <c r="D527" s="6">
        <v>3</v>
      </c>
      <c r="E527" s="6">
        <v>3</v>
      </c>
      <c r="F527" s="6" t="s">
        <v>12</v>
      </c>
      <c r="G527" s="6" t="s">
        <v>13</v>
      </c>
      <c r="H527" s="6"/>
      <c r="I527" s="15" t="s">
        <v>176</v>
      </c>
      <c r="J527" s="8" t="str">
        <f>VLOOKUP(VASCO!$I527,Code2Loc,2,FALSE)</f>
        <v>FARMAGUDI</v>
      </c>
    </row>
    <row r="528" spans="1:10" ht="15.75" customHeight="1" x14ac:dyDescent="0.25">
      <c r="A528" s="5" t="s">
        <v>3636</v>
      </c>
      <c r="B528" s="6">
        <v>19</v>
      </c>
      <c r="C528" s="6" t="s">
        <v>173</v>
      </c>
      <c r="D528" s="6">
        <v>4</v>
      </c>
      <c r="E528" s="6">
        <v>5</v>
      </c>
      <c r="F528" s="6" t="s">
        <v>12</v>
      </c>
      <c r="G528" s="6" t="s">
        <v>13</v>
      </c>
      <c r="H528" s="6"/>
      <c r="I528" s="15" t="s">
        <v>174</v>
      </c>
      <c r="J528" s="8" t="str">
        <f>VLOOKUP(VASCO!$I528,Code2Loc,2,FALSE)</f>
        <v>PATYEKADE</v>
      </c>
    </row>
    <row r="529" spans="1:10" ht="15.75" customHeight="1" x14ac:dyDescent="0.25">
      <c r="A529" s="5" t="s">
        <v>3636</v>
      </c>
      <c r="B529" s="6">
        <v>19</v>
      </c>
      <c r="C529" s="6" t="s">
        <v>171</v>
      </c>
      <c r="D529" s="6">
        <v>5</v>
      </c>
      <c r="E529" s="6">
        <v>7</v>
      </c>
      <c r="F529" s="6" t="s">
        <v>12</v>
      </c>
      <c r="G529" s="6" t="s">
        <v>13</v>
      </c>
      <c r="H529" s="6"/>
      <c r="I529" s="15" t="s">
        <v>172</v>
      </c>
      <c r="J529" s="8" t="str">
        <f>VLOOKUP(VASCO!$I529,Code2Loc,2,FALSE)</f>
        <v>MARDOL</v>
      </c>
    </row>
    <row r="530" spans="1:10" ht="15.75" customHeight="1" x14ac:dyDescent="0.25">
      <c r="A530" s="5" t="s">
        <v>3636</v>
      </c>
      <c r="B530" s="6">
        <v>19</v>
      </c>
      <c r="C530" s="6" t="s">
        <v>169</v>
      </c>
      <c r="D530" s="6">
        <v>6</v>
      </c>
      <c r="E530" s="6">
        <v>8</v>
      </c>
      <c r="F530" s="6" t="s">
        <v>12</v>
      </c>
      <c r="G530" s="6" t="s">
        <v>13</v>
      </c>
      <c r="H530" s="6"/>
      <c r="I530" s="15" t="s">
        <v>170</v>
      </c>
      <c r="J530" s="8" t="str">
        <f>VLOOKUP(VASCO!$I530,Code2Loc,2,FALSE)</f>
        <v>MANGESHI</v>
      </c>
    </row>
    <row r="531" spans="1:10" ht="15.75" customHeight="1" x14ac:dyDescent="0.25">
      <c r="A531" s="5" t="s">
        <v>3636</v>
      </c>
      <c r="B531" s="6">
        <v>19</v>
      </c>
      <c r="C531" s="6" t="s">
        <v>167</v>
      </c>
      <c r="D531" s="6">
        <v>7</v>
      </c>
      <c r="E531" s="6">
        <v>10</v>
      </c>
      <c r="F531" s="6" t="s">
        <v>12</v>
      </c>
      <c r="G531" s="6" t="s">
        <v>13</v>
      </c>
      <c r="H531" s="6"/>
      <c r="I531" s="15" t="s">
        <v>168</v>
      </c>
      <c r="J531" s="8" t="str">
        <f>VLOOKUP(VASCO!$I531,Code2Loc,2,FALSE)</f>
        <v>KUNDAI</v>
      </c>
    </row>
    <row r="532" spans="1:10" ht="15.75" customHeight="1" x14ac:dyDescent="0.25">
      <c r="A532" s="5" t="s">
        <v>3636</v>
      </c>
      <c r="B532" s="6">
        <v>19</v>
      </c>
      <c r="C532" s="6" t="s">
        <v>165</v>
      </c>
      <c r="D532" s="6">
        <v>8</v>
      </c>
      <c r="E532" s="6">
        <v>12</v>
      </c>
      <c r="F532" s="6" t="s">
        <v>12</v>
      </c>
      <c r="G532" s="6" t="s">
        <v>13</v>
      </c>
      <c r="H532" s="6"/>
      <c r="I532" s="15" t="s">
        <v>166</v>
      </c>
      <c r="J532" s="8" t="str">
        <f>VLOOKUP(VASCO!$I532,Code2Loc,2,FALSE)</f>
        <v>BHOMA</v>
      </c>
    </row>
    <row r="533" spans="1:10" ht="15.75" customHeight="1" x14ac:dyDescent="0.25">
      <c r="A533" s="5" t="s">
        <v>3636</v>
      </c>
      <c r="B533" s="6">
        <v>19</v>
      </c>
      <c r="C533" s="6" t="s">
        <v>163</v>
      </c>
      <c r="D533" s="6">
        <v>9</v>
      </c>
      <c r="E533" s="6">
        <v>14</v>
      </c>
      <c r="F533" s="6" t="s">
        <v>12</v>
      </c>
      <c r="G533" s="6" t="s">
        <v>13</v>
      </c>
      <c r="H533" s="6"/>
      <c r="I533" s="15" t="s">
        <v>164</v>
      </c>
      <c r="J533" s="8" t="str">
        <f>VLOOKUP(VASCO!$I533,Code2Loc,2,FALSE)</f>
        <v>BANASTARI</v>
      </c>
    </row>
    <row r="534" spans="1:10" ht="15.75" customHeight="1" x14ac:dyDescent="0.25">
      <c r="A534" s="5" t="s">
        <v>3636</v>
      </c>
      <c r="B534" s="6">
        <v>19</v>
      </c>
      <c r="C534" s="6" t="s">
        <v>161</v>
      </c>
      <c r="D534" s="6">
        <v>10</v>
      </c>
      <c r="E534" s="6">
        <v>15</v>
      </c>
      <c r="F534" s="6" t="s">
        <v>12</v>
      </c>
      <c r="G534" s="6" t="s">
        <v>13</v>
      </c>
      <c r="H534" s="6"/>
      <c r="I534" s="15" t="s">
        <v>162</v>
      </c>
      <c r="J534" s="8" t="str">
        <f>VLOOKUP(VASCO!$I534,Code2Loc,2,FALSE)</f>
        <v>TIVRE BUILD</v>
      </c>
    </row>
    <row r="535" spans="1:10" ht="15.75" customHeight="1" x14ac:dyDescent="0.25">
      <c r="A535" s="5" t="s">
        <v>3636</v>
      </c>
      <c r="B535" s="6">
        <v>19</v>
      </c>
      <c r="C535" s="6" t="s">
        <v>159</v>
      </c>
      <c r="D535" s="6">
        <v>11</v>
      </c>
      <c r="E535" s="6">
        <v>16</v>
      </c>
      <c r="F535" s="6" t="s">
        <v>12</v>
      </c>
      <c r="G535" s="6" t="s">
        <v>13</v>
      </c>
      <c r="H535" s="6"/>
      <c r="I535" s="15" t="s">
        <v>160</v>
      </c>
      <c r="J535" s="8" t="str">
        <f>VLOOKUP(VASCO!$I535,Code2Loc,2,FALSE)</f>
        <v>TIVREM</v>
      </c>
    </row>
    <row r="536" spans="1:10" ht="15.75" customHeight="1" x14ac:dyDescent="0.25">
      <c r="A536" s="5" t="s">
        <v>3636</v>
      </c>
      <c r="B536" s="6">
        <v>19</v>
      </c>
      <c r="C536" s="6" t="s">
        <v>157</v>
      </c>
      <c r="D536" s="6">
        <v>12</v>
      </c>
      <c r="E536" s="6">
        <v>18</v>
      </c>
      <c r="F536" s="6" t="s">
        <v>12</v>
      </c>
      <c r="G536" s="6" t="s">
        <v>30</v>
      </c>
      <c r="H536" s="6"/>
      <c r="I536" s="15" t="s">
        <v>158</v>
      </c>
      <c r="J536" s="8" t="str">
        <f>VLOOKUP(VASCO!$I536,Code2Loc,2,FALSE)</f>
        <v>MARCEL</v>
      </c>
    </row>
    <row r="537" spans="1:10" ht="15.75" customHeight="1" x14ac:dyDescent="0.25">
      <c r="A537" s="5" t="s">
        <v>3636</v>
      </c>
      <c r="B537" s="6">
        <v>19</v>
      </c>
      <c r="C537" s="6" t="s">
        <v>155</v>
      </c>
      <c r="D537" s="6">
        <v>13</v>
      </c>
      <c r="E537" s="6">
        <v>19</v>
      </c>
      <c r="F537" s="6" t="s">
        <v>12</v>
      </c>
      <c r="G537" s="6" t="s">
        <v>13</v>
      </c>
      <c r="H537" s="6"/>
      <c r="I537" s="15" t="s">
        <v>156</v>
      </c>
      <c r="J537" s="8" t="str">
        <f>VLOOKUP(VASCO!$I537,Code2Loc,2,FALSE)</f>
        <v>KANDOL TMP</v>
      </c>
    </row>
    <row r="538" spans="1:10" ht="15.75" customHeight="1" x14ac:dyDescent="0.25">
      <c r="A538" s="5" t="s">
        <v>3636</v>
      </c>
      <c r="B538" s="6">
        <v>19</v>
      </c>
      <c r="C538" s="6" t="s">
        <v>153</v>
      </c>
      <c r="D538" s="6">
        <v>14</v>
      </c>
      <c r="E538" s="6">
        <v>20</v>
      </c>
      <c r="F538" s="6" t="s">
        <v>12</v>
      </c>
      <c r="G538" s="6" t="s">
        <v>13</v>
      </c>
      <c r="H538" s="6"/>
      <c r="I538" s="15" t="s">
        <v>154</v>
      </c>
      <c r="J538" s="8" t="str">
        <f>VLOOKUP(VASCO!$I538,Code2Loc,2,FALSE)</f>
        <v>AMONA</v>
      </c>
    </row>
    <row r="539" spans="1:10" ht="15.75" customHeight="1" x14ac:dyDescent="0.25">
      <c r="A539" s="5" t="s">
        <v>3636</v>
      </c>
      <c r="B539" s="6">
        <v>19</v>
      </c>
      <c r="C539" s="6" t="s">
        <v>151</v>
      </c>
      <c r="D539" s="6">
        <v>15</v>
      </c>
      <c r="E539" s="6">
        <v>21</v>
      </c>
      <c r="F539" s="6" t="s">
        <v>12</v>
      </c>
      <c r="G539" s="6" t="s">
        <v>13</v>
      </c>
      <c r="H539" s="6"/>
      <c r="I539" s="15" t="s">
        <v>152</v>
      </c>
      <c r="J539" s="8" t="str">
        <f>VLOOKUP(VASCO!$I539,Code2Loc,2,FALSE)</f>
        <v>SEZA GATE</v>
      </c>
    </row>
    <row r="540" spans="1:10" ht="15.75" customHeight="1" x14ac:dyDescent="0.25">
      <c r="A540" s="5" t="s">
        <v>3636</v>
      </c>
      <c r="B540" s="6">
        <v>19</v>
      </c>
      <c r="C540" s="6" t="s">
        <v>149</v>
      </c>
      <c r="D540" s="6">
        <v>16</v>
      </c>
      <c r="E540" s="6">
        <v>22</v>
      </c>
      <c r="F540" s="6" t="s">
        <v>12</v>
      </c>
      <c r="G540" s="6" t="s">
        <v>13</v>
      </c>
      <c r="H540" s="6"/>
      <c r="I540" s="15" t="s">
        <v>150</v>
      </c>
      <c r="J540" s="8" t="str">
        <f>VLOOKUP(VASCO!$I540,Code2Loc,2,FALSE)</f>
        <v>NHAVELI TMP</v>
      </c>
    </row>
    <row r="541" spans="1:10" ht="15.75" customHeight="1" x14ac:dyDescent="0.25">
      <c r="A541" s="5" t="s">
        <v>3636</v>
      </c>
      <c r="B541" s="6">
        <v>19</v>
      </c>
      <c r="C541" s="6" t="s">
        <v>147</v>
      </c>
      <c r="D541" s="6">
        <v>17</v>
      </c>
      <c r="E541" s="6">
        <v>23</v>
      </c>
      <c r="F541" s="6" t="s">
        <v>12</v>
      </c>
      <c r="G541" s="6" t="s">
        <v>13</v>
      </c>
      <c r="H541" s="6"/>
      <c r="I541" s="15" t="s">
        <v>148</v>
      </c>
      <c r="J541" s="8" t="str">
        <f>VLOOKUP(VASCO!$I541,Code2Loc,2,FALSE)</f>
        <v>NHAVELI</v>
      </c>
    </row>
    <row r="542" spans="1:10" ht="15.75" customHeight="1" x14ac:dyDescent="0.25">
      <c r="A542" s="5" t="s">
        <v>3636</v>
      </c>
      <c r="B542" s="6">
        <v>19</v>
      </c>
      <c r="C542" s="6" t="s">
        <v>145</v>
      </c>
      <c r="D542" s="6">
        <v>18</v>
      </c>
      <c r="E542" s="6">
        <v>25</v>
      </c>
      <c r="F542" s="6" t="s">
        <v>12</v>
      </c>
      <c r="G542" s="6" t="s">
        <v>13</v>
      </c>
      <c r="H542" s="6"/>
      <c r="I542" s="15" t="s">
        <v>146</v>
      </c>
      <c r="J542" s="8" t="str">
        <f>VLOOKUP(VASCO!$I542,Code2Loc,2,FALSE)</f>
        <v>KUDNE</v>
      </c>
    </row>
    <row r="543" spans="1:10" ht="15.75" customHeight="1" x14ac:dyDescent="0.25">
      <c r="A543" s="5" t="s">
        <v>3636</v>
      </c>
      <c r="B543" s="6">
        <v>19</v>
      </c>
      <c r="C543" s="6" t="s">
        <v>143</v>
      </c>
      <c r="D543" s="6">
        <v>19</v>
      </c>
      <c r="E543" s="6">
        <v>27</v>
      </c>
      <c r="F543" s="6" t="s">
        <v>12</v>
      </c>
      <c r="G543" s="6" t="s">
        <v>13</v>
      </c>
      <c r="H543" s="6"/>
      <c r="I543" s="15" t="s">
        <v>144</v>
      </c>
      <c r="J543" s="8" t="str">
        <f>VLOOKUP(VASCO!$I543,Code2Loc,2,FALSE)</f>
        <v>GAWTHAN</v>
      </c>
    </row>
    <row r="544" spans="1:10" ht="15.75" customHeight="1" x14ac:dyDescent="0.25">
      <c r="A544" s="5" t="s">
        <v>3636</v>
      </c>
      <c r="B544" s="6">
        <v>19</v>
      </c>
      <c r="C544" s="6" t="s">
        <v>141</v>
      </c>
      <c r="D544" s="6">
        <v>20</v>
      </c>
      <c r="E544" s="6">
        <v>28</v>
      </c>
      <c r="F544" s="6" t="s">
        <v>12</v>
      </c>
      <c r="G544" s="6" t="s">
        <v>13</v>
      </c>
      <c r="H544" s="6"/>
      <c r="I544" s="15" t="s">
        <v>142</v>
      </c>
      <c r="J544" s="8" t="str">
        <f>VLOOKUP(VASCO!$I544,Code2Loc,2,FALSE)</f>
        <v>SANKHALI</v>
      </c>
    </row>
    <row r="545" spans="1:10" ht="15.75" customHeight="1" x14ac:dyDescent="0.25">
      <c r="A545" s="5" t="s">
        <v>3636</v>
      </c>
      <c r="B545" s="6">
        <v>19</v>
      </c>
      <c r="C545" s="6" t="s">
        <v>139</v>
      </c>
      <c r="D545" s="6">
        <v>21</v>
      </c>
      <c r="E545" s="6">
        <v>29</v>
      </c>
      <c r="F545" s="6" t="s">
        <v>12</v>
      </c>
      <c r="G545" s="6" t="s">
        <v>13</v>
      </c>
      <c r="H545" s="6"/>
      <c r="I545" s="15" t="s">
        <v>140</v>
      </c>
      <c r="J545" s="8" t="str">
        <f>VLOOKUP(VASCO!$I545,Code2Loc,2,FALSE)</f>
        <v>KARAPUR TSK</v>
      </c>
    </row>
    <row r="546" spans="1:10" ht="15.75" customHeight="1" x14ac:dyDescent="0.25">
      <c r="A546" s="5" t="s">
        <v>3636</v>
      </c>
      <c r="B546" s="6">
        <v>19</v>
      </c>
      <c r="C546" s="6" t="s">
        <v>137</v>
      </c>
      <c r="D546" s="6">
        <v>22</v>
      </c>
      <c r="E546" s="6">
        <v>30</v>
      </c>
      <c r="F546" s="6" t="s">
        <v>12</v>
      </c>
      <c r="G546" s="6" t="s">
        <v>13</v>
      </c>
      <c r="H546" s="6"/>
      <c r="I546" s="15" t="s">
        <v>138</v>
      </c>
      <c r="J546" s="8" t="str">
        <f>VLOOKUP(VASCO!$I546,Code2Loc,2,FALSE)</f>
        <v>VIJAY NAGAR</v>
      </c>
    </row>
    <row r="547" spans="1:10" ht="15.75" customHeight="1" x14ac:dyDescent="0.25">
      <c r="A547" s="5" t="s">
        <v>3636</v>
      </c>
      <c r="B547" s="6">
        <v>19</v>
      </c>
      <c r="C547" s="6" t="s">
        <v>135</v>
      </c>
      <c r="D547" s="6">
        <v>23</v>
      </c>
      <c r="E547" s="6">
        <v>31</v>
      </c>
      <c r="F547" s="6" t="s">
        <v>12</v>
      </c>
      <c r="G547" s="6" t="s">
        <v>13</v>
      </c>
      <c r="H547" s="6"/>
      <c r="I547" s="15" t="s">
        <v>136</v>
      </c>
      <c r="J547" s="8" t="str">
        <f>VLOOKUP(VASCO!$I547,Code2Loc,2,FALSE)</f>
        <v>ADHAR HSPTL</v>
      </c>
    </row>
    <row r="548" spans="1:10" ht="15.75" customHeight="1" x14ac:dyDescent="0.25">
      <c r="A548" s="5" t="s">
        <v>3636</v>
      </c>
      <c r="B548" s="6">
        <v>19</v>
      </c>
      <c r="C548" s="6" t="s">
        <v>133</v>
      </c>
      <c r="D548" s="6">
        <v>24</v>
      </c>
      <c r="E548" s="6">
        <v>32</v>
      </c>
      <c r="F548" s="6" t="s">
        <v>12</v>
      </c>
      <c r="G548" s="6" t="s">
        <v>13</v>
      </c>
      <c r="H548" s="6"/>
      <c r="I548" s="15" t="s">
        <v>134</v>
      </c>
      <c r="J548" s="8" t="str">
        <f>VLOOKUP(VASCO!$I548,Code2Loc,2,FALSE)</f>
        <v>SARVAN X</v>
      </c>
    </row>
    <row r="549" spans="1:10" ht="15.75" customHeight="1" x14ac:dyDescent="0.25">
      <c r="A549" s="5" t="s">
        <v>3636</v>
      </c>
      <c r="B549" s="6">
        <v>19</v>
      </c>
      <c r="C549" s="6" t="s">
        <v>131</v>
      </c>
      <c r="D549" s="6">
        <v>25</v>
      </c>
      <c r="E549" s="6">
        <v>34</v>
      </c>
      <c r="F549" s="6" t="s">
        <v>12</v>
      </c>
      <c r="G549" s="6" t="s">
        <v>13</v>
      </c>
      <c r="H549" s="6"/>
      <c r="I549" s="15" t="s">
        <v>132</v>
      </c>
      <c r="J549" s="8" t="str">
        <f>VLOOKUP(VASCO!$I549,Code2Loc,2,FALSE)</f>
        <v>ZATYE COLGE</v>
      </c>
    </row>
    <row r="550" spans="1:10" ht="15.75" customHeight="1" x14ac:dyDescent="0.25">
      <c r="A550" s="5" t="s">
        <v>3636</v>
      </c>
      <c r="B550" s="6">
        <v>19</v>
      </c>
      <c r="C550" s="6" t="s">
        <v>129</v>
      </c>
      <c r="D550" s="6">
        <v>26</v>
      </c>
      <c r="E550" s="6">
        <v>36</v>
      </c>
      <c r="F550" s="6" t="s">
        <v>12</v>
      </c>
      <c r="G550" s="6" t="s">
        <v>13</v>
      </c>
      <c r="H550" s="6"/>
      <c r="I550" s="15" t="s">
        <v>130</v>
      </c>
      <c r="J550" s="8" t="str">
        <f>VLOOKUP(VASCO!$I550,Code2Loc,2,FALSE)</f>
        <v>BICHOLIM</v>
      </c>
    </row>
    <row r="551" spans="1:10" ht="15.75" customHeight="1" x14ac:dyDescent="0.25">
      <c r="A551" s="5" t="s">
        <v>3636</v>
      </c>
      <c r="B551" s="6">
        <v>19</v>
      </c>
      <c r="C551" s="6" t="s">
        <v>3637</v>
      </c>
      <c r="D551" s="6">
        <v>27</v>
      </c>
      <c r="E551" s="6">
        <v>38</v>
      </c>
      <c r="F551" s="6" t="s">
        <v>12</v>
      </c>
      <c r="G551" s="6" t="s">
        <v>13</v>
      </c>
      <c r="H551" s="6"/>
      <c r="I551" s="15" t="s">
        <v>3638</v>
      </c>
      <c r="J551" s="8" t="str">
        <f>VLOOKUP(VASCO!$I551,Code2Loc,2,FALSE)</f>
        <v>VATHADEV</v>
      </c>
    </row>
    <row r="552" spans="1:10" ht="15.75" customHeight="1" x14ac:dyDescent="0.25">
      <c r="A552" s="5" t="s">
        <v>3636</v>
      </c>
      <c r="B552" s="6">
        <v>19</v>
      </c>
      <c r="C552" s="6" t="s">
        <v>3639</v>
      </c>
      <c r="D552" s="6">
        <v>28</v>
      </c>
      <c r="E552" s="6">
        <v>39</v>
      </c>
      <c r="F552" s="6" t="s">
        <v>12</v>
      </c>
      <c r="G552" s="6" t="s">
        <v>13</v>
      </c>
      <c r="H552" s="6"/>
      <c r="I552" s="15" t="s">
        <v>3640</v>
      </c>
      <c r="J552" s="8" t="str">
        <f>VLOOKUP(VASCO!$I552,Code2Loc,2,FALSE)</f>
        <v>VAVTI</v>
      </c>
    </row>
    <row r="553" spans="1:10" ht="15.75" customHeight="1" x14ac:dyDescent="0.25">
      <c r="A553" s="5" t="s">
        <v>3636</v>
      </c>
      <c r="B553" s="6">
        <v>19</v>
      </c>
      <c r="C553" s="6" t="s">
        <v>3641</v>
      </c>
      <c r="D553" s="6">
        <v>29</v>
      </c>
      <c r="E553" s="6">
        <v>41</v>
      </c>
      <c r="F553" s="6" t="s">
        <v>12</v>
      </c>
      <c r="G553" s="6" t="s">
        <v>13</v>
      </c>
      <c r="H553" s="6"/>
      <c r="I553" s="15" t="s">
        <v>3642</v>
      </c>
      <c r="J553" s="8" t="str">
        <f>VLOOKUP(VASCO!$I553,Code2Loc,2,FALSE)</f>
        <v>DANGRWADA</v>
      </c>
    </row>
    <row r="554" spans="1:10" ht="15.75" customHeight="1" x14ac:dyDescent="0.25">
      <c r="A554" s="5" t="s">
        <v>3636</v>
      </c>
      <c r="B554" s="6">
        <v>19</v>
      </c>
      <c r="C554" s="6" t="s">
        <v>1837</v>
      </c>
      <c r="D554" s="6">
        <v>30</v>
      </c>
      <c r="E554" s="6">
        <v>42</v>
      </c>
      <c r="F554" s="6" t="s">
        <v>12</v>
      </c>
      <c r="G554" s="6" t="s">
        <v>13</v>
      </c>
      <c r="H554" s="6"/>
      <c r="I554" s="15" t="s">
        <v>1838</v>
      </c>
      <c r="J554" s="8" t="str">
        <f>VLOOKUP(VASCO!$I554,Code2Loc,2,FALSE)</f>
        <v>KUDCHRE TMP</v>
      </c>
    </row>
    <row r="555" spans="1:10" ht="15.75" customHeight="1" x14ac:dyDescent="0.25">
      <c r="A555" s="5" t="s">
        <v>3643</v>
      </c>
      <c r="B555" s="6">
        <v>20</v>
      </c>
      <c r="C555" s="6" t="s">
        <v>50</v>
      </c>
      <c r="D555" s="6">
        <v>1</v>
      </c>
      <c r="E555" s="6">
        <v>0</v>
      </c>
      <c r="F555" s="6" t="s">
        <v>12</v>
      </c>
      <c r="G555" s="6" t="s">
        <v>13</v>
      </c>
      <c r="H555" s="6"/>
      <c r="I555" s="15" t="s">
        <v>51</v>
      </c>
      <c r="J555" s="8" t="str">
        <f>VLOOKUP(VASCO!$I555,Code2Loc,2,FALSE)</f>
        <v>MARGAO</v>
      </c>
    </row>
    <row r="556" spans="1:10" ht="15.75" customHeight="1" x14ac:dyDescent="0.25">
      <c r="A556" s="5" t="s">
        <v>3643</v>
      </c>
      <c r="B556" s="6">
        <v>20</v>
      </c>
      <c r="C556" s="6" t="s">
        <v>204</v>
      </c>
      <c r="D556" s="6">
        <v>2</v>
      </c>
      <c r="E556" s="6">
        <v>1</v>
      </c>
      <c r="F556" s="6" t="s">
        <v>12</v>
      </c>
      <c r="G556" s="6" t="s">
        <v>13</v>
      </c>
      <c r="H556" s="6"/>
      <c r="I556" s="15" t="s">
        <v>205</v>
      </c>
      <c r="J556" s="8" t="str">
        <f>VLOOKUP(VASCO!$I556,Code2Loc,2,FALSE)</f>
        <v>FATORDA</v>
      </c>
    </row>
    <row r="557" spans="1:10" ht="15.75" customHeight="1" x14ac:dyDescent="0.25">
      <c r="A557" s="5" t="s">
        <v>3643</v>
      </c>
      <c r="B557" s="6">
        <v>20</v>
      </c>
      <c r="C557" s="6" t="s">
        <v>202</v>
      </c>
      <c r="D557" s="6">
        <v>3</v>
      </c>
      <c r="E557" s="6">
        <v>2</v>
      </c>
      <c r="F557" s="6" t="s">
        <v>12</v>
      </c>
      <c r="G557" s="6" t="s">
        <v>13</v>
      </c>
      <c r="H557" s="6"/>
      <c r="I557" s="15" t="s">
        <v>203</v>
      </c>
      <c r="J557" s="8" t="str">
        <f>VLOOKUP(VASCO!$I557,Code2Loc,2,FALSE)</f>
        <v>MARGAO PWD</v>
      </c>
    </row>
    <row r="558" spans="1:10" ht="15.75" customHeight="1" x14ac:dyDescent="0.25">
      <c r="A558" s="5" t="s">
        <v>3643</v>
      </c>
      <c r="B558" s="6">
        <v>20</v>
      </c>
      <c r="C558" s="6" t="s">
        <v>200</v>
      </c>
      <c r="D558" s="6">
        <v>4</v>
      </c>
      <c r="E558" s="6">
        <v>3</v>
      </c>
      <c r="F558" s="6" t="s">
        <v>12</v>
      </c>
      <c r="G558" s="6" t="s">
        <v>13</v>
      </c>
      <c r="H558" s="6"/>
      <c r="I558" s="15" t="s">
        <v>201</v>
      </c>
      <c r="J558" s="8" t="str">
        <f>VLOOKUP(VASCO!$I558,Code2Loc,2,FALSE)</f>
        <v>ARLEM</v>
      </c>
    </row>
    <row r="559" spans="1:10" ht="15.75" customHeight="1" x14ac:dyDescent="0.25">
      <c r="A559" s="5" t="s">
        <v>3643</v>
      </c>
      <c r="B559" s="6">
        <v>20</v>
      </c>
      <c r="C559" s="6" t="s">
        <v>199</v>
      </c>
      <c r="D559" s="6">
        <v>5</v>
      </c>
      <c r="E559" s="6">
        <v>5</v>
      </c>
      <c r="F559" s="6" t="s">
        <v>12</v>
      </c>
      <c r="G559" s="6" t="s">
        <v>13</v>
      </c>
      <c r="H559" s="6"/>
      <c r="I559" s="15" t="s">
        <v>199</v>
      </c>
      <c r="J559" s="8" t="str">
        <f>VLOOKUP(VASCO!$I559,Code2Loc,2,FALSE)</f>
        <v>RAI</v>
      </c>
    </row>
    <row r="560" spans="1:10" ht="15.75" customHeight="1" x14ac:dyDescent="0.25">
      <c r="A560" s="5" t="s">
        <v>3643</v>
      </c>
      <c r="B560" s="6">
        <v>20</v>
      </c>
      <c r="C560" s="6" t="s">
        <v>197</v>
      </c>
      <c r="D560" s="6">
        <v>6</v>
      </c>
      <c r="E560" s="6">
        <v>6</v>
      </c>
      <c r="F560" s="6" t="s">
        <v>12</v>
      </c>
      <c r="G560" s="6" t="s">
        <v>13</v>
      </c>
      <c r="H560" s="6"/>
      <c r="I560" s="15" t="s">
        <v>198</v>
      </c>
      <c r="J560" s="8" t="str">
        <f>VLOOKUP(VASCO!$I560,Code2Loc,2,FALSE)</f>
        <v>RAI AMYAKDE</v>
      </c>
    </row>
    <row r="561" spans="1:10" ht="15.75" customHeight="1" x14ac:dyDescent="0.25">
      <c r="A561" s="5" t="s">
        <v>3643</v>
      </c>
      <c r="B561" s="6">
        <v>20</v>
      </c>
      <c r="C561" s="6" t="s">
        <v>195</v>
      </c>
      <c r="D561" s="6">
        <v>7</v>
      </c>
      <c r="E561" s="6">
        <v>7</v>
      </c>
      <c r="F561" s="6" t="s">
        <v>12</v>
      </c>
      <c r="G561" s="6" t="s">
        <v>13</v>
      </c>
      <c r="H561" s="6"/>
      <c r="I561" s="15" t="s">
        <v>196</v>
      </c>
      <c r="J561" s="8" t="str">
        <f>VLOOKUP(VASCO!$I561,Code2Loc,2,FALSE)</f>
        <v>TEMBER</v>
      </c>
    </row>
    <row r="562" spans="1:10" ht="15.75" customHeight="1" x14ac:dyDescent="0.25">
      <c r="A562" s="5" t="s">
        <v>3643</v>
      </c>
      <c r="B562" s="6">
        <v>20</v>
      </c>
      <c r="C562" s="6" t="s">
        <v>193</v>
      </c>
      <c r="D562" s="6">
        <v>8</v>
      </c>
      <c r="E562" s="6">
        <v>8</v>
      </c>
      <c r="F562" s="6" t="s">
        <v>12</v>
      </c>
      <c r="G562" s="6" t="s">
        <v>13</v>
      </c>
      <c r="H562" s="6"/>
      <c r="I562" s="15" t="s">
        <v>194</v>
      </c>
      <c r="J562" s="8" t="str">
        <f>VLOOKUP(VASCO!$I562,Code2Loc,2,FALSE)</f>
        <v>AMORA</v>
      </c>
    </row>
    <row r="563" spans="1:10" ht="15.75" customHeight="1" x14ac:dyDescent="0.25">
      <c r="A563" s="5" t="s">
        <v>3643</v>
      </c>
      <c r="B563" s="6">
        <v>20</v>
      </c>
      <c r="C563" s="6" t="s">
        <v>191</v>
      </c>
      <c r="D563" s="6">
        <v>9</v>
      </c>
      <c r="E563" s="6">
        <v>9</v>
      </c>
      <c r="F563" s="6" t="s">
        <v>12</v>
      </c>
      <c r="G563" s="6" t="s">
        <v>13</v>
      </c>
      <c r="H563" s="6"/>
      <c r="I563" s="15" t="s">
        <v>192</v>
      </c>
      <c r="J563" s="8" t="str">
        <f>VLOOKUP(VASCO!$I563,Code2Loc,2,FALSE)</f>
        <v>CHWGULE DOK</v>
      </c>
    </row>
    <row r="564" spans="1:10" ht="15.75" customHeight="1" x14ac:dyDescent="0.25">
      <c r="A564" s="5" t="s">
        <v>3643</v>
      </c>
      <c r="B564" s="6">
        <v>20</v>
      </c>
      <c r="C564" s="6" t="s">
        <v>189</v>
      </c>
      <c r="D564" s="6">
        <v>10</v>
      </c>
      <c r="E564" s="6">
        <v>10</v>
      </c>
      <c r="F564" s="6" t="s">
        <v>12</v>
      </c>
      <c r="G564" s="6" t="s">
        <v>13</v>
      </c>
      <c r="H564" s="6"/>
      <c r="I564" s="15" t="s">
        <v>190</v>
      </c>
      <c r="J564" s="8" t="str">
        <f>VLOOKUP(VASCO!$I564,Code2Loc,2,FALSE)</f>
        <v>BORI BRDG</v>
      </c>
    </row>
    <row r="565" spans="1:10" ht="15.75" customHeight="1" x14ac:dyDescent="0.25">
      <c r="A565" s="5" t="s">
        <v>3643</v>
      </c>
      <c r="B565" s="6">
        <v>20</v>
      </c>
      <c r="C565" s="6" t="s">
        <v>187</v>
      </c>
      <c r="D565" s="6">
        <v>11</v>
      </c>
      <c r="E565" s="6">
        <v>12</v>
      </c>
      <c r="F565" s="6" t="s">
        <v>12</v>
      </c>
      <c r="G565" s="6" t="s">
        <v>13</v>
      </c>
      <c r="H565" s="6"/>
      <c r="I565" s="15" t="s">
        <v>188</v>
      </c>
      <c r="J565" s="8" t="str">
        <f>VLOOKUP(VASCO!$I565,Code2Loc,2,FALSE)</f>
        <v>SAI TMPLE</v>
      </c>
    </row>
    <row r="566" spans="1:10" ht="15.75" customHeight="1" x14ac:dyDescent="0.25">
      <c r="A566" s="5" t="s">
        <v>3643</v>
      </c>
      <c r="B566" s="6">
        <v>20</v>
      </c>
      <c r="C566" s="6" t="s">
        <v>185</v>
      </c>
      <c r="D566" s="6">
        <v>12</v>
      </c>
      <c r="E566" s="6">
        <v>13</v>
      </c>
      <c r="F566" s="6" t="s">
        <v>12</v>
      </c>
      <c r="G566" s="6" t="s">
        <v>13</v>
      </c>
      <c r="H566" s="6"/>
      <c r="I566" s="15" t="s">
        <v>186</v>
      </c>
      <c r="J566" s="8" t="str">
        <f>VLOOKUP(VASCO!$I566,Code2Loc,2,FALSE)</f>
        <v>BORI SKVR</v>
      </c>
    </row>
    <row r="567" spans="1:10" ht="15.75" customHeight="1" x14ac:dyDescent="0.25">
      <c r="A567" s="5" t="s">
        <v>3643</v>
      </c>
      <c r="B567" s="6">
        <v>20</v>
      </c>
      <c r="C567" s="6" t="s">
        <v>183</v>
      </c>
      <c r="D567" s="6">
        <v>13</v>
      </c>
      <c r="E567" s="6">
        <v>14</v>
      </c>
      <c r="F567" s="6" t="s">
        <v>12</v>
      </c>
      <c r="G567" s="6" t="s">
        <v>13</v>
      </c>
      <c r="H567" s="6"/>
      <c r="I567" s="15" t="s">
        <v>184</v>
      </c>
      <c r="J567" s="8" t="str">
        <f>VLOOKUP(VASCO!$I567,Code2Loc,2,FALSE)</f>
        <v>TOP COLA</v>
      </c>
    </row>
    <row r="568" spans="1:10" ht="15.75" customHeight="1" x14ac:dyDescent="0.25">
      <c r="A568" s="5" t="s">
        <v>3643</v>
      </c>
      <c r="B568" s="6">
        <v>20</v>
      </c>
      <c r="C568" s="6" t="s">
        <v>181</v>
      </c>
      <c r="D568" s="6">
        <v>14</v>
      </c>
      <c r="E568" s="6">
        <v>16</v>
      </c>
      <c r="F568" s="6" t="s">
        <v>12</v>
      </c>
      <c r="G568" s="6" t="s">
        <v>13</v>
      </c>
      <c r="H568" s="6"/>
      <c r="I568" s="15" t="s">
        <v>182</v>
      </c>
      <c r="J568" s="8" t="str">
        <f>VLOOKUP(VASCO!$I568,Code2Loc,2,FALSE)</f>
        <v>DHAVLI</v>
      </c>
    </row>
    <row r="569" spans="1:10" ht="15.75" customHeight="1" x14ac:dyDescent="0.25">
      <c r="A569" s="5" t="s">
        <v>3643</v>
      </c>
      <c r="B569" s="6">
        <v>20</v>
      </c>
      <c r="C569" s="6" t="s">
        <v>179</v>
      </c>
      <c r="D569" s="6">
        <v>15</v>
      </c>
      <c r="E569" s="6">
        <v>18</v>
      </c>
      <c r="F569" s="6" t="s">
        <v>12</v>
      </c>
      <c r="G569" s="6" t="s">
        <v>13</v>
      </c>
      <c r="H569" s="6"/>
      <c r="I569" s="15" t="s">
        <v>180</v>
      </c>
      <c r="J569" s="8" t="str">
        <f>VLOOKUP(VASCO!$I569,Code2Loc,2,FALSE)</f>
        <v>PONDA</v>
      </c>
    </row>
    <row r="570" spans="1:10" ht="15.75" customHeight="1" x14ac:dyDescent="0.25">
      <c r="A570" s="5" t="s">
        <v>3643</v>
      </c>
      <c r="B570" s="6">
        <v>20</v>
      </c>
      <c r="C570" s="6" t="s">
        <v>177</v>
      </c>
      <c r="D570" s="6">
        <v>16</v>
      </c>
      <c r="E570" s="6">
        <v>20</v>
      </c>
      <c r="F570" s="6" t="s">
        <v>12</v>
      </c>
      <c r="G570" s="6" t="s">
        <v>13</v>
      </c>
      <c r="H570" s="6"/>
      <c r="I570" s="15" t="s">
        <v>178</v>
      </c>
      <c r="J570" s="8" t="str">
        <f>VLOOKUP(VASCO!$I570,Code2Loc,2,FALSE)</f>
        <v>FMD CIRCLE</v>
      </c>
    </row>
    <row r="571" spans="1:10" ht="15.75" customHeight="1" x14ac:dyDescent="0.25">
      <c r="A571" s="5" t="s">
        <v>3643</v>
      </c>
      <c r="B571" s="6">
        <v>20</v>
      </c>
      <c r="C571" s="6" t="s">
        <v>175</v>
      </c>
      <c r="D571" s="6">
        <v>17</v>
      </c>
      <c r="E571" s="6">
        <v>21</v>
      </c>
      <c r="F571" s="6" t="s">
        <v>12</v>
      </c>
      <c r="G571" s="6" t="s">
        <v>13</v>
      </c>
      <c r="H571" s="6"/>
      <c r="I571" s="15" t="s">
        <v>176</v>
      </c>
      <c r="J571" s="8" t="str">
        <f>VLOOKUP(VASCO!$I571,Code2Loc,2,FALSE)</f>
        <v>FARMAGUDI</v>
      </c>
    </row>
    <row r="572" spans="1:10" ht="15.75" customHeight="1" x14ac:dyDescent="0.25">
      <c r="A572" s="5" t="s">
        <v>3643</v>
      </c>
      <c r="B572" s="6">
        <v>20</v>
      </c>
      <c r="C572" s="6" t="s">
        <v>173</v>
      </c>
      <c r="D572" s="6">
        <v>18</v>
      </c>
      <c r="E572" s="6">
        <v>23</v>
      </c>
      <c r="F572" s="6" t="s">
        <v>12</v>
      </c>
      <c r="G572" s="6" t="s">
        <v>13</v>
      </c>
      <c r="H572" s="6"/>
      <c r="I572" s="15" t="s">
        <v>174</v>
      </c>
      <c r="J572" s="8" t="str">
        <f>VLOOKUP(VASCO!$I572,Code2Loc,2,FALSE)</f>
        <v>PATYEKADE</v>
      </c>
    </row>
    <row r="573" spans="1:10" ht="15.75" customHeight="1" x14ac:dyDescent="0.25">
      <c r="A573" s="5" t="s">
        <v>3643</v>
      </c>
      <c r="B573" s="6">
        <v>20</v>
      </c>
      <c r="C573" s="6" t="s">
        <v>171</v>
      </c>
      <c r="D573" s="6">
        <v>19</v>
      </c>
      <c r="E573" s="6">
        <v>25</v>
      </c>
      <c r="F573" s="6" t="s">
        <v>12</v>
      </c>
      <c r="G573" s="6" t="s">
        <v>13</v>
      </c>
      <c r="H573" s="6"/>
      <c r="I573" s="15" t="s">
        <v>172</v>
      </c>
      <c r="J573" s="8" t="str">
        <f>VLOOKUP(VASCO!$I573,Code2Loc,2,FALSE)</f>
        <v>MARDOL</v>
      </c>
    </row>
    <row r="574" spans="1:10" ht="15.75" customHeight="1" x14ac:dyDescent="0.25">
      <c r="A574" s="5" t="s">
        <v>3643</v>
      </c>
      <c r="B574" s="6">
        <v>20</v>
      </c>
      <c r="C574" s="6" t="s">
        <v>169</v>
      </c>
      <c r="D574" s="6">
        <v>20</v>
      </c>
      <c r="E574" s="6">
        <v>26</v>
      </c>
      <c r="F574" s="6" t="s">
        <v>12</v>
      </c>
      <c r="G574" s="6" t="s">
        <v>13</v>
      </c>
      <c r="H574" s="6"/>
      <c r="I574" s="15" t="s">
        <v>170</v>
      </c>
      <c r="J574" s="8" t="str">
        <f>VLOOKUP(VASCO!$I574,Code2Loc,2,FALSE)</f>
        <v>MANGESHI</v>
      </c>
    </row>
    <row r="575" spans="1:10" ht="15.75" customHeight="1" x14ac:dyDescent="0.25">
      <c r="A575" s="5" t="s">
        <v>3643</v>
      </c>
      <c r="B575" s="6">
        <v>20</v>
      </c>
      <c r="C575" s="6" t="s">
        <v>167</v>
      </c>
      <c r="D575" s="6">
        <v>21</v>
      </c>
      <c r="E575" s="6">
        <v>28</v>
      </c>
      <c r="F575" s="6" t="s">
        <v>12</v>
      </c>
      <c r="G575" s="6" t="s">
        <v>13</v>
      </c>
      <c r="H575" s="6"/>
      <c r="I575" s="15" t="s">
        <v>168</v>
      </c>
      <c r="J575" s="8" t="str">
        <f>VLOOKUP(VASCO!$I575,Code2Loc,2,FALSE)</f>
        <v>KUNDAI</v>
      </c>
    </row>
    <row r="576" spans="1:10" ht="15.75" customHeight="1" x14ac:dyDescent="0.25">
      <c r="A576" s="5" t="s">
        <v>3643</v>
      </c>
      <c r="B576" s="6">
        <v>20</v>
      </c>
      <c r="C576" s="6" t="s">
        <v>165</v>
      </c>
      <c r="D576" s="6">
        <v>22</v>
      </c>
      <c r="E576" s="6">
        <v>30</v>
      </c>
      <c r="F576" s="6" t="s">
        <v>12</v>
      </c>
      <c r="G576" s="6" t="s">
        <v>13</v>
      </c>
      <c r="H576" s="6"/>
      <c r="I576" s="15" t="s">
        <v>166</v>
      </c>
      <c r="J576" s="8" t="str">
        <f>VLOOKUP(VASCO!$I576,Code2Loc,2,FALSE)</f>
        <v>BHOMA</v>
      </c>
    </row>
    <row r="577" spans="1:10" ht="15.75" customHeight="1" x14ac:dyDescent="0.25">
      <c r="A577" s="5" t="s">
        <v>3643</v>
      </c>
      <c r="B577" s="6">
        <v>20</v>
      </c>
      <c r="C577" s="6" t="s">
        <v>163</v>
      </c>
      <c r="D577" s="6">
        <v>23</v>
      </c>
      <c r="E577" s="6">
        <v>32</v>
      </c>
      <c r="F577" s="6" t="s">
        <v>12</v>
      </c>
      <c r="G577" s="6" t="s">
        <v>13</v>
      </c>
      <c r="H577" s="6"/>
      <c r="I577" s="15" t="s">
        <v>164</v>
      </c>
      <c r="J577" s="8" t="str">
        <f>VLOOKUP(VASCO!$I577,Code2Loc,2,FALSE)</f>
        <v>BANASTARI</v>
      </c>
    </row>
    <row r="578" spans="1:10" ht="15.75" customHeight="1" x14ac:dyDescent="0.25">
      <c r="A578" s="5" t="s">
        <v>3643</v>
      </c>
      <c r="B578" s="6">
        <v>20</v>
      </c>
      <c r="C578" s="6" t="s">
        <v>161</v>
      </c>
      <c r="D578" s="6">
        <v>24</v>
      </c>
      <c r="E578" s="6">
        <v>33</v>
      </c>
      <c r="F578" s="6" t="s">
        <v>12</v>
      </c>
      <c r="G578" s="6" t="s">
        <v>13</v>
      </c>
      <c r="H578" s="6"/>
      <c r="I578" s="15" t="s">
        <v>162</v>
      </c>
      <c r="J578" s="8" t="str">
        <f>VLOOKUP(VASCO!$I578,Code2Loc,2,FALSE)</f>
        <v>TIVRE BUILD</v>
      </c>
    </row>
    <row r="579" spans="1:10" ht="15.75" customHeight="1" x14ac:dyDescent="0.25">
      <c r="A579" s="5" t="s">
        <v>3643</v>
      </c>
      <c r="B579" s="6">
        <v>20</v>
      </c>
      <c r="C579" s="6" t="s">
        <v>159</v>
      </c>
      <c r="D579" s="6">
        <v>25</v>
      </c>
      <c r="E579" s="6">
        <v>34</v>
      </c>
      <c r="F579" s="6" t="s">
        <v>12</v>
      </c>
      <c r="G579" s="6" t="s">
        <v>13</v>
      </c>
      <c r="H579" s="6"/>
      <c r="I579" s="15" t="s">
        <v>160</v>
      </c>
      <c r="J579" s="8" t="str">
        <f>VLOOKUP(VASCO!$I579,Code2Loc,2,FALSE)</f>
        <v>TIVREM</v>
      </c>
    </row>
    <row r="580" spans="1:10" ht="15.75" customHeight="1" x14ac:dyDescent="0.25">
      <c r="A580" s="5" t="s">
        <v>3643</v>
      </c>
      <c r="B580" s="6">
        <v>20</v>
      </c>
      <c r="C580" s="6" t="s">
        <v>157</v>
      </c>
      <c r="D580" s="6">
        <v>26</v>
      </c>
      <c r="E580" s="6">
        <v>36</v>
      </c>
      <c r="F580" s="6" t="s">
        <v>12</v>
      </c>
      <c r="G580" s="6" t="s">
        <v>13</v>
      </c>
      <c r="H580" s="6"/>
      <c r="I580" s="15" t="s">
        <v>158</v>
      </c>
      <c r="J580" s="8" t="str">
        <f>VLOOKUP(VASCO!$I580,Code2Loc,2,FALSE)</f>
        <v>MARCEL</v>
      </c>
    </row>
    <row r="581" spans="1:10" ht="15.75" customHeight="1" x14ac:dyDescent="0.25">
      <c r="A581" s="5" t="s">
        <v>3643</v>
      </c>
      <c r="B581" s="6">
        <v>20</v>
      </c>
      <c r="C581" s="6" t="s">
        <v>155</v>
      </c>
      <c r="D581" s="6">
        <v>27</v>
      </c>
      <c r="E581" s="6">
        <v>37</v>
      </c>
      <c r="F581" s="6" t="s">
        <v>12</v>
      </c>
      <c r="G581" s="6" t="s">
        <v>13</v>
      </c>
      <c r="H581" s="6"/>
      <c r="I581" s="15" t="s">
        <v>156</v>
      </c>
      <c r="J581" s="8" t="str">
        <f>VLOOKUP(VASCO!$I581,Code2Loc,2,FALSE)</f>
        <v>KANDOL TMP</v>
      </c>
    </row>
    <row r="582" spans="1:10" ht="15.75" customHeight="1" x14ac:dyDescent="0.25">
      <c r="A582" s="5" t="s">
        <v>3643</v>
      </c>
      <c r="B582" s="6">
        <v>20</v>
      </c>
      <c r="C582" s="6" t="s">
        <v>153</v>
      </c>
      <c r="D582" s="6">
        <v>28</v>
      </c>
      <c r="E582" s="6">
        <v>38</v>
      </c>
      <c r="F582" s="6" t="s">
        <v>12</v>
      </c>
      <c r="G582" s="6" t="s">
        <v>13</v>
      </c>
      <c r="H582" s="6"/>
      <c r="I582" s="15" t="s">
        <v>154</v>
      </c>
      <c r="J582" s="8" t="str">
        <f>VLOOKUP(VASCO!$I582,Code2Loc,2,FALSE)</f>
        <v>AMONA</v>
      </c>
    </row>
    <row r="583" spans="1:10" ht="15.75" customHeight="1" x14ac:dyDescent="0.25">
      <c r="A583" s="5" t="s">
        <v>3643</v>
      </c>
      <c r="B583" s="6">
        <v>20</v>
      </c>
      <c r="C583" s="6" t="s">
        <v>151</v>
      </c>
      <c r="D583" s="6">
        <v>29</v>
      </c>
      <c r="E583" s="6">
        <v>39</v>
      </c>
      <c r="F583" s="6" t="s">
        <v>12</v>
      </c>
      <c r="G583" s="6" t="s">
        <v>13</v>
      </c>
      <c r="H583" s="6"/>
      <c r="I583" s="15" t="s">
        <v>152</v>
      </c>
      <c r="J583" s="8" t="str">
        <f>VLOOKUP(VASCO!$I583,Code2Loc,2,FALSE)</f>
        <v>SEZA GATE</v>
      </c>
    </row>
    <row r="584" spans="1:10" ht="15.75" customHeight="1" x14ac:dyDescent="0.25">
      <c r="A584" s="5" t="s">
        <v>3643</v>
      </c>
      <c r="B584" s="6">
        <v>20</v>
      </c>
      <c r="C584" s="6" t="s">
        <v>149</v>
      </c>
      <c r="D584" s="6">
        <v>30</v>
      </c>
      <c r="E584" s="6">
        <v>40</v>
      </c>
      <c r="F584" s="6" t="s">
        <v>12</v>
      </c>
      <c r="G584" s="6" t="s">
        <v>13</v>
      </c>
      <c r="H584" s="6"/>
      <c r="I584" s="15" t="s">
        <v>150</v>
      </c>
      <c r="J584" s="8" t="str">
        <f>VLOOKUP(VASCO!$I584,Code2Loc,2,FALSE)</f>
        <v>NHAVELI TMP</v>
      </c>
    </row>
    <row r="585" spans="1:10" ht="15.75" customHeight="1" x14ac:dyDescent="0.25">
      <c r="A585" s="5" t="s">
        <v>3643</v>
      </c>
      <c r="B585" s="6">
        <v>20</v>
      </c>
      <c r="C585" s="6" t="s">
        <v>147</v>
      </c>
      <c r="D585" s="6">
        <v>31</v>
      </c>
      <c r="E585" s="6">
        <v>41</v>
      </c>
      <c r="F585" s="6" t="s">
        <v>12</v>
      </c>
      <c r="G585" s="6" t="s">
        <v>13</v>
      </c>
      <c r="H585" s="6"/>
      <c r="I585" s="15" t="s">
        <v>148</v>
      </c>
      <c r="J585" s="8" t="str">
        <f>VLOOKUP(VASCO!$I585,Code2Loc,2,FALSE)</f>
        <v>NHAVELI</v>
      </c>
    </row>
    <row r="586" spans="1:10" ht="15.75" customHeight="1" x14ac:dyDescent="0.25">
      <c r="A586" s="5" t="s">
        <v>3643</v>
      </c>
      <c r="B586" s="6">
        <v>20</v>
      </c>
      <c r="C586" s="6" t="s">
        <v>145</v>
      </c>
      <c r="D586" s="6">
        <v>32</v>
      </c>
      <c r="E586" s="6">
        <v>43</v>
      </c>
      <c r="F586" s="6" t="s">
        <v>12</v>
      </c>
      <c r="G586" s="6" t="s">
        <v>13</v>
      </c>
      <c r="H586" s="6"/>
      <c r="I586" s="15" t="s">
        <v>146</v>
      </c>
      <c r="J586" s="8" t="str">
        <f>VLOOKUP(VASCO!$I586,Code2Loc,2,FALSE)</f>
        <v>KUDNE</v>
      </c>
    </row>
    <row r="587" spans="1:10" ht="15.75" customHeight="1" x14ac:dyDescent="0.25">
      <c r="A587" s="5" t="s">
        <v>3643</v>
      </c>
      <c r="B587" s="6">
        <v>20</v>
      </c>
      <c r="C587" s="6" t="s">
        <v>143</v>
      </c>
      <c r="D587" s="6">
        <v>33</v>
      </c>
      <c r="E587" s="6">
        <v>45</v>
      </c>
      <c r="F587" s="6" t="s">
        <v>12</v>
      </c>
      <c r="G587" s="6" t="s">
        <v>13</v>
      </c>
      <c r="H587" s="6"/>
      <c r="I587" s="15" t="s">
        <v>144</v>
      </c>
      <c r="J587" s="8" t="str">
        <f>VLOOKUP(VASCO!$I587,Code2Loc,2,FALSE)</f>
        <v>GAWTHAN</v>
      </c>
    </row>
    <row r="588" spans="1:10" ht="15.75" customHeight="1" x14ac:dyDescent="0.25">
      <c r="A588" s="5" t="s">
        <v>3643</v>
      </c>
      <c r="B588" s="6">
        <v>20</v>
      </c>
      <c r="C588" s="6" t="s">
        <v>141</v>
      </c>
      <c r="D588" s="6">
        <v>34</v>
      </c>
      <c r="E588" s="6">
        <v>46</v>
      </c>
      <c r="F588" s="6" t="s">
        <v>12</v>
      </c>
      <c r="G588" s="6" t="s">
        <v>13</v>
      </c>
      <c r="H588" s="6"/>
      <c r="I588" s="15" t="s">
        <v>142</v>
      </c>
      <c r="J588" s="8" t="str">
        <f>VLOOKUP(VASCO!$I588,Code2Loc,2,FALSE)</f>
        <v>SANKHALI</v>
      </c>
    </row>
    <row r="589" spans="1:10" ht="15.75" customHeight="1" x14ac:dyDescent="0.25">
      <c r="A589" s="5" t="s">
        <v>3643</v>
      </c>
      <c r="B589" s="6">
        <v>20</v>
      </c>
      <c r="C589" s="6" t="s">
        <v>139</v>
      </c>
      <c r="D589" s="6">
        <v>35</v>
      </c>
      <c r="E589" s="6">
        <v>47</v>
      </c>
      <c r="F589" s="6" t="s">
        <v>12</v>
      </c>
      <c r="G589" s="6" t="s">
        <v>13</v>
      </c>
      <c r="H589" s="6"/>
      <c r="I589" s="15" t="s">
        <v>140</v>
      </c>
      <c r="J589" s="8" t="str">
        <f>VLOOKUP(VASCO!$I589,Code2Loc,2,FALSE)</f>
        <v>KARAPUR TSK</v>
      </c>
    </row>
    <row r="590" spans="1:10" ht="15.75" customHeight="1" x14ac:dyDescent="0.25">
      <c r="A590" s="5" t="s">
        <v>3643</v>
      </c>
      <c r="B590" s="6">
        <v>20</v>
      </c>
      <c r="C590" s="6" t="s">
        <v>137</v>
      </c>
      <c r="D590" s="6">
        <v>36</v>
      </c>
      <c r="E590" s="6">
        <v>48</v>
      </c>
      <c r="F590" s="6" t="s">
        <v>12</v>
      </c>
      <c r="G590" s="6" t="s">
        <v>13</v>
      </c>
      <c r="H590" s="6"/>
      <c r="I590" s="15" t="s">
        <v>138</v>
      </c>
      <c r="J590" s="8" t="str">
        <f>VLOOKUP(VASCO!$I590,Code2Loc,2,FALSE)</f>
        <v>VIJAY NAGAR</v>
      </c>
    </row>
    <row r="591" spans="1:10" ht="15.75" customHeight="1" x14ac:dyDescent="0.25">
      <c r="A591" s="5" t="s">
        <v>3643</v>
      </c>
      <c r="B591" s="6">
        <v>20</v>
      </c>
      <c r="C591" s="6" t="s">
        <v>135</v>
      </c>
      <c r="D591" s="6">
        <v>37</v>
      </c>
      <c r="E591" s="6">
        <v>49</v>
      </c>
      <c r="F591" s="6" t="s">
        <v>12</v>
      </c>
      <c r="G591" s="6" t="s">
        <v>13</v>
      </c>
      <c r="H591" s="6"/>
      <c r="I591" s="15" t="s">
        <v>136</v>
      </c>
      <c r="J591" s="8" t="str">
        <f>VLOOKUP(VASCO!$I591,Code2Loc,2,FALSE)</f>
        <v>ADHAR HSPTL</v>
      </c>
    </row>
    <row r="592" spans="1:10" ht="15.75" customHeight="1" x14ac:dyDescent="0.25">
      <c r="A592" s="5" t="s">
        <v>3643</v>
      </c>
      <c r="B592" s="6">
        <v>20</v>
      </c>
      <c r="C592" s="6" t="s">
        <v>133</v>
      </c>
      <c r="D592" s="6">
        <v>38</v>
      </c>
      <c r="E592" s="6">
        <v>50</v>
      </c>
      <c r="F592" s="6" t="s">
        <v>12</v>
      </c>
      <c r="G592" s="6" t="s">
        <v>13</v>
      </c>
      <c r="H592" s="6"/>
      <c r="I592" s="15" t="s">
        <v>134</v>
      </c>
      <c r="J592" s="8" t="str">
        <f>VLOOKUP(VASCO!$I592,Code2Loc,2,FALSE)</f>
        <v>SARVAN X</v>
      </c>
    </row>
    <row r="593" spans="1:10" ht="15.75" customHeight="1" x14ac:dyDescent="0.25">
      <c r="A593" s="5" t="s">
        <v>3643</v>
      </c>
      <c r="B593" s="6">
        <v>20</v>
      </c>
      <c r="C593" s="6" t="s">
        <v>131</v>
      </c>
      <c r="D593" s="6">
        <v>39</v>
      </c>
      <c r="E593" s="6">
        <v>52</v>
      </c>
      <c r="F593" s="6" t="s">
        <v>12</v>
      </c>
      <c r="G593" s="6" t="s">
        <v>13</v>
      </c>
      <c r="H593" s="6"/>
      <c r="I593" s="15" t="s">
        <v>132</v>
      </c>
      <c r="J593" s="8" t="str">
        <f>VLOOKUP(VASCO!$I593,Code2Loc,2,FALSE)</f>
        <v>ZATYE COLGE</v>
      </c>
    </row>
    <row r="594" spans="1:10" ht="15.75" customHeight="1" x14ac:dyDescent="0.25">
      <c r="A594" s="5" t="s">
        <v>3643</v>
      </c>
      <c r="B594" s="6">
        <v>20</v>
      </c>
      <c r="C594" s="6" t="s">
        <v>129</v>
      </c>
      <c r="D594" s="6">
        <v>40</v>
      </c>
      <c r="E594" s="6">
        <v>54</v>
      </c>
      <c r="F594" s="6" t="s">
        <v>12</v>
      </c>
      <c r="G594" s="6" t="s">
        <v>13</v>
      </c>
      <c r="H594" s="6"/>
      <c r="I594" s="15" t="s">
        <v>130</v>
      </c>
      <c r="J594" s="8" t="str">
        <f>VLOOKUP(VASCO!$I594,Code2Loc,2,FALSE)</f>
        <v>BICHOLIM</v>
      </c>
    </row>
    <row r="595" spans="1:10" ht="15.75" customHeight="1" x14ac:dyDescent="0.25">
      <c r="A595" s="5" t="s">
        <v>3643</v>
      </c>
      <c r="B595" s="6">
        <v>20</v>
      </c>
      <c r="C595" s="6" t="s">
        <v>3637</v>
      </c>
      <c r="D595" s="6">
        <v>41</v>
      </c>
      <c r="E595" s="6">
        <v>56</v>
      </c>
      <c r="F595" s="6" t="s">
        <v>12</v>
      </c>
      <c r="G595" s="6" t="s">
        <v>13</v>
      </c>
      <c r="H595" s="6"/>
      <c r="I595" s="15" t="s">
        <v>3638</v>
      </c>
      <c r="J595" s="8" t="str">
        <f>VLOOKUP(VASCO!$I595,Code2Loc,2,FALSE)</f>
        <v>VATHADEV</v>
      </c>
    </row>
    <row r="596" spans="1:10" ht="15.75" customHeight="1" x14ac:dyDescent="0.25">
      <c r="A596" s="5" t="s">
        <v>3643</v>
      </c>
      <c r="B596" s="6">
        <v>20</v>
      </c>
      <c r="C596" s="6" t="s">
        <v>3639</v>
      </c>
      <c r="D596" s="6">
        <v>42</v>
      </c>
      <c r="E596" s="6">
        <v>57</v>
      </c>
      <c r="F596" s="6" t="s">
        <v>12</v>
      </c>
      <c r="G596" s="6" t="s">
        <v>13</v>
      </c>
      <c r="H596" s="6"/>
      <c r="I596" s="15" t="s">
        <v>3640</v>
      </c>
      <c r="J596" s="8" t="str">
        <f>VLOOKUP(VASCO!$I596,Code2Loc,2,FALSE)</f>
        <v>VAVTI</v>
      </c>
    </row>
    <row r="597" spans="1:10" ht="15.75" customHeight="1" x14ac:dyDescent="0.25">
      <c r="A597" s="5" t="s">
        <v>3643</v>
      </c>
      <c r="B597" s="6">
        <v>20</v>
      </c>
      <c r="C597" s="6" t="s">
        <v>3641</v>
      </c>
      <c r="D597" s="6">
        <v>43</v>
      </c>
      <c r="E597" s="6">
        <v>59</v>
      </c>
      <c r="F597" s="6" t="s">
        <v>12</v>
      </c>
      <c r="G597" s="6" t="s">
        <v>13</v>
      </c>
      <c r="H597" s="6"/>
      <c r="I597" s="15" t="s">
        <v>3642</v>
      </c>
      <c r="J597" s="8" t="str">
        <f>VLOOKUP(VASCO!$I597,Code2Loc,2,FALSE)</f>
        <v>DANGRWADA</v>
      </c>
    </row>
    <row r="598" spans="1:10" ht="15.75" customHeight="1" x14ac:dyDescent="0.25">
      <c r="A598" s="5" t="s">
        <v>3643</v>
      </c>
      <c r="B598" s="6">
        <v>20</v>
      </c>
      <c r="C598" s="6" t="s">
        <v>1837</v>
      </c>
      <c r="D598" s="6">
        <v>44</v>
      </c>
      <c r="E598" s="6">
        <v>60</v>
      </c>
      <c r="F598" s="6" t="s">
        <v>12</v>
      </c>
      <c r="G598" s="6" t="s">
        <v>13</v>
      </c>
      <c r="H598" s="6"/>
      <c r="I598" s="15" t="s">
        <v>1838</v>
      </c>
      <c r="J598" s="8" t="str">
        <f>VLOOKUP(VASCO!$I598,Code2Loc,2,FALSE)</f>
        <v>KUDCHRE TMP</v>
      </c>
    </row>
    <row r="599" spans="1:10" ht="15.75" customHeight="1" x14ac:dyDescent="0.25">
      <c r="A599" s="5" t="s">
        <v>3644</v>
      </c>
      <c r="B599" s="6">
        <v>21</v>
      </c>
      <c r="C599" s="6" t="s">
        <v>74</v>
      </c>
      <c r="D599" s="6">
        <v>1</v>
      </c>
      <c r="E599" s="6">
        <v>0</v>
      </c>
      <c r="F599" s="6" t="s">
        <v>12</v>
      </c>
      <c r="G599" s="6" t="s">
        <v>13</v>
      </c>
      <c r="H599" s="6"/>
      <c r="I599" s="15" t="s">
        <v>75</v>
      </c>
      <c r="J599" s="8" t="str">
        <f>VLOOKUP(VASCO!$I599,Code2Loc,2,FALSE)</f>
        <v>HARBOUR</v>
      </c>
    </row>
    <row r="600" spans="1:10" ht="15.75" customHeight="1" x14ac:dyDescent="0.25">
      <c r="A600" s="5" t="s">
        <v>3644</v>
      </c>
      <c r="B600" s="6">
        <v>21</v>
      </c>
      <c r="C600" s="6" t="s">
        <v>72</v>
      </c>
      <c r="D600" s="6">
        <v>2</v>
      </c>
      <c r="E600" s="6">
        <v>2</v>
      </c>
      <c r="F600" s="6" t="s">
        <v>12</v>
      </c>
      <c r="G600" s="6" t="s">
        <v>13</v>
      </c>
      <c r="H600" s="6"/>
      <c r="I600" s="15" t="s">
        <v>73</v>
      </c>
      <c r="J600" s="8" t="str">
        <f>VLOOKUP(VASCO!$I600,Code2Loc,2,FALSE)</f>
        <v>SADA</v>
      </c>
    </row>
    <row r="601" spans="1:10" ht="15.75" customHeight="1" x14ac:dyDescent="0.25">
      <c r="A601" s="5" t="s">
        <v>3644</v>
      </c>
      <c r="B601" s="6">
        <v>21</v>
      </c>
      <c r="C601" s="6" t="s">
        <v>69</v>
      </c>
      <c r="D601" s="6">
        <v>3</v>
      </c>
      <c r="E601" s="6">
        <v>4</v>
      </c>
      <c r="F601" s="6" t="s">
        <v>12</v>
      </c>
      <c r="G601" s="6" t="s">
        <v>13</v>
      </c>
      <c r="H601" s="6"/>
      <c r="I601" s="15" t="s">
        <v>70</v>
      </c>
      <c r="J601" s="8" t="str">
        <f>VLOOKUP(VASCO!$I601,Code2Loc,2,FALSE)</f>
        <v>VASCO</v>
      </c>
    </row>
    <row r="602" spans="1:10" ht="15.75" customHeight="1" x14ac:dyDescent="0.25">
      <c r="A602" s="5" t="s">
        <v>3644</v>
      </c>
      <c r="B602" s="6">
        <v>21</v>
      </c>
      <c r="C602" s="6" t="s">
        <v>67</v>
      </c>
      <c r="D602" s="6">
        <v>4</v>
      </c>
      <c r="E602" s="6">
        <v>5</v>
      </c>
      <c r="F602" s="6" t="s">
        <v>12</v>
      </c>
      <c r="G602" s="6" t="s">
        <v>13</v>
      </c>
      <c r="H602" s="6"/>
      <c r="I602" s="15" t="s">
        <v>68</v>
      </c>
      <c r="J602" s="8" t="str">
        <f>VLOOKUP(VASCO!$I602,Code2Loc,2,FALSE)</f>
        <v>SHIPYARD</v>
      </c>
    </row>
    <row r="603" spans="1:10" ht="15.75" customHeight="1" x14ac:dyDescent="0.25">
      <c r="A603" s="5" t="s">
        <v>3644</v>
      </c>
      <c r="B603" s="6">
        <v>21</v>
      </c>
      <c r="C603" s="6" t="s">
        <v>65</v>
      </c>
      <c r="D603" s="6">
        <v>5</v>
      </c>
      <c r="E603" s="6">
        <v>6</v>
      </c>
      <c r="F603" s="6" t="s">
        <v>12</v>
      </c>
      <c r="G603" s="6" t="s">
        <v>13</v>
      </c>
      <c r="H603" s="6"/>
      <c r="I603" s="15" t="s">
        <v>66</v>
      </c>
      <c r="J603" s="8" t="str">
        <f>VLOOKUP(VASCO!$I603,Code2Loc,2,FALSE)</f>
        <v>VADEM</v>
      </c>
    </row>
    <row r="604" spans="1:10" ht="15.75" customHeight="1" x14ac:dyDescent="0.25">
      <c r="A604" s="5" t="s">
        <v>3644</v>
      </c>
      <c r="B604" s="6">
        <v>21</v>
      </c>
      <c r="C604" s="6" t="s">
        <v>63</v>
      </c>
      <c r="D604" s="6">
        <v>6</v>
      </c>
      <c r="E604" s="6">
        <v>8</v>
      </c>
      <c r="F604" s="6" t="s">
        <v>12</v>
      </c>
      <c r="G604" s="6" t="s">
        <v>13</v>
      </c>
      <c r="H604" s="6"/>
      <c r="I604" s="15" t="s">
        <v>64</v>
      </c>
      <c r="J604" s="8" t="str">
        <f>VLOOKUP(VASCO!$I604,Code2Loc,2,FALSE)</f>
        <v>CHICALIM</v>
      </c>
    </row>
    <row r="605" spans="1:10" ht="15.75" customHeight="1" x14ac:dyDescent="0.25">
      <c r="A605" s="5" t="s">
        <v>3644</v>
      </c>
      <c r="B605" s="6">
        <v>21</v>
      </c>
      <c r="C605" s="6" t="s">
        <v>249</v>
      </c>
      <c r="D605" s="6">
        <v>7</v>
      </c>
      <c r="E605" s="6">
        <v>10</v>
      </c>
      <c r="F605" s="6" t="s">
        <v>12</v>
      </c>
      <c r="G605" s="6" t="s">
        <v>13</v>
      </c>
      <c r="H605" s="6"/>
      <c r="I605" s="15" t="s">
        <v>250</v>
      </c>
      <c r="J605" s="8" t="str">
        <f>VLOOKUP(VASCO!$I605,Code2Loc,2,FALSE)</f>
        <v>DABOLI</v>
      </c>
    </row>
    <row r="606" spans="1:10" ht="15.75" customHeight="1" x14ac:dyDescent="0.25">
      <c r="A606" s="5" t="s">
        <v>3644</v>
      </c>
      <c r="B606" s="6">
        <v>21</v>
      </c>
      <c r="C606" s="6" t="s">
        <v>59</v>
      </c>
      <c r="D606" s="6">
        <v>8</v>
      </c>
      <c r="E606" s="6">
        <v>11</v>
      </c>
      <c r="F606" s="6" t="s">
        <v>12</v>
      </c>
      <c r="G606" s="6" t="s">
        <v>13</v>
      </c>
      <c r="H606" s="6"/>
      <c r="I606" s="15" t="s">
        <v>60</v>
      </c>
      <c r="J606" s="8" t="str">
        <f>VLOOKUP(VASCO!$I606,Code2Loc,2,FALSE)</f>
        <v>ZUYAR</v>
      </c>
    </row>
    <row r="607" spans="1:10" ht="15.75" customHeight="1" x14ac:dyDescent="0.25">
      <c r="A607" s="5" t="s">
        <v>3644</v>
      </c>
      <c r="B607" s="6">
        <v>21</v>
      </c>
      <c r="C607" s="6" t="s">
        <v>57</v>
      </c>
      <c r="D607" s="6">
        <v>9</v>
      </c>
      <c r="E607" s="6">
        <v>13</v>
      </c>
      <c r="F607" s="6" t="s">
        <v>12</v>
      </c>
      <c r="G607" s="6" t="s">
        <v>13</v>
      </c>
      <c r="H607" s="6"/>
      <c r="I607" s="15" t="s">
        <v>58</v>
      </c>
      <c r="J607" s="8" t="str">
        <f>VLOOKUP(VASCO!$I607,Code2Loc,2,FALSE)</f>
        <v>ZAREER</v>
      </c>
    </row>
    <row r="608" spans="1:10" ht="15.75" customHeight="1" x14ac:dyDescent="0.25">
      <c r="A608" s="5" t="s">
        <v>3644</v>
      </c>
      <c r="B608" s="6">
        <v>21</v>
      </c>
      <c r="C608" s="6" t="s">
        <v>55</v>
      </c>
      <c r="D608" s="6">
        <v>10</v>
      </c>
      <c r="E608" s="6">
        <v>15</v>
      </c>
      <c r="F608" s="6" t="s">
        <v>12</v>
      </c>
      <c r="G608" s="6" t="s">
        <v>13</v>
      </c>
      <c r="H608" s="6"/>
      <c r="I608" s="15" t="s">
        <v>56</v>
      </c>
      <c r="J608" s="8" t="str">
        <f>VLOOKUP(VASCO!$I608,Code2Loc,2,FALSE)</f>
        <v>S CONVENT</v>
      </c>
    </row>
    <row r="609" spans="1:10" ht="15.75" customHeight="1" x14ac:dyDescent="0.25">
      <c r="A609" s="5" t="s">
        <v>3644</v>
      </c>
      <c r="B609" s="6">
        <v>21</v>
      </c>
      <c r="C609" s="6" t="s">
        <v>53</v>
      </c>
      <c r="D609" s="6">
        <v>11</v>
      </c>
      <c r="E609" s="6">
        <v>16</v>
      </c>
      <c r="F609" s="6" t="s">
        <v>12</v>
      </c>
      <c r="G609" s="6" t="s">
        <v>13</v>
      </c>
      <c r="H609" s="6"/>
      <c r="I609" s="15" t="s">
        <v>54</v>
      </c>
      <c r="J609" s="8" t="str">
        <f>VLOOKUP(VASCO!$I609,Code2Loc,2,FALSE)</f>
        <v>SANCOALE</v>
      </c>
    </row>
    <row r="610" spans="1:10" ht="15.75" customHeight="1" x14ac:dyDescent="0.25">
      <c r="A610" s="5" t="s">
        <v>3644</v>
      </c>
      <c r="B610" s="6">
        <v>21</v>
      </c>
      <c r="C610" s="6" t="s">
        <v>29</v>
      </c>
      <c r="D610" s="6">
        <v>12</v>
      </c>
      <c r="E610" s="6">
        <v>18</v>
      </c>
      <c r="F610" s="6" t="s">
        <v>12</v>
      </c>
      <c r="G610" s="6" t="s">
        <v>13</v>
      </c>
      <c r="H610" s="6"/>
      <c r="I610" s="15" t="s">
        <v>31</v>
      </c>
      <c r="J610" s="8" t="str">
        <f>VLOOKUP(VASCO!$I610,Code2Loc,2,FALSE)</f>
        <v>CORTALIM</v>
      </c>
    </row>
    <row r="611" spans="1:10" ht="15.75" customHeight="1" x14ac:dyDescent="0.25">
      <c r="A611" s="5" t="s">
        <v>3644</v>
      </c>
      <c r="B611" s="6">
        <v>21</v>
      </c>
      <c r="C611" s="6" t="s">
        <v>27</v>
      </c>
      <c r="D611" s="6">
        <v>13</v>
      </c>
      <c r="E611" s="6">
        <v>20</v>
      </c>
      <c r="F611" s="6" t="s">
        <v>12</v>
      </c>
      <c r="G611" s="6" t="s">
        <v>13</v>
      </c>
      <c r="H611" s="6"/>
      <c r="I611" s="15" t="s">
        <v>28</v>
      </c>
      <c r="J611" s="8" t="str">
        <f>VLOOKUP(VASCO!$I611,Code2Loc,2,FALSE)</f>
        <v>AGASSAIM</v>
      </c>
    </row>
    <row r="612" spans="1:10" ht="15.75" customHeight="1" x14ac:dyDescent="0.25">
      <c r="A612" s="5" t="s">
        <v>3644</v>
      </c>
      <c r="B612" s="6">
        <v>21</v>
      </c>
      <c r="C612" s="6" t="s">
        <v>25</v>
      </c>
      <c r="D612" s="6">
        <v>14</v>
      </c>
      <c r="E612" s="6">
        <v>22</v>
      </c>
      <c r="F612" s="6" t="s">
        <v>12</v>
      </c>
      <c r="G612" s="6" t="s">
        <v>13</v>
      </c>
      <c r="H612" s="6"/>
      <c r="I612" s="15" t="s">
        <v>26</v>
      </c>
      <c r="J612" s="8" t="str">
        <f>VLOOKUP(VASCO!$I612,Code2Loc,2,FALSE)</f>
        <v>PILLAR</v>
      </c>
    </row>
    <row r="613" spans="1:10" ht="15.75" customHeight="1" x14ac:dyDescent="0.25">
      <c r="A613" s="5" t="s">
        <v>3644</v>
      </c>
      <c r="B613" s="6">
        <v>21</v>
      </c>
      <c r="C613" s="6" t="s">
        <v>1817</v>
      </c>
      <c r="D613" s="6">
        <v>15</v>
      </c>
      <c r="E613" s="6">
        <v>24</v>
      </c>
      <c r="F613" s="6" t="s">
        <v>12</v>
      </c>
      <c r="G613" s="6" t="s">
        <v>13</v>
      </c>
      <c r="H613" s="6"/>
      <c r="I613" s="15" t="s">
        <v>1818</v>
      </c>
      <c r="J613" s="8" t="str">
        <f>VLOOKUP(VASCO!$I613,Code2Loc,2,FALSE)</f>
        <v>NEURA</v>
      </c>
    </row>
    <row r="614" spans="1:10" ht="15.75" customHeight="1" x14ac:dyDescent="0.25">
      <c r="A614" s="5" t="s">
        <v>3644</v>
      </c>
      <c r="B614" s="6">
        <v>21</v>
      </c>
      <c r="C614" s="6" t="s">
        <v>1815</v>
      </c>
      <c r="D614" s="6">
        <v>16</v>
      </c>
      <c r="E614" s="6">
        <v>25</v>
      </c>
      <c r="F614" s="6" t="s">
        <v>12</v>
      </c>
      <c r="G614" s="6" t="s">
        <v>13</v>
      </c>
      <c r="H614" s="6"/>
      <c r="I614" s="15" t="s">
        <v>1816</v>
      </c>
      <c r="J614" s="8" t="str">
        <f>VLOOKUP(VASCO!$I614,Code2Loc,2,FALSE)</f>
        <v>VODLE NEURA</v>
      </c>
    </row>
    <row r="615" spans="1:10" ht="15.75" customHeight="1" x14ac:dyDescent="0.25">
      <c r="A615" s="5" t="s">
        <v>3644</v>
      </c>
      <c r="B615" s="6">
        <v>21</v>
      </c>
      <c r="C615" s="6" t="s">
        <v>1813</v>
      </c>
      <c r="D615" s="6">
        <v>17</v>
      </c>
      <c r="E615" s="6">
        <v>27</v>
      </c>
      <c r="F615" s="6" t="s">
        <v>12</v>
      </c>
      <c r="G615" s="6" t="s">
        <v>13</v>
      </c>
      <c r="H615" s="6"/>
      <c r="I615" s="15" t="s">
        <v>1814</v>
      </c>
      <c r="J615" s="8" t="str">
        <f>VLOOKUP(VASCO!$I615,Code2Loc,2,FALSE)</f>
        <v>MANDUR TITO</v>
      </c>
    </row>
    <row r="616" spans="1:10" ht="15.75" customHeight="1" x14ac:dyDescent="0.25">
      <c r="A616" s="5" t="s">
        <v>3644</v>
      </c>
      <c r="B616" s="6">
        <v>21</v>
      </c>
      <c r="C616" s="6" t="s">
        <v>1811</v>
      </c>
      <c r="D616" s="6">
        <v>18</v>
      </c>
      <c r="E616" s="6">
        <v>29</v>
      </c>
      <c r="F616" s="6" t="s">
        <v>12</v>
      </c>
      <c r="G616" s="6" t="s">
        <v>13</v>
      </c>
      <c r="H616" s="6"/>
      <c r="I616" s="15" t="s">
        <v>1812</v>
      </c>
      <c r="J616" s="8" t="str">
        <f>VLOOKUP(VASCO!$I616,Code2Loc,2,FALSE)</f>
        <v>AZOSHI</v>
      </c>
    </row>
    <row r="617" spans="1:10" ht="15.75" customHeight="1" x14ac:dyDescent="0.25">
      <c r="A617" s="5" t="s">
        <v>3644</v>
      </c>
      <c r="B617" s="6">
        <v>21</v>
      </c>
      <c r="C617" s="6" t="s">
        <v>1809</v>
      </c>
      <c r="D617" s="6">
        <v>19</v>
      </c>
      <c r="E617" s="6">
        <v>30</v>
      </c>
      <c r="F617" s="6" t="s">
        <v>12</v>
      </c>
      <c r="G617" s="6" t="s">
        <v>13</v>
      </c>
      <c r="H617" s="6"/>
      <c r="I617" s="15" t="s">
        <v>1810</v>
      </c>
      <c r="J617" s="8" t="str">
        <f>VLOOKUP(VASCO!$I617,Code2Loc,2,FALSE)</f>
        <v>CARMALI</v>
      </c>
    </row>
    <row r="618" spans="1:10" ht="15.75" customHeight="1" x14ac:dyDescent="0.25">
      <c r="A618" s="5" t="s">
        <v>3644</v>
      </c>
      <c r="B618" s="6">
        <v>21</v>
      </c>
      <c r="C618" s="6" t="s">
        <v>1807</v>
      </c>
      <c r="D618" s="6">
        <v>20</v>
      </c>
      <c r="E618" s="6">
        <v>31</v>
      </c>
      <c r="F618" s="6" t="s">
        <v>12</v>
      </c>
      <c r="G618" s="6" t="s">
        <v>13</v>
      </c>
      <c r="H618" s="6"/>
      <c r="I618" s="15" t="s">
        <v>1808</v>
      </c>
      <c r="J618" s="8" t="str">
        <f>VLOOKUP(VASCO!$I618,Code2Loc,2,FALSE)</f>
        <v>PETTER</v>
      </c>
    </row>
    <row r="619" spans="1:10" ht="15.75" customHeight="1" x14ac:dyDescent="0.25">
      <c r="A619" s="5" t="s">
        <v>3644</v>
      </c>
      <c r="B619" s="6">
        <v>21</v>
      </c>
      <c r="C619" s="6" t="s">
        <v>1805</v>
      </c>
      <c r="D619" s="6">
        <v>21</v>
      </c>
      <c r="E619" s="6">
        <v>32</v>
      </c>
      <c r="F619" s="6" t="s">
        <v>12</v>
      </c>
      <c r="G619" s="6" t="s">
        <v>13</v>
      </c>
      <c r="H619" s="6"/>
      <c r="I619" s="15" t="s">
        <v>1806</v>
      </c>
      <c r="J619" s="8" t="str">
        <f>VLOOKUP(VASCO!$I619,Code2Loc,2,FALSE)</f>
        <v>K. RAILWAY</v>
      </c>
    </row>
    <row r="620" spans="1:10" ht="15.75" customHeight="1" x14ac:dyDescent="0.25">
      <c r="A620" s="5" t="s">
        <v>3644</v>
      </c>
      <c r="B620" s="6">
        <v>21</v>
      </c>
      <c r="C620" s="6" t="s">
        <v>218</v>
      </c>
      <c r="D620" s="6">
        <v>22</v>
      </c>
      <c r="E620" s="6">
        <v>34</v>
      </c>
      <c r="F620" s="6" t="s">
        <v>12</v>
      </c>
      <c r="G620" s="6" t="s">
        <v>13</v>
      </c>
      <c r="H620" s="6"/>
      <c r="I620" s="15" t="s">
        <v>219</v>
      </c>
      <c r="J620" s="8" t="str">
        <f>VLOOKUP(VASCO!$I620,Code2Loc,2,FALSE)</f>
        <v>OLD GOA</v>
      </c>
    </row>
    <row r="621" spans="1:10" ht="15.75" customHeight="1" x14ac:dyDescent="0.25">
      <c r="A621" s="5" t="s">
        <v>3644</v>
      </c>
      <c r="B621" s="6">
        <v>21</v>
      </c>
      <c r="C621" s="6" t="s">
        <v>220</v>
      </c>
      <c r="D621" s="6">
        <v>23</v>
      </c>
      <c r="E621" s="6">
        <v>36</v>
      </c>
      <c r="F621" s="6" t="s">
        <v>12</v>
      </c>
      <c r="G621" s="6" t="s">
        <v>13</v>
      </c>
      <c r="H621" s="6"/>
      <c r="I621" s="15" t="s">
        <v>221</v>
      </c>
      <c r="J621" s="8" t="str">
        <f>VLOOKUP(VASCO!$I621,Code2Loc,2,FALSE)</f>
        <v>CORLI PUMP</v>
      </c>
    </row>
    <row r="622" spans="1:10" ht="15.75" customHeight="1" x14ac:dyDescent="0.25">
      <c r="A622" s="5" t="s">
        <v>3644</v>
      </c>
      <c r="B622" s="6">
        <v>21</v>
      </c>
      <c r="C622" s="6" t="s">
        <v>222</v>
      </c>
      <c r="D622" s="6">
        <v>24</v>
      </c>
      <c r="E622" s="6">
        <v>37</v>
      </c>
      <c r="F622" s="6" t="s">
        <v>12</v>
      </c>
      <c r="G622" s="6" t="s">
        <v>13</v>
      </c>
      <c r="H622" s="6"/>
      <c r="I622" s="15" t="s">
        <v>223</v>
      </c>
      <c r="J622" s="8" t="str">
        <f>VLOOKUP(VASCO!$I622,Code2Loc,2,FALSE)</f>
        <v>CORLIM</v>
      </c>
    </row>
    <row r="623" spans="1:10" ht="15.75" customHeight="1" x14ac:dyDescent="0.25">
      <c r="A623" s="5" t="s">
        <v>3644</v>
      </c>
      <c r="B623" s="6">
        <v>21</v>
      </c>
      <c r="C623" s="6" t="s">
        <v>224</v>
      </c>
      <c r="D623" s="6">
        <v>25</v>
      </c>
      <c r="E623" s="6">
        <v>38</v>
      </c>
      <c r="F623" s="6" t="s">
        <v>12</v>
      </c>
      <c r="G623" s="6" t="s">
        <v>13</v>
      </c>
      <c r="H623" s="6"/>
      <c r="I623" s="15" t="s">
        <v>225</v>
      </c>
      <c r="J623" s="8" t="str">
        <f>VLOOKUP(VASCO!$I623,Code2Loc,2,FALSE)</f>
        <v>DHULAPI</v>
      </c>
    </row>
    <row r="624" spans="1:10" ht="15.75" customHeight="1" x14ac:dyDescent="0.25">
      <c r="A624" s="5" t="s">
        <v>3644</v>
      </c>
      <c r="B624" s="6">
        <v>21</v>
      </c>
      <c r="C624" s="6" t="s">
        <v>163</v>
      </c>
      <c r="D624" s="6">
        <v>26</v>
      </c>
      <c r="E624" s="6">
        <v>39</v>
      </c>
      <c r="F624" s="6" t="s">
        <v>12</v>
      </c>
      <c r="G624" s="6" t="s">
        <v>13</v>
      </c>
      <c r="H624" s="6"/>
      <c r="I624" s="15" t="s">
        <v>164</v>
      </c>
      <c r="J624" s="8" t="str">
        <f>VLOOKUP(VASCO!$I624,Code2Loc,2,FALSE)</f>
        <v>BANASTARI</v>
      </c>
    </row>
    <row r="625" spans="1:10" ht="15.75" customHeight="1" x14ac:dyDescent="0.25">
      <c r="A625" s="5" t="s">
        <v>3644</v>
      </c>
      <c r="B625" s="6">
        <v>21</v>
      </c>
      <c r="C625" s="6" t="s">
        <v>161</v>
      </c>
      <c r="D625" s="6">
        <v>27</v>
      </c>
      <c r="E625" s="6">
        <v>40</v>
      </c>
      <c r="F625" s="6" t="s">
        <v>12</v>
      </c>
      <c r="G625" s="6" t="s">
        <v>13</v>
      </c>
      <c r="H625" s="6"/>
      <c r="I625" s="15" t="s">
        <v>162</v>
      </c>
      <c r="J625" s="8" t="str">
        <f>VLOOKUP(VASCO!$I625,Code2Loc,2,FALSE)</f>
        <v>TIVRE BUILD</v>
      </c>
    </row>
    <row r="626" spans="1:10" ht="15.75" customHeight="1" x14ac:dyDescent="0.25">
      <c r="A626" s="5" t="s">
        <v>3644</v>
      </c>
      <c r="B626" s="6">
        <v>21</v>
      </c>
      <c r="C626" s="6" t="s">
        <v>159</v>
      </c>
      <c r="D626" s="6">
        <v>28</v>
      </c>
      <c r="E626" s="6">
        <v>41</v>
      </c>
      <c r="F626" s="6" t="s">
        <v>12</v>
      </c>
      <c r="G626" s="6" t="s">
        <v>13</v>
      </c>
      <c r="H626" s="6"/>
      <c r="I626" s="15" t="s">
        <v>160</v>
      </c>
      <c r="J626" s="8" t="str">
        <f>VLOOKUP(VASCO!$I626,Code2Loc,2,FALSE)</f>
        <v>TIVREM</v>
      </c>
    </row>
    <row r="627" spans="1:10" ht="15.75" customHeight="1" x14ac:dyDescent="0.25">
      <c r="A627" s="5" t="s">
        <v>3644</v>
      </c>
      <c r="B627" s="6">
        <v>21</v>
      </c>
      <c r="C627" s="6" t="s">
        <v>157</v>
      </c>
      <c r="D627" s="6">
        <v>29</v>
      </c>
      <c r="E627" s="6">
        <v>43</v>
      </c>
      <c r="F627" s="6" t="s">
        <v>12</v>
      </c>
      <c r="G627" s="6" t="s">
        <v>13</v>
      </c>
      <c r="H627" s="6"/>
      <c r="I627" s="15" t="s">
        <v>158</v>
      </c>
      <c r="J627" s="8" t="str">
        <f>VLOOKUP(VASCO!$I627,Code2Loc,2,FALSE)</f>
        <v>MARCEL</v>
      </c>
    </row>
    <row r="628" spans="1:10" ht="15.75" customHeight="1" x14ac:dyDescent="0.25">
      <c r="A628" s="5" t="s">
        <v>3644</v>
      </c>
      <c r="B628" s="6">
        <v>21</v>
      </c>
      <c r="C628" s="6" t="s">
        <v>1505</v>
      </c>
      <c r="D628" s="6">
        <v>30</v>
      </c>
      <c r="E628" s="6">
        <v>45</v>
      </c>
      <c r="F628" s="6" t="s">
        <v>12</v>
      </c>
      <c r="G628" s="6" t="s">
        <v>13</v>
      </c>
      <c r="H628" s="6"/>
      <c r="I628" s="15" t="s">
        <v>1506</v>
      </c>
      <c r="J628" s="8" t="str">
        <f>VLOOKUP(VASCO!$I628,Code2Loc,2,FALSE)</f>
        <v>TONCA</v>
      </c>
    </row>
    <row r="629" spans="1:10" ht="15.75" customHeight="1" x14ac:dyDescent="0.25">
      <c r="A629" s="5" t="s">
        <v>3644</v>
      </c>
      <c r="B629" s="6">
        <v>21</v>
      </c>
      <c r="C629" s="6" t="s">
        <v>1786</v>
      </c>
      <c r="D629" s="6">
        <v>31</v>
      </c>
      <c r="E629" s="6">
        <v>46</v>
      </c>
      <c r="F629" s="6" t="s">
        <v>12</v>
      </c>
      <c r="G629" s="6" t="s">
        <v>13</v>
      </c>
      <c r="H629" s="6"/>
      <c r="I629" s="15" t="s">
        <v>1787</v>
      </c>
      <c r="J629" s="8" t="str">
        <f>VLOOKUP(VASCO!$I629,Code2Loc,2,FALSE)</f>
        <v>KUMBHARJUA</v>
      </c>
    </row>
    <row r="630" spans="1:10" ht="15.75" customHeight="1" x14ac:dyDescent="0.25">
      <c r="A630" s="5" t="s">
        <v>3644</v>
      </c>
      <c r="B630" s="6">
        <v>21</v>
      </c>
      <c r="C630" s="6" t="s">
        <v>1509</v>
      </c>
      <c r="D630" s="6">
        <v>32</v>
      </c>
      <c r="E630" s="6">
        <v>48</v>
      </c>
      <c r="F630" s="6" t="s">
        <v>12</v>
      </c>
      <c r="G630" s="6" t="s">
        <v>13</v>
      </c>
      <c r="H630" s="6"/>
      <c r="I630" s="15" t="s">
        <v>1510</v>
      </c>
      <c r="J630" s="8" t="str">
        <f>VLOOKUP(VASCO!$I630,Code2Loc,2,FALSE)</f>
        <v>ST. ESTEVE</v>
      </c>
    </row>
    <row r="631" spans="1:10" ht="15.75" customHeight="1" x14ac:dyDescent="0.25">
      <c r="A631" s="5" t="s">
        <v>3644</v>
      </c>
      <c r="B631" s="6">
        <v>21</v>
      </c>
      <c r="C631" s="6" t="s">
        <v>1788</v>
      </c>
      <c r="D631" s="6">
        <v>33</v>
      </c>
      <c r="E631" s="6">
        <v>49</v>
      </c>
      <c r="F631" s="6" t="s">
        <v>12</v>
      </c>
      <c r="G631" s="6" t="s">
        <v>13</v>
      </c>
      <c r="H631" s="6"/>
      <c r="I631" s="15" t="s">
        <v>1789</v>
      </c>
      <c r="J631" s="8" t="str">
        <f>VLOOKUP(VASCO!$I631,Code2Loc,2,FALSE)</f>
        <v>AKHADA</v>
      </c>
    </row>
    <row r="632" spans="1:10" ht="15.75" customHeight="1" x14ac:dyDescent="0.25">
      <c r="A632" s="5" t="s">
        <v>3645</v>
      </c>
      <c r="B632" s="6">
        <v>22</v>
      </c>
      <c r="C632" s="6" t="s">
        <v>11</v>
      </c>
      <c r="D632" s="6">
        <v>1</v>
      </c>
      <c r="E632" s="6">
        <v>0</v>
      </c>
      <c r="F632" s="6" t="s">
        <v>12</v>
      </c>
      <c r="G632" s="6" t="s">
        <v>13</v>
      </c>
      <c r="H632" s="6"/>
      <c r="I632" s="15" t="s">
        <v>14</v>
      </c>
      <c r="J632" s="8" t="str">
        <f>VLOOKUP(VASCO!$I632,Code2Loc,2,FALSE)</f>
        <v>PANAJI</v>
      </c>
    </row>
    <row r="633" spans="1:10" ht="15.75" customHeight="1" x14ac:dyDescent="0.25">
      <c r="A633" s="5" t="s">
        <v>3645</v>
      </c>
      <c r="B633" s="6">
        <v>22</v>
      </c>
      <c r="C633" s="6" t="s">
        <v>15</v>
      </c>
      <c r="D633" s="6">
        <v>2</v>
      </c>
      <c r="E633" s="6">
        <v>3</v>
      </c>
      <c r="F633" s="6" t="s">
        <v>12</v>
      </c>
      <c r="G633" s="6" t="s">
        <v>13</v>
      </c>
      <c r="H633" s="6"/>
      <c r="I633" s="15" t="s">
        <v>16</v>
      </c>
      <c r="J633" s="8" t="str">
        <f>VLOOKUP(VASCO!$I633,Code2Loc,2,FALSE)</f>
        <v>ST. CRUZ X</v>
      </c>
    </row>
    <row r="634" spans="1:10" ht="15.75" customHeight="1" x14ac:dyDescent="0.25">
      <c r="A634" s="5" t="s">
        <v>3645</v>
      </c>
      <c r="B634" s="6">
        <v>22</v>
      </c>
      <c r="C634" s="6" t="s">
        <v>17</v>
      </c>
      <c r="D634" s="6">
        <v>3</v>
      </c>
      <c r="E634" s="6">
        <v>4</v>
      </c>
      <c r="F634" s="6" t="s">
        <v>12</v>
      </c>
      <c r="G634" s="6" t="s">
        <v>13</v>
      </c>
      <c r="H634" s="6"/>
      <c r="I634" s="15" t="s">
        <v>18</v>
      </c>
      <c r="J634" s="8" t="str">
        <f>VLOOKUP(VASCO!$I634,Code2Loc,2,FALSE)</f>
        <v>BAMBOLI GMC</v>
      </c>
    </row>
    <row r="635" spans="1:10" ht="15.75" customHeight="1" x14ac:dyDescent="0.25">
      <c r="A635" s="5" t="s">
        <v>3645</v>
      </c>
      <c r="B635" s="6">
        <v>22</v>
      </c>
      <c r="C635" s="6" t="s">
        <v>19</v>
      </c>
      <c r="D635" s="6">
        <v>4</v>
      </c>
      <c r="E635" s="6">
        <v>6</v>
      </c>
      <c r="F635" s="6" t="s">
        <v>12</v>
      </c>
      <c r="G635" s="6" t="s">
        <v>13</v>
      </c>
      <c r="H635" s="6"/>
      <c r="I635" s="15" t="s">
        <v>20</v>
      </c>
      <c r="J635" s="8" t="str">
        <f>VLOOKUP(VASCO!$I635,Code2Loc,2,FALSE)</f>
        <v>BAMBOLI W/S</v>
      </c>
    </row>
    <row r="636" spans="1:10" ht="15.75" customHeight="1" x14ac:dyDescent="0.25">
      <c r="A636" s="5" t="s">
        <v>3645</v>
      </c>
      <c r="B636" s="6">
        <v>22</v>
      </c>
      <c r="C636" s="6" t="s">
        <v>21</v>
      </c>
      <c r="D636" s="6">
        <v>5</v>
      </c>
      <c r="E636" s="6">
        <v>8</v>
      </c>
      <c r="F636" s="6" t="s">
        <v>12</v>
      </c>
      <c r="G636" s="6" t="s">
        <v>13</v>
      </c>
      <c r="H636" s="6"/>
      <c r="I636" s="15" t="s">
        <v>22</v>
      </c>
      <c r="J636" s="8" t="str">
        <f>VLOOKUP(VASCO!$I636,Code2Loc,2,FALSE)</f>
        <v>SIRDON/ZUAR</v>
      </c>
    </row>
    <row r="637" spans="1:10" ht="15.75" customHeight="1" x14ac:dyDescent="0.25">
      <c r="A637" s="5" t="s">
        <v>3645</v>
      </c>
      <c r="B637" s="6">
        <v>22</v>
      </c>
      <c r="C637" s="6" t="s">
        <v>23</v>
      </c>
      <c r="D637" s="6">
        <v>6</v>
      </c>
      <c r="E637" s="6">
        <v>10</v>
      </c>
      <c r="F637" s="6" t="s">
        <v>12</v>
      </c>
      <c r="G637" s="6" t="s">
        <v>13</v>
      </c>
      <c r="H637" s="6"/>
      <c r="I637" s="15" t="s">
        <v>24</v>
      </c>
      <c r="J637" s="8" t="str">
        <f>VLOOKUP(VASCO!$I637,Code2Loc,2,FALSE)</f>
        <v>GOA VELHA</v>
      </c>
    </row>
    <row r="638" spans="1:10" ht="15.75" customHeight="1" x14ac:dyDescent="0.25">
      <c r="A638" s="5" t="s">
        <v>3645</v>
      </c>
      <c r="B638" s="6">
        <v>22</v>
      </c>
      <c r="C638" s="6" t="s">
        <v>25</v>
      </c>
      <c r="D638" s="6">
        <v>7</v>
      </c>
      <c r="E638" s="6">
        <v>12</v>
      </c>
      <c r="F638" s="6" t="s">
        <v>12</v>
      </c>
      <c r="G638" s="6" t="s">
        <v>13</v>
      </c>
      <c r="H638" s="6"/>
      <c r="I638" s="15" t="s">
        <v>26</v>
      </c>
      <c r="J638" s="8" t="str">
        <f>VLOOKUP(VASCO!$I638,Code2Loc,2,FALSE)</f>
        <v>PILLAR</v>
      </c>
    </row>
    <row r="639" spans="1:10" ht="15.75" customHeight="1" x14ac:dyDescent="0.25">
      <c r="A639" s="5" t="s">
        <v>3645</v>
      </c>
      <c r="B639" s="6">
        <v>22</v>
      </c>
      <c r="C639" s="6" t="s">
        <v>27</v>
      </c>
      <c r="D639" s="6">
        <v>8</v>
      </c>
      <c r="E639" s="6">
        <v>14</v>
      </c>
      <c r="F639" s="6" t="s">
        <v>12</v>
      </c>
      <c r="G639" s="6" t="s">
        <v>13</v>
      </c>
      <c r="H639" s="6"/>
      <c r="I639" s="15" t="s">
        <v>28</v>
      </c>
      <c r="J639" s="8" t="str">
        <f>VLOOKUP(VASCO!$I639,Code2Loc,2,FALSE)</f>
        <v>AGASSAIM</v>
      </c>
    </row>
    <row r="640" spans="1:10" ht="15.75" customHeight="1" x14ac:dyDescent="0.25">
      <c r="A640" s="5" t="s">
        <v>3645</v>
      </c>
      <c r="B640" s="6">
        <v>22</v>
      </c>
      <c r="C640" s="6" t="s">
        <v>29</v>
      </c>
      <c r="D640" s="6">
        <v>9</v>
      </c>
      <c r="E640" s="6">
        <v>16</v>
      </c>
      <c r="F640" s="6" t="s">
        <v>12</v>
      </c>
      <c r="G640" s="6" t="s">
        <v>13</v>
      </c>
      <c r="H640" s="6"/>
      <c r="I640" s="15" t="s">
        <v>31</v>
      </c>
      <c r="J640" s="8" t="str">
        <f>VLOOKUP(VASCO!$I640,Code2Loc,2,FALSE)</f>
        <v>CORTALIM</v>
      </c>
    </row>
    <row r="641" spans="1:10" ht="15.75" customHeight="1" x14ac:dyDescent="0.25">
      <c r="A641" s="5" t="s">
        <v>3645</v>
      </c>
      <c r="B641" s="6">
        <v>22</v>
      </c>
      <c r="C641" s="6" t="s">
        <v>238</v>
      </c>
      <c r="D641" s="6">
        <v>10</v>
      </c>
      <c r="E641" s="6">
        <v>17</v>
      </c>
      <c r="F641" s="6" t="s">
        <v>12</v>
      </c>
      <c r="G641" s="6" t="s">
        <v>13</v>
      </c>
      <c r="H641" s="6"/>
      <c r="I641" s="15" t="s">
        <v>239</v>
      </c>
      <c r="J641" s="8" t="str">
        <f>VLOOKUP(VASCO!$I641,Code2Loc,2,FALSE)</f>
        <v>THANA</v>
      </c>
    </row>
    <row r="642" spans="1:10" ht="15.75" customHeight="1" x14ac:dyDescent="0.25">
      <c r="A642" s="5" t="s">
        <v>3645</v>
      </c>
      <c r="B642" s="6">
        <v>22</v>
      </c>
      <c r="C642" s="6" t="s">
        <v>236</v>
      </c>
      <c r="D642" s="6">
        <v>11</v>
      </c>
      <c r="E642" s="6">
        <v>18</v>
      </c>
      <c r="F642" s="6" t="s">
        <v>12</v>
      </c>
      <c r="G642" s="6" t="s">
        <v>13</v>
      </c>
      <c r="H642" s="6"/>
      <c r="I642" s="15" t="s">
        <v>237</v>
      </c>
      <c r="J642" s="8" t="str">
        <f>VLOOKUP(VASCO!$I642,Code2Loc,2,FALSE)</f>
        <v>CORPAWADA</v>
      </c>
    </row>
    <row r="643" spans="1:10" ht="15.75" customHeight="1" x14ac:dyDescent="0.25">
      <c r="A643" s="5" t="s">
        <v>3645</v>
      </c>
      <c r="B643" s="6">
        <v>22</v>
      </c>
      <c r="C643" s="6" t="s">
        <v>234</v>
      </c>
      <c r="D643" s="6">
        <v>12</v>
      </c>
      <c r="E643" s="6">
        <v>20</v>
      </c>
      <c r="F643" s="6" t="s">
        <v>12</v>
      </c>
      <c r="G643" s="6" t="s">
        <v>13</v>
      </c>
      <c r="H643" s="6"/>
      <c r="I643" s="15" t="s">
        <v>235</v>
      </c>
      <c r="J643" s="8" t="str">
        <f>VLOOKUP(VASCO!$I643,Code2Loc,2,FALSE)</f>
        <v>KELOSI</v>
      </c>
    </row>
    <row r="644" spans="1:10" ht="15.75" customHeight="1" x14ac:dyDescent="0.25">
      <c r="A644" s="5" t="s">
        <v>3645</v>
      </c>
      <c r="B644" s="6">
        <v>22</v>
      </c>
      <c r="C644" s="6" t="s">
        <v>232</v>
      </c>
      <c r="D644" s="6">
        <v>13</v>
      </c>
      <c r="E644" s="6">
        <v>22</v>
      </c>
      <c r="F644" s="6" t="s">
        <v>12</v>
      </c>
      <c r="G644" s="6" t="s">
        <v>13</v>
      </c>
      <c r="H644" s="6"/>
      <c r="I644" s="15" t="s">
        <v>233</v>
      </c>
      <c r="J644" s="8" t="str">
        <f>VLOOKUP(VASCO!$I644,Code2Loc,2,FALSE)</f>
        <v>RASSAIM DOK</v>
      </c>
    </row>
    <row r="645" spans="1:10" ht="15.75" customHeight="1" x14ac:dyDescent="0.25">
      <c r="A645" s="5" t="s">
        <v>3645</v>
      </c>
      <c r="B645" s="6">
        <v>22</v>
      </c>
      <c r="C645" s="6" t="s">
        <v>230</v>
      </c>
      <c r="D645" s="6">
        <v>14</v>
      </c>
      <c r="E645" s="6">
        <v>23</v>
      </c>
      <c r="F645" s="6" t="s">
        <v>12</v>
      </c>
      <c r="G645" s="6" t="s">
        <v>13</v>
      </c>
      <c r="H645" s="6"/>
      <c r="I645" s="15" t="s">
        <v>231</v>
      </c>
      <c r="J645" s="8" t="str">
        <f>VLOOKUP(VASCO!$I645,Code2Loc,2,FALSE)</f>
        <v>RASSAIM FRY</v>
      </c>
    </row>
    <row r="646" spans="1:10" ht="15.75" customHeight="1" x14ac:dyDescent="0.25">
      <c r="A646" s="5" t="s">
        <v>3645</v>
      </c>
      <c r="B646" s="6">
        <v>22</v>
      </c>
      <c r="C646" s="6" t="s">
        <v>228</v>
      </c>
      <c r="D646" s="6">
        <v>15</v>
      </c>
      <c r="E646" s="6">
        <v>25</v>
      </c>
      <c r="F646" s="6" t="s">
        <v>12</v>
      </c>
      <c r="G646" s="6" t="s">
        <v>13</v>
      </c>
      <c r="H646" s="6"/>
      <c r="I646" s="15" t="s">
        <v>229</v>
      </c>
      <c r="J646" s="8" t="str">
        <f>VLOOKUP(VASCO!$I646,Code2Loc,2,FALSE)</f>
        <v>ANGDI</v>
      </c>
    </row>
    <row r="647" spans="1:10" ht="15.75" customHeight="1" x14ac:dyDescent="0.25">
      <c r="A647" s="5" t="s">
        <v>3645</v>
      </c>
      <c r="B647" s="6">
        <v>22</v>
      </c>
      <c r="C647" s="6" t="s">
        <v>226</v>
      </c>
      <c r="D647" s="6">
        <v>16</v>
      </c>
      <c r="E647" s="6">
        <v>26</v>
      </c>
      <c r="F647" s="6" t="s">
        <v>12</v>
      </c>
      <c r="G647" s="6" t="s">
        <v>13</v>
      </c>
      <c r="H647" s="6"/>
      <c r="I647" s="15" t="s">
        <v>227</v>
      </c>
      <c r="J647" s="8" t="str">
        <f>VLOOKUP(VASCO!$I647,Code2Loc,2,FALSE)</f>
        <v>LOTULIM</v>
      </c>
    </row>
    <row r="648" spans="1:10" ht="15.75" customHeight="1" x14ac:dyDescent="0.25">
      <c r="A648" s="5" t="s">
        <v>3645</v>
      </c>
      <c r="B648" s="6">
        <v>22</v>
      </c>
      <c r="C648" s="6" t="s">
        <v>191</v>
      </c>
      <c r="D648" s="6">
        <v>17</v>
      </c>
      <c r="E648" s="6">
        <v>27</v>
      </c>
      <c r="F648" s="6" t="s">
        <v>12</v>
      </c>
      <c r="G648" s="6" t="s">
        <v>13</v>
      </c>
      <c r="H648" s="6"/>
      <c r="I648" s="15" t="s">
        <v>192</v>
      </c>
      <c r="J648" s="8" t="str">
        <f>VLOOKUP(VASCO!$I648,Code2Loc,2,FALSE)</f>
        <v>CHWGULE DOK</v>
      </c>
    </row>
    <row r="649" spans="1:10" ht="15.75" customHeight="1" x14ac:dyDescent="0.25">
      <c r="A649" s="5" t="s">
        <v>3645</v>
      </c>
      <c r="B649" s="6">
        <v>22</v>
      </c>
      <c r="C649" s="6" t="s">
        <v>189</v>
      </c>
      <c r="D649" s="6">
        <v>18</v>
      </c>
      <c r="E649" s="6">
        <v>28</v>
      </c>
      <c r="F649" s="6" t="s">
        <v>12</v>
      </c>
      <c r="G649" s="6" t="s">
        <v>13</v>
      </c>
      <c r="H649" s="6"/>
      <c r="I649" s="15" t="s">
        <v>190</v>
      </c>
      <c r="J649" s="8" t="str">
        <f>VLOOKUP(VASCO!$I649,Code2Loc,2,FALSE)</f>
        <v>BORI BRDG</v>
      </c>
    </row>
    <row r="650" spans="1:10" ht="15.75" customHeight="1" x14ac:dyDescent="0.25">
      <c r="A650" s="5" t="s">
        <v>3645</v>
      </c>
      <c r="B650" s="6">
        <v>22</v>
      </c>
      <c r="C650" s="6" t="s">
        <v>243</v>
      </c>
      <c r="D650" s="6">
        <v>19</v>
      </c>
      <c r="E650" s="6">
        <v>29</v>
      </c>
      <c r="F650" s="6" t="s">
        <v>12</v>
      </c>
      <c r="G650" s="6" t="s">
        <v>13</v>
      </c>
      <c r="H650" s="6"/>
      <c r="I650" s="15" t="s">
        <v>244</v>
      </c>
      <c r="J650" s="8" t="str">
        <f>VLOOKUP(VASCO!$I650,Code2Loc,2,FALSE)</f>
        <v>TARVALEM</v>
      </c>
    </row>
    <row r="651" spans="1:10" ht="15.75" customHeight="1" x14ac:dyDescent="0.25">
      <c r="A651" s="5" t="s">
        <v>3645</v>
      </c>
      <c r="B651" s="6">
        <v>22</v>
      </c>
      <c r="C651" s="6" t="s">
        <v>245</v>
      </c>
      <c r="D651" s="6">
        <v>20</v>
      </c>
      <c r="E651" s="6">
        <v>30</v>
      </c>
      <c r="F651" s="6" t="s">
        <v>12</v>
      </c>
      <c r="G651" s="6" t="s">
        <v>13</v>
      </c>
      <c r="H651" s="6"/>
      <c r="I651" s="15" t="s">
        <v>246</v>
      </c>
      <c r="J651" s="8" t="str">
        <f>VLOOKUP(VASCO!$I651,Code2Loc,2,FALSE)</f>
        <v>VAZEM</v>
      </c>
    </row>
    <row r="652" spans="1:10" ht="15.75" customHeight="1" x14ac:dyDescent="0.25">
      <c r="A652" s="5" t="s">
        <v>3645</v>
      </c>
      <c r="B652" s="6">
        <v>22</v>
      </c>
      <c r="C652" s="6" t="s">
        <v>247</v>
      </c>
      <c r="D652" s="6">
        <v>21</v>
      </c>
      <c r="E652" s="6">
        <v>32</v>
      </c>
      <c r="F652" s="6" t="s">
        <v>12</v>
      </c>
      <c r="G652" s="6" t="s">
        <v>13</v>
      </c>
      <c r="H652" s="6"/>
      <c r="I652" s="15" t="s">
        <v>248</v>
      </c>
      <c r="J652" s="8" t="str">
        <f>VLOOKUP(VASCO!$I652,Code2Loc,2,FALSE)</f>
        <v>SHIRODA</v>
      </c>
    </row>
    <row r="653" spans="1:10" ht="15.75" customHeight="1" x14ac:dyDescent="0.25">
      <c r="A653" s="5" t="s">
        <v>3645</v>
      </c>
      <c r="B653" s="6">
        <v>22</v>
      </c>
      <c r="C653" s="6" t="s">
        <v>2784</v>
      </c>
      <c r="D653" s="6">
        <v>22</v>
      </c>
      <c r="E653" s="6">
        <v>34</v>
      </c>
      <c r="F653" s="6" t="s">
        <v>12</v>
      </c>
      <c r="G653" s="6" t="s">
        <v>13</v>
      </c>
      <c r="H653" s="6"/>
      <c r="I653" s="15" t="s">
        <v>2785</v>
      </c>
      <c r="J653" s="8" t="str">
        <f>VLOOKUP(VASCO!$I653,Code2Loc,2,FALSE)</f>
        <v>ANANDWADI</v>
      </c>
    </row>
    <row r="654" spans="1:10" ht="15.75" customHeight="1" x14ac:dyDescent="0.25">
      <c r="A654" s="5" t="s">
        <v>3645</v>
      </c>
      <c r="B654" s="6">
        <v>22</v>
      </c>
      <c r="C654" s="6" t="s">
        <v>2786</v>
      </c>
      <c r="D654" s="6">
        <v>23</v>
      </c>
      <c r="E654" s="6">
        <v>36</v>
      </c>
      <c r="F654" s="6" t="s">
        <v>12</v>
      </c>
      <c r="G654" s="6" t="s">
        <v>13</v>
      </c>
      <c r="H654" s="6"/>
      <c r="I654" s="15" t="s">
        <v>2787</v>
      </c>
      <c r="J654" s="8" t="str">
        <f>VLOOKUP(VASCO!$I654,Code2Loc,2,FALSE)</f>
        <v>TORLA</v>
      </c>
    </row>
    <row r="655" spans="1:10" ht="15.75" customHeight="1" x14ac:dyDescent="0.25">
      <c r="A655" s="5" t="s">
        <v>3645</v>
      </c>
      <c r="B655" s="6">
        <v>22</v>
      </c>
      <c r="C655" s="6" t="s">
        <v>2788</v>
      </c>
      <c r="D655" s="6">
        <v>24</v>
      </c>
      <c r="E655" s="6">
        <v>37</v>
      </c>
      <c r="F655" s="6" t="s">
        <v>12</v>
      </c>
      <c r="G655" s="6" t="s">
        <v>13</v>
      </c>
      <c r="H655" s="6"/>
      <c r="I655" s="15" t="s">
        <v>2789</v>
      </c>
      <c r="J655" s="8" t="str">
        <f>VLOOKUP(VASCO!$I655,Code2Loc,2,FALSE)</f>
        <v>SAKHARWAL</v>
      </c>
    </row>
    <row r="656" spans="1:10" ht="15.75" customHeight="1" x14ac:dyDescent="0.25">
      <c r="A656" s="5" t="s">
        <v>3645</v>
      </c>
      <c r="B656" s="6">
        <v>22</v>
      </c>
      <c r="C656" s="6" t="s">
        <v>639</v>
      </c>
      <c r="D656" s="6">
        <v>25</v>
      </c>
      <c r="E656" s="6">
        <v>38</v>
      </c>
      <c r="F656" s="6" t="s">
        <v>12</v>
      </c>
      <c r="G656" s="6" t="s">
        <v>13</v>
      </c>
      <c r="H656" s="6"/>
      <c r="I656" s="15" t="s">
        <v>639</v>
      </c>
      <c r="J656" s="8" t="str">
        <f>VLOOKUP(VASCO!$I656,Code2Loc,2,FALSE)</f>
        <v>PAZ</v>
      </c>
    </row>
    <row r="657" spans="1:10" ht="15.75" customHeight="1" x14ac:dyDescent="0.25">
      <c r="A657" s="5" t="s">
        <v>3645</v>
      </c>
      <c r="B657" s="6">
        <v>22</v>
      </c>
      <c r="C657" s="6" t="s">
        <v>3646</v>
      </c>
      <c r="D657" s="6">
        <v>26</v>
      </c>
      <c r="E657" s="6">
        <v>41</v>
      </c>
      <c r="F657" s="6" t="s">
        <v>12</v>
      </c>
      <c r="G657" s="6" t="s">
        <v>13</v>
      </c>
      <c r="H657" s="6"/>
      <c r="I657" s="15" t="s">
        <v>3647</v>
      </c>
      <c r="J657" s="8" t="str">
        <f>VLOOKUP(VASCO!$I657,Code2Loc,2,FALSE)</f>
        <v>BIBAL</v>
      </c>
    </row>
    <row r="658" spans="1:10" ht="15.75" customHeight="1" x14ac:dyDescent="0.25">
      <c r="A658" s="5" t="s">
        <v>3645</v>
      </c>
      <c r="B658" s="6">
        <v>22</v>
      </c>
      <c r="C658" s="6" t="s">
        <v>2792</v>
      </c>
      <c r="D658" s="6">
        <v>27</v>
      </c>
      <c r="E658" s="6">
        <v>44</v>
      </c>
      <c r="F658" s="6" t="s">
        <v>12</v>
      </c>
      <c r="G658" s="6" t="s">
        <v>13</v>
      </c>
      <c r="H658" s="6"/>
      <c r="I658" s="15" t="s">
        <v>2793</v>
      </c>
      <c r="J658" s="8" t="str">
        <f>VLOOKUP(VASCO!$I658,Code2Loc,2,FALSE)</f>
        <v>KAMORCOND</v>
      </c>
    </row>
    <row r="659" spans="1:10" ht="15.75" customHeight="1" x14ac:dyDescent="0.25">
      <c r="A659" s="16" t="s">
        <v>2076</v>
      </c>
      <c r="B659" s="11">
        <v>23</v>
      </c>
      <c r="C659" s="11" t="s">
        <v>179</v>
      </c>
      <c r="D659" s="11">
        <v>1</v>
      </c>
      <c r="E659" s="11">
        <v>0</v>
      </c>
      <c r="F659" s="11" t="s">
        <v>12</v>
      </c>
      <c r="G659" s="11" t="s">
        <v>13</v>
      </c>
      <c r="H659" s="11"/>
      <c r="I659" s="14" t="s">
        <v>180</v>
      </c>
      <c r="J659" s="8" t="str">
        <f>VLOOKUP(VASCO!$I659,Code2Loc,2,FALSE)</f>
        <v>PONDA</v>
      </c>
    </row>
    <row r="660" spans="1:10" ht="15.75" customHeight="1" x14ac:dyDescent="0.25">
      <c r="A660" s="16" t="s">
        <v>2076</v>
      </c>
      <c r="B660" s="11">
        <v>23</v>
      </c>
      <c r="C660" s="11" t="s">
        <v>1926</v>
      </c>
      <c r="D660" s="11">
        <v>2</v>
      </c>
      <c r="E660" s="11">
        <v>1</v>
      </c>
      <c r="F660" s="11" t="s">
        <v>12</v>
      </c>
      <c r="G660" s="11" t="s">
        <v>13</v>
      </c>
      <c r="H660" s="11"/>
      <c r="I660" s="14" t="s">
        <v>1927</v>
      </c>
      <c r="J660" s="8" t="str">
        <f>VLOOKUP(VASCO!$I660,Code2Loc,2,FALSE)</f>
        <v>PONDA TISK</v>
      </c>
    </row>
    <row r="661" spans="1:10" ht="15.75" customHeight="1" x14ac:dyDescent="0.25">
      <c r="A661" s="16" t="s">
        <v>2076</v>
      </c>
      <c r="B661" s="11">
        <v>23</v>
      </c>
      <c r="C661" s="11" t="s">
        <v>1928</v>
      </c>
      <c r="D661" s="11">
        <v>3</v>
      </c>
      <c r="E661" s="11">
        <v>3</v>
      </c>
      <c r="F661" s="11" t="s">
        <v>12</v>
      </c>
      <c r="G661" s="11" t="s">
        <v>13</v>
      </c>
      <c r="H661" s="11"/>
      <c r="I661" s="14" t="s">
        <v>1929</v>
      </c>
      <c r="J661" s="8" t="str">
        <f>VLOOKUP(VASCO!$I661,Code2Loc,2,FALSE)</f>
        <v>KAPILESHWAR</v>
      </c>
    </row>
    <row r="662" spans="1:10" ht="15.75" customHeight="1" x14ac:dyDescent="0.25">
      <c r="A662" s="16" t="s">
        <v>2076</v>
      </c>
      <c r="B662" s="11">
        <v>23</v>
      </c>
      <c r="C662" s="11" t="s">
        <v>1930</v>
      </c>
      <c r="D662" s="11">
        <v>4</v>
      </c>
      <c r="E662" s="11">
        <v>4</v>
      </c>
      <c r="F662" s="11" t="s">
        <v>12</v>
      </c>
      <c r="G662" s="11" t="s">
        <v>13</v>
      </c>
      <c r="H662" s="11"/>
      <c r="I662" s="14" t="s">
        <v>1931</v>
      </c>
      <c r="J662" s="8" t="str">
        <f>VLOOKUP(VASCO!$I662,Code2Loc,2,FALSE)</f>
        <v>DON KHAMB</v>
      </c>
    </row>
    <row r="663" spans="1:10" ht="15.75" customHeight="1" x14ac:dyDescent="0.25">
      <c r="A663" s="16" t="s">
        <v>2076</v>
      </c>
      <c r="B663" s="11">
        <v>23</v>
      </c>
      <c r="C663" s="11" t="s">
        <v>2060</v>
      </c>
      <c r="D663" s="11">
        <v>5</v>
      </c>
      <c r="E663" s="11">
        <v>5</v>
      </c>
      <c r="F663" s="11" t="s">
        <v>12</v>
      </c>
      <c r="G663" s="11" t="s">
        <v>13</v>
      </c>
      <c r="H663" s="11"/>
      <c r="I663" s="14" t="s">
        <v>2061</v>
      </c>
      <c r="J663" s="8" t="str">
        <f>VLOOKUP(VASCO!$I663,Code2Loc,2,FALSE)</f>
        <v>TALAULIM</v>
      </c>
    </row>
    <row r="664" spans="1:10" ht="15.75" customHeight="1" x14ac:dyDescent="0.25">
      <c r="A664" s="16" t="s">
        <v>2076</v>
      </c>
      <c r="B664" s="11">
        <v>23</v>
      </c>
      <c r="C664" s="11" t="s">
        <v>2062</v>
      </c>
      <c r="D664" s="11">
        <v>6</v>
      </c>
      <c r="E664" s="11">
        <v>6</v>
      </c>
      <c r="F664" s="11" t="s">
        <v>12</v>
      </c>
      <c r="G664" s="11" t="s">
        <v>13</v>
      </c>
      <c r="H664" s="11"/>
      <c r="I664" s="14" t="s">
        <v>2063</v>
      </c>
      <c r="J664" s="8" t="str">
        <f>VLOOKUP(VASCO!$I664,Code2Loc,2,FALSE)</f>
        <v>DURBHAT</v>
      </c>
    </row>
    <row r="665" spans="1:10" ht="15.75" customHeight="1" x14ac:dyDescent="0.25">
      <c r="A665" s="16" t="s">
        <v>2076</v>
      </c>
      <c r="B665" s="11">
        <v>23</v>
      </c>
      <c r="C665" s="11" t="s">
        <v>2064</v>
      </c>
      <c r="D665" s="11">
        <v>7</v>
      </c>
      <c r="E665" s="11">
        <v>8</v>
      </c>
      <c r="F665" s="11" t="s">
        <v>12</v>
      </c>
      <c r="G665" s="11" t="s">
        <v>13</v>
      </c>
      <c r="H665" s="11"/>
      <c r="I665" s="14" t="s">
        <v>2065</v>
      </c>
      <c r="J665" s="8" t="str">
        <f>VLOOKUP(VASCO!$I665,Code2Loc,2,FALSE)</f>
        <v>ADPAI</v>
      </c>
    </row>
    <row r="666" spans="1:10" ht="15.75" customHeight="1" x14ac:dyDescent="0.25">
      <c r="A666" s="16" t="s">
        <v>2076</v>
      </c>
      <c r="B666" s="11">
        <v>23</v>
      </c>
      <c r="C666" s="11" t="s">
        <v>2066</v>
      </c>
      <c r="D666" s="11">
        <v>8</v>
      </c>
      <c r="E666" s="11">
        <v>10</v>
      </c>
      <c r="F666" s="11" t="s">
        <v>12</v>
      </c>
      <c r="G666" s="11" t="s">
        <v>13</v>
      </c>
      <c r="H666" s="11"/>
      <c r="I666" s="14" t="s">
        <v>2067</v>
      </c>
      <c r="J666" s="8" t="str">
        <f>VLOOKUP(VASCO!$I666,Code2Loc,2,FALSE)</f>
        <v>AGAPUR</v>
      </c>
    </row>
    <row r="667" spans="1:10" ht="15.75" customHeight="1" x14ac:dyDescent="0.25">
      <c r="A667" s="16" t="s">
        <v>2076</v>
      </c>
      <c r="B667" s="11">
        <v>23</v>
      </c>
      <c r="C667" s="11" t="s">
        <v>2068</v>
      </c>
      <c r="D667" s="11">
        <v>9</v>
      </c>
      <c r="E667" s="11">
        <v>14</v>
      </c>
      <c r="F667" s="11" t="s">
        <v>12</v>
      </c>
      <c r="G667" s="11" t="s">
        <v>13</v>
      </c>
      <c r="H667" s="11"/>
      <c r="I667" s="14" t="s">
        <v>2069</v>
      </c>
      <c r="J667" s="8" t="str">
        <f>VLOOKUP(VASCO!$I667,Code2Loc,2,FALSE)</f>
        <v>AGAPUR SHMR</v>
      </c>
    </row>
    <row r="668" spans="1:10" ht="15.75" customHeight="1" x14ac:dyDescent="0.25">
      <c r="A668" s="5" t="s">
        <v>325</v>
      </c>
      <c r="B668" s="6">
        <v>24</v>
      </c>
      <c r="C668" s="6" t="s">
        <v>11</v>
      </c>
      <c r="D668" s="6">
        <v>1</v>
      </c>
      <c r="E668" s="6">
        <v>0</v>
      </c>
      <c r="F668" s="6" t="s">
        <v>12</v>
      </c>
      <c r="G668" s="6" t="s">
        <v>13</v>
      </c>
      <c r="H668" s="6"/>
      <c r="I668" s="15" t="s">
        <v>14</v>
      </c>
      <c r="J668" s="8" t="str">
        <f>VLOOKUP(VASCO!$I668,Code2Loc,2,FALSE)</f>
        <v>PANAJI</v>
      </c>
    </row>
    <row r="669" spans="1:10" ht="15.75" customHeight="1" x14ac:dyDescent="0.25">
      <c r="A669" s="5" t="s">
        <v>325</v>
      </c>
      <c r="B669" s="6">
        <v>24</v>
      </c>
      <c r="C669" s="6" t="s">
        <v>15</v>
      </c>
      <c r="D669" s="6">
        <v>2</v>
      </c>
      <c r="E669" s="6">
        <v>3</v>
      </c>
      <c r="F669" s="6" t="s">
        <v>12</v>
      </c>
      <c r="G669" s="6" t="s">
        <v>13</v>
      </c>
      <c r="H669" s="6"/>
      <c r="I669" s="15" t="s">
        <v>16</v>
      </c>
      <c r="J669" s="8" t="str">
        <f>VLOOKUP(VASCO!$I669,Code2Loc,2,FALSE)</f>
        <v>ST. CRUZ X</v>
      </c>
    </row>
    <row r="670" spans="1:10" ht="15.75" customHeight="1" x14ac:dyDescent="0.25">
      <c r="A670" s="5" t="s">
        <v>325</v>
      </c>
      <c r="B670" s="6">
        <v>24</v>
      </c>
      <c r="C670" s="6" t="s">
        <v>17</v>
      </c>
      <c r="D670" s="6">
        <v>3</v>
      </c>
      <c r="E670" s="6">
        <v>4</v>
      </c>
      <c r="F670" s="6" t="s">
        <v>12</v>
      </c>
      <c r="G670" s="6" t="s">
        <v>13</v>
      </c>
      <c r="H670" s="6"/>
      <c r="I670" s="15" t="s">
        <v>18</v>
      </c>
      <c r="J670" s="8" t="str">
        <f>VLOOKUP(VASCO!$I670,Code2Loc,2,FALSE)</f>
        <v>BAMBOLI GMC</v>
      </c>
    </row>
    <row r="671" spans="1:10" ht="15.75" customHeight="1" x14ac:dyDescent="0.25">
      <c r="A671" s="5" t="s">
        <v>325</v>
      </c>
      <c r="B671" s="6">
        <v>24</v>
      </c>
      <c r="C671" s="6" t="s">
        <v>19</v>
      </c>
      <c r="D671" s="6">
        <v>4</v>
      </c>
      <c r="E671" s="6">
        <v>6</v>
      </c>
      <c r="F671" s="6" t="s">
        <v>12</v>
      </c>
      <c r="G671" s="6" t="s">
        <v>13</v>
      </c>
      <c r="H671" s="6"/>
      <c r="I671" s="15" t="s">
        <v>20</v>
      </c>
      <c r="J671" s="8" t="str">
        <f>VLOOKUP(VASCO!$I671,Code2Loc,2,FALSE)</f>
        <v>BAMBOLI W/S</v>
      </c>
    </row>
    <row r="672" spans="1:10" ht="15.75" customHeight="1" x14ac:dyDescent="0.25">
      <c r="A672" s="5" t="s">
        <v>325</v>
      </c>
      <c r="B672" s="6">
        <v>24</v>
      </c>
      <c r="C672" s="6" t="s">
        <v>21</v>
      </c>
      <c r="D672" s="6">
        <v>5</v>
      </c>
      <c r="E672" s="6">
        <v>8</v>
      </c>
      <c r="F672" s="6" t="s">
        <v>12</v>
      </c>
      <c r="G672" s="6" t="s">
        <v>13</v>
      </c>
      <c r="H672" s="6"/>
      <c r="I672" s="15" t="s">
        <v>22</v>
      </c>
      <c r="J672" s="8" t="str">
        <f>VLOOKUP(VASCO!$I672,Code2Loc,2,FALSE)</f>
        <v>SIRDON/ZUAR</v>
      </c>
    </row>
    <row r="673" spans="1:10" ht="15.75" customHeight="1" x14ac:dyDescent="0.25">
      <c r="A673" s="5" t="s">
        <v>325</v>
      </c>
      <c r="B673" s="6">
        <v>24</v>
      </c>
      <c r="C673" s="6" t="s">
        <v>23</v>
      </c>
      <c r="D673" s="6">
        <v>6</v>
      </c>
      <c r="E673" s="6">
        <v>10</v>
      </c>
      <c r="F673" s="6" t="s">
        <v>12</v>
      </c>
      <c r="G673" s="6" t="s">
        <v>13</v>
      </c>
      <c r="H673" s="6"/>
      <c r="I673" s="15" t="s">
        <v>24</v>
      </c>
      <c r="J673" s="8" t="str">
        <f>VLOOKUP(VASCO!$I673,Code2Loc,2,FALSE)</f>
        <v>GOA VELHA</v>
      </c>
    </row>
    <row r="674" spans="1:10" ht="15.75" customHeight="1" x14ac:dyDescent="0.25">
      <c r="A674" s="5" t="s">
        <v>325</v>
      </c>
      <c r="B674" s="6">
        <v>24</v>
      </c>
      <c r="C674" s="6" t="s">
        <v>25</v>
      </c>
      <c r="D674" s="6">
        <v>7</v>
      </c>
      <c r="E674" s="6">
        <v>12</v>
      </c>
      <c r="F674" s="6" t="s">
        <v>12</v>
      </c>
      <c r="G674" s="6" t="s">
        <v>13</v>
      </c>
      <c r="H674" s="6"/>
      <c r="I674" s="15" t="s">
        <v>26</v>
      </c>
      <c r="J674" s="8" t="str">
        <f>VLOOKUP(VASCO!$I674,Code2Loc,2,FALSE)</f>
        <v>PILLAR</v>
      </c>
    </row>
    <row r="675" spans="1:10" ht="15.75" customHeight="1" x14ac:dyDescent="0.25">
      <c r="A675" s="5" t="s">
        <v>325</v>
      </c>
      <c r="B675" s="6">
        <v>24</v>
      </c>
      <c r="C675" s="6" t="s">
        <v>27</v>
      </c>
      <c r="D675" s="6">
        <v>8</v>
      </c>
      <c r="E675" s="6">
        <v>14</v>
      </c>
      <c r="F675" s="6" t="s">
        <v>12</v>
      </c>
      <c r="G675" s="6" t="s">
        <v>13</v>
      </c>
      <c r="H675" s="6"/>
      <c r="I675" s="15" t="s">
        <v>28</v>
      </c>
      <c r="J675" s="8" t="str">
        <f>VLOOKUP(VASCO!$I675,Code2Loc,2,FALSE)</f>
        <v>AGASSAIM</v>
      </c>
    </row>
    <row r="676" spans="1:10" ht="15.75" customHeight="1" x14ac:dyDescent="0.25">
      <c r="A676" s="5" t="s">
        <v>325</v>
      </c>
      <c r="B676" s="6">
        <v>24</v>
      </c>
      <c r="C676" s="6" t="s">
        <v>29</v>
      </c>
      <c r="D676" s="6">
        <v>9</v>
      </c>
      <c r="E676" s="6">
        <v>16</v>
      </c>
      <c r="F676" s="6" t="s">
        <v>12</v>
      </c>
      <c r="G676" s="6" t="s">
        <v>13</v>
      </c>
      <c r="H676" s="6"/>
      <c r="I676" s="15" t="s">
        <v>31</v>
      </c>
      <c r="J676" s="8" t="str">
        <f>VLOOKUP(VASCO!$I676,Code2Loc,2,FALSE)</f>
        <v>CORTALIM</v>
      </c>
    </row>
    <row r="677" spans="1:10" ht="15.75" customHeight="1" x14ac:dyDescent="0.25">
      <c r="A677" s="5" t="s">
        <v>325</v>
      </c>
      <c r="B677" s="6">
        <v>24</v>
      </c>
      <c r="C677" s="6" t="s">
        <v>32</v>
      </c>
      <c r="D677" s="6">
        <v>10</v>
      </c>
      <c r="E677" s="6">
        <v>18</v>
      </c>
      <c r="F677" s="6" t="s">
        <v>12</v>
      </c>
      <c r="G677" s="6" t="s">
        <v>13</v>
      </c>
      <c r="H677" s="6"/>
      <c r="I677" s="15" t="s">
        <v>33</v>
      </c>
      <c r="J677" s="8" t="str">
        <f>VLOOKUP(VASCO!$I677,Code2Loc,2,FALSE)</f>
        <v>PAJENTAR</v>
      </c>
    </row>
    <row r="678" spans="1:10" ht="15.75" customHeight="1" x14ac:dyDescent="0.25">
      <c r="A678" s="5" t="s">
        <v>325</v>
      </c>
      <c r="B678" s="6">
        <v>24</v>
      </c>
      <c r="C678" s="6" t="s">
        <v>34</v>
      </c>
      <c r="D678" s="6">
        <v>11</v>
      </c>
      <c r="E678" s="6">
        <v>19</v>
      </c>
      <c r="F678" s="6" t="s">
        <v>12</v>
      </c>
      <c r="G678" s="6" t="s">
        <v>13</v>
      </c>
      <c r="H678" s="6"/>
      <c r="I678" s="15" t="s">
        <v>35</v>
      </c>
      <c r="J678" s="8" t="str">
        <f>VLOOKUP(VASCO!$I678,Code2Loc,2,FALSE)</f>
        <v>KSRL/BRLA X</v>
      </c>
    </row>
    <row r="679" spans="1:10" ht="15.75" customHeight="1" x14ac:dyDescent="0.25">
      <c r="A679" s="5" t="s">
        <v>325</v>
      </c>
      <c r="B679" s="6">
        <v>24</v>
      </c>
      <c r="C679" s="6" t="s">
        <v>36</v>
      </c>
      <c r="D679" s="6">
        <v>12</v>
      </c>
      <c r="E679" s="6">
        <v>20</v>
      </c>
      <c r="F679" s="6" t="s">
        <v>12</v>
      </c>
      <c r="G679" s="6" t="s">
        <v>13</v>
      </c>
      <c r="H679" s="6"/>
      <c r="I679" s="15" t="s">
        <v>37</v>
      </c>
      <c r="J679" s="8" t="str">
        <f>VLOOKUP(VASCO!$I679,Code2Loc,2,FALSE)</f>
        <v>TITAN</v>
      </c>
    </row>
    <row r="680" spans="1:10" ht="15.75" customHeight="1" x14ac:dyDescent="0.25">
      <c r="A680" s="5" t="s">
        <v>325</v>
      </c>
      <c r="B680" s="6">
        <v>24</v>
      </c>
      <c r="C680" s="6" t="s">
        <v>240</v>
      </c>
      <c r="D680" s="6">
        <v>13</v>
      </c>
      <c r="E680" s="6">
        <v>23</v>
      </c>
      <c r="F680" s="6" t="s">
        <v>12</v>
      </c>
      <c r="G680" s="6" t="s">
        <v>13</v>
      </c>
      <c r="H680" s="6"/>
      <c r="I680" s="15" t="s">
        <v>241</v>
      </c>
      <c r="J680" s="8" t="str">
        <f>VLOOKUP(VASCO!$I680,Code2Loc,2,FALSE)</f>
        <v>CIPLA</v>
      </c>
    </row>
    <row r="681" spans="1:10" ht="15.75" customHeight="1" x14ac:dyDescent="0.25">
      <c r="A681" s="5" t="s">
        <v>325</v>
      </c>
      <c r="B681" s="6">
        <v>24</v>
      </c>
      <c r="C681" s="6" t="s">
        <v>36</v>
      </c>
      <c r="D681" s="6">
        <v>14</v>
      </c>
      <c r="E681" s="6">
        <v>26</v>
      </c>
      <c r="F681" s="6" t="s">
        <v>12</v>
      </c>
      <c r="G681" s="6" t="s">
        <v>13</v>
      </c>
      <c r="H681" s="6"/>
      <c r="I681" s="15" t="s">
        <v>37</v>
      </c>
      <c r="J681" s="8" t="str">
        <f>VLOOKUP(VASCO!$I681,Code2Loc,2,FALSE)</f>
        <v>TITAN</v>
      </c>
    </row>
    <row r="682" spans="1:10" ht="15.75" customHeight="1" x14ac:dyDescent="0.25">
      <c r="A682" s="5" t="s">
        <v>325</v>
      </c>
      <c r="B682" s="6">
        <v>24</v>
      </c>
      <c r="C682" s="6" t="s">
        <v>34</v>
      </c>
      <c r="D682" s="6">
        <v>15</v>
      </c>
      <c r="E682" s="6">
        <v>27</v>
      </c>
      <c r="F682" s="6" t="s">
        <v>12</v>
      </c>
      <c r="G682" s="6" t="s">
        <v>13</v>
      </c>
      <c r="H682" s="6"/>
      <c r="I682" s="15" t="s">
        <v>35</v>
      </c>
      <c r="J682" s="8" t="str">
        <f>VLOOKUP(VASCO!$I682,Code2Loc,2,FALSE)</f>
        <v>KSRL/BRLA X</v>
      </c>
    </row>
    <row r="683" spans="1:10" ht="15.75" customHeight="1" x14ac:dyDescent="0.25">
      <c r="A683" s="5" t="s">
        <v>325</v>
      </c>
      <c r="B683" s="6">
        <v>24</v>
      </c>
      <c r="C683" s="6" t="s">
        <v>238</v>
      </c>
      <c r="D683" s="6">
        <v>16</v>
      </c>
      <c r="E683" s="6">
        <v>30</v>
      </c>
      <c r="F683" s="6" t="s">
        <v>12</v>
      </c>
      <c r="G683" s="6" t="s">
        <v>13</v>
      </c>
      <c r="H683" s="6"/>
      <c r="I683" s="15" t="s">
        <v>239</v>
      </c>
      <c r="J683" s="8" t="str">
        <f>VLOOKUP(VASCO!$I683,Code2Loc,2,FALSE)</f>
        <v>THANA</v>
      </c>
    </row>
    <row r="684" spans="1:10" ht="15.75" customHeight="1" x14ac:dyDescent="0.25">
      <c r="A684" s="5" t="s">
        <v>325</v>
      </c>
      <c r="B684" s="6">
        <v>24</v>
      </c>
      <c r="C684" s="6" t="s">
        <v>236</v>
      </c>
      <c r="D684" s="6">
        <v>17</v>
      </c>
      <c r="E684" s="6">
        <v>31</v>
      </c>
      <c r="F684" s="6" t="s">
        <v>12</v>
      </c>
      <c r="G684" s="6" t="s">
        <v>13</v>
      </c>
      <c r="H684" s="6"/>
      <c r="I684" s="15" t="s">
        <v>237</v>
      </c>
      <c r="J684" s="8" t="str">
        <f>VLOOKUP(VASCO!$I684,Code2Loc,2,FALSE)</f>
        <v>CORPAWADA</v>
      </c>
    </row>
    <row r="685" spans="1:10" ht="15.75" customHeight="1" x14ac:dyDescent="0.25">
      <c r="A685" s="5" t="s">
        <v>325</v>
      </c>
      <c r="B685" s="6">
        <v>24</v>
      </c>
      <c r="C685" s="6" t="s">
        <v>234</v>
      </c>
      <c r="D685" s="6">
        <v>18</v>
      </c>
      <c r="E685" s="6">
        <v>33</v>
      </c>
      <c r="F685" s="6" t="s">
        <v>12</v>
      </c>
      <c r="G685" s="6" t="s">
        <v>13</v>
      </c>
      <c r="H685" s="6"/>
      <c r="I685" s="15" t="s">
        <v>235</v>
      </c>
      <c r="J685" s="8" t="str">
        <f>VLOOKUP(VASCO!$I685,Code2Loc,2,FALSE)</f>
        <v>KELOSI</v>
      </c>
    </row>
    <row r="686" spans="1:10" ht="15.75" customHeight="1" x14ac:dyDescent="0.25">
      <c r="A686" s="5" t="s">
        <v>325</v>
      </c>
      <c r="B686" s="6">
        <v>24</v>
      </c>
      <c r="C686" s="6" t="s">
        <v>232</v>
      </c>
      <c r="D686" s="6">
        <v>19</v>
      </c>
      <c r="E686" s="6">
        <v>35</v>
      </c>
      <c r="F686" s="6" t="s">
        <v>12</v>
      </c>
      <c r="G686" s="6" t="s">
        <v>13</v>
      </c>
      <c r="H686" s="6"/>
      <c r="I686" s="15" t="s">
        <v>233</v>
      </c>
      <c r="J686" s="8" t="str">
        <f>VLOOKUP(VASCO!$I686,Code2Loc,2,FALSE)</f>
        <v>RASSAIM DOK</v>
      </c>
    </row>
    <row r="687" spans="1:10" ht="15.75" customHeight="1" x14ac:dyDescent="0.25">
      <c r="A687" s="5" t="s">
        <v>325</v>
      </c>
      <c r="B687" s="6">
        <v>24</v>
      </c>
      <c r="C687" s="6" t="s">
        <v>230</v>
      </c>
      <c r="D687" s="6">
        <v>20</v>
      </c>
      <c r="E687" s="6">
        <v>36</v>
      </c>
      <c r="F687" s="6" t="s">
        <v>12</v>
      </c>
      <c r="G687" s="6" t="s">
        <v>13</v>
      </c>
      <c r="H687" s="6"/>
      <c r="I687" s="15" t="s">
        <v>231</v>
      </c>
      <c r="J687" s="8" t="str">
        <f>VLOOKUP(VASCO!$I687,Code2Loc,2,FALSE)</f>
        <v>RASSAIM FRY</v>
      </c>
    </row>
    <row r="688" spans="1:10" ht="15.75" customHeight="1" x14ac:dyDescent="0.25">
      <c r="A688" s="5" t="s">
        <v>325</v>
      </c>
      <c r="B688" s="6">
        <v>24</v>
      </c>
      <c r="C688" s="6" t="s">
        <v>228</v>
      </c>
      <c r="D688" s="6">
        <v>21</v>
      </c>
      <c r="E688" s="6">
        <v>38</v>
      </c>
      <c r="F688" s="6" t="s">
        <v>12</v>
      </c>
      <c r="G688" s="6" t="s">
        <v>13</v>
      </c>
      <c r="H688" s="6"/>
      <c r="I688" s="15" t="s">
        <v>229</v>
      </c>
      <c r="J688" s="8" t="str">
        <f>VLOOKUP(VASCO!$I688,Code2Loc,2,FALSE)</f>
        <v>ANGDI</v>
      </c>
    </row>
    <row r="689" spans="1:10" ht="15.75" customHeight="1" x14ac:dyDescent="0.25">
      <c r="A689" s="5" t="s">
        <v>325</v>
      </c>
      <c r="B689" s="6">
        <v>24</v>
      </c>
      <c r="C689" s="6" t="s">
        <v>226</v>
      </c>
      <c r="D689" s="6">
        <v>22</v>
      </c>
      <c r="E689" s="6">
        <v>39</v>
      </c>
      <c r="F689" s="6" t="s">
        <v>12</v>
      </c>
      <c r="G689" s="6" t="s">
        <v>13</v>
      </c>
      <c r="H689" s="6"/>
      <c r="I689" s="15" t="s">
        <v>227</v>
      </c>
      <c r="J689" s="8" t="str">
        <f>VLOOKUP(VASCO!$I689,Code2Loc,2,FALSE)</f>
        <v>LOTULIM</v>
      </c>
    </row>
    <row r="690" spans="1:10" ht="15.75" customHeight="1" x14ac:dyDescent="0.25">
      <c r="A690" s="5" t="s">
        <v>325</v>
      </c>
      <c r="B690" s="6">
        <v>24</v>
      </c>
      <c r="C690" s="6" t="s">
        <v>191</v>
      </c>
      <c r="D690" s="6">
        <v>23</v>
      </c>
      <c r="E690" s="6">
        <v>40</v>
      </c>
      <c r="F690" s="6" t="s">
        <v>12</v>
      </c>
      <c r="G690" s="6" t="s">
        <v>13</v>
      </c>
      <c r="H690" s="6"/>
      <c r="I690" s="15" t="s">
        <v>192</v>
      </c>
      <c r="J690" s="8" t="str">
        <f>VLOOKUP(VASCO!$I690,Code2Loc,2,FALSE)</f>
        <v>CHWGULE DOK</v>
      </c>
    </row>
    <row r="691" spans="1:10" ht="15.75" customHeight="1" x14ac:dyDescent="0.25">
      <c r="A691" s="5" t="s">
        <v>325</v>
      </c>
      <c r="B691" s="6">
        <v>24</v>
      </c>
      <c r="C691" s="6" t="s">
        <v>189</v>
      </c>
      <c r="D691" s="6">
        <v>24</v>
      </c>
      <c r="E691" s="6">
        <v>41</v>
      </c>
      <c r="F691" s="6" t="s">
        <v>12</v>
      </c>
      <c r="G691" s="6" t="s">
        <v>13</v>
      </c>
      <c r="H691" s="6"/>
      <c r="I691" s="15" t="s">
        <v>190</v>
      </c>
      <c r="J691" s="8" t="str">
        <f>VLOOKUP(VASCO!$I691,Code2Loc,2,FALSE)</f>
        <v>BORI BRDG</v>
      </c>
    </row>
    <row r="692" spans="1:10" ht="15.75" customHeight="1" x14ac:dyDescent="0.25">
      <c r="A692" s="5" t="s">
        <v>325</v>
      </c>
      <c r="B692" s="6">
        <v>24</v>
      </c>
      <c r="C692" s="6" t="s">
        <v>187</v>
      </c>
      <c r="D692" s="6">
        <v>25</v>
      </c>
      <c r="E692" s="6">
        <v>43</v>
      </c>
      <c r="F692" s="6" t="s">
        <v>12</v>
      </c>
      <c r="G692" s="6" t="s">
        <v>13</v>
      </c>
      <c r="H692" s="6"/>
      <c r="I692" s="15" t="s">
        <v>188</v>
      </c>
      <c r="J692" s="8" t="str">
        <f>VLOOKUP(VASCO!$I692,Code2Loc,2,FALSE)</f>
        <v>SAI TMPLE</v>
      </c>
    </row>
    <row r="693" spans="1:10" ht="15.75" customHeight="1" x14ac:dyDescent="0.25">
      <c r="A693" s="5" t="s">
        <v>325</v>
      </c>
      <c r="B693" s="6">
        <v>24</v>
      </c>
      <c r="C693" s="6" t="s">
        <v>185</v>
      </c>
      <c r="D693" s="6">
        <v>26</v>
      </c>
      <c r="E693" s="6">
        <v>44</v>
      </c>
      <c r="F693" s="6" t="s">
        <v>12</v>
      </c>
      <c r="G693" s="6" t="s">
        <v>13</v>
      </c>
      <c r="H693" s="6"/>
      <c r="I693" s="15" t="s">
        <v>186</v>
      </c>
      <c r="J693" s="8" t="str">
        <f>VLOOKUP(VASCO!$I693,Code2Loc,2,FALSE)</f>
        <v>BORI SKVR</v>
      </c>
    </row>
    <row r="694" spans="1:10" ht="15.75" customHeight="1" x14ac:dyDescent="0.25">
      <c r="A694" s="5" t="s">
        <v>325</v>
      </c>
      <c r="B694" s="6">
        <v>24</v>
      </c>
      <c r="C694" s="6" t="s">
        <v>3648</v>
      </c>
      <c r="D694" s="6">
        <v>27</v>
      </c>
      <c r="E694" s="6">
        <v>45</v>
      </c>
      <c r="F694" s="6" t="s">
        <v>12</v>
      </c>
      <c r="G694" s="6" t="s">
        <v>13</v>
      </c>
      <c r="H694" s="6"/>
      <c r="I694" s="15" t="s">
        <v>3649</v>
      </c>
      <c r="J694" s="8" t="str">
        <f>VLOOKUP(VASCO!$I694,Code2Loc,2,FALSE)</f>
        <v>ADUSHEM</v>
      </c>
    </row>
    <row r="695" spans="1:10" ht="15.75" customHeight="1" x14ac:dyDescent="0.25">
      <c r="A695" s="5" t="s">
        <v>325</v>
      </c>
      <c r="B695" s="6">
        <v>24</v>
      </c>
      <c r="C695" s="6" t="s">
        <v>3650</v>
      </c>
      <c r="D695" s="6">
        <v>28</v>
      </c>
      <c r="E695" s="6">
        <v>46</v>
      </c>
      <c r="F695" s="6" t="s">
        <v>12</v>
      </c>
      <c r="G695" s="6" t="s">
        <v>13</v>
      </c>
      <c r="H695" s="6"/>
      <c r="I695" s="15" t="s">
        <v>3651</v>
      </c>
      <c r="J695" s="8" t="str">
        <f>VLOOKUP(VASCO!$I695,Code2Loc,2,FALSE)</f>
        <v>TAMSHER</v>
      </c>
    </row>
    <row r="696" spans="1:10" ht="15.75" customHeight="1" x14ac:dyDescent="0.25">
      <c r="A696" s="5" t="s">
        <v>325</v>
      </c>
      <c r="B696" s="6">
        <v>24</v>
      </c>
      <c r="C696" s="6" t="s">
        <v>3652</v>
      </c>
      <c r="D696" s="6">
        <v>29</v>
      </c>
      <c r="E696" s="6">
        <v>48</v>
      </c>
      <c r="F696" s="6" t="s">
        <v>12</v>
      </c>
      <c r="G696" s="6" t="s">
        <v>13</v>
      </c>
      <c r="H696" s="6"/>
      <c r="I696" s="15" t="s">
        <v>3653</v>
      </c>
      <c r="J696" s="8" t="str">
        <f>VLOOKUP(VASCO!$I696,Code2Loc,2,FALSE)</f>
        <v>WADDI</v>
      </c>
    </row>
    <row r="697" spans="1:10" ht="15.75" customHeight="1" x14ac:dyDescent="0.25">
      <c r="A697" s="5" t="s">
        <v>325</v>
      </c>
      <c r="B697" s="6">
        <v>24</v>
      </c>
      <c r="C697" s="6" t="s">
        <v>2060</v>
      </c>
      <c r="D697" s="6">
        <v>30</v>
      </c>
      <c r="E697" s="6">
        <v>49</v>
      </c>
      <c r="F697" s="6" t="s">
        <v>12</v>
      </c>
      <c r="G697" s="6" t="s">
        <v>30</v>
      </c>
      <c r="H697" s="6"/>
      <c r="I697" s="15" t="s">
        <v>2061</v>
      </c>
      <c r="J697" s="8" t="str">
        <f>VLOOKUP(VASCO!$I697,Code2Loc,2,FALSE)</f>
        <v>TALAULIM</v>
      </c>
    </row>
    <row r="698" spans="1:10" ht="15.75" customHeight="1" x14ac:dyDescent="0.25">
      <c r="A698" s="5" t="s">
        <v>325</v>
      </c>
      <c r="B698" s="6">
        <v>24</v>
      </c>
      <c r="C698" s="6" t="s">
        <v>2062</v>
      </c>
      <c r="D698" s="6">
        <v>31</v>
      </c>
      <c r="E698" s="6">
        <v>50</v>
      </c>
      <c r="F698" s="6" t="s">
        <v>12</v>
      </c>
      <c r="G698" s="6" t="s">
        <v>13</v>
      </c>
      <c r="H698" s="6"/>
      <c r="I698" s="15" t="s">
        <v>2063</v>
      </c>
      <c r="J698" s="8" t="str">
        <f>VLOOKUP(VASCO!$I698,Code2Loc,2,FALSE)</f>
        <v>DURBHAT</v>
      </c>
    </row>
    <row r="699" spans="1:10" ht="15.75" customHeight="1" x14ac:dyDescent="0.25">
      <c r="A699" s="5" t="s">
        <v>325</v>
      </c>
      <c r="B699" s="6">
        <v>24</v>
      </c>
      <c r="C699" s="6" t="s">
        <v>2064</v>
      </c>
      <c r="D699" s="6">
        <v>32</v>
      </c>
      <c r="E699" s="6">
        <v>52</v>
      </c>
      <c r="F699" s="6" t="s">
        <v>12</v>
      </c>
      <c r="G699" s="6" t="s">
        <v>13</v>
      </c>
      <c r="H699" s="6"/>
      <c r="I699" s="15" t="s">
        <v>2065</v>
      </c>
      <c r="J699" s="8" t="str">
        <f>VLOOKUP(VASCO!$I699,Code2Loc,2,FALSE)</f>
        <v>ADPAI</v>
      </c>
    </row>
    <row r="700" spans="1:10" ht="15.75" customHeight="1" x14ac:dyDescent="0.25">
      <c r="A700" s="5" t="s">
        <v>325</v>
      </c>
      <c r="B700" s="6">
        <v>24</v>
      </c>
      <c r="C700" s="6" t="s">
        <v>2066</v>
      </c>
      <c r="D700" s="6">
        <v>33</v>
      </c>
      <c r="E700" s="6">
        <v>54</v>
      </c>
      <c r="F700" s="6" t="s">
        <v>12</v>
      </c>
      <c r="G700" s="6" t="s">
        <v>13</v>
      </c>
      <c r="H700" s="6"/>
      <c r="I700" s="15" t="s">
        <v>2067</v>
      </c>
      <c r="J700" s="8" t="str">
        <f>VLOOKUP(VASCO!$I700,Code2Loc,2,FALSE)</f>
        <v>AGAPUR</v>
      </c>
    </row>
    <row r="701" spans="1:10" ht="15.75" customHeight="1" x14ac:dyDescent="0.25">
      <c r="A701" s="5" t="s">
        <v>325</v>
      </c>
      <c r="B701" s="6">
        <v>24</v>
      </c>
      <c r="C701" s="6" t="s">
        <v>2066</v>
      </c>
      <c r="D701" s="6">
        <v>34</v>
      </c>
      <c r="E701" s="6">
        <v>58</v>
      </c>
      <c r="F701" s="6" t="s">
        <v>12</v>
      </c>
      <c r="G701" s="6" t="s">
        <v>13</v>
      </c>
      <c r="H701" s="6"/>
      <c r="I701" s="15" t="s">
        <v>2067</v>
      </c>
      <c r="J701" s="8" t="str">
        <f>VLOOKUP(VASCO!$I701,Code2Loc,2,FALSE)</f>
        <v>AGAPUR</v>
      </c>
    </row>
    <row r="702" spans="1:10" ht="15.75" customHeight="1" x14ac:dyDescent="0.25">
      <c r="A702" s="5" t="s">
        <v>325</v>
      </c>
      <c r="B702" s="6">
        <v>24</v>
      </c>
      <c r="C702" s="6" t="s">
        <v>2064</v>
      </c>
      <c r="D702" s="6">
        <v>35</v>
      </c>
      <c r="E702" s="6">
        <v>60</v>
      </c>
      <c r="F702" s="6" t="s">
        <v>12</v>
      </c>
      <c r="G702" s="6" t="s">
        <v>13</v>
      </c>
      <c r="H702" s="6"/>
      <c r="I702" s="15" t="s">
        <v>2065</v>
      </c>
      <c r="J702" s="8" t="str">
        <f>VLOOKUP(VASCO!$I702,Code2Loc,2,FALSE)</f>
        <v>ADPAI</v>
      </c>
    </row>
    <row r="703" spans="1:10" ht="15.75" customHeight="1" x14ac:dyDescent="0.25">
      <c r="A703" s="5" t="s">
        <v>325</v>
      </c>
      <c r="B703" s="6">
        <v>24</v>
      </c>
      <c r="C703" s="6" t="s">
        <v>2062</v>
      </c>
      <c r="D703" s="6">
        <v>36</v>
      </c>
      <c r="E703" s="6">
        <v>62</v>
      </c>
      <c r="F703" s="6" t="s">
        <v>12</v>
      </c>
      <c r="G703" s="6" t="s">
        <v>13</v>
      </c>
      <c r="H703" s="6"/>
      <c r="I703" s="15" t="s">
        <v>2063</v>
      </c>
      <c r="J703" s="8" t="str">
        <f>VLOOKUP(VASCO!$I703,Code2Loc,2,FALSE)</f>
        <v>DURBHAT</v>
      </c>
    </row>
    <row r="704" spans="1:10" ht="15.75" customHeight="1" x14ac:dyDescent="0.25">
      <c r="A704" s="5" t="s">
        <v>325</v>
      </c>
      <c r="B704" s="6">
        <v>24</v>
      </c>
      <c r="C704" s="6" t="s">
        <v>2060</v>
      </c>
      <c r="D704" s="6">
        <v>37</v>
      </c>
      <c r="E704" s="6">
        <v>63</v>
      </c>
      <c r="F704" s="6" t="s">
        <v>12</v>
      </c>
      <c r="G704" s="6" t="s">
        <v>30</v>
      </c>
      <c r="H704" s="6"/>
      <c r="I704" s="15" t="s">
        <v>2061</v>
      </c>
      <c r="J704" s="8" t="str">
        <f>VLOOKUP(VASCO!$I704,Code2Loc,2,FALSE)</f>
        <v>TALAULIM</v>
      </c>
    </row>
    <row r="705" spans="1:10" ht="15.75" customHeight="1" x14ac:dyDescent="0.25">
      <c r="A705" s="5" t="s">
        <v>325</v>
      </c>
      <c r="B705" s="6">
        <v>24</v>
      </c>
      <c r="C705" s="6" t="s">
        <v>1930</v>
      </c>
      <c r="D705" s="6">
        <v>38</v>
      </c>
      <c r="E705" s="6">
        <v>64</v>
      </c>
      <c r="F705" s="6" t="s">
        <v>12</v>
      </c>
      <c r="G705" s="6" t="s">
        <v>13</v>
      </c>
      <c r="H705" s="6"/>
      <c r="I705" s="15" t="s">
        <v>1931</v>
      </c>
      <c r="J705" s="8" t="str">
        <f>VLOOKUP(VASCO!$I705,Code2Loc,2,FALSE)</f>
        <v>DON KHAMB</v>
      </c>
    </row>
    <row r="706" spans="1:10" ht="15.75" customHeight="1" x14ac:dyDescent="0.25">
      <c r="A706" s="5" t="s">
        <v>325</v>
      </c>
      <c r="B706" s="6">
        <v>24</v>
      </c>
      <c r="C706" s="6" t="s">
        <v>1928</v>
      </c>
      <c r="D706" s="6">
        <v>39</v>
      </c>
      <c r="E706" s="6">
        <v>65</v>
      </c>
      <c r="F706" s="6" t="s">
        <v>12</v>
      </c>
      <c r="G706" s="6" t="s">
        <v>13</v>
      </c>
      <c r="H706" s="6"/>
      <c r="I706" s="15" t="s">
        <v>1929</v>
      </c>
      <c r="J706" s="8" t="str">
        <f>VLOOKUP(VASCO!$I706,Code2Loc,2,FALSE)</f>
        <v>KAPILESHWAR</v>
      </c>
    </row>
    <row r="707" spans="1:10" ht="15.75" customHeight="1" x14ac:dyDescent="0.25">
      <c r="A707" s="5" t="s">
        <v>325</v>
      </c>
      <c r="B707" s="6">
        <v>24</v>
      </c>
      <c r="C707" s="6" t="s">
        <v>1926</v>
      </c>
      <c r="D707" s="6">
        <v>40</v>
      </c>
      <c r="E707" s="6">
        <v>67</v>
      </c>
      <c r="F707" s="6" t="s">
        <v>12</v>
      </c>
      <c r="G707" s="6" t="s">
        <v>13</v>
      </c>
      <c r="H707" s="6"/>
      <c r="I707" s="15" t="s">
        <v>1927</v>
      </c>
      <c r="J707" s="8" t="str">
        <f>VLOOKUP(VASCO!$I707,Code2Loc,2,FALSE)</f>
        <v>PONDA TISK</v>
      </c>
    </row>
    <row r="708" spans="1:10" ht="15.75" customHeight="1" x14ac:dyDescent="0.25">
      <c r="A708" s="5" t="s">
        <v>325</v>
      </c>
      <c r="B708" s="6">
        <v>24</v>
      </c>
      <c r="C708" s="6" t="s">
        <v>179</v>
      </c>
      <c r="D708" s="6">
        <v>41</v>
      </c>
      <c r="E708" s="6">
        <v>68</v>
      </c>
      <c r="F708" s="6" t="s">
        <v>12</v>
      </c>
      <c r="G708" s="6" t="s">
        <v>13</v>
      </c>
      <c r="H708" s="6"/>
      <c r="I708" s="15" t="s">
        <v>180</v>
      </c>
      <c r="J708" s="8" t="str">
        <f>VLOOKUP(VASCO!$I708,Code2Loc,2,FALSE)</f>
        <v>PONDA</v>
      </c>
    </row>
    <row r="709" spans="1:10" ht="15.75" customHeight="1" x14ac:dyDescent="0.25">
      <c r="A709" s="5" t="s">
        <v>3654</v>
      </c>
      <c r="B709" s="6">
        <v>25</v>
      </c>
      <c r="C709" s="6" t="s">
        <v>11</v>
      </c>
      <c r="D709" s="6">
        <v>1</v>
      </c>
      <c r="E709" s="6">
        <v>0</v>
      </c>
      <c r="F709" s="6" t="s">
        <v>12</v>
      </c>
      <c r="G709" s="6" t="s">
        <v>13</v>
      </c>
      <c r="H709" s="6"/>
      <c r="I709" s="15" t="s">
        <v>14</v>
      </c>
      <c r="J709" s="8" t="str">
        <f>VLOOKUP(VASCO!$I709,Code2Loc,2,FALSE)</f>
        <v>PANAJI</v>
      </c>
    </row>
    <row r="710" spans="1:10" ht="15.75" customHeight="1" x14ac:dyDescent="0.25">
      <c r="A710" s="5" t="s">
        <v>3654</v>
      </c>
      <c r="B710" s="6">
        <v>25</v>
      </c>
      <c r="C710" s="6" t="s">
        <v>77</v>
      </c>
      <c r="D710" s="6">
        <v>2</v>
      </c>
      <c r="E710" s="6">
        <v>2</v>
      </c>
      <c r="F710" s="6" t="s">
        <v>12</v>
      </c>
      <c r="G710" s="6" t="s">
        <v>13</v>
      </c>
      <c r="H710" s="6"/>
      <c r="I710" s="15" t="s">
        <v>78</v>
      </c>
      <c r="J710" s="8" t="str">
        <f>VLOOKUP(VASCO!$I710,Code2Loc,2,FALSE)</f>
        <v>SAI SERVICE</v>
      </c>
    </row>
    <row r="711" spans="1:10" ht="15.75" customHeight="1" x14ac:dyDescent="0.25">
      <c r="A711" s="5" t="s">
        <v>3654</v>
      </c>
      <c r="B711" s="6">
        <v>25</v>
      </c>
      <c r="C711" s="6" t="s">
        <v>79</v>
      </c>
      <c r="D711" s="6">
        <v>3</v>
      </c>
      <c r="E711" s="6">
        <v>3</v>
      </c>
      <c r="F711" s="6" t="s">
        <v>12</v>
      </c>
      <c r="G711" s="6" t="s">
        <v>13</v>
      </c>
      <c r="H711" s="6"/>
      <c r="I711" s="15" t="s">
        <v>80</v>
      </c>
      <c r="J711" s="8" t="str">
        <f>VLOOKUP(VASCO!$I711,Code2Loc,2,FALSE)</f>
        <v>TIN BLD/COL</v>
      </c>
    </row>
    <row r="712" spans="1:10" ht="15.75" customHeight="1" x14ac:dyDescent="0.25">
      <c r="A712" s="5" t="s">
        <v>3654</v>
      </c>
      <c r="B712" s="6">
        <v>25</v>
      </c>
      <c r="C712" s="6" t="s">
        <v>81</v>
      </c>
      <c r="D712" s="6">
        <v>4</v>
      </c>
      <c r="E712" s="6">
        <v>4</v>
      </c>
      <c r="F712" s="6" t="s">
        <v>12</v>
      </c>
      <c r="G712" s="6" t="s">
        <v>13</v>
      </c>
      <c r="H712" s="6"/>
      <c r="I712" s="15" t="s">
        <v>82</v>
      </c>
      <c r="J712" s="8" t="str">
        <f>VLOOKUP(VASCO!$I712,Code2Loc,2,FALSE)</f>
        <v>GULYAKADE</v>
      </c>
    </row>
    <row r="713" spans="1:10" ht="15.75" customHeight="1" x14ac:dyDescent="0.25">
      <c r="A713" s="5" t="s">
        <v>3654</v>
      </c>
      <c r="B713" s="6">
        <v>25</v>
      </c>
      <c r="C713" s="6" t="s">
        <v>83</v>
      </c>
      <c r="D713" s="6">
        <v>5</v>
      </c>
      <c r="E713" s="6">
        <v>5</v>
      </c>
      <c r="F713" s="6" t="s">
        <v>12</v>
      </c>
      <c r="G713" s="6" t="s">
        <v>13</v>
      </c>
      <c r="H713" s="6"/>
      <c r="I713" s="15" t="s">
        <v>84</v>
      </c>
      <c r="J713" s="8" t="str">
        <f>VLOOKUP(VASCO!$I713,Code2Loc,2,FALSE)</f>
        <v>PRV COPEL</v>
      </c>
    </row>
    <row r="714" spans="1:10" ht="15.75" customHeight="1" x14ac:dyDescent="0.25">
      <c r="A714" s="5" t="s">
        <v>3654</v>
      </c>
      <c r="B714" s="6">
        <v>25</v>
      </c>
      <c r="C714" s="6" t="s">
        <v>85</v>
      </c>
      <c r="D714" s="6">
        <v>6</v>
      </c>
      <c r="E714" s="6">
        <v>6</v>
      </c>
      <c r="F714" s="6" t="s">
        <v>12</v>
      </c>
      <c r="G714" s="6" t="s">
        <v>13</v>
      </c>
      <c r="H714" s="6"/>
      <c r="I714" s="15" t="s">
        <v>86</v>
      </c>
      <c r="J714" s="8" t="str">
        <f>VLOOKUP(VASCO!$I714,Code2Loc,2,FALSE)</f>
        <v>PRV WADAKAD</v>
      </c>
    </row>
    <row r="715" spans="1:10" ht="15.75" customHeight="1" x14ac:dyDescent="0.25">
      <c r="A715" s="5" t="s">
        <v>3654</v>
      </c>
      <c r="B715" s="6">
        <v>25</v>
      </c>
      <c r="C715" s="6" t="s">
        <v>87</v>
      </c>
      <c r="D715" s="6">
        <v>7</v>
      </c>
      <c r="E715" s="6">
        <v>7</v>
      </c>
      <c r="F715" s="6" t="s">
        <v>12</v>
      </c>
      <c r="G715" s="6" t="s">
        <v>13</v>
      </c>
      <c r="H715" s="6"/>
      <c r="I715" s="15" t="s">
        <v>88</v>
      </c>
      <c r="J715" s="8" t="str">
        <f>VLOOKUP(VASCO!$I715,Code2Loc,2,FALSE)</f>
        <v>PRV BAZAR</v>
      </c>
    </row>
    <row r="716" spans="1:10" ht="15.75" customHeight="1" x14ac:dyDescent="0.25">
      <c r="A716" s="5" t="s">
        <v>3654</v>
      </c>
      <c r="B716" s="6">
        <v>25</v>
      </c>
      <c r="C716" s="6" t="s">
        <v>89</v>
      </c>
      <c r="D716" s="6">
        <v>8</v>
      </c>
      <c r="E716" s="6">
        <v>8</v>
      </c>
      <c r="F716" s="6" t="s">
        <v>12</v>
      </c>
      <c r="G716" s="6" t="s">
        <v>13</v>
      </c>
      <c r="H716" s="6"/>
      <c r="I716" s="15" t="s">
        <v>90</v>
      </c>
      <c r="J716" s="8" t="str">
        <f>VLOOKUP(VASCO!$I716,Code2Loc,2,FALSE)</f>
        <v>GIRI CROSS</v>
      </c>
    </row>
    <row r="717" spans="1:10" ht="15.75" customHeight="1" x14ac:dyDescent="0.25">
      <c r="A717" s="5" t="s">
        <v>3654</v>
      </c>
      <c r="B717" s="6">
        <v>25</v>
      </c>
      <c r="C717" s="6" t="s">
        <v>91</v>
      </c>
      <c r="D717" s="6">
        <v>9</v>
      </c>
      <c r="E717" s="6">
        <v>9</v>
      </c>
      <c r="F717" s="6" t="s">
        <v>12</v>
      </c>
      <c r="G717" s="6" t="s">
        <v>13</v>
      </c>
      <c r="H717" s="6"/>
      <c r="I717" s="15" t="s">
        <v>92</v>
      </c>
      <c r="J717" s="8" t="str">
        <f>VLOOKUP(VASCO!$I717,Code2Loc,2,FALSE)</f>
        <v>GREEN PARK</v>
      </c>
    </row>
    <row r="718" spans="1:10" ht="15.75" customHeight="1" x14ac:dyDescent="0.25">
      <c r="A718" s="5" t="s">
        <v>3654</v>
      </c>
      <c r="B718" s="6">
        <v>25</v>
      </c>
      <c r="C718" s="6" t="s">
        <v>93</v>
      </c>
      <c r="D718" s="6">
        <v>10</v>
      </c>
      <c r="E718" s="6">
        <v>10</v>
      </c>
      <c r="F718" s="6" t="s">
        <v>12</v>
      </c>
      <c r="G718" s="6" t="s">
        <v>13</v>
      </c>
      <c r="H718" s="6"/>
      <c r="I718" s="15" t="s">
        <v>94</v>
      </c>
      <c r="J718" s="8" t="str">
        <f>VLOOKUP(VASCO!$I718,Code2Loc,2,FALSE)</f>
        <v>GIRI CHAPEL</v>
      </c>
    </row>
    <row r="719" spans="1:10" ht="15.75" customHeight="1" x14ac:dyDescent="0.25">
      <c r="A719" s="5" t="s">
        <v>3654</v>
      </c>
      <c r="B719" s="6">
        <v>25</v>
      </c>
      <c r="C719" s="6" t="s">
        <v>95</v>
      </c>
      <c r="D719" s="6">
        <v>11</v>
      </c>
      <c r="E719" s="6">
        <v>12</v>
      </c>
      <c r="F719" s="6" t="s">
        <v>12</v>
      </c>
      <c r="G719" s="6" t="s">
        <v>13</v>
      </c>
      <c r="H719" s="6"/>
      <c r="I719" s="15" t="s">
        <v>96</v>
      </c>
      <c r="J719" s="8" t="str">
        <f>VLOOKUP(VASCO!$I719,Code2Loc,2,FALSE)</f>
        <v>MAPUSA</v>
      </c>
    </row>
    <row r="720" spans="1:10" ht="15.75" customHeight="1" x14ac:dyDescent="0.25">
      <c r="A720" s="5" t="s">
        <v>3654</v>
      </c>
      <c r="B720" s="6">
        <v>25</v>
      </c>
      <c r="C720" s="6" t="s">
        <v>99</v>
      </c>
      <c r="D720" s="6">
        <v>12</v>
      </c>
      <c r="E720" s="6">
        <v>13</v>
      </c>
      <c r="F720" s="6" t="s">
        <v>12</v>
      </c>
      <c r="G720" s="6" t="s">
        <v>13</v>
      </c>
      <c r="H720" s="6"/>
      <c r="I720" s="15" t="s">
        <v>100</v>
      </c>
      <c r="J720" s="8" t="str">
        <f>VLOOKUP(VASCO!$I720,Code2Loc,2,FALSE)</f>
        <v>MPS COURT</v>
      </c>
    </row>
    <row r="721" spans="1:10" ht="15.75" customHeight="1" x14ac:dyDescent="0.25">
      <c r="A721" s="5" t="s">
        <v>3654</v>
      </c>
      <c r="B721" s="6">
        <v>25</v>
      </c>
      <c r="C721" s="6" t="s">
        <v>101</v>
      </c>
      <c r="D721" s="6">
        <v>13</v>
      </c>
      <c r="E721" s="6">
        <v>14</v>
      </c>
      <c r="F721" s="6" t="s">
        <v>12</v>
      </c>
      <c r="G721" s="6" t="s">
        <v>13</v>
      </c>
      <c r="H721" s="6"/>
      <c r="I721" s="15" t="s">
        <v>102</v>
      </c>
      <c r="J721" s="8" t="str">
        <f>VLOOKUP(VASCO!$I721,Code2Loc,2,FALSE)</f>
        <v>DULER</v>
      </c>
    </row>
    <row r="722" spans="1:10" ht="15.75" customHeight="1" x14ac:dyDescent="0.25">
      <c r="A722" s="5" t="s">
        <v>3654</v>
      </c>
      <c r="B722" s="6">
        <v>25</v>
      </c>
      <c r="C722" s="6" t="s">
        <v>103</v>
      </c>
      <c r="D722" s="6">
        <v>14</v>
      </c>
      <c r="E722" s="6">
        <v>15</v>
      </c>
      <c r="F722" s="6" t="s">
        <v>12</v>
      </c>
      <c r="G722" s="6" t="s">
        <v>13</v>
      </c>
      <c r="H722" s="6"/>
      <c r="I722" s="15" t="s">
        <v>104</v>
      </c>
      <c r="J722" s="8" t="str">
        <f>VLOOKUP(VASCO!$I722,Code2Loc,2,FALSE)</f>
        <v>PDEM/KRWDA</v>
      </c>
    </row>
    <row r="723" spans="1:10" ht="15.75" customHeight="1" x14ac:dyDescent="0.25">
      <c r="A723" s="5" t="s">
        <v>3654</v>
      </c>
      <c r="B723" s="6">
        <v>25</v>
      </c>
      <c r="C723" s="6" t="s">
        <v>105</v>
      </c>
      <c r="D723" s="6">
        <v>15</v>
      </c>
      <c r="E723" s="6">
        <v>16</v>
      </c>
      <c r="F723" s="6" t="s">
        <v>12</v>
      </c>
      <c r="G723" s="6" t="s">
        <v>13</v>
      </c>
      <c r="H723" s="6"/>
      <c r="I723" s="15" t="s">
        <v>106</v>
      </c>
      <c r="J723" s="8" t="str">
        <f>VLOOKUP(VASCO!$I723,Code2Loc,2,FALSE)</f>
        <v>KARASWADA</v>
      </c>
    </row>
    <row r="724" spans="1:10" ht="15.75" customHeight="1" x14ac:dyDescent="0.25">
      <c r="A724" s="5" t="s">
        <v>3654</v>
      </c>
      <c r="B724" s="6">
        <v>25</v>
      </c>
      <c r="C724" s="6" t="s">
        <v>707</v>
      </c>
      <c r="D724" s="6">
        <v>16</v>
      </c>
      <c r="E724" s="6">
        <v>18</v>
      </c>
      <c r="F724" s="6" t="s">
        <v>12</v>
      </c>
      <c r="G724" s="6" t="s">
        <v>13</v>
      </c>
      <c r="H724" s="6"/>
      <c r="I724" s="15" t="s">
        <v>708</v>
      </c>
      <c r="J724" s="8" t="str">
        <f>VLOOKUP(VASCO!$I724,Code2Loc,2,FALSE)</f>
        <v>C HUSIG BRD</v>
      </c>
    </row>
    <row r="725" spans="1:10" ht="15.75" customHeight="1" x14ac:dyDescent="0.25">
      <c r="A725" s="5" t="s">
        <v>3654</v>
      </c>
      <c r="B725" s="6">
        <v>25</v>
      </c>
      <c r="C725" s="6" t="s">
        <v>709</v>
      </c>
      <c r="D725" s="6">
        <v>17</v>
      </c>
      <c r="E725" s="6">
        <v>19</v>
      </c>
      <c r="F725" s="6" t="s">
        <v>12</v>
      </c>
      <c r="G725" s="6" t="s">
        <v>13</v>
      </c>
      <c r="H725" s="6"/>
      <c r="I725" s="15" t="s">
        <v>710</v>
      </c>
      <c r="J725" s="8" t="str">
        <f>VLOOKUP(VASCO!$I725,Code2Loc,2,FALSE)</f>
        <v>BINANI</v>
      </c>
    </row>
    <row r="726" spans="1:10" ht="15.75" customHeight="1" x14ac:dyDescent="0.25">
      <c r="A726" s="5" t="s">
        <v>3654</v>
      </c>
      <c r="B726" s="6">
        <v>25</v>
      </c>
      <c r="C726" s="6" t="s">
        <v>711</v>
      </c>
      <c r="D726" s="6">
        <v>18</v>
      </c>
      <c r="E726" s="6">
        <v>20</v>
      </c>
      <c r="F726" s="6" t="s">
        <v>12</v>
      </c>
      <c r="G726" s="6" t="s">
        <v>13</v>
      </c>
      <c r="H726" s="6"/>
      <c r="I726" s="15" t="s">
        <v>712</v>
      </c>
      <c r="J726" s="8" t="str">
        <f>VLOOKUP(VASCO!$I726,Code2Loc,2,FALSE)</f>
        <v>COLVALE</v>
      </c>
    </row>
    <row r="727" spans="1:10" ht="15.75" customHeight="1" x14ac:dyDescent="0.25">
      <c r="A727" s="5" t="s">
        <v>3654</v>
      </c>
      <c r="B727" s="6">
        <v>25</v>
      </c>
      <c r="C727" s="6" t="s">
        <v>713</v>
      </c>
      <c r="D727" s="6">
        <v>19</v>
      </c>
      <c r="E727" s="6">
        <v>21</v>
      </c>
      <c r="F727" s="6" t="s">
        <v>12</v>
      </c>
      <c r="G727" s="6" t="s">
        <v>13</v>
      </c>
      <c r="H727" s="6"/>
      <c r="I727" s="15" t="s">
        <v>714</v>
      </c>
      <c r="J727" s="8" t="str">
        <f>VLOOKUP(VASCO!$I727,Code2Loc,2,FALSE)</f>
        <v>MAHAKHAJAN</v>
      </c>
    </row>
    <row r="728" spans="1:10" ht="15.75" customHeight="1" x14ac:dyDescent="0.25">
      <c r="A728" s="5" t="s">
        <v>3654</v>
      </c>
      <c r="B728" s="6">
        <v>25</v>
      </c>
      <c r="C728" s="6" t="s">
        <v>715</v>
      </c>
      <c r="D728" s="6">
        <v>20</v>
      </c>
      <c r="E728" s="6">
        <v>22</v>
      </c>
      <c r="F728" s="6" t="s">
        <v>12</v>
      </c>
      <c r="G728" s="6" t="s">
        <v>13</v>
      </c>
      <c r="H728" s="6"/>
      <c r="I728" s="15" t="s">
        <v>716</v>
      </c>
      <c r="J728" s="8" t="str">
        <f>VLOOKUP(VASCO!$I728,Code2Loc,2,FALSE)</f>
        <v>DHARGAL</v>
      </c>
    </row>
    <row r="729" spans="1:10" ht="15.75" customHeight="1" x14ac:dyDescent="0.25">
      <c r="A729" s="5" t="s">
        <v>3654</v>
      </c>
      <c r="B729" s="6">
        <v>25</v>
      </c>
      <c r="C729" s="6" t="s">
        <v>145</v>
      </c>
      <c r="D729" s="6">
        <v>21</v>
      </c>
      <c r="E729" s="6">
        <v>24</v>
      </c>
      <c r="F729" s="6" t="s">
        <v>12</v>
      </c>
      <c r="G729" s="6" t="s">
        <v>13</v>
      </c>
      <c r="H729" s="6"/>
      <c r="I729" s="15" t="s">
        <v>146</v>
      </c>
      <c r="J729" s="8" t="str">
        <f>VLOOKUP(VASCO!$I729,Code2Loc,2,FALSE)</f>
        <v>KUDNE</v>
      </c>
    </row>
    <row r="730" spans="1:10" ht="15.75" customHeight="1" x14ac:dyDescent="0.25">
      <c r="A730" s="5" t="s">
        <v>3654</v>
      </c>
      <c r="B730" s="6">
        <v>25</v>
      </c>
      <c r="C730" s="6" t="s">
        <v>817</v>
      </c>
      <c r="D730" s="6">
        <v>22</v>
      </c>
      <c r="E730" s="6">
        <v>25</v>
      </c>
      <c r="F730" s="6" t="s">
        <v>12</v>
      </c>
      <c r="G730" s="6" t="s">
        <v>13</v>
      </c>
      <c r="H730" s="6"/>
      <c r="I730" s="15" t="s">
        <v>818</v>
      </c>
      <c r="J730" s="8" t="str">
        <f>VLOOKUP(VASCO!$I730,Code2Loc,2,FALSE)</f>
        <v>OSHELBAG</v>
      </c>
    </row>
    <row r="731" spans="1:10" ht="15.75" customHeight="1" x14ac:dyDescent="0.25">
      <c r="A731" s="5" t="s">
        <v>3654</v>
      </c>
      <c r="B731" s="6">
        <v>25</v>
      </c>
      <c r="C731" s="6" t="s">
        <v>819</v>
      </c>
      <c r="D731" s="6">
        <v>23</v>
      </c>
      <c r="E731" s="6">
        <v>26</v>
      </c>
      <c r="F731" s="6" t="s">
        <v>12</v>
      </c>
      <c r="G731" s="6" t="s">
        <v>13</v>
      </c>
      <c r="H731" s="6"/>
      <c r="I731" s="15" t="s">
        <v>820</v>
      </c>
      <c r="J731" s="8" t="str">
        <f>VLOOKUP(VASCO!$I731,Code2Loc,2,FALSE)</f>
        <v>WALPE</v>
      </c>
    </row>
    <row r="732" spans="1:10" ht="15.75" customHeight="1" x14ac:dyDescent="0.25">
      <c r="A732" s="5" t="s">
        <v>3654</v>
      </c>
      <c r="B732" s="6">
        <v>25</v>
      </c>
      <c r="C732" s="6" t="s">
        <v>821</v>
      </c>
      <c r="D732" s="6">
        <v>24</v>
      </c>
      <c r="E732" s="6">
        <v>27</v>
      </c>
      <c r="F732" s="6" t="s">
        <v>12</v>
      </c>
      <c r="G732" s="6" t="s">
        <v>13</v>
      </c>
      <c r="H732" s="6"/>
      <c r="I732" s="15" t="s">
        <v>822</v>
      </c>
      <c r="J732" s="8" t="str">
        <f>VLOOKUP(VASCO!$I732,Code2Loc,2,FALSE)</f>
        <v>WALPE COLGE</v>
      </c>
    </row>
    <row r="733" spans="1:10" ht="15.75" customHeight="1" x14ac:dyDescent="0.25">
      <c r="A733" s="5" t="s">
        <v>3654</v>
      </c>
      <c r="B733" s="6">
        <v>25</v>
      </c>
      <c r="C733" s="6" t="s">
        <v>823</v>
      </c>
      <c r="D733" s="6">
        <v>25</v>
      </c>
      <c r="E733" s="6">
        <v>28</v>
      </c>
      <c r="F733" s="6" t="s">
        <v>12</v>
      </c>
      <c r="G733" s="6" t="s">
        <v>13</v>
      </c>
      <c r="H733" s="6"/>
      <c r="I733" s="15" t="s">
        <v>824</v>
      </c>
      <c r="J733" s="8" t="str">
        <f>VLOOKUP(VASCO!$I733,Code2Loc,2,FALSE)</f>
        <v>MALPE</v>
      </c>
    </row>
    <row r="734" spans="1:10" ht="15.75" customHeight="1" x14ac:dyDescent="0.25">
      <c r="A734" s="5" t="s">
        <v>3654</v>
      </c>
      <c r="B734" s="6">
        <v>25</v>
      </c>
      <c r="C734" s="6" t="s">
        <v>825</v>
      </c>
      <c r="D734" s="6">
        <v>26</v>
      </c>
      <c r="E734" s="6">
        <v>30</v>
      </c>
      <c r="F734" s="6" t="s">
        <v>12</v>
      </c>
      <c r="G734" s="6" t="s">
        <v>30</v>
      </c>
      <c r="H734" s="6"/>
      <c r="I734" s="15" t="s">
        <v>826</v>
      </c>
      <c r="J734" s="8" t="str">
        <f>VLOOKUP(VASCO!$I734,Code2Loc,2,FALSE)</f>
        <v>PEDNE</v>
      </c>
    </row>
    <row r="735" spans="1:10" ht="15.75" customHeight="1" x14ac:dyDescent="0.25">
      <c r="A735" s="5" t="s">
        <v>3654</v>
      </c>
      <c r="B735" s="6">
        <v>25</v>
      </c>
      <c r="C735" s="6" t="s">
        <v>823</v>
      </c>
      <c r="D735" s="6">
        <v>27</v>
      </c>
      <c r="E735" s="6">
        <v>32</v>
      </c>
      <c r="F735" s="6" t="s">
        <v>12</v>
      </c>
      <c r="G735" s="6" t="s">
        <v>13</v>
      </c>
      <c r="H735" s="6"/>
      <c r="I735" s="15" t="s">
        <v>824</v>
      </c>
      <c r="J735" s="8" t="str">
        <f>VLOOKUP(VASCO!$I735,Code2Loc,2,FALSE)</f>
        <v>MALPE</v>
      </c>
    </row>
    <row r="736" spans="1:10" ht="15.75" customHeight="1" x14ac:dyDescent="0.25">
      <c r="A736" s="5" t="s">
        <v>3654</v>
      </c>
      <c r="B736" s="6">
        <v>25</v>
      </c>
      <c r="C736" s="6" t="s">
        <v>821</v>
      </c>
      <c r="D736" s="6">
        <v>28</v>
      </c>
      <c r="E736" s="6">
        <v>33</v>
      </c>
      <c r="F736" s="6" t="s">
        <v>12</v>
      </c>
      <c r="G736" s="6" t="s">
        <v>13</v>
      </c>
      <c r="H736" s="6"/>
      <c r="I736" s="15" t="s">
        <v>822</v>
      </c>
      <c r="J736" s="8" t="str">
        <f>VLOOKUP(VASCO!$I736,Code2Loc,2,FALSE)</f>
        <v>WALPE COLGE</v>
      </c>
    </row>
    <row r="737" spans="1:10" ht="15.75" customHeight="1" x14ac:dyDescent="0.25">
      <c r="A737" s="5" t="s">
        <v>3654</v>
      </c>
      <c r="B737" s="6">
        <v>25</v>
      </c>
      <c r="C737" s="6" t="s">
        <v>819</v>
      </c>
      <c r="D737" s="6">
        <v>29</v>
      </c>
      <c r="E737" s="6">
        <v>34</v>
      </c>
      <c r="F737" s="6" t="s">
        <v>12</v>
      </c>
      <c r="G737" s="6" t="s">
        <v>13</v>
      </c>
      <c r="H737" s="6"/>
      <c r="I737" s="15" t="s">
        <v>820</v>
      </c>
      <c r="J737" s="8" t="str">
        <f>VLOOKUP(VASCO!$I737,Code2Loc,2,FALSE)</f>
        <v>WALPE</v>
      </c>
    </row>
    <row r="738" spans="1:10" ht="15.75" customHeight="1" x14ac:dyDescent="0.25">
      <c r="A738" s="5" t="s">
        <v>3654</v>
      </c>
      <c r="B738" s="6">
        <v>25</v>
      </c>
      <c r="C738" s="6" t="s">
        <v>842</v>
      </c>
      <c r="D738" s="6">
        <v>30</v>
      </c>
      <c r="E738" s="6">
        <v>35</v>
      </c>
      <c r="F738" s="6" t="s">
        <v>12</v>
      </c>
      <c r="G738" s="6" t="s">
        <v>13</v>
      </c>
      <c r="H738" s="6"/>
      <c r="I738" s="15" t="s">
        <v>843</v>
      </c>
      <c r="J738" s="8" t="str">
        <f>VLOOKUP(VASCO!$I738,Code2Loc,2,FALSE)</f>
        <v>BHUTWADI</v>
      </c>
    </row>
    <row r="739" spans="1:10" ht="15.75" customHeight="1" x14ac:dyDescent="0.2">
      <c r="A739" s="52" t="s">
        <v>924</v>
      </c>
      <c r="B739" s="53">
        <v>26</v>
      </c>
      <c r="C739" s="53" t="s">
        <v>297</v>
      </c>
      <c r="D739" s="53">
        <v>1</v>
      </c>
      <c r="E739" s="53">
        <v>0</v>
      </c>
      <c r="F739" s="53" t="s">
        <v>12</v>
      </c>
      <c r="G739" s="53" t="s">
        <v>13</v>
      </c>
      <c r="H739" s="53"/>
      <c r="I739" s="24" t="s">
        <v>298</v>
      </c>
      <c r="J739" s="54" t="str">
        <f>VLOOKUP(VASCO!$I739,Code2Loc,2,FALSE)</f>
        <v>PANAJI MKT</v>
      </c>
    </row>
    <row r="740" spans="1:10" ht="15.75" customHeight="1" x14ac:dyDescent="0.2">
      <c r="A740" s="52" t="s">
        <v>924</v>
      </c>
      <c r="B740" s="53">
        <v>26</v>
      </c>
      <c r="C740" s="53" t="s">
        <v>299</v>
      </c>
      <c r="D740" s="53">
        <v>2</v>
      </c>
      <c r="E740" s="53">
        <v>1</v>
      </c>
      <c r="F740" s="53" t="s">
        <v>12</v>
      </c>
      <c r="G740" s="53" t="s">
        <v>13</v>
      </c>
      <c r="H740" s="53"/>
      <c r="I740" s="24" t="s">
        <v>300</v>
      </c>
      <c r="J740" s="54" t="str">
        <f>VLOOKUP(VASCO!$I740,Code2Loc,2,FALSE)</f>
        <v>FERRY BOAT</v>
      </c>
    </row>
    <row r="741" spans="1:10" ht="15.75" customHeight="1" x14ac:dyDescent="0.2">
      <c r="A741" s="52" t="s">
        <v>924</v>
      </c>
      <c r="B741" s="53">
        <v>26</v>
      </c>
      <c r="C741" s="53" t="s">
        <v>11</v>
      </c>
      <c r="D741" s="53">
        <v>3</v>
      </c>
      <c r="E741" s="53">
        <v>5</v>
      </c>
      <c r="F741" s="53" t="s">
        <v>12</v>
      </c>
      <c r="G741" s="53" t="s">
        <v>13</v>
      </c>
      <c r="H741" s="53"/>
      <c r="I741" s="53" t="s">
        <v>14</v>
      </c>
      <c r="J741" s="54" t="str">
        <f>VLOOKUP(VASCO!$I741,Code2Loc,2,FALSE)</f>
        <v>PANAJI</v>
      </c>
    </row>
    <row r="742" spans="1:10" ht="15.75" customHeight="1" x14ac:dyDescent="0.2">
      <c r="A742" s="52" t="s">
        <v>924</v>
      </c>
      <c r="B742" s="53">
        <v>26</v>
      </c>
      <c r="C742" s="53" t="s">
        <v>77</v>
      </c>
      <c r="D742" s="53">
        <v>4</v>
      </c>
      <c r="E742" s="53">
        <v>6</v>
      </c>
      <c r="F742" s="53" t="s">
        <v>12</v>
      </c>
      <c r="G742" s="53" t="s">
        <v>13</v>
      </c>
      <c r="H742" s="53"/>
      <c r="I742" s="53" t="s">
        <v>78</v>
      </c>
      <c r="J742" s="54" t="str">
        <f>VLOOKUP(VASCO!$I742,Code2Loc,2,FALSE)</f>
        <v>SAI SERVICE</v>
      </c>
    </row>
    <row r="743" spans="1:10" ht="15.75" customHeight="1" x14ac:dyDescent="0.2">
      <c r="A743" s="52" t="s">
        <v>924</v>
      </c>
      <c r="B743" s="53">
        <v>26</v>
      </c>
      <c r="C743" s="53" t="s">
        <v>79</v>
      </c>
      <c r="D743" s="53">
        <v>5</v>
      </c>
      <c r="E743" s="53">
        <v>7</v>
      </c>
      <c r="F743" s="53" t="s">
        <v>12</v>
      </c>
      <c r="G743" s="53" t="s">
        <v>13</v>
      </c>
      <c r="H743" s="53"/>
      <c r="I743" s="53" t="s">
        <v>80</v>
      </c>
      <c r="J743" s="54" t="str">
        <f>VLOOKUP(VASCO!$I743,Code2Loc,2,FALSE)</f>
        <v>TIN BLD/COL</v>
      </c>
    </row>
    <row r="744" spans="1:10" ht="15.75" customHeight="1" x14ac:dyDescent="0.2">
      <c r="A744" s="52" t="s">
        <v>924</v>
      </c>
      <c r="B744" s="53">
        <v>26</v>
      </c>
      <c r="C744" s="53" t="s">
        <v>81</v>
      </c>
      <c r="D744" s="53">
        <v>6</v>
      </c>
      <c r="E744" s="53">
        <v>8</v>
      </c>
      <c r="F744" s="53" t="s">
        <v>12</v>
      </c>
      <c r="G744" s="53" t="s">
        <v>13</v>
      </c>
      <c r="H744" s="53"/>
      <c r="I744" s="53" t="s">
        <v>82</v>
      </c>
      <c r="J744" s="54" t="str">
        <f>VLOOKUP(VASCO!$I744,Code2Loc,2,FALSE)</f>
        <v>GULYAKADE</v>
      </c>
    </row>
    <row r="745" spans="1:10" ht="15.75" customHeight="1" x14ac:dyDescent="0.2">
      <c r="A745" s="52" t="s">
        <v>924</v>
      </c>
      <c r="B745" s="53">
        <v>26</v>
      </c>
      <c r="C745" s="53" t="s">
        <v>83</v>
      </c>
      <c r="D745" s="53">
        <v>7</v>
      </c>
      <c r="E745" s="53">
        <v>9</v>
      </c>
      <c r="F745" s="53" t="s">
        <v>12</v>
      </c>
      <c r="G745" s="53" t="s">
        <v>13</v>
      </c>
      <c r="H745" s="53"/>
      <c r="I745" s="53" t="s">
        <v>84</v>
      </c>
      <c r="J745" s="54" t="str">
        <f>VLOOKUP(VASCO!$I745,Code2Loc,2,FALSE)</f>
        <v>PRV COPEL</v>
      </c>
    </row>
    <row r="746" spans="1:10" ht="15.75" customHeight="1" x14ac:dyDescent="0.2">
      <c r="A746" s="52" t="s">
        <v>924</v>
      </c>
      <c r="B746" s="53">
        <v>26</v>
      </c>
      <c r="C746" s="53" t="s">
        <v>85</v>
      </c>
      <c r="D746" s="53">
        <v>8</v>
      </c>
      <c r="E746" s="53">
        <v>10</v>
      </c>
      <c r="F746" s="53" t="s">
        <v>12</v>
      </c>
      <c r="G746" s="53" t="s">
        <v>13</v>
      </c>
      <c r="H746" s="53"/>
      <c r="I746" s="53" t="s">
        <v>86</v>
      </c>
      <c r="J746" s="54" t="str">
        <f>VLOOKUP(VASCO!$I746,Code2Loc,2,FALSE)</f>
        <v>PRV WADAKAD</v>
      </c>
    </row>
    <row r="747" spans="1:10" ht="15.75" customHeight="1" x14ac:dyDescent="0.2">
      <c r="A747" s="52" t="s">
        <v>924</v>
      </c>
      <c r="B747" s="53">
        <v>26</v>
      </c>
      <c r="C747" s="53" t="s">
        <v>87</v>
      </c>
      <c r="D747" s="53">
        <v>9</v>
      </c>
      <c r="E747" s="53">
        <v>11</v>
      </c>
      <c r="F747" s="53" t="s">
        <v>12</v>
      </c>
      <c r="G747" s="53" t="s">
        <v>13</v>
      </c>
      <c r="H747" s="53"/>
      <c r="I747" s="53" t="s">
        <v>88</v>
      </c>
      <c r="J747" s="54" t="str">
        <f>VLOOKUP(VASCO!$I747,Code2Loc,2,FALSE)</f>
        <v>PRV BAZAR</v>
      </c>
    </row>
    <row r="748" spans="1:10" ht="15.75" customHeight="1" x14ac:dyDescent="0.2">
      <c r="A748" s="52" t="s">
        <v>924</v>
      </c>
      <c r="B748" s="53">
        <v>26</v>
      </c>
      <c r="C748" s="53" t="s">
        <v>89</v>
      </c>
      <c r="D748" s="53">
        <v>10</v>
      </c>
      <c r="E748" s="53">
        <v>12</v>
      </c>
      <c r="F748" s="53" t="s">
        <v>12</v>
      </c>
      <c r="G748" s="53" t="s">
        <v>13</v>
      </c>
      <c r="H748" s="53"/>
      <c r="I748" s="53" t="s">
        <v>90</v>
      </c>
      <c r="J748" s="54" t="str">
        <f>VLOOKUP(VASCO!$I748,Code2Loc,2,FALSE)</f>
        <v>GIRI CROSS</v>
      </c>
    </row>
    <row r="749" spans="1:10" ht="15.75" customHeight="1" x14ac:dyDescent="0.2">
      <c r="A749" s="52" t="s">
        <v>924</v>
      </c>
      <c r="B749" s="53">
        <v>26</v>
      </c>
      <c r="C749" s="53" t="s">
        <v>91</v>
      </c>
      <c r="D749" s="53">
        <v>11</v>
      </c>
      <c r="E749" s="53">
        <v>13</v>
      </c>
      <c r="F749" s="53" t="s">
        <v>12</v>
      </c>
      <c r="G749" s="53" t="s">
        <v>13</v>
      </c>
      <c r="H749" s="53"/>
      <c r="I749" s="53" t="s">
        <v>92</v>
      </c>
      <c r="J749" s="54" t="str">
        <f>VLOOKUP(VASCO!$I749,Code2Loc,2,FALSE)</f>
        <v>GREEN PARK</v>
      </c>
    </row>
    <row r="750" spans="1:10" ht="15.75" customHeight="1" x14ac:dyDescent="0.2">
      <c r="A750" s="52" t="s">
        <v>924</v>
      </c>
      <c r="B750" s="53">
        <v>26</v>
      </c>
      <c r="C750" s="53" t="s">
        <v>93</v>
      </c>
      <c r="D750" s="53">
        <v>12</v>
      </c>
      <c r="E750" s="53">
        <v>15</v>
      </c>
      <c r="F750" s="53" t="s">
        <v>12</v>
      </c>
      <c r="G750" s="53" t="s">
        <v>13</v>
      </c>
      <c r="H750" s="53"/>
      <c r="I750" s="53" t="s">
        <v>94</v>
      </c>
      <c r="J750" s="54" t="str">
        <f>VLOOKUP(VASCO!$I750,Code2Loc,2,FALSE)</f>
        <v>GIRI CHAPEL</v>
      </c>
    </row>
    <row r="751" spans="1:10" ht="15.75" customHeight="1" x14ac:dyDescent="0.2">
      <c r="A751" s="52" t="s">
        <v>924</v>
      </c>
      <c r="B751" s="53">
        <v>26</v>
      </c>
      <c r="C751" s="53" t="s">
        <v>95</v>
      </c>
      <c r="D751" s="53">
        <v>13</v>
      </c>
      <c r="E751" s="53">
        <v>16</v>
      </c>
      <c r="F751" s="53" t="s">
        <v>12</v>
      </c>
      <c r="G751" s="53" t="s">
        <v>13</v>
      </c>
      <c r="H751" s="53"/>
      <c r="I751" s="53" t="s">
        <v>96</v>
      </c>
      <c r="J751" s="54" t="str">
        <f>VLOOKUP(VASCO!$I751,Code2Loc,2,FALSE)</f>
        <v>MAPUSA</v>
      </c>
    </row>
    <row r="752" spans="1:10" ht="15.75" customHeight="1" x14ac:dyDescent="0.2">
      <c r="A752" s="52" t="s">
        <v>924</v>
      </c>
      <c r="B752" s="53">
        <v>26</v>
      </c>
      <c r="C752" s="53" t="s">
        <v>99</v>
      </c>
      <c r="D752" s="53">
        <v>14</v>
      </c>
      <c r="E752" s="53">
        <v>17</v>
      </c>
      <c r="F752" s="53" t="s">
        <v>12</v>
      </c>
      <c r="G752" s="53" t="s">
        <v>13</v>
      </c>
      <c r="H752" s="53"/>
      <c r="I752" s="53" t="s">
        <v>100</v>
      </c>
      <c r="J752" s="54" t="str">
        <f>VLOOKUP(VASCO!$I752,Code2Loc,2,FALSE)</f>
        <v>MPS COURT</v>
      </c>
    </row>
    <row r="753" spans="1:10" ht="15.75" customHeight="1" x14ac:dyDescent="0.2">
      <c r="A753" s="52" t="s">
        <v>924</v>
      </c>
      <c r="B753" s="53">
        <v>26</v>
      </c>
      <c r="C753" s="53" t="s">
        <v>101</v>
      </c>
      <c r="D753" s="53">
        <v>15</v>
      </c>
      <c r="E753" s="53">
        <v>18</v>
      </c>
      <c r="F753" s="53" t="s">
        <v>12</v>
      </c>
      <c r="G753" s="53" t="s">
        <v>13</v>
      </c>
      <c r="H753" s="53"/>
      <c r="I753" s="53" t="s">
        <v>102</v>
      </c>
      <c r="J753" s="54" t="str">
        <f>VLOOKUP(VASCO!$I753,Code2Loc,2,FALSE)</f>
        <v>DULER</v>
      </c>
    </row>
    <row r="754" spans="1:10" ht="15.75" customHeight="1" x14ac:dyDescent="0.2">
      <c r="A754" s="52" t="s">
        <v>924</v>
      </c>
      <c r="B754" s="53">
        <v>26</v>
      </c>
      <c r="C754" s="53" t="s">
        <v>936</v>
      </c>
      <c r="D754" s="53">
        <v>16</v>
      </c>
      <c r="E754" s="53">
        <v>19</v>
      </c>
      <c r="F754" s="53" t="s">
        <v>12</v>
      </c>
      <c r="G754" s="53" t="s">
        <v>13</v>
      </c>
      <c r="H754" s="53"/>
      <c r="I754" s="53" t="s">
        <v>937</v>
      </c>
      <c r="J754" s="54" t="str">
        <f>VLOOKUP(VASCO!$I754,Code2Loc,2,FALSE)</f>
        <v>XELPE/HSPTL</v>
      </c>
    </row>
    <row r="755" spans="1:10" ht="15.75" customHeight="1" x14ac:dyDescent="0.2">
      <c r="A755" s="52" t="s">
        <v>924</v>
      </c>
      <c r="B755" s="53">
        <v>26</v>
      </c>
      <c r="C755" s="53" t="s">
        <v>938</v>
      </c>
      <c r="D755" s="53">
        <v>17</v>
      </c>
      <c r="E755" s="53">
        <v>20</v>
      </c>
      <c r="F755" s="53" t="s">
        <v>12</v>
      </c>
      <c r="G755" s="53" t="s">
        <v>13</v>
      </c>
      <c r="H755" s="53"/>
      <c r="I755" s="53" t="s">
        <v>939</v>
      </c>
      <c r="J755" s="54" t="str">
        <f>VLOOKUP(VASCO!$I755,Code2Loc,2,FALSE)</f>
        <v>KUCHELI</v>
      </c>
    </row>
    <row r="756" spans="1:10" ht="15.75" customHeight="1" x14ac:dyDescent="0.2">
      <c r="A756" s="52" t="s">
        <v>924</v>
      </c>
      <c r="B756" s="53">
        <v>26</v>
      </c>
      <c r="C756" s="53" t="s">
        <v>940</v>
      </c>
      <c r="D756" s="53">
        <v>18</v>
      </c>
      <c r="E756" s="53">
        <v>21</v>
      </c>
      <c r="F756" s="53" t="s">
        <v>12</v>
      </c>
      <c r="G756" s="53" t="s">
        <v>13</v>
      </c>
      <c r="H756" s="53"/>
      <c r="I756" s="53" t="s">
        <v>941</v>
      </c>
      <c r="J756" s="54" t="str">
        <f>VLOOKUP(VASCO!$I756,Code2Loc,2,FALSE)</f>
        <v>SOARES WDO</v>
      </c>
    </row>
    <row r="757" spans="1:10" ht="15.75" customHeight="1" x14ac:dyDescent="0.2">
      <c r="A757" s="52" t="s">
        <v>924</v>
      </c>
      <c r="B757" s="53">
        <v>26</v>
      </c>
      <c r="C757" s="53" t="s">
        <v>942</v>
      </c>
      <c r="D757" s="53">
        <v>19</v>
      </c>
      <c r="E757" s="53">
        <v>22</v>
      </c>
      <c r="F757" s="53" t="s">
        <v>12</v>
      </c>
      <c r="G757" s="53" t="s">
        <v>13</v>
      </c>
      <c r="H757" s="53"/>
      <c r="I757" s="53" t="s">
        <v>943</v>
      </c>
      <c r="J757" s="54" t="str">
        <f>VLOOKUP(VASCO!$I757,Code2Loc,2,FALSE)</f>
        <v>MARNA</v>
      </c>
    </row>
    <row r="758" spans="1:10" ht="15.75" customHeight="1" x14ac:dyDescent="0.2">
      <c r="A758" s="52" t="s">
        <v>924</v>
      </c>
      <c r="B758" s="53">
        <v>26</v>
      </c>
      <c r="C758" s="53" t="s">
        <v>944</v>
      </c>
      <c r="D758" s="53">
        <v>20</v>
      </c>
      <c r="E758" s="53">
        <v>23</v>
      </c>
      <c r="F758" s="53" t="s">
        <v>12</v>
      </c>
      <c r="G758" s="53" t="s">
        <v>13</v>
      </c>
      <c r="H758" s="53"/>
      <c r="I758" s="53" t="s">
        <v>945</v>
      </c>
      <c r="J758" s="54" t="str">
        <f>VLOOKUP(VASCO!$I758,Code2Loc,2,FALSE)</f>
        <v>SIOLIM CPL</v>
      </c>
    </row>
    <row r="759" spans="1:10" ht="15.75" customHeight="1" x14ac:dyDescent="0.2">
      <c r="A759" s="52" t="s">
        <v>924</v>
      </c>
      <c r="B759" s="53">
        <v>26</v>
      </c>
      <c r="C759" s="53" t="s">
        <v>946</v>
      </c>
      <c r="D759" s="53">
        <v>21</v>
      </c>
      <c r="E759" s="53">
        <v>24</v>
      </c>
      <c r="F759" s="53" t="s">
        <v>12</v>
      </c>
      <c r="G759" s="53" t="s">
        <v>13</v>
      </c>
      <c r="H759" s="53"/>
      <c r="I759" s="53" t="s">
        <v>947</v>
      </c>
      <c r="J759" s="54" t="str">
        <f>VLOOKUP(VASCO!$I759,Code2Loc,2,FALSE)</f>
        <v>SIOLIM CRCH</v>
      </c>
    </row>
    <row r="760" spans="1:10" ht="15.75" customHeight="1" x14ac:dyDescent="0.2">
      <c r="A760" s="52" t="s">
        <v>924</v>
      </c>
      <c r="B760" s="53">
        <v>26</v>
      </c>
      <c r="C760" s="53" t="s">
        <v>948</v>
      </c>
      <c r="D760" s="53">
        <v>22</v>
      </c>
      <c r="E760" s="53">
        <v>25</v>
      </c>
      <c r="F760" s="53" t="s">
        <v>12</v>
      </c>
      <c r="G760" s="53" t="s">
        <v>13</v>
      </c>
      <c r="H760" s="53"/>
      <c r="I760" s="53" t="s">
        <v>949</v>
      </c>
      <c r="J760" s="54" t="str">
        <f>VLOOKUP(VASCO!$I760,Code2Loc,2,FALSE)</f>
        <v>SFX SCHOOL</v>
      </c>
    </row>
    <row r="761" spans="1:10" ht="15.75" customHeight="1" x14ac:dyDescent="0.2">
      <c r="A761" s="52" t="s">
        <v>924</v>
      </c>
      <c r="B761" s="53">
        <v>26</v>
      </c>
      <c r="C761" s="53" t="s">
        <v>950</v>
      </c>
      <c r="D761" s="53">
        <v>23</v>
      </c>
      <c r="E761" s="53">
        <v>26</v>
      </c>
      <c r="F761" s="53" t="s">
        <v>12</v>
      </c>
      <c r="G761" s="53" t="s">
        <v>13</v>
      </c>
      <c r="H761" s="53"/>
      <c r="I761" s="53" t="s">
        <v>951</v>
      </c>
      <c r="J761" s="54" t="str">
        <f>VLOOKUP(VASCO!$I761,Code2Loc,2,FALSE)</f>
        <v>SIOLIM</v>
      </c>
    </row>
    <row r="762" spans="1:10" ht="15.75" customHeight="1" x14ac:dyDescent="0.2">
      <c r="A762" s="52" t="s">
        <v>924</v>
      </c>
      <c r="B762" s="53">
        <v>26</v>
      </c>
      <c r="C762" s="53" t="s">
        <v>890</v>
      </c>
      <c r="D762" s="53">
        <v>24</v>
      </c>
      <c r="E762" s="53">
        <v>27</v>
      </c>
      <c r="F762" s="53" t="s">
        <v>12</v>
      </c>
      <c r="G762" s="53" t="s">
        <v>13</v>
      </c>
      <c r="H762" s="53"/>
      <c r="I762" s="53" t="s">
        <v>891</v>
      </c>
      <c r="J762" s="54" t="str">
        <f>VLOOKUP(VASCO!$I762,Code2Loc,2,FALSE)</f>
        <v>CHOPDE</v>
      </c>
    </row>
    <row r="763" spans="1:10" ht="15.75" customHeight="1" x14ac:dyDescent="0.2">
      <c r="A763" s="52" t="s">
        <v>924</v>
      </c>
      <c r="B763" s="53">
        <v>26</v>
      </c>
      <c r="C763" s="53" t="s">
        <v>892</v>
      </c>
      <c r="D763" s="53">
        <v>25</v>
      </c>
      <c r="E763" s="53">
        <v>28</v>
      </c>
      <c r="F763" s="53" t="s">
        <v>12</v>
      </c>
      <c r="G763" s="53" t="s">
        <v>13</v>
      </c>
      <c r="H763" s="53"/>
      <c r="I763" s="53" t="s">
        <v>893</v>
      </c>
      <c r="J763" s="54" t="str">
        <f>VLOOKUP(VASCO!$I763,Code2Loc,2,FALSE)</f>
        <v>KHANDIR</v>
      </c>
    </row>
    <row r="764" spans="1:10" ht="15.75" customHeight="1" x14ac:dyDescent="0.2">
      <c r="A764" s="52" t="s">
        <v>924</v>
      </c>
      <c r="B764" s="53">
        <v>26</v>
      </c>
      <c r="C764" s="53" t="s">
        <v>894</v>
      </c>
      <c r="D764" s="53">
        <v>26</v>
      </c>
      <c r="E764" s="53">
        <v>29</v>
      </c>
      <c r="F764" s="53" t="s">
        <v>12</v>
      </c>
      <c r="G764" s="53" t="s">
        <v>13</v>
      </c>
      <c r="H764" s="53"/>
      <c r="I764" s="53" t="s">
        <v>895</v>
      </c>
      <c r="J764" s="54" t="str">
        <f>VLOOKUP(VASCO!$I764,Code2Loc,2,FALSE)</f>
        <v>M.BEACH CRO</v>
      </c>
    </row>
    <row r="765" spans="1:10" ht="15.75" customHeight="1" x14ac:dyDescent="0.2">
      <c r="A765" s="52" t="s">
        <v>924</v>
      </c>
      <c r="B765" s="53">
        <v>26</v>
      </c>
      <c r="C765" s="53" t="s">
        <v>896</v>
      </c>
      <c r="D765" s="53">
        <v>27</v>
      </c>
      <c r="E765" s="53">
        <v>30</v>
      </c>
      <c r="F765" s="53" t="s">
        <v>12</v>
      </c>
      <c r="G765" s="53" t="s">
        <v>13</v>
      </c>
      <c r="H765" s="53"/>
      <c r="I765" s="53" t="s">
        <v>897</v>
      </c>
      <c r="J765" s="54" t="str">
        <f>VLOOKUP(VASCO!$I765,Code2Loc,2,FALSE)</f>
        <v>MORJI DEULW</v>
      </c>
    </row>
    <row r="766" spans="1:10" ht="15.75" customHeight="1" x14ac:dyDescent="0.2">
      <c r="A766" s="52" t="s">
        <v>924</v>
      </c>
      <c r="B766" s="53">
        <v>26</v>
      </c>
      <c r="C766" s="53" t="s">
        <v>898</v>
      </c>
      <c r="D766" s="53">
        <v>28</v>
      </c>
      <c r="E766" s="53">
        <v>32</v>
      </c>
      <c r="F766" s="53" t="s">
        <v>12</v>
      </c>
      <c r="G766" s="53" t="s">
        <v>13</v>
      </c>
      <c r="H766" s="53"/>
      <c r="I766" s="53" t="s">
        <v>899</v>
      </c>
      <c r="J766" s="54" t="str">
        <f>VLOOKUP(VASCO!$I766,Code2Loc,2,FALSE)</f>
        <v>MORJI SCHOL</v>
      </c>
    </row>
    <row r="767" spans="1:10" ht="15.75" customHeight="1" x14ac:dyDescent="0.2">
      <c r="A767" s="52" t="s">
        <v>924</v>
      </c>
      <c r="B767" s="53">
        <v>26</v>
      </c>
      <c r="C767" s="53" t="s">
        <v>900</v>
      </c>
      <c r="D767" s="53">
        <v>29</v>
      </c>
      <c r="E767" s="53">
        <v>34</v>
      </c>
      <c r="F767" s="53" t="s">
        <v>12</v>
      </c>
      <c r="G767" s="53"/>
      <c r="H767" s="53"/>
      <c r="I767" s="53" t="s">
        <v>901</v>
      </c>
      <c r="J767" s="54" t="str">
        <f>VLOOKUP(VASCO!$I767,Code2Loc,2,FALSE)</f>
        <v>MORJIM</v>
      </c>
    </row>
    <row r="768" spans="1:10" ht="15.75" customHeight="1" x14ac:dyDescent="0.2">
      <c r="A768" s="52" t="s">
        <v>924</v>
      </c>
      <c r="B768" s="53">
        <v>26</v>
      </c>
      <c r="C768" s="53" t="s">
        <v>1676</v>
      </c>
      <c r="D768" s="53">
        <v>30</v>
      </c>
      <c r="E768" s="53">
        <v>35</v>
      </c>
      <c r="F768" s="53" t="s">
        <v>12</v>
      </c>
      <c r="G768" s="53"/>
      <c r="H768" s="53"/>
      <c r="I768" s="53" t="s">
        <v>1677</v>
      </c>
      <c r="J768" s="54" t="str">
        <f>VLOOKUP(VASCO!$I768,Code2Loc,2,FALSE)</f>
        <v>NEW WADA</v>
      </c>
    </row>
    <row r="769" spans="1:10" ht="15.75" customHeight="1" x14ac:dyDescent="0.2">
      <c r="A769" s="52" t="s">
        <v>924</v>
      </c>
      <c r="B769" s="53">
        <v>26</v>
      </c>
      <c r="C769" s="53" t="s">
        <v>917</v>
      </c>
      <c r="D769" s="53">
        <v>31</v>
      </c>
      <c r="E769" s="53">
        <v>37</v>
      </c>
      <c r="F769" s="53" t="s">
        <v>12</v>
      </c>
      <c r="G769" s="53" t="s">
        <v>13</v>
      </c>
      <c r="H769" s="53"/>
      <c r="I769" s="53" t="s">
        <v>918</v>
      </c>
      <c r="J769" s="54" t="str">
        <f>VLOOKUP(VASCO!$I769,Code2Loc,2,FALSE)</f>
        <v>ASHVE</v>
      </c>
    </row>
    <row r="770" spans="1:10" ht="15.75" customHeight="1" x14ac:dyDescent="0.2">
      <c r="A770" s="52" t="s">
        <v>924</v>
      </c>
      <c r="B770" s="53">
        <v>26</v>
      </c>
      <c r="C770" s="53" t="s">
        <v>933</v>
      </c>
      <c r="D770" s="53">
        <v>32</v>
      </c>
      <c r="E770" s="53">
        <v>39</v>
      </c>
      <c r="F770" s="53" t="s">
        <v>12</v>
      </c>
      <c r="G770" s="53" t="s">
        <v>13</v>
      </c>
      <c r="H770" s="53"/>
      <c r="I770" s="53" t="s">
        <v>934</v>
      </c>
      <c r="J770" s="54" t="str">
        <f>VLOOKUP(VASCO!$I770,Code2Loc,2,FALSE)</f>
        <v>MANDRE MDMZ</v>
      </c>
    </row>
    <row r="771" spans="1:10" ht="15.75" customHeight="1" x14ac:dyDescent="0.25">
      <c r="A771" s="5" t="s">
        <v>3655</v>
      </c>
      <c r="B771" s="6">
        <v>27</v>
      </c>
      <c r="C771" s="6" t="s">
        <v>74</v>
      </c>
      <c r="D771" s="6">
        <v>1</v>
      </c>
      <c r="E771" s="6">
        <v>0</v>
      </c>
      <c r="F771" s="6" t="s">
        <v>12</v>
      </c>
      <c r="G771" s="6" t="s">
        <v>13</v>
      </c>
      <c r="H771" s="6"/>
      <c r="I771" s="15" t="s">
        <v>75</v>
      </c>
      <c r="J771" s="8" t="str">
        <f>VLOOKUP(VASCO!$I771,Code2Loc,2,FALSE)</f>
        <v>HARBOUR</v>
      </c>
    </row>
    <row r="772" spans="1:10" ht="15.75" customHeight="1" x14ac:dyDescent="0.25">
      <c r="A772" s="5" t="s">
        <v>3655</v>
      </c>
      <c r="B772" s="6">
        <v>27</v>
      </c>
      <c r="C772" s="6" t="s">
        <v>72</v>
      </c>
      <c r="D772" s="6">
        <v>2</v>
      </c>
      <c r="E772" s="6">
        <v>2</v>
      </c>
      <c r="F772" s="6" t="s">
        <v>12</v>
      </c>
      <c r="G772" s="6" t="s">
        <v>13</v>
      </c>
      <c r="H772" s="6"/>
      <c r="I772" s="15" t="s">
        <v>73</v>
      </c>
      <c r="J772" s="8" t="str">
        <f>VLOOKUP(VASCO!$I772,Code2Loc,2,FALSE)</f>
        <v>SADA</v>
      </c>
    </row>
    <row r="773" spans="1:10" ht="15.75" customHeight="1" x14ac:dyDescent="0.25">
      <c r="A773" s="5" t="s">
        <v>3655</v>
      </c>
      <c r="B773" s="6">
        <v>27</v>
      </c>
      <c r="C773" s="6" t="s">
        <v>69</v>
      </c>
      <c r="D773" s="6">
        <v>3</v>
      </c>
      <c r="E773" s="6">
        <v>4</v>
      </c>
      <c r="F773" s="6" t="s">
        <v>12</v>
      </c>
      <c r="G773" s="6" t="s">
        <v>13</v>
      </c>
      <c r="H773" s="6"/>
      <c r="I773" s="15" t="s">
        <v>70</v>
      </c>
      <c r="J773" s="8" t="str">
        <f>VLOOKUP(VASCO!$I773,Code2Loc,2,FALSE)</f>
        <v>VASCO</v>
      </c>
    </row>
    <row r="774" spans="1:10" ht="15.75" customHeight="1" x14ac:dyDescent="0.25">
      <c r="A774" s="5" t="s">
        <v>3655</v>
      </c>
      <c r="B774" s="6">
        <v>27</v>
      </c>
      <c r="C774" s="6" t="s">
        <v>67</v>
      </c>
      <c r="D774" s="6">
        <v>4</v>
      </c>
      <c r="E774" s="6">
        <v>5</v>
      </c>
      <c r="F774" s="6" t="s">
        <v>12</v>
      </c>
      <c r="G774" s="6" t="s">
        <v>13</v>
      </c>
      <c r="H774" s="6"/>
      <c r="I774" s="15" t="s">
        <v>68</v>
      </c>
      <c r="J774" s="8" t="str">
        <f>VLOOKUP(VASCO!$I774,Code2Loc,2,FALSE)</f>
        <v>SHIPYARD</v>
      </c>
    </row>
    <row r="775" spans="1:10" ht="15.75" customHeight="1" x14ac:dyDescent="0.25">
      <c r="A775" s="5" t="s">
        <v>3655</v>
      </c>
      <c r="B775" s="6">
        <v>27</v>
      </c>
      <c r="C775" s="6" t="s">
        <v>65</v>
      </c>
      <c r="D775" s="6">
        <v>5</v>
      </c>
      <c r="E775" s="6">
        <v>6</v>
      </c>
      <c r="F775" s="6" t="s">
        <v>12</v>
      </c>
      <c r="G775" s="6" t="s">
        <v>13</v>
      </c>
      <c r="H775" s="6"/>
      <c r="I775" s="15" t="s">
        <v>66</v>
      </c>
      <c r="J775" s="8" t="str">
        <f>VLOOKUP(VASCO!$I775,Code2Loc,2,FALSE)</f>
        <v>VADEM</v>
      </c>
    </row>
    <row r="776" spans="1:10" ht="15.75" customHeight="1" x14ac:dyDescent="0.25">
      <c r="A776" s="5" t="s">
        <v>3655</v>
      </c>
      <c r="B776" s="6">
        <v>27</v>
      </c>
      <c r="C776" s="6" t="s">
        <v>63</v>
      </c>
      <c r="D776" s="6">
        <v>6</v>
      </c>
      <c r="E776" s="6">
        <v>8</v>
      </c>
      <c r="F776" s="6" t="s">
        <v>12</v>
      </c>
      <c r="G776" s="6" t="s">
        <v>13</v>
      </c>
      <c r="H776" s="6"/>
      <c r="I776" s="15" t="s">
        <v>64</v>
      </c>
      <c r="J776" s="8" t="str">
        <f>VLOOKUP(VASCO!$I776,Code2Loc,2,FALSE)</f>
        <v>CHICALIM</v>
      </c>
    </row>
    <row r="777" spans="1:10" ht="15.75" customHeight="1" x14ac:dyDescent="0.25">
      <c r="A777" s="5" t="s">
        <v>3655</v>
      </c>
      <c r="B777" s="6">
        <v>27</v>
      </c>
      <c r="C777" s="6" t="s">
        <v>249</v>
      </c>
      <c r="D777" s="6">
        <v>7</v>
      </c>
      <c r="E777" s="6">
        <v>10</v>
      </c>
      <c r="F777" s="6" t="s">
        <v>12</v>
      </c>
      <c r="G777" s="6" t="s">
        <v>13</v>
      </c>
      <c r="H777" s="6"/>
      <c r="I777" s="15" t="s">
        <v>250</v>
      </c>
      <c r="J777" s="8" t="str">
        <f>VLOOKUP(VASCO!$I777,Code2Loc,2,FALSE)</f>
        <v>DABOLI</v>
      </c>
    </row>
    <row r="778" spans="1:10" ht="15.75" customHeight="1" x14ac:dyDescent="0.25">
      <c r="A778" s="5" t="s">
        <v>3655</v>
      </c>
      <c r="B778" s="6">
        <v>27</v>
      </c>
      <c r="C778" s="6" t="s">
        <v>59</v>
      </c>
      <c r="D778" s="6">
        <v>8</v>
      </c>
      <c r="E778" s="6">
        <v>11</v>
      </c>
      <c r="F778" s="6" t="s">
        <v>12</v>
      </c>
      <c r="G778" s="6" t="s">
        <v>13</v>
      </c>
      <c r="H778" s="6"/>
      <c r="I778" s="15" t="s">
        <v>60</v>
      </c>
      <c r="J778" s="8" t="str">
        <f>VLOOKUP(VASCO!$I778,Code2Loc,2,FALSE)</f>
        <v>ZUYAR</v>
      </c>
    </row>
    <row r="779" spans="1:10" ht="15.75" customHeight="1" x14ac:dyDescent="0.25">
      <c r="A779" s="5" t="s">
        <v>3655</v>
      </c>
      <c r="B779" s="6">
        <v>27</v>
      </c>
      <c r="C779" s="6" t="s">
        <v>57</v>
      </c>
      <c r="D779" s="6">
        <v>9</v>
      </c>
      <c r="E779" s="6">
        <v>13</v>
      </c>
      <c r="F779" s="6" t="s">
        <v>12</v>
      </c>
      <c r="G779" s="6" t="s">
        <v>13</v>
      </c>
      <c r="H779" s="6"/>
      <c r="I779" s="15" t="s">
        <v>58</v>
      </c>
      <c r="J779" s="8" t="str">
        <f>VLOOKUP(VASCO!$I779,Code2Loc,2,FALSE)</f>
        <v>ZAREER</v>
      </c>
    </row>
    <row r="780" spans="1:10" ht="15.75" customHeight="1" x14ac:dyDescent="0.25">
      <c r="A780" s="5" t="s">
        <v>3655</v>
      </c>
      <c r="B780" s="6">
        <v>27</v>
      </c>
      <c r="C780" s="6" t="s">
        <v>55</v>
      </c>
      <c r="D780" s="6">
        <v>10</v>
      </c>
      <c r="E780" s="6">
        <v>15</v>
      </c>
      <c r="F780" s="6" t="s">
        <v>12</v>
      </c>
      <c r="G780" s="6" t="s">
        <v>13</v>
      </c>
      <c r="H780" s="6"/>
      <c r="I780" s="15" t="s">
        <v>56</v>
      </c>
      <c r="J780" s="8" t="str">
        <f>VLOOKUP(VASCO!$I780,Code2Loc,2,FALSE)</f>
        <v>S CONVENT</v>
      </c>
    </row>
    <row r="781" spans="1:10" ht="15.75" customHeight="1" x14ac:dyDescent="0.25">
      <c r="A781" s="5" t="s">
        <v>3655</v>
      </c>
      <c r="B781" s="6">
        <v>27</v>
      </c>
      <c r="C781" s="6" t="s">
        <v>53</v>
      </c>
      <c r="D781" s="6">
        <v>11</v>
      </c>
      <c r="E781" s="6">
        <v>16</v>
      </c>
      <c r="F781" s="6" t="s">
        <v>12</v>
      </c>
      <c r="G781" s="6" t="s">
        <v>13</v>
      </c>
      <c r="H781" s="6"/>
      <c r="I781" s="15" t="s">
        <v>54</v>
      </c>
      <c r="J781" s="8" t="str">
        <f>VLOOKUP(VASCO!$I781,Code2Loc,2,FALSE)</f>
        <v>SANCOALE</v>
      </c>
    </row>
    <row r="782" spans="1:10" ht="15.75" customHeight="1" x14ac:dyDescent="0.25">
      <c r="A782" s="5" t="s">
        <v>3655</v>
      </c>
      <c r="B782" s="6">
        <v>27</v>
      </c>
      <c r="C782" s="6" t="s">
        <v>29</v>
      </c>
      <c r="D782" s="6">
        <v>12</v>
      </c>
      <c r="E782" s="6">
        <v>18</v>
      </c>
      <c r="F782" s="6" t="s">
        <v>12</v>
      </c>
      <c r="G782" s="6" t="s">
        <v>13</v>
      </c>
      <c r="H782" s="6"/>
      <c r="I782" s="15" t="s">
        <v>31</v>
      </c>
      <c r="J782" s="8" t="str">
        <f>VLOOKUP(VASCO!$I782,Code2Loc,2,FALSE)</f>
        <v>CORTALIM</v>
      </c>
    </row>
    <row r="783" spans="1:10" ht="15.75" customHeight="1" x14ac:dyDescent="0.25">
      <c r="A783" s="5" t="s">
        <v>3655</v>
      </c>
      <c r="B783" s="6">
        <v>27</v>
      </c>
      <c r="C783" s="6" t="s">
        <v>27</v>
      </c>
      <c r="D783" s="6">
        <v>13</v>
      </c>
      <c r="E783" s="6">
        <v>20</v>
      </c>
      <c r="F783" s="6" t="s">
        <v>12</v>
      </c>
      <c r="G783" s="6" t="s">
        <v>13</v>
      </c>
      <c r="H783" s="6"/>
      <c r="I783" s="15" t="s">
        <v>28</v>
      </c>
      <c r="J783" s="8" t="str">
        <f>VLOOKUP(VASCO!$I783,Code2Loc,2,FALSE)</f>
        <v>AGASSAIM</v>
      </c>
    </row>
    <row r="784" spans="1:10" ht="15.75" customHeight="1" x14ac:dyDescent="0.25">
      <c r="A784" s="5" t="s">
        <v>3655</v>
      </c>
      <c r="B784" s="6">
        <v>27</v>
      </c>
      <c r="C784" s="6" t="s">
        <v>25</v>
      </c>
      <c r="D784" s="6">
        <v>14</v>
      </c>
      <c r="E784" s="6">
        <v>22</v>
      </c>
      <c r="F784" s="6" t="s">
        <v>12</v>
      </c>
      <c r="G784" s="6" t="s">
        <v>13</v>
      </c>
      <c r="H784" s="6"/>
      <c r="I784" s="15" t="s">
        <v>26</v>
      </c>
      <c r="J784" s="8" t="str">
        <f>VLOOKUP(VASCO!$I784,Code2Loc,2,FALSE)</f>
        <v>PILLAR</v>
      </c>
    </row>
    <row r="785" spans="1:10" ht="15.75" customHeight="1" x14ac:dyDescent="0.25">
      <c r="A785" s="5" t="s">
        <v>3655</v>
      </c>
      <c r="B785" s="6">
        <v>27</v>
      </c>
      <c r="C785" s="6" t="s">
        <v>23</v>
      </c>
      <c r="D785" s="6">
        <v>15</v>
      </c>
      <c r="E785" s="6">
        <v>24</v>
      </c>
      <c r="F785" s="6" t="s">
        <v>12</v>
      </c>
      <c r="G785" s="6" t="s">
        <v>13</v>
      </c>
      <c r="H785" s="6"/>
      <c r="I785" s="15" t="s">
        <v>24</v>
      </c>
      <c r="J785" s="8" t="str">
        <f>VLOOKUP(VASCO!$I785,Code2Loc,2,FALSE)</f>
        <v>GOA VELHA</v>
      </c>
    </row>
    <row r="786" spans="1:10" ht="15.75" customHeight="1" x14ac:dyDescent="0.25">
      <c r="A786" s="5" t="s">
        <v>3655</v>
      </c>
      <c r="B786" s="6">
        <v>27</v>
      </c>
      <c r="C786" s="6" t="s">
        <v>21</v>
      </c>
      <c r="D786" s="6">
        <v>16</v>
      </c>
      <c r="E786" s="6">
        <v>26</v>
      </c>
      <c r="F786" s="6" t="s">
        <v>12</v>
      </c>
      <c r="G786" s="6" t="s">
        <v>13</v>
      </c>
      <c r="H786" s="6"/>
      <c r="I786" s="15" t="s">
        <v>22</v>
      </c>
      <c r="J786" s="8" t="str">
        <f>VLOOKUP(VASCO!$I786,Code2Loc,2,FALSE)</f>
        <v>SIRDON/ZUAR</v>
      </c>
    </row>
    <row r="787" spans="1:10" ht="15.75" customHeight="1" x14ac:dyDescent="0.25">
      <c r="A787" s="5" t="s">
        <v>3655</v>
      </c>
      <c r="B787" s="6">
        <v>27</v>
      </c>
      <c r="C787" s="6" t="s">
        <v>19</v>
      </c>
      <c r="D787" s="6">
        <v>17</v>
      </c>
      <c r="E787" s="6">
        <v>28</v>
      </c>
      <c r="F787" s="6" t="s">
        <v>12</v>
      </c>
      <c r="G787" s="6" t="s">
        <v>13</v>
      </c>
      <c r="H787" s="6"/>
      <c r="I787" s="15" t="s">
        <v>20</v>
      </c>
      <c r="J787" s="8" t="str">
        <f>VLOOKUP(VASCO!$I787,Code2Loc,2,FALSE)</f>
        <v>BAMBOLI W/S</v>
      </c>
    </row>
    <row r="788" spans="1:10" ht="15.75" customHeight="1" x14ac:dyDescent="0.25">
      <c r="A788" s="5" t="s">
        <v>3655</v>
      </c>
      <c r="B788" s="6">
        <v>27</v>
      </c>
      <c r="C788" s="6" t="s">
        <v>17</v>
      </c>
      <c r="D788" s="6">
        <v>18</v>
      </c>
      <c r="E788" s="6">
        <v>30</v>
      </c>
      <c r="F788" s="6" t="s">
        <v>12</v>
      </c>
      <c r="G788" s="6" t="s">
        <v>13</v>
      </c>
      <c r="H788" s="6"/>
      <c r="I788" s="15" t="s">
        <v>18</v>
      </c>
      <c r="J788" s="8" t="str">
        <f>VLOOKUP(VASCO!$I788,Code2Loc,2,FALSE)</f>
        <v>BAMBOLI GMC</v>
      </c>
    </row>
    <row r="789" spans="1:10" ht="15.75" customHeight="1" x14ac:dyDescent="0.25">
      <c r="A789" s="5" t="s">
        <v>3655</v>
      </c>
      <c r="B789" s="6">
        <v>27</v>
      </c>
      <c r="C789" s="6" t="s">
        <v>15</v>
      </c>
      <c r="D789" s="6">
        <v>19</v>
      </c>
      <c r="E789" s="6">
        <v>31</v>
      </c>
      <c r="F789" s="6" t="s">
        <v>12</v>
      </c>
      <c r="G789" s="6" t="s">
        <v>13</v>
      </c>
      <c r="H789" s="6"/>
      <c r="I789" s="15" t="s">
        <v>16</v>
      </c>
      <c r="J789" s="8" t="str">
        <f>VLOOKUP(VASCO!$I789,Code2Loc,2,FALSE)</f>
        <v>ST. CRUZ X</v>
      </c>
    </row>
    <row r="790" spans="1:10" ht="15.75" customHeight="1" x14ac:dyDescent="0.25">
      <c r="A790" s="5" t="s">
        <v>3655</v>
      </c>
      <c r="B790" s="6">
        <v>27</v>
      </c>
      <c r="C790" s="6" t="s">
        <v>11</v>
      </c>
      <c r="D790" s="6">
        <v>20</v>
      </c>
      <c r="E790" s="6">
        <v>34</v>
      </c>
      <c r="F790" s="6" t="s">
        <v>12</v>
      </c>
      <c r="G790" s="6" t="s">
        <v>13</v>
      </c>
      <c r="H790" s="6"/>
      <c r="I790" s="15" t="s">
        <v>14</v>
      </c>
      <c r="J790" s="8" t="str">
        <f>VLOOKUP(VASCO!$I790,Code2Loc,2,FALSE)</f>
        <v>PANAJI</v>
      </c>
    </row>
    <row r="791" spans="1:10" ht="15.75" customHeight="1" x14ac:dyDescent="0.25">
      <c r="A791" s="5" t="s">
        <v>3655</v>
      </c>
      <c r="B791" s="6">
        <v>27</v>
      </c>
      <c r="C791" s="6" t="s">
        <v>77</v>
      </c>
      <c r="D791" s="6">
        <v>21</v>
      </c>
      <c r="E791" s="6">
        <v>36</v>
      </c>
      <c r="F791" s="6" t="s">
        <v>12</v>
      </c>
      <c r="G791" s="6" t="s">
        <v>13</v>
      </c>
      <c r="H791" s="6"/>
      <c r="I791" s="15" t="s">
        <v>78</v>
      </c>
      <c r="J791" s="8" t="str">
        <f>VLOOKUP(VASCO!$I791,Code2Loc,2,FALSE)</f>
        <v>SAI SERVICE</v>
      </c>
    </row>
    <row r="792" spans="1:10" ht="15.75" customHeight="1" x14ac:dyDescent="0.25">
      <c r="A792" s="5" t="s">
        <v>3655</v>
      </c>
      <c r="B792" s="6">
        <v>27</v>
      </c>
      <c r="C792" s="6" t="s">
        <v>79</v>
      </c>
      <c r="D792" s="6">
        <v>22</v>
      </c>
      <c r="E792" s="6">
        <v>37</v>
      </c>
      <c r="F792" s="6" t="s">
        <v>12</v>
      </c>
      <c r="G792" s="6" t="s">
        <v>13</v>
      </c>
      <c r="H792" s="6"/>
      <c r="I792" s="15" t="s">
        <v>80</v>
      </c>
      <c r="J792" s="8" t="str">
        <f>VLOOKUP(VASCO!$I792,Code2Loc,2,FALSE)</f>
        <v>TIN BLD/COL</v>
      </c>
    </row>
    <row r="793" spans="1:10" ht="15.75" customHeight="1" x14ac:dyDescent="0.25">
      <c r="A793" s="5" t="s">
        <v>3655</v>
      </c>
      <c r="B793" s="6">
        <v>27</v>
      </c>
      <c r="C793" s="6" t="s">
        <v>81</v>
      </c>
      <c r="D793" s="6">
        <v>23</v>
      </c>
      <c r="E793" s="6">
        <v>38</v>
      </c>
      <c r="F793" s="6" t="s">
        <v>12</v>
      </c>
      <c r="G793" s="6" t="s">
        <v>13</v>
      </c>
      <c r="H793" s="6"/>
      <c r="I793" s="15" t="s">
        <v>82</v>
      </c>
      <c r="J793" s="8" t="str">
        <f>VLOOKUP(VASCO!$I793,Code2Loc,2,FALSE)</f>
        <v>GULYAKADE</v>
      </c>
    </row>
    <row r="794" spans="1:10" ht="15.75" customHeight="1" x14ac:dyDescent="0.25">
      <c r="A794" s="5" t="s">
        <v>3655</v>
      </c>
      <c r="B794" s="6">
        <v>27</v>
      </c>
      <c r="C794" s="6" t="s">
        <v>83</v>
      </c>
      <c r="D794" s="6">
        <v>24</v>
      </c>
      <c r="E794" s="6">
        <v>39</v>
      </c>
      <c r="F794" s="6" t="s">
        <v>12</v>
      </c>
      <c r="G794" s="6" t="s">
        <v>13</v>
      </c>
      <c r="H794" s="6"/>
      <c r="I794" s="15" t="s">
        <v>84</v>
      </c>
      <c r="J794" s="8" t="str">
        <f>VLOOKUP(VASCO!$I794,Code2Loc,2,FALSE)</f>
        <v>PRV COPEL</v>
      </c>
    </row>
    <row r="795" spans="1:10" ht="15.75" customHeight="1" x14ac:dyDescent="0.25">
      <c r="A795" s="5" t="s">
        <v>3655</v>
      </c>
      <c r="B795" s="6">
        <v>27</v>
      </c>
      <c r="C795" s="6" t="s">
        <v>85</v>
      </c>
      <c r="D795" s="6">
        <v>25</v>
      </c>
      <c r="E795" s="6">
        <v>40</v>
      </c>
      <c r="F795" s="6" t="s">
        <v>12</v>
      </c>
      <c r="G795" s="6" t="s">
        <v>13</v>
      </c>
      <c r="H795" s="6"/>
      <c r="I795" s="15" t="s">
        <v>86</v>
      </c>
      <c r="J795" s="8" t="str">
        <f>VLOOKUP(VASCO!$I795,Code2Loc,2,FALSE)</f>
        <v>PRV WADAKAD</v>
      </c>
    </row>
    <row r="796" spans="1:10" ht="15.75" customHeight="1" x14ac:dyDescent="0.25">
      <c r="A796" s="5" t="s">
        <v>3655</v>
      </c>
      <c r="B796" s="6">
        <v>27</v>
      </c>
      <c r="C796" s="6" t="s">
        <v>87</v>
      </c>
      <c r="D796" s="6">
        <v>26</v>
      </c>
      <c r="E796" s="6">
        <v>41</v>
      </c>
      <c r="F796" s="6" t="s">
        <v>12</v>
      </c>
      <c r="G796" s="6" t="s">
        <v>13</v>
      </c>
      <c r="H796" s="6"/>
      <c r="I796" s="15" t="s">
        <v>88</v>
      </c>
      <c r="J796" s="8" t="str">
        <f>VLOOKUP(VASCO!$I796,Code2Loc,2,FALSE)</f>
        <v>PRV BAZAR</v>
      </c>
    </row>
    <row r="797" spans="1:10" ht="15.75" customHeight="1" x14ac:dyDescent="0.25">
      <c r="A797" s="5" t="s">
        <v>3655</v>
      </c>
      <c r="B797" s="6">
        <v>27</v>
      </c>
      <c r="C797" s="6" t="s">
        <v>89</v>
      </c>
      <c r="D797" s="6">
        <v>27</v>
      </c>
      <c r="E797" s="6">
        <v>42</v>
      </c>
      <c r="F797" s="6" t="s">
        <v>12</v>
      </c>
      <c r="G797" s="6" t="s">
        <v>13</v>
      </c>
      <c r="H797" s="6"/>
      <c r="I797" s="15" t="s">
        <v>90</v>
      </c>
      <c r="J797" s="8" t="str">
        <f>VLOOKUP(VASCO!$I797,Code2Loc,2,FALSE)</f>
        <v>GIRI CROSS</v>
      </c>
    </row>
    <row r="798" spans="1:10" ht="15.75" customHeight="1" x14ac:dyDescent="0.25">
      <c r="A798" s="5" t="s">
        <v>3655</v>
      </c>
      <c r="B798" s="6">
        <v>27</v>
      </c>
      <c r="C798" s="6" t="s">
        <v>91</v>
      </c>
      <c r="D798" s="6">
        <v>28</v>
      </c>
      <c r="E798" s="6">
        <v>43</v>
      </c>
      <c r="F798" s="6" t="s">
        <v>12</v>
      </c>
      <c r="G798" s="6" t="s">
        <v>13</v>
      </c>
      <c r="H798" s="6"/>
      <c r="I798" s="15" t="s">
        <v>92</v>
      </c>
      <c r="J798" s="8" t="str">
        <f>VLOOKUP(VASCO!$I798,Code2Loc,2,FALSE)</f>
        <v>GREEN PARK</v>
      </c>
    </row>
    <row r="799" spans="1:10" ht="15.75" customHeight="1" x14ac:dyDescent="0.25">
      <c r="A799" s="5" t="s">
        <v>3655</v>
      </c>
      <c r="B799" s="6">
        <v>27</v>
      </c>
      <c r="C799" s="6" t="s">
        <v>93</v>
      </c>
      <c r="D799" s="6">
        <v>29</v>
      </c>
      <c r="E799" s="6">
        <v>44</v>
      </c>
      <c r="F799" s="6" t="s">
        <v>12</v>
      </c>
      <c r="G799" s="6" t="s">
        <v>13</v>
      </c>
      <c r="H799" s="6"/>
      <c r="I799" s="15" t="s">
        <v>94</v>
      </c>
      <c r="J799" s="8" t="str">
        <f>VLOOKUP(VASCO!$I799,Code2Loc,2,FALSE)</f>
        <v>GIRI CHAPEL</v>
      </c>
    </row>
    <row r="800" spans="1:10" ht="15.75" customHeight="1" x14ac:dyDescent="0.25">
      <c r="A800" s="5" t="s">
        <v>3655</v>
      </c>
      <c r="B800" s="6">
        <v>27</v>
      </c>
      <c r="C800" s="6" t="s">
        <v>95</v>
      </c>
      <c r="D800" s="6">
        <v>30</v>
      </c>
      <c r="E800" s="6">
        <v>46</v>
      </c>
      <c r="F800" s="6" t="s">
        <v>12</v>
      </c>
      <c r="G800" s="6" t="s">
        <v>13</v>
      </c>
      <c r="H800" s="6"/>
      <c r="I800" s="15" t="s">
        <v>96</v>
      </c>
      <c r="J800" s="8" t="str">
        <f>VLOOKUP(VASCO!$I800,Code2Loc,2,FALSE)</f>
        <v>MAPUSA</v>
      </c>
    </row>
    <row r="801" spans="1:10" ht="15.75" customHeight="1" x14ac:dyDescent="0.25">
      <c r="A801" s="5" t="s">
        <v>3655</v>
      </c>
      <c r="B801" s="6">
        <v>27</v>
      </c>
      <c r="C801" s="6" t="s">
        <v>99</v>
      </c>
      <c r="D801" s="6">
        <v>31</v>
      </c>
      <c r="E801" s="6">
        <v>47</v>
      </c>
      <c r="F801" s="6" t="s">
        <v>12</v>
      </c>
      <c r="G801" s="6" t="s">
        <v>13</v>
      </c>
      <c r="H801" s="6"/>
      <c r="I801" s="15" t="s">
        <v>100</v>
      </c>
      <c r="J801" s="8" t="str">
        <f>VLOOKUP(VASCO!$I801,Code2Loc,2,FALSE)</f>
        <v>MPS COURT</v>
      </c>
    </row>
    <row r="802" spans="1:10" ht="15.75" customHeight="1" x14ac:dyDescent="0.25">
      <c r="A802" s="5" t="s">
        <v>3655</v>
      </c>
      <c r="B802" s="6">
        <v>27</v>
      </c>
      <c r="C802" s="6" t="s">
        <v>101</v>
      </c>
      <c r="D802" s="6">
        <v>32</v>
      </c>
      <c r="E802" s="6">
        <v>48</v>
      </c>
      <c r="F802" s="6" t="s">
        <v>12</v>
      </c>
      <c r="G802" s="6" t="s">
        <v>13</v>
      </c>
      <c r="H802" s="6"/>
      <c r="I802" s="15" t="s">
        <v>102</v>
      </c>
      <c r="J802" s="8" t="str">
        <f>VLOOKUP(VASCO!$I802,Code2Loc,2,FALSE)</f>
        <v>DULER</v>
      </c>
    </row>
    <row r="803" spans="1:10" ht="15.75" customHeight="1" x14ac:dyDescent="0.25">
      <c r="A803" s="5" t="s">
        <v>3655</v>
      </c>
      <c r="B803" s="6">
        <v>27</v>
      </c>
      <c r="C803" s="6" t="s">
        <v>936</v>
      </c>
      <c r="D803" s="6">
        <v>33</v>
      </c>
      <c r="E803" s="6">
        <v>49</v>
      </c>
      <c r="F803" s="6" t="s">
        <v>12</v>
      </c>
      <c r="G803" s="6" t="s">
        <v>13</v>
      </c>
      <c r="H803" s="6"/>
      <c r="I803" s="15" t="s">
        <v>937</v>
      </c>
      <c r="J803" s="8" t="str">
        <f>VLOOKUP(VASCO!$I803,Code2Loc,2,FALSE)</f>
        <v>XELPE/HSPTL</v>
      </c>
    </row>
    <row r="804" spans="1:10" ht="15.75" customHeight="1" x14ac:dyDescent="0.25">
      <c r="A804" s="5" t="s">
        <v>3655</v>
      </c>
      <c r="B804" s="6">
        <v>27</v>
      </c>
      <c r="C804" s="6" t="s">
        <v>938</v>
      </c>
      <c r="D804" s="6">
        <v>34</v>
      </c>
      <c r="E804" s="6">
        <v>50</v>
      </c>
      <c r="F804" s="6" t="s">
        <v>12</v>
      </c>
      <c r="G804" s="6" t="s">
        <v>13</v>
      </c>
      <c r="H804" s="6"/>
      <c r="I804" s="15" t="s">
        <v>939</v>
      </c>
      <c r="J804" s="8" t="str">
        <f>VLOOKUP(VASCO!$I804,Code2Loc,2,FALSE)</f>
        <v>KUCHELI</v>
      </c>
    </row>
    <row r="805" spans="1:10" ht="15.75" customHeight="1" x14ac:dyDescent="0.25">
      <c r="A805" s="5" t="s">
        <v>3655</v>
      </c>
      <c r="B805" s="6">
        <v>27</v>
      </c>
      <c r="C805" s="6" t="s">
        <v>940</v>
      </c>
      <c r="D805" s="6">
        <v>35</v>
      </c>
      <c r="E805" s="6">
        <v>51</v>
      </c>
      <c r="F805" s="6" t="s">
        <v>12</v>
      </c>
      <c r="G805" s="6" t="s">
        <v>13</v>
      </c>
      <c r="H805" s="6"/>
      <c r="I805" s="15" t="s">
        <v>941</v>
      </c>
      <c r="J805" s="8" t="str">
        <f>VLOOKUP(VASCO!$I805,Code2Loc,2,FALSE)</f>
        <v>SOARES WDO</v>
      </c>
    </row>
    <row r="806" spans="1:10" ht="15.75" customHeight="1" x14ac:dyDescent="0.25">
      <c r="A806" s="5" t="s">
        <v>3655</v>
      </c>
      <c r="B806" s="6">
        <v>27</v>
      </c>
      <c r="C806" s="6" t="s">
        <v>942</v>
      </c>
      <c r="D806" s="6">
        <v>36</v>
      </c>
      <c r="E806" s="6">
        <v>52</v>
      </c>
      <c r="F806" s="6" t="s">
        <v>12</v>
      </c>
      <c r="G806" s="6" t="s">
        <v>13</v>
      </c>
      <c r="H806" s="6"/>
      <c r="I806" s="15" t="s">
        <v>943</v>
      </c>
      <c r="J806" s="8" t="str">
        <f>VLOOKUP(VASCO!$I806,Code2Loc,2,FALSE)</f>
        <v>MARNA</v>
      </c>
    </row>
    <row r="807" spans="1:10" ht="15.75" customHeight="1" x14ac:dyDescent="0.25">
      <c r="A807" s="5" t="s">
        <v>3655</v>
      </c>
      <c r="B807" s="6">
        <v>27</v>
      </c>
      <c r="C807" s="6" t="s">
        <v>944</v>
      </c>
      <c r="D807" s="6">
        <v>37</v>
      </c>
      <c r="E807" s="6">
        <v>53</v>
      </c>
      <c r="F807" s="6" t="s">
        <v>12</v>
      </c>
      <c r="G807" s="6" t="s">
        <v>13</v>
      </c>
      <c r="H807" s="6"/>
      <c r="I807" s="15" t="s">
        <v>945</v>
      </c>
      <c r="J807" s="8" t="str">
        <f>VLOOKUP(VASCO!$I807,Code2Loc,2,FALSE)</f>
        <v>SIOLIM CPL</v>
      </c>
    </row>
    <row r="808" spans="1:10" ht="15.75" customHeight="1" x14ac:dyDescent="0.25">
      <c r="A808" s="5" t="s">
        <v>3655</v>
      </c>
      <c r="B808" s="6">
        <v>27</v>
      </c>
      <c r="C808" s="6" t="s">
        <v>946</v>
      </c>
      <c r="D808" s="6">
        <v>38</v>
      </c>
      <c r="E808" s="6">
        <v>54</v>
      </c>
      <c r="F808" s="6" t="s">
        <v>12</v>
      </c>
      <c r="G808" s="6" t="s">
        <v>13</v>
      </c>
      <c r="H808" s="6"/>
      <c r="I808" s="15" t="s">
        <v>947</v>
      </c>
      <c r="J808" s="8" t="str">
        <f>VLOOKUP(VASCO!$I808,Code2Loc,2,FALSE)</f>
        <v>SIOLIM CRCH</v>
      </c>
    </row>
    <row r="809" spans="1:10" ht="15.75" customHeight="1" x14ac:dyDescent="0.25">
      <c r="A809" s="5" t="s">
        <v>3655</v>
      </c>
      <c r="B809" s="6">
        <v>27</v>
      </c>
      <c r="C809" s="6" t="s">
        <v>948</v>
      </c>
      <c r="D809" s="6">
        <v>39</v>
      </c>
      <c r="E809" s="6">
        <v>55</v>
      </c>
      <c r="F809" s="6" t="s">
        <v>12</v>
      </c>
      <c r="G809" s="6" t="s">
        <v>13</v>
      </c>
      <c r="H809" s="6"/>
      <c r="I809" s="15" t="s">
        <v>949</v>
      </c>
      <c r="J809" s="8" t="str">
        <f>VLOOKUP(VASCO!$I809,Code2Loc,2,FALSE)</f>
        <v>SFX SCHOOL</v>
      </c>
    </row>
    <row r="810" spans="1:10" ht="15.75" customHeight="1" x14ac:dyDescent="0.25">
      <c r="A810" s="5" t="s">
        <v>3655</v>
      </c>
      <c r="B810" s="6">
        <v>27</v>
      </c>
      <c r="C810" s="6" t="s">
        <v>950</v>
      </c>
      <c r="D810" s="6">
        <v>40</v>
      </c>
      <c r="E810" s="6">
        <v>56</v>
      </c>
      <c r="F810" s="6" t="s">
        <v>12</v>
      </c>
      <c r="G810" s="6" t="s">
        <v>13</v>
      </c>
      <c r="H810" s="6"/>
      <c r="I810" s="15" t="s">
        <v>951</v>
      </c>
      <c r="J810" s="8" t="str">
        <f>VLOOKUP(VASCO!$I810,Code2Loc,2,FALSE)</f>
        <v>SIOLIM</v>
      </c>
    </row>
    <row r="811" spans="1:10" ht="15.75" customHeight="1" x14ac:dyDescent="0.25">
      <c r="A811" s="5" t="s">
        <v>3655</v>
      </c>
      <c r="B811" s="6">
        <v>27</v>
      </c>
      <c r="C811" s="6" t="s">
        <v>890</v>
      </c>
      <c r="D811" s="6">
        <v>41</v>
      </c>
      <c r="E811" s="6">
        <v>57</v>
      </c>
      <c r="F811" s="6" t="s">
        <v>12</v>
      </c>
      <c r="G811" s="6" t="s">
        <v>13</v>
      </c>
      <c r="H811" s="6"/>
      <c r="I811" s="15" t="s">
        <v>891</v>
      </c>
      <c r="J811" s="8" t="str">
        <f>VLOOKUP(VASCO!$I811,Code2Loc,2,FALSE)</f>
        <v>CHOPDE</v>
      </c>
    </row>
    <row r="812" spans="1:10" ht="15.75" customHeight="1" x14ac:dyDescent="0.25">
      <c r="A812" s="5" t="s">
        <v>3655</v>
      </c>
      <c r="B812" s="6">
        <v>27</v>
      </c>
      <c r="C812" s="6" t="s">
        <v>888</v>
      </c>
      <c r="D812" s="6">
        <v>42</v>
      </c>
      <c r="E812" s="6">
        <v>58</v>
      </c>
      <c r="F812" s="6" t="s">
        <v>12</v>
      </c>
      <c r="G812" s="6" t="s">
        <v>13</v>
      </c>
      <c r="H812" s="6"/>
      <c r="I812" s="15" t="s">
        <v>889</v>
      </c>
      <c r="J812" s="8" t="str">
        <f>VLOOKUP(VASCO!$I812,Code2Loc,2,FALSE)</f>
        <v>AGARWADA DP</v>
      </c>
    </row>
    <row r="813" spans="1:10" ht="15.75" customHeight="1" x14ac:dyDescent="0.25">
      <c r="A813" s="5" t="s">
        <v>3655</v>
      </c>
      <c r="B813" s="6">
        <v>27</v>
      </c>
      <c r="C813" s="6" t="s">
        <v>886</v>
      </c>
      <c r="D813" s="6">
        <v>43</v>
      </c>
      <c r="E813" s="6">
        <v>59</v>
      </c>
      <c r="F813" s="6" t="s">
        <v>12</v>
      </c>
      <c r="G813" s="6" t="s">
        <v>13</v>
      </c>
      <c r="H813" s="6"/>
      <c r="I813" s="15" t="s">
        <v>887</v>
      </c>
      <c r="J813" s="8" t="str">
        <f>VLOOKUP(VASCO!$I813,Code2Loc,2,FALSE)</f>
        <v>AGARWADA</v>
      </c>
    </row>
    <row r="814" spans="1:10" ht="15.75" customHeight="1" x14ac:dyDescent="0.25">
      <c r="A814" s="5" t="s">
        <v>3655</v>
      </c>
      <c r="B814" s="6">
        <v>27</v>
      </c>
      <c r="C814" s="6" t="s">
        <v>884</v>
      </c>
      <c r="D814" s="6">
        <v>44</v>
      </c>
      <c r="E814" s="6">
        <v>60</v>
      </c>
      <c r="F814" s="6" t="s">
        <v>12</v>
      </c>
      <c r="G814" s="6" t="s">
        <v>13</v>
      </c>
      <c r="H814" s="6"/>
      <c r="I814" s="15" t="s">
        <v>885</v>
      </c>
      <c r="J814" s="8" t="str">
        <f>VLOOKUP(VASCO!$I814,Code2Loc,2,FALSE)</f>
        <v>P. CHONSAI</v>
      </c>
    </row>
    <row r="815" spans="1:10" ht="15.75" customHeight="1" x14ac:dyDescent="0.25">
      <c r="A815" s="5" t="s">
        <v>3655</v>
      </c>
      <c r="B815" s="6">
        <v>27</v>
      </c>
      <c r="C815" s="6" t="s">
        <v>882</v>
      </c>
      <c r="D815" s="6">
        <v>45</v>
      </c>
      <c r="E815" s="6">
        <v>61</v>
      </c>
      <c r="F815" s="6" t="s">
        <v>12</v>
      </c>
      <c r="G815" s="6" t="s">
        <v>13</v>
      </c>
      <c r="H815" s="6"/>
      <c r="I815" s="15" t="s">
        <v>883</v>
      </c>
      <c r="J815" s="8" t="str">
        <f>VLOOKUP(VASCO!$I815,Code2Loc,2,FALSE)</f>
        <v>PRC MADLA</v>
      </c>
    </row>
    <row r="816" spans="1:10" ht="15.75" customHeight="1" x14ac:dyDescent="0.25">
      <c r="A816" s="5" t="s">
        <v>3655</v>
      </c>
      <c r="B816" s="6">
        <v>27</v>
      </c>
      <c r="C816" s="6" t="s">
        <v>880</v>
      </c>
      <c r="D816" s="6">
        <v>46</v>
      </c>
      <c r="E816" s="6">
        <v>62</v>
      </c>
      <c r="F816" s="6" t="s">
        <v>12</v>
      </c>
      <c r="G816" s="6" t="s">
        <v>13</v>
      </c>
      <c r="H816" s="6"/>
      <c r="I816" s="15" t="s">
        <v>881</v>
      </c>
      <c r="J816" s="8" t="str">
        <f>VLOOKUP(VASCO!$I816,Code2Loc,2,FALSE)</f>
        <v>PARSEM</v>
      </c>
    </row>
    <row r="817" spans="1:10" ht="15.75" customHeight="1" x14ac:dyDescent="0.25">
      <c r="A817" s="5" t="s">
        <v>3655</v>
      </c>
      <c r="B817" s="6">
        <v>27</v>
      </c>
      <c r="C817" s="6" t="s">
        <v>878</v>
      </c>
      <c r="D817" s="6">
        <v>47</v>
      </c>
      <c r="E817" s="6">
        <v>63</v>
      </c>
      <c r="F817" s="6" t="s">
        <v>12</v>
      </c>
      <c r="G817" s="6" t="s">
        <v>13</v>
      </c>
      <c r="H817" s="6"/>
      <c r="I817" s="15" t="s">
        <v>879</v>
      </c>
      <c r="J817" s="8" t="str">
        <f>VLOOKUP(VASCO!$I817,Code2Loc,2,FALSE)</f>
        <v>KADPAKADE</v>
      </c>
    </row>
    <row r="818" spans="1:10" ht="15.75" customHeight="1" x14ac:dyDescent="0.25">
      <c r="A818" s="5" t="s">
        <v>3655</v>
      </c>
      <c r="B818" s="6">
        <v>27</v>
      </c>
      <c r="C818" s="6" t="s">
        <v>871</v>
      </c>
      <c r="D818" s="6">
        <v>48</v>
      </c>
      <c r="E818" s="6">
        <v>66</v>
      </c>
      <c r="F818" s="6" t="s">
        <v>12</v>
      </c>
      <c r="G818" s="6" t="s">
        <v>13</v>
      </c>
      <c r="H818" s="6"/>
      <c r="I818" s="15" t="s">
        <v>872</v>
      </c>
      <c r="J818" s="8" t="str">
        <f>VLOOKUP(VASCO!$I818,Code2Loc,2,FALSE)</f>
        <v>TUEM HSPTL</v>
      </c>
    </row>
    <row r="819" spans="1:10" ht="15.75" customHeight="1" x14ac:dyDescent="0.25">
      <c r="A819" s="5" t="s">
        <v>3655</v>
      </c>
      <c r="B819" s="6">
        <v>27</v>
      </c>
      <c r="C819" s="6" t="s">
        <v>873</v>
      </c>
      <c r="D819" s="6">
        <v>49</v>
      </c>
      <c r="E819" s="6">
        <v>70</v>
      </c>
      <c r="F819" s="6" t="s">
        <v>12</v>
      </c>
      <c r="G819" s="6" t="s">
        <v>13</v>
      </c>
      <c r="H819" s="6"/>
      <c r="I819" s="15" t="s">
        <v>874</v>
      </c>
      <c r="J819" s="8" t="str">
        <f>VLOOKUP(VASCO!$I819,Code2Loc,2,FALSE)</f>
        <v>BHAIDWADA</v>
      </c>
    </row>
    <row r="820" spans="1:10" ht="15.75" customHeight="1" x14ac:dyDescent="0.25">
      <c r="A820" s="5" t="s">
        <v>3655</v>
      </c>
      <c r="B820" s="6">
        <v>27</v>
      </c>
      <c r="C820" s="6" t="s">
        <v>875</v>
      </c>
      <c r="D820" s="6">
        <v>50</v>
      </c>
      <c r="E820" s="6">
        <v>71</v>
      </c>
      <c r="F820" s="6" t="s">
        <v>12</v>
      </c>
      <c r="G820" s="6" t="s">
        <v>13</v>
      </c>
      <c r="H820" s="6"/>
      <c r="I820" s="15" t="s">
        <v>876</v>
      </c>
      <c r="J820" s="8" t="str">
        <f>VLOOKUP(VASCO!$I820,Code2Loc,2,FALSE)</f>
        <v>PETECHAWADA</v>
      </c>
    </row>
    <row r="821" spans="1:10" ht="15.75" customHeight="1" x14ac:dyDescent="0.25">
      <c r="A821" s="5" t="s">
        <v>3655</v>
      </c>
      <c r="B821" s="6">
        <v>27</v>
      </c>
      <c r="C821" s="6" t="s">
        <v>855</v>
      </c>
      <c r="D821" s="6">
        <v>51</v>
      </c>
      <c r="E821" s="6">
        <v>74</v>
      </c>
      <c r="F821" s="6" t="s">
        <v>12</v>
      </c>
      <c r="G821" s="6" t="s">
        <v>13</v>
      </c>
      <c r="H821" s="6"/>
      <c r="I821" s="15" t="s">
        <v>856</v>
      </c>
      <c r="J821" s="8" t="str">
        <f>VLOOKUP(VASCO!$I821,Code2Loc,2,FALSE)</f>
        <v>KORGAO</v>
      </c>
    </row>
    <row r="822" spans="1:10" ht="15.75" customHeight="1" x14ac:dyDescent="0.25">
      <c r="A822" s="5" t="s">
        <v>3655</v>
      </c>
      <c r="B822" s="6">
        <v>27</v>
      </c>
      <c r="C822" s="6" t="s">
        <v>853</v>
      </c>
      <c r="D822" s="6">
        <v>52</v>
      </c>
      <c r="E822" s="6">
        <v>76</v>
      </c>
      <c r="F822" s="6" t="s">
        <v>12</v>
      </c>
      <c r="G822" s="6" t="s">
        <v>13</v>
      </c>
      <c r="H822" s="6"/>
      <c r="I822" s="15" t="s">
        <v>854</v>
      </c>
      <c r="J822" s="8" t="str">
        <f>VLOOKUP(VASCO!$I822,Code2Loc,2,FALSE)</f>
        <v>DEVSU</v>
      </c>
    </row>
    <row r="823" spans="1:10" ht="15.75" customHeight="1" x14ac:dyDescent="0.25">
      <c r="A823" s="5" t="s">
        <v>3656</v>
      </c>
      <c r="B823" s="6">
        <v>28</v>
      </c>
      <c r="C823" s="6" t="s">
        <v>74</v>
      </c>
      <c r="D823" s="6">
        <v>1</v>
      </c>
      <c r="E823" s="6">
        <v>0</v>
      </c>
      <c r="F823" s="6" t="s">
        <v>12</v>
      </c>
      <c r="G823" s="6" t="s">
        <v>13</v>
      </c>
      <c r="H823" s="6"/>
      <c r="I823" s="15" t="s">
        <v>75</v>
      </c>
      <c r="J823" s="8" t="str">
        <f>VLOOKUP(VASCO!$I823,Code2Loc,2,FALSE)</f>
        <v>HARBOUR</v>
      </c>
    </row>
    <row r="824" spans="1:10" ht="15.75" customHeight="1" x14ac:dyDescent="0.25">
      <c r="A824" s="5" t="s">
        <v>3656</v>
      </c>
      <c r="B824" s="6">
        <v>28</v>
      </c>
      <c r="C824" s="6" t="s">
        <v>72</v>
      </c>
      <c r="D824" s="6">
        <v>2</v>
      </c>
      <c r="E824" s="6">
        <v>2</v>
      </c>
      <c r="F824" s="6" t="s">
        <v>12</v>
      </c>
      <c r="G824" s="6" t="s">
        <v>13</v>
      </c>
      <c r="H824" s="6"/>
      <c r="I824" s="15" t="s">
        <v>73</v>
      </c>
      <c r="J824" s="8" t="str">
        <f>VLOOKUP(VASCO!$I824,Code2Loc,2,FALSE)</f>
        <v>SADA</v>
      </c>
    </row>
    <row r="825" spans="1:10" ht="15.75" customHeight="1" x14ac:dyDescent="0.25">
      <c r="A825" s="5" t="s">
        <v>3656</v>
      </c>
      <c r="B825" s="6">
        <v>28</v>
      </c>
      <c r="C825" s="6" t="s">
        <v>69</v>
      </c>
      <c r="D825" s="6">
        <v>3</v>
      </c>
      <c r="E825" s="6">
        <v>4</v>
      </c>
      <c r="F825" s="6" t="s">
        <v>12</v>
      </c>
      <c r="G825" s="6" t="s">
        <v>13</v>
      </c>
      <c r="H825" s="6"/>
      <c r="I825" s="15" t="s">
        <v>70</v>
      </c>
      <c r="J825" s="8" t="str">
        <f>VLOOKUP(VASCO!$I825,Code2Loc,2,FALSE)</f>
        <v>VASCO</v>
      </c>
    </row>
    <row r="826" spans="1:10" ht="15.75" customHeight="1" x14ac:dyDescent="0.25">
      <c r="A826" s="5" t="s">
        <v>3656</v>
      </c>
      <c r="B826" s="6">
        <v>28</v>
      </c>
      <c r="C826" s="6" t="s">
        <v>67</v>
      </c>
      <c r="D826" s="6">
        <v>4</v>
      </c>
      <c r="E826" s="6">
        <v>5</v>
      </c>
      <c r="F826" s="6" t="s">
        <v>12</v>
      </c>
      <c r="G826" s="6" t="s">
        <v>13</v>
      </c>
      <c r="H826" s="6"/>
      <c r="I826" s="15" t="s">
        <v>68</v>
      </c>
      <c r="J826" s="8" t="str">
        <f>VLOOKUP(VASCO!$I826,Code2Loc,2,FALSE)</f>
        <v>SHIPYARD</v>
      </c>
    </row>
    <row r="827" spans="1:10" ht="15.75" customHeight="1" x14ac:dyDescent="0.25">
      <c r="A827" s="5" t="s">
        <v>3656</v>
      </c>
      <c r="B827" s="6">
        <v>28</v>
      </c>
      <c r="C827" s="6" t="s">
        <v>65</v>
      </c>
      <c r="D827" s="6">
        <v>5</v>
      </c>
      <c r="E827" s="6">
        <v>6</v>
      </c>
      <c r="F827" s="6" t="s">
        <v>12</v>
      </c>
      <c r="G827" s="6" t="s">
        <v>13</v>
      </c>
      <c r="H827" s="6"/>
      <c r="I827" s="15" t="s">
        <v>66</v>
      </c>
      <c r="J827" s="8" t="str">
        <f>VLOOKUP(VASCO!$I827,Code2Loc,2,FALSE)</f>
        <v>VADEM</v>
      </c>
    </row>
    <row r="828" spans="1:10" ht="15.75" customHeight="1" x14ac:dyDescent="0.25">
      <c r="A828" s="5" t="s">
        <v>3656</v>
      </c>
      <c r="B828" s="6">
        <v>28</v>
      </c>
      <c r="C828" s="6" t="s">
        <v>63</v>
      </c>
      <c r="D828" s="6">
        <v>6</v>
      </c>
      <c r="E828" s="6">
        <v>8</v>
      </c>
      <c r="F828" s="6" t="s">
        <v>12</v>
      </c>
      <c r="G828" s="6" t="s">
        <v>13</v>
      </c>
      <c r="H828" s="6"/>
      <c r="I828" s="15" t="s">
        <v>64</v>
      </c>
      <c r="J828" s="8" t="str">
        <f>VLOOKUP(VASCO!$I828,Code2Loc,2,FALSE)</f>
        <v>CHICALIM</v>
      </c>
    </row>
    <row r="829" spans="1:10" ht="15.75" customHeight="1" x14ac:dyDescent="0.25">
      <c r="A829" s="5" t="s">
        <v>3656</v>
      </c>
      <c r="B829" s="6">
        <v>28</v>
      </c>
      <c r="C829" s="6" t="s">
        <v>1723</v>
      </c>
      <c r="D829" s="6">
        <v>7</v>
      </c>
      <c r="E829" s="6">
        <v>9</v>
      </c>
      <c r="F829" s="6" t="s">
        <v>12</v>
      </c>
      <c r="G829" s="6" t="s">
        <v>13</v>
      </c>
      <c r="H829" s="6"/>
      <c r="I829" s="15" t="s">
        <v>1724</v>
      </c>
      <c r="J829" s="8" t="str">
        <f>VLOOKUP(VASCO!$I829,Code2Loc,2,FALSE)</f>
        <v>VIDYA/RIGIN</v>
      </c>
    </row>
    <row r="830" spans="1:10" ht="15.75" customHeight="1" x14ac:dyDescent="0.25">
      <c r="A830" s="5" t="s">
        <v>3656</v>
      </c>
      <c r="B830" s="6">
        <v>28</v>
      </c>
      <c r="C830" s="6" t="s">
        <v>1177</v>
      </c>
      <c r="D830" s="6">
        <v>8</v>
      </c>
      <c r="E830" s="6">
        <v>10</v>
      </c>
      <c r="F830" s="6" t="s">
        <v>12</v>
      </c>
      <c r="G830" s="6" t="s">
        <v>13</v>
      </c>
      <c r="H830" s="6"/>
      <c r="I830" s="15" t="s">
        <v>1178</v>
      </c>
      <c r="J830" s="8" t="str">
        <f>VLOOKUP(VASCO!$I830,Code2Loc,2,FALSE)</f>
        <v>AIRPORT</v>
      </c>
    </row>
    <row r="831" spans="1:10" ht="15.75" customHeight="1" x14ac:dyDescent="0.25">
      <c r="A831" s="5" t="s">
        <v>3656</v>
      </c>
      <c r="B831" s="6">
        <v>28</v>
      </c>
      <c r="C831" s="6" t="s">
        <v>61</v>
      </c>
      <c r="D831" s="6">
        <v>9</v>
      </c>
      <c r="E831" s="6">
        <v>11</v>
      </c>
      <c r="F831" s="6" t="s">
        <v>12</v>
      </c>
      <c r="G831" s="6" t="s">
        <v>13</v>
      </c>
      <c r="H831" s="6"/>
      <c r="I831" s="15" t="s">
        <v>62</v>
      </c>
      <c r="J831" s="8" t="str">
        <f>VLOOKUP(VASCO!$I831,Code2Loc,2,FALSE)</f>
        <v>DABOLIM</v>
      </c>
    </row>
    <row r="832" spans="1:10" ht="15.75" customHeight="1" x14ac:dyDescent="0.25">
      <c r="A832" s="5" t="s">
        <v>3656</v>
      </c>
      <c r="B832" s="6">
        <v>28</v>
      </c>
      <c r="C832" s="6" t="s">
        <v>1721</v>
      </c>
      <c r="D832" s="6">
        <v>10</v>
      </c>
      <c r="E832" s="6">
        <v>12</v>
      </c>
      <c r="F832" s="6" t="s">
        <v>12</v>
      </c>
      <c r="G832" s="6" t="s">
        <v>13</v>
      </c>
      <c r="H832" s="6"/>
      <c r="I832" s="15" t="s">
        <v>1722</v>
      </c>
      <c r="J832" s="8" t="str">
        <f>VLOOKUP(VASCO!$I832,Code2Loc,2,FALSE)</f>
        <v>MES COLLEGE</v>
      </c>
    </row>
    <row r="833" spans="1:10" ht="15.75" customHeight="1" x14ac:dyDescent="0.25">
      <c r="A833" s="5" t="s">
        <v>3656</v>
      </c>
      <c r="B833" s="6">
        <v>28</v>
      </c>
      <c r="C833" s="6" t="s">
        <v>1719</v>
      </c>
      <c r="D833" s="6">
        <v>11</v>
      </c>
      <c r="E833" s="6">
        <v>13</v>
      </c>
      <c r="F833" s="6" t="s">
        <v>12</v>
      </c>
      <c r="G833" s="6" t="s">
        <v>13</v>
      </c>
      <c r="H833" s="6"/>
      <c r="I833" s="15" t="s">
        <v>1720</v>
      </c>
      <c r="J833" s="8" t="str">
        <f>VLOOKUP(VASCO!$I833,Code2Loc,2,FALSE)</f>
        <v>BIRLA</v>
      </c>
    </row>
    <row r="834" spans="1:10" ht="15.75" customHeight="1" x14ac:dyDescent="0.25">
      <c r="A834" s="5" t="s">
        <v>3656</v>
      </c>
      <c r="B834" s="6">
        <v>28</v>
      </c>
      <c r="C834" s="6" t="s">
        <v>1717</v>
      </c>
      <c r="D834" s="6">
        <v>12</v>
      </c>
      <c r="E834" s="6">
        <v>14</v>
      </c>
      <c r="F834" s="6" t="s">
        <v>12</v>
      </c>
      <c r="G834" s="6" t="s">
        <v>13</v>
      </c>
      <c r="H834" s="6"/>
      <c r="I834" s="15" t="s">
        <v>1718</v>
      </c>
      <c r="J834" s="8" t="str">
        <f>VLOOKUP(VASCO!$I834,Code2Loc,2,FALSE)</f>
        <v>ZHARI</v>
      </c>
    </row>
    <row r="835" spans="1:10" ht="15.75" customHeight="1" x14ac:dyDescent="0.25">
      <c r="A835" s="5" t="s">
        <v>3656</v>
      </c>
      <c r="B835" s="6">
        <v>28</v>
      </c>
      <c r="C835" s="6" t="s">
        <v>1715</v>
      </c>
      <c r="D835" s="6">
        <v>13</v>
      </c>
      <c r="E835" s="6">
        <v>15</v>
      </c>
      <c r="F835" s="6" t="s">
        <v>12</v>
      </c>
      <c r="G835" s="6" t="s">
        <v>13</v>
      </c>
      <c r="H835" s="6"/>
      <c r="I835" s="15" t="s">
        <v>1716</v>
      </c>
      <c r="J835" s="8" t="str">
        <f>VLOOKUP(VASCO!$I835,Code2Loc,2,FALSE)</f>
        <v>ZUARINAGAR</v>
      </c>
    </row>
    <row r="836" spans="1:10" ht="15.75" customHeight="1" x14ac:dyDescent="0.25">
      <c r="A836" s="5" t="s">
        <v>3656</v>
      </c>
      <c r="B836" s="6">
        <v>28</v>
      </c>
      <c r="C836" s="6" t="s">
        <v>1661</v>
      </c>
      <c r="D836" s="6">
        <v>14</v>
      </c>
      <c r="E836" s="6">
        <v>16</v>
      </c>
      <c r="F836" s="6" t="s">
        <v>12</v>
      </c>
      <c r="G836" s="6" t="s">
        <v>13</v>
      </c>
      <c r="H836" s="6"/>
      <c r="I836" s="15" t="s">
        <v>1662</v>
      </c>
      <c r="J836" s="8" t="str">
        <f>VLOOKUP(VASCO!$I836,Code2Loc,2,FALSE)</f>
        <v>UPAS NAGAR</v>
      </c>
    </row>
    <row r="837" spans="1:10" ht="15.75" customHeight="1" x14ac:dyDescent="0.25">
      <c r="A837" s="5" t="s">
        <v>3656</v>
      </c>
      <c r="B837" s="6">
        <v>28</v>
      </c>
      <c r="C837" s="6" t="s">
        <v>2423</v>
      </c>
      <c r="D837" s="6">
        <v>15</v>
      </c>
      <c r="E837" s="6">
        <v>17</v>
      </c>
      <c r="F837" s="6" t="s">
        <v>12</v>
      </c>
      <c r="G837" s="6" t="s">
        <v>13</v>
      </c>
      <c r="H837" s="6"/>
      <c r="I837" s="15" t="s">
        <v>2424</v>
      </c>
      <c r="J837" s="8" t="str">
        <f>VLOOKUP(VASCO!$I837,Code2Loc,2,FALSE)</f>
        <v>METASTRIP</v>
      </c>
    </row>
    <row r="838" spans="1:10" ht="15.75" customHeight="1" x14ac:dyDescent="0.25">
      <c r="A838" s="5" t="s">
        <v>3656</v>
      </c>
      <c r="B838" s="6">
        <v>28</v>
      </c>
      <c r="C838" s="6" t="s">
        <v>2421</v>
      </c>
      <c r="D838" s="6">
        <v>16</v>
      </c>
      <c r="E838" s="6">
        <v>18</v>
      </c>
      <c r="F838" s="6" t="s">
        <v>12</v>
      </c>
      <c r="G838" s="6" t="s">
        <v>13</v>
      </c>
      <c r="H838" s="6"/>
      <c r="I838" s="15" t="s">
        <v>2422</v>
      </c>
      <c r="J838" s="8" t="str">
        <f>VLOOKUP(VASCO!$I838,Code2Loc,2,FALSE)</f>
        <v>KADIMACHIN</v>
      </c>
    </row>
    <row r="839" spans="1:10" ht="15.75" customHeight="1" x14ac:dyDescent="0.25">
      <c r="A839" s="5" t="s">
        <v>3656</v>
      </c>
      <c r="B839" s="6">
        <v>28</v>
      </c>
      <c r="C839" s="6" t="s">
        <v>36</v>
      </c>
      <c r="D839" s="6">
        <v>17</v>
      </c>
      <c r="E839" s="6">
        <v>21</v>
      </c>
      <c r="F839" s="6" t="s">
        <v>12</v>
      </c>
      <c r="G839" s="6" t="s">
        <v>13</v>
      </c>
      <c r="H839" s="6"/>
      <c r="I839" s="15" t="s">
        <v>37</v>
      </c>
      <c r="J839" s="8" t="str">
        <f>VLOOKUP(VASCO!$I839,Code2Loc,2,FALSE)</f>
        <v>TITAN</v>
      </c>
    </row>
    <row r="840" spans="1:10" ht="15.75" customHeight="1" x14ac:dyDescent="0.25">
      <c r="A840" s="5" t="s">
        <v>3656</v>
      </c>
      <c r="B840" s="6">
        <v>28</v>
      </c>
      <c r="C840" s="6" t="s">
        <v>38</v>
      </c>
      <c r="D840" s="6">
        <v>18</v>
      </c>
      <c r="E840" s="6">
        <v>22</v>
      </c>
      <c r="F840" s="6" t="s">
        <v>12</v>
      </c>
      <c r="G840" s="6" t="s">
        <v>13</v>
      </c>
      <c r="H840" s="6"/>
      <c r="I840" s="15" t="s">
        <v>39</v>
      </c>
      <c r="J840" s="8" t="str">
        <f>VLOOKUP(VASCO!$I840,Code2Loc,2,FALSE)</f>
        <v>PIRNI</v>
      </c>
    </row>
    <row r="841" spans="1:10" ht="15.75" customHeight="1" x14ac:dyDescent="0.25">
      <c r="A841" s="5" t="s">
        <v>3656</v>
      </c>
      <c r="B841" s="6">
        <v>28</v>
      </c>
      <c r="C841" s="6" t="s">
        <v>40</v>
      </c>
      <c r="D841" s="6">
        <v>19</v>
      </c>
      <c r="E841" s="6">
        <v>24</v>
      </c>
      <c r="F841" s="6" t="s">
        <v>12</v>
      </c>
      <c r="G841" s="6" t="s">
        <v>13</v>
      </c>
      <c r="H841" s="6"/>
      <c r="I841" s="15" t="s">
        <v>41</v>
      </c>
      <c r="J841" s="8" t="str">
        <f>VLOOKUP(VASCO!$I841,Code2Loc,2,FALSE)</f>
        <v>VERNA</v>
      </c>
    </row>
    <row r="842" spans="1:10" ht="15.75" customHeight="1" x14ac:dyDescent="0.25">
      <c r="A842" s="5" t="s">
        <v>3656</v>
      </c>
      <c r="B842" s="6">
        <v>28</v>
      </c>
      <c r="C842" s="6" t="s">
        <v>42</v>
      </c>
      <c r="D842" s="6">
        <v>20</v>
      </c>
      <c r="E842" s="6">
        <v>25</v>
      </c>
      <c r="F842" s="6" t="s">
        <v>12</v>
      </c>
      <c r="G842" s="6" t="s">
        <v>13</v>
      </c>
      <c r="H842" s="6"/>
      <c r="I842" s="15" t="s">
        <v>43</v>
      </c>
      <c r="J842" s="8" t="str">
        <f>VLOOKUP(VASCO!$I842,Code2Loc,2,FALSE)</f>
        <v>SONAULIM</v>
      </c>
    </row>
    <row r="843" spans="1:10" ht="15.75" customHeight="1" x14ac:dyDescent="0.25">
      <c r="A843" s="5" t="s">
        <v>3656</v>
      </c>
      <c r="B843" s="6">
        <v>28</v>
      </c>
      <c r="C843" s="6" t="s">
        <v>44</v>
      </c>
      <c r="D843" s="6">
        <v>21</v>
      </c>
      <c r="E843" s="6">
        <v>26</v>
      </c>
      <c r="F843" s="6" t="s">
        <v>12</v>
      </c>
      <c r="G843" s="6" t="s">
        <v>13</v>
      </c>
      <c r="H843" s="6"/>
      <c r="I843" s="15" t="s">
        <v>45</v>
      </c>
      <c r="J843" s="8" t="str">
        <f>VLOOKUP(VASCO!$I843,Code2Loc,2,FALSE)</f>
        <v>AGNEL ASHRM</v>
      </c>
    </row>
    <row r="844" spans="1:10" ht="15.75" customHeight="1" x14ac:dyDescent="0.25">
      <c r="A844" s="5" t="s">
        <v>3656</v>
      </c>
      <c r="B844" s="6">
        <v>28</v>
      </c>
      <c r="C844" s="6" t="s">
        <v>46</v>
      </c>
      <c r="D844" s="6">
        <v>22</v>
      </c>
      <c r="E844" s="6">
        <v>28</v>
      </c>
      <c r="F844" s="6" t="s">
        <v>12</v>
      </c>
      <c r="G844" s="6" t="s">
        <v>13</v>
      </c>
      <c r="H844" s="6"/>
      <c r="I844" s="15" t="s">
        <v>47</v>
      </c>
      <c r="J844" s="8" t="str">
        <f>VLOOKUP(VASCO!$I844,Code2Loc,2,FALSE)</f>
        <v>RUMDER</v>
      </c>
    </row>
    <row r="845" spans="1:10" ht="15.75" customHeight="1" x14ac:dyDescent="0.25">
      <c r="A845" s="5" t="s">
        <v>3656</v>
      </c>
      <c r="B845" s="6">
        <v>28</v>
      </c>
      <c r="C845" s="6" t="s">
        <v>48</v>
      </c>
      <c r="D845" s="6">
        <v>23</v>
      </c>
      <c r="E845" s="6">
        <v>29</v>
      </c>
      <c r="F845" s="6" t="s">
        <v>12</v>
      </c>
      <c r="G845" s="6" t="s">
        <v>13</v>
      </c>
      <c r="H845" s="6"/>
      <c r="I845" s="15" t="s">
        <v>49</v>
      </c>
      <c r="J845" s="8" t="str">
        <f>VLOOKUP(VASCO!$I845,Code2Loc,2,FALSE)</f>
        <v>NUVEM</v>
      </c>
    </row>
    <row r="846" spans="1:10" ht="15.75" customHeight="1" x14ac:dyDescent="0.25">
      <c r="A846" s="5" t="s">
        <v>3656</v>
      </c>
      <c r="B846" s="6">
        <v>28</v>
      </c>
      <c r="C846" s="6" t="s">
        <v>50</v>
      </c>
      <c r="D846" s="6">
        <v>24</v>
      </c>
      <c r="E846" s="6">
        <v>32</v>
      </c>
      <c r="F846" s="6" t="s">
        <v>12</v>
      </c>
      <c r="G846" s="6" t="s">
        <v>13</v>
      </c>
      <c r="H846" s="6"/>
      <c r="I846" s="15" t="s">
        <v>51</v>
      </c>
      <c r="J846" s="8" t="str">
        <f>VLOOKUP(VASCO!$I846,Code2Loc,2,FALSE)</f>
        <v>MARGAO</v>
      </c>
    </row>
    <row r="847" spans="1:10" ht="15.75" customHeight="1" x14ac:dyDescent="0.25">
      <c r="A847" s="5" t="s">
        <v>3656</v>
      </c>
      <c r="B847" s="6">
        <v>28</v>
      </c>
      <c r="C847" s="6" t="s">
        <v>1112</v>
      </c>
      <c r="D847" s="6">
        <v>25</v>
      </c>
      <c r="E847" s="6">
        <v>34</v>
      </c>
      <c r="F847" s="6" t="s">
        <v>12</v>
      </c>
      <c r="G847" s="6" t="s">
        <v>13</v>
      </c>
      <c r="H847" s="6"/>
      <c r="I847" s="15" t="s">
        <v>1113</v>
      </c>
      <c r="J847" s="8" t="str">
        <f>VLOOKUP(VASCO!$I847,Code2Loc,2,FALSE)</f>
        <v>MARGAO MKT</v>
      </c>
    </row>
    <row r="848" spans="1:10" ht="15.75" customHeight="1" x14ac:dyDescent="0.25">
      <c r="A848" s="5" t="s">
        <v>3656</v>
      </c>
      <c r="B848" s="6">
        <v>28</v>
      </c>
      <c r="C848" s="6" t="s">
        <v>2476</v>
      </c>
      <c r="D848" s="6">
        <v>26</v>
      </c>
      <c r="E848" s="6">
        <v>35</v>
      </c>
      <c r="F848" s="6" t="s">
        <v>12</v>
      </c>
      <c r="G848" s="6" t="s">
        <v>13</v>
      </c>
      <c r="H848" s="6"/>
      <c r="I848" s="15" t="s">
        <v>2477</v>
      </c>
      <c r="J848" s="8" t="str">
        <f>VLOOKUP(VASCO!$I848,Code2Loc,2,FALSE)</f>
        <v>PAJIFOND</v>
      </c>
    </row>
    <row r="849" spans="1:10" ht="15.75" customHeight="1" x14ac:dyDescent="0.25">
      <c r="A849" s="5" t="s">
        <v>3656</v>
      </c>
      <c r="B849" s="6">
        <v>28</v>
      </c>
      <c r="C849" s="6" t="s">
        <v>2478</v>
      </c>
      <c r="D849" s="6">
        <v>27</v>
      </c>
      <c r="E849" s="6">
        <v>36</v>
      </c>
      <c r="F849" s="6" t="s">
        <v>12</v>
      </c>
      <c r="G849" s="6" t="s">
        <v>13</v>
      </c>
      <c r="H849" s="6"/>
      <c r="I849" s="15" t="s">
        <v>2479</v>
      </c>
      <c r="J849" s="8" t="str">
        <f>VLOOKUP(VASCO!$I849,Code2Loc,2,FALSE)</f>
        <v>A.PWER HUSE</v>
      </c>
    </row>
    <row r="850" spans="1:10" ht="15.75" customHeight="1" x14ac:dyDescent="0.25">
      <c r="A850" s="5" t="s">
        <v>3656</v>
      </c>
      <c r="B850" s="6">
        <v>28</v>
      </c>
      <c r="C850" s="6" t="s">
        <v>2480</v>
      </c>
      <c r="D850" s="6">
        <v>28</v>
      </c>
      <c r="E850" s="6">
        <v>37</v>
      </c>
      <c r="F850" s="6" t="s">
        <v>12</v>
      </c>
      <c r="G850" s="6" t="s">
        <v>13</v>
      </c>
      <c r="H850" s="6"/>
      <c r="I850" s="15" t="s">
        <v>2481</v>
      </c>
      <c r="J850" s="8" t="str">
        <f>VLOOKUP(VASCO!$I850,Code2Loc,2,FALSE)</f>
        <v>RAWANFOND</v>
      </c>
    </row>
    <row r="851" spans="1:10" ht="15.75" customHeight="1" x14ac:dyDescent="0.25">
      <c r="A851" s="5" t="s">
        <v>3656</v>
      </c>
      <c r="B851" s="6">
        <v>28</v>
      </c>
      <c r="C851" s="6" t="s">
        <v>1721</v>
      </c>
      <c r="D851" s="6">
        <v>29</v>
      </c>
      <c r="E851" s="6">
        <v>38</v>
      </c>
      <c r="F851" s="6" t="s">
        <v>12</v>
      </c>
      <c r="G851" s="6" t="s">
        <v>13</v>
      </c>
      <c r="H851" s="6"/>
      <c r="I851" s="15" t="s">
        <v>1722</v>
      </c>
      <c r="J851" s="8" t="str">
        <f>VLOOKUP(VASCO!$I851,Code2Loc,2,FALSE)</f>
        <v>MES COLLEGE</v>
      </c>
    </row>
    <row r="852" spans="1:10" ht="15.75" customHeight="1" x14ac:dyDescent="0.25">
      <c r="A852" s="5" t="s">
        <v>3656</v>
      </c>
      <c r="B852" s="6">
        <v>28</v>
      </c>
      <c r="C852" s="6" t="s">
        <v>2482</v>
      </c>
      <c r="D852" s="6">
        <v>30</v>
      </c>
      <c r="E852" s="6">
        <v>39</v>
      </c>
      <c r="F852" s="6" t="s">
        <v>12</v>
      </c>
      <c r="G852" s="6" t="s">
        <v>13</v>
      </c>
      <c r="H852" s="6"/>
      <c r="I852" s="15" t="s">
        <v>2483</v>
      </c>
      <c r="J852" s="8" t="str">
        <f>VLOOKUP(VASCO!$I852,Code2Loc,2,FALSE)</f>
        <v>GANPATI TMP</v>
      </c>
    </row>
    <row r="853" spans="1:10" ht="15.75" customHeight="1" x14ac:dyDescent="0.25">
      <c r="A853" s="5" t="s">
        <v>3656</v>
      </c>
      <c r="B853" s="6">
        <v>28</v>
      </c>
      <c r="C853" s="6" t="s">
        <v>2484</v>
      </c>
      <c r="D853" s="6">
        <v>31</v>
      </c>
      <c r="E853" s="6">
        <v>40</v>
      </c>
      <c r="F853" s="6" t="s">
        <v>12</v>
      </c>
      <c r="G853" s="6" t="s">
        <v>13</v>
      </c>
      <c r="H853" s="6"/>
      <c r="I853" s="15" t="s">
        <v>2485</v>
      </c>
      <c r="J853" s="8" t="str">
        <f>VLOOKUP(VASCO!$I853,Code2Loc,2,FALSE)</f>
        <v>LAKAKI/PALI</v>
      </c>
    </row>
    <row r="854" spans="1:10" ht="15.75" customHeight="1" x14ac:dyDescent="0.25">
      <c r="A854" s="5" t="s">
        <v>3656</v>
      </c>
      <c r="B854" s="6">
        <v>28</v>
      </c>
      <c r="C854" s="6" t="s">
        <v>2486</v>
      </c>
      <c r="D854" s="6">
        <v>32</v>
      </c>
      <c r="E854" s="6">
        <v>41</v>
      </c>
      <c r="F854" s="6" t="s">
        <v>12</v>
      </c>
      <c r="G854" s="6" t="s">
        <v>13</v>
      </c>
      <c r="H854" s="6"/>
      <c r="I854" s="15" t="s">
        <v>2487</v>
      </c>
      <c r="J854" s="8" t="str">
        <f>VLOOKUP(VASCO!$I854,Code2Loc,2,FALSE)</f>
        <v>DON KHURIS</v>
      </c>
    </row>
    <row r="855" spans="1:10" ht="15.75" customHeight="1" x14ac:dyDescent="0.25">
      <c r="A855" s="5" t="s">
        <v>3656</v>
      </c>
      <c r="B855" s="6">
        <v>28</v>
      </c>
      <c r="C855" s="6" t="s">
        <v>2488</v>
      </c>
      <c r="D855" s="6">
        <v>33</v>
      </c>
      <c r="E855" s="6">
        <v>42</v>
      </c>
      <c r="F855" s="6" t="s">
        <v>12</v>
      </c>
      <c r="G855" s="6" t="s">
        <v>13</v>
      </c>
      <c r="H855" s="6"/>
      <c r="I855" s="15" t="s">
        <v>2489</v>
      </c>
      <c r="J855" s="8" t="str">
        <f>VLOOKUP(VASCO!$I855,Code2Loc,2,FALSE)</f>
        <v>PADRIBHAT</v>
      </c>
    </row>
    <row r="856" spans="1:10" ht="15.75" customHeight="1" x14ac:dyDescent="0.25">
      <c r="A856" s="5" t="s">
        <v>3656</v>
      </c>
      <c r="B856" s="6">
        <v>28</v>
      </c>
      <c r="C856" s="6" t="s">
        <v>2490</v>
      </c>
      <c r="D856" s="6">
        <v>34</v>
      </c>
      <c r="E856" s="6">
        <v>43</v>
      </c>
      <c r="F856" s="6" t="s">
        <v>12</v>
      </c>
      <c r="G856" s="6" t="s">
        <v>13</v>
      </c>
      <c r="H856" s="6"/>
      <c r="I856" s="15" t="s">
        <v>2491</v>
      </c>
      <c r="J856" s="8" t="str">
        <f>VLOOKUP(VASCO!$I856,Code2Loc,2,FALSE)</f>
        <v>GUDI</v>
      </c>
    </row>
    <row r="857" spans="1:10" ht="15.75" customHeight="1" x14ac:dyDescent="0.25">
      <c r="A857" s="5" t="s">
        <v>3656</v>
      </c>
      <c r="B857" s="6">
        <v>28</v>
      </c>
      <c r="C857" s="6" t="s">
        <v>2492</v>
      </c>
      <c r="D857" s="6">
        <v>35</v>
      </c>
      <c r="E857" s="6">
        <v>44</v>
      </c>
      <c r="F857" s="6" t="s">
        <v>12</v>
      </c>
      <c r="G857" s="6" t="s">
        <v>13</v>
      </c>
      <c r="H857" s="6"/>
      <c r="I857" s="15" t="s">
        <v>2493</v>
      </c>
      <c r="J857" s="8" t="str">
        <f>VLOOKUP(VASCO!$I857,Code2Loc,2,FALSE)</f>
        <v>CHAD.TMP AG</v>
      </c>
    </row>
    <row r="858" spans="1:10" ht="15.75" customHeight="1" x14ac:dyDescent="0.25">
      <c r="A858" s="5" t="s">
        <v>3656</v>
      </c>
      <c r="B858" s="6">
        <v>28</v>
      </c>
      <c r="C858" s="6" t="s">
        <v>2494</v>
      </c>
      <c r="D858" s="6">
        <v>36</v>
      </c>
      <c r="E858" s="6">
        <v>46</v>
      </c>
      <c r="F858" s="6" t="s">
        <v>12</v>
      </c>
      <c r="G858" s="6" t="s">
        <v>13</v>
      </c>
      <c r="H858" s="6"/>
      <c r="I858" s="15" t="s">
        <v>2495</v>
      </c>
      <c r="J858" s="8" t="str">
        <f>VLOOKUP(VASCO!$I858,Code2Loc,2,FALSE)</f>
        <v>PARODA</v>
      </c>
    </row>
    <row r="859" spans="1:10" ht="15.75" customHeight="1" x14ac:dyDescent="0.25">
      <c r="A859" s="5" t="s">
        <v>3656</v>
      </c>
      <c r="B859" s="6">
        <v>28</v>
      </c>
      <c r="C859" s="6" t="s">
        <v>2496</v>
      </c>
      <c r="D859" s="6">
        <v>37</v>
      </c>
      <c r="E859" s="6">
        <v>49</v>
      </c>
      <c r="F859" s="6" t="s">
        <v>12</v>
      </c>
      <c r="G859" s="6" t="s">
        <v>30</v>
      </c>
      <c r="H859" s="6"/>
      <c r="I859" s="15" t="s">
        <v>2497</v>
      </c>
      <c r="J859" s="8" t="str">
        <f>VLOOKUP(VASCO!$I859,Code2Loc,2,FALSE)</f>
        <v>QUEPEM</v>
      </c>
    </row>
    <row r="860" spans="1:10" ht="15.75" customHeight="1" x14ac:dyDescent="0.25">
      <c r="A860" s="5" t="s">
        <v>3656</v>
      </c>
      <c r="B860" s="6">
        <v>28</v>
      </c>
      <c r="C860" s="6" t="s">
        <v>2498</v>
      </c>
      <c r="D860" s="6">
        <v>38</v>
      </c>
      <c r="E860" s="6">
        <v>50</v>
      </c>
      <c r="F860" s="6" t="s">
        <v>12</v>
      </c>
      <c r="G860" s="6" t="s">
        <v>13</v>
      </c>
      <c r="H860" s="6"/>
      <c r="I860" s="15" t="s">
        <v>2499</v>
      </c>
      <c r="J860" s="8" t="str">
        <f>VLOOKUP(VASCO!$I860,Code2Loc,2,FALSE)</f>
        <v>QPM COURT</v>
      </c>
    </row>
    <row r="861" spans="1:10" ht="15.75" customHeight="1" x14ac:dyDescent="0.25">
      <c r="A861" s="5" t="s">
        <v>3656</v>
      </c>
      <c r="B861" s="6">
        <v>28</v>
      </c>
      <c r="C861" s="6" t="s">
        <v>2500</v>
      </c>
      <c r="D861" s="6">
        <v>39</v>
      </c>
      <c r="E861" s="6">
        <v>51</v>
      </c>
      <c r="F861" s="6" t="s">
        <v>12</v>
      </c>
      <c r="G861" s="6" t="s">
        <v>13</v>
      </c>
      <c r="H861" s="6"/>
      <c r="I861" s="15" t="s">
        <v>2501</v>
      </c>
      <c r="J861" s="8" t="str">
        <f>VLOOKUP(VASCO!$I861,Code2Loc,2,FALSE)</f>
        <v>TILAMOL</v>
      </c>
    </row>
    <row r="862" spans="1:10" ht="15.75" customHeight="1" x14ac:dyDescent="0.25">
      <c r="A862" s="5" t="s">
        <v>3656</v>
      </c>
      <c r="B862" s="6">
        <v>28</v>
      </c>
      <c r="C862" s="6" t="s">
        <v>3657</v>
      </c>
      <c r="D862" s="6">
        <v>40</v>
      </c>
      <c r="E862" s="6">
        <v>53</v>
      </c>
      <c r="F862" s="6" t="s">
        <v>12</v>
      </c>
      <c r="G862" s="6" t="s">
        <v>13</v>
      </c>
      <c r="H862" s="6"/>
      <c r="I862" s="15" t="s">
        <v>3658</v>
      </c>
      <c r="J862" s="8" t="str">
        <f>VLOOKUP(VASCO!$I862,Code2Loc,2,FALSE)</f>
        <v>XELDEM</v>
      </c>
    </row>
    <row r="863" spans="1:10" ht="15.75" customHeight="1" x14ac:dyDescent="0.25">
      <c r="A863" s="5" t="s">
        <v>3656</v>
      </c>
      <c r="B863" s="6">
        <v>28</v>
      </c>
      <c r="C863" s="6" t="s">
        <v>3659</v>
      </c>
      <c r="D863" s="6">
        <v>41</v>
      </c>
      <c r="E863" s="6">
        <v>56</v>
      </c>
      <c r="F863" s="6" t="s">
        <v>12</v>
      </c>
      <c r="G863" s="6" t="s">
        <v>13</v>
      </c>
      <c r="H863" s="6"/>
      <c r="I863" s="15" t="s">
        <v>3660</v>
      </c>
      <c r="J863" s="8" t="str">
        <f>VLOOKUP(VASCO!$I863,Code2Loc,2,FALSE)</f>
        <v>GOVLAR</v>
      </c>
    </row>
    <row r="864" spans="1:10" ht="15.75" customHeight="1" x14ac:dyDescent="0.25">
      <c r="A864" s="5" t="s">
        <v>3656</v>
      </c>
      <c r="B864" s="6">
        <v>28</v>
      </c>
      <c r="C864" s="6" t="s">
        <v>2447</v>
      </c>
      <c r="D864" s="6">
        <v>42</v>
      </c>
      <c r="E864" s="6">
        <v>57</v>
      </c>
      <c r="F864" s="6" t="s">
        <v>12</v>
      </c>
      <c r="G864" s="6" t="s">
        <v>13</v>
      </c>
      <c r="H864" s="6"/>
      <c r="I864" s="15" t="s">
        <v>2448</v>
      </c>
      <c r="J864" s="8" t="str">
        <f>VLOOKUP(VASCO!$I864,Code2Loc,2,FALSE)</f>
        <v>ASSOLDA</v>
      </c>
    </row>
    <row r="865" spans="1:10" ht="15.75" customHeight="1" x14ac:dyDescent="0.25">
      <c r="A865" s="5" t="s">
        <v>3661</v>
      </c>
      <c r="B865" s="6">
        <v>29</v>
      </c>
      <c r="C865" s="6" t="s">
        <v>69</v>
      </c>
      <c r="D865" s="6">
        <v>1</v>
      </c>
      <c r="E865" s="6">
        <v>0</v>
      </c>
      <c r="F865" s="6" t="s">
        <v>12</v>
      </c>
      <c r="G865" s="6" t="s">
        <v>13</v>
      </c>
      <c r="H865" s="6"/>
      <c r="I865" s="15" t="s">
        <v>70</v>
      </c>
      <c r="J865" s="8" t="str">
        <f>VLOOKUP(VASCO!$I865,Code2Loc,2,FALSE)</f>
        <v>VASCO</v>
      </c>
    </row>
    <row r="866" spans="1:10" ht="15.75" customHeight="1" x14ac:dyDescent="0.25">
      <c r="A866" s="5" t="s">
        <v>3661</v>
      </c>
      <c r="B866" s="6">
        <v>29</v>
      </c>
      <c r="C866" s="6" t="s">
        <v>67</v>
      </c>
      <c r="D866" s="6">
        <v>2</v>
      </c>
      <c r="E866" s="6">
        <v>1</v>
      </c>
      <c r="F866" s="6" t="s">
        <v>12</v>
      </c>
      <c r="G866" s="6" t="s">
        <v>13</v>
      </c>
      <c r="H866" s="6"/>
      <c r="I866" s="15" t="s">
        <v>68</v>
      </c>
      <c r="J866" s="8" t="str">
        <f>VLOOKUP(VASCO!$I866,Code2Loc,2,FALSE)</f>
        <v>SHIPYARD</v>
      </c>
    </row>
    <row r="867" spans="1:10" ht="15.75" customHeight="1" x14ac:dyDescent="0.25">
      <c r="A867" s="5" t="s">
        <v>3661</v>
      </c>
      <c r="B867" s="6">
        <v>29</v>
      </c>
      <c r="C867" s="6" t="s">
        <v>65</v>
      </c>
      <c r="D867" s="6">
        <v>3</v>
      </c>
      <c r="E867" s="6">
        <v>2</v>
      </c>
      <c r="F867" s="6" t="s">
        <v>12</v>
      </c>
      <c r="G867" s="6" t="s">
        <v>13</v>
      </c>
      <c r="H867" s="6"/>
      <c r="I867" s="15" t="s">
        <v>66</v>
      </c>
      <c r="J867" s="8" t="str">
        <f>VLOOKUP(VASCO!$I867,Code2Loc,2,FALSE)</f>
        <v>VADEM</v>
      </c>
    </row>
    <row r="868" spans="1:10" ht="15.75" customHeight="1" x14ac:dyDescent="0.25">
      <c r="A868" s="5" t="s">
        <v>3661</v>
      </c>
      <c r="B868" s="6">
        <v>29</v>
      </c>
      <c r="C868" s="6" t="s">
        <v>63</v>
      </c>
      <c r="D868" s="6">
        <v>4</v>
      </c>
      <c r="E868" s="6">
        <v>4</v>
      </c>
      <c r="F868" s="6" t="s">
        <v>12</v>
      </c>
      <c r="G868" s="6" t="s">
        <v>13</v>
      </c>
      <c r="H868" s="6"/>
      <c r="I868" s="15" t="s">
        <v>64</v>
      </c>
      <c r="J868" s="8" t="str">
        <f>VLOOKUP(VASCO!$I868,Code2Loc,2,FALSE)</f>
        <v>CHICALIM</v>
      </c>
    </row>
    <row r="869" spans="1:10" ht="15.75" customHeight="1" x14ac:dyDescent="0.25">
      <c r="A869" s="5" t="s">
        <v>3661</v>
      </c>
      <c r="B869" s="6">
        <v>29</v>
      </c>
      <c r="C869" s="6" t="s">
        <v>1723</v>
      </c>
      <c r="D869" s="6">
        <v>5</v>
      </c>
      <c r="E869" s="6">
        <v>5</v>
      </c>
      <c r="F869" s="6" t="s">
        <v>12</v>
      </c>
      <c r="G869" s="6" t="s">
        <v>13</v>
      </c>
      <c r="H869" s="6"/>
      <c r="I869" s="15" t="s">
        <v>1724</v>
      </c>
      <c r="J869" s="8" t="str">
        <f>VLOOKUP(VASCO!$I869,Code2Loc,2,FALSE)</f>
        <v>VIDYA/RIGIN</v>
      </c>
    </row>
    <row r="870" spans="1:10" ht="15.75" customHeight="1" x14ac:dyDescent="0.25">
      <c r="A870" s="5" t="s">
        <v>3661</v>
      </c>
      <c r="B870" s="6">
        <v>29</v>
      </c>
      <c r="C870" s="6" t="s">
        <v>1177</v>
      </c>
      <c r="D870" s="6">
        <v>6</v>
      </c>
      <c r="E870" s="6">
        <v>6</v>
      </c>
      <c r="F870" s="6" t="s">
        <v>12</v>
      </c>
      <c r="G870" s="6" t="s">
        <v>13</v>
      </c>
      <c r="H870" s="6"/>
      <c r="I870" s="15" t="s">
        <v>1178</v>
      </c>
      <c r="J870" s="8" t="str">
        <f>VLOOKUP(VASCO!$I870,Code2Loc,2,FALSE)</f>
        <v>AIRPORT</v>
      </c>
    </row>
    <row r="871" spans="1:10" ht="15.75" customHeight="1" x14ac:dyDescent="0.25">
      <c r="A871" s="5" t="s">
        <v>3661</v>
      </c>
      <c r="B871" s="6">
        <v>29</v>
      </c>
      <c r="C871" s="6" t="s">
        <v>61</v>
      </c>
      <c r="D871" s="6">
        <v>7</v>
      </c>
      <c r="E871" s="6">
        <v>7</v>
      </c>
      <c r="F871" s="6" t="s">
        <v>12</v>
      </c>
      <c r="G871" s="6" t="s">
        <v>13</v>
      </c>
      <c r="H871" s="6"/>
      <c r="I871" s="15" t="s">
        <v>62</v>
      </c>
      <c r="J871" s="8" t="str">
        <f>VLOOKUP(VASCO!$I871,Code2Loc,2,FALSE)</f>
        <v>DABOLIM</v>
      </c>
    </row>
    <row r="872" spans="1:10" ht="15.75" customHeight="1" x14ac:dyDescent="0.25">
      <c r="A872" s="5" t="s">
        <v>3661</v>
      </c>
      <c r="B872" s="6">
        <v>29</v>
      </c>
      <c r="C872" s="6" t="s">
        <v>1721</v>
      </c>
      <c r="D872" s="6">
        <v>8</v>
      </c>
      <c r="E872" s="6">
        <v>8</v>
      </c>
      <c r="F872" s="6" t="s">
        <v>12</v>
      </c>
      <c r="G872" s="6" t="s">
        <v>13</v>
      </c>
      <c r="H872" s="6"/>
      <c r="I872" s="15" t="s">
        <v>1722</v>
      </c>
      <c r="J872" s="8" t="str">
        <f>VLOOKUP(VASCO!$I872,Code2Loc,2,FALSE)</f>
        <v>MES COLLEGE</v>
      </c>
    </row>
    <row r="873" spans="1:10" ht="15.75" customHeight="1" x14ac:dyDescent="0.25">
      <c r="A873" s="5" t="s">
        <v>3661</v>
      </c>
      <c r="B873" s="6">
        <v>29</v>
      </c>
      <c r="C873" s="6" t="s">
        <v>1719</v>
      </c>
      <c r="D873" s="6">
        <v>9</v>
      </c>
      <c r="E873" s="6">
        <v>9</v>
      </c>
      <c r="F873" s="6" t="s">
        <v>12</v>
      </c>
      <c r="G873" s="6" t="s">
        <v>13</v>
      </c>
      <c r="H873" s="6"/>
      <c r="I873" s="15" t="s">
        <v>1720</v>
      </c>
      <c r="J873" s="8" t="str">
        <f>VLOOKUP(VASCO!$I873,Code2Loc,2,FALSE)</f>
        <v>BIRLA</v>
      </c>
    </row>
    <row r="874" spans="1:10" ht="15.75" customHeight="1" x14ac:dyDescent="0.25">
      <c r="A874" s="5" t="s">
        <v>3661</v>
      </c>
      <c r="B874" s="6">
        <v>29</v>
      </c>
      <c r="C874" s="6" t="s">
        <v>1717</v>
      </c>
      <c r="D874" s="6">
        <v>10</v>
      </c>
      <c r="E874" s="6">
        <v>10</v>
      </c>
      <c r="F874" s="6" t="s">
        <v>12</v>
      </c>
      <c r="G874" s="6" t="s">
        <v>13</v>
      </c>
      <c r="H874" s="6"/>
      <c r="I874" s="15" t="s">
        <v>1718</v>
      </c>
      <c r="J874" s="8" t="str">
        <f>VLOOKUP(VASCO!$I874,Code2Loc,2,FALSE)</f>
        <v>ZHARI</v>
      </c>
    </row>
    <row r="875" spans="1:10" ht="15.75" customHeight="1" x14ac:dyDescent="0.25">
      <c r="A875" s="5" t="s">
        <v>3661</v>
      </c>
      <c r="B875" s="6">
        <v>29</v>
      </c>
      <c r="C875" s="6" t="s">
        <v>1715</v>
      </c>
      <c r="D875" s="6">
        <v>11</v>
      </c>
      <c r="E875" s="6">
        <v>11</v>
      </c>
      <c r="F875" s="6" t="s">
        <v>12</v>
      </c>
      <c r="G875" s="6" t="s">
        <v>13</v>
      </c>
      <c r="H875" s="6"/>
      <c r="I875" s="15" t="s">
        <v>1716</v>
      </c>
      <c r="J875" s="8" t="str">
        <f>VLOOKUP(VASCO!$I875,Code2Loc,2,FALSE)</f>
        <v>ZUARINAGAR</v>
      </c>
    </row>
    <row r="876" spans="1:10" ht="15.75" customHeight="1" x14ac:dyDescent="0.25">
      <c r="A876" s="5" t="s">
        <v>3661</v>
      </c>
      <c r="B876" s="6">
        <v>29</v>
      </c>
      <c r="C876" s="6" t="s">
        <v>1661</v>
      </c>
      <c r="D876" s="6">
        <v>12</v>
      </c>
      <c r="E876" s="6">
        <v>12</v>
      </c>
      <c r="F876" s="6" t="s">
        <v>12</v>
      </c>
      <c r="G876" s="6" t="s">
        <v>13</v>
      </c>
      <c r="H876" s="6"/>
      <c r="I876" s="15" t="s">
        <v>1662</v>
      </c>
      <c r="J876" s="8" t="str">
        <f>VLOOKUP(VASCO!$I876,Code2Loc,2,FALSE)</f>
        <v>UPAS NAGAR</v>
      </c>
    </row>
    <row r="877" spans="1:10" ht="15.75" customHeight="1" x14ac:dyDescent="0.25">
      <c r="A877" s="5" t="s">
        <v>3661</v>
      </c>
      <c r="B877" s="6">
        <v>29</v>
      </c>
      <c r="C877" s="6" t="s">
        <v>2423</v>
      </c>
      <c r="D877" s="6">
        <v>13</v>
      </c>
      <c r="E877" s="6">
        <v>13</v>
      </c>
      <c r="F877" s="6" t="s">
        <v>12</v>
      </c>
      <c r="G877" s="6" t="s">
        <v>13</v>
      </c>
      <c r="H877" s="6"/>
      <c r="I877" s="15" t="s">
        <v>2424</v>
      </c>
      <c r="J877" s="8" t="str">
        <f>VLOOKUP(VASCO!$I877,Code2Loc,2,FALSE)</f>
        <v>METASTRIP</v>
      </c>
    </row>
    <row r="878" spans="1:10" ht="15.75" customHeight="1" x14ac:dyDescent="0.25">
      <c r="A878" s="5" t="s">
        <v>3661</v>
      </c>
      <c r="B878" s="6">
        <v>29</v>
      </c>
      <c r="C878" s="6" t="s">
        <v>2421</v>
      </c>
      <c r="D878" s="6">
        <v>14</v>
      </c>
      <c r="E878" s="6">
        <v>14</v>
      </c>
      <c r="F878" s="6" t="s">
        <v>12</v>
      </c>
      <c r="G878" s="6" t="s">
        <v>13</v>
      </c>
      <c r="H878" s="6"/>
      <c r="I878" s="15" t="s">
        <v>2422</v>
      </c>
      <c r="J878" s="8" t="str">
        <f>VLOOKUP(VASCO!$I878,Code2Loc,2,FALSE)</f>
        <v>KADIMACHIN</v>
      </c>
    </row>
    <row r="879" spans="1:10" ht="15.75" customHeight="1" x14ac:dyDescent="0.25">
      <c r="A879" s="5" t="s">
        <v>3661</v>
      </c>
      <c r="B879" s="6">
        <v>29</v>
      </c>
      <c r="C879" s="6" t="s">
        <v>36</v>
      </c>
      <c r="D879" s="6">
        <v>15</v>
      </c>
      <c r="E879" s="6">
        <v>17</v>
      </c>
      <c r="F879" s="6" t="s">
        <v>12</v>
      </c>
      <c r="G879" s="6" t="s">
        <v>13</v>
      </c>
      <c r="H879" s="6"/>
      <c r="I879" s="15" t="s">
        <v>37</v>
      </c>
      <c r="J879" s="8" t="str">
        <f>VLOOKUP(VASCO!$I879,Code2Loc,2,FALSE)</f>
        <v>TITAN</v>
      </c>
    </row>
    <row r="880" spans="1:10" ht="15.75" customHeight="1" x14ac:dyDescent="0.25">
      <c r="A880" s="5" t="s">
        <v>3661</v>
      </c>
      <c r="B880" s="6">
        <v>29</v>
      </c>
      <c r="C880" s="6" t="s">
        <v>38</v>
      </c>
      <c r="D880" s="6">
        <v>16</v>
      </c>
      <c r="E880" s="6">
        <v>18</v>
      </c>
      <c r="F880" s="6" t="s">
        <v>12</v>
      </c>
      <c r="G880" s="6" t="s">
        <v>13</v>
      </c>
      <c r="H880" s="6"/>
      <c r="I880" s="15" t="s">
        <v>39</v>
      </c>
      <c r="J880" s="8" t="str">
        <f>VLOOKUP(VASCO!$I880,Code2Loc,2,FALSE)</f>
        <v>PIRNI</v>
      </c>
    </row>
    <row r="881" spans="1:10" ht="15.75" customHeight="1" x14ac:dyDescent="0.25">
      <c r="A881" s="5" t="s">
        <v>3661</v>
      </c>
      <c r="B881" s="6">
        <v>29</v>
      </c>
      <c r="C881" s="6" t="s">
        <v>40</v>
      </c>
      <c r="D881" s="6">
        <v>17</v>
      </c>
      <c r="E881" s="6">
        <v>20</v>
      </c>
      <c r="F881" s="6" t="s">
        <v>12</v>
      </c>
      <c r="G881" s="6" t="s">
        <v>13</v>
      </c>
      <c r="H881" s="6"/>
      <c r="I881" s="15" t="s">
        <v>41</v>
      </c>
      <c r="J881" s="8" t="str">
        <f>VLOOKUP(VASCO!$I881,Code2Loc,2,FALSE)</f>
        <v>VERNA</v>
      </c>
    </row>
    <row r="882" spans="1:10" ht="15.75" customHeight="1" x14ac:dyDescent="0.25">
      <c r="A882" s="5" t="s">
        <v>3661</v>
      </c>
      <c r="B882" s="6">
        <v>29</v>
      </c>
      <c r="C882" s="6" t="s">
        <v>42</v>
      </c>
      <c r="D882" s="6">
        <v>18</v>
      </c>
      <c r="E882" s="6">
        <v>21</v>
      </c>
      <c r="F882" s="6" t="s">
        <v>12</v>
      </c>
      <c r="G882" s="6" t="s">
        <v>13</v>
      </c>
      <c r="H882" s="6"/>
      <c r="I882" s="15" t="s">
        <v>43</v>
      </c>
      <c r="J882" s="8" t="str">
        <f>VLOOKUP(VASCO!$I882,Code2Loc,2,FALSE)</f>
        <v>SONAULIM</v>
      </c>
    </row>
    <row r="883" spans="1:10" ht="15.75" customHeight="1" x14ac:dyDescent="0.25">
      <c r="A883" s="5" t="s">
        <v>3661</v>
      </c>
      <c r="B883" s="6">
        <v>29</v>
      </c>
      <c r="C883" s="6" t="s">
        <v>44</v>
      </c>
      <c r="D883" s="6">
        <v>19</v>
      </c>
      <c r="E883" s="6">
        <v>22</v>
      </c>
      <c r="F883" s="6" t="s">
        <v>12</v>
      </c>
      <c r="G883" s="6" t="s">
        <v>13</v>
      </c>
      <c r="H883" s="6"/>
      <c r="I883" s="15" t="s">
        <v>45</v>
      </c>
      <c r="J883" s="8" t="str">
        <f>VLOOKUP(VASCO!$I883,Code2Loc,2,FALSE)</f>
        <v>AGNEL ASHRM</v>
      </c>
    </row>
    <row r="884" spans="1:10" ht="15.75" customHeight="1" x14ac:dyDescent="0.25">
      <c r="A884" s="5" t="s">
        <v>3661</v>
      </c>
      <c r="B884" s="6">
        <v>29</v>
      </c>
      <c r="C884" s="6" t="s">
        <v>46</v>
      </c>
      <c r="D884" s="6">
        <v>20</v>
      </c>
      <c r="E884" s="6">
        <v>24</v>
      </c>
      <c r="F884" s="6" t="s">
        <v>12</v>
      </c>
      <c r="G884" s="6" t="s">
        <v>13</v>
      </c>
      <c r="H884" s="6"/>
      <c r="I884" s="15" t="s">
        <v>47</v>
      </c>
      <c r="J884" s="8" t="str">
        <f>VLOOKUP(VASCO!$I884,Code2Loc,2,FALSE)</f>
        <v>RUMDER</v>
      </c>
    </row>
    <row r="885" spans="1:10" ht="15.75" customHeight="1" x14ac:dyDescent="0.25">
      <c r="A885" s="5" t="s">
        <v>3661</v>
      </c>
      <c r="B885" s="6">
        <v>29</v>
      </c>
      <c r="C885" s="6" t="s">
        <v>48</v>
      </c>
      <c r="D885" s="6">
        <v>21</v>
      </c>
      <c r="E885" s="6">
        <v>25</v>
      </c>
      <c r="F885" s="6" t="s">
        <v>12</v>
      </c>
      <c r="G885" s="6" t="s">
        <v>13</v>
      </c>
      <c r="H885" s="6"/>
      <c r="I885" s="15" t="s">
        <v>49</v>
      </c>
      <c r="J885" s="8" t="str">
        <f>VLOOKUP(VASCO!$I885,Code2Loc,2,FALSE)</f>
        <v>NUVEM</v>
      </c>
    </row>
    <row r="886" spans="1:10" ht="15.75" customHeight="1" x14ac:dyDescent="0.25">
      <c r="A886" s="5" t="s">
        <v>3661</v>
      </c>
      <c r="B886" s="6">
        <v>29</v>
      </c>
      <c r="C886" s="6" t="s">
        <v>50</v>
      </c>
      <c r="D886" s="6">
        <v>22</v>
      </c>
      <c r="E886" s="6">
        <v>28</v>
      </c>
      <c r="F886" s="6" t="s">
        <v>12</v>
      </c>
      <c r="G886" s="6" t="s">
        <v>13</v>
      </c>
      <c r="H886" s="6"/>
      <c r="I886" s="15" t="s">
        <v>51</v>
      </c>
      <c r="J886" s="8" t="str">
        <f>VLOOKUP(VASCO!$I886,Code2Loc,2,FALSE)</f>
        <v>MARGAO</v>
      </c>
    </row>
    <row r="887" spans="1:10" ht="15.75" customHeight="1" x14ac:dyDescent="0.25">
      <c r="A887" s="5" t="s">
        <v>3661</v>
      </c>
      <c r="B887" s="6">
        <v>29</v>
      </c>
      <c r="C887" s="6" t="s">
        <v>1112</v>
      </c>
      <c r="D887" s="6">
        <v>23</v>
      </c>
      <c r="E887" s="6">
        <v>30</v>
      </c>
      <c r="F887" s="6" t="s">
        <v>12</v>
      </c>
      <c r="G887" s="6" t="s">
        <v>13</v>
      </c>
      <c r="H887" s="6"/>
      <c r="I887" s="15" t="s">
        <v>1113</v>
      </c>
      <c r="J887" s="8" t="str">
        <f>VLOOKUP(VASCO!$I887,Code2Loc,2,FALSE)</f>
        <v>MARGAO MKT</v>
      </c>
    </row>
    <row r="888" spans="1:10" ht="15.75" customHeight="1" x14ac:dyDescent="0.25">
      <c r="A888" s="5" t="s">
        <v>3661</v>
      </c>
      <c r="B888" s="6">
        <v>29</v>
      </c>
      <c r="C888" s="6" t="s">
        <v>1114</v>
      </c>
      <c r="D888" s="6">
        <v>24</v>
      </c>
      <c r="E888" s="6">
        <v>32</v>
      </c>
      <c r="F888" s="6" t="s">
        <v>12</v>
      </c>
      <c r="G888" s="6" t="s">
        <v>13</v>
      </c>
      <c r="H888" s="6"/>
      <c r="I888" s="15" t="s">
        <v>1115</v>
      </c>
      <c r="J888" s="8" t="str">
        <f>VLOOKUP(VASCO!$I888,Code2Loc,2,FALSE)</f>
        <v>NAVELIM</v>
      </c>
    </row>
    <row r="889" spans="1:10" ht="15.75" customHeight="1" x14ac:dyDescent="0.25">
      <c r="A889" s="5" t="s">
        <v>3661</v>
      </c>
      <c r="B889" s="6">
        <v>29</v>
      </c>
      <c r="C889" s="6" t="s">
        <v>1116</v>
      </c>
      <c r="D889" s="6">
        <v>25</v>
      </c>
      <c r="E889" s="6">
        <v>33</v>
      </c>
      <c r="F889" s="6" t="s">
        <v>12</v>
      </c>
      <c r="G889" s="6" t="s">
        <v>13</v>
      </c>
      <c r="H889" s="6"/>
      <c r="I889" s="15" t="s">
        <v>1117</v>
      </c>
      <c r="J889" s="8" t="str">
        <f>VLOOKUP(VASCO!$I889,Code2Loc,2,FALSE)</f>
        <v>DHARMAPUR</v>
      </c>
    </row>
    <row r="890" spans="1:10" ht="15.75" customHeight="1" x14ac:dyDescent="0.25">
      <c r="A890" s="5" t="s">
        <v>3661</v>
      </c>
      <c r="B890" s="6">
        <v>29</v>
      </c>
      <c r="C890" s="6" t="s">
        <v>1118</v>
      </c>
      <c r="D890" s="6">
        <v>26</v>
      </c>
      <c r="E890" s="6">
        <v>35</v>
      </c>
      <c r="F890" s="6" t="s">
        <v>12</v>
      </c>
      <c r="G890" s="6" t="s">
        <v>13</v>
      </c>
      <c r="H890" s="6"/>
      <c r="I890" s="15" t="s">
        <v>1119</v>
      </c>
      <c r="J890" s="8" t="str">
        <f>VLOOKUP(VASCO!$I890,Code2Loc,2,FALSE)</f>
        <v>CHINCHINI X</v>
      </c>
    </row>
    <row r="891" spans="1:10" ht="15.75" customHeight="1" x14ac:dyDescent="0.25">
      <c r="A891" s="5" t="s">
        <v>3661</v>
      </c>
      <c r="B891" s="6">
        <v>29</v>
      </c>
      <c r="C891" s="6" t="s">
        <v>2320</v>
      </c>
      <c r="D891" s="6">
        <v>27</v>
      </c>
      <c r="E891" s="6">
        <v>36</v>
      </c>
      <c r="F891" s="6" t="s">
        <v>12</v>
      </c>
      <c r="G891" s="6" t="s">
        <v>13</v>
      </c>
      <c r="H891" s="6"/>
      <c r="I891" s="15" t="s">
        <v>2321</v>
      </c>
      <c r="J891" s="8" t="str">
        <f>VLOOKUP(VASCO!$I891,Code2Loc,2,FALSE)</f>
        <v>DANDEWADI</v>
      </c>
    </row>
    <row r="892" spans="1:10" ht="15.75" customHeight="1" x14ac:dyDescent="0.25">
      <c r="A892" s="5" t="s">
        <v>3661</v>
      </c>
      <c r="B892" s="6">
        <v>29</v>
      </c>
      <c r="C892" s="6" t="s">
        <v>2322</v>
      </c>
      <c r="D892" s="6">
        <v>28</v>
      </c>
      <c r="E892" s="6">
        <v>39</v>
      </c>
      <c r="F892" s="6" t="s">
        <v>12</v>
      </c>
      <c r="G892" s="6" t="s">
        <v>13</v>
      </c>
      <c r="H892" s="6"/>
      <c r="I892" s="15" t="s">
        <v>2323</v>
      </c>
      <c r="J892" s="8" t="str">
        <f>VLOOKUP(VASCO!$I892,Code2Loc,2,FALSE)</f>
        <v>PAZARKHAN</v>
      </c>
    </row>
    <row r="893" spans="1:10" ht="15.75" customHeight="1" x14ac:dyDescent="0.25">
      <c r="A893" s="5" t="s">
        <v>3661</v>
      </c>
      <c r="B893" s="6">
        <v>29</v>
      </c>
      <c r="C893" s="6" t="s">
        <v>1415</v>
      </c>
      <c r="D893" s="6">
        <v>29</v>
      </c>
      <c r="E893" s="6">
        <v>42</v>
      </c>
      <c r="F893" s="6" t="s">
        <v>12</v>
      </c>
      <c r="G893" s="6" t="s">
        <v>13</v>
      </c>
      <c r="H893" s="6"/>
      <c r="I893" s="15" t="s">
        <v>1416</v>
      </c>
      <c r="J893" s="8" t="str">
        <f>VLOOKUP(VASCO!$I893,Code2Loc,2,FALSE)</f>
        <v>CUNCOLIM</v>
      </c>
    </row>
    <row r="894" spans="1:10" ht="15.75" customHeight="1" x14ac:dyDescent="0.25">
      <c r="A894" s="5" t="s">
        <v>3661</v>
      </c>
      <c r="B894" s="6">
        <v>29</v>
      </c>
      <c r="C894" s="6" t="s">
        <v>2324</v>
      </c>
      <c r="D894" s="6">
        <v>30</v>
      </c>
      <c r="E894" s="6">
        <v>43</v>
      </c>
      <c r="F894" s="6" t="s">
        <v>12</v>
      </c>
      <c r="G894" s="6" t="s">
        <v>13</v>
      </c>
      <c r="H894" s="6"/>
      <c r="I894" s="15" t="s">
        <v>2325</v>
      </c>
      <c r="J894" s="8" t="str">
        <f>VLOOKUP(VASCO!$I894,Code2Loc,2,FALSE)</f>
        <v>DEMANI</v>
      </c>
    </row>
    <row r="895" spans="1:10" ht="15.75" customHeight="1" x14ac:dyDescent="0.25">
      <c r="A895" s="5" t="s">
        <v>3661</v>
      </c>
      <c r="B895" s="6">
        <v>29</v>
      </c>
      <c r="C895" s="6" t="s">
        <v>2116</v>
      </c>
      <c r="D895" s="6">
        <v>31</v>
      </c>
      <c r="E895" s="6">
        <v>45</v>
      </c>
      <c r="F895" s="6" t="s">
        <v>12</v>
      </c>
      <c r="G895" s="6" t="s">
        <v>13</v>
      </c>
      <c r="H895" s="6"/>
      <c r="I895" s="15" t="s">
        <v>2117</v>
      </c>
      <c r="J895" s="8" t="str">
        <f>VLOOKUP(VASCO!$I895,Code2Loc,2,FALSE)</f>
        <v>BALLI</v>
      </c>
    </row>
    <row r="896" spans="1:10" ht="15.75" customHeight="1" x14ac:dyDescent="0.25">
      <c r="A896" s="5" t="s">
        <v>3661</v>
      </c>
      <c r="B896" s="6">
        <v>29</v>
      </c>
      <c r="C896" s="6" t="s">
        <v>2326</v>
      </c>
      <c r="D896" s="6">
        <v>32</v>
      </c>
      <c r="E896" s="6">
        <v>48</v>
      </c>
      <c r="F896" s="6" t="s">
        <v>12</v>
      </c>
      <c r="G896" s="6" t="s">
        <v>13</v>
      </c>
      <c r="H896" s="6"/>
      <c r="I896" s="15" t="s">
        <v>2327</v>
      </c>
      <c r="J896" s="8" t="str">
        <f>VLOOKUP(VASCO!$I896,Code2Loc,2,FALSE)</f>
        <v>BENODE</v>
      </c>
    </row>
    <row r="897" spans="1:10" ht="15.75" customHeight="1" x14ac:dyDescent="0.25">
      <c r="A897" s="5" t="s">
        <v>3661</v>
      </c>
      <c r="B897" s="6">
        <v>29</v>
      </c>
      <c r="C897" s="6" t="s">
        <v>2328</v>
      </c>
      <c r="D897" s="6">
        <v>33</v>
      </c>
      <c r="E897" s="6">
        <v>50</v>
      </c>
      <c r="F897" s="6" t="s">
        <v>12</v>
      </c>
      <c r="G897" s="6" t="s">
        <v>13</v>
      </c>
      <c r="H897" s="6"/>
      <c r="I897" s="15" t="s">
        <v>2329</v>
      </c>
      <c r="J897" s="8" t="str">
        <f>VLOOKUP(VASCO!$I897,Code2Loc,2,FALSE)</f>
        <v>GODEWAL</v>
      </c>
    </row>
    <row r="898" spans="1:10" ht="15.75" customHeight="1" x14ac:dyDescent="0.25">
      <c r="A898" s="5" t="s">
        <v>3661</v>
      </c>
      <c r="B898" s="6">
        <v>29</v>
      </c>
      <c r="C898" s="6" t="s">
        <v>2330</v>
      </c>
      <c r="D898" s="6">
        <v>34</v>
      </c>
      <c r="E898" s="6">
        <v>52</v>
      </c>
      <c r="F898" s="6" t="s">
        <v>12</v>
      </c>
      <c r="G898" s="6" t="s">
        <v>13</v>
      </c>
      <c r="H898" s="6"/>
      <c r="I898" s="15" t="s">
        <v>2331</v>
      </c>
      <c r="J898" s="8" t="str">
        <f>VLOOKUP(VASCO!$I898,Code2Loc,2,FALSE)</f>
        <v>PADDI</v>
      </c>
    </row>
    <row r="899" spans="1:10" ht="15.75" customHeight="1" x14ac:dyDescent="0.25">
      <c r="A899" s="5" t="s">
        <v>3661</v>
      </c>
      <c r="B899" s="6">
        <v>29</v>
      </c>
      <c r="C899" s="6" t="s">
        <v>2332</v>
      </c>
      <c r="D899" s="6">
        <v>35</v>
      </c>
      <c r="E899" s="6">
        <v>54</v>
      </c>
      <c r="F899" s="6" t="s">
        <v>12</v>
      </c>
      <c r="G899" s="6" t="s">
        <v>13</v>
      </c>
      <c r="H899" s="6"/>
      <c r="I899" s="15" t="s">
        <v>2333</v>
      </c>
      <c r="J899" s="8" t="str">
        <f>VLOOKUP(VASCO!$I899,Code2Loc,2,FALSE)</f>
        <v>PISURNEM</v>
      </c>
    </row>
    <row r="900" spans="1:10" ht="15.75" customHeight="1" x14ac:dyDescent="0.25">
      <c r="A900" s="5" t="s">
        <v>3661</v>
      </c>
      <c r="B900" s="6">
        <v>29</v>
      </c>
      <c r="C900" s="6" t="s">
        <v>2334</v>
      </c>
      <c r="D900" s="6">
        <v>36</v>
      </c>
      <c r="E900" s="6">
        <v>56</v>
      </c>
      <c r="F900" s="6" t="s">
        <v>12</v>
      </c>
      <c r="G900" s="6" t="s">
        <v>13</v>
      </c>
      <c r="H900" s="6"/>
      <c r="I900" s="15" t="s">
        <v>2335</v>
      </c>
      <c r="J900" s="8" t="str">
        <f>VLOOKUP(VASCO!$I900,Code2Loc,2,FALSE)</f>
        <v>POLAKODE</v>
      </c>
    </row>
    <row r="901" spans="1:10" ht="15.75" customHeight="1" x14ac:dyDescent="0.25">
      <c r="A901" s="5" t="s">
        <v>3661</v>
      </c>
      <c r="B901" s="6">
        <v>29</v>
      </c>
      <c r="C901" s="6" t="s">
        <v>2336</v>
      </c>
      <c r="D901" s="6">
        <v>37</v>
      </c>
      <c r="E901" s="6">
        <v>60</v>
      </c>
      <c r="F901" s="6" t="s">
        <v>12</v>
      </c>
      <c r="G901" s="6" t="s">
        <v>13</v>
      </c>
      <c r="H901" s="6"/>
      <c r="I901" s="15" t="s">
        <v>2337</v>
      </c>
      <c r="J901" s="8" t="str">
        <f>VLOOKUP(VASCO!$I901,Code2Loc,2,FALSE)</f>
        <v>GULEM</v>
      </c>
    </row>
    <row r="902" spans="1:10" ht="15.75" customHeight="1" x14ac:dyDescent="0.25">
      <c r="A902" s="5" t="s">
        <v>3661</v>
      </c>
      <c r="B902" s="6">
        <v>29</v>
      </c>
      <c r="C902" s="6" t="s">
        <v>1009</v>
      </c>
      <c r="D902" s="6">
        <v>38</v>
      </c>
      <c r="E902" s="6">
        <v>63</v>
      </c>
      <c r="F902" s="6" t="s">
        <v>12</v>
      </c>
      <c r="G902" s="6" t="s">
        <v>13</v>
      </c>
      <c r="H902" s="6"/>
      <c r="I902" s="15" t="s">
        <v>1010</v>
      </c>
      <c r="J902" s="8" t="str">
        <f>VLOOKUP(VASCO!$I902,Code2Loc,2,FALSE)</f>
        <v>CHAR RASTA</v>
      </c>
    </row>
    <row r="903" spans="1:10" ht="15.75" customHeight="1" x14ac:dyDescent="0.25">
      <c r="A903" s="5" t="s">
        <v>3661</v>
      </c>
      <c r="B903" s="6">
        <v>29</v>
      </c>
      <c r="C903" s="6" t="s">
        <v>1417</v>
      </c>
      <c r="D903" s="6">
        <v>39</v>
      </c>
      <c r="E903" s="6">
        <v>65</v>
      </c>
      <c r="F903" s="6" t="s">
        <v>12</v>
      </c>
      <c r="G903" s="6" t="s">
        <v>13</v>
      </c>
      <c r="H903" s="6"/>
      <c r="I903" s="15" t="s">
        <v>1418</v>
      </c>
      <c r="J903" s="8" t="str">
        <f>VLOOKUP(VASCO!$I903,Code2Loc,2,FALSE)</f>
        <v>CANACONA</v>
      </c>
    </row>
    <row r="904" spans="1:10" ht="15.75" customHeight="1" x14ac:dyDescent="0.25">
      <c r="A904" s="5" t="s">
        <v>3661</v>
      </c>
      <c r="B904" s="6">
        <v>29</v>
      </c>
      <c r="C904" s="6" t="s">
        <v>2338</v>
      </c>
      <c r="D904" s="6">
        <v>40</v>
      </c>
      <c r="E904" s="6">
        <v>67</v>
      </c>
      <c r="F904" s="6" t="s">
        <v>12</v>
      </c>
      <c r="G904" s="6" t="s">
        <v>13</v>
      </c>
      <c r="H904" s="6"/>
      <c r="I904" s="15" t="s">
        <v>2339</v>
      </c>
      <c r="J904" s="8" t="str">
        <f>VLOOKUP(VASCO!$I904,Code2Loc,2,FALSE)</f>
        <v>SHRISTHAL</v>
      </c>
    </row>
    <row r="905" spans="1:10" ht="15.75" customHeight="1" x14ac:dyDescent="0.25">
      <c r="A905" s="5" t="s">
        <v>3661</v>
      </c>
      <c r="B905" s="6">
        <v>29</v>
      </c>
      <c r="C905" s="6" t="s">
        <v>2340</v>
      </c>
      <c r="D905" s="6">
        <v>41</v>
      </c>
      <c r="E905" s="6">
        <v>69</v>
      </c>
      <c r="F905" s="6" t="s">
        <v>12</v>
      </c>
      <c r="G905" s="6" t="s">
        <v>13</v>
      </c>
      <c r="H905" s="6"/>
      <c r="I905" s="15" t="s">
        <v>2341</v>
      </c>
      <c r="J905" s="8" t="str">
        <f>VLOOKUP(VASCO!$I905,Code2Loc,2,FALSE)</f>
        <v>MOKHARD</v>
      </c>
    </row>
    <row r="906" spans="1:10" ht="15.75" customHeight="1" x14ac:dyDescent="0.25">
      <c r="A906" s="5" t="s">
        <v>3661</v>
      </c>
      <c r="B906" s="6">
        <v>29</v>
      </c>
      <c r="C906" s="6" t="s">
        <v>2342</v>
      </c>
      <c r="D906" s="6">
        <v>42</v>
      </c>
      <c r="E906" s="6">
        <v>70</v>
      </c>
      <c r="F906" s="6" t="s">
        <v>12</v>
      </c>
      <c r="G906" s="6" t="s">
        <v>13</v>
      </c>
      <c r="H906" s="6"/>
      <c r="I906" s="15" t="s">
        <v>2343</v>
      </c>
      <c r="J906" s="8" t="str">
        <f>VLOOKUP(VASCO!$I906,Code2Loc,2,FALSE)</f>
        <v>BHATPAL</v>
      </c>
    </row>
    <row r="907" spans="1:10" ht="15.75" customHeight="1" x14ac:dyDescent="0.25">
      <c r="A907" s="5" t="s">
        <v>3661</v>
      </c>
      <c r="B907" s="6">
        <v>29</v>
      </c>
      <c r="C907" s="6" t="s">
        <v>2344</v>
      </c>
      <c r="D907" s="6">
        <v>43</v>
      </c>
      <c r="E907" s="6">
        <v>71</v>
      </c>
      <c r="F907" s="6" t="s">
        <v>12</v>
      </c>
      <c r="G907" s="6" t="s">
        <v>13</v>
      </c>
      <c r="H907" s="6"/>
      <c r="I907" s="15" t="s">
        <v>2345</v>
      </c>
      <c r="J907" s="8" t="str">
        <f>VLOOKUP(VASCO!$I907,Code2Loc,2,FALSE)</f>
        <v>ARDOFOND</v>
      </c>
    </row>
    <row r="908" spans="1:10" ht="15.75" customHeight="1" x14ac:dyDescent="0.25">
      <c r="A908" s="5" t="s">
        <v>3661</v>
      </c>
      <c r="B908" s="6">
        <v>29</v>
      </c>
      <c r="C908" s="6" t="s">
        <v>2346</v>
      </c>
      <c r="D908" s="6">
        <v>44</v>
      </c>
      <c r="E908" s="6">
        <v>73</v>
      </c>
      <c r="F908" s="6" t="s">
        <v>12</v>
      </c>
      <c r="G908" s="6" t="s">
        <v>13</v>
      </c>
      <c r="H908" s="6"/>
      <c r="I908" s="15" t="s">
        <v>2347</v>
      </c>
      <c r="J908" s="8" t="str">
        <f>VLOOKUP(VASCO!$I908,Code2Loc,2,FALSE)</f>
        <v>PARTGAL</v>
      </c>
    </row>
    <row r="909" spans="1:10" ht="15.75" customHeight="1" x14ac:dyDescent="0.25">
      <c r="A909" s="5" t="s">
        <v>3661</v>
      </c>
      <c r="B909" s="6">
        <v>29</v>
      </c>
      <c r="C909" s="6" t="s">
        <v>2348</v>
      </c>
      <c r="D909" s="6">
        <v>45</v>
      </c>
      <c r="E909" s="6">
        <v>75</v>
      </c>
      <c r="F909" s="6" t="s">
        <v>12</v>
      </c>
      <c r="G909" s="6" t="s">
        <v>13</v>
      </c>
      <c r="H909" s="6"/>
      <c r="I909" s="15" t="s">
        <v>2349</v>
      </c>
      <c r="J909" s="8" t="str">
        <f>VLOOKUP(VASCO!$I909,Code2Loc,2,FALSE)</f>
        <v>PRSHURM TMP</v>
      </c>
    </row>
    <row r="910" spans="1:10" ht="15.75" customHeight="1" x14ac:dyDescent="0.25">
      <c r="A910" s="5" t="s">
        <v>3661</v>
      </c>
      <c r="B910" s="6">
        <v>29</v>
      </c>
      <c r="C910" s="6" t="s">
        <v>2350</v>
      </c>
      <c r="D910" s="6">
        <v>46</v>
      </c>
      <c r="E910" s="6">
        <v>77</v>
      </c>
      <c r="F910" s="6" t="s">
        <v>12</v>
      </c>
      <c r="G910" s="6" t="s">
        <v>13</v>
      </c>
      <c r="H910" s="6"/>
      <c r="I910" s="15" t="s">
        <v>2351</v>
      </c>
      <c r="J910" s="8" t="str">
        <f>VLOOKUP(VASCO!$I910,Code2Loc,2,FALSE)</f>
        <v>POIGUINIM</v>
      </c>
    </row>
    <row r="911" spans="1:10" ht="15.75" customHeight="1" x14ac:dyDescent="0.25">
      <c r="A911" s="5" t="s">
        <v>3661</v>
      </c>
      <c r="B911" s="6">
        <v>29</v>
      </c>
      <c r="C911" s="6" t="s">
        <v>2352</v>
      </c>
      <c r="D911" s="6">
        <v>47</v>
      </c>
      <c r="E911" s="6">
        <v>80</v>
      </c>
      <c r="F911" s="6" t="s">
        <v>12</v>
      </c>
      <c r="G911" s="6" t="s">
        <v>13</v>
      </c>
      <c r="H911" s="6"/>
      <c r="I911" s="15" t="s">
        <v>2353</v>
      </c>
      <c r="J911" s="8" t="str">
        <f>VLOOKUP(VASCO!$I911,Code2Loc,2,FALSE)</f>
        <v>KARAY</v>
      </c>
    </row>
    <row r="912" spans="1:10" ht="15.75" customHeight="1" x14ac:dyDescent="0.25">
      <c r="A912" s="5" t="s">
        <v>3661</v>
      </c>
      <c r="B912" s="6">
        <v>29</v>
      </c>
      <c r="C912" s="6" t="s">
        <v>2354</v>
      </c>
      <c r="D912" s="6">
        <v>48</v>
      </c>
      <c r="E912" s="6">
        <v>82</v>
      </c>
      <c r="F912" s="6" t="s">
        <v>12</v>
      </c>
      <c r="G912" s="6" t="s">
        <v>13</v>
      </c>
      <c r="H912" s="6"/>
      <c r="I912" s="15" t="s">
        <v>2355</v>
      </c>
      <c r="J912" s="8" t="str">
        <f>VLOOKUP(VASCO!$I912,Code2Loc,2,FALSE)</f>
        <v>MASHEM</v>
      </c>
    </row>
    <row r="913" spans="1:10" ht="15.75" customHeight="1" x14ac:dyDescent="0.25">
      <c r="A913" s="5" t="s">
        <v>3661</v>
      </c>
      <c r="B913" s="6">
        <v>29</v>
      </c>
      <c r="C913" s="6" t="s">
        <v>2356</v>
      </c>
      <c r="D913" s="6">
        <v>49</v>
      </c>
      <c r="E913" s="6">
        <v>84</v>
      </c>
      <c r="F913" s="6" t="s">
        <v>12</v>
      </c>
      <c r="G913" s="6" t="s">
        <v>13</v>
      </c>
      <c r="H913" s="6"/>
      <c r="I913" s="15" t="s">
        <v>2357</v>
      </c>
      <c r="J913" s="8" t="str">
        <f>VLOOKUP(VASCO!$I913,Code2Loc,2,FALSE)</f>
        <v>DAPOT</v>
      </c>
    </row>
    <row r="914" spans="1:10" ht="15.75" customHeight="1" x14ac:dyDescent="0.25">
      <c r="A914" s="5" t="s">
        <v>3661</v>
      </c>
      <c r="B914" s="6">
        <v>29</v>
      </c>
      <c r="C914" s="6" t="s">
        <v>2358</v>
      </c>
      <c r="D914" s="6">
        <v>50</v>
      </c>
      <c r="E914" s="6">
        <v>85</v>
      </c>
      <c r="F914" s="6" t="s">
        <v>12</v>
      </c>
      <c r="G914" s="6" t="s">
        <v>13</v>
      </c>
      <c r="H914" s="6"/>
      <c r="I914" s="15" t="s">
        <v>2359</v>
      </c>
      <c r="J914" s="8" t="str">
        <f>VLOOKUP(VASCO!$I914,Code2Loc,2,FALSE)</f>
        <v>LOLYE</v>
      </c>
    </row>
    <row r="915" spans="1:10" ht="15.75" customHeight="1" x14ac:dyDescent="0.25">
      <c r="A915" s="5" t="s">
        <v>3661</v>
      </c>
      <c r="B915" s="6">
        <v>29</v>
      </c>
      <c r="C915" s="6" t="s">
        <v>2360</v>
      </c>
      <c r="D915" s="6">
        <v>51</v>
      </c>
      <c r="E915" s="6">
        <v>87</v>
      </c>
      <c r="F915" s="6" t="s">
        <v>12</v>
      </c>
      <c r="G915" s="6" t="s">
        <v>13</v>
      </c>
      <c r="H915" s="6"/>
      <c r="I915" s="15" t="s">
        <v>2361</v>
      </c>
      <c r="J915" s="8" t="str">
        <f>VLOOKUP(VASCO!$I915,Code2Loc,2,FALSE)</f>
        <v>XELIM</v>
      </c>
    </row>
    <row r="916" spans="1:10" ht="15.75" customHeight="1" x14ac:dyDescent="0.25">
      <c r="A916" s="5" t="s">
        <v>3661</v>
      </c>
      <c r="B916" s="6">
        <v>29</v>
      </c>
      <c r="C916" s="6" t="s">
        <v>1419</v>
      </c>
      <c r="D916" s="6">
        <v>52</v>
      </c>
      <c r="E916" s="6">
        <v>89</v>
      </c>
      <c r="F916" s="6" t="s">
        <v>12</v>
      </c>
      <c r="G916" s="6" t="s">
        <v>13</v>
      </c>
      <c r="H916" s="6"/>
      <c r="I916" s="15" t="s">
        <v>1420</v>
      </c>
      <c r="J916" s="8" t="str">
        <f>VLOOKUP(VASCO!$I916,Code2Loc,2,FALSE)</f>
        <v>POLLEM BDR</v>
      </c>
    </row>
    <row r="917" spans="1:10" ht="15.75" customHeight="1" x14ac:dyDescent="0.25">
      <c r="A917" s="5" t="s">
        <v>3662</v>
      </c>
      <c r="B917" s="6">
        <v>30</v>
      </c>
      <c r="C917" s="6" t="s">
        <v>69</v>
      </c>
      <c r="D917" s="6">
        <v>1</v>
      </c>
      <c r="E917" s="6">
        <v>0</v>
      </c>
      <c r="F917" s="6" t="s">
        <v>12</v>
      </c>
      <c r="G917" s="6" t="s">
        <v>13</v>
      </c>
      <c r="H917" s="6"/>
      <c r="I917" s="15" t="s">
        <v>70</v>
      </c>
      <c r="J917" s="8" t="str">
        <f>VLOOKUP(VASCO!$I917,Code2Loc,2,FALSE)</f>
        <v>VASCO</v>
      </c>
    </row>
    <row r="918" spans="1:10" ht="15.75" customHeight="1" x14ac:dyDescent="0.25">
      <c r="A918" s="5" t="s">
        <v>3662</v>
      </c>
      <c r="B918" s="6">
        <v>30</v>
      </c>
      <c r="C918" s="6" t="s">
        <v>72</v>
      </c>
      <c r="D918" s="6">
        <v>2</v>
      </c>
      <c r="E918" s="6">
        <v>2</v>
      </c>
      <c r="F918" s="6" t="s">
        <v>12</v>
      </c>
      <c r="G918" s="6" t="s">
        <v>30</v>
      </c>
      <c r="H918" s="6"/>
      <c r="I918" s="15" t="s">
        <v>73</v>
      </c>
      <c r="J918" s="8" t="str">
        <f>VLOOKUP(VASCO!$I918,Code2Loc,2,FALSE)</f>
        <v>SADA</v>
      </c>
    </row>
    <row r="919" spans="1:10" ht="15.75" customHeight="1" x14ac:dyDescent="0.25">
      <c r="A919" s="5" t="s">
        <v>3662</v>
      </c>
      <c r="B919" s="6">
        <v>30</v>
      </c>
      <c r="C919" s="6" t="s">
        <v>74</v>
      </c>
      <c r="D919" s="6">
        <v>3</v>
      </c>
      <c r="E919" s="6">
        <v>4</v>
      </c>
      <c r="F919" s="6" t="s">
        <v>12</v>
      </c>
      <c r="G919" s="6" t="s">
        <v>13</v>
      </c>
      <c r="H919" s="6"/>
      <c r="I919" s="15" t="s">
        <v>75</v>
      </c>
      <c r="J919" s="8" t="str">
        <f>VLOOKUP(VASCO!$I919,Code2Loc,2,FALSE)</f>
        <v>HARBOUR</v>
      </c>
    </row>
    <row r="920" spans="1:10" ht="15.75" customHeight="1" x14ac:dyDescent="0.25">
      <c r="A920" s="5" t="s">
        <v>1179</v>
      </c>
      <c r="B920" s="6">
        <v>31</v>
      </c>
      <c r="C920" s="6" t="s">
        <v>11</v>
      </c>
      <c r="D920" s="6">
        <v>1</v>
      </c>
      <c r="E920" s="6">
        <v>0</v>
      </c>
      <c r="F920" s="6" t="s">
        <v>12</v>
      </c>
      <c r="G920" s="6" t="s">
        <v>13</v>
      </c>
      <c r="H920" s="6"/>
      <c r="I920" s="15" t="s">
        <v>14</v>
      </c>
      <c r="J920" s="8" t="str">
        <f>VLOOKUP(VASCO!$I920,Code2Loc,2,FALSE)</f>
        <v>PANAJI</v>
      </c>
    </row>
    <row r="921" spans="1:10" ht="15.75" customHeight="1" x14ac:dyDescent="0.25">
      <c r="A921" s="5" t="s">
        <v>1179</v>
      </c>
      <c r="B921" s="6">
        <v>31</v>
      </c>
      <c r="C921" s="6" t="s">
        <v>1153</v>
      </c>
      <c r="D921" s="6">
        <v>2</v>
      </c>
      <c r="E921" s="6">
        <v>2</v>
      </c>
      <c r="F921" s="6" t="s">
        <v>12</v>
      </c>
      <c r="G921" s="6" t="s">
        <v>13</v>
      </c>
      <c r="H921" s="6"/>
      <c r="I921" s="15" t="s">
        <v>1154</v>
      </c>
      <c r="J921" s="8" t="str">
        <f>VLOOKUP(VASCO!$I921,Code2Loc,2,FALSE)</f>
        <v>CHURCH</v>
      </c>
    </row>
    <row r="922" spans="1:10" ht="15.75" customHeight="1" x14ac:dyDescent="0.25">
      <c r="A922" s="5" t="s">
        <v>1179</v>
      </c>
      <c r="B922" s="6">
        <v>31</v>
      </c>
      <c r="C922" s="6" t="s">
        <v>1155</v>
      </c>
      <c r="D922" s="6">
        <v>3</v>
      </c>
      <c r="E922" s="6">
        <v>3</v>
      </c>
      <c r="F922" s="6" t="s">
        <v>12</v>
      </c>
      <c r="G922" s="6" t="s">
        <v>13</v>
      </c>
      <c r="H922" s="6"/>
      <c r="I922" s="15" t="s">
        <v>1156</v>
      </c>
      <c r="J922" s="8" t="str">
        <f>VLOOKUP(VASCO!$I922,Code2Loc,2,FALSE)</f>
        <v>A.I. RADIO</v>
      </c>
    </row>
    <row r="923" spans="1:10" ht="15.75" customHeight="1" x14ac:dyDescent="0.25">
      <c r="A923" s="5" t="s">
        <v>1179</v>
      </c>
      <c r="B923" s="6">
        <v>31</v>
      </c>
      <c r="C923" s="6" t="s">
        <v>1157</v>
      </c>
      <c r="D923" s="6">
        <v>4</v>
      </c>
      <c r="E923" s="6">
        <v>4</v>
      </c>
      <c r="F923" s="6" t="s">
        <v>12</v>
      </c>
      <c r="G923" s="6" t="s">
        <v>30</v>
      </c>
      <c r="H923" s="6"/>
      <c r="I923" s="15" t="s">
        <v>1158</v>
      </c>
      <c r="J923" s="8" t="str">
        <f>VLOOKUP(VASCO!$I923,Code2Loc,2,FALSE)</f>
        <v>ALTINHO</v>
      </c>
    </row>
    <row r="924" spans="1:10" ht="15.75" customHeight="1" x14ac:dyDescent="0.25">
      <c r="A924" s="5" t="s">
        <v>1179</v>
      </c>
      <c r="B924" s="6">
        <v>31</v>
      </c>
      <c r="C924" s="6" t="s">
        <v>1159</v>
      </c>
      <c r="D924" s="6">
        <v>5</v>
      </c>
      <c r="E924" s="6">
        <v>6</v>
      </c>
      <c r="F924" s="6" t="s">
        <v>12</v>
      </c>
      <c r="G924" s="6" t="s">
        <v>13</v>
      </c>
      <c r="H924" s="6"/>
      <c r="I924" s="15" t="s">
        <v>1160</v>
      </c>
      <c r="J924" s="8" t="str">
        <f>VLOOKUP(VASCO!$I924,Code2Loc,2,FALSE)</f>
        <v>CAMPAL</v>
      </c>
    </row>
    <row r="925" spans="1:10" ht="15.75" customHeight="1" x14ac:dyDescent="0.25">
      <c r="A925" s="5" t="s">
        <v>1179</v>
      </c>
      <c r="B925" s="6">
        <v>31</v>
      </c>
      <c r="C925" s="6" t="s">
        <v>297</v>
      </c>
      <c r="D925" s="6">
        <v>6</v>
      </c>
      <c r="E925" s="6">
        <v>7</v>
      </c>
      <c r="F925" s="6" t="s">
        <v>12</v>
      </c>
      <c r="G925" s="6" t="s">
        <v>13</v>
      </c>
      <c r="H925" s="6"/>
      <c r="I925" s="15" t="s">
        <v>298</v>
      </c>
      <c r="J925" s="8" t="str">
        <f>VLOOKUP(VASCO!$I925,Code2Loc,2,FALSE)</f>
        <v>PANAJI MKT</v>
      </c>
    </row>
    <row r="926" spans="1:10" ht="15.75" customHeight="1" x14ac:dyDescent="0.25">
      <c r="A926" s="5" t="s">
        <v>1090</v>
      </c>
      <c r="B926" s="6">
        <v>32</v>
      </c>
      <c r="C926" s="6" t="s">
        <v>11</v>
      </c>
      <c r="D926" s="6">
        <v>1</v>
      </c>
      <c r="E926" s="6">
        <v>0</v>
      </c>
      <c r="F926" s="6" t="s">
        <v>12</v>
      </c>
      <c r="G926" s="6" t="s">
        <v>13</v>
      </c>
      <c r="H926" s="6"/>
      <c r="I926" s="15" t="s">
        <v>14</v>
      </c>
      <c r="J926" s="8" t="str">
        <f>VLOOKUP(VASCO!$I926,Code2Loc,2,FALSE)</f>
        <v>PANAJI</v>
      </c>
    </row>
    <row r="927" spans="1:10" ht="15.75" customHeight="1" x14ac:dyDescent="0.25">
      <c r="A927" s="5" t="s">
        <v>1090</v>
      </c>
      <c r="B927" s="6">
        <v>32</v>
      </c>
      <c r="C927" s="6" t="s">
        <v>15</v>
      </c>
      <c r="D927" s="6">
        <v>2</v>
      </c>
      <c r="E927" s="6">
        <v>3</v>
      </c>
      <c r="F927" s="6" t="s">
        <v>12</v>
      </c>
      <c r="G927" s="6" t="s">
        <v>13</v>
      </c>
      <c r="H927" s="6"/>
      <c r="I927" s="15" t="s">
        <v>16</v>
      </c>
      <c r="J927" s="8" t="str">
        <f>VLOOKUP(VASCO!$I927,Code2Loc,2,FALSE)</f>
        <v>ST. CRUZ X</v>
      </c>
    </row>
    <row r="928" spans="1:10" ht="15.75" customHeight="1" x14ac:dyDescent="0.25">
      <c r="A928" s="5" t="s">
        <v>1090</v>
      </c>
      <c r="B928" s="6">
        <v>32</v>
      </c>
      <c r="C928" s="6" t="s">
        <v>17</v>
      </c>
      <c r="D928" s="6">
        <v>3</v>
      </c>
      <c r="E928" s="6">
        <v>4</v>
      </c>
      <c r="F928" s="6" t="s">
        <v>12</v>
      </c>
      <c r="G928" s="6" t="s">
        <v>13</v>
      </c>
      <c r="H928" s="6"/>
      <c r="I928" s="15" t="s">
        <v>18</v>
      </c>
      <c r="J928" s="8" t="str">
        <f>VLOOKUP(VASCO!$I928,Code2Loc,2,FALSE)</f>
        <v>BAMBOLI GMC</v>
      </c>
    </row>
    <row r="929" spans="1:10" ht="15.75" customHeight="1" x14ac:dyDescent="0.25">
      <c r="A929" s="5" t="s">
        <v>1090</v>
      </c>
      <c r="B929" s="6">
        <v>32</v>
      </c>
      <c r="C929" s="6" t="s">
        <v>19</v>
      </c>
      <c r="D929" s="6">
        <v>4</v>
      </c>
      <c r="E929" s="6">
        <v>6</v>
      </c>
      <c r="F929" s="6" t="s">
        <v>12</v>
      </c>
      <c r="G929" s="6" t="s">
        <v>13</v>
      </c>
      <c r="H929" s="6"/>
      <c r="I929" s="15" t="s">
        <v>20</v>
      </c>
      <c r="J929" s="8" t="str">
        <f>VLOOKUP(VASCO!$I929,Code2Loc,2,FALSE)</f>
        <v>BAMBOLI W/S</v>
      </c>
    </row>
    <row r="930" spans="1:10" ht="15.75" customHeight="1" x14ac:dyDescent="0.25">
      <c r="A930" s="5" t="s">
        <v>1090</v>
      </c>
      <c r="B930" s="6">
        <v>32</v>
      </c>
      <c r="C930" s="6" t="s">
        <v>21</v>
      </c>
      <c r="D930" s="6">
        <v>5</v>
      </c>
      <c r="E930" s="6">
        <v>8</v>
      </c>
      <c r="F930" s="6" t="s">
        <v>12</v>
      </c>
      <c r="G930" s="6" t="s">
        <v>13</v>
      </c>
      <c r="H930" s="6"/>
      <c r="I930" s="15" t="s">
        <v>22</v>
      </c>
      <c r="J930" s="8" t="str">
        <f>VLOOKUP(VASCO!$I930,Code2Loc,2,FALSE)</f>
        <v>SIRDON/ZUAR</v>
      </c>
    </row>
    <row r="931" spans="1:10" ht="15.75" customHeight="1" x14ac:dyDescent="0.25">
      <c r="A931" s="5" t="s">
        <v>1090</v>
      </c>
      <c r="B931" s="6">
        <v>32</v>
      </c>
      <c r="C931" s="6" t="s">
        <v>23</v>
      </c>
      <c r="D931" s="6">
        <v>6</v>
      </c>
      <c r="E931" s="6">
        <v>10</v>
      </c>
      <c r="F931" s="6" t="s">
        <v>12</v>
      </c>
      <c r="G931" s="6" t="s">
        <v>13</v>
      </c>
      <c r="H931" s="6"/>
      <c r="I931" s="15" t="s">
        <v>24</v>
      </c>
      <c r="J931" s="8" t="str">
        <f>VLOOKUP(VASCO!$I931,Code2Loc,2,FALSE)</f>
        <v>GOA VELHA</v>
      </c>
    </row>
    <row r="932" spans="1:10" ht="15.75" customHeight="1" x14ac:dyDescent="0.25">
      <c r="A932" s="5" t="s">
        <v>1090</v>
      </c>
      <c r="B932" s="6">
        <v>32</v>
      </c>
      <c r="C932" s="6" t="s">
        <v>25</v>
      </c>
      <c r="D932" s="6">
        <v>7</v>
      </c>
      <c r="E932" s="6">
        <v>12</v>
      </c>
      <c r="F932" s="6" t="s">
        <v>12</v>
      </c>
      <c r="G932" s="6" t="s">
        <v>13</v>
      </c>
      <c r="H932" s="6"/>
      <c r="I932" s="15" t="s">
        <v>26</v>
      </c>
      <c r="J932" s="8" t="str">
        <f>VLOOKUP(VASCO!$I932,Code2Loc,2,FALSE)</f>
        <v>PILLAR</v>
      </c>
    </row>
    <row r="933" spans="1:10" ht="15.75" customHeight="1" x14ac:dyDescent="0.25">
      <c r="A933" s="5" t="s">
        <v>1090</v>
      </c>
      <c r="B933" s="6">
        <v>32</v>
      </c>
      <c r="C933" s="6" t="s">
        <v>27</v>
      </c>
      <c r="D933" s="6">
        <v>8</v>
      </c>
      <c r="E933" s="6">
        <v>14</v>
      </c>
      <c r="F933" s="6" t="s">
        <v>12</v>
      </c>
      <c r="G933" s="6" t="s">
        <v>13</v>
      </c>
      <c r="H933" s="6"/>
      <c r="I933" s="15" t="s">
        <v>28</v>
      </c>
      <c r="J933" s="8" t="str">
        <f>VLOOKUP(VASCO!$I933,Code2Loc,2,FALSE)</f>
        <v>AGASSAIM</v>
      </c>
    </row>
    <row r="934" spans="1:10" ht="15.75" customHeight="1" x14ac:dyDescent="0.25">
      <c r="A934" s="5" t="s">
        <v>1090</v>
      </c>
      <c r="B934" s="6">
        <v>32</v>
      </c>
      <c r="C934" s="6" t="s">
        <v>29</v>
      </c>
      <c r="D934" s="6">
        <v>9</v>
      </c>
      <c r="E934" s="6">
        <v>16</v>
      </c>
      <c r="F934" s="6" t="s">
        <v>12</v>
      </c>
      <c r="G934" s="6" t="s">
        <v>13</v>
      </c>
      <c r="H934" s="6"/>
      <c r="I934" s="15" t="s">
        <v>31</v>
      </c>
      <c r="J934" s="8" t="str">
        <f>VLOOKUP(VASCO!$I934,Code2Loc,2,FALSE)</f>
        <v>CORTALIM</v>
      </c>
    </row>
    <row r="935" spans="1:10" ht="15.75" customHeight="1" x14ac:dyDescent="0.25">
      <c r="A935" s="5" t="s">
        <v>1090</v>
      </c>
      <c r="B935" s="6">
        <v>32</v>
      </c>
      <c r="C935" s="6" t="s">
        <v>32</v>
      </c>
      <c r="D935" s="6">
        <v>10</v>
      </c>
      <c r="E935" s="6">
        <v>18</v>
      </c>
      <c r="F935" s="6" t="s">
        <v>12</v>
      </c>
      <c r="G935" s="6" t="s">
        <v>13</v>
      </c>
      <c r="H935" s="6"/>
      <c r="I935" s="15" t="s">
        <v>33</v>
      </c>
      <c r="J935" s="8" t="str">
        <f>VLOOKUP(VASCO!$I935,Code2Loc,2,FALSE)</f>
        <v>PAJENTAR</v>
      </c>
    </row>
    <row r="936" spans="1:10" ht="15.75" customHeight="1" x14ac:dyDescent="0.25">
      <c r="A936" s="5" t="s">
        <v>1090</v>
      </c>
      <c r="B936" s="6">
        <v>32</v>
      </c>
      <c r="C936" s="6" t="s">
        <v>34</v>
      </c>
      <c r="D936" s="6">
        <v>11</v>
      </c>
      <c r="E936" s="6">
        <v>19</v>
      </c>
      <c r="F936" s="6" t="s">
        <v>12</v>
      </c>
      <c r="G936" s="6" t="s">
        <v>13</v>
      </c>
      <c r="H936" s="6"/>
      <c r="I936" s="15" t="s">
        <v>35</v>
      </c>
      <c r="J936" s="8" t="str">
        <f>VLOOKUP(VASCO!$I936,Code2Loc,2,FALSE)</f>
        <v>KSRL/BRLA X</v>
      </c>
    </row>
    <row r="937" spans="1:10" ht="15.75" customHeight="1" x14ac:dyDescent="0.25">
      <c r="A937" s="5" t="s">
        <v>1090</v>
      </c>
      <c r="B937" s="6">
        <v>32</v>
      </c>
      <c r="C937" s="6" t="s">
        <v>36</v>
      </c>
      <c r="D937" s="6">
        <v>12</v>
      </c>
      <c r="E937" s="6">
        <v>21</v>
      </c>
      <c r="F937" s="6" t="s">
        <v>12</v>
      </c>
      <c r="G937" s="6" t="s">
        <v>13</v>
      </c>
      <c r="H937" s="6"/>
      <c r="I937" s="15" t="s">
        <v>37</v>
      </c>
      <c r="J937" s="8" t="str">
        <f>VLOOKUP(VASCO!$I937,Code2Loc,2,FALSE)</f>
        <v>TITAN</v>
      </c>
    </row>
    <row r="938" spans="1:10" ht="15.75" customHeight="1" x14ac:dyDescent="0.25">
      <c r="A938" s="5" t="s">
        <v>1090</v>
      </c>
      <c r="B938" s="6">
        <v>32</v>
      </c>
      <c r="C938" s="6" t="s">
        <v>240</v>
      </c>
      <c r="D938" s="6">
        <v>13</v>
      </c>
      <c r="E938" s="6">
        <v>24</v>
      </c>
      <c r="F938" s="6" t="s">
        <v>12</v>
      </c>
      <c r="G938" s="6" t="s">
        <v>13</v>
      </c>
      <c r="H938" s="6"/>
      <c r="I938" s="15" t="s">
        <v>241</v>
      </c>
      <c r="J938" s="8" t="str">
        <f>VLOOKUP(VASCO!$I938,Code2Loc,2,FALSE)</f>
        <v>CIPLA</v>
      </c>
    </row>
    <row r="939" spans="1:10" ht="15.75" customHeight="1" x14ac:dyDescent="0.25">
      <c r="A939" s="5" t="s">
        <v>3663</v>
      </c>
      <c r="B939" s="6">
        <v>33</v>
      </c>
      <c r="C939" s="6" t="s">
        <v>69</v>
      </c>
      <c r="D939" s="6">
        <v>1</v>
      </c>
      <c r="E939" s="6">
        <v>0</v>
      </c>
      <c r="F939" s="6" t="s">
        <v>12</v>
      </c>
      <c r="G939" s="6" t="s">
        <v>13</v>
      </c>
      <c r="H939" s="6"/>
      <c r="I939" s="15" t="s">
        <v>70</v>
      </c>
      <c r="J939" s="8" t="str">
        <f>VLOOKUP(VASCO!$I939,Code2Loc,2,FALSE)</f>
        <v>VASCO</v>
      </c>
    </row>
    <row r="940" spans="1:10" ht="15.75" customHeight="1" x14ac:dyDescent="0.25">
      <c r="A940" s="5" t="s">
        <v>3663</v>
      </c>
      <c r="B940" s="6">
        <v>33</v>
      </c>
      <c r="C940" s="6" t="s">
        <v>67</v>
      </c>
      <c r="D940" s="6">
        <v>2</v>
      </c>
      <c r="E940" s="6">
        <v>1</v>
      </c>
      <c r="F940" s="6" t="s">
        <v>12</v>
      </c>
      <c r="G940" s="6" t="s">
        <v>13</v>
      </c>
      <c r="H940" s="6"/>
      <c r="I940" s="15" t="s">
        <v>68</v>
      </c>
      <c r="J940" s="8" t="str">
        <f>VLOOKUP(VASCO!$I940,Code2Loc,2,FALSE)</f>
        <v>SHIPYARD</v>
      </c>
    </row>
    <row r="941" spans="1:10" ht="15.75" customHeight="1" x14ac:dyDescent="0.25">
      <c r="A941" s="5" t="s">
        <v>3663</v>
      </c>
      <c r="B941" s="6">
        <v>33</v>
      </c>
      <c r="C941" s="6" t="s">
        <v>65</v>
      </c>
      <c r="D941" s="6">
        <v>3</v>
      </c>
      <c r="E941" s="6">
        <v>2</v>
      </c>
      <c r="F941" s="6" t="s">
        <v>12</v>
      </c>
      <c r="G941" s="6" t="s">
        <v>13</v>
      </c>
      <c r="H941" s="6"/>
      <c r="I941" s="15" t="s">
        <v>66</v>
      </c>
      <c r="J941" s="8" t="str">
        <f>VLOOKUP(VASCO!$I941,Code2Loc,2,FALSE)</f>
        <v>VADEM</v>
      </c>
    </row>
    <row r="942" spans="1:10" ht="15.75" customHeight="1" x14ac:dyDescent="0.25">
      <c r="A942" s="5" t="s">
        <v>3663</v>
      </c>
      <c r="B942" s="6">
        <v>33</v>
      </c>
      <c r="C942" s="6" t="s">
        <v>63</v>
      </c>
      <c r="D942" s="6">
        <v>4</v>
      </c>
      <c r="E942" s="6">
        <v>4</v>
      </c>
      <c r="F942" s="6" t="s">
        <v>12</v>
      </c>
      <c r="G942" s="6" t="s">
        <v>13</v>
      </c>
      <c r="H942" s="6"/>
      <c r="I942" s="15" t="s">
        <v>64</v>
      </c>
      <c r="J942" s="8" t="str">
        <f>VLOOKUP(VASCO!$I942,Code2Loc,2,FALSE)</f>
        <v>CHICALIM</v>
      </c>
    </row>
    <row r="943" spans="1:10" ht="15.75" customHeight="1" x14ac:dyDescent="0.25">
      <c r="A943" s="5" t="s">
        <v>3663</v>
      </c>
      <c r="B943" s="6">
        <v>33</v>
      </c>
      <c r="C943" s="6" t="s">
        <v>1723</v>
      </c>
      <c r="D943" s="6">
        <v>5</v>
      </c>
      <c r="E943" s="6">
        <v>5</v>
      </c>
      <c r="F943" s="6" t="s">
        <v>12</v>
      </c>
      <c r="G943" s="6" t="s">
        <v>13</v>
      </c>
      <c r="H943" s="6"/>
      <c r="I943" s="15" t="s">
        <v>1724</v>
      </c>
      <c r="J943" s="8" t="str">
        <f>VLOOKUP(VASCO!$I943,Code2Loc,2,FALSE)</f>
        <v>VIDYA/RIGIN</v>
      </c>
    </row>
    <row r="944" spans="1:10" ht="15.75" customHeight="1" x14ac:dyDescent="0.25">
      <c r="A944" s="5" t="s">
        <v>3663</v>
      </c>
      <c r="B944" s="6">
        <v>33</v>
      </c>
      <c r="C944" s="6" t="s">
        <v>1177</v>
      </c>
      <c r="D944" s="6">
        <v>6</v>
      </c>
      <c r="E944" s="6">
        <v>6</v>
      </c>
      <c r="F944" s="6" t="s">
        <v>12</v>
      </c>
      <c r="G944" s="6" t="s">
        <v>13</v>
      </c>
      <c r="H944" s="6"/>
      <c r="I944" s="15" t="s">
        <v>1178</v>
      </c>
      <c r="J944" s="8" t="str">
        <f>VLOOKUP(VASCO!$I944,Code2Loc,2,FALSE)</f>
        <v>AIRPORT</v>
      </c>
    </row>
    <row r="945" spans="1:10" ht="15.75" customHeight="1" x14ac:dyDescent="0.25">
      <c r="A945" s="5" t="s">
        <v>3663</v>
      </c>
      <c r="B945" s="6">
        <v>33</v>
      </c>
      <c r="C945" s="6" t="s">
        <v>61</v>
      </c>
      <c r="D945" s="6">
        <v>7</v>
      </c>
      <c r="E945" s="6">
        <v>7</v>
      </c>
      <c r="F945" s="6" t="s">
        <v>12</v>
      </c>
      <c r="G945" s="6" t="s">
        <v>13</v>
      </c>
      <c r="H945" s="6"/>
      <c r="I945" s="15" t="s">
        <v>62</v>
      </c>
      <c r="J945" s="8" t="str">
        <f>VLOOKUP(VASCO!$I945,Code2Loc,2,FALSE)</f>
        <v>DABOLIM</v>
      </c>
    </row>
    <row r="946" spans="1:10" ht="15.75" customHeight="1" x14ac:dyDescent="0.25">
      <c r="A946" s="5" t="s">
        <v>3663</v>
      </c>
      <c r="B946" s="6">
        <v>33</v>
      </c>
      <c r="C946" s="6" t="s">
        <v>1721</v>
      </c>
      <c r="D946" s="6">
        <v>8</v>
      </c>
      <c r="E946" s="6">
        <v>8</v>
      </c>
      <c r="F946" s="6" t="s">
        <v>12</v>
      </c>
      <c r="G946" s="6" t="s">
        <v>13</v>
      </c>
      <c r="H946" s="6"/>
      <c r="I946" s="15" t="s">
        <v>1722</v>
      </c>
      <c r="J946" s="8" t="str">
        <f>VLOOKUP(VASCO!$I946,Code2Loc,2,FALSE)</f>
        <v>MES COLLEGE</v>
      </c>
    </row>
    <row r="947" spans="1:10" ht="15.75" customHeight="1" x14ac:dyDescent="0.25">
      <c r="A947" s="5" t="s">
        <v>3663</v>
      </c>
      <c r="B947" s="6">
        <v>33</v>
      </c>
      <c r="C947" s="6" t="s">
        <v>1719</v>
      </c>
      <c r="D947" s="6">
        <v>9</v>
      </c>
      <c r="E947" s="6">
        <v>9</v>
      </c>
      <c r="F947" s="6" t="s">
        <v>12</v>
      </c>
      <c r="G947" s="6" t="s">
        <v>30</v>
      </c>
      <c r="H947" s="6"/>
      <c r="I947" s="15" t="s">
        <v>1720</v>
      </c>
      <c r="J947" s="8" t="str">
        <f>VLOOKUP(VASCO!$I947,Code2Loc,2,FALSE)</f>
        <v>BIRLA</v>
      </c>
    </row>
    <row r="948" spans="1:10" ht="15.75" customHeight="1" x14ac:dyDescent="0.25">
      <c r="A948" s="5" t="s">
        <v>3663</v>
      </c>
      <c r="B948" s="6">
        <v>33</v>
      </c>
      <c r="C948" s="6" t="s">
        <v>1717</v>
      </c>
      <c r="D948" s="6">
        <v>10</v>
      </c>
      <c r="E948" s="6">
        <v>10</v>
      </c>
      <c r="F948" s="6" t="s">
        <v>12</v>
      </c>
      <c r="G948" s="6" t="s">
        <v>13</v>
      </c>
      <c r="H948" s="6"/>
      <c r="I948" s="15" t="s">
        <v>1718</v>
      </c>
      <c r="J948" s="8" t="str">
        <f>VLOOKUP(VASCO!$I948,Code2Loc,2,FALSE)</f>
        <v>ZHARI</v>
      </c>
    </row>
    <row r="949" spans="1:10" ht="15.75" customHeight="1" x14ac:dyDescent="0.25">
      <c r="A949" s="5" t="s">
        <v>3663</v>
      </c>
      <c r="B949" s="6">
        <v>33</v>
      </c>
      <c r="C949" s="6" t="s">
        <v>1715</v>
      </c>
      <c r="D949" s="6">
        <v>11</v>
      </c>
      <c r="E949" s="6">
        <v>11</v>
      </c>
      <c r="F949" s="6" t="s">
        <v>12</v>
      </c>
      <c r="G949" s="6" t="s">
        <v>13</v>
      </c>
      <c r="H949" s="6"/>
      <c r="I949" s="15" t="s">
        <v>1716</v>
      </c>
      <c r="J949" s="8" t="str">
        <f>VLOOKUP(VASCO!$I949,Code2Loc,2,FALSE)</f>
        <v>ZUARINAGAR</v>
      </c>
    </row>
    <row r="950" spans="1:10" ht="15.75" customHeight="1" x14ac:dyDescent="0.25">
      <c r="A950" s="5" t="s">
        <v>3663</v>
      </c>
      <c r="B950" s="6">
        <v>33</v>
      </c>
      <c r="C950" s="6" t="s">
        <v>1661</v>
      </c>
      <c r="D950" s="6">
        <v>12</v>
      </c>
      <c r="E950" s="6">
        <v>12</v>
      </c>
      <c r="F950" s="6" t="s">
        <v>12</v>
      </c>
      <c r="G950" s="6" t="s">
        <v>13</v>
      </c>
      <c r="H950" s="6"/>
      <c r="I950" s="15" t="s">
        <v>1662</v>
      </c>
      <c r="J950" s="8" t="str">
        <f>VLOOKUP(VASCO!$I950,Code2Loc,2,FALSE)</f>
        <v>UPAS NAGAR</v>
      </c>
    </row>
    <row r="951" spans="1:10" ht="15.75" customHeight="1" x14ac:dyDescent="0.25">
      <c r="A951" s="5" t="s">
        <v>3663</v>
      </c>
      <c r="B951" s="6">
        <v>33</v>
      </c>
      <c r="C951" s="6" t="s">
        <v>2423</v>
      </c>
      <c r="D951" s="6">
        <v>13</v>
      </c>
      <c r="E951" s="6">
        <v>13</v>
      </c>
      <c r="F951" s="6" t="s">
        <v>12</v>
      </c>
      <c r="G951" s="6" t="s">
        <v>13</v>
      </c>
      <c r="H951" s="6"/>
      <c r="I951" s="15" t="s">
        <v>2424</v>
      </c>
      <c r="J951" s="8" t="str">
        <f>VLOOKUP(VASCO!$I951,Code2Loc,2,FALSE)</f>
        <v>METASTRIP</v>
      </c>
    </row>
    <row r="952" spans="1:10" ht="15.75" customHeight="1" x14ac:dyDescent="0.25">
      <c r="A952" s="5" t="s">
        <v>3663</v>
      </c>
      <c r="B952" s="6">
        <v>33</v>
      </c>
      <c r="C952" s="6" t="s">
        <v>2421</v>
      </c>
      <c r="D952" s="6">
        <v>14</v>
      </c>
      <c r="E952" s="6">
        <v>14</v>
      </c>
      <c r="F952" s="6" t="s">
        <v>12</v>
      </c>
      <c r="G952" s="6" t="s">
        <v>13</v>
      </c>
      <c r="H952" s="6"/>
      <c r="I952" s="15" t="s">
        <v>2422</v>
      </c>
      <c r="J952" s="8" t="str">
        <f>VLOOKUP(VASCO!$I952,Code2Loc,2,FALSE)</f>
        <v>KADIMACHIN</v>
      </c>
    </row>
    <row r="953" spans="1:10" ht="15.75" customHeight="1" x14ac:dyDescent="0.25">
      <c r="A953" s="5" t="s">
        <v>3663</v>
      </c>
      <c r="B953" s="6">
        <v>33</v>
      </c>
      <c r="C953" s="6" t="s">
        <v>36</v>
      </c>
      <c r="D953" s="6">
        <v>15</v>
      </c>
      <c r="E953" s="6">
        <v>17</v>
      </c>
      <c r="F953" s="6" t="s">
        <v>12</v>
      </c>
      <c r="G953" s="6" t="s">
        <v>13</v>
      </c>
      <c r="H953" s="6"/>
      <c r="I953" s="15" t="s">
        <v>37</v>
      </c>
      <c r="J953" s="8" t="str">
        <f>VLOOKUP(VASCO!$I953,Code2Loc,2,FALSE)</f>
        <v>TITAN</v>
      </c>
    </row>
    <row r="954" spans="1:10" ht="15.75" customHeight="1" x14ac:dyDescent="0.25">
      <c r="A954" s="5" t="s">
        <v>3663</v>
      </c>
      <c r="B954" s="6">
        <v>33</v>
      </c>
      <c r="C954" s="6" t="s">
        <v>240</v>
      </c>
      <c r="D954" s="6">
        <v>16</v>
      </c>
      <c r="E954" s="6">
        <v>20</v>
      </c>
      <c r="F954" s="6" t="s">
        <v>12</v>
      </c>
      <c r="G954" s="6" t="s">
        <v>13</v>
      </c>
      <c r="H954" s="6"/>
      <c r="I954" s="15" t="s">
        <v>241</v>
      </c>
      <c r="J954" s="8" t="str">
        <f>VLOOKUP(VASCO!$I954,Code2Loc,2,FALSE)</f>
        <v>CIPLA</v>
      </c>
    </row>
    <row r="955" spans="1:10" ht="15.75" customHeight="1" x14ac:dyDescent="0.25">
      <c r="A955" s="5" t="s">
        <v>3664</v>
      </c>
      <c r="B955" s="6">
        <v>34</v>
      </c>
      <c r="C955" s="6" t="s">
        <v>74</v>
      </c>
      <c r="D955" s="6">
        <v>1</v>
      </c>
      <c r="E955" s="6">
        <v>0</v>
      </c>
      <c r="F955" s="6" t="s">
        <v>12</v>
      </c>
      <c r="G955" s="6" t="s">
        <v>13</v>
      </c>
      <c r="H955" s="6"/>
      <c r="I955" s="15" t="s">
        <v>75</v>
      </c>
      <c r="J955" s="8" t="str">
        <f>VLOOKUP(VASCO!$I955,Code2Loc,2,FALSE)</f>
        <v>HARBOUR</v>
      </c>
    </row>
    <row r="956" spans="1:10" ht="15.75" customHeight="1" x14ac:dyDescent="0.25">
      <c r="A956" s="5" t="s">
        <v>3664</v>
      </c>
      <c r="B956" s="6">
        <v>34</v>
      </c>
      <c r="C956" s="6" t="s">
        <v>72</v>
      </c>
      <c r="D956" s="6">
        <v>2</v>
      </c>
      <c r="E956" s="6">
        <v>2</v>
      </c>
      <c r="F956" s="6" t="s">
        <v>12</v>
      </c>
      <c r="G956" s="6" t="s">
        <v>13</v>
      </c>
      <c r="H956" s="6"/>
      <c r="I956" s="15" t="s">
        <v>73</v>
      </c>
      <c r="J956" s="8" t="str">
        <f>VLOOKUP(VASCO!$I956,Code2Loc,2,FALSE)</f>
        <v>SADA</v>
      </c>
    </row>
    <row r="957" spans="1:10" ht="15.75" customHeight="1" x14ac:dyDescent="0.25">
      <c r="A957" s="5" t="s">
        <v>3664</v>
      </c>
      <c r="B957" s="6">
        <v>34</v>
      </c>
      <c r="C957" s="6" t="s">
        <v>69</v>
      </c>
      <c r="D957" s="6">
        <v>3</v>
      </c>
      <c r="E957" s="6">
        <v>4</v>
      </c>
      <c r="F957" s="6" t="s">
        <v>12</v>
      </c>
      <c r="G957" s="6" t="s">
        <v>13</v>
      </c>
      <c r="H957" s="6"/>
      <c r="I957" s="15" t="s">
        <v>70</v>
      </c>
      <c r="J957" s="8" t="str">
        <f>VLOOKUP(VASCO!$I957,Code2Loc,2,FALSE)</f>
        <v>VASCO</v>
      </c>
    </row>
    <row r="958" spans="1:10" ht="15.75" customHeight="1" x14ac:dyDescent="0.25">
      <c r="A958" s="5" t="s">
        <v>3664</v>
      </c>
      <c r="B958" s="6">
        <v>34</v>
      </c>
      <c r="C958" s="6" t="s">
        <v>67</v>
      </c>
      <c r="D958" s="6">
        <v>4</v>
      </c>
      <c r="E958" s="6">
        <v>5</v>
      </c>
      <c r="F958" s="6" t="s">
        <v>12</v>
      </c>
      <c r="G958" s="6" t="s">
        <v>13</v>
      </c>
      <c r="H958" s="6"/>
      <c r="I958" s="15" t="s">
        <v>68</v>
      </c>
      <c r="J958" s="8" t="str">
        <f>VLOOKUP(VASCO!$I958,Code2Loc,2,FALSE)</f>
        <v>SHIPYARD</v>
      </c>
    </row>
    <row r="959" spans="1:10" ht="15.75" customHeight="1" x14ac:dyDescent="0.25">
      <c r="A959" s="5" t="s">
        <v>3664</v>
      </c>
      <c r="B959" s="6">
        <v>34</v>
      </c>
      <c r="C959" s="6" t="s">
        <v>65</v>
      </c>
      <c r="D959" s="6">
        <v>5</v>
      </c>
      <c r="E959" s="6">
        <v>6</v>
      </c>
      <c r="F959" s="6" t="s">
        <v>12</v>
      </c>
      <c r="G959" s="6" t="s">
        <v>13</v>
      </c>
      <c r="H959" s="6"/>
      <c r="I959" s="15" t="s">
        <v>66</v>
      </c>
      <c r="J959" s="8" t="str">
        <f>VLOOKUP(VASCO!$I959,Code2Loc,2,FALSE)</f>
        <v>VADEM</v>
      </c>
    </row>
    <row r="960" spans="1:10" ht="15.75" customHeight="1" x14ac:dyDescent="0.25">
      <c r="A960" s="5" t="s">
        <v>3664</v>
      </c>
      <c r="B960" s="6">
        <v>34</v>
      </c>
      <c r="C960" s="6" t="s">
        <v>63</v>
      </c>
      <c r="D960" s="6">
        <v>6</v>
      </c>
      <c r="E960" s="6">
        <v>8</v>
      </c>
      <c r="F960" s="6" t="s">
        <v>12</v>
      </c>
      <c r="G960" s="6" t="s">
        <v>13</v>
      </c>
      <c r="H960" s="6"/>
      <c r="I960" s="15" t="s">
        <v>64</v>
      </c>
      <c r="J960" s="8" t="str">
        <f>VLOOKUP(VASCO!$I960,Code2Loc,2,FALSE)</f>
        <v>CHICALIM</v>
      </c>
    </row>
    <row r="961" spans="1:10" ht="15.75" customHeight="1" x14ac:dyDescent="0.25">
      <c r="A961" s="5" t="s">
        <v>3664</v>
      </c>
      <c r="B961" s="6">
        <v>34</v>
      </c>
      <c r="C961" s="6" t="s">
        <v>249</v>
      </c>
      <c r="D961" s="6">
        <v>7</v>
      </c>
      <c r="E961" s="6">
        <v>10</v>
      </c>
      <c r="F961" s="6" t="s">
        <v>12</v>
      </c>
      <c r="G961" s="6" t="s">
        <v>13</v>
      </c>
      <c r="H961" s="6"/>
      <c r="I961" s="15" t="s">
        <v>250</v>
      </c>
      <c r="J961" s="8" t="str">
        <f>VLOOKUP(VASCO!$I961,Code2Loc,2,FALSE)</f>
        <v>DABOLI</v>
      </c>
    </row>
    <row r="962" spans="1:10" ht="15.75" customHeight="1" x14ac:dyDescent="0.25">
      <c r="A962" s="5" t="s">
        <v>3664</v>
      </c>
      <c r="B962" s="6">
        <v>34</v>
      </c>
      <c r="C962" s="6" t="s">
        <v>59</v>
      </c>
      <c r="D962" s="6">
        <v>8</v>
      </c>
      <c r="E962" s="6">
        <v>11</v>
      </c>
      <c r="F962" s="6" t="s">
        <v>12</v>
      </c>
      <c r="G962" s="6" t="s">
        <v>13</v>
      </c>
      <c r="H962" s="6"/>
      <c r="I962" s="15" t="s">
        <v>60</v>
      </c>
      <c r="J962" s="8" t="str">
        <f>VLOOKUP(VASCO!$I962,Code2Loc,2,FALSE)</f>
        <v>ZUYAR</v>
      </c>
    </row>
    <row r="963" spans="1:10" ht="15.75" customHeight="1" x14ac:dyDescent="0.25">
      <c r="A963" s="5" t="s">
        <v>3664</v>
      </c>
      <c r="B963" s="6">
        <v>34</v>
      </c>
      <c r="C963" s="6" t="s">
        <v>57</v>
      </c>
      <c r="D963" s="6">
        <v>9</v>
      </c>
      <c r="E963" s="6">
        <v>13</v>
      </c>
      <c r="F963" s="6" t="s">
        <v>12</v>
      </c>
      <c r="G963" s="6" t="s">
        <v>13</v>
      </c>
      <c r="H963" s="6"/>
      <c r="I963" s="15" t="s">
        <v>58</v>
      </c>
      <c r="J963" s="8" t="str">
        <f>VLOOKUP(VASCO!$I963,Code2Loc,2,FALSE)</f>
        <v>ZAREER</v>
      </c>
    </row>
    <row r="964" spans="1:10" ht="15.75" customHeight="1" x14ac:dyDescent="0.25">
      <c r="A964" s="5" t="s">
        <v>3664</v>
      </c>
      <c r="B964" s="6">
        <v>34</v>
      </c>
      <c r="C964" s="6" t="s">
        <v>55</v>
      </c>
      <c r="D964" s="6">
        <v>10</v>
      </c>
      <c r="E964" s="6">
        <v>15</v>
      </c>
      <c r="F964" s="6" t="s">
        <v>12</v>
      </c>
      <c r="G964" s="6" t="s">
        <v>13</v>
      </c>
      <c r="H964" s="6"/>
      <c r="I964" s="15" t="s">
        <v>56</v>
      </c>
      <c r="J964" s="8" t="str">
        <f>VLOOKUP(VASCO!$I964,Code2Loc,2,FALSE)</f>
        <v>S CONVENT</v>
      </c>
    </row>
    <row r="965" spans="1:10" ht="15.75" customHeight="1" x14ac:dyDescent="0.25">
      <c r="A965" s="5" t="s">
        <v>3664</v>
      </c>
      <c r="B965" s="6">
        <v>34</v>
      </c>
      <c r="C965" s="6" t="s">
        <v>53</v>
      </c>
      <c r="D965" s="6">
        <v>11</v>
      </c>
      <c r="E965" s="6">
        <v>16</v>
      </c>
      <c r="F965" s="6" t="s">
        <v>12</v>
      </c>
      <c r="G965" s="6" t="s">
        <v>13</v>
      </c>
      <c r="H965" s="6"/>
      <c r="I965" s="15" t="s">
        <v>54</v>
      </c>
      <c r="J965" s="8" t="str">
        <f>VLOOKUP(VASCO!$I965,Code2Loc,2,FALSE)</f>
        <v>SANCOALE</v>
      </c>
    </row>
    <row r="966" spans="1:10" ht="15.75" customHeight="1" x14ac:dyDescent="0.25">
      <c r="A966" s="5" t="s">
        <v>3664</v>
      </c>
      <c r="B966" s="6">
        <v>34</v>
      </c>
      <c r="C966" s="6" t="s">
        <v>29</v>
      </c>
      <c r="D966" s="6">
        <v>12</v>
      </c>
      <c r="E966" s="6">
        <v>18</v>
      </c>
      <c r="F966" s="6" t="s">
        <v>12</v>
      </c>
      <c r="G966" s="6" t="s">
        <v>30</v>
      </c>
      <c r="H966" s="6"/>
      <c r="I966" s="15" t="s">
        <v>31</v>
      </c>
      <c r="J966" s="8" t="str">
        <f>VLOOKUP(VASCO!$I966,Code2Loc,2,FALSE)</f>
        <v>CORTALIM</v>
      </c>
    </row>
    <row r="967" spans="1:10" ht="15.75" customHeight="1" x14ac:dyDescent="0.25">
      <c r="A967" s="5" t="s">
        <v>3664</v>
      </c>
      <c r="B967" s="6">
        <v>34</v>
      </c>
      <c r="C967" s="6" t="s">
        <v>27</v>
      </c>
      <c r="D967" s="6">
        <v>13</v>
      </c>
      <c r="E967" s="6">
        <v>20</v>
      </c>
      <c r="F967" s="6" t="s">
        <v>12</v>
      </c>
      <c r="G967" s="6" t="s">
        <v>13</v>
      </c>
      <c r="H967" s="6"/>
      <c r="I967" s="15" t="s">
        <v>28</v>
      </c>
      <c r="J967" s="8" t="str">
        <f>VLOOKUP(VASCO!$I967,Code2Loc,2,FALSE)</f>
        <v>AGASSAIM</v>
      </c>
    </row>
    <row r="968" spans="1:10" ht="15.75" customHeight="1" x14ac:dyDescent="0.25">
      <c r="A968" s="5" t="s">
        <v>3664</v>
      </c>
      <c r="B968" s="6">
        <v>34</v>
      </c>
      <c r="C968" s="6" t="s">
        <v>25</v>
      </c>
      <c r="D968" s="6">
        <v>14</v>
      </c>
      <c r="E968" s="6">
        <v>22</v>
      </c>
      <c r="F968" s="6" t="s">
        <v>12</v>
      </c>
      <c r="G968" s="6" t="s">
        <v>13</v>
      </c>
      <c r="H968" s="6"/>
      <c r="I968" s="15" t="s">
        <v>26</v>
      </c>
      <c r="J968" s="8" t="str">
        <f>VLOOKUP(VASCO!$I968,Code2Loc,2,FALSE)</f>
        <v>PILLAR</v>
      </c>
    </row>
    <row r="969" spans="1:10" ht="15.75" customHeight="1" x14ac:dyDescent="0.25">
      <c r="A969" s="5" t="s">
        <v>3664</v>
      </c>
      <c r="B969" s="6">
        <v>34</v>
      </c>
      <c r="C969" s="6" t="s">
        <v>23</v>
      </c>
      <c r="D969" s="6">
        <v>15</v>
      </c>
      <c r="E969" s="6">
        <v>24</v>
      </c>
      <c r="F969" s="6" t="s">
        <v>12</v>
      </c>
      <c r="G969" s="6" t="s">
        <v>13</v>
      </c>
      <c r="H969" s="6"/>
      <c r="I969" s="15" t="s">
        <v>24</v>
      </c>
      <c r="J969" s="8" t="str">
        <f>VLOOKUP(VASCO!$I969,Code2Loc,2,FALSE)</f>
        <v>GOA VELHA</v>
      </c>
    </row>
    <row r="970" spans="1:10" ht="15.75" customHeight="1" x14ac:dyDescent="0.25">
      <c r="A970" s="5" t="s">
        <v>3664</v>
      </c>
      <c r="B970" s="6">
        <v>34</v>
      </c>
      <c r="C970" s="6" t="s">
        <v>21</v>
      </c>
      <c r="D970" s="6">
        <v>16</v>
      </c>
      <c r="E970" s="6">
        <v>26</v>
      </c>
      <c r="F970" s="6" t="s">
        <v>12</v>
      </c>
      <c r="G970" s="6" t="s">
        <v>13</v>
      </c>
      <c r="H970" s="6"/>
      <c r="I970" s="15" t="s">
        <v>22</v>
      </c>
      <c r="J970" s="8" t="str">
        <f>VLOOKUP(VASCO!$I970,Code2Loc,2,FALSE)</f>
        <v>SIRDON/ZUAR</v>
      </c>
    </row>
    <row r="971" spans="1:10" ht="15.75" customHeight="1" x14ac:dyDescent="0.25">
      <c r="A971" s="5" t="s">
        <v>3664</v>
      </c>
      <c r="B971" s="6">
        <v>34</v>
      </c>
      <c r="C971" s="6" t="s">
        <v>19</v>
      </c>
      <c r="D971" s="6">
        <v>17</v>
      </c>
      <c r="E971" s="6">
        <v>28</v>
      </c>
      <c r="F971" s="6" t="s">
        <v>12</v>
      </c>
      <c r="G971" s="6" t="s">
        <v>13</v>
      </c>
      <c r="H971" s="6"/>
      <c r="I971" s="15" t="s">
        <v>20</v>
      </c>
      <c r="J971" s="8" t="str">
        <f>VLOOKUP(VASCO!$I971,Code2Loc,2,FALSE)</f>
        <v>BAMBOLI W/S</v>
      </c>
    </row>
    <row r="972" spans="1:10" ht="15.75" customHeight="1" x14ac:dyDescent="0.25">
      <c r="A972" s="5" t="s">
        <v>3664</v>
      </c>
      <c r="B972" s="6">
        <v>34</v>
      </c>
      <c r="C972" s="6" t="s">
        <v>17</v>
      </c>
      <c r="D972" s="6">
        <v>18</v>
      </c>
      <c r="E972" s="6">
        <v>30</v>
      </c>
      <c r="F972" s="6" t="s">
        <v>12</v>
      </c>
      <c r="G972" s="6" t="s">
        <v>13</v>
      </c>
      <c r="H972" s="6"/>
      <c r="I972" s="15" t="s">
        <v>18</v>
      </c>
      <c r="J972" s="8" t="str">
        <f>VLOOKUP(VASCO!$I972,Code2Loc,2,FALSE)</f>
        <v>BAMBOLI GMC</v>
      </c>
    </row>
    <row r="973" spans="1:10" ht="15.75" customHeight="1" x14ac:dyDescent="0.25">
      <c r="A973" s="5" t="s">
        <v>3664</v>
      </c>
      <c r="B973" s="6">
        <v>34</v>
      </c>
      <c r="C973" s="6" t="s">
        <v>1146</v>
      </c>
      <c r="D973" s="6">
        <v>19</v>
      </c>
      <c r="E973" s="6">
        <v>35</v>
      </c>
      <c r="F973" s="6" t="s">
        <v>12</v>
      </c>
      <c r="G973" s="6" t="s">
        <v>13</v>
      </c>
      <c r="H973" s="6"/>
      <c r="I973" s="15" t="s">
        <v>1147</v>
      </c>
      <c r="J973" s="8" t="str">
        <f>VLOOKUP(VASCO!$I973,Code2Loc,2,FALSE)</f>
        <v>GOA UNVRSTY</v>
      </c>
    </row>
    <row r="974" spans="1:10" ht="15.75" customHeight="1" x14ac:dyDescent="0.25">
      <c r="A974" s="5" t="s">
        <v>3665</v>
      </c>
      <c r="B974" s="6">
        <v>35</v>
      </c>
      <c r="C974" s="6" t="s">
        <v>72</v>
      </c>
      <c r="D974" s="6">
        <v>1</v>
      </c>
      <c r="E974" s="6">
        <v>0</v>
      </c>
      <c r="F974" s="6" t="s">
        <v>12</v>
      </c>
      <c r="G974" s="6" t="s">
        <v>13</v>
      </c>
      <c r="H974" s="6"/>
      <c r="I974" s="15" t="s">
        <v>73</v>
      </c>
      <c r="J974" s="8" t="str">
        <f>VLOOKUP(VASCO!$I974,Code2Loc,2,FALSE)</f>
        <v>SADA</v>
      </c>
    </row>
    <row r="975" spans="1:10" ht="15.75" customHeight="1" x14ac:dyDescent="0.25">
      <c r="A975" s="5" t="s">
        <v>3665</v>
      </c>
      <c r="B975" s="6">
        <v>35</v>
      </c>
      <c r="C975" s="6" t="s">
        <v>69</v>
      </c>
      <c r="D975" s="6">
        <v>2</v>
      </c>
      <c r="E975" s="6">
        <v>2</v>
      </c>
      <c r="F975" s="6" t="s">
        <v>12</v>
      </c>
      <c r="G975" s="6" t="s">
        <v>13</v>
      </c>
      <c r="H975" s="6"/>
      <c r="I975" s="15" t="s">
        <v>70</v>
      </c>
      <c r="J975" s="8" t="str">
        <f>VLOOKUP(VASCO!$I975,Code2Loc,2,FALSE)</f>
        <v>VASCO</v>
      </c>
    </row>
    <row r="976" spans="1:10" ht="15.75" customHeight="1" x14ac:dyDescent="0.25">
      <c r="A976" s="5" t="s">
        <v>3665</v>
      </c>
      <c r="B976" s="6">
        <v>35</v>
      </c>
      <c r="C976" s="6" t="s">
        <v>67</v>
      </c>
      <c r="D976" s="6">
        <v>3</v>
      </c>
      <c r="E976" s="6">
        <v>3</v>
      </c>
      <c r="F976" s="6" t="s">
        <v>12</v>
      </c>
      <c r="G976" s="6" t="s">
        <v>13</v>
      </c>
      <c r="H976" s="6"/>
      <c r="I976" s="15" t="s">
        <v>68</v>
      </c>
      <c r="J976" s="8" t="str">
        <f>VLOOKUP(VASCO!$I976,Code2Loc,2,FALSE)</f>
        <v>SHIPYARD</v>
      </c>
    </row>
    <row r="977" spans="1:10" ht="15.75" customHeight="1" x14ac:dyDescent="0.25">
      <c r="A977" s="5" t="s">
        <v>3665</v>
      </c>
      <c r="B977" s="6">
        <v>35</v>
      </c>
      <c r="C977" s="6" t="s">
        <v>65</v>
      </c>
      <c r="D977" s="6">
        <v>4</v>
      </c>
      <c r="E977" s="6">
        <v>4</v>
      </c>
      <c r="F977" s="6" t="s">
        <v>12</v>
      </c>
      <c r="G977" s="6" t="s">
        <v>13</v>
      </c>
      <c r="H977" s="6"/>
      <c r="I977" s="15" t="s">
        <v>66</v>
      </c>
      <c r="J977" s="8" t="str">
        <f>VLOOKUP(VASCO!$I977,Code2Loc,2,FALSE)</f>
        <v>VADEM</v>
      </c>
    </row>
    <row r="978" spans="1:10" ht="15.75" customHeight="1" x14ac:dyDescent="0.25">
      <c r="A978" s="5" t="s">
        <v>3665</v>
      </c>
      <c r="B978" s="6">
        <v>35</v>
      </c>
      <c r="C978" s="6" t="s">
        <v>63</v>
      </c>
      <c r="D978" s="6">
        <v>5</v>
      </c>
      <c r="E978" s="6">
        <v>6</v>
      </c>
      <c r="F978" s="6" t="s">
        <v>12</v>
      </c>
      <c r="G978" s="6" t="s">
        <v>13</v>
      </c>
      <c r="H978" s="6"/>
      <c r="I978" s="15" t="s">
        <v>64</v>
      </c>
      <c r="J978" s="8" t="str">
        <f>VLOOKUP(VASCO!$I978,Code2Loc,2,FALSE)</f>
        <v>CHICALIM</v>
      </c>
    </row>
    <row r="979" spans="1:10" ht="15.75" customHeight="1" x14ac:dyDescent="0.25">
      <c r="A979" s="5" t="s">
        <v>3665</v>
      </c>
      <c r="B979" s="6">
        <v>35</v>
      </c>
      <c r="C979" s="6" t="s">
        <v>249</v>
      </c>
      <c r="D979" s="6">
        <v>6</v>
      </c>
      <c r="E979" s="6">
        <v>8</v>
      </c>
      <c r="F979" s="6" t="s">
        <v>12</v>
      </c>
      <c r="G979" s="6" t="s">
        <v>13</v>
      </c>
      <c r="H979" s="6"/>
      <c r="I979" s="15" t="s">
        <v>250</v>
      </c>
      <c r="J979" s="8" t="str">
        <f>VLOOKUP(VASCO!$I979,Code2Loc,2,FALSE)</f>
        <v>DABOLI</v>
      </c>
    </row>
    <row r="980" spans="1:10" ht="15.75" customHeight="1" x14ac:dyDescent="0.25">
      <c r="A980" s="5" t="s">
        <v>3665</v>
      </c>
      <c r="B980" s="6">
        <v>35</v>
      </c>
      <c r="C980" s="6" t="s">
        <v>59</v>
      </c>
      <c r="D980" s="6">
        <v>7</v>
      </c>
      <c r="E980" s="6">
        <v>9</v>
      </c>
      <c r="F980" s="6" t="s">
        <v>12</v>
      </c>
      <c r="G980" s="6" t="s">
        <v>13</v>
      </c>
      <c r="H980" s="6"/>
      <c r="I980" s="15" t="s">
        <v>60</v>
      </c>
      <c r="J980" s="8" t="str">
        <f>VLOOKUP(VASCO!$I980,Code2Loc,2,FALSE)</f>
        <v>ZUYAR</v>
      </c>
    </row>
    <row r="981" spans="1:10" ht="15.75" customHeight="1" x14ac:dyDescent="0.25">
      <c r="A981" s="5" t="s">
        <v>3665</v>
      </c>
      <c r="B981" s="6">
        <v>35</v>
      </c>
      <c r="C981" s="6" t="s">
        <v>57</v>
      </c>
      <c r="D981" s="6">
        <v>8</v>
      </c>
      <c r="E981" s="6">
        <v>11</v>
      </c>
      <c r="F981" s="6" t="s">
        <v>12</v>
      </c>
      <c r="G981" s="6" t="s">
        <v>13</v>
      </c>
      <c r="H981" s="6"/>
      <c r="I981" s="15" t="s">
        <v>58</v>
      </c>
      <c r="J981" s="8" t="str">
        <f>VLOOKUP(VASCO!$I981,Code2Loc,2,FALSE)</f>
        <v>ZAREER</v>
      </c>
    </row>
    <row r="982" spans="1:10" ht="15.75" customHeight="1" x14ac:dyDescent="0.25">
      <c r="A982" s="5" t="s">
        <v>3665</v>
      </c>
      <c r="B982" s="6">
        <v>35</v>
      </c>
      <c r="C982" s="6" t="s">
        <v>55</v>
      </c>
      <c r="D982" s="6">
        <v>9</v>
      </c>
      <c r="E982" s="6">
        <v>12</v>
      </c>
      <c r="F982" s="6" t="s">
        <v>12</v>
      </c>
      <c r="G982" s="6" t="s">
        <v>13</v>
      </c>
      <c r="H982" s="6"/>
      <c r="I982" s="15" t="s">
        <v>56</v>
      </c>
      <c r="J982" s="8" t="str">
        <f>VLOOKUP(VASCO!$I982,Code2Loc,2,FALSE)</f>
        <v>S CONVENT</v>
      </c>
    </row>
    <row r="983" spans="1:10" ht="15.75" customHeight="1" x14ac:dyDescent="0.25">
      <c r="A983" s="5" t="s">
        <v>3665</v>
      </c>
      <c r="B983" s="6">
        <v>35</v>
      </c>
      <c r="C983" s="6" t="s">
        <v>53</v>
      </c>
      <c r="D983" s="6">
        <v>10</v>
      </c>
      <c r="E983" s="6">
        <v>14</v>
      </c>
      <c r="F983" s="6" t="s">
        <v>12</v>
      </c>
      <c r="G983" s="6" t="s">
        <v>13</v>
      </c>
      <c r="H983" s="6"/>
      <c r="I983" s="15" t="s">
        <v>54</v>
      </c>
      <c r="J983" s="8" t="str">
        <f>VLOOKUP(VASCO!$I983,Code2Loc,2,FALSE)</f>
        <v>SANCOALE</v>
      </c>
    </row>
    <row r="984" spans="1:10" ht="15.75" customHeight="1" x14ac:dyDescent="0.25">
      <c r="A984" s="5" t="s">
        <v>3665</v>
      </c>
      <c r="B984" s="6">
        <v>35</v>
      </c>
      <c r="C984" s="6" t="s">
        <v>29</v>
      </c>
      <c r="D984" s="6">
        <v>11</v>
      </c>
      <c r="E984" s="6">
        <v>16</v>
      </c>
      <c r="F984" s="6" t="s">
        <v>12</v>
      </c>
      <c r="G984" s="6" t="s">
        <v>13</v>
      </c>
      <c r="H984" s="6"/>
      <c r="I984" s="15" t="s">
        <v>31</v>
      </c>
      <c r="J984" s="8" t="str">
        <f>VLOOKUP(VASCO!$I984,Code2Loc,2,FALSE)</f>
        <v>CORTALIM</v>
      </c>
    </row>
    <row r="985" spans="1:10" ht="15.75" customHeight="1" x14ac:dyDescent="0.25">
      <c r="A985" s="5" t="s">
        <v>3665</v>
      </c>
      <c r="B985" s="6">
        <v>35</v>
      </c>
      <c r="C985" s="6" t="s">
        <v>238</v>
      </c>
      <c r="D985" s="6">
        <v>12</v>
      </c>
      <c r="E985" s="6">
        <v>17</v>
      </c>
      <c r="F985" s="6" t="s">
        <v>12</v>
      </c>
      <c r="G985" s="6" t="s">
        <v>13</v>
      </c>
      <c r="H985" s="6"/>
      <c r="I985" s="15" t="s">
        <v>239</v>
      </c>
      <c r="J985" s="8" t="str">
        <f>VLOOKUP(VASCO!$I985,Code2Loc,2,FALSE)</f>
        <v>THANA</v>
      </c>
    </row>
    <row r="986" spans="1:10" ht="15.75" customHeight="1" x14ac:dyDescent="0.25">
      <c r="A986" s="5" t="s">
        <v>3665</v>
      </c>
      <c r="B986" s="6">
        <v>35</v>
      </c>
      <c r="C986" s="6" t="s">
        <v>236</v>
      </c>
      <c r="D986" s="6">
        <v>13</v>
      </c>
      <c r="E986" s="6">
        <v>18</v>
      </c>
      <c r="F986" s="6" t="s">
        <v>12</v>
      </c>
      <c r="G986" s="6" t="s">
        <v>13</v>
      </c>
      <c r="H986" s="6"/>
      <c r="I986" s="15" t="s">
        <v>237</v>
      </c>
      <c r="J986" s="8" t="str">
        <f>VLOOKUP(VASCO!$I986,Code2Loc,2,FALSE)</f>
        <v>CORPAWADA</v>
      </c>
    </row>
    <row r="987" spans="1:10" ht="15.75" customHeight="1" x14ac:dyDescent="0.25">
      <c r="A987" s="5" t="s">
        <v>3665</v>
      </c>
      <c r="B987" s="6">
        <v>35</v>
      </c>
      <c r="C987" s="6" t="s">
        <v>234</v>
      </c>
      <c r="D987" s="6">
        <v>14</v>
      </c>
      <c r="E987" s="6">
        <v>20</v>
      </c>
      <c r="F987" s="6" t="s">
        <v>12</v>
      </c>
      <c r="G987" s="6" t="s">
        <v>13</v>
      </c>
      <c r="H987" s="6"/>
      <c r="I987" s="15" t="s">
        <v>235</v>
      </c>
      <c r="J987" s="8" t="str">
        <f>VLOOKUP(VASCO!$I987,Code2Loc,2,FALSE)</f>
        <v>KELOSI</v>
      </c>
    </row>
    <row r="988" spans="1:10" ht="15.75" customHeight="1" x14ac:dyDescent="0.25">
      <c r="A988" s="5" t="s">
        <v>3665</v>
      </c>
      <c r="B988" s="6">
        <v>35</v>
      </c>
      <c r="C988" s="6" t="s">
        <v>232</v>
      </c>
      <c r="D988" s="6">
        <v>15</v>
      </c>
      <c r="E988" s="6">
        <v>22</v>
      </c>
      <c r="F988" s="6" t="s">
        <v>12</v>
      </c>
      <c r="G988" s="6" t="s">
        <v>13</v>
      </c>
      <c r="H988" s="6"/>
      <c r="I988" s="15" t="s">
        <v>233</v>
      </c>
      <c r="J988" s="8" t="str">
        <f>VLOOKUP(VASCO!$I988,Code2Loc,2,FALSE)</f>
        <v>RASSAIM DOK</v>
      </c>
    </row>
    <row r="989" spans="1:10" ht="15.75" customHeight="1" x14ac:dyDescent="0.25">
      <c r="A989" s="5" t="s">
        <v>3665</v>
      </c>
      <c r="B989" s="6">
        <v>35</v>
      </c>
      <c r="C989" s="6" t="s">
        <v>230</v>
      </c>
      <c r="D989" s="6">
        <v>16</v>
      </c>
      <c r="E989" s="6">
        <v>23</v>
      </c>
      <c r="F989" s="6" t="s">
        <v>12</v>
      </c>
      <c r="G989" s="6" t="s">
        <v>13</v>
      </c>
      <c r="H989" s="6"/>
      <c r="I989" s="15" t="s">
        <v>231</v>
      </c>
      <c r="J989" s="8" t="str">
        <f>VLOOKUP(VASCO!$I989,Code2Loc,2,FALSE)</f>
        <v>RASSAIM FRY</v>
      </c>
    </row>
    <row r="990" spans="1:10" ht="15.75" customHeight="1" x14ac:dyDescent="0.25">
      <c r="A990" s="5" t="s">
        <v>3665</v>
      </c>
      <c r="B990" s="6">
        <v>35</v>
      </c>
      <c r="C990" s="6" t="s">
        <v>228</v>
      </c>
      <c r="D990" s="6">
        <v>17</v>
      </c>
      <c r="E990" s="6">
        <v>25</v>
      </c>
      <c r="F990" s="6" t="s">
        <v>12</v>
      </c>
      <c r="G990" s="6" t="s">
        <v>13</v>
      </c>
      <c r="H990" s="6"/>
      <c r="I990" s="15" t="s">
        <v>229</v>
      </c>
      <c r="J990" s="8" t="str">
        <f>VLOOKUP(VASCO!$I990,Code2Loc,2,FALSE)</f>
        <v>ANGDI</v>
      </c>
    </row>
    <row r="991" spans="1:10" ht="15.75" customHeight="1" x14ac:dyDescent="0.25">
      <c r="A991" s="5" t="s">
        <v>3665</v>
      </c>
      <c r="B991" s="6">
        <v>35</v>
      </c>
      <c r="C991" s="6" t="s">
        <v>226</v>
      </c>
      <c r="D991" s="6">
        <v>18</v>
      </c>
      <c r="E991" s="6">
        <v>26</v>
      </c>
      <c r="F991" s="6" t="s">
        <v>12</v>
      </c>
      <c r="G991" s="6" t="s">
        <v>13</v>
      </c>
      <c r="H991" s="6"/>
      <c r="I991" s="15" t="s">
        <v>227</v>
      </c>
      <c r="J991" s="8" t="str">
        <f>VLOOKUP(VASCO!$I991,Code2Loc,2,FALSE)</f>
        <v>LOTULIM</v>
      </c>
    </row>
    <row r="992" spans="1:10" ht="15.75" customHeight="1" x14ac:dyDescent="0.25">
      <c r="A992" s="5" t="s">
        <v>3665</v>
      </c>
      <c r="B992" s="6">
        <v>35</v>
      </c>
      <c r="C992" s="6" t="s">
        <v>191</v>
      </c>
      <c r="D992" s="6">
        <v>19</v>
      </c>
      <c r="E992" s="6">
        <v>27</v>
      </c>
      <c r="F992" s="6" t="s">
        <v>12</v>
      </c>
      <c r="G992" s="6" t="s">
        <v>13</v>
      </c>
      <c r="H992" s="6"/>
      <c r="I992" s="15" t="s">
        <v>192</v>
      </c>
      <c r="J992" s="8" t="str">
        <f>VLOOKUP(VASCO!$I992,Code2Loc,2,FALSE)</f>
        <v>CHWGULE DOK</v>
      </c>
    </row>
    <row r="993" spans="1:10" ht="15.75" customHeight="1" x14ac:dyDescent="0.25">
      <c r="A993" s="5" t="s">
        <v>3665</v>
      </c>
      <c r="B993" s="6">
        <v>35</v>
      </c>
      <c r="C993" s="6" t="s">
        <v>189</v>
      </c>
      <c r="D993" s="6">
        <v>20</v>
      </c>
      <c r="E993" s="6">
        <v>28</v>
      </c>
      <c r="F993" s="6" t="s">
        <v>12</v>
      </c>
      <c r="G993" s="6" t="s">
        <v>13</v>
      </c>
      <c r="H993" s="6"/>
      <c r="I993" s="15" t="s">
        <v>190</v>
      </c>
      <c r="J993" s="8" t="str">
        <f>VLOOKUP(VASCO!$I993,Code2Loc,2,FALSE)</f>
        <v>BORI BRDG</v>
      </c>
    </row>
    <row r="994" spans="1:10" ht="15.75" customHeight="1" x14ac:dyDescent="0.25">
      <c r="A994" s="5" t="s">
        <v>3665</v>
      </c>
      <c r="B994" s="6">
        <v>35</v>
      </c>
      <c r="C994" s="6" t="s">
        <v>187</v>
      </c>
      <c r="D994" s="6">
        <v>21</v>
      </c>
      <c r="E994" s="6">
        <v>30</v>
      </c>
      <c r="F994" s="6" t="s">
        <v>12</v>
      </c>
      <c r="G994" s="6" t="s">
        <v>13</v>
      </c>
      <c r="H994" s="6"/>
      <c r="I994" s="15" t="s">
        <v>188</v>
      </c>
      <c r="J994" s="8" t="str">
        <f>VLOOKUP(VASCO!$I994,Code2Loc,2,FALSE)</f>
        <v>SAI TMPLE</v>
      </c>
    </row>
    <row r="995" spans="1:10" ht="15.75" customHeight="1" x14ac:dyDescent="0.25">
      <c r="A995" s="5" t="s">
        <v>3665</v>
      </c>
      <c r="B995" s="6">
        <v>35</v>
      </c>
      <c r="C995" s="6" t="s">
        <v>185</v>
      </c>
      <c r="D995" s="6">
        <v>22</v>
      </c>
      <c r="E995" s="6">
        <v>31</v>
      </c>
      <c r="F995" s="6" t="s">
        <v>12</v>
      </c>
      <c r="G995" s="6" t="s">
        <v>13</v>
      </c>
      <c r="H995" s="6"/>
      <c r="I995" s="15" t="s">
        <v>186</v>
      </c>
      <c r="J995" s="8" t="str">
        <f>VLOOKUP(VASCO!$I995,Code2Loc,2,FALSE)</f>
        <v>BORI SKVR</v>
      </c>
    </row>
    <row r="996" spans="1:10" ht="15.75" customHeight="1" x14ac:dyDescent="0.25">
      <c r="A996" s="5" t="s">
        <v>3665</v>
      </c>
      <c r="B996" s="6">
        <v>35</v>
      </c>
      <c r="C996" s="6" t="s">
        <v>183</v>
      </c>
      <c r="D996" s="6">
        <v>23</v>
      </c>
      <c r="E996" s="6">
        <v>32</v>
      </c>
      <c r="F996" s="6" t="s">
        <v>12</v>
      </c>
      <c r="G996" s="6" t="s">
        <v>13</v>
      </c>
      <c r="H996" s="6"/>
      <c r="I996" s="15" t="s">
        <v>184</v>
      </c>
      <c r="J996" s="8" t="str">
        <f>VLOOKUP(VASCO!$I996,Code2Loc,2,FALSE)</f>
        <v>TOP COLA</v>
      </c>
    </row>
    <row r="997" spans="1:10" ht="15.75" customHeight="1" x14ac:dyDescent="0.25">
      <c r="A997" s="5" t="s">
        <v>3665</v>
      </c>
      <c r="B997" s="6">
        <v>35</v>
      </c>
      <c r="C997" s="6" t="s">
        <v>181</v>
      </c>
      <c r="D997" s="6">
        <v>24</v>
      </c>
      <c r="E997" s="6">
        <v>34</v>
      </c>
      <c r="F997" s="6" t="s">
        <v>12</v>
      </c>
      <c r="G997" s="6" t="s">
        <v>13</v>
      </c>
      <c r="H997" s="6"/>
      <c r="I997" s="15" t="s">
        <v>182</v>
      </c>
      <c r="J997" s="8" t="str">
        <f>VLOOKUP(VASCO!$I997,Code2Loc,2,FALSE)</f>
        <v>DHAVLI</v>
      </c>
    </row>
    <row r="998" spans="1:10" ht="15.75" customHeight="1" x14ac:dyDescent="0.25">
      <c r="A998" s="5" t="s">
        <v>3665</v>
      </c>
      <c r="B998" s="6">
        <v>35</v>
      </c>
      <c r="C998" s="6" t="s">
        <v>179</v>
      </c>
      <c r="D998" s="6">
        <v>25</v>
      </c>
      <c r="E998" s="6">
        <v>36</v>
      </c>
      <c r="F998" s="6" t="s">
        <v>12</v>
      </c>
      <c r="G998" s="6" t="s">
        <v>13</v>
      </c>
      <c r="H998" s="6"/>
      <c r="I998" s="15" t="s">
        <v>180</v>
      </c>
      <c r="J998" s="8" t="str">
        <f>VLOOKUP(VASCO!$I998,Code2Loc,2,FALSE)</f>
        <v>PONDA</v>
      </c>
    </row>
    <row r="999" spans="1:10" ht="15.75" customHeight="1" x14ac:dyDescent="0.25">
      <c r="A999" s="5" t="s">
        <v>3665</v>
      </c>
      <c r="B999" s="6">
        <v>35</v>
      </c>
      <c r="C999" s="6" t="s">
        <v>177</v>
      </c>
      <c r="D999" s="6">
        <v>26</v>
      </c>
      <c r="E999" s="6">
        <v>40</v>
      </c>
      <c r="F999" s="6" t="s">
        <v>12</v>
      </c>
      <c r="G999" s="6" t="s">
        <v>13</v>
      </c>
      <c r="H999" s="6"/>
      <c r="I999" s="15" t="s">
        <v>178</v>
      </c>
      <c r="J999" s="8" t="str">
        <f>VLOOKUP(VASCO!$I999,Code2Loc,2,FALSE)</f>
        <v>FMD CIRCLE</v>
      </c>
    </row>
    <row r="1000" spans="1:10" ht="15.75" customHeight="1" x14ac:dyDescent="0.25">
      <c r="A1000" s="5" t="s">
        <v>3665</v>
      </c>
      <c r="B1000" s="6">
        <v>35</v>
      </c>
      <c r="C1000" s="6" t="s">
        <v>175</v>
      </c>
      <c r="D1000" s="6">
        <v>27</v>
      </c>
      <c r="E1000" s="6">
        <v>41</v>
      </c>
      <c r="F1000" s="6" t="s">
        <v>12</v>
      </c>
      <c r="G1000" s="6" t="s">
        <v>13</v>
      </c>
      <c r="H1000" s="6"/>
      <c r="I1000" s="15" t="s">
        <v>176</v>
      </c>
      <c r="J1000" s="8" t="str">
        <f>VLOOKUP(VASCO!$I1000,Code2Loc,2,FALSE)</f>
        <v>FARMAGUDI</v>
      </c>
    </row>
    <row r="1001" spans="1:10" ht="15.75" customHeight="1" x14ac:dyDescent="0.25">
      <c r="A1001" s="5" t="s">
        <v>3665</v>
      </c>
      <c r="B1001" s="6">
        <v>35</v>
      </c>
      <c r="C1001" s="6" t="s">
        <v>1688</v>
      </c>
      <c r="D1001" s="6">
        <v>28</v>
      </c>
      <c r="E1001" s="6">
        <v>42</v>
      </c>
      <c r="F1001" s="6" t="s">
        <v>12</v>
      </c>
      <c r="G1001" s="6" t="s">
        <v>13</v>
      </c>
      <c r="H1001" s="6"/>
      <c r="I1001" s="15" t="s">
        <v>1689</v>
      </c>
      <c r="J1001" s="8" t="str">
        <f>VLOOKUP(VASCO!$I1001,Code2Loc,2,FALSE)</f>
        <v>FMD ENG CLG</v>
      </c>
    </row>
    <row r="1002" spans="1:10" ht="15.75" customHeight="1" x14ac:dyDescent="0.25">
      <c r="A1002" s="5" t="s">
        <v>3666</v>
      </c>
      <c r="B1002" s="6">
        <v>36</v>
      </c>
      <c r="C1002" s="6" t="s">
        <v>72</v>
      </c>
      <c r="D1002" s="6">
        <v>1</v>
      </c>
      <c r="E1002" s="6">
        <v>0</v>
      </c>
      <c r="F1002" s="6" t="s">
        <v>12</v>
      </c>
      <c r="G1002" s="6" t="s">
        <v>13</v>
      </c>
      <c r="H1002" s="6"/>
      <c r="I1002" s="15" t="s">
        <v>73</v>
      </c>
      <c r="J1002" s="8" t="str">
        <f>VLOOKUP(VASCO!$I1002,Code2Loc,2,FALSE)</f>
        <v>SADA</v>
      </c>
    </row>
    <row r="1003" spans="1:10" ht="15.75" customHeight="1" x14ac:dyDescent="0.25">
      <c r="A1003" s="5" t="s">
        <v>3666</v>
      </c>
      <c r="B1003" s="6">
        <v>36</v>
      </c>
      <c r="C1003" s="6" t="s">
        <v>69</v>
      </c>
      <c r="D1003" s="6">
        <v>2</v>
      </c>
      <c r="E1003" s="6">
        <v>2</v>
      </c>
      <c r="F1003" s="6" t="s">
        <v>12</v>
      </c>
      <c r="G1003" s="6" t="s">
        <v>13</v>
      </c>
      <c r="H1003" s="6"/>
      <c r="I1003" s="15" t="s">
        <v>70</v>
      </c>
      <c r="J1003" s="8" t="str">
        <f>VLOOKUP(VASCO!$I1003,Code2Loc,2,FALSE)</f>
        <v>VASCO</v>
      </c>
    </row>
    <row r="1004" spans="1:10" ht="15.75" customHeight="1" x14ac:dyDescent="0.25">
      <c r="A1004" s="5" t="s">
        <v>3666</v>
      </c>
      <c r="B1004" s="6">
        <v>36</v>
      </c>
      <c r="C1004" s="6" t="s">
        <v>67</v>
      </c>
      <c r="D1004" s="6">
        <v>3</v>
      </c>
      <c r="E1004" s="6">
        <v>3</v>
      </c>
      <c r="F1004" s="6" t="s">
        <v>12</v>
      </c>
      <c r="G1004" s="6" t="s">
        <v>13</v>
      </c>
      <c r="H1004" s="6"/>
      <c r="I1004" s="15" t="s">
        <v>68</v>
      </c>
      <c r="J1004" s="8" t="str">
        <f>VLOOKUP(VASCO!$I1004,Code2Loc,2,FALSE)</f>
        <v>SHIPYARD</v>
      </c>
    </row>
    <row r="1005" spans="1:10" ht="15.75" customHeight="1" x14ac:dyDescent="0.25">
      <c r="A1005" s="5" t="s">
        <v>3666</v>
      </c>
      <c r="B1005" s="6">
        <v>36</v>
      </c>
      <c r="C1005" s="6" t="s">
        <v>65</v>
      </c>
      <c r="D1005" s="6">
        <v>4</v>
      </c>
      <c r="E1005" s="6">
        <v>4</v>
      </c>
      <c r="F1005" s="6" t="s">
        <v>12</v>
      </c>
      <c r="G1005" s="6" t="s">
        <v>13</v>
      </c>
      <c r="H1005" s="6"/>
      <c r="I1005" s="15" t="s">
        <v>66</v>
      </c>
      <c r="J1005" s="8" t="str">
        <f>VLOOKUP(VASCO!$I1005,Code2Loc,2,FALSE)</f>
        <v>VADEM</v>
      </c>
    </row>
    <row r="1006" spans="1:10" ht="15.75" customHeight="1" x14ac:dyDescent="0.25">
      <c r="A1006" s="5" t="s">
        <v>3666</v>
      </c>
      <c r="B1006" s="6">
        <v>36</v>
      </c>
      <c r="C1006" s="6" t="s">
        <v>63</v>
      </c>
      <c r="D1006" s="6">
        <v>5</v>
      </c>
      <c r="E1006" s="6">
        <v>6</v>
      </c>
      <c r="F1006" s="6" t="s">
        <v>12</v>
      </c>
      <c r="G1006" s="6" t="s">
        <v>13</v>
      </c>
      <c r="H1006" s="6"/>
      <c r="I1006" s="15" t="s">
        <v>64</v>
      </c>
      <c r="J1006" s="8" t="str">
        <f>VLOOKUP(VASCO!$I1006,Code2Loc,2,FALSE)</f>
        <v>CHICALIM</v>
      </c>
    </row>
    <row r="1007" spans="1:10" ht="15.75" customHeight="1" x14ac:dyDescent="0.25">
      <c r="A1007" s="5" t="s">
        <v>3666</v>
      </c>
      <c r="B1007" s="6">
        <v>36</v>
      </c>
      <c r="C1007" s="6" t="s">
        <v>249</v>
      </c>
      <c r="D1007" s="6">
        <v>6</v>
      </c>
      <c r="E1007" s="6">
        <v>8</v>
      </c>
      <c r="F1007" s="6" t="s">
        <v>12</v>
      </c>
      <c r="G1007" s="6" t="s">
        <v>13</v>
      </c>
      <c r="H1007" s="6"/>
      <c r="I1007" s="15" t="s">
        <v>250</v>
      </c>
      <c r="J1007" s="8" t="str">
        <f>VLOOKUP(VASCO!$I1007,Code2Loc,2,FALSE)</f>
        <v>DABOLI</v>
      </c>
    </row>
    <row r="1008" spans="1:10" ht="15.75" customHeight="1" x14ac:dyDescent="0.25">
      <c r="A1008" s="5" t="s">
        <v>3666</v>
      </c>
      <c r="B1008" s="6">
        <v>36</v>
      </c>
      <c r="C1008" s="6" t="s">
        <v>59</v>
      </c>
      <c r="D1008" s="6">
        <v>7</v>
      </c>
      <c r="E1008" s="6">
        <v>9</v>
      </c>
      <c r="F1008" s="6" t="s">
        <v>12</v>
      </c>
      <c r="G1008" s="6" t="s">
        <v>13</v>
      </c>
      <c r="H1008" s="6"/>
      <c r="I1008" s="15" t="s">
        <v>60</v>
      </c>
      <c r="J1008" s="8" t="str">
        <f>VLOOKUP(VASCO!$I1008,Code2Loc,2,FALSE)</f>
        <v>ZUYAR</v>
      </c>
    </row>
    <row r="1009" spans="1:10" ht="15.75" customHeight="1" x14ac:dyDescent="0.25">
      <c r="A1009" s="5" t="s">
        <v>3666</v>
      </c>
      <c r="B1009" s="6">
        <v>36</v>
      </c>
      <c r="C1009" s="6" t="s">
        <v>57</v>
      </c>
      <c r="D1009" s="6">
        <v>8</v>
      </c>
      <c r="E1009" s="6">
        <v>11</v>
      </c>
      <c r="F1009" s="6" t="s">
        <v>12</v>
      </c>
      <c r="G1009" s="6" t="s">
        <v>13</v>
      </c>
      <c r="H1009" s="6"/>
      <c r="I1009" s="15" t="s">
        <v>58</v>
      </c>
      <c r="J1009" s="8" t="str">
        <f>VLOOKUP(VASCO!$I1009,Code2Loc,2,FALSE)</f>
        <v>ZAREER</v>
      </c>
    </row>
    <row r="1010" spans="1:10" ht="15.75" customHeight="1" x14ac:dyDescent="0.25">
      <c r="A1010" s="5" t="s">
        <v>3666</v>
      </c>
      <c r="B1010" s="6">
        <v>36</v>
      </c>
      <c r="C1010" s="6" t="s">
        <v>55</v>
      </c>
      <c r="D1010" s="6">
        <v>9</v>
      </c>
      <c r="E1010" s="6">
        <v>12</v>
      </c>
      <c r="F1010" s="6" t="s">
        <v>12</v>
      </c>
      <c r="G1010" s="6" t="s">
        <v>13</v>
      </c>
      <c r="H1010" s="6"/>
      <c r="I1010" s="15" t="s">
        <v>56</v>
      </c>
      <c r="J1010" s="8" t="str">
        <f>VLOOKUP(VASCO!$I1010,Code2Loc,2,FALSE)</f>
        <v>S CONVENT</v>
      </c>
    </row>
    <row r="1011" spans="1:10" ht="15.75" customHeight="1" x14ac:dyDescent="0.25">
      <c r="A1011" s="5" t="s">
        <v>3666</v>
      </c>
      <c r="B1011" s="6">
        <v>36</v>
      </c>
      <c r="C1011" s="6" t="s">
        <v>53</v>
      </c>
      <c r="D1011" s="6">
        <v>10</v>
      </c>
      <c r="E1011" s="6">
        <v>14</v>
      </c>
      <c r="F1011" s="6" t="s">
        <v>12</v>
      </c>
      <c r="G1011" s="6" t="s">
        <v>13</v>
      </c>
      <c r="H1011" s="6"/>
      <c r="I1011" s="15" t="s">
        <v>54</v>
      </c>
      <c r="J1011" s="8" t="str">
        <f>VLOOKUP(VASCO!$I1011,Code2Loc,2,FALSE)</f>
        <v>SANCOALE</v>
      </c>
    </row>
    <row r="1012" spans="1:10" ht="15.75" customHeight="1" x14ac:dyDescent="0.25">
      <c r="A1012" s="5" t="s">
        <v>3666</v>
      </c>
      <c r="B1012" s="6">
        <v>36</v>
      </c>
      <c r="C1012" s="6" t="s">
        <v>29</v>
      </c>
      <c r="D1012" s="6">
        <v>11</v>
      </c>
      <c r="E1012" s="6">
        <v>16</v>
      </c>
      <c r="F1012" s="6" t="s">
        <v>12</v>
      </c>
      <c r="G1012" s="6" t="s">
        <v>30</v>
      </c>
      <c r="H1012" s="6"/>
      <c r="I1012" s="15" t="s">
        <v>31</v>
      </c>
      <c r="J1012" s="8" t="str">
        <f>VLOOKUP(VASCO!$I1012,Code2Loc,2,FALSE)</f>
        <v>CORTALIM</v>
      </c>
    </row>
    <row r="1013" spans="1:10" ht="15.75" customHeight="1" x14ac:dyDescent="0.25">
      <c r="A1013" s="5" t="s">
        <v>3666</v>
      </c>
      <c r="B1013" s="6">
        <v>36</v>
      </c>
      <c r="C1013" s="6" t="s">
        <v>238</v>
      </c>
      <c r="D1013" s="6">
        <v>12</v>
      </c>
      <c r="E1013" s="6">
        <v>17</v>
      </c>
      <c r="F1013" s="6" t="s">
        <v>12</v>
      </c>
      <c r="G1013" s="6" t="s">
        <v>13</v>
      </c>
      <c r="H1013" s="6"/>
      <c r="I1013" s="15" t="s">
        <v>239</v>
      </c>
      <c r="J1013" s="8" t="str">
        <f>VLOOKUP(VASCO!$I1013,Code2Loc,2,FALSE)</f>
        <v>THANA</v>
      </c>
    </row>
    <row r="1014" spans="1:10" ht="15.75" customHeight="1" x14ac:dyDescent="0.25">
      <c r="A1014" s="5" t="s">
        <v>3666</v>
      </c>
      <c r="B1014" s="6">
        <v>36</v>
      </c>
      <c r="C1014" s="6" t="s">
        <v>236</v>
      </c>
      <c r="D1014" s="6">
        <v>13</v>
      </c>
      <c r="E1014" s="6">
        <v>18</v>
      </c>
      <c r="F1014" s="6" t="s">
        <v>12</v>
      </c>
      <c r="G1014" s="6" t="s">
        <v>13</v>
      </c>
      <c r="H1014" s="6"/>
      <c r="I1014" s="15" t="s">
        <v>237</v>
      </c>
      <c r="J1014" s="8" t="str">
        <f>VLOOKUP(VASCO!$I1014,Code2Loc,2,FALSE)</f>
        <v>CORPAWADA</v>
      </c>
    </row>
    <row r="1015" spans="1:10" ht="15.75" customHeight="1" x14ac:dyDescent="0.25">
      <c r="A1015" s="5" t="s">
        <v>3666</v>
      </c>
      <c r="B1015" s="6">
        <v>36</v>
      </c>
      <c r="C1015" s="6" t="s">
        <v>234</v>
      </c>
      <c r="D1015" s="6">
        <v>14</v>
      </c>
      <c r="E1015" s="6">
        <v>20</v>
      </c>
      <c r="F1015" s="6" t="s">
        <v>12</v>
      </c>
      <c r="G1015" s="6" t="s">
        <v>13</v>
      </c>
      <c r="H1015" s="6"/>
      <c r="I1015" s="15" t="s">
        <v>235</v>
      </c>
      <c r="J1015" s="8" t="str">
        <f>VLOOKUP(VASCO!$I1015,Code2Loc,2,FALSE)</f>
        <v>KELOSI</v>
      </c>
    </row>
    <row r="1016" spans="1:10" ht="15.75" customHeight="1" x14ac:dyDescent="0.25">
      <c r="A1016" s="5" t="s">
        <v>3666</v>
      </c>
      <c r="B1016" s="6">
        <v>36</v>
      </c>
      <c r="C1016" s="6" t="s">
        <v>232</v>
      </c>
      <c r="D1016" s="6">
        <v>15</v>
      </c>
      <c r="E1016" s="6">
        <v>22</v>
      </c>
      <c r="F1016" s="6" t="s">
        <v>12</v>
      </c>
      <c r="G1016" s="6" t="s">
        <v>13</v>
      </c>
      <c r="H1016" s="6"/>
      <c r="I1016" s="15" t="s">
        <v>233</v>
      </c>
      <c r="J1016" s="8" t="str">
        <f>VLOOKUP(VASCO!$I1016,Code2Loc,2,FALSE)</f>
        <v>RASSAIM DOK</v>
      </c>
    </row>
    <row r="1017" spans="1:10" ht="15.75" customHeight="1" x14ac:dyDescent="0.25">
      <c r="A1017" s="5" t="s">
        <v>3666</v>
      </c>
      <c r="B1017" s="6">
        <v>36</v>
      </c>
      <c r="C1017" s="6" t="s">
        <v>230</v>
      </c>
      <c r="D1017" s="6">
        <v>16</v>
      </c>
      <c r="E1017" s="6">
        <v>23</v>
      </c>
      <c r="F1017" s="6" t="s">
        <v>12</v>
      </c>
      <c r="G1017" s="6" t="s">
        <v>13</v>
      </c>
      <c r="H1017" s="6"/>
      <c r="I1017" s="15" t="s">
        <v>231</v>
      </c>
      <c r="J1017" s="8" t="str">
        <f>VLOOKUP(VASCO!$I1017,Code2Loc,2,FALSE)</f>
        <v>RASSAIM FRY</v>
      </c>
    </row>
    <row r="1018" spans="1:10" ht="15.75" customHeight="1" x14ac:dyDescent="0.25">
      <c r="A1018" s="5" t="s">
        <v>3666</v>
      </c>
      <c r="B1018" s="6">
        <v>36</v>
      </c>
      <c r="C1018" s="6" t="s">
        <v>228</v>
      </c>
      <c r="D1018" s="6">
        <v>17</v>
      </c>
      <c r="E1018" s="6">
        <v>25</v>
      </c>
      <c r="F1018" s="6" t="s">
        <v>12</v>
      </c>
      <c r="G1018" s="6" t="s">
        <v>13</v>
      </c>
      <c r="H1018" s="6"/>
      <c r="I1018" s="15" t="s">
        <v>229</v>
      </c>
      <c r="J1018" s="8" t="str">
        <f>VLOOKUP(VASCO!$I1018,Code2Loc,2,FALSE)</f>
        <v>ANGDI</v>
      </c>
    </row>
    <row r="1019" spans="1:10" ht="15.75" customHeight="1" x14ac:dyDescent="0.25">
      <c r="A1019" s="5" t="s">
        <v>3666</v>
      </c>
      <c r="B1019" s="6">
        <v>36</v>
      </c>
      <c r="C1019" s="6" t="s">
        <v>226</v>
      </c>
      <c r="D1019" s="6">
        <v>18</v>
      </c>
      <c r="E1019" s="6">
        <v>26</v>
      </c>
      <c r="F1019" s="6" t="s">
        <v>12</v>
      </c>
      <c r="G1019" s="6" t="s">
        <v>13</v>
      </c>
      <c r="H1019" s="6"/>
      <c r="I1019" s="15" t="s">
        <v>227</v>
      </c>
      <c r="J1019" s="8" t="str">
        <f>VLOOKUP(VASCO!$I1019,Code2Loc,2,FALSE)</f>
        <v>LOTULIM</v>
      </c>
    </row>
    <row r="1020" spans="1:10" ht="15.75" customHeight="1" x14ac:dyDescent="0.25">
      <c r="A1020" s="5" t="s">
        <v>3666</v>
      </c>
      <c r="B1020" s="6">
        <v>36</v>
      </c>
      <c r="C1020" s="6" t="s">
        <v>191</v>
      </c>
      <c r="D1020" s="6">
        <v>19</v>
      </c>
      <c r="E1020" s="6">
        <v>27</v>
      </c>
      <c r="F1020" s="6" t="s">
        <v>12</v>
      </c>
      <c r="G1020" s="6" t="s">
        <v>13</v>
      </c>
      <c r="H1020" s="6"/>
      <c r="I1020" s="15" t="s">
        <v>192</v>
      </c>
      <c r="J1020" s="8" t="str">
        <f>VLOOKUP(VASCO!$I1020,Code2Loc,2,FALSE)</f>
        <v>CHWGULE DOK</v>
      </c>
    </row>
    <row r="1021" spans="1:10" ht="15.75" customHeight="1" x14ac:dyDescent="0.25">
      <c r="A1021" s="5" t="s">
        <v>3666</v>
      </c>
      <c r="B1021" s="6">
        <v>36</v>
      </c>
      <c r="C1021" s="6" t="s">
        <v>189</v>
      </c>
      <c r="D1021" s="6">
        <v>20</v>
      </c>
      <c r="E1021" s="6">
        <v>28</v>
      </c>
      <c r="F1021" s="6" t="s">
        <v>12</v>
      </c>
      <c r="G1021" s="6" t="s">
        <v>13</v>
      </c>
      <c r="H1021" s="6"/>
      <c r="I1021" s="15" t="s">
        <v>190</v>
      </c>
      <c r="J1021" s="8" t="str">
        <f>VLOOKUP(VASCO!$I1021,Code2Loc,2,FALSE)</f>
        <v>BORI BRDG</v>
      </c>
    </row>
    <row r="1022" spans="1:10" ht="15.75" customHeight="1" x14ac:dyDescent="0.25">
      <c r="A1022" s="5" t="s">
        <v>3666</v>
      </c>
      <c r="B1022" s="6">
        <v>36</v>
      </c>
      <c r="C1022" s="6" t="s">
        <v>243</v>
      </c>
      <c r="D1022" s="6">
        <v>21</v>
      </c>
      <c r="E1022" s="6">
        <v>29</v>
      </c>
      <c r="F1022" s="6" t="s">
        <v>12</v>
      </c>
      <c r="G1022" s="6" t="s">
        <v>13</v>
      </c>
      <c r="H1022" s="6"/>
      <c r="I1022" s="15" t="s">
        <v>244</v>
      </c>
      <c r="J1022" s="8" t="str">
        <f>VLOOKUP(VASCO!$I1022,Code2Loc,2,FALSE)</f>
        <v>TARVALEM</v>
      </c>
    </row>
    <row r="1023" spans="1:10" ht="15.75" customHeight="1" x14ac:dyDescent="0.25">
      <c r="A1023" s="5" t="s">
        <v>3666</v>
      </c>
      <c r="B1023" s="6">
        <v>36</v>
      </c>
      <c r="C1023" s="6" t="s">
        <v>245</v>
      </c>
      <c r="D1023" s="6">
        <v>22</v>
      </c>
      <c r="E1023" s="6">
        <v>30</v>
      </c>
      <c r="F1023" s="6" t="s">
        <v>12</v>
      </c>
      <c r="G1023" s="6" t="s">
        <v>13</v>
      </c>
      <c r="H1023" s="6"/>
      <c r="I1023" s="15" t="s">
        <v>246</v>
      </c>
      <c r="J1023" s="8" t="str">
        <f>VLOOKUP(VASCO!$I1023,Code2Loc,2,FALSE)</f>
        <v>VAZEM</v>
      </c>
    </row>
    <row r="1024" spans="1:10" ht="15.75" customHeight="1" x14ac:dyDescent="0.25">
      <c r="A1024" s="5" t="s">
        <v>3666</v>
      </c>
      <c r="B1024" s="6">
        <v>36</v>
      </c>
      <c r="C1024" s="6" t="s">
        <v>247</v>
      </c>
      <c r="D1024" s="6">
        <v>23</v>
      </c>
      <c r="E1024" s="6">
        <v>32</v>
      </c>
      <c r="F1024" s="6" t="s">
        <v>12</v>
      </c>
      <c r="G1024" s="6" t="s">
        <v>13</v>
      </c>
      <c r="H1024" s="6"/>
      <c r="I1024" s="15" t="s">
        <v>248</v>
      </c>
      <c r="J1024" s="8" t="str">
        <f>VLOOKUP(VASCO!$I1024,Code2Loc,2,FALSE)</f>
        <v>SHIRODA</v>
      </c>
    </row>
    <row r="1025" spans="1:10" ht="15.75" customHeight="1" x14ac:dyDescent="0.25">
      <c r="A1025" s="5" t="s">
        <v>3666</v>
      </c>
      <c r="B1025" s="6">
        <v>36</v>
      </c>
      <c r="C1025" s="6" t="s">
        <v>2156</v>
      </c>
      <c r="D1025" s="6">
        <v>24</v>
      </c>
      <c r="E1025" s="6">
        <v>33</v>
      </c>
      <c r="F1025" s="6" t="s">
        <v>12</v>
      </c>
      <c r="G1025" s="6" t="s">
        <v>13</v>
      </c>
      <c r="H1025" s="6"/>
      <c r="I1025" s="15" t="s">
        <v>2157</v>
      </c>
      <c r="J1025" s="8" t="str">
        <f>VLOOKUP(VASCO!$I1025,Code2Loc,2,FALSE)</f>
        <v>RITE COLAGE</v>
      </c>
    </row>
    <row r="1026" spans="1:10" ht="15.75" customHeight="1" x14ac:dyDescent="0.25">
      <c r="A1026" s="5" t="s">
        <v>2155</v>
      </c>
      <c r="B1026" s="6">
        <v>37</v>
      </c>
      <c r="C1026" s="6" t="s">
        <v>11</v>
      </c>
      <c r="D1026" s="6">
        <v>1</v>
      </c>
      <c r="E1026" s="6">
        <v>0</v>
      </c>
      <c r="F1026" s="6" t="s">
        <v>12</v>
      </c>
      <c r="G1026" s="6" t="s">
        <v>13</v>
      </c>
      <c r="H1026" s="6"/>
      <c r="I1026" s="15" t="s">
        <v>14</v>
      </c>
      <c r="J1026" s="8" t="str">
        <f>VLOOKUP(VASCO!$I1026,Code2Loc,2,FALSE)</f>
        <v>PANAJI</v>
      </c>
    </row>
    <row r="1027" spans="1:10" ht="15.75" customHeight="1" x14ac:dyDescent="0.25">
      <c r="A1027" s="5" t="s">
        <v>2155</v>
      </c>
      <c r="B1027" s="6">
        <v>37</v>
      </c>
      <c r="C1027" s="6" t="s">
        <v>206</v>
      </c>
      <c r="D1027" s="6">
        <v>2</v>
      </c>
      <c r="E1027" s="6">
        <v>2</v>
      </c>
      <c r="F1027" s="6" t="s">
        <v>12</v>
      </c>
      <c r="G1027" s="6" t="s">
        <v>13</v>
      </c>
      <c r="H1027" s="6"/>
      <c r="I1027" s="15" t="s">
        <v>207</v>
      </c>
      <c r="J1027" s="8" t="str">
        <f>VLOOKUP(VASCO!$I1027,Code2Loc,2,FALSE)</f>
        <v>R. PATTO</v>
      </c>
    </row>
    <row r="1028" spans="1:10" ht="15.75" customHeight="1" x14ac:dyDescent="0.25">
      <c r="A1028" s="5" t="s">
        <v>2155</v>
      </c>
      <c r="B1028" s="6">
        <v>37</v>
      </c>
      <c r="C1028" s="6" t="s">
        <v>208</v>
      </c>
      <c r="D1028" s="6">
        <v>3</v>
      </c>
      <c r="E1028" s="6">
        <v>3</v>
      </c>
      <c r="F1028" s="6" t="s">
        <v>12</v>
      </c>
      <c r="G1028" s="6" t="s">
        <v>13</v>
      </c>
      <c r="H1028" s="6"/>
      <c r="I1028" s="15" t="s">
        <v>209</v>
      </c>
      <c r="J1028" s="8" t="str">
        <f>VLOOKUP(VASCO!$I1028,Code2Loc,2,FALSE)</f>
        <v>RBDR FERRY</v>
      </c>
    </row>
    <row r="1029" spans="1:10" ht="15.75" customHeight="1" x14ac:dyDescent="0.25">
      <c r="A1029" s="5" t="s">
        <v>2155</v>
      </c>
      <c r="B1029" s="6">
        <v>37</v>
      </c>
      <c r="C1029" s="6" t="s">
        <v>210</v>
      </c>
      <c r="D1029" s="6">
        <v>4</v>
      </c>
      <c r="E1029" s="6">
        <v>4</v>
      </c>
      <c r="F1029" s="6" t="s">
        <v>12</v>
      </c>
      <c r="G1029" s="6" t="s">
        <v>13</v>
      </c>
      <c r="H1029" s="6"/>
      <c r="I1029" s="15" t="s">
        <v>211</v>
      </c>
      <c r="J1029" s="8" t="str">
        <f>VLOOKUP(VASCO!$I1029,Code2Loc,2,FALSE)</f>
        <v>RIBANDAR</v>
      </c>
    </row>
    <row r="1030" spans="1:10" ht="15.75" customHeight="1" x14ac:dyDescent="0.25">
      <c r="A1030" s="5" t="s">
        <v>2155</v>
      </c>
      <c r="B1030" s="6">
        <v>37</v>
      </c>
      <c r="C1030" s="6" t="s">
        <v>212</v>
      </c>
      <c r="D1030" s="6">
        <v>5</v>
      </c>
      <c r="E1030" s="6">
        <v>5</v>
      </c>
      <c r="F1030" s="6" t="s">
        <v>12</v>
      </c>
      <c r="G1030" s="6" t="s">
        <v>13</v>
      </c>
      <c r="H1030" s="6"/>
      <c r="I1030" s="15" t="s">
        <v>213</v>
      </c>
      <c r="J1030" s="8" t="str">
        <f>VLOOKUP(VASCO!$I1030,Code2Loc,2,FALSE)</f>
        <v>RBDR SCHOOL</v>
      </c>
    </row>
    <row r="1031" spans="1:10" ht="15.75" customHeight="1" x14ac:dyDescent="0.25">
      <c r="A1031" s="5" t="s">
        <v>2155</v>
      </c>
      <c r="B1031" s="6">
        <v>37</v>
      </c>
      <c r="C1031" s="6" t="s">
        <v>214</v>
      </c>
      <c r="D1031" s="6">
        <v>6</v>
      </c>
      <c r="E1031" s="6">
        <v>6</v>
      </c>
      <c r="F1031" s="6" t="s">
        <v>12</v>
      </c>
      <c r="G1031" s="6" t="s">
        <v>13</v>
      </c>
      <c r="H1031" s="6"/>
      <c r="I1031" s="15" t="s">
        <v>215</v>
      </c>
      <c r="J1031" s="8" t="str">
        <f>VLOOKUP(VASCO!$I1031,Code2Loc,2,FALSE)</f>
        <v>ST.PEDRO</v>
      </c>
    </row>
    <row r="1032" spans="1:10" ht="15.75" customHeight="1" x14ac:dyDescent="0.25">
      <c r="A1032" s="5" t="s">
        <v>2155</v>
      </c>
      <c r="B1032" s="6">
        <v>37</v>
      </c>
      <c r="C1032" s="6" t="s">
        <v>216</v>
      </c>
      <c r="D1032" s="6">
        <v>7</v>
      </c>
      <c r="E1032" s="6">
        <v>7</v>
      </c>
      <c r="F1032" s="6" t="s">
        <v>12</v>
      </c>
      <c r="G1032" s="6" t="s">
        <v>13</v>
      </c>
      <c r="H1032" s="6"/>
      <c r="I1032" s="15" t="s">
        <v>217</v>
      </c>
      <c r="J1032" s="8" t="str">
        <f>VLOOKUP(VASCO!$I1032,Code2Loc,2,FALSE)</f>
        <v>BAINGINI</v>
      </c>
    </row>
    <row r="1033" spans="1:10" ht="15.75" customHeight="1" x14ac:dyDescent="0.25">
      <c r="A1033" s="5" t="s">
        <v>2155</v>
      </c>
      <c r="B1033" s="6">
        <v>37</v>
      </c>
      <c r="C1033" s="6" t="s">
        <v>218</v>
      </c>
      <c r="D1033" s="6">
        <v>8</v>
      </c>
      <c r="E1033" s="6">
        <v>9</v>
      </c>
      <c r="F1033" s="6" t="s">
        <v>12</v>
      </c>
      <c r="G1033" s="6" t="s">
        <v>13</v>
      </c>
      <c r="H1033" s="6"/>
      <c r="I1033" s="15" t="s">
        <v>219</v>
      </c>
      <c r="J1033" s="8" t="str">
        <f>VLOOKUP(VASCO!$I1033,Code2Loc,2,FALSE)</f>
        <v>OLD GOA</v>
      </c>
    </row>
    <row r="1034" spans="1:10" ht="15.75" customHeight="1" x14ac:dyDescent="0.25">
      <c r="A1034" s="5" t="s">
        <v>2155</v>
      </c>
      <c r="B1034" s="6">
        <v>37</v>
      </c>
      <c r="C1034" s="6" t="s">
        <v>220</v>
      </c>
      <c r="D1034" s="6">
        <v>9</v>
      </c>
      <c r="E1034" s="6">
        <v>11</v>
      </c>
      <c r="F1034" s="6" t="s">
        <v>12</v>
      </c>
      <c r="G1034" s="6" t="s">
        <v>13</v>
      </c>
      <c r="H1034" s="6"/>
      <c r="I1034" s="15" t="s">
        <v>221</v>
      </c>
      <c r="J1034" s="8" t="str">
        <f>VLOOKUP(VASCO!$I1034,Code2Loc,2,FALSE)</f>
        <v>CORLI PUMP</v>
      </c>
    </row>
    <row r="1035" spans="1:10" ht="15.75" customHeight="1" x14ac:dyDescent="0.25">
      <c r="A1035" s="5" t="s">
        <v>2155</v>
      </c>
      <c r="B1035" s="6">
        <v>37</v>
      </c>
      <c r="C1035" s="6" t="s">
        <v>222</v>
      </c>
      <c r="D1035" s="6">
        <v>10</v>
      </c>
      <c r="E1035" s="6">
        <v>12</v>
      </c>
      <c r="F1035" s="6" t="s">
        <v>12</v>
      </c>
      <c r="G1035" s="6" t="s">
        <v>13</v>
      </c>
      <c r="H1035" s="6"/>
      <c r="I1035" s="15" t="s">
        <v>223</v>
      </c>
      <c r="J1035" s="8" t="str">
        <f>VLOOKUP(VASCO!$I1035,Code2Loc,2,FALSE)</f>
        <v>CORLIM</v>
      </c>
    </row>
    <row r="1036" spans="1:10" ht="15.75" customHeight="1" x14ac:dyDescent="0.25">
      <c r="A1036" s="5" t="s">
        <v>2155</v>
      </c>
      <c r="B1036" s="6">
        <v>37</v>
      </c>
      <c r="C1036" s="6" t="s">
        <v>224</v>
      </c>
      <c r="D1036" s="6">
        <v>11</v>
      </c>
      <c r="E1036" s="6">
        <v>13</v>
      </c>
      <c r="F1036" s="6" t="s">
        <v>12</v>
      </c>
      <c r="G1036" s="6" t="s">
        <v>13</v>
      </c>
      <c r="H1036" s="6"/>
      <c r="I1036" s="15" t="s">
        <v>225</v>
      </c>
      <c r="J1036" s="8" t="str">
        <f>VLOOKUP(VASCO!$I1036,Code2Loc,2,FALSE)</f>
        <v>DHULAPI</v>
      </c>
    </row>
    <row r="1037" spans="1:10" ht="15.75" customHeight="1" x14ac:dyDescent="0.25">
      <c r="A1037" s="5" t="s">
        <v>2155</v>
      </c>
      <c r="B1037" s="6">
        <v>37</v>
      </c>
      <c r="C1037" s="6" t="s">
        <v>163</v>
      </c>
      <c r="D1037" s="6">
        <v>12</v>
      </c>
      <c r="E1037" s="6">
        <v>14</v>
      </c>
      <c r="F1037" s="6" t="s">
        <v>12</v>
      </c>
      <c r="G1037" s="6" t="s">
        <v>13</v>
      </c>
      <c r="H1037" s="6"/>
      <c r="I1037" s="15" t="s">
        <v>164</v>
      </c>
      <c r="J1037" s="8" t="str">
        <f>VLOOKUP(VASCO!$I1037,Code2Loc,2,FALSE)</f>
        <v>BANASTARI</v>
      </c>
    </row>
    <row r="1038" spans="1:10" ht="15.75" customHeight="1" x14ac:dyDescent="0.25">
      <c r="A1038" s="5" t="s">
        <v>2155</v>
      </c>
      <c r="B1038" s="6">
        <v>37</v>
      </c>
      <c r="C1038" s="6" t="s">
        <v>165</v>
      </c>
      <c r="D1038" s="6">
        <v>13</v>
      </c>
      <c r="E1038" s="6">
        <v>16</v>
      </c>
      <c r="F1038" s="6" t="s">
        <v>12</v>
      </c>
      <c r="G1038" s="6" t="s">
        <v>13</v>
      </c>
      <c r="H1038" s="6"/>
      <c r="I1038" s="15" t="s">
        <v>166</v>
      </c>
      <c r="J1038" s="8" t="str">
        <f>VLOOKUP(VASCO!$I1038,Code2Loc,2,FALSE)</f>
        <v>BHOMA</v>
      </c>
    </row>
    <row r="1039" spans="1:10" ht="15.75" customHeight="1" x14ac:dyDescent="0.25">
      <c r="A1039" s="5" t="s">
        <v>2155</v>
      </c>
      <c r="B1039" s="6">
        <v>37</v>
      </c>
      <c r="C1039" s="6" t="s">
        <v>167</v>
      </c>
      <c r="D1039" s="6">
        <v>14</v>
      </c>
      <c r="E1039" s="6">
        <v>18</v>
      </c>
      <c r="F1039" s="6" t="s">
        <v>12</v>
      </c>
      <c r="G1039" s="6" t="s">
        <v>13</v>
      </c>
      <c r="H1039" s="6"/>
      <c r="I1039" s="15" t="s">
        <v>168</v>
      </c>
      <c r="J1039" s="8" t="str">
        <f>VLOOKUP(VASCO!$I1039,Code2Loc,2,FALSE)</f>
        <v>KUNDAI</v>
      </c>
    </row>
    <row r="1040" spans="1:10" ht="15.75" customHeight="1" x14ac:dyDescent="0.25">
      <c r="A1040" s="5" t="s">
        <v>2155</v>
      </c>
      <c r="B1040" s="6">
        <v>37</v>
      </c>
      <c r="C1040" s="6" t="s">
        <v>169</v>
      </c>
      <c r="D1040" s="6">
        <v>15</v>
      </c>
      <c r="E1040" s="6">
        <v>20</v>
      </c>
      <c r="F1040" s="6" t="s">
        <v>12</v>
      </c>
      <c r="G1040" s="6" t="s">
        <v>13</v>
      </c>
      <c r="H1040" s="6"/>
      <c r="I1040" s="15" t="s">
        <v>170</v>
      </c>
      <c r="J1040" s="8" t="str">
        <f>VLOOKUP(VASCO!$I1040,Code2Loc,2,FALSE)</f>
        <v>MANGESHI</v>
      </c>
    </row>
    <row r="1041" spans="1:10" ht="15.75" customHeight="1" x14ac:dyDescent="0.25">
      <c r="A1041" s="5" t="s">
        <v>2155</v>
      </c>
      <c r="B1041" s="6">
        <v>37</v>
      </c>
      <c r="C1041" s="6" t="s">
        <v>171</v>
      </c>
      <c r="D1041" s="6">
        <v>16</v>
      </c>
      <c r="E1041" s="6">
        <v>21</v>
      </c>
      <c r="F1041" s="6" t="s">
        <v>12</v>
      </c>
      <c r="G1041" s="6" t="s">
        <v>13</v>
      </c>
      <c r="H1041" s="6"/>
      <c r="I1041" s="15" t="s">
        <v>172</v>
      </c>
      <c r="J1041" s="8" t="str">
        <f>VLOOKUP(VASCO!$I1041,Code2Loc,2,FALSE)</f>
        <v>MARDOL</v>
      </c>
    </row>
    <row r="1042" spans="1:10" ht="15.75" customHeight="1" x14ac:dyDescent="0.25">
      <c r="A1042" s="5" t="s">
        <v>2155</v>
      </c>
      <c r="B1042" s="6">
        <v>37</v>
      </c>
      <c r="C1042" s="6" t="s">
        <v>173</v>
      </c>
      <c r="D1042" s="6">
        <v>17</v>
      </c>
      <c r="E1042" s="6">
        <v>23</v>
      </c>
      <c r="F1042" s="6" t="s">
        <v>12</v>
      </c>
      <c r="G1042" s="6" t="s">
        <v>13</v>
      </c>
      <c r="H1042" s="6"/>
      <c r="I1042" s="15" t="s">
        <v>174</v>
      </c>
      <c r="J1042" s="8" t="str">
        <f>VLOOKUP(VASCO!$I1042,Code2Loc,2,FALSE)</f>
        <v>PATYEKADE</v>
      </c>
    </row>
    <row r="1043" spans="1:10" ht="15.75" customHeight="1" x14ac:dyDescent="0.25">
      <c r="A1043" s="5" t="s">
        <v>2155</v>
      </c>
      <c r="B1043" s="6">
        <v>37</v>
      </c>
      <c r="C1043" s="6" t="s">
        <v>175</v>
      </c>
      <c r="D1043" s="6">
        <v>18</v>
      </c>
      <c r="E1043" s="6">
        <v>25</v>
      </c>
      <c r="F1043" s="6" t="s">
        <v>12</v>
      </c>
      <c r="G1043" s="6" t="s">
        <v>13</v>
      </c>
      <c r="H1043" s="6"/>
      <c r="I1043" s="15" t="s">
        <v>176</v>
      </c>
      <c r="J1043" s="8" t="str">
        <f>VLOOKUP(VASCO!$I1043,Code2Loc,2,FALSE)</f>
        <v>FARMAGUDI</v>
      </c>
    </row>
    <row r="1044" spans="1:10" ht="15.75" customHeight="1" x14ac:dyDescent="0.25">
      <c r="A1044" s="5" t="s">
        <v>2155</v>
      </c>
      <c r="B1044" s="6">
        <v>37</v>
      </c>
      <c r="C1044" s="6" t="s">
        <v>177</v>
      </c>
      <c r="D1044" s="6">
        <v>19</v>
      </c>
      <c r="E1044" s="6">
        <v>26</v>
      </c>
      <c r="F1044" s="6" t="s">
        <v>12</v>
      </c>
      <c r="G1044" s="6" t="s">
        <v>13</v>
      </c>
      <c r="H1044" s="6"/>
      <c r="I1044" s="15" t="s">
        <v>178</v>
      </c>
      <c r="J1044" s="8" t="str">
        <f>VLOOKUP(VASCO!$I1044,Code2Loc,2,FALSE)</f>
        <v>FMD CIRCLE</v>
      </c>
    </row>
    <row r="1045" spans="1:10" ht="15.75" customHeight="1" x14ac:dyDescent="0.25">
      <c r="A1045" s="5" t="s">
        <v>2155</v>
      </c>
      <c r="B1045" s="6">
        <v>37</v>
      </c>
      <c r="C1045" s="6" t="s">
        <v>179</v>
      </c>
      <c r="D1045" s="6">
        <v>20</v>
      </c>
      <c r="E1045" s="6">
        <v>28</v>
      </c>
      <c r="F1045" s="6" t="s">
        <v>12</v>
      </c>
      <c r="G1045" s="6" t="s">
        <v>30</v>
      </c>
      <c r="H1045" s="6"/>
      <c r="I1045" s="15" t="s">
        <v>180</v>
      </c>
      <c r="J1045" s="8" t="str">
        <f>VLOOKUP(VASCO!$I1045,Code2Loc,2,FALSE)</f>
        <v>PONDA</v>
      </c>
    </row>
    <row r="1046" spans="1:10" ht="15.75" customHeight="1" x14ac:dyDescent="0.25">
      <c r="A1046" s="5" t="s">
        <v>2155</v>
      </c>
      <c r="B1046" s="6">
        <v>37</v>
      </c>
      <c r="C1046" s="6" t="s">
        <v>181</v>
      </c>
      <c r="D1046" s="6">
        <v>21</v>
      </c>
      <c r="E1046" s="6">
        <v>30</v>
      </c>
      <c r="F1046" s="6" t="s">
        <v>12</v>
      </c>
      <c r="G1046" s="6" t="s">
        <v>13</v>
      </c>
      <c r="H1046" s="6"/>
      <c r="I1046" s="15" t="s">
        <v>182</v>
      </c>
      <c r="J1046" s="8" t="str">
        <f>VLOOKUP(VASCO!$I1046,Code2Loc,2,FALSE)</f>
        <v>DHAVLI</v>
      </c>
    </row>
    <row r="1047" spans="1:10" ht="15.75" customHeight="1" x14ac:dyDescent="0.25">
      <c r="A1047" s="5" t="s">
        <v>2155</v>
      </c>
      <c r="B1047" s="6">
        <v>37</v>
      </c>
      <c r="C1047" s="6" t="s">
        <v>183</v>
      </c>
      <c r="D1047" s="6">
        <v>22</v>
      </c>
      <c r="E1047" s="6">
        <v>32</v>
      </c>
      <c r="F1047" s="6" t="s">
        <v>12</v>
      </c>
      <c r="G1047" s="6" t="s">
        <v>13</v>
      </c>
      <c r="H1047" s="6"/>
      <c r="I1047" s="15" t="s">
        <v>184</v>
      </c>
      <c r="J1047" s="8" t="str">
        <f>VLOOKUP(VASCO!$I1047,Code2Loc,2,FALSE)</f>
        <v>TOP COLA</v>
      </c>
    </row>
    <row r="1048" spans="1:10" ht="15.75" customHeight="1" x14ac:dyDescent="0.25">
      <c r="A1048" s="5" t="s">
        <v>2155</v>
      </c>
      <c r="B1048" s="6">
        <v>37</v>
      </c>
      <c r="C1048" s="6" t="s">
        <v>185</v>
      </c>
      <c r="D1048" s="6">
        <v>23</v>
      </c>
      <c r="E1048" s="6">
        <v>33</v>
      </c>
      <c r="F1048" s="6" t="s">
        <v>12</v>
      </c>
      <c r="G1048" s="6" t="s">
        <v>13</v>
      </c>
      <c r="H1048" s="6"/>
      <c r="I1048" s="15" t="s">
        <v>186</v>
      </c>
      <c r="J1048" s="8" t="str">
        <f>VLOOKUP(VASCO!$I1048,Code2Loc,2,FALSE)</f>
        <v>BORI SKVR</v>
      </c>
    </row>
    <row r="1049" spans="1:10" ht="15.75" customHeight="1" x14ac:dyDescent="0.25">
      <c r="A1049" s="5" t="s">
        <v>2155</v>
      </c>
      <c r="B1049" s="6">
        <v>37</v>
      </c>
      <c r="C1049" s="6" t="s">
        <v>187</v>
      </c>
      <c r="D1049" s="6">
        <v>24</v>
      </c>
      <c r="E1049" s="6">
        <v>34</v>
      </c>
      <c r="F1049" s="6" t="s">
        <v>12</v>
      </c>
      <c r="G1049" s="6" t="s">
        <v>13</v>
      </c>
      <c r="H1049" s="6"/>
      <c r="I1049" s="15" t="s">
        <v>188</v>
      </c>
      <c r="J1049" s="8" t="str">
        <f>VLOOKUP(VASCO!$I1049,Code2Loc,2,FALSE)</f>
        <v>SAI TMPLE</v>
      </c>
    </row>
    <row r="1050" spans="1:10" ht="15.75" customHeight="1" x14ac:dyDescent="0.25">
      <c r="A1050" s="5" t="s">
        <v>2155</v>
      </c>
      <c r="B1050" s="6">
        <v>37</v>
      </c>
      <c r="C1050" s="6" t="s">
        <v>189</v>
      </c>
      <c r="D1050" s="6">
        <v>25</v>
      </c>
      <c r="E1050" s="6">
        <v>36</v>
      </c>
      <c r="F1050" s="6" t="s">
        <v>12</v>
      </c>
      <c r="G1050" s="6" t="s">
        <v>13</v>
      </c>
      <c r="H1050" s="6"/>
      <c r="I1050" s="15" t="s">
        <v>190</v>
      </c>
      <c r="J1050" s="8" t="str">
        <f>VLOOKUP(VASCO!$I1050,Code2Loc,2,FALSE)</f>
        <v>BORI BRDG</v>
      </c>
    </row>
    <row r="1051" spans="1:10" ht="15.75" customHeight="1" x14ac:dyDescent="0.25">
      <c r="A1051" s="5" t="s">
        <v>2155</v>
      </c>
      <c r="B1051" s="6">
        <v>37</v>
      </c>
      <c r="C1051" s="6" t="s">
        <v>243</v>
      </c>
      <c r="D1051" s="6">
        <v>26</v>
      </c>
      <c r="E1051" s="6">
        <v>37</v>
      </c>
      <c r="F1051" s="6" t="s">
        <v>12</v>
      </c>
      <c r="G1051" s="6" t="s">
        <v>13</v>
      </c>
      <c r="H1051" s="6"/>
      <c r="I1051" s="15" t="s">
        <v>244</v>
      </c>
      <c r="J1051" s="8" t="str">
        <f>VLOOKUP(VASCO!$I1051,Code2Loc,2,FALSE)</f>
        <v>TARVALEM</v>
      </c>
    </row>
    <row r="1052" spans="1:10" ht="15.75" customHeight="1" x14ac:dyDescent="0.25">
      <c r="A1052" s="5" t="s">
        <v>2155</v>
      </c>
      <c r="B1052" s="6">
        <v>37</v>
      </c>
      <c r="C1052" s="6" t="s">
        <v>245</v>
      </c>
      <c r="D1052" s="6">
        <v>27</v>
      </c>
      <c r="E1052" s="6">
        <v>38</v>
      </c>
      <c r="F1052" s="6" t="s">
        <v>12</v>
      </c>
      <c r="G1052" s="6" t="s">
        <v>13</v>
      </c>
      <c r="H1052" s="6"/>
      <c r="I1052" s="15" t="s">
        <v>246</v>
      </c>
      <c r="J1052" s="8" t="str">
        <f>VLOOKUP(VASCO!$I1052,Code2Loc,2,FALSE)</f>
        <v>VAZEM</v>
      </c>
    </row>
    <row r="1053" spans="1:10" ht="15.75" customHeight="1" x14ac:dyDescent="0.25">
      <c r="A1053" s="5" t="s">
        <v>2155</v>
      </c>
      <c r="B1053" s="6">
        <v>37</v>
      </c>
      <c r="C1053" s="6" t="s">
        <v>247</v>
      </c>
      <c r="D1053" s="6">
        <v>28</v>
      </c>
      <c r="E1053" s="6">
        <v>40</v>
      </c>
      <c r="F1053" s="6" t="s">
        <v>12</v>
      </c>
      <c r="G1053" s="6" t="s">
        <v>13</v>
      </c>
      <c r="H1053" s="6"/>
      <c r="I1053" s="15" t="s">
        <v>248</v>
      </c>
      <c r="J1053" s="8" t="str">
        <f>VLOOKUP(VASCO!$I1053,Code2Loc,2,FALSE)</f>
        <v>SHIRODA</v>
      </c>
    </row>
    <row r="1054" spans="1:10" ht="15.75" customHeight="1" x14ac:dyDescent="0.25">
      <c r="A1054" s="5" t="s">
        <v>2155</v>
      </c>
      <c r="B1054" s="6">
        <v>37</v>
      </c>
      <c r="C1054" s="6" t="s">
        <v>2156</v>
      </c>
      <c r="D1054" s="6">
        <v>29</v>
      </c>
      <c r="E1054" s="6">
        <v>41</v>
      </c>
      <c r="F1054" s="6" t="s">
        <v>12</v>
      </c>
      <c r="G1054" s="6" t="s">
        <v>13</v>
      </c>
      <c r="H1054" s="6"/>
      <c r="I1054" s="15" t="s">
        <v>2157</v>
      </c>
      <c r="J1054" s="8" t="str">
        <f>VLOOKUP(VASCO!$I1054,Code2Loc,2,FALSE)</f>
        <v>RITE COLAGE</v>
      </c>
    </row>
    <row r="1055" spans="1:10" ht="15.75" customHeight="1" x14ac:dyDescent="0.25">
      <c r="A1055" s="5" t="s">
        <v>1642</v>
      </c>
      <c r="B1055" s="6">
        <v>38</v>
      </c>
      <c r="C1055" s="6" t="s">
        <v>50</v>
      </c>
      <c r="D1055" s="6">
        <v>1</v>
      </c>
      <c r="E1055" s="6">
        <v>0</v>
      </c>
      <c r="F1055" s="6" t="s">
        <v>12</v>
      </c>
      <c r="G1055" s="6" t="s">
        <v>13</v>
      </c>
      <c r="H1055" s="6"/>
      <c r="I1055" s="15" t="s">
        <v>51</v>
      </c>
      <c r="J1055" s="8" t="str">
        <f>VLOOKUP(VASCO!$I1055,Code2Loc,2,FALSE)</f>
        <v>MARGAO</v>
      </c>
    </row>
    <row r="1056" spans="1:10" ht="15.75" customHeight="1" x14ac:dyDescent="0.25">
      <c r="A1056" s="5" t="s">
        <v>1642</v>
      </c>
      <c r="B1056" s="6">
        <v>38</v>
      </c>
      <c r="C1056" s="6" t="s">
        <v>48</v>
      </c>
      <c r="D1056" s="6">
        <v>2</v>
      </c>
      <c r="E1056" s="6">
        <v>3</v>
      </c>
      <c r="F1056" s="6" t="s">
        <v>12</v>
      </c>
      <c r="G1056" s="6" t="s">
        <v>13</v>
      </c>
      <c r="H1056" s="6"/>
      <c r="I1056" s="15" t="s">
        <v>49</v>
      </c>
      <c r="J1056" s="8" t="str">
        <f>VLOOKUP(VASCO!$I1056,Code2Loc,2,FALSE)</f>
        <v>NUVEM</v>
      </c>
    </row>
    <row r="1057" spans="1:10" ht="15.75" customHeight="1" x14ac:dyDescent="0.25">
      <c r="A1057" s="5" t="s">
        <v>1642</v>
      </c>
      <c r="B1057" s="6">
        <v>38</v>
      </c>
      <c r="C1057" s="6" t="s">
        <v>1643</v>
      </c>
      <c r="D1057" s="6">
        <v>3</v>
      </c>
      <c r="E1057" s="6">
        <v>4</v>
      </c>
      <c r="F1057" s="6" t="s">
        <v>12</v>
      </c>
      <c r="G1057" s="6" t="s">
        <v>13</v>
      </c>
      <c r="H1057" s="6"/>
      <c r="I1057" s="15" t="s">
        <v>1644</v>
      </c>
      <c r="J1057" s="8" t="str">
        <f>VLOOKUP(VASCO!$I1057,Code2Loc,2,FALSE)</f>
        <v>MURIDA/CLTA</v>
      </c>
    </row>
    <row r="1058" spans="1:10" ht="15.75" customHeight="1" x14ac:dyDescent="0.25">
      <c r="A1058" s="5" t="s">
        <v>1642</v>
      </c>
      <c r="B1058" s="6">
        <v>38</v>
      </c>
      <c r="C1058" s="6" t="s">
        <v>1645</v>
      </c>
      <c r="D1058" s="6">
        <v>4</v>
      </c>
      <c r="E1058" s="6">
        <v>6</v>
      </c>
      <c r="F1058" s="6" t="s">
        <v>12</v>
      </c>
      <c r="G1058" s="6" t="s">
        <v>13</v>
      </c>
      <c r="H1058" s="6"/>
      <c r="I1058" s="15" t="s">
        <v>1646</v>
      </c>
      <c r="J1058" s="8" t="str">
        <f>VLOOKUP(VASCO!$I1058,Code2Loc,2,FALSE)</f>
        <v>RAILWAY X</v>
      </c>
    </row>
    <row r="1059" spans="1:10" ht="15.75" customHeight="1" x14ac:dyDescent="0.25">
      <c r="A1059" s="5" t="s">
        <v>1642</v>
      </c>
      <c r="B1059" s="6">
        <v>38</v>
      </c>
      <c r="C1059" s="6" t="s">
        <v>1647</v>
      </c>
      <c r="D1059" s="6">
        <v>5</v>
      </c>
      <c r="E1059" s="6">
        <v>7</v>
      </c>
      <c r="F1059" s="6" t="s">
        <v>12</v>
      </c>
      <c r="G1059" s="6" t="s">
        <v>13</v>
      </c>
      <c r="H1059" s="6"/>
      <c r="I1059" s="15" t="s">
        <v>1648</v>
      </c>
      <c r="J1059" s="8" t="str">
        <f>VLOOKUP(VASCO!$I1059,Code2Loc,2,FALSE)</f>
        <v>MAJORDA</v>
      </c>
    </row>
    <row r="1060" spans="1:10" ht="15.75" customHeight="1" x14ac:dyDescent="0.25">
      <c r="A1060" s="5" t="s">
        <v>1642</v>
      </c>
      <c r="B1060" s="6">
        <v>38</v>
      </c>
      <c r="C1060" s="6" t="s">
        <v>1649</v>
      </c>
      <c r="D1060" s="6">
        <v>6</v>
      </c>
      <c r="E1060" s="6">
        <v>9</v>
      </c>
      <c r="F1060" s="6" t="s">
        <v>12</v>
      </c>
      <c r="G1060" s="6" t="s">
        <v>13</v>
      </c>
      <c r="H1060" s="6"/>
      <c r="I1060" s="15" t="s">
        <v>1650</v>
      </c>
      <c r="J1060" s="8" t="str">
        <f>VLOOKUP(VASCO!$I1060,Code2Loc,2,FALSE)</f>
        <v>UTTORDA</v>
      </c>
    </row>
    <row r="1061" spans="1:10" ht="15.75" customHeight="1" x14ac:dyDescent="0.25">
      <c r="A1061" s="5" t="s">
        <v>1642</v>
      </c>
      <c r="B1061" s="6">
        <v>38</v>
      </c>
      <c r="C1061" s="6" t="s">
        <v>1651</v>
      </c>
      <c r="D1061" s="6">
        <v>7</v>
      </c>
      <c r="E1061" s="6">
        <v>10</v>
      </c>
      <c r="F1061" s="6" t="s">
        <v>12</v>
      </c>
      <c r="G1061" s="6" t="s">
        <v>13</v>
      </c>
      <c r="H1061" s="6"/>
      <c r="I1061" s="15" t="s">
        <v>1652</v>
      </c>
      <c r="J1061" s="8" t="str">
        <f>VLOOKUP(VASCO!$I1061,Code2Loc,2,FALSE)</f>
        <v>AROSSIM</v>
      </c>
    </row>
    <row r="1062" spans="1:10" ht="15.75" customHeight="1" x14ac:dyDescent="0.25">
      <c r="A1062" s="5" t="s">
        <v>1642</v>
      </c>
      <c r="B1062" s="6">
        <v>38</v>
      </c>
      <c r="C1062" s="6" t="s">
        <v>1653</v>
      </c>
      <c r="D1062" s="6">
        <v>8</v>
      </c>
      <c r="E1062" s="6">
        <v>12</v>
      </c>
      <c r="F1062" s="6" t="s">
        <v>12</v>
      </c>
      <c r="G1062" s="6" t="s">
        <v>30</v>
      </c>
      <c r="H1062" s="6"/>
      <c r="I1062" s="15" t="s">
        <v>1654</v>
      </c>
      <c r="J1062" s="8" t="str">
        <f>VLOOKUP(VASCO!$I1062,Code2Loc,2,FALSE)</f>
        <v>CANSAULIM</v>
      </c>
    </row>
    <row r="1063" spans="1:10" ht="15.75" customHeight="1" x14ac:dyDescent="0.25">
      <c r="A1063" s="5" t="s">
        <v>1642</v>
      </c>
      <c r="B1063" s="6">
        <v>38</v>
      </c>
      <c r="C1063" s="6" t="s">
        <v>1655</v>
      </c>
      <c r="D1063" s="6">
        <v>9</v>
      </c>
      <c r="E1063" s="6">
        <v>14</v>
      </c>
      <c r="F1063" s="6" t="s">
        <v>12</v>
      </c>
      <c r="G1063" s="6" t="s">
        <v>13</v>
      </c>
      <c r="H1063" s="6"/>
      <c r="I1063" s="15" t="s">
        <v>1656</v>
      </c>
      <c r="J1063" s="8" t="str">
        <f>VLOOKUP(VASCO!$I1063,Code2Loc,2,FALSE)</f>
        <v>VELSAO</v>
      </c>
    </row>
    <row r="1064" spans="1:10" ht="15.75" customHeight="1" x14ac:dyDescent="0.25">
      <c r="A1064" s="5" t="s">
        <v>1642</v>
      </c>
      <c r="B1064" s="6">
        <v>38</v>
      </c>
      <c r="C1064" s="6" t="s">
        <v>1657</v>
      </c>
      <c r="D1064" s="6">
        <v>10</v>
      </c>
      <c r="E1064" s="6">
        <v>15</v>
      </c>
      <c r="F1064" s="6" t="s">
        <v>12</v>
      </c>
      <c r="G1064" s="6" t="s">
        <v>13</v>
      </c>
      <c r="H1064" s="6"/>
      <c r="I1064" s="15" t="s">
        <v>1658</v>
      </c>
      <c r="J1064" s="8" t="str">
        <f>VLOOKUP(VASCO!$I1064,Code2Loc,2,FALSE)</f>
        <v>VELSAO B/S</v>
      </c>
    </row>
    <row r="1065" spans="1:10" ht="15.75" customHeight="1" x14ac:dyDescent="0.25">
      <c r="A1065" s="5" t="s">
        <v>1642</v>
      </c>
      <c r="B1065" s="6">
        <v>38</v>
      </c>
      <c r="C1065" s="6" t="s">
        <v>1659</v>
      </c>
      <c r="D1065" s="6">
        <v>11</v>
      </c>
      <c r="E1065" s="6">
        <v>16</v>
      </c>
      <c r="F1065" s="6" t="s">
        <v>12</v>
      </c>
      <c r="G1065" s="6" t="s">
        <v>13</v>
      </c>
      <c r="H1065" s="6"/>
      <c r="I1065" s="15" t="s">
        <v>1660</v>
      </c>
      <c r="J1065" s="8" t="str">
        <f>VLOOKUP(VASCO!$I1065,Code2Loc,2,FALSE)</f>
        <v>DMDR TMP/MR</v>
      </c>
    </row>
    <row r="1066" spans="1:10" ht="15.75" customHeight="1" x14ac:dyDescent="0.25">
      <c r="A1066" s="5" t="s">
        <v>1642</v>
      </c>
      <c r="B1066" s="6">
        <v>38</v>
      </c>
      <c r="C1066" s="6" t="s">
        <v>1661</v>
      </c>
      <c r="D1066" s="6">
        <v>12</v>
      </c>
      <c r="E1066" s="6">
        <v>17</v>
      </c>
      <c r="F1066" s="6" t="s">
        <v>12</v>
      </c>
      <c r="G1066" s="6" t="s">
        <v>13</v>
      </c>
      <c r="H1066" s="6"/>
      <c r="I1066" s="15" t="s">
        <v>1662</v>
      </c>
      <c r="J1066" s="8" t="str">
        <f>VLOOKUP(VASCO!$I1066,Code2Loc,2,FALSE)</f>
        <v>UPAS NAGAR</v>
      </c>
    </row>
    <row r="1067" spans="1:10" ht="15.75" customHeight="1" x14ac:dyDescent="0.25">
      <c r="A1067" s="5" t="s">
        <v>1642</v>
      </c>
      <c r="B1067" s="6">
        <v>38</v>
      </c>
      <c r="C1067" s="6" t="s">
        <v>53</v>
      </c>
      <c r="D1067" s="6">
        <v>13</v>
      </c>
      <c r="E1067" s="6">
        <v>20</v>
      </c>
      <c r="F1067" s="6" t="s">
        <v>12</v>
      </c>
      <c r="G1067" s="6" t="s">
        <v>13</v>
      </c>
      <c r="H1067" s="6"/>
      <c r="I1067" s="15" t="s">
        <v>54</v>
      </c>
      <c r="J1067" s="8" t="str">
        <f>VLOOKUP(VASCO!$I1067,Code2Loc,2,FALSE)</f>
        <v>SANCOALE</v>
      </c>
    </row>
    <row r="1068" spans="1:10" ht="15.75" customHeight="1" x14ac:dyDescent="0.25">
      <c r="A1068" s="5" t="s">
        <v>1642</v>
      </c>
      <c r="B1068" s="6">
        <v>38</v>
      </c>
      <c r="C1068" s="6" t="s">
        <v>1663</v>
      </c>
      <c r="D1068" s="6">
        <v>14</v>
      </c>
      <c r="E1068" s="6">
        <v>21</v>
      </c>
      <c r="F1068" s="6" t="s">
        <v>12</v>
      </c>
      <c r="G1068" s="6" t="s">
        <v>13</v>
      </c>
      <c r="H1068" s="6"/>
      <c r="I1068" s="15" t="s">
        <v>1664</v>
      </c>
      <c r="J1068" s="8" t="str">
        <f>VLOOKUP(VASCO!$I1068,Code2Loc,2,FALSE)</f>
        <v>SNC TMP/JNC</v>
      </c>
    </row>
    <row r="1069" spans="1:10" ht="15.75" customHeight="1" x14ac:dyDescent="0.25">
      <c r="A1069" s="5" t="s">
        <v>1642</v>
      </c>
      <c r="B1069" s="6">
        <v>38</v>
      </c>
      <c r="C1069" s="6" t="s">
        <v>1665</v>
      </c>
      <c r="D1069" s="6">
        <v>15</v>
      </c>
      <c r="E1069" s="6">
        <v>22</v>
      </c>
      <c r="F1069" s="6" t="s">
        <v>12</v>
      </c>
      <c r="G1069" s="6" t="s">
        <v>13</v>
      </c>
      <c r="H1069" s="6"/>
      <c r="I1069" s="15" t="s">
        <v>1666</v>
      </c>
      <c r="J1069" s="8" t="str">
        <f>VLOOKUP(VASCO!$I1069,Code2Loc,2,FALSE)</f>
        <v>SNC BANK</v>
      </c>
    </row>
    <row r="1070" spans="1:10" ht="15.75" customHeight="1" x14ac:dyDescent="0.25">
      <c r="A1070" s="5" t="s">
        <v>1642</v>
      </c>
      <c r="B1070" s="6">
        <v>38</v>
      </c>
      <c r="C1070" s="6" t="s">
        <v>29</v>
      </c>
      <c r="D1070" s="6">
        <v>16</v>
      </c>
      <c r="E1070" s="6">
        <v>23</v>
      </c>
      <c r="F1070" s="6" t="s">
        <v>12</v>
      </c>
      <c r="G1070" s="6" t="s">
        <v>13</v>
      </c>
      <c r="H1070" s="6"/>
      <c r="I1070" s="15" t="s">
        <v>31</v>
      </c>
      <c r="J1070" s="8" t="str">
        <f>VLOOKUP(VASCO!$I1070,Code2Loc,2,FALSE)</f>
        <v>CORTALIM</v>
      </c>
    </row>
    <row r="1071" spans="1:10" ht="15.75" customHeight="1" x14ac:dyDescent="0.25">
      <c r="A1071" s="5" t="s">
        <v>1642</v>
      </c>
      <c r="B1071" s="6">
        <v>38</v>
      </c>
      <c r="C1071" s="6" t="s">
        <v>1667</v>
      </c>
      <c r="D1071" s="6">
        <v>17</v>
      </c>
      <c r="E1071" s="6">
        <v>24</v>
      </c>
      <c r="F1071" s="6" t="s">
        <v>12</v>
      </c>
      <c r="G1071" s="6" t="s">
        <v>13</v>
      </c>
      <c r="H1071" s="6"/>
      <c r="I1071" s="15" t="s">
        <v>1668</v>
      </c>
      <c r="J1071" s="8" t="str">
        <f>VLOOKUP(VASCO!$I1071,Code2Loc,2,FALSE)</f>
        <v>CORTALIM X</v>
      </c>
    </row>
    <row r="1072" spans="1:10" ht="15.75" customHeight="1" x14ac:dyDescent="0.25">
      <c r="A1072" s="5" t="s">
        <v>1642</v>
      </c>
      <c r="B1072" s="6">
        <v>38</v>
      </c>
      <c r="C1072" s="6" t="s">
        <v>27</v>
      </c>
      <c r="D1072" s="6">
        <v>18</v>
      </c>
      <c r="E1072" s="6">
        <v>26</v>
      </c>
      <c r="F1072" s="6" t="s">
        <v>12</v>
      </c>
      <c r="G1072" s="6" t="s">
        <v>13</v>
      </c>
      <c r="H1072" s="6"/>
      <c r="I1072" s="15" t="s">
        <v>28</v>
      </c>
      <c r="J1072" s="8" t="str">
        <f>VLOOKUP(VASCO!$I1072,Code2Loc,2,FALSE)</f>
        <v>AGASSAIM</v>
      </c>
    </row>
    <row r="1073" spans="1:10" ht="15.75" customHeight="1" x14ac:dyDescent="0.25">
      <c r="A1073" s="5" t="s">
        <v>1642</v>
      </c>
      <c r="B1073" s="6">
        <v>38</v>
      </c>
      <c r="C1073" s="6" t="s">
        <v>25</v>
      </c>
      <c r="D1073" s="6">
        <v>19</v>
      </c>
      <c r="E1073" s="6">
        <v>28</v>
      </c>
      <c r="F1073" s="6" t="s">
        <v>12</v>
      </c>
      <c r="G1073" s="6" t="s">
        <v>13</v>
      </c>
      <c r="H1073" s="6"/>
      <c r="I1073" s="15" t="s">
        <v>26</v>
      </c>
      <c r="J1073" s="8" t="str">
        <f>VLOOKUP(VASCO!$I1073,Code2Loc,2,FALSE)</f>
        <v>PILLAR</v>
      </c>
    </row>
    <row r="1074" spans="1:10" ht="15.75" customHeight="1" x14ac:dyDescent="0.25">
      <c r="A1074" s="5" t="s">
        <v>1642</v>
      </c>
      <c r="B1074" s="6">
        <v>38</v>
      </c>
      <c r="C1074" s="6" t="s">
        <v>23</v>
      </c>
      <c r="D1074" s="6">
        <v>20</v>
      </c>
      <c r="E1074" s="6">
        <v>30</v>
      </c>
      <c r="F1074" s="6" t="s">
        <v>12</v>
      </c>
      <c r="G1074" s="6" t="s">
        <v>13</v>
      </c>
      <c r="H1074" s="6"/>
      <c r="I1074" s="15" t="s">
        <v>24</v>
      </c>
      <c r="J1074" s="8" t="str">
        <f>VLOOKUP(VASCO!$I1074,Code2Loc,2,FALSE)</f>
        <v>GOA VELHA</v>
      </c>
    </row>
    <row r="1075" spans="1:10" ht="15.75" customHeight="1" x14ac:dyDescent="0.25">
      <c r="A1075" s="5" t="s">
        <v>1642</v>
      </c>
      <c r="B1075" s="6">
        <v>38</v>
      </c>
      <c r="C1075" s="6" t="s">
        <v>21</v>
      </c>
      <c r="D1075" s="6">
        <v>21</v>
      </c>
      <c r="E1075" s="6">
        <v>32</v>
      </c>
      <c r="F1075" s="6" t="s">
        <v>12</v>
      </c>
      <c r="G1075" s="6" t="s">
        <v>13</v>
      </c>
      <c r="H1075" s="6"/>
      <c r="I1075" s="15" t="s">
        <v>22</v>
      </c>
      <c r="J1075" s="8" t="str">
        <f>VLOOKUP(VASCO!$I1075,Code2Loc,2,FALSE)</f>
        <v>SIRDON/ZUAR</v>
      </c>
    </row>
    <row r="1076" spans="1:10" ht="15.75" customHeight="1" x14ac:dyDescent="0.25">
      <c r="A1076" s="5" t="s">
        <v>1642</v>
      </c>
      <c r="B1076" s="6">
        <v>38</v>
      </c>
      <c r="C1076" s="6" t="s">
        <v>19</v>
      </c>
      <c r="D1076" s="6">
        <v>22</v>
      </c>
      <c r="E1076" s="6">
        <v>33</v>
      </c>
      <c r="F1076" s="6" t="s">
        <v>12</v>
      </c>
      <c r="G1076" s="6" t="s">
        <v>13</v>
      </c>
      <c r="H1076" s="6"/>
      <c r="I1076" s="15" t="s">
        <v>20</v>
      </c>
      <c r="J1076" s="8" t="str">
        <f>VLOOKUP(VASCO!$I1076,Code2Loc,2,FALSE)</f>
        <v>BAMBOLI W/S</v>
      </c>
    </row>
    <row r="1077" spans="1:10" ht="15.75" customHeight="1" x14ac:dyDescent="0.25">
      <c r="A1077" s="5" t="s">
        <v>1642</v>
      </c>
      <c r="B1077" s="6">
        <v>38</v>
      </c>
      <c r="C1077" s="6" t="s">
        <v>17</v>
      </c>
      <c r="D1077" s="6">
        <v>23</v>
      </c>
      <c r="E1077" s="6">
        <v>36</v>
      </c>
      <c r="F1077" s="6" t="s">
        <v>12</v>
      </c>
      <c r="G1077" s="6" t="s">
        <v>13</v>
      </c>
      <c r="H1077" s="6"/>
      <c r="I1077" s="15" t="s">
        <v>18</v>
      </c>
      <c r="J1077" s="8" t="str">
        <f>VLOOKUP(VASCO!$I1077,Code2Loc,2,FALSE)</f>
        <v>BAMBOLI GMC</v>
      </c>
    </row>
    <row r="1078" spans="1:10" ht="15.75" customHeight="1" x14ac:dyDescent="0.25">
      <c r="A1078" s="5" t="s">
        <v>1642</v>
      </c>
      <c r="B1078" s="6">
        <v>38</v>
      </c>
      <c r="C1078" s="6" t="s">
        <v>15</v>
      </c>
      <c r="D1078" s="6">
        <v>24</v>
      </c>
      <c r="E1078" s="6">
        <v>38</v>
      </c>
      <c r="F1078" s="6" t="s">
        <v>12</v>
      </c>
      <c r="G1078" s="6" t="s">
        <v>13</v>
      </c>
      <c r="H1078" s="6"/>
      <c r="I1078" s="15" t="s">
        <v>16</v>
      </c>
      <c r="J1078" s="8" t="str">
        <f>VLOOKUP(VASCO!$I1078,Code2Loc,2,FALSE)</f>
        <v>ST. CRUZ X</v>
      </c>
    </row>
    <row r="1079" spans="1:10" ht="15.75" customHeight="1" x14ac:dyDescent="0.25">
      <c r="A1079" s="5" t="s">
        <v>1642</v>
      </c>
      <c r="B1079" s="6">
        <v>38</v>
      </c>
      <c r="C1079" s="6" t="s">
        <v>11</v>
      </c>
      <c r="D1079" s="6">
        <v>25</v>
      </c>
      <c r="E1079" s="6">
        <v>40</v>
      </c>
      <c r="F1079" s="6" t="s">
        <v>12</v>
      </c>
      <c r="G1079" s="6" t="s">
        <v>13</v>
      </c>
      <c r="H1079" s="6"/>
      <c r="I1079" s="15" t="s">
        <v>14</v>
      </c>
      <c r="J1079" s="8" t="str">
        <f>VLOOKUP(VASCO!$I1079,Code2Loc,2,FALSE)</f>
        <v>PANAJI</v>
      </c>
    </row>
    <row r="1080" spans="1:10" ht="15.75" customHeight="1" x14ac:dyDescent="0.25">
      <c r="A1080" s="5" t="s">
        <v>1642</v>
      </c>
      <c r="B1080" s="6">
        <v>39</v>
      </c>
      <c r="C1080" s="6" t="s">
        <v>50</v>
      </c>
      <c r="D1080" s="6">
        <v>1</v>
      </c>
      <c r="E1080" s="6">
        <v>0</v>
      </c>
      <c r="F1080" s="6" t="s">
        <v>12</v>
      </c>
      <c r="G1080" s="6" t="s">
        <v>13</v>
      </c>
      <c r="H1080" s="6"/>
      <c r="I1080" s="15" t="s">
        <v>51</v>
      </c>
      <c r="J1080" s="8" t="str">
        <f>VLOOKUP(VASCO!$I1080,Code2Loc,2,FALSE)</f>
        <v>MARGAO</v>
      </c>
    </row>
    <row r="1081" spans="1:10" ht="15.75" customHeight="1" x14ac:dyDescent="0.25">
      <c r="A1081" s="5" t="s">
        <v>1642</v>
      </c>
      <c r="B1081" s="6">
        <v>39</v>
      </c>
      <c r="C1081" s="6" t="s">
        <v>48</v>
      </c>
      <c r="D1081" s="6">
        <v>2</v>
      </c>
      <c r="E1081" s="6">
        <v>3</v>
      </c>
      <c r="F1081" s="6" t="s">
        <v>12</v>
      </c>
      <c r="G1081" s="6" t="s">
        <v>13</v>
      </c>
      <c r="H1081" s="6"/>
      <c r="I1081" s="15" t="s">
        <v>49</v>
      </c>
      <c r="J1081" s="8" t="str">
        <f>VLOOKUP(VASCO!$I1081,Code2Loc,2,FALSE)</f>
        <v>NUVEM</v>
      </c>
    </row>
    <row r="1082" spans="1:10" ht="15.75" customHeight="1" x14ac:dyDescent="0.25">
      <c r="A1082" s="5" t="s">
        <v>1642</v>
      </c>
      <c r="B1082" s="6">
        <v>39</v>
      </c>
      <c r="C1082" s="6" t="s">
        <v>46</v>
      </c>
      <c r="D1082" s="6">
        <v>3</v>
      </c>
      <c r="E1082" s="6">
        <v>4</v>
      </c>
      <c r="F1082" s="6" t="s">
        <v>12</v>
      </c>
      <c r="G1082" s="6" t="s">
        <v>13</v>
      </c>
      <c r="H1082" s="6"/>
      <c r="I1082" s="15" t="s">
        <v>47</v>
      </c>
      <c r="J1082" s="8" t="str">
        <f>VLOOKUP(VASCO!$I1082,Code2Loc,2,FALSE)</f>
        <v>RUMDER</v>
      </c>
    </row>
    <row r="1083" spans="1:10" ht="15.75" customHeight="1" x14ac:dyDescent="0.25">
      <c r="A1083" s="5" t="s">
        <v>1642</v>
      </c>
      <c r="B1083" s="6">
        <v>39</v>
      </c>
      <c r="C1083" s="6" t="s">
        <v>44</v>
      </c>
      <c r="D1083" s="6">
        <v>4</v>
      </c>
      <c r="E1083" s="6">
        <v>6</v>
      </c>
      <c r="F1083" s="6" t="s">
        <v>12</v>
      </c>
      <c r="G1083" s="6" t="s">
        <v>13</v>
      </c>
      <c r="H1083" s="6"/>
      <c r="I1083" s="15" t="s">
        <v>45</v>
      </c>
      <c r="J1083" s="8" t="str">
        <f>VLOOKUP(VASCO!$I1083,Code2Loc,2,FALSE)</f>
        <v>AGNEL ASHRM</v>
      </c>
    </row>
    <row r="1084" spans="1:10" ht="15.75" customHeight="1" x14ac:dyDescent="0.25">
      <c r="A1084" s="5" t="s">
        <v>1642</v>
      </c>
      <c r="B1084" s="6">
        <v>39</v>
      </c>
      <c r="C1084" s="6" t="s">
        <v>42</v>
      </c>
      <c r="D1084" s="6">
        <v>5</v>
      </c>
      <c r="E1084" s="6">
        <v>7</v>
      </c>
      <c r="F1084" s="6" t="s">
        <v>12</v>
      </c>
      <c r="G1084" s="6" t="s">
        <v>13</v>
      </c>
      <c r="H1084" s="6"/>
      <c r="I1084" s="15" t="s">
        <v>43</v>
      </c>
      <c r="J1084" s="8" t="str">
        <f>VLOOKUP(VASCO!$I1084,Code2Loc,2,FALSE)</f>
        <v>SONAULIM</v>
      </c>
    </row>
    <row r="1085" spans="1:10" ht="15.75" customHeight="1" x14ac:dyDescent="0.25">
      <c r="A1085" s="5" t="s">
        <v>1642</v>
      </c>
      <c r="B1085" s="6">
        <v>39</v>
      </c>
      <c r="C1085" s="6" t="s">
        <v>40</v>
      </c>
      <c r="D1085" s="6">
        <v>6</v>
      </c>
      <c r="E1085" s="6">
        <v>8</v>
      </c>
      <c r="F1085" s="6" t="s">
        <v>12</v>
      </c>
      <c r="G1085" s="6" t="s">
        <v>13</v>
      </c>
      <c r="H1085" s="6"/>
      <c r="I1085" s="15" t="s">
        <v>41</v>
      </c>
      <c r="J1085" s="8" t="str">
        <f>VLOOKUP(VASCO!$I1085,Code2Loc,2,FALSE)</f>
        <v>VERNA</v>
      </c>
    </row>
    <row r="1086" spans="1:10" ht="15.75" customHeight="1" x14ac:dyDescent="0.25">
      <c r="A1086" s="5" t="s">
        <v>1642</v>
      </c>
      <c r="B1086" s="6">
        <v>39</v>
      </c>
      <c r="C1086" s="6" t="s">
        <v>38</v>
      </c>
      <c r="D1086" s="6">
        <v>7</v>
      </c>
      <c r="E1086" s="6">
        <v>10</v>
      </c>
      <c r="F1086" s="6" t="s">
        <v>12</v>
      </c>
      <c r="G1086" s="6" t="s">
        <v>13</v>
      </c>
      <c r="H1086" s="6"/>
      <c r="I1086" s="15" t="s">
        <v>39</v>
      </c>
      <c r="J1086" s="8" t="str">
        <f>VLOOKUP(VASCO!$I1086,Code2Loc,2,FALSE)</f>
        <v>PIRNI</v>
      </c>
    </row>
    <row r="1087" spans="1:10" ht="15.75" customHeight="1" x14ac:dyDescent="0.25">
      <c r="A1087" s="5" t="s">
        <v>1642</v>
      </c>
      <c r="B1087" s="6">
        <v>39</v>
      </c>
      <c r="C1087" s="6" t="s">
        <v>36</v>
      </c>
      <c r="D1087" s="6">
        <v>8</v>
      </c>
      <c r="E1087" s="6">
        <v>11</v>
      </c>
      <c r="F1087" s="6" t="s">
        <v>12</v>
      </c>
      <c r="G1087" s="6" t="s">
        <v>13</v>
      </c>
      <c r="H1087" s="6"/>
      <c r="I1087" s="15" t="s">
        <v>37</v>
      </c>
      <c r="J1087" s="8" t="str">
        <f>VLOOKUP(VASCO!$I1087,Code2Loc,2,FALSE)</f>
        <v>TITAN</v>
      </c>
    </row>
    <row r="1088" spans="1:10" ht="15.75" customHeight="1" x14ac:dyDescent="0.25">
      <c r="A1088" s="5" t="s">
        <v>1642</v>
      </c>
      <c r="B1088" s="6">
        <v>39</v>
      </c>
      <c r="C1088" s="6" t="s">
        <v>34</v>
      </c>
      <c r="D1088" s="6">
        <v>9</v>
      </c>
      <c r="E1088" s="6">
        <v>12</v>
      </c>
      <c r="F1088" s="6" t="s">
        <v>12</v>
      </c>
      <c r="G1088" s="6" t="s">
        <v>13</v>
      </c>
      <c r="H1088" s="6"/>
      <c r="I1088" s="15" t="s">
        <v>35</v>
      </c>
      <c r="J1088" s="8" t="str">
        <f>VLOOKUP(VASCO!$I1088,Code2Loc,2,FALSE)</f>
        <v>KSRL/BRLA X</v>
      </c>
    </row>
    <row r="1089" spans="1:10" ht="15.75" customHeight="1" x14ac:dyDescent="0.25">
      <c r="A1089" s="5" t="s">
        <v>1642</v>
      </c>
      <c r="B1089" s="6">
        <v>39</v>
      </c>
      <c r="C1089" s="6" t="s">
        <v>32</v>
      </c>
      <c r="D1089" s="6">
        <v>10</v>
      </c>
      <c r="E1089" s="6">
        <v>13</v>
      </c>
      <c r="F1089" s="6" t="s">
        <v>12</v>
      </c>
      <c r="G1089" s="6" t="s">
        <v>13</v>
      </c>
      <c r="H1089" s="6"/>
      <c r="I1089" s="15" t="s">
        <v>33</v>
      </c>
      <c r="J1089" s="8" t="str">
        <f>VLOOKUP(VASCO!$I1089,Code2Loc,2,FALSE)</f>
        <v>PAJENTAR</v>
      </c>
    </row>
    <row r="1090" spans="1:10" ht="15.75" customHeight="1" x14ac:dyDescent="0.25">
      <c r="A1090" s="5" t="s">
        <v>1642</v>
      </c>
      <c r="B1090" s="6">
        <v>39</v>
      </c>
      <c r="C1090" s="6" t="s">
        <v>29</v>
      </c>
      <c r="D1090" s="6">
        <v>11</v>
      </c>
      <c r="E1090" s="6">
        <v>15</v>
      </c>
      <c r="F1090" s="6" t="s">
        <v>12</v>
      </c>
      <c r="G1090" s="6" t="s">
        <v>30</v>
      </c>
      <c r="H1090" s="6"/>
      <c r="I1090" s="15" t="s">
        <v>31</v>
      </c>
      <c r="J1090" s="8" t="str">
        <f>VLOOKUP(VASCO!$I1090,Code2Loc,2,FALSE)</f>
        <v>CORTALIM</v>
      </c>
    </row>
    <row r="1091" spans="1:10" ht="15.75" customHeight="1" x14ac:dyDescent="0.25">
      <c r="A1091" s="5" t="s">
        <v>1642</v>
      </c>
      <c r="B1091" s="6">
        <v>39</v>
      </c>
      <c r="C1091" s="6" t="s">
        <v>27</v>
      </c>
      <c r="D1091" s="6">
        <v>12</v>
      </c>
      <c r="E1091" s="6">
        <v>17</v>
      </c>
      <c r="F1091" s="6" t="s">
        <v>12</v>
      </c>
      <c r="G1091" s="6" t="s">
        <v>13</v>
      </c>
      <c r="H1091" s="6"/>
      <c r="I1091" s="15" t="s">
        <v>28</v>
      </c>
      <c r="J1091" s="8" t="str">
        <f>VLOOKUP(VASCO!$I1091,Code2Loc,2,FALSE)</f>
        <v>AGASSAIM</v>
      </c>
    </row>
    <row r="1092" spans="1:10" ht="15.75" customHeight="1" x14ac:dyDescent="0.25">
      <c r="A1092" s="5" t="s">
        <v>1642</v>
      </c>
      <c r="B1092" s="6">
        <v>39</v>
      </c>
      <c r="C1092" s="6" t="s">
        <v>25</v>
      </c>
      <c r="D1092" s="6">
        <v>13</v>
      </c>
      <c r="E1092" s="6">
        <v>19</v>
      </c>
      <c r="F1092" s="6" t="s">
        <v>12</v>
      </c>
      <c r="G1092" s="6" t="s">
        <v>13</v>
      </c>
      <c r="H1092" s="6"/>
      <c r="I1092" s="15" t="s">
        <v>26</v>
      </c>
      <c r="J1092" s="8" t="str">
        <f>VLOOKUP(VASCO!$I1092,Code2Loc,2,FALSE)</f>
        <v>PILLAR</v>
      </c>
    </row>
    <row r="1093" spans="1:10" ht="15.75" customHeight="1" x14ac:dyDescent="0.25">
      <c r="A1093" s="5" t="s">
        <v>1642</v>
      </c>
      <c r="B1093" s="6">
        <v>39</v>
      </c>
      <c r="C1093" s="6" t="s">
        <v>23</v>
      </c>
      <c r="D1093" s="6">
        <v>14</v>
      </c>
      <c r="E1093" s="6">
        <v>21</v>
      </c>
      <c r="F1093" s="6" t="s">
        <v>12</v>
      </c>
      <c r="G1093" s="6" t="s">
        <v>13</v>
      </c>
      <c r="H1093" s="6"/>
      <c r="I1093" s="15" t="s">
        <v>24</v>
      </c>
      <c r="J1093" s="8" t="str">
        <f>VLOOKUP(VASCO!$I1093,Code2Loc,2,FALSE)</f>
        <v>GOA VELHA</v>
      </c>
    </row>
    <row r="1094" spans="1:10" ht="15.75" customHeight="1" x14ac:dyDescent="0.25">
      <c r="A1094" s="5" t="s">
        <v>1642</v>
      </c>
      <c r="B1094" s="6">
        <v>39</v>
      </c>
      <c r="C1094" s="6" t="s">
        <v>21</v>
      </c>
      <c r="D1094" s="6">
        <v>15</v>
      </c>
      <c r="E1094" s="6">
        <v>23</v>
      </c>
      <c r="F1094" s="6" t="s">
        <v>12</v>
      </c>
      <c r="G1094" s="6" t="s">
        <v>13</v>
      </c>
      <c r="H1094" s="6"/>
      <c r="I1094" s="15" t="s">
        <v>22</v>
      </c>
      <c r="J1094" s="8" t="str">
        <f>VLOOKUP(VASCO!$I1094,Code2Loc,2,FALSE)</f>
        <v>SIRDON/ZUAR</v>
      </c>
    </row>
    <row r="1095" spans="1:10" ht="15.75" customHeight="1" x14ac:dyDescent="0.25">
      <c r="A1095" s="5" t="s">
        <v>1642</v>
      </c>
      <c r="B1095" s="6">
        <v>39</v>
      </c>
      <c r="C1095" s="6" t="s">
        <v>19</v>
      </c>
      <c r="D1095" s="6">
        <v>16</v>
      </c>
      <c r="E1095" s="6">
        <v>25</v>
      </c>
      <c r="F1095" s="6" t="s">
        <v>12</v>
      </c>
      <c r="G1095" s="6" t="s">
        <v>13</v>
      </c>
      <c r="H1095" s="6"/>
      <c r="I1095" s="15" t="s">
        <v>20</v>
      </c>
      <c r="J1095" s="8" t="str">
        <f>VLOOKUP(VASCO!$I1095,Code2Loc,2,FALSE)</f>
        <v>BAMBOLI W/S</v>
      </c>
    </row>
    <row r="1096" spans="1:10" ht="15.75" customHeight="1" x14ac:dyDescent="0.25">
      <c r="A1096" s="5" t="s">
        <v>1642</v>
      </c>
      <c r="B1096" s="6">
        <v>39</v>
      </c>
      <c r="C1096" s="6" t="s">
        <v>17</v>
      </c>
      <c r="D1096" s="6">
        <v>17</v>
      </c>
      <c r="E1096" s="6">
        <v>27</v>
      </c>
      <c r="F1096" s="6" t="s">
        <v>12</v>
      </c>
      <c r="G1096" s="6" t="s">
        <v>13</v>
      </c>
      <c r="H1096" s="6"/>
      <c r="I1096" s="15" t="s">
        <v>18</v>
      </c>
      <c r="J1096" s="8" t="str">
        <f>VLOOKUP(VASCO!$I1096,Code2Loc,2,FALSE)</f>
        <v>BAMBOLI GMC</v>
      </c>
    </row>
    <row r="1097" spans="1:10" ht="15.75" customHeight="1" x14ac:dyDescent="0.25">
      <c r="A1097" s="5" t="s">
        <v>1642</v>
      </c>
      <c r="B1097" s="6">
        <v>39</v>
      </c>
      <c r="C1097" s="6" t="s">
        <v>15</v>
      </c>
      <c r="D1097" s="6">
        <v>18</v>
      </c>
      <c r="E1097" s="6">
        <v>28</v>
      </c>
      <c r="F1097" s="6" t="s">
        <v>12</v>
      </c>
      <c r="G1097" s="6" t="s">
        <v>13</v>
      </c>
      <c r="H1097" s="6"/>
      <c r="I1097" s="15" t="s">
        <v>16</v>
      </c>
      <c r="J1097" s="8" t="str">
        <f>VLOOKUP(VASCO!$I1097,Code2Loc,2,FALSE)</f>
        <v>ST. CRUZ X</v>
      </c>
    </row>
    <row r="1098" spans="1:10" ht="15.75" customHeight="1" x14ac:dyDescent="0.25">
      <c r="A1098" s="5" t="s">
        <v>1642</v>
      </c>
      <c r="B1098" s="6">
        <v>39</v>
      </c>
      <c r="C1098" s="6" t="s">
        <v>11</v>
      </c>
      <c r="D1098" s="6">
        <v>19</v>
      </c>
      <c r="E1098" s="6">
        <v>31</v>
      </c>
      <c r="F1098" s="6" t="s">
        <v>12</v>
      </c>
      <c r="G1098" s="6" t="s">
        <v>13</v>
      </c>
      <c r="H1098" s="6"/>
      <c r="I1098" s="15" t="s">
        <v>14</v>
      </c>
      <c r="J1098" s="8" t="str">
        <f>VLOOKUP(VASCO!$I1098,Code2Loc,2,FALSE)</f>
        <v>PANAJI</v>
      </c>
    </row>
    <row r="1099" spans="1:10" ht="15.75" customHeight="1" x14ac:dyDescent="0.25">
      <c r="A1099" s="5" t="s">
        <v>3667</v>
      </c>
      <c r="B1099" s="6">
        <v>40</v>
      </c>
      <c r="C1099" s="6" t="s">
        <v>69</v>
      </c>
      <c r="D1099" s="6">
        <v>1</v>
      </c>
      <c r="E1099" s="6">
        <v>0</v>
      </c>
      <c r="F1099" s="6" t="s">
        <v>12</v>
      </c>
      <c r="G1099" s="6" t="s">
        <v>13</v>
      </c>
      <c r="H1099" s="6"/>
      <c r="I1099" s="15" t="s">
        <v>70</v>
      </c>
      <c r="J1099" s="8" t="str">
        <f>VLOOKUP(VASCO!$I1099,Code2Loc,2,FALSE)</f>
        <v>VASCO</v>
      </c>
    </row>
    <row r="1100" spans="1:10" ht="15.75" customHeight="1" x14ac:dyDescent="0.25">
      <c r="A1100" s="5" t="s">
        <v>3667</v>
      </c>
      <c r="B1100" s="6">
        <v>40</v>
      </c>
      <c r="C1100" s="6" t="s">
        <v>67</v>
      </c>
      <c r="D1100" s="6">
        <v>2</v>
      </c>
      <c r="E1100" s="6">
        <v>1</v>
      </c>
      <c r="F1100" s="6" t="s">
        <v>12</v>
      </c>
      <c r="G1100" s="6" t="s">
        <v>13</v>
      </c>
      <c r="H1100" s="6"/>
      <c r="I1100" s="15" t="s">
        <v>68</v>
      </c>
      <c r="J1100" s="8" t="str">
        <f>VLOOKUP(VASCO!$I1100,Code2Loc,2,FALSE)</f>
        <v>SHIPYARD</v>
      </c>
    </row>
    <row r="1101" spans="1:10" ht="15.75" customHeight="1" x14ac:dyDescent="0.25">
      <c r="A1101" s="5" t="s">
        <v>3667</v>
      </c>
      <c r="B1101" s="6">
        <v>40</v>
      </c>
      <c r="C1101" s="6" t="s">
        <v>65</v>
      </c>
      <c r="D1101" s="6">
        <v>3</v>
      </c>
      <c r="E1101" s="6">
        <v>2</v>
      </c>
      <c r="F1101" s="6" t="s">
        <v>12</v>
      </c>
      <c r="G1101" s="6" t="s">
        <v>13</v>
      </c>
      <c r="H1101" s="6"/>
      <c r="I1101" s="15" t="s">
        <v>66</v>
      </c>
      <c r="J1101" s="8" t="str">
        <f>VLOOKUP(VASCO!$I1101,Code2Loc,2,FALSE)</f>
        <v>VADEM</v>
      </c>
    </row>
    <row r="1102" spans="1:10" ht="15.75" customHeight="1" x14ac:dyDescent="0.25">
      <c r="A1102" s="5" t="s">
        <v>3667</v>
      </c>
      <c r="B1102" s="6">
        <v>40</v>
      </c>
      <c r="C1102" s="6" t="s">
        <v>63</v>
      </c>
      <c r="D1102" s="6">
        <v>4</v>
      </c>
      <c r="E1102" s="6">
        <v>4</v>
      </c>
      <c r="F1102" s="6" t="s">
        <v>12</v>
      </c>
      <c r="G1102" s="6" t="s">
        <v>13</v>
      </c>
      <c r="H1102" s="6"/>
      <c r="I1102" s="15" t="s">
        <v>64</v>
      </c>
      <c r="J1102" s="8" t="str">
        <f>VLOOKUP(VASCO!$I1102,Code2Loc,2,FALSE)</f>
        <v>CHICALIM</v>
      </c>
    </row>
    <row r="1103" spans="1:10" ht="15.75" customHeight="1" x14ac:dyDescent="0.25">
      <c r="A1103" s="5" t="s">
        <v>3667</v>
      </c>
      <c r="B1103" s="6">
        <v>40</v>
      </c>
      <c r="C1103" s="6" t="s">
        <v>1723</v>
      </c>
      <c r="D1103" s="6">
        <v>5</v>
      </c>
      <c r="E1103" s="6">
        <v>5</v>
      </c>
      <c r="F1103" s="6" t="s">
        <v>12</v>
      </c>
      <c r="G1103" s="6" t="s">
        <v>13</v>
      </c>
      <c r="H1103" s="6"/>
      <c r="I1103" s="15" t="s">
        <v>1724</v>
      </c>
      <c r="J1103" s="8" t="str">
        <f>VLOOKUP(VASCO!$I1103,Code2Loc,2,FALSE)</f>
        <v>VIDYA/RIGIN</v>
      </c>
    </row>
    <row r="1104" spans="1:10" ht="15.75" customHeight="1" x14ac:dyDescent="0.25">
      <c r="A1104" s="5" t="s">
        <v>3667</v>
      </c>
      <c r="B1104" s="6">
        <v>40</v>
      </c>
      <c r="C1104" s="6" t="s">
        <v>1177</v>
      </c>
      <c r="D1104" s="6">
        <v>6</v>
      </c>
      <c r="E1104" s="6">
        <v>6</v>
      </c>
      <c r="F1104" s="6" t="s">
        <v>12</v>
      </c>
      <c r="G1104" s="6" t="s">
        <v>13</v>
      </c>
      <c r="H1104" s="6"/>
      <c r="I1104" s="15" t="s">
        <v>1178</v>
      </c>
      <c r="J1104" s="8" t="str">
        <f>VLOOKUP(VASCO!$I1104,Code2Loc,2,FALSE)</f>
        <v>AIRPORT</v>
      </c>
    </row>
    <row r="1105" spans="1:10" ht="15.75" customHeight="1" x14ac:dyDescent="0.25">
      <c r="A1105" s="5" t="s">
        <v>3667</v>
      </c>
      <c r="B1105" s="6">
        <v>40</v>
      </c>
      <c r="C1105" s="6" t="s">
        <v>249</v>
      </c>
      <c r="D1105" s="6">
        <v>7</v>
      </c>
      <c r="E1105" s="6">
        <v>7</v>
      </c>
      <c r="F1105" s="6" t="s">
        <v>12</v>
      </c>
      <c r="G1105" s="6" t="s">
        <v>13</v>
      </c>
      <c r="H1105" s="6"/>
      <c r="I1105" s="15" t="s">
        <v>250</v>
      </c>
      <c r="J1105" s="8" t="str">
        <f>VLOOKUP(VASCO!$I1105,Code2Loc,2,FALSE)</f>
        <v>DABOLI</v>
      </c>
    </row>
    <row r="1106" spans="1:10" ht="15.75" customHeight="1" x14ac:dyDescent="0.25">
      <c r="A1106" s="5" t="s">
        <v>3667</v>
      </c>
      <c r="B1106" s="6">
        <v>40</v>
      </c>
      <c r="C1106" s="6" t="s">
        <v>1721</v>
      </c>
      <c r="D1106" s="6">
        <v>8</v>
      </c>
      <c r="E1106" s="6">
        <v>8</v>
      </c>
      <c r="F1106" s="6" t="s">
        <v>12</v>
      </c>
      <c r="G1106" s="6" t="s">
        <v>13</v>
      </c>
      <c r="H1106" s="6"/>
      <c r="I1106" s="15" t="s">
        <v>1722</v>
      </c>
      <c r="J1106" s="8" t="str">
        <f>VLOOKUP(VASCO!$I1106,Code2Loc,2,FALSE)</f>
        <v>MES COLLEGE</v>
      </c>
    </row>
    <row r="1107" spans="1:10" ht="15.75" customHeight="1" x14ac:dyDescent="0.25">
      <c r="A1107" s="5" t="s">
        <v>3667</v>
      </c>
      <c r="B1107" s="6">
        <v>40</v>
      </c>
      <c r="C1107" s="6" t="s">
        <v>1719</v>
      </c>
      <c r="D1107" s="6">
        <v>9</v>
      </c>
      <c r="E1107" s="6">
        <v>9</v>
      </c>
      <c r="F1107" s="6" t="s">
        <v>12</v>
      </c>
      <c r="G1107" s="6" t="s">
        <v>13</v>
      </c>
      <c r="H1107" s="6"/>
      <c r="I1107" s="15" t="s">
        <v>1720</v>
      </c>
      <c r="J1107" s="8" t="str">
        <f>VLOOKUP(VASCO!$I1107,Code2Loc,2,FALSE)</f>
        <v>BIRLA</v>
      </c>
    </row>
    <row r="1108" spans="1:10" ht="15.75" customHeight="1" x14ac:dyDescent="0.25">
      <c r="A1108" s="5" t="s">
        <v>3667</v>
      </c>
      <c r="B1108" s="6">
        <v>40</v>
      </c>
      <c r="C1108" s="6" t="s">
        <v>1717</v>
      </c>
      <c r="D1108" s="6">
        <v>10</v>
      </c>
      <c r="E1108" s="6">
        <v>10</v>
      </c>
      <c r="F1108" s="6" t="s">
        <v>12</v>
      </c>
      <c r="G1108" s="6" t="s">
        <v>13</v>
      </c>
      <c r="H1108" s="6"/>
      <c r="I1108" s="15" t="s">
        <v>1718</v>
      </c>
      <c r="J1108" s="8" t="str">
        <f>VLOOKUP(VASCO!$I1108,Code2Loc,2,FALSE)</f>
        <v>ZHARI</v>
      </c>
    </row>
    <row r="1109" spans="1:10" ht="15.75" customHeight="1" x14ac:dyDescent="0.25">
      <c r="A1109" s="5" t="s">
        <v>3667</v>
      </c>
      <c r="B1109" s="6">
        <v>40</v>
      </c>
      <c r="C1109" s="6" t="s">
        <v>1715</v>
      </c>
      <c r="D1109" s="6">
        <v>11</v>
      </c>
      <c r="E1109" s="6">
        <v>11</v>
      </c>
      <c r="F1109" s="6" t="s">
        <v>12</v>
      </c>
      <c r="G1109" s="6" t="s">
        <v>13</v>
      </c>
      <c r="H1109" s="6"/>
      <c r="I1109" s="15" t="s">
        <v>1716</v>
      </c>
      <c r="J1109" s="8" t="str">
        <f>VLOOKUP(VASCO!$I1109,Code2Loc,2,FALSE)</f>
        <v>ZUARINAGAR</v>
      </c>
    </row>
    <row r="1110" spans="1:10" ht="15.75" customHeight="1" x14ac:dyDescent="0.25">
      <c r="A1110" s="5" t="s">
        <v>3667</v>
      </c>
      <c r="B1110" s="6">
        <v>40</v>
      </c>
      <c r="C1110" s="6" t="s">
        <v>1661</v>
      </c>
      <c r="D1110" s="6">
        <v>12</v>
      </c>
      <c r="E1110" s="6">
        <v>12</v>
      </c>
      <c r="F1110" s="6" t="s">
        <v>12</v>
      </c>
      <c r="G1110" s="6" t="s">
        <v>13</v>
      </c>
      <c r="H1110" s="6"/>
      <c r="I1110" s="15" t="s">
        <v>1662</v>
      </c>
      <c r="J1110" s="8" t="str">
        <f>VLOOKUP(VASCO!$I1110,Code2Loc,2,FALSE)</f>
        <v>UPAS NAGAR</v>
      </c>
    </row>
    <row r="1111" spans="1:10" ht="15.75" customHeight="1" x14ac:dyDescent="0.25">
      <c r="A1111" s="5" t="s">
        <v>3667</v>
      </c>
      <c r="B1111" s="6">
        <v>40</v>
      </c>
      <c r="C1111" s="6" t="s">
        <v>2423</v>
      </c>
      <c r="D1111" s="6">
        <v>13</v>
      </c>
      <c r="E1111" s="6">
        <v>13</v>
      </c>
      <c r="F1111" s="6" t="s">
        <v>12</v>
      </c>
      <c r="G1111" s="6" t="s">
        <v>13</v>
      </c>
      <c r="H1111" s="6"/>
      <c r="I1111" s="15" t="s">
        <v>2424</v>
      </c>
      <c r="J1111" s="8" t="str">
        <f>VLOOKUP(VASCO!$I1111,Code2Loc,2,FALSE)</f>
        <v>METASTRIP</v>
      </c>
    </row>
    <row r="1112" spans="1:10" ht="15.75" customHeight="1" x14ac:dyDescent="0.25">
      <c r="A1112" s="5" t="s">
        <v>3667</v>
      </c>
      <c r="B1112" s="6">
        <v>40</v>
      </c>
      <c r="C1112" s="6" t="s">
        <v>2421</v>
      </c>
      <c r="D1112" s="6">
        <v>14</v>
      </c>
      <c r="E1112" s="6">
        <v>14</v>
      </c>
      <c r="F1112" s="6" t="s">
        <v>12</v>
      </c>
      <c r="G1112" s="6" t="s">
        <v>13</v>
      </c>
      <c r="H1112" s="6"/>
      <c r="I1112" s="15" t="s">
        <v>2422</v>
      </c>
      <c r="J1112" s="8" t="str">
        <f>VLOOKUP(VASCO!$I1112,Code2Loc,2,FALSE)</f>
        <v>KADIMACHIN</v>
      </c>
    </row>
    <row r="1113" spans="1:10" ht="15.75" customHeight="1" x14ac:dyDescent="0.25">
      <c r="A1113" s="5" t="s">
        <v>3667</v>
      </c>
      <c r="B1113" s="6">
        <v>40</v>
      </c>
      <c r="C1113" s="6" t="s">
        <v>36</v>
      </c>
      <c r="D1113" s="6">
        <v>15</v>
      </c>
      <c r="E1113" s="6">
        <v>17</v>
      </c>
      <c r="F1113" s="6" t="s">
        <v>12</v>
      </c>
      <c r="G1113" s="6" t="s">
        <v>13</v>
      </c>
      <c r="H1113" s="6"/>
      <c r="I1113" s="15" t="s">
        <v>37</v>
      </c>
      <c r="J1113" s="8" t="str">
        <f>VLOOKUP(VASCO!$I1113,Code2Loc,2,FALSE)</f>
        <v>TITAN</v>
      </c>
    </row>
    <row r="1114" spans="1:10" ht="15.75" customHeight="1" x14ac:dyDescent="0.25">
      <c r="A1114" s="5" t="s">
        <v>3667</v>
      </c>
      <c r="B1114" s="6">
        <v>40</v>
      </c>
      <c r="C1114" s="6" t="s">
        <v>38</v>
      </c>
      <c r="D1114" s="6">
        <v>16</v>
      </c>
      <c r="E1114" s="6">
        <v>18</v>
      </c>
      <c r="F1114" s="6" t="s">
        <v>12</v>
      </c>
      <c r="G1114" s="6" t="s">
        <v>13</v>
      </c>
      <c r="H1114" s="6"/>
      <c r="I1114" s="15" t="s">
        <v>39</v>
      </c>
      <c r="J1114" s="8" t="str">
        <f>VLOOKUP(VASCO!$I1114,Code2Loc,2,FALSE)</f>
        <v>PIRNI</v>
      </c>
    </row>
    <row r="1115" spans="1:10" ht="15.75" customHeight="1" x14ac:dyDescent="0.25">
      <c r="A1115" s="5" t="s">
        <v>3667</v>
      </c>
      <c r="B1115" s="6">
        <v>40</v>
      </c>
      <c r="C1115" s="6" t="s">
        <v>40</v>
      </c>
      <c r="D1115" s="6">
        <v>17</v>
      </c>
      <c r="E1115" s="6">
        <v>20</v>
      </c>
      <c r="F1115" s="6" t="s">
        <v>12</v>
      </c>
      <c r="G1115" s="6" t="s">
        <v>13</v>
      </c>
      <c r="H1115" s="6"/>
      <c r="I1115" s="15" t="s">
        <v>41</v>
      </c>
      <c r="J1115" s="8" t="str">
        <f>VLOOKUP(VASCO!$I1115,Code2Loc,2,FALSE)</f>
        <v>VERNA</v>
      </c>
    </row>
    <row r="1116" spans="1:10" ht="15.75" customHeight="1" x14ac:dyDescent="0.25">
      <c r="A1116" s="5" t="s">
        <v>3667</v>
      </c>
      <c r="B1116" s="6">
        <v>40</v>
      </c>
      <c r="C1116" s="6" t="s">
        <v>42</v>
      </c>
      <c r="D1116" s="6">
        <v>18</v>
      </c>
      <c r="E1116" s="6">
        <v>21</v>
      </c>
      <c r="F1116" s="6" t="s">
        <v>12</v>
      </c>
      <c r="G1116" s="6" t="s">
        <v>13</v>
      </c>
      <c r="H1116" s="6"/>
      <c r="I1116" s="15" t="s">
        <v>43</v>
      </c>
      <c r="J1116" s="8" t="str">
        <f>VLOOKUP(VASCO!$I1116,Code2Loc,2,FALSE)</f>
        <v>SONAULIM</v>
      </c>
    </row>
    <row r="1117" spans="1:10" ht="15.75" customHeight="1" x14ac:dyDescent="0.25">
      <c r="A1117" s="5" t="s">
        <v>3667</v>
      </c>
      <c r="B1117" s="6">
        <v>40</v>
      </c>
      <c r="C1117" s="6" t="s">
        <v>44</v>
      </c>
      <c r="D1117" s="6">
        <v>19</v>
      </c>
      <c r="E1117" s="6">
        <v>22</v>
      </c>
      <c r="F1117" s="6" t="s">
        <v>12</v>
      </c>
      <c r="G1117" s="6" t="s">
        <v>13</v>
      </c>
      <c r="H1117" s="6"/>
      <c r="I1117" s="15" t="s">
        <v>45</v>
      </c>
      <c r="J1117" s="8" t="str">
        <f>VLOOKUP(VASCO!$I1117,Code2Loc,2,FALSE)</f>
        <v>AGNEL ASHRM</v>
      </c>
    </row>
    <row r="1118" spans="1:10" ht="15.75" customHeight="1" x14ac:dyDescent="0.25">
      <c r="A1118" s="5" t="s">
        <v>3667</v>
      </c>
      <c r="B1118" s="6">
        <v>40</v>
      </c>
      <c r="C1118" s="6" t="s">
        <v>46</v>
      </c>
      <c r="D1118" s="6">
        <v>20</v>
      </c>
      <c r="E1118" s="6">
        <v>24</v>
      </c>
      <c r="F1118" s="6" t="s">
        <v>12</v>
      </c>
      <c r="G1118" s="6" t="s">
        <v>13</v>
      </c>
      <c r="H1118" s="6"/>
      <c r="I1118" s="15" t="s">
        <v>47</v>
      </c>
      <c r="J1118" s="8" t="str">
        <f>VLOOKUP(VASCO!$I1118,Code2Loc,2,FALSE)</f>
        <v>RUMDER</v>
      </c>
    </row>
    <row r="1119" spans="1:10" ht="15.75" customHeight="1" x14ac:dyDescent="0.25">
      <c r="A1119" s="5" t="s">
        <v>3667</v>
      </c>
      <c r="B1119" s="6">
        <v>40</v>
      </c>
      <c r="C1119" s="6" t="s">
        <v>48</v>
      </c>
      <c r="D1119" s="6">
        <v>21</v>
      </c>
      <c r="E1119" s="6">
        <v>25</v>
      </c>
      <c r="F1119" s="6" t="s">
        <v>12</v>
      </c>
      <c r="G1119" s="6" t="s">
        <v>13</v>
      </c>
      <c r="H1119" s="6"/>
      <c r="I1119" s="15" t="s">
        <v>49</v>
      </c>
      <c r="J1119" s="8" t="str">
        <f>VLOOKUP(VASCO!$I1119,Code2Loc,2,FALSE)</f>
        <v>NUVEM</v>
      </c>
    </row>
    <row r="1120" spans="1:10" ht="15.75" customHeight="1" x14ac:dyDescent="0.25">
      <c r="A1120" s="5" t="s">
        <v>3667</v>
      </c>
      <c r="B1120" s="6">
        <v>40</v>
      </c>
      <c r="C1120" s="6" t="s">
        <v>50</v>
      </c>
      <c r="D1120" s="6">
        <v>22</v>
      </c>
      <c r="E1120" s="6">
        <v>28</v>
      </c>
      <c r="F1120" s="6" t="s">
        <v>12</v>
      </c>
      <c r="G1120" s="6" t="s">
        <v>13</v>
      </c>
      <c r="H1120" s="6"/>
      <c r="I1120" s="15" t="s">
        <v>51</v>
      </c>
      <c r="J1120" s="8" t="str">
        <f>VLOOKUP(VASCO!$I1120,Code2Loc,2,FALSE)</f>
        <v>MARGAO</v>
      </c>
    </row>
    <row r="1121" spans="1:10" ht="15.75" customHeight="1" x14ac:dyDescent="0.25">
      <c r="A1121" s="5" t="s">
        <v>3667</v>
      </c>
      <c r="B1121" s="6">
        <v>40</v>
      </c>
      <c r="C1121" s="6" t="s">
        <v>204</v>
      </c>
      <c r="D1121" s="6">
        <v>23</v>
      </c>
      <c r="E1121" s="6">
        <v>29</v>
      </c>
      <c r="F1121" s="6" t="s">
        <v>12</v>
      </c>
      <c r="G1121" s="6" t="s">
        <v>13</v>
      </c>
      <c r="H1121" s="6"/>
      <c r="I1121" s="15" t="s">
        <v>205</v>
      </c>
      <c r="J1121" s="8" t="str">
        <f>VLOOKUP(VASCO!$I1121,Code2Loc,2,FALSE)</f>
        <v>FATORDA</v>
      </c>
    </row>
    <row r="1122" spans="1:10" ht="15.75" customHeight="1" x14ac:dyDescent="0.25">
      <c r="A1122" s="5" t="s">
        <v>3667</v>
      </c>
      <c r="B1122" s="6">
        <v>40</v>
      </c>
      <c r="C1122" s="6" t="s">
        <v>202</v>
      </c>
      <c r="D1122" s="6">
        <v>24</v>
      </c>
      <c r="E1122" s="6">
        <v>30</v>
      </c>
      <c r="F1122" s="6" t="s">
        <v>12</v>
      </c>
      <c r="G1122" s="6" t="s">
        <v>13</v>
      </c>
      <c r="H1122" s="6"/>
      <c r="I1122" s="15" t="s">
        <v>203</v>
      </c>
      <c r="J1122" s="8" t="str">
        <f>VLOOKUP(VASCO!$I1122,Code2Loc,2,FALSE)</f>
        <v>MARGAO PWD</v>
      </c>
    </row>
    <row r="1123" spans="1:10" ht="15.75" customHeight="1" x14ac:dyDescent="0.25">
      <c r="A1123" s="5" t="s">
        <v>3667</v>
      </c>
      <c r="B1123" s="6">
        <v>40</v>
      </c>
      <c r="C1123" s="6" t="s">
        <v>200</v>
      </c>
      <c r="D1123" s="6">
        <v>25</v>
      </c>
      <c r="E1123" s="6">
        <v>31</v>
      </c>
      <c r="F1123" s="6" t="s">
        <v>12</v>
      </c>
      <c r="G1123" s="6" t="s">
        <v>13</v>
      </c>
      <c r="H1123" s="6"/>
      <c r="I1123" s="15" t="s">
        <v>201</v>
      </c>
      <c r="J1123" s="8" t="str">
        <f>VLOOKUP(VASCO!$I1123,Code2Loc,2,FALSE)</f>
        <v>ARLEM</v>
      </c>
    </row>
    <row r="1124" spans="1:10" ht="15.75" customHeight="1" x14ac:dyDescent="0.25">
      <c r="A1124" s="5" t="s">
        <v>3667</v>
      </c>
      <c r="B1124" s="6">
        <v>40</v>
      </c>
      <c r="C1124" s="6" t="s">
        <v>199</v>
      </c>
      <c r="D1124" s="6">
        <v>26</v>
      </c>
      <c r="E1124" s="6">
        <v>33</v>
      </c>
      <c r="F1124" s="6" t="s">
        <v>12</v>
      </c>
      <c r="G1124" s="6" t="s">
        <v>13</v>
      </c>
      <c r="H1124" s="6"/>
      <c r="I1124" s="15" t="s">
        <v>199</v>
      </c>
      <c r="J1124" s="8" t="str">
        <f>VLOOKUP(VASCO!$I1124,Code2Loc,2,FALSE)</f>
        <v>RAI</v>
      </c>
    </row>
    <row r="1125" spans="1:10" ht="15.75" customHeight="1" x14ac:dyDescent="0.25">
      <c r="A1125" s="5" t="s">
        <v>3667</v>
      </c>
      <c r="B1125" s="6">
        <v>40</v>
      </c>
      <c r="C1125" s="6" t="s">
        <v>197</v>
      </c>
      <c r="D1125" s="6">
        <v>27</v>
      </c>
      <c r="E1125" s="6">
        <v>34</v>
      </c>
      <c r="F1125" s="6" t="s">
        <v>12</v>
      </c>
      <c r="G1125" s="6" t="s">
        <v>13</v>
      </c>
      <c r="H1125" s="6"/>
      <c r="I1125" s="15" t="s">
        <v>198</v>
      </c>
      <c r="J1125" s="8" t="str">
        <f>VLOOKUP(VASCO!$I1125,Code2Loc,2,FALSE)</f>
        <v>RAI AMYAKDE</v>
      </c>
    </row>
    <row r="1126" spans="1:10" ht="15.75" customHeight="1" x14ac:dyDescent="0.25">
      <c r="A1126" s="5" t="s">
        <v>3667</v>
      </c>
      <c r="B1126" s="6">
        <v>40</v>
      </c>
      <c r="C1126" s="6" t="s">
        <v>195</v>
      </c>
      <c r="D1126" s="6">
        <v>28</v>
      </c>
      <c r="E1126" s="6">
        <v>35</v>
      </c>
      <c r="F1126" s="6" t="s">
        <v>12</v>
      </c>
      <c r="G1126" s="6" t="s">
        <v>13</v>
      </c>
      <c r="H1126" s="6"/>
      <c r="I1126" s="15" t="s">
        <v>196</v>
      </c>
      <c r="J1126" s="8" t="str">
        <f>VLOOKUP(VASCO!$I1126,Code2Loc,2,FALSE)</f>
        <v>TEMBER</v>
      </c>
    </row>
    <row r="1127" spans="1:10" ht="15.75" customHeight="1" x14ac:dyDescent="0.25">
      <c r="A1127" s="5" t="s">
        <v>3667</v>
      </c>
      <c r="B1127" s="6">
        <v>40</v>
      </c>
      <c r="C1127" s="6" t="s">
        <v>193</v>
      </c>
      <c r="D1127" s="6">
        <v>29</v>
      </c>
      <c r="E1127" s="6">
        <v>36</v>
      </c>
      <c r="F1127" s="6" t="s">
        <v>12</v>
      </c>
      <c r="G1127" s="6" t="s">
        <v>13</v>
      </c>
      <c r="H1127" s="6"/>
      <c r="I1127" s="15" t="s">
        <v>194</v>
      </c>
      <c r="J1127" s="8" t="str">
        <f>VLOOKUP(VASCO!$I1127,Code2Loc,2,FALSE)</f>
        <v>AMORA</v>
      </c>
    </row>
    <row r="1128" spans="1:10" ht="15.75" customHeight="1" x14ac:dyDescent="0.25">
      <c r="A1128" s="5" t="s">
        <v>3667</v>
      </c>
      <c r="B1128" s="6">
        <v>40</v>
      </c>
      <c r="C1128" s="6" t="s">
        <v>191</v>
      </c>
      <c r="D1128" s="6">
        <v>30</v>
      </c>
      <c r="E1128" s="6">
        <v>37</v>
      </c>
      <c r="F1128" s="6" t="s">
        <v>12</v>
      </c>
      <c r="G1128" s="6" t="s">
        <v>13</v>
      </c>
      <c r="H1128" s="6"/>
      <c r="I1128" s="15" t="s">
        <v>192</v>
      </c>
      <c r="J1128" s="8" t="str">
        <f>VLOOKUP(VASCO!$I1128,Code2Loc,2,FALSE)</f>
        <v>CHWGULE DOK</v>
      </c>
    </row>
    <row r="1129" spans="1:10" ht="15.75" customHeight="1" x14ac:dyDescent="0.25">
      <c r="A1129" s="5" t="s">
        <v>3667</v>
      </c>
      <c r="B1129" s="6">
        <v>40</v>
      </c>
      <c r="C1129" s="6" t="s">
        <v>189</v>
      </c>
      <c r="D1129" s="6">
        <v>31</v>
      </c>
      <c r="E1129" s="6">
        <v>38</v>
      </c>
      <c r="F1129" s="6" t="s">
        <v>12</v>
      </c>
      <c r="G1129" s="6" t="s">
        <v>13</v>
      </c>
      <c r="H1129" s="6"/>
      <c r="I1129" s="15" t="s">
        <v>190</v>
      </c>
      <c r="J1129" s="8" t="str">
        <f>VLOOKUP(VASCO!$I1129,Code2Loc,2,FALSE)</f>
        <v>BORI BRDG</v>
      </c>
    </row>
    <row r="1130" spans="1:10" ht="15.75" customHeight="1" x14ac:dyDescent="0.25">
      <c r="A1130" s="5" t="s">
        <v>3667</v>
      </c>
      <c r="B1130" s="6">
        <v>40</v>
      </c>
      <c r="C1130" s="6" t="s">
        <v>187</v>
      </c>
      <c r="D1130" s="6">
        <v>32</v>
      </c>
      <c r="E1130" s="6">
        <v>40</v>
      </c>
      <c r="F1130" s="6" t="s">
        <v>12</v>
      </c>
      <c r="G1130" s="6" t="s">
        <v>13</v>
      </c>
      <c r="H1130" s="6"/>
      <c r="I1130" s="15" t="s">
        <v>188</v>
      </c>
      <c r="J1130" s="8" t="str">
        <f>VLOOKUP(VASCO!$I1130,Code2Loc,2,FALSE)</f>
        <v>SAI TMPLE</v>
      </c>
    </row>
    <row r="1131" spans="1:10" ht="15.75" customHeight="1" x14ac:dyDescent="0.25">
      <c r="A1131" s="5" t="s">
        <v>3667</v>
      </c>
      <c r="B1131" s="6">
        <v>40</v>
      </c>
      <c r="C1131" s="6" t="s">
        <v>185</v>
      </c>
      <c r="D1131" s="6">
        <v>33</v>
      </c>
      <c r="E1131" s="6">
        <v>41</v>
      </c>
      <c r="F1131" s="6" t="s">
        <v>12</v>
      </c>
      <c r="G1131" s="6" t="s">
        <v>13</v>
      </c>
      <c r="H1131" s="6"/>
      <c r="I1131" s="15" t="s">
        <v>186</v>
      </c>
      <c r="J1131" s="8" t="str">
        <f>VLOOKUP(VASCO!$I1131,Code2Loc,2,FALSE)</f>
        <v>BORI SKVR</v>
      </c>
    </row>
    <row r="1132" spans="1:10" ht="15.75" customHeight="1" x14ac:dyDescent="0.25">
      <c r="A1132" s="5" t="s">
        <v>3667</v>
      </c>
      <c r="B1132" s="6">
        <v>40</v>
      </c>
      <c r="C1132" s="6" t="s">
        <v>183</v>
      </c>
      <c r="D1132" s="6">
        <v>34</v>
      </c>
      <c r="E1132" s="6">
        <v>42</v>
      </c>
      <c r="F1132" s="6" t="s">
        <v>12</v>
      </c>
      <c r="G1132" s="6" t="s">
        <v>13</v>
      </c>
      <c r="H1132" s="6"/>
      <c r="I1132" s="15" t="s">
        <v>184</v>
      </c>
      <c r="J1132" s="8" t="str">
        <f>VLOOKUP(VASCO!$I1132,Code2Loc,2,FALSE)</f>
        <v>TOP COLA</v>
      </c>
    </row>
    <row r="1133" spans="1:10" ht="15.75" customHeight="1" x14ac:dyDescent="0.25">
      <c r="A1133" s="5" t="s">
        <v>3667</v>
      </c>
      <c r="B1133" s="6">
        <v>40</v>
      </c>
      <c r="C1133" s="6" t="s">
        <v>181</v>
      </c>
      <c r="D1133" s="6">
        <v>35</v>
      </c>
      <c r="E1133" s="6">
        <v>44</v>
      </c>
      <c r="F1133" s="6" t="s">
        <v>12</v>
      </c>
      <c r="G1133" s="6" t="s">
        <v>13</v>
      </c>
      <c r="H1133" s="6"/>
      <c r="I1133" s="15" t="s">
        <v>182</v>
      </c>
      <c r="J1133" s="8" t="str">
        <f>VLOOKUP(VASCO!$I1133,Code2Loc,2,FALSE)</f>
        <v>DHAVLI</v>
      </c>
    </row>
    <row r="1134" spans="1:10" ht="15.75" customHeight="1" x14ac:dyDescent="0.25">
      <c r="A1134" s="5" t="s">
        <v>3667</v>
      </c>
      <c r="B1134" s="6">
        <v>40</v>
      </c>
      <c r="C1134" s="6" t="s">
        <v>179</v>
      </c>
      <c r="D1134" s="6">
        <v>36</v>
      </c>
      <c r="E1134" s="6">
        <v>46</v>
      </c>
      <c r="F1134" s="6" t="s">
        <v>12</v>
      </c>
      <c r="G1134" s="6" t="s">
        <v>13</v>
      </c>
      <c r="H1134" s="6"/>
      <c r="I1134" s="15" t="s">
        <v>180</v>
      </c>
      <c r="J1134" s="8" t="str">
        <f>VLOOKUP(VASCO!$I1134,Code2Loc,2,FALSE)</f>
        <v>PONDA</v>
      </c>
    </row>
    <row r="1135" spans="1:10" ht="15.75" customHeight="1" x14ac:dyDescent="0.25">
      <c r="A1135" s="5" t="s">
        <v>3667</v>
      </c>
      <c r="B1135" s="6">
        <v>40</v>
      </c>
      <c r="C1135" s="6" t="s">
        <v>1042</v>
      </c>
      <c r="D1135" s="6">
        <v>37</v>
      </c>
      <c r="E1135" s="6">
        <v>47</v>
      </c>
      <c r="F1135" s="6" t="s">
        <v>12</v>
      </c>
      <c r="G1135" s="6" t="s">
        <v>13</v>
      </c>
      <c r="H1135" s="6"/>
      <c r="I1135" s="15" t="s">
        <v>1043</v>
      </c>
      <c r="J1135" s="8" t="str">
        <f>VLOOKUP(VASCO!$I1135,Code2Loc,2,FALSE)</f>
        <v>UPPER BAZAR</v>
      </c>
    </row>
    <row r="1136" spans="1:10" ht="15.75" customHeight="1" x14ac:dyDescent="0.25">
      <c r="A1136" s="5" t="s">
        <v>3667</v>
      </c>
      <c r="B1136" s="6">
        <v>40</v>
      </c>
      <c r="C1136" s="6" t="s">
        <v>1044</v>
      </c>
      <c r="D1136" s="6">
        <v>38</v>
      </c>
      <c r="E1136" s="6">
        <v>49</v>
      </c>
      <c r="F1136" s="6" t="s">
        <v>12</v>
      </c>
      <c r="G1136" s="6" t="s">
        <v>13</v>
      </c>
      <c r="H1136" s="6"/>
      <c r="I1136" s="15" t="s">
        <v>1045</v>
      </c>
      <c r="J1136" s="8" t="str">
        <f>VLOOKUP(VASCO!$I1136,Code2Loc,2,FALSE)</f>
        <v>CURTI</v>
      </c>
    </row>
    <row r="1137" spans="1:10" ht="15.75" customHeight="1" x14ac:dyDescent="0.25">
      <c r="A1137" s="5" t="s">
        <v>3667</v>
      </c>
      <c r="B1137" s="6">
        <v>40</v>
      </c>
      <c r="C1137" s="6" t="s">
        <v>1733</v>
      </c>
      <c r="D1137" s="6">
        <v>39</v>
      </c>
      <c r="E1137" s="6">
        <v>50</v>
      </c>
      <c r="F1137" s="6" t="s">
        <v>12</v>
      </c>
      <c r="G1137" s="6" t="s">
        <v>13</v>
      </c>
      <c r="H1137" s="6"/>
      <c r="I1137" s="15" t="s">
        <v>1734</v>
      </c>
      <c r="J1137" s="8" t="str">
        <f>VLOOKUP(VASCO!$I1137,Code2Loc,2,FALSE)</f>
        <v>KHANDEPAR</v>
      </c>
    </row>
    <row r="1138" spans="1:10" ht="15.75" customHeight="1" x14ac:dyDescent="0.25">
      <c r="A1138" s="5" t="s">
        <v>3667</v>
      </c>
      <c r="B1138" s="6">
        <v>40</v>
      </c>
      <c r="C1138" s="6" t="s">
        <v>1973</v>
      </c>
      <c r="D1138" s="6">
        <v>40</v>
      </c>
      <c r="E1138" s="6">
        <v>51</v>
      </c>
      <c r="F1138" s="6" t="s">
        <v>12</v>
      </c>
      <c r="G1138" s="6" t="s">
        <v>13</v>
      </c>
      <c r="H1138" s="6"/>
      <c r="I1138" s="15" t="s">
        <v>1974</v>
      </c>
      <c r="J1138" s="8" t="str">
        <f>VLOOKUP(VASCO!$I1138,Code2Loc,2,FALSE)</f>
        <v>CHWGUL W/S</v>
      </c>
    </row>
    <row r="1139" spans="1:10" ht="15.75" customHeight="1" x14ac:dyDescent="0.25">
      <c r="A1139" s="5" t="s">
        <v>3667</v>
      </c>
      <c r="B1139" s="6">
        <v>40</v>
      </c>
      <c r="C1139" s="6" t="s">
        <v>1975</v>
      </c>
      <c r="D1139" s="6">
        <v>41</v>
      </c>
      <c r="E1139" s="6">
        <v>53</v>
      </c>
      <c r="F1139" s="6" t="s">
        <v>12</v>
      </c>
      <c r="G1139" s="6" t="s">
        <v>13</v>
      </c>
      <c r="H1139" s="6"/>
      <c r="I1139" s="15" t="s">
        <v>1976</v>
      </c>
      <c r="J1139" s="8" t="str">
        <f>VLOOKUP(VASCO!$I1139,Code2Loc,2,FALSE)</f>
        <v>HOLY CROSS</v>
      </c>
    </row>
    <row r="1140" spans="1:10" ht="15.75" customHeight="1" x14ac:dyDescent="0.25">
      <c r="A1140" s="5" t="s">
        <v>3667</v>
      </c>
      <c r="B1140" s="6">
        <v>40</v>
      </c>
      <c r="C1140" s="6" t="s">
        <v>1977</v>
      </c>
      <c r="D1140" s="6">
        <v>42</v>
      </c>
      <c r="E1140" s="6">
        <v>54</v>
      </c>
      <c r="F1140" s="6" t="s">
        <v>12</v>
      </c>
      <c r="G1140" s="6" t="s">
        <v>13</v>
      </c>
      <c r="H1140" s="6"/>
      <c r="I1140" s="15" t="s">
        <v>1978</v>
      </c>
      <c r="J1140" s="8" t="str">
        <f>VLOOKUP(VASCO!$I1140,Code2Loc,2,FALSE)</f>
        <v>NESTLE</v>
      </c>
    </row>
    <row r="1141" spans="1:10" ht="15.75" customHeight="1" x14ac:dyDescent="0.25">
      <c r="A1141" s="5" t="s">
        <v>3667</v>
      </c>
      <c r="B1141" s="6">
        <v>40</v>
      </c>
      <c r="C1141" s="6" t="s">
        <v>1979</v>
      </c>
      <c r="D1141" s="6">
        <v>43</v>
      </c>
      <c r="E1141" s="6">
        <v>55</v>
      </c>
      <c r="F1141" s="6" t="s">
        <v>12</v>
      </c>
      <c r="G1141" s="6" t="s">
        <v>13</v>
      </c>
      <c r="H1141" s="6"/>
      <c r="I1141" s="15" t="s">
        <v>1979</v>
      </c>
      <c r="J1141" s="8" t="str">
        <f>VLOOKUP(VASCO!$I1141,Code2Loc,2,FALSE)</f>
        <v>MRF</v>
      </c>
    </row>
    <row r="1142" spans="1:10" ht="15.75" customHeight="1" x14ac:dyDescent="0.25">
      <c r="A1142" s="5" t="s">
        <v>3667</v>
      </c>
      <c r="B1142" s="6">
        <v>40</v>
      </c>
      <c r="C1142" s="6" t="s">
        <v>1379</v>
      </c>
      <c r="D1142" s="6">
        <v>44</v>
      </c>
      <c r="E1142" s="6">
        <v>56</v>
      </c>
      <c r="F1142" s="6" t="s">
        <v>12</v>
      </c>
      <c r="G1142" s="6" t="s">
        <v>13</v>
      </c>
      <c r="H1142" s="6"/>
      <c r="I1142" s="15" t="s">
        <v>1380</v>
      </c>
      <c r="J1142" s="8" t="str">
        <f>VLOOKUP(VASCO!$I1142,Code2Loc,2,FALSE)</f>
        <v>USGAO TISK</v>
      </c>
    </row>
    <row r="1143" spans="1:10" ht="15.75" customHeight="1" x14ac:dyDescent="0.25">
      <c r="A1143" s="5" t="s">
        <v>3667</v>
      </c>
      <c r="B1143" s="6">
        <v>40</v>
      </c>
      <c r="C1143" s="6" t="s">
        <v>1830</v>
      </c>
      <c r="D1143" s="6">
        <v>45</v>
      </c>
      <c r="E1143" s="6">
        <v>59</v>
      </c>
      <c r="F1143" s="6" t="s">
        <v>12</v>
      </c>
      <c r="G1143" s="6" t="s">
        <v>13</v>
      </c>
      <c r="H1143" s="6"/>
      <c r="I1143" s="15" t="s">
        <v>1831</v>
      </c>
      <c r="J1143" s="8" t="str">
        <f>VLOOKUP(VASCO!$I1143,Code2Loc,2,FALSE)</f>
        <v>SUGAR FCTRY</v>
      </c>
    </row>
    <row r="1144" spans="1:10" ht="15.75" customHeight="1" x14ac:dyDescent="0.25">
      <c r="A1144" s="5" t="s">
        <v>3667</v>
      </c>
      <c r="B1144" s="6">
        <v>40</v>
      </c>
      <c r="C1144" s="6" t="s">
        <v>1381</v>
      </c>
      <c r="D1144" s="6">
        <v>46</v>
      </c>
      <c r="E1144" s="6">
        <v>62</v>
      </c>
      <c r="F1144" s="6" t="s">
        <v>12</v>
      </c>
      <c r="G1144" s="6" t="s">
        <v>13</v>
      </c>
      <c r="H1144" s="6"/>
      <c r="I1144" s="15" t="s">
        <v>1382</v>
      </c>
      <c r="J1144" s="8" t="str">
        <f>VLOOKUP(VASCO!$I1144,Code2Loc,2,FALSE)</f>
        <v>DHARBANDORA</v>
      </c>
    </row>
    <row r="1145" spans="1:10" ht="15.75" customHeight="1" x14ac:dyDescent="0.25">
      <c r="A1145" s="5" t="s">
        <v>3667</v>
      </c>
      <c r="B1145" s="6">
        <v>40</v>
      </c>
      <c r="C1145" s="6" t="s">
        <v>2764</v>
      </c>
      <c r="D1145" s="6">
        <v>47</v>
      </c>
      <c r="E1145" s="6">
        <v>64</v>
      </c>
      <c r="F1145" s="6" t="s">
        <v>12</v>
      </c>
      <c r="G1145" s="6" t="s">
        <v>13</v>
      </c>
      <c r="H1145" s="6"/>
      <c r="I1145" s="15" t="s">
        <v>2765</v>
      </c>
      <c r="J1145" s="8" t="str">
        <f>VLOOKUP(VASCO!$I1145,Code2Loc,2,FALSE)</f>
        <v>DHABA</v>
      </c>
    </row>
    <row r="1146" spans="1:10" ht="15.75" customHeight="1" x14ac:dyDescent="0.25">
      <c r="A1146" s="5" t="s">
        <v>3667</v>
      </c>
      <c r="B1146" s="6">
        <v>40</v>
      </c>
      <c r="C1146" s="6" t="s">
        <v>2766</v>
      </c>
      <c r="D1146" s="6">
        <v>48</v>
      </c>
      <c r="E1146" s="6">
        <v>66</v>
      </c>
      <c r="F1146" s="6" t="s">
        <v>12</v>
      </c>
      <c r="G1146" s="6" t="s">
        <v>13</v>
      </c>
      <c r="H1146" s="6"/>
      <c r="I1146" s="15" t="s">
        <v>2767</v>
      </c>
      <c r="J1146" s="8" t="str">
        <f>VLOOKUP(VASCO!$I1146,Code2Loc,2,FALSE)</f>
        <v>SUKTALEM</v>
      </c>
    </row>
    <row r="1147" spans="1:10" ht="15.75" customHeight="1" x14ac:dyDescent="0.25">
      <c r="A1147" s="5" t="s">
        <v>3667</v>
      </c>
      <c r="B1147" s="6">
        <v>40</v>
      </c>
      <c r="C1147" s="6" t="s">
        <v>1383</v>
      </c>
      <c r="D1147" s="6">
        <v>49</v>
      </c>
      <c r="E1147" s="6">
        <v>68</v>
      </c>
      <c r="F1147" s="6" t="s">
        <v>12</v>
      </c>
      <c r="G1147" s="6" t="s">
        <v>13</v>
      </c>
      <c r="H1147" s="6"/>
      <c r="I1147" s="15" t="s">
        <v>1384</v>
      </c>
      <c r="J1147" s="8" t="str">
        <f>VLOOKUP(VASCO!$I1147,Code2Loc,2,FALSE)</f>
        <v>DHATFARM</v>
      </c>
    </row>
    <row r="1148" spans="1:10" ht="15.75" customHeight="1" x14ac:dyDescent="0.25">
      <c r="A1148" s="5" t="s">
        <v>3667</v>
      </c>
      <c r="B1148" s="6">
        <v>40</v>
      </c>
      <c r="C1148" s="6" t="s">
        <v>1385</v>
      </c>
      <c r="D1148" s="6">
        <v>50</v>
      </c>
      <c r="E1148" s="6">
        <v>70</v>
      </c>
      <c r="F1148" s="6" t="s">
        <v>12</v>
      </c>
      <c r="G1148" s="6" t="s">
        <v>13</v>
      </c>
      <c r="H1148" s="6"/>
      <c r="I1148" s="15" t="s">
        <v>1386</v>
      </c>
      <c r="J1148" s="8" t="str">
        <f>VLOOKUP(VASCO!$I1148,Code2Loc,2,FALSE)</f>
        <v>MOLLEM</v>
      </c>
    </row>
    <row r="1149" spans="1:10" ht="15.75" customHeight="1" x14ac:dyDescent="0.25">
      <c r="A1149" s="5" t="s">
        <v>3613</v>
      </c>
      <c r="B1149" s="6">
        <v>41</v>
      </c>
      <c r="C1149" s="6" t="s">
        <v>69</v>
      </c>
      <c r="D1149" s="6">
        <v>1</v>
      </c>
      <c r="E1149" s="6">
        <v>0</v>
      </c>
      <c r="F1149" s="6" t="s">
        <v>1171</v>
      </c>
      <c r="G1149" s="6" t="s">
        <v>13</v>
      </c>
      <c r="H1149" s="6"/>
      <c r="I1149" s="15" t="s">
        <v>70</v>
      </c>
      <c r="J1149" s="8" t="str">
        <f>VLOOKUP(VASCO!$I1149,Code2Loc,2,FALSE)</f>
        <v>VASCO</v>
      </c>
    </row>
    <row r="1150" spans="1:10" ht="15.75" customHeight="1" x14ac:dyDescent="0.25">
      <c r="A1150" s="5" t="s">
        <v>3613</v>
      </c>
      <c r="B1150" s="6">
        <v>41</v>
      </c>
      <c r="C1150" s="6" t="s">
        <v>11</v>
      </c>
      <c r="D1150" s="6">
        <v>2</v>
      </c>
      <c r="E1150" s="6">
        <v>31</v>
      </c>
      <c r="F1150" s="6" t="s">
        <v>1171</v>
      </c>
      <c r="G1150" s="6" t="s">
        <v>13</v>
      </c>
      <c r="H1150" s="6"/>
      <c r="I1150" s="15" t="s">
        <v>14</v>
      </c>
      <c r="J1150" s="8" t="str">
        <f>VLOOKUP(VASCO!$I1150,Code2Loc,2,FALSE)</f>
        <v>PANAJI</v>
      </c>
    </row>
    <row r="1151" spans="1:10" ht="15.75" customHeight="1" x14ac:dyDescent="0.25">
      <c r="A1151" s="5" t="s">
        <v>3614</v>
      </c>
      <c r="B1151" s="6">
        <v>42</v>
      </c>
      <c r="C1151" s="6" t="s">
        <v>69</v>
      </c>
      <c r="D1151" s="6">
        <v>1</v>
      </c>
      <c r="E1151" s="6">
        <v>0</v>
      </c>
      <c r="F1151" s="6" t="s">
        <v>1171</v>
      </c>
      <c r="G1151" s="6" t="s">
        <v>13</v>
      </c>
      <c r="H1151" s="6"/>
      <c r="I1151" s="15" t="s">
        <v>70</v>
      </c>
      <c r="J1151" s="8" t="str">
        <f>VLOOKUP(VASCO!$I1151,Code2Loc,2,FALSE)</f>
        <v>VASCO</v>
      </c>
    </row>
    <row r="1152" spans="1:10" ht="15.75" customHeight="1" x14ac:dyDescent="0.25">
      <c r="A1152" s="5" t="s">
        <v>3614</v>
      </c>
      <c r="B1152" s="6">
        <v>42</v>
      </c>
      <c r="C1152" s="6" t="s">
        <v>50</v>
      </c>
      <c r="D1152" s="6">
        <v>2</v>
      </c>
      <c r="E1152" s="6">
        <v>30</v>
      </c>
      <c r="F1152" s="6" t="s">
        <v>1171</v>
      </c>
      <c r="G1152" s="6" t="s">
        <v>13</v>
      </c>
      <c r="H1152" s="6"/>
      <c r="I1152" s="15" t="s">
        <v>51</v>
      </c>
      <c r="J1152" s="8" t="str">
        <f>VLOOKUP(VASCO!$I1152,Code2Loc,2,FALSE)</f>
        <v>MARGAO</v>
      </c>
    </row>
    <row r="1153" spans="1:10" ht="15.75" customHeight="1" x14ac:dyDescent="0.25">
      <c r="A1153" s="5" t="s">
        <v>3668</v>
      </c>
      <c r="B1153" s="6">
        <v>43</v>
      </c>
      <c r="C1153" s="6" t="s">
        <v>1177</v>
      </c>
      <c r="D1153" s="6">
        <v>1</v>
      </c>
      <c r="E1153" s="6">
        <v>0</v>
      </c>
      <c r="F1153" s="6" t="s">
        <v>1175</v>
      </c>
      <c r="G1153" s="6" t="s">
        <v>13</v>
      </c>
      <c r="H1153" s="6"/>
      <c r="I1153" s="7" t="s">
        <v>1178</v>
      </c>
      <c r="J1153" s="8" t="str">
        <f>VLOOKUP(VASCO!$I1153,Code2Loc,2,FALSE)</f>
        <v>AIRPORT</v>
      </c>
    </row>
    <row r="1154" spans="1:10" ht="15.75" customHeight="1" x14ac:dyDescent="0.25">
      <c r="A1154" s="5" t="s">
        <v>3668</v>
      </c>
      <c r="B1154" s="6">
        <v>43</v>
      </c>
      <c r="C1154" s="6" t="s">
        <v>11</v>
      </c>
      <c r="D1154" s="6">
        <v>2</v>
      </c>
      <c r="E1154" s="6">
        <v>30</v>
      </c>
      <c r="F1154" s="6" t="s">
        <v>1175</v>
      </c>
      <c r="G1154" s="6" t="s">
        <v>30</v>
      </c>
      <c r="H1154" s="6"/>
      <c r="I1154" s="7" t="s">
        <v>14</v>
      </c>
      <c r="J1154" s="8" t="str">
        <f>VLOOKUP(VASCO!$I1154,Code2Loc,2,FALSE)</f>
        <v>PANAJI</v>
      </c>
    </row>
    <row r="1155" spans="1:10" ht="15.75" customHeight="1" x14ac:dyDescent="0.25">
      <c r="A1155" s="5" t="s">
        <v>3668</v>
      </c>
      <c r="B1155" s="6">
        <v>43</v>
      </c>
      <c r="C1155" s="6" t="s">
        <v>1174</v>
      </c>
      <c r="D1155" s="6">
        <v>3</v>
      </c>
      <c r="E1155" s="6">
        <v>44</v>
      </c>
      <c r="F1155" s="6" t="s">
        <v>1175</v>
      </c>
      <c r="G1155" s="6" t="s">
        <v>13</v>
      </c>
      <c r="H1155" s="6"/>
      <c r="I1155" s="7" t="s">
        <v>1176</v>
      </c>
      <c r="J1155" s="8" t="str">
        <f>VLOOKUP(VASCO!$I1155,Code2Loc,2,FALSE)</f>
        <v>CALANGUTE</v>
      </c>
    </row>
    <row r="1156" spans="1:10" ht="15.75" customHeight="1" x14ac:dyDescent="0.25">
      <c r="A1156" s="5" t="s">
        <v>2420</v>
      </c>
      <c r="B1156" s="6">
        <v>46</v>
      </c>
      <c r="C1156" s="6" t="s">
        <v>50</v>
      </c>
      <c r="D1156" s="6">
        <v>1</v>
      </c>
      <c r="E1156" s="6">
        <v>0</v>
      </c>
      <c r="F1156" s="6" t="s">
        <v>12</v>
      </c>
      <c r="G1156" s="6" t="s">
        <v>13</v>
      </c>
      <c r="H1156" s="6"/>
      <c r="I1156" s="15" t="s">
        <v>51</v>
      </c>
      <c r="J1156" s="8" t="str">
        <f>VLOOKUP(VASCO!$I1156,Code2Loc,2,FALSE)</f>
        <v>MARGAO</v>
      </c>
    </row>
    <row r="1157" spans="1:10" ht="15.75" customHeight="1" x14ac:dyDescent="0.25">
      <c r="A1157" s="5" t="s">
        <v>2420</v>
      </c>
      <c r="B1157" s="6">
        <v>46</v>
      </c>
      <c r="C1157" s="6" t="s">
        <v>48</v>
      </c>
      <c r="D1157" s="6">
        <v>2</v>
      </c>
      <c r="E1157" s="6">
        <v>3</v>
      </c>
      <c r="F1157" s="6" t="s">
        <v>12</v>
      </c>
      <c r="G1157" s="6" t="s">
        <v>13</v>
      </c>
      <c r="H1157" s="6"/>
      <c r="I1157" s="15" t="s">
        <v>49</v>
      </c>
      <c r="J1157" s="8" t="str">
        <f>VLOOKUP(VASCO!$I1157,Code2Loc,2,FALSE)</f>
        <v>NUVEM</v>
      </c>
    </row>
    <row r="1158" spans="1:10" ht="15.75" customHeight="1" x14ac:dyDescent="0.25">
      <c r="A1158" s="5" t="s">
        <v>2420</v>
      </c>
      <c r="B1158" s="6">
        <v>46</v>
      </c>
      <c r="C1158" s="6" t="s">
        <v>46</v>
      </c>
      <c r="D1158" s="6">
        <v>3</v>
      </c>
      <c r="E1158" s="6">
        <v>4</v>
      </c>
      <c r="F1158" s="6" t="s">
        <v>12</v>
      </c>
      <c r="G1158" s="6" t="s">
        <v>13</v>
      </c>
      <c r="H1158" s="6"/>
      <c r="I1158" s="15" t="s">
        <v>47</v>
      </c>
      <c r="J1158" s="8" t="str">
        <f>VLOOKUP(VASCO!$I1158,Code2Loc,2,FALSE)</f>
        <v>RUMDER</v>
      </c>
    </row>
    <row r="1159" spans="1:10" ht="15.75" customHeight="1" x14ac:dyDescent="0.25">
      <c r="A1159" s="5" t="s">
        <v>2420</v>
      </c>
      <c r="B1159" s="6">
        <v>46</v>
      </c>
      <c r="C1159" s="6" t="s">
        <v>44</v>
      </c>
      <c r="D1159" s="6">
        <v>4</v>
      </c>
      <c r="E1159" s="6">
        <v>6</v>
      </c>
      <c r="F1159" s="6" t="s">
        <v>12</v>
      </c>
      <c r="G1159" s="6" t="s">
        <v>13</v>
      </c>
      <c r="H1159" s="6"/>
      <c r="I1159" s="15" t="s">
        <v>45</v>
      </c>
      <c r="J1159" s="8" t="str">
        <f>VLOOKUP(VASCO!$I1159,Code2Loc,2,FALSE)</f>
        <v>AGNEL ASHRM</v>
      </c>
    </row>
    <row r="1160" spans="1:10" ht="15.75" customHeight="1" x14ac:dyDescent="0.25">
      <c r="A1160" s="5" t="s">
        <v>2420</v>
      </c>
      <c r="B1160" s="6">
        <v>46</v>
      </c>
      <c r="C1160" s="6" t="s">
        <v>42</v>
      </c>
      <c r="D1160" s="6">
        <v>5</v>
      </c>
      <c r="E1160" s="6">
        <v>7</v>
      </c>
      <c r="F1160" s="6" t="s">
        <v>12</v>
      </c>
      <c r="G1160" s="6" t="s">
        <v>13</v>
      </c>
      <c r="H1160" s="6"/>
      <c r="I1160" s="15" t="s">
        <v>43</v>
      </c>
      <c r="J1160" s="8" t="str">
        <f>VLOOKUP(VASCO!$I1160,Code2Loc,2,FALSE)</f>
        <v>SONAULIM</v>
      </c>
    </row>
    <row r="1161" spans="1:10" ht="15.75" customHeight="1" x14ac:dyDescent="0.25">
      <c r="A1161" s="5" t="s">
        <v>2420</v>
      </c>
      <c r="B1161" s="6">
        <v>46</v>
      </c>
      <c r="C1161" s="6" t="s">
        <v>40</v>
      </c>
      <c r="D1161" s="6">
        <v>6</v>
      </c>
      <c r="E1161" s="6">
        <v>8</v>
      </c>
      <c r="F1161" s="6" t="s">
        <v>12</v>
      </c>
      <c r="G1161" s="6" t="s">
        <v>13</v>
      </c>
      <c r="H1161" s="6"/>
      <c r="I1161" s="15" t="s">
        <v>41</v>
      </c>
      <c r="J1161" s="8" t="str">
        <f>VLOOKUP(VASCO!$I1161,Code2Loc,2,FALSE)</f>
        <v>VERNA</v>
      </c>
    </row>
    <row r="1162" spans="1:10" ht="15.75" customHeight="1" x14ac:dyDescent="0.25">
      <c r="A1162" s="5" t="s">
        <v>2420</v>
      </c>
      <c r="B1162" s="6">
        <v>46</v>
      </c>
      <c r="C1162" s="6" t="s">
        <v>38</v>
      </c>
      <c r="D1162" s="6">
        <v>7</v>
      </c>
      <c r="E1162" s="6">
        <v>10</v>
      </c>
      <c r="F1162" s="6" t="s">
        <v>12</v>
      </c>
      <c r="G1162" s="6" t="s">
        <v>13</v>
      </c>
      <c r="H1162" s="6"/>
      <c r="I1162" s="15" t="s">
        <v>39</v>
      </c>
      <c r="J1162" s="8" t="str">
        <f>VLOOKUP(VASCO!$I1162,Code2Loc,2,FALSE)</f>
        <v>PIRNI</v>
      </c>
    </row>
    <row r="1163" spans="1:10" ht="15.75" customHeight="1" x14ac:dyDescent="0.25">
      <c r="A1163" s="5" t="s">
        <v>2420</v>
      </c>
      <c r="B1163" s="6">
        <v>46</v>
      </c>
      <c r="C1163" s="6" t="s">
        <v>36</v>
      </c>
      <c r="D1163" s="6">
        <v>8</v>
      </c>
      <c r="E1163" s="6">
        <v>11</v>
      </c>
      <c r="F1163" s="6" t="s">
        <v>12</v>
      </c>
      <c r="G1163" s="6" t="s">
        <v>13</v>
      </c>
      <c r="H1163" s="6"/>
      <c r="I1163" s="15" t="s">
        <v>37</v>
      </c>
      <c r="J1163" s="8" t="str">
        <f>VLOOKUP(VASCO!$I1163,Code2Loc,2,FALSE)</f>
        <v>TITAN</v>
      </c>
    </row>
    <row r="1164" spans="1:10" ht="15.75" customHeight="1" x14ac:dyDescent="0.25">
      <c r="A1164" s="5" t="s">
        <v>2420</v>
      </c>
      <c r="B1164" s="6">
        <v>46</v>
      </c>
      <c r="C1164" s="6" t="s">
        <v>240</v>
      </c>
      <c r="D1164" s="6">
        <v>9</v>
      </c>
      <c r="E1164" s="6">
        <v>14</v>
      </c>
      <c r="F1164" s="6" t="s">
        <v>12</v>
      </c>
      <c r="G1164" s="6" t="s">
        <v>30</v>
      </c>
      <c r="H1164" s="6"/>
      <c r="I1164" s="15" t="s">
        <v>241</v>
      </c>
      <c r="J1164" s="8" t="str">
        <f>VLOOKUP(VASCO!$I1164,Code2Loc,2,FALSE)</f>
        <v>CIPLA</v>
      </c>
    </row>
    <row r="1165" spans="1:10" ht="15.75" customHeight="1" x14ac:dyDescent="0.25">
      <c r="A1165" s="5" t="s">
        <v>2420</v>
      </c>
      <c r="B1165" s="6">
        <v>46</v>
      </c>
      <c r="C1165" s="6" t="s">
        <v>36</v>
      </c>
      <c r="D1165" s="6">
        <v>10</v>
      </c>
      <c r="E1165" s="6">
        <v>17</v>
      </c>
      <c r="F1165" s="6" t="s">
        <v>12</v>
      </c>
      <c r="G1165" s="6" t="s">
        <v>13</v>
      </c>
      <c r="H1165" s="6"/>
      <c r="I1165" s="15" t="s">
        <v>37</v>
      </c>
      <c r="J1165" s="8" t="str">
        <f>VLOOKUP(VASCO!$I1165,Code2Loc,2,FALSE)</f>
        <v>TITAN</v>
      </c>
    </row>
    <row r="1166" spans="1:10" ht="15.75" customHeight="1" x14ac:dyDescent="0.25">
      <c r="A1166" s="5" t="s">
        <v>2420</v>
      </c>
      <c r="B1166" s="6">
        <v>46</v>
      </c>
      <c r="C1166" s="6" t="s">
        <v>34</v>
      </c>
      <c r="D1166" s="6">
        <v>11</v>
      </c>
      <c r="E1166" s="6">
        <v>18</v>
      </c>
      <c r="F1166" s="6" t="s">
        <v>12</v>
      </c>
      <c r="G1166" s="6" t="s">
        <v>13</v>
      </c>
      <c r="H1166" s="6"/>
      <c r="I1166" s="15" t="s">
        <v>35</v>
      </c>
      <c r="J1166" s="8" t="str">
        <f>VLOOKUP(VASCO!$I1166,Code2Loc,2,FALSE)</f>
        <v>KSRL/BRLA X</v>
      </c>
    </row>
    <row r="1167" spans="1:10" ht="15.75" customHeight="1" x14ac:dyDescent="0.25">
      <c r="A1167" s="5" t="s">
        <v>2420</v>
      </c>
      <c r="B1167" s="6">
        <v>46</v>
      </c>
      <c r="C1167" s="6" t="s">
        <v>238</v>
      </c>
      <c r="D1167" s="6">
        <v>12</v>
      </c>
      <c r="E1167" s="6">
        <v>21</v>
      </c>
      <c r="F1167" s="6" t="s">
        <v>12</v>
      </c>
      <c r="G1167" s="6" t="s">
        <v>13</v>
      </c>
      <c r="H1167" s="6"/>
      <c r="I1167" s="15" t="s">
        <v>239</v>
      </c>
      <c r="J1167" s="8" t="str">
        <f>VLOOKUP(VASCO!$I1167,Code2Loc,2,FALSE)</f>
        <v>THANA</v>
      </c>
    </row>
    <row r="1168" spans="1:10" ht="15.75" customHeight="1" x14ac:dyDescent="0.25">
      <c r="A1168" s="5" t="s">
        <v>2420</v>
      </c>
      <c r="B1168" s="6">
        <v>46</v>
      </c>
      <c r="C1168" s="6" t="s">
        <v>29</v>
      </c>
      <c r="D1168" s="6">
        <v>13</v>
      </c>
      <c r="E1168" s="6">
        <v>22</v>
      </c>
      <c r="F1168" s="6" t="s">
        <v>12</v>
      </c>
      <c r="G1168" s="6" t="s">
        <v>13</v>
      </c>
      <c r="H1168" s="6"/>
      <c r="I1168" s="15" t="s">
        <v>31</v>
      </c>
      <c r="J1168" s="8" t="str">
        <f>VLOOKUP(VASCO!$I1168,Code2Loc,2,FALSE)</f>
        <v>CORTALIM</v>
      </c>
    </row>
    <row r="1169" spans="1:10" ht="15.75" customHeight="1" x14ac:dyDescent="0.25">
      <c r="A1169" s="5" t="s">
        <v>2420</v>
      </c>
      <c r="B1169" s="6">
        <v>46</v>
      </c>
      <c r="C1169" s="6" t="s">
        <v>53</v>
      </c>
      <c r="D1169" s="6">
        <v>14</v>
      </c>
      <c r="E1169" s="6">
        <v>24</v>
      </c>
      <c r="F1169" s="6" t="s">
        <v>12</v>
      </c>
      <c r="G1169" s="6" t="s">
        <v>13</v>
      </c>
      <c r="H1169" s="6"/>
      <c r="I1169" s="15" t="s">
        <v>54</v>
      </c>
      <c r="J1169" s="8" t="str">
        <f>VLOOKUP(VASCO!$I1169,Code2Loc,2,FALSE)</f>
        <v>SANCOALE</v>
      </c>
    </row>
    <row r="1170" spans="1:10" ht="15.75" customHeight="1" x14ac:dyDescent="0.25">
      <c r="A1170" s="5" t="s">
        <v>2420</v>
      </c>
      <c r="B1170" s="6">
        <v>46</v>
      </c>
      <c r="C1170" s="6" t="s">
        <v>55</v>
      </c>
      <c r="D1170" s="6">
        <v>15</v>
      </c>
      <c r="E1170" s="6">
        <v>25</v>
      </c>
      <c r="F1170" s="6" t="s">
        <v>12</v>
      </c>
      <c r="G1170" s="6" t="s">
        <v>13</v>
      </c>
      <c r="H1170" s="6"/>
      <c r="I1170" s="15" t="s">
        <v>56</v>
      </c>
      <c r="J1170" s="8" t="str">
        <f>VLOOKUP(VASCO!$I1170,Code2Loc,2,FALSE)</f>
        <v>S CONVENT</v>
      </c>
    </row>
    <row r="1171" spans="1:10" ht="15.75" customHeight="1" x14ac:dyDescent="0.25">
      <c r="A1171" s="5" t="s">
        <v>2420</v>
      </c>
      <c r="B1171" s="6">
        <v>46</v>
      </c>
      <c r="C1171" s="6" t="s">
        <v>57</v>
      </c>
      <c r="D1171" s="6">
        <v>16</v>
      </c>
      <c r="E1171" s="6">
        <v>27</v>
      </c>
      <c r="F1171" s="6" t="s">
        <v>12</v>
      </c>
      <c r="G1171" s="6" t="s">
        <v>13</v>
      </c>
      <c r="H1171" s="6"/>
      <c r="I1171" s="15" t="s">
        <v>58</v>
      </c>
      <c r="J1171" s="8" t="str">
        <f>VLOOKUP(VASCO!$I1171,Code2Loc,2,FALSE)</f>
        <v>ZAREER</v>
      </c>
    </row>
    <row r="1172" spans="1:10" ht="15.75" customHeight="1" x14ac:dyDescent="0.25">
      <c r="A1172" s="5" t="s">
        <v>2420</v>
      </c>
      <c r="B1172" s="6">
        <v>46</v>
      </c>
      <c r="C1172" s="6" t="s">
        <v>59</v>
      </c>
      <c r="D1172" s="6">
        <v>17</v>
      </c>
      <c r="E1172" s="6">
        <v>29</v>
      </c>
      <c r="F1172" s="6" t="s">
        <v>12</v>
      </c>
      <c r="G1172" s="6" t="s">
        <v>13</v>
      </c>
      <c r="H1172" s="6"/>
      <c r="I1172" s="15" t="s">
        <v>60</v>
      </c>
      <c r="J1172" s="8" t="str">
        <f>VLOOKUP(VASCO!$I1172,Code2Loc,2,FALSE)</f>
        <v>ZUYAR</v>
      </c>
    </row>
    <row r="1173" spans="1:10" ht="15.75" customHeight="1" x14ac:dyDescent="0.25">
      <c r="A1173" s="5" t="s">
        <v>2420</v>
      </c>
      <c r="B1173" s="6">
        <v>46</v>
      </c>
      <c r="C1173" s="6" t="s">
        <v>249</v>
      </c>
      <c r="D1173" s="6">
        <v>18</v>
      </c>
      <c r="E1173" s="6">
        <v>30</v>
      </c>
      <c r="F1173" s="6" t="s">
        <v>12</v>
      </c>
      <c r="G1173" s="6" t="s">
        <v>13</v>
      </c>
      <c r="H1173" s="6"/>
      <c r="I1173" s="15" t="s">
        <v>250</v>
      </c>
      <c r="J1173" s="8" t="str">
        <f>VLOOKUP(VASCO!$I1173,Code2Loc,2,FALSE)</f>
        <v>DABOLI</v>
      </c>
    </row>
    <row r="1174" spans="1:10" ht="15.75" customHeight="1" x14ac:dyDescent="0.25">
      <c r="A1174" s="5" t="s">
        <v>2420</v>
      </c>
      <c r="B1174" s="6">
        <v>46</v>
      </c>
      <c r="C1174" s="6" t="s">
        <v>63</v>
      </c>
      <c r="D1174" s="6">
        <v>19</v>
      </c>
      <c r="E1174" s="6">
        <v>32</v>
      </c>
      <c r="F1174" s="6" t="s">
        <v>12</v>
      </c>
      <c r="G1174" s="6" t="s">
        <v>13</v>
      </c>
      <c r="H1174" s="6"/>
      <c r="I1174" s="15" t="s">
        <v>64</v>
      </c>
      <c r="J1174" s="8" t="str">
        <f>VLOOKUP(VASCO!$I1174,Code2Loc,2,FALSE)</f>
        <v>CHICALIM</v>
      </c>
    </row>
    <row r="1175" spans="1:10" ht="15.75" customHeight="1" x14ac:dyDescent="0.25">
      <c r="A1175" s="5" t="s">
        <v>2420</v>
      </c>
      <c r="B1175" s="6">
        <v>46</v>
      </c>
      <c r="C1175" s="6" t="s">
        <v>65</v>
      </c>
      <c r="D1175" s="6">
        <v>20</v>
      </c>
      <c r="E1175" s="6">
        <v>34</v>
      </c>
      <c r="F1175" s="6" t="s">
        <v>12</v>
      </c>
      <c r="G1175" s="6" t="s">
        <v>13</v>
      </c>
      <c r="H1175" s="6"/>
      <c r="I1175" s="15" t="s">
        <v>66</v>
      </c>
      <c r="J1175" s="8" t="str">
        <f>VLOOKUP(VASCO!$I1175,Code2Loc,2,FALSE)</f>
        <v>VADEM</v>
      </c>
    </row>
    <row r="1176" spans="1:10" ht="15.75" customHeight="1" x14ac:dyDescent="0.25">
      <c r="A1176" s="5" t="s">
        <v>2420</v>
      </c>
      <c r="B1176" s="6">
        <v>46</v>
      </c>
      <c r="C1176" s="6" t="s">
        <v>67</v>
      </c>
      <c r="D1176" s="6">
        <v>21</v>
      </c>
      <c r="E1176" s="6">
        <v>35</v>
      </c>
      <c r="F1176" s="6" t="s">
        <v>12</v>
      </c>
      <c r="G1176" s="6" t="s">
        <v>13</v>
      </c>
      <c r="H1176" s="6"/>
      <c r="I1176" s="15" t="s">
        <v>68</v>
      </c>
      <c r="J1176" s="8" t="str">
        <f>VLOOKUP(VASCO!$I1176,Code2Loc,2,FALSE)</f>
        <v>SHIPYARD</v>
      </c>
    </row>
    <row r="1177" spans="1:10" ht="15.75" customHeight="1" x14ac:dyDescent="0.25">
      <c r="A1177" s="5" t="s">
        <v>2420</v>
      </c>
      <c r="B1177" s="6">
        <v>46</v>
      </c>
      <c r="C1177" s="6" t="s">
        <v>69</v>
      </c>
      <c r="D1177" s="6">
        <v>22</v>
      </c>
      <c r="E1177" s="6">
        <v>36</v>
      </c>
      <c r="F1177" s="6" t="s">
        <v>12</v>
      </c>
      <c r="G1177" s="6" t="s">
        <v>13</v>
      </c>
      <c r="H1177" s="6"/>
      <c r="I1177" s="15" t="s">
        <v>70</v>
      </c>
      <c r="J1177" s="8" t="str">
        <f>VLOOKUP(VASCO!$I1177,Code2Loc,2,FALSE)</f>
        <v>VASCO</v>
      </c>
    </row>
    <row r="1178" spans="1:10" ht="15.75" customHeight="1" x14ac:dyDescent="0.25">
      <c r="A1178" s="5" t="s">
        <v>3669</v>
      </c>
      <c r="B1178" s="6">
        <v>50</v>
      </c>
      <c r="C1178" s="6" t="s">
        <v>72</v>
      </c>
      <c r="D1178" s="6">
        <v>1</v>
      </c>
      <c r="E1178" s="6">
        <v>0</v>
      </c>
      <c r="F1178" s="6" t="s">
        <v>1463</v>
      </c>
      <c r="G1178" s="6" t="s">
        <v>13</v>
      </c>
      <c r="H1178" s="6"/>
      <c r="I1178" s="7" t="s">
        <v>73</v>
      </c>
      <c r="J1178" s="8" t="str">
        <f>VLOOKUP(VASCO!$I1178,Code2Loc,2,FALSE)</f>
        <v>SADA</v>
      </c>
    </row>
    <row r="1179" spans="1:10" ht="15.75" customHeight="1" x14ac:dyDescent="0.25">
      <c r="A1179" s="5" t="s">
        <v>3669</v>
      </c>
      <c r="B1179" s="6">
        <v>50</v>
      </c>
      <c r="C1179" s="6" t="s">
        <v>69</v>
      </c>
      <c r="D1179" s="6">
        <v>2</v>
      </c>
      <c r="E1179" s="6">
        <v>2</v>
      </c>
      <c r="F1179" s="6" t="s">
        <v>1463</v>
      </c>
      <c r="G1179" s="6" t="s">
        <v>13</v>
      </c>
      <c r="H1179" s="6"/>
      <c r="I1179" s="7" t="s">
        <v>70</v>
      </c>
      <c r="J1179" s="8" t="str">
        <f>VLOOKUP(VASCO!$I1179,Code2Loc,2,FALSE)</f>
        <v>VASCO</v>
      </c>
    </row>
    <row r="1180" spans="1:10" ht="15.75" customHeight="1" x14ac:dyDescent="0.25">
      <c r="A1180" s="5" t="s">
        <v>3669</v>
      </c>
      <c r="B1180" s="6">
        <v>50</v>
      </c>
      <c r="C1180" s="6" t="s">
        <v>67</v>
      </c>
      <c r="D1180" s="6">
        <v>3</v>
      </c>
      <c r="E1180" s="6">
        <v>3</v>
      </c>
      <c r="F1180" s="6" t="s">
        <v>1463</v>
      </c>
      <c r="G1180" s="6" t="s">
        <v>13</v>
      </c>
      <c r="H1180" s="6"/>
      <c r="I1180" s="7" t="s">
        <v>68</v>
      </c>
      <c r="J1180" s="8" t="str">
        <f>VLOOKUP(VASCO!$I1180,Code2Loc,2,FALSE)</f>
        <v>SHIPYARD</v>
      </c>
    </row>
    <row r="1181" spans="1:10" ht="15.75" customHeight="1" x14ac:dyDescent="0.25">
      <c r="A1181" s="5" t="s">
        <v>3669</v>
      </c>
      <c r="B1181" s="6">
        <v>50</v>
      </c>
      <c r="C1181" s="6" t="s">
        <v>65</v>
      </c>
      <c r="D1181" s="6">
        <v>4</v>
      </c>
      <c r="E1181" s="6">
        <v>4</v>
      </c>
      <c r="F1181" s="6" t="s">
        <v>1463</v>
      </c>
      <c r="G1181" s="6" t="s">
        <v>13</v>
      </c>
      <c r="H1181" s="6"/>
      <c r="I1181" s="7" t="s">
        <v>66</v>
      </c>
      <c r="J1181" s="8" t="str">
        <f>VLOOKUP(VASCO!$I1181,Code2Loc,2,FALSE)</f>
        <v>VADEM</v>
      </c>
    </row>
    <row r="1182" spans="1:10" ht="15.75" customHeight="1" x14ac:dyDescent="0.25">
      <c r="A1182" s="5" t="s">
        <v>3669</v>
      </c>
      <c r="B1182" s="6">
        <v>50</v>
      </c>
      <c r="C1182" s="6" t="s">
        <v>63</v>
      </c>
      <c r="D1182" s="6">
        <v>5</v>
      </c>
      <c r="E1182" s="6">
        <v>6</v>
      </c>
      <c r="F1182" s="6" t="s">
        <v>1463</v>
      </c>
      <c r="G1182" s="6" t="s">
        <v>13</v>
      </c>
      <c r="H1182" s="6"/>
      <c r="I1182" s="7" t="s">
        <v>64</v>
      </c>
      <c r="J1182" s="8" t="str">
        <f>VLOOKUP(VASCO!$I1182,Code2Loc,2,FALSE)</f>
        <v>CHICALIM</v>
      </c>
    </row>
    <row r="1183" spans="1:10" ht="15.75" customHeight="1" x14ac:dyDescent="0.25">
      <c r="A1183" s="5" t="s">
        <v>3669</v>
      </c>
      <c r="B1183" s="6">
        <v>50</v>
      </c>
      <c r="C1183" s="6" t="s">
        <v>1723</v>
      </c>
      <c r="D1183" s="6">
        <v>6</v>
      </c>
      <c r="E1183" s="6">
        <v>7</v>
      </c>
      <c r="F1183" s="6" t="s">
        <v>1463</v>
      </c>
      <c r="G1183" s="6" t="s">
        <v>13</v>
      </c>
      <c r="H1183" s="6"/>
      <c r="I1183" s="7" t="s">
        <v>1724</v>
      </c>
      <c r="J1183" s="8" t="str">
        <f>VLOOKUP(VASCO!$I1183,Code2Loc,2,FALSE)</f>
        <v>VIDYA/RIGIN</v>
      </c>
    </row>
    <row r="1184" spans="1:10" ht="15.75" customHeight="1" x14ac:dyDescent="0.25">
      <c r="A1184" s="5" t="s">
        <v>3669</v>
      </c>
      <c r="B1184" s="6">
        <v>50</v>
      </c>
      <c r="C1184" s="6" t="s">
        <v>1177</v>
      </c>
      <c r="D1184" s="6">
        <v>7</v>
      </c>
      <c r="E1184" s="6">
        <v>8</v>
      </c>
      <c r="F1184" s="6" t="s">
        <v>1463</v>
      </c>
      <c r="G1184" s="6" t="s">
        <v>13</v>
      </c>
      <c r="H1184" s="6"/>
      <c r="I1184" s="7" t="s">
        <v>1178</v>
      </c>
      <c r="J1184" s="8" t="str">
        <f>VLOOKUP(VASCO!$I1184,Code2Loc,2,FALSE)</f>
        <v>AIRPORT</v>
      </c>
    </row>
    <row r="1185" spans="1:10" ht="15.75" customHeight="1" x14ac:dyDescent="0.25">
      <c r="A1185" s="5" t="s">
        <v>3669</v>
      </c>
      <c r="B1185" s="6">
        <v>50</v>
      </c>
      <c r="C1185" s="6" t="s">
        <v>61</v>
      </c>
      <c r="D1185" s="6">
        <v>8</v>
      </c>
      <c r="E1185" s="6">
        <v>9</v>
      </c>
      <c r="F1185" s="6" t="s">
        <v>1463</v>
      </c>
      <c r="G1185" s="6" t="s">
        <v>13</v>
      </c>
      <c r="H1185" s="6"/>
      <c r="I1185" s="7" t="s">
        <v>62</v>
      </c>
      <c r="J1185" s="8" t="str">
        <f>VLOOKUP(VASCO!$I1185,Code2Loc,2,FALSE)</f>
        <v>DABOLIM</v>
      </c>
    </row>
    <row r="1186" spans="1:10" ht="15.75" customHeight="1" x14ac:dyDescent="0.25">
      <c r="A1186" s="5" t="s">
        <v>3669</v>
      </c>
      <c r="B1186" s="6">
        <v>50</v>
      </c>
      <c r="C1186" s="6" t="s">
        <v>1721</v>
      </c>
      <c r="D1186" s="6">
        <v>9</v>
      </c>
      <c r="E1186" s="6">
        <v>10</v>
      </c>
      <c r="F1186" s="6" t="s">
        <v>1463</v>
      </c>
      <c r="G1186" s="6" t="s">
        <v>13</v>
      </c>
      <c r="H1186" s="6"/>
      <c r="I1186" s="7" t="s">
        <v>1722</v>
      </c>
      <c r="J1186" s="8" t="str">
        <f>VLOOKUP(VASCO!$I1186,Code2Loc,2,FALSE)</f>
        <v>MES COLLEGE</v>
      </c>
    </row>
    <row r="1187" spans="1:10" ht="15.75" customHeight="1" x14ac:dyDescent="0.25">
      <c r="A1187" s="5" t="s">
        <v>3669</v>
      </c>
      <c r="B1187" s="6">
        <v>50</v>
      </c>
      <c r="C1187" s="6" t="s">
        <v>1719</v>
      </c>
      <c r="D1187" s="6">
        <v>10</v>
      </c>
      <c r="E1187" s="6">
        <v>11</v>
      </c>
      <c r="F1187" s="6" t="s">
        <v>1463</v>
      </c>
      <c r="G1187" s="6" t="s">
        <v>13</v>
      </c>
      <c r="H1187" s="6"/>
      <c r="I1187" s="7" t="s">
        <v>1720</v>
      </c>
      <c r="J1187" s="8" t="str">
        <f>VLOOKUP(VASCO!$I1187,Code2Loc,2,FALSE)</f>
        <v>BIRLA</v>
      </c>
    </row>
    <row r="1188" spans="1:10" ht="15.75" customHeight="1" x14ac:dyDescent="0.25">
      <c r="A1188" s="5" t="s">
        <v>3669</v>
      </c>
      <c r="B1188" s="6">
        <v>50</v>
      </c>
      <c r="C1188" s="6" t="s">
        <v>1717</v>
      </c>
      <c r="D1188" s="6">
        <v>11</v>
      </c>
      <c r="E1188" s="6">
        <v>12</v>
      </c>
      <c r="F1188" s="6" t="s">
        <v>1463</v>
      </c>
      <c r="G1188" s="6" t="s">
        <v>13</v>
      </c>
      <c r="H1188" s="6"/>
      <c r="I1188" s="7" t="s">
        <v>1718</v>
      </c>
      <c r="J1188" s="8" t="str">
        <f>VLOOKUP(VASCO!$I1188,Code2Loc,2,FALSE)</f>
        <v>ZHARI</v>
      </c>
    </row>
    <row r="1189" spans="1:10" ht="15.75" customHeight="1" x14ac:dyDescent="0.25">
      <c r="A1189" s="5" t="s">
        <v>3669</v>
      </c>
      <c r="B1189" s="6">
        <v>50</v>
      </c>
      <c r="C1189" s="6" t="s">
        <v>1715</v>
      </c>
      <c r="D1189" s="6">
        <v>12</v>
      </c>
      <c r="E1189" s="6">
        <v>13</v>
      </c>
      <c r="F1189" s="6" t="s">
        <v>1463</v>
      </c>
      <c r="G1189" s="6" t="s">
        <v>13</v>
      </c>
      <c r="H1189" s="6"/>
      <c r="I1189" s="7" t="s">
        <v>1716</v>
      </c>
      <c r="J1189" s="8" t="str">
        <f>VLOOKUP(VASCO!$I1189,Code2Loc,2,FALSE)</f>
        <v>ZUARINAGAR</v>
      </c>
    </row>
    <row r="1190" spans="1:10" ht="15.75" customHeight="1" x14ac:dyDescent="0.25">
      <c r="A1190" s="5" t="s">
        <v>3669</v>
      </c>
      <c r="B1190" s="6">
        <v>50</v>
      </c>
      <c r="C1190" s="6" t="s">
        <v>1661</v>
      </c>
      <c r="D1190" s="6">
        <v>13</v>
      </c>
      <c r="E1190" s="6">
        <v>14</v>
      </c>
      <c r="F1190" s="6" t="s">
        <v>1463</v>
      </c>
      <c r="G1190" s="6" t="s">
        <v>13</v>
      </c>
      <c r="H1190" s="6"/>
      <c r="I1190" s="7" t="s">
        <v>1662</v>
      </c>
      <c r="J1190" s="8" t="str">
        <f>VLOOKUP(VASCO!$I1190,Code2Loc,2,FALSE)</f>
        <v>UPAS NAGAR</v>
      </c>
    </row>
    <row r="1191" spans="1:10" ht="15.75" customHeight="1" x14ac:dyDescent="0.25">
      <c r="A1191" s="5" t="s">
        <v>3669</v>
      </c>
      <c r="B1191" s="6">
        <v>50</v>
      </c>
      <c r="C1191" s="6" t="s">
        <v>2423</v>
      </c>
      <c r="D1191" s="6">
        <v>14</v>
      </c>
      <c r="E1191" s="6">
        <v>15</v>
      </c>
      <c r="F1191" s="6" t="s">
        <v>1463</v>
      </c>
      <c r="G1191" s="6" t="s">
        <v>13</v>
      </c>
      <c r="H1191" s="6"/>
      <c r="I1191" s="7" t="s">
        <v>2424</v>
      </c>
      <c r="J1191" s="8" t="str">
        <f>VLOOKUP(VASCO!$I1191,Code2Loc,2,FALSE)</f>
        <v>METASTRIP</v>
      </c>
    </row>
    <row r="1192" spans="1:10" ht="15.75" customHeight="1" x14ac:dyDescent="0.25">
      <c r="A1192" s="5" t="s">
        <v>3669</v>
      </c>
      <c r="B1192" s="6">
        <v>50</v>
      </c>
      <c r="C1192" s="6" t="s">
        <v>2421</v>
      </c>
      <c r="D1192" s="6">
        <v>15</v>
      </c>
      <c r="E1192" s="6">
        <v>16</v>
      </c>
      <c r="F1192" s="6" t="s">
        <v>1463</v>
      </c>
      <c r="G1192" s="6" t="s">
        <v>13</v>
      </c>
      <c r="H1192" s="6"/>
      <c r="I1192" s="7" t="s">
        <v>2422</v>
      </c>
      <c r="J1192" s="8" t="str">
        <f>VLOOKUP(VASCO!$I1192,Code2Loc,2,FALSE)</f>
        <v>KADIMACHIN</v>
      </c>
    </row>
    <row r="1193" spans="1:10" ht="15.75" customHeight="1" x14ac:dyDescent="0.25">
      <c r="A1193" s="5" t="s">
        <v>3669</v>
      </c>
      <c r="B1193" s="6">
        <v>50</v>
      </c>
      <c r="C1193" s="6" t="s">
        <v>36</v>
      </c>
      <c r="D1193" s="6">
        <v>16</v>
      </c>
      <c r="E1193" s="6">
        <v>19</v>
      </c>
      <c r="F1193" s="6" t="s">
        <v>1463</v>
      </c>
      <c r="G1193" s="6" t="s">
        <v>13</v>
      </c>
      <c r="H1193" s="6"/>
      <c r="I1193" s="7" t="s">
        <v>37</v>
      </c>
      <c r="J1193" s="8" t="str">
        <f>VLOOKUP(VASCO!$I1193,Code2Loc,2,FALSE)</f>
        <v>TITAN</v>
      </c>
    </row>
    <row r="1194" spans="1:10" ht="15.75" customHeight="1" x14ac:dyDescent="0.25">
      <c r="A1194" s="5" t="s">
        <v>3669</v>
      </c>
      <c r="B1194" s="6">
        <v>50</v>
      </c>
      <c r="C1194" s="6" t="s">
        <v>38</v>
      </c>
      <c r="D1194" s="6">
        <v>17</v>
      </c>
      <c r="E1194" s="6">
        <v>20</v>
      </c>
      <c r="F1194" s="6" t="s">
        <v>1463</v>
      </c>
      <c r="G1194" s="6" t="s">
        <v>13</v>
      </c>
      <c r="H1194" s="6"/>
      <c r="I1194" s="7" t="s">
        <v>39</v>
      </c>
      <c r="J1194" s="8" t="str">
        <f>VLOOKUP(VASCO!$I1194,Code2Loc,2,FALSE)</f>
        <v>PIRNI</v>
      </c>
    </row>
    <row r="1195" spans="1:10" ht="15.75" customHeight="1" x14ac:dyDescent="0.25">
      <c r="A1195" s="5" t="s">
        <v>3669</v>
      </c>
      <c r="B1195" s="6">
        <v>50</v>
      </c>
      <c r="C1195" s="6" t="s">
        <v>40</v>
      </c>
      <c r="D1195" s="6">
        <v>18</v>
      </c>
      <c r="E1195" s="6">
        <v>22</v>
      </c>
      <c r="F1195" s="6" t="s">
        <v>1463</v>
      </c>
      <c r="G1195" s="6" t="s">
        <v>13</v>
      </c>
      <c r="H1195" s="6"/>
      <c r="I1195" s="7" t="s">
        <v>41</v>
      </c>
      <c r="J1195" s="8" t="str">
        <f>VLOOKUP(VASCO!$I1195,Code2Loc,2,FALSE)</f>
        <v>VERNA</v>
      </c>
    </row>
    <row r="1196" spans="1:10" ht="15.75" customHeight="1" x14ac:dyDescent="0.25">
      <c r="A1196" s="5" t="s">
        <v>3669</v>
      </c>
      <c r="B1196" s="6">
        <v>50</v>
      </c>
      <c r="C1196" s="6" t="s">
        <v>42</v>
      </c>
      <c r="D1196" s="6">
        <v>19</v>
      </c>
      <c r="E1196" s="6">
        <v>23</v>
      </c>
      <c r="F1196" s="6" t="s">
        <v>1463</v>
      </c>
      <c r="G1196" s="6" t="s">
        <v>13</v>
      </c>
      <c r="H1196" s="6"/>
      <c r="I1196" s="7" t="s">
        <v>43</v>
      </c>
      <c r="J1196" s="8" t="str">
        <f>VLOOKUP(VASCO!$I1196,Code2Loc,2,FALSE)</f>
        <v>SONAULIM</v>
      </c>
    </row>
    <row r="1197" spans="1:10" ht="15.75" customHeight="1" x14ac:dyDescent="0.25">
      <c r="A1197" s="5" t="s">
        <v>3669</v>
      </c>
      <c r="B1197" s="6">
        <v>50</v>
      </c>
      <c r="C1197" s="6" t="s">
        <v>44</v>
      </c>
      <c r="D1197" s="6">
        <v>20</v>
      </c>
      <c r="E1197" s="6">
        <v>24</v>
      </c>
      <c r="F1197" s="6" t="s">
        <v>1463</v>
      </c>
      <c r="G1197" s="6" t="s">
        <v>13</v>
      </c>
      <c r="H1197" s="6"/>
      <c r="I1197" s="7" t="s">
        <v>45</v>
      </c>
      <c r="J1197" s="8" t="str">
        <f>VLOOKUP(VASCO!$I1197,Code2Loc,2,FALSE)</f>
        <v>AGNEL ASHRM</v>
      </c>
    </row>
    <row r="1198" spans="1:10" ht="15.75" customHeight="1" x14ac:dyDescent="0.25">
      <c r="A1198" s="5" t="s">
        <v>3669</v>
      </c>
      <c r="B1198" s="6">
        <v>50</v>
      </c>
      <c r="C1198" s="6" t="s">
        <v>46</v>
      </c>
      <c r="D1198" s="6">
        <v>21</v>
      </c>
      <c r="E1198" s="6">
        <v>26</v>
      </c>
      <c r="F1198" s="6" t="s">
        <v>1463</v>
      </c>
      <c r="G1198" s="6" t="s">
        <v>13</v>
      </c>
      <c r="H1198" s="6"/>
      <c r="I1198" s="7" t="s">
        <v>47</v>
      </c>
      <c r="J1198" s="8" t="str">
        <f>VLOOKUP(VASCO!$I1198,Code2Loc,2,FALSE)</f>
        <v>RUMDER</v>
      </c>
    </row>
    <row r="1199" spans="1:10" ht="15.75" customHeight="1" x14ac:dyDescent="0.25">
      <c r="A1199" s="5" t="s">
        <v>3669</v>
      </c>
      <c r="B1199" s="6">
        <v>50</v>
      </c>
      <c r="C1199" s="6" t="s">
        <v>48</v>
      </c>
      <c r="D1199" s="6">
        <v>22</v>
      </c>
      <c r="E1199" s="6">
        <v>27</v>
      </c>
      <c r="F1199" s="6" t="s">
        <v>1463</v>
      </c>
      <c r="G1199" s="6" t="s">
        <v>13</v>
      </c>
      <c r="H1199" s="6"/>
      <c r="I1199" s="7" t="s">
        <v>49</v>
      </c>
      <c r="J1199" s="8" t="str">
        <f>VLOOKUP(VASCO!$I1199,Code2Loc,2,FALSE)</f>
        <v>NUVEM</v>
      </c>
    </row>
    <row r="1200" spans="1:10" ht="15.75" customHeight="1" x14ac:dyDescent="0.25">
      <c r="A1200" s="5" t="s">
        <v>3669</v>
      </c>
      <c r="B1200" s="6">
        <v>50</v>
      </c>
      <c r="C1200" s="6" t="s">
        <v>50</v>
      </c>
      <c r="D1200" s="6">
        <v>23</v>
      </c>
      <c r="E1200" s="6">
        <v>30</v>
      </c>
      <c r="F1200" s="6" t="s">
        <v>1463</v>
      </c>
      <c r="G1200" s="6" t="s">
        <v>13</v>
      </c>
      <c r="H1200" s="6"/>
      <c r="I1200" s="7" t="s">
        <v>51</v>
      </c>
      <c r="J1200" s="8" t="str">
        <f>VLOOKUP(VASCO!$I1200,Code2Loc,2,FALSE)</f>
        <v>MARGAO</v>
      </c>
    </row>
    <row r="1201" spans="1:10" ht="15.75" customHeight="1" x14ac:dyDescent="0.25">
      <c r="A1201" s="5" t="s">
        <v>3669</v>
      </c>
      <c r="B1201" s="6">
        <v>50</v>
      </c>
      <c r="C1201" s="6" t="s">
        <v>1112</v>
      </c>
      <c r="D1201" s="6">
        <v>24</v>
      </c>
      <c r="E1201" s="6">
        <v>32</v>
      </c>
      <c r="F1201" s="6" t="s">
        <v>1463</v>
      </c>
      <c r="G1201" s="6" t="s">
        <v>13</v>
      </c>
      <c r="H1201" s="6"/>
      <c r="I1201" s="7" t="s">
        <v>1113</v>
      </c>
      <c r="J1201" s="8" t="str">
        <f>VLOOKUP(VASCO!$I1201,Code2Loc,2,FALSE)</f>
        <v>MARGAO MKT</v>
      </c>
    </row>
    <row r="1202" spans="1:10" ht="15.75" customHeight="1" x14ac:dyDescent="0.25">
      <c r="A1202" s="5" t="s">
        <v>3669</v>
      </c>
      <c r="B1202" s="6">
        <v>50</v>
      </c>
      <c r="C1202" s="6" t="s">
        <v>1114</v>
      </c>
      <c r="D1202" s="6">
        <v>25</v>
      </c>
      <c r="E1202" s="6">
        <v>34</v>
      </c>
      <c r="F1202" s="6" t="s">
        <v>1463</v>
      </c>
      <c r="G1202" s="6" t="s">
        <v>13</v>
      </c>
      <c r="H1202" s="6"/>
      <c r="I1202" s="7" t="s">
        <v>1115</v>
      </c>
      <c r="J1202" s="8" t="str">
        <f>VLOOKUP(VASCO!$I1202,Code2Loc,2,FALSE)</f>
        <v>NAVELIM</v>
      </c>
    </row>
    <row r="1203" spans="1:10" ht="15.75" customHeight="1" x14ac:dyDescent="0.25">
      <c r="A1203" s="5" t="s">
        <v>3669</v>
      </c>
      <c r="B1203" s="6">
        <v>50</v>
      </c>
      <c r="C1203" s="6" t="s">
        <v>1415</v>
      </c>
      <c r="D1203" s="6">
        <v>26</v>
      </c>
      <c r="E1203" s="6">
        <v>44</v>
      </c>
      <c r="F1203" s="6" t="s">
        <v>1463</v>
      </c>
      <c r="G1203" s="6" t="s">
        <v>13</v>
      </c>
      <c r="H1203" s="6"/>
      <c r="I1203" s="7" t="s">
        <v>1416</v>
      </c>
      <c r="J1203" s="8" t="str">
        <f>VLOOKUP(VASCO!$I1203,Code2Loc,2,FALSE)</f>
        <v>CUNCOLIM</v>
      </c>
    </row>
    <row r="1204" spans="1:10" ht="15.75" customHeight="1" x14ac:dyDescent="0.25">
      <c r="A1204" s="5" t="s">
        <v>3669</v>
      </c>
      <c r="B1204" s="6">
        <v>50</v>
      </c>
      <c r="C1204" s="6" t="s">
        <v>2116</v>
      </c>
      <c r="D1204" s="6">
        <v>27</v>
      </c>
      <c r="E1204" s="6">
        <v>47</v>
      </c>
      <c r="F1204" s="6" t="s">
        <v>1463</v>
      </c>
      <c r="G1204" s="6" t="s">
        <v>13</v>
      </c>
      <c r="H1204" s="6"/>
      <c r="I1204" s="7" t="s">
        <v>2117</v>
      </c>
      <c r="J1204" s="8" t="str">
        <f>VLOOKUP(VASCO!$I1204,Code2Loc,2,FALSE)</f>
        <v>BALLI</v>
      </c>
    </row>
    <row r="1205" spans="1:10" ht="15.75" customHeight="1" x14ac:dyDescent="0.25">
      <c r="A1205" s="5" t="s">
        <v>3669</v>
      </c>
      <c r="B1205" s="6">
        <v>50</v>
      </c>
      <c r="C1205" s="6" t="s">
        <v>2332</v>
      </c>
      <c r="D1205" s="6">
        <v>28</v>
      </c>
      <c r="E1205" s="6">
        <v>56</v>
      </c>
      <c r="F1205" s="6" t="s">
        <v>1463</v>
      </c>
      <c r="G1205" s="6" t="s">
        <v>13</v>
      </c>
      <c r="H1205" s="6"/>
      <c r="I1205" s="7" t="s">
        <v>2333</v>
      </c>
      <c r="J1205" s="8" t="str">
        <f>VLOOKUP(VASCO!$I1205,Code2Loc,2,FALSE)</f>
        <v>PISURNEM</v>
      </c>
    </row>
    <row r="1206" spans="1:10" ht="15.75" customHeight="1" x14ac:dyDescent="0.25">
      <c r="A1206" s="5" t="s">
        <v>3669</v>
      </c>
      <c r="B1206" s="6">
        <v>50</v>
      </c>
      <c r="C1206" s="6" t="s">
        <v>1417</v>
      </c>
      <c r="D1206" s="6">
        <v>29</v>
      </c>
      <c r="E1206" s="6">
        <v>57</v>
      </c>
      <c r="F1206" s="6" t="s">
        <v>1463</v>
      </c>
      <c r="G1206" s="6" t="s">
        <v>13</v>
      </c>
      <c r="H1206" s="6"/>
      <c r="I1206" s="7" t="s">
        <v>1418</v>
      </c>
      <c r="J1206" s="8" t="str">
        <f>VLOOKUP(VASCO!$I1206,Code2Loc,2,FALSE)</f>
        <v>CANACONA</v>
      </c>
    </row>
    <row r="1207" spans="1:10" ht="15.75" customHeight="1" x14ac:dyDescent="0.25">
      <c r="A1207" s="5" t="s">
        <v>3669</v>
      </c>
      <c r="B1207" s="6">
        <v>50</v>
      </c>
      <c r="C1207" s="6" t="s">
        <v>2338</v>
      </c>
      <c r="D1207" s="6">
        <v>30</v>
      </c>
      <c r="E1207" s="6">
        <v>69</v>
      </c>
      <c r="F1207" s="6" t="s">
        <v>1463</v>
      </c>
      <c r="G1207" s="6" t="s">
        <v>13</v>
      </c>
      <c r="H1207" s="6"/>
      <c r="I1207" s="7" t="s">
        <v>2339</v>
      </c>
      <c r="J1207" s="8" t="str">
        <f>VLOOKUP(VASCO!$I1207,Code2Loc,2,FALSE)</f>
        <v>SHRISTHAL</v>
      </c>
    </row>
    <row r="1208" spans="1:10" ht="15.75" customHeight="1" x14ac:dyDescent="0.25">
      <c r="A1208" s="5" t="s">
        <v>3669</v>
      </c>
      <c r="B1208" s="6">
        <v>50</v>
      </c>
      <c r="C1208" s="6" t="s">
        <v>2340</v>
      </c>
      <c r="D1208" s="6">
        <v>31</v>
      </c>
      <c r="E1208" s="6">
        <v>71</v>
      </c>
      <c r="F1208" s="6" t="s">
        <v>1463</v>
      </c>
      <c r="G1208" s="6" t="s">
        <v>13</v>
      </c>
      <c r="H1208" s="6"/>
      <c r="I1208" s="7" t="s">
        <v>2341</v>
      </c>
      <c r="J1208" s="8" t="str">
        <f>VLOOKUP(VASCO!$I1208,Code2Loc,2,FALSE)</f>
        <v>MOKHARD</v>
      </c>
    </row>
    <row r="1209" spans="1:10" ht="15.75" customHeight="1" x14ac:dyDescent="0.25">
      <c r="A1209" s="5" t="s">
        <v>3669</v>
      </c>
      <c r="B1209" s="6">
        <v>50</v>
      </c>
      <c r="C1209" s="6" t="s">
        <v>2342</v>
      </c>
      <c r="D1209" s="6">
        <v>32</v>
      </c>
      <c r="E1209" s="6">
        <v>72</v>
      </c>
      <c r="F1209" s="6" t="s">
        <v>1463</v>
      </c>
      <c r="G1209" s="6" t="s">
        <v>13</v>
      </c>
      <c r="H1209" s="6"/>
      <c r="I1209" s="7" t="s">
        <v>2343</v>
      </c>
      <c r="J1209" s="8" t="str">
        <f>VLOOKUP(VASCO!$I1209,Code2Loc,2,FALSE)</f>
        <v>BHATPAL</v>
      </c>
    </row>
    <row r="1210" spans="1:10" ht="15.75" customHeight="1" x14ac:dyDescent="0.25">
      <c r="A1210" s="5" t="s">
        <v>3669</v>
      </c>
      <c r="B1210" s="6">
        <v>50</v>
      </c>
      <c r="C1210" s="6" t="s">
        <v>2344</v>
      </c>
      <c r="D1210" s="6">
        <v>33</v>
      </c>
      <c r="E1210" s="6">
        <v>73</v>
      </c>
      <c r="F1210" s="6" t="s">
        <v>1463</v>
      </c>
      <c r="G1210" s="6" t="s">
        <v>13</v>
      </c>
      <c r="H1210" s="6"/>
      <c r="I1210" s="7" t="s">
        <v>2345</v>
      </c>
      <c r="J1210" s="8" t="str">
        <f>VLOOKUP(VASCO!$I1210,Code2Loc,2,FALSE)</f>
        <v>ARDOFOND</v>
      </c>
    </row>
    <row r="1211" spans="1:10" ht="15.75" customHeight="1" x14ac:dyDescent="0.25">
      <c r="A1211" s="5" t="s">
        <v>3669</v>
      </c>
      <c r="B1211" s="6">
        <v>50</v>
      </c>
      <c r="C1211" s="6" t="s">
        <v>2346</v>
      </c>
      <c r="D1211" s="6">
        <v>34</v>
      </c>
      <c r="E1211" s="6">
        <v>75</v>
      </c>
      <c r="F1211" s="6" t="s">
        <v>1463</v>
      </c>
      <c r="G1211" s="6" t="s">
        <v>13</v>
      </c>
      <c r="H1211" s="6"/>
      <c r="I1211" s="7" t="s">
        <v>2347</v>
      </c>
      <c r="J1211" s="8" t="str">
        <f>VLOOKUP(VASCO!$I1211,Code2Loc,2,FALSE)</f>
        <v>PARTGAL</v>
      </c>
    </row>
    <row r="1212" spans="1:10" ht="15.75" customHeight="1" x14ac:dyDescent="0.25">
      <c r="A1212" s="5" t="s">
        <v>3669</v>
      </c>
      <c r="B1212" s="6">
        <v>50</v>
      </c>
      <c r="C1212" s="6" t="s">
        <v>2348</v>
      </c>
      <c r="D1212" s="6">
        <v>35</v>
      </c>
      <c r="E1212" s="6">
        <v>77</v>
      </c>
      <c r="F1212" s="6" t="s">
        <v>1463</v>
      </c>
      <c r="G1212" s="6" t="s">
        <v>13</v>
      </c>
      <c r="H1212" s="6"/>
      <c r="I1212" s="7" t="s">
        <v>2349</v>
      </c>
      <c r="J1212" s="8" t="str">
        <f>VLOOKUP(VASCO!$I1212,Code2Loc,2,FALSE)</f>
        <v>PRSHURM TMP</v>
      </c>
    </row>
    <row r="1213" spans="1:10" ht="15.75" customHeight="1" x14ac:dyDescent="0.25">
      <c r="A1213" s="5" t="s">
        <v>3669</v>
      </c>
      <c r="B1213" s="6">
        <v>50</v>
      </c>
      <c r="C1213" s="6" t="s">
        <v>2350</v>
      </c>
      <c r="D1213" s="6">
        <v>36</v>
      </c>
      <c r="E1213" s="6">
        <v>79</v>
      </c>
      <c r="F1213" s="6" t="s">
        <v>1463</v>
      </c>
      <c r="G1213" s="6" t="s">
        <v>13</v>
      </c>
      <c r="H1213" s="6"/>
      <c r="I1213" s="7" t="s">
        <v>2351</v>
      </c>
      <c r="J1213" s="8" t="str">
        <f>VLOOKUP(VASCO!$I1213,Code2Loc,2,FALSE)</f>
        <v>POIGUINIM</v>
      </c>
    </row>
    <row r="1214" spans="1:10" ht="15.75" customHeight="1" x14ac:dyDescent="0.25">
      <c r="A1214" s="5" t="s">
        <v>3669</v>
      </c>
      <c r="B1214" s="6">
        <v>50</v>
      </c>
      <c r="C1214" s="6" t="s">
        <v>2352</v>
      </c>
      <c r="D1214" s="6">
        <v>37</v>
      </c>
      <c r="E1214" s="6">
        <v>82</v>
      </c>
      <c r="F1214" s="6" t="s">
        <v>1463</v>
      </c>
      <c r="G1214" s="6" t="s">
        <v>13</v>
      </c>
      <c r="H1214" s="6"/>
      <c r="I1214" s="7" t="s">
        <v>2353</v>
      </c>
      <c r="J1214" s="8" t="str">
        <f>VLOOKUP(VASCO!$I1214,Code2Loc,2,FALSE)</f>
        <v>KARAY</v>
      </c>
    </row>
    <row r="1215" spans="1:10" ht="15.75" customHeight="1" x14ac:dyDescent="0.25">
      <c r="A1215" s="5" t="s">
        <v>3669</v>
      </c>
      <c r="B1215" s="6">
        <v>50</v>
      </c>
      <c r="C1215" s="6" t="s">
        <v>2354</v>
      </c>
      <c r="D1215" s="6">
        <v>38</v>
      </c>
      <c r="E1215" s="6">
        <v>84</v>
      </c>
      <c r="F1215" s="6" t="s">
        <v>1463</v>
      </c>
      <c r="G1215" s="6" t="s">
        <v>13</v>
      </c>
      <c r="H1215" s="6"/>
      <c r="I1215" s="7" t="s">
        <v>2355</v>
      </c>
      <c r="J1215" s="8" t="str">
        <f>VLOOKUP(VASCO!$I1215,Code2Loc,2,FALSE)</f>
        <v>MASHEM</v>
      </c>
    </row>
    <row r="1216" spans="1:10" ht="15.75" customHeight="1" x14ac:dyDescent="0.25">
      <c r="A1216" s="5" t="s">
        <v>3669</v>
      </c>
      <c r="B1216" s="6">
        <v>50</v>
      </c>
      <c r="C1216" s="6" t="s">
        <v>2356</v>
      </c>
      <c r="D1216" s="6">
        <v>39</v>
      </c>
      <c r="E1216" s="6">
        <v>86</v>
      </c>
      <c r="F1216" s="6" t="s">
        <v>1463</v>
      </c>
      <c r="G1216" s="6" t="s">
        <v>13</v>
      </c>
      <c r="H1216" s="6"/>
      <c r="I1216" s="7" t="s">
        <v>2357</v>
      </c>
      <c r="J1216" s="8" t="str">
        <f>VLOOKUP(VASCO!$I1216,Code2Loc,2,FALSE)</f>
        <v>DAPOT</v>
      </c>
    </row>
    <row r="1217" spans="1:10" ht="15.75" customHeight="1" x14ac:dyDescent="0.25">
      <c r="A1217" s="5" t="s">
        <v>3669</v>
      </c>
      <c r="B1217" s="6">
        <v>50</v>
      </c>
      <c r="C1217" s="6" t="s">
        <v>2358</v>
      </c>
      <c r="D1217" s="6">
        <v>40</v>
      </c>
      <c r="E1217" s="6">
        <v>87</v>
      </c>
      <c r="F1217" s="6" t="s">
        <v>1463</v>
      </c>
      <c r="G1217" s="6" t="s">
        <v>13</v>
      </c>
      <c r="H1217" s="6"/>
      <c r="I1217" s="7" t="s">
        <v>2359</v>
      </c>
      <c r="J1217" s="8" t="str">
        <f>VLOOKUP(VASCO!$I1217,Code2Loc,2,FALSE)</f>
        <v>LOLYE</v>
      </c>
    </row>
    <row r="1218" spans="1:10" ht="15.75" customHeight="1" x14ac:dyDescent="0.25">
      <c r="A1218" s="5" t="s">
        <v>3669</v>
      </c>
      <c r="B1218" s="6">
        <v>50</v>
      </c>
      <c r="C1218" s="6" t="s">
        <v>2360</v>
      </c>
      <c r="D1218" s="6">
        <v>41</v>
      </c>
      <c r="E1218" s="6">
        <v>89</v>
      </c>
      <c r="F1218" s="6" t="s">
        <v>1463</v>
      </c>
      <c r="G1218" s="6" t="s">
        <v>13</v>
      </c>
      <c r="H1218" s="6"/>
      <c r="I1218" s="7" t="s">
        <v>2361</v>
      </c>
      <c r="J1218" s="8" t="str">
        <f>VLOOKUP(VASCO!$I1218,Code2Loc,2,FALSE)</f>
        <v>XELIM</v>
      </c>
    </row>
    <row r="1219" spans="1:10" ht="15.75" customHeight="1" x14ac:dyDescent="0.25">
      <c r="A1219" s="5" t="s">
        <v>3669</v>
      </c>
      <c r="B1219" s="6">
        <v>50</v>
      </c>
      <c r="C1219" s="6" t="s">
        <v>1419</v>
      </c>
      <c r="D1219" s="6">
        <v>42</v>
      </c>
      <c r="E1219" s="6">
        <v>91</v>
      </c>
      <c r="F1219" s="6" t="s">
        <v>1463</v>
      </c>
      <c r="G1219" s="6" t="s">
        <v>13</v>
      </c>
      <c r="H1219" s="6">
        <v>1</v>
      </c>
      <c r="I1219" s="7" t="s">
        <v>1420</v>
      </c>
      <c r="J1219" s="8" t="str">
        <f>VLOOKUP(VASCO!$I1219,Code2Loc,2,FALSE)</f>
        <v>POLLEM BDR</v>
      </c>
    </row>
    <row r="1220" spans="1:10" ht="15.75" customHeight="1" x14ac:dyDescent="0.25">
      <c r="A1220" s="5" t="s">
        <v>3669</v>
      </c>
      <c r="B1220" s="6">
        <v>50</v>
      </c>
      <c r="C1220" s="6" t="s">
        <v>2362</v>
      </c>
      <c r="D1220" s="6">
        <v>43</v>
      </c>
      <c r="E1220" s="6">
        <v>95</v>
      </c>
      <c r="F1220" s="6" t="s">
        <v>1463</v>
      </c>
      <c r="G1220" s="6" t="s">
        <v>13</v>
      </c>
      <c r="H1220" s="6">
        <v>3</v>
      </c>
      <c r="I1220" s="7" t="s">
        <v>2363</v>
      </c>
      <c r="J1220" s="8" t="str">
        <f>VLOOKUP(VASCO!$I1220,Code2Loc,2,FALSE)</f>
        <v>MAZALI</v>
      </c>
    </row>
    <row r="1221" spans="1:10" ht="15.75" customHeight="1" x14ac:dyDescent="0.25">
      <c r="A1221" s="5" t="s">
        <v>3669</v>
      </c>
      <c r="B1221" s="6">
        <v>50</v>
      </c>
      <c r="C1221" s="6" t="s">
        <v>2364</v>
      </c>
      <c r="D1221" s="6">
        <v>44</v>
      </c>
      <c r="E1221" s="6">
        <v>103</v>
      </c>
      <c r="F1221" s="6" t="s">
        <v>1463</v>
      </c>
      <c r="G1221" s="6" t="s">
        <v>13</v>
      </c>
      <c r="H1221" s="6"/>
      <c r="I1221" s="7" t="s">
        <v>2365</v>
      </c>
      <c r="J1221" s="8" t="str">
        <f>VLOOKUP(VASCO!$I1221,Code2Loc,2,FALSE)</f>
        <v>SADASHIVGAD</v>
      </c>
    </row>
    <row r="1222" spans="1:10" ht="15.75" customHeight="1" x14ac:dyDescent="0.25">
      <c r="A1222" s="5" t="s">
        <v>3669</v>
      </c>
      <c r="B1222" s="6">
        <v>50</v>
      </c>
      <c r="C1222" s="6" t="s">
        <v>1421</v>
      </c>
      <c r="D1222" s="6">
        <v>45</v>
      </c>
      <c r="E1222" s="6">
        <v>109</v>
      </c>
      <c r="F1222" s="6" t="s">
        <v>1463</v>
      </c>
      <c r="G1222" s="6" t="s">
        <v>13</v>
      </c>
      <c r="H1222" s="6"/>
      <c r="I1222" s="7" t="s">
        <v>1422</v>
      </c>
      <c r="J1222" s="8" t="str">
        <f>VLOOKUP(VASCO!$I1222,Code2Loc,2,FALSE)</f>
        <v>KARWAR</v>
      </c>
    </row>
    <row r="1223" spans="1:10" ht="15.75" customHeight="1" x14ac:dyDescent="0.25">
      <c r="A1223" s="5" t="s">
        <v>3669</v>
      </c>
      <c r="B1223" s="6">
        <v>50</v>
      </c>
      <c r="C1223" s="6" t="s">
        <v>3002</v>
      </c>
      <c r="D1223" s="6">
        <v>46</v>
      </c>
      <c r="E1223" s="6">
        <v>130</v>
      </c>
      <c r="F1223" s="6" t="s">
        <v>1463</v>
      </c>
      <c r="G1223" s="6" t="s">
        <v>13</v>
      </c>
      <c r="H1223" s="6"/>
      <c r="I1223" s="7" t="s">
        <v>3003</v>
      </c>
      <c r="J1223" s="8" t="str">
        <f>VLOOKUP(VASCO!$I1223,Code2Loc,2,FALSE)</f>
        <v>AWARSA</v>
      </c>
    </row>
    <row r="1224" spans="1:10" ht="15.75" customHeight="1" x14ac:dyDescent="0.25">
      <c r="A1224" s="5" t="s">
        <v>3669</v>
      </c>
      <c r="B1224" s="6">
        <v>50</v>
      </c>
      <c r="C1224" s="6" t="s">
        <v>1423</v>
      </c>
      <c r="D1224" s="6">
        <v>47</v>
      </c>
      <c r="E1224" s="6">
        <v>141</v>
      </c>
      <c r="F1224" s="6" t="s">
        <v>1463</v>
      </c>
      <c r="G1224" s="6" t="s">
        <v>13</v>
      </c>
      <c r="H1224" s="6"/>
      <c r="I1224" s="7" t="s">
        <v>1424</v>
      </c>
      <c r="J1224" s="8" t="str">
        <f>VLOOKUP(VASCO!$I1224,Code2Loc,2,FALSE)</f>
        <v>ANKOLA</v>
      </c>
    </row>
    <row r="1225" spans="1:10" ht="15.75" customHeight="1" x14ac:dyDescent="0.25">
      <c r="A1225" s="5" t="s">
        <v>3669</v>
      </c>
      <c r="B1225" s="6">
        <v>50</v>
      </c>
      <c r="C1225" s="6" t="s">
        <v>3004</v>
      </c>
      <c r="D1225" s="6">
        <v>48</v>
      </c>
      <c r="E1225" s="6">
        <v>162</v>
      </c>
      <c r="F1225" s="6" t="s">
        <v>1463</v>
      </c>
      <c r="G1225" s="6" t="s">
        <v>13</v>
      </c>
      <c r="H1225" s="6"/>
      <c r="I1225" s="7" t="s">
        <v>3005</v>
      </c>
      <c r="J1225" s="8" t="str">
        <f>VLOOKUP(VASCO!$I1225,Code2Loc,2,FALSE)</f>
        <v>MADANGIRI</v>
      </c>
    </row>
    <row r="1226" spans="1:10" ht="15.75" customHeight="1" x14ac:dyDescent="0.25">
      <c r="A1226" s="5" t="s">
        <v>3669</v>
      </c>
      <c r="B1226" s="6">
        <v>50</v>
      </c>
      <c r="C1226" s="6" t="s">
        <v>3670</v>
      </c>
      <c r="D1226" s="6">
        <v>49</v>
      </c>
      <c r="E1226" s="6">
        <v>174</v>
      </c>
      <c r="F1226" s="6" t="s">
        <v>1463</v>
      </c>
      <c r="G1226" s="6" t="s">
        <v>13</v>
      </c>
      <c r="H1226" s="6"/>
      <c r="I1226" s="7" t="s">
        <v>3671</v>
      </c>
      <c r="J1226" s="8" t="str">
        <f>VLOOKUP(VASCO!$I1226,Code2Loc,2,FALSE)</f>
        <v>MIRJAN</v>
      </c>
    </row>
    <row r="1227" spans="1:10" ht="15.75" customHeight="1" x14ac:dyDescent="0.25">
      <c r="A1227" s="5" t="s">
        <v>3669</v>
      </c>
      <c r="B1227" s="6">
        <v>50</v>
      </c>
      <c r="C1227" s="6" t="s">
        <v>1425</v>
      </c>
      <c r="D1227" s="6">
        <v>50</v>
      </c>
      <c r="E1227" s="6">
        <v>186</v>
      </c>
      <c r="F1227" s="6" t="s">
        <v>1463</v>
      </c>
      <c r="G1227" s="6" t="s">
        <v>13</v>
      </c>
      <c r="H1227" s="6"/>
      <c r="I1227" s="7" t="s">
        <v>1426</v>
      </c>
      <c r="J1227" s="8" t="str">
        <f>VLOOKUP(VASCO!$I1227,Code2Loc,2,FALSE)</f>
        <v>KUMTA</v>
      </c>
    </row>
    <row r="1228" spans="1:10" ht="15.75" customHeight="1" x14ac:dyDescent="0.25">
      <c r="A1228" s="5" t="s">
        <v>3669</v>
      </c>
      <c r="B1228" s="6">
        <v>50</v>
      </c>
      <c r="C1228" s="6" t="s">
        <v>1427</v>
      </c>
      <c r="D1228" s="6">
        <v>51</v>
      </c>
      <c r="E1228" s="6">
        <v>208</v>
      </c>
      <c r="F1228" s="6" t="s">
        <v>1463</v>
      </c>
      <c r="G1228" s="6" t="s">
        <v>13</v>
      </c>
      <c r="H1228" s="6"/>
      <c r="I1228" s="7" t="s">
        <v>1428</v>
      </c>
      <c r="J1228" s="8" t="str">
        <f>VLOOKUP(VASCO!$I1228,Code2Loc,2,FALSE)</f>
        <v>HONNAWAR</v>
      </c>
    </row>
    <row r="1229" spans="1:10" ht="15.75" customHeight="1" x14ac:dyDescent="0.25">
      <c r="A1229" s="5" t="s">
        <v>3672</v>
      </c>
      <c r="B1229" s="6">
        <v>51</v>
      </c>
      <c r="C1229" s="6" t="s">
        <v>69</v>
      </c>
      <c r="D1229" s="6">
        <v>1</v>
      </c>
      <c r="E1229" s="6">
        <v>0</v>
      </c>
      <c r="F1229" s="10" t="s">
        <v>1189</v>
      </c>
      <c r="G1229" s="6" t="s">
        <v>13</v>
      </c>
      <c r="H1229" s="6"/>
      <c r="I1229" s="7" t="s">
        <v>70</v>
      </c>
      <c r="J1229" s="8" t="str">
        <f>VLOOKUP(VASCO!$I1229,Code2Loc,2,FALSE)</f>
        <v>VASCO</v>
      </c>
    </row>
    <row r="1230" spans="1:10" ht="15.75" customHeight="1" x14ac:dyDescent="0.25">
      <c r="A1230" s="5" t="s">
        <v>3672</v>
      </c>
      <c r="B1230" s="6">
        <v>51</v>
      </c>
      <c r="C1230" s="6" t="s">
        <v>67</v>
      </c>
      <c r="D1230" s="6">
        <v>2</v>
      </c>
      <c r="E1230" s="6">
        <v>1</v>
      </c>
      <c r="F1230" s="10" t="s">
        <v>1189</v>
      </c>
      <c r="G1230" s="6" t="s">
        <v>13</v>
      </c>
      <c r="H1230" s="6"/>
      <c r="I1230" s="7" t="s">
        <v>68</v>
      </c>
      <c r="J1230" s="8" t="str">
        <f>VLOOKUP(VASCO!$I1230,Code2Loc,2,FALSE)</f>
        <v>SHIPYARD</v>
      </c>
    </row>
    <row r="1231" spans="1:10" ht="15.75" customHeight="1" x14ac:dyDescent="0.25">
      <c r="A1231" s="5" t="s">
        <v>3672</v>
      </c>
      <c r="B1231" s="6">
        <v>51</v>
      </c>
      <c r="C1231" s="6" t="s">
        <v>65</v>
      </c>
      <c r="D1231" s="6">
        <v>3</v>
      </c>
      <c r="E1231" s="6">
        <v>2</v>
      </c>
      <c r="F1231" s="10" t="s">
        <v>1189</v>
      </c>
      <c r="G1231" s="6" t="s">
        <v>13</v>
      </c>
      <c r="H1231" s="6"/>
      <c r="I1231" s="7" t="s">
        <v>66</v>
      </c>
      <c r="J1231" s="8" t="str">
        <f>VLOOKUP(VASCO!$I1231,Code2Loc,2,FALSE)</f>
        <v>VADEM</v>
      </c>
    </row>
    <row r="1232" spans="1:10" ht="15.75" customHeight="1" x14ac:dyDescent="0.25">
      <c r="A1232" s="5" t="s">
        <v>3672</v>
      </c>
      <c r="B1232" s="6">
        <v>51</v>
      </c>
      <c r="C1232" s="6" t="s">
        <v>63</v>
      </c>
      <c r="D1232" s="6">
        <v>4</v>
      </c>
      <c r="E1232" s="6">
        <v>4</v>
      </c>
      <c r="F1232" s="10" t="s">
        <v>1189</v>
      </c>
      <c r="G1232" s="6" t="s">
        <v>13</v>
      </c>
      <c r="H1232" s="6"/>
      <c r="I1232" s="7" t="s">
        <v>64</v>
      </c>
      <c r="J1232" s="8" t="str">
        <f>VLOOKUP(VASCO!$I1232,Code2Loc,2,FALSE)</f>
        <v>CHICALIM</v>
      </c>
    </row>
    <row r="1233" spans="1:10" ht="15.75" customHeight="1" x14ac:dyDescent="0.25">
      <c r="A1233" s="5" t="s">
        <v>3672</v>
      </c>
      <c r="B1233" s="6">
        <v>51</v>
      </c>
      <c r="C1233" s="6" t="s">
        <v>1723</v>
      </c>
      <c r="D1233" s="6">
        <v>5</v>
      </c>
      <c r="E1233" s="6">
        <v>5</v>
      </c>
      <c r="F1233" s="10" t="s">
        <v>1189</v>
      </c>
      <c r="G1233" s="6" t="s">
        <v>13</v>
      </c>
      <c r="H1233" s="6"/>
      <c r="I1233" s="7" t="s">
        <v>1724</v>
      </c>
      <c r="J1233" s="8" t="str">
        <f>VLOOKUP(VASCO!$I1233,Code2Loc,2,FALSE)</f>
        <v>VIDYA/RIGIN</v>
      </c>
    </row>
    <row r="1234" spans="1:10" ht="15.75" customHeight="1" x14ac:dyDescent="0.25">
      <c r="A1234" s="5" t="s">
        <v>3672</v>
      </c>
      <c r="B1234" s="6">
        <v>51</v>
      </c>
      <c r="C1234" s="6" t="s">
        <v>1177</v>
      </c>
      <c r="D1234" s="6">
        <v>6</v>
      </c>
      <c r="E1234" s="6">
        <v>6</v>
      </c>
      <c r="F1234" s="10" t="s">
        <v>1189</v>
      </c>
      <c r="G1234" s="6" t="s">
        <v>13</v>
      </c>
      <c r="H1234" s="6"/>
      <c r="I1234" s="7" t="s">
        <v>1178</v>
      </c>
      <c r="J1234" s="8" t="str">
        <f>VLOOKUP(VASCO!$I1234,Code2Loc,2,FALSE)</f>
        <v>AIRPORT</v>
      </c>
    </row>
    <row r="1235" spans="1:10" ht="15.75" customHeight="1" x14ac:dyDescent="0.25">
      <c r="A1235" s="5" t="s">
        <v>3672</v>
      </c>
      <c r="B1235" s="6">
        <v>51</v>
      </c>
      <c r="C1235" s="6" t="s">
        <v>61</v>
      </c>
      <c r="D1235" s="6">
        <v>7</v>
      </c>
      <c r="E1235" s="6">
        <v>7</v>
      </c>
      <c r="F1235" s="10" t="s">
        <v>1189</v>
      </c>
      <c r="G1235" s="6" t="s">
        <v>13</v>
      </c>
      <c r="H1235" s="6"/>
      <c r="I1235" s="7" t="s">
        <v>62</v>
      </c>
      <c r="J1235" s="8" t="str">
        <f>VLOOKUP(VASCO!$I1235,Code2Loc,2,FALSE)</f>
        <v>DABOLIM</v>
      </c>
    </row>
    <row r="1236" spans="1:10" ht="15.75" customHeight="1" x14ac:dyDescent="0.25">
      <c r="A1236" s="5" t="s">
        <v>3672</v>
      </c>
      <c r="B1236" s="6">
        <v>51</v>
      </c>
      <c r="C1236" s="6" t="s">
        <v>1721</v>
      </c>
      <c r="D1236" s="6">
        <v>8</v>
      </c>
      <c r="E1236" s="6">
        <v>8</v>
      </c>
      <c r="F1236" s="10" t="s">
        <v>1189</v>
      </c>
      <c r="G1236" s="6" t="s">
        <v>13</v>
      </c>
      <c r="H1236" s="6"/>
      <c r="I1236" s="7" t="s">
        <v>1722</v>
      </c>
      <c r="J1236" s="8" t="str">
        <f>VLOOKUP(VASCO!$I1236,Code2Loc,2,FALSE)</f>
        <v>MES COLLEGE</v>
      </c>
    </row>
    <row r="1237" spans="1:10" ht="15.75" customHeight="1" x14ac:dyDescent="0.25">
      <c r="A1237" s="5" t="s">
        <v>3672</v>
      </c>
      <c r="B1237" s="6">
        <v>51</v>
      </c>
      <c r="C1237" s="6" t="s">
        <v>1719</v>
      </c>
      <c r="D1237" s="6">
        <v>9</v>
      </c>
      <c r="E1237" s="6">
        <v>9</v>
      </c>
      <c r="F1237" s="10" t="s">
        <v>1189</v>
      </c>
      <c r="G1237" s="6" t="s">
        <v>13</v>
      </c>
      <c r="H1237" s="6"/>
      <c r="I1237" s="7" t="s">
        <v>1720</v>
      </c>
      <c r="J1237" s="8" t="str">
        <f>VLOOKUP(VASCO!$I1237,Code2Loc,2,FALSE)</f>
        <v>BIRLA</v>
      </c>
    </row>
    <row r="1238" spans="1:10" ht="15.75" customHeight="1" x14ac:dyDescent="0.25">
      <c r="A1238" s="5" t="s">
        <v>3672</v>
      </c>
      <c r="B1238" s="6">
        <v>51</v>
      </c>
      <c r="C1238" s="6" t="s">
        <v>1717</v>
      </c>
      <c r="D1238" s="6">
        <v>10</v>
      </c>
      <c r="E1238" s="6">
        <v>10</v>
      </c>
      <c r="F1238" s="10" t="s">
        <v>1189</v>
      </c>
      <c r="G1238" s="6" t="s">
        <v>13</v>
      </c>
      <c r="H1238" s="6"/>
      <c r="I1238" s="7" t="s">
        <v>1718</v>
      </c>
      <c r="J1238" s="8" t="str">
        <f>VLOOKUP(VASCO!$I1238,Code2Loc,2,FALSE)</f>
        <v>ZHARI</v>
      </c>
    </row>
    <row r="1239" spans="1:10" ht="15.75" customHeight="1" x14ac:dyDescent="0.25">
      <c r="A1239" s="5" t="s">
        <v>3672</v>
      </c>
      <c r="B1239" s="6">
        <v>51</v>
      </c>
      <c r="C1239" s="6" t="s">
        <v>1715</v>
      </c>
      <c r="D1239" s="6">
        <v>11</v>
      </c>
      <c r="E1239" s="6">
        <v>11</v>
      </c>
      <c r="F1239" s="10" t="s">
        <v>1189</v>
      </c>
      <c r="G1239" s="6" t="s">
        <v>13</v>
      </c>
      <c r="H1239" s="6"/>
      <c r="I1239" s="7" t="s">
        <v>1716</v>
      </c>
      <c r="J1239" s="8" t="str">
        <f>VLOOKUP(VASCO!$I1239,Code2Loc,2,FALSE)</f>
        <v>ZUARINAGAR</v>
      </c>
    </row>
    <row r="1240" spans="1:10" ht="15.75" customHeight="1" x14ac:dyDescent="0.25">
      <c r="A1240" s="5" t="s">
        <v>3672</v>
      </c>
      <c r="B1240" s="6">
        <v>51</v>
      </c>
      <c r="C1240" s="6" t="s">
        <v>1661</v>
      </c>
      <c r="D1240" s="6">
        <v>12</v>
      </c>
      <c r="E1240" s="6">
        <v>12</v>
      </c>
      <c r="F1240" s="10" t="s">
        <v>1189</v>
      </c>
      <c r="G1240" s="6" t="s">
        <v>13</v>
      </c>
      <c r="H1240" s="6"/>
      <c r="I1240" s="7" t="s">
        <v>1662</v>
      </c>
      <c r="J1240" s="8" t="str">
        <f>VLOOKUP(VASCO!$I1240,Code2Loc,2,FALSE)</f>
        <v>UPAS NAGAR</v>
      </c>
    </row>
    <row r="1241" spans="1:10" ht="15.75" customHeight="1" x14ac:dyDescent="0.25">
      <c r="A1241" s="5" t="s">
        <v>3672</v>
      </c>
      <c r="B1241" s="6">
        <v>51</v>
      </c>
      <c r="C1241" s="6" t="s">
        <v>2423</v>
      </c>
      <c r="D1241" s="6">
        <v>13</v>
      </c>
      <c r="E1241" s="6">
        <v>13</v>
      </c>
      <c r="F1241" s="10" t="s">
        <v>1189</v>
      </c>
      <c r="G1241" s="6" t="s">
        <v>13</v>
      </c>
      <c r="H1241" s="6"/>
      <c r="I1241" s="7" t="s">
        <v>2424</v>
      </c>
      <c r="J1241" s="8" t="str">
        <f>VLOOKUP(VASCO!$I1241,Code2Loc,2,FALSE)</f>
        <v>METASTRIP</v>
      </c>
    </row>
    <row r="1242" spans="1:10" ht="15.75" customHeight="1" x14ac:dyDescent="0.25">
      <c r="A1242" s="5" t="s">
        <v>3672</v>
      </c>
      <c r="B1242" s="6">
        <v>51</v>
      </c>
      <c r="C1242" s="6" t="s">
        <v>2421</v>
      </c>
      <c r="D1242" s="6">
        <v>14</v>
      </c>
      <c r="E1242" s="6">
        <v>14</v>
      </c>
      <c r="F1242" s="10" t="s">
        <v>1189</v>
      </c>
      <c r="G1242" s="6" t="s">
        <v>13</v>
      </c>
      <c r="H1242" s="6"/>
      <c r="I1242" s="7" t="s">
        <v>2422</v>
      </c>
      <c r="J1242" s="8" t="str">
        <f>VLOOKUP(VASCO!$I1242,Code2Loc,2,FALSE)</f>
        <v>KADIMACHIN</v>
      </c>
    </row>
    <row r="1243" spans="1:10" ht="15.75" customHeight="1" x14ac:dyDescent="0.25">
      <c r="A1243" s="5" t="s">
        <v>3672</v>
      </c>
      <c r="B1243" s="6">
        <v>51</v>
      </c>
      <c r="C1243" s="6" t="s">
        <v>36</v>
      </c>
      <c r="D1243" s="6">
        <v>15</v>
      </c>
      <c r="E1243" s="6">
        <v>17</v>
      </c>
      <c r="F1243" s="10" t="s">
        <v>1189</v>
      </c>
      <c r="G1243" s="6" t="s">
        <v>13</v>
      </c>
      <c r="H1243" s="6"/>
      <c r="I1243" s="7" t="s">
        <v>37</v>
      </c>
      <c r="J1243" s="8" t="str">
        <f>VLOOKUP(VASCO!$I1243,Code2Loc,2,FALSE)</f>
        <v>TITAN</v>
      </c>
    </row>
    <row r="1244" spans="1:10" ht="15.75" customHeight="1" x14ac:dyDescent="0.25">
      <c r="A1244" s="5" t="s">
        <v>3672</v>
      </c>
      <c r="B1244" s="6">
        <v>51</v>
      </c>
      <c r="C1244" s="6" t="s">
        <v>38</v>
      </c>
      <c r="D1244" s="6">
        <v>16</v>
      </c>
      <c r="E1244" s="6">
        <v>18</v>
      </c>
      <c r="F1244" s="10" t="s">
        <v>1189</v>
      </c>
      <c r="G1244" s="6" t="s">
        <v>13</v>
      </c>
      <c r="H1244" s="6"/>
      <c r="I1244" s="7" t="s">
        <v>39</v>
      </c>
      <c r="J1244" s="8" t="str">
        <f>VLOOKUP(VASCO!$I1244,Code2Loc,2,FALSE)</f>
        <v>PIRNI</v>
      </c>
    </row>
    <row r="1245" spans="1:10" ht="15.75" customHeight="1" x14ac:dyDescent="0.25">
      <c r="A1245" s="5" t="s">
        <v>3672</v>
      </c>
      <c r="B1245" s="6">
        <v>51</v>
      </c>
      <c r="C1245" s="6" t="s">
        <v>40</v>
      </c>
      <c r="D1245" s="6">
        <v>17</v>
      </c>
      <c r="E1245" s="6">
        <v>20</v>
      </c>
      <c r="F1245" s="10" t="s">
        <v>1189</v>
      </c>
      <c r="G1245" s="6" t="s">
        <v>13</v>
      </c>
      <c r="H1245" s="6"/>
      <c r="I1245" s="7" t="s">
        <v>41</v>
      </c>
      <c r="J1245" s="8" t="str">
        <f>VLOOKUP(VASCO!$I1245,Code2Loc,2,FALSE)</f>
        <v>VERNA</v>
      </c>
    </row>
    <row r="1246" spans="1:10" ht="15.75" customHeight="1" x14ac:dyDescent="0.25">
      <c r="A1246" s="5" t="s">
        <v>3672</v>
      </c>
      <c r="B1246" s="6">
        <v>51</v>
      </c>
      <c r="C1246" s="6" t="s">
        <v>42</v>
      </c>
      <c r="D1246" s="6">
        <v>18</v>
      </c>
      <c r="E1246" s="6">
        <v>21</v>
      </c>
      <c r="F1246" s="10" t="s">
        <v>1189</v>
      </c>
      <c r="G1246" s="6" t="s">
        <v>13</v>
      </c>
      <c r="H1246" s="6"/>
      <c r="I1246" s="7" t="s">
        <v>43</v>
      </c>
      <c r="J1246" s="8" t="str">
        <f>VLOOKUP(VASCO!$I1246,Code2Loc,2,FALSE)</f>
        <v>SONAULIM</v>
      </c>
    </row>
    <row r="1247" spans="1:10" ht="15.75" customHeight="1" x14ac:dyDescent="0.25">
      <c r="A1247" s="5" t="s">
        <v>3672</v>
      </c>
      <c r="B1247" s="6">
        <v>51</v>
      </c>
      <c r="C1247" s="6" t="s">
        <v>44</v>
      </c>
      <c r="D1247" s="6">
        <v>19</v>
      </c>
      <c r="E1247" s="6">
        <v>22</v>
      </c>
      <c r="F1247" s="10" t="s">
        <v>1189</v>
      </c>
      <c r="G1247" s="6" t="s">
        <v>13</v>
      </c>
      <c r="H1247" s="6"/>
      <c r="I1247" s="7" t="s">
        <v>45</v>
      </c>
      <c r="J1247" s="8" t="str">
        <f>VLOOKUP(VASCO!$I1247,Code2Loc,2,FALSE)</f>
        <v>AGNEL ASHRM</v>
      </c>
    </row>
    <row r="1248" spans="1:10" ht="15.75" customHeight="1" x14ac:dyDescent="0.25">
      <c r="A1248" s="5" t="s">
        <v>3672</v>
      </c>
      <c r="B1248" s="6">
        <v>51</v>
      </c>
      <c r="C1248" s="6" t="s">
        <v>46</v>
      </c>
      <c r="D1248" s="6">
        <v>20</v>
      </c>
      <c r="E1248" s="6">
        <v>24</v>
      </c>
      <c r="F1248" s="10" t="s">
        <v>1189</v>
      </c>
      <c r="G1248" s="6" t="s">
        <v>13</v>
      </c>
      <c r="H1248" s="6"/>
      <c r="I1248" s="7" t="s">
        <v>47</v>
      </c>
      <c r="J1248" s="8" t="str">
        <f>VLOOKUP(VASCO!$I1248,Code2Loc,2,FALSE)</f>
        <v>RUMDER</v>
      </c>
    </row>
    <row r="1249" spans="1:10" ht="15.75" customHeight="1" x14ac:dyDescent="0.25">
      <c r="A1249" s="5" t="s">
        <v>3672</v>
      </c>
      <c r="B1249" s="6">
        <v>51</v>
      </c>
      <c r="C1249" s="6" t="s">
        <v>48</v>
      </c>
      <c r="D1249" s="6">
        <v>21</v>
      </c>
      <c r="E1249" s="6">
        <v>25</v>
      </c>
      <c r="F1249" s="10" t="s">
        <v>1189</v>
      </c>
      <c r="G1249" s="6" t="s">
        <v>13</v>
      </c>
      <c r="H1249" s="6"/>
      <c r="I1249" s="7" t="s">
        <v>49</v>
      </c>
      <c r="J1249" s="8" t="str">
        <f>VLOOKUP(VASCO!$I1249,Code2Loc,2,FALSE)</f>
        <v>NUVEM</v>
      </c>
    </row>
    <row r="1250" spans="1:10" ht="15.75" customHeight="1" x14ac:dyDescent="0.25">
      <c r="A1250" s="5" t="s">
        <v>3672</v>
      </c>
      <c r="B1250" s="6">
        <v>51</v>
      </c>
      <c r="C1250" s="6" t="s">
        <v>50</v>
      </c>
      <c r="D1250" s="6">
        <v>22</v>
      </c>
      <c r="E1250" s="6">
        <v>28</v>
      </c>
      <c r="F1250" s="10" t="s">
        <v>1189</v>
      </c>
      <c r="G1250" s="6" t="s">
        <v>13</v>
      </c>
      <c r="H1250" s="6"/>
      <c r="I1250" s="7" t="s">
        <v>51</v>
      </c>
      <c r="J1250" s="8" t="str">
        <f>VLOOKUP(VASCO!$I1250,Code2Loc,2,FALSE)</f>
        <v>MARGAO</v>
      </c>
    </row>
    <row r="1251" spans="1:10" ht="15.75" customHeight="1" x14ac:dyDescent="0.25">
      <c r="A1251" s="5" t="s">
        <v>3672</v>
      </c>
      <c r="B1251" s="6">
        <v>51</v>
      </c>
      <c r="C1251" s="6" t="s">
        <v>1112</v>
      </c>
      <c r="D1251" s="6">
        <v>23</v>
      </c>
      <c r="E1251" s="6">
        <v>30</v>
      </c>
      <c r="F1251" s="10" t="s">
        <v>1189</v>
      </c>
      <c r="G1251" s="6" t="s">
        <v>13</v>
      </c>
      <c r="H1251" s="6"/>
      <c r="I1251" s="7" t="s">
        <v>1113</v>
      </c>
      <c r="J1251" s="8" t="str">
        <f>VLOOKUP(VASCO!$I1251,Code2Loc,2,FALSE)</f>
        <v>MARGAO MKT</v>
      </c>
    </row>
    <row r="1252" spans="1:10" ht="15.75" customHeight="1" x14ac:dyDescent="0.25">
      <c r="A1252" s="5" t="s">
        <v>3672</v>
      </c>
      <c r="B1252" s="6">
        <v>51</v>
      </c>
      <c r="C1252" s="6" t="s">
        <v>1114</v>
      </c>
      <c r="D1252" s="6">
        <v>24</v>
      </c>
      <c r="E1252" s="6">
        <v>32</v>
      </c>
      <c r="F1252" s="10" t="s">
        <v>1189</v>
      </c>
      <c r="G1252" s="6" t="s">
        <v>13</v>
      </c>
      <c r="H1252" s="6"/>
      <c r="I1252" s="7" t="s">
        <v>1115</v>
      </c>
      <c r="J1252" s="8" t="str">
        <f>VLOOKUP(VASCO!$I1252,Code2Loc,2,FALSE)</f>
        <v>NAVELIM</v>
      </c>
    </row>
    <row r="1253" spans="1:10" ht="15.75" customHeight="1" x14ac:dyDescent="0.25">
      <c r="A1253" s="5" t="s">
        <v>3672</v>
      </c>
      <c r="B1253" s="6">
        <v>51</v>
      </c>
      <c r="C1253" s="6" t="s">
        <v>3054</v>
      </c>
      <c r="D1253" s="6">
        <v>25</v>
      </c>
      <c r="E1253" s="6">
        <v>33</v>
      </c>
      <c r="F1253" s="10" t="s">
        <v>1189</v>
      </c>
      <c r="G1253" s="6" t="s">
        <v>13</v>
      </c>
      <c r="H1253" s="6"/>
      <c r="I1253" s="7" t="s">
        <v>3055</v>
      </c>
      <c r="J1253" s="8" t="str">
        <f>VLOOKUP(VASCO!$I1253,Code2Loc,2,FALSE)</f>
        <v>DHAMAPUR</v>
      </c>
    </row>
    <row r="1254" spans="1:10" ht="15.75" customHeight="1" x14ac:dyDescent="0.25">
      <c r="A1254" s="5" t="s">
        <v>3672</v>
      </c>
      <c r="B1254" s="6">
        <v>51</v>
      </c>
      <c r="C1254" s="6" t="s">
        <v>1118</v>
      </c>
      <c r="D1254" s="6">
        <v>26</v>
      </c>
      <c r="E1254" s="6">
        <v>35</v>
      </c>
      <c r="F1254" s="10" t="s">
        <v>1189</v>
      </c>
      <c r="G1254" s="6" t="s">
        <v>13</v>
      </c>
      <c r="H1254" s="6"/>
      <c r="I1254" s="7" t="s">
        <v>1119</v>
      </c>
      <c r="J1254" s="8" t="str">
        <f>VLOOKUP(VASCO!$I1254,Code2Loc,2,FALSE)</f>
        <v>CHINCHINI X</v>
      </c>
    </row>
    <row r="1255" spans="1:10" ht="15.75" customHeight="1" x14ac:dyDescent="0.25">
      <c r="A1255" s="5" t="s">
        <v>3672</v>
      </c>
      <c r="B1255" s="6">
        <v>51</v>
      </c>
      <c r="C1255" s="6" t="s">
        <v>2320</v>
      </c>
      <c r="D1255" s="6">
        <v>27</v>
      </c>
      <c r="E1255" s="6">
        <v>36</v>
      </c>
      <c r="F1255" s="10" t="s">
        <v>1189</v>
      </c>
      <c r="G1255" s="6" t="s">
        <v>13</v>
      </c>
      <c r="H1255" s="6"/>
      <c r="I1255" s="7" t="s">
        <v>2321</v>
      </c>
      <c r="J1255" s="8" t="str">
        <f>VLOOKUP(VASCO!$I1255,Code2Loc,2,FALSE)</f>
        <v>DANDEWADI</v>
      </c>
    </row>
    <row r="1256" spans="1:10" ht="15.75" customHeight="1" x14ac:dyDescent="0.25">
      <c r="A1256" s="5" t="s">
        <v>3672</v>
      </c>
      <c r="B1256" s="6">
        <v>51</v>
      </c>
      <c r="C1256" s="6" t="s">
        <v>2322</v>
      </c>
      <c r="D1256" s="6">
        <v>28</v>
      </c>
      <c r="E1256" s="6">
        <v>39</v>
      </c>
      <c r="F1256" s="10" t="s">
        <v>1189</v>
      </c>
      <c r="G1256" s="6" t="s">
        <v>13</v>
      </c>
      <c r="H1256" s="6"/>
      <c r="I1256" s="7" t="s">
        <v>2323</v>
      </c>
      <c r="J1256" s="8" t="str">
        <f>VLOOKUP(VASCO!$I1256,Code2Loc,2,FALSE)</f>
        <v>PAZARKHAN</v>
      </c>
    </row>
    <row r="1257" spans="1:10" ht="15.75" customHeight="1" x14ac:dyDescent="0.25">
      <c r="A1257" s="5" t="s">
        <v>3672</v>
      </c>
      <c r="B1257" s="6">
        <v>51</v>
      </c>
      <c r="C1257" s="6" t="s">
        <v>1415</v>
      </c>
      <c r="D1257" s="6">
        <v>29</v>
      </c>
      <c r="E1257" s="6">
        <v>42</v>
      </c>
      <c r="F1257" s="10" t="s">
        <v>1189</v>
      </c>
      <c r="G1257" s="6" t="s">
        <v>13</v>
      </c>
      <c r="H1257" s="6"/>
      <c r="I1257" s="7" t="s">
        <v>1416</v>
      </c>
      <c r="J1257" s="8" t="str">
        <f>VLOOKUP(VASCO!$I1257,Code2Loc,2,FALSE)</f>
        <v>CUNCOLIM</v>
      </c>
    </row>
    <row r="1258" spans="1:10" ht="15.75" customHeight="1" x14ac:dyDescent="0.25">
      <c r="A1258" s="5" t="s">
        <v>3672</v>
      </c>
      <c r="B1258" s="6">
        <v>51</v>
      </c>
      <c r="C1258" s="6" t="s">
        <v>2324</v>
      </c>
      <c r="D1258" s="6">
        <v>30</v>
      </c>
      <c r="E1258" s="6">
        <v>43</v>
      </c>
      <c r="F1258" s="10" t="s">
        <v>1189</v>
      </c>
      <c r="G1258" s="6" t="s">
        <v>13</v>
      </c>
      <c r="H1258" s="6"/>
      <c r="I1258" s="7" t="s">
        <v>2325</v>
      </c>
      <c r="J1258" s="8" t="str">
        <f>VLOOKUP(VASCO!$I1258,Code2Loc,2,FALSE)</f>
        <v>DEMANI</v>
      </c>
    </row>
    <row r="1259" spans="1:10" ht="15.75" customHeight="1" x14ac:dyDescent="0.25">
      <c r="A1259" s="5" t="s">
        <v>3672</v>
      </c>
      <c r="B1259" s="6">
        <v>51</v>
      </c>
      <c r="C1259" s="6" t="s">
        <v>2116</v>
      </c>
      <c r="D1259" s="6">
        <v>31</v>
      </c>
      <c r="E1259" s="6">
        <v>45</v>
      </c>
      <c r="F1259" s="10" t="s">
        <v>1189</v>
      </c>
      <c r="G1259" s="6" t="s">
        <v>13</v>
      </c>
      <c r="H1259" s="6"/>
      <c r="I1259" s="7" t="s">
        <v>2117</v>
      </c>
      <c r="J1259" s="8" t="str">
        <f>VLOOKUP(VASCO!$I1259,Code2Loc,2,FALSE)</f>
        <v>BALLI</v>
      </c>
    </row>
    <row r="1260" spans="1:10" ht="15.75" customHeight="1" x14ac:dyDescent="0.25">
      <c r="A1260" s="5" t="s">
        <v>3672</v>
      </c>
      <c r="B1260" s="6">
        <v>51</v>
      </c>
      <c r="C1260" s="6" t="s">
        <v>2326</v>
      </c>
      <c r="D1260" s="6">
        <v>32</v>
      </c>
      <c r="E1260" s="6">
        <v>48</v>
      </c>
      <c r="F1260" s="10" t="s">
        <v>1189</v>
      </c>
      <c r="G1260" s="6" t="s">
        <v>13</v>
      </c>
      <c r="H1260" s="6"/>
      <c r="I1260" s="7" t="s">
        <v>2327</v>
      </c>
      <c r="J1260" s="8" t="str">
        <f>VLOOKUP(VASCO!$I1260,Code2Loc,2,FALSE)</f>
        <v>BENODE</v>
      </c>
    </row>
    <row r="1261" spans="1:10" ht="15.75" customHeight="1" x14ac:dyDescent="0.25">
      <c r="A1261" s="5" t="s">
        <v>3672</v>
      </c>
      <c r="B1261" s="6">
        <v>51</v>
      </c>
      <c r="C1261" s="6" t="s">
        <v>2328</v>
      </c>
      <c r="D1261" s="6">
        <v>33</v>
      </c>
      <c r="E1261" s="6">
        <v>50</v>
      </c>
      <c r="F1261" s="10" t="s">
        <v>1189</v>
      </c>
      <c r="G1261" s="6" t="s">
        <v>13</v>
      </c>
      <c r="H1261" s="6"/>
      <c r="I1261" s="7" t="s">
        <v>2329</v>
      </c>
      <c r="J1261" s="8" t="str">
        <f>VLOOKUP(VASCO!$I1261,Code2Loc,2,FALSE)</f>
        <v>GODEWAL</v>
      </c>
    </row>
    <row r="1262" spans="1:10" ht="15.75" customHeight="1" x14ac:dyDescent="0.25">
      <c r="A1262" s="5" t="s">
        <v>3672</v>
      </c>
      <c r="B1262" s="6">
        <v>51</v>
      </c>
      <c r="C1262" s="6" t="s">
        <v>2330</v>
      </c>
      <c r="D1262" s="6">
        <v>34</v>
      </c>
      <c r="E1262" s="6">
        <v>52</v>
      </c>
      <c r="F1262" s="10" t="s">
        <v>1189</v>
      </c>
      <c r="G1262" s="6" t="s">
        <v>13</v>
      </c>
      <c r="H1262" s="6"/>
      <c r="I1262" s="7" t="s">
        <v>2331</v>
      </c>
      <c r="J1262" s="8" t="str">
        <f>VLOOKUP(VASCO!$I1262,Code2Loc,2,FALSE)</f>
        <v>PADDI</v>
      </c>
    </row>
    <row r="1263" spans="1:10" ht="15.75" customHeight="1" x14ac:dyDescent="0.25">
      <c r="A1263" s="5" t="s">
        <v>3672</v>
      </c>
      <c r="B1263" s="6">
        <v>51</v>
      </c>
      <c r="C1263" s="6" t="s">
        <v>2332</v>
      </c>
      <c r="D1263" s="6">
        <v>35</v>
      </c>
      <c r="E1263" s="6">
        <v>54</v>
      </c>
      <c r="F1263" s="10" t="s">
        <v>1189</v>
      </c>
      <c r="G1263" s="6" t="s">
        <v>13</v>
      </c>
      <c r="H1263" s="6"/>
      <c r="I1263" s="7" t="s">
        <v>2333</v>
      </c>
      <c r="J1263" s="8" t="str">
        <f>VLOOKUP(VASCO!$I1263,Code2Loc,2,FALSE)</f>
        <v>PISURNEM</v>
      </c>
    </row>
    <row r="1264" spans="1:10" ht="15.75" customHeight="1" x14ac:dyDescent="0.25">
      <c r="A1264" s="5" t="s">
        <v>3672</v>
      </c>
      <c r="B1264" s="6">
        <v>51</v>
      </c>
      <c r="C1264" s="6" t="s">
        <v>2334</v>
      </c>
      <c r="D1264" s="6">
        <v>36</v>
      </c>
      <c r="E1264" s="6">
        <v>56</v>
      </c>
      <c r="F1264" s="10" t="s">
        <v>1189</v>
      </c>
      <c r="G1264" s="6" t="s">
        <v>13</v>
      </c>
      <c r="H1264" s="6"/>
      <c r="I1264" s="7" t="s">
        <v>2335</v>
      </c>
      <c r="J1264" s="8" t="str">
        <f>VLOOKUP(VASCO!$I1264,Code2Loc,2,FALSE)</f>
        <v>POLAKODE</v>
      </c>
    </row>
    <row r="1265" spans="1:10" ht="15.75" customHeight="1" x14ac:dyDescent="0.25">
      <c r="A1265" s="5" t="s">
        <v>3672</v>
      </c>
      <c r="B1265" s="6">
        <v>51</v>
      </c>
      <c r="C1265" s="6" t="s">
        <v>2336</v>
      </c>
      <c r="D1265" s="6">
        <v>37</v>
      </c>
      <c r="E1265" s="6">
        <v>60</v>
      </c>
      <c r="F1265" s="10" t="s">
        <v>1189</v>
      </c>
      <c r="G1265" s="6" t="s">
        <v>13</v>
      </c>
      <c r="H1265" s="6"/>
      <c r="I1265" s="7" t="s">
        <v>2337</v>
      </c>
      <c r="J1265" s="8" t="str">
        <f>VLOOKUP(VASCO!$I1265,Code2Loc,2,FALSE)</f>
        <v>GULEM</v>
      </c>
    </row>
    <row r="1266" spans="1:10" ht="15.75" customHeight="1" x14ac:dyDescent="0.25">
      <c r="A1266" s="5" t="s">
        <v>3672</v>
      </c>
      <c r="B1266" s="6">
        <v>51</v>
      </c>
      <c r="C1266" s="6" t="s">
        <v>1009</v>
      </c>
      <c r="D1266" s="6">
        <v>38</v>
      </c>
      <c r="E1266" s="6">
        <v>63</v>
      </c>
      <c r="F1266" s="10" t="s">
        <v>1189</v>
      </c>
      <c r="G1266" s="6" t="s">
        <v>13</v>
      </c>
      <c r="H1266" s="6"/>
      <c r="I1266" s="7" t="s">
        <v>1010</v>
      </c>
      <c r="J1266" s="8" t="str">
        <f>VLOOKUP(VASCO!$I1266,Code2Loc,2,FALSE)</f>
        <v>CHAR RASTA</v>
      </c>
    </row>
    <row r="1267" spans="1:10" ht="15.75" customHeight="1" x14ac:dyDescent="0.25">
      <c r="A1267" s="5" t="s">
        <v>3672</v>
      </c>
      <c r="B1267" s="6">
        <v>51</v>
      </c>
      <c r="C1267" s="6" t="s">
        <v>1417</v>
      </c>
      <c r="D1267" s="6">
        <v>39</v>
      </c>
      <c r="E1267" s="6">
        <v>65</v>
      </c>
      <c r="F1267" s="10" t="s">
        <v>1189</v>
      </c>
      <c r="G1267" s="6" t="s">
        <v>13</v>
      </c>
      <c r="H1267" s="6"/>
      <c r="I1267" s="7" t="s">
        <v>1418</v>
      </c>
      <c r="J1267" s="8" t="str">
        <f>VLOOKUP(VASCO!$I1267,Code2Loc,2,FALSE)</f>
        <v>CANACONA</v>
      </c>
    </row>
    <row r="1268" spans="1:10" ht="15.75" customHeight="1" x14ac:dyDescent="0.25">
      <c r="A1268" s="5" t="s">
        <v>3672</v>
      </c>
      <c r="B1268" s="6">
        <v>51</v>
      </c>
      <c r="C1268" s="6" t="s">
        <v>2338</v>
      </c>
      <c r="D1268" s="6">
        <v>40</v>
      </c>
      <c r="E1268" s="6">
        <v>67</v>
      </c>
      <c r="F1268" s="10" t="s">
        <v>1189</v>
      </c>
      <c r="G1268" s="6" t="s">
        <v>13</v>
      </c>
      <c r="H1268" s="6"/>
      <c r="I1268" s="7" t="s">
        <v>2339</v>
      </c>
      <c r="J1268" s="8" t="str">
        <f>VLOOKUP(VASCO!$I1268,Code2Loc,2,FALSE)</f>
        <v>SHRISTHAL</v>
      </c>
    </row>
    <row r="1269" spans="1:10" ht="15.75" customHeight="1" x14ac:dyDescent="0.25">
      <c r="A1269" s="5" t="s">
        <v>3672</v>
      </c>
      <c r="B1269" s="6">
        <v>51</v>
      </c>
      <c r="C1269" s="6" t="s">
        <v>2340</v>
      </c>
      <c r="D1269" s="6">
        <v>41</v>
      </c>
      <c r="E1269" s="6">
        <v>69</v>
      </c>
      <c r="F1269" s="10" t="s">
        <v>1189</v>
      </c>
      <c r="G1269" s="6" t="s">
        <v>13</v>
      </c>
      <c r="H1269" s="6"/>
      <c r="I1269" s="7" t="s">
        <v>2341</v>
      </c>
      <c r="J1269" s="8" t="str">
        <f>VLOOKUP(VASCO!$I1269,Code2Loc,2,FALSE)</f>
        <v>MOKHARD</v>
      </c>
    </row>
    <row r="1270" spans="1:10" ht="15.75" customHeight="1" x14ac:dyDescent="0.25">
      <c r="A1270" s="5" t="s">
        <v>3672</v>
      </c>
      <c r="B1270" s="6">
        <v>51</v>
      </c>
      <c r="C1270" s="6" t="s">
        <v>2342</v>
      </c>
      <c r="D1270" s="6">
        <v>42</v>
      </c>
      <c r="E1270" s="6">
        <v>70</v>
      </c>
      <c r="F1270" s="10" t="s">
        <v>1189</v>
      </c>
      <c r="G1270" s="6" t="s">
        <v>13</v>
      </c>
      <c r="H1270" s="6"/>
      <c r="I1270" s="7" t="s">
        <v>2343</v>
      </c>
      <c r="J1270" s="8" t="str">
        <f>VLOOKUP(VASCO!$I1270,Code2Loc,2,FALSE)</f>
        <v>BHATPAL</v>
      </c>
    </row>
    <row r="1271" spans="1:10" ht="15.75" customHeight="1" x14ac:dyDescent="0.25">
      <c r="A1271" s="5" t="s">
        <v>3672</v>
      </c>
      <c r="B1271" s="6">
        <v>51</v>
      </c>
      <c r="C1271" s="6" t="s">
        <v>2344</v>
      </c>
      <c r="D1271" s="6">
        <v>43</v>
      </c>
      <c r="E1271" s="6">
        <v>71</v>
      </c>
      <c r="F1271" s="10" t="s">
        <v>1189</v>
      </c>
      <c r="G1271" s="6" t="s">
        <v>13</v>
      </c>
      <c r="H1271" s="6"/>
      <c r="I1271" s="7" t="s">
        <v>2345</v>
      </c>
      <c r="J1271" s="8" t="str">
        <f>VLOOKUP(VASCO!$I1271,Code2Loc,2,FALSE)</f>
        <v>ARDOFOND</v>
      </c>
    </row>
    <row r="1272" spans="1:10" ht="15.75" customHeight="1" x14ac:dyDescent="0.25">
      <c r="A1272" s="5" t="s">
        <v>3672</v>
      </c>
      <c r="B1272" s="6">
        <v>51</v>
      </c>
      <c r="C1272" s="6" t="s">
        <v>2346</v>
      </c>
      <c r="D1272" s="6">
        <v>44</v>
      </c>
      <c r="E1272" s="6">
        <v>73</v>
      </c>
      <c r="F1272" s="10" t="s">
        <v>1189</v>
      </c>
      <c r="G1272" s="6" t="s">
        <v>13</v>
      </c>
      <c r="H1272" s="6"/>
      <c r="I1272" s="7" t="s">
        <v>2347</v>
      </c>
      <c r="J1272" s="8" t="str">
        <f>VLOOKUP(VASCO!$I1272,Code2Loc,2,FALSE)</f>
        <v>PARTGAL</v>
      </c>
    </row>
    <row r="1273" spans="1:10" ht="15.75" customHeight="1" x14ac:dyDescent="0.25">
      <c r="A1273" s="5" t="s">
        <v>3672</v>
      </c>
      <c r="B1273" s="6">
        <v>51</v>
      </c>
      <c r="C1273" s="6" t="s">
        <v>2348</v>
      </c>
      <c r="D1273" s="6">
        <v>45</v>
      </c>
      <c r="E1273" s="6">
        <v>75</v>
      </c>
      <c r="F1273" s="10" t="s">
        <v>1189</v>
      </c>
      <c r="G1273" s="6" t="s">
        <v>13</v>
      </c>
      <c r="H1273" s="6"/>
      <c r="I1273" s="7" t="s">
        <v>2349</v>
      </c>
      <c r="J1273" s="8" t="str">
        <f>VLOOKUP(VASCO!$I1273,Code2Loc,2,FALSE)</f>
        <v>PRSHURM TMP</v>
      </c>
    </row>
    <row r="1274" spans="1:10" ht="15.75" customHeight="1" x14ac:dyDescent="0.25">
      <c r="A1274" s="5" t="s">
        <v>3672</v>
      </c>
      <c r="B1274" s="6">
        <v>51</v>
      </c>
      <c r="C1274" s="6" t="s">
        <v>2350</v>
      </c>
      <c r="D1274" s="6">
        <v>46</v>
      </c>
      <c r="E1274" s="6">
        <v>77</v>
      </c>
      <c r="F1274" s="10" t="s">
        <v>1189</v>
      </c>
      <c r="G1274" s="6" t="s">
        <v>13</v>
      </c>
      <c r="H1274" s="6"/>
      <c r="I1274" s="7" t="s">
        <v>2351</v>
      </c>
      <c r="J1274" s="8" t="str">
        <f>VLOOKUP(VASCO!$I1274,Code2Loc,2,FALSE)</f>
        <v>POIGUINIM</v>
      </c>
    </row>
    <row r="1275" spans="1:10" ht="15.75" customHeight="1" x14ac:dyDescent="0.25">
      <c r="A1275" s="5" t="s">
        <v>3672</v>
      </c>
      <c r="B1275" s="6">
        <v>51</v>
      </c>
      <c r="C1275" s="6" t="s">
        <v>2352</v>
      </c>
      <c r="D1275" s="6">
        <v>47</v>
      </c>
      <c r="E1275" s="6">
        <v>80</v>
      </c>
      <c r="F1275" s="10" t="s">
        <v>1189</v>
      </c>
      <c r="G1275" s="6" t="s">
        <v>13</v>
      </c>
      <c r="H1275" s="6"/>
      <c r="I1275" s="7" t="s">
        <v>2353</v>
      </c>
      <c r="J1275" s="8" t="str">
        <f>VLOOKUP(VASCO!$I1275,Code2Loc,2,FALSE)</f>
        <v>KARAY</v>
      </c>
    </row>
    <row r="1276" spans="1:10" ht="15.75" customHeight="1" x14ac:dyDescent="0.25">
      <c r="A1276" s="5" t="s">
        <v>3672</v>
      </c>
      <c r="B1276" s="6">
        <v>51</v>
      </c>
      <c r="C1276" s="6" t="s">
        <v>2354</v>
      </c>
      <c r="D1276" s="6">
        <v>48</v>
      </c>
      <c r="E1276" s="6">
        <v>82</v>
      </c>
      <c r="F1276" s="10" t="s">
        <v>1189</v>
      </c>
      <c r="G1276" s="6" t="s">
        <v>13</v>
      </c>
      <c r="H1276" s="6"/>
      <c r="I1276" s="7" t="s">
        <v>2355</v>
      </c>
      <c r="J1276" s="8" t="str">
        <f>VLOOKUP(VASCO!$I1276,Code2Loc,2,FALSE)</f>
        <v>MASHEM</v>
      </c>
    </row>
    <row r="1277" spans="1:10" ht="15.75" customHeight="1" x14ac:dyDescent="0.25">
      <c r="A1277" s="5" t="s">
        <v>3672</v>
      </c>
      <c r="B1277" s="6">
        <v>51</v>
      </c>
      <c r="C1277" s="6" t="s">
        <v>2356</v>
      </c>
      <c r="D1277" s="6">
        <v>49</v>
      </c>
      <c r="E1277" s="6">
        <v>84</v>
      </c>
      <c r="F1277" s="10" t="s">
        <v>1189</v>
      </c>
      <c r="G1277" s="6" t="s">
        <v>13</v>
      </c>
      <c r="H1277" s="6"/>
      <c r="I1277" s="7" t="s">
        <v>2357</v>
      </c>
      <c r="J1277" s="8" t="str">
        <f>VLOOKUP(VASCO!$I1277,Code2Loc,2,FALSE)</f>
        <v>DAPOT</v>
      </c>
    </row>
    <row r="1278" spans="1:10" ht="15.75" customHeight="1" x14ac:dyDescent="0.25">
      <c r="A1278" s="5" t="s">
        <v>3672</v>
      </c>
      <c r="B1278" s="6">
        <v>51</v>
      </c>
      <c r="C1278" s="6" t="s">
        <v>2358</v>
      </c>
      <c r="D1278" s="6">
        <v>50</v>
      </c>
      <c r="E1278" s="6">
        <v>85</v>
      </c>
      <c r="F1278" s="10" t="s">
        <v>1189</v>
      </c>
      <c r="G1278" s="6" t="s">
        <v>13</v>
      </c>
      <c r="H1278" s="6"/>
      <c r="I1278" s="7" t="s">
        <v>2359</v>
      </c>
      <c r="J1278" s="8" t="str">
        <f>VLOOKUP(VASCO!$I1278,Code2Loc,2,FALSE)</f>
        <v>LOLYE</v>
      </c>
    </row>
    <row r="1279" spans="1:10" ht="15.75" customHeight="1" x14ac:dyDescent="0.25">
      <c r="A1279" s="5" t="s">
        <v>3672</v>
      </c>
      <c r="B1279" s="6">
        <v>51</v>
      </c>
      <c r="C1279" s="6" t="s">
        <v>2360</v>
      </c>
      <c r="D1279" s="6">
        <v>51</v>
      </c>
      <c r="E1279" s="6">
        <v>87</v>
      </c>
      <c r="F1279" s="10" t="s">
        <v>1189</v>
      </c>
      <c r="G1279" s="6" t="s">
        <v>13</v>
      </c>
      <c r="H1279" s="6"/>
      <c r="I1279" s="7" t="s">
        <v>2361</v>
      </c>
      <c r="J1279" s="8" t="str">
        <f>VLOOKUP(VASCO!$I1279,Code2Loc,2,FALSE)</f>
        <v>XELIM</v>
      </c>
    </row>
    <row r="1280" spans="1:10" ht="15.75" customHeight="1" x14ac:dyDescent="0.25">
      <c r="A1280" s="5" t="s">
        <v>3672</v>
      </c>
      <c r="B1280" s="6">
        <v>51</v>
      </c>
      <c r="C1280" s="6" t="s">
        <v>1419</v>
      </c>
      <c r="D1280" s="6">
        <v>52</v>
      </c>
      <c r="E1280" s="6">
        <v>89</v>
      </c>
      <c r="F1280" s="10" t="s">
        <v>1189</v>
      </c>
      <c r="G1280" s="6" t="s">
        <v>13</v>
      </c>
      <c r="H1280" s="6">
        <v>1</v>
      </c>
      <c r="I1280" s="7" t="s">
        <v>1420</v>
      </c>
      <c r="J1280" s="8" t="str">
        <f>VLOOKUP(VASCO!$I1280,Code2Loc,2,FALSE)</f>
        <v>POLLEM BDR</v>
      </c>
    </row>
    <row r="1281" spans="1:10" ht="15.75" customHeight="1" x14ac:dyDescent="0.25">
      <c r="A1281" s="5" t="s">
        <v>3672</v>
      </c>
      <c r="B1281" s="6">
        <v>51</v>
      </c>
      <c r="C1281" s="6" t="s">
        <v>2362</v>
      </c>
      <c r="D1281" s="6">
        <v>53</v>
      </c>
      <c r="E1281" s="6">
        <v>93</v>
      </c>
      <c r="F1281" s="10" t="s">
        <v>1189</v>
      </c>
      <c r="G1281" s="6" t="s">
        <v>13</v>
      </c>
      <c r="H1281" s="6">
        <v>3</v>
      </c>
      <c r="I1281" s="7" t="s">
        <v>2363</v>
      </c>
      <c r="J1281" s="8" t="str">
        <f>VLOOKUP(VASCO!$I1281,Code2Loc,2,FALSE)</f>
        <v>MAZALI</v>
      </c>
    </row>
    <row r="1282" spans="1:10" ht="15.75" customHeight="1" x14ac:dyDescent="0.25">
      <c r="A1282" s="5" t="s">
        <v>3672</v>
      </c>
      <c r="B1282" s="6">
        <v>51</v>
      </c>
      <c r="C1282" s="6" t="s">
        <v>2364</v>
      </c>
      <c r="D1282" s="6">
        <v>54</v>
      </c>
      <c r="E1282" s="6">
        <v>99</v>
      </c>
      <c r="F1282" s="10" t="s">
        <v>1189</v>
      </c>
      <c r="G1282" s="6" t="s">
        <v>13</v>
      </c>
      <c r="H1282" s="6"/>
      <c r="I1282" s="7" t="s">
        <v>2365</v>
      </c>
      <c r="J1282" s="8" t="str">
        <f>VLOOKUP(VASCO!$I1282,Code2Loc,2,FALSE)</f>
        <v>SADASHIVGAD</v>
      </c>
    </row>
    <row r="1283" spans="1:10" ht="15.75" customHeight="1" x14ac:dyDescent="0.25">
      <c r="A1283" s="5" t="s">
        <v>3672</v>
      </c>
      <c r="B1283" s="6">
        <v>51</v>
      </c>
      <c r="C1283" s="6" t="s">
        <v>1421</v>
      </c>
      <c r="D1283" s="6">
        <v>55</v>
      </c>
      <c r="E1283" s="6">
        <v>103</v>
      </c>
      <c r="F1283" s="10" t="s">
        <v>1189</v>
      </c>
      <c r="G1283" s="6" t="s">
        <v>13</v>
      </c>
      <c r="H1283" s="6"/>
      <c r="I1283" s="7" t="s">
        <v>1422</v>
      </c>
      <c r="J1283" s="8" t="str">
        <f>VLOOKUP(VASCO!$I1283,Code2Loc,2,FALSE)</f>
        <v>KARWAR</v>
      </c>
    </row>
    <row r="1284" spans="1:10" ht="15.75" customHeight="1" x14ac:dyDescent="0.25">
      <c r="A1284" s="5" t="s">
        <v>3673</v>
      </c>
      <c r="B1284" s="6">
        <v>52</v>
      </c>
      <c r="C1284" s="6" t="s">
        <v>69</v>
      </c>
      <c r="D1284" s="6">
        <v>1</v>
      </c>
      <c r="E1284" s="6">
        <v>0</v>
      </c>
      <c r="F1284" s="10" t="s">
        <v>1189</v>
      </c>
      <c r="G1284" s="6" t="s">
        <v>13</v>
      </c>
      <c r="H1284" s="6"/>
      <c r="I1284" s="7" t="s">
        <v>70</v>
      </c>
      <c r="J1284" s="8" t="str">
        <f>VLOOKUP(VASCO!$I1284,Code2Loc,2,FALSE)</f>
        <v>VASCO</v>
      </c>
    </row>
    <row r="1285" spans="1:10" ht="15.75" customHeight="1" x14ac:dyDescent="0.25">
      <c r="A1285" s="5" t="s">
        <v>3673</v>
      </c>
      <c r="B1285" s="6">
        <v>52</v>
      </c>
      <c r="C1285" s="6" t="s">
        <v>63</v>
      </c>
      <c r="D1285" s="6">
        <v>2</v>
      </c>
      <c r="E1285" s="6">
        <v>4</v>
      </c>
      <c r="F1285" s="10" t="s">
        <v>1189</v>
      </c>
      <c r="G1285" s="6" t="s">
        <v>13</v>
      </c>
      <c r="H1285" s="6"/>
      <c r="I1285" s="7" t="s">
        <v>64</v>
      </c>
      <c r="J1285" s="8" t="str">
        <f>VLOOKUP(VASCO!$I1285,Code2Loc,2,FALSE)</f>
        <v>CHICALIM</v>
      </c>
    </row>
    <row r="1286" spans="1:10" ht="15.75" customHeight="1" x14ac:dyDescent="0.25">
      <c r="A1286" s="5" t="s">
        <v>3673</v>
      </c>
      <c r="B1286" s="6">
        <v>52</v>
      </c>
      <c r="C1286" s="6" t="s">
        <v>3674</v>
      </c>
      <c r="D1286" s="6">
        <v>3</v>
      </c>
      <c r="E1286" s="6">
        <v>11</v>
      </c>
      <c r="F1286" s="10" t="s">
        <v>1189</v>
      </c>
      <c r="G1286" s="6" t="s">
        <v>13</v>
      </c>
      <c r="H1286" s="6"/>
      <c r="I1286" s="7" t="s">
        <v>1716</v>
      </c>
      <c r="J1286" s="8" t="str">
        <f>VLOOKUP(VASCO!$I1286,Code2Loc,2,FALSE)</f>
        <v>ZUARINAGAR</v>
      </c>
    </row>
    <row r="1287" spans="1:10" ht="15.75" customHeight="1" x14ac:dyDescent="0.25">
      <c r="A1287" s="5" t="s">
        <v>3673</v>
      </c>
      <c r="B1287" s="6">
        <v>52</v>
      </c>
      <c r="C1287" s="6" t="s">
        <v>36</v>
      </c>
      <c r="D1287" s="6">
        <v>4</v>
      </c>
      <c r="E1287" s="6">
        <v>17</v>
      </c>
      <c r="F1287" s="10" t="s">
        <v>1189</v>
      </c>
      <c r="G1287" s="6" t="s">
        <v>13</v>
      </c>
      <c r="H1287" s="6"/>
      <c r="I1287" s="7" t="s">
        <v>37</v>
      </c>
      <c r="J1287" s="8" t="str">
        <f>VLOOKUP(VASCO!$I1287,Code2Loc,2,FALSE)</f>
        <v>TITAN</v>
      </c>
    </row>
    <row r="1288" spans="1:10" ht="15.75" customHeight="1" x14ac:dyDescent="0.25">
      <c r="A1288" s="5" t="s">
        <v>3673</v>
      </c>
      <c r="B1288" s="6">
        <v>52</v>
      </c>
      <c r="C1288" s="6" t="s">
        <v>48</v>
      </c>
      <c r="D1288" s="6">
        <v>5</v>
      </c>
      <c r="E1288" s="6">
        <v>25</v>
      </c>
      <c r="F1288" s="10" t="s">
        <v>1189</v>
      </c>
      <c r="G1288" s="6" t="s">
        <v>13</v>
      </c>
      <c r="H1288" s="6"/>
      <c r="I1288" s="7" t="s">
        <v>49</v>
      </c>
      <c r="J1288" s="8" t="str">
        <f>VLOOKUP(VASCO!$I1288,Code2Loc,2,FALSE)</f>
        <v>NUVEM</v>
      </c>
    </row>
    <row r="1289" spans="1:10" ht="15.75" customHeight="1" x14ac:dyDescent="0.25">
      <c r="A1289" s="5" t="s">
        <v>3673</v>
      </c>
      <c r="B1289" s="6">
        <v>52</v>
      </c>
      <c r="C1289" s="6" t="s">
        <v>50</v>
      </c>
      <c r="D1289" s="6">
        <v>6</v>
      </c>
      <c r="E1289" s="6">
        <v>28</v>
      </c>
      <c r="F1289" s="10" t="s">
        <v>1189</v>
      </c>
      <c r="G1289" s="6" t="s">
        <v>13</v>
      </c>
      <c r="H1289" s="6"/>
      <c r="I1289" s="7" t="s">
        <v>51</v>
      </c>
      <c r="J1289" s="8" t="str">
        <f>VLOOKUP(VASCO!$I1289,Code2Loc,2,FALSE)</f>
        <v>MARGAO</v>
      </c>
    </row>
    <row r="1290" spans="1:10" ht="15.75" customHeight="1" x14ac:dyDescent="0.25">
      <c r="A1290" s="5" t="s">
        <v>3673</v>
      </c>
      <c r="B1290" s="6">
        <v>52</v>
      </c>
      <c r="C1290" s="6" t="s">
        <v>204</v>
      </c>
      <c r="D1290" s="6">
        <v>7</v>
      </c>
      <c r="E1290" s="6">
        <v>30</v>
      </c>
      <c r="F1290" s="10" t="s">
        <v>1189</v>
      </c>
      <c r="G1290" s="6" t="s">
        <v>13</v>
      </c>
      <c r="H1290" s="6"/>
      <c r="I1290" s="7" t="s">
        <v>205</v>
      </c>
      <c r="J1290" s="8" t="str">
        <f>VLOOKUP(VASCO!$I1290,Code2Loc,2,FALSE)</f>
        <v>FATORDA</v>
      </c>
    </row>
    <row r="1291" spans="1:10" ht="15.75" customHeight="1" x14ac:dyDescent="0.25">
      <c r="A1291" s="5" t="s">
        <v>3673</v>
      </c>
      <c r="B1291" s="6">
        <v>52</v>
      </c>
      <c r="C1291" s="6" t="s">
        <v>2298</v>
      </c>
      <c r="D1291" s="6">
        <v>8</v>
      </c>
      <c r="E1291" s="6">
        <v>38</v>
      </c>
      <c r="F1291" s="10" t="s">
        <v>1189</v>
      </c>
      <c r="G1291" s="6" t="s">
        <v>13</v>
      </c>
      <c r="H1291" s="6"/>
      <c r="I1291" s="7" t="s">
        <v>2299</v>
      </c>
      <c r="J1291" s="8" t="str">
        <f>VLOOKUP(VASCO!$I1291,Code2Loc,2,FALSE)</f>
        <v>BORIM</v>
      </c>
    </row>
    <row r="1292" spans="1:10" ht="15.75" customHeight="1" x14ac:dyDescent="0.25">
      <c r="A1292" s="5" t="s">
        <v>3673</v>
      </c>
      <c r="B1292" s="6">
        <v>52</v>
      </c>
      <c r="C1292" s="6" t="s">
        <v>179</v>
      </c>
      <c r="D1292" s="6">
        <v>9</v>
      </c>
      <c r="E1292" s="6">
        <v>46</v>
      </c>
      <c r="F1292" s="10" t="s">
        <v>1189</v>
      </c>
      <c r="G1292" s="6" t="s">
        <v>13</v>
      </c>
      <c r="H1292" s="6"/>
      <c r="I1292" s="7" t="s">
        <v>180</v>
      </c>
      <c r="J1292" s="8" t="str">
        <f>VLOOKUP(VASCO!$I1292,Code2Loc,2,FALSE)</f>
        <v>PONDA</v>
      </c>
    </row>
    <row r="1293" spans="1:10" ht="15.75" customHeight="1" x14ac:dyDescent="0.25">
      <c r="A1293" s="5" t="s">
        <v>3673</v>
      </c>
      <c r="B1293" s="6">
        <v>52</v>
      </c>
      <c r="C1293" s="6" t="s">
        <v>1379</v>
      </c>
      <c r="D1293" s="6">
        <v>10</v>
      </c>
      <c r="E1293" s="6">
        <v>56</v>
      </c>
      <c r="F1293" s="10" t="s">
        <v>1189</v>
      </c>
      <c r="G1293" s="6" t="s">
        <v>13</v>
      </c>
      <c r="H1293" s="6"/>
      <c r="I1293" s="7" t="s">
        <v>1380</v>
      </c>
      <c r="J1293" s="8" t="str">
        <f>VLOOKUP(VASCO!$I1293,Code2Loc,2,FALSE)</f>
        <v>USGAO TISK</v>
      </c>
    </row>
    <row r="1294" spans="1:10" ht="15.75" customHeight="1" x14ac:dyDescent="0.25">
      <c r="A1294" s="5" t="s">
        <v>3673</v>
      </c>
      <c r="B1294" s="6">
        <v>52</v>
      </c>
      <c r="C1294" s="6" t="s">
        <v>1381</v>
      </c>
      <c r="D1294" s="6">
        <v>11</v>
      </c>
      <c r="E1294" s="6">
        <v>62</v>
      </c>
      <c r="F1294" s="10" t="s">
        <v>1189</v>
      </c>
      <c r="G1294" s="6" t="s">
        <v>13</v>
      </c>
      <c r="H1294" s="6"/>
      <c r="I1294" s="7" t="s">
        <v>1382</v>
      </c>
      <c r="J1294" s="8" t="str">
        <f>VLOOKUP(VASCO!$I1294,Code2Loc,2,FALSE)</f>
        <v>DHARBANDORA</v>
      </c>
    </row>
    <row r="1295" spans="1:10" ht="15.75" customHeight="1" x14ac:dyDescent="0.25">
      <c r="A1295" s="5" t="s">
        <v>3673</v>
      </c>
      <c r="B1295" s="6">
        <v>52</v>
      </c>
      <c r="C1295" s="6" t="s">
        <v>1383</v>
      </c>
      <c r="D1295" s="6">
        <v>12</v>
      </c>
      <c r="E1295" s="6">
        <v>68</v>
      </c>
      <c r="F1295" s="10" t="s">
        <v>1189</v>
      </c>
      <c r="G1295" s="6" t="s">
        <v>13</v>
      </c>
      <c r="H1295" s="6"/>
      <c r="I1295" s="7" t="s">
        <v>1384</v>
      </c>
      <c r="J1295" s="8" t="str">
        <f>VLOOKUP(VASCO!$I1295,Code2Loc,2,FALSE)</f>
        <v>DHATFARM</v>
      </c>
    </row>
    <row r="1296" spans="1:10" ht="15.75" customHeight="1" x14ac:dyDescent="0.25">
      <c r="A1296" s="5" t="s">
        <v>3673</v>
      </c>
      <c r="B1296" s="6">
        <v>52</v>
      </c>
      <c r="C1296" s="6" t="s">
        <v>1385</v>
      </c>
      <c r="D1296" s="6">
        <v>13</v>
      </c>
      <c r="E1296" s="6">
        <v>74</v>
      </c>
      <c r="F1296" s="10" t="s">
        <v>1189</v>
      </c>
      <c r="G1296" s="6" t="s">
        <v>13</v>
      </c>
      <c r="H1296" s="6"/>
      <c r="I1296" s="7" t="s">
        <v>1386</v>
      </c>
      <c r="J1296" s="8" t="str">
        <f>VLOOKUP(VASCO!$I1296,Code2Loc,2,FALSE)</f>
        <v>MOLLEM</v>
      </c>
    </row>
    <row r="1297" spans="1:10" ht="15.75" customHeight="1" x14ac:dyDescent="0.25">
      <c r="A1297" s="5" t="s">
        <v>3673</v>
      </c>
      <c r="B1297" s="6">
        <v>52</v>
      </c>
      <c r="C1297" s="6" t="s">
        <v>486</v>
      </c>
      <c r="D1297" s="6">
        <v>14</v>
      </c>
      <c r="E1297" s="6">
        <v>86</v>
      </c>
      <c r="F1297" s="10" t="s">
        <v>1189</v>
      </c>
      <c r="G1297" s="6" t="s">
        <v>13</v>
      </c>
      <c r="H1297" s="6">
        <v>1</v>
      </c>
      <c r="I1297" s="7" t="s">
        <v>487</v>
      </c>
      <c r="J1297" s="8" t="str">
        <f>VLOOKUP(VASCO!$I1297,Code2Loc,2,FALSE)</f>
        <v>GOA BORDER</v>
      </c>
    </row>
    <row r="1298" spans="1:10" ht="15.75" customHeight="1" x14ac:dyDescent="0.25">
      <c r="A1298" s="5" t="s">
        <v>3673</v>
      </c>
      <c r="B1298" s="6">
        <v>52</v>
      </c>
      <c r="C1298" s="6" t="s">
        <v>1387</v>
      </c>
      <c r="D1298" s="6">
        <v>15</v>
      </c>
      <c r="E1298" s="6">
        <v>91</v>
      </c>
      <c r="F1298" s="10" t="s">
        <v>1189</v>
      </c>
      <c r="G1298" s="6" t="s">
        <v>13</v>
      </c>
      <c r="H1298" s="6">
        <v>3</v>
      </c>
      <c r="I1298" s="7" t="s">
        <v>1388</v>
      </c>
      <c r="J1298" s="8" t="str">
        <f>VLOOKUP(VASCO!$I1298,Code2Loc,2,FALSE)</f>
        <v>ANMOD</v>
      </c>
    </row>
    <row r="1299" spans="1:10" ht="15.75" customHeight="1" x14ac:dyDescent="0.25">
      <c r="A1299" s="5" t="s">
        <v>3673</v>
      </c>
      <c r="B1299" s="6">
        <v>52</v>
      </c>
      <c r="C1299" s="6" t="s">
        <v>1389</v>
      </c>
      <c r="D1299" s="6">
        <v>16</v>
      </c>
      <c r="E1299" s="6">
        <v>103</v>
      </c>
      <c r="F1299" s="10" t="s">
        <v>1189</v>
      </c>
      <c r="G1299" s="6" t="s">
        <v>13</v>
      </c>
      <c r="H1299" s="6"/>
      <c r="I1299" s="7" t="s">
        <v>1390</v>
      </c>
      <c r="J1299" s="8" t="str">
        <f>VLOOKUP(VASCO!$I1299,Code2Loc,2,FALSE)</f>
        <v>TINAI GHAT</v>
      </c>
    </row>
    <row r="1300" spans="1:10" ht="15.75" customHeight="1" x14ac:dyDescent="0.25">
      <c r="A1300" s="5" t="s">
        <v>3673</v>
      </c>
      <c r="B1300" s="6">
        <v>52</v>
      </c>
      <c r="C1300" s="6" t="s">
        <v>1391</v>
      </c>
      <c r="D1300" s="6">
        <v>17</v>
      </c>
      <c r="E1300" s="6">
        <v>115</v>
      </c>
      <c r="F1300" s="10" t="s">
        <v>1189</v>
      </c>
      <c r="G1300" s="6" t="s">
        <v>13</v>
      </c>
      <c r="H1300" s="6"/>
      <c r="I1300" s="7" t="s">
        <v>1392</v>
      </c>
      <c r="J1300" s="8" t="str">
        <f>VLOOKUP(VASCO!$I1300,Code2Loc,2,FALSE)</f>
        <v>RAMNAGAR</v>
      </c>
    </row>
    <row r="1301" spans="1:10" ht="15.75" customHeight="1" x14ac:dyDescent="0.25">
      <c r="A1301" s="5" t="s">
        <v>3673</v>
      </c>
      <c r="B1301" s="6">
        <v>52</v>
      </c>
      <c r="C1301" s="6" t="s">
        <v>1393</v>
      </c>
      <c r="D1301" s="6">
        <v>18</v>
      </c>
      <c r="E1301" s="6">
        <v>120</v>
      </c>
      <c r="F1301" s="10" t="s">
        <v>1189</v>
      </c>
      <c r="G1301" s="6" t="s">
        <v>13</v>
      </c>
      <c r="H1301" s="6"/>
      <c r="I1301" s="7" t="s">
        <v>1394</v>
      </c>
      <c r="J1301" s="8" t="str">
        <f>VLOOKUP(VASCO!$I1301,Code2Loc,2,FALSE)</f>
        <v>LONDA</v>
      </c>
    </row>
    <row r="1302" spans="1:10" ht="15.75" customHeight="1" x14ac:dyDescent="0.25">
      <c r="A1302" s="5" t="s">
        <v>3673</v>
      </c>
      <c r="B1302" s="6">
        <v>52</v>
      </c>
      <c r="C1302" s="6" t="s">
        <v>1395</v>
      </c>
      <c r="D1302" s="6">
        <v>19</v>
      </c>
      <c r="E1302" s="6">
        <v>133</v>
      </c>
      <c r="F1302" s="10" t="s">
        <v>1189</v>
      </c>
      <c r="G1302" s="6" t="s">
        <v>13</v>
      </c>
      <c r="H1302" s="6"/>
      <c r="I1302" s="7" t="s">
        <v>1396</v>
      </c>
      <c r="J1302" s="8" t="str">
        <f>VLOOKUP(VASCO!$I1302,Code2Loc,2,FALSE)</f>
        <v>GUNJI</v>
      </c>
    </row>
    <row r="1303" spans="1:10" ht="15.75" customHeight="1" x14ac:dyDescent="0.25">
      <c r="A1303" s="5" t="s">
        <v>3673</v>
      </c>
      <c r="B1303" s="6">
        <v>52</v>
      </c>
      <c r="C1303" s="6" t="s">
        <v>1397</v>
      </c>
      <c r="D1303" s="6">
        <v>20</v>
      </c>
      <c r="E1303" s="6">
        <v>144</v>
      </c>
      <c r="F1303" s="10" t="s">
        <v>1189</v>
      </c>
      <c r="G1303" s="6" t="s">
        <v>13</v>
      </c>
      <c r="H1303" s="6"/>
      <c r="I1303" s="7" t="s">
        <v>1398</v>
      </c>
      <c r="J1303" s="8" t="str">
        <f>VLOOKUP(VASCO!$I1303,Code2Loc,2,FALSE)</f>
        <v>KHANAPUR</v>
      </c>
    </row>
    <row r="1304" spans="1:10" ht="15.75" customHeight="1" x14ac:dyDescent="0.25">
      <c r="A1304" s="5" t="s">
        <v>3673</v>
      </c>
      <c r="B1304" s="6">
        <v>52</v>
      </c>
      <c r="C1304" s="6" t="s">
        <v>1360</v>
      </c>
      <c r="D1304" s="6">
        <v>21</v>
      </c>
      <c r="E1304" s="6">
        <v>162</v>
      </c>
      <c r="F1304" s="10" t="s">
        <v>1189</v>
      </c>
      <c r="G1304" s="6" t="s">
        <v>13</v>
      </c>
      <c r="H1304" s="6"/>
      <c r="I1304" s="7" t="s">
        <v>1361</v>
      </c>
      <c r="J1304" s="8" t="str">
        <f>VLOOKUP(VASCO!$I1304,Code2Loc,2,FALSE)</f>
        <v>PIRANWADI</v>
      </c>
    </row>
    <row r="1305" spans="1:10" ht="15.75" customHeight="1" x14ac:dyDescent="0.25">
      <c r="A1305" s="5" t="s">
        <v>3673</v>
      </c>
      <c r="B1305" s="6">
        <v>52</v>
      </c>
      <c r="C1305" s="6" t="s">
        <v>3675</v>
      </c>
      <c r="D1305" s="6">
        <v>22</v>
      </c>
      <c r="E1305" s="6">
        <v>168</v>
      </c>
      <c r="F1305" s="10" t="s">
        <v>1189</v>
      </c>
      <c r="G1305" s="6" t="s">
        <v>13</v>
      </c>
      <c r="H1305" s="6"/>
      <c r="I1305" s="7" t="s">
        <v>3676</v>
      </c>
      <c r="J1305" s="8" t="str">
        <f>VLOOKUP(VASCO!$I1305,Code2Loc,2,FALSE)</f>
        <v>RAILWAY STN</v>
      </c>
    </row>
    <row r="1306" spans="1:10" ht="15.75" customHeight="1" x14ac:dyDescent="0.25">
      <c r="A1306" s="5" t="s">
        <v>3673</v>
      </c>
      <c r="B1306" s="6">
        <v>52</v>
      </c>
      <c r="C1306" s="6" t="s">
        <v>1364</v>
      </c>
      <c r="D1306" s="6">
        <v>23</v>
      </c>
      <c r="E1306" s="6">
        <v>173</v>
      </c>
      <c r="F1306" s="10" t="s">
        <v>1189</v>
      </c>
      <c r="G1306" s="6" t="s">
        <v>13</v>
      </c>
      <c r="H1306" s="6"/>
      <c r="I1306" s="7" t="s">
        <v>1365</v>
      </c>
      <c r="J1306" s="8" t="str">
        <f>VLOOKUP(VASCO!$I1306,Code2Loc,2,FALSE)</f>
        <v>BELGAVI CBT</v>
      </c>
    </row>
    <row r="1307" spans="1:10" ht="15.75" customHeight="1" x14ac:dyDescent="0.25">
      <c r="A1307" s="5" t="s">
        <v>3673</v>
      </c>
      <c r="B1307" s="6">
        <v>52</v>
      </c>
      <c r="C1307" s="6" t="s">
        <v>1475</v>
      </c>
      <c r="D1307" s="6">
        <v>24</v>
      </c>
      <c r="E1307" s="6">
        <v>203</v>
      </c>
      <c r="F1307" s="10" t="s">
        <v>1189</v>
      </c>
      <c r="G1307" s="6" t="s">
        <v>13</v>
      </c>
      <c r="H1307" s="6"/>
      <c r="I1307" s="7" t="s">
        <v>1476</v>
      </c>
      <c r="J1307" s="8" t="str">
        <f>VLOOKUP(VASCO!$I1307,Code2Loc,2,FALSE)</f>
        <v>NESSARGI</v>
      </c>
    </row>
    <row r="1308" spans="1:10" ht="15.75" customHeight="1" x14ac:dyDescent="0.25">
      <c r="A1308" s="5" t="s">
        <v>3673</v>
      </c>
      <c r="B1308" s="6">
        <v>52</v>
      </c>
      <c r="C1308" s="6" t="s">
        <v>1477</v>
      </c>
      <c r="D1308" s="6">
        <v>25</v>
      </c>
      <c r="E1308" s="6">
        <v>232</v>
      </c>
      <c r="F1308" s="10" t="s">
        <v>1189</v>
      </c>
      <c r="G1308" s="6" t="s">
        <v>13</v>
      </c>
      <c r="H1308" s="6"/>
      <c r="I1308" s="7" t="s">
        <v>1478</v>
      </c>
      <c r="J1308" s="8" t="str">
        <f>VLOOKUP(VASCO!$I1308,Code2Loc,2,FALSE)</f>
        <v>YARGATTI</v>
      </c>
    </row>
    <row r="1309" spans="1:10" ht="15.75" customHeight="1" x14ac:dyDescent="0.25">
      <c r="A1309" s="5" t="s">
        <v>3673</v>
      </c>
      <c r="B1309" s="6">
        <v>52</v>
      </c>
      <c r="C1309" s="6" t="s">
        <v>1479</v>
      </c>
      <c r="D1309" s="6">
        <v>26</v>
      </c>
      <c r="E1309" s="6">
        <v>254</v>
      </c>
      <c r="F1309" s="10" t="s">
        <v>1189</v>
      </c>
      <c r="G1309" s="6" t="s">
        <v>13</v>
      </c>
      <c r="H1309" s="6"/>
      <c r="I1309" s="7" t="s">
        <v>1480</v>
      </c>
      <c r="J1309" s="8" t="str">
        <f>VLOOKUP(VASCO!$I1309,Code2Loc,2,FALSE)</f>
        <v>SALALI</v>
      </c>
    </row>
    <row r="1310" spans="1:10" ht="15.75" customHeight="1" x14ac:dyDescent="0.25">
      <c r="A1310" s="5" t="s">
        <v>3673</v>
      </c>
      <c r="B1310" s="6">
        <v>52</v>
      </c>
      <c r="C1310" s="6" t="s">
        <v>1473</v>
      </c>
      <c r="D1310" s="6">
        <v>27</v>
      </c>
      <c r="E1310" s="6">
        <v>274</v>
      </c>
      <c r="F1310" s="10" t="s">
        <v>1189</v>
      </c>
      <c r="G1310" s="6" t="s">
        <v>13</v>
      </c>
      <c r="H1310" s="6"/>
      <c r="I1310" s="7" t="s">
        <v>1474</v>
      </c>
      <c r="J1310" s="8" t="str">
        <f>VLOOKUP(VASCO!$I1310,Code2Loc,2,FALSE)</f>
        <v>LOKAPUR</v>
      </c>
    </row>
    <row r="1311" spans="1:10" ht="15.75" customHeight="1" x14ac:dyDescent="0.25">
      <c r="A1311" s="5" t="s">
        <v>3673</v>
      </c>
      <c r="B1311" s="6">
        <v>52</v>
      </c>
      <c r="C1311" s="6" t="s">
        <v>2281</v>
      </c>
      <c r="D1311" s="6">
        <v>28</v>
      </c>
      <c r="E1311" s="6">
        <v>293</v>
      </c>
      <c r="F1311" s="10" t="s">
        <v>1189</v>
      </c>
      <c r="G1311" s="6" t="s">
        <v>13</v>
      </c>
      <c r="H1311" s="6"/>
      <c r="I1311" s="7" t="s">
        <v>2282</v>
      </c>
      <c r="J1311" s="8" t="str">
        <f>VLOOKUP(VASCO!$I1311,Code2Loc,2,FALSE)</f>
        <v>KALATGI</v>
      </c>
    </row>
    <row r="1312" spans="1:10" ht="15.75" customHeight="1" x14ac:dyDescent="0.25">
      <c r="A1312" s="5" t="s">
        <v>3673</v>
      </c>
      <c r="B1312" s="6">
        <v>52</v>
      </c>
      <c r="C1312" s="6" t="s">
        <v>2283</v>
      </c>
      <c r="D1312" s="6">
        <v>29</v>
      </c>
      <c r="E1312" s="6">
        <v>304</v>
      </c>
      <c r="F1312" s="10" t="s">
        <v>1189</v>
      </c>
      <c r="G1312" s="6" t="s">
        <v>13</v>
      </c>
      <c r="H1312" s="6"/>
      <c r="I1312" s="7" t="s">
        <v>2284</v>
      </c>
      <c r="J1312" s="8" t="str">
        <f>VLOOKUP(VASCO!$I1312,Code2Loc,2,FALSE)</f>
        <v>GADANGIRI X</v>
      </c>
    </row>
    <row r="1313" spans="1:10" ht="15.75" customHeight="1" x14ac:dyDescent="0.25">
      <c r="A1313" s="5" t="s">
        <v>3673</v>
      </c>
      <c r="B1313" s="6">
        <v>52</v>
      </c>
      <c r="C1313" s="6" t="s">
        <v>2285</v>
      </c>
      <c r="D1313" s="6">
        <v>30</v>
      </c>
      <c r="E1313" s="6">
        <v>310</v>
      </c>
      <c r="F1313" s="10" t="s">
        <v>1189</v>
      </c>
      <c r="G1313" s="6" t="s">
        <v>13</v>
      </c>
      <c r="H1313" s="6"/>
      <c r="I1313" s="7" t="s">
        <v>2286</v>
      </c>
      <c r="J1313" s="8" t="str">
        <f>VLOOKUP(VASCO!$I1313,Code2Loc,2,FALSE)</f>
        <v>VIDYAGIRI</v>
      </c>
    </row>
    <row r="1314" spans="1:10" ht="15.75" customHeight="1" x14ac:dyDescent="0.25">
      <c r="A1314" s="5" t="s">
        <v>3673</v>
      </c>
      <c r="B1314" s="6">
        <v>52</v>
      </c>
      <c r="C1314" s="6" t="s">
        <v>2287</v>
      </c>
      <c r="D1314" s="6">
        <v>31</v>
      </c>
      <c r="E1314" s="6">
        <v>317</v>
      </c>
      <c r="F1314" s="10" t="s">
        <v>1189</v>
      </c>
      <c r="G1314" s="6" t="s">
        <v>13</v>
      </c>
      <c r="H1314" s="6"/>
      <c r="I1314" s="7" t="s">
        <v>2288</v>
      </c>
      <c r="J1314" s="8" t="str">
        <f>VLOOKUP(VASCO!$I1314,Code2Loc,2,FALSE)</f>
        <v>NOWNAGAR</v>
      </c>
    </row>
    <row r="1315" spans="1:10" ht="15.75" customHeight="1" x14ac:dyDescent="0.25">
      <c r="A1315" s="5" t="s">
        <v>3673</v>
      </c>
      <c r="B1315" s="6">
        <v>52</v>
      </c>
      <c r="C1315" s="6" t="s">
        <v>2289</v>
      </c>
      <c r="D1315" s="6">
        <v>32</v>
      </c>
      <c r="E1315" s="6">
        <v>322</v>
      </c>
      <c r="F1315" s="10" t="s">
        <v>1189</v>
      </c>
      <c r="G1315" s="6" t="s">
        <v>13</v>
      </c>
      <c r="H1315" s="6"/>
      <c r="I1315" s="7" t="s">
        <v>2290</v>
      </c>
      <c r="J1315" s="8" t="str">
        <f>VLOOKUP(VASCO!$I1315,Code2Loc,2,FALSE)</f>
        <v>BAGALKOT</v>
      </c>
    </row>
    <row r="1316" spans="1:10" ht="15.75" customHeight="1" x14ac:dyDescent="0.25">
      <c r="A1316" s="5" t="s">
        <v>3673</v>
      </c>
      <c r="B1316" s="6">
        <v>52</v>
      </c>
      <c r="C1316" s="6" t="s">
        <v>3677</v>
      </c>
      <c r="D1316" s="6">
        <v>33</v>
      </c>
      <c r="E1316" s="6">
        <v>352</v>
      </c>
      <c r="F1316" s="10" t="s">
        <v>1189</v>
      </c>
      <c r="G1316" s="6" t="s">
        <v>13</v>
      </c>
      <c r="H1316" s="6"/>
      <c r="I1316" s="7" t="s">
        <v>3678</v>
      </c>
      <c r="J1316" s="8" t="str">
        <f>VLOOKUP(VASCO!$I1316,Code2Loc,2,FALSE)</f>
        <v>AMINGAD</v>
      </c>
    </row>
    <row r="1317" spans="1:10" ht="15.75" customHeight="1" x14ac:dyDescent="0.25">
      <c r="A1317" s="5" t="s">
        <v>3673</v>
      </c>
      <c r="B1317" s="6">
        <v>52</v>
      </c>
      <c r="C1317" s="6" t="s">
        <v>3679</v>
      </c>
      <c r="D1317" s="6">
        <v>34</v>
      </c>
      <c r="E1317" s="6">
        <v>361</v>
      </c>
      <c r="F1317" s="10" t="s">
        <v>1189</v>
      </c>
      <c r="G1317" s="6" t="s">
        <v>13</v>
      </c>
      <c r="H1317" s="6"/>
      <c r="I1317" s="7" t="s">
        <v>3680</v>
      </c>
      <c r="J1317" s="8" t="str">
        <f>VLOOKUP(VASCO!$I1317,Code2Loc,2,FALSE)</f>
        <v>HUNGUN</v>
      </c>
    </row>
    <row r="1318" spans="1:10" ht="15.75" customHeight="1" x14ac:dyDescent="0.25">
      <c r="A1318" s="5" t="s">
        <v>3673</v>
      </c>
      <c r="B1318" s="6">
        <v>52</v>
      </c>
      <c r="C1318" s="6" t="s">
        <v>3681</v>
      </c>
      <c r="D1318" s="6">
        <v>35</v>
      </c>
      <c r="E1318" s="6">
        <v>373</v>
      </c>
      <c r="F1318" s="10" t="s">
        <v>1189</v>
      </c>
      <c r="G1318" s="6" t="s">
        <v>13</v>
      </c>
      <c r="H1318" s="6"/>
      <c r="I1318" s="7" t="s">
        <v>3682</v>
      </c>
      <c r="J1318" s="8" t="str">
        <f>VLOOKUP(VASCO!$I1318,Code2Loc,2,FALSE)</f>
        <v>ILKAL</v>
      </c>
    </row>
    <row r="1319" spans="1:10" ht="15.75" customHeight="1" x14ac:dyDescent="0.25">
      <c r="A1319" s="5" t="s">
        <v>3673</v>
      </c>
      <c r="B1319" s="6">
        <v>52</v>
      </c>
      <c r="C1319" s="6" t="s">
        <v>3683</v>
      </c>
      <c r="D1319" s="6">
        <v>36</v>
      </c>
      <c r="E1319" s="6">
        <v>386</v>
      </c>
      <c r="F1319" s="10" t="s">
        <v>1189</v>
      </c>
      <c r="G1319" s="6" t="s">
        <v>13</v>
      </c>
      <c r="H1319" s="6"/>
      <c r="I1319" s="7" t="s">
        <v>3684</v>
      </c>
      <c r="J1319" s="8" t="str">
        <f>VLOOKUP(VASCO!$I1319,Code2Loc,2,FALSE)</f>
        <v>MUDGAL</v>
      </c>
    </row>
    <row r="1320" spans="1:10" ht="15.75" customHeight="1" x14ac:dyDescent="0.25">
      <c r="A1320" s="5" t="s">
        <v>3673</v>
      </c>
      <c r="B1320" s="6">
        <v>52</v>
      </c>
      <c r="C1320" s="6" t="s">
        <v>3685</v>
      </c>
      <c r="D1320" s="6">
        <v>37</v>
      </c>
      <c r="E1320" s="6">
        <v>398</v>
      </c>
      <c r="F1320" s="10" t="s">
        <v>1189</v>
      </c>
      <c r="G1320" s="6" t="s">
        <v>13</v>
      </c>
      <c r="H1320" s="6"/>
      <c r="I1320" s="7" t="s">
        <v>3686</v>
      </c>
      <c r="J1320" s="8" t="str">
        <f>VLOOKUP(VASCO!$I1320,Code2Loc,2,FALSE)</f>
        <v>LINGSURU</v>
      </c>
    </row>
    <row r="1321" spans="1:10" ht="15.75" customHeight="1" x14ac:dyDescent="0.25">
      <c r="A1321" s="5" t="s">
        <v>3673</v>
      </c>
      <c r="B1321" s="6">
        <v>52</v>
      </c>
      <c r="C1321" s="6" t="s">
        <v>3687</v>
      </c>
      <c r="D1321" s="6">
        <v>38</v>
      </c>
      <c r="E1321" s="6">
        <v>429</v>
      </c>
      <c r="F1321" s="10" t="s">
        <v>1189</v>
      </c>
      <c r="G1321" s="6" t="s">
        <v>13</v>
      </c>
      <c r="H1321" s="6"/>
      <c r="I1321" s="7" t="s">
        <v>3688</v>
      </c>
      <c r="J1321" s="8" t="str">
        <f>VLOOKUP(VASCO!$I1321,Code2Loc,2,FALSE)</f>
        <v>KAWTAL</v>
      </c>
    </row>
    <row r="1322" spans="1:10" ht="15.75" customHeight="1" x14ac:dyDescent="0.25">
      <c r="A1322" s="5" t="s">
        <v>3673</v>
      </c>
      <c r="B1322" s="6">
        <v>52</v>
      </c>
      <c r="C1322" s="6" t="s">
        <v>3689</v>
      </c>
      <c r="D1322" s="6">
        <v>39</v>
      </c>
      <c r="E1322" s="6">
        <v>453</v>
      </c>
      <c r="F1322" s="10" t="s">
        <v>1189</v>
      </c>
      <c r="G1322" s="6" t="s">
        <v>13</v>
      </c>
      <c r="H1322" s="6"/>
      <c r="I1322" s="7" t="s">
        <v>3690</v>
      </c>
      <c r="J1322" s="8" t="str">
        <f>VLOOKUP(VASCO!$I1322,Code2Loc,2,FALSE)</f>
        <v>SHIRWAL</v>
      </c>
    </row>
    <row r="1323" spans="1:10" ht="15.75" customHeight="1" x14ac:dyDescent="0.25">
      <c r="A1323" s="5" t="s">
        <v>3673</v>
      </c>
      <c r="B1323" s="6">
        <v>52</v>
      </c>
      <c r="C1323" s="6" t="s">
        <v>3691</v>
      </c>
      <c r="D1323" s="6">
        <v>40</v>
      </c>
      <c r="E1323" s="6">
        <v>489</v>
      </c>
      <c r="F1323" s="10" t="s">
        <v>1189</v>
      </c>
      <c r="G1323" s="6" t="s">
        <v>13</v>
      </c>
      <c r="H1323" s="6"/>
      <c r="I1323" s="7" t="s">
        <v>3692</v>
      </c>
      <c r="J1323" s="8" t="str">
        <f>VLOOKUP(VASCO!$I1323,Code2Loc,2,FALSE)</f>
        <v>RAICHUR</v>
      </c>
    </row>
    <row r="1324" spans="1:10" ht="15.75" customHeight="1" x14ac:dyDescent="0.25">
      <c r="A1324" s="5" t="s">
        <v>3673</v>
      </c>
      <c r="B1324" s="6">
        <v>53</v>
      </c>
      <c r="C1324" s="6" t="s">
        <v>69</v>
      </c>
      <c r="D1324" s="6">
        <v>1</v>
      </c>
      <c r="E1324" s="6">
        <v>0</v>
      </c>
      <c r="F1324" s="10" t="s">
        <v>1189</v>
      </c>
      <c r="G1324" s="6" t="s">
        <v>13</v>
      </c>
      <c r="H1324" s="6"/>
      <c r="I1324" s="7" t="s">
        <v>70</v>
      </c>
      <c r="J1324" s="8" t="str">
        <f>VLOOKUP(VASCO!$I1324,Code2Loc,2,FALSE)</f>
        <v>VASCO</v>
      </c>
    </row>
    <row r="1325" spans="1:10" ht="15.75" customHeight="1" x14ac:dyDescent="0.25">
      <c r="A1325" s="5" t="s">
        <v>3673</v>
      </c>
      <c r="B1325" s="6">
        <v>53</v>
      </c>
      <c r="C1325" s="6" t="s">
        <v>63</v>
      </c>
      <c r="D1325" s="6">
        <v>2</v>
      </c>
      <c r="E1325" s="6">
        <v>4</v>
      </c>
      <c r="F1325" s="10" t="s">
        <v>1189</v>
      </c>
      <c r="G1325" s="6" t="s">
        <v>13</v>
      </c>
      <c r="H1325" s="6"/>
      <c r="I1325" s="7" t="s">
        <v>64</v>
      </c>
      <c r="J1325" s="8" t="str">
        <f>VLOOKUP(VASCO!$I1325,Code2Loc,2,FALSE)</f>
        <v>CHICALIM</v>
      </c>
    </row>
    <row r="1326" spans="1:10" ht="15.75" customHeight="1" x14ac:dyDescent="0.25">
      <c r="A1326" s="5" t="s">
        <v>3673</v>
      </c>
      <c r="B1326" s="6">
        <v>53</v>
      </c>
      <c r="C1326" s="6" t="s">
        <v>3674</v>
      </c>
      <c r="D1326" s="6">
        <v>3</v>
      </c>
      <c r="E1326" s="6">
        <v>11</v>
      </c>
      <c r="F1326" s="10" t="s">
        <v>1189</v>
      </c>
      <c r="G1326" s="6" t="s">
        <v>13</v>
      </c>
      <c r="H1326" s="6"/>
      <c r="I1326" s="7" t="s">
        <v>1716</v>
      </c>
      <c r="J1326" s="8" t="str">
        <f>VLOOKUP(VASCO!$I1326,Code2Loc,2,FALSE)</f>
        <v>ZUARINAGAR</v>
      </c>
    </row>
    <row r="1327" spans="1:10" ht="15.75" customHeight="1" x14ac:dyDescent="0.25">
      <c r="A1327" s="5" t="s">
        <v>3673</v>
      </c>
      <c r="B1327" s="6">
        <v>53</v>
      </c>
      <c r="C1327" s="6" t="s">
        <v>36</v>
      </c>
      <c r="D1327" s="6">
        <v>4</v>
      </c>
      <c r="E1327" s="6">
        <v>17</v>
      </c>
      <c r="F1327" s="10" t="s">
        <v>1189</v>
      </c>
      <c r="G1327" s="6" t="s">
        <v>13</v>
      </c>
      <c r="H1327" s="6"/>
      <c r="I1327" s="7" t="s">
        <v>37</v>
      </c>
      <c r="J1327" s="8" t="str">
        <f>VLOOKUP(VASCO!$I1327,Code2Loc,2,FALSE)</f>
        <v>TITAN</v>
      </c>
    </row>
    <row r="1328" spans="1:10" ht="15.75" customHeight="1" x14ac:dyDescent="0.25">
      <c r="A1328" s="5" t="s">
        <v>3673</v>
      </c>
      <c r="B1328" s="6">
        <v>53</v>
      </c>
      <c r="C1328" s="6" t="s">
        <v>48</v>
      </c>
      <c r="D1328" s="6">
        <v>5</v>
      </c>
      <c r="E1328" s="6">
        <v>25</v>
      </c>
      <c r="F1328" s="10" t="s">
        <v>1189</v>
      </c>
      <c r="G1328" s="6" t="s">
        <v>13</v>
      </c>
      <c r="H1328" s="6"/>
      <c r="I1328" s="7" t="s">
        <v>49</v>
      </c>
      <c r="J1328" s="8" t="str">
        <f>VLOOKUP(VASCO!$I1328,Code2Loc,2,FALSE)</f>
        <v>NUVEM</v>
      </c>
    </row>
    <row r="1329" spans="1:10" ht="15.75" customHeight="1" x14ac:dyDescent="0.25">
      <c r="A1329" s="5" t="s">
        <v>3673</v>
      </c>
      <c r="B1329" s="6">
        <v>53</v>
      </c>
      <c r="C1329" s="6" t="s">
        <v>50</v>
      </c>
      <c r="D1329" s="6">
        <v>6</v>
      </c>
      <c r="E1329" s="6">
        <v>28</v>
      </c>
      <c r="F1329" s="10" t="s">
        <v>1189</v>
      </c>
      <c r="G1329" s="6" t="s">
        <v>13</v>
      </c>
      <c r="H1329" s="6"/>
      <c r="I1329" s="7" t="s">
        <v>51</v>
      </c>
      <c r="J1329" s="8" t="str">
        <f>VLOOKUP(VASCO!$I1329,Code2Loc,2,FALSE)</f>
        <v>MARGAO</v>
      </c>
    </row>
    <row r="1330" spans="1:10" ht="15.75" customHeight="1" x14ac:dyDescent="0.25">
      <c r="A1330" s="5" t="s">
        <v>3673</v>
      </c>
      <c r="B1330" s="6">
        <v>53</v>
      </c>
      <c r="C1330" s="6" t="s">
        <v>204</v>
      </c>
      <c r="D1330" s="6">
        <v>7</v>
      </c>
      <c r="E1330" s="6">
        <v>30</v>
      </c>
      <c r="F1330" s="10" t="s">
        <v>1189</v>
      </c>
      <c r="G1330" s="6" t="s">
        <v>13</v>
      </c>
      <c r="H1330" s="6"/>
      <c r="I1330" s="7" t="s">
        <v>205</v>
      </c>
      <c r="J1330" s="8" t="str">
        <f>VLOOKUP(VASCO!$I1330,Code2Loc,2,FALSE)</f>
        <v>FATORDA</v>
      </c>
    </row>
    <row r="1331" spans="1:10" ht="15.75" customHeight="1" x14ac:dyDescent="0.25">
      <c r="A1331" s="5" t="s">
        <v>3673</v>
      </c>
      <c r="B1331" s="6">
        <v>53</v>
      </c>
      <c r="C1331" s="6" t="s">
        <v>2298</v>
      </c>
      <c r="D1331" s="6">
        <v>8</v>
      </c>
      <c r="E1331" s="6">
        <v>38</v>
      </c>
      <c r="F1331" s="10" t="s">
        <v>1189</v>
      </c>
      <c r="G1331" s="6" t="s">
        <v>13</v>
      </c>
      <c r="H1331" s="6"/>
      <c r="I1331" s="7" t="s">
        <v>2299</v>
      </c>
      <c r="J1331" s="8" t="str">
        <f>VLOOKUP(VASCO!$I1331,Code2Loc,2,FALSE)</f>
        <v>BORIM</v>
      </c>
    </row>
    <row r="1332" spans="1:10" ht="15.75" customHeight="1" x14ac:dyDescent="0.25">
      <c r="A1332" s="5" t="s">
        <v>3673</v>
      </c>
      <c r="B1332" s="6">
        <v>53</v>
      </c>
      <c r="C1332" s="6" t="s">
        <v>179</v>
      </c>
      <c r="D1332" s="6">
        <v>9</v>
      </c>
      <c r="E1332" s="6">
        <v>46</v>
      </c>
      <c r="F1332" s="10" t="s">
        <v>1189</v>
      </c>
      <c r="G1332" s="6" t="s">
        <v>13</v>
      </c>
      <c r="H1332" s="6"/>
      <c r="I1332" s="7" t="s">
        <v>180</v>
      </c>
      <c r="J1332" s="8" t="str">
        <f>VLOOKUP(VASCO!$I1332,Code2Loc,2,FALSE)</f>
        <v>PONDA</v>
      </c>
    </row>
    <row r="1333" spans="1:10" ht="15.75" customHeight="1" x14ac:dyDescent="0.25">
      <c r="A1333" s="5" t="s">
        <v>3673</v>
      </c>
      <c r="B1333" s="6">
        <v>53</v>
      </c>
      <c r="C1333" s="6" t="s">
        <v>1379</v>
      </c>
      <c r="D1333" s="6">
        <v>10</v>
      </c>
      <c r="E1333" s="6">
        <v>56</v>
      </c>
      <c r="F1333" s="10" t="s">
        <v>1189</v>
      </c>
      <c r="G1333" s="6" t="s">
        <v>13</v>
      </c>
      <c r="H1333" s="6"/>
      <c r="I1333" s="7" t="s">
        <v>1380</v>
      </c>
      <c r="J1333" s="8" t="str">
        <f>VLOOKUP(VASCO!$I1333,Code2Loc,2,FALSE)</f>
        <v>USGAO TISK</v>
      </c>
    </row>
    <row r="1334" spans="1:10" ht="15.75" customHeight="1" x14ac:dyDescent="0.25">
      <c r="A1334" s="5" t="s">
        <v>3673</v>
      </c>
      <c r="B1334" s="6">
        <v>53</v>
      </c>
      <c r="C1334" s="6" t="s">
        <v>1381</v>
      </c>
      <c r="D1334" s="6">
        <v>11</v>
      </c>
      <c r="E1334" s="6">
        <v>62</v>
      </c>
      <c r="F1334" s="10" t="s">
        <v>1189</v>
      </c>
      <c r="G1334" s="6" t="s">
        <v>13</v>
      </c>
      <c r="H1334" s="6"/>
      <c r="I1334" s="7" t="s">
        <v>1382</v>
      </c>
      <c r="J1334" s="8" t="str">
        <f>VLOOKUP(VASCO!$I1334,Code2Loc,2,FALSE)</f>
        <v>DHARBANDORA</v>
      </c>
    </row>
    <row r="1335" spans="1:10" ht="15.75" customHeight="1" x14ac:dyDescent="0.25">
      <c r="A1335" s="5" t="s">
        <v>3673</v>
      </c>
      <c r="B1335" s="6">
        <v>53</v>
      </c>
      <c r="C1335" s="6" t="s">
        <v>1383</v>
      </c>
      <c r="D1335" s="6">
        <v>12</v>
      </c>
      <c r="E1335" s="6">
        <v>68</v>
      </c>
      <c r="F1335" s="10" t="s">
        <v>1189</v>
      </c>
      <c r="G1335" s="6" t="s">
        <v>13</v>
      </c>
      <c r="H1335" s="6"/>
      <c r="I1335" s="7" t="s">
        <v>1384</v>
      </c>
      <c r="J1335" s="8" t="str">
        <f>VLOOKUP(VASCO!$I1335,Code2Loc,2,FALSE)</f>
        <v>DHATFARM</v>
      </c>
    </row>
    <row r="1336" spans="1:10" ht="15.75" customHeight="1" x14ac:dyDescent="0.25">
      <c r="A1336" s="5" t="s">
        <v>3673</v>
      </c>
      <c r="B1336" s="6">
        <v>53</v>
      </c>
      <c r="C1336" s="6" t="s">
        <v>1385</v>
      </c>
      <c r="D1336" s="6">
        <v>13</v>
      </c>
      <c r="E1336" s="6">
        <v>74</v>
      </c>
      <c r="F1336" s="10" t="s">
        <v>1189</v>
      </c>
      <c r="G1336" s="6" t="s">
        <v>13</v>
      </c>
      <c r="H1336" s="6"/>
      <c r="I1336" s="7" t="s">
        <v>1386</v>
      </c>
      <c r="J1336" s="8" t="str">
        <f>VLOOKUP(VASCO!$I1336,Code2Loc,2,FALSE)</f>
        <v>MOLLEM</v>
      </c>
    </row>
    <row r="1337" spans="1:10" ht="15.75" customHeight="1" x14ac:dyDescent="0.25">
      <c r="A1337" s="5" t="s">
        <v>3673</v>
      </c>
      <c r="B1337" s="6">
        <v>53</v>
      </c>
      <c r="C1337" s="6" t="s">
        <v>486</v>
      </c>
      <c r="D1337" s="6">
        <v>14</v>
      </c>
      <c r="E1337" s="6">
        <v>86</v>
      </c>
      <c r="F1337" s="10" t="s">
        <v>1189</v>
      </c>
      <c r="G1337" s="6" t="s">
        <v>13</v>
      </c>
      <c r="H1337" s="6">
        <v>1</v>
      </c>
      <c r="I1337" s="7" t="s">
        <v>487</v>
      </c>
      <c r="J1337" s="8" t="str">
        <f>VLOOKUP(VASCO!$I1337,Code2Loc,2,FALSE)</f>
        <v>GOA BORDER</v>
      </c>
    </row>
    <row r="1338" spans="1:10" ht="15.75" customHeight="1" x14ac:dyDescent="0.25">
      <c r="A1338" s="5" t="s">
        <v>3673</v>
      </c>
      <c r="B1338" s="6">
        <v>53</v>
      </c>
      <c r="C1338" s="6" t="s">
        <v>1387</v>
      </c>
      <c r="D1338" s="6">
        <v>15</v>
      </c>
      <c r="E1338" s="6">
        <v>91</v>
      </c>
      <c r="F1338" s="10" t="s">
        <v>1189</v>
      </c>
      <c r="G1338" s="6" t="s">
        <v>13</v>
      </c>
      <c r="H1338" s="6">
        <v>3</v>
      </c>
      <c r="I1338" s="7" t="s">
        <v>1388</v>
      </c>
      <c r="J1338" s="8" t="str">
        <f>VLOOKUP(VASCO!$I1338,Code2Loc,2,FALSE)</f>
        <v>ANMOD</v>
      </c>
    </row>
    <row r="1339" spans="1:10" ht="15.75" customHeight="1" x14ac:dyDescent="0.25">
      <c r="A1339" s="5" t="s">
        <v>3673</v>
      </c>
      <c r="B1339" s="6">
        <v>53</v>
      </c>
      <c r="C1339" s="6" t="s">
        <v>1389</v>
      </c>
      <c r="D1339" s="6">
        <v>16</v>
      </c>
      <c r="E1339" s="6">
        <v>103</v>
      </c>
      <c r="F1339" s="10" t="s">
        <v>1189</v>
      </c>
      <c r="G1339" s="6" t="s">
        <v>13</v>
      </c>
      <c r="H1339" s="6"/>
      <c r="I1339" s="7" t="s">
        <v>1390</v>
      </c>
      <c r="J1339" s="8" t="str">
        <f>VLOOKUP(VASCO!$I1339,Code2Loc,2,FALSE)</f>
        <v>TINAI GHAT</v>
      </c>
    </row>
    <row r="1340" spans="1:10" ht="15.75" customHeight="1" x14ac:dyDescent="0.25">
      <c r="A1340" s="5" t="s">
        <v>3673</v>
      </c>
      <c r="B1340" s="6">
        <v>53</v>
      </c>
      <c r="C1340" s="6" t="s">
        <v>1391</v>
      </c>
      <c r="D1340" s="6">
        <v>17</v>
      </c>
      <c r="E1340" s="6">
        <v>115</v>
      </c>
      <c r="F1340" s="10" t="s">
        <v>1189</v>
      </c>
      <c r="G1340" s="6" t="s">
        <v>13</v>
      </c>
      <c r="H1340" s="6"/>
      <c r="I1340" s="7" t="s">
        <v>1392</v>
      </c>
      <c r="J1340" s="8" t="str">
        <f>VLOOKUP(VASCO!$I1340,Code2Loc,2,FALSE)</f>
        <v>RAMNAGAR</v>
      </c>
    </row>
    <row r="1341" spans="1:10" ht="15.75" customHeight="1" x14ac:dyDescent="0.25">
      <c r="A1341" s="5" t="s">
        <v>3673</v>
      </c>
      <c r="B1341" s="6">
        <v>53</v>
      </c>
      <c r="C1341" s="6" t="s">
        <v>1393</v>
      </c>
      <c r="D1341" s="6">
        <v>18</v>
      </c>
      <c r="E1341" s="6">
        <v>120</v>
      </c>
      <c r="F1341" s="10" t="s">
        <v>1189</v>
      </c>
      <c r="G1341" s="6" t="s">
        <v>13</v>
      </c>
      <c r="H1341" s="6"/>
      <c r="I1341" s="7" t="s">
        <v>1394</v>
      </c>
      <c r="J1341" s="8" t="str">
        <f>VLOOKUP(VASCO!$I1341,Code2Loc,2,FALSE)</f>
        <v>LONDA</v>
      </c>
    </row>
    <row r="1342" spans="1:10" ht="15.75" customHeight="1" x14ac:dyDescent="0.25">
      <c r="A1342" s="5" t="s">
        <v>3673</v>
      </c>
      <c r="B1342" s="6">
        <v>53</v>
      </c>
      <c r="C1342" s="6" t="s">
        <v>1395</v>
      </c>
      <c r="D1342" s="6">
        <v>19</v>
      </c>
      <c r="E1342" s="6">
        <v>133</v>
      </c>
      <c r="F1342" s="10" t="s">
        <v>1189</v>
      </c>
      <c r="G1342" s="6" t="s">
        <v>13</v>
      </c>
      <c r="H1342" s="6"/>
      <c r="I1342" s="7" t="s">
        <v>1396</v>
      </c>
      <c r="J1342" s="8" t="str">
        <f>VLOOKUP(VASCO!$I1342,Code2Loc,2,FALSE)</f>
        <v>GUNJI</v>
      </c>
    </row>
    <row r="1343" spans="1:10" ht="15.75" customHeight="1" x14ac:dyDescent="0.25">
      <c r="A1343" s="5" t="s">
        <v>3673</v>
      </c>
      <c r="B1343" s="6">
        <v>53</v>
      </c>
      <c r="C1343" s="6" t="s">
        <v>1397</v>
      </c>
      <c r="D1343" s="6">
        <v>20</v>
      </c>
      <c r="E1343" s="6">
        <v>144</v>
      </c>
      <c r="F1343" s="10" t="s">
        <v>1189</v>
      </c>
      <c r="G1343" s="6" t="s">
        <v>13</v>
      </c>
      <c r="H1343" s="6"/>
      <c r="I1343" s="7" t="s">
        <v>1398</v>
      </c>
      <c r="J1343" s="8" t="str">
        <f>VLOOKUP(VASCO!$I1343,Code2Loc,2,FALSE)</f>
        <v>KHANAPUR</v>
      </c>
    </row>
    <row r="1344" spans="1:10" ht="15.75" customHeight="1" x14ac:dyDescent="0.25">
      <c r="A1344" s="5" t="s">
        <v>3673</v>
      </c>
      <c r="B1344" s="6">
        <v>53</v>
      </c>
      <c r="C1344" s="6" t="s">
        <v>1360</v>
      </c>
      <c r="D1344" s="6">
        <v>21</v>
      </c>
      <c r="E1344" s="6">
        <v>162</v>
      </c>
      <c r="F1344" s="10" t="s">
        <v>1189</v>
      </c>
      <c r="G1344" s="6" t="s">
        <v>13</v>
      </c>
      <c r="H1344" s="6"/>
      <c r="I1344" s="7" t="s">
        <v>1361</v>
      </c>
      <c r="J1344" s="8" t="str">
        <f>VLOOKUP(VASCO!$I1344,Code2Loc,2,FALSE)</f>
        <v>PIRANWADI</v>
      </c>
    </row>
    <row r="1345" spans="1:10" ht="15.75" customHeight="1" x14ac:dyDescent="0.25">
      <c r="A1345" s="5" t="s">
        <v>3673</v>
      </c>
      <c r="B1345" s="6">
        <v>53</v>
      </c>
      <c r="C1345" s="6" t="s">
        <v>3675</v>
      </c>
      <c r="D1345" s="6">
        <v>22</v>
      </c>
      <c r="E1345" s="6">
        <v>168</v>
      </c>
      <c r="F1345" s="10" t="s">
        <v>1189</v>
      </c>
      <c r="G1345" s="6" t="s">
        <v>13</v>
      </c>
      <c r="H1345" s="6"/>
      <c r="I1345" s="7" t="s">
        <v>3676</v>
      </c>
      <c r="J1345" s="8" t="str">
        <f>VLOOKUP(VASCO!$I1345,Code2Loc,2,FALSE)</f>
        <v>RAILWAY STN</v>
      </c>
    </row>
    <row r="1346" spans="1:10" ht="15.75" customHeight="1" x14ac:dyDescent="0.25">
      <c r="A1346" s="5" t="s">
        <v>3673</v>
      </c>
      <c r="B1346" s="6">
        <v>53</v>
      </c>
      <c r="C1346" s="6" t="s">
        <v>1364</v>
      </c>
      <c r="D1346" s="6">
        <v>23</v>
      </c>
      <c r="E1346" s="6">
        <v>173</v>
      </c>
      <c r="F1346" s="10" t="s">
        <v>1189</v>
      </c>
      <c r="G1346" s="6" t="s">
        <v>13</v>
      </c>
      <c r="H1346" s="6"/>
      <c r="I1346" s="7" t="s">
        <v>1365</v>
      </c>
      <c r="J1346" s="8" t="str">
        <f>VLOOKUP(VASCO!$I1346,Code2Loc,2,FALSE)</f>
        <v>BELGAVI CBT</v>
      </c>
    </row>
    <row r="1347" spans="1:10" ht="15.75" customHeight="1" x14ac:dyDescent="0.25">
      <c r="A1347" s="5" t="s">
        <v>3673</v>
      </c>
      <c r="B1347" s="6">
        <v>53</v>
      </c>
      <c r="C1347" s="6" t="s">
        <v>1475</v>
      </c>
      <c r="D1347" s="6">
        <v>24</v>
      </c>
      <c r="E1347" s="6">
        <v>203</v>
      </c>
      <c r="F1347" s="10" t="s">
        <v>1189</v>
      </c>
      <c r="G1347" s="6" t="s">
        <v>13</v>
      </c>
      <c r="H1347" s="6"/>
      <c r="I1347" s="7" t="s">
        <v>1476</v>
      </c>
      <c r="J1347" s="8" t="str">
        <f>VLOOKUP(VASCO!$I1347,Code2Loc,2,FALSE)</f>
        <v>NESSARGI</v>
      </c>
    </row>
    <row r="1348" spans="1:10" ht="15.75" customHeight="1" x14ac:dyDescent="0.25">
      <c r="A1348" s="5" t="s">
        <v>3673</v>
      </c>
      <c r="B1348" s="6">
        <v>53</v>
      </c>
      <c r="C1348" s="6" t="s">
        <v>1477</v>
      </c>
      <c r="D1348" s="6">
        <v>25</v>
      </c>
      <c r="E1348" s="6">
        <v>232</v>
      </c>
      <c r="F1348" s="10" t="s">
        <v>1189</v>
      </c>
      <c r="G1348" s="6" t="s">
        <v>13</v>
      </c>
      <c r="H1348" s="6"/>
      <c r="I1348" s="7" t="s">
        <v>1478</v>
      </c>
      <c r="J1348" s="8" t="str">
        <f>VLOOKUP(VASCO!$I1348,Code2Loc,2,FALSE)</f>
        <v>YARGATTI</v>
      </c>
    </row>
    <row r="1349" spans="1:10" ht="15.75" customHeight="1" x14ac:dyDescent="0.25">
      <c r="A1349" s="5" t="s">
        <v>3673</v>
      </c>
      <c r="B1349" s="6">
        <v>53</v>
      </c>
      <c r="C1349" s="6" t="s">
        <v>1479</v>
      </c>
      <c r="D1349" s="6">
        <v>26</v>
      </c>
      <c r="E1349" s="6">
        <v>254</v>
      </c>
      <c r="F1349" s="10" t="s">
        <v>1189</v>
      </c>
      <c r="G1349" s="6" t="s">
        <v>13</v>
      </c>
      <c r="H1349" s="6"/>
      <c r="I1349" s="7" t="s">
        <v>1480</v>
      </c>
      <c r="J1349" s="8" t="str">
        <f>VLOOKUP(VASCO!$I1349,Code2Loc,2,FALSE)</f>
        <v>SALALI</v>
      </c>
    </row>
    <row r="1350" spans="1:10" ht="15.75" customHeight="1" x14ac:dyDescent="0.25">
      <c r="A1350" s="5" t="s">
        <v>3673</v>
      </c>
      <c r="B1350" s="6">
        <v>53</v>
      </c>
      <c r="C1350" s="6" t="s">
        <v>1473</v>
      </c>
      <c r="D1350" s="6">
        <v>27</v>
      </c>
      <c r="E1350" s="6">
        <v>274</v>
      </c>
      <c r="F1350" s="10" t="s">
        <v>1189</v>
      </c>
      <c r="G1350" s="6" t="s">
        <v>13</v>
      </c>
      <c r="H1350" s="6"/>
      <c r="I1350" s="7" t="s">
        <v>1474</v>
      </c>
      <c r="J1350" s="8" t="str">
        <f>VLOOKUP(VASCO!$I1350,Code2Loc,2,FALSE)</f>
        <v>LOKAPUR</v>
      </c>
    </row>
    <row r="1351" spans="1:10" ht="15.75" customHeight="1" x14ac:dyDescent="0.25">
      <c r="A1351" s="5" t="s">
        <v>3673</v>
      </c>
      <c r="B1351" s="6">
        <v>53</v>
      </c>
      <c r="C1351" s="6" t="s">
        <v>2281</v>
      </c>
      <c r="D1351" s="6">
        <v>28</v>
      </c>
      <c r="E1351" s="6">
        <v>293</v>
      </c>
      <c r="F1351" s="10" t="s">
        <v>1189</v>
      </c>
      <c r="G1351" s="6" t="s">
        <v>13</v>
      </c>
      <c r="H1351" s="6"/>
      <c r="I1351" s="7" t="s">
        <v>2282</v>
      </c>
      <c r="J1351" s="8" t="str">
        <f>VLOOKUP(VASCO!$I1351,Code2Loc,2,FALSE)</f>
        <v>KALATGI</v>
      </c>
    </row>
    <row r="1352" spans="1:10" ht="15.75" customHeight="1" x14ac:dyDescent="0.25">
      <c r="A1352" s="5" t="s">
        <v>3673</v>
      </c>
      <c r="B1352" s="6">
        <v>53</v>
      </c>
      <c r="C1352" s="6" t="s">
        <v>2283</v>
      </c>
      <c r="D1352" s="6">
        <v>29</v>
      </c>
      <c r="E1352" s="6">
        <v>304</v>
      </c>
      <c r="F1352" s="10" t="s">
        <v>1189</v>
      </c>
      <c r="G1352" s="6" t="s">
        <v>13</v>
      </c>
      <c r="H1352" s="6"/>
      <c r="I1352" s="7" t="s">
        <v>2284</v>
      </c>
      <c r="J1352" s="8" t="str">
        <f>VLOOKUP(VASCO!$I1352,Code2Loc,2,FALSE)</f>
        <v>GADANGIRI X</v>
      </c>
    </row>
    <row r="1353" spans="1:10" ht="15.75" customHeight="1" x14ac:dyDescent="0.25">
      <c r="A1353" s="5" t="s">
        <v>3673</v>
      </c>
      <c r="B1353" s="6">
        <v>53</v>
      </c>
      <c r="C1353" s="6" t="s">
        <v>2285</v>
      </c>
      <c r="D1353" s="6">
        <v>30</v>
      </c>
      <c r="E1353" s="6">
        <v>310</v>
      </c>
      <c r="F1353" s="10" t="s">
        <v>1189</v>
      </c>
      <c r="G1353" s="6" t="s">
        <v>13</v>
      </c>
      <c r="H1353" s="6"/>
      <c r="I1353" s="7" t="s">
        <v>2286</v>
      </c>
      <c r="J1353" s="8" t="str">
        <f>VLOOKUP(VASCO!$I1353,Code2Loc,2,FALSE)</f>
        <v>VIDYAGIRI</v>
      </c>
    </row>
    <row r="1354" spans="1:10" ht="15.75" customHeight="1" x14ac:dyDescent="0.25">
      <c r="A1354" s="5" t="s">
        <v>3673</v>
      </c>
      <c r="B1354" s="6">
        <v>53</v>
      </c>
      <c r="C1354" s="6" t="s">
        <v>2287</v>
      </c>
      <c r="D1354" s="6">
        <v>31</v>
      </c>
      <c r="E1354" s="6">
        <v>317</v>
      </c>
      <c r="F1354" s="10" t="s">
        <v>1189</v>
      </c>
      <c r="G1354" s="6" t="s">
        <v>13</v>
      </c>
      <c r="H1354" s="6"/>
      <c r="I1354" s="7" t="s">
        <v>2288</v>
      </c>
      <c r="J1354" s="8" t="str">
        <f>VLOOKUP(VASCO!$I1354,Code2Loc,2,FALSE)</f>
        <v>NOWNAGAR</v>
      </c>
    </row>
    <row r="1355" spans="1:10" ht="15.75" customHeight="1" x14ac:dyDescent="0.25">
      <c r="A1355" s="5" t="s">
        <v>3673</v>
      </c>
      <c r="B1355" s="6">
        <v>53</v>
      </c>
      <c r="C1355" s="6" t="s">
        <v>2289</v>
      </c>
      <c r="D1355" s="6">
        <v>32</v>
      </c>
      <c r="E1355" s="6">
        <v>322</v>
      </c>
      <c r="F1355" s="10" t="s">
        <v>1189</v>
      </c>
      <c r="G1355" s="6" t="s">
        <v>13</v>
      </c>
      <c r="H1355" s="6"/>
      <c r="I1355" s="7" t="s">
        <v>2290</v>
      </c>
      <c r="J1355" s="8" t="str">
        <f>VLOOKUP(VASCO!$I1355,Code2Loc,2,FALSE)</f>
        <v>BAGALKOT</v>
      </c>
    </row>
    <row r="1356" spans="1:10" ht="15.75" customHeight="1" x14ac:dyDescent="0.25">
      <c r="A1356" s="5" t="s">
        <v>3673</v>
      </c>
      <c r="B1356" s="6">
        <v>53</v>
      </c>
      <c r="C1356" s="6" t="s">
        <v>3677</v>
      </c>
      <c r="D1356" s="6">
        <v>33</v>
      </c>
      <c r="E1356" s="6">
        <v>352</v>
      </c>
      <c r="F1356" s="10" t="s">
        <v>1189</v>
      </c>
      <c r="G1356" s="6" t="s">
        <v>13</v>
      </c>
      <c r="H1356" s="6"/>
      <c r="I1356" s="7" t="s">
        <v>3678</v>
      </c>
      <c r="J1356" s="8" t="str">
        <f>VLOOKUP(VASCO!$I1356,Code2Loc,2,FALSE)</f>
        <v>AMINGAD</v>
      </c>
    </row>
    <row r="1357" spans="1:10" ht="15.75" customHeight="1" x14ac:dyDescent="0.25">
      <c r="A1357" s="5" t="s">
        <v>3673</v>
      </c>
      <c r="B1357" s="6">
        <v>53</v>
      </c>
      <c r="C1357" s="6" t="s">
        <v>3679</v>
      </c>
      <c r="D1357" s="6">
        <v>34</v>
      </c>
      <c r="E1357" s="6">
        <v>361</v>
      </c>
      <c r="F1357" s="10" t="s">
        <v>1189</v>
      </c>
      <c r="G1357" s="6" t="s">
        <v>13</v>
      </c>
      <c r="H1357" s="6"/>
      <c r="I1357" s="7" t="s">
        <v>3680</v>
      </c>
      <c r="J1357" s="8" t="str">
        <f>VLOOKUP(VASCO!$I1357,Code2Loc,2,FALSE)</f>
        <v>HUNGUN</v>
      </c>
    </row>
    <row r="1358" spans="1:10" ht="15.75" customHeight="1" x14ac:dyDescent="0.25">
      <c r="A1358" s="5" t="s">
        <v>3673</v>
      </c>
      <c r="B1358" s="6">
        <v>53</v>
      </c>
      <c r="C1358" s="6" t="s">
        <v>3681</v>
      </c>
      <c r="D1358" s="6">
        <v>35</v>
      </c>
      <c r="E1358" s="6">
        <v>373</v>
      </c>
      <c r="F1358" s="10" t="s">
        <v>1189</v>
      </c>
      <c r="G1358" s="6" t="s">
        <v>13</v>
      </c>
      <c r="H1358" s="6"/>
      <c r="I1358" s="7" t="s">
        <v>3682</v>
      </c>
      <c r="J1358" s="8" t="str">
        <f>VLOOKUP(VASCO!$I1358,Code2Loc,2,FALSE)</f>
        <v>ILKAL</v>
      </c>
    </row>
    <row r="1359" spans="1:10" ht="15.75" customHeight="1" x14ac:dyDescent="0.25">
      <c r="A1359" s="5" t="s">
        <v>3673</v>
      </c>
      <c r="B1359" s="6">
        <v>53</v>
      </c>
      <c r="C1359" s="6" t="s">
        <v>3683</v>
      </c>
      <c r="D1359" s="6">
        <v>36</v>
      </c>
      <c r="E1359" s="6">
        <v>386</v>
      </c>
      <c r="F1359" s="10" t="s">
        <v>1189</v>
      </c>
      <c r="G1359" s="6" t="s">
        <v>13</v>
      </c>
      <c r="H1359" s="6"/>
      <c r="I1359" s="7" t="s">
        <v>3684</v>
      </c>
      <c r="J1359" s="8" t="str">
        <f>VLOOKUP(VASCO!$I1359,Code2Loc,2,FALSE)</f>
        <v>MUDGAL</v>
      </c>
    </row>
    <row r="1360" spans="1:10" ht="15.75" customHeight="1" x14ac:dyDescent="0.25">
      <c r="A1360" s="5" t="s">
        <v>3673</v>
      </c>
      <c r="B1360" s="6">
        <v>53</v>
      </c>
      <c r="C1360" s="6" t="s">
        <v>3685</v>
      </c>
      <c r="D1360" s="6">
        <v>37</v>
      </c>
      <c r="E1360" s="6">
        <v>398</v>
      </c>
      <c r="F1360" s="10" t="s">
        <v>1189</v>
      </c>
      <c r="G1360" s="6" t="s">
        <v>13</v>
      </c>
      <c r="H1360" s="6"/>
      <c r="I1360" s="7" t="s">
        <v>3686</v>
      </c>
      <c r="J1360" s="8" t="str">
        <f>VLOOKUP(VASCO!$I1360,Code2Loc,2,FALSE)</f>
        <v>LINGSURU</v>
      </c>
    </row>
    <row r="1361" spans="1:10" ht="15.75" customHeight="1" x14ac:dyDescent="0.25">
      <c r="A1361" s="5" t="s">
        <v>3673</v>
      </c>
      <c r="B1361" s="6">
        <v>53</v>
      </c>
      <c r="C1361" s="6" t="s">
        <v>3687</v>
      </c>
      <c r="D1361" s="6">
        <v>38</v>
      </c>
      <c r="E1361" s="6">
        <v>429</v>
      </c>
      <c r="F1361" s="10" t="s">
        <v>1189</v>
      </c>
      <c r="G1361" s="6" t="s">
        <v>13</v>
      </c>
      <c r="H1361" s="6"/>
      <c r="I1361" s="7" t="s">
        <v>3688</v>
      </c>
      <c r="J1361" s="8" t="str">
        <f>VLOOKUP(VASCO!$I1361,Code2Loc,2,FALSE)</f>
        <v>KAWTAL</v>
      </c>
    </row>
    <row r="1362" spans="1:10" ht="15.75" customHeight="1" x14ac:dyDescent="0.25">
      <c r="A1362" s="5" t="s">
        <v>3673</v>
      </c>
      <c r="B1362" s="6">
        <v>53</v>
      </c>
      <c r="C1362" s="6" t="s">
        <v>3689</v>
      </c>
      <c r="D1362" s="6">
        <v>39</v>
      </c>
      <c r="E1362" s="6">
        <v>453</v>
      </c>
      <c r="F1362" s="10" t="s">
        <v>1189</v>
      </c>
      <c r="G1362" s="6" t="s">
        <v>13</v>
      </c>
      <c r="H1362" s="6"/>
      <c r="I1362" s="7" t="s">
        <v>3690</v>
      </c>
      <c r="J1362" s="8" t="str">
        <f>VLOOKUP(VASCO!$I1362,Code2Loc,2,FALSE)</f>
        <v>SHIRWAL</v>
      </c>
    </row>
    <row r="1363" spans="1:10" ht="15.75" customHeight="1" x14ac:dyDescent="0.25">
      <c r="A1363" s="5" t="s">
        <v>3673</v>
      </c>
      <c r="B1363" s="6">
        <v>53</v>
      </c>
      <c r="C1363" s="6" t="s">
        <v>3691</v>
      </c>
      <c r="D1363" s="6">
        <v>40</v>
      </c>
      <c r="E1363" s="6">
        <v>489</v>
      </c>
      <c r="F1363" s="10" t="s">
        <v>1189</v>
      </c>
      <c r="G1363" s="6" t="s">
        <v>13</v>
      </c>
      <c r="H1363" s="6"/>
      <c r="I1363" s="7" t="s">
        <v>3692</v>
      </c>
      <c r="J1363" s="8" t="str">
        <f>VLOOKUP(VASCO!$I1363,Code2Loc,2,FALSE)</f>
        <v>RAICHUR</v>
      </c>
    </row>
    <row r="1364" spans="1:10" ht="15.75" customHeight="1" x14ac:dyDescent="0.25">
      <c r="A1364" s="5" t="s">
        <v>3673</v>
      </c>
      <c r="B1364" s="6">
        <v>54</v>
      </c>
      <c r="C1364" s="6" t="s">
        <v>69</v>
      </c>
      <c r="D1364" s="6">
        <v>1</v>
      </c>
      <c r="E1364" s="6">
        <v>0</v>
      </c>
      <c r="F1364" s="10" t="s">
        <v>1189</v>
      </c>
      <c r="G1364" s="6" t="s">
        <v>13</v>
      </c>
      <c r="H1364" s="6"/>
      <c r="I1364" s="7" t="s">
        <v>70</v>
      </c>
      <c r="J1364" s="8" t="str">
        <f>VLOOKUP(VASCO!$I1364,Code2Loc,2,FALSE)</f>
        <v>VASCO</v>
      </c>
    </row>
    <row r="1365" spans="1:10" ht="15.75" customHeight="1" x14ac:dyDescent="0.25">
      <c r="A1365" s="5" t="s">
        <v>3673</v>
      </c>
      <c r="B1365" s="6">
        <v>54</v>
      </c>
      <c r="C1365" s="6" t="s">
        <v>63</v>
      </c>
      <c r="D1365" s="6">
        <v>2</v>
      </c>
      <c r="E1365" s="6">
        <v>4</v>
      </c>
      <c r="F1365" s="10" t="s">
        <v>1189</v>
      </c>
      <c r="G1365" s="6" t="s">
        <v>13</v>
      </c>
      <c r="H1365" s="6"/>
      <c r="I1365" s="7" t="s">
        <v>64</v>
      </c>
      <c r="J1365" s="8" t="str">
        <f>VLOOKUP(VASCO!$I1365,Code2Loc,2,FALSE)</f>
        <v>CHICALIM</v>
      </c>
    </row>
    <row r="1366" spans="1:10" ht="15.75" customHeight="1" x14ac:dyDescent="0.25">
      <c r="A1366" s="5" t="s">
        <v>3673</v>
      </c>
      <c r="B1366" s="6">
        <v>54</v>
      </c>
      <c r="C1366" s="6" t="s">
        <v>1715</v>
      </c>
      <c r="D1366" s="6">
        <v>3</v>
      </c>
      <c r="E1366" s="6">
        <v>11</v>
      </c>
      <c r="F1366" s="10" t="s">
        <v>1189</v>
      </c>
      <c r="G1366" s="6" t="s">
        <v>13</v>
      </c>
      <c r="H1366" s="6"/>
      <c r="I1366" s="7" t="s">
        <v>1716</v>
      </c>
      <c r="J1366" s="8" t="str">
        <f>VLOOKUP(VASCO!$I1366,Code2Loc,2,FALSE)</f>
        <v>ZUARINAGAR</v>
      </c>
    </row>
    <row r="1367" spans="1:10" ht="15.75" customHeight="1" x14ac:dyDescent="0.25">
      <c r="A1367" s="5" t="s">
        <v>3673</v>
      </c>
      <c r="B1367" s="6">
        <v>54</v>
      </c>
      <c r="C1367" s="6" t="s">
        <v>29</v>
      </c>
      <c r="D1367" s="6">
        <v>4</v>
      </c>
      <c r="E1367" s="6">
        <v>20</v>
      </c>
      <c r="F1367" s="10" t="s">
        <v>1189</v>
      </c>
      <c r="G1367" s="6" t="s">
        <v>13</v>
      </c>
      <c r="H1367" s="6"/>
      <c r="I1367" s="7" t="s">
        <v>31</v>
      </c>
      <c r="J1367" s="8" t="str">
        <f>VLOOKUP(VASCO!$I1367,Code2Loc,2,FALSE)</f>
        <v>CORTALIM</v>
      </c>
    </row>
    <row r="1368" spans="1:10" ht="15.75" customHeight="1" x14ac:dyDescent="0.25">
      <c r="A1368" s="5" t="s">
        <v>3673</v>
      </c>
      <c r="B1368" s="6">
        <v>54</v>
      </c>
      <c r="C1368" s="6" t="s">
        <v>25</v>
      </c>
      <c r="D1368" s="6">
        <v>5</v>
      </c>
      <c r="E1368" s="6">
        <v>24</v>
      </c>
      <c r="F1368" s="10" t="s">
        <v>1189</v>
      </c>
      <c r="G1368" s="6" t="s">
        <v>13</v>
      </c>
      <c r="H1368" s="6"/>
      <c r="I1368" s="7" t="s">
        <v>26</v>
      </c>
      <c r="J1368" s="8" t="str">
        <f>VLOOKUP(VASCO!$I1368,Code2Loc,2,FALSE)</f>
        <v>PILLAR</v>
      </c>
    </row>
    <row r="1369" spans="1:10" ht="15.75" customHeight="1" x14ac:dyDescent="0.25">
      <c r="A1369" s="5" t="s">
        <v>3673</v>
      </c>
      <c r="B1369" s="6">
        <v>54</v>
      </c>
      <c r="C1369" s="6" t="s">
        <v>17</v>
      </c>
      <c r="D1369" s="6">
        <v>6</v>
      </c>
      <c r="E1369" s="6">
        <v>32</v>
      </c>
      <c r="F1369" s="10" t="s">
        <v>1189</v>
      </c>
      <c r="G1369" s="6" t="s">
        <v>13</v>
      </c>
      <c r="H1369" s="6"/>
      <c r="I1369" s="7" t="s">
        <v>18</v>
      </c>
      <c r="J1369" s="8" t="str">
        <f>VLOOKUP(VASCO!$I1369,Code2Loc,2,FALSE)</f>
        <v>BAMBOLI GMC</v>
      </c>
    </row>
    <row r="1370" spans="1:10" ht="15.75" customHeight="1" x14ac:dyDescent="0.25">
      <c r="A1370" s="5" t="s">
        <v>3673</v>
      </c>
      <c r="B1370" s="6">
        <v>54</v>
      </c>
      <c r="C1370" s="6" t="s">
        <v>11</v>
      </c>
      <c r="D1370" s="6">
        <v>7</v>
      </c>
      <c r="E1370" s="6">
        <v>36</v>
      </c>
      <c r="F1370" s="10" t="s">
        <v>1189</v>
      </c>
      <c r="G1370" s="6" t="s">
        <v>13</v>
      </c>
      <c r="H1370" s="6"/>
      <c r="I1370" s="7" t="s">
        <v>14</v>
      </c>
      <c r="J1370" s="8" t="str">
        <f>VLOOKUP(VASCO!$I1370,Code2Loc,2,FALSE)</f>
        <v>PANAJI</v>
      </c>
    </row>
    <row r="1371" spans="1:10" ht="15.75" customHeight="1" x14ac:dyDescent="0.25">
      <c r="A1371" s="5" t="s">
        <v>3673</v>
      </c>
      <c r="B1371" s="6">
        <v>54</v>
      </c>
      <c r="C1371" s="6" t="s">
        <v>218</v>
      </c>
      <c r="D1371" s="6">
        <v>8</v>
      </c>
      <c r="E1371" s="6">
        <v>45</v>
      </c>
      <c r="F1371" s="10" t="s">
        <v>1189</v>
      </c>
      <c r="G1371" s="6" t="s">
        <v>13</v>
      </c>
      <c r="H1371" s="6"/>
      <c r="I1371" s="7" t="s">
        <v>219</v>
      </c>
      <c r="J1371" s="8" t="str">
        <f>VLOOKUP(VASCO!$I1371,Code2Loc,2,FALSE)</f>
        <v>OLD GOA</v>
      </c>
    </row>
    <row r="1372" spans="1:10" ht="15.75" customHeight="1" x14ac:dyDescent="0.25">
      <c r="A1372" s="5" t="s">
        <v>3673</v>
      </c>
      <c r="B1372" s="6">
        <v>54</v>
      </c>
      <c r="C1372" s="6" t="s">
        <v>163</v>
      </c>
      <c r="D1372" s="6">
        <v>9</v>
      </c>
      <c r="E1372" s="6">
        <v>50</v>
      </c>
      <c r="F1372" s="10" t="s">
        <v>1189</v>
      </c>
      <c r="G1372" s="6" t="s">
        <v>13</v>
      </c>
      <c r="H1372" s="6"/>
      <c r="I1372" s="7" t="s">
        <v>164</v>
      </c>
      <c r="J1372" s="8" t="str">
        <f>VLOOKUP(VASCO!$I1372,Code2Loc,2,FALSE)</f>
        <v>BANASTARI</v>
      </c>
    </row>
    <row r="1373" spans="1:10" ht="15.75" customHeight="1" x14ac:dyDescent="0.25">
      <c r="A1373" s="5" t="s">
        <v>3673</v>
      </c>
      <c r="B1373" s="6">
        <v>54</v>
      </c>
      <c r="C1373" s="6" t="s">
        <v>167</v>
      </c>
      <c r="D1373" s="6">
        <v>10</v>
      </c>
      <c r="E1373" s="6">
        <v>54</v>
      </c>
      <c r="F1373" s="10" t="s">
        <v>1189</v>
      </c>
      <c r="G1373" s="6" t="s">
        <v>13</v>
      </c>
      <c r="H1373" s="6"/>
      <c r="I1373" s="7" t="s">
        <v>168</v>
      </c>
      <c r="J1373" s="8" t="str">
        <f>VLOOKUP(VASCO!$I1373,Code2Loc,2,FALSE)</f>
        <v>KUNDAI</v>
      </c>
    </row>
    <row r="1374" spans="1:10" ht="15.75" customHeight="1" x14ac:dyDescent="0.25">
      <c r="A1374" s="5" t="s">
        <v>3673</v>
      </c>
      <c r="B1374" s="6">
        <v>54</v>
      </c>
      <c r="C1374" s="6" t="s">
        <v>179</v>
      </c>
      <c r="D1374" s="6">
        <v>11</v>
      </c>
      <c r="E1374" s="6">
        <v>64</v>
      </c>
      <c r="F1374" s="10" t="s">
        <v>1189</v>
      </c>
      <c r="G1374" s="6" t="s">
        <v>13</v>
      </c>
      <c r="H1374" s="6"/>
      <c r="I1374" s="7" t="s">
        <v>180</v>
      </c>
      <c r="J1374" s="8" t="str">
        <f>VLOOKUP(VASCO!$I1374,Code2Loc,2,FALSE)</f>
        <v>PONDA</v>
      </c>
    </row>
    <row r="1375" spans="1:10" ht="15.75" customHeight="1" x14ac:dyDescent="0.25">
      <c r="A1375" s="5" t="s">
        <v>3673</v>
      </c>
      <c r="B1375" s="6">
        <v>54</v>
      </c>
      <c r="C1375" s="6" t="s">
        <v>1379</v>
      </c>
      <c r="D1375" s="6">
        <v>12</v>
      </c>
      <c r="E1375" s="6">
        <v>74</v>
      </c>
      <c r="F1375" s="10" t="s">
        <v>1189</v>
      </c>
      <c r="G1375" s="6" t="s">
        <v>13</v>
      </c>
      <c r="H1375" s="6"/>
      <c r="I1375" s="7" t="s">
        <v>1380</v>
      </c>
      <c r="J1375" s="8" t="str">
        <f>VLOOKUP(VASCO!$I1375,Code2Loc,2,FALSE)</f>
        <v>USGAO TISK</v>
      </c>
    </row>
    <row r="1376" spans="1:10" ht="15.75" customHeight="1" x14ac:dyDescent="0.25">
      <c r="A1376" s="5" t="s">
        <v>3673</v>
      </c>
      <c r="B1376" s="6">
        <v>54</v>
      </c>
      <c r="C1376" s="6" t="s">
        <v>1381</v>
      </c>
      <c r="D1376" s="6">
        <v>13</v>
      </c>
      <c r="E1376" s="6">
        <v>80</v>
      </c>
      <c r="F1376" s="10" t="s">
        <v>1189</v>
      </c>
      <c r="G1376" s="6" t="s">
        <v>13</v>
      </c>
      <c r="H1376" s="6"/>
      <c r="I1376" s="7" t="s">
        <v>1382</v>
      </c>
      <c r="J1376" s="8" t="str">
        <f>VLOOKUP(VASCO!$I1376,Code2Loc,2,FALSE)</f>
        <v>DHARBANDORA</v>
      </c>
    </row>
    <row r="1377" spans="1:10" ht="15.75" customHeight="1" x14ac:dyDescent="0.25">
      <c r="A1377" s="5" t="s">
        <v>3673</v>
      </c>
      <c r="B1377" s="6">
        <v>54</v>
      </c>
      <c r="C1377" s="6" t="s">
        <v>1383</v>
      </c>
      <c r="D1377" s="6">
        <v>14</v>
      </c>
      <c r="E1377" s="6">
        <v>86</v>
      </c>
      <c r="F1377" s="10" t="s">
        <v>1189</v>
      </c>
      <c r="G1377" s="6" t="s">
        <v>13</v>
      </c>
      <c r="H1377" s="6"/>
      <c r="I1377" s="7" t="s">
        <v>1384</v>
      </c>
      <c r="J1377" s="8" t="str">
        <f>VLOOKUP(VASCO!$I1377,Code2Loc,2,FALSE)</f>
        <v>DHATFARM</v>
      </c>
    </row>
    <row r="1378" spans="1:10" ht="15.75" customHeight="1" x14ac:dyDescent="0.25">
      <c r="A1378" s="5" t="s">
        <v>3673</v>
      </c>
      <c r="B1378" s="6">
        <v>54</v>
      </c>
      <c r="C1378" s="6" t="s">
        <v>1336</v>
      </c>
      <c r="D1378" s="6">
        <v>15</v>
      </c>
      <c r="E1378" s="6">
        <v>92</v>
      </c>
      <c r="F1378" s="10" t="s">
        <v>1189</v>
      </c>
      <c r="G1378" s="6" t="s">
        <v>13</v>
      </c>
      <c r="H1378" s="6"/>
      <c r="I1378" s="7" t="s">
        <v>1337</v>
      </c>
      <c r="J1378" s="8" t="str">
        <f>VLOOKUP(VASCO!$I1378,Code2Loc,2,FALSE)</f>
        <v>MORLE</v>
      </c>
    </row>
    <row r="1379" spans="1:10" ht="15.75" customHeight="1" x14ac:dyDescent="0.25">
      <c r="A1379" s="5" t="s">
        <v>3673</v>
      </c>
      <c r="B1379" s="6">
        <v>54</v>
      </c>
      <c r="C1379" s="6" t="s">
        <v>486</v>
      </c>
      <c r="D1379" s="6">
        <v>16</v>
      </c>
      <c r="E1379" s="6">
        <v>104</v>
      </c>
      <c r="F1379" s="10" t="s">
        <v>1189</v>
      </c>
      <c r="G1379" s="6" t="s">
        <v>13</v>
      </c>
      <c r="H1379" s="6">
        <v>1</v>
      </c>
      <c r="I1379" s="7" t="s">
        <v>487</v>
      </c>
      <c r="J1379" s="8" t="str">
        <f>VLOOKUP(VASCO!$I1379,Code2Loc,2,FALSE)</f>
        <v>GOA BORDER</v>
      </c>
    </row>
    <row r="1380" spans="1:10" ht="15.75" customHeight="1" x14ac:dyDescent="0.25">
      <c r="A1380" s="5" t="s">
        <v>3673</v>
      </c>
      <c r="B1380" s="6">
        <v>54</v>
      </c>
      <c r="C1380" s="6" t="s">
        <v>1387</v>
      </c>
      <c r="D1380" s="6">
        <v>17</v>
      </c>
      <c r="E1380" s="6">
        <v>109</v>
      </c>
      <c r="F1380" s="10" t="s">
        <v>1189</v>
      </c>
      <c r="G1380" s="6" t="s">
        <v>13</v>
      </c>
      <c r="H1380" s="6">
        <v>3</v>
      </c>
      <c r="I1380" s="7" t="s">
        <v>1388</v>
      </c>
      <c r="J1380" s="8" t="str">
        <f>VLOOKUP(VASCO!$I1380,Code2Loc,2,FALSE)</f>
        <v>ANMOD</v>
      </c>
    </row>
    <row r="1381" spans="1:10" ht="15.75" customHeight="1" x14ac:dyDescent="0.25">
      <c r="A1381" s="5" t="s">
        <v>3673</v>
      </c>
      <c r="B1381" s="6">
        <v>54</v>
      </c>
      <c r="C1381" s="6" t="s">
        <v>1389</v>
      </c>
      <c r="D1381" s="6">
        <v>18</v>
      </c>
      <c r="E1381" s="6">
        <v>121</v>
      </c>
      <c r="F1381" s="10" t="s">
        <v>1189</v>
      </c>
      <c r="G1381" s="6" t="s">
        <v>13</v>
      </c>
      <c r="H1381" s="6"/>
      <c r="I1381" s="7" t="s">
        <v>1390</v>
      </c>
      <c r="J1381" s="8" t="str">
        <f>VLOOKUP(VASCO!$I1381,Code2Loc,2,FALSE)</f>
        <v>TINAI GHAT</v>
      </c>
    </row>
    <row r="1382" spans="1:10" ht="15.75" customHeight="1" x14ac:dyDescent="0.25">
      <c r="A1382" s="5" t="s">
        <v>3673</v>
      </c>
      <c r="B1382" s="6">
        <v>54</v>
      </c>
      <c r="C1382" s="6" t="s">
        <v>1391</v>
      </c>
      <c r="D1382" s="6">
        <v>19</v>
      </c>
      <c r="E1382" s="6">
        <v>133</v>
      </c>
      <c r="F1382" s="10" t="s">
        <v>1189</v>
      </c>
      <c r="G1382" s="6" t="s">
        <v>13</v>
      </c>
      <c r="H1382" s="6"/>
      <c r="I1382" s="7" t="s">
        <v>1392</v>
      </c>
      <c r="J1382" s="8" t="str">
        <f>VLOOKUP(VASCO!$I1382,Code2Loc,2,FALSE)</f>
        <v>RAMNAGAR</v>
      </c>
    </row>
    <row r="1383" spans="1:10" ht="15.75" customHeight="1" x14ac:dyDescent="0.25">
      <c r="A1383" s="5" t="s">
        <v>3673</v>
      </c>
      <c r="B1383" s="6">
        <v>54</v>
      </c>
      <c r="C1383" s="6" t="s">
        <v>1393</v>
      </c>
      <c r="D1383" s="6">
        <v>20</v>
      </c>
      <c r="E1383" s="6">
        <v>138</v>
      </c>
      <c r="F1383" s="10" t="s">
        <v>1189</v>
      </c>
      <c r="G1383" s="6" t="s">
        <v>13</v>
      </c>
      <c r="H1383" s="6"/>
      <c r="I1383" s="7" t="s">
        <v>1394</v>
      </c>
      <c r="J1383" s="8" t="str">
        <f>VLOOKUP(VASCO!$I1383,Code2Loc,2,FALSE)</f>
        <v>LONDA</v>
      </c>
    </row>
    <row r="1384" spans="1:10" ht="15.75" customHeight="1" x14ac:dyDescent="0.25">
      <c r="A1384" s="5" t="s">
        <v>3673</v>
      </c>
      <c r="B1384" s="6">
        <v>54</v>
      </c>
      <c r="C1384" s="6" t="s">
        <v>1395</v>
      </c>
      <c r="D1384" s="6">
        <v>21</v>
      </c>
      <c r="E1384" s="6">
        <v>151</v>
      </c>
      <c r="F1384" s="10" t="s">
        <v>1189</v>
      </c>
      <c r="G1384" s="6" t="s">
        <v>13</v>
      </c>
      <c r="H1384" s="6"/>
      <c r="I1384" s="7" t="s">
        <v>1396</v>
      </c>
      <c r="J1384" s="8" t="str">
        <f>VLOOKUP(VASCO!$I1384,Code2Loc,2,FALSE)</f>
        <v>GUNJI</v>
      </c>
    </row>
    <row r="1385" spans="1:10" ht="15.75" customHeight="1" x14ac:dyDescent="0.25">
      <c r="A1385" s="5" t="s">
        <v>3673</v>
      </c>
      <c r="B1385" s="6">
        <v>54</v>
      </c>
      <c r="C1385" s="6" t="s">
        <v>1397</v>
      </c>
      <c r="D1385" s="6">
        <v>22</v>
      </c>
      <c r="E1385" s="6">
        <v>162</v>
      </c>
      <c r="F1385" s="10" t="s">
        <v>1189</v>
      </c>
      <c r="G1385" s="6" t="s">
        <v>13</v>
      </c>
      <c r="H1385" s="6"/>
      <c r="I1385" s="7" t="s">
        <v>1398</v>
      </c>
      <c r="J1385" s="8" t="str">
        <f>VLOOKUP(VASCO!$I1385,Code2Loc,2,FALSE)</f>
        <v>KHANAPUR</v>
      </c>
    </row>
    <row r="1386" spans="1:10" ht="15.75" customHeight="1" x14ac:dyDescent="0.25">
      <c r="A1386" s="5" t="s">
        <v>3673</v>
      </c>
      <c r="B1386" s="6">
        <v>54</v>
      </c>
      <c r="C1386" s="6" t="s">
        <v>1360</v>
      </c>
      <c r="D1386" s="6">
        <v>23</v>
      </c>
      <c r="E1386" s="6">
        <v>180</v>
      </c>
      <c r="F1386" s="10" t="s">
        <v>1189</v>
      </c>
      <c r="G1386" s="6" t="s">
        <v>13</v>
      </c>
      <c r="H1386" s="6"/>
      <c r="I1386" s="7" t="s">
        <v>1361</v>
      </c>
      <c r="J1386" s="8" t="str">
        <f>VLOOKUP(VASCO!$I1386,Code2Loc,2,FALSE)</f>
        <v>PIRANWADI</v>
      </c>
    </row>
    <row r="1387" spans="1:10" ht="15.75" customHeight="1" x14ac:dyDescent="0.25">
      <c r="A1387" s="5" t="s">
        <v>3673</v>
      </c>
      <c r="B1387" s="6">
        <v>54</v>
      </c>
      <c r="C1387" s="6" t="s">
        <v>3675</v>
      </c>
      <c r="D1387" s="6">
        <v>24</v>
      </c>
      <c r="E1387" s="6">
        <v>186</v>
      </c>
      <c r="F1387" s="10" t="s">
        <v>1189</v>
      </c>
      <c r="G1387" s="6" t="s">
        <v>13</v>
      </c>
      <c r="H1387" s="6"/>
      <c r="I1387" s="7" t="s">
        <v>3676</v>
      </c>
      <c r="J1387" s="8" t="str">
        <f>VLOOKUP(VASCO!$I1387,Code2Loc,2,FALSE)</f>
        <v>RAILWAY STN</v>
      </c>
    </row>
    <row r="1388" spans="1:10" ht="15.75" customHeight="1" x14ac:dyDescent="0.25">
      <c r="A1388" s="5" t="s">
        <v>3673</v>
      </c>
      <c r="B1388" s="6">
        <v>54</v>
      </c>
      <c r="C1388" s="6" t="s">
        <v>1364</v>
      </c>
      <c r="D1388" s="6">
        <v>25</v>
      </c>
      <c r="E1388" s="6">
        <v>191</v>
      </c>
      <c r="F1388" s="10" t="s">
        <v>1189</v>
      </c>
      <c r="G1388" s="6" t="s">
        <v>13</v>
      </c>
      <c r="H1388" s="6"/>
      <c r="I1388" s="7" t="s">
        <v>1365</v>
      </c>
      <c r="J1388" s="8" t="str">
        <f>VLOOKUP(VASCO!$I1388,Code2Loc,2,FALSE)</f>
        <v>BELGAVI CBT</v>
      </c>
    </row>
    <row r="1389" spans="1:10" ht="15.75" customHeight="1" x14ac:dyDescent="0.25">
      <c r="A1389" s="5" t="s">
        <v>3673</v>
      </c>
      <c r="B1389" s="6">
        <v>54</v>
      </c>
      <c r="C1389" s="6" t="s">
        <v>1475</v>
      </c>
      <c r="D1389" s="6">
        <v>26</v>
      </c>
      <c r="E1389" s="6">
        <v>221</v>
      </c>
      <c r="F1389" s="10" t="s">
        <v>1189</v>
      </c>
      <c r="G1389" s="6" t="s">
        <v>13</v>
      </c>
      <c r="H1389" s="6"/>
      <c r="I1389" s="7" t="s">
        <v>1476</v>
      </c>
      <c r="J1389" s="8" t="str">
        <f>VLOOKUP(VASCO!$I1389,Code2Loc,2,FALSE)</f>
        <v>NESSARGI</v>
      </c>
    </row>
    <row r="1390" spans="1:10" ht="15.75" customHeight="1" x14ac:dyDescent="0.25">
      <c r="A1390" s="5" t="s">
        <v>3673</v>
      </c>
      <c r="B1390" s="6">
        <v>54</v>
      </c>
      <c r="C1390" s="6" t="s">
        <v>1477</v>
      </c>
      <c r="D1390" s="6">
        <v>27</v>
      </c>
      <c r="E1390" s="6">
        <v>250</v>
      </c>
      <c r="F1390" s="10" t="s">
        <v>1189</v>
      </c>
      <c r="G1390" s="6" t="s">
        <v>13</v>
      </c>
      <c r="H1390" s="6"/>
      <c r="I1390" s="7" t="s">
        <v>1478</v>
      </c>
      <c r="J1390" s="8" t="str">
        <f>VLOOKUP(VASCO!$I1390,Code2Loc,2,FALSE)</f>
        <v>YARGATTI</v>
      </c>
    </row>
    <row r="1391" spans="1:10" ht="15.75" customHeight="1" x14ac:dyDescent="0.25">
      <c r="A1391" s="5" t="s">
        <v>3673</v>
      </c>
      <c r="B1391" s="6">
        <v>54</v>
      </c>
      <c r="C1391" s="6" t="s">
        <v>1479</v>
      </c>
      <c r="D1391" s="6">
        <v>28</v>
      </c>
      <c r="E1391" s="6">
        <v>272</v>
      </c>
      <c r="F1391" s="10" t="s">
        <v>1189</v>
      </c>
      <c r="G1391" s="6" t="s">
        <v>13</v>
      </c>
      <c r="H1391" s="6"/>
      <c r="I1391" s="7" t="s">
        <v>1480</v>
      </c>
      <c r="J1391" s="8" t="str">
        <f>VLOOKUP(VASCO!$I1391,Code2Loc,2,FALSE)</f>
        <v>SALALI</v>
      </c>
    </row>
    <row r="1392" spans="1:10" ht="15.75" customHeight="1" x14ac:dyDescent="0.25">
      <c r="A1392" s="5" t="s">
        <v>3673</v>
      </c>
      <c r="B1392" s="6">
        <v>54</v>
      </c>
      <c r="C1392" s="6" t="s">
        <v>1473</v>
      </c>
      <c r="D1392" s="6">
        <v>29</v>
      </c>
      <c r="E1392" s="6">
        <v>292</v>
      </c>
      <c r="F1392" s="10" t="s">
        <v>1189</v>
      </c>
      <c r="G1392" s="6" t="s">
        <v>13</v>
      </c>
      <c r="H1392" s="6"/>
      <c r="I1392" s="7" t="s">
        <v>1474</v>
      </c>
      <c r="J1392" s="8" t="str">
        <f>VLOOKUP(VASCO!$I1392,Code2Loc,2,FALSE)</f>
        <v>LOKAPUR</v>
      </c>
    </row>
    <row r="1393" spans="1:10" ht="15.75" customHeight="1" x14ac:dyDescent="0.25">
      <c r="A1393" s="5" t="s">
        <v>3673</v>
      </c>
      <c r="B1393" s="6">
        <v>54</v>
      </c>
      <c r="C1393" s="6" t="s">
        <v>2281</v>
      </c>
      <c r="D1393" s="6">
        <v>30</v>
      </c>
      <c r="E1393" s="6">
        <v>311</v>
      </c>
      <c r="F1393" s="10" t="s">
        <v>1189</v>
      </c>
      <c r="G1393" s="6" t="s">
        <v>13</v>
      </c>
      <c r="H1393" s="6"/>
      <c r="I1393" s="7" t="s">
        <v>2282</v>
      </c>
      <c r="J1393" s="8" t="str">
        <f>VLOOKUP(VASCO!$I1393,Code2Loc,2,FALSE)</f>
        <v>KALATGI</v>
      </c>
    </row>
    <row r="1394" spans="1:10" ht="15.75" customHeight="1" x14ac:dyDescent="0.25">
      <c r="A1394" s="5" t="s">
        <v>3673</v>
      </c>
      <c r="B1394" s="6">
        <v>54</v>
      </c>
      <c r="C1394" s="6" t="s">
        <v>2283</v>
      </c>
      <c r="D1394" s="6">
        <v>31</v>
      </c>
      <c r="E1394" s="6">
        <v>322</v>
      </c>
      <c r="F1394" s="10" t="s">
        <v>1189</v>
      </c>
      <c r="G1394" s="6" t="s">
        <v>13</v>
      </c>
      <c r="H1394" s="6"/>
      <c r="I1394" s="7" t="s">
        <v>2284</v>
      </c>
      <c r="J1394" s="8" t="str">
        <f>VLOOKUP(VASCO!$I1394,Code2Loc,2,FALSE)</f>
        <v>GADANGIRI X</v>
      </c>
    </row>
    <row r="1395" spans="1:10" ht="15.75" customHeight="1" x14ac:dyDescent="0.25">
      <c r="A1395" s="5" t="s">
        <v>3673</v>
      </c>
      <c r="B1395" s="6">
        <v>54</v>
      </c>
      <c r="C1395" s="6" t="s">
        <v>2285</v>
      </c>
      <c r="D1395" s="6">
        <v>32</v>
      </c>
      <c r="E1395" s="6">
        <v>338</v>
      </c>
      <c r="F1395" s="10" t="s">
        <v>1189</v>
      </c>
      <c r="G1395" s="6" t="s">
        <v>13</v>
      </c>
      <c r="H1395" s="6"/>
      <c r="I1395" s="7" t="s">
        <v>2286</v>
      </c>
      <c r="J1395" s="8" t="str">
        <f>VLOOKUP(VASCO!$I1395,Code2Loc,2,FALSE)</f>
        <v>VIDYAGIRI</v>
      </c>
    </row>
    <row r="1396" spans="1:10" ht="15.75" customHeight="1" x14ac:dyDescent="0.25">
      <c r="A1396" s="5" t="s">
        <v>3673</v>
      </c>
      <c r="B1396" s="6">
        <v>54</v>
      </c>
      <c r="C1396" s="6" t="s">
        <v>2287</v>
      </c>
      <c r="D1396" s="6">
        <v>33</v>
      </c>
      <c r="E1396" s="6">
        <v>345</v>
      </c>
      <c r="F1396" s="10" t="s">
        <v>1189</v>
      </c>
      <c r="G1396" s="6" t="s">
        <v>13</v>
      </c>
      <c r="H1396" s="6"/>
      <c r="I1396" s="7" t="s">
        <v>2288</v>
      </c>
      <c r="J1396" s="8" t="str">
        <f>VLOOKUP(VASCO!$I1396,Code2Loc,2,FALSE)</f>
        <v>NOWNAGAR</v>
      </c>
    </row>
    <row r="1397" spans="1:10" ht="15.75" customHeight="1" x14ac:dyDescent="0.25">
      <c r="A1397" s="5" t="s">
        <v>3673</v>
      </c>
      <c r="B1397" s="6">
        <v>54</v>
      </c>
      <c r="C1397" s="6" t="s">
        <v>2289</v>
      </c>
      <c r="D1397" s="6">
        <v>34</v>
      </c>
      <c r="E1397" s="6">
        <v>350</v>
      </c>
      <c r="F1397" s="10" t="s">
        <v>1189</v>
      </c>
      <c r="G1397" s="6" t="s">
        <v>13</v>
      </c>
      <c r="H1397" s="6"/>
      <c r="I1397" s="7" t="s">
        <v>2290</v>
      </c>
      <c r="J1397" s="8" t="str">
        <f>VLOOKUP(VASCO!$I1397,Code2Loc,2,FALSE)</f>
        <v>BAGALKOT</v>
      </c>
    </row>
    <row r="1398" spans="1:10" ht="15.75" customHeight="1" x14ac:dyDescent="0.25">
      <c r="A1398" s="5" t="s">
        <v>3673</v>
      </c>
      <c r="B1398" s="6">
        <v>54</v>
      </c>
      <c r="C1398" s="6" t="s">
        <v>3677</v>
      </c>
      <c r="D1398" s="6">
        <v>35</v>
      </c>
      <c r="E1398" s="6">
        <v>380</v>
      </c>
      <c r="F1398" s="10" t="s">
        <v>1189</v>
      </c>
      <c r="G1398" s="6" t="s">
        <v>13</v>
      </c>
      <c r="H1398" s="6"/>
      <c r="I1398" s="7" t="s">
        <v>3678</v>
      </c>
      <c r="J1398" s="8" t="str">
        <f>VLOOKUP(VASCO!$I1398,Code2Loc,2,FALSE)</f>
        <v>AMINGAD</v>
      </c>
    </row>
    <row r="1399" spans="1:10" ht="15.75" customHeight="1" x14ac:dyDescent="0.25">
      <c r="A1399" s="5" t="s">
        <v>3673</v>
      </c>
      <c r="B1399" s="6">
        <v>54</v>
      </c>
      <c r="C1399" s="6" t="s">
        <v>3679</v>
      </c>
      <c r="D1399" s="6">
        <v>36</v>
      </c>
      <c r="E1399" s="6">
        <v>389</v>
      </c>
      <c r="F1399" s="10" t="s">
        <v>1189</v>
      </c>
      <c r="G1399" s="6" t="s">
        <v>13</v>
      </c>
      <c r="H1399" s="6"/>
      <c r="I1399" s="7" t="s">
        <v>3680</v>
      </c>
      <c r="J1399" s="8" t="str">
        <f>VLOOKUP(VASCO!$I1399,Code2Loc,2,FALSE)</f>
        <v>HUNGUN</v>
      </c>
    </row>
    <row r="1400" spans="1:10" ht="15.75" customHeight="1" x14ac:dyDescent="0.25">
      <c r="A1400" s="5" t="s">
        <v>3673</v>
      </c>
      <c r="B1400" s="6">
        <v>54</v>
      </c>
      <c r="C1400" s="6" t="s">
        <v>3681</v>
      </c>
      <c r="D1400" s="6">
        <v>37</v>
      </c>
      <c r="E1400" s="6">
        <v>401</v>
      </c>
      <c r="F1400" s="10" t="s">
        <v>1189</v>
      </c>
      <c r="G1400" s="6" t="s">
        <v>13</v>
      </c>
      <c r="H1400" s="6"/>
      <c r="I1400" s="7" t="s">
        <v>3682</v>
      </c>
      <c r="J1400" s="8" t="str">
        <f>VLOOKUP(VASCO!$I1400,Code2Loc,2,FALSE)</f>
        <v>ILKAL</v>
      </c>
    </row>
    <row r="1401" spans="1:10" ht="15.75" customHeight="1" x14ac:dyDescent="0.25">
      <c r="A1401" s="5" t="s">
        <v>3673</v>
      </c>
      <c r="B1401" s="6">
        <v>54</v>
      </c>
      <c r="C1401" s="6" t="s">
        <v>3683</v>
      </c>
      <c r="D1401" s="6">
        <v>38</v>
      </c>
      <c r="E1401" s="6">
        <v>414</v>
      </c>
      <c r="F1401" s="10" t="s">
        <v>1189</v>
      </c>
      <c r="G1401" s="6" t="s">
        <v>13</v>
      </c>
      <c r="H1401" s="6"/>
      <c r="I1401" s="7" t="s">
        <v>3684</v>
      </c>
      <c r="J1401" s="8" t="str">
        <f>VLOOKUP(VASCO!$I1401,Code2Loc,2,FALSE)</f>
        <v>MUDGAL</v>
      </c>
    </row>
    <row r="1402" spans="1:10" ht="15.75" customHeight="1" x14ac:dyDescent="0.25">
      <c r="A1402" s="5" t="s">
        <v>3673</v>
      </c>
      <c r="B1402" s="6">
        <v>54</v>
      </c>
      <c r="C1402" s="6" t="s">
        <v>3685</v>
      </c>
      <c r="D1402" s="6">
        <v>39</v>
      </c>
      <c r="E1402" s="6">
        <v>426</v>
      </c>
      <c r="F1402" s="10" t="s">
        <v>1189</v>
      </c>
      <c r="G1402" s="6" t="s">
        <v>13</v>
      </c>
      <c r="H1402" s="6"/>
      <c r="I1402" s="7" t="s">
        <v>3686</v>
      </c>
      <c r="J1402" s="8" t="str">
        <f>VLOOKUP(VASCO!$I1402,Code2Loc,2,FALSE)</f>
        <v>LINGSURU</v>
      </c>
    </row>
    <row r="1403" spans="1:10" ht="15.75" customHeight="1" x14ac:dyDescent="0.25">
      <c r="A1403" s="5" t="s">
        <v>3673</v>
      </c>
      <c r="B1403" s="6">
        <v>54</v>
      </c>
      <c r="C1403" s="6" t="s">
        <v>3687</v>
      </c>
      <c r="D1403" s="6">
        <v>40</v>
      </c>
      <c r="E1403" s="6">
        <v>457</v>
      </c>
      <c r="F1403" s="10" t="s">
        <v>1189</v>
      </c>
      <c r="G1403" s="6" t="s">
        <v>13</v>
      </c>
      <c r="H1403" s="6"/>
      <c r="I1403" s="7" t="s">
        <v>3688</v>
      </c>
      <c r="J1403" s="8" t="str">
        <f>VLOOKUP(VASCO!$I1403,Code2Loc,2,FALSE)</f>
        <v>KAWTAL</v>
      </c>
    </row>
    <row r="1404" spans="1:10" ht="15.75" customHeight="1" x14ac:dyDescent="0.25">
      <c r="A1404" s="5" t="s">
        <v>3673</v>
      </c>
      <c r="B1404" s="6">
        <v>54</v>
      </c>
      <c r="C1404" s="6" t="s">
        <v>3689</v>
      </c>
      <c r="D1404" s="6">
        <v>41</v>
      </c>
      <c r="E1404" s="6">
        <v>481</v>
      </c>
      <c r="F1404" s="10" t="s">
        <v>1189</v>
      </c>
      <c r="G1404" s="6" t="s">
        <v>13</v>
      </c>
      <c r="H1404" s="6"/>
      <c r="I1404" s="7" t="s">
        <v>3690</v>
      </c>
      <c r="J1404" s="8" t="str">
        <f>VLOOKUP(VASCO!$I1404,Code2Loc,2,FALSE)</f>
        <v>SHIRWAL</v>
      </c>
    </row>
    <row r="1405" spans="1:10" ht="15.75" customHeight="1" x14ac:dyDescent="0.25">
      <c r="A1405" s="5" t="s">
        <v>3673</v>
      </c>
      <c r="B1405" s="6">
        <v>54</v>
      </c>
      <c r="C1405" s="6" t="s">
        <v>3691</v>
      </c>
      <c r="D1405" s="6">
        <v>42</v>
      </c>
      <c r="E1405" s="6">
        <v>527</v>
      </c>
      <c r="F1405" s="10" t="s">
        <v>1189</v>
      </c>
      <c r="G1405" s="6" t="s">
        <v>13</v>
      </c>
      <c r="H1405" s="6"/>
      <c r="I1405" s="7" t="s">
        <v>3692</v>
      </c>
      <c r="J1405" s="8" t="str">
        <f>VLOOKUP(VASCO!$I1405,Code2Loc,2,FALSE)</f>
        <v>RAICHUR</v>
      </c>
    </row>
    <row r="1406" spans="1:10" ht="15.75" customHeight="1" x14ac:dyDescent="0.25">
      <c r="A1406" s="5" t="s">
        <v>3673</v>
      </c>
      <c r="B1406" s="6">
        <v>55</v>
      </c>
      <c r="C1406" s="6" t="s">
        <v>69</v>
      </c>
      <c r="D1406" s="6">
        <v>1</v>
      </c>
      <c r="E1406" s="6">
        <v>0</v>
      </c>
      <c r="F1406" s="10" t="s">
        <v>1189</v>
      </c>
      <c r="G1406" s="6" t="s">
        <v>13</v>
      </c>
      <c r="H1406" s="6"/>
      <c r="I1406" s="7" t="s">
        <v>70</v>
      </c>
      <c r="J1406" s="8" t="str">
        <f>VLOOKUP(VASCO!$I1406,Code2Loc,2,FALSE)</f>
        <v>VASCO</v>
      </c>
    </row>
    <row r="1407" spans="1:10" ht="15.75" customHeight="1" x14ac:dyDescent="0.25">
      <c r="A1407" s="5" t="s">
        <v>3673</v>
      </c>
      <c r="B1407" s="6">
        <v>55</v>
      </c>
      <c r="C1407" s="6" t="s">
        <v>63</v>
      </c>
      <c r="D1407" s="6">
        <v>2</v>
      </c>
      <c r="E1407" s="6">
        <v>4</v>
      </c>
      <c r="F1407" s="10" t="s">
        <v>1189</v>
      </c>
      <c r="G1407" s="6" t="s">
        <v>13</v>
      </c>
      <c r="H1407" s="6"/>
      <c r="I1407" s="7" t="s">
        <v>64</v>
      </c>
      <c r="J1407" s="8" t="str">
        <f>VLOOKUP(VASCO!$I1407,Code2Loc,2,FALSE)</f>
        <v>CHICALIM</v>
      </c>
    </row>
    <row r="1408" spans="1:10" ht="15.75" customHeight="1" x14ac:dyDescent="0.25">
      <c r="A1408" s="5" t="s">
        <v>3673</v>
      </c>
      <c r="B1408" s="6">
        <v>55</v>
      </c>
      <c r="C1408" s="6" t="s">
        <v>1715</v>
      </c>
      <c r="D1408" s="6">
        <v>3</v>
      </c>
      <c r="E1408" s="6">
        <v>11</v>
      </c>
      <c r="F1408" s="10" t="s">
        <v>1189</v>
      </c>
      <c r="G1408" s="6" t="s">
        <v>13</v>
      </c>
      <c r="H1408" s="6"/>
      <c r="I1408" s="7" t="s">
        <v>1716</v>
      </c>
      <c r="J1408" s="8" t="str">
        <f>VLOOKUP(VASCO!$I1408,Code2Loc,2,FALSE)</f>
        <v>ZUARINAGAR</v>
      </c>
    </row>
    <row r="1409" spans="1:10" ht="15.75" customHeight="1" x14ac:dyDescent="0.25">
      <c r="A1409" s="5" t="s">
        <v>3673</v>
      </c>
      <c r="B1409" s="6">
        <v>55</v>
      </c>
      <c r="C1409" s="6" t="s">
        <v>29</v>
      </c>
      <c r="D1409" s="6">
        <v>4</v>
      </c>
      <c r="E1409" s="6">
        <v>20</v>
      </c>
      <c r="F1409" s="10" t="s">
        <v>1189</v>
      </c>
      <c r="G1409" s="6" t="s">
        <v>13</v>
      </c>
      <c r="H1409" s="6"/>
      <c r="I1409" s="7" t="s">
        <v>31</v>
      </c>
      <c r="J1409" s="8" t="str">
        <f>VLOOKUP(VASCO!$I1409,Code2Loc,2,FALSE)</f>
        <v>CORTALIM</v>
      </c>
    </row>
    <row r="1410" spans="1:10" ht="15.75" customHeight="1" x14ac:dyDescent="0.25">
      <c r="A1410" s="5" t="s">
        <v>3673</v>
      </c>
      <c r="B1410" s="6">
        <v>55</v>
      </c>
      <c r="C1410" s="6" t="s">
        <v>25</v>
      </c>
      <c r="D1410" s="6">
        <v>5</v>
      </c>
      <c r="E1410" s="6">
        <v>24</v>
      </c>
      <c r="F1410" s="10" t="s">
        <v>1189</v>
      </c>
      <c r="G1410" s="6" t="s">
        <v>13</v>
      </c>
      <c r="H1410" s="6"/>
      <c r="I1410" s="7" t="s">
        <v>26</v>
      </c>
      <c r="J1410" s="8" t="str">
        <f>VLOOKUP(VASCO!$I1410,Code2Loc,2,FALSE)</f>
        <v>PILLAR</v>
      </c>
    </row>
    <row r="1411" spans="1:10" ht="15.75" customHeight="1" x14ac:dyDescent="0.25">
      <c r="A1411" s="5" t="s">
        <v>3673</v>
      </c>
      <c r="B1411" s="6">
        <v>55</v>
      </c>
      <c r="C1411" s="6" t="s">
        <v>17</v>
      </c>
      <c r="D1411" s="6">
        <v>6</v>
      </c>
      <c r="E1411" s="6">
        <v>32</v>
      </c>
      <c r="F1411" s="10" t="s">
        <v>1189</v>
      </c>
      <c r="G1411" s="6" t="s">
        <v>13</v>
      </c>
      <c r="H1411" s="6"/>
      <c r="I1411" s="7" t="s">
        <v>18</v>
      </c>
      <c r="J1411" s="8" t="str">
        <f>VLOOKUP(VASCO!$I1411,Code2Loc,2,FALSE)</f>
        <v>BAMBOLI GMC</v>
      </c>
    </row>
    <row r="1412" spans="1:10" ht="15.75" customHeight="1" x14ac:dyDescent="0.25">
      <c r="A1412" s="5" t="s">
        <v>3673</v>
      </c>
      <c r="B1412" s="6">
        <v>55</v>
      </c>
      <c r="C1412" s="6" t="s">
        <v>11</v>
      </c>
      <c r="D1412" s="6">
        <v>7</v>
      </c>
      <c r="E1412" s="6">
        <v>36</v>
      </c>
      <c r="F1412" s="10" t="s">
        <v>1189</v>
      </c>
      <c r="G1412" s="6" t="s">
        <v>13</v>
      </c>
      <c r="H1412" s="6"/>
      <c r="I1412" s="7" t="s">
        <v>14</v>
      </c>
      <c r="J1412" s="8" t="str">
        <f>VLOOKUP(VASCO!$I1412,Code2Loc,2,FALSE)</f>
        <v>PANAJI</v>
      </c>
    </row>
    <row r="1413" spans="1:10" ht="15.75" customHeight="1" x14ac:dyDescent="0.25">
      <c r="A1413" s="5" t="s">
        <v>3673</v>
      </c>
      <c r="B1413" s="6">
        <v>55</v>
      </c>
      <c r="C1413" s="6" t="s">
        <v>218</v>
      </c>
      <c r="D1413" s="6">
        <v>8</v>
      </c>
      <c r="E1413" s="6">
        <v>45</v>
      </c>
      <c r="F1413" s="10" t="s">
        <v>1189</v>
      </c>
      <c r="G1413" s="6" t="s">
        <v>13</v>
      </c>
      <c r="H1413" s="6"/>
      <c r="I1413" s="7" t="s">
        <v>219</v>
      </c>
      <c r="J1413" s="8" t="str">
        <f>VLOOKUP(VASCO!$I1413,Code2Loc,2,FALSE)</f>
        <v>OLD GOA</v>
      </c>
    </row>
    <row r="1414" spans="1:10" ht="15.75" customHeight="1" x14ac:dyDescent="0.25">
      <c r="A1414" s="5" t="s">
        <v>3673</v>
      </c>
      <c r="B1414" s="6">
        <v>55</v>
      </c>
      <c r="C1414" s="6" t="s">
        <v>163</v>
      </c>
      <c r="D1414" s="6">
        <v>9</v>
      </c>
      <c r="E1414" s="6">
        <v>50</v>
      </c>
      <c r="F1414" s="10" t="s">
        <v>1189</v>
      </c>
      <c r="G1414" s="6" t="s">
        <v>13</v>
      </c>
      <c r="H1414" s="6"/>
      <c r="I1414" s="7" t="s">
        <v>164</v>
      </c>
      <c r="J1414" s="8" t="str">
        <f>VLOOKUP(VASCO!$I1414,Code2Loc,2,FALSE)</f>
        <v>BANASTARI</v>
      </c>
    </row>
    <row r="1415" spans="1:10" ht="15.75" customHeight="1" x14ac:dyDescent="0.25">
      <c r="A1415" s="5" t="s">
        <v>3673</v>
      </c>
      <c r="B1415" s="6">
        <v>55</v>
      </c>
      <c r="C1415" s="6" t="s">
        <v>167</v>
      </c>
      <c r="D1415" s="6">
        <v>10</v>
      </c>
      <c r="E1415" s="6">
        <v>54</v>
      </c>
      <c r="F1415" s="10" t="s">
        <v>1189</v>
      </c>
      <c r="G1415" s="6" t="s">
        <v>13</v>
      </c>
      <c r="H1415" s="6"/>
      <c r="I1415" s="7" t="s">
        <v>168</v>
      </c>
      <c r="J1415" s="8" t="str">
        <f>VLOOKUP(VASCO!$I1415,Code2Loc,2,FALSE)</f>
        <v>KUNDAI</v>
      </c>
    </row>
    <row r="1416" spans="1:10" ht="15.75" customHeight="1" x14ac:dyDescent="0.25">
      <c r="A1416" s="5" t="s">
        <v>3673</v>
      </c>
      <c r="B1416" s="6">
        <v>55</v>
      </c>
      <c r="C1416" s="6" t="s">
        <v>179</v>
      </c>
      <c r="D1416" s="6">
        <v>11</v>
      </c>
      <c r="E1416" s="6">
        <v>64</v>
      </c>
      <c r="F1416" s="10" t="s">
        <v>1189</v>
      </c>
      <c r="G1416" s="6" t="s">
        <v>13</v>
      </c>
      <c r="H1416" s="6"/>
      <c r="I1416" s="7" t="s">
        <v>180</v>
      </c>
      <c r="J1416" s="8" t="str">
        <f>VLOOKUP(VASCO!$I1416,Code2Loc,2,FALSE)</f>
        <v>PONDA</v>
      </c>
    </row>
    <row r="1417" spans="1:10" ht="15.75" customHeight="1" x14ac:dyDescent="0.25">
      <c r="A1417" s="5" t="s">
        <v>3673</v>
      </c>
      <c r="B1417" s="6">
        <v>55</v>
      </c>
      <c r="C1417" s="6" t="s">
        <v>1379</v>
      </c>
      <c r="D1417" s="6">
        <v>12</v>
      </c>
      <c r="E1417" s="6">
        <v>74</v>
      </c>
      <c r="F1417" s="10" t="s">
        <v>1189</v>
      </c>
      <c r="G1417" s="6" t="s">
        <v>13</v>
      </c>
      <c r="H1417" s="6"/>
      <c r="I1417" s="7" t="s">
        <v>1380</v>
      </c>
      <c r="J1417" s="8" t="str">
        <f>VLOOKUP(VASCO!$I1417,Code2Loc,2,FALSE)</f>
        <v>USGAO TISK</v>
      </c>
    </row>
    <row r="1418" spans="1:10" ht="15.75" customHeight="1" x14ac:dyDescent="0.25">
      <c r="A1418" s="5" t="s">
        <v>3673</v>
      </c>
      <c r="B1418" s="6">
        <v>55</v>
      </c>
      <c r="C1418" s="6" t="s">
        <v>1381</v>
      </c>
      <c r="D1418" s="6">
        <v>13</v>
      </c>
      <c r="E1418" s="6">
        <v>80</v>
      </c>
      <c r="F1418" s="10" t="s">
        <v>1189</v>
      </c>
      <c r="G1418" s="6" t="s">
        <v>13</v>
      </c>
      <c r="H1418" s="6"/>
      <c r="I1418" s="7" t="s">
        <v>1382</v>
      </c>
      <c r="J1418" s="8" t="str">
        <f>VLOOKUP(VASCO!$I1418,Code2Loc,2,FALSE)</f>
        <v>DHARBANDORA</v>
      </c>
    </row>
    <row r="1419" spans="1:10" ht="15.75" customHeight="1" x14ac:dyDescent="0.25">
      <c r="A1419" s="5" t="s">
        <v>3673</v>
      </c>
      <c r="B1419" s="6">
        <v>55</v>
      </c>
      <c r="C1419" s="6" t="s">
        <v>1383</v>
      </c>
      <c r="D1419" s="6">
        <v>14</v>
      </c>
      <c r="E1419" s="6">
        <v>86</v>
      </c>
      <c r="F1419" s="10" t="s">
        <v>1189</v>
      </c>
      <c r="G1419" s="6" t="s">
        <v>13</v>
      </c>
      <c r="H1419" s="6"/>
      <c r="I1419" s="7" t="s">
        <v>1384</v>
      </c>
      <c r="J1419" s="8" t="str">
        <f>VLOOKUP(VASCO!$I1419,Code2Loc,2,FALSE)</f>
        <v>DHATFARM</v>
      </c>
    </row>
    <row r="1420" spans="1:10" ht="15.75" customHeight="1" x14ac:dyDescent="0.25">
      <c r="A1420" s="5" t="s">
        <v>3673</v>
      </c>
      <c r="B1420" s="6">
        <v>55</v>
      </c>
      <c r="C1420" s="6" t="s">
        <v>1336</v>
      </c>
      <c r="D1420" s="6">
        <v>15</v>
      </c>
      <c r="E1420" s="6">
        <v>92</v>
      </c>
      <c r="F1420" s="10" t="s">
        <v>1189</v>
      </c>
      <c r="G1420" s="6" t="s">
        <v>13</v>
      </c>
      <c r="H1420" s="6"/>
      <c r="I1420" s="7" t="s">
        <v>1337</v>
      </c>
      <c r="J1420" s="8" t="str">
        <f>VLOOKUP(VASCO!$I1420,Code2Loc,2,FALSE)</f>
        <v>MORLE</v>
      </c>
    </row>
    <row r="1421" spans="1:10" ht="15.75" customHeight="1" x14ac:dyDescent="0.25">
      <c r="A1421" s="5" t="s">
        <v>3673</v>
      </c>
      <c r="B1421" s="6">
        <v>55</v>
      </c>
      <c r="C1421" s="6" t="s">
        <v>486</v>
      </c>
      <c r="D1421" s="6">
        <v>16</v>
      </c>
      <c r="E1421" s="6">
        <v>104</v>
      </c>
      <c r="F1421" s="10" t="s">
        <v>1189</v>
      </c>
      <c r="G1421" s="6" t="s">
        <v>13</v>
      </c>
      <c r="H1421" s="6">
        <v>1</v>
      </c>
      <c r="I1421" s="7" t="s">
        <v>487</v>
      </c>
      <c r="J1421" s="8" t="str">
        <f>VLOOKUP(VASCO!$I1421,Code2Loc,2,FALSE)</f>
        <v>GOA BORDER</v>
      </c>
    </row>
    <row r="1422" spans="1:10" ht="15.75" customHeight="1" x14ac:dyDescent="0.25">
      <c r="A1422" s="5" t="s">
        <v>3673</v>
      </c>
      <c r="B1422" s="6">
        <v>55</v>
      </c>
      <c r="C1422" s="6" t="s">
        <v>1387</v>
      </c>
      <c r="D1422" s="6">
        <v>17</v>
      </c>
      <c r="E1422" s="6">
        <v>109</v>
      </c>
      <c r="F1422" s="10" t="s">
        <v>1189</v>
      </c>
      <c r="G1422" s="6" t="s">
        <v>13</v>
      </c>
      <c r="H1422" s="6">
        <v>3</v>
      </c>
      <c r="I1422" s="7" t="s">
        <v>1388</v>
      </c>
      <c r="J1422" s="8" t="str">
        <f>VLOOKUP(VASCO!$I1422,Code2Loc,2,FALSE)</f>
        <v>ANMOD</v>
      </c>
    </row>
    <row r="1423" spans="1:10" ht="15.75" customHeight="1" x14ac:dyDescent="0.25">
      <c r="A1423" s="5" t="s">
        <v>3673</v>
      </c>
      <c r="B1423" s="6">
        <v>55</v>
      </c>
      <c r="C1423" s="6" t="s">
        <v>1389</v>
      </c>
      <c r="D1423" s="6">
        <v>18</v>
      </c>
      <c r="E1423" s="6">
        <v>121</v>
      </c>
      <c r="F1423" s="10" t="s">
        <v>1189</v>
      </c>
      <c r="G1423" s="6" t="s">
        <v>13</v>
      </c>
      <c r="H1423" s="6"/>
      <c r="I1423" s="7" t="s">
        <v>1390</v>
      </c>
      <c r="J1423" s="8" t="str">
        <f>VLOOKUP(VASCO!$I1423,Code2Loc,2,FALSE)</f>
        <v>TINAI GHAT</v>
      </c>
    </row>
    <row r="1424" spans="1:10" ht="15.75" customHeight="1" x14ac:dyDescent="0.25">
      <c r="A1424" s="5" t="s">
        <v>3673</v>
      </c>
      <c r="B1424" s="6">
        <v>55</v>
      </c>
      <c r="C1424" s="6" t="s">
        <v>1391</v>
      </c>
      <c r="D1424" s="6">
        <v>19</v>
      </c>
      <c r="E1424" s="6">
        <v>133</v>
      </c>
      <c r="F1424" s="10" t="s">
        <v>1189</v>
      </c>
      <c r="G1424" s="6" t="s">
        <v>13</v>
      </c>
      <c r="H1424" s="6"/>
      <c r="I1424" s="7" t="s">
        <v>1392</v>
      </c>
      <c r="J1424" s="8" t="str">
        <f>VLOOKUP(VASCO!$I1424,Code2Loc,2,FALSE)</f>
        <v>RAMNAGAR</v>
      </c>
    </row>
    <row r="1425" spans="1:10" ht="15.75" customHeight="1" x14ac:dyDescent="0.25">
      <c r="A1425" s="5" t="s">
        <v>3673</v>
      </c>
      <c r="B1425" s="6">
        <v>55</v>
      </c>
      <c r="C1425" s="6" t="s">
        <v>1393</v>
      </c>
      <c r="D1425" s="6">
        <v>20</v>
      </c>
      <c r="E1425" s="6">
        <v>138</v>
      </c>
      <c r="F1425" s="10" t="s">
        <v>1189</v>
      </c>
      <c r="G1425" s="6" t="s">
        <v>13</v>
      </c>
      <c r="H1425" s="6"/>
      <c r="I1425" s="7" t="s">
        <v>1394</v>
      </c>
      <c r="J1425" s="8" t="str">
        <f>VLOOKUP(VASCO!$I1425,Code2Loc,2,FALSE)</f>
        <v>LONDA</v>
      </c>
    </row>
    <row r="1426" spans="1:10" ht="15.75" customHeight="1" x14ac:dyDescent="0.25">
      <c r="A1426" s="5" t="s">
        <v>3673</v>
      </c>
      <c r="B1426" s="6">
        <v>55</v>
      </c>
      <c r="C1426" s="6" t="s">
        <v>1395</v>
      </c>
      <c r="D1426" s="6">
        <v>21</v>
      </c>
      <c r="E1426" s="6">
        <v>151</v>
      </c>
      <c r="F1426" s="10" t="s">
        <v>1189</v>
      </c>
      <c r="G1426" s="6" t="s">
        <v>13</v>
      </c>
      <c r="H1426" s="6"/>
      <c r="I1426" s="7" t="s">
        <v>1396</v>
      </c>
      <c r="J1426" s="8" t="str">
        <f>VLOOKUP(VASCO!$I1426,Code2Loc,2,FALSE)</f>
        <v>GUNJI</v>
      </c>
    </row>
    <row r="1427" spans="1:10" ht="15.75" customHeight="1" x14ac:dyDescent="0.25">
      <c r="A1427" s="5" t="s">
        <v>3673</v>
      </c>
      <c r="B1427" s="6">
        <v>55</v>
      </c>
      <c r="C1427" s="6" t="s">
        <v>1397</v>
      </c>
      <c r="D1427" s="6">
        <v>22</v>
      </c>
      <c r="E1427" s="6">
        <v>162</v>
      </c>
      <c r="F1427" s="10" t="s">
        <v>1189</v>
      </c>
      <c r="G1427" s="6" t="s">
        <v>13</v>
      </c>
      <c r="H1427" s="6"/>
      <c r="I1427" s="7" t="s">
        <v>1398</v>
      </c>
      <c r="J1427" s="8" t="str">
        <f>VLOOKUP(VASCO!$I1427,Code2Loc,2,FALSE)</f>
        <v>KHANAPUR</v>
      </c>
    </row>
    <row r="1428" spans="1:10" ht="15.75" customHeight="1" x14ac:dyDescent="0.25">
      <c r="A1428" s="5" t="s">
        <v>3673</v>
      </c>
      <c r="B1428" s="6">
        <v>55</v>
      </c>
      <c r="C1428" s="6" t="s">
        <v>1360</v>
      </c>
      <c r="D1428" s="6">
        <v>23</v>
      </c>
      <c r="E1428" s="6">
        <v>180</v>
      </c>
      <c r="F1428" s="10" t="s">
        <v>1189</v>
      </c>
      <c r="G1428" s="6" t="s">
        <v>13</v>
      </c>
      <c r="H1428" s="6"/>
      <c r="I1428" s="7" t="s">
        <v>1361</v>
      </c>
      <c r="J1428" s="8" t="str">
        <f>VLOOKUP(VASCO!$I1428,Code2Loc,2,FALSE)</f>
        <v>PIRANWADI</v>
      </c>
    </row>
    <row r="1429" spans="1:10" ht="15.75" customHeight="1" x14ac:dyDescent="0.25">
      <c r="A1429" s="5" t="s">
        <v>3673</v>
      </c>
      <c r="B1429" s="6">
        <v>55</v>
      </c>
      <c r="C1429" s="6" t="s">
        <v>3675</v>
      </c>
      <c r="D1429" s="6">
        <v>24</v>
      </c>
      <c r="E1429" s="6">
        <v>186</v>
      </c>
      <c r="F1429" s="10" t="s">
        <v>1189</v>
      </c>
      <c r="G1429" s="6" t="s">
        <v>13</v>
      </c>
      <c r="H1429" s="6"/>
      <c r="I1429" s="7" t="s">
        <v>3676</v>
      </c>
      <c r="J1429" s="8" t="str">
        <f>VLOOKUP(VASCO!$I1429,Code2Loc,2,FALSE)</f>
        <v>RAILWAY STN</v>
      </c>
    </row>
    <row r="1430" spans="1:10" ht="15.75" customHeight="1" x14ac:dyDescent="0.25">
      <c r="A1430" s="5" t="s">
        <v>3673</v>
      </c>
      <c r="B1430" s="6">
        <v>55</v>
      </c>
      <c r="C1430" s="6" t="s">
        <v>1364</v>
      </c>
      <c r="D1430" s="6">
        <v>25</v>
      </c>
      <c r="E1430" s="6">
        <v>191</v>
      </c>
      <c r="F1430" s="10" t="s">
        <v>1189</v>
      </c>
      <c r="G1430" s="6" t="s">
        <v>13</v>
      </c>
      <c r="H1430" s="6"/>
      <c r="I1430" s="7" t="s">
        <v>1365</v>
      </c>
      <c r="J1430" s="8" t="str">
        <f>VLOOKUP(VASCO!$I1430,Code2Loc,2,FALSE)</f>
        <v>BELGAVI CBT</v>
      </c>
    </row>
    <row r="1431" spans="1:10" ht="15.75" customHeight="1" x14ac:dyDescent="0.25">
      <c r="A1431" s="5" t="s">
        <v>3673</v>
      </c>
      <c r="B1431" s="6">
        <v>55</v>
      </c>
      <c r="C1431" s="6" t="s">
        <v>1475</v>
      </c>
      <c r="D1431" s="6">
        <v>26</v>
      </c>
      <c r="E1431" s="6">
        <v>221</v>
      </c>
      <c r="F1431" s="10" t="s">
        <v>1189</v>
      </c>
      <c r="G1431" s="6" t="s">
        <v>13</v>
      </c>
      <c r="H1431" s="6"/>
      <c r="I1431" s="7" t="s">
        <v>1476</v>
      </c>
      <c r="J1431" s="8" t="str">
        <f>VLOOKUP(VASCO!$I1431,Code2Loc,2,FALSE)</f>
        <v>NESSARGI</v>
      </c>
    </row>
    <row r="1432" spans="1:10" ht="15.75" customHeight="1" x14ac:dyDescent="0.25">
      <c r="A1432" s="5" t="s">
        <v>3673</v>
      </c>
      <c r="B1432" s="6">
        <v>55</v>
      </c>
      <c r="C1432" s="6" t="s">
        <v>1477</v>
      </c>
      <c r="D1432" s="6">
        <v>27</v>
      </c>
      <c r="E1432" s="6">
        <v>250</v>
      </c>
      <c r="F1432" s="10" t="s">
        <v>1189</v>
      </c>
      <c r="G1432" s="6" t="s">
        <v>13</v>
      </c>
      <c r="H1432" s="6"/>
      <c r="I1432" s="7" t="s">
        <v>1478</v>
      </c>
      <c r="J1432" s="8" t="str">
        <f>VLOOKUP(VASCO!$I1432,Code2Loc,2,FALSE)</f>
        <v>YARGATTI</v>
      </c>
    </row>
    <row r="1433" spans="1:10" ht="15.75" customHeight="1" x14ac:dyDescent="0.25">
      <c r="A1433" s="5" t="s">
        <v>3673</v>
      </c>
      <c r="B1433" s="6">
        <v>55</v>
      </c>
      <c r="C1433" s="6" t="s">
        <v>1479</v>
      </c>
      <c r="D1433" s="6">
        <v>28</v>
      </c>
      <c r="E1433" s="6">
        <v>272</v>
      </c>
      <c r="F1433" s="10" t="s">
        <v>1189</v>
      </c>
      <c r="G1433" s="6" t="s">
        <v>13</v>
      </c>
      <c r="H1433" s="6"/>
      <c r="I1433" s="7" t="s">
        <v>1480</v>
      </c>
      <c r="J1433" s="8" t="str">
        <f>VLOOKUP(VASCO!$I1433,Code2Loc,2,FALSE)</f>
        <v>SALALI</v>
      </c>
    </row>
    <row r="1434" spans="1:10" ht="15.75" customHeight="1" x14ac:dyDescent="0.25">
      <c r="A1434" s="5" t="s">
        <v>3673</v>
      </c>
      <c r="B1434" s="6">
        <v>55</v>
      </c>
      <c r="C1434" s="6" t="s">
        <v>1473</v>
      </c>
      <c r="D1434" s="6">
        <v>29</v>
      </c>
      <c r="E1434" s="6">
        <v>292</v>
      </c>
      <c r="F1434" s="10" t="s">
        <v>1189</v>
      </c>
      <c r="G1434" s="6" t="s">
        <v>13</v>
      </c>
      <c r="H1434" s="6"/>
      <c r="I1434" s="7" t="s">
        <v>1474</v>
      </c>
      <c r="J1434" s="8" t="str">
        <f>VLOOKUP(VASCO!$I1434,Code2Loc,2,FALSE)</f>
        <v>LOKAPUR</v>
      </c>
    </row>
    <row r="1435" spans="1:10" ht="15.75" customHeight="1" x14ac:dyDescent="0.25">
      <c r="A1435" s="5" t="s">
        <v>3673</v>
      </c>
      <c r="B1435" s="6">
        <v>55</v>
      </c>
      <c r="C1435" s="6" t="s">
        <v>2281</v>
      </c>
      <c r="D1435" s="6">
        <v>30</v>
      </c>
      <c r="E1435" s="6">
        <v>311</v>
      </c>
      <c r="F1435" s="10" t="s">
        <v>1189</v>
      </c>
      <c r="G1435" s="6" t="s">
        <v>13</v>
      </c>
      <c r="H1435" s="6"/>
      <c r="I1435" s="7" t="s">
        <v>2282</v>
      </c>
      <c r="J1435" s="8" t="str">
        <f>VLOOKUP(VASCO!$I1435,Code2Loc,2,FALSE)</f>
        <v>KALATGI</v>
      </c>
    </row>
    <row r="1436" spans="1:10" ht="15.75" customHeight="1" x14ac:dyDescent="0.25">
      <c r="A1436" s="5" t="s">
        <v>3673</v>
      </c>
      <c r="B1436" s="6">
        <v>55</v>
      </c>
      <c r="C1436" s="6" t="s">
        <v>2283</v>
      </c>
      <c r="D1436" s="6">
        <v>31</v>
      </c>
      <c r="E1436" s="6">
        <v>322</v>
      </c>
      <c r="F1436" s="10" t="s">
        <v>1189</v>
      </c>
      <c r="G1436" s="6" t="s">
        <v>13</v>
      </c>
      <c r="H1436" s="6"/>
      <c r="I1436" s="7" t="s">
        <v>2284</v>
      </c>
      <c r="J1436" s="8" t="str">
        <f>VLOOKUP(VASCO!$I1436,Code2Loc,2,FALSE)</f>
        <v>GADANGIRI X</v>
      </c>
    </row>
    <row r="1437" spans="1:10" ht="15.75" customHeight="1" x14ac:dyDescent="0.25">
      <c r="A1437" s="5" t="s">
        <v>3673</v>
      </c>
      <c r="B1437" s="6">
        <v>55</v>
      </c>
      <c r="C1437" s="6" t="s">
        <v>2285</v>
      </c>
      <c r="D1437" s="6">
        <v>32</v>
      </c>
      <c r="E1437" s="6">
        <v>338</v>
      </c>
      <c r="F1437" s="10" t="s">
        <v>1189</v>
      </c>
      <c r="G1437" s="6" t="s">
        <v>13</v>
      </c>
      <c r="H1437" s="6"/>
      <c r="I1437" s="7" t="s">
        <v>2286</v>
      </c>
      <c r="J1437" s="8" t="str">
        <f>VLOOKUP(VASCO!$I1437,Code2Loc,2,FALSE)</f>
        <v>VIDYAGIRI</v>
      </c>
    </row>
    <row r="1438" spans="1:10" ht="15.75" customHeight="1" x14ac:dyDescent="0.25">
      <c r="A1438" s="5" t="s">
        <v>3673</v>
      </c>
      <c r="B1438" s="6">
        <v>55</v>
      </c>
      <c r="C1438" s="6" t="s">
        <v>2287</v>
      </c>
      <c r="D1438" s="6">
        <v>33</v>
      </c>
      <c r="E1438" s="6">
        <v>345</v>
      </c>
      <c r="F1438" s="10" t="s">
        <v>1189</v>
      </c>
      <c r="G1438" s="6" t="s">
        <v>13</v>
      </c>
      <c r="H1438" s="6"/>
      <c r="I1438" s="7" t="s">
        <v>2288</v>
      </c>
      <c r="J1438" s="8" t="str">
        <f>VLOOKUP(VASCO!$I1438,Code2Loc,2,FALSE)</f>
        <v>NOWNAGAR</v>
      </c>
    </row>
    <row r="1439" spans="1:10" ht="15.75" customHeight="1" x14ac:dyDescent="0.25">
      <c r="A1439" s="5" t="s">
        <v>3673</v>
      </c>
      <c r="B1439" s="6">
        <v>55</v>
      </c>
      <c r="C1439" s="6" t="s">
        <v>2289</v>
      </c>
      <c r="D1439" s="6">
        <v>34</v>
      </c>
      <c r="E1439" s="6">
        <v>350</v>
      </c>
      <c r="F1439" s="10" t="s">
        <v>1189</v>
      </c>
      <c r="G1439" s="6" t="s">
        <v>13</v>
      </c>
      <c r="H1439" s="6"/>
      <c r="I1439" s="7" t="s">
        <v>2290</v>
      </c>
      <c r="J1439" s="8" t="str">
        <f>VLOOKUP(VASCO!$I1439,Code2Loc,2,FALSE)</f>
        <v>BAGALKOT</v>
      </c>
    </row>
    <row r="1440" spans="1:10" ht="15.75" customHeight="1" x14ac:dyDescent="0.25">
      <c r="A1440" s="5" t="s">
        <v>3673</v>
      </c>
      <c r="B1440" s="6">
        <v>55</v>
      </c>
      <c r="C1440" s="6" t="s">
        <v>3677</v>
      </c>
      <c r="D1440" s="6">
        <v>35</v>
      </c>
      <c r="E1440" s="6">
        <v>380</v>
      </c>
      <c r="F1440" s="10" t="s">
        <v>1189</v>
      </c>
      <c r="G1440" s="6" t="s">
        <v>13</v>
      </c>
      <c r="H1440" s="6"/>
      <c r="I1440" s="7" t="s">
        <v>3678</v>
      </c>
      <c r="J1440" s="8" t="str">
        <f>VLOOKUP(VASCO!$I1440,Code2Loc,2,FALSE)</f>
        <v>AMINGAD</v>
      </c>
    </row>
    <row r="1441" spans="1:10" ht="15.75" customHeight="1" x14ac:dyDescent="0.25">
      <c r="A1441" s="5" t="s">
        <v>3673</v>
      </c>
      <c r="B1441" s="6">
        <v>55</v>
      </c>
      <c r="C1441" s="6" t="s">
        <v>3679</v>
      </c>
      <c r="D1441" s="6">
        <v>36</v>
      </c>
      <c r="E1441" s="6">
        <v>389</v>
      </c>
      <c r="F1441" s="10" t="s">
        <v>1189</v>
      </c>
      <c r="G1441" s="6" t="s">
        <v>13</v>
      </c>
      <c r="H1441" s="6"/>
      <c r="I1441" s="7" t="s">
        <v>3680</v>
      </c>
      <c r="J1441" s="8" t="str">
        <f>VLOOKUP(VASCO!$I1441,Code2Loc,2,FALSE)</f>
        <v>HUNGUN</v>
      </c>
    </row>
    <row r="1442" spans="1:10" ht="15.75" customHeight="1" x14ac:dyDescent="0.25">
      <c r="A1442" s="5" t="s">
        <v>3673</v>
      </c>
      <c r="B1442" s="6">
        <v>55</v>
      </c>
      <c r="C1442" s="6" t="s">
        <v>3681</v>
      </c>
      <c r="D1442" s="6">
        <v>37</v>
      </c>
      <c r="E1442" s="6">
        <v>401</v>
      </c>
      <c r="F1442" s="10" t="s">
        <v>1189</v>
      </c>
      <c r="G1442" s="6" t="s">
        <v>13</v>
      </c>
      <c r="H1442" s="6"/>
      <c r="I1442" s="7" t="s">
        <v>3682</v>
      </c>
      <c r="J1442" s="8" t="str">
        <f>VLOOKUP(VASCO!$I1442,Code2Loc,2,FALSE)</f>
        <v>ILKAL</v>
      </c>
    </row>
    <row r="1443" spans="1:10" ht="15.75" customHeight="1" x14ac:dyDescent="0.25">
      <c r="A1443" s="5" t="s">
        <v>3673</v>
      </c>
      <c r="B1443" s="6">
        <v>55</v>
      </c>
      <c r="C1443" s="6" t="s">
        <v>3683</v>
      </c>
      <c r="D1443" s="6">
        <v>38</v>
      </c>
      <c r="E1443" s="6">
        <v>414</v>
      </c>
      <c r="F1443" s="10" t="s">
        <v>1189</v>
      </c>
      <c r="G1443" s="6" t="s">
        <v>13</v>
      </c>
      <c r="H1443" s="6"/>
      <c r="I1443" s="7" t="s">
        <v>3684</v>
      </c>
      <c r="J1443" s="8" t="str">
        <f>VLOOKUP(VASCO!$I1443,Code2Loc,2,FALSE)</f>
        <v>MUDGAL</v>
      </c>
    </row>
    <row r="1444" spans="1:10" ht="15.75" customHeight="1" x14ac:dyDescent="0.25">
      <c r="A1444" s="5" t="s">
        <v>3673</v>
      </c>
      <c r="B1444" s="6">
        <v>55</v>
      </c>
      <c r="C1444" s="6" t="s">
        <v>3685</v>
      </c>
      <c r="D1444" s="6">
        <v>39</v>
      </c>
      <c r="E1444" s="6">
        <v>426</v>
      </c>
      <c r="F1444" s="10" t="s">
        <v>1189</v>
      </c>
      <c r="G1444" s="6" t="s">
        <v>13</v>
      </c>
      <c r="H1444" s="6"/>
      <c r="I1444" s="7" t="s">
        <v>3686</v>
      </c>
      <c r="J1444" s="8" t="str">
        <f>VLOOKUP(VASCO!$I1444,Code2Loc,2,FALSE)</f>
        <v>LINGSURU</v>
      </c>
    </row>
    <row r="1445" spans="1:10" ht="15.75" customHeight="1" x14ac:dyDescent="0.25">
      <c r="A1445" s="5" t="s">
        <v>3673</v>
      </c>
      <c r="B1445" s="6">
        <v>55</v>
      </c>
      <c r="C1445" s="6" t="s">
        <v>3687</v>
      </c>
      <c r="D1445" s="6">
        <v>40</v>
      </c>
      <c r="E1445" s="6">
        <v>457</v>
      </c>
      <c r="F1445" s="10" t="s">
        <v>1189</v>
      </c>
      <c r="G1445" s="6" t="s">
        <v>13</v>
      </c>
      <c r="H1445" s="6"/>
      <c r="I1445" s="7" t="s">
        <v>3688</v>
      </c>
      <c r="J1445" s="8" t="str">
        <f>VLOOKUP(VASCO!$I1445,Code2Loc,2,FALSE)</f>
        <v>KAWTAL</v>
      </c>
    </row>
    <row r="1446" spans="1:10" ht="15.75" customHeight="1" x14ac:dyDescent="0.25">
      <c r="A1446" s="5" t="s">
        <v>3673</v>
      </c>
      <c r="B1446" s="6">
        <v>55</v>
      </c>
      <c r="C1446" s="6" t="s">
        <v>3689</v>
      </c>
      <c r="D1446" s="6">
        <v>41</v>
      </c>
      <c r="E1446" s="6">
        <v>481</v>
      </c>
      <c r="F1446" s="10" t="s">
        <v>1189</v>
      </c>
      <c r="G1446" s="6" t="s">
        <v>13</v>
      </c>
      <c r="H1446" s="6"/>
      <c r="I1446" s="7" t="s">
        <v>3690</v>
      </c>
      <c r="J1446" s="8" t="str">
        <f>VLOOKUP(VASCO!$I1446,Code2Loc,2,FALSE)</f>
        <v>SHIRWAL</v>
      </c>
    </row>
    <row r="1447" spans="1:10" ht="15.75" customHeight="1" x14ac:dyDescent="0.25">
      <c r="A1447" s="5" t="s">
        <v>3673</v>
      </c>
      <c r="B1447" s="6">
        <v>55</v>
      </c>
      <c r="C1447" s="6" t="s">
        <v>3691</v>
      </c>
      <c r="D1447" s="6">
        <v>42</v>
      </c>
      <c r="E1447" s="6">
        <v>527</v>
      </c>
      <c r="F1447" s="10" t="s">
        <v>1189</v>
      </c>
      <c r="G1447" s="6" t="s">
        <v>13</v>
      </c>
      <c r="H1447" s="6"/>
      <c r="I1447" s="7" t="s">
        <v>3692</v>
      </c>
      <c r="J1447" s="8" t="str">
        <f>VLOOKUP(VASCO!$I1447,Code2Loc,2,FALSE)</f>
        <v>RAICHUR</v>
      </c>
    </row>
    <row r="1448" spans="1:10" ht="15.75" customHeight="1" x14ac:dyDescent="0.25">
      <c r="A1448" s="5" t="s">
        <v>3693</v>
      </c>
      <c r="B1448" s="6">
        <v>56</v>
      </c>
      <c r="C1448" s="6" t="s">
        <v>69</v>
      </c>
      <c r="D1448" s="6">
        <v>1</v>
      </c>
      <c r="E1448" s="6">
        <v>0</v>
      </c>
      <c r="F1448" s="10" t="s">
        <v>1189</v>
      </c>
      <c r="G1448" s="6" t="s">
        <v>13</v>
      </c>
      <c r="H1448" s="6"/>
      <c r="I1448" s="7" t="s">
        <v>70</v>
      </c>
      <c r="J1448" s="8" t="str">
        <f>VLOOKUP(VASCO!$I1448,Code2Loc,2,FALSE)</f>
        <v>VASCO</v>
      </c>
    </row>
    <row r="1449" spans="1:10" ht="15.75" customHeight="1" x14ac:dyDescent="0.25">
      <c r="A1449" s="5" t="s">
        <v>3693</v>
      </c>
      <c r="B1449" s="6">
        <v>56</v>
      </c>
      <c r="C1449" s="6" t="s">
        <v>67</v>
      </c>
      <c r="D1449" s="6">
        <v>2</v>
      </c>
      <c r="E1449" s="6">
        <v>1</v>
      </c>
      <c r="F1449" s="10" t="s">
        <v>1189</v>
      </c>
      <c r="G1449" s="6" t="s">
        <v>13</v>
      </c>
      <c r="H1449" s="6"/>
      <c r="I1449" s="7" t="s">
        <v>68</v>
      </c>
      <c r="J1449" s="8" t="str">
        <f>VLOOKUP(VASCO!$I1449,Code2Loc,2,FALSE)</f>
        <v>SHIPYARD</v>
      </c>
    </row>
    <row r="1450" spans="1:10" ht="15.75" customHeight="1" x14ac:dyDescent="0.25">
      <c r="A1450" s="5" t="s">
        <v>3693</v>
      </c>
      <c r="B1450" s="6">
        <v>56</v>
      </c>
      <c r="C1450" s="6" t="s">
        <v>65</v>
      </c>
      <c r="D1450" s="6">
        <v>3</v>
      </c>
      <c r="E1450" s="6">
        <v>2</v>
      </c>
      <c r="F1450" s="10" t="s">
        <v>1189</v>
      </c>
      <c r="G1450" s="6" t="s">
        <v>13</v>
      </c>
      <c r="H1450" s="6"/>
      <c r="I1450" s="7" t="s">
        <v>66</v>
      </c>
      <c r="J1450" s="8" t="str">
        <f>VLOOKUP(VASCO!$I1450,Code2Loc,2,FALSE)</f>
        <v>VADEM</v>
      </c>
    </row>
    <row r="1451" spans="1:10" ht="15.75" customHeight="1" x14ac:dyDescent="0.25">
      <c r="A1451" s="5" t="s">
        <v>3693</v>
      </c>
      <c r="B1451" s="6">
        <v>56</v>
      </c>
      <c r="C1451" s="6" t="s">
        <v>63</v>
      </c>
      <c r="D1451" s="6">
        <v>4</v>
      </c>
      <c r="E1451" s="6">
        <v>4</v>
      </c>
      <c r="F1451" s="10" t="s">
        <v>1189</v>
      </c>
      <c r="G1451" s="6" t="s">
        <v>13</v>
      </c>
      <c r="H1451" s="6"/>
      <c r="I1451" s="7" t="s">
        <v>64</v>
      </c>
      <c r="J1451" s="8" t="str">
        <f>VLOOKUP(VASCO!$I1451,Code2Loc,2,FALSE)</f>
        <v>CHICALIM</v>
      </c>
    </row>
    <row r="1452" spans="1:10" ht="15.75" customHeight="1" x14ac:dyDescent="0.25">
      <c r="A1452" s="5" t="s">
        <v>3693</v>
      </c>
      <c r="B1452" s="6">
        <v>56</v>
      </c>
      <c r="C1452" s="6" t="s">
        <v>249</v>
      </c>
      <c r="D1452" s="6">
        <v>5</v>
      </c>
      <c r="E1452" s="6">
        <v>6</v>
      </c>
      <c r="F1452" s="10" t="s">
        <v>1189</v>
      </c>
      <c r="G1452" s="6" t="s">
        <v>13</v>
      </c>
      <c r="H1452" s="6"/>
      <c r="I1452" s="7" t="s">
        <v>250</v>
      </c>
      <c r="J1452" s="8" t="str">
        <f>VLOOKUP(VASCO!$I1452,Code2Loc,2,FALSE)</f>
        <v>DABOLI</v>
      </c>
    </row>
    <row r="1453" spans="1:10" ht="15.75" customHeight="1" x14ac:dyDescent="0.25">
      <c r="A1453" s="5" t="s">
        <v>3693</v>
      </c>
      <c r="B1453" s="6">
        <v>56</v>
      </c>
      <c r="C1453" s="6" t="s">
        <v>59</v>
      </c>
      <c r="D1453" s="6">
        <v>6</v>
      </c>
      <c r="E1453" s="6">
        <v>7</v>
      </c>
      <c r="F1453" s="10" t="s">
        <v>1189</v>
      </c>
      <c r="G1453" s="6" t="s">
        <v>13</v>
      </c>
      <c r="H1453" s="6"/>
      <c r="I1453" s="7" t="s">
        <v>60</v>
      </c>
      <c r="J1453" s="8" t="str">
        <f>VLOOKUP(VASCO!$I1453,Code2Loc,2,FALSE)</f>
        <v>ZUYAR</v>
      </c>
    </row>
    <row r="1454" spans="1:10" ht="15.75" customHeight="1" x14ac:dyDescent="0.25">
      <c r="A1454" s="5" t="s">
        <v>3693</v>
      </c>
      <c r="B1454" s="6">
        <v>56</v>
      </c>
      <c r="C1454" s="6" t="s">
        <v>57</v>
      </c>
      <c r="D1454" s="6">
        <v>7</v>
      </c>
      <c r="E1454" s="6">
        <v>9</v>
      </c>
      <c r="F1454" s="10" t="s">
        <v>1189</v>
      </c>
      <c r="G1454" s="6" t="s">
        <v>13</v>
      </c>
      <c r="H1454" s="6"/>
      <c r="I1454" s="7" t="s">
        <v>58</v>
      </c>
      <c r="J1454" s="8" t="str">
        <f>VLOOKUP(VASCO!$I1454,Code2Loc,2,FALSE)</f>
        <v>ZAREER</v>
      </c>
    </row>
    <row r="1455" spans="1:10" ht="15.75" customHeight="1" x14ac:dyDescent="0.25">
      <c r="A1455" s="5" t="s">
        <v>3693</v>
      </c>
      <c r="B1455" s="6">
        <v>56</v>
      </c>
      <c r="C1455" s="6" t="s">
        <v>55</v>
      </c>
      <c r="D1455" s="6">
        <v>8</v>
      </c>
      <c r="E1455" s="6">
        <v>11</v>
      </c>
      <c r="F1455" s="10" t="s">
        <v>1189</v>
      </c>
      <c r="G1455" s="6" t="s">
        <v>13</v>
      </c>
      <c r="H1455" s="6"/>
      <c r="I1455" s="7" t="s">
        <v>56</v>
      </c>
      <c r="J1455" s="8" t="str">
        <f>VLOOKUP(VASCO!$I1455,Code2Loc,2,FALSE)</f>
        <v>S CONVENT</v>
      </c>
    </row>
    <row r="1456" spans="1:10" ht="15.75" customHeight="1" x14ac:dyDescent="0.25">
      <c r="A1456" s="5" t="s">
        <v>3693</v>
      </c>
      <c r="B1456" s="6">
        <v>56</v>
      </c>
      <c r="C1456" s="6" t="s">
        <v>53</v>
      </c>
      <c r="D1456" s="6">
        <v>9</v>
      </c>
      <c r="E1456" s="6">
        <v>12</v>
      </c>
      <c r="F1456" s="10" t="s">
        <v>1189</v>
      </c>
      <c r="G1456" s="6" t="s">
        <v>13</v>
      </c>
      <c r="H1456" s="6"/>
      <c r="I1456" s="7" t="s">
        <v>54</v>
      </c>
      <c r="J1456" s="8" t="str">
        <f>VLOOKUP(VASCO!$I1456,Code2Loc,2,FALSE)</f>
        <v>SANCOALE</v>
      </c>
    </row>
    <row r="1457" spans="1:10" ht="15.75" customHeight="1" x14ac:dyDescent="0.25">
      <c r="A1457" s="5" t="s">
        <v>3693</v>
      </c>
      <c r="B1457" s="6">
        <v>56</v>
      </c>
      <c r="C1457" s="6" t="s">
        <v>29</v>
      </c>
      <c r="D1457" s="6">
        <v>10</v>
      </c>
      <c r="E1457" s="6">
        <v>14</v>
      </c>
      <c r="F1457" s="10" t="s">
        <v>1189</v>
      </c>
      <c r="G1457" s="6" t="s">
        <v>13</v>
      </c>
      <c r="H1457" s="6"/>
      <c r="I1457" s="7" t="s">
        <v>31</v>
      </c>
      <c r="J1457" s="8" t="str">
        <f>VLOOKUP(VASCO!$I1457,Code2Loc,2,FALSE)</f>
        <v>CORTALIM</v>
      </c>
    </row>
    <row r="1458" spans="1:10" ht="15.75" customHeight="1" x14ac:dyDescent="0.25">
      <c r="A1458" s="5" t="s">
        <v>3693</v>
      </c>
      <c r="B1458" s="6">
        <v>56</v>
      </c>
      <c r="C1458" s="6" t="s">
        <v>238</v>
      </c>
      <c r="D1458" s="6">
        <v>11</v>
      </c>
      <c r="E1458" s="6">
        <v>15</v>
      </c>
      <c r="F1458" s="10" t="s">
        <v>1189</v>
      </c>
      <c r="G1458" s="6" t="s">
        <v>13</v>
      </c>
      <c r="H1458" s="6"/>
      <c r="I1458" s="7" t="s">
        <v>239</v>
      </c>
      <c r="J1458" s="8" t="str">
        <f>VLOOKUP(VASCO!$I1458,Code2Loc,2,FALSE)</f>
        <v>THANA</v>
      </c>
    </row>
    <row r="1459" spans="1:10" ht="15.75" customHeight="1" x14ac:dyDescent="0.25">
      <c r="A1459" s="5" t="s">
        <v>3693</v>
      </c>
      <c r="B1459" s="6">
        <v>56</v>
      </c>
      <c r="C1459" s="6" t="s">
        <v>34</v>
      </c>
      <c r="D1459" s="6">
        <v>12</v>
      </c>
      <c r="E1459" s="6">
        <v>18</v>
      </c>
      <c r="F1459" s="10" t="s">
        <v>1189</v>
      </c>
      <c r="G1459" s="6" t="s">
        <v>13</v>
      </c>
      <c r="H1459" s="6"/>
      <c r="I1459" s="7" t="s">
        <v>35</v>
      </c>
      <c r="J1459" s="8" t="str">
        <f>VLOOKUP(VASCO!$I1459,Code2Loc,2,FALSE)</f>
        <v>KSRL/BRLA X</v>
      </c>
    </row>
    <row r="1460" spans="1:10" ht="15.75" customHeight="1" x14ac:dyDescent="0.25">
      <c r="A1460" s="5" t="s">
        <v>3693</v>
      </c>
      <c r="B1460" s="6">
        <v>56</v>
      </c>
      <c r="C1460" s="6" t="s">
        <v>36</v>
      </c>
      <c r="D1460" s="6">
        <v>13</v>
      </c>
      <c r="E1460" s="6">
        <v>19</v>
      </c>
      <c r="F1460" s="10" t="s">
        <v>1189</v>
      </c>
      <c r="G1460" s="6" t="s">
        <v>13</v>
      </c>
      <c r="H1460" s="6"/>
      <c r="I1460" s="7" t="s">
        <v>37</v>
      </c>
      <c r="J1460" s="8" t="str">
        <f>VLOOKUP(VASCO!$I1460,Code2Loc,2,FALSE)</f>
        <v>TITAN</v>
      </c>
    </row>
    <row r="1461" spans="1:10" ht="15.75" customHeight="1" x14ac:dyDescent="0.25">
      <c r="A1461" s="5" t="s">
        <v>3693</v>
      </c>
      <c r="B1461" s="6">
        <v>56</v>
      </c>
      <c r="C1461" s="6" t="s">
        <v>38</v>
      </c>
      <c r="D1461" s="6">
        <v>14</v>
      </c>
      <c r="E1461" s="6">
        <v>20</v>
      </c>
      <c r="F1461" s="10" t="s">
        <v>1189</v>
      </c>
      <c r="G1461" s="6" t="s">
        <v>13</v>
      </c>
      <c r="H1461" s="6"/>
      <c r="I1461" s="7" t="s">
        <v>39</v>
      </c>
      <c r="J1461" s="8" t="str">
        <f>VLOOKUP(VASCO!$I1461,Code2Loc,2,FALSE)</f>
        <v>PIRNI</v>
      </c>
    </row>
    <row r="1462" spans="1:10" ht="15.75" customHeight="1" x14ac:dyDescent="0.25">
      <c r="A1462" s="5" t="s">
        <v>3693</v>
      </c>
      <c r="B1462" s="6">
        <v>56</v>
      </c>
      <c r="C1462" s="6" t="s">
        <v>40</v>
      </c>
      <c r="D1462" s="6">
        <v>15</v>
      </c>
      <c r="E1462" s="6">
        <v>22</v>
      </c>
      <c r="F1462" s="10" t="s">
        <v>1189</v>
      </c>
      <c r="G1462" s="6" t="s">
        <v>13</v>
      </c>
      <c r="H1462" s="6"/>
      <c r="I1462" s="7" t="s">
        <v>41</v>
      </c>
      <c r="J1462" s="8" t="str">
        <f>VLOOKUP(VASCO!$I1462,Code2Loc,2,FALSE)</f>
        <v>VERNA</v>
      </c>
    </row>
    <row r="1463" spans="1:10" ht="15.75" customHeight="1" x14ac:dyDescent="0.25">
      <c r="A1463" s="5" t="s">
        <v>3693</v>
      </c>
      <c r="B1463" s="6">
        <v>56</v>
      </c>
      <c r="C1463" s="6" t="s">
        <v>42</v>
      </c>
      <c r="D1463" s="6">
        <v>16</v>
      </c>
      <c r="E1463" s="6">
        <v>23</v>
      </c>
      <c r="F1463" s="10" t="s">
        <v>1189</v>
      </c>
      <c r="G1463" s="6" t="s">
        <v>13</v>
      </c>
      <c r="H1463" s="6"/>
      <c r="I1463" s="7" t="s">
        <v>43</v>
      </c>
      <c r="J1463" s="8" t="str">
        <f>VLOOKUP(VASCO!$I1463,Code2Loc,2,FALSE)</f>
        <v>SONAULIM</v>
      </c>
    </row>
    <row r="1464" spans="1:10" ht="15.75" customHeight="1" x14ac:dyDescent="0.25">
      <c r="A1464" s="5" t="s">
        <v>3693</v>
      </c>
      <c r="B1464" s="6">
        <v>56</v>
      </c>
      <c r="C1464" s="6" t="s">
        <v>44</v>
      </c>
      <c r="D1464" s="6">
        <v>17</v>
      </c>
      <c r="E1464" s="6">
        <v>24</v>
      </c>
      <c r="F1464" s="10" t="s">
        <v>1189</v>
      </c>
      <c r="G1464" s="6" t="s">
        <v>13</v>
      </c>
      <c r="H1464" s="6"/>
      <c r="I1464" s="7" t="s">
        <v>45</v>
      </c>
      <c r="J1464" s="8" t="str">
        <f>VLOOKUP(VASCO!$I1464,Code2Loc,2,FALSE)</f>
        <v>AGNEL ASHRM</v>
      </c>
    </row>
    <row r="1465" spans="1:10" ht="15.75" customHeight="1" x14ac:dyDescent="0.25">
      <c r="A1465" s="5" t="s">
        <v>3693</v>
      </c>
      <c r="B1465" s="6">
        <v>56</v>
      </c>
      <c r="C1465" s="6" t="s">
        <v>46</v>
      </c>
      <c r="D1465" s="6">
        <v>18</v>
      </c>
      <c r="E1465" s="6">
        <v>26</v>
      </c>
      <c r="F1465" s="10" t="s">
        <v>1189</v>
      </c>
      <c r="G1465" s="6" t="s">
        <v>13</v>
      </c>
      <c r="H1465" s="6"/>
      <c r="I1465" s="7" t="s">
        <v>47</v>
      </c>
      <c r="J1465" s="8" t="str">
        <f>VLOOKUP(VASCO!$I1465,Code2Loc,2,FALSE)</f>
        <v>RUMDER</v>
      </c>
    </row>
    <row r="1466" spans="1:10" ht="15.75" customHeight="1" x14ac:dyDescent="0.25">
      <c r="A1466" s="5" t="s">
        <v>3693</v>
      </c>
      <c r="B1466" s="6">
        <v>56</v>
      </c>
      <c r="C1466" s="6" t="s">
        <v>48</v>
      </c>
      <c r="D1466" s="6">
        <v>19</v>
      </c>
      <c r="E1466" s="6">
        <v>27</v>
      </c>
      <c r="F1466" s="10" t="s">
        <v>1189</v>
      </c>
      <c r="G1466" s="6" t="s">
        <v>13</v>
      </c>
      <c r="H1466" s="6"/>
      <c r="I1466" s="7" t="s">
        <v>49</v>
      </c>
      <c r="J1466" s="8" t="str">
        <f>VLOOKUP(VASCO!$I1466,Code2Loc,2,FALSE)</f>
        <v>NUVEM</v>
      </c>
    </row>
    <row r="1467" spans="1:10" ht="15.75" customHeight="1" x14ac:dyDescent="0.25">
      <c r="A1467" s="5" t="s">
        <v>3693</v>
      </c>
      <c r="B1467" s="6">
        <v>56</v>
      </c>
      <c r="C1467" s="6" t="s">
        <v>50</v>
      </c>
      <c r="D1467" s="6">
        <v>20</v>
      </c>
      <c r="E1467" s="6">
        <v>30</v>
      </c>
      <c r="F1467" s="10" t="s">
        <v>1189</v>
      </c>
      <c r="G1467" s="6" t="s">
        <v>13</v>
      </c>
      <c r="H1467" s="6"/>
      <c r="I1467" s="7" t="s">
        <v>51</v>
      </c>
      <c r="J1467" s="8" t="str">
        <f>VLOOKUP(VASCO!$I1467,Code2Loc,2,FALSE)</f>
        <v>MARGAO</v>
      </c>
    </row>
    <row r="1468" spans="1:10" ht="15.75" customHeight="1" x14ac:dyDescent="0.25">
      <c r="A1468" s="5" t="s">
        <v>3693</v>
      </c>
      <c r="B1468" s="6">
        <v>56</v>
      </c>
      <c r="C1468" s="6" t="s">
        <v>204</v>
      </c>
      <c r="D1468" s="6">
        <v>21</v>
      </c>
      <c r="E1468" s="6">
        <v>32</v>
      </c>
      <c r="F1468" s="10" t="s">
        <v>1189</v>
      </c>
      <c r="G1468" s="6" t="s">
        <v>13</v>
      </c>
      <c r="H1468" s="6"/>
      <c r="I1468" s="7" t="s">
        <v>205</v>
      </c>
      <c r="J1468" s="8" t="str">
        <f>VLOOKUP(VASCO!$I1468,Code2Loc,2,FALSE)</f>
        <v>FATORDA</v>
      </c>
    </row>
    <row r="1469" spans="1:10" ht="15.75" customHeight="1" x14ac:dyDescent="0.25">
      <c r="A1469" s="5" t="s">
        <v>3693</v>
      </c>
      <c r="B1469" s="6">
        <v>56</v>
      </c>
      <c r="C1469" s="6" t="s">
        <v>2298</v>
      </c>
      <c r="D1469" s="6">
        <v>22</v>
      </c>
      <c r="E1469" s="6">
        <v>40</v>
      </c>
      <c r="F1469" s="10" t="s">
        <v>1189</v>
      </c>
      <c r="G1469" s="6" t="s">
        <v>13</v>
      </c>
      <c r="H1469" s="6"/>
      <c r="I1469" s="7" t="s">
        <v>2299</v>
      </c>
      <c r="J1469" s="8" t="str">
        <f>VLOOKUP(VASCO!$I1469,Code2Loc,2,FALSE)</f>
        <v>BORIM</v>
      </c>
    </row>
    <row r="1470" spans="1:10" ht="15.75" customHeight="1" x14ac:dyDescent="0.25">
      <c r="A1470" s="5" t="s">
        <v>3693</v>
      </c>
      <c r="B1470" s="6">
        <v>56</v>
      </c>
      <c r="C1470" s="6" t="s">
        <v>179</v>
      </c>
      <c r="D1470" s="6">
        <v>23</v>
      </c>
      <c r="E1470" s="6">
        <v>48</v>
      </c>
      <c r="F1470" s="10" t="s">
        <v>1189</v>
      </c>
      <c r="G1470" s="6" t="s">
        <v>13</v>
      </c>
      <c r="H1470" s="6"/>
      <c r="I1470" s="7" t="s">
        <v>180</v>
      </c>
      <c r="J1470" s="8" t="str">
        <f>VLOOKUP(VASCO!$I1470,Code2Loc,2,FALSE)</f>
        <v>PONDA</v>
      </c>
    </row>
    <row r="1471" spans="1:10" ht="15.75" customHeight="1" x14ac:dyDescent="0.25">
      <c r="A1471" s="5" t="s">
        <v>3693</v>
      </c>
      <c r="B1471" s="6">
        <v>56</v>
      </c>
      <c r="C1471" s="6" t="s">
        <v>1379</v>
      </c>
      <c r="D1471" s="6">
        <v>24</v>
      </c>
      <c r="E1471" s="6">
        <v>58</v>
      </c>
      <c r="F1471" s="10" t="s">
        <v>1189</v>
      </c>
      <c r="G1471" s="6" t="s">
        <v>13</v>
      </c>
      <c r="H1471" s="6"/>
      <c r="I1471" s="7" t="s">
        <v>1380</v>
      </c>
      <c r="J1471" s="8" t="str">
        <f>VLOOKUP(VASCO!$I1471,Code2Loc,2,FALSE)</f>
        <v>USGAO TISK</v>
      </c>
    </row>
    <row r="1472" spans="1:10" ht="15.75" customHeight="1" x14ac:dyDescent="0.25">
      <c r="A1472" s="5" t="s">
        <v>3693</v>
      </c>
      <c r="B1472" s="6">
        <v>56</v>
      </c>
      <c r="C1472" s="6" t="s">
        <v>1381</v>
      </c>
      <c r="D1472" s="6">
        <v>25</v>
      </c>
      <c r="E1472" s="6">
        <v>64</v>
      </c>
      <c r="F1472" s="10" t="s">
        <v>1189</v>
      </c>
      <c r="G1472" s="6" t="s">
        <v>13</v>
      </c>
      <c r="H1472" s="6"/>
      <c r="I1472" s="7" t="s">
        <v>1382</v>
      </c>
      <c r="J1472" s="8" t="str">
        <f>VLOOKUP(VASCO!$I1472,Code2Loc,2,FALSE)</f>
        <v>DHARBANDORA</v>
      </c>
    </row>
    <row r="1473" spans="1:10" ht="15.75" customHeight="1" x14ac:dyDescent="0.25">
      <c r="A1473" s="5" t="s">
        <v>3693</v>
      </c>
      <c r="B1473" s="6">
        <v>56</v>
      </c>
      <c r="C1473" s="6" t="s">
        <v>1383</v>
      </c>
      <c r="D1473" s="6">
        <v>26</v>
      </c>
      <c r="E1473" s="6">
        <v>70</v>
      </c>
      <c r="F1473" s="10" t="s">
        <v>1189</v>
      </c>
      <c r="G1473" s="6" t="s">
        <v>13</v>
      </c>
      <c r="H1473" s="6"/>
      <c r="I1473" s="7" t="s">
        <v>1384</v>
      </c>
      <c r="J1473" s="8" t="str">
        <f>VLOOKUP(VASCO!$I1473,Code2Loc,2,FALSE)</f>
        <v>DHATFARM</v>
      </c>
    </row>
    <row r="1474" spans="1:10" ht="15.75" customHeight="1" x14ac:dyDescent="0.25">
      <c r="A1474" s="5" t="s">
        <v>3693</v>
      </c>
      <c r="B1474" s="6">
        <v>56</v>
      </c>
      <c r="C1474" s="6" t="s">
        <v>1385</v>
      </c>
      <c r="D1474" s="6">
        <v>27</v>
      </c>
      <c r="E1474" s="6">
        <v>76</v>
      </c>
      <c r="F1474" s="10" t="s">
        <v>1189</v>
      </c>
      <c r="G1474" s="6" t="s">
        <v>13</v>
      </c>
      <c r="H1474" s="6"/>
      <c r="I1474" s="7" t="s">
        <v>1386</v>
      </c>
      <c r="J1474" s="8" t="str">
        <f>VLOOKUP(VASCO!$I1474,Code2Loc,2,FALSE)</f>
        <v>MOLLEM</v>
      </c>
    </row>
    <row r="1475" spans="1:10" ht="15.75" customHeight="1" x14ac:dyDescent="0.25">
      <c r="A1475" s="5" t="s">
        <v>3693</v>
      </c>
      <c r="B1475" s="6">
        <v>56</v>
      </c>
      <c r="C1475" s="6" t="s">
        <v>486</v>
      </c>
      <c r="D1475" s="6">
        <v>28</v>
      </c>
      <c r="E1475" s="6">
        <v>88</v>
      </c>
      <c r="F1475" s="10" t="s">
        <v>1189</v>
      </c>
      <c r="G1475" s="6" t="s">
        <v>13</v>
      </c>
      <c r="H1475" s="6">
        <v>1</v>
      </c>
      <c r="I1475" s="7" t="s">
        <v>487</v>
      </c>
      <c r="J1475" s="8" t="str">
        <f>VLOOKUP(VASCO!$I1475,Code2Loc,2,FALSE)</f>
        <v>GOA BORDER</v>
      </c>
    </row>
    <row r="1476" spans="1:10" ht="15.75" customHeight="1" x14ac:dyDescent="0.25">
      <c r="A1476" s="5" t="s">
        <v>3693</v>
      </c>
      <c r="B1476" s="6">
        <v>56</v>
      </c>
      <c r="C1476" s="6" t="s">
        <v>1387</v>
      </c>
      <c r="D1476" s="6">
        <v>29</v>
      </c>
      <c r="E1476" s="6">
        <v>93</v>
      </c>
      <c r="F1476" s="10" t="s">
        <v>1189</v>
      </c>
      <c r="G1476" s="6" t="s">
        <v>13</v>
      </c>
      <c r="H1476" s="6">
        <v>3</v>
      </c>
      <c r="I1476" s="7" t="s">
        <v>1388</v>
      </c>
      <c r="J1476" s="8" t="str">
        <f>VLOOKUP(VASCO!$I1476,Code2Loc,2,FALSE)</f>
        <v>ANMOD</v>
      </c>
    </row>
    <row r="1477" spans="1:10" ht="15.75" customHeight="1" x14ac:dyDescent="0.25">
      <c r="A1477" s="5" t="s">
        <v>3693</v>
      </c>
      <c r="B1477" s="6">
        <v>56</v>
      </c>
      <c r="C1477" s="6" t="s">
        <v>1389</v>
      </c>
      <c r="D1477" s="6">
        <v>30</v>
      </c>
      <c r="E1477" s="6">
        <v>105</v>
      </c>
      <c r="F1477" s="10" t="s">
        <v>1189</v>
      </c>
      <c r="G1477" s="6" t="s">
        <v>13</v>
      </c>
      <c r="H1477" s="6"/>
      <c r="I1477" s="7" t="s">
        <v>1390</v>
      </c>
      <c r="J1477" s="8" t="str">
        <f>VLOOKUP(VASCO!$I1477,Code2Loc,2,FALSE)</f>
        <v>TINAI GHAT</v>
      </c>
    </row>
    <row r="1478" spans="1:10" ht="15.75" customHeight="1" x14ac:dyDescent="0.25">
      <c r="A1478" s="5" t="s">
        <v>3693</v>
      </c>
      <c r="B1478" s="6">
        <v>56</v>
      </c>
      <c r="C1478" s="6" t="s">
        <v>1391</v>
      </c>
      <c r="D1478" s="6">
        <v>31</v>
      </c>
      <c r="E1478" s="6">
        <v>117</v>
      </c>
      <c r="F1478" s="10" t="s">
        <v>1189</v>
      </c>
      <c r="G1478" s="6" t="s">
        <v>13</v>
      </c>
      <c r="H1478" s="6"/>
      <c r="I1478" s="7" t="s">
        <v>1392</v>
      </c>
      <c r="J1478" s="8" t="str">
        <f>VLOOKUP(VASCO!$I1478,Code2Loc,2,FALSE)</f>
        <v>RAMNAGAR</v>
      </c>
    </row>
    <row r="1479" spans="1:10" ht="15.75" customHeight="1" x14ac:dyDescent="0.25">
      <c r="A1479" s="5" t="s">
        <v>3693</v>
      </c>
      <c r="B1479" s="6">
        <v>56</v>
      </c>
      <c r="C1479" s="6" t="s">
        <v>1400</v>
      </c>
      <c r="D1479" s="6">
        <v>32</v>
      </c>
      <c r="E1479" s="6">
        <v>130</v>
      </c>
      <c r="F1479" s="10" t="s">
        <v>1189</v>
      </c>
      <c r="G1479" s="6" t="s">
        <v>13</v>
      </c>
      <c r="H1479" s="6"/>
      <c r="I1479" s="7" t="s">
        <v>1401</v>
      </c>
      <c r="J1479" s="8" t="str">
        <f>VLOOKUP(VASCO!$I1479,Code2Loc,2,FALSE)</f>
        <v>KUMBARDA</v>
      </c>
    </row>
    <row r="1480" spans="1:10" ht="15.75" customHeight="1" x14ac:dyDescent="0.25">
      <c r="A1480" s="5" t="s">
        <v>3693</v>
      </c>
      <c r="B1480" s="6">
        <v>56</v>
      </c>
      <c r="C1480" s="6" t="s">
        <v>1402</v>
      </c>
      <c r="D1480" s="6">
        <v>33</v>
      </c>
      <c r="E1480" s="6">
        <v>139</v>
      </c>
      <c r="F1480" s="10" t="s">
        <v>1189</v>
      </c>
      <c r="G1480" s="6" t="s">
        <v>13</v>
      </c>
      <c r="H1480" s="6"/>
      <c r="I1480" s="7" t="s">
        <v>1403</v>
      </c>
      <c r="J1480" s="8" t="str">
        <f>VLOOKUP(VASCO!$I1480,Code2Loc,2,FALSE)</f>
        <v>NAGARGALI</v>
      </c>
    </row>
    <row r="1481" spans="1:10" ht="15.75" customHeight="1" x14ac:dyDescent="0.25">
      <c r="A1481" s="5" t="s">
        <v>3693</v>
      </c>
      <c r="B1481" s="6">
        <v>56</v>
      </c>
      <c r="C1481" s="6" t="s">
        <v>1404</v>
      </c>
      <c r="D1481" s="6">
        <v>34</v>
      </c>
      <c r="E1481" s="6">
        <v>141</v>
      </c>
      <c r="F1481" s="10" t="s">
        <v>1189</v>
      </c>
      <c r="G1481" s="6" t="s">
        <v>13</v>
      </c>
      <c r="H1481" s="6"/>
      <c r="I1481" s="7" t="s">
        <v>1405</v>
      </c>
      <c r="J1481" s="8" t="str">
        <f>VLOOKUP(VASCO!$I1481,Code2Loc,2,FALSE)</f>
        <v>TAVARKATTI</v>
      </c>
    </row>
    <row r="1482" spans="1:10" ht="15.75" customHeight="1" x14ac:dyDescent="0.25">
      <c r="A1482" s="5" t="s">
        <v>3693</v>
      </c>
      <c r="B1482" s="6">
        <v>56</v>
      </c>
      <c r="C1482" s="6" t="s">
        <v>1406</v>
      </c>
      <c r="D1482" s="6">
        <v>35</v>
      </c>
      <c r="E1482" s="6">
        <v>146</v>
      </c>
      <c r="F1482" s="10" t="s">
        <v>1189</v>
      </c>
      <c r="G1482" s="6" t="s">
        <v>13</v>
      </c>
      <c r="H1482" s="6"/>
      <c r="I1482" s="7" t="s">
        <v>1407</v>
      </c>
      <c r="J1482" s="8" t="str">
        <f>VLOOKUP(VASCO!$I1482,Code2Loc,2,FALSE)</f>
        <v>GODHALI</v>
      </c>
    </row>
    <row r="1483" spans="1:10" ht="15.75" customHeight="1" x14ac:dyDescent="0.25">
      <c r="A1483" s="5" t="s">
        <v>3693</v>
      </c>
      <c r="B1483" s="6">
        <v>56</v>
      </c>
      <c r="C1483" s="6" t="s">
        <v>1408</v>
      </c>
      <c r="D1483" s="6">
        <v>36</v>
      </c>
      <c r="E1483" s="6">
        <v>149</v>
      </c>
      <c r="F1483" s="10" t="s">
        <v>1189</v>
      </c>
      <c r="G1483" s="6" t="s">
        <v>13</v>
      </c>
      <c r="H1483" s="6"/>
      <c r="I1483" s="7" t="s">
        <v>1409</v>
      </c>
      <c r="J1483" s="8" t="str">
        <f>VLOOKUP(VASCO!$I1483,Code2Loc,2,FALSE)</f>
        <v>ALNAVAR</v>
      </c>
    </row>
    <row r="1484" spans="1:10" ht="15.75" customHeight="1" x14ac:dyDescent="0.25">
      <c r="A1484" s="5" t="s">
        <v>3693</v>
      </c>
      <c r="B1484" s="6">
        <v>56</v>
      </c>
      <c r="C1484" s="6" t="s">
        <v>1410</v>
      </c>
      <c r="D1484" s="6">
        <v>37</v>
      </c>
      <c r="E1484" s="6">
        <v>195</v>
      </c>
      <c r="F1484" s="10" t="s">
        <v>1189</v>
      </c>
      <c r="G1484" s="6" t="s">
        <v>13</v>
      </c>
      <c r="H1484" s="6"/>
      <c r="I1484" s="7" t="s">
        <v>1411</v>
      </c>
      <c r="J1484" s="8" t="str">
        <f>VLOOKUP(VASCO!$I1484,Code2Loc,2,FALSE)</f>
        <v>DHARWAD</v>
      </c>
    </row>
    <row r="1485" spans="1:10" ht="15.75" customHeight="1" x14ac:dyDescent="0.25">
      <c r="A1485" s="5" t="s">
        <v>3693</v>
      </c>
      <c r="B1485" s="6">
        <v>56</v>
      </c>
      <c r="C1485" s="6" t="s">
        <v>1412</v>
      </c>
      <c r="D1485" s="6">
        <v>38</v>
      </c>
      <c r="E1485" s="6">
        <v>214</v>
      </c>
      <c r="F1485" s="10" t="s">
        <v>1189</v>
      </c>
      <c r="G1485" s="6" t="s">
        <v>13</v>
      </c>
      <c r="H1485" s="6"/>
      <c r="I1485" s="7" t="s">
        <v>1413</v>
      </c>
      <c r="J1485" s="8" t="str">
        <f>VLOOKUP(VASCO!$I1485,Code2Loc,2,FALSE)</f>
        <v>HUBALI</v>
      </c>
    </row>
    <row r="1486" spans="1:10" ht="15.75" customHeight="1" x14ac:dyDescent="0.25">
      <c r="A1486" s="5" t="s">
        <v>3693</v>
      </c>
      <c r="B1486" s="6">
        <v>57</v>
      </c>
      <c r="C1486" s="6" t="s">
        <v>69</v>
      </c>
      <c r="D1486" s="6">
        <v>1</v>
      </c>
      <c r="E1486" s="6">
        <v>0</v>
      </c>
      <c r="F1486" s="10" t="s">
        <v>1189</v>
      </c>
      <c r="G1486" s="6" t="s">
        <v>13</v>
      </c>
      <c r="H1486" s="6"/>
      <c r="I1486" s="7" t="s">
        <v>70</v>
      </c>
      <c r="J1486" s="8" t="str">
        <f>VLOOKUP(VASCO!$I1486,Code2Loc,2,FALSE)</f>
        <v>VASCO</v>
      </c>
    </row>
    <row r="1487" spans="1:10" ht="15.75" customHeight="1" x14ac:dyDescent="0.25">
      <c r="A1487" s="5" t="s">
        <v>3693</v>
      </c>
      <c r="B1487" s="6">
        <v>57</v>
      </c>
      <c r="C1487" s="6" t="s">
        <v>67</v>
      </c>
      <c r="D1487" s="6">
        <v>2</v>
      </c>
      <c r="E1487" s="6">
        <v>1</v>
      </c>
      <c r="F1487" s="10" t="s">
        <v>1189</v>
      </c>
      <c r="G1487" s="6" t="s">
        <v>13</v>
      </c>
      <c r="H1487" s="6"/>
      <c r="I1487" s="7" t="s">
        <v>68</v>
      </c>
      <c r="J1487" s="8" t="str">
        <f>VLOOKUP(VASCO!$I1487,Code2Loc,2,FALSE)</f>
        <v>SHIPYARD</v>
      </c>
    </row>
    <row r="1488" spans="1:10" ht="15.75" customHeight="1" x14ac:dyDescent="0.25">
      <c r="A1488" s="5" t="s">
        <v>3693</v>
      </c>
      <c r="B1488" s="6">
        <v>57</v>
      </c>
      <c r="C1488" s="6" t="s">
        <v>65</v>
      </c>
      <c r="D1488" s="6">
        <v>3</v>
      </c>
      <c r="E1488" s="6">
        <v>2</v>
      </c>
      <c r="F1488" s="10" t="s">
        <v>1189</v>
      </c>
      <c r="G1488" s="6" t="s">
        <v>13</v>
      </c>
      <c r="H1488" s="6"/>
      <c r="I1488" s="7" t="s">
        <v>66</v>
      </c>
      <c r="J1488" s="8" t="str">
        <f>VLOOKUP(VASCO!$I1488,Code2Loc,2,FALSE)</f>
        <v>VADEM</v>
      </c>
    </row>
    <row r="1489" spans="1:10" ht="15.75" customHeight="1" x14ac:dyDescent="0.25">
      <c r="A1489" s="5" t="s">
        <v>3693</v>
      </c>
      <c r="B1489" s="6">
        <v>57</v>
      </c>
      <c r="C1489" s="6" t="s">
        <v>63</v>
      </c>
      <c r="D1489" s="6">
        <v>4</v>
      </c>
      <c r="E1489" s="6">
        <v>4</v>
      </c>
      <c r="F1489" s="10" t="s">
        <v>1189</v>
      </c>
      <c r="G1489" s="6" t="s">
        <v>13</v>
      </c>
      <c r="H1489" s="6"/>
      <c r="I1489" s="7" t="s">
        <v>64</v>
      </c>
      <c r="J1489" s="8" t="str">
        <f>VLOOKUP(VASCO!$I1489,Code2Loc,2,FALSE)</f>
        <v>CHICALIM</v>
      </c>
    </row>
    <row r="1490" spans="1:10" ht="15.75" customHeight="1" x14ac:dyDescent="0.25">
      <c r="A1490" s="5" t="s">
        <v>3693</v>
      </c>
      <c r="B1490" s="6">
        <v>57</v>
      </c>
      <c r="C1490" s="6" t="s">
        <v>1723</v>
      </c>
      <c r="D1490" s="6">
        <v>5</v>
      </c>
      <c r="E1490" s="6">
        <v>5</v>
      </c>
      <c r="F1490" s="10" t="s">
        <v>1189</v>
      </c>
      <c r="G1490" s="6" t="s">
        <v>13</v>
      </c>
      <c r="H1490" s="6"/>
      <c r="I1490" s="7" t="s">
        <v>1724</v>
      </c>
      <c r="J1490" s="8" t="str">
        <f>VLOOKUP(VASCO!$I1490,Code2Loc,2,FALSE)</f>
        <v>VIDYA/RIGIN</v>
      </c>
    </row>
    <row r="1491" spans="1:10" ht="15.75" customHeight="1" x14ac:dyDescent="0.25">
      <c r="A1491" s="5" t="s">
        <v>3693</v>
      </c>
      <c r="B1491" s="6">
        <v>57</v>
      </c>
      <c r="C1491" s="6" t="s">
        <v>1177</v>
      </c>
      <c r="D1491" s="6">
        <v>6</v>
      </c>
      <c r="E1491" s="6">
        <v>6</v>
      </c>
      <c r="F1491" s="10" t="s">
        <v>1189</v>
      </c>
      <c r="G1491" s="6" t="s">
        <v>13</v>
      </c>
      <c r="H1491" s="6"/>
      <c r="I1491" s="7" t="s">
        <v>1178</v>
      </c>
      <c r="J1491" s="8" t="str">
        <f>VLOOKUP(VASCO!$I1491,Code2Loc,2,FALSE)</f>
        <v>AIRPORT</v>
      </c>
    </row>
    <row r="1492" spans="1:10" ht="15.75" customHeight="1" x14ac:dyDescent="0.25">
      <c r="A1492" s="5" t="s">
        <v>3693</v>
      </c>
      <c r="B1492" s="6">
        <v>57</v>
      </c>
      <c r="C1492" s="6" t="s">
        <v>61</v>
      </c>
      <c r="D1492" s="6">
        <v>7</v>
      </c>
      <c r="E1492" s="6">
        <v>7</v>
      </c>
      <c r="F1492" s="10" t="s">
        <v>1189</v>
      </c>
      <c r="G1492" s="6" t="s">
        <v>13</v>
      </c>
      <c r="H1492" s="6"/>
      <c r="I1492" s="7" t="s">
        <v>62</v>
      </c>
      <c r="J1492" s="8" t="str">
        <f>VLOOKUP(VASCO!$I1492,Code2Loc,2,FALSE)</f>
        <v>DABOLIM</v>
      </c>
    </row>
    <row r="1493" spans="1:10" ht="15.75" customHeight="1" x14ac:dyDescent="0.25">
      <c r="A1493" s="5" t="s">
        <v>3693</v>
      </c>
      <c r="B1493" s="6">
        <v>57</v>
      </c>
      <c r="C1493" s="6" t="s">
        <v>1721</v>
      </c>
      <c r="D1493" s="6">
        <v>8</v>
      </c>
      <c r="E1493" s="6">
        <v>8</v>
      </c>
      <c r="F1493" s="10" t="s">
        <v>1189</v>
      </c>
      <c r="G1493" s="6" t="s">
        <v>13</v>
      </c>
      <c r="H1493" s="6"/>
      <c r="I1493" s="7" t="s">
        <v>1722</v>
      </c>
      <c r="J1493" s="8" t="str">
        <f>VLOOKUP(VASCO!$I1493,Code2Loc,2,FALSE)</f>
        <v>MES COLLEGE</v>
      </c>
    </row>
    <row r="1494" spans="1:10" ht="15.75" customHeight="1" x14ac:dyDescent="0.25">
      <c r="A1494" s="5" t="s">
        <v>3693</v>
      </c>
      <c r="B1494" s="6">
        <v>57</v>
      </c>
      <c r="C1494" s="6" t="s">
        <v>1719</v>
      </c>
      <c r="D1494" s="6">
        <v>9</v>
      </c>
      <c r="E1494" s="6">
        <v>9</v>
      </c>
      <c r="F1494" s="10" t="s">
        <v>1189</v>
      </c>
      <c r="G1494" s="6" t="s">
        <v>13</v>
      </c>
      <c r="H1494" s="6"/>
      <c r="I1494" s="7" t="s">
        <v>1720</v>
      </c>
      <c r="J1494" s="8" t="str">
        <f>VLOOKUP(VASCO!$I1494,Code2Loc,2,FALSE)</f>
        <v>BIRLA</v>
      </c>
    </row>
    <row r="1495" spans="1:10" ht="15.75" customHeight="1" x14ac:dyDescent="0.25">
      <c r="A1495" s="5" t="s">
        <v>3693</v>
      </c>
      <c r="B1495" s="6">
        <v>57</v>
      </c>
      <c r="C1495" s="6" t="s">
        <v>1717</v>
      </c>
      <c r="D1495" s="6">
        <v>10</v>
      </c>
      <c r="E1495" s="6">
        <v>10</v>
      </c>
      <c r="F1495" s="10" t="s">
        <v>1189</v>
      </c>
      <c r="G1495" s="6" t="s">
        <v>13</v>
      </c>
      <c r="H1495" s="6"/>
      <c r="I1495" s="7" t="s">
        <v>1718</v>
      </c>
      <c r="J1495" s="8" t="str">
        <f>VLOOKUP(VASCO!$I1495,Code2Loc,2,FALSE)</f>
        <v>ZHARI</v>
      </c>
    </row>
    <row r="1496" spans="1:10" ht="15.75" customHeight="1" x14ac:dyDescent="0.25">
      <c r="A1496" s="5" t="s">
        <v>3693</v>
      </c>
      <c r="B1496" s="6">
        <v>57</v>
      </c>
      <c r="C1496" s="6" t="s">
        <v>1715</v>
      </c>
      <c r="D1496" s="6">
        <v>11</v>
      </c>
      <c r="E1496" s="6">
        <v>11</v>
      </c>
      <c r="F1496" s="10" t="s">
        <v>1189</v>
      </c>
      <c r="G1496" s="6" t="s">
        <v>13</v>
      </c>
      <c r="H1496" s="6"/>
      <c r="I1496" s="7" t="s">
        <v>1716</v>
      </c>
      <c r="J1496" s="8" t="str">
        <f>VLOOKUP(VASCO!$I1496,Code2Loc,2,FALSE)</f>
        <v>ZUARINAGAR</v>
      </c>
    </row>
    <row r="1497" spans="1:10" ht="15.75" customHeight="1" x14ac:dyDescent="0.25">
      <c r="A1497" s="5" t="s">
        <v>3693</v>
      </c>
      <c r="B1497" s="6">
        <v>57</v>
      </c>
      <c r="C1497" s="6" t="s">
        <v>1661</v>
      </c>
      <c r="D1497" s="6">
        <v>12</v>
      </c>
      <c r="E1497" s="6">
        <v>12</v>
      </c>
      <c r="F1497" s="10" t="s">
        <v>1189</v>
      </c>
      <c r="G1497" s="6" t="s">
        <v>13</v>
      </c>
      <c r="H1497" s="6"/>
      <c r="I1497" s="7" t="s">
        <v>1662</v>
      </c>
      <c r="J1497" s="8" t="str">
        <f>VLOOKUP(VASCO!$I1497,Code2Loc,2,FALSE)</f>
        <v>UPAS NAGAR</v>
      </c>
    </row>
    <row r="1498" spans="1:10" ht="15.75" customHeight="1" x14ac:dyDescent="0.25">
      <c r="A1498" s="5" t="s">
        <v>3693</v>
      </c>
      <c r="B1498" s="6">
        <v>57</v>
      </c>
      <c r="C1498" s="6" t="s">
        <v>2423</v>
      </c>
      <c r="D1498" s="6">
        <v>13</v>
      </c>
      <c r="E1498" s="6">
        <v>13</v>
      </c>
      <c r="F1498" s="10" t="s">
        <v>1189</v>
      </c>
      <c r="G1498" s="6" t="s">
        <v>13</v>
      </c>
      <c r="H1498" s="6"/>
      <c r="I1498" s="7" t="s">
        <v>2424</v>
      </c>
      <c r="J1498" s="8" t="str">
        <f>VLOOKUP(VASCO!$I1498,Code2Loc,2,FALSE)</f>
        <v>METASTRIP</v>
      </c>
    </row>
    <row r="1499" spans="1:10" ht="15.75" customHeight="1" x14ac:dyDescent="0.25">
      <c r="A1499" s="5" t="s">
        <v>3693</v>
      </c>
      <c r="B1499" s="6">
        <v>57</v>
      </c>
      <c r="C1499" s="6" t="s">
        <v>2421</v>
      </c>
      <c r="D1499" s="6">
        <v>14</v>
      </c>
      <c r="E1499" s="6">
        <v>14</v>
      </c>
      <c r="F1499" s="10" t="s">
        <v>1189</v>
      </c>
      <c r="G1499" s="6" t="s">
        <v>13</v>
      </c>
      <c r="H1499" s="6"/>
      <c r="I1499" s="7" t="s">
        <v>2422</v>
      </c>
      <c r="J1499" s="8" t="str">
        <f>VLOOKUP(VASCO!$I1499,Code2Loc,2,FALSE)</f>
        <v>KADIMACHIN</v>
      </c>
    </row>
    <row r="1500" spans="1:10" ht="15.75" customHeight="1" x14ac:dyDescent="0.25">
      <c r="A1500" s="5" t="s">
        <v>3693</v>
      </c>
      <c r="B1500" s="6">
        <v>57</v>
      </c>
      <c r="C1500" s="6" t="s">
        <v>36</v>
      </c>
      <c r="D1500" s="6">
        <v>15</v>
      </c>
      <c r="E1500" s="6">
        <v>17</v>
      </c>
      <c r="F1500" s="10" t="s">
        <v>1189</v>
      </c>
      <c r="G1500" s="6" t="s">
        <v>13</v>
      </c>
      <c r="H1500" s="6"/>
      <c r="I1500" s="7" t="s">
        <v>37</v>
      </c>
      <c r="J1500" s="8" t="str">
        <f>VLOOKUP(VASCO!$I1500,Code2Loc,2,FALSE)</f>
        <v>TITAN</v>
      </c>
    </row>
    <row r="1501" spans="1:10" ht="15.75" customHeight="1" x14ac:dyDescent="0.25">
      <c r="A1501" s="5" t="s">
        <v>3693</v>
      </c>
      <c r="B1501" s="6">
        <v>57</v>
      </c>
      <c r="C1501" s="6" t="s">
        <v>38</v>
      </c>
      <c r="D1501" s="6">
        <v>16</v>
      </c>
      <c r="E1501" s="6">
        <v>18</v>
      </c>
      <c r="F1501" s="10" t="s">
        <v>1189</v>
      </c>
      <c r="G1501" s="6" t="s">
        <v>13</v>
      </c>
      <c r="H1501" s="6"/>
      <c r="I1501" s="7" t="s">
        <v>39</v>
      </c>
      <c r="J1501" s="8" t="str">
        <f>VLOOKUP(VASCO!$I1501,Code2Loc,2,FALSE)</f>
        <v>PIRNI</v>
      </c>
    </row>
    <row r="1502" spans="1:10" ht="15.75" customHeight="1" x14ac:dyDescent="0.25">
      <c r="A1502" s="5" t="s">
        <v>3693</v>
      </c>
      <c r="B1502" s="6">
        <v>57</v>
      </c>
      <c r="C1502" s="6" t="s">
        <v>40</v>
      </c>
      <c r="D1502" s="6">
        <v>17</v>
      </c>
      <c r="E1502" s="6">
        <v>20</v>
      </c>
      <c r="F1502" s="10" t="s">
        <v>1189</v>
      </c>
      <c r="G1502" s="6" t="s">
        <v>13</v>
      </c>
      <c r="H1502" s="6"/>
      <c r="I1502" s="7" t="s">
        <v>41</v>
      </c>
      <c r="J1502" s="8" t="str">
        <f>VLOOKUP(VASCO!$I1502,Code2Loc,2,FALSE)</f>
        <v>VERNA</v>
      </c>
    </row>
    <row r="1503" spans="1:10" ht="15.75" customHeight="1" x14ac:dyDescent="0.25">
      <c r="A1503" s="5" t="s">
        <v>3693</v>
      </c>
      <c r="B1503" s="6">
        <v>57</v>
      </c>
      <c r="C1503" s="6" t="s">
        <v>42</v>
      </c>
      <c r="D1503" s="6">
        <v>18</v>
      </c>
      <c r="E1503" s="6">
        <v>21</v>
      </c>
      <c r="F1503" s="10" t="s">
        <v>1189</v>
      </c>
      <c r="G1503" s="6" t="s">
        <v>13</v>
      </c>
      <c r="H1503" s="6"/>
      <c r="I1503" s="7" t="s">
        <v>43</v>
      </c>
      <c r="J1503" s="8" t="str">
        <f>VLOOKUP(VASCO!$I1503,Code2Loc,2,FALSE)</f>
        <v>SONAULIM</v>
      </c>
    </row>
    <row r="1504" spans="1:10" ht="15.75" customHeight="1" x14ac:dyDescent="0.25">
      <c r="A1504" s="5" t="s">
        <v>3693</v>
      </c>
      <c r="B1504" s="6">
        <v>57</v>
      </c>
      <c r="C1504" s="6" t="s">
        <v>44</v>
      </c>
      <c r="D1504" s="6">
        <v>19</v>
      </c>
      <c r="E1504" s="6">
        <v>22</v>
      </c>
      <c r="F1504" s="10" t="s">
        <v>1189</v>
      </c>
      <c r="G1504" s="6" t="s">
        <v>13</v>
      </c>
      <c r="H1504" s="6"/>
      <c r="I1504" s="7" t="s">
        <v>45</v>
      </c>
      <c r="J1504" s="8" t="str">
        <f>VLOOKUP(VASCO!$I1504,Code2Loc,2,FALSE)</f>
        <v>AGNEL ASHRM</v>
      </c>
    </row>
    <row r="1505" spans="1:10" ht="15.75" customHeight="1" x14ac:dyDescent="0.25">
      <c r="A1505" s="5" t="s">
        <v>3693</v>
      </c>
      <c r="B1505" s="6">
        <v>57</v>
      </c>
      <c r="C1505" s="6" t="s">
        <v>46</v>
      </c>
      <c r="D1505" s="6">
        <v>20</v>
      </c>
      <c r="E1505" s="6">
        <v>24</v>
      </c>
      <c r="F1505" s="10" t="s">
        <v>1189</v>
      </c>
      <c r="G1505" s="6" t="s">
        <v>13</v>
      </c>
      <c r="H1505" s="6"/>
      <c r="I1505" s="7" t="s">
        <v>47</v>
      </c>
      <c r="J1505" s="8" t="str">
        <f>VLOOKUP(VASCO!$I1505,Code2Loc,2,FALSE)</f>
        <v>RUMDER</v>
      </c>
    </row>
    <row r="1506" spans="1:10" ht="15.75" customHeight="1" x14ac:dyDescent="0.25">
      <c r="A1506" s="5" t="s">
        <v>3693</v>
      </c>
      <c r="B1506" s="6">
        <v>57</v>
      </c>
      <c r="C1506" s="6" t="s">
        <v>48</v>
      </c>
      <c r="D1506" s="6">
        <v>21</v>
      </c>
      <c r="E1506" s="6">
        <v>25</v>
      </c>
      <c r="F1506" s="10" t="s">
        <v>1189</v>
      </c>
      <c r="G1506" s="6" t="s">
        <v>13</v>
      </c>
      <c r="H1506" s="6"/>
      <c r="I1506" s="7" t="s">
        <v>49</v>
      </c>
      <c r="J1506" s="8" t="str">
        <f>VLOOKUP(VASCO!$I1506,Code2Loc,2,FALSE)</f>
        <v>NUVEM</v>
      </c>
    </row>
    <row r="1507" spans="1:10" ht="15.75" customHeight="1" x14ac:dyDescent="0.25">
      <c r="A1507" s="5" t="s">
        <v>3693</v>
      </c>
      <c r="B1507" s="6">
        <v>57</v>
      </c>
      <c r="C1507" s="6" t="s">
        <v>50</v>
      </c>
      <c r="D1507" s="6">
        <v>22</v>
      </c>
      <c r="E1507" s="6">
        <v>28</v>
      </c>
      <c r="F1507" s="10" t="s">
        <v>1189</v>
      </c>
      <c r="G1507" s="6" t="s">
        <v>13</v>
      </c>
      <c r="H1507" s="6"/>
      <c r="I1507" s="7" t="s">
        <v>51</v>
      </c>
      <c r="J1507" s="8" t="str">
        <f>VLOOKUP(VASCO!$I1507,Code2Loc,2,FALSE)</f>
        <v>MARGAO</v>
      </c>
    </row>
    <row r="1508" spans="1:10" ht="15.75" customHeight="1" x14ac:dyDescent="0.25">
      <c r="A1508" s="5" t="s">
        <v>3693</v>
      </c>
      <c r="B1508" s="6">
        <v>57</v>
      </c>
      <c r="C1508" s="6" t="s">
        <v>204</v>
      </c>
      <c r="D1508" s="6">
        <v>23</v>
      </c>
      <c r="E1508" s="6">
        <v>30</v>
      </c>
      <c r="F1508" s="10" t="s">
        <v>1189</v>
      </c>
      <c r="G1508" s="6" t="s">
        <v>13</v>
      </c>
      <c r="H1508" s="6"/>
      <c r="I1508" s="7" t="s">
        <v>205</v>
      </c>
      <c r="J1508" s="8" t="str">
        <f>VLOOKUP(VASCO!$I1508,Code2Loc,2,FALSE)</f>
        <v>FATORDA</v>
      </c>
    </row>
    <row r="1509" spans="1:10" ht="15.75" customHeight="1" x14ac:dyDescent="0.25">
      <c r="A1509" s="5" t="s">
        <v>3693</v>
      </c>
      <c r="B1509" s="6">
        <v>57</v>
      </c>
      <c r="C1509" s="6" t="s">
        <v>2298</v>
      </c>
      <c r="D1509" s="6">
        <v>24</v>
      </c>
      <c r="E1509" s="6">
        <v>38</v>
      </c>
      <c r="F1509" s="10" t="s">
        <v>1189</v>
      </c>
      <c r="G1509" s="6" t="s">
        <v>13</v>
      </c>
      <c r="H1509" s="6"/>
      <c r="I1509" s="7" t="s">
        <v>2299</v>
      </c>
      <c r="J1509" s="8" t="str">
        <f>VLOOKUP(VASCO!$I1509,Code2Loc,2,FALSE)</f>
        <v>BORIM</v>
      </c>
    </row>
    <row r="1510" spans="1:10" ht="15.75" customHeight="1" x14ac:dyDescent="0.25">
      <c r="A1510" s="5" t="s">
        <v>3693</v>
      </c>
      <c r="B1510" s="6">
        <v>57</v>
      </c>
      <c r="C1510" s="6" t="s">
        <v>179</v>
      </c>
      <c r="D1510" s="6">
        <v>25</v>
      </c>
      <c r="E1510" s="6">
        <v>46</v>
      </c>
      <c r="F1510" s="10" t="s">
        <v>1189</v>
      </c>
      <c r="G1510" s="6" t="s">
        <v>13</v>
      </c>
      <c r="H1510" s="6"/>
      <c r="I1510" s="7" t="s">
        <v>180</v>
      </c>
      <c r="J1510" s="8" t="str">
        <f>VLOOKUP(VASCO!$I1510,Code2Loc,2,FALSE)</f>
        <v>PONDA</v>
      </c>
    </row>
    <row r="1511" spans="1:10" ht="15.75" customHeight="1" x14ac:dyDescent="0.25">
      <c r="A1511" s="5" t="s">
        <v>3693</v>
      </c>
      <c r="B1511" s="6">
        <v>57</v>
      </c>
      <c r="C1511" s="6" t="s">
        <v>1379</v>
      </c>
      <c r="D1511" s="6">
        <v>26</v>
      </c>
      <c r="E1511" s="6">
        <v>56</v>
      </c>
      <c r="F1511" s="10" t="s">
        <v>1189</v>
      </c>
      <c r="G1511" s="6" t="s">
        <v>13</v>
      </c>
      <c r="H1511" s="6"/>
      <c r="I1511" s="7" t="s">
        <v>1380</v>
      </c>
      <c r="J1511" s="8" t="str">
        <f>VLOOKUP(VASCO!$I1511,Code2Loc,2,FALSE)</f>
        <v>USGAO TISK</v>
      </c>
    </row>
    <row r="1512" spans="1:10" ht="15.75" customHeight="1" x14ac:dyDescent="0.25">
      <c r="A1512" s="5" t="s">
        <v>3693</v>
      </c>
      <c r="B1512" s="6">
        <v>57</v>
      </c>
      <c r="C1512" s="6" t="s">
        <v>1381</v>
      </c>
      <c r="D1512" s="6">
        <v>27</v>
      </c>
      <c r="E1512" s="6">
        <v>62</v>
      </c>
      <c r="F1512" s="10" t="s">
        <v>1189</v>
      </c>
      <c r="G1512" s="6" t="s">
        <v>13</v>
      </c>
      <c r="H1512" s="6"/>
      <c r="I1512" s="7" t="s">
        <v>1382</v>
      </c>
      <c r="J1512" s="8" t="str">
        <f>VLOOKUP(VASCO!$I1512,Code2Loc,2,FALSE)</f>
        <v>DHARBANDORA</v>
      </c>
    </row>
    <row r="1513" spans="1:10" ht="15.75" customHeight="1" x14ac:dyDescent="0.25">
      <c r="A1513" s="5" t="s">
        <v>3693</v>
      </c>
      <c r="B1513" s="6">
        <v>57</v>
      </c>
      <c r="C1513" s="6" t="s">
        <v>1383</v>
      </c>
      <c r="D1513" s="6">
        <v>28</v>
      </c>
      <c r="E1513" s="6">
        <v>68</v>
      </c>
      <c r="F1513" s="10" t="s">
        <v>1189</v>
      </c>
      <c r="G1513" s="6" t="s">
        <v>13</v>
      </c>
      <c r="H1513" s="6"/>
      <c r="I1513" s="7" t="s">
        <v>1384</v>
      </c>
      <c r="J1513" s="8" t="str">
        <f>VLOOKUP(VASCO!$I1513,Code2Loc,2,FALSE)</f>
        <v>DHATFARM</v>
      </c>
    </row>
    <row r="1514" spans="1:10" ht="15.75" customHeight="1" x14ac:dyDescent="0.25">
      <c r="A1514" s="5" t="s">
        <v>3693</v>
      </c>
      <c r="B1514" s="6">
        <v>57</v>
      </c>
      <c r="C1514" s="6" t="s">
        <v>1385</v>
      </c>
      <c r="D1514" s="6">
        <v>29</v>
      </c>
      <c r="E1514" s="6">
        <v>74</v>
      </c>
      <c r="F1514" s="10" t="s">
        <v>1189</v>
      </c>
      <c r="G1514" s="6" t="s">
        <v>13</v>
      </c>
      <c r="H1514" s="6"/>
      <c r="I1514" s="7" t="s">
        <v>1386</v>
      </c>
      <c r="J1514" s="8" t="str">
        <f>VLOOKUP(VASCO!$I1514,Code2Loc,2,FALSE)</f>
        <v>MOLLEM</v>
      </c>
    </row>
    <row r="1515" spans="1:10" ht="15.75" customHeight="1" x14ac:dyDescent="0.25">
      <c r="A1515" s="5" t="s">
        <v>3693</v>
      </c>
      <c r="B1515" s="6">
        <v>57</v>
      </c>
      <c r="C1515" s="6" t="s">
        <v>486</v>
      </c>
      <c r="D1515" s="6">
        <v>30</v>
      </c>
      <c r="E1515" s="6">
        <v>86</v>
      </c>
      <c r="F1515" s="10" t="s">
        <v>1189</v>
      </c>
      <c r="G1515" s="6" t="s">
        <v>13</v>
      </c>
      <c r="H1515" s="6">
        <v>1</v>
      </c>
      <c r="I1515" s="7" t="s">
        <v>487</v>
      </c>
      <c r="J1515" s="8" t="str">
        <f>VLOOKUP(VASCO!$I1515,Code2Loc,2,FALSE)</f>
        <v>GOA BORDER</v>
      </c>
    </row>
    <row r="1516" spans="1:10" ht="15.75" customHeight="1" x14ac:dyDescent="0.25">
      <c r="A1516" s="5" t="s">
        <v>3693</v>
      </c>
      <c r="B1516" s="6">
        <v>57</v>
      </c>
      <c r="C1516" s="6" t="s">
        <v>1387</v>
      </c>
      <c r="D1516" s="6">
        <v>31</v>
      </c>
      <c r="E1516" s="6">
        <v>91</v>
      </c>
      <c r="F1516" s="10" t="s">
        <v>1189</v>
      </c>
      <c r="G1516" s="6" t="s">
        <v>13</v>
      </c>
      <c r="H1516" s="6">
        <v>3</v>
      </c>
      <c r="I1516" s="7" t="s">
        <v>1388</v>
      </c>
      <c r="J1516" s="8" t="str">
        <f>VLOOKUP(VASCO!$I1516,Code2Loc,2,FALSE)</f>
        <v>ANMOD</v>
      </c>
    </row>
    <row r="1517" spans="1:10" ht="15.75" customHeight="1" x14ac:dyDescent="0.25">
      <c r="A1517" s="5" t="s">
        <v>3693</v>
      </c>
      <c r="B1517" s="6">
        <v>57</v>
      </c>
      <c r="C1517" s="6" t="s">
        <v>1389</v>
      </c>
      <c r="D1517" s="6">
        <v>32</v>
      </c>
      <c r="E1517" s="6">
        <v>103</v>
      </c>
      <c r="F1517" s="10" t="s">
        <v>1189</v>
      </c>
      <c r="G1517" s="6" t="s">
        <v>13</v>
      </c>
      <c r="H1517" s="6"/>
      <c r="I1517" s="7" t="s">
        <v>1390</v>
      </c>
      <c r="J1517" s="8" t="str">
        <f>VLOOKUP(VASCO!$I1517,Code2Loc,2,FALSE)</f>
        <v>TINAI GHAT</v>
      </c>
    </row>
    <row r="1518" spans="1:10" ht="15.75" customHeight="1" x14ac:dyDescent="0.25">
      <c r="A1518" s="5" t="s">
        <v>3693</v>
      </c>
      <c r="B1518" s="6">
        <v>57</v>
      </c>
      <c r="C1518" s="6" t="s">
        <v>1391</v>
      </c>
      <c r="D1518" s="6">
        <v>33</v>
      </c>
      <c r="E1518" s="6">
        <v>115</v>
      </c>
      <c r="F1518" s="10" t="s">
        <v>1189</v>
      </c>
      <c r="G1518" s="6" t="s">
        <v>13</v>
      </c>
      <c r="H1518" s="6"/>
      <c r="I1518" s="7" t="s">
        <v>1392</v>
      </c>
      <c r="J1518" s="8" t="str">
        <f>VLOOKUP(VASCO!$I1518,Code2Loc,2,FALSE)</f>
        <v>RAMNAGAR</v>
      </c>
    </row>
    <row r="1519" spans="1:10" ht="15.75" customHeight="1" x14ac:dyDescent="0.25">
      <c r="A1519" s="5" t="s">
        <v>3693</v>
      </c>
      <c r="B1519" s="6">
        <v>57</v>
      </c>
      <c r="C1519" s="6" t="s">
        <v>1400</v>
      </c>
      <c r="D1519" s="6">
        <v>34</v>
      </c>
      <c r="E1519" s="6">
        <v>128</v>
      </c>
      <c r="F1519" s="10" t="s">
        <v>1189</v>
      </c>
      <c r="G1519" s="6" t="s">
        <v>13</v>
      </c>
      <c r="H1519" s="6"/>
      <c r="I1519" s="7" t="s">
        <v>1401</v>
      </c>
      <c r="J1519" s="8" t="str">
        <f>VLOOKUP(VASCO!$I1519,Code2Loc,2,FALSE)</f>
        <v>KUMBARDA</v>
      </c>
    </row>
    <row r="1520" spans="1:10" ht="15.75" customHeight="1" x14ac:dyDescent="0.25">
      <c r="A1520" s="5" t="s">
        <v>3693</v>
      </c>
      <c r="B1520" s="6">
        <v>57</v>
      </c>
      <c r="C1520" s="6" t="s">
        <v>1402</v>
      </c>
      <c r="D1520" s="6">
        <v>35</v>
      </c>
      <c r="E1520" s="6">
        <v>137</v>
      </c>
      <c r="F1520" s="10" t="s">
        <v>1189</v>
      </c>
      <c r="G1520" s="6" t="s">
        <v>13</v>
      </c>
      <c r="H1520" s="6"/>
      <c r="I1520" s="7" t="s">
        <v>1403</v>
      </c>
      <c r="J1520" s="8" t="str">
        <f>VLOOKUP(VASCO!$I1520,Code2Loc,2,FALSE)</f>
        <v>NAGARGALI</v>
      </c>
    </row>
    <row r="1521" spans="1:10" ht="15.75" customHeight="1" x14ac:dyDescent="0.25">
      <c r="A1521" s="5" t="s">
        <v>3693</v>
      </c>
      <c r="B1521" s="6">
        <v>57</v>
      </c>
      <c r="C1521" s="6" t="s">
        <v>1404</v>
      </c>
      <c r="D1521" s="6">
        <v>36</v>
      </c>
      <c r="E1521" s="6">
        <v>139</v>
      </c>
      <c r="F1521" s="10" t="s">
        <v>1189</v>
      </c>
      <c r="G1521" s="6" t="s">
        <v>13</v>
      </c>
      <c r="H1521" s="6"/>
      <c r="I1521" s="7" t="s">
        <v>1405</v>
      </c>
      <c r="J1521" s="8" t="str">
        <f>VLOOKUP(VASCO!$I1521,Code2Loc,2,FALSE)</f>
        <v>TAVARKATTI</v>
      </c>
    </row>
    <row r="1522" spans="1:10" ht="15.75" customHeight="1" x14ac:dyDescent="0.25">
      <c r="A1522" s="5" t="s">
        <v>3693</v>
      </c>
      <c r="B1522" s="6">
        <v>57</v>
      </c>
      <c r="C1522" s="6" t="s">
        <v>1406</v>
      </c>
      <c r="D1522" s="6">
        <v>37</v>
      </c>
      <c r="E1522" s="6">
        <v>144</v>
      </c>
      <c r="F1522" s="10" t="s">
        <v>1189</v>
      </c>
      <c r="G1522" s="6" t="s">
        <v>13</v>
      </c>
      <c r="H1522" s="6"/>
      <c r="I1522" s="7" t="s">
        <v>1407</v>
      </c>
      <c r="J1522" s="8" t="str">
        <f>VLOOKUP(VASCO!$I1522,Code2Loc,2,FALSE)</f>
        <v>GODHALI</v>
      </c>
    </row>
    <row r="1523" spans="1:10" ht="15.75" customHeight="1" x14ac:dyDescent="0.25">
      <c r="A1523" s="5" t="s">
        <v>3693</v>
      </c>
      <c r="B1523" s="6">
        <v>57</v>
      </c>
      <c r="C1523" s="6" t="s">
        <v>1408</v>
      </c>
      <c r="D1523" s="6">
        <v>38</v>
      </c>
      <c r="E1523" s="6">
        <v>147</v>
      </c>
      <c r="F1523" s="10" t="s">
        <v>1189</v>
      </c>
      <c r="G1523" s="6" t="s">
        <v>13</v>
      </c>
      <c r="H1523" s="6"/>
      <c r="I1523" s="7" t="s">
        <v>1409</v>
      </c>
      <c r="J1523" s="8" t="str">
        <f>VLOOKUP(VASCO!$I1523,Code2Loc,2,FALSE)</f>
        <v>ALNAVAR</v>
      </c>
    </row>
    <row r="1524" spans="1:10" ht="15.75" customHeight="1" x14ac:dyDescent="0.25">
      <c r="A1524" s="5" t="s">
        <v>3693</v>
      </c>
      <c r="B1524" s="6">
        <v>57</v>
      </c>
      <c r="C1524" s="6" t="s">
        <v>1410</v>
      </c>
      <c r="D1524" s="6">
        <v>39</v>
      </c>
      <c r="E1524" s="6">
        <v>193</v>
      </c>
      <c r="F1524" s="10" t="s">
        <v>1189</v>
      </c>
      <c r="G1524" s="6" t="s">
        <v>13</v>
      </c>
      <c r="H1524" s="6"/>
      <c r="I1524" s="7" t="s">
        <v>1411</v>
      </c>
      <c r="J1524" s="8" t="str">
        <f>VLOOKUP(VASCO!$I1524,Code2Loc,2,FALSE)</f>
        <v>DHARWAD</v>
      </c>
    </row>
    <row r="1525" spans="1:10" ht="15.75" customHeight="1" x14ac:dyDescent="0.25">
      <c r="A1525" s="5" t="s">
        <v>3693</v>
      </c>
      <c r="B1525" s="6">
        <v>57</v>
      </c>
      <c r="C1525" s="6" t="s">
        <v>1412</v>
      </c>
      <c r="D1525" s="6">
        <v>40</v>
      </c>
      <c r="E1525" s="6">
        <v>212</v>
      </c>
      <c r="F1525" s="10" t="s">
        <v>1189</v>
      </c>
      <c r="G1525" s="6" t="s">
        <v>13</v>
      </c>
      <c r="H1525" s="6"/>
      <c r="I1525" s="7" t="s">
        <v>1413</v>
      </c>
      <c r="J1525" s="8" t="str">
        <f>VLOOKUP(VASCO!$I1525,Code2Loc,2,FALSE)</f>
        <v>HUBALI</v>
      </c>
    </row>
    <row r="1526" spans="1:10" ht="15.75" customHeight="1" x14ac:dyDescent="0.25">
      <c r="A1526" s="5" t="s">
        <v>3694</v>
      </c>
      <c r="B1526" s="6">
        <v>58</v>
      </c>
      <c r="C1526" s="6" t="s">
        <v>69</v>
      </c>
      <c r="D1526" s="6">
        <v>1</v>
      </c>
      <c r="E1526" s="6">
        <v>0</v>
      </c>
      <c r="F1526" s="10" t="s">
        <v>1189</v>
      </c>
      <c r="G1526" s="6" t="s">
        <v>13</v>
      </c>
      <c r="H1526" s="6"/>
      <c r="I1526" s="7" t="s">
        <v>70</v>
      </c>
      <c r="J1526" s="8" t="str">
        <f>VLOOKUP(VASCO!$I1526,Code2Loc,2,FALSE)</f>
        <v>VASCO</v>
      </c>
    </row>
    <row r="1527" spans="1:10" ht="15.75" customHeight="1" x14ac:dyDescent="0.25">
      <c r="A1527" s="5" t="s">
        <v>3694</v>
      </c>
      <c r="B1527" s="6">
        <v>58</v>
      </c>
      <c r="C1527" s="6" t="s">
        <v>67</v>
      </c>
      <c r="D1527" s="6">
        <v>2</v>
      </c>
      <c r="E1527" s="6">
        <v>1</v>
      </c>
      <c r="F1527" s="10" t="s">
        <v>1189</v>
      </c>
      <c r="G1527" s="6" t="s">
        <v>13</v>
      </c>
      <c r="H1527" s="6"/>
      <c r="I1527" s="7" t="s">
        <v>68</v>
      </c>
      <c r="J1527" s="8" t="str">
        <f>VLOOKUP(VASCO!$I1527,Code2Loc,2,FALSE)</f>
        <v>SHIPYARD</v>
      </c>
    </row>
    <row r="1528" spans="1:10" ht="15.75" customHeight="1" x14ac:dyDescent="0.25">
      <c r="A1528" s="5" t="s">
        <v>3694</v>
      </c>
      <c r="B1528" s="6">
        <v>58</v>
      </c>
      <c r="C1528" s="6" t="s">
        <v>65</v>
      </c>
      <c r="D1528" s="6">
        <v>3</v>
      </c>
      <c r="E1528" s="6">
        <v>2</v>
      </c>
      <c r="F1528" s="10" t="s">
        <v>1189</v>
      </c>
      <c r="G1528" s="6" t="s">
        <v>13</v>
      </c>
      <c r="H1528" s="6"/>
      <c r="I1528" s="7" t="s">
        <v>66</v>
      </c>
      <c r="J1528" s="8" t="str">
        <f>VLOOKUP(VASCO!$I1528,Code2Loc,2,FALSE)</f>
        <v>VADEM</v>
      </c>
    </row>
    <row r="1529" spans="1:10" ht="15.75" customHeight="1" x14ac:dyDescent="0.25">
      <c r="A1529" s="5" t="s">
        <v>3694</v>
      </c>
      <c r="B1529" s="6">
        <v>58</v>
      </c>
      <c r="C1529" s="6" t="s">
        <v>63</v>
      </c>
      <c r="D1529" s="6">
        <v>4</v>
      </c>
      <c r="E1529" s="6">
        <v>4</v>
      </c>
      <c r="F1529" s="10" t="s">
        <v>1189</v>
      </c>
      <c r="G1529" s="6" t="s">
        <v>13</v>
      </c>
      <c r="H1529" s="6"/>
      <c r="I1529" s="7" t="s">
        <v>64</v>
      </c>
      <c r="J1529" s="8" t="str">
        <f>VLOOKUP(VASCO!$I1529,Code2Loc,2,FALSE)</f>
        <v>CHICALIM</v>
      </c>
    </row>
    <row r="1530" spans="1:10" ht="15.75" customHeight="1" x14ac:dyDescent="0.25">
      <c r="A1530" s="5" t="s">
        <v>3694</v>
      </c>
      <c r="B1530" s="6">
        <v>58</v>
      </c>
      <c r="C1530" s="6" t="s">
        <v>1723</v>
      </c>
      <c r="D1530" s="6">
        <v>5</v>
      </c>
      <c r="E1530" s="6">
        <v>5</v>
      </c>
      <c r="F1530" s="10" t="s">
        <v>1189</v>
      </c>
      <c r="G1530" s="6" t="s">
        <v>13</v>
      </c>
      <c r="H1530" s="6"/>
      <c r="I1530" s="7" t="s">
        <v>1724</v>
      </c>
      <c r="J1530" s="8" t="str">
        <f>VLOOKUP(VASCO!$I1530,Code2Loc,2,FALSE)</f>
        <v>VIDYA/RIGIN</v>
      </c>
    </row>
    <row r="1531" spans="1:10" ht="15.75" customHeight="1" x14ac:dyDescent="0.25">
      <c r="A1531" s="5" t="s">
        <v>3694</v>
      </c>
      <c r="B1531" s="6">
        <v>58</v>
      </c>
      <c r="C1531" s="6" t="s">
        <v>1177</v>
      </c>
      <c r="D1531" s="6">
        <v>6</v>
      </c>
      <c r="E1531" s="6">
        <v>6</v>
      </c>
      <c r="F1531" s="10" t="s">
        <v>1189</v>
      </c>
      <c r="G1531" s="6" t="s">
        <v>13</v>
      </c>
      <c r="H1531" s="6"/>
      <c r="I1531" s="7" t="s">
        <v>1178</v>
      </c>
      <c r="J1531" s="8" t="str">
        <f>VLOOKUP(VASCO!$I1531,Code2Loc,2,FALSE)</f>
        <v>AIRPORT</v>
      </c>
    </row>
    <row r="1532" spans="1:10" ht="15.75" customHeight="1" x14ac:dyDescent="0.25">
      <c r="A1532" s="5" t="s">
        <v>3694</v>
      </c>
      <c r="B1532" s="6">
        <v>58</v>
      </c>
      <c r="C1532" s="6" t="s">
        <v>61</v>
      </c>
      <c r="D1532" s="6">
        <v>7</v>
      </c>
      <c r="E1532" s="6">
        <v>7</v>
      </c>
      <c r="F1532" s="10" t="s">
        <v>1189</v>
      </c>
      <c r="G1532" s="6" t="s">
        <v>13</v>
      </c>
      <c r="H1532" s="6"/>
      <c r="I1532" s="7" t="s">
        <v>62</v>
      </c>
      <c r="J1532" s="8" t="str">
        <f>VLOOKUP(VASCO!$I1532,Code2Loc,2,FALSE)</f>
        <v>DABOLIM</v>
      </c>
    </row>
    <row r="1533" spans="1:10" ht="15.75" customHeight="1" x14ac:dyDescent="0.25">
      <c r="A1533" s="5" t="s">
        <v>3694</v>
      </c>
      <c r="B1533" s="6">
        <v>58</v>
      </c>
      <c r="C1533" s="6" t="s">
        <v>1721</v>
      </c>
      <c r="D1533" s="6">
        <v>8</v>
      </c>
      <c r="E1533" s="6">
        <v>8</v>
      </c>
      <c r="F1533" s="10" t="s">
        <v>1189</v>
      </c>
      <c r="G1533" s="6" t="s">
        <v>13</v>
      </c>
      <c r="H1533" s="6"/>
      <c r="I1533" s="7" t="s">
        <v>1722</v>
      </c>
      <c r="J1533" s="8" t="str">
        <f>VLOOKUP(VASCO!$I1533,Code2Loc,2,FALSE)</f>
        <v>MES COLLEGE</v>
      </c>
    </row>
    <row r="1534" spans="1:10" ht="15.75" customHeight="1" x14ac:dyDescent="0.25">
      <c r="A1534" s="5" t="s">
        <v>3694</v>
      </c>
      <c r="B1534" s="6">
        <v>58</v>
      </c>
      <c r="C1534" s="6" t="s">
        <v>1719</v>
      </c>
      <c r="D1534" s="6">
        <v>9</v>
      </c>
      <c r="E1534" s="6">
        <v>9</v>
      </c>
      <c r="F1534" s="10" t="s">
        <v>1189</v>
      </c>
      <c r="G1534" s="6" t="s">
        <v>13</v>
      </c>
      <c r="H1534" s="6"/>
      <c r="I1534" s="7" t="s">
        <v>1720</v>
      </c>
      <c r="J1534" s="8" t="str">
        <f>VLOOKUP(VASCO!$I1534,Code2Loc,2,FALSE)</f>
        <v>BIRLA</v>
      </c>
    </row>
    <row r="1535" spans="1:10" ht="15.75" customHeight="1" x14ac:dyDescent="0.25">
      <c r="A1535" s="5" t="s">
        <v>3694</v>
      </c>
      <c r="B1535" s="6">
        <v>58</v>
      </c>
      <c r="C1535" s="6" t="s">
        <v>1717</v>
      </c>
      <c r="D1535" s="6">
        <v>10</v>
      </c>
      <c r="E1535" s="6">
        <v>10</v>
      </c>
      <c r="F1535" s="10" t="s">
        <v>1189</v>
      </c>
      <c r="G1535" s="6" t="s">
        <v>13</v>
      </c>
      <c r="H1535" s="6"/>
      <c r="I1535" s="7" t="s">
        <v>1718</v>
      </c>
      <c r="J1535" s="8" t="str">
        <f>VLOOKUP(VASCO!$I1535,Code2Loc,2,FALSE)</f>
        <v>ZHARI</v>
      </c>
    </row>
    <row r="1536" spans="1:10" ht="15.75" customHeight="1" x14ac:dyDescent="0.25">
      <c r="A1536" s="5" t="s">
        <v>3694</v>
      </c>
      <c r="B1536" s="6">
        <v>58</v>
      </c>
      <c r="C1536" s="6" t="s">
        <v>1715</v>
      </c>
      <c r="D1536" s="6">
        <v>11</v>
      </c>
      <c r="E1536" s="6">
        <v>11</v>
      </c>
      <c r="F1536" s="10" t="s">
        <v>1189</v>
      </c>
      <c r="G1536" s="6" t="s">
        <v>13</v>
      </c>
      <c r="H1536" s="6"/>
      <c r="I1536" s="7" t="s">
        <v>1716</v>
      </c>
      <c r="J1536" s="8" t="str">
        <f>VLOOKUP(VASCO!$I1536,Code2Loc,2,FALSE)</f>
        <v>ZUARINAGAR</v>
      </c>
    </row>
    <row r="1537" spans="1:10" ht="15.75" customHeight="1" x14ac:dyDescent="0.25">
      <c r="A1537" s="5" t="s">
        <v>3694</v>
      </c>
      <c r="B1537" s="6">
        <v>58</v>
      </c>
      <c r="C1537" s="6" t="s">
        <v>1661</v>
      </c>
      <c r="D1537" s="6">
        <v>12</v>
      </c>
      <c r="E1537" s="6">
        <v>12</v>
      </c>
      <c r="F1537" s="10" t="s">
        <v>1189</v>
      </c>
      <c r="G1537" s="6" t="s">
        <v>13</v>
      </c>
      <c r="H1537" s="6"/>
      <c r="I1537" s="7" t="s">
        <v>1662</v>
      </c>
      <c r="J1537" s="8" t="str">
        <f>VLOOKUP(VASCO!$I1537,Code2Loc,2,FALSE)</f>
        <v>UPAS NAGAR</v>
      </c>
    </row>
    <row r="1538" spans="1:10" ht="15.75" customHeight="1" x14ac:dyDescent="0.25">
      <c r="A1538" s="5" t="s">
        <v>3694</v>
      </c>
      <c r="B1538" s="6">
        <v>58</v>
      </c>
      <c r="C1538" s="6" t="s">
        <v>2423</v>
      </c>
      <c r="D1538" s="6">
        <v>13</v>
      </c>
      <c r="E1538" s="6">
        <v>13</v>
      </c>
      <c r="F1538" s="10" t="s">
        <v>1189</v>
      </c>
      <c r="G1538" s="6" t="s">
        <v>13</v>
      </c>
      <c r="H1538" s="6"/>
      <c r="I1538" s="7" t="s">
        <v>2424</v>
      </c>
      <c r="J1538" s="8" t="str">
        <f>VLOOKUP(VASCO!$I1538,Code2Loc,2,FALSE)</f>
        <v>METASTRIP</v>
      </c>
    </row>
    <row r="1539" spans="1:10" ht="15.75" customHeight="1" x14ac:dyDescent="0.25">
      <c r="A1539" s="5" t="s">
        <v>3694</v>
      </c>
      <c r="B1539" s="6">
        <v>58</v>
      </c>
      <c r="C1539" s="6" t="s">
        <v>2421</v>
      </c>
      <c r="D1539" s="6">
        <v>14</v>
      </c>
      <c r="E1539" s="6">
        <v>14</v>
      </c>
      <c r="F1539" s="10" t="s">
        <v>1189</v>
      </c>
      <c r="G1539" s="6" t="s">
        <v>13</v>
      </c>
      <c r="H1539" s="6"/>
      <c r="I1539" s="7" t="s">
        <v>2422</v>
      </c>
      <c r="J1539" s="8" t="str">
        <f>VLOOKUP(VASCO!$I1539,Code2Loc,2,FALSE)</f>
        <v>KADIMACHIN</v>
      </c>
    </row>
    <row r="1540" spans="1:10" ht="15.75" customHeight="1" x14ac:dyDescent="0.25">
      <c r="A1540" s="5" t="s">
        <v>3694</v>
      </c>
      <c r="B1540" s="6">
        <v>58</v>
      </c>
      <c r="C1540" s="6" t="s">
        <v>36</v>
      </c>
      <c r="D1540" s="6">
        <v>15</v>
      </c>
      <c r="E1540" s="6">
        <v>17</v>
      </c>
      <c r="F1540" s="10" t="s">
        <v>1189</v>
      </c>
      <c r="G1540" s="6" t="s">
        <v>13</v>
      </c>
      <c r="H1540" s="6"/>
      <c r="I1540" s="7" t="s">
        <v>37</v>
      </c>
      <c r="J1540" s="8" t="str">
        <f>VLOOKUP(VASCO!$I1540,Code2Loc,2,FALSE)</f>
        <v>TITAN</v>
      </c>
    </row>
    <row r="1541" spans="1:10" ht="15.75" customHeight="1" x14ac:dyDescent="0.25">
      <c r="A1541" s="5" t="s">
        <v>3694</v>
      </c>
      <c r="B1541" s="6">
        <v>58</v>
      </c>
      <c r="C1541" s="6" t="s">
        <v>38</v>
      </c>
      <c r="D1541" s="6">
        <v>16</v>
      </c>
      <c r="E1541" s="6">
        <v>18</v>
      </c>
      <c r="F1541" s="10" t="s">
        <v>1189</v>
      </c>
      <c r="G1541" s="6" t="s">
        <v>13</v>
      </c>
      <c r="H1541" s="6"/>
      <c r="I1541" s="7" t="s">
        <v>39</v>
      </c>
      <c r="J1541" s="8" t="str">
        <f>VLOOKUP(VASCO!$I1541,Code2Loc,2,FALSE)</f>
        <v>PIRNI</v>
      </c>
    </row>
    <row r="1542" spans="1:10" ht="15.75" customHeight="1" x14ac:dyDescent="0.25">
      <c r="A1542" s="5" t="s">
        <v>3694</v>
      </c>
      <c r="B1542" s="6">
        <v>58</v>
      </c>
      <c r="C1542" s="6" t="s">
        <v>40</v>
      </c>
      <c r="D1542" s="6">
        <v>17</v>
      </c>
      <c r="E1542" s="6">
        <v>20</v>
      </c>
      <c r="F1542" s="10" t="s">
        <v>1189</v>
      </c>
      <c r="G1542" s="6" t="s">
        <v>13</v>
      </c>
      <c r="H1542" s="6"/>
      <c r="I1542" s="7" t="s">
        <v>41</v>
      </c>
      <c r="J1542" s="8" t="str">
        <f>VLOOKUP(VASCO!$I1542,Code2Loc,2,FALSE)</f>
        <v>VERNA</v>
      </c>
    </row>
    <row r="1543" spans="1:10" ht="15.75" customHeight="1" x14ac:dyDescent="0.25">
      <c r="A1543" s="5" t="s">
        <v>3694</v>
      </c>
      <c r="B1543" s="6">
        <v>58</v>
      </c>
      <c r="C1543" s="6" t="s">
        <v>42</v>
      </c>
      <c r="D1543" s="6">
        <v>18</v>
      </c>
      <c r="E1543" s="6">
        <v>21</v>
      </c>
      <c r="F1543" s="10" t="s">
        <v>1189</v>
      </c>
      <c r="G1543" s="6" t="s">
        <v>13</v>
      </c>
      <c r="H1543" s="6"/>
      <c r="I1543" s="7" t="s">
        <v>43</v>
      </c>
      <c r="J1543" s="8" t="str">
        <f>VLOOKUP(VASCO!$I1543,Code2Loc,2,FALSE)</f>
        <v>SONAULIM</v>
      </c>
    </row>
    <row r="1544" spans="1:10" ht="15.75" customHeight="1" x14ac:dyDescent="0.25">
      <c r="A1544" s="5" t="s">
        <v>3694</v>
      </c>
      <c r="B1544" s="6">
        <v>58</v>
      </c>
      <c r="C1544" s="6" t="s">
        <v>44</v>
      </c>
      <c r="D1544" s="6">
        <v>19</v>
      </c>
      <c r="E1544" s="6">
        <v>22</v>
      </c>
      <c r="F1544" s="10" t="s">
        <v>1189</v>
      </c>
      <c r="G1544" s="6" t="s">
        <v>13</v>
      </c>
      <c r="H1544" s="6"/>
      <c r="I1544" s="7" t="s">
        <v>45</v>
      </c>
      <c r="J1544" s="8" t="str">
        <f>VLOOKUP(VASCO!$I1544,Code2Loc,2,FALSE)</f>
        <v>AGNEL ASHRM</v>
      </c>
    </row>
    <row r="1545" spans="1:10" ht="15.75" customHeight="1" x14ac:dyDescent="0.25">
      <c r="A1545" s="5" t="s">
        <v>3694</v>
      </c>
      <c r="B1545" s="6">
        <v>58</v>
      </c>
      <c r="C1545" s="6" t="s">
        <v>46</v>
      </c>
      <c r="D1545" s="6">
        <v>20</v>
      </c>
      <c r="E1545" s="6">
        <v>24</v>
      </c>
      <c r="F1545" s="10" t="s">
        <v>1189</v>
      </c>
      <c r="G1545" s="6" t="s">
        <v>13</v>
      </c>
      <c r="H1545" s="6"/>
      <c r="I1545" s="7" t="s">
        <v>47</v>
      </c>
      <c r="J1545" s="8" t="str">
        <f>VLOOKUP(VASCO!$I1545,Code2Loc,2,FALSE)</f>
        <v>RUMDER</v>
      </c>
    </row>
    <row r="1546" spans="1:10" ht="15.75" customHeight="1" x14ac:dyDescent="0.25">
      <c r="A1546" s="5" t="s">
        <v>3694</v>
      </c>
      <c r="B1546" s="6">
        <v>58</v>
      </c>
      <c r="C1546" s="6" t="s">
        <v>48</v>
      </c>
      <c r="D1546" s="6">
        <v>21</v>
      </c>
      <c r="E1546" s="6">
        <v>25</v>
      </c>
      <c r="F1546" s="10" t="s">
        <v>1189</v>
      </c>
      <c r="G1546" s="6" t="s">
        <v>13</v>
      </c>
      <c r="H1546" s="6"/>
      <c r="I1546" s="7" t="s">
        <v>49</v>
      </c>
      <c r="J1546" s="8" t="str">
        <f>VLOOKUP(VASCO!$I1546,Code2Loc,2,FALSE)</f>
        <v>NUVEM</v>
      </c>
    </row>
    <row r="1547" spans="1:10" ht="15.75" customHeight="1" x14ac:dyDescent="0.25">
      <c r="A1547" s="5" t="s">
        <v>3694</v>
      </c>
      <c r="B1547" s="6">
        <v>58</v>
      </c>
      <c r="C1547" s="6" t="s">
        <v>50</v>
      </c>
      <c r="D1547" s="6">
        <v>22</v>
      </c>
      <c r="E1547" s="6">
        <v>28</v>
      </c>
      <c r="F1547" s="10" t="s">
        <v>1189</v>
      </c>
      <c r="G1547" s="6" t="s">
        <v>13</v>
      </c>
      <c r="H1547" s="6"/>
      <c r="I1547" s="7" t="s">
        <v>51</v>
      </c>
      <c r="J1547" s="8" t="str">
        <f>VLOOKUP(VASCO!$I1547,Code2Loc,2,FALSE)</f>
        <v>MARGAO</v>
      </c>
    </row>
    <row r="1548" spans="1:10" ht="15.75" customHeight="1" x14ac:dyDescent="0.25">
      <c r="A1548" s="5" t="s">
        <v>3694</v>
      </c>
      <c r="B1548" s="6">
        <v>58</v>
      </c>
      <c r="C1548" s="6" t="s">
        <v>204</v>
      </c>
      <c r="D1548" s="6">
        <v>23</v>
      </c>
      <c r="E1548" s="6">
        <v>30</v>
      </c>
      <c r="F1548" s="10" t="s">
        <v>1189</v>
      </c>
      <c r="G1548" s="6" t="s">
        <v>13</v>
      </c>
      <c r="H1548" s="6"/>
      <c r="I1548" s="7" t="s">
        <v>205</v>
      </c>
      <c r="J1548" s="8" t="str">
        <f>VLOOKUP(VASCO!$I1548,Code2Loc,2,FALSE)</f>
        <v>FATORDA</v>
      </c>
    </row>
    <row r="1549" spans="1:10" ht="15.75" customHeight="1" x14ac:dyDescent="0.25">
      <c r="A1549" s="5" t="s">
        <v>3694</v>
      </c>
      <c r="B1549" s="6">
        <v>58</v>
      </c>
      <c r="C1549" s="6" t="s">
        <v>2298</v>
      </c>
      <c r="D1549" s="6">
        <v>24</v>
      </c>
      <c r="E1549" s="6">
        <v>38</v>
      </c>
      <c r="F1549" s="10" t="s">
        <v>1189</v>
      </c>
      <c r="G1549" s="6" t="s">
        <v>13</v>
      </c>
      <c r="H1549" s="6"/>
      <c r="I1549" s="7" t="s">
        <v>2299</v>
      </c>
      <c r="J1549" s="8" t="str">
        <f>VLOOKUP(VASCO!$I1549,Code2Loc,2,FALSE)</f>
        <v>BORIM</v>
      </c>
    </row>
    <row r="1550" spans="1:10" ht="15.75" customHeight="1" x14ac:dyDescent="0.25">
      <c r="A1550" s="5" t="s">
        <v>3694</v>
      </c>
      <c r="B1550" s="6">
        <v>58</v>
      </c>
      <c r="C1550" s="6" t="s">
        <v>179</v>
      </c>
      <c r="D1550" s="6">
        <v>25</v>
      </c>
      <c r="E1550" s="6">
        <v>46</v>
      </c>
      <c r="F1550" s="10" t="s">
        <v>1189</v>
      </c>
      <c r="G1550" s="6" t="s">
        <v>13</v>
      </c>
      <c r="H1550" s="6"/>
      <c r="I1550" s="7" t="s">
        <v>180</v>
      </c>
      <c r="J1550" s="8" t="str">
        <f>VLOOKUP(VASCO!$I1550,Code2Loc,2,FALSE)</f>
        <v>PONDA</v>
      </c>
    </row>
    <row r="1551" spans="1:10" ht="15.75" customHeight="1" x14ac:dyDescent="0.25">
      <c r="A1551" s="5" t="s">
        <v>3694</v>
      </c>
      <c r="B1551" s="6">
        <v>58</v>
      </c>
      <c r="C1551" s="6" t="s">
        <v>1379</v>
      </c>
      <c r="D1551" s="6">
        <v>26</v>
      </c>
      <c r="E1551" s="6">
        <v>56</v>
      </c>
      <c r="F1551" s="10" t="s">
        <v>1189</v>
      </c>
      <c r="G1551" s="6" t="s">
        <v>13</v>
      </c>
      <c r="H1551" s="6"/>
      <c r="I1551" s="7" t="s">
        <v>1380</v>
      </c>
      <c r="J1551" s="8" t="str">
        <f>VLOOKUP(VASCO!$I1551,Code2Loc,2,FALSE)</f>
        <v>USGAO TISK</v>
      </c>
    </row>
    <row r="1552" spans="1:10" ht="15.75" customHeight="1" x14ac:dyDescent="0.25">
      <c r="A1552" s="5" t="s">
        <v>3694</v>
      </c>
      <c r="B1552" s="6">
        <v>58</v>
      </c>
      <c r="C1552" s="6" t="s">
        <v>1381</v>
      </c>
      <c r="D1552" s="6">
        <v>27</v>
      </c>
      <c r="E1552" s="6">
        <v>62</v>
      </c>
      <c r="F1552" s="10" t="s">
        <v>1189</v>
      </c>
      <c r="G1552" s="6" t="s">
        <v>13</v>
      </c>
      <c r="H1552" s="6"/>
      <c r="I1552" s="7" t="s">
        <v>1382</v>
      </c>
      <c r="J1552" s="8" t="str">
        <f>VLOOKUP(VASCO!$I1552,Code2Loc,2,FALSE)</f>
        <v>DHARBANDORA</v>
      </c>
    </row>
    <row r="1553" spans="1:10" ht="15.75" customHeight="1" x14ac:dyDescent="0.25">
      <c r="A1553" s="5" t="s">
        <v>3694</v>
      </c>
      <c r="B1553" s="6">
        <v>58</v>
      </c>
      <c r="C1553" s="6" t="s">
        <v>1383</v>
      </c>
      <c r="D1553" s="6">
        <v>28</v>
      </c>
      <c r="E1553" s="6">
        <v>68</v>
      </c>
      <c r="F1553" s="10" t="s">
        <v>1189</v>
      </c>
      <c r="G1553" s="6" t="s">
        <v>13</v>
      </c>
      <c r="H1553" s="6"/>
      <c r="I1553" s="7" t="s">
        <v>1384</v>
      </c>
      <c r="J1553" s="8" t="str">
        <f>VLOOKUP(VASCO!$I1553,Code2Loc,2,FALSE)</f>
        <v>DHATFARM</v>
      </c>
    </row>
    <row r="1554" spans="1:10" ht="15.75" customHeight="1" x14ac:dyDescent="0.25">
      <c r="A1554" s="5" t="s">
        <v>3694</v>
      </c>
      <c r="B1554" s="6">
        <v>58</v>
      </c>
      <c r="C1554" s="6" t="s">
        <v>1385</v>
      </c>
      <c r="D1554" s="6">
        <v>29</v>
      </c>
      <c r="E1554" s="6">
        <v>74</v>
      </c>
      <c r="F1554" s="10" t="s">
        <v>1189</v>
      </c>
      <c r="G1554" s="6" t="s">
        <v>13</v>
      </c>
      <c r="H1554" s="6"/>
      <c r="I1554" s="7" t="s">
        <v>1386</v>
      </c>
      <c r="J1554" s="8" t="str">
        <f>VLOOKUP(VASCO!$I1554,Code2Loc,2,FALSE)</f>
        <v>MOLLEM</v>
      </c>
    </row>
    <row r="1555" spans="1:10" ht="15.75" customHeight="1" x14ac:dyDescent="0.25">
      <c r="A1555" s="5" t="s">
        <v>3694</v>
      </c>
      <c r="B1555" s="6">
        <v>58</v>
      </c>
      <c r="C1555" s="6" t="s">
        <v>486</v>
      </c>
      <c r="D1555" s="6">
        <v>30</v>
      </c>
      <c r="E1555" s="6">
        <v>86</v>
      </c>
      <c r="F1555" s="10" t="s">
        <v>1189</v>
      </c>
      <c r="G1555" s="6" t="s">
        <v>13</v>
      </c>
      <c r="H1555" s="6">
        <v>1</v>
      </c>
      <c r="I1555" s="7" t="s">
        <v>487</v>
      </c>
      <c r="J1555" s="8" t="str">
        <f>VLOOKUP(VASCO!$I1555,Code2Loc,2,FALSE)</f>
        <v>GOA BORDER</v>
      </c>
    </row>
    <row r="1556" spans="1:10" ht="15.75" customHeight="1" x14ac:dyDescent="0.25">
      <c r="A1556" s="5" t="s">
        <v>3694</v>
      </c>
      <c r="B1556" s="6">
        <v>58</v>
      </c>
      <c r="C1556" s="6" t="s">
        <v>1387</v>
      </c>
      <c r="D1556" s="6">
        <v>31</v>
      </c>
      <c r="E1556" s="6">
        <v>91</v>
      </c>
      <c r="F1556" s="10" t="s">
        <v>1189</v>
      </c>
      <c r="G1556" s="6" t="s">
        <v>13</v>
      </c>
      <c r="H1556" s="6">
        <v>3</v>
      </c>
      <c r="I1556" s="7" t="s">
        <v>1388</v>
      </c>
      <c r="J1556" s="8" t="str">
        <f>VLOOKUP(VASCO!$I1556,Code2Loc,2,FALSE)</f>
        <v>ANMOD</v>
      </c>
    </row>
    <row r="1557" spans="1:10" ht="15.75" customHeight="1" x14ac:dyDescent="0.25">
      <c r="A1557" s="5" t="s">
        <v>3694</v>
      </c>
      <c r="B1557" s="6">
        <v>58</v>
      </c>
      <c r="C1557" s="6" t="s">
        <v>1389</v>
      </c>
      <c r="D1557" s="6">
        <v>32</v>
      </c>
      <c r="E1557" s="6">
        <v>103</v>
      </c>
      <c r="F1557" s="10" t="s">
        <v>1189</v>
      </c>
      <c r="G1557" s="6" t="s">
        <v>13</v>
      </c>
      <c r="H1557" s="6"/>
      <c r="I1557" s="7" t="s">
        <v>1390</v>
      </c>
      <c r="J1557" s="8" t="str">
        <f>VLOOKUP(VASCO!$I1557,Code2Loc,2,FALSE)</f>
        <v>TINAI GHAT</v>
      </c>
    </row>
    <row r="1558" spans="1:10" ht="15.75" customHeight="1" x14ac:dyDescent="0.25">
      <c r="A1558" s="5" t="s">
        <v>3694</v>
      </c>
      <c r="B1558" s="6">
        <v>58</v>
      </c>
      <c r="C1558" s="6" t="s">
        <v>1391</v>
      </c>
      <c r="D1558" s="6">
        <v>33</v>
      </c>
      <c r="E1558" s="6">
        <v>115</v>
      </c>
      <c r="F1558" s="10" t="s">
        <v>1189</v>
      </c>
      <c r="G1558" s="6" t="s">
        <v>13</v>
      </c>
      <c r="H1558" s="6"/>
      <c r="I1558" s="7" t="s">
        <v>1392</v>
      </c>
      <c r="J1558" s="8" t="str">
        <f>VLOOKUP(VASCO!$I1558,Code2Loc,2,FALSE)</f>
        <v>RAMNAGAR</v>
      </c>
    </row>
    <row r="1559" spans="1:10" ht="15.75" customHeight="1" x14ac:dyDescent="0.25">
      <c r="A1559" s="5" t="s">
        <v>3694</v>
      </c>
      <c r="B1559" s="6">
        <v>58</v>
      </c>
      <c r="C1559" s="6" t="s">
        <v>1393</v>
      </c>
      <c r="D1559" s="6">
        <v>34</v>
      </c>
      <c r="E1559" s="6">
        <v>120</v>
      </c>
      <c r="F1559" s="10" t="s">
        <v>1189</v>
      </c>
      <c r="G1559" s="6" t="s">
        <v>13</v>
      </c>
      <c r="H1559" s="6"/>
      <c r="I1559" s="7" t="s">
        <v>1394</v>
      </c>
      <c r="J1559" s="8" t="str">
        <f>VLOOKUP(VASCO!$I1559,Code2Loc,2,FALSE)</f>
        <v>LONDA</v>
      </c>
    </row>
    <row r="1560" spans="1:10" ht="15.75" customHeight="1" x14ac:dyDescent="0.25">
      <c r="A1560" s="5" t="s">
        <v>3694</v>
      </c>
      <c r="B1560" s="6">
        <v>58</v>
      </c>
      <c r="C1560" s="6" t="s">
        <v>1395</v>
      </c>
      <c r="D1560" s="6">
        <v>35</v>
      </c>
      <c r="E1560" s="6">
        <v>133</v>
      </c>
      <c r="F1560" s="10" t="s">
        <v>1189</v>
      </c>
      <c r="G1560" s="6" t="s">
        <v>13</v>
      </c>
      <c r="H1560" s="6"/>
      <c r="I1560" s="7" t="s">
        <v>1396</v>
      </c>
      <c r="J1560" s="8" t="str">
        <f>VLOOKUP(VASCO!$I1560,Code2Loc,2,FALSE)</f>
        <v>GUNJI</v>
      </c>
    </row>
    <row r="1561" spans="1:10" ht="15.75" customHeight="1" x14ac:dyDescent="0.25">
      <c r="A1561" s="5" t="s">
        <v>3694</v>
      </c>
      <c r="B1561" s="6">
        <v>58</v>
      </c>
      <c r="C1561" s="6" t="s">
        <v>1397</v>
      </c>
      <c r="D1561" s="6">
        <v>36</v>
      </c>
      <c r="E1561" s="6">
        <v>144</v>
      </c>
      <c r="F1561" s="10" t="s">
        <v>1189</v>
      </c>
      <c r="G1561" s="6" t="s">
        <v>13</v>
      </c>
      <c r="H1561" s="6"/>
      <c r="I1561" s="7" t="s">
        <v>1398</v>
      </c>
      <c r="J1561" s="8" t="str">
        <f>VLOOKUP(VASCO!$I1561,Code2Loc,2,FALSE)</f>
        <v>KHANAPUR</v>
      </c>
    </row>
    <row r="1562" spans="1:10" ht="15.75" customHeight="1" x14ac:dyDescent="0.25">
      <c r="A1562" s="5" t="s">
        <v>3694</v>
      </c>
      <c r="B1562" s="6">
        <v>58</v>
      </c>
      <c r="C1562" s="6" t="s">
        <v>1360</v>
      </c>
      <c r="D1562" s="6">
        <v>37</v>
      </c>
      <c r="E1562" s="6">
        <v>162</v>
      </c>
      <c r="F1562" s="10" t="s">
        <v>1189</v>
      </c>
      <c r="G1562" s="6" t="s">
        <v>13</v>
      </c>
      <c r="H1562" s="6"/>
      <c r="I1562" s="7" t="s">
        <v>1361</v>
      </c>
      <c r="J1562" s="8" t="str">
        <f>VLOOKUP(VASCO!$I1562,Code2Loc,2,FALSE)</f>
        <v>PIRANWADI</v>
      </c>
    </row>
    <row r="1563" spans="1:10" ht="15.75" customHeight="1" x14ac:dyDescent="0.25">
      <c r="A1563" s="5" t="s">
        <v>3694</v>
      </c>
      <c r="B1563" s="6">
        <v>58</v>
      </c>
      <c r="C1563" s="6" t="s">
        <v>1362</v>
      </c>
      <c r="D1563" s="6">
        <v>38</v>
      </c>
      <c r="E1563" s="6">
        <v>168</v>
      </c>
      <c r="F1563" s="10" t="s">
        <v>1189</v>
      </c>
      <c r="G1563" s="6" t="s">
        <v>13</v>
      </c>
      <c r="H1563" s="6"/>
      <c r="I1563" s="7" t="s">
        <v>1363</v>
      </c>
      <c r="J1563" s="8" t="str">
        <f>VLOOKUP(VASCO!$I1563,Code2Loc,2,FALSE)</f>
        <v>BELGAVI RLY</v>
      </c>
    </row>
    <row r="1564" spans="1:10" ht="15.75" customHeight="1" x14ac:dyDescent="0.25">
      <c r="A1564" s="5" t="s">
        <v>3694</v>
      </c>
      <c r="B1564" s="6">
        <v>58</v>
      </c>
      <c r="C1564" s="6" t="s">
        <v>1364</v>
      </c>
      <c r="D1564" s="6">
        <v>39</v>
      </c>
      <c r="E1564" s="6">
        <v>173</v>
      </c>
      <c r="F1564" s="10" t="s">
        <v>1189</v>
      </c>
      <c r="G1564" s="6" t="s">
        <v>13</v>
      </c>
      <c r="H1564" s="6"/>
      <c r="I1564" s="7" t="s">
        <v>1365</v>
      </c>
      <c r="J1564" s="8" t="str">
        <f>VLOOKUP(VASCO!$I1564,Code2Loc,2,FALSE)</f>
        <v>BELGAVI CBT</v>
      </c>
    </row>
    <row r="1565" spans="1:10" ht="15.75" customHeight="1" x14ac:dyDescent="0.25">
      <c r="A1565" s="5" t="s">
        <v>3695</v>
      </c>
      <c r="B1565" s="6">
        <v>59</v>
      </c>
      <c r="C1565" s="6" t="s">
        <v>69</v>
      </c>
      <c r="D1565" s="6">
        <v>1</v>
      </c>
      <c r="E1565" s="6">
        <v>0</v>
      </c>
      <c r="F1565" s="6" t="s">
        <v>1189</v>
      </c>
      <c r="G1565" s="6" t="s">
        <v>13</v>
      </c>
      <c r="H1565" s="6"/>
      <c r="I1565" s="15" t="s">
        <v>70</v>
      </c>
      <c r="J1565" s="8" t="str">
        <f>VLOOKUP(VASCO!$I1565,Code2Loc,2,FALSE)</f>
        <v>VASCO</v>
      </c>
    </row>
    <row r="1566" spans="1:10" ht="15.75" customHeight="1" x14ac:dyDescent="0.25">
      <c r="A1566" s="5" t="s">
        <v>3695</v>
      </c>
      <c r="B1566" s="6">
        <v>59</v>
      </c>
      <c r="C1566" s="6" t="s">
        <v>63</v>
      </c>
      <c r="D1566" s="6">
        <v>2</v>
      </c>
      <c r="E1566" s="6">
        <v>4</v>
      </c>
      <c r="F1566" s="6" t="s">
        <v>1189</v>
      </c>
      <c r="G1566" s="6" t="s">
        <v>13</v>
      </c>
      <c r="H1566" s="6"/>
      <c r="I1566" s="15" t="s">
        <v>64</v>
      </c>
      <c r="J1566" s="8" t="str">
        <f>VLOOKUP(VASCO!$I1566,Code2Loc,2,FALSE)</f>
        <v>CHICALIM</v>
      </c>
    </row>
    <row r="1567" spans="1:10" ht="15.75" customHeight="1" x14ac:dyDescent="0.25">
      <c r="A1567" s="5" t="s">
        <v>3695</v>
      </c>
      <c r="B1567" s="6">
        <v>59</v>
      </c>
      <c r="C1567" s="6" t="s">
        <v>1715</v>
      </c>
      <c r="D1567" s="6">
        <v>3</v>
      </c>
      <c r="E1567" s="6">
        <v>11</v>
      </c>
      <c r="F1567" s="6" t="s">
        <v>1189</v>
      </c>
      <c r="G1567" s="6" t="s">
        <v>13</v>
      </c>
      <c r="H1567" s="6"/>
      <c r="I1567" s="15" t="s">
        <v>1716</v>
      </c>
      <c r="J1567" s="8" t="str">
        <f>VLOOKUP(VASCO!$I1567,Code2Loc,2,FALSE)</f>
        <v>ZUARINAGAR</v>
      </c>
    </row>
    <row r="1568" spans="1:10" ht="15.75" customHeight="1" x14ac:dyDescent="0.25">
      <c r="A1568" s="5" t="s">
        <v>3695</v>
      </c>
      <c r="B1568" s="6">
        <v>59</v>
      </c>
      <c r="C1568" s="6" t="s">
        <v>36</v>
      </c>
      <c r="D1568" s="6">
        <v>4</v>
      </c>
      <c r="E1568" s="6">
        <v>17</v>
      </c>
      <c r="F1568" s="6" t="s">
        <v>1189</v>
      </c>
      <c r="G1568" s="6" t="s">
        <v>13</v>
      </c>
      <c r="H1568" s="6"/>
      <c r="I1568" s="15" t="s">
        <v>37</v>
      </c>
      <c r="J1568" s="8" t="str">
        <f>VLOOKUP(VASCO!$I1568,Code2Loc,2,FALSE)</f>
        <v>TITAN</v>
      </c>
    </row>
    <row r="1569" spans="1:10" ht="15.75" customHeight="1" x14ac:dyDescent="0.25">
      <c r="A1569" s="5" t="s">
        <v>3695</v>
      </c>
      <c r="B1569" s="6">
        <v>59</v>
      </c>
      <c r="C1569" s="6" t="s">
        <v>48</v>
      </c>
      <c r="D1569" s="6">
        <v>5</v>
      </c>
      <c r="E1569" s="6">
        <v>25</v>
      </c>
      <c r="F1569" s="6" t="s">
        <v>1189</v>
      </c>
      <c r="G1569" s="6" t="s">
        <v>13</v>
      </c>
      <c r="H1569" s="6"/>
      <c r="I1569" s="15" t="s">
        <v>49</v>
      </c>
      <c r="J1569" s="8" t="str">
        <f>VLOOKUP(VASCO!$I1569,Code2Loc,2,FALSE)</f>
        <v>NUVEM</v>
      </c>
    </row>
    <row r="1570" spans="1:10" ht="15.75" customHeight="1" x14ac:dyDescent="0.25">
      <c r="A1570" s="5" t="s">
        <v>3695</v>
      </c>
      <c r="B1570" s="6">
        <v>59</v>
      </c>
      <c r="C1570" s="6" t="s">
        <v>50</v>
      </c>
      <c r="D1570" s="6">
        <v>6</v>
      </c>
      <c r="E1570" s="6">
        <v>28</v>
      </c>
      <c r="F1570" s="6" t="s">
        <v>1189</v>
      </c>
      <c r="G1570" s="6" t="s">
        <v>13</v>
      </c>
      <c r="H1570" s="6"/>
      <c r="I1570" s="15" t="s">
        <v>51</v>
      </c>
      <c r="J1570" s="8" t="str">
        <f>VLOOKUP(VASCO!$I1570,Code2Loc,2,FALSE)</f>
        <v>MARGAO</v>
      </c>
    </row>
    <row r="1571" spans="1:10" ht="15.75" customHeight="1" x14ac:dyDescent="0.25">
      <c r="A1571" s="5" t="s">
        <v>3695</v>
      </c>
      <c r="B1571" s="6">
        <v>59</v>
      </c>
      <c r="C1571" s="6" t="s">
        <v>204</v>
      </c>
      <c r="D1571" s="6">
        <v>7</v>
      </c>
      <c r="E1571" s="6">
        <v>30</v>
      </c>
      <c r="F1571" s="6" t="s">
        <v>1189</v>
      </c>
      <c r="G1571" s="6" t="s">
        <v>13</v>
      </c>
      <c r="H1571" s="6"/>
      <c r="I1571" s="15" t="s">
        <v>205</v>
      </c>
      <c r="J1571" s="8" t="str">
        <f>VLOOKUP(VASCO!$I1571,Code2Loc,2,FALSE)</f>
        <v>FATORDA</v>
      </c>
    </row>
    <row r="1572" spans="1:10" ht="15.75" customHeight="1" x14ac:dyDescent="0.25">
      <c r="A1572" s="5" t="s">
        <v>3695</v>
      </c>
      <c r="B1572" s="6">
        <v>59</v>
      </c>
      <c r="C1572" s="6" t="s">
        <v>2298</v>
      </c>
      <c r="D1572" s="6">
        <v>8</v>
      </c>
      <c r="E1572" s="6">
        <v>38</v>
      </c>
      <c r="F1572" s="6" t="s">
        <v>1189</v>
      </c>
      <c r="G1572" s="6" t="s">
        <v>13</v>
      </c>
      <c r="H1572" s="6"/>
      <c r="I1572" s="15" t="s">
        <v>2299</v>
      </c>
      <c r="J1572" s="8" t="str">
        <f>VLOOKUP(VASCO!$I1572,Code2Loc,2,FALSE)</f>
        <v>BORIM</v>
      </c>
    </row>
    <row r="1573" spans="1:10" ht="15.75" customHeight="1" x14ac:dyDescent="0.25">
      <c r="A1573" s="5" t="s">
        <v>3695</v>
      </c>
      <c r="B1573" s="6">
        <v>59</v>
      </c>
      <c r="C1573" s="6" t="s">
        <v>179</v>
      </c>
      <c r="D1573" s="6">
        <v>9</v>
      </c>
      <c r="E1573" s="6">
        <v>46</v>
      </c>
      <c r="F1573" s="6" t="s">
        <v>1189</v>
      </c>
      <c r="G1573" s="6" t="s">
        <v>13</v>
      </c>
      <c r="H1573" s="6"/>
      <c r="I1573" s="15" t="s">
        <v>180</v>
      </c>
      <c r="J1573" s="8" t="str">
        <f>VLOOKUP(VASCO!$I1573,Code2Loc,2,FALSE)</f>
        <v>PONDA</v>
      </c>
    </row>
    <row r="1574" spans="1:10" ht="15.75" customHeight="1" x14ac:dyDescent="0.25">
      <c r="A1574" s="5" t="s">
        <v>3695</v>
      </c>
      <c r="B1574" s="6">
        <v>59</v>
      </c>
      <c r="C1574" s="6" t="s">
        <v>1379</v>
      </c>
      <c r="D1574" s="6">
        <v>10</v>
      </c>
      <c r="E1574" s="6">
        <v>56</v>
      </c>
      <c r="F1574" s="6" t="s">
        <v>1189</v>
      </c>
      <c r="G1574" s="6" t="s">
        <v>13</v>
      </c>
      <c r="H1574" s="6"/>
      <c r="I1574" s="15" t="s">
        <v>1380</v>
      </c>
      <c r="J1574" s="8" t="str">
        <f>VLOOKUP(VASCO!$I1574,Code2Loc,2,FALSE)</f>
        <v>USGAO TISK</v>
      </c>
    </row>
    <row r="1575" spans="1:10" ht="15.75" customHeight="1" x14ac:dyDescent="0.25">
      <c r="A1575" s="5" t="s">
        <v>3695</v>
      </c>
      <c r="B1575" s="6">
        <v>59</v>
      </c>
      <c r="C1575" s="6" t="s">
        <v>1381</v>
      </c>
      <c r="D1575" s="6">
        <v>11</v>
      </c>
      <c r="E1575" s="6">
        <v>62</v>
      </c>
      <c r="F1575" s="6" t="s">
        <v>1189</v>
      </c>
      <c r="G1575" s="6" t="s">
        <v>13</v>
      </c>
      <c r="H1575" s="6"/>
      <c r="I1575" s="15" t="s">
        <v>1382</v>
      </c>
      <c r="J1575" s="8" t="str">
        <f>VLOOKUP(VASCO!$I1575,Code2Loc,2,FALSE)</f>
        <v>DHARBANDORA</v>
      </c>
    </row>
    <row r="1576" spans="1:10" ht="15.75" customHeight="1" x14ac:dyDescent="0.25">
      <c r="A1576" s="5" t="s">
        <v>3695</v>
      </c>
      <c r="B1576" s="6">
        <v>59</v>
      </c>
      <c r="C1576" s="6" t="s">
        <v>1383</v>
      </c>
      <c r="D1576" s="6">
        <v>12</v>
      </c>
      <c r="E1576" s="6">
        <v>68</v>
      </c>
      <c r="F1576" s="6" t="s">
        <v>1189</v>
      </c>
      <c r="G1576" s="6" t="s">
        <v>13</v>
      </c>
      <c r="H1576" s="6"/>
      <c r="I1576" s="15" t="s">
        <v>1384</v>
      </c>
      <c r="J1576" s="8" t="str">
        <f>VLOOKUP(VASCO!$I1576,Code2Loc,2,FALSE)</f>
        <v>DHATFARM</v>
      </c>
    </row>
    <row r="1577" spans="1:10" ht="15.75" customHeight="1" x14ac:dyDescent="0.25">
      <c r="A1577" s="5" t="s">
        <v>3695</v>
      </c>
      <c r="B1577" s="6">
        <v>59</v>
      </c>
      <c r="C1577" s="6" t="s">
        <v>1385</v>
      </c>
      <c r="D1577" s="6">
        <v>13</v>
      </c>
      <c r="E1577" s="6">
        <v>74</v>
      </c>
      <c r="F1577" s="6" t="s">
        <v>1189</v>
      </c>
      <c r="G1577" s="6" t="s">
        <v>13</v>
      </c>
      <c r="H1577" s="6"/>
      <c r="I1577" s="15" t="s">
        <v>1386</v>
      </c>
      <c r="J1577" s="8" t="str">
        <f>VLOOKUP(VASCO!$I1577,Code2Loc,2,FALSE)</f>
        <v>MOLLEM</v>
      </c>
    </row>
    <row r="1578" spans="1:10" ht="15.75" customHeight="1" x14ac:dyDescent="0.25">
      <c r="A1578" s="5" t="s">
        <v>3695</v>
      </c>
      <c r="B1578" s="6">
        <v>59</v>
      </c>
      <c r="C1578" s="6" t="s">
        <v>486</v>
      </c>
      <c r="D1578" s="6">
        <v>14</v>
      </c>
      <c r="E1578" s="6">
        <v>86</v>
      </c>
      <c r="F1578" s="6" t="s">
        <v>1189</v>
      </c>
      <c r="G1578" s="6" t="s">
        <v>13</v>
      </c>
      <c r="H1578" s="6">
        <v>1</v>
      </c>
      <c r="I1578" s="15" t="s">
        <v>487</v>
      </c>
      <c r="J1578" s="8" t="str">
        <f>VLOOKUP(VASCO!$I1578,Code2Loc,2,FALSE)</f>
        <v>GOA BORDER</v>
      </c>
    </row>
    <row r="1579" spans="1:10" ht="15.75" customHeight="1" x14ac:dyDescent="0.25">
      <c r="A1579" s="5" t="s">
        <v>3695</v>
      </c>
      <c r="B1579" s="6">
        <v>59</v>
      </c>
      <c r="C1579" s="6" t="s">
        <v>1387</v>
      </c>
      <c r="D1579" s="6">
        <v>15</v>
      </c>
      <c r="E1579" s="6">
        <v>91</v>
      </c>
      <c r="F1579" s="6" t="s">
        <v>1189</v>
      </c>
      <c r="G1579" s="6" t="s">
        <v>30</v>
      </c>
      <c r="H1579" s="6">
        <v>3</v>
      </c>
      <c r="I1579" s="15" t="s">
        <v>1388</v>
      </c>
      <c r="J1579" s="8" t="str">
        <f>VLOOKUP(VASCO!$I1579,Code2Loc,2,FALSE)</f>
        <v>ANMOD</v>
      </c>
    </row>
    <row r="1580" spans="1:10" ht="15.75" customHeight="1" x14ac:dyDescent="0.25">
      <c r="A1580" s="5" t="s">
        <v>3695</v>
      </c>
      <c r="B1580" s="6">
        <v>59</v>
      </c>
      <c r="C1580" s="6" t="s">
        <v>1389</v>
      </c>
      <c r="D1580" s="6">
        <v>16</v>
      </c>
      <c r="E1580" s="6">
        <v>103</v>
      </c>
      <c r="F1580" s="6" t="s">
        <v>1189</v>
      </c>
      <c r="G1580" s="6" t="s">
        <v>13</v>
      </c>
      <c r="H1580" s="6"/>
      <c r="I1580" s="15" t="s">
        <v>1390</v>
      </c>
      <c r="J1580" s="8" t="str">
        <f>VLOOKUP(VASCO!$I1580,Code2Loc,2,FALSE)</f>
        <v>TINAI GHAT</v>
      </c>
    </row>
    <row r="1581" spans="1:10" ht="15.75" customHeight="1" x14ac:dyDescent="0.25">
      <c r="A1581" s="5" t="s">
        <v>3695</v>
      </c>
      <c r="B1581" s="6">
        <v>59</v>
      </c>
      <c r="C1581" s="6" t="s">
        <v>1391</v>
      </c>
      <c r="D1581" s="6">
        <v>17</v>
      </c>
      <c r="E1581" s="6">
        <v>115</v>
      </c>
      <c r="F1581" s="6" t="s">
        <v>1189</v>
      </c>
      <c r="G1581" s="6" t="s">
        <v>13</v>
      </c>
      <c r="H1581" s="6"/>
      <c r="I1581" s="15" t="s">
        <v>1392</v>
      </c>
      <c r="J1581" s="8" t="str">
        <f>VLOOKUP(VASCO!$I1581,Code2Loc,2,FALSE)</f>
        <v>RAMNAGAR</v>
      </c>
    </row>
    <row r="1582" spans="1:10" ht="15.75" customHeight="1" x14ac:dyDescent="0.25">
      <c r="A1582" s="5" t="s">
        <v>3695</v>
      </c>
      <c r="B1582" s="6">
        <v>59</v>
      </c>
      <c r="C1582" s="6" t="s">
        <v>1393</v>
      </c>
      <c r="D1582" s="6">
        <v>18</v>
      </c>
      <c r="E1582" s="6">
        <v>120</v>
      </c>
      <c r="F1582" s="6" t="s">
        <v>1189</v>
      </c>
      <c r="G1582" s="6" t="s">
        <v>13</v>
      </c>
      <c r="H1582" s="6"/>
      <c r="I1582" s="15" t="s">
        <v>1394</v>
      </c>
      <c r="J1582" s="8" t="str">
        <f>VLOOKUP(VASCO!$I1582,Code2Loc,2,FALSE)</f>
        <v>LONDA</v>
      </c>
    </row>
    <row r="1583" spans="1:10" ht="15.75" customHeight="1" x14ac:dyDescent="0.25">
      <c r="A1583" s="5" t="s">
        <v>3695</v>
      </c>
      <c r="B1583" s="6">
        <v>59</v>
      </c>
      <c r="C1583" s="6" t="s">
        <v>1395</v>
      </c>
      <c r="D1583" s="6">
        <v>19</v>
      </c>
      <c r="E1583" s="6">
        <v>133</v>
      </c>
      <c r="F1583" s="6" t="s">
        <v>1189</v>
      </c>
      <c r="G1583" s="6" t="s">
        <v>13</v>
      </c>
      <c r="H1583" s="6"/>
      <c r="I1583" s="15" t="s">
        <v>1396</v>
      </c>
      <c r="J1583" s="8" t="str">
        <f>VLOOKUP(VASCO!$I1583,Code2Loc,2,FALSE)</f>
        <v>GUNJI</v>
      </c>
    </row>
    <row r="1584" spans="1:10" ht="15.75" customHeight="1" x14ac:dyDescent="0.25">
      <c r="A1584" s="5" t="s">
        <v>3695</v>
      </c>
      <c r="B1584" s="6">
        <v>59</v>
      </c>
      <c r="C1584" s="6" t="s">
        <v>1397</v>
      </c>
      <c r="D1584" s="6">
        <v>20</v>
      </c>
      <c r="E1584" s="6">
        <v>144</v>
      </c>
      <c r="F1584" s="6" t="s">
        <v>1189</v>
      </c>
      <c r="G1584" s="6" t="s">
        <v>13</v>
      </c>
      <c r="H1584" s="6"/>
      <c r="I1584" s="15" t="s">
        <v>1398</v>
      </c>
      <c r="J1584" s="8" t="str">
        <f>VLOOKUP(VASCO!$I1584,Code2Loc,2,FALSE)</f>
        <v>KHANAPUR</v>
      </c>
    </row>
    <row r="1585" spans="1:10" ht="15.75" customHeight="1" x14ac:dyDescent="0.25">
      <c r="A1585" s="5" t="s">
        <v>3695</v>
      </c>
      <c r="B1585" s="6">
        <v>59</v>
      </c>
      <c r="C1585" s="6" t="s">
        <v>1360</v>
      </c>
      <c r="D1585" s="6">
        <v>21</v>
      </c>
      <c r="E1585" s="6">
        <v>162</v>
      </c>
      <c r="F1585" s="6" t="s">
        <v>1189</v>
      </c>
      <c r="G1585" s="6" t="s">
        <v>13</v>
      </c>
      <c r="H1585" s="6"/>
      <c r="I1585" s="15" t="s">
        <v>1361</v>
      </c>
      <c r="J1585" s="8" t="str">
        <f>VLOOKUP(VASCO!$I1585,Code2Loc,2,FALSE)</f>
        <v>PIRANWADI</v>
      </c>
    </row>
    <row r="1586" spans="1:10" ht="15.75" customHeight="1" x14ac:dyDescent="0.25">
      <c r="A1586" s="5" t="s">
        <v>3695</v>
      </c>
      <c r="B1586" s="6">
        <v>59</v>
      </c>
      <c r="C1586" s="6" t="s">
        <v>1362</v>
      </c>
      <c r="D1586" s="6">
        <v>22</v>
      </c>
      <c r="E1586" s="6">
        <v>168</v>
      </c>
      <c r="F1586" s="6" t="s">
        <v>1189</v>
      </c>
      <c r="G1586" s="6" t="s">
        <v>13</v>
      </c>
      <c r="H1586" s="6"/>
      <c r="I1586" s="15" t="s">
        <v>1363</v>
      </c>
      <c r="J1586" s="8" t="str">
        <f>VLOOKUP(VASCO!$I1586,Code2Loc,2,FALSE)</f>
        <v>BELGAVI RLY</v>
      </c>
    </row>
    <row r="1587" spans="1:10" ht="15.75" customHeight="1" x14ac:dyDescent="0.25">
      <c r="A1587" s="5" t="s">
        <v>3695</v>
      </c>
      <c r="B1587" s="6">
        <v>59</v>
      </c>
      <c r="C1587" s="6" t="s">
        <v>1364</v>
      </c>
      <c r="D1587" s="6">
        <v>23</v>
      </c>
      <c r="E1587" s="6">
        <v>173</v>
      </c>
      <c r="F1587" s="6" t="s">
        <v>1189</v>
      </c>
      <c r="G1587" s="6" t="s">
        <v>13</v>
      </c>
      <c r="H1587" s="6"/>
      <c r="I1587" s="15" t="s">
        <v>1365</v>
      </c>
      <c r="J1587" s="8" t="str">
        <f>VLOOKUP(VASCO!$I1587,Code2Loc,2,FALSE)</f>
        <v>BELGAVI CBT</v>
      </c>
    </row>
    <row r="1588" spans="1:10" ht="15.75" customHeight="1" x14ac:dyDescent="0.25">
      <c r="A1588" s="5" t="s">
        <v>3695</v>
      </c>
      <c r="B1588" s="6">
        <v>59</v>
      </c>
      <c r="C1588" s="6" t="s">
        <v>1475</v>
      </c>
      <c r="D1588" s="6">
        <v>24</v>
      </c>
      <c r="E1588" s="6">
        <v>203</v>
      </c>
      <c r="F1588" s="6" t="s">
        <v>1189</v>
      </c>
      <c r="G1588" s="6" t="s">
        <v>13</v>
      </c>
      <c r="H1588" s="6"/>
      <c r="I1588" s="15" t="s">
        <v>1476</v>
      </c>
      <c r="J1588" s="8" t="str">
        <f>VLOOKUP(VASCO!$I1588,Code2Loc,2,FALSE)</f>
        <v>NESSARGI</v>
      </c>
    </row>
    <row r="1589" spans="1:10" ht="15.75" customHeight="1" x14ac:dyDescent="0.25">
      <c r="A1589" s="5" t="s">
        <v>3695</v>
      </c>
      <c r="B1589" s="6">
        <v>59</v>
      </c>
      <c r="C1589" s="6" t="s">
        <v>1477</v>
      </c>
      <c r="D1589" s="6">
        <v>25</v>
      </c>
      <c r="E1589" s="6">
        <v>233</v>
      </c>
      <c r="F1589" s="6" t="s">
        <v>1189</v>
      </c>
      <c r="G1589" s="6" t="s">
        <v>13</v>
      </c>
      <c r="H1589" s="6"/>
      <c r="I1589" s="15" t="s">
        <v>1478</v>
      </c>
      <c r="J1589" s="8" t="str">
        <f>VLOOKUP(VASCO!$I1589,Code2Loc,2,FALSE)</f>
        <v>YARGATTI</v>
      </c>
    </row>
    <row r="1590" spans="1:10" ht="15.75" customHeight="1" x14ac:dyDescent="0.25">
      <c r="A1590" s="5" t="s">
        <v>3695</v>
      </c>
      <c r="B1590" s="6">
        <v>59</v>
      </c>
      <c r="C1590" s="6" t="s">
        <v>1479</v>
      </c>
      <c r="D1590" s="6">
        <v>26</v>
      </c>
      <c r="E1590" s="6">
        <v>257</v>
      </c>
      <c r="F1590" s="6" t="s">
        <v>1189</v>
      </c>
      <c r="G1590" s="6" t="s">
        <v>13</v>
      </c>
      <c r="H1590" s="6"/>
      <c r="I1590" s="15" t="s">
        <v>1480</v>
      </c>
      <c r="J1590" s="8" t="str">
        <f>VLOOKUP(VASCO!$I1590,Code2Loc,2,FALSE)</f>
        <v>SALALI</v>
      </c>
    </row>
    <row r="1591" spans="1:10" ht="15.75" customHeight="1" x14ac:dyDescent="0.25">
      <c r="A1591" s="5" t="s">
        <v>3695</v>
      </c>
      <c r="B1591" s="6">
        <v>59</v>
      </c>
      <c r="C1591" s="6" t="s">
        <v>1473</v>
      </c>
      <c r="D1591" s="6">
        <v>27</v>
      </c>
      <c r="E1591" s="6">
        <v>275</v>
      </c>
      <c r="F1591" s="6" t="s">
        <v>1189</v>
      </c>
      <c r="G1591" s="6" t="s">
        <v>13</v>
      </c>
      <c r="H1591" s="6"/>
      <c r="I1591" s="15" t="s">
        <v>1474</v>
      </c>
      <c r="J1591" s="8" t="str">
        <f>VLOOKUP(VASCO!$I1591,Code2Loc,2,FALSE)</f>
        <v>LOKAPUR</v>
      </c>
    </row>
    <row r="1592" spans="1:10" ht="15.75" customHeight="1" x14ac:dyDescent="0.25">
      <c r="A1592" s="5" t="s">
        <v>3695</v>
      </c>
      <c r="B1592" s="6">
        <v>59</v>
      </c>
      <c r="C1592" s="6" t="s">
        <v>2281</v>
      </c>
      <c r="D1592" s="6">
        <v>28</v>
      </c>
      <c r="E1592" s="6">
        <v>293</v>
      </c>
      <c r="F1592" s="6" t="s">
        <v>1189</v>
      </c>
      <c r="G1592" s="6" t="s">
        <v>13</v>
      </c>
      <c r="H1592" s="6"/>
      <c r="I1592" s="15" t="s">
        <v>2282</v>
      </c>
      <c r="J1592" s="8" t="str">
        <f>VLOOKUP(VASCO!$I1592,Code2Loc,2,FALSE)</f>
        <v>KALATGI</v>
      </c>
    </row>
    <row r="1593" spans="1:10" ht="15.75" customHeight="1" x14ac:dyDescent="0.25">
      <c r="A1593" s="5" t="s">
        <v>3695</v>
      </c>
      <c r="B1593" s="6">
        <v>59</v>
      </c>
      <c r="C1593" s="6" t="s">
        <v>2283</v>
      </c>
      <c r="D1593" s="6">
        <v>29</v>
      </c>
      <c r="E1593" s="6">
        <v>300</v>
      </c>
      <c r="F1593" s="6" t="s">
        <v>1189</v>
      </c>
      <c r="G1593" s="6" t="s">
        <v>13</v>
      </c>
      <c r="H1593" s="6"/>
      <c r="I1593" s="15" t="s">
        <v>2284</v>
      </c>
      <c r="J1593" s="8" t="str">
        <f>VLOOKUP(VASCO!$I1593,Code2Loc,2,FALSE)</f>
        <v>GADANGIRI X</v>
      </c>
    </row>
    <row r="1594" spans="1:10" ht="15.75" customHeight="1" x14ac:dyDescent="0.25">
      <c r="A1594" s="5" t="s">
        <v>3695</v>
      </c>
      <c r="B1594" s="6">
        <v>59</v>
      </c>
      <c r="C1594" s="6" t="s">
        <v>2285</v>
      </c>
      <c r="D1594" s="6">
        <v>30</v>
      </c>
      <c r="E1594" s="6">
        <v>312</v>
      </c>
      <c r="F1594" s="6" t="s">
        <v>1189</v>
      </c>
      <c r="G1594" s="6" t="s">
        <v>13</v>
      </c>
      <c r="H1594" s="6"/>
      <c r="I1594" s="15" t="s">
        <v>2286</v>
      </c>
      <c r="J1594" s="8" t="str">
        <f>VLOOKUP(VASCO!$I1594,Code2Loc,2,FALSE)</f>
        <v>VIDYAGIRI</v>
      </c>
    </row>
    <row r="1595" spans="1:10" ht="15.75" customHeight="1" x14ac:dyDescent="0.25">
      <c r="A1595" s="5" t="s">
        <v>3695</v>
      </c>
      <c r="B1595" s="6">
        <v>59</v>
      </c>
      <c r="C1595" s="6" t="s">
        <v>3696</v>
      </c>
      <c r="D1595" s="6">
        <v>31</v>
      </c>
      <c r="E1595" s="6">
        <v>318</v>
      </c>
      <c r="F1595" s="6" t="s">
        <v>1189</v>
      </c>
      <c r="G1595" s="6" t="s">
        <v>13</v>
      </c>
      <c r="H1595" s="6"/>
      <c r="I1595" s="15" t="s">
        <v>3697</v>
      </c>
      <c r="J1595" s="8" t="str">
        <f>VLOOKUP(VASCO!$I1595,Code2Loc,2,FALSE)</f>
        <v>NAVNAGAR</v>
      </c>
    </row>
    <row r="1596" spans="1:10" ht="15.75" customHeight="1" x14ac:dyDescent="0.25">
      <c r="A1596" s="5" t="s">
        <v>3695</v>
      </c>
      <c r="B1596" s="6">
        <v>59</v>
      </c>
      <c r="C1596" s="6" t="s">
        <v>2289</v>
      </c>
      <c r="D1596" s="6">
        <v>32</v>
      </c>
      <c r="E1596" s="6">
        <v>321</v>
      </c>
      <c r="F1596" s="6" t="s">
        <v>1189</v>
      </c>
      <c r="G1596" s="6" t="s">
        <v>13</v>
      </c>
      <c r="H1596" s="6"/>
      <c r="I1596" s="15" t="s">
        <v>2290</v>
      </c>
      <c r="J1596" s="8" t="str">
        <f>VLOOKUP(VASCO!$I1596,Code2Loc,2,FALSE)</f>
        <v>BAGALKOT</v>
      </c>
    </row>
    <row r="1597" spans="1:10" ht="15.75" customHeight="1" x14ac:dyDescent="0.25">
      <c r="A1597" s="5" t="s">
        <v>3695</v>
      </c>
      <c r="B1597" s="6">
        <v>59</v>
      </c>
      <c r="C1597" s="6" t="s">
        <v>3698</v>
      </c>
      <c r="D1597" s="6">
        <v>33</v>
      </c>
      <c r="E1597" s="6">
        <v>347</v>
      </c>
      <c r="F1597" s="6" t="s">
        <v>1189</v>
      </c>
      <c r="G1597" s="6" t="s">
        <v>13</v>
      </c>
      <c r="H1597" s="6"/>
      <c r="I1597" s="15" t="s">
        <v>3699</v>
      </c>
      <c r="J1597" s="8" t="str">
        <f>VLOOKUP(VASCO!$I1597,Code2Loc,2,FALSE)</f>
        <v>RAMPUR</v>
      </c>
    </row>
    <row r="1598" spans="1:10" ht="15.75" customHeight="1" x14ac:dyDescent="0.25">
      <c r="A1598" s="5" t="s">
        <v>3695</v>
      </c>
      <c r="B1598" s="6">
        <v>59</v>
      </c>
      <c r="C1598" s="6" t="s">
        <v>3700</v>
      </c>
      <c r="D1598" s="6">
        <v>34</v>
      </c>
      <c r="E1598" s="6">
        <v>365</v>
      </c>
      <c r="F1598" s="6" t="s">
        <v>1189</v>
      </c>
      <c r="G1598" s="6" t="s">
        <v>13</v>
      </c>
      <c r="H1598" s="6"/>
      <c r="I1598" s="15" t="s">
        <v>3701</v>
      </c>
      <c r="J1598" s="8" t="str">
        <f>VLOOKUP(VASCO!$I1598,Code2Loc,2,FALSE)</f>
        <v>NANDIGUNDI</v>
      </c>
    </row>
    <row r="1599" spans="1:10" ht="15.75" customHeight="1" x14ac:dyDescent="0.25">
      <c r="A1599" s="5" t="s">
        <v>3695</v>
      </c>
      <c r="B1599" s="6">
        <v>59</v>
      </c>
      <c r="C1599" s="6" t="s">
        <v>3702</v>
      </c>
      <c r="D1599" s="6">
        <v>35</v>
      </c>
      <c r="E1599" s="6">
        <v>386</v>
      </c>
      <c r="F1599" s="6" t="s">
        <v>1189</v>
      </c>
      <c r="G1599" s="6" t="s">
        <v>13</v>
      </c>
      <c r="H1599" s="6"/>
      <c r="I1599" s="15" t="s">
        <v>3703</v>
      </c>
      <c r="J1599" s="8" t="str">
        <f>VLOOKUP(VASCO!$I1599,Code2Loc,2,FALSE)</f>
        <v>MUDDEBEHAL</v>
      </c>
    </row>
    <row r="1600" spans="1:10" ht="15.75" customHeight="1" x14ac:dyDescent="0.25">
      <c r="A1600" s="5" t="s">
        <v>3694</v>
      </c>
      <c r="B1600" s="6">
        <v>60</v>
      </c>
      <c r="C1600" s="6" t="s">
        <v>69</v>
      </c>
      <c r="D1600" s="6">
        <v>1</v>
      </c>
      <c r="E1600" s="6">
        <v>0</v>
      </c>
      <c r="F1600" s="10" t="s">
        <v>1189</v>
      </c>
      <c r="G1600" s="6" t="s">
        <v>13</v>
      </c>
      <c r="H1600" s="6"/>
      <c r="I1600" s="7" t="s">
        <v>70</v>
      </c>
      <c r="J1600" s="8" t="str">
        <f>VLOOKUP(VASCO!$I1600,Code2Loc,2,FALSE)</f>
        <v>VASCO</v>
      </c>
    </row>
    <row r="1601" spans="1:10" ht="15.75" customHeight="1" x14ac:dyDescent="0.25">
      <c r="A1601" s="5" t="s">
        <v>3694</v>
      </c>
      <c r="B1601" s="6">
        <v>60</v>
      </c>
      <c r="C1601" s="6" t="s">
        <v>63</v>
      </c>
      <c r="D1601" s="6">
        <v>2</v>
      </c>
      <c r="E1601" s="6">
        <v>4</v>
      </c>
      <c r="F1601" s="10" t="s">
        <v>1189</v>
      </c>
      <c r="G1601" s="6" t="s">
        <v>13</v>
      </c>
      <c r="H1601" s="6"/>
      <c r="I1601" s="7" t="s">
        <v>64</v>
      </c>
      <c r="J1601" s="8" t="str">
        <f>VLOOKUP(VASCO!$I1601,Code2Loc,2,FALSE)</f>
        <v>CHICALIM</v>
      </c>
    </row>
    <row r="1602" spans="1:10" ht="15.75" customHeight="1" x14ac:dyDescent="0.25">
      <c r="A1602" s="5" t="s">
        <v>3694</v>
      </c>
      <c r="B1602" s="6">
        <v>60</v>
      </c>
      <c r="C1602" s="6" t="s">
        <v>29</v>
      </c>
      <c r="D1602" s="6">
        <v>3</v>
      </c>
      <c r="E1602" s="6">
        <v>14</v>
      </c>
      <c r="F1602" s="10" t="s">
        <v>1189</v>
      </c>
      <c r="G1602" s="6" t="s">
        <v>13</v>
      </c>
      <c r="H1602" s="6"/>
      <c r="I1602" s="7" t="s">
        <v>31</v>
      </c>
      <c r="J1602" s="8" t="str">
        <f>VLOOKUP(VASCO!$I1602,Code2Loc,2,FALSE)</f>
        <v>CORTALIM</v>
      </c>
    </row>
    <row r="1603" spans="1:10" ht="15.75" customHeight="1" x14ac:dyDescent="0.25">
      <c r="A1603" s="5" t="s">
        <v>3694</v>
      </c>
      <c r="B1603" s="6">
        <v>60</v>
      </c>
      <c r="C1603" s="6" t="s">
        <v>25</v>
      </c>
      <c r="D1603" s="6">
        <v>4</v>
      </c>
      <c r="E1603" s="6">
        <v>18</v>
      </c>
      <c r="F1603" s="10" t="s">
        <v>1189</v>
      </c>
      <c r="G1603" s="6" t="s">
        <v>13</v>
      </c>
      <c r="H1603" s="6"/>
      <c r="I1603" s="7" t="s">
        <v>26</v>
      </c>
      <c r="J1603" s="8" t="str">
        <f>VLOOKUP(VASCO!$I1603,Code2Loc,2,FALSE)</f>
        <v>PILLAR</v>
      </c>
    </row>
    <row r="1604" spans="1:10" ht="15.75" customHeight="1" x14ac:dyDescent="0.25">
      <c r="A1604" s="5" t="s">
        <v>3694</v>
      </c>
      <c r="B1604" s="6">
        <v>60</v>
      </c>
      <c r="C1604" s="6" t="s">
        <v>17</v>
      </c>
      <c r="D1604" s="6">
        <v>5</v>
      </c>
      <c r="E1604" s="6">
        <v>26</v>
      </c>
      <c r="F1604" s="10" t="s">
        <v>1189</v>
      </c>
      <c r="G1604" s="6" t="s">
        <v>13</v>
      </c>
      <c r="H1604" s="6"/>
      <c r="I1604" s="7" t="s">
        <v>18</v>
      </c>
      <c r="J1604" s="8" t="str">
        <f>VLOOKUP(VASCO!$I1604,Code2Loc,2,FALSE)</f>
        <v>BAMBOLI GMC</v>
      </c>
    </row>
    <row r="1605" spans="1:10" ht="15.75" customHeight="1" x14ac:dyDescent="0.25">
      <c r="A1605" s="5" t="s">
        <v>3694</v>
      </c>
      <c r="B1605" s="6">
        <v>60</v>
      </c>
      <c r="C1605" s="6" t="s">
        <v>11</v>
      </c>
      <c r="D1605" s="6">
        <v>6</v>
      </c>
      <c r="E1605" s="6">
        <v>30</v>
      </c>
      <c r="F1605" s="10" t="s">
        <v>1189</v>
      </c>
      <c r="G1605" s="6" t="s">
        <v>13</v>
      </c>
      <c r="H1605" s="6"/>
      <c r="I1605" s="7" t="s">
        <v>14</v>
      </c>
      <c r="J1605" s="8" t="str">
        <f>VLOOKUP(VASCO!$I1605,Code2Loc,2,FALSE)</f>
        <v>PANAJI</v>
      </c>
    </row>
    <row r="1606" spans="1:10" ht="15.75" customHeight="1" x14ac:dyDescent="0.25">
      <c r="A1606" s="5" t="s">
        <v>3694</v>
      </c>
      <c r="B1606" s="6">
        <v>60</v>
      </c>
      <c r="C1606" s="6" t="s">
        <v>79</v>
      </c>
      <c r="D1606" s="6">
        <v>7</v>
      </c>
      <c r="E1606" s="6">
        <v>33</v>
      </c>
      <c r="F1606" s="10" t="s">
        <v>1189</v>
      </c>
      <c r="G1606" s="6" t="s">
        <v>13</v>
      </c>
      <c r="H1606" s="6"/>
      <c r="I1606" s="7" t="s">
        <v>80</v>
      </c>
      <c r="J1606" s="8" t="str">
        <f>VLOOKUP(VASCO!$I1606,Code2Loc,2,FALSE)</f>
        <v>TIN BLD/COL</v>
      </c>
    </row>
    <row r="1607" spans="1:10" ht="15.75" customHeight="1" x14ac:dyDescent="0.25">
      <c r="A1607" s="5" t="s">
        <v>3694</v>
      </c>
      <c r="B1607" s="6">
        <v>60</v>
      </c>
      <c r="C1607" s="6" t="s">
        <v>81</v>
      </c>
      <c r="D1607" s="6">
        <v>8</v>
      </c>
      <c r="E1607" s="6">
        <v>35</v>
      </c>
      <c r="F1607" s="10" t="s">
        <v>1189</v>
      </c>
      <c r="G1607" s="6" t="s">
        <v>13</v>
      </c>
      <c r="H1607" s="6"/>
      <c r="I1607" s="7" t="s">
        <v>82</v>
      </c>
      <c r="J1607" s="8" t="str">
        <f>VLOOKUP(VASCO!$I1607,Code2Loc,2,FALSE)</f>
        <v>GULYAKADE</v>
      </c>
    </row>
    <row r="1608" spans="1:10" ht="15.75" customHeight="1" x14ac:dyDescent="0.25">
      <c r="A1608" s="5" t="s">
        <v>3694</v>
      </c>
      <c r="B1608" s="6">
        <v>60</v>
      </c>
      <c r="C1608" s="6" t="s">
        <v>85</v>
      </c>
      <c r="D1608" s="6">
        <v>9</v>
      </c>
      <c r="E1608" s="6">
        <v>36</v>
      </c>
      <c r="F1608" s="10" t="s">
        <v>1189</v>
      </c>
      <c r="G1608" s="6" t="s">
        <v>13</v>
      </c>
      <c r="H1608" s="6"/>
      <c r="I1608" s="7" t="s">
        <v>86</v>
      </c>
      <c r="J1608" s="8" t="str">
        <f>VLOOKUP(VASCO!$I1608,Code2Loc,2,FALSE)</f>
        <v>PRV WADAKAD</v>
      </c>
    </row>
    <row r="1609" spans="1:10" ht="15.75" customHeight="1" x14ac:dyDescent="0.25">
      <c r="A1609" s="5" t="s">
        <v>3694</v>
      </c>
      <c r="B1609" s="6">
        <v>60</v>
      </c>
      <c r="C1609" s="6" t="s">
        <v>87</v>
      </c>
      <c r="D1609" s="6">
        <v>10</v>
      </c>
      <c r="E1609" s="6">
        <v>37</v>
      </c>
      <c r="F1609" s="10" t="s">
        <v>1189</v>
      </c>
      <c r="G1609" s="6" t="s">
        <v>13</v>
      </c>
      <c r="H1609" s="6"/>
      <c r="I1609" s="7" t="s">
        <v>88</v>
      </c>
      <c r="J1609" s="8" t="str">
        <f>VLOOKUP(VASCO!$I1609,Code2Loc,2,FALSE)</f>
        <v>PRV BAZAR</v>
      </c>
    </row>
    <row r="1610" spans="1:10" ht="15.75" customHeight="1" x14ac:dyDescent="0.25">
      <c r="A1610" s="5" t="s">
        <v>3694</v>
      </c>
      <c r="B1610" s="6">
        <v>60</v>
      </c>
      <c r="C1610" s="6" t="s">
        <v>1238</v>
      </c>
      <c r="D1610" s="6">
        <v>11</v>
      </c>
      <c r="E1610" s="6">
        <v>40</v>
      </c>
      <c r="F1610" s="10" t="s">
        <v>1189</v>
      </c>
      <c r="G1610" s="6" t="s">
        <v>13</v>
      </c>
      <c r="H1610" s="6"/>
      <c r="I1610" s="7" t="s">
        <v>1239</v>
      </c>
      <c r="J1610" s="8" t="str">
        <f>VLOOKUP(VASCO!$I1610,Code2Loc,2,FALSE)</f>
        <v>GUIRIM</v>
      </c>
    </row>
    <row r="1611" spans="1:10" ht="15.75" customHeight="1" x14ac:dyDescent="0.25">
      <c r="A1611" s="5" t="s">
        <v>3694</v>
      </c>
      <c r="B1611" s="6">
        <v>60</v>
      </c>
      <c r="C1611" s="6" t="s">
        <v>95</v>
      </c>
      <c r="D1611" s="6">
        <v>12</v>
      </c>
      <c r="E1611" s="6">
        <v>42</v>
      </c>
      <c r="F1611" s="10" t="s">
        <v>1189</v>
      </c>
      <c r="G1611" s="6" t="s">
        <v>13</v>
      </c>
      <c r="H1611" s="6"/>
      <c r="I1611" s="7" t="s">
        <v>96</v>
      </c>
      <c r="J1611" s="8" t="str">
        <f>VLOOKUP(VASCO!$I1611,Code2Loc,2,FALSE)</f>
        <v>MAPUSA</v>
      </c>
    </row>
    <row r="1612" spans="1:10" ht="15.75" customHeight="1" x14ac:dyDescent="0.25">
      <c r="A1612" s="5" t="s">
        <v>3694</v>
      </c>
      <c r="B1612" s="6">
        <v>60</v>
      </c>
      <c r="C1612" s="6" t="s">
        <v>101</v>
      </c>
      <c r="D1612" s="6">
        <v>13</v>
      </c>
      <c r="E1612" s="6">
        <v>44</v>
      </c>
      <c r="F1612" s="10" t="s">
        <v>1189</v>
      </c>
      <c r="G1612" s="6" t="s">
        <v>13</v>
      </c>
      <c r="H1612" s="6"/>
      <c r="I1612" s="7" t="s">
        <v>102</v>
      </c>
      <c r="J1612" s="8" t="str">
        <f>VLOOKUP(VASCO!$I1612,Code2Loc,2,FALSE)</f>
        <v>DULER</v>
      </c>
    </row>
    <row r="1613" spans="1:10" ht="15.75" customHeight="1" x14ac:dyDescent="0.25">
      <c r="A1613" s="5" t="s">
        <v>3694</v>
      </c>
      <c r="B1613" s="6">
        <v>60</v>
      </c>
      <c r="C1613" s="6" t="s">
        <v>105</v>
      </c>
      <c r="D1613" s="6">
        <v>14</v>
      </c>
      <c r="E1613" s="6">
        <v>46</v>
      </c>
      <c r="F1613" s="10" t="s">
        <v>1189</v>
      </c>
      <c r="G1613" s="6" t="s">
        <v>13</v>
      </c>
      <c r="H1613" s="6"/>
      <c r="I1613" s="7" t="s">
        <v>106</v>
      </c>
      <c r="J1613" s="8" t="str">
        <f>VLOOKUP(VASCO!$I1613,Code2Loc,2,FALSE)</f>
        <v>KARASWADA</v>
      </c>
    </row>
    <row r="1614" spans="1:10" ht="15.75" customHeight="1" x14ac:dyDescent="0.25">
      <c r="A1614" s="5" t="s">
        <v>3694</v>
      </c>
      <c r="B1614" s="6">
        <v>60</v>
      </c>
      <c r="C1614" s="6" t="s">
        <v>109</v>
      </c>
      <c r="D1614" s="6">
        <v>15</v>
      </c>
      <c r="E1614" s="6">
        <v>48</v>
      </c>
      <c r="F1614" s="10" t="s">
        <v>1189</v>
      </c>
      <c r="G1614" s="6" t="s">
        <v>13</v>
      </c>
      <c r="H1614" s="6"/>
      <c r="I1614" s="7" t="s">
        <v>110</v>
      </c>
      <c r="J1614" s="8" t="str">
        <f>VLOOKUP(VASCO!$I1614,Code2Loc,2,FALSE)</f>
        <v>TIVIM</v>
      </c>
    </row>
    <row r="1615" spans="1:10" ht="15.75" customHeight="1" x14ac:dyDescent="0.25">
      <c r="A1615" s="5" t="s">
        <v>3694</v>
      </c>
      <c r="B1615" s="6">
        <v>60</v>
      </c>
      <c r="C1615" s="6" t="s">
        <v>115</v>
      </c>
      <c r="D1615" s="6">
        <v>16</v>
      </c>
      <c r="E1615" s="6">
        <v>51</v>
      </c>
      <c r="F1615" s="10" t="s">
        <v>1189</v>
      </c>
      <c r="G1615" s="6" t="s">
        <v>13</v>
      </c>
      <c r="H1615" s="6"/>
      <c r="I1615" s="7" t="s">
        <v>116</v>
      </c>
      <c r="J1615" s="8" t="str">
        <f>VLOOKUP(VASCO!$I1615,Code2Loc,2,FALSE)</f>
        <v>SIRSAI RLY</v>
      </c>
    </row>
    <row r="1616" spans="1:10" ht="15.75" customHeight="1" x14ac:dyDescent="0.25">
      <c r="A1616" s="5" t="s">
        <v>3694</v>
      </c>
      <c r="B1616" s="6">
        <v>60</v>
      </c>
      <c r="C1616" s="6" t="s">
        <v>121</v>
      </c>
      <c r="D1616" s="6">
        <v>17</v>
      </c>
      <c r="E1616" s="6">
        <v>54</v>
      </c>
      <c r="F1616" s="10" t="s">
        <v>1189</v>
      </c>
      <c r="G1616" s="6" t="s">
        <v>13</v>
      </c>
      <c r="H1616" s="6"/>
      <c r="I1616" s="7" t="s">
        <v>122</v>
      </c>
      <c r="J1616" s="8" t="str">
        <f>VLOOKUP(VASCO!$I1616,Code2Loc,2,FALSE)</f>
        <v>ASSNODA</v>
      </c>
    </row>
    <row r="1617" spans="1:10" ht="15.75" customHeight="1" x14ac:dyDescent="0.25">
      <c r="A1617" s="5" t="s">
        <v>3694</v>
      </c>
      <c r="B1617" s="6">
        <v>60</v>
      </c>
      <c r="C1617" s="6" t="s">
        <v>1348</v>
      </c>
      <c r="D1617" s="6">
        <v>18</v>
      </c>
      <c r="E1617" s="6">
        <v>57</v>
      </c>
      <c r="F1617" s="10" t="s">
        <v>1189</v>
      </c>
      <c r="G1617" s="6" t="s">
        <v>13</v>
      </c>
      <c r="H1617" s="6"/>
      <c r="I1617" s="7" t="s">
        <v>1349</v>
      </c>
      <c r="J1617" s="8" t="str">
        <f>VLOOKUP(VASCO!$I1617,Code2Loc,2,FALSE)</f>
        <v>MULGAO</v>
      </c>
    </row>
    <row r="1618" spans="1:10" ht="15.75" customHeight="1" x14ac:dyDescent="0.25">
      <c r="A1618" s="5" t="s">
        <v>3694</v>
      </c>
      <c r="B1618" s="6">
        <v>60</v>
      </c>
      <c r="C1618" s="6" t="s">
        <v>129</v>
      </c>
      <c r="D1618" s="6">
        <v>19</v>
      </c>
      <c r="E1618" s="6">
        <v>60</v>
      </c>
      <c r="F1618" s="10" t="s">
        <v>1189</v>
      </c>
      <c r="G1618" s="6" t="s">
        <v>13</v>
      </c>
      <c r="H1618" s="6"/>
      <c r="I1618" s="7" t="s">
        <v>130</v>
      </c>
      <c r="J1618" s="8" t="str">
        <f>VLOOKUP(VASCO!$I1618,Code2Loc,2,FALSE)</f>
        <v>BICHOLIM</v>
      </c>
    </row>
    <row r="1619" spans="1:10" ht="15.75" customHeight="1" x14ac:dyDescent="0.25">
      <c r="A1619" s="5" t="s">
        <v>3694</v>
      </c>
      <c r="B1619" s="6">
        <v>60</v>
      </c>
      <c r="C1619" s="6" t="s">
        <v>141</v>
      </c>
      <c r="D1619" s="6">
        <v>20</v>
      </c>
      <c r="E1619" s="6">
        <v>68</v>
      </c>
      <c r="F1619" s="10" t="s">
        <v>1189</v>
      </c>
      <c r="G1619" s="6" t="s">
        <v>13</v>
      </c>
      <c r="H1619" s="6"/>
      <c r="I1619" s="7" t="s">
        <v>142</v>
      </c>
      <c r="J1619" s="8" t="str">
        <f>VLOOKUP(VASCO!$I1619,Code2Loc,2,FALSE)</f>
        <v>SANKHALI</v>
      </c>
    </row>
    <row r="1620" spans="1:10" ht="15.75" customHeight="1" x14ac:dyDescent="0.25">
      <c r="A1620" s="5" t="s">
        <v>3694</v>
      </c>
      <c r="B1620" s="6">
        <v>60</v>
      </c>
      <c r="C1620" s="6" t="s">
        <v>434</v>
      </c>
      <c r="D1620" s="6">
        <v>21</v>
      </c>
      <c r="E1620" s="6">
        <v>72</v>
      </c>
      <c r="F1620" s="10" t="s">
        <v>1189</v>
      </c>
      <c r="G1620" s="6" t="s">
        <v>13</v>
      </c>
      <c r="H1620" s="6"/>
      <c r="I1620" s="7" t="s">
        <v>435</v>
      </c>
      <c r="J1620" s="8" t="str">
        <f>VLOOKUP(VASCO!$I1620,Code2Loc,2,FALSE)</f>
        <v>PARYE</v>
      </c>
    </row>
    <row r="1621" spans="1:10" ht="15.75" customHeight="1" x14ac:dyDescent="0.25">
      <c r="A1621" s="5" t="s">
        <v>3694</v>
      </c>
      <c r="B1621" s="6">
        <v>60</v>
      </c>
      <c r="C1621" s="6" t="s">
        <v>440</v>
      </c>
      <c r="D1621" s="6">
        <v>22</v>
      </c>
      <c r="E1621" s="6">
        <v>78</v>
      </c>
      <c r="F1621" s="10" t="s">
        <v>1189</v>
      </c>
      <c r="G1621" s="6" t="s">
        <v>13</v>
      </c>
      <c r="H1621" s="6"/>
      <c r="I1621" s="7" t="s">
        <v>441</v>
      </c>
      <c r="J1621" s="8" t="str">
        <f>VLOOKUP(VASCO!$I1621,Code2Loc,2,FALSE)</f>
        <v>KERI</v>
      </c>
    </row>
    <row r="1622" spans="1:10" ht="15.75" customHeight="1" x14ac:dyDescent="0.25">
      <c r="A1622" s="5" t="s">
        <v>3694</v>
      </c>
      <c r="B1622" s="6">
        <v>60</v>
      </c>
      <c r="C1622" s="6" t="s">
        <v>446</v>
      </c>
      <c r="D1622" s="6">
        <v>23</v>
      </c>
      <c r="E1622" s="6">
        <v>85</v>
      </c>
      <c r="F1622" s="10" t="s">
        <v>1189</v>
      </c>
      <c r="G1622" s="6" t="s">
        <v>13</v>
      </c>
      <c r="H1622" s="6"/>
      <c r="I1622" s="7" t="s">
        <v>447</v>
      </c>
      <c r="J1622" s="8" t="str">
        <f>VLOOKUP(VASCO!$I1622,Code2Loc,2,FALSE)</f>
        <v>JAMBLIKADE</v>
      </c>
    </row>
    <row r="1623" spans="1:10" ht="15.75" customHeight="1" x14ac:dyDescent="0.25">
      <c r="A1623" s="5" t="s">
        <v>3694</v>
      </c>
      <c r="B1623" s="6">
        <v>60</v>
      </c>
      <c r="C1623" s="6" t="s">
        <v>1350</v>
      </c>
      <c r="D1623" s="6">
        <v>24</v>
      </c>
      <c r="E1623" s="6">
        <v>95</v>
      </c>
      <c r="F1623" s="10" t="s">
        <v>1189</v>
      </c>
      <c r="G1623" s="6" t="s">
        <v>13</v>
      </c>
      <c r="H1623" s="6">
        <v>1</v>
      </c>
      <c r="I1623" s="7" t="s">
        <v>1351</v>
      </c>
      <c r="J1623" s="8" t="str">
        <f>VLOOKUP(VASCO!$I1623,Code2Loc,2,FALSE)</f>
        <v>CHORLA BDR</v>
      </c>
    </row>
    <row r="1624" spans="1:10" ht="15.75" customHeight="1" x14ac:dyDescent="0.25">
      <c r="A1624" s="5" t="s">
        <v>3694</v>
      </c>
      <c r="B1624" s="6">
        <v>60</v>
      </c>
      <c r="C1624" s="6" t="s">
        <v>450</v>
      </c>
      <c r="D1624" s="6">
        <v>25</v>
      </c>
      <c r="E1624" s="6">
        <v>96</v>
      </c>
      <c r="F1624" s="10" t="s">
        <v>1189</v>
      </c>
      <c r="G1624" s="6" t="s">
        <v>13</v>
      </c>
      <c r="H1624" s="6">
        <v>3</v>
      </c>
      <c r="I1624" s="7" t="s">
        <v>451</v>
      </c>
      <c r="J1624" s="8" t="str">
        <f>VLOOKUP(VASCO!$I1624,Code2Loc,2,FALSE)</f>
        <v>CHORLA</v>
      </c>
    </row>
    <row r="1625" spans="1:10" ht="15.75" customHeight="1" x14ac:dyDescent="0.25">
      <c r="A1625" s="5" t="s">
        <v>3694</v>
      </c>
      <c r="B1625" s="6">
        <v>60</v>
      </c>
      <c r="C1625" s="6" t="s">
        <v>452</v>
      </c>
      <c r="D1625" s="6">
        <v>26</v>
      </c>
      <c r="E1625" s="6">
        <v>102</v>
      </c>
      <c r="F1625" s="10" t="s">
        <v>1189</v>
      </c>
      <c r="G1625" s="6" t="s">
        <v>13</v>
      </c>
      <c r="H1625" s="6"/>
      <c r="I1625" s="7" t="s">
        <v>453</v>
      </c>
      <c r="J1625" s="8" t="str">
        <f>VLOOKUP(VASCO!$I1625,Code2Loc,2,FALSE)</f>
        <v>CHAUKI</v>
      </c>
    </row>
    <row r="1626" spans="1:10" ht="15.75" customHeight="1" x14ac:dyDescent="0.25">
      <c r="A1626" s="5" t="s">
        <v>3694</v>
      </c>
      <c r="B1626" s="6">
        <v>60</v>
      </c>
      <c r="C1626" s="6" t="s">
        <v>1352</v>
      </c>
      <c r="D1626" s="6">
        <v>27</v>
      </c>
      <c r="E1626" s="6">
        <v>108</v>
      </c>
      <c r="F1626" s="10" t="s">
        <v>1189</v>
      </c>
      <c r="G1626" s="6" t="s">
        <v>13</v>
      </c>
      <c r="H1626" s="6"/>
      <c r="I1626" s="7" t="s">
        <v>1353</v>
      </c>
      <c r="J1626" s="8" t="str">
        <f>VLOOKUP(VASCO!$I1626,Code2Loc,2,FALSE)</f>
        <v>KANKUMBI</v>
      </c>
    </row>
    <row r="1627" spans="1:10" ht="15.75" customHeight="1" x14ac:dyDescent="0.25">
      <c r="A1627" s="5" t="s">
        <v>3694</v>
      </c>
      <c r="B1627" s="6">
        <v>60</v>
      </c>
      <c r="C1627" s="6" t="s">
        <v>1354</v>
      </c>
      <c r="D1627" s="6">
        <v>28</v>
      </c>
      <c r="E1627" s="6">
        <v>114</v>
      </c>
      <c r="F1627" s="10" t="s">
        <v>1189</v>
      </c>
      <c r="G1627" s="6" t="s">
        <v>13</v>
      </c>
      <c r="H1627" s="6"/>
      <c r="I1627" s="7" t="s">
        <v>1355</v>
      </c>
      <c r="J1627" s="8" t="str">
        <f>VLOOKUP(VASCO!$I1627,Code2Loc,2,FALSE)</f>
        <v>BETNE</v>
      </c>
    </row>
    <row r="1628" spans="1:10" ht="15.75" customHeight="1" x14ac:dyDescent="0.25">
      <c r="A1628" s="5" t="s">
        <v>3694</v>
      </c>
      <c r="B1628" s="6">
        <v>60</v>
      </c>
      <c r="C1628" s="6" t="s">
        <v>1356</v>
      </c>
      <c r="D1628" s="6">
        <v>29</v>
      </c>
      <c r="E1628" s="6">
        <v>120</v>
      </c>
      <c r="F1628" s="10" t="s">
        <v>1189</v>
      </c>
      <c r="G1628" s="6" t="s">
        <v>13</v>
      </c>
      <c r="H1628" s="6"/>
      <c r="I1628" s="7" t="s">
        <v>1357</v>
      </c>
      <c r="J1628" s="8" t="str">
        <f>VLOOKUP(VASCO!$I1628,Code2Loc,2,FALSE)</f>
        <v>AMTA</v>
      </c>
    </row>
    <row r="1629" spans="1:10" ht="15.75" customHeight="1" x14ac:dyDescent="0.25">
      <c r="A1629" s="5" t="s">
        <v>3694</v>
      </c>
      <c r="B1629" s="6">
        <v>60</v>
      </c>
      <c r="C1629" s="6" t="s">
        <v>1358</v>
      </c>
      <c r="D1629" s="6">
        <v>30</v>
      </c>
      <c r="E1629" s="6">
        <v>126</v>
      </c>
      <c r="F1629" s="10" t="s">
        <v>1189</v>
      </c>
      <c r="G1629" s="6" t="s">
        <v>13</v>
      </c>
      <c r="H1629" s="6"/>
      <c r="I1629" s="7" t="s">
        <v>1359</v>
      </c>
      <c r="J1629" s="8" t="str">
        <f>VLOOKUP(VASCO!$I1629,Code2Loc,2,FALSE)</f>
        <v>JAMBOTI</v>
      </c>
    </row>
    <row r="1630" spans="1:10" ht="15.75" customHeight="1" x14ac:dyDescent="0.25">
      <c r="A1630" s="5" t="s">
        <v>3694</v>
      </c>
      <c r="B1630" s="6">
        <v>60</v>
      </c>
      <c r="C1630" s="6" t="s">
        <v>1360</v>
      </c>
      <c r="D1630" s="6">
        <v>31</v>
      </c>
      <c r="E1630" s="6">
        <v>144</v>
      </c>
      <c r="F1630" s="10" t="s">
        <v>1189</v>
      </c>
      <c r="G1630" s="6" t="s">
        <v>13</v>
      </c>
      <c r="H1630" s="6"/>
      <c r="I1630" s="7" t="s">
        <v>1361</v>
      </c>
      <c r="J1630" s="8" t="str">
        <f>VLOOKUP(VASCO!$I1630,Code2Loc,2,FALSE)</f>
        <v>PIRANWADI</v>
      </c>
    </row>
    <row r="1631" spans="1:10" ht="15.75" customHeight="1" x14ac:dyDescent="0.25">
      <c r="A1631" s="5" t="s">
        <v>3694</v>
      </c>
      <c r="B1631" s="6">
        <v>60</v>
      </c>
      <c r="C1631" s="6" t="s">
        <v>1362</v>
      </c>
      <c r="D1631" s="6">
        <v>32</v>
      </c>
      <c r="E1631" s="6">
        <v>150</v>
      </c>
      <c r="F1631" s="10" t="s">
        <v>1189</v>
      </c>
      <c r="G1631" s="6" t="s">
        <v>13</v>
      </c>
      <c r="H1631" s="6"/>
      <c r="I1631" s="7" t="s">
        <v>1363</v>
      </c>
      <c r="J1631" s="8" t="str">
        <f>VLOOKUP(VASCO!$I1631,Code2Loc,2,FALSE)</f>
        <v>BELGAVI RLY</v>
      </c>
    </row>
    <row r="1632" spans="1:10" ht="15.75" customHeight="1" x14ac:dyDescent="0.25">
      <c r="A1632" s="5" t="s">
        <v>3694</v>
      </c>
      <c r="B1632" s="6">
        <v>60</v>
      </c>
      <c r="C1632" s="6" t="s">
        <v>1364</v>
      </c>
      <c r="D1632" s="6">
        <v>33</v>
      </c>
      <c r="E1632" s="6">
        <v>156</v>
      </c>
      <c r="F1632" s="10" t="s">
        <v>1189</v>
      </c>
      <c r="G1632" s="6" t="s">
        <v>13</v>
      </c>
      <c r="H1632" s="6"/>
      <c r="I1632" s="7" t="s">
        <v>1365</v>
      </c>
      <c r="J1632" s="8" t="str">
        <f>VLOOKUP(VASCO!$I1632,Code2Loc,2,FALSE)</f>
        <v>BELGAVI CBT</v>
      </c>
    </row>
    <row r="1633" spans="1:10" ht="15.75" customHeight="1" x14ac:dyDescent="0.25">
      <c r="A1633" s="9" t="s">
        <v>3704</v>
      </c>
      <c r="B1633" s="10">
        <v>62</v>
      </c>
      <c r="C1633" s="10" t="s">
        <v>69</v>
      </c>
      <c r="D1633" s="10">
        <v>1</v>
      </c>
      <c r="E1633" s="10">
        <v>0</v>
      </c>
      <c r="F1633" s="6" t="s">
        <v>1463</v>
      </c>
      <c r="G1633" s="6" t="s">
        <v>13</v>
      </c>
      <c r="H1633" s="10"/>
      <c r="I1633" s="7" t="s">
        <v>70</v>
      </c>
      <c r="J1633" s="8" t="str">
        <f>VLOOKUP(VASCO!$I1633,Code2Loc,2,FALSE)</f>
        <v>VASCO</v>
      </c>
    </row>
    <row r="1634" spans="1:10" ht="15.75" customHeight="1" x14ac:dyDescent="0.25">
      <c r="A1634" s="9" t="s">
        <v>3704</v>
      </c>
      <c r="B1634" s="10">
        <v>62</v>
      </c>
      <c r="C1634" s="10" t="s">
        <v>63</v>
      </c>
      <c r="D1634" s="10">
        <v>2</v>
      </c>
      <c r="E1634" s="10">
        <v>41</v>
      </c>
      <c r="F1634" s="6" t="s">
        <v>1463</v>
      </c>
      <c r="G1634" s="6" t="s">
        <v>13</v>
      </c>
      <c r="H1634" s="10"/>
      <c r="I1634" s="7" t="s">
        <v>64</v>
      </c>
      <c r="J1634" s="8" t="str">
        <f>VLOOKUP(VASCO!$I1634,Code2Loc,2,FALSE)</f>
        <v>CHICALIM</v>
      </c>
    </row>
    <row r="1635" spans="1:10" ht="15.75" customHeight="1" x14ac:dyDescent="0.25">
      <c r="A1635" s="9" t="s">
        <v>3704</v>
      </c>
      <c r="B1635" s="10">
        <v>62</v>
      </c>
      <c r="C1635" s="10" t="s">
        <v>29</v>
      </c>
      <c r="D1635" s="10">
        <v>3</v>
      </c>
      <c r="E1635" s="10">
        <v>80</v>
      </c>
      <c r="F1635" s="6" t="s">
        <v>1463</v>
      </c>
      <c r="G1635" s="6" t="s">
        <v>13</v>
      </c>
      <c r="H1635" s="10"/>
      <c r="I1635" s="7" t="s">
        <v>31</v>
      </c>
      <c r="J1635" s="8" t="str">
        <f>VLOOKUP(VASCO!$I1635,Code2Loc,2,FALSE)</f>
        <v>CORTALIM</v>
      </c>
    </row>
    <row r="1636" spans="1:10" ht="15.75" customHeight="1" x14ac:dyDescent="0.25">
      <c r="A1636" s="9" t="s">
        <v>3704</v>
      </c>
      <c r="B1636" s="10">
        <v>62</v>
      </c>
      <c r="C1636" s="10" t="s">
        <v>17</v>
      </c>
      <c r="D1636" s="10">
        <v>4</v>
      </c>
      <c r="E1636" s="10">
        <v>90</v>
      </c>
      <c r="F1636" s="6" t="s">
        <v>1463</v>
      </c>
      <c r="G1636" s="6" t="s">
        <v>13</v>
      </c>
      <c r="H1636" s="10"/>
      <c r="I1636" s="7" t="s">
        <v>18</v>
      </c>
      <c r="J1636" s="8" t="str">
        <f>VLOOKUP(VASCO!$I1636,Code2Loc,2,FALSE)</f>
        <v>BAMBOLI GMC</v>
      </c>
    </row>
    <row r="1637" spans="1:10" ht="15.75" customHeight="1" x14ac:dyDescent="0.25">
      <c r="A1637" s="9" t="s">
        <v>3704</v>
      </c>
      <c r="B1637" s="10">
        <v>62</v>
      </c>
      <c r="C1637" s="10" t="s">
        <v>11</v>
      </c>
      <c r="D1637" s="10">
        <v>5</v>
      </c>
      <c r="E1637" s="10">
        <v>100</v>
      </c>
      <c r="F1637" s="6" t="s">
        <v>1463</v>
      </c>
      <c r="G1637" s="6" t="s">
        <v>13</v>
      </c>
      <c r="H1637" s="10">
        <v>1</v>
      </c>
      <c r="I1637" s="7" t="s">
        <v>14</v>
      </c>
      <c r="J1637" s="8" t="str">
        <f>VLOOKUP(VASCO!$I1637,Code2Loc,2,FALSE)</f>
        <v>PANAJI</v>
      </c>
    </row>
    <row r="1638" spans="1:10" ht="15.75" customHeight="1" x14ac:dyDescent="0.25">
      <c r="A1638" s="9" t="s">
        <v>3704</v>
      </c>
      <c r="B1638" s="10">
        <v>62</v>
      </c>
      <c r="C1638" s="10" t="s">
        <v>95</v>
      </c>
      <c r="D1638" s="10">
        <v>6</v>
      </c>
      <c r="E1638" s="10">
        <v>110</v>
      </c>
      <c r="F1638" s="6" t="s">
        <v>1463</v>
      </c>
      <c r="G1638" s="6" t="s">
        <v>13</v>
      </c>
      <c r="H1638" s="10">
        <v>2</v>
      </c>
      <c r="I1638" s="7" t="s">
        <v>96</v>
      </c>
      <c r="J1638" s="8" t="str">
        <f>VLOOKUP(VASCO!$I1638,Code2Loc,2,FALSE)</f>
        <v>MAPUSA</v>
      </c>
    </row>
    <row r="1639" spans="1:10" ht="15.75" customHeight="1" x14ac:dyDescent="0.25">
      <c r="A1639" s="9" t="s">
        <v>3704</v>
      </c>
      <c r="B1639" s="10">
        <v>62</v>
      </c>
      <c r="C1639" s="10" t="s">
        <v>825</v>
      </c>
      <c r="D1639" s="10">
        <v>7</v>
      </c>
      <c r="E1639" s="10">
        <v>122</v>
      </c>
      <c r="F1639" s="6" t="s">
        <v>1463</v>
      </c>
      <c r="G1639" s="6" t="s">
        <v>13</v>
      </c>
      <c r="H1639" s="10"/>
      <c r="I1639" s="7" t="s">
        <v>826</v>
      </c>
      <c r="J1639" s="8" t="str">
        <f>VLOOKUP(VASCO!$I1639,Code2Loc,2,FALSE)</f>
        <v>PEDNE</v>
      </c>
    </row>
    <row r="1640" spans="1:10" ht="15.75" customHeight="1" x14ac:dyDescent="0.25">
      <c r="A1640" s="9" t="s">
        <v>3704</v>
      </c>
      <c r="B1640" s="10">
        <v>62</v>
      </c>
      <c r="C1640" s="10" t="s">
        <v>1206</v>
      </c>
      <c r="D1640" s="10">
        <v>8</v>
      </c>
      <c r="E1640" s="10">
        <v>145</v>
      </c>
      <c r="F1640" s="6" t="s">
        <v>1463</v>
      </c>
      <c r="G1640" s="6" t="s">
        <v>13</v>
      </c>
      <c r="H1640" s="10"/>
      <c r="I1640" s="7" t="s">
        <v>1207</v>
      </c>
      <c r="J1640" s="8" t="str">
        <f>VLOOKUP(VASCO!$I1640,Code2Loc,2,FALSE)</f>
        <v>PATRADEVI</v>
      </c>
    </row>
    <row r="1641" spans="1:10" ht="15.75" customHeight="1" x14ac:dyDescent="0.25">
      <c r="A1641" s="9" t="s">
        <v>3704</v>
      </c>
      <c r="B1641" s="10">
        <v>62</v>
      </c>
      <c r="C1641" s="10" t="s">
        <v>1208</v>
      </c>
      <c r="D1641" s="10">
        <v>9</v>
      </c>
      <c r="E1641" s="10">
        <v>165</v>
      </c>
      <c r="F1641" s="6" t="s">
        <v>1463</v>
      </c>
      <c r="G1641" s="6" t="s">
        <v>13</v>
      </c>
      <c r="H1641" s="10"/>
      <c r="I1641" s="7" t="s">
        <v>1209</v>
      </c>
      <c r="J1641" s="8" t="str">
        <f>VLOOKUP(VASCO!$I1641,Code2Loc,2,FALSE)</f>
        <v>BANDA</v>
      </c>
    </row>
    <row r="1642" spans="1:10" ht="15.75" customHeight="1" x14ac:dyDescent="0.25">
      <c r="A1642" s="9" t="s">
        <v>3704</v>
      </c>
      <c r="B1642" s="10">
        <v>62</v>
      </c>
      <c r="C1642" s="10" t="s">
        <v>1219</v>
      </c>
      <c r="D1642" s="10">
        <v>10</v>
      </c>
      <c r="E1642" s="10">
        <v>170</v>
      </c>
      <c r="F1642" s="6" t="s">
        <v>1463</v>
      </c>
      <c r="G1642" s="6" t="s">
        <v>13</v>
      </c>
      <c r="H1642" s="10"/>
      <c r="I1642" s="7" t="s">
        <v>1220</v>
      </c>
      <c r="J1642" s="8" t="str">
        <f>VLOOKUP(VASCO!$I1642,Code2Loc,2,FALSE)</f>
        <v>SAWANTWADI</v>
      </c>
    </row>
    <row r="1643" spans="1:10" ht="15.75" customHeight="1" x14ac:dyDescent="0.25">
      <c r="A1643" s="9" t="s">
        <v>3704</v>
      </c>
      <c r="B1643" s="10">
        <v>62</v>
      </c>
      <c r="C1643" s="10" t="s">
        <v>1244</v>
      </c>
      <c r="D1643" s="10">
        <v>11</v>
      </c>
      <c r="E1643" s="10">
        <v>180</v>
      </c>
      <c r="F1643" s="6" t="s">
        <v>1463</v>
      </c>
      <c r="G1643" s="6" t="s">
        <v>13</v>
      </c>
      <c r="H1643" s="10"/>
      <c r="I1643" s="7" t="s">
        <v>1245</v>
      </c>
      <c r="J1643" s="8" t="str">
        <f>VLOOKUP(VASCO!$I1643,Code2Loc,2,FALSE)</f>
        <v>KUDAL</v>
      </c>
    </row>
    <row r="1644" spans="1:10" ht="15.75" customHeight="1" x14ac:dyDescent="0.25">
      <c r="A1644" s="9" t="s">
        <v>3704</v>
      </c>
      <c r="B1644" s="10">
        <v>62</v>
      </c>
      <c r="C1644" s="10" t="s">
        <v>1248</v>
      </c>
      <c r="D1644" s="10">
        <v>12</v>
      </c>
      <c r="E1644" s="10">
        <v>195</v>
      </c>
      <c r="F1644" s="6" t="s">
        <v>1463</v>
      </c>
      <c r="G1644" s="6" t="s">
        <v>13</v>
      </c>
      <c r="H1644" s="10"/>
      <c r="I1644" s="7" t="s">
        <v>1249</v>
      </c>
      <c r="J1644" s="8" t="str">
        <f>VLOOKUP(VASCO!$I1644,Code2Loc,2,FALSE)</f>
        <v>ORAS</v>
      </c>
    </row>
    <row r="1645" spans="1:10" ht="15.75" customHeight="1" x14ac:dyDescent="0.25">
      <c r="A1645" s="9" t="s">
        <v>3704</v>
      </c>
      <c r="B1645" s="10">
        <v>62</v>
      </c>
      <c r="C1645" s="10" t="s">
        <v>1250</v>
      </c>
      <c r="D1645" s="10">
        <v>13</v>
      </c>
      <c r="E1645" s="10">
        <v>214</v>
      </c>
      <c r="F1645" s="6" t="s">
        <v>1463</v>
      </c>
      <c r="G1645" s="6" t="s">
        <v>13</v>
      </c>
      <c r="H1645" s="10"/>
      <c r="I1645" s="7" t="s">
        <v>1251</v>
      </c>
      <c r="J1645" s="8" t="str">
        <f>VLOOKUP(VASCO!$I1645,Code2Loc,2,FALSE)</f>
        <v>KASAL</v>
      </c>
    </row>
    <row r="1646" spans="1:10" ht="15.75" customHeight="1" x14ac:dyDescent="0.25">
      <c r="A1646" s="9" t="s">
        <v>3704</v>
      </c>
      <c r="B1646" s="10">
        <v>62</v>
      </c>
      <c r="C1646" s="10" t="s">
        <v>1254</v>
      </c>
      <c r="D1646" s="10">
        <v>14</v>
      </c>
      <c r="E1646" s="10">
        <v>225</v>
      </c>
      <c r="F1646" s="6" t="s">
        <v>1463</v>
      </c>
      <c r="G1646" s="6" t="s">
        <v>13</v>
      </c>
      <c r="H1646" s="10"/>
      <c r="I1646" s="7" t="s">
        <v>1255</v>
      </c>
      <c r="J1646" s="8" t="str">
        <f>VLOOKUP(VASCO!$I1646,Code2Loc,2,FALSE)</f>
        <v>KANKAVLI</v>
      </c>
    </row>
    <row r="1647" spans="1:10" ht="15.75" customHeight="1" x14ac:dyDescent="0.25">
      <c r="A1647" s="9" t="s">
        <v>3704</v>
      </c>
      <c r="B1647" s="10">
        <v>62</v>
      </c>
      <c r="C1647" s="10" t="s">
        <v>3705</v>
      </c>
      <c r="D1647" s="10">
        <v>15</v>
      </c>
      <c r="E1647" s="10">
        <v>240</v>
      </c>
      <c r="F1647" s="6" t="s">
        <v>1463</v>
      </c>
      <c r="G1647" s="6" t="s">
        <v>13</v>
      </c>
      <c r="H1647" s="10"/>
      <c r="I1647" s="7" t="s">
        <v>3706</v>
      </c>
      <c r="J1647" s="8" t="str">
        <f>VLOOKUP(VASCO!$I1647,Code2Loc,2,FALSE)</f>
        <v>NANDGAON</v>
      </c>
    </row>
    <row r="1648" spans="1:10" ht="15.75" customHeight="1" x14ac:dyDescent="0.25">
      <c r="A1648" s="9" t="s">
        <v>3704</v>
      </c>
      <c r="B1648" s="10">
        <v>62</v>
      </c>
      <c r="C1648" s="10" t="s">
        <v>1260</v>
      </c>
      <c r="D1648" s="10">
        <v>16</v>
      </c>
      <c r="E1648" s="10">
        <v>310</v>
      </c>
      <c r="F1648" s="6" t="s">
        <v>1463</v>
      </c>
      <c r="G1648" s="6" t="s">
        <v>13</v>
      </c>
      <c r="H1648" s="10"/>
      <c r="I1648" s="7" t="s">
        <v>1261</v>
      </c>
      <c r="J1648" s="8" t="str">
        <f>VLOOKUP(VASCO!$I1648,Code2Loc,2,FALSE)</f>
        <v>TALARA</v>
      </c>
    </row>
    <row r="1649" spans="1:10" ht="15.75" customHeight="1" x14ac:dyDescent="0.25">
      <c r="A1649" s="9" t="s">
        <v>3704</v>
      </c>
      <c r="B1649" s="10">
        <v>62</v>
      </c>
      <c r="C1649" s="10" t="s">
        <v>3707</v>
      </c>
      <c r="D1649" s="10">
        <v>17</v>
      </c>
      <c r="E1649" s="10">
        <v>325</v>
      </c>
      <c r="F1649" s="6" t="s">
        <v>1463</v>
      </c>
      <c r="G1649" s="6" t="s">
        <v>13</v>
      </c>
      <c r="H1649" s="10"/>
      <c r="I1649" s="7" t="s">
        <v>1296</v>
      </c>
      <c r="J1649" s="8" t="str">
        <f>VLOOKUP(VASCO!$I1649,Code2Loc,2,FALSE)</f>
        <v>VAIBHAVWADI</v>
      </c>
    </row>
    <row r="1650" spans="1:10" ht="15.75" customHeight="1" x14ac:dyDescent="0.25">
      <c r="A1650" s="9" t="s">
        <v>3704</v>
      </c>
      <c r="B1650" s="10">
        <v>62</v>
      </c>
      <c r="C1650" s="10" t="s">
        <v>3708</v>
      </c>
      <c r="D1650" s="10">
        <v>18</v>
      </c>
      <c r="E1650" s="10">
        <v>340</v>
      </c>
      <c r="F1650" s="6" t="s">
        <v>1463</v>
      </c>
      <c r="G1650" s="6" t="s">
        <v>13</v>
      </c>
      <c r="H1650" s="10"/>
      <c r="I1650" s="7" t="s">
        <v>1298</v>
      </c>
      <c r="J1650" s="8" t="str">
        <f>VLOOKUP(VASCO!$I1650,Code2Loc,2,FALSE)</f>
        <v>GAGANBAWDA</v>
      </c>
    </row>
    <row r="1651" spans="1:10" ht="15.75" customHeight="1" x14ac:dyDescent="0.25">
      <c r="A1651" s="9" t="s">
        <v>3704</v>
      </c>
      <c r="B1651" s="10">
        <v>62</v>
      </c>
      <c r="C1651" s="10" t="s">
        <v>1305</v>
      </c>
      <c r="D1651" s="10">
        <v>19</v>
      </c>
      <c r="E1651" s="10">
        <v>345</v>
      </c>
      <c r="F1651" s="6" t="s">
        <v>1463</v>
      </c>
      <c r="G1651" s="6" t="s">
        <v>30</v>
      </c>
      <c r="H1651" s="10"/>
      <c r="I1651" s="7" t="s">
        <v>1306</v>
      </c>
      <c r="J1651" s="8" t="str">
        <f>VLOOKUP(VASCO!$I1651,Code2Loc,2,FALSE)</f>
        <v>KOLHAPUR</v>
      </c>
    </row>
    <row r="1652" spans="1:10" ht="15.75" customHeight="1" x14ac:dyDescent="0.25">
      <c r="A1652" s="9" t="s">
        <v>3704</v>
      </c>
      <c r="B1652" s="10">
        <v>62</v>
      </c>
      <c r="C1652" s="10" t="s">
        <v>3034</v>
      </c>
      <c r="D1652" s="10">
        <v>20</v>
      </c>
      <c r="E1652" s="10">
        <v>370</v>
      </c>
      <c r="F1652" s="6" t="s">
        <v>1463</v>
      </c>
      <c r="G1652" s="6" t="s">
        <v>13</v>
      </c>
      <c r="H1652" s="10"/>
      <c r="I1652" s="7" t="s">
        <v>3035</v>
      </c>
      <c r="J1652" s="8" t="str">
        <f>VLOOKUP(VASCO!$I1652,Code2Loc,2,FALSE)</f>
        <v>HATHKALAGNE</v>
      </c>
    </row>
    <row r="1653" spans="1:10" ht="15.75" customHeight="1" x14ac:dyDescent="0.25">
      <c r="A1653" s="9" t="s">
        <v>3704</v>
      </c>
      <c r="B1653" s="10">
        <v>62</v>
      </c>
      <c r="C1653" s="10" t="s">
        <v>3036</v>
      </c>
      <c r="D1653" s="10">
        <v>21</v>
      </c>
      <c r="E1653" s="10">
        <v>470</v>
      </c>
      <c r="F1653" s="6" t="s">
        <v>1463</v>
      </c>
      <c r="G1653" s="6" t="s">
        <v>13</v>
      </c>
      <c r="H1653" s="10"/>
      <c r="I1653" s="7" t="s">
        <v>3037</v>
      </c>
      <c r="J1653" s="8" t="str">
        <f>VLOOKUP(VASCO!$I1653,Code2Loc,2,FALSE)</f>
        <v>JAISINGPUR</v>
      </c>
    </row>
    <row r="1654" spans="1:10" ht="15.75" customHeight="1" x14ac:dyDescent="0.25">
      <c r="A1654" s="9" t="s">
        <v>3704</v>
      </c>
      <c r="B1654" s="10">
        <v>62</v>
      </c>
      <c r="C1654" s="10" t="s">
        <v>3709</v>
      </c>
      <c r="D1654" s="10">
        <v>22</v>
      </c>
      <c r="E1654" s="10">
        <v>505</v>
      </c>
      <c r="F1654" s="6" t="s">
        <v>1463</v>
      </c>
      <c r="G1654" s="6" t="s">
        <v>13</v>
      </c>
      <c r="H1654" s="10"/>
      <c r="I1654" s="7" t="s">
        <v>3039</v>
      </c>
      <c r="J1654" s="8" t="str">
        <f>VLOOKUP(VASCO!$I1654,Code2Loc,2,FALSE)</f>
        <v>SANGLI</v>
      </c>
    </row>
    <row r="1655" spans="1:10" ht="15.75" customHeight="1" x14ac:dyDescent="0.25">
      <c r="A1655" s="9" t="s">
        <v>3704</v>
      </c>
      <c r="B1655" s="10">
        <v>62</v>
      </c>
      <c r="C1655" s="10" t="s">
        <v>3040</v>
      </c>
      <c r="D1655" s="10">
        <v>23</v>
      </c>
      <c r="E1655" s="10">
        <v>540</v>
      </c>
      <c r="F1655" s="6" t="s">
        <v>1463</v>
      </c>
      <c r="G1655" s="6" t="s">
        <v>13</v>
      </c>
      <c r="H1655" s="10"/>
      <c r="I1655" s="7" t="s">
        <v>3041</v>
      </c>
      <c r="J1655" s="8" t="str">
        <f>VLOOKUP(VASCO!$I1655,Code2Loc,2,FALSE)</f>
        <v>MIRAJ</v>
      </c>
    </row>
    <row r="1656" spans="1:10" ht="15.75" customHeight="1" x14ac:dyDescent="0.25">
      <c r="A1656" s="9" t="s">
        <v>3704</v>
      </c>
      <c r="B1656" s="10">
        <v>62</v>
      </c>
      <c r="C1656" s="10" t="s">
        <v>3710</v>
      </c>
      <c r="D1656" s="10">
        <v>24</v>
      </c>
      <c r="E1656" s="10">
        <v>585</v>
      </c>
      <c r="F1656" s="6" t="s">
        <v>1463</v>
      </c>
      <c r="G1656" s="6" t="s">
        <v>13</v>
      </c>
      <c r="H1656" s="10"/>
      <c r="I1656" s="7" t="s">
        <v>3711</v>
      </c>
      <c r="J1656" s="8" t="str">
        <f>VLOOKUP(VASCO!$I1656,Code2Loc,2,FALSE)</f>
        <v>SANGOLA</v>
      </c>
    </row>
    <row r="1657" spans="1:10" ht="15.75" customHeight="1" x14ac:dyDescent="0.25">
      <c r="A1657" s="9" t="s">
        <v>3704</v>
      </c>
      <c r="B1657" s="10">
        <v>62</v>
      </c>
      <c r="C1657" s="10" t="s">
        <v>3712</v>
      </c>
      <c r="D1657" s="10">
        <v>25</v>
      </c>
      <c r="E1657" s="10">
        <v>585</v>
      </c>
      <c r="F1657" s="6" t="s">
        <v>1463</v>
      </c>
      <c r="G1657" s="6" t="s">
        <v>13</v>
      </c>
      <c r="H1657" s="10"/>
      <c r="I1657" s="7" t="s">
        <v>3713</v>
      </c>
      <c r="J1657" s="8" t="str">
        <f>VLOOKUP(VASCO!$I1657,Code2Loc,2,FALSE)</f>
        <v>PANDHARPUR</v>
      </c>
    </row>
    <row r="1658" spans="1:10" ht="15.75" customHeight="1" x14ac:dyDescent="0.25">
      <c r="A1658" s="9" t="s">
        <v>3704</v>
      </c>
      <c r="B1658" s="10">
        <v>62</v>
      </c>
      <c r="C1658" s="10" t="s">
        <v>3714</v>
      </c>
      <c r="D1658" s="10">
        <v>26</v>
      </c>
      <c r="E1658" s="10">
        <v>585</v>
      </c>
      <c r="F1658" s="6" t="s">
        <v>1463</v>
      </c>
      <c r="G1658" s="6" t="s">
        <v>13</v>
      </c>
      <c r="H1658" s="10"/>
      <c r="I1658" s="7" t="s">
        <v>3715</v>
      </c>
      <c r="J1658" s="8" t="str">
        <f>VLOOKUP(VASCO!$I1658,Code2Loc,2,FALSE)</f>
        <v>MAHOL</v>
      </c>
    </row>
    <row r="1659" spans="1:10" ht="15.75" customHeight="1" x14ac:dyDescent="0.25">
      <c r="A1659" s="9" t="s">
        <v>3704</v>
      </c>
      <c r="B1659" s="10">
        <v>62</v>
      </c>
      <c r="C1659" s="10" t="s">
        <v>3716</v>
      </c>
      <c r="D1659" s="10">
        <v>27</v>
      </c>
      <c r="E1659" s="10">
        <v>585</v>
      </c>
      <c r="F1659" s="6" t="s">
        <v>1463</v>
      </c>
      <c r="G1659" s="6" t="s">
        <v>13</v>
      </c>
      <c r="H1659" s="10"/>
      <c r="I1659" s="7" t="s">
        <v>3717</v>
      </c>
      <c r="J1659" s="8" t="str">
        <f>VLOOKUP(VASCO!$I1659,Code2Loc,2,FALSE)</f>
        <v>SOLAPUR</v>
      </c>
    </row>
    <row r="1660" spans="1:10" ht="15.75" customHeight="1" x14ac:dyDescent="0.25">
      <c r="A1660" s="5" t="s">
        <v>3718</v>
      </c>
      <c r="B1660" s="6">
        <v>63</v>
      </c>
      <c r="C1660" s="6" t="s">
        <v>69</v>
      </c>
      <c r="D1660" s="6">
        <v>1</v>
      </c>
      <c r="E1660" s="6">
        <v>0</v>
      </c>
      <c r="F1660" s="10" t="s">
        <v>1189</v>
      </c>
      <c r="G1660" s="6" t="s">
        <v>13</v>
      </c>
      <c r="H1660" s="6"/>
      <c r="I1660" s="18" t="s">
        <v>70</v>
      </c>
      <c r="J1660" s="8" t="str">
        <f>VLOOKUP(VASCO!$I1660,Code2Loc,2,FALSE)</f>
        <v>VASCO</v>
      </c>
    </row>
    <row r="1661" spans="1:10" ht="15.75" customHeight="1" x14ac:dyDescent="0.25">
      <c r="A1661" s="5" t="s">
        <v>3718</v>
      </c>
      <c r="B1661" s="6">
        <v>63</v>
      </c>
      <c r="C1661" s="6" t="s">
        <v>63</v>
      </c>
      <c r="D1661" s="6">
        <v>2</v>
      </c>
      <c r="E1661" s="6">
        <v>4</v>
      </c>
      <c r="F1661" s="10" t="s">
        <v>1189</v>
      </c>
      <c r="G1661" s="6" t="s">
        <v>13</v>
      </c>
      <c r="H1661" s="6"/>
      <c r="I1661" s="18" t="s">
        <v>64</v>
      </c>
      <c r="J1661" s="8" t="str">
        <f>VLOOKUP(VASCO!$I1661,Code2Loc,2,FALSE)</f>
        <v>CHICALIM</v>
      </c>
    </row>
    <row r="1662" spans="1:10" ht="15.75" customHeight="1" x14ac:dyDescent="0.25">
      <c r="A1662" s="5" t="s">
        <v>3718</v>
      </c>
      <c r="B1662" s="6">
        <v>63</v>
      </c>
      <c r="C1662" s="6" t="s">
        <v>29</v>
      </c>
      <c r="D1662" s="6">
        <v>3</v>
      </c>
      <c r="E1662" s="6">
        <v>14</v>
      </c>
      <c r="F1662" s="10" t="s">
        <v>1189</v>
      </c>
      <c r="G1662" s="6" t="s">
        <v>13</v>
      </c>
      <c r="H1662" s="6"/>
      <c r="I1662" s="18" t="s">
        <v>31</v>
      </c>
      <c r="J1662" s="8" t="str">
        <f>VLOOKUP(VASCO!$I1662,Code2Loc,2,FALSE)</f>
        <v>CORTALIM</v>
      </c>
    </row>
    <row r="1663" spans="1:10" ht="15.75" customHeight="1" x14ac:dyDescent="0.25">
      <c r="A1663" s="5" t="s">
        <v>3718</v>
      </c>
      <c r="B1663" s="6">
        <v>63</v>
      </c>
      <c r="C1663" s="6" t="s">
        <v>25</v>
      </c>
      <c r="D1663" s="6">
        <v>4</v>
      </c>
      <c r="E1663" s="6">
        <v>18</v>
      </c>
      <c r="F1663" s="10" t="s">
        <v>1189</v>
      </c>
      <c r="G1663" s="6" t="s">
        <v>13</v>
      </c>
      <c r="H1663" s="6"/>
      <c r="I1663" s="18" t="s">
        <v>26</v>
      </c>
      <c r="J1663" s="8" t="str">
        <f>VLOOKUP(VASCO!$I1663,Code2Loc,2,FALSE)</f>
        <v>PILLAR</v>
      </c>
    </row>
    <row r="1664" spans="1:10" ht="15.75" customHeight="1" x14ac:dyDescent="0.25">
      <c r="A1664" s="5" t="s">
        <v>3718</v>
      </c>
      <c r="B1664" s="6">
        <v>63</v>
      </c>
      <c r="C1664" s="6" t="s">
        <v>17</v>
      </c>
      <c r="D1664" s="6">
        <v>5</v>
      </c>
      <c r="E1664" s="6">
        <v>26</v>
      </c>
      <c r="F1664" s="10" t="s">
        <v>1189</v>
      </c>
      <c r="G1664" s="6" t="s">
        <v>13</v>
      </c>
      <c r="H1664" s="6"/>
      <c r="I1664" s="18" t="s">
        <v>18</v>
      </c>
      <c r="J1664" s="8" t="str">
        <f>VLOOKUP(VASCO!$I1664,Code2Loc,2,FALSE)</f>
        <v>BAMBOLI GMC</v>
      </c>
    </row>
    <row r="1665" spans="1:10" ht="15.75" customHeight="1" x14ac:dyDescent="0.25">
      <c r="A1665" s="5" t="s">
        <v>3718</v>
      </c>
      <c r="B1665" s="6">
        <v>63</v>
      </c>
      <c r="C1665" s="6" t="s">
        <v>11</v>
      </c>
      <c r="D1665" s="6">
        <v>6</v>
      </c>
      <c r="E1665" s="6">
        <v>30</v>
      </c>
      <c r="F1665" s="10" t="s">
        <v>1189</v>
      </c>
      <c r="G1665" s="6" t="s">
        <v>13</v>
      </c>
      <c r="H1665" s="6"/>
      <c r="I1665" s="18" t="s">
        <v>14</v>
      </c>
      <c r="J1665" s="8" t="str">
        <f>VLOOKUP(VASCO!$I1665,Code2Loc,2,FALSE)</f>
        <v>PANAJI</v>
      </c>
    </row>
    <row r="1666" spans="1:10" ht="15.75" customHeight="1" x14ac:dyDescent="0.25">
      <c r="A1666" s="5" t="s">
        <v>3718</v>
      </c>
      <c r="B1666" s="6">
        <v>63</v>
      </c>
      <c r="C1666" s="6" t="s">
        <v>79</v>
      </c>
      <c r="D1666" s="6">
        <v>7</v>
      </c>
      <c r="E1666" s="6">
        <v>33</v>
      </c>
      <c r="F1666" s="10" t="s">
        <v>1189</v>
      </c>
      <c r="G1666" s="6" t="s">
        <v>13</v>
      </c>
      <c r="H1666" s="6"/>
      <c r="I1666" s="18" t="s">
        <v>80</v>
      </c>
      <c r="J1666" s="8" t="str">
        <f>VLOOKUP(VASCO!$I1666,Code2Loc,2,FALSE)</f>
        <v>TIN BLD/COL</v>
      </c>
    </row>
    <row r="1667" spans="1:10" ht="15.75" customHeight="1" x14ac:dyDescent="0.25">
      <c r="A1667" s="5" t="s">
        <v>3718</v>
      </c>
      <c r="B1667" s="6">
        <v>63</v>
      </c>
      <c r="C1667" s="6" t="s">
        <v>81</v>
      </c>
      <c r="D1667" s="6">
        <v>8</v>
      </c>
      <c r="E1667" s="6">
        <v>35</v>
      </c>
      <c r="F1667" s="10" t="s">
        <v>1189</v>
      </c>
      <c r="G1667" s="6" t="s">
        <v>13</v>
      </c>
      <c r="H1667" s="6"/>
      <c r="I1667" s="18" t="s">
        <v>82</v>
      </c>
      <c r="J1667" s="8" t="str">
        <f>VLOOKUP(VASCO!$I1667,Code2Loc,2,FALSE)</f>
        <v>GULYAKADE</v>
      </c>
    </row>
    <row r="1668" spans="1:10" ht="15.75" customHeight="1" x14ac:dyDescent="0.25">
      <c r="A1668" s="5" t="s">
        <v>3718</v>
      </c>
      <c r="B1668" s="6">
        <v>63</v>
      </c>
      <c r="C1668" s="6" t="s">
        <v>87</v>
      </c>
      <c r="D1668" s="6">
        <v>9</v>
      </c>
      <c r="E1668" s="6">
        <v>37</v>
      </c>
      <c r="F1668" s="10" t="s">
        <v>1189</v>
      </c>
      <c r="G1668" s="6" t="s">
        <v>13</v>
      </c>
      <c r="H1668" s="6"/>
      <c r="I1668" s="18" t="s">
        <v>88</v>
      </c>
      <c r="J1668" s="8" t="str">
        <f>VLOOKUP(VASCO!$I1668,Code2Loc,2,FALSE)</f>
        <v>PRV BAZAR</v>
      </c>
    </row>
    <row r="1669" spans="1:10" ht="15.75" customHeight="1" x14ac:dyDescent="0.25">
      <c r="A1669" s="5" t="s">
        <v>3718</v>
      </c>
      <c r="B1669" s="6">
        <v>63</v>
      </c>
      <c r="C1669" s="6" t="s">
        <v>1238</v>
      </c>
      <c r="D1669" s="6">
        <v>10</v>
      </c>
      <c r="E1669" s="6">
        <v>39</v>
      </c>
      <c r="F1669" s="10" t="s">
        <v>1189</v>
      </c>
      <c r="G1669" s="6" t="s">
        <v>13</v>
      </c>
      <c r="H1669" s="6"/>
      <c r="I1669" s="18" t="s">
        <v>1239</v>
      </c>
      <c r="J1669" s="8" t="str">
        <f>VLOOKUP(VASCO!$I1669,Code2Loc,2,FALSE)</f>
        <v>GUIRIM</v>
      </c>
    </row>
    <row r="1670" spans="1:10" ht="15.75" customHeight="1" x14ac:dyDescent="0.25">
      <c r="A1670" s="5" t="s">
        <v>3718</v>
      </c>
      <c r="B1670" s="6">
        <v>63</v>
      </c>
      <c r="C1670" s="6" t="s">
        <v>95</v>
      </c>
      <c r="D1670" s="6">
        <v>11</v>
      </c>
      <c r="E1670" s="6">
        <v>42</v>
      </c>
      <c r="F1670" s="10" t="s">
        <v>1189</v>
      </c>
      <c r="G1670" s="6" t="s">
        <v>13</v>
      </c>
      <c r="H1670" s="6"/>
      <c r="I1670" s="18" t="s">
        <v>96</v>
      </c>
      <c r="J1670" s="8" t="str">
        <f>VLOOKUP(VASCO!$I1670,Code2Loc,2,FALSE)</f>
        <v>MAPUSA</v>
      </c>
    </row>
    <row r="1671" spans="1:10" ht="15.75" customHeight="1" x14ac:dyDescent="0.25">
      <c r="A1671" s="5" t="s">
        <v>3718</v>
      </c>
      <c r="B1671" s="6">
        <v>63</v>
      </c>
      <c r="C1671" s="6" t="s">
        <v>711</v>
      </c>
      <c r="D1671" s="6">
        <v>12</v>
      </c>
      <c r="E1671" s="6">
        <v>50</v>
      </c>
      <c r="F1671" s="10" t="s">
        <v>1189</v>
      </c>
      <c r="G1671" s="6" t="s">
        <v>13</v>
      </c>
      <c r="H1671" s="6"/>
      <c r="I1671" s="18" t="s">
        <v>712</v>
      </c>
      <c r="J1671" s="8" t="str">
        <f>VLOOKUP(VASCO!$I1671,Code2Loc,2,FALSE)</f>
        <v>COLVALE</v>
      </c>
    </row>
    <row r="1672" spans="1:10" ht="15.75" customHeight="1" x14ac:dyDescent="0.25">
      <c r="A1672" s="5" t="s">
        <v>3718</v>
      </c>
      <c r="B1672" s="6">
        <v>63</v>
      </c>
      <c r="C1672" s="6" t="s">
        <v>715</v>
      </c>
      <c r="D1672" s="6">
        <v>13</v>
      </c>
      <c r="E1672" s="6">
        <v>52</v>
      </c>
      <c r="F1672" s="10" t="s">
        <v>1189</v>
      </c>
      <c r="G1672" s="6" t="s">
        <v>13</v>
      </c>
      <c r="H1672" s="6"/>
      <c r="I1672" s="18" t="s">
        <v>716</v>
      </c>
      <c r="J1672" s="8" t="str">
        <f>VLOOKUP(VASCO!$I1672,Code2Loc,2,FALSE)</f>
        <v>DHARGAL</v>
      </c>
    </row>
    <row r="1673" spans="1:10" ht="15.75" customHeight="1" x14ac:dyDescent="0.25">
      <c r="A1673" s="5" t="s">
        <v>3718</v>
      </c>
      <c r="B1673" s="6">
        <v>63</v>
      </c>
      <c r="C1673" s="6" t="s">
        <v>105</v>
      </c>
      <c r="D1673" s="6">
        <v>14</v>
      </c>
      <c r="E1673" s="6">
        <v>56</v>
      </c>
      <c r="F1673" s="10" t="s">
        <v>1189</v>
      </c>
      <c r="G1673" s="6" t="s">
        <v>13</v>
      </c>
      <c r="H1673" s="6"/>
      <c r="I1673" s="18" t="s">
        <v>106</v>
      </c>
      <c r="J1673" s="8" t="str">
        <f>VLOOKUP(VASCO!$I1673,Code2Loc,2,FALSE)</f>
        <v>KARASWADA</v>
      </c>
    </row>
    <row r="1674" spans="1:10" ht="15.75" customHeight="1" x14ac:dyDescent="0.25">
      <c r="A1674" s="5" t="s">
        <v>3718</v>
      </c>
      <c r="B1674" s="6">
        <v>63</v>
      </c>
      <c r="C1674" s="6" t="s">
        <v>825</v>
      </c>
      <c r="D1674" s="6">
        <v>15</v>
      </c>
      <c r="E1674" s="6">
        <v>60</v>
      </c>
      <c r="F1674" s="10" t="s">
        <v>1189</v>
      </c>
      <c r="G1674" s="6" t="s">
        <v>13</v>
      </c>
      <c r="H1674" s="6"/>
      <c r="I1674" s="18" t="s">
        <v>826</v>
      </c>
      <c r="J1674" s="8" t="str">
        <f>VLOOKUP(VASCO!$I1674,Code2Loc,2,FALSE)</f>
        <v>PEDNE</v>
      </c>
    </row>
    <row r="1675" spans="1:10" ht="15.75" customHeight="1" x14ac:dyDescent="0.25">
      <c r="A1675" s="5" t="s">
        <v>3718</v>
      </c>
      <c r="B1675" s="6">
        <v>63</v>
      </c>
      <c r="C1675" s="6" t="s">
        <v>799</v>
      </c>
      <c r="D1675" s="6">
        <v>16</v>
      </c>
      <c r="E1675" s="6">
        <v>63</v>
      </c>
      <c r="F1675" s="10" t="s">
        <v>1189</v>
      </c>
      <c r="G1675" s="6" t="s">
        <v>13</v>
      </c>
      <c r="H1675" s="6"/>
      <c r="I1675" s="18" t="s">
        <v>800</v>
      </c>
      <c r="J1675" s="8" t="str">
        <f>VLOOKUP(VASCO!$I1675,Code2Loc,2,FALSE)</f>
        <v>STD. BRIDGE</v>
      </c>
    </row>
    <row r="1676" spans="1:10" ht="15.75" customHeight="1" x14ac:dyDescent="0.25">
      <c r="A1676" s="5" t="s">
        <v>3718</v>
      </c>
      <c r="B1676" s="6">
        <v>63</v>
      </c>
      <c r="C1676" s="6" t="s">
        <v>801</v>
      </c>
      <c r="D1676" s="6">
        <v>17</v>
      </c>
      <c r="E1676" s="6">
        <v>64</v>
      </c>
      <c r="F1676" s="10" t="s">
        <v>1189</v>
      </c>
      <c r="G1676" s="6" t="s">
        <v>13</v>
      </c>
      <c r="H1676" s="6"/>
      <c r="I1676" s="18" t="s">
        <v>802</v>
      </c>
      <c r="J1676" s="8" t="str">
        <f>VLOOKUP(VASCO!$I1676,Code2Loc,2,FALSE)</f>
        <v>PORASKADE</v>
      </c>
    </row>
    <row r="1677" spans="1:10" ht="15.75" customHeight="1" x14ac:dyDescent="0.25">
      <c r="A1677" s="5" t="s">
        <v>3718</v>
      </c>
      <c r="B1677" s="6">
        <v>63</v>
      </c>
      <c r="C1677" s="6" t="s">
        <v>831</v>
      </c>
      <c r="D1677" s="6">
        <v>18</v>
      </c>
      <c r="E1677" s="6">
        <v>67</v>
      </c>
      <c r="F1677" s="10" t="s">
        <v>1189</v>
      </c>
      <c r="G1677" s="6" t="s">
        <v>13</v>
      </c>
      <c r="H1677" s="6"/>
      <c r="I1677" s="18" t="s">
        <v>832</v>
      </c>
      <c r="J1677" s="8" t="str">
        <f>VLOOKUP(VASCO!$I1677,Code2Loc,2,FALSE)</f>
        <v>UGVE</v>
      </c>
    </row>
    <row r="1678" spans="1:10" ht="15.75" customHeight="1" x14ac:dyDescent="0.25">
      <c r="A1678" s="5" t="s">
        <v>3718</v>
      </c>
      <c r="B1678" s="6">
        <v>63</v>
      </c>
      <c r="C1678" s="6" t="s">
        <v>1200</v>
      </c>
      <c r="D1678" s="6">
        <v>19</v>
      </c>
      <c r="E1678" s="6">
        <v>70</v>
      </c>
      <c r="F1678" s="10" t="s">
        <v>1189</v>
      </c>
      <c r="G1678" s="6" t="s">
        <v>13</v>
      </c>
      <c r="H1678" s="6"/>
      <c r="I1678" s="18" t="s">
        <v>1201</v>
      </c>
      <c r="J1678" s="8" t="str">
        <f>VLOOKUP(VASCO!$I1678,Code2Loc,2,FALSE)</f>
        <v>TORSHE</v>
      </c>
    </row>
    <row r="1679" spans="1:10" ht="15.75" customHeight="1" x14ac:dyDescent="0.25">
      <c r="A1679" s="5" t="s">
        <v>3718</v>
      </c>
      <c r="B1679" s="6">
        <v>63</v>
      </c>
      <c r="C1679" s="6" t="s">
        <v>1206</v>
      </c>
      <c r="D1679" s="6">
        <v>20</v>
      </c>
      <c r="E1679" s="6">
        <v>74</v>
      </c>
      <c r="F1679" s="10" t="s">
        <v>1189</v>
      </c>
      <c r="G1679" s="6" t="s">
        <v>13</v>
      </c>
      <c r="H1679" s="6">
        <v>1</v>
      </c>
      <c r="I1679" s="18" t="s">
        <v>1207</v>
      </c>
      <c r="J1679" s="8" t="str">
        <f>VLOOKUP(VASCO!$I1679,Code2Loc,2,FALSE)</f>
        <v>PATRADEVI</v>
      </c>
    </row>
    <row r="1680" spans="1:10" ht="15.75" customHeight="1" x14ac:dyDescent="0.25">
      <c r="A1680" s="5" t="s">
        <v>3718</v>
      </c>
      <c r="B1680" s="6">
        <v>63</v>
      </c>
      <c r="C1680" s="6" t="s">
        <v>1208</v>
      </c>
      <c r="D1680" s="6">
        <v>21</v>
      </c>
      <c r="E1680" s="6">
        <v>77</v>
      </c>
      <c r="F1680" s="10" t="s">
        <v>1189</v>
      </c>
      <c r="G1680" s="6" t="s">
        <v>13</v>
      </c>
      <c r="H1680" s="6">
        <v>2</v>
      </c>
      <c r="I1680" s="18" t="s">
        <v>1209</v>
      </c>
      <c r="J1680" s="8" t="str">
        <f>VLOOKUP(VASCO!$I1680,Code2Loc,2,FALSE)</f>
        <v>BANDA</v>
      </c>
    </row>
    <row r="1681" spans="1:10" ht="15.75" customHeight="1" x14ac:dyDescent="0.25">
      <c r="A1681" s="5" t="s">
        <v>3718</v>
      </c>
      <c r="B1681" s="6">
        <v>63</v>
      </c>
      <c r="C1681" s="6" t="s">
        <v>1219</v>
      </c>
      <c r="D1681" s="6">
        <v>22</v>
      </c>
      <c r="E1681" s="6">
        <v>88</v>
      </c>
      <c r="F1681" s="10" t="s">
        <v>1189</v>
      </c>
      <c r="G1681" s="6" t="s">
        <v>13</v>
      </c>
      <c r="H1681" s="6"/>
      <c r="I1681" s="18" t="s">
        <v>1220</v>
      </c>
      <c r="J1681" s="8" t="str">
        <f>VLOOKUP(VASCO!$I1681,Code2Loc,2,FALSE)</f>
        <v>SAWANTWADI</v>
      </c>
    </row>
    <row r="1682" spans="1:10" ht="15.75" customHeight="1" x14ac:dyDescent="0.25">
      <c r="A1682" s="5" t="s">
        <v>3718</v>
      </c>
      <c r="B1682" s="6">
        <v>63</v>
      </c>
      <c r="C1682" s="6" t="s">
        <v>1240</v>
      </c>
      <c r="D1682" s="6">
        <v>23</v>
      </c>
      <c r="E1682" s="6">
        <v>96</v>
      </c>
      <c r="F1682" s="10" t="s">
        <v>1189</v>
      </c>
      <c r="G1682" s="6" t="s">
        <v>13</v>
      </c>
      <c r="H1682" s="6"/>
      <c r="I1682" s="18" t="s">
        <v>1241</v>
      </c>
      <c r="J1682" s="8" t="str">
        <f>VLOOKUP(VASCO!$I1682,Code2Loc,2,FALSE)</f>
        <v>AKERI</v>
      </c>
    </row>
    <row r="1683" spans="1:10" ht="15.75" customHeight="1" x14ac:dyDescent="0.25">
      <c r="A1683" s="5" t="s">
        <v>3718</v>
      </c>
      <c r="B1683" s="6">
        <v>63</v>
      </c>
      <c r="C1683" s="6" t="s">
        <v>1242</v>
      </c>
      <c r="D1683" s="6">
        <v>24</v>
      </c>
      <c r="E1683" s="6">
        <v>100</v>
      </c>
      <c r="F1683" s="10" t="s">
        <v>1189</v>
      </c>
      <c r="G1683" s="6" t="s">
        <v>13</v>
      </c>
      <c r="H1683" s="6"/>
      <c r="I1683" s="18" t="s">
        <v>1243</v>
      </c>
      <c r="J1683" s="8" t="str">
        <f>VLOOKUP(VASCO!$I1683,Code2Loc,2,FALSE)</f>
        <v>ZARAP</v>
      </c>
    </row>
    <row r="1684" spans="1:10" ht="15.75" customHeight="1" x14ac:dyDescent="0.25">
      <c r="A1684" s="5" t="s">
        <v>3718</v>
      </c>
      <c r="B1684" s="6">
        <v>63</v>
      </c>
      <c r="C1684" s="6" t="s">
        <v>1244</v>
      </c>
      <c r="D1684" s="6">
        <v>25</v>
      </c>
      <c r="E1684" s="6">
        <v>109</v>
      </c>
      <c r="F1684" s="10" t="s">
        <v>1189</v>
      </c>
      <c r="G1684" s="6" t="s">
        <v>13</v>
      </c>
      <c r="H1684" s="6"/>
      <c r="I1684" s="18" t="s">
        <v>1245</v>
      </c>
      <c r="J1684" s="8" t="str">
        <f>VLOOKUP(VASCO!$I1684,Code2Loc,2,FALSE)</f>
        <v>KUDAL</v>
      </c>
    </row>
    <row r="1685" spans="1:10" ht="15.75" customHeight="1" x14ac:dyDescent="0.25">
      <c r="A1685" s="5" t="s">
        <v>3718</v>
      </c>
      <c r="B1685" s="6">
        <v>63</v>
      </c>
      <c r="C1685" s="6" t="s">
        <v>1246</v>
      </c>
      <c r="D1685" s="6">
        <v>26</v>
      </c>
      <c r="E1685" s="6">
        <v>118</v>
      </c>
      <c r="F1685" s="10" t="s">
        <v>1189</v>
      </c>
      <c r="G1685" s="6" t="s">
        <v>13</v>
      </c>
      <c r="H1685" s="6"/>
      <c r="I1685" s="18" t="s">
        <v>1247</v>
      </c>
      <c r="J1685" s="8" t="str">
        <f>VLOOKUP(VASCO!$I1685,Code2Loc,2,FALSE)</f>
        <v>PANDUR</v>
      </c>
    </row>
    <row r="1686" spans="1:10" ht="15.75" customHeight="1" x14ac:dyDescent="0.25">
      <c r="A1686" s="5" t="s">
        <v>3718</v>
      </c>
      <c r="B1686" s="6">
        <v>63</v>
      </c>
      <c r="C1686" s="6" t="s">
        <v>1248</v>
      </c>
      <c r="D1686" s="6">
        <v>27</v>
      </c>
      <c r="E1686" s="6">
        <v>123</v>
      </c>
      <c r="F1686" s="10" t="s">
        <v>1189</v>
      </c>
      <c r="G1686" s="6" t="s">
        <v>13</v>
      </c>
      <c r="H1686" s="6"/>
      <c r="I1686" s="18" t="s">
        <v>1249</v>
      </c>
      <c r="J1686" s="8" t="str">
        <f>VLOOKUP(VASCO!$I1686,Code2Loc,2,FALSE)</f>
        <v>ORAS</v>
      </c>
    </row>
    <row r="1687" spans="1:10" ht="15.75" customHeight="1" x14ac:dyDescent="0.25">
      <c r="A1687" s="5" t="s">
        <v>3718</v>
      </c>
      <c r="B1687" s="6">
        <v>63</v>
      </c>
      <c r="C1687" s="6" t="s">
        <v>1250</v>
      </c>
      <c r="D1687" s="6">
        <v>28</v>
      </c>
      <c r="E1687" s="6">
        <v>130</v>
      </c>
      <c r="F1687" s="10" t="s">
        <v>1189</v>
      </c>
      <c r="G1687" s="6" t="s">
        <v>13</v>
      </c>
      <c r="H1687" s="6"/>
      <c r="I1687" s="18" t="s">
        <v>1251</v>
      </c>
      <c r="J1687" s="8" t="str">
        <f>VLOOKUP(VASCO!$I1687,Code2Loc,2,FALSE)</f>
        <v>KASAL</v>
      </c>
    </row>
    <row r="1688" spans="1:10" ht="15.75" customHeight="1" x14ac:dyDescent="0.25">
      <c r="A1688" s="5" t="s">
        <v>3718</v>
      </c>
      <c r="B1688" s="6">
        <v>63</v>
      </c>
      <c r="C1688" s="6" t="s">
        <v>1252</v>
      </c>
      <c r="D1688" s="6">
        <v>29</v>
      </c>
      <c r="E1688" s="6">
        <v>136</v>
      </c>
      <c r="F1688" s="10" t="s">
        <v>1189</v>
      </c>
      <c r="G1688" s="6" t="s">
        <v>13</v>
      </c>
      <c r="H1688" s="6"/>
      <c r="I1688" s="18" t="s">
        <v>1253</v>
      </c>
      <c r="J1688" s="8" t="str">
        <f>VLOOKUP(VASCO!$I1688,Code2Loc,2,FALSE)</f>
        <v>OSARGAO</v>
      </c>
    </row>
    <row r="1689" spans="1:10" ht="15.75" customHeight="1" x14ac:dyDescent="0.25">
      <c r="A1689" s="5" t="s">
        <v>3718</v>
      </c>
      <c r="B1689" s="6">
        <v>63</v>
      </c>
      <c r="C1689" s="6" t="s">
        <v>1254</v>
      </c>
      <c r="D1689" s="6">
        <v>30</v>
      </c>
      <c r="E1689" s="6">
        <v>142</v>
      </c>
      <c r="F1689" s="10" t="s">
        <v>1189</v>
      </c>
      <c r="G1689" s="6" t="s">
        <v>13</v>
      </c>
      <c r="H1689" s="6"/>
      <c r="I1689" s="18" t="s">
        <v>1255</v>
      </c>
      <c r="J1689" s="8" t="str">
        <f>VLOOKUP(VASCO!$I1689,Code2Loc,2,FALSE)</f>
        <v>KANKAVLI</v>
      </c>
    </row>
    <row r="1690" spans="1:10" ht="15.75" customHeight="1" x14ac:dyDescent="0.25">
      <c r="A1690" s="5" t="s">
        <v>3718</v>
      </c>
      <c r="B1690" s="6">
        <v>63</v>
      </c>
      <c r="C1690" s="6" t="s">
        <v>1256</v>
      </c>
      <c r="D1690" s="6">
        <v>31</v>
      </c>
      <c r="E1690" s="6">
        <v>150</v>
      </c>
      <c r="F1690" s="10" t="s">
        <v>1189</v>
      </c>
      <c r="G1690" s="6" t="s">
        <v>13</v>
      </c>
      <c r="H1690" s="6"/>
      <c r="I1690" s="18" t="s">
        <v>1257</v>
      </c>
      <c r="J1690" s="8" t="str">
        <f>VLOOKUP(VASCO!$I1690,Code2Loc,2,FALSE)</f>
        <v>HUMRAT</v>
      </c>
    </row>
    <row r="1691" spans="1:10" ht="15.75" customHeight="1" x14ac:dyDescent="0.25">
      <c r="A1691" s="5" t="s">
        <v>3718</v>
      </c>
      <c r="B1691" s="6">
        <v>63</v>
      </c>
      <c r="C1691" s="6" t="s">
        <v>1258</v>
      </c>
      <c r="D1691" s="6">
        <v>32</v>
      </c>
      <c r="E1691" s="6">
        <v>159</v>
      </c>
      <c r="F1691" s="10" t="s">
        <v>1189</v>
      </c>
      <c r="G1691" s="6" t="s">
        <v>13</v>
      </c>
      <c r="H1691" s="6"/>
      <c r="I1691" s="18" t="s">
        <v>1259</v>
      </c>
      <c r="J1691" s="8" t="str">
        <f>VLOOKUP(VASCO!$I1691,Code2Loc,2,FALSE)</f>
        <v>NANGAO</v>
      </c>
    </row>
    <row r="1692" spans="1:10" ht="15.75" customHeight="1" x14ac:dyDescent="0.25">
      <c r="A1692" s="5" t="s">
        <v>3718</v>
      </c>
      <c r="B1692" s="6">
        <v>63</v>
      </c>
      <c r="C1692" s="6" t="s">
        <v>1260</v>
      </c>
      <c r="D1692" s="6">
        <v>33</v>
      </c>
      <c r="E1692" s="6">
        <v>166</v>
      </c>
      <c r="F1692" s="10" t="s">
        <v>1189</v>
      </c>
      <c r="G1692" s="6" t="s">
        <v>13</v>
      </c>
      <c r="H1692" s="6"/>
      <c r="I1692" s="18" t="s">
        <v>1261</v>
      </c>
      <c r="J1692" s="8" t="str">
        <f>VLOOKUP(VASCO!$I1692,Code2Loc,2,FALSE)</f>
        <v>TALARA</v>
      </c>
    </row>
    <row r="1693" spans="1:10" ht="15.75" customHeight="1" x14ac:dyDescent="0.25">
      <c r="A1693" s="5" t="s">
        <v>3718</v>
      </c>
      <c r="B1693" s="6">
        <v>63</v>
      </c>
      <c r="C1693" s="6" t="s">
        <v>1295</v>
      </c>
      <c r="D1693" s="6">
        <v>34</v>
      </c>
      <c r="E1693" s="6">
        <v>187</v>
      </c>
      <c r="F1693" s="10" t="s">
        <v>1189</v>
      </c>
      <c r="G1693" s="6" t="s">
        <v>13</v>
      </c>
      <c r="H1693" s="6"/>
      <c r="I1693" s="18" t="s">
        <v>1296</v>
      </c>
      <c r="J1693" s="8" t="str">
        <f>VLOOKUP(VASCO!$I1693,Code2Loc,2,FALSE)</f>
        <v>VAIBHAVWADI</v>
      </c>
    </row>
    <row r="1694" spans="1:10" ht="15.75" customHeight="1" x14ac:dyDescent="0.25">
      <c r="A1694" s="5" t="s">
        <v>3718</v>
      </c>
      <c r="B1694" s="6">
        <v>63</v>
      </c>
      <c r="C1694" s="6" t="s">
        <v>1297</v>
      </c>
      <c r="D1694" s="6">
        <v>35</v>
      </c>
      <c r="E1694" s="6">
        <v>205</v>
      </c>
      <c r="F1694" s="10" t="s">
        <v>1189</v>
      </c>
      <c r="G1694" s="6" t="s">
        <v>13</v>
      </c>
      <c r="H1694" s="6"/>
      <c r="I1694" s="18" t="s">
        <v>1298</v>
      </c>
      <c r="J1694" s="8" t="str">
        <f>VLOOKUP(VASCO!$I1694,Code2Loc,2,FALSE)</f>
        <v>GAGANBAWDA</v>
      </c>
    </row>
    <row r="1695" spans="1:10" ht="15.75" customHeight="1" x14ac:dyDescent="0.25">
      <c r="A1695" s="5" t="s">
        <v>3718</v>
      </c>
      <c r="B1695" s="6">
        <v>63</v>
      </c>
      <c r="C1695" s="6" t="s">
        <v>1299</v>
      </c>
      <c r="D1695" s="6">
        <v>36</v>
      </c>
      <c r="E1695" s="6">
        <v>229</v>
      </c>
      <c r="F1695" s="10" t="s">
        <v>1189</v>
      </c>
      <c r="G1695" s="6" t="s">
        <v>13</v>
      </c>
      <c r="H1695" s="6"/>
      <c r="I1695" s="18" t="s">
        <v>1300</v>
      </c>
      <c r="J1695" s="8" t="str">
        <f>VLOOKUP(VASCO!$I1695,Code2Loc,2,FALSE)</f>
        <v>SALVON</v>
      </c>
    </row>
    <row r="1696" spans="1:10" ht="15.75" customHeight="1" x14ac:dyDescent="0.25">
      <c r="A1696" s="5" t="s">
        <v>3718</v>
      </c>
      <c r="B1696" s="6">
        <v>63</v>
      </c>
      <c r="C1696" s="6" t="s">
        <v>1301</v>
      </c>
      <c r="D1696" s="6">
        <v>37</v>
      </c>
      <c r="E1696" s="6">
        <v>244</v>
      </c>
      <c r="F1696" s="10" t="s">
        <v>1189</v>
      </c>
      <c r="G1696" s="6" t="s">
        <v>13</v>
      </c>
      <c r="H1696" s="6"/>
      <c r="I1696" s="18" t="s">
        <v>1302</v>
      </c>
      <c r="J1696" s="8" t="str">
        <f>VLOOKUP(VASCO!$I1696,Code2Loc,2,FALSE)</f>
        <v>KALE</v>
      </c>
    </row>
    <row r="1697" spans="1:10" ht="15.75" customHeight="1" x14ac:dyDescent="0.25">
      <c r="A1697" s="5" t="s">
        <v>3718</v>
      </c>
      <c r="B1697" s="6">
        <v>63</v>
      </c>
      <c r="C1697" s="6" t="s">
        <v>1303</v>
      </c>
      <c r="D1697" s="6">
        <v>38</v>
      </c>
      <c r="E1697" s="6">
        <v>259</v>
      </c>
      <c r="F1697" s="10" t="s">
        <v>1189</v>
      </c>
      <c r="G1697" s="6" t="s">
        <v>13</v>
      </c>
      <c r="H1697" s="6"/>
      <c r="I1697" s="18" t="s">
        <v>1304</v>
      </c>
      <c r="J1697" s="8" t="str">
        <f>VLOOKUP(VASCO!$I1697,Code2Loc,2,FALSE)</f>
        <v>RANKALA</v>
      </c>
    </row>
    <row r="1698" spans="1:10" ht="15.75" customHeight="1" x14ac:dyDescent="0.25">
      <c r="A1698" s="5" t="s">
        <v>3718</v>
      </c>
      <c r="B1698" s="6">
        <v>63</v>
      </c>
      <c r="C1698" s="6" t="s">
        <v>1305</v>
      </c>
      <c r="D1698" s="6">
        <v>39</v>
      </c>
      <c r="E1698" s="6">
        <v>265</v>
      </c>
      <c r="F1698" s="10" t="s">
        <v>1189</v>
      </c>
      <c r="G1698" s="6" t="s">
        <v>13</v>
      </c>
      <c r="H1698" s="6"/>
      <c r="I1698" s="18" t="s">
        <v>1306</v>
      </c>
      <c r="J1698" s="8" t="str">
        <f>VLOOKUP(VASCO!$I1698,Code2Loc,2,FALSE)</f>
        <v>KOLHAPUR</v>
      </c>
    </row>
    <row r="1699" spans="1:10" ht="15.75" customHeight="1" x14ac:dyDescent="0.25">
      <c r="A1699" s="5" t="s">
        <v>3718</v>
      </c>
      <c r="B1699" s="6">
        <v>63</v>
      </c>
      <c r="C1699" s="6" t="s">
        <v>3392</v>
      </c>
      <c r="D1699" s="6">
        <v>40</v>
      </c>
      <c r="E1699" s="6">
        <v>309</v>
      </c>
      <c r="F1699" s="10" t="s">
        <v>1189</v>
      </c>
      <c r="G1699" s="6" t="s">
        <v>13</v>
      </c>
      <c r="H1699" s="6"/>
      <c r="I1699" s="18" t="s">
        <v>3035</v>
      </c>
      <c r="J1699" s="8" t="str">
        <f>VLOOKUP(VASCO!$I1699,Code2Loc,2,FALSE)</f>
        <v>HATHKALAGNE</v>
      </c>
    </row>
    <row r="1700" spans="1:10" ht="15.75" customHeight="1" x14ac:dyDescent="0.25">
      <c r="A1700" s="5" t="s">
        <v>3718</v>
      </c>
      <c r="B1700" s="6">
        <v>63</v>
      </c>
      <c r="C1700" s="6" t="s">
        <v>3036</v>
      </c>
      <c r="D1700" s="6">
        <v>41</v>
      </c>
      <c r="E1700" s="6">
        <v>331</v>
      </c>
      <c r="F1700" s="10" t="s">
        <v>1189</v>
      </c>
      <c r="G1700" s="6" t="s">
        <v>13</v>
      </c>
      <c r="H1700" s="6"/>
      <c r="I1700" s="18" t="s">
        <v>3037</v>
      </c>
      <c r="J1700" s="8" t="str">
        <f>VLOOKUP(VASCO!$I1700,Code2Loc,2,FALSE)</f>
        <v>JAISINGPUR</v>
      </c>
    </row>
    <row r="1701" spans="1:10" ht="15.75" customHeight="1" x14ac:dyDescent="0.25">
      <c r="A1701" s="5" t="s">
        <v>3718</v>
      </c>
      <c r="B1701" s="6">
        <v>63</v>
      </c>
      <c r="C1701" s="6" t="s">
        <v>3040</v>
      </c>
      <c r="D1701" s="6">
        <v>42</v>
      </c>
      <c r="E1701" s="6">
        <v>339</v>
      </c>
      <c r="F1701" s="10" t="s">
        <v>1189</v>
      </c>
      <c r="G1701" s="6" t="s">
        <v>13</v>
      </c>
      <c r="H1701" s="6"/>
      <c r="I1701" s="18" t="s">
        <v>3041</v>
      </c>
      <c r="J1701" s="8" t="str">
        <f>VLOOKUP(VASCO!$I1701,Code2Loc,2,FALSE)</f>
        <v>MIRAJ</v>
      </c>
    </row>
    <row r="1702" spans="1:10" ht="15.75" customHeight="1" x14ac:dyDescent="0.25">
      <c r="A1702" s="5" t="s">
        <v>3719</v>
      </c>
      <c r="B1702" s="6">
        <v>64</v>
      </c>
      <c r="C1702" s="6" t="s">
        <v>69</v>
      </c>
      <c r="D1702" s="6">
        <v>1</v>
      </c>
      <c r="E1702" s="6">
        <v>0</v>
      </c>
      <c r="F1702" s="6" t="s">
        <v>1189</v>
      </c>
      <c r="G1702" s="6" t="s">
        <v>13</v>
      </c>
      <c r="H1702" s="6"/>
      <c r="I1702" s="15" t="s">
        <v>70</v>
      </c>
      <c r="J1702" s="8" t="str">
        <f>VLOOKUP(VASCO!$I1702,Code2Loc,2,FALSE)</f>
        <v>VASCO</v>
      </c>
    </row>
    <row r="1703" spans="1:10" ht="15.75" customHeight="1" x14ac:dyDescent="0.25">
      <c r="A1703" s="5" t="s">
        <v>3719</v>
      </c>
      <c r="B1703" s="6">
        <v>64</v>
      </c>
      <c r="C1703" s="6" t="s">
        <v>67</v>
      </c>
      <c r="D1703" s="6">
        <v>2</v>
      </c>
      <c r="E1703" s="6">
        <v>1</v>
      </c>
      <c r="F1703" s="6" t="s">
        <v>1189</v>
      </c>
      <c r="G1703" s="6" t="s">
        <v>13</v>
      </c>
      <c r="H1703" s="6"/>
      <c r="I1703" s="15" t="s">
        <v>68</v>
      </c>
      <c r="J1703" s="8" t="str">
        <f>VLOOKUP(VASCO!$I1703,Code2Loc,2,FALSE)</f>
        <v>SHIPYARD</v>
      </c>
    </row>
    <row r="1704" spans="1:10" ht="15.75" customHeight="1" x14ac:dyDescent="0.25">
      <c r="A1704" s="5" t="s">
        <v>3719</v>
      </c>
      <c r="B1704" s="6">
        <v>64</v>
      </c>
      <c r="C1704" s="6" t="s">
        <v>65</v>
      </c>
      <c r="D1704" s="6">
        <v>3</v>
      </c>
      <c r="E1704" s="6">
        <v>2</v>
      </c>
      <c r="F1704" s="6" t="s">
        <v>1189</v>
      </c>
      <c r="G1704" s="6" t="s">
        <v>13</v>
      </c>
      <c r="H1704" s="6"/>
      <c r="I1704" s="15" t="s">
        <v>66</v>
      </c>
      <c r="J1704" s="8" t="str">
        <f>VLOOKUP(VASCO!$I1704,Code2Loc,2,FALSE)</f>
        <v>VADEM</v>
      </c>
    </row>
    <row r="1705" spans="1:10" ht="15.75" customHeight="1" x14ac:dyDescent="0.25">
      <c r="A1705" s="5" t="s">
        <v>3719</v>
      </c>
      <c r="B1705" s="6">
        <v>64</v>
      </c>
      <c r="C1705" s="6" t="s">
        <v>63</v>
      </c>
      <c r="D1705" s="6">
        <v>4</v>
      </c>
      <c r="E1705" s="6">
        <v>4</v>
      </c>
      <c r="F1705" s="6" t="s">
        <v>1189</v>
      </c>
      <c r="G1705" s="6" t="s">
        <v>13</v>
      </c>
      <c r="H1705" s="6"/>
      <c r="I1705" s="15" t="s">
        <v>64</v>
      </c>
      <c r="J1705" s="8" t="str">
        <f>VLOOKUP(VASCO!$I1705,Code2Loc,2,FALSE)</f>
        <v>CHICALIM</v>
      </c>
    </row>
    <row r="1706" spans="1:10" ht="15.75" customHeight="1" x14ac:dyDescent="0.25">
      <c r="A1706" s="5" t="s">
        <v>3719</v>
      </c>
      <c r="B1706" s="6">
        <v>64</v>
      </c>
      <c r="C1706" s="6" t="s">
        <v>249</v>
      </c>
      <c r="D1706" s="6">
        <v>5</v>
      </c>
      <c r="E1706" s="6">
        <v>6</v>
      </c>
      <c r="F1706" s="6" t="s">
        <v>1189</v>
      </c>
      <c r="G1706" s="6" t="s">
        <v>13</v>
      </c>
      <c r="H1706" s="6"/>
      <c r="I1706" s="15" t="s">
        <v>250</v>
      </c>
      <c r="J1706" s="8" t="str">
        <f>VLOOKUP(VASCO!$I1706,Code2Loc,2,FALSE)</f>
        <v>DABOLI</v>
      </c>
    </row>
    <row r="1707" spans="1:10" ht="15.75" customHeight="1" x14ac:dyDescent="0.25">
      <c r="A1707" s="5" t="s">
        <v>3719</v>
      </c>
      <c r="B1707" s="6">
        <v>64</v>
      </c>
      <c r="C1707" s="6" t="s">
        <v>59</v>
      </c>
      <c r="D1707" s="6">
        <v>6</v>
      </c>
      <c r="E1707" s="6">
        <v>7</v>
      </c>
      <c r="F1707" s="6" t="s">
        <v>1189</v>
      </c>
      <c r="G1707" s="6" t="s">
        <v>13</v>
      </c>
      <c r="H1707" s="6"/>
      <c r="I1707" s="15" t="s">
        <v>60</v>
      </c>
      <c r="J1707" s="8" t="str">
        <f>VLOOKUP(VASCO!$I1707,Code2Loc,2,FALSE)</f>
        <v>ZUYAR</v>
      </c>
    </row>
    <row r="1708" spans="1:10" ht="15.75" customHeight="1" x14ac:dyDescent="0.25">
      <c r="A1708" s="5" t="s">
        <v>3719</v>
      </c>
      <c r="B1708" s="6">
        <v>64</v>
      </c>
      <c r="C1708" s="6" t="s">
        <v>57</v>
      </c>
      <c r="D1708" s="6">
        <v>7</v>
      </c>
      <c r="E1708" s="6">
        <v>9</v>
      </c>
      <c r="F1708" s="6" t="s">
        <v>1189</v>
      </c>
      <c r="G1708" s="6" t="s">
        <v>13</v>
      </c>
      <c r="H1708" s="6"/>
      <c r="I1708" s="15" t="s">
        <v>58</v>
      </c>
      <c r="J1708" s="8" t="str">
        <f>VLOOKUP(VASCO!$I1708,Code2Loc,2,FALSE)</f>
        <v>ZAREER</v>
      </c>
    </row>
    <row r="1709" spans="1:10" ht="15.75" customHeight="1" x14ac:dyDescent="0.25">
      <c r="A1709" s="5" t="s">
        <v>3719</v>
      </c>
      <c r="B1709" s="6">
        <v>64</v>
      </c>
      <c r="C1709" s="6" t="s">
        <v>55</v>
      </c>
      <c r="D1709" s="6">
        <v>8</v>
      </c>
      <c r="E1709" s="6">
        <v>11</v>
      </c>
      <c r="F1709" s="6" t="s">
        <v>1189</v>
      </c>
      <c r="G1709" s="6" t="s">
        <v>13</v>
      </c>
      <c r="H1709" s="6"/>
      <c r="I1709" s="15" t="s">
        <v>56</v>
      </c>
      <c r="J1709" s="8" t="str">
        <f>VLOOKUP(VASCO!$I1709,Code2Loc,2,FALSE)</f>
        <v>S CONVENT</v>
      </c>
    </row>
    <row r="1710" spans="1:10" ht="15.75" customHeight="1" x14ac:dyDescent="0.25">
      <c r="A1710" s="5" t="s">
        <v>3719</v>
      </c>
      <c r="B1710" s="6">
        <v>64</v>
      </c>
      <c r="C1710" s="6" t="s">
        <v>53</v>
      </c>
      <c r="D1710" s="6">
        <v>9</v>
      </c>
      <c r="E1710" s="6">
        <v>12</v>
      </c>
      <c r="F1710" s="6" t="s">
        <v>1189</v>
      </c>
      <c r="G1710" s="6" t="s">
        <v>13</v>
      </c>
      <c r="H1710" s="6"/>
      <c r="I1710" s="15" t="s">
        <v>54</v>
      </c>
      <c r="J1710" s="8" t="str">
        <f>VLOOKUP(VASCO!$I1710,Code2Loc,2,FALSE)</f>
        <v>SANCOALE</v>
      </c>
    </row>
    <row r="1711" spans="1:10" ht="15.75" customHeight="1" x14ac:dyDescent="0.25">
      <c r="A1711" s="5" t="s">
        <v>3719</v>
      </c>
      <c r="B1711" s="6">
        <v>64</v>
      </c>
      <c r="C1711" s="6" t="s">
        <v>29</v>
      </c>
      <c r="D1711" s="6">
        <v>10</v>
      </c>
      <c r="E1711" s="6">
        <v>14</v>
      </c>
      <c r="F1711" s="6" t="s">
        <v>1189</v>
      </c>
      <c r="G1711" s="6" t="s">
        <v>13</v>
      </c>
      <c r="H1711" s="6"/>
      <c r="I1711" s="15" t="s">
        <v>31</v>
      </c>
      <c r="J1711" s="8" t="str">
        <f>VLOOKUP(VASCO!$I1711,Code2Loc,2,FALSE)</f>
        <v>CORTALIM</v>
      </c>
    </row>
    <row r="1712" spans="1:10" ht="15.75" customHeight="1" x14ac:dyDescent="0.25">
      <c r="A1712" s="5" t="s">
        <v>3719</v>
      </c>
      <c r="B1712" s="6">
        <v>64</v>
      </c>
      <c r="C1712" s="6" t="s">
        <v>27</v>
      </c>
      <c r="D1712" s="6">
        <v>11</v>
      </c>
      <c r="E1712" s="6">
        <v>16</v>
      </c>
      <c r="F1712" s="6" t="s">
        <v>1189</v>
      </c>
      <c r="G1712" s="6" t="s">
        <v>13</v>
      </c>
      <c r="H1712" s="6"/>
      <c r="I1712" s="15" t="s">
        <v>28</v>
      </c>
      <c r="J1712" s="8" t="str">
        <f>VLOOKUP(VASCO!$I1712,Code2Loc,2,FALSE)</f>
        <v>AGASSAIM</v>
      </c>
    </row>
    <row r="1713" spans="1:10" ht="15.75" customHeight="1" x14ac:dyDescent="0.25">
      <c r="A1713" s="5" t="s">
        <v>3719</v>
      </c>
      <c r="B1713" s="6">
        <v>64</v>
      </c>
      <c r="C1713" s="6" t="s">
        <v>25</v>
      </c>
      <c r="D1713" s="6">
        <v>12</v>
      </c>
      <c r="E1713" s="6">
        <v>18</v>
      </c>
      <c r="F1713" s="6" t="s">
        <v>1189</v>
      </c>
      <c r="G1713" s="6" t="s">
        <v>13</v>
      </c>
      <c r="H1713" s="6"/>
      <c r="I1713" s="15" t="s">
        <v>26</v>
      </c>
      <c r="J1713" s="8" t="str">
        <f>VLOOKUP(VASCO!$I1713,Code2Loc,2,FALSE)</f>
        <v>PILLAR</v>
      </c>
    </row>
    <row r="1714" spans="1:10" ht="15.75" customHeight="1" x14ac:dyDescent="0.25">
      <c r="A1714" s="5" t="s">
        <v>3719</v>
      </c>
      <c r="B1714" s="6">
        <v>64</v>
      </c>
      <c r="C1714" s="6" t="s">
        <v>23</v>
      </c>
      <c r="D1714" s="6">
        <v>13</v>
      </c>
      <c r="E1714" s="6">
        <v>20</v>
      </c>
      <c r="F1714" s="6" t="s">
        <v>1189</v>
      </c>
      <c r="G1714" s="6" t="s">
        <v>13</v>
      </c>
      <c r="H1714" s="6"/>
      <c r="I1714" s="15" t="s">
        <v>24</v>
      </c>
      <c r="J1714" s="8" t="str">
        <f>VLOOKUP(VASCO!$I1714,Code2Loc,2,FALSE)</f>
        <v>GOA VELHA</v>
      </c>
    </row>
    <row r="1715" spans="1:10" ht="15.75" customHeight="1" x14ac:dyDescent="0.25">
      <c r="A1715" s="5" t="s">
        <v>3719</v>
      </c>
      <c r="B1715" s="6">
        <v>64</v>
      </c>
      <c r="C1715" s="6" t="s">
        <v>21</v>
      </c>
      <c r="D1715" s="6">
        <v>14</v>
      </c>
      <c r="E1715" s="6">
        <v>22</v>
      </c>
      <c r="F1715" s="6" t="s">
        <v>1189</v>
      </c>
      <c r="G1715" s="6" t="s">
        <v>13</v>
      </c>
      <c r="H1715" s="6"/>
      <c r="I1715" s="15" t="s">
        <v>22</v>
      </c>
      <c r="J1715" s="8" t="str">
        <f>VLOOKUP(VASCO!$I1715,Code2Loc,2,FALSE)</f>
        <v>SIRDON/ZUAR</v>
      </c>
    </row>
    <row r="1716" spans="1:10" ht="15.75" customHeight="1" x14ac:dyDescent="0.25">
      <c r="A1716" s="5" t="s">
        <v>3719</v>
      </c>
      <c r="B1716" s="6">
        <v>64</v>
      </c>
      <c r="C1716" s="6" t="s">
        <v>19</v>
      </c>
      <c r="D1716" s="6">
        <v>15</v>
      </c>
      <c r="E1716" s="6">
        <v>24</v>
      </c>
      <c r="F1716" s="6" t="s">
        <v>1189</v>
      </c>
      <c r="G1716" s="6" t="s">
        <v>13</v>
      </c>
      <c r="H1716" s="6"/>
      <c r="I1716" s="15" t="s">
        <v>20</v>
      </c>
      <c r="J1716" s="8" t="str">
        <f>VLOOKUP(VASCO!$I1716,Code2Loc,2,FALSE)</f>
        <v>BAMBOLI W/S</v>
      </c>
    </row>
    <row r="1717" spans="1:10" ht="15.75" customHeight="1" x14ac:dyDescent="0.25">
      <c r="A1717" s="5" t="s">
        <v>3719</v>
      </c>
      <c r="B1717" s="6">
        <v>64</v>
      </c>
      <c r="C1717" s="6" t="s">
        <v>17</v>
      </c>
      <c r="D1717" s="6">
        <v>16</v>
      </c>
      <c r="E1717" s="6">
        <v>26</v>
      </c>
      <c r="F1717" s="6" t="s">
        <v>1189</v>
      </c>
      <c r="G1717" s="6" t="s">
        <v>13</v>
      </c>
      <c r="H1717" s="6"/>
      <c r="I1717" s="15" t="s">
        <v>18</v>
      </c>
      <c r="J1717" s="8" t="str">
        <f>VLOOKUP(VASCO!$I1717,Code2Loc,2,FALSE)</f>
        <v>BAMBOLI GMC</v>
      </c>
    </row>
    <row r="1718" spans="1:10" ht="15.75" customHeight="1" x14ac:dyDescent="0.25">
      <c r="A1718" s="5" t="s">
        <v>3719</v>
      </c>
      <c r="B1718" s="6">
        <v>64</v>
      </c>
      <c r="C1718" s="6" t="s">
        <v>15</v>
      </c>
      <c r="D1718" s="6">
        <v>17</v>
      </c>
      <c r="E1718" s="6">
        <v>27</v>
      </c>
      <c r="F1718" s="6" t="s">
        <v>1189</v>
      </c>
      <c r="G1718" s="6" t="s">
        <v>13</v>
      </c>
      <c r="H1718" s="6"/>
      <c r="I1718" s="15" t="s">
        <v>16</v>
      </c>
      <c r="J1718" s="8" t="str">
        <f>VLOOKUP(VASCO!$I1718,Code2Loc,2,FALSE)</f>
        <v>ST. CRUZ X</v>
      </c>
    </row>
    <row r="1719" spans="1:10" ht="15.75" customHeight="1" x14ac:dyDescent="0.25">
      <c r="A1719" s="5" t="s">
        <v>3719</v>
      </c>
      <c r="B1719" s="6">
        <v>64</v>
      </c>
      <c r="C1719" s="6" t="s">
        <v>11</v>
      </c>
      <c r="D1719" s="6">
        <v>18</v>
      </c>
      <c r="E1719" s="6">
        <v>30</v>
      </c>
      <c r="F1719" s="6" t="s">
        <v>1189</v>
      </c>
      <c r="G1719" s="6" t="s">
        <v>13</v>
      </c>
      <c r="H1719" s="6"/>
      <c r="I1719" s="15" t="s">
        <v>14</v>
      </c>
      <c r="J1719" s="8" t="str">
        <f>VLOOKUP(VASCO!$I1719,Code2Loc,2,FALSE)</f>
        <v>PANAJI</v>
      </c>
    </row>
    <row r="1720" spans="1:10" ht="15.75" customHeight="1" x14ac:dyDescent="0.25">
      <c r="A1720" s="5" t="s">
        <v>3719</v>
      </c>
      <c r="B1720" s="6">
        <v>64</v>
      </c>
      <c r="C1720" s="6" t="s">
        <v>77</v>
      </c>
      <c r="D1720" s="6">
        <v>19</v>
      </c>
      <c r="E1720" s="6">
        <v>32</v>
      </c>
      <c r="F1720" s="6" t="s">
        <v>1189</v>
      </c>
      <c r="G1720" s="6" t="s">
        <v>13</v>
      </c>
      <c r="H1720" s="6"/>
      <c r="I1720" s="15" t="s">
        <v>78</v>
      </c>
      <c r="J1720" s="8" t="str">
        <f>VLOOKUP(VASCO!$I1720,Code2Loc,2,FALSE)</f>
        <v>SAI SERVICE</v>
      </c>
    </row>
    <row r="1721" spans="1:10" ht="15.75" customHeight="1" x14ac:dyDescent="0.25">
      <c r="A1721" s="5" t="s">
        <v>3719</v>
      </c>
      <c r="B1721" s="6">
        <v>64</v>
      </c>
      <c r="C1721" s="6" t="s">
        <v>79</v>
      </c>
      <c r="D1721" s="6">
        <v>20</v>
      </c>
      <c r="E1721" s="6">
        <v>33</v>
      </c>
      <c r="F1721" s="6" t="s">
        <v>1189</v>
      </c>
      <c r="G1721" s="6" t="s">
        <v>13</v>
      </c>
      <c r="H1721" s="6"/>
      <c r="I1721" s="15" t="s">
        <v>80</v>
      </c>
      <c r="J1721" s="8" t="str">
        <f>VLOOKUP(VASCO!$I1721,Code2Loc,2,FALSE)</f>
        <v>TIN BLD/COL</v>
      </c>
    </row>
    <row r="1722" spans="1:10" ht="15.75" customHeight="1" x14ac:dyDescent="0.25">
      <c r="A1722" s="5" t="s">
        <v>3719</v>
      </c>
      <c r="B1722" s="6">
        <v>64</v>
      </c>
      <c r="C1722" s="6" t="s">
        <v>81</v>
      </c>
      <c r="D1722" s="6">
        <v>21</v>
      </c>
      <c r="E1722" s="6">
        <v>34</v>
      </c>
      <c r="F1722" s="6" t="s">
        <v>1189</v>
      </c>
      <c r="G1722" s="6" t="s">
        <v>13</v>
      </c>
      <c r="H1722" s="6"/>
      <c r="I1722" s="15" t="s">
        <v>82</v>
      </c>
      <c r="J1722" s="8" t="str">
        <f>VLOOKUP(VASCO!$I1722,Code2Loc,2,FALSE)</f>
        <v>GULYAKADE</v>
      </c>
    </row>
    <row r="1723" spans="1:10" ht="15.75" customHeight="1" x14ac:dyDescent="0.25">
      <c r="A1723" s="5" t="s">
        <v>3719</v>
      </c>
      <c r="B1723" s="6">
        <v>64</v>
      </c>
      <c r="C1723" s="6" t="s">
        <v>83</v>
      </c>
      <c r="D1723" s="6">
        <v>22</v>
      </c>
      <c r="E1723" s="6">
        <v>35</v>
      </c>
      <c r="F1723" s="6" t="s">
        <v>1189</v>
      </c>
      <c r="G1723" s="6" t="s">
        <v>13</v>
      </c>
      <c r="H1723" s="6"/>
      <c r="I1723" s="15" t="s">
        <v>84</v>
      </c>
      <c r="J1723" s="8" t="str">
        <f>VLOOKUP(VASCO!$I1723,Code2Loc,2,FALSE)</f>
        <v>PRV COPEL</v>
      </c>
    </row>
    <row r="1724" spans="1:10" ht="15.75" customHeight="1" x14ac:dyDescent="0.25">
      <c r="A1724" s="5" t="s">
        <v>3719</v>
      </c>
      <c r="B1724" s="6">
        <v>64</v>
      </c>
      <c r="C1724" s="6" t="s">
        <v>85</v>
      </c>
      <c r="D1724" s="6">
        <v>23</v>
      </c>
      <c r="E1724" s="6">
        <v>36</v>
      </c>
      <c r="F1724" s="6" t="s">
        <v>1189</v>
      </c>
      <c r="G1724" s="6" t="s">
        <v>13</v>
      </c>
      <c r="H1724" s="6"/>
      <c r="I1724" s="15" t="s">
        <v>86</v>
      </c>
      <c r="J1724" s="8" t="str">
        <f>VLOOKUP(VASCO!$I1724,Code2Loc,2,FALSE)</f>
        <v>PRV WADAKAD</v>
      </c>
    </row>
    <row r="1725" spans="1:10" ht="15.75" customHeight="1" x14ac:dyDescent="0.25">
      <c r="A1725" s="5" t="s">
        <v>3719</v>
      </c>
      <c r="B1725" s="6">
        <v>64</v>
      </c>
      <c r="C1725" s="6" t="s">
        <v>87</v>
      </c>
      <c r="D1725" s="6">
        <v>24</v>
      </c>
      <c r="E1725" s="6">
        <v>37</v>
      </c>
      <c r="F1725" s="6" t="s">
        <v>1189</v>
      </c>
      <c r="G1725" s="6" t="s">
        <v>13</v>
      </c>
      <c r="H1725" s="6"/>
      <c r="I1725" s="15" t="s">
        <v>88</v>
      </c>
      <c r="J1725" s="8" t="str">
        <f>VLOOKUP(VASCO!$I1725,Code2Loc,2,FALSE)</f>
        <v>PRV BAZAR</v>
      </c>
    </row>
    <row r="1726" spans="1:10" ht="15.75" customHeight="1" x14ac:dyDescent="0.25">
      <c r="A1726" s="5" t="s">
        <v>3719</v>
      </c>
      <c r="B1726" s="6">
        <v>64</v>
      </c>
      <c r="C1726" s="6" t="s">
        <v>89</v>
      </c>
      <c r="D1726" s="6">
        <v>25</v>
      </c>
      <c r="E1726" s="6">
        <v>38</v>
      </c>
      <c r="F1726" s="6" t="s">
        <v>1189</v>
      </c>
      <c r="G1726" s="6" t="s">
        <v>13</v>
      </c>
      <c r="H1726" s="6"/>
      <c r="I1726" s="15" t="s">
        <v>90</v>
      </c>
      <c r="J1726" s="8" t="str">
        <f>VLOOKUP(VASCO!$I1726,Code2Loc,2,FALSE)</f>
        <v>GIRI CROSS</v>
      </c>
    </row>
    <row r="1727" spans="1:10" ht="15.75" customHeight="1" x14ac:dyDescent="0.25">
      <c r="A1727" s="5" t="s">
        <v>3719</v>
      </c>
      <c r="B1727" s="6">
        <v>64</v>
      </c>
      <c r="C1727" s="6" t="s">
        <v>91</v>
      </c>
      <c r="D1727" s="6">
        <v>26</v>
      </c>
      <c r="E1727" s="6">
        <v>39</v>
      </c>
      <c r="F1727" s="6" t="s">
        <v>1189</v>
      </c>
      <c r="G1727" s="6" t="s">
        <v>13</v>
      </c>
      <c r="H1727" s="6"/>
      <c r="I1727" s="15" t="s">
        <v>92</v>
      </c>
      <c r="J1727" s="8" t="str">
        <f>VLOOKUP(VASCO!$I1727,Code2Loc,2,FALSE)</f>
        <v>GREEN PARK</v>
      </c>
    </row>
    <row r="1728" spans="1:10" ht="15.75" customHeight="1" x14ac:dyDescent="0.25">
      <c r="A1728" s="5" t="s">
        <v>3719</v>
      </c>
      <c r="B1728" s="6">
        <v>64</v>
      </c>
      <c r="C1728" s="6" t="s">
        <v>93</v>
      </c>
      <c r="D1728" s="6">
        <v>27</v>
      </c>
      <c r="E1728" s="6">
        <v>40</v>
      </c>
      <c r="F1728" s="6" t="s">
        <v>1189</v>
      </c>
      <c r="G1728" s="6" t="s">
        <v>13</v>
      </c>
      <c r="H1728" s="6"/>
      <c r="I1728" s="15" t="s">
        <v>94</v>
      </c>
      <c r="J1728" s="8" t="str">
        <f>VLOOKUP(VASCO!$I1728,Code2Loc,2,FALSE)</f>
        <v>GIRI CHAPEL</v>
      </c>
    </row>
    <row r="1729" spans="1:10" ht="15.75" customHeight="1" x14ac:dyDescent="0.25">
      <c r="A1729" s="5" t="s">
        <v>3719</v>
      </c>
      <c r="B1729" s="6">
        <v>64</v>
      </c>
      <c r="C1729" s="6" t="s">
        <v>95</v>
      </c>
      <c r="D1729" s="6">
        <v>28</v>
      </c>
      <c r="E1729" s="6">
        <v>42</v>
      </c>
      <c r="F1729" s="6" t="s">
        <v>1189</v>
      </c>
      <c r="G1729" s="6" t="s">
        <v>13</v>
      </c>
      <c r="H1729" s="6"/>
      <c r="I1729" s="15" t="s">
        <v>96</v>
      </c>
      <c r="J1729" s="8" t="str">
        <f>VLOOKUP(VASCO!$I1729,Code2Loc,2,FALSE)</f>
        <v>MAPUSA</v>
      </c>
    </row>
    <row r="1730" spans="1:10" ht="15.75" customHeight="1" x14ac:dyDescent="0.25">
      <c r="A1730" s="5" t="s">
        <v>3719</v>
      </c>
      <c r="B1730" s="6">
        <v>64</v>
      </c>
      <c r="C1730" s="6" t="s">
        <v>99</v>
      </c>
      <c r="D1730" s="6">
        <v>29</v>
      </c>
      <c r="E1730" s="6">
        <v>43</v>
      </c>
      <c r="F1730" s="6" t="s">
        <v>1189</v>
      </c>
      <c r="G1730" s="6" t="s">
        <v>13</v>
      </c>
      <c r="H1730" s="6"/>
      <c r="I1730" s="15" t="s">
        <v>100</v>
      </c>
      <c r="J1730" s="8" t="str">
        <f>VLOOKUP(VASCO!$I1730,Code2Loc,2,FALSE)</f>
        <v>MPS COURT</v>
      </c>
    </row>
    <row r="1731" spans="1:10" ht="15.75" customHeight="1" x14ac:dyDescent="0.25">
      <c r="A1731" s="5" t="s">
        <v>3719</v>
      </c>
      <c r="B1731" s="6">
        <v>64</v>
      </c>
      <c r="C1731" s="6" t="s">
        <v>101</v>
      </c>
      <c r="D1731" s="6">
        <v>30</v>
      </c>
      <c r="E1731" s="6">
        <v>44</v>
      </c>
      <c r="F1731" s="6" t="s">
        <v>1189</v>
      </c>
      <c r="G1731" s="6" t="s">
        <v>13</v>
      </c>
      <c r="H1731" s="6"/>
      <c r="I1731" s="15" t="s">
        <v>102</v>
      </c>
      <c r="J1731" s="8" t="str">
        <f>VLOOKUP(VASCO!$I1731,Code2Loc,2,FALSE)</f>
        <v>DULER</v>
      </c>
    </row>
    <row r="1732" spans="1:10" ht="15.75" customHeight="1" x14ac:dyDescent="0.25">
      <c r="A1732" s="5" t="s">
        <v>3719</v>
      </c>
      <c r="B1732" s="6">
        <v>64</v>
      </c>
      <c r="C1732" s="6" t="s">
        <v>103</v>
      </c>
      <c r="D1732" s="6">
        <v>31</v>
      </c>
      <c r="E1732" s="6">
        <v>45</v>
      </c>
      <c r="F1732" s="6" t="s">
        <v>1189</v>
      </c>
      <c r="G1732" s="6" t="s">
        <v>13</v>
      </c>
      <c r="H1732" s="6"/>
      <c r="I1732" s="15" t="s">
        <v>104</v>
      </c>
      <c r="J1732" s="8" t="str">
        <f>VLOOKUP(VASCO!$I1732,Code2Loc,2,FALSE)</f>
        <v>PDEM/KRWDA</v>
      </c>
    </row>
    <row r="1733" spans="1:10" ht="15.75" customHeight="1" x14ac:dyDescent="0.25">
      <c r="A1733" s="5" t="s">
        <v>3719</v>
      </c>
      <c r="B1733" s="6">
        <v>64</v>
      </c>
      <c r="C1733" s="6" t="s">
        <v>105</v>
      </c>
      <c r="D1733" s="6">
        <v>32</v>
      </c>
      <c r="E1733" s="6">
        <v>46</v>
      </c>
      <c r="F1733" s="6" t="s">
        <v>1189</v>
      </c>
      <c r="G1733" s="6" t="s">
        <v>13</v>
      </c>
      <c r="H1733" s="6"/>
      <c r="I1733" s="15" t="s">
        <v>106</v>
      </c>
      <c r="J1733" s="8" t="str">
        <f>VLOOKUP(VASCO!$I1733,Code2Loc,2,FALSE)</f>
        <v>KARASWADA</v>
      </c>
    </row>
    <row r="1734" spans="1:10" ht="15.75" customHeight="1" x14ac:dyDescent="0.25">
      <c r="A1734" s="5" t="s">
        <v>3719</v>
      </c>
      <c r="B1734" s="6">
        <v>64</v>
      </c>
      <c r="C1734" s="6" t="s">
        <v>707</v>
      </c>
      <c r="D1734" s="6">
        <v>33</v>
      </c>
      <c r="E1734" s="6">
        <v>48</v>
      </c>
      <c r="F1734" s="6" t="s">
        <v>1189</v>
      </c>
      <c r="G1734" s="6" t="s">
        <v>13</v>
      </c>
      <c r="H1734" s="6"/>
      <c r="I1734" s="15" t="s">
        <v>708</v>
      </c>
      <c r="J1734" s="8" t="str">
        <f>VLOOKUP(VASCO!$I1734,Code2Loc,2,FALSE)</f>
        <v>C HUSIG BRD</v>
      </c>
    </row>
    <row r="1735" spans="1:10" ht="15.75" customHeight="1" x14ac:dyDescent="0.25">
      <c r="A1735" s="5" t="s">
        <v>3719</v>
      </c>
      <c r="B1735" s="6">
        <v>64</v>
      </c>
      <c r="C1735" s="6" t="s">
        <v>709</v>
      </c>
      <c r="D1735" s="6">
        <v>34</v>
      </c>
      <c r="E1735" s="6">
        <v>49</v>
      </c>
      <c r="F1735" s="6" t="s">
        <v>1189</v>
      </c>
      <c r="G1735" s="6" t="s">
        <v>13</v>
      </c>
      <c r="H1735" s="6"/>
      <c r="I1735" s="15" t="s">
        <v>710</v>
      </c>
      <c r="J1735" s="8" t="str">
        <f>VLOOKUP(VASCO!$I1735,Code2Loc,2,FALSE)</f>
        <v>BINANI</v>
      </c>
    </row>
    <row r="1736" spans="1:10" ht="15.75" customHeight="1" x14ac:dyDescent="0.25">
      <c r="A1736" s="5" t="s">
        <v>3719</v>
      </c>
      <c r="B1736" s="6">
        <v>64</v>
      </c>
      <c r="C1736" s="6" t="s">
        <v>711</v>
      </c>
      <c r="D1736" s="6">
        <v>35</v>
      </c>
      <c r="E1736" s="6">
        <v>50</v>
      </c>
      <c r="F1736" s="6" t="s">
        <v>1189</v>
      </c>
      <c r="G1736" s="6" t="s">
        <v>13</v>
      </c>
      <c r="H1736" s="6"/>
      <c r="I1736" s="15" t="s">
        <v>712</v>
      </c>
      <c r="J1736" s="8" t="str">
        <f>VLOOKUP(VASCO!$I1736,Code2Loc,2,FALSE)</f>
        <v>COLVALE</v>
      </c>
    </row>
    <row r="1737" spans="1:10" ht="15.75" customHeight="1" x14ac:dyDescent="0.25">
      <c r="A1737" s="5" t="s">
        <v>3719</v>
      </c>
      <c r="B1737" s="6">
        <v>64</v>
      </c>
      <c r="C1737" s="6" t="s">
        <v>713</v>
      </c>
      <c r="D1737" s="6">
        <v>36</v>
      </c>
      <c r="E1737" s="6">
        <v>51</v>
      </c>
      <c r="F1737" s="6" t="s">
        <v>1189</v>
      </c>
      <c r="G1737" s="6" t="s">
        <v>13</v>
      </c>
      <c r="H1737" s="6"/>
      <c r="I1737" s="15" t="s">
        <v>714</v>
      </c>
      <c r="J1737" s="8" t="str">
        <f>VLOOKUP(VASCO!$I1737,Code2Loc,2,FALSE)</f>
        <v>MAHAKHAJAN</v>
      </c>
    </row>
    <row r="1738" spans="1:10" ht="15.75" customHeight="1" x14ac:dyDescent="0.25">
      <c r="A1738" s="5" t="s">
        <v>3719</v>
      </c>
      <c r="B1738" s="6">
        <v>64</v>
      </c>
      <c r="C1738" s="6" t="s">
        <v>715</v>
      </c>
      <c r="D1738" s="6">
        <v>37</v>
      </c>
      <c r="E1738" s="6">
        <v>52</v>
      </c>
      <c r="F1738" s="6" t="s">
        <v>1189</v>
      </c>
      <c r="G1738" s="6" t="s">
        <v>13</v>
      </c>
      <c r="H1738" s="6"/>
      <c r="I1738" s="15" t="s">
        <v>716</v>
      </c>
      <c r="J1738" s="8" t="str">
        <f>VLOOKUP(VASCO!$I1738,Code2Loc,2,FALSE)</f>
        <v>DHARGAL</v>
      </c>
    </row>
    <row r="1739" spans="1:10" ht="15.75" customHeight="1" x14ac:dyDescent="0.25">
      <c r="A1739" s="5" t="s">
        <v>3719</v>
      </c>
      <c r="B1739" s="6">
        <v>64</v>
      </c>
      <c r="C1739" s="6" t="s">
        <v>717</v>
      </c>
      <c r="D1739" s="6">
        <v>38</v>
      </c>
      <c r="E1739" s="6">
        <v>54</v>
      </c>
      <c r="F1739" s="6" t="s">
        <v>1189</v>
      </c>
      <c r="G1739" s="6" t="s">
        <v>13</v>
      </c>
      <c r="H1739" s="6"/>
      <c r="I1739" s="15" t="s">
        <v>718</v>
      </c>
      <c r="J1739" s="8" t="str">
        <f>VLOOKUP(VASCO!$I1739,Code2Loc,2,FALSE)</f>
        <v>KULAN</v>
      </c>
    </row>
    <row r="1740" spans="1:10" ht="15.75" customHeight="1" x14ac:dyDescent="0.25">
      <c r="A1740" s="5" t="s">
        <v>3719</v>
      </c>
      <c r="B1740" s="6">
        <v>64</v>
      </c>
      <c r="C1740" s="6" t="s">
        <v>817</v>
      </c>
      <c r="D1740" s="6">
        <v>39</v>
      </c>
      <c r="E1740" s="6">
        <v>55</v>
      </c>
      <c r="F1740" s="6" t="s">
        <v>1189</v>
      </c>
      <c r="G1740" s="6" t="s">
        <v>13</v>
      </c>
      <c r="H1740" s="6"/>
      <c r="I1740" s="15" t="s">
        <v>818</v>
      </c>
      <c r="J1740" s="8" t="str">
        <f>VLOOKUP(VASCO!$I1740,Code2Loc,2,FALSE)</f>
        <v>OSHELBAG</v>
      </c>
    </row>
    <row r="1741" spans="1:10" ht="15.75" customHeight="1" x14ac:dyDescent="0.25">
      <c r="A1741" s="5" t="s">
        <v>3719</v>
      </c>
      <c r="B1741" s="6">
        <v>64</v>
      </c>
      <c r="C1741" s="6" t="s">
        <v>819</v>
      </c>
      <c r="D1741" s="6">
        <v>40</v>
      </c>
      <c r="E1741" s="6">
        <v>56</v>
      </c>
      <c r="F1741" s="6" t="s">
        <v>1189</v>
      </c>
      <c r="G1741" s="6" t="s">
        <v>13</v>
      </c>
      <c r="H1741" s="6"/>
      <c r="I1741" s="15" t="s">
        <v>820</v>
      </c>
      <c r="J1741" s="8" t="str">
        <f>VLOOKUP(VASCO!$I1741,Code2Loc,2,FALSE)</f>
        <v>WALPE</v>
      </c>
    </row>
    <row r="1742" spans="1:10" ht="15.75" customHeight="1" x14ac:dyDescent="0.25">
      <c r="A1742" s="5" t="s">
        <v>3719</v>
      </c>
      <c r="B1742" s="6">
        <v>64</v>
      </c>
      <c r="C1742" s="6" t="s">
        <v>821</v>
      </c>
      <c r="D1742" s="6">
        <v>41</v>
      </c>
      <c r="E1742" s="6">
        <v>57</v>
      </c>
      <c r="F1742" s="6" t="s">
        <v>1189</v>
      </c>
      <c r="G1742" s="6" t="s">
        <v>13</v>
      </c>
      <c r="H1742" s="6"/>
      <c r="I1742" s="15" t="s">
        <v>822</v>
      </c>
      <c r="J1742" s="8" t="str">
        <f>VLOOKUP(VASCO!$I1742,Code2Loc,2,FALSE)</f>
        <v>WALPE COLGE</v>
      </c>
    </row>
    <row r="1743" spans="1:10" ht="15.75" customHeight="1" x14ac:dyDescent="0.25">
      <c r="A1743" s="5" t="s">
        <v>3719</v>
      </c>
      <c r="B1743" s="6">
        <v>64</v>
      </c>
      <c r="C1743" s="6" t="s">
        <v>823</v>
      </c>
      <c r="D1743" s="6">
        <v>42</v>
      </c>
      <c r="E1743" s="6">
        <v>58</v>
      </c>
      <c r="F1743" s="6" t="s">
        <v>1189</v>
      </c>
      <c r="G1743" s="6" t="s">
        <v>13</v>
      </c>
      <c r="H1743" s="6"/>
      <c r="I1743" s="15" t="s">
        <v>824</v>
      </c>
      <c r="J1743" s="8" t="str">
        <f>VLOOKUP(VASCO!$I1743,Code2Loc,2,FALSE)</f>
        <v>MALPE</v>
      </c>
    </row>
    <row r="1744" spans="1:10" ht="15.75" customHeight="1" x14ac:dyDescent="0.25">
      <c r="A1744" s="5" t="s">
        <v>3719</v>
      </c>
      <c r="B1744" s="6">
        <v>64</v>
      </c>
      <c r="C1744" s="6" t="s">
        <v>825</v>
      </c>
      <c r="D1744" s="6">
        <v>43</v>
      </c>
      <c r="E1744" s="6">
        <v>60</v>
      </c>
      <c r="F1744" s="6" t="s">
        <v>1189</v>
      </c>
      <c r="G1744" s="6" t="s">
        <v>13</v>
      </c>
      <c r="H1744" s="6"/>
      <c r="I1744" s="15" t="s">
        <v>826</v>
      </c>
      <c r="J1744" s="8" t="str">
        <f>VLOOKUP(VASCO!$I1744,Code2Loc,2,FALSE)</f>
        <v>PEDNE</v>
      </c>
    </row>
    <row r="1745" spans="1:10" ht="15.75" customHeight="1" x14ac:dyDescent="0.25">
      <c r="A1745" s="5" t="s">
        <v>3719</v>
      </c>
      <c r="B1745" s="6">
        <v>64</v>
      </c>
      <c r="C1745" s="6" t="s">
        <v>827</v>
      </c>
      <c r="D1745" s="6">
        <v>44</v>
      </c>
      <c r="E1745" s="6">
        <v>62</v>
      </c>
      <c r="F1745" s="6" t="s">
        <v>1189</v>
      </c>
      <c r="G1745" s="6" t="s">
        <v>13</v>
      </c>
      <c r="H1745" s="6"/>
      <c r="I1745" s="15" t="s">
        <v>828</v>
      </c>
      <c r="J1745" s="8" t="str">
        <f>VLOOKUP(VASCO!$I1745,Code2Loc,2,FALSE)</f>
        <v>NAIBAG</v>
      </c>
    </row>
    <row r="1746" spans="1:10" ht="15.75" customHeight="1" x14ac:dyDescent="0.25">
      <c r="A1746" s="5" t="s">
        <v>3719</v>
      </c>
      <c r="B1746" s="6">
        <v>64</v>
      </c>
      <c r="C1746" s="6" t="s">
        <v>799</v>
      </c>
      <c r="D1746" s="6">
        <v>45</v>
      </c>
      <c r="E1746" s="6">
        <v>63</v>
      </c>
      <c r="F1746" s="6" t="s">
        <v>1189</v>
      </c>
      <c r="G1746" s="6" t="s">
        <v>13</v>
      </c>
      <c r="H1746" s="6"/>
      <c r="I1746" s="15" t="s">
        <v>800</v>
      </c>
      <c r="J1746" s="8" t="str">
        <f>VLOOKUP(VASCO!$I1746,Code2Loc,2,FALSE)</f>
        <v>STD. BRIDGE</v>
      </c>
    </row>
    <row r="1747" spans="1:10" ht="15.75" customHeight="1" x14ac:dyDescent="0.25">
      <c r="A1747" s="5" t="s">
        <v>3719</v>
      </c>
      <c r="B1747" s="6">
        <v>64</v>
      </c>
      <c r="C1747" s="6" t="s">
        <v>801</v>
      </c>
      <c r="D1747" s="6">
        <v>46</v>
      </c>
      <c r="E1747" s="6">
        <v>64</v>
      </c>
      <c r="F1747" s="6" t="s">
        <v>1189</v>
      </c>
      <c r="G1747" s="6" t="s">
        <v>13</v>
      </c>
      <c r="H1747" s="6"/>
      <c r="I1747" s="15" t="s">
        <v>802</v>
      </c>
      <c r="J1747" s="8" t="str">
        <f>VLOOKUP(VASCO!$I1747,Code2Loc,2,FALSE)</f>
        <v>PORASKADE</v>
      </c>
    </row>
    <row r="1748" spans="1:10" ht="15.75" customHeight="1" x14ac:dyDescent="0.25">
      <c r="A1748" s="5" t="s">
        <v>3719</v>
      </c>
      <c r="B1748" s="6">
        <v>64</v>
      </c>
      <c r="C1748" s="6" t="s">
        <v>829</v>
      </c>
      <c r="D1748" s="6">
        <v>47</v>
      </c>
      <c r="E1748" s="6">
        <v>65</v>
      </c>
      <c r="F1748" s="6" t="s">
        <v>1189</v>
      </c>
      <c r="G1748" s="6" t="s">
        <v>13</v>
      </c>
      <c r="H1748" s="6"/>
      <c r="I1748" s="15" t="s">
        <v>830</v>
      </c>
      <c r="J1748" s="8" t="str">
        <f>VLOOKUP(VASCO!$I1748,Code2Loc,2,FALSE)</f>
        <v>RLY O/BRIDG</v>
      </c>
    </row>
    <row r="1749" spans="1:10" ht="15.75" customHeight="1" x14ac:dyDescent="0.25">
      <c r="A1749" s="5" t="s">
        <v>3719</v>
      </c>
      <c r="B1749" s="6">
        <v>64</v>
      </c>
      <c r="C1749" s="6" t="s">
        <v>831</v>
      </c>
      <c r="D1749" s="6">
        <v>48</v>
      </c>
      <c r="E1749" s="6">
        <v>67</v>
      </c>
      <c r="F1749" s="6" t="s">
        <v>1189</v>
      </c>
      <c r="G1749" s="6" t="s">
        <v>13</v>
      </c>
      <c r="H1749" s="6"/>
      <c r="I1749" s="15" t="s">
        <v>832</v>
      </c>
      <c r="J1749" s="8" t="str">
        <f>VLOOKUP(VASCO!$I1749,Code2Loc,2,FALSE)</f>
        <v>UGVE</v>
      </c>
    </row>
    <row r="1750" spans="1:10" ht="15.75" customHeight="1" x14ac:dyDescent="0.25">
      <c r="A1750" s="5" t="s">
        <v>3719</v>
      </c>
      <c r="B1750" s="6">
        <v>64</v>
      </c>
      <c r="C1750" s="6" t="s">
        <v>833</v>
      </c>
      <c r="D1750" s="6">
        <v>49</v>
      </c>
      <c r="E1750" s="6">
        <v>68</v>
      </c>
      <c r="F1750" s="6" t="s">
        <v>1189</v>
      </c>
      <c r="G1750" s="6" t="s">
        <v>13</v>
      </c>
      <c r="H1750" s="6"/>
      <c r="I1750" s="15" t="s">
        <v>834</v>
      </c>
      <c r="J1750" s="8" t="str">
        <f>VLOOKUP(VASCO!$I1750,Code2Loc,2,FALSE)</f>
        <v>TAMBOSHE</v>
      </c>
    </row>
    <row r="1751" spans="1:10" ht="15.75" customHeight="1" x14ac:dyDescent="0.25">
      <c r="A1751" s="5" t="s">
        <v>3719</v>
      </c>
      <c r="B1751" s="6">
        <v>64</v>
      </c>
      <c r="C1751" s="6" t="s">
        <v>1200</v>
      </c>
      <c r="D1751" s="6">
        <v>50</v>
      </c>
      <c r="E1751" s="6">
        <v>70</v>
      </c>
      <c r="F1751" s="6" t="s">
        <v>1189</v>
      </c>
      <c r="G1751" s="6" t="s">
        <v>13</v>
      </c>
      <c r="H1751" s="6"/>
      <c r="I1751" s="15" t="s">
        <v>1201</v>
      </c>
      <c r="J1751" s="8" t="str">
        <f>VLOOKUP(VASCO!$I1751,Code2Loc,2,FALSE)</f>
        <v>TORSHE</v>
      </c>
    </row>
    <row r="1752" spans="1:10" ht="15.75" customHeight="1" x14ac:dyDescent="0.25">
      <c r="A1752" s="5" t="s">
        <v>3719</v>
      </c>
      <c r="B1752" s="6">
        <v>64</v>
      </c>
      <c r="C1752" s="6" t="s">
        <v>1202</v>
      </c>
      <c r="D1752" s="6">
        <v>51</v>
      </c>
      <c r="E1752" s="6">
        <v>72</v>
      </c>
      <c r="F1752" s="6" t="s">
        <v>1189</v>
      </c>
      <c r="G1752" s="6" t="s">
        <v>13</v>
      </c>
      <c r="H1752" s="6"/>
      <c r="I1752" s="15" t="s">
        <v>1203</v>
      </c>
      <c r="J1752" s="8" t="str">
        <f>VLOOKUP(VASCO!$I1752,Code2Loc,2,FALSE)</f>
        <v>DHUSKI</v>
      </c>
    </row>
    <row r="1753" spans="1:10" ht="15.75" customHeight="1" x14ac:dyDescent="0.25">
      <c r="A1753" s="5" t="s">
        <v>3719</v>
      </c>
      <c r="B1753" s="6">
        <v>64</v>
      </c>
      <c r="C1753" s="6" t="s">
        <v>1206</v>
      </c>
      <c r="D1753" s="6">
        <v>52</v>
      </c>
      <c r="E1753" s="6">
        <v>74</v>
      </c>
      <c r="F1753" s="6" t="s">
        <v>1189</v>
      </c>
      <c r="G1753" s="6" t="s">
        <v>30</v>
      </c>
      <c r="H1753" s="6">
        <v>1</v>
      </c>
      <c r="I1753" s="15" t="s">
        <v>1207</v>
      </c>
      <c r="J1753" s="8" t="str">
        <f>VLOOKUP(VASCO!$I1753,Code2Loc,2,FALSE)</f>
        <v>PATRADEVI</v>
      </c>
    </row>
    <row r="1754" spans="1:10" ht="15.75" customHeight="1" x14ac:dyDescent="0.25">
      <c r="A1754" s="5" t="s">
        <v>3719</v>
      </c>
      <c r="B1754" s="6">
        <v>64</v>
      </c>
      <c r="C1754" s="6" t="s">
        <v>1208</v>
      </c>
      <c r="D1754" s="6">
        <v>53</v>
      </c>
      <c r="E1754" s="6">
        <v>78</v>
      </c>
      <c r="F1754" s="6" t="s">
        <v>1189</v>
      </c>
      <c r="G1754" s="6" t="s">
        <v>13</v>
      </c>
      <c r="H1754" s="6">
        <v>2</v>
      </c>
      <c r="I1754" s="15" t="s">
        <v>1209</v>
      </c>
      <c r="J1754" s="8" t="str">
        <f>VLOOKUP(VASCO!$I1754,Code2Loc,2,FALSE)</f>
        <v>BANDA</v>
      </c>
    </row>
    <row r="1755" spans="1:10" ht="15.75" customHeight="1" x14ac:dyDescent="0.25">
      <c r="A1755" s="5" t="s">
        <v>3719</v>
      </c>
      <c r="B1755" s="6">
        <v>64</v>
      </c>
      <c r="C1755" s="6" t="s">
        <v>1213</v>
      </c>
      <c r="D1755" s="6">
        <v>54</v>
      </c>
      <c r="E1755" s="6">
        <v>80</v>
      </c>
      <c r="F1755" s="6" t="s">
        <v>1189</v>
      </c>
      <c r="G1755" s="6" t="s">
        <v>13</v>
      </c>
      <c r="H1755" s="6"/>
      <c r="I1755" s="15" t="s">
        <v>1214</v>
      </c>
      <c r="J1755" s="8" t="str">
        <f>VLOOKUP(VASCO!$I1755,Code2Loc,2,FALSE)</f>
        <v>KONDWADA</v>
      </c>
    </row>
    <row r="1756" spans="1:10" ht="15.75" customHeight="1" x14ac:dyDescent="0.25">
      <c r="A1756" s="5" t="s">
        <v>3719</v>
      </c>
      <c r="B1756" s="6">
        <v>64</v>
      </c>
      <c r="C1756" s="6" t="s">
        <v>1215</v>
      </c>
      <c r="D1756" s="6">
        <v>55</v>
      </c>
      <c r="E1756" s="6">
        <v>83</v>
      </c>
      <c r="F1756" s="6" t="s">
        <v>1189</v>
      </c>
      <c r="G1756" s="6" t="s">
        <v>13</v>
      </c>
      <c r="H1756" s="6"/>
      <c r="I1756" s="15" t="s">
        <v>1216</v>
      </c>
      <c r="J1756" s="8" t="str">
        <f>VLOOKUP(VASCO!$I1756,Code2Loc,2,FALSE)</f>
        <v>XETRAFAL</v>
      </c>
    </row>
    <row r="1757" spans="1:10" ht="15.75" customHeight="1" x14ac:dyDescent="0.25">
      <c r="A1757" s="5" t="s">
        <v>3719</v>
      </c>
      <c r="B1757" s="6">
        <v>64</v>
      </c>
      <c r="C1757" s="6" t="s">
        <v>1217</v>
      </c>
      <c r="D1757" s="6">
        <v>56</v>
      </c>
      <c r="E1757" s="6">
        <v>86</v>
      </c>
      <c r="F1757" s="6" t="s">
        <v>1189</v>
      </c>
      <c r="G1757" s="6" t="s">
        <v>13</v>
      </c>
      <c r="H1757" s="6"/>
      <c r="I1757" s="15" t="s">
        <v>1218</v>
      </c>
      <c r="J1757" s="8" t="str">
        <f>VLOOKUP(VASCO!$I1757,Code2Loc,2,FALSE)</f>
        <v>MAZGAO/NALA</v>
      </c>
    </row>
    <row r="1758" spans="1:10" ht="15.75" customHeight="1" x14ac:dyDescent="0.25">
      <c r="A1758" s="5" t="s">
        <v>3719</v>
      </c>
      <c r="B1758" s="6">
        <v>64</v>
      </c>
      <c r="C1758" s="6" t="s">
        <v>1219</v>
      </c>
      <c r="D1758" s="6">
        <v>57</v>
      </c>
      <c r="E1758" s="6">
        <v>89</v>
      </c>
      <c r="F1758" s="6" t="s">
        <v>1189</v>
      </c>
      <c r="G1758" s="6" t="s">
        <v>13</v>
      </c>
      <c r="H1758" s="6"/>
      <c r="I1758" s="15" t="s">
        <v>1220</v>
      </c>
      <c r="J1758" s="8" t="str">
        <f>VLOOKUP(VASCO!$I1758,Code2Loc,2,FALSE)</f>
        <v>SAWANTWADI</v>
      </c>
    </row>
    <row r="1759" spans="1:10" ht="15.75" customHeight="1" x14ac:dyDescent="0.25">
      <c r="A1759" s="5" t="s">
        <v>3720</v>
      </c>
      <c r="B1759" s="6">
        <v>65</v>
      </c>
      <c r="C1759" s="6" t="s">
        <v>72</v>
      </c>
      <c r="D1759" s="6">
        <v>1</v>
      </c>
      <c r="E1759" s="6">
        <v>0</v>
      </c>
      <c r="F1759" s="10" t="s">
        <v>1189</v>
      </c>
      <c r="G1759" s="6" t="s">
        <v>13</v>
      </c>
      <c r="H1759" s="6"/>
      <c r="I1759" s="7" t="s">
        <v>73</v>
      </c>
      <c r="J1759" s="8" t="str">
        <f>VLOOKUP(VASCO!$I1759,Code2Loc,2,FALSE)</f>
        <v>SADA</v>
      </c>
    </row>
    <row r="1760" spans="1:10" ht="15.75" customHeight="1" x14ac:dyDescent="0.25">
      <c r="A1760" s="5" t="s">
        <v>3720</v>
      </c>
      <c r="B1760" s="6">
        <v>65</v>
      </c>
      <c r="C1760" s="6" t="s">
        <v>69</v>
      </c>
      <c r="D1760" s="6">
        <v>2</v>
      </c>
      <c r="E1760" s="6">
        <v>2</v>
      </c>
      <c r="F1760" s="10" t="s">
        <v>1189</v>
      </c>
      <c r="G1760" s="6" t="s">
        <v>13</v>
      </c>
      <c r="H1760" s="6"/>
      <c r="I1760" s="7" t="s">
        <v>70</v>
      </c>
      <c r="J1760" s="8" t="str">
        <f>VLOOKUP(VASCO!$I1760,Code2Loc,2,FALSE)</f>
        <v>VASCO</v>
      </c>
    </row>
    <row r="1761" spans="1:10" ht="15.75" customHeight="1" x14ac:dyDescent="0.25">
      <c r="A1761" s="5" t="s">
        <v>3720</v>
      </c>
      <c r="B1761" s="6">
        <v>65</v>
      </c>
      <c r="C1761" s="6" t="s">
        <v>63</v>
      </c>
      <c r="D1761" s="6">
        <v>3</v>
      </c>
      <c r="E1761" s="6">
        <v>6</v>
      </c>
      <c r="F1761" s="10" t="s">
        <v>1189</v>
      </c>
      <c r="G1761" s="6" t="s">
        <v>13</v>
      </c>
      <c r="H1761" s="6"/>
      <c r="I1761" s="7" t="s">
        <v>64</v>
      </c>
      <c r="J1761" s="8" t="str">
        <f>VLOOKUP(VASCO!$I1761,Code2Loc,2,FALSE)</f>
        <v>CHICALIM</v>
      </c>
    </row>
    <row r="1762" spans="1:10" ht="15.75" customHeight="1" x14ac:dyDescent="0.25">
      <c r="A1762" s="5" t="s">
        <v>3720</v>
      </c>
      <c r="B1762" s="6">
        <v>65</v>
      </c>
      <c r="C1762" s="6" t="s">
        <v>29</v>
      </c>
      <c r="D1762" s="6">
        <v>4</v>
      </c>
      <c r="E1762" s="6">
        <v>16</v>
      </c>
      <c r="F1762" s="10" t="s">
        <v>1189</v>
      </c>
      <c r="G1762" s="6" t="s">
        <v>13</v>
      </c>
      <c r="H1762" s="6"/>
      <c r="I1762" s="7" t="s">
        <v>31</v>
      </c>
      <c r="J1762" s="8" t="str">
        <f>VLOOKUP(VASCO!$I1762,Code2Loc,2,FALSE)</f>
        <v>CORTALIM</v>
      </c>
    </row>
    <row r="1763" spans="1:10" ht="15.75" customHeight="1" x14ac:dyDescent="0.25">
      <c r="A1763" s="5" t="s">
        <v>3720</v>
      </c>
      <c r="B1763" s="6">
        <v>65</v>
      </c>
      <c r="C1763" s="6" t="s">
        <v>25</v>
      </c>
      <c r="D1763" s="6">
        <v>5</v>
      </c>
      <c r="E1763" s="6">
        <v>20</v>
      </c>
      <c r="F1763" s="10" t="s">
        <v>1189</v>
      </c>
      <c r="G1763" s="6" t="s">
        <v>13</v>
      </c>
      <c r="H1763" s="6"/>
      <c r="I1763" s="7" t="s">
        <v>26</v>
      </c>
      <c r="J1763" s="8" t="str">
        <f>VLOOKUP(VASCO!$I1763,Code2Loc,2,FALSE)</f>
        <v>PILLAR</v>
      </c>
    </row>
    <row r="1764" spans="1:10" ht="15.75" customHeight="1" x14ac:dyDescent="0.25">
      <c r="A1764" s="5" t="s">
        <v>3720</v>
      </c>
      <c r="B1764" s="6">
        <v>65</v>
      </c>
      <c r="C1764" s="6" t="s">
        <v>17</v>
      </c>
      <c r="D1764" s="6">
        <v>6</v>
      </c>
      <c r="E1764" s="6">
        <v>28</v>
      </c>
      <c r="F1764" s="10" t="s">
        <v>1189</v>
      </c>
      <c r="G1764" s="6" t="s">
        <v>13</v>
      </c>
      <c r="H1764" s="6"/>
      <c r="I1764" s="7" t="s">
        <v>18</v>
      </c>
      <c r="J1764" s="8" t="str">
        <f>VLOOKUP(VASCO!$I1764,Code2Loc,2,FALSE)</f>
        <v>BAMBOLI GMC</v>
      </c>
    </row>
    <row r="1765" spans="1:10" ht="15.75" customHeight="1" x14ac:dyDescent="0.25">
      <c r="A1765" s="5" t="s">
        <v>3720</v>
      </c>
      <c r="B1765" s="6">
        <v>65</v>
      </c>
      <c r="C1765" s="6" t="s">
        <v>11</v>
      </c>
      <c r="D1765" s="6">
        <v>7</v>
      </c>
      <c r="E1765" s="6">
        <v>32</v>
      </c>
      <c r="F1765" s="10" t="s">
        <v>1189</v>
      </c>
      <c r="G1765" s="6" t="s">
        <v>13</v>
      </c>
      <c r="H1765" s="6"/>
      <c r="I1765" s="7" t="s">
        <v>14</v>
      </c>
      <c r="J1765" s="8" t="str">
        <f>VLOOKUP(VASCO!$I1765,Code2Loc,2,FALSE)</f>
        <v>PANAJI</v>
      </c>
    </row>
    <row r="1766" spans="1:10" ht="15.75" customHeight="1" x14ac:dyDescent="0.25">
      <c r="A1766" s="5" t="s">
        <v>3720</v>
      </c>
      <c r="B1766" s="6">
        <v>65</v>
      </c>
      <c r="C1766" s="6" t="s">
        <v>79</v>
      </c>
      <c r="D1766" s="6">
        <v>8</v>
      </c>
      <c r="E1766" s="6">
        <v>35</v>
      </c>
      <c r="F1766" s="10" t="s">
        <v>1189</v>
      </c>
      <c r="G1766" s="6" t="s">
        <v>13</v>
      </c>
      <c r="H1766" s="6"/>
      <c r="I1766" s="7" t="s">
        <v>80</v>
      </c>
      <c r="J1766" s="8" t="str">
        <f>VLOOKUP(VASCO!$I1766,Code2Loc,2,FALSE)</f>
        <v>TIN BLD/COL</v>
      </c>
    </row>
    <row r="1767" spans="1:10" ht="15.75" customHeight="1" x14ac:dyDescent="0.25">
      <c r="A1767" s="5" t="s">
        <v>3720</v>
      </c>
      <c r="B1767" s="6">
        <v>65</v>
      </c>
      <c r="C1767" s="6" t="s">
        <v>81</v>
      </c>
      <c r="D1767" s="6">
        <v>9</v>
      </c>
      <c r="E1767" s="6">
        <v>37</v>
      </c>
      <c r="F1767" s="10" t="s">
        <v>1189</v>
      </c>
      <c r="G1767" s="6" t="s">
        <v>13</v>
      </c>
      <c r="H1767" s="6"/>
      <c r="I1767" s="7" t="s">
        <v>82</v>
      </c>
      <c r="J1767" s="8" t="str">
        <f>VLOOKUP(VASCO!$I1767,Code2Loc,2,FALSE)</f>
        <v>GULYAKADE</v>
      </c>
    </row>
    <row r="1768" spans="1:10" ht="15.75" customHeight="1" x14ac:dyDescent="0.25">
      <c r="A1768" s="5" t="s">
        <v>3720</v>
      </c>
      <c r="B1768" s="6">
        <v>65</v>
      </c>
      <c r="C1768" s="6" t="s">
        <v>87</v>
      </c>
      <c r="D1768" s="6">
        <v>10</v>
      </c>
      <c r="E1768" s="6">
        <v>39</v>
      </c>
      <c r="F1768" s="10" t="s">
        <v>1189</v>
      </c>
      <c r="G1768" s="6" t="s">
        <v>13</v>
      </c>
      <c r="H1768" s="6"/>
      <c r="I1768" s="7" t="s">
        <v>88</v>
      </c>
      <c r="J1768" s="8" t="str">
        <f>VLOOKUP(VASCO!$I1768,Code2Loc,2,FALSE)</f>
        <v>PRV BAZAR</v>
      </c>
    </row>
    <row r="1769" spans="1:10" ht="15.75" customHeight="1" x14ac:dyDescent="0.25">
      <c r="A1769" s="5" t="s">
        <v>3720</v>
      </c>
      <c r="B1769" s="6">
        <v>65</v>
      </c>
      <c r="C1769" s="6" t="s">
        <v>1238</v>
      </c>
      <c r="D1769" s="6">
        <v>11</v>
      </c>
      <c r="E1769" s="6">
        <v>41</v>
      </c>
      <c r="F1769" s="10" t="s">
        <v>1189</v>
      </c>
      <c r="G1769" s="6" t="s">
        <v>13</v>
      </c>
      <c r="H1769" s="6"/>
      <c r="I1769" s="7" t="s">
        <v>1239</v>
      </c>
      <c r="J1769" s="8" t="str">
        <f>VLOOKUP(VASCO!$I1769,Code2Loc,2,FALSE)</f>
        <v>GUIRIM</v>
      </c>
    </row>
    <row r="1770" spans="1:10" ht="15.75" customHeight="1" x14ac:dyDescent="0.25">
      <c r="A1770" s="5" t="s">
        <v>3720</v>
      </c>
      <c r="B1770" s="6">
        <v>65</v>
      </c>
      <c r="C1770" s="6" t="s">
        <v>95</v>
      </c>
      <c r="D1770" s="6">
        <v>12</v>
      </c>
      <c r="E1770" s="6">
        <v>44</v>
      </c>
      <c r="F1770" s="10" t="s">
        <v>1189</v>
      </c>
      <c r="G1770" s="6" t="s">
        <v>13</v>
      </c>
      <c r="H1770" s="6"/>
      <c r="I1770" s="7" t="s">
        <v>96</v>
      </c>
      <c r="J1770" s="8" t="str">
        <f>VLOOKUP(VASCO!$I1770,Code2Loc,2,FALSE)</f>
        <v>MAPUSA</v>
      </c>
    </row>
    <row r="1771" spans="1:10" ht="15.75" customHeight="1" x14ac:dyDescent="0.25">
      <c r="A1771" s="5" t="s">
        <v>3720</v>
      </c>
      <c r="B1771" s="6">
        <v>65</v>
      </c>
      <c r="C1771" s="6" t="s">
        <v>105</v>
      </c>
      <c r="D1771" s="6">
        <v>13</v>
      </c>
      <c r="E1771" s="6">
        <v>48</v>
      </c>
      <c r="F1771" s="10" t="s">
        <v>1189</v>
      </c>
      <c r="G1771" s="6" t="s">
        <v>13</v>
      </c>
      <c r="H1771" s="6"/>
      <c r="I1771" s="7" t="s">
        <v>106</v>
      </c>
      <c r="J1771" s="8" t="str">
        <f>VLOOKUP(VASCO!$I1771,Code2Loc,2,FALSE)</f>
        <v>KARASWADA</v>
      </c>
    </row>
    <row r="1772" spans="1:10" ht="15.75" customHeight="1" x14ac:dyDescent="0.25">
      <c r="A1772" s="5" t="s">
        <v>3720</v>
      </c>
      <c r="B1772" s="6">
        <v>65</v>
      </c>
      <c r="C1772" s="6" t="s">
        <v>711</v>
      </c>
      <c r="D1772" s="6">
        <v>14</v>
      </c>
      <c r="E1772" s="6">
        <v>52</v>
      </c>
      <c r="F1772" s="10" t="s">
        <v>1189</v>
      </c>
      <c r="G1772" s="6" t="s">
        <v>13</v>
      </c>
      <c r="H1772" s="6"/>
      <c r="I1772" s="7" t="s">
        <v>712</v>
      </c>
      <c r="J1772" s="8" t="str">
        <f>VLOOKUP(VASCO!$I1772,Code2Loc,2,FALSE)</f>
        <v>COLVALE</v>
      </c>
    </row>
    <row r="1773" spans="1:10" ht="15.75" customHeight="1" x14ac:dyDescent="0.25">
      <c r="A1773" s="5" t="s">
        <v>3720</v>
      </c>
      <c r="B1773" s="6">
        <v>65</v>
      </c>
      <c r="C1773" s="6" t="s">
        <v>715</v>
      </c>
      <c r="D1773" s="6">
        <v>15</v>
      </c>
      <c r="E1773" s="6">
        <v>54</v>
      </c>
      <c r="F1773" s="10" t="s">
        <v>1189</v>
      </c>
      <c r="G1773" s="6" t="s">
        <v>13</v>
      </c>
      <c r="H1773" s="6"/>
      <c r="I1773" s="7" t="s">
        <v>716</v>
      </c>
      <c r="J1773" s="8" t="str">
        <f>VLOOKUP(VASCO!$I1773,Code2Loc,2,FALSE)</f>
        <v>DHARGAL</v>
      </c>
    </row>
    <row r="1774" spans="1:10" ht="15.75" customHeight="1" x14ac:dyDescent="0.25">
      <c r="A1774" s="5" t="s">
        <v>3720</v>
      </c>
      <c r="B1774" s="6">
        <v>65</v>
      </c>
      <c r="C1774" s="6" t="s">
        <v>819</v>
      </c>
      <c r="D1774" s="6">
        <v>16</v>
      </c>
      <c r="E1774" s="6">
        <v>59</v>
      </c>
      <c r="F1774" s="10" t="s">
        <v>1189</v>
      </c>
      <c r="G1774" s="6" t="s">
        <v>13</v>
      </c>
      <c r="H1774" s="6"/>
      <c r="I1774" s="7" t="s">
        <v>820</v>
      </c>
      <c r="J1774" s="8" t="str">
        <f>VLOOKUP(VASCO!$I1774,Code2Loc,2,FALSE)</f>
        <v>WALPE</v>
      </c>
    </row>
    <row r="1775" spans="1:10" ht="15.75" customHeight="1" x14ac:dyDescent="0.25">
      <c r="A1775" s="5" t="s">
        <v>3720</v>
      </c>
      <c r="B1775" s="6">
        <v>65</v>
      </c>
      <c r="C1775" s="6" t="s">
        <v>825</v>
      </c>
      <c r="D1775" s="6">
        <v>17</v>
      </c>
      <c r="E1775" s="6">
        <v>62</v>
      </c>
      <c r="F1775" s="10" t="s">
        <v>1189</v>
      </c>
      <c r="G1775" s="6" t="s">
        <v>13</v>
      </c>
      <c r="H1775" s="6"/>
      <c r="I1775" s="7" t="s">
        <v>826</v>
      </c>
      <c r="J1775" s="8" t="str">
        <f>VLOOKUP(VASCO!$I1775,Code2Loc,2,FALSE)</f>
        <v>PEDNE</v>
      </c>
    </row>
    <row r="1776" spans="1:10" ht="15.75" customHeight="1" x14ac:dyDescent="0.25">
      <c r="A1776" s="5" t="s">
        <v>3720</v>
      </c>
      <c r="B1776" s="6">
        <v>65</v>
      </c>
      <c r="C1776" s="6" t="s">
        <v>827</v>
      </c>
      <c r="D1776" s="6">
        <v>18</v>
      </c>
      <c r="E1776" s="6">
        <v>64</v>
      </c>
      <c r="F1776" s="10" t="s">
        <v>1189</v>
      </c>
      <c r="G1776" s="6" t="s">
        <v>13</v>
      </c>
      <c r="H1776" s="6"/>
      <c r="I1776" s="7" t="s">
        <v>828</v>
      </c>
      <c r="J1776" s="8" t="str">
        <f>VLOOKUP(VASCO!$I1776,Code2Loc,2,FALSE)</f>
        <v>NAIBAG</v>
      </c>
    </row>
    <row r="1777" spans="1:10" ht="15.75" customHeight="1" x14ac:dyDescent="0.25">
      <c r="A1777" s="5" t="s">
        <v>3720</v>
      </c>
      <c r="B1777" s="6">
        <v>65</v>
      </c>
      <c r="C1777" s="6" t="s">
        <v>799</v>
      </c>
      <c r="D1777" s="6">
        <v>19</v>
      </c>
      <c r="E1777" s="6">
        <v>65</v>
      </c>
      <c r="F1777" s="10" t="s">
        <v>1189</v>
      </c>
      <c r="G1777" s="6" t="s">
        <v>13</v>
      </c>
      <c r="H1777" s="6">
        <v>1</v>
      </c>
      <c r="I1777" s="7" t="s">
        <v>800</v>
      </c>
      <c r="J1777" s="8" t="str">
        <f>VLOOKUP(VASCO!$I1777,Code2Loc,2,FALSE)</f>
        <v>STD. BRIDGE</v>
      </c>
    </row>
    <row r="1778" spans="1:10" ht="15.75" customHeight="1" x14ac:dyDescent="0.25">
      <c r="A1778" s="5" t="s">
        <v>3720</v>
      </c>
      <c r="B1778" s="6">
        <v>65</v>
      </c>
      <c r="C1778" s="6" t="s">
        <v>1222</v>
      </c>
      <c r="D1778" s="6">
        <v>20</v>
      </c>
      <c r="E1778" s="6">
        <v>67</v>
      </c>
      <c r="F1778" s="10" t="s">
        <v>1189</v>
      </c>
      <c r="G1778" s="6" t="s">
        <v>13</v>
      </c>
      <c r="H1778" s="6">
        <v>2</v>
      </c>
      <c r="I1778" s="7" t="s">
        <v>1223</v>
      </c>
      <c r="J1778" s="8" t="str">
        <f>VLOOKUP(VASCO!$I1778,Code2Loc,2,FALSE)</f>
        <v>SATARDA</v>
      </c>
    </row>
    <row r="1779" spans="1:10" ht="15.75" customHeight="1" x14ac:dyDescent="0.25">
      <c r="A1779" s="5" t="s">
        <v>3720</v>
      </c>
      <c r="B1779" s="6">
        <v>65</v>
      </c>
      <c r="C1779" s="6" t="s">
        <v>2186</v>
      </c>
      <c r="D1779" s="6">
        <v>21</v>
      </c>
      <c r="E1779" s="6">
        <v>68</v>
      </c>
      <c r="F1779" s="10" t="s">
        <v>1189</v>
      </c>
      <c r="G1779" s="6" t="s">
        <v>13</v>
      </c>
      <c r="H1779" s="6"/>
      <c r="I1779" s="7" t="s">
        <v>2187</v>
      </c>
      <c r="J1779" s="8" t="str">
        <f>VLOOKUP(VASCO!$I1779,Code2Loc,2,FALSE)</f>
        <v>SATELI</v>
      </c>
    </row>
    <row r="1780" spans="1:10" ht="15.75" customHeight="1" x14ac:dyDescent="0.25">
      <c r="A1780" s="5" t="s">
        <v>3720</v>
      </c>
      <c r="B1780" s="6">
        <v>65</v>
      </c>
      <c r="C1780" s="6" t="s">
        <v>2188</v>
      </c>
      <c r="D1780" s="6">
        <v>22</v>
      </c>
      <c r="E1780" s="6">
        <v>69</v>
      </c>
      <c r="F1780" s="10" t="s">
        <v>1189</v>
      </c>
      <c r="G1780" s="6" t="s">
        <v>13</v>
      </c>
      <c r="H1780" s="6"/>
      <c r="I1780" s="7" t="s">
        <v>2189</v>
      </c>
      <c r="J1780" s="8" t="str">
        <f>VLOOKUP(VASCO!$I1780,Code2Loc,2,FALSE)</f>
        <v>AROS TITA</v>
      </c>
    </row>
    <row r="1781" spans="1:10" ht="15.75" customHeight="1" x14ac:dyDescent="0.25">
      <c r="A1781" s="5" t="s">
        <v>3720</v>
      </c>
      <c r="B1781" s="6">
        <v>65</v>
      </c>
      <c r="C1781" s="6" t="s">
        <v>2190</v>
      </c>
      <c r="D1781" s="6">
        <v>23</v>
      </c>
      <c r="E1781" s="6">
        <v>70</v>
      </c>
      <c r="F1781" s="10" t="s">
        <v>1189</v>
      </c>
      <c r="G1781" s="6" t="s">
        <v>13</v>
      </c>
      <c r="H1781" s="6"/>
      <c r="I1781" s="7" t="s">
        <v>2191</v>
      </c>
      <c r="J1781" s="8" t="str">
        <f>VLOOKUP(VASCO!$I1781,Code2Loc,2,FALSE)</f>
        <v>KONDURA TIT</v>
      </c>
    </row>
    <row r="1782" spans="1:10" ht="15.75" customHeight="1" x14ac:dyDescent="0.25">
      <c r="A1782" s="5" t="s">
        <v>3720</v>
      </c>
      <c r="B1782" s="6">
        <v>65</v>
      </c>
      <c r="C1782" s="6" t="s">
        <v>2192</v>
      </c>
      <c r="D1782" s="6">
        <v>24</v>
      </c>
      <c r="E1782" s="6">
        <v>73</v>
      </c>
      <c r="F1782" s="10" t="s">
        <v>1189</v>
      </c>
      <c r="G1782" s="6" t="s">
        <v>30</v>
      </c>
      <c r="H1782" s="6"/>
      <c r="I1782" s="7" t="s">
        <v>2193</v>
      </c>
      <c r="J1782" s="8" t="str">
        <f>VLOOKUP(VASCO!$I1782,Code2Loc,2,FALSE)</f>
        <v>MALEWAD</v>
      </c>
    </row>
    <row r="1783" spans="1:10" ht="15.75" customHeight="1" x14ac:dyDescent="0.25">
      <c r="A1783" s="5" t="s">
        <v>3720</v>
      </c>
      <c r="B1783" s="6">
        <v>65</v>
      </c>
      <c r="C1783" s="6" t="s">
        <v>2211</v>
      </c>
      <c r="D1783" s="6">
        <v>25</v>
      </c>
      <c r="E1783" s="6">
        <v>75</v>
      </c>
      <c r="F1783" s="10" t="s">
        <v>1189</v>
      </c>
      <c r="G1783" s="6" t="s">
        <v>13</v>
      </c>
      <c r="H1783" s="6"/>
      <c r="I1783" s="7" t="s">
        <v>2212</v>
      </c>
      <c r="J1783" s="8" t="str">
        <f>VLOOKUP(VASCO!$I1783,Code2Loc,2,FALSE)</f>
        <v>W.MALEWAD</v>
      </c>
    </row>
    <row r="1784" spans="1:10" ht="15.75" customHeight="1" x14ac:dyDescent="0.25">
      <c r="A1784" s="5" t="s">
        <v>3720</v>
      </c>
      <c r="B1784" s="6">
        <v>65</v>
      </c>
      <c r="C1784" s="6" t="s">
        <v>2213</v>
      </c>
      <c r="D1784" s="6">
        <v>26</v>
      </c>
      <c r="E1784" s="6">
        <v>76</v>
      </c>
      <c r="F1784" s="10" t="s">
        <v>1189</v>
      </c>
      <c r="G1784" s="6" t="s">
        <v>13</v>
      </c>
      <c r="H1784" s="6"/>
      <c r="I1784" s="7" t="s">
        <v>2214</v>
      </c>
      <c r="J1784" s="8" t="str">
        <f>VLOOKUP(VASCO!$I1784,Code2Loc,2,FALSE)</f>
        <v>FOREST CHUK</v>
      </c>
    </row>
    <row r="1785" spans="1:10" ht="15.75" customHeight="1" x14ac:dyDescent="0.25">
      <c r="A1785" s="5" t="s">
        <v>3720</v>
      </c>
      <c r="B1785" s="6">
        <v>65</v>
      </c>
      <c r="C1785" s="6" t="s">
        <v>2215</v>
      </c>
      <c r="D1785" s="6">
        <v>27</v>
      </c>
      <c r="E1785" s="6">
        <v>77</v>
      </c>
      <c r="F1785" s="10" t="s">
        <v>1189</v>
      </c>
      <c r="G1785" s="6" t="s">
        <v>13</v>
      </c>
      <c r="H1785" s="6"/>
      <c r="I1785" s="7" t="s">
        <v>2216</v>
      </c>
      <c r="J1785" s="8" t="str">
        <f>VLOOKUP(VASCO!$I1785,Code2Loc,2,FALSE)</f>
        <v>GHODEMUKH</v>
      </c>
    </row>
    <row r="1786" spans="1:10" ht="15.75" customHeight="1" x14ac:dyDescent="0.25">
      <c r="A1786" s="5" t="s">
        <v>3720</v>
      </c>
      <c r="B1786" s="6">
        <v>65</v>
      </c>
      <c r="C1786" s="6" t="s">
        <v>2217</v>
      </c>
      <c r="D1786" s="6">
        <v>28</v>
      </c>
      <c r="E1786" s="6">
        <v>80</v>
      </c>
      <c r="F1786" s="10" t="s">
        <v>1189</v>
      </c>
      <c r="G1786" s="6" t="s">
        <v>13</v>
      </c>
      <c r="H1786" s="6"/>
      <c r="I1786" s="7" t="s">
        <v>2218</v>
      </c>
      <c r="J1786" s="8" t="str">
        <f>VLOOKUP(VASCO!$I1786,Code2Loc,2,FALSE)</f>
        <v>NAVELI</v>
      </c>
    </row>
    <row r="1787" spans="1:10" ht="15.75" customHeight="1" x14ac:dyDescent="0.25">
      <c r="A1787" s="5" t="s">
        <v>3720</v>
      </c>
      <c r="B1787" s="6">
        <v>65</v>
      </c>
      <c r="C1787" s="6" t="s">
        <v>2219</v>
      </c>
      <c r="D1787" s="6">
        <v>29</v>
      </c>
      <c r="E1787" s="6">
        <v>81</v>
      </c>
      <c r="F1787" s="10" t="s">
        <v>1189</v>
      </c>
      <c r="G1787" s="6" t="s">
        <v>13</v>
      </c>
      <c r="H1787" s="6"/>
      <c r="I1787" s="7" t="s">
        <v>2220</v>
      </c>
      <c r="J1787" s="8" t="str">
        <f>VLOOKUP(VASCO!$I1787,Code2Loc,2,FALSE)</f>
        <v>NIRWADE</v>
      </c>
    </row>
    <row r="1788" spans="1:10" ht="15.75" customHeight="1" x14ac:dyDescent="0.25">
      <c r="A1788" s="5" t="s">
        <v>3720</v>
      </c>
      <c r="B1788" s="6">
        <v>65</v>
      </c>
      <c r="C1788" s="6" t="s">
        <v>3721</v>
      </c>
      <c r="D1788" s="6">
        <v>30</v>
      </c>
      <c r="E1788" s="6">
        <v>85</v>
      </c>
      <c r="F1788" s="10" t="s">
        <v>1189</v>
      </c>
      <c r="G1788" s="6" t="s">
        <v>13</v>
      </c>
      <c r="H1788" s="6"/>
      <c r="I1788" s="7" t="s">
        <v>2222</v>
      </c>
      <c r="J1788" s="8" t="str">
        <f>VLOOKUP(VASCO!$I1788,Code2Loc,2,FALSE)</f>
        <v>MALGAO RLY</v>
      </c>
    </row>
    <row r="1789" spans="1:10" ht="15.75" customHeight="1" x14ac:dyDescent="0.25">
      <c r="A1789" s="5" t="s">
        <v>3720</v>
      </c>
      <c r="B1789" s="6">
        <v>65</v>
      </c>
      <c r="C1789" s="6" t="s">
        <v>2223</v>
      </c>
      <c r="D1789" s="6">
        <v>31</v>
      </c>
      <c r="E1789" s="6">
        <v>88</v>
      </c>
      <c r="F1789" s="10" t="s">
        <v>1189</v>
      </c>
      <c r="G1789" s="6" t="s">
        <v>13</v>
      </c>
      <c r="H1789" s="6"/>
      <c r="I1789" s="7" t="s">
        <v>2224</v>
      </c>
      <c r="J1789" s="8" t="str">
        <f>VLOOKUP(VASCO!$I1789,Code2Loc,2,FALSE)</f>
        <v>MALGAO BZR</v>
      </c>
    </row>
    <row r="1790" spans="1:10" ht="15.75" customHeight="1" x14ac:dyDescent="0.25">
      <c r="A1790" s="5" t="s">
        <v>3720</v>
      </c>
      <c r="B1790" s="6">
        <v>65</v>
      </c>
      <c r="C1790" s="6" t="s">
        <v>1219</v>
      </c>
      <c r="D1790" s="6">
        <v>32</v>
      </c>
      <c r="E1790" s="6">
        <v>91</v>
      </c>
      <c r="F1790" s="10" t="s">
        <v>1189</v>
      </c>
      <c r="G1790" s="6" t="s">
        <v>13</v>
      </c>
      <c r="H1790" s="6"/>
      <c r="I1790" s="7" t="s">
        <v>1220</v>
      </c>
      <c r="J1790" s="8" t="str">
        <f>VLOOKUP(VASCO!$I1790,Code2Loc,2,FALSE)</f>
        <v>SAWANTWADI</v>
      </c>
    </row>
    <row r="1791" spans="1:10" ht="15.75" customHeight="1" x14ac:dyDescent="0.25">
      <c r="A1791" s="5" t="s">
        <v>3720</v>
      </c>
      <c r="B1791" s="6">
        <v>65</v>
      </c>
      <c r="C1791" s="6" t="s">
        <v>1240</v>
      </c>
      <c r="D1791" s="6">
        <v>33</v>
      </c>
      <c r="E1791" s="6">
        <v>93</v>
      </c>
      <c r="F1791" s="10" t="s">
        <v>1189</v>
      </c>
      <c r="G1791" s="6" t="s">
        <v>13</v>
      </c>
      <c r="H1791" s="6"/>
      <c r="I1791" s="7" t="s">
        <v>1241</v>
      </c>
      <c r="J1791" s="8" t="str">
        <f>VLOOKUP(VASCO!$I1791,Code2Loc,2,FALSE)</f>
        <v>AKERI</v>
      </c>
    </row>
    <row r="1792" spans="1:10" ht="15.75" customHeight="1" x14ac:dyDescent="0.25">
      <c r="A1792" s="5" t="s">
        <v>3720</v>
      </c>
      <c r="B1792" s="6">
        <v>65</v>
      </c>
      <c r="C1792" s="6" t="s">
        <v>1242</v>
      </c>
      <c r="D1792" s="6">
        <v>34</v>
      </c>
      <c r="E1792" s="6">
        <v>97</v>
      </c>
      <c r="F1792" s="10" t="s">
        <v>1189</v>
      </c>
      <c r="G1792" s="6" t="s">
        <v>13</v>
      </c>
      <c r="H1792" s="6"/>
      <c r="I1792" s="7" t="s">
        <v>1243</v>
      </c>
      <c r="J1792" s="8" t="str">
        <f>VLOOKUP(VASCO!$I1792,Code2Loc,2,FALSE)</f>
        <v>ZARAP</v>
      </c>
    </row>
    <row r="1793" spans="1:10" ht="15.75" customHeight="1" x14ac:dyDescent="0.25">
      <c r="A1793" s="5" t="s">
        <v>3720</v>
      </c>
      <c r="B1793" s="6">
        <v>65</v>
      </c>
      <c r="C1793" s="6" t="s">
        <v>3044</v>
      </c>
      <c r="D1793" s="6">
        <v>35</v>
      </c>
      <c r="E1793" s="6">
        <v>107</v>
      </c>
      <c r="F1793" s="10" t="s">
        <v>1189</v>
      </c>
      <c r="G1793" s="6" t="s">
        <v>13</v>
      </c>
      <c r="H1793" s="6"/>
      <c r="I1793" s="7" t="s">
        <v>3045</v>
      </c>
      <c r="J1793" s="8" t="str">
        <f>VLOOKUP(VASCO!$I1793,Code2Loc,2,FALSE)</f>
        <v>UDYAM NAGAR</v>
      </c>
    </row>
    <row r="1794" spans="1:10" ht="15.75" customHeight="1" x14ac:dyDescent="0.25">
      <c r="A1794" s="5" t="s">
        <v>3720</v>
      </c>
      <c r="B1794" s="6">
        <v>65</v>
      </c>
      <c r="C1794" s="6" t="s">
        <v>2225</v>
      </c>
      <c r="D1794" s="6">
        <v>36</v>
      </c>
      <c r="E1794" s="6">
        <v>113</v>
      </c>
      <c r="F1794" s="10" t="s">
        <v>1189</v>
      </c>
      <c r="G1794" s="6" t="s">
        <v>13</v>
      </c>
      <c r="H1794" s="6"/>
      <c r="I1794" s="7" t="s">
        <v>2226</v>
      </c>
      <c r="J1794" s="8" t="str">
        <f>VLOOKUP(VASCO!$I1794,Code2Loc,2,FALSE)</f>
        <v>SRM COLLAGE</v>
      </c>
    </row>
    <row r="1795" spans="1:10" ht="15.75" customHeight="1" x14ac:dyDescent="0.25">
      <c r="A1795" s="5" t="s">
        <v>3720</v>
      </c>
      <c r="B1795" s="6">
        <v>65</v>
      </c>
      <c r="C1795" s="6" t="s">
        <v>1244</v>
      </c>
      <c r="D1795" s="6">
        <v>37</v>
      </c>
      <c r="E1795" s="6">
        <v>115</v>
      </c>
      <c r="F1795" s="10" t="s">
        <v>1189</v>
      </c>
      <c r="G1795" s="6" t="s">
        <v>13</v>
      </c>
      <c r="H1795" s="6"/>
      <c r="I1795" s="7" t="s">
        <v>1245</v>
      </c>
      <c r="J1795" s="8" t="str">
        <f>VLOOKUP(VASCO!$I1795,Code2Loc,2,FALSE)</f>
        <v>KUDAL</v>
      </c>
    </row>
    <row r="1796" spans="1:10" ht="15.75" customHeight="1" x14ac:dyDescent="0.25">
      <c r="A1796" s="5" t="s">
        <v>3720</v>
      </c>
      <c r="B1796" s="6">
        <v>65</v>
      </c>
      <c r="C1796" s="6" t="s">
        <v>3046</v>
      </c>
      <c r="D1796" s="6">
        <v>38</v>
      </c>
      <c r="E1796" s="6">
        <v>117</v>
      </c>
      <c r="F1796" s="10" t="s">
        <v>1189</v>
      </c>
      <c r="G1796" s="6" t="s">
        <v>13</v>
      </c>
      <c r="H1796" s="6"/>
      <c r="I1796" s="7" t="s">
        <v>3047</v>
      </c>
      <c r="J1796" s="8" t="str">
        <f>VLOOKUP(VASCO!$I1796,Code2Loc,2,FALSE)</f>
        <v>JAKAT NAKA</v>
      </c>
    </row>
    <row r="1797" spans="1:10" ht="15.75" customHeight="1" x14ac:dyDescent="0.25">
      <c r="A1797" s="5" t="s">
        <v>3720</v>
      </c>
      <c r="B1797" s="6">
        <v>65</v>
      </c>
      <c r="C1797" s="6" t="s">
        <v>3048</v>
      </c>
      <c r="D1797" s="6">
        <v>39</v>
      </c>
      <c r="E1797" s="6">
        <v>118</v>
      </c>
      <c r="F1797" s="10" t="s">
        <v>1189</v>
      </c>
      <c r="G1797" s="6" t="s">
        <v>13</v>
      </c>
      <c r="H1797" s="6"/>
      <c r="I1797" s="7" t="s">
        <v>3049</v>
      </c>
      <c r="J1797" s="8" t="str">
        <f>VLOOKUP(VASCO!$I1797,Code2Loc,2,FALSE)</f>
        <v>THAKURWADI</v>
      </c>
    </row>
    <row r="1798" spans="1:10" ht="15.75" customHeight="1" x14ac:dyDescent="0.25">
      <c r="A1798" s="5" t="s">
        <v>3720</v>
      </c>
      <c r="B1798" s="6">
        <v>65</v>
      </c>
      <c r="C1798" s="6" t="s">
        <v>3050</v>
      </c>
      <c r="D1798" s="6">
        <v>40</v>
      </c>
      <c r="E1798" s="6">
        <v>119</v>
      </c>
      <c r="F1798" s="10" t="s">
        <v>1189</v>
      </c>
      <c r="G1798" s="6" t="s">
        <v>13</v>
      </c>
      <c r="H1798" s="6"/>
      <c r="I1798" s="7" t="s">
        <v>3051</v>
      </c>
      <c r="J1798" s="8" t="str">
        <f>VLOOKUP(VASCO!$I1798,Code2Loc,2,FALSE)</f>
        <v>NERURPAR</v>
      </c>
    </row>
    <row r="1799" spans="1:10" ht="15.75" customHeight="1" x14ac:dyDescent="0.25">
      <c r="A1799" s="5" t="s">
        <v>3720</v>
      </c>
      <c r="B1799" s="6">
        <v>65</v>
      </c>
      <c r="C1799" s="6" t="s">
        <v>3052</v>
      </c>
      <c r="D1799" s="6">
        <v>41</v>
      </c>
      <c r="E1799" s="6">
        <v>124</v>
      </c>
      <c r="F1799" s="10" t="s">
        <v>1189</v>
      </c>
      <c r="G1799" s="6" t="s">
        <v>13</v>
      </c>
      <c r="H1799" s="6"/>
      <c r="I1799" s="7" t="s">
        <v>3053</v>
      </c>
      <c r="J1799" s="8" t="str">
        <f>VLOOKUP(VASCO!$I1799,Code2Loc,2,FALSE)</f>
        <v>KALSHE</v>
      </c>
    </row>
    <row r="1800" spans="1:10" ht="15.75" customHeight="1" x14ac:dyDescent="0.25">
      <c r="A1800" s="5" t="s">
        <v>3720</v>
      </c>
      <c r="B1800" s="6">
        <v>65</v>
      </c>
      <c r="C1800" s="6" t="s">
        <v>3054</v>
      </c>
      <c r="D1800" s="6">
        <v>42</v>
      </c>
      <c r="E1800" s="6">
        <v>126</v>
      </c>
      <c r="F1800" s="10" t="s">
        <v>1189</v>
      </c>
      <c r="G1800" s="6" t="s">
        <v>13</v>
      </c>
      <c r="H1800" s="6"/>
      <c r="I1800" s="7" t="s">
        <v>3055</v>
      </c>
      <c r="J1800" s="8" t="str">
        <f>VLOOKUP(VASCO!$I1800,Code2Loc,2,FALSE)</f>
        <v>DHAMAPUR</v>
      </c>
    </row>
    <row r="1801" spans="1:10" ht="15.75" customHeight="1" x14ac:dyDescent="0.25">
      <c r="A1801" s="5" t="s">
        <v>3720</v>
      </c>
      <c r="B1801" s="6">
        <v>65</v>
      </c>
      <c r="C1801" s="6" t="s">
        <v>3056</v>
      </c>
      <c r="D1801" s="6">
        <v>43</v>
      </c>
      <c r="E1801" s="6">
        <v>128</v>
      </c>
      <c r="F1801" s="10" t="s">
        <v>1189</v>
      </c>
      <c r="G1801" s="6" t="s">
        <v>13</v>
      </c>
      <c r="H1801" s="6"/>
      <c r="I1801" s="7" t="s">
        <v>3057</v>
      </c>
      <c r="J1801" s="8" t="str">
        <f>VLOOKUP(VASCO!$I1801,Code2Loc,2,FALSE)</f>
        <v>GAVALDEV</v>
      </c>
    </row>
    <row r="1802" spans="1:10" ht="15.75" customHeight="1" x14ac:dyDescent="0.25">
      <c r="A1802" s="5" t="s">
        <v>3720</v>
      </c>
      <c r="B1802" s="6">
        <v>65</v>
      </c>
      <c r="C1802" s="6" t="s">
        <v>3058</v>
      </c>
      <c r="D1802" s="6">
        <v>44</v>
      </c>
      <c r="E1802" s="6">
        <v>131</v>
      </c>
      <c r="F1802" s="10" t="s">
        <v>1189</v>
      </c>
      <c r="G1802" s="6" t="s">
        <v>13</v>
      </c>
      <c r="H1802" s="6"/>
      <c r="I1802" s="7" t="s">
        <v>3059</v>
      </c>
      <c r="J1802" s="8" t="str">
        <f>VLOOKUP(VASCO!$I1802,Code2Loc,2,FALSE)</f>
        <v>GODHANWADI</v>
      </c>
    </row>
    <row r="1803" spans="1:10" ht="15.75" customHeight="1" x14ac:dyDescent="0.25">
      <c r="A1803" s="5" t="s">
        <v>3720</v>
      </c>
      <c r="B1803" s="6">
        <v>65</v>
      </c>
      <c r="C1803" s="6" t="s">
        <v>3060</v>
      </c>
      <c r="D1803" s="6">
        <v>45</v>
      </c>
      <c r="E1803" s="6">
        <v>135</v>
      </c>
      <c r="F1803" s="10" t="s">
        <v>1189</v>
      </c>
      <c r="G1803" s="6" t="s">
        <v>13</v>
      </c>
      <c r="H1803" s="6"/>
      <c r="I1803" s="7" t="s">
        <v>3061</v>
      </c>
      <c r="J1803" s="8" t="str">
        <f>VLOOKUP(VASCO!$I1803,Code2Loc,2,FALSE)</f>
        <v>CHAUKE</v>
      </c>
    </row>
    <row r="1804" spans="1:10" ht="15.75" customHeight="1" x14ac:dyDescent="0.25">
      <c r="A1804" s="5" t="s">
        <v>3720</v>
      </c>
      <c r="B1804" s="6">
        <v>65</v>
      </c>
      <c r="C1804" s="6" t="s">
        <v>2251</v>
      </c>
      <c r="D1804" s="6">
        <v>46</v>
      </c>
      <c r="E1804" s="6">
        <v>144</v>
      </c>
      <c r="F1804" s="10" t="s">
        <v>1189</v>
      </c>
      <c r="G1804" s="6" t="s">
        <v>13</v>
      </c>
      <c r="H1804" s="6"/>
      <c r="I1804" s="7" t="s">
        <v>2252</v>
      </c>
      <c r="J1804" s="8" t="str">
        <f>VLOOKUP(VASCO!$I1804,Code2Loc,2,FALSE)</f>
        <v>ANAND/G.DKN</v>
      </c>
    </row>
    <row r="1805" spans="1:10" ht="15.75" customHeight="1" x14ac:dyDescent="0.25">
      <c r="A1805" s="5" t="s">
        <v>3720</v>
      </c>
      <c r="B1805" s="6">
        <v>65</v>
      </c>
      <c r="C1805" s="6" t="s">
        <v>2253</v>
      </c>
      <c r="D1805" s="6">
        <v>47</v>
      </c>
      <c r="E1805" s="6">
        <v>145</v>
      </c>
      <c r="F1805" s="10" t="s">
        <v>1189</v>
      </c>
      <c r="G1805" s="6" t="s">
        <v>13</v>
      </c>
      <c r="H1805" s="6"/>
      <c r="I1805" s="7" t="s">
        <v>2254</v>
      </c>
      <c r="J1805" s="8" t="str">
        <f>VLOOKUP(VASCO!$I1805,Code2Loc,2,FALSE)</f>
        <v>KUMBHARMATH</v>
      </c>
    </row>
    <row r="1806" spans="1:10" ht="15.75" customHeight="1" x14ac:dyDescent="0.25">
      <c r="A1806" s="5" t="s">
        <v>3720</v>
      </c>
      <c r="B1806" s="6">
        <v>65</v>
      </c>
      <c r="C1806" s="6" t="s">
        <v>2255</v>
      </c>
      <c r="D1806" s="6">
        <v>48</v>
      </c>
      <c r="E1806" s="6">
        <v>147</v>
      </c>
      <c r="F1806" s="10" t="s">
        <v>1189</v>
      </c>
      <c r="G1806" s="6" t="s">
        <v>13</v>
      </c>
      <c r="H1806" s="6"/>
      <c r="I1806" s="7" t="s">
        <v>2256</v>
      </c>
      <c r="J1806" s="8" t="str">
        <f>VLOOKUP(VASCO!$I1806,Code2Loc,2,FALSE)</f>
        <v>MALVAN</v>
      </c>
    </row>
    <row r="1807" spans="1:10" ht="15.75" customHeight="1" x14ac:dyDescent="0.25">
      <c r="A1807" s="5" t="s">
        <v>3722</v>
      </c>
      <c r="B1807" s="6">
        <v>66</v>
      </c>
      <c r="C1807" s="6" t="s">
        <v>72</v>
      </c>
      <c r="D1807" s="6">
        <v>1</v>
      </c>
      <c r="E1807" s="6">
        <v>0</v>
      </c>
      <c r="F1807" s="6" t="s">
        <v>1189</v>
      </c>
      <c r="G1807" s="6" t="s">
        <v>13</v>
      </c>
      <c r="H1807" s="6"/>
      <c r="I1807" s="15" t="s">
        <v>73</v>
      </c>
      <c r="J1807" s="8" t="str">
        <f>VLOOKUP(VASCO!$I1807,Code2Loc,2,FALSE)</f>
        <v>SADA</v>
      </c>
    </row>
    <row r="1808" spans="1:10" ht="15.75" customHeight="1" x14ac:dyDescent="0.25">
      <c r="A1808" s="5" t="s">
        <v>3722</v>
      </c>
      <c r="B1808" s="6">
        <v>66</v>
      </c>
      <c r="C1808" s="6" t="s">
        <v>69</v>
      </c>
      <c r="D1808" s="6">
        <v>2</v>
      </c>
      <c r="E1808" s="6">
        <v>2</v>
      </c>
      <c r="F1808" s="6" t="s">
        <v>1189</v>
      </c>
      <c r="G1808" s="6" t="s">
        <v>13</v>
      </c>
      <c r="H1808" s="6"/>
      <c r="I1808" s="15" t="s">
        <v>70</v>
      </c>
      <c r="J1808" s="8" t="str">
        <f>VLOOKUP(VASCO!$I1808,Code2Loc,2,FALSE)</f>
        <v>VASCO</v>
      </c>
    </row>
    <row r="1809" spans="1:10" ht="15.75" customHeight="1" x14ac:dyDescent="0.25">
      <c r="A1809" s="5" t="s">
        <v>3722</v>
      </c>
      <c r="B1809" s="6">
        <v>66</v>
      </c>
      <c r="C1809" s="6" t="s">
        <v>67</v>
      </c>
      <c r="D1809" s="6">
        <v>3</v>
      </c>
      <c r="E1809" s="6">
        <v>3</v>
      </c>
      <c r="F1809" s="6" t="s">
        <v>1189</v>
      </c>
      <c r="G1809" s="6" t="s">
        <v>13</v>
      </c>
      <c r="H1809" s="6"/>
      <c r="I1809" s="15" t="s">
        <v>68</v>
      </c>
      <c r="J1809" s="8" t="str">
        <f>VLOOKUP(VASCO!$I1809,Code2Loc,2,FALSE)</f>
        <v>SHIPYARD</v>
      </c>
    </row>
    <row r="1810" spans="1:10" ht="15.75" customHeight="1" x14ac:dyDescent="0.25">
      <c r="A1810" s="5" t="s">
        <v>3722</v>
      </c>
      <c r="B1810" s="6">
        <v>66</v>
      </c>
      <c r="C1810" s="6" t="s">
        <v>65</v>
      </c>
      <c r="D1810" s="6">
        <v>4</v>
      </c>
      <c r="E1810" s="6">
        <v>4</v>
      </c>
      <c r="F1810" s="6" t="s">
        <v>1189</v>
      </c>
      <c r="G1810" s="6" t="s">
        <v>13</v>
      </c>
      <c r="H1810" s="6"/>
      <c r="I1810" s="15" t="s">
        <v>66</v>
      </c>
      <c r="J1810" s="8" t="str">
        <f>VLOOKUP(VASCO!$I1810,Code2Loc,2,FALSE)</f>
        <v>VADEM</v>
      </c>
    </row>
    <row r="1811" spans="1:10" ht="15.75" customHeight="1" x14ac:dyDescent="0.25">
      <c r="A1811" s="5" t="s">
        <v>3722</v>
      </c>
      <c r="B1811" s="6">
        <v>66</v>
      </c>
      <c r="C1811" s="6" t="s">
        <v>63</v>
      </c>
      <c r="D1811" s="6">
        <v>5</v>
      </c>
      <c r="E1811" s="6">
        <v>6</v>
      </c>
      <c r="F1811" s="6" t="s">
        <v>1189</v>
      </c>
      <c r="G1811" s="6" t="s">
        <v>13</v>
      </c>
      <c r="H1811" s="6"/>
      <c r="I1811" s="15" t="s">
        <v>64</v>
      </c>
      <c r="J1811" s="8" t="str">
        <f>VLOOKUP(VASCO!$I1811,Code2Loc,2,FALSE)</f>
        <v>CHICALIM</v>
      </c>
    </row>
    <row r="1812" spans="1:10" ht="15.75" customHeight="1" x14ac:dyDescent="0.25">
      <c r="A1812" s="5" t="s">
        <v>3722</v>
      </c>
      <c r="B1812" s="6">
        <v>66</v>
      </c>
      <c r="C1812" s="6" t="s">
        <v>249</v>
      </c>
      <c r="D1812" s="6">
        <v>6</v>
      </c>
      <c r="E1812" s="6">
        <v>8</v>
      </c>
      <c r="F1812" s="6" t="s">
        <v>1189</v>
      </c>
      <c r="G1812" s="6" t="s">
        <v>13</v>
      </c>
      <c r="H1812" s="6"/>
      <c r="I1812" s="15" t="s">
        <v>250</v>
      </c>
      <c r="J1812" s="8" t="str">
        <f>VLOOKUP(VASCO!$I1812,Code2Loc,2,FALSE)</f>
        <v>DABOLI</v>
      </c>
    </row>
    <row r="1813" spans="1:10" ht="15.75" customHeight="1" x14ac:dyDescent="0.25">
      <c r="A1813" s="5" t="s">
        <v>3722</v>
      </c>
      <c r="B1813" s="6">
        <v>66</v>
      </c>
      <c r="C1813" s="6" t="s">
        <v>59</v>
      </c>
      <c r="D1813" s="6">
        <v>7</v>
      </c>
      <c r="E1813" s="6">
        <v>9</v>
      </c>
      <c r="F1813" s="6" t="s">
        <v>1189</v>
      </c>
      <c r="G1813" s="6" t="s">
        <v>13</v>
      </c>
      <c r="H1813" s="6"/>
      <c r="I1813" s="15" t="s">
        <v>60</v>
      </c>
      <c r="J1813" s="8" t="str">
        <f>VLOOKUP(VASCO!$I1813,Code2Loc,2,FALSE)</f>
        <v>ZUYAR</v>
      </c>
    </row>
    <row r="1814" spans="1:10" ht="15.75" customHeight="1" x14ac:dyDescent="0.25">
      <c r="A1814" s="5" t="s">
        <v>3722</v>
      </c>
      <c r="B1814" s="6">
        <v>66</v>
      </c>
      <c r="C1814" s="6" t="s">
        <v>57</v>
      </c>
      <c r="D1814" s="6">
        <v>8</v>
      </c>
      <c r="E1814" s="6">
        <v>11</v>
      </c>
      <c r="F1814" s="6" t="s">
        <v>1189</v>
      </c>
      <c r="G1814" s="6" t="s">
        <v>13</v>
      </c>
      <c r="H1814" s="6"/>
      <c r="I1814" s="15" t="s">
        <v>58</v>
      </c>
      <c r="J1814" s="8" t="str">
        <f>VLOOKUP(VASCO!$I1814,Code2Loc,2,FALSE)</f>
        <v>ZAREER</v>
      </c>
    </row>
    <row r="1815" spans="1:10" ht="15.75" customHeight="1" x14ac:dyDescent="0.25">
      <c r="A1815" s="5" t="s">
        <v>3722</v>
      </c>
      <c r="B1815" s="6">
        <v>66</v>
      </c>
      <c r="C1815" s="6" t="s">
        <v>55</v>
      </c>
      <c r="D1815" s="6">
        <v>9</v>
      </c>
      <c r="E1815" s="6">
        <v>13</v>
      </c>
      <c r="F1815" s="6" t="s">
        <v>1189</v>
      </c>
      <c r="G1815" s="6" t="s">
        <v>13</v>
      </c>
      <c r="H1815" s="6"/>
      <c r="I1815" s="15" t="s">
        <v>56</v>
      </c>
      <c r="J1815" s="8" t="str">
        <f>VLOOKUP(VASCO!$I1815,Code2Loc,2,FALSE)</f>
        <v>S CONVENT</v>
      </c>
    </row>
    <row r="1816" spans="1:10" ht="15.75" customHeight="1" x14ac:dyDescent="0.25">
      <c r="A1816" s="5" t="s">
        <v>3722</v>
      </c>
      <c r="B1816" s="6">
        <v>66</v>
      </c>
      <c r="C1816" s="6" t="s">
        <v>53</v>
      </c>
      <c r="D1816" s="6">
        <v>10</v>
      </c>
      <c r="E1816" s="6">
        <v>14</v>
      </c>
      <c r="F1816" s="6" t="s">
        <v>1189</v>
      </c>
      <c r="G1816" s="6" t="s">
        <v>13</v>
      </c>
      <c r="H1816" s="6"/>
      <c r="I1816" s="15" t="s">
        <v>54</v>
      </c>
      <c r="J1816" s="8" t="str">
        <f>VLOOKUP(VASCO!$I1816,Code2Loc,2,FALSE)</f>
        <v>SANCOALE</v>
      </c>
    </row>
    <row r="1817" spans="1:10" ht="15.75" customHeight="1" x14ac:dyDescent="0.25">
      <c r="A1817" s="5" t="s">
        <v>3722</v>
      </c>
      <c r="B1817" s="6">
        <v>66</v>
      </c>
      <c r="C1817" s="6" t="s">
        <v>29</v>
      </c>
      <c r="D1817" s="6">
        <v>11</v>
      </c>
      <c r="E1817" s="6">
        <v>16</v>
      </c>
      <c r="F1817" s="6" t="s">
        <v>1189</v>
      </c>
      <c r="G1817" s="6" t="s">
        <v>13</v>
      </c>
      <c r="H1817" s="6"/>
      <c r="I1817" s="15" t="s">
        <v>31</v>
      </c>
      <c r="J1817" s="8" t="str">
        <f>VLOOKUP(VASCO!$I1817,Code2Loc,2,FALSE)</f>
        <v>CORTALIM</v>
      </c>
    </row>
    <row r="1818" spans="1:10" ht="15.75" customHeight="1" x14ac:dyDescent="0.25">
      <c r="A1818" s="5" t="s">
        <v>3722</v>
      </c>
      <c r="B1818" s="6">
        <v>66</v>
      </c>
      <c r="C1818" s="6" t="s">
        <v>27</v>
      </c>
      <c r="D1818" s="6">
        <v>12</v>
      </c>
      <c r="E1818" s="6">
        <v>18</v>
      </c>
      <c r="F1818" s="6" t="s">
        <v>1189</v>
      </c>
      <c r="G1818" s="6" t="s">
        <v>13</v>
      </c>
      <c r="H1818" s="6"/>
      <c r="I1818" s="15" t="s">
        <v>28</v>
      </c>
      <c r="J1818" s="8" t="str">
        <f>VLOOKUP(VASCO!$I1818,Code2Loc,2,FALSE)</f>
        <v>AGASSAIM</v>
      </c>
    </row>
    <row r="1819" spans="1:10" ht="15.75" customHeight="1" x14ac:dyDescent="0.25">
      <c r="A1819" s="5" t="s">
        <v>3722</v>
      </c>
      <c r="B1819" s="6">
        <v>66</v>
      </c>
      <c r="C1819" s="6" t="s">
        <v>25</v>
      </c>
      <c r="D1819" s="6">
        <v>13</v>
      </c>
      <c r="E1819" s="6">
        <v>20</v>
      </c>
      <c r="F1819" s="6" t="s">
        <v>1189</v>
      </c>
      <c r="G1819" s="6" t="s">
        <v>13</v>
      </c>
      <c r="H1819" s="6"/>
      <c r="I1819" s="15" t="s">
        <v>26</v>
      </c>
      <c r="J1819" s="8" t="str">
        <f>VLOOKUP(VASCO!$I1819,Code2Loc,2,FALSE)</f>
        <v>PILLAR</v>
      </c>
    </row>
    <row r="1820" spans="1:10" ht="15.75" customHeight="1" x14ac:dyDescent="0.25">
      <c r="A1820" s="5" t="s">
        <v>3722</v>
      </c>
      <c r="B1820" s="6">
        <v>66</v>
      </c>
      <c r="C1820" s="6" t="s">
        <v>23</v>
      </c>
      <c r="D1820" s="6">
        <v>14</v>
      </c>
      <c r="E1820" s="6">
        <v>22</v>
      </c>
      <c r="F1820" s="6" t="s">
        <v>1189</v>
      </c>
      <c r="G1820" s="6" t="s">
        <v>13</v>
      </c>
      <c r="H1820" s="6"/>
      <c r="I1820" s="15" t="s">
        <v>24</v>
      </c>
      <c r="J1820" s="8" t="str">
        <f>VLOOKUP(VASCO!$I1820,Code2Loc,2,FALSE)</f>
        <v>GOA VELHA</v>
      </c>
    </row>
    <row r="1821" spans="1:10" ht="15.75" customHeight="1" x14ac:dyDescent="0.25">
      <c r="A1821" s="5" t="s">
        <v>3722</v>
      </c>
      <c r="B1821" s="6">
        <v>66</v>
      </c>
      <c r="C1821" s="6" t="s">
        <v>21</v>
      </c>
      <c r="D1821" s="6">
        <v>15</v>
      </c>
      <c r="E1821" s="6">
        <v>24</v>
      </c>
      <c r="F1821" s="6" t="s">
        <v>1189</v>
      </c>
      <c r="G1821" s="6" t="s">
        <v>13</v>
      </c>
      <c r="H1821" s="6"/>
      <c r="I1821" s="15" t="s">
        <v>22</v>
      </c>
      <c r="J1821" s="8" t="str">
        <f>VLOOKUP(VASCO!$I1821,Code2Loc,2,FALSE)</f>
        <v>SIRDON/ZUAR</v>
      </c>
    </row>
    <row r="1822" spans="1:10" ht="15.75" customHeight="1" x14ac:dyDescent="0.25">
      <c r="A1822" s="5" t="s">
        <v>3722</v>
      </c>
      <c r="B1822" s="6">
        <v>66</v>
      </c>
      <c r="C1822" s="6" t="s">
        <v>19</v>
      </c>
      <c r="D1822" s="6">
        <v>16</v>
      </c>
      <c r="E1822" s="6">
        <v>26</v>
      </c>
      <c r="F1822" s="6" t="s">
        <v>1189</v>
      </c>
      <c r="G1822" s="6" t="s">
        <v>13</v>
      </c>
      <c r="H1822" s="6"/>
      <c r="I1822" s="15" t="s">
        <v>20</v>
      </c>
      <c r="J1822" s="8" t="str">
        <f>VLOOKUP(VASCO!$I1822,Code2Loc,2,FALSE)</f>
        <v>BAMBOLI W/S</v>
      </c>
    </row>
    <row r="1823" spans="1:10" ht="15.75" customHeight="1" x14ac:dyDescent="0.25">
      <c r="A1823" s="5" t="s">
        <v>3722</v>
      </c>
      <c r="B1823" s="6">
        <v>66</v>
      </c>
      <c r="C1823" s="6" t="s">
        <v>17</v>
      </c>
      <c r="D1823" s="6">
        <v>17</v>
      </c>
      <c r="E1823" s="6">
        <v>28</v>
      </c>
      <c r="F1823" s="6" t="s">
        <v>1189</v>
      </c>
      <c r="G1823" s="6" t="s">
        <v>13</v>
      </c>
      <c r="H1823" s="6"/>
      <c r="I1823" s="15" t="s">
        <v>18</v>
      </c>
      <c r="J1823" s="8" t="str">
        <f>VLOOKUP(VASCO!$I1823,Code2Loc,2,FALSE)</f>
        <v>BAMBOLI GMC</v>
      </c>
    </row>
    <row r="1824" spans="1:10" ht="15.75" customHeight="1" x14ac:dyDescent="0.25">
      <c r="A1824" s="5" t="s">
        <v>3722</v>
      </c>
      <c r="B1824" s="6">
        <v>66</v>
      </c>
      <c r="C1824" s="6" t="s">
        <v>15</v>
      </c>
      <c r="D1824" s="6">
        <v>18</v>
      </c>
      <c r="E1824" s="6">
        <v>29</v>
      </c>
      <c r="F1824" s="6" t="s">
        <v>1189</v>
      </c>
      <c r="G1824" s="6" t="s">
        <v>13</v>
      </c>
      <c r="H1824" s="6"/>
      <c r="I1824" s="15" t="s">
        <v>16</v>
      </c>
      <c r="J1824" s="8" t="str">
        <f>VLOOKUP(VASCO!$I1824,Code2Loc,2,FALSE)</f>
        <v>ST. CRUZ X</v>
      </c>
    </row>
    <row r="1825" spans="1:10" ht="15.75" customHeight="1" x14ac:dyDescent="0.25">
      <c r="A1825" s="5" t="s">
        <v>3722</v>
      </c>
      <c r="B1825" s="6">
        <v>66</v>
      </c>
      <c r="C1825" s="6" t="s">
        <v>11</v>
      </c>
      <c r="D1825" s="6">
        <v>19</v>
      </c>
      <c r="E1825" s="6">
        <v>32</v>
      </c>
      <c r="F1825" s="6" t="s">
        <v>1189</v>
      </c>
      <c r="G1825" s="6" t="s">
        <v>13</v>
      </c>
      <c r="H1825" s="6"/>
      <c r="I1825" s="15" t="s">
        <v>14</v>
      </c>
      <c r="J1825" s="8" t="str">
        <f>VLOOKUP(VASCO!$I1825,Code2Loc,2,FALSE)</f>
        <v>PANAJI</v>
      </c>
    </row>
    <row r="1826" spans="1:10" ht="15.75" customHeight="1" x14ac:dyDescent="0.25">
      <c r="A1826" s="5" t="s">
        <v>3722</v>
      </c>
      <c r="B1826" s="6">
        <v>66</v>
      </c>
      <c r="C1826" s="6" t="s">
        <v>77</v>
      </c>
      <c r="D1826" s="6">
        <v>20</v>
      </c>
      <c r="E1826" s="6">
        <v>34</v>
      </c>
      <c r="F1826" s="6" t="s">
        <v>1189</v>
      </c>
      <c r="G1826" s="6" t="s">
        <v>13</v>
      </c>
      <c r="H1826" s="6"/>
      <c r="I1826" s="15" t="s">
        <v>78</v>
      </c>
      <c r="J1826" s="8" t="str">
        <f>VLOOKUP(VASCO!$I1826,Code2Loc,2,FALSE)</f>
        <v>SAI SERVICE</v>
      </c>
    </row>
    <row r="1827" spans="1:10" ht="15.75" customHeight="1" x14ac:dyDescent="0.25">
      <c r="A1827" s="5" t="s">
        <v>3722</v>
      </c>
      <c r="B1827" s="6">
        <v>66</v>
      </c>
      <c r="C1827" s="6" t="s">
        <v>79</v>
      </c>
      <c r="D1827" s="6">
        <v>21</v>
      </c>
      <c r="E1827" s="6">
        <v>35</v>
      </c>
      <c r="F1827" s="6" t="s">
        <v>1189</v>
      </c>
      <c r="G1827" s="6" t="s">
        <v>13</v>
      </c>
      <c r="H1827" s="6"/>
      <c r="I1827" s="15" t="s">
        <v>80</v>
      </c>
      <c r="J1827" s="8" t="str">
        <f>VLOOKUP(VASCO!$I1827,Code2Loc,2,FALSE)</f>
        <v>TIN BLD/COL</v>
      </c>
    </row>
    <row r="1828" spans="1:10" ht="15.75" customHeight="1" x14ac:dyDescent="0.25">
      <c r="A1828" s="5" t="s">
        <v>3722</v>
      </c>
      <c r="B1828" s="6">
        <v>66</v>
      </c>
      <c r="C1828" s="6" t="s">
        <v>81</v>
      </c>
      <c r="D1828" s="6">
        <v>22</v>
      </c>
      <c r="E1828" s="6">
        <v>36</v>
      </c>
      <c r="F1828" s="6" t="s">
        <v>1189</v>
      </c>
      <c r="G1828" s="6" t="s">
        <v>13</v>
      </c>
      <c r="H1828" s="6"/>
      <c r="I1828" s="15" t="s">
        <v>82</v>
      </c>
      <c r="J1828" s="8" t="str">
        <f>VLOOKUP(VASCO!$I1828,Code2Loc,2,FALSE)</f>
        <v>GULYAKADE</v>
      </c>
    </row>
    <row r="1829" spans="1:10" ht="15.75" customHeight="1" x14ac:dyDescent="0.25">
      <c r="A1829" s="5" t="s">
        <v>3722</v>
      </c>
      <c r="B1829" s="6">
        <v>66</v>
      </c>
      <c r="C1829" s="6" t="s">
        <v>83</v>
      </c>
      <c r="D1829" s="6">
        <v>23</v>
      </c>
      <c r="E1829" s="6">
        <v>37</v>
      </c>
      <c r="F1829" s="6" t="s">
        <v>1189</v>
      </c>
      <c r="G1829" s="6" t="s">
        <v>13</v>
      </c>
      <c r="H1829" s="6"/>
      <c r="I1829" s="15" t="s">
        <v>84</v>
      </c>
      <c r="J1829" s="8" t="str">
        <f>VLOOKUP(VASCO!$I1829,Code2Loc,2,FALSE)</f>
        <v>PRV COPEL</v>
      </c>
    </row>
    <row r="1830" spans="1:10" ht="15.75" customHeight="1" x14ac:dyDescent="0.25">
      <c r="A1830" s="5" t="s">
        <v>3722</v>
      </c>
      <c r="B1830" s="6">
        <v>66</v>
      </c>
      <c r="C1830" s="6" t="s">
        <v>85</v>
      </c>
      <c r="D1830" s="6">
        <v>24</v>
      </c>
      <c r="E1830" s="6">
        <v>38</v>
      </c>
      <c r="F1830" s="6" t="s">
        <v>1189</v>
      </c>
      <c r="G1830" s="6" t="s">
        <v>13</v>
      </c>
      <c r="H1830" s="6"/>
      <c r="I1830" s="15" t="s">
        <v>86</v>
      </c>
      <c r="J1830" s="8" t="str">
        <f>VLOOKUP(VASCO!$I1830,Code2Loc,2,FALSE)</f>
        <v>PRV WADAKAD</v>
      </c>
    </row>
    <row r="1831" spans="1:10" ht="15.75" customHeight="1" x14ac:dyDescent="0.25">
      <c r="A1831" s="5" t="s">
        <v>3722</v>
      </c>
      <c r="B1831" s="6">
        <v>66</v>
      </c>
      <c r="C1831" s="6" t="s">
        <v>87</v>
      </c>
      <c r="D1831" s="6">
        <v>25</v>
      </c>
      <c r="E1831" s="6">
        <v>39</v>
      </c>
      <c r="F1831" s="6" t="s">
        <v>1189</v>
      </c>
      <c r="G1831" s="6" t="s">
        <v>13</v>
      </c>
      <c r="H1831" s="6"/>
      <c r="I1831" s="15" t="s">
        <v>88</v>
      </c>
      <c r="J1831" s="8" t="str">
        <f>VLOOKUP(VASCO!$I1831,Code2Loc,2,FALSE)</f>
        <v>PRV BAZAR</v>
      </c>
    </row>
    <row r="1832" spans="1:10" ht="15.75" customHeight="1" x14ac:dyDescent="0.25">
      <c r="A1832" s="5" t="s">
        <v>3722</v>
      </c>
      <c r="B1832" s="6">
        <v>66</v>
      </c>
      <c r="C1832" s="6" t="s">
        <v>89</v>
      </c>
      <c r="D1832" s="6">
        <v>26</v>
      </c>
      <c r="E1832" s="6">
        <v>40</v>
      </c>
      <c r="F1832" s="6" t="s">
        <v>1189</v>
      </c>
      <c r="G1832" s="6" t="s">
        <v>13</v>
      </c>
      <c r="H1832" s="6"/>
      <c r="I1832" s="15" t="s">
        <v>90</v>
      </c>
      <c r="J1832" s="8" t="str">
        <f>VLOOKUP(VASCO!$I1832,Code2Loc,2,FALSE)</f>
        <v>GIRI CROSS</v>
      </c>
    </row>
    <row r="1833" spans="1:10" ht="15.75" customHeight="1" x14ac:dyDescent="0.25">
      <c r="A1833" s="5" t="s">
        <v>3722</v>
      </c>
      <c r="B1833" s="6">
        <v>66</v>
      </c>
      <c r="C1833" s="6" t="s">
        <v>91</v>
      </c>
      <c r="D1833" s="6">
        <v>27</v>
      </c>
      <c r="E1833" s="6">
        <v>41</v>
      </c>
      <c r="F1833" s="6" t="s">
        <v>1189</v>
      </c>
      <c r="G1833" s="6" t="s">
        <v>13</v>
      </c>
      <c r="H1833" s="6"/>
      <c r="I1833" s="15" t="s">
        <v>92</v>
      </c>
      <c r="J1833" s="8" t="str">
        <f>VLOOKUP(VASCO!$I1833,Code2Loc,2,FALSE)</f>
        <v>GREEN PARK</v>
      </c>
    </row>
    <row r="1834" spans="1:10" ht="15.75" customHeight="1" x14ac:dyDescent="0.25">
      <c r="A1834" s="5" t="s">
        <v>3722</v>
      </c>
      <c r="B1834" s="6">
        <v>66</v>
      </c>
      <c r="C1834" s="6" t="s">
        <v>93</v>
      </c>
      <c r="D1834" s="6">
        <v>28</v>
      </c>
      <c r="E1834" s="6">
        <v>42</v>
      </c>
      <c r="F1834" s="6" t="s">
        <v>1189</v>
      </c>
      <c r="G1834" s="6" t="s">
        <v>13</v>
      </c>
      <c r="H1834" s="6"/>
      <c r="I1834" s="15" t="s">
        <v>94</v>
      </c>
      <c r="J1834" s="8" t="str">
        <f>VLOOKUP(VASCO!$I1834,Code2Loc,2,FALSE)</f>
        <v>GIRI CHAPEL</v>
      </c>
    </row>
    <row r="1835" spans="1:10" ht="15.75" customHeight="1" x14ac:dyDescent="0.25">
      <c r="A1835" s="5" t="s">
        <v>3722</v>
      </c>
      <c r="B1835" s="6">
        <v>66</v>
      </c>
      <c r="C1835" s="6" t="s">
        <v>95</v>
      </c>
      <c r="D1835" s="6">
        <v>29</v>
      </c>
      <c r="E1835" s="6">
        <v>44</v>
      </c>
      <c r="F1835" s="6" t="s">
        <v>1189</v>
      </c>
      <c r="G1835" s="6" t="s">
        <v>13</v>
      </c>
      <c r="H1835" s="6"/>
      <c r="I1835" s="15" t="s">
        <v>96</v>
      </c>
      <c r="J1835" s="8" t="str">
        <f>VLOOKUP(VASCO!$I1835,Code2Loc,2,FALSE)</f>
        <v>MAPUSA</v>
      </c>
    </row>
    <row r="1836" spans="1:10" ht="15.75" customHeight="1" x14ac:dyDescent="0.25">
      <c r="A1836" s="5" t="s">
        <v>3722</v>
      </c>
      <c r="B1836" s="6">
        <v>66</v>
      </c>
      <c r="C1836" s="6" t="s">
        <v>99</v>
      </c>
      <c r="D1836" s="6">
        <v>30</v>
      </c>
      <c r="E1836" s="6">
        <v>45</v>
      </c>
      <c r="F1836" s="6" t="s">
        <v>1189</v>
      </c>
      <c r="G1836" s="6" t="s">
        <v>13</v>
      </c>
      <c r="H1836" s="6"/>
      <c r="I1836" s="15" t="s">
        <v>100</v>
      </c>
      <c r="J1836" s="8" t="str">
        <f>VLOOKUP(VASCO!$I1836,Code2Loc,2,FALSE)</f>
        <v>MPS COURT</v>
      </c>
    </row>
    <row r="1837" spans="1:10" ht="15.75" customHeight="1" x14ac:dyDescent="0.25">
      <c r="A1837" s="5" t="s">
        <v>3722</v>
      </c>
      <c r="B1837" s="6">
        <v>66</v>
      </c>
      <c r="C1837" s="6" t="s">
        <v>101</v>
      </c>
      <c r="D1837" s="6">
        <v>31</v>
      </c>
      <c r="E1837" s="6">
        <v>46</v>
      </c>
      <c r="F1837" s="6" t="s">
        <v>1189</v>
      </c>
      <c r="G1837" s="6" t="s">
        <v>13</v>
      </c>
      <c r="H1837" s="6"/>
      <c r="I1837" s="15" t="s">
        <v>102</v>
      </c>
      <c r="J1837" s="8" t="str">
        <f>VLOOKUP(VASCO!$I1837,Code2Loc,2,FALSE)</f>
        <v>DULER</v>
      </c>
    </row>
    <row r="1838" spans="1:10" ht="15.75" customHeight="1" x14ac:dyDescent="0.25">
      <c r="A1838" s="5" t="s">
        <v>3722</v>
      </c>
      <c r="B1838" s="6">
        <v>66</v>
      </c>
      <c r="C1838" s="6" t="s">
        <v>103</v>
      </c>
      <c r="D1838" s="6">
        <v>32</v>
      </c>
      <c r="E1838" s="6">
        <v>47</v>
      </c>
      <c r="F1838" s="6" t="s">
        <v>1189</v>
      </c>
      <c r="G1838" s="6" t="s">
        <v>13</v>
      </c>
      <c r="H1838" s="6"/>
      <c r="I1838" s="15" t="s">
        <v>104</v>
      </c>
      <c r="J1838" s="8" t="str">
        <f>VLOOKUP(VASCO!$I1838,Code2Loc,2,FALSE)</f>
        <v>PDEM/KRWDA</v>
      </c>
    </row>
    <row r="1839" spans="1:10" ht="15.75" customHeight="1" x14ac:dyDescent="0.25">
      <c r="A1839" s="5" t="s">
        <v>3722</v>
      </c>
      <c r="B1839" s="6">
        <v>66</v>
      </c>
      <c r="C1839" s="6" t="s">
        <v>105</v>
      </c>
      <c r="D1839" s="6">
        <v>33</v>
      </c>
      <c r="E1839" s="6">
        <v>48</v>
      </c>
      <c r="F1839" s="6" t="s">
        <v>1189</v>
      </c>
      <c r="G1839" s="6" t="s">
        <v>13</v>
      </c>
      <c r="H1839" s="6"/>
      <c r="I1839" s="15" t="s">
        <v>106</v>
      </c>
      <c r="J1839" s="8" t="str">
        <f>VLOOKUP(VASCO!$I1839,Code2Loc,2,FALSE)</f>
        <v>KARASWADA</v>
      </c>
    </row>
    <row r="1840" spans="1:10" ht="15.75" customHeight="1" x14ac:dyDescent="0.25">
      <c r="A1840" s="5" t="s">
        <v>3722</v>
      </c>
      <c r="B1840" s="6">
        <v>66</v>
      </c>
      <c r="C1840" s="6" t="s">
        <v>707</v>
      </c>
      <c r="D1840" s="6">
        <v>34</v>
      </c>
      <c r="E1840" s="6">
        <v>50</v>
      </c>
      <c r="F1840" s="6" t="s">
        <v>1189</v>
      </c>
      <c r="G1840" s="6" t="s">
        <v>13</v>
      </c>
      <c r="H1840" s="6"/>
      <c r="I1840" s="15" t="s">
        <v>708</v>
      </c>
      <c r="J1840" s="8" t="str">
        <f>VLOOKUP(VASCO!$I1840,Code2Loc,2,FALSE)</f>
        <v>C HUSIG BRD</v>
      </c>
    </row>
    <row r="1841" spans="1:10" ht="15.75" customHeight="1" x14ac:dyDescent="0.25">
      <c r="A1841" s="5" t="s">
        <v>3722</v>
      </c>
      <c r="B1841" s="6">
        <v>66</v>
      </c>
      <c r="C1841" s="6" t="s">
        <v>709</v>
      </c>
      <c r="D1841" s="6">
        <v>35</v>
      </c>
      <c r="E1841" s="6">
        <v>51</v>
      </c>
      <c r="F1841" s="6" t="s">
        <v>1189</v>
      </c>
      <c r="G1841" s="6" t="s">
        <v>13</v>
      </c>
      <c r="H1841" s="6"/>
      <c r="I1841" s="15" t="s">
        <v>710</v>
      </c>
      <c r="J1841" s="8" t="str">
        <f>VLOOKUP(VASCO!$I1841,Code2Loc,2,FALSE)</f>
        <v>BINANI</v>
      </c>
    </row>
    <row r="1842" spans="1:10" ht="15.75" customHeight="1" x14ac:dyDescent="0.25">
      <c r="A1842" s="5" t="s">
        <v>3722</v>
      </c>
      <c r="B1842" s="6">
        <v>66</v>
      </c>
      <c r="C1842" s="6" t="s">
        <v>711</v>
      </c>
      <c r="D1842" s="6">
        <v>36</v>
      </c>
      <c r="E1842" s="6">
        <v>52</v>
      </c>
      <c r="F1842" s="6" t="s">
        <v>1189</v>
      </c>
      <c r="G1842" s="6" t="s">
        <v>13</v>
      </c>
      <c r="H1842" s="6"/>
      <c r="I1842" s="15" t="s">
        <v>712</v>
      </c>
      <c r="J1842" s="8" t="str">
        <f>VLOOKUP(VASCO!$I1842,Code2Loc,2,FALSE)</f>
        <v>COLVALE</v>
      </c>
    </row>
    <row r="1843" spans="1:10" ht="15.75" customHeight="1" x14ac:dyDescent="0.25">
      <c r="A1843" s="5" t="s">
        <v>3722</v>
      </c>
      <c r="B1843" s="6">
        <v>66</v>
      </c>
      <c r="C1843" s="6" t="s">
        <v>713</v>
      </c>
      <c r="D1843" s="6">
        <v>37</v>
      </c>
      <c r="E1843" s="6">
        <v>53</v>
      </c>
      <c r="F1843" s="6" t="s">
        <v>1189</v>
      </c>
      <c r="G1843" s="6" t="s">
        <v>13</v>
      </c>
      <c r="H1843" s="6"/>
      <c r="I1843" s="15" t="s">
        <v>714</v>
      </c>
      <c r="J1843" s="8" t="str">
        <f>VLOOKUP(VASCO!$I1843,Code2Loc,2,FALSE)</f>
        <v>MAHAKHAJAN</v>
      </c>
    </row>
    <row r="1844" spans="1:10" ht="15.75" customHeight="1" x14ac:dyDescent="0.25">
      <c r="A1844" s="5" t="s">
        <v>3722</v>
      </c>
      <c r="B1844" s="6">
        <v>66</v>
      </c>
      <c r="C1844" s="6" t="s">
        <v>715</v>
      </c>
      <c r="D1844" s="6">
        <v>38</v>
      </c>
      <c r="E1844" s="6">
        <v>54</v>
      </c>
      <c r="F1844" s="6" t="s">
        <v>1189</v>
      </c>
      <c r="G1844" s="6" t="s">
        <v>13</v>
      </c>
      <c r="H1844" s="6"/>
      <c r="I1844" s="15" t="s">
        <v>716</v>
      </c>
      <c r="J1844" s="8" t="str">
        <f>VLOOKUP(VASCO!$I1844,Code2Loc,2,FALSE)</f>
        <v>DHARGAL</v>
      </c>
    </row>
    <row r="1845" spans="1:10" ht="15.75" customHeight="1" x14ac:dyDescent="0.25">
      <c r="A1845" s="5" t="s">
        <v>3722</v>
      </c>
      <c r="B1845" s="6">
        <v>66</v>
      </c>
      <c r="C1845" s="6" t="s">
        <v>717</v>
      </c>
      <c r="D1845" s="6">
        <v>39</v>
      </c>
      <c r="E1845" s="6">
        <v>56</v>
      </c>
      <c r="F1845" s="6" t="s">
        <v>1189</v>
      </c>
      <c r="G1845" s="6" t="s">
        <v>13</v>
      </c>
      <c r="H1845" s="6"/>
      <c r="I1845" s="15" t="s">
        <v>718</v>
      </c>
      <c r="J1845" s="8" t="str">
        <f>VLOOKUP(VASCO!$I1845,Code2Loc,2,FALSE)</f>
        <v>KULAN</v>
      </c>
    </row>
    <row r="1846" spans="1:10" ht="15.75" customHeight="1" x14ac:dyDescent="0.25">
      <c r="A1846" s="5" t="s">
        <v>3722</v>
      </c>
      <c r="B1846" s="6">
        <v>66</v>
      </c>
      <c r="C1846" s="6" t="s">
        <v>817</v>
      </c>
      <c r="D1846" s="6">
        <v>40</v>
      </c>
      <c r="E1846" s="6">
        <v>57</v>
      </c>
      <c r="F1846" s="6" t="s">
        <v>1189</v>
      </c>
      <c r="G1846" s="6" t="s">
        <v>13</v>
      </c>
      <c r="H1846" s="6"/>
      <c r="I1846" s="15" t="s">
        <v>818</v>
      </c>
      <c r="J1846" s="8" t="str">
        <f>VLOOKUP(VASCO!$I1846,Code2Loc,2,FALSE)</f>
        <v>OSHELBAG</v>
      </c>
    </row>
    <row r="1847" spans="1:10" ht="15.75" customHeight="1" x14ac:dyDescent="0.25">
      <c r="A1847" s="5" t="s">
        <v>3722</v>
      </c>
      <c r="B1847" s="6">
        <v>66</v>
      </c>
      <c r="C1847" s="6" t="s">
        <v>819</v>
      </c>
      <c r="D1847" s="6">
        <v>41</v>
      </c>
      <c r="E1847" s="6">
        <v>58</v>
      </c>
      <c r="F1847" s="6" t="s">
        <v>1189</v>
      </c>
      <c r="G1847" s="6" t="s">
        <v>13</v>
      </c>
      <c r="H1847" s="6"/>
      <c r="I1847" s="15" t="s">
        <v>820</v>
      </c>
      <c r="J1847" s="8" t="str">
        <f>VLOOKUP(VASCO!$I1847,Code2Loc,2,FALSE)</f>
        <v>WALPE</v>
      </c>
    </row>
    <row r="1848" spans="1:10" ht="15.75" customHeight="1" x14ac:dyDescent="0.25">
      <c r="A1848" s="5" t="s">
        <v>3722</v>
      </c>
      <c r="B1848" s="6">
        <v>66</v>
      </c>
      <c r="C1848" s="6" t="s">
        <v>821</v>
      </c>
      <c r="D1848" s="6">
        <v>42</v>
      </c>
      <c r="E1848" s="6">
        <v>59</v>
      </c>
      <c r="F1848" s="6" t="s">
        <v>1189</v>
      </c>
      <c r="G1848" s="6" t="s">
        <v>13</v>
      </c>
      <c r="H1848" s="6"/>
      <c r="I1848" s="15" t="s">
        <v>822</v>
      </c>
      <c r="J1848" s="8" t="str">
        <f>VLOOKUP(VASCO!$I1848,Code2Loc,2,FALSE)</f>
        <v>WALPE COLGE</v>
      </c>
    </row>
    <row r="1849" spans="1:10" ht="15.75" customHeight="1" x14ac:dyDescent="0.25">
      <c r="A1849" s="5" t="s">
        <v>3722</v>
      </c>
      <c r="B1849" s="6">
        <v>66</v>
      </c>
      <c r="C1849" s="6" t="s">
        <v>823</v>
      </c>
      <c r="D1849" s="6">
        <v>43</v>
      </c>
      <c r="E1849" s="6">
        <v>60</v>
      </c>
      <c r="F1849" s="6" t="s">
        <v>1189</v>
      </c>
      <c r="G1849" s="6" t="s">
        <v>13</v>
      </c>
      <c r="H1849" s="6"/>
      <c r="I1849" s="15" t="s">
        <v>824</v>
      </c>
      <c r="J1849" s="8" t="str">
        <f>VLOOKUP(VASCO!$I1849,Code2Loc,2,FALSE)</f>
        <v>MALPE</v>
      </c>
    </row>
    <row r="1850" spans="1:10" ht="15.75" customHeight="1" x14ac:dyDescent="0.25">
      <c r="A1850" s="5" t="s">
        <v>3722</v>
      </c>
      <c r="B1850" s="6">
        <v>66</v>
      </c>
      <c r="C1850" s="6" t="s">
        <v>825</v>
      </c>
      <c r="D1850" s="6">
        <v>44</v>
      </c>
      <c r="E1850" s="6">
        <v>62</v>
      </c>
      <c r="F1850" s="6" t="s">
        <v>1189</v>
      </c>
      <c r="G1850" s="6" t="s">
        <v>13</v>
      </c>
      <c r="H1850" s="6"/>
      <c r="I1850" s="15" t="s">
        <v>826</v>
      </c>
      <c r="J1850" s="8" t="str">
        <f>VLOOKUP(VASCO!$I1850,Code2Loc,2,FALSE)</f>
        <v>PEDNE</v>
      </c>
    </row>
    <row r="1851" spans="1:10" ht="15.75" customHeight="1" x14ac:dyDescent="0.25">
      <c r="A1851" s="5" t="s">
        <v>3722</v>
      </c>
      <c r="B1851" s="6">
        <v>66</v>
      </c>
      <c r="C1851" s="6" t="s">
        <v>827</v>
      </c>
      <c r="D1851" s="6">
        <v>45</v>
      </c>
      <c r="E1851" s="6">
        <v>64</v>
      </c>
      <c r="F1851" s="6" t="s">
        <v>1189</v>
      </c>
      <c r="G1851" s="6" t="s">
        <v>13</v>
      </c>
      <c r="H1851" s="6"/>
      <c r="I1851" s="15" t="s">
        <v>828</v>
      </c>
      <c r="J1851" s="8" t="str">
        <f>VLOOKUP(VASCO!$I1851,Code2Loc,2,FALSE)</f>
        <v>NAIBAG</v>
      </c>
    </row>
    <row r="1852" spans="1:10" ht="15.75" customHeight="1" x14ac:dyDescent="0.25">
      <c r="A1852" s="5" t="s">
        <v>3722</v>
      </c>
      <c r="B1852" s="6">
        <v>66</v>
      </c>
      <c r="C1852" s="6" t="s">
        <v>799</v>
      </c>
      <c r="D1852" s="6">
        <v>46</v>
      </c>
      <c r="E1852" s="6">
        <v>65</v>
      </c>
      <c r="F1852" s="6" t="s">
        <v>1189</v>
      </c>
      <c r="G1852" s="6" t="s">
        <v>13</v>
      </c>
      <c r="H1852" s="6">
        <v>1</v>
      </c>
      <c r="I1852" s="15" t="s">
        <v>800</v>
      </c>
      <c r="J1852" s="8" t="str">
        <f>VLOOKUP(VASCO!$I1852,Code2Loc,2,FALSE)</f>
        <v>STD. BRIDGE</v>
      </c>
    </row>
    <row r="1853" spans="1:10" ht="15.75" customHeight="1" x14ac:dyDescent="0.25">
      <c r="A1853" s="5" t="s">
        <v>3722</v>
      </c>
      <c r="B1853" s="6">
        <v>66</v>
      </c>
      <c r="C1853" s="6" t="s">
        <v>1222</v>
      </c>
      <c r="D1853" s="6">
        <v>47</v>
      </c>
      <c r="E1853" s="6">
        <v>67</v>
      </c>
      <c r="F1853" s="6" t="s">
        <v>1189</v>
      </c>
      <c r="G1853" s="6" t="s">
        <v>13</v>
      </c>
      <c r="H1853" s="6">
        <v>2</v>
      </c>
      <c r="I1853" s="15" t="s">
        <v>1223</v>
      </c>
      <c r="J1853" s="8" t="str">
        <f>VLOOKUP(VASCO!$I1853,Code2Loc,2,FALSE)</f>
        <v>SATARDA</v>
      </c>
    </row>
    <row r="1854" spans="1:10" ht="15.75" customHeight="1" x14ac:dyDescent="0.25">
      <c r="A1854" s="5" t="s">
        <v>3722</v>
      </c>
      <c r="B1854" s="6">
        <v>66</v>
      </c>
      <c r="C1854" s="6" t="s">
        <v>2186</v>
      </c>
      <c r="D1854" s="6">
        <v>48</v>
      </c>
      <c r="E1854" s="6">
        <v>68</v>
      </c>
      <c r="F1854" s="6" t="s">
        <v>1189</v>
      </c>
      <c r="G1854" s="6" t="s">
        <v>13</v>
      </c>
      <c r="H1854" s="6"/>
      <c r="I1854" s="15" t="s">
        <v>2187</v>
      </c>
      <c r="J1854" s="8" t="str">
        <f>VLOOKUP(VASCO!$I1854,Code2Loc,2,FALSE)</f>
        <v>SATELI</v>
      </c>
    </row>
    <row r="1855" spans="1:10" ht="15.75" customHeight="1" x14ac:dyDescent="0.25">
      <c r="A1855" s="5" t="s">
        <v>3722</v>
      </c>
      <c r="B1855" s="6">
        <v>66</v>
      </c>
      <c r="C1855" s="6" t="s">
        <v>2188</v>
      </c>
      <c r="D1855" s="6">
        <v>49</v>
      </c>
      <c r="E1855" s="6">
        <v>69</v>
      </c>
      <c r="F1855" s="6" t="s">
        <v>1189</v>
      </c>
      <c r="G1855" s="6" t="s">
        <v>13</v>
      </c>
      <c r="H1855" s="6"/>
      <c r="I1855" s="15" t="s">
        <v>2189</v>
      </c>
      <c r="J1855" s="8" t="str">
        <f>VLOOKUP(VASCO!$I1855,Code2Loc,2,FALSE)</f>
        <v>AROS TITA</v>
      </c>
    </row>
    <row r="1856" spans="1:10" ht="15.75" customHeight="1" x14ac:dyDescent="0.25">
      <c r="A1856" s="5" t="s">
        <v>3722</v>
      </c>
      <c r="B1856" s="6">
        <v>66</v>
      </c>
      <c r="C1856" s="6" t="s">
        <v>2190</v>
      </c>
      <c r="D1856" s="6">
        <v>50</v>
      </c>
      <c r="E1856" s="6">
        <v>70</v>
      </c>
      <c r="F1856" s="6" t="s">
        <v>1189</v>
      </c>
      <c r="G1856" s="6" t="s">
        <v>13</v>
      </c>
      <c r="H1856" s="6"/>
      <c r="I1856" s="15" t="s">
        <v>2191</v>
      </c>
      <c r="J1856" s="8" t="str">
        <f>VLOOKUP(VASCO!$I1856,Code2Loc,2,FALSE)</f>
        <v>KONDURA TIT</v>
      </c>
    </row>
    <row r="1857" spans="1:10" ht="15.75" customHeight="1" x14ac:dyDescent="0.25">
      <c r="A1857" s="5" t="s">
        <v>3722</v>
      </c>
      <c r="B1857" s="6">
        <v>66</v>
      </c>
      <c r="C1857" s="6" t="s">
        <v>2192</v>
      </c>
      <c r="D1857" s="6">
        <v>51</v>
      </c>
      <c r="E1857" s="6">
        <v>73</v>
      </c>
      <c r="F1857" s="6" t="s">
        <v>1189</v>
      </c>
      <c r="G1857" s="6" t="s">
        <v>30</v>
      </c>
      <c r="H1857" s="6"/>
      <c r="I1857" s="15" t="s">
        <v>2193</v>
      </c>
      <c r="J1857" s="8" t="str">
        <f>VLOOKUP(VASCO!$I1857,Code2Loc,2,FALSE)</f>
        <v>MALEWAD</v>
      </c>
    </row>
    <row r="1858" spans="1:10" ht="15.75" customHeight="1" x14ac:dyDescent="0.25">
      <c r="A1858" s="5" t="s">
        <v>3722</v>
      </c>
      <c r="B1858" s="6">
        <v>66</v>
      </c>
      <c r="C1858" s="6" t="s">
        <v>2194</v>
      </c>
      <c r="D1858" s="6">
        <v>52</v>
      </c>
      <c r="E1858" s="6">
        <v>77</v>
      </c>
      <c r="F1858" s="6" t="s">
        <v>1189</v>
      </c>
      <c r="G1858" s="6" t="s">
        <v>13</v>
      </c>
      <c r="H1858" s="6"/>
      <c r="I1858" s="15" t="s">
        <v>2195</v>
      </c>
      <c r="J1858" s="8" t="str">
        <f>VLOOKUP(VASCO!$I1858,Code2Loc,2,FALSE)</f>
        <v>AJGAO/TIROD</v>
      </c>
    </row>
    <row r="1859" spans="1:10" ht="15.75" customHeight="1" x14ac:dyDescent="0.25">
      <c r="A1859" s="5" t="s">
        <v>3722</v>
      </c>
      <c r="B1859" s="6">
        <v>66</v>
      </c>
      <c r="C1859" s="6" t="s">
        <v>247</v>
      </c>
      <c r="D1859" s="6">
        <v>53</v>
      </c>
      <c r="E1859" s="6">
        <v>79</v>
      </c>
      <c r="F1859" s="6" t="s">
        <v>1189</v>
      </c>
      <c r="G1859" s="6" t="s">
        <v>13</v>
      </c>
      <c r="H1859" s="6"/>
      <c r="I1859" s="15" t="s">
        <v>248</v>
      </c>
      <c r="J1859" s="8" t="str">
        <f>VLOOKUP(VASCO!$I1859,Code2Loc,2,FALSE)</f>
        <v>SHIRODA</v>
      </c>
    </row>
    <row r="1860" spans="1:10" ht="15.75" customHeight="1" x14ac:dyDescent="0.25">
      <c r="A1860" s="5" t="s">
        <v>3722</v>
      </c>
      <c r="B1860" s="6">
        <v>66</v>
      </c>
      <c r="C1860" s="6" t="s">
        <v>2198</v>
      </c>
      <c r="D1860" s="6">
        <v>54</v>
      </c>
      <c r="E1860" s="6">
        <v>81</v>
      </c>
      <c r="F1860" s="6" t="s">
        <v>1189</v>
      </c>
      <c r="G1860" s="6" t="s">
        <v>13</v>
      </c>
      <c r="H1860" s="6"/>
      <c r="I1860" s="15" t="s">
        <v>2199</v>
      </c>
      <c r="J1860" s="8" t="str">
        <f>VLOOKUP(VASCO!$I1860,Code2Loc,2,FALSE)</f>
        <v>ARAVLI</v>
      </c>
    </row>
    <row r="1861" spans="1:10" ht="15.75" customHeight="1" x14ac:dyDescent="0.25">
      <c r="A1861" s="5" t="s">
        <v>3722</v>
      </c>
      <c r="B1861" s="6">
        <v>66</v>
      </c>
      <c r="C1861" s="6" t="s">
        <v>2200</v>
      </c>
      <c r="D1861" s="6">
        <v>55</v>
      </c>
      <c r="E1861" s="6">
        <v>84</v>
      </c>
      <c r="F1861" s="6" t="s">
        <v>1189</v>
      </c>
      <c r="G1861" s="6" t="s">
        <v>13</v>
      </c>
      <c r="H1861" s="6"/>
      <c r="I1861" s="15" t="s">
        <v>2201</v>
      </c>
      <c r="J1861" s="8" t="str">
        <f>VLOOKUP(VASCO!$I1861,Code2Loc,2,FALSE)</f>
        <v>TAKAR</v>
      </c>
    </row>
    <row r="1862" spans="1:10" ht="15.75" customHeight="1" x14ac:dyDescent="0.25">
      <c r="A1862" s="5" t="s">
        <v>3722</v>
      </c>
      <c r="B1862" s="6">
        <v>66</v>
      </c>
      <c r="C1862" s="6" t="s">
        <v>2202</v>
      </c>
      <c r="D1862" s="6">
        <v>56</v>
      </c>
      <c r="E1862" s="6">
        <v>85</v>
      </c>
      <c r="F1862" s="6" t="s">
        <v>1189</v>
      </c>
      <c r="G1862" s="6" t="s">
        <v>13</v>
      </c>
      <c r="H1862" s="6"/>
      <c r="I1862" s="15" t="s">
        <v>2203</v>
      </c>
      <c r="J1862" s="8" t="str">
        <f>VLOOKUP(VASCO!$I1862,Code2Loc,2,FALSE)</f>
        <v>NAICHIAD</v>
      </c>
    </row>
    <row r="1863" spans="1:10" ht="15.75" customHeight="1" x14ac:dyDescent="0.25">
      <c r="A1863" s="5" t="s">
        <v>3722</v>
      </c>
      <c r="B1863" s="6">
        <v>66</v>
      </c>
      <c r="C1863" s="6" t="s">
        <v>2204</v>
      </c>
      <c r="D1863" s="6">
        <v>57</v>
      </c>
      <c r="E1863" s="6">
        <v>89</v>
      </c>
      <c r="F1863" s="6" t="s">
        <v>1189</v>
      </c>
      <c r="G1863" s="6" t="s">
        <v>13</v>
      </c>
      <c r="H1863" s="6"/>
      <c r="I1863" s="15" t="s">
        <v>2205</v>
      </c>
      <c r="J1863" s="8" t="str">
        <f>VLOOKUP(VASCO!$I1863,Code2Loc,2,FALSE)</f>
        <v>DUKN/MOCHMD</v>
      </c>
    </row>
    <row r="1864" spans="1:10" ht="15.75" customHeight="1" x14ac:dyDescent="0.25">
      <c r="A1864" s="5" t="s">
        <v>3722</v>
      </c>
      <c r="B1864" s="6">
        <v>66</v>
      </c>
      <c r="C1864" s="6" t="s">
        <v>2206</v>
      </c>
      <c r="D1864" s="6">
        <v>58</v>
      </c>
      <c r="E1864" s="6">
        <v>92</v>
      </c>
      <c r="F1864" s="6" t="s">
        <v>1189</v>
      </c>
      <c r="G1864" s="6" t="s">
        <v>13</v>
      </c>
      <c r="H1864" s="6"/>
      <c r="I1864" s="15" t="s">
        <v>2207</v>
      </c>
      <c r="J1864" s="8" t="str">
        <f>VLOOKUP(VASCO!$I1864,Code2Loc,2,FALSE)</f>
        <v>SHALA NO. 3</v>
      </c>
    </row>
    <row r="1865" spans="1:10" ht="15.75" customHeight="1" x14ac:dyDescent="0.25">
      <c r="A1865" s="5" t="s">
        <v>3722</v>
      </c>
      <c r="B1865" s="6">
        <v>66</v>
      </c>
      <c r="C1865" s="6" t="s">
        <v>2208</v>
      </c>
      <c r="D1865" s="6">
        <v>59</v>
      </c>
      <c r="E1865" s="6">
        <v>95</v>
      </c>
      <c r="F1865" s="6" t="s">
        <v>1189</v>
      </c>
      <c r="G1865" s="6" t="s">
        <v>13</v>
      </c>
      <c r="H1865" s="6"/>
      <c r="I1865" s="15" t="s">
        <v>2209</v>
      </c>
      <c r="J1865" s="8" t="str">
        <f>VLOOKUP(VASCO!$I1865,Code2Loc,2,FALSE)</f>
        <v>VENGURLA</v>
      </c>
    </row>
    <row r="1866" spans="1:10" ht="15.75" customHeight="1" x14ac:dyDescent="0.25">
      <c r="A1866" s="5" t="s">
        <v>3722</v>
      </c>
      <c r="B1866" s="6">
        <v>66</v>
      </c>
      <c r="C1866" s="6" t="s">
        <v>3723</v>
      </c>
      <c r="D1866" s="6">
        <v>60</v>
      </c>
      <c r="E1866" s="6">
        <v>99</v>
      </c>
      <c r="F1866" s="6" t="s">
        <v>1189</v>
      </c>
      <c r="G1866" s="6" t="s">
        <v>13</v>
      </c>
      <c r="H1866" s="6"/>
      <c r="I1866" s="15" t="s">
        <v>3724</v>
      </c>
      <c r="J1866" s="8" t="str">
        <f>VLOOKUP(VASCO!$I1866,Code2Loc,2,FALSE)</f>
        <v>GANESH TMP</v>
      </c>
    </row>
    <row r="1867" spans="1:10" ht="15.75" customHeight="1" x14ac:dyDescent="0.25">
      <c r="A1867" s="5" t="s">
        <v>3722</v>
      </c>
      <c r="B1867" s="6">
        <v>66</v>
      </c>
      <c r="C1867" s="6" t="s">
        <v>3725</v>
      </c>
      <c r="D1867" s="6">
        <v>61</v>
      </c>
      <c r="E1867" s="6">
        <v>103</v>
      </c>
      <c r="F1867" s="6" t="s">
        <v>1189</v>
      </c>
      <c r="G1867" s="6" t="s">
        <v>13</v>
      </c>
      <c r="H1867" s="6"/>
      <c r="I1867" s="15" t="s">
        <v>3726</v>
      </c>
      <c r="J1867" s="8" t="str">
        <f>VLOOKUP(VASCO!$I1867,Code2Loc,2,FALSE)</f>
        <v>AWERA PULL</v>
      </c>
    </row>
    <row r="1868" spans="1:10" ht="15.75" customHeight="1" x14ac:dyDescent="0.25">
      <c r="A1868" s="5" t="s">
        <v>3722</v>
      </c>
      <c r="B1868" s="6">
        <v>66</v>
      </c>
      <c r="C1868" s="6" t="s">
        <v>3727</v>
      </c>
      <c r="D1868" s="6">
        <v>62</v>
      </c>
      <c r="E1868" s="6">
        <v>105</v>
      </c>
      <c r="F1868" s="6" t="s">
        <v>1189</v>
      </c>
      <c r="G1868" s="6" t="s">
        <v>13</v>
      </c>
      <c r="H1868" s="6"/>
      <c r="I1868" s="15" t="s">
        <v>3728</v>
      </c>
      <c r="J1868" s="8" t="str">
        <f>VLOOKUP(VASCO!$I1868,Code2Loc,2,FALSE)</f>
        <v>KALVI TITA</v>
      </c>
    </row>
    <row r="1869" spans="1:10" ht="15.75" customHeight="1" x14ac:dyDescent="0.25">
      <c r="A1869" s="5" t="s">
        <v>3722</v>
      </c>
      <c r="B1869" s="6">
        <v>66</v>
      </c>
      <c r="C1869" s="6" t="s">
        <v>3729</v>
      </c>
      <c r="D1869" s="6">
        <v>63</v>
      </c>
      <c r="E1869" s="6">
        <v>111</v>
      </c>
      <c r="F1869" s="6" t="s">
        <v>1189</v>
      </c>
      <c r="G1869" s="6" t="s">
        <v>13</v>
      </c>
      <c r="H1869" s="6"/>
      <c r="I1869" s="15" t="s">
        <v>3730</v>
      </c>
      <c r="J1869" s="8" t="str">
        <f>VLOOKUP(VASCO!$I1869,Code2Loc,2,FALSE)</f>
        <v>KELUS</v>
      </c>
    </row>
    <row r="1870" spans="1:10" ht="15.75" customHeight="1" x14ac:dyDescent="0.25">
      <c r="A1870" s="5" t="s">
        <v>3722</v>
      </c>
      <c r="B1870" s="6">
        <v>66</v>
      </c>
      <c r="C1870" s="6" t="s">
        <v>3731</v>
      </c>
      <c r="D1870" s="6">
        <v>64</v>
      </c>
      <c r="E1870" s="6">
        <v>118</v>
      </c>
      <c r="F1870" s="6" t="s">
        <v>1189</v>
      </c>
      <c r="G1870" s="6" t="s">
        <v>13</v>
      </c>
      <c r="H1870" s="6"/>
      <c r="I1870" s="15" t="s">
        <v>3732</v>
      </c>
      <c r="J1870" s="8" t="str">
        <f>VLOOKUP(VASCO!$I1870,Code2Loc,2,FALSE)</f>
        <v>MHAPAN</v>
      </c>
    </row>
    <row r="1871" spans="1:10" ht="15.75" customHeight="1" x14ac:dyDescent="0.25">
      <c r="A1871" s="5" t="s">
        <v>3722</v>
      </c>
      <c r="B1871" s="6">
        <v>66</v>
      </c>
      <c r="C1871" s="6" t="s">
        <v>3733</v>
      </c>
      <c r="D1871" s="6">
        <v>65</v>
      </c>
      <c r="E1871" s="6">
        <v>122</v>
      </c>
      <c r="F1871" s="6" t="s">
        <v>1189</v>
      </c>
      <c r="G1871" s="6" t="s">
        <v>13</v>
      </c>
      <c r="H1871" s="6"/>
      <c r="I1871" s="15" t="s">
        <v>3734</v>
      </c>
      <c r="J1871" s="8" t="str">
        <f>VLOOKUP(VASCO!$I1871,Code2Loc,2,FALSE)</f>
        <v>VETOBA TMP</v>
      </c>
    </row>
    <row r="1872" spans="1:10" ht="15.75" customHeight="1" x14ac:dyDescent="0.25">
      <c r="A1872" s="5" t="s">
        <v>3722</v>
      </c>
      <c r="B1872" s="6">
        <v>66</v>
      </c>
      <c r="C1872" s="6" t="s">
        <v>3735</v>
      </c>
      <c r="D1872" s="6">
        <v>66</v>
      </c>
      <c r="E1872" s="6">
        <v>124</v>
      </c>
      <c r="F1872" s="6" t="s">
        <v>1189</v>
      </c>
      <c r="G1872" s="6" t="s">
        <v>13</v>
      </c>
      <c r="H1872" s="6"/>
      <c r="I1872" s="15" t="s">
        <v>3736</v>
      </c>
      <c r="J1872" s="8" t="str">
        <f>VLOOKUP(VASCO!$I1872,Code2Loc,2,FALSE)</f>
        <v>PARULA</v>
      </c>
    </row>
    <row r="1873" spans="1:10" ht="15.75" customHeight="1" x14ac:dyDescent="0.25">
      <c r="A1873" s="5" t="s">
        <v>3722</v>
      </c>
      <c r="B1873" s="6">
        <v>66</v>
      </c>
      <c r="C1873" s="6" t="s">
        <v>3737</v>
      </c>
      <c r="D1873" s="6">
        <v>67</v>
      </c>
      <c r="E1873" s="6">
        <v>125</v>
      </c>
      <c r="F1873" s="6" t="s">
        <v>1189</v>
      </c>
      <c r="G1873" s="6" t="s">
        <v>13</v>
      </c>
      <c r="H1873" s="6"/>
      <c r="I1873" s="15" t="s">
        <v>3738</v>
      </c>
      <c r="J1873" s="8" t="str">
        <f>VLOOKUP(VASCO!$I1873,Code2Loc,2,FALSE)</f>
        <v>KORJAI</v>
      </c>
    </row>
    <row r="1874" spans="1:10" ht="15.75" customHeight="1" x14ac:dyDescent="0.25">
      <c r="A1874" s="5" t="s">
        <v>3722</v>
      </c>
      <c r="B1874" s="6">
        <v>66</v>
      </c>
      <c r="C1874" s="6" t="s">
        <v>3739</v>
      </c>
      <c r="D1874" s="6">
        <v>68</v>
      </c>
      <c r="E1874" s="6">
        <v>132</v>
      </c>
      <c r="F1874" s="6" t="s">
        <v>1189</v>
      </c>
      <c r="G1874" s="6" t="s">
        <v>13</v>
      </c>
      <c r="H1874" s="6"/>
      <c r="I1874" s="15" t="s">
        <v>3740</v>
      </c>
      <c r="J1874" s="8" t="str">
        <f>VLOOKUP(VASCO!$I1874,Code2Loc,2,FALSE)</f>
        <v>KARLI</v>
      </c>
    </row>
    <row r="1875" spans="1:10" ht="15.75" customHeight="1" x14ac:dyDescent="0.25">
      <c r="A1875" s="5" t="s">
        <v>3741</v>
      </c>
      <c r="B1875" s="6">
        <v>67</v>
      </c>
      <c r="C1875" s="6" t="s">
        <v>72</v>
      </c>
      <c r="D1875" s="6">
        <v>1</v>
      </c>
      <c r="E1875" s="6">
        <v>0</v>
      </c>
      <c r="F1875" s="6" t="s">
        <v>1189</v>
      </c>
      <c r="G1875" s="6" t="s">
        <v>13</v>
      </c>
      <c r="H1875" s="6"/>
      <c r="I1875" s="15" t="s">
        <v>73</v>
      </c>
      <c r="J1875" s="8" t="str">
        <f>VLOOKUP(VASCO!$I1875,Code2Loc,2,FALSE)</f>
        <v>SADA</v>
      </c>
    </row>
    <row r="1876" spans="1:10" ht="15.75" customHeight="1" x14ac:dyDescent="0.25">
      <c r="A1876" s="5" t="s">
        <v>3741</v>
      </c>
      <c r="B1876" s="6">
        <v>67</v>
      </c>
      <c r="C1876" s="6" t="s">
        <v>69</v>
      </c>
      <c r="D1876" s="6">
        <v>2</v>
      </c>
      <c r="E1876" s="6">
        <v>2</v>
      </c>
      <c r="F1876" s="6" t="s">
        <v>1189</v>
      </c>
      <c r="G1876" s="6" t="s">
        <v>13</v>
      </c>
      <c r="H1876" s="6"/>
      <c r="I1876" s="15" t="s">
        <v>70</v>
      </c>
      <c r="J1876" s="8" t="str">
        <f>VLOOKUP(VASCO!$I1876,Code2Loc,2,FALSE)</f>
        <v>VASCO</v>
      </c>
    </row>
    <row r="1877" spans="1:10" ht="15.75" customHeight="1" x14ac:dyDescent="0.25">
      <c r="A1877" s="5" t="s">
        <v>3741</v>
      </c>
      <c r="B1877" s="6">
        <v>67</v>
      </c>
      <c r="C1877" s="6" t="s">
        <v>67</v>
      </c>
      <c r="D1877" s="6">
        <v>3</v>
      </c>
      <c r="E1877" s="6">
        <v>3</v>
      </c>
      <c r="F1877" s="6" t="s">
        <v>1189</v>
      </c>
      <c r="G1877" s="6" t="s">
        <v>13</v>
      </c>
      <c r="H1877" s="6"/>
      <c r="I1877" s="15" t="s">
        <v>68</v>
      </c>
      <c r="J1877" s="8" t="str">
        <f>VLOOKUP(VASCO!$I1877,Code2Loc,2,FALSE)</f>
        <v>SHIPYARD</v>
      </c>
    </row>
    <row r="1878" spans="1:10" ht="15.75" customHeight="1" x14ac:dyDescent="0.25">
      <c r="A1878" s="5" t="s">
        <v>3741</v>
      </c>
      <c r="B1878" s="6">
        <v>67</v>
      </c>
      <c r="C1878" s="6" t="s">
        <v>65</v>
      </c>
      <c r="D1878" s="6">
        <v>4</v>
      </c>
      <c r="E1878" s="6">
        <v>4</v>
      </c>
      <c r="F1878" s="6" t="s">
        <v>1189</v>
      </c>
      <c r="G1878" s="6" t="s">
        <v>13</v>
      </c>
      <c r="H1878" s="6"/>
      <c r="I1878" s="15" t="s">
        <v>66</v>
      </c>
      <c r="J1878" s="8" t="str">
        <f>VLOOKUP(VASCO!$I1878,Code2Loc,2,FALSE)</f>
        <v>VADEM</v>
      </c>
    </row>
    <row r="1879" spans="1:10" ht="15.75" customHeight="1" x14ac:dyDescent="0.25">
      <c r="A1879" s="5" t="s">
        <v>3741</v>
      </c>
      <c r="B1879" s="6">
        <v>67</v>
      </c>
      <c r="C1879" s="6" t="s">
        <v>63</v>
      </c>
      <c r="D1879" s="6">
        <v>5</v>
      </c>
      <c r="E1879" s="6">
        <v>6</v>
      </c>
      <c r="F1879" s="6" t="s">
        <v>1189</v>
      </c>
      <c r="G1879" s="6" t="s">
        <v>13</v>
      </c>
      <c r="H1879" s="6"/>
      <c r="I1879" s="15" t="s">
        <v>64</v>
      </c>
      <c r="J1879" s="8" t="str">
        <f>VLOOKUP(VASCO!$I1879,Code2Loc,2,FALSE)</f>
        <v>CHICALIM</v>
      </c>
    </row>
    <row r="1880" spans="1:10" ht="15.75" customHeight="1" x14ac:dyDescent="0.25">
      <c r="A1880" s="5" t="s">
        <v>3741</v>
      </c>
      <c r="B1880" s="6">
        <v>67</v>
      </c>
      <c r="C1880" s="6" t="s">
        <v>249</v>
      </c>
      <c r="D1880" s="6">
        <v>6</v>
      </c>
      <c r="E1880" s="6">
        <v>8</v>
      </c>
      <c r="F1880" s="6" t="s">
        <v>1189</v>
      </c>
      <c r="G1880" s="6" t="s">
        <v>13</v>
      </c>
      <c r="H1880" s="6"/>
      <c r="I1880" s="15" t="s">
        <v>250</v>
      </c>
      <c r="J1880" s="8" t="str">
        <f>VLOOKUP(VASCO!$I1880,Code2Loc,2,FALSE)</f>
        <v>DABOLI</v>
      </c>
    </row>
    <row r="1881" spans="1:10" ht="15.75" customHeight="1" x14ac:dyDescent="0.25">
      <c r="A1881" s="5" t="s">
        <v>3741</v>
      </c>
      <c r="B1881" s="6">
        <v>67</v>
      </c>
      <c r="C1881" s="6" t="s">
        <v>59</v>
      </c>
      <c r="D1881" s="6">
        <v>7</v>
      </c>
      <c r="E1881" s="6">
        <v>9</v>
      </c>
      <c r="F1881" s="6" t="s">
        <v>1189</v>
      </c>
      <c r="G1881" s="6" t="s">
        <v>13</v>
      </c>
      <c r="H1881" s="6"/>
      <c r="I1881" s="15" t="s">
        <v>60</v>
      </c>
      <c r="J1881" s="8" t="str">
        <f>VLOOKUP(VASCO!$I1881,Code2Loc,2,FALSE)</f>
        <v>ZUYAR</v>
      </c>
    </row>
    <row r="1882" spans="1:10" ht="15.75" customHeight="1" x14ac:dyDescent="0.25">
      <c r="A1882" s="5" t="s">
        <v>3741</v>
      </c>
      <c r="B1882" s="6">
        <v>67</v>
      </c>
      <c r="C1882" s="6" t="s">
        <v>57</v>
      </c>
      <c r="D1882" s="6">
        <v>8</v>
      </c>
      <c r="E1882" s="6">
        <v>11</v>
      </c>
      <c r="F1882" s="6" t="s">
        <v>1189</v>
      </c>
      <c r="G1882" s="6" t="s">
        <v>13</v>
      </c>
      <c r="H1882" s="6"/>
      <c r="I1882" s="15" t="s">
        <v>58</v>
      </c>
      <c r="J1882" s="8" t="str">
        <f>VLOOKUP(VASCO!$I1882,Code2Loc,2,FALSE)</f>
        <v>ZAREER</v>
      </c>
    </row>
    <row r="1883" spans="1:10" ht="15.75" customHeight="1" x14ac:dyDescent="0.25">
      <c r="A1883" s="5" t="s">
        <v>3741</v>
      </c>
      <c r="B1883" s="6">
        <v>67</v>
      </c>
      <c r="C1883" s="6" t="s">
        <v>55</v>
      </c>
      <c r="D1883" s="6">
        <v>9</v>
      </c>
      <c r="E1883" s="6">
        <v>13</v>
      </c>
      <c r="F1883" s="6" t="s">
        <v>1189</v>
      </c>
      <c r="G1883" s="6" t="s">
        <v>13</v>
      </c>
      <c r="H1883" s="6"/>
      <c r="I1883" s="15" t="s">
        <v>56</v>
      </c>
      <c r="J1883" s="8" t="str">
        <f>VLOOKUP(VASCO!$I1883,Code2Loc,2,FALSE)</f>
        <v>S CONVENT</v>
      </c>
    </row>
    <row r="1884" spans="1:10" ht="15.75" customHeight="1" x14ac:dyDescent="0.25">
      <c r="A1884" s="5" t="s">
        <v>3741</v>
      </c>
      <c r="B1884" s="6">
        <v>67</v>
      </c>
      <c r="C1884" s="6" t="s">
        <v>53</v>
      </c>
      <c r="D1884" s="6">
        <v>10</v>
      </c>
      <c r="E1884" s="6">
        <v>14</v>
      </c>
      <c r="F1884" s="6" t="s">
        <v>1189</v>
      </c>
      <c r="G1884" s="6" t="s">
        <v>13</v>
      </c>
      <c r="H1884" s="6"/>
      <c r="I1884" s="15" t="s">
        <v>54</v>
      </c>
      <c r="J1884" s="8" t="str">
        <f>VLOOKUP(VASCO!$I1884,Code2Loc,2,FALSE)</f>
        <v>SANCOALE</v>
      </c>
    </row>
    <row r="1885" spans="1:10" ht="15.75" customHeight="1" x14ac:dyDescent="0.25">
      <c r="A1885" s="5" t="s">
        <v>3741</v>
      </c>
      <c r="B1885" s="6">
        <v>67</v>
      </c>
      <c r="C1885" s="6" t="s">
        <v>29</v>
      </c>
      <c r="D1885" s="6">
        <v>11</v>
      </c>
      <c r="E1885" s="6">
        <v>16</v>
      </c>
      <c r="F1885" s="6" t="s">
        <v>1189</v>
      </c>
      <c r="G1885" s="6" t="s">
        <v>13</v>
      </c>
      <c r="H1885" s="6"/>
      <c r="I1885" s="15" t="s">
        <v>31</v>
      </c>
      <c r="J1885" s="8" t="str">
        <f>VLOOKUP(VASCO!$I1885,Code2Loc,2,FALSE)</f>
        <v>CORTALIM</v>
      </c>
    </row>
    <row r="1886" spans="1:10" ht="15.75" customHeight="1" x14ac:dyDescent="0.25">
      <c r="A1886" s="5" t="s">
        <v>3741</v>
      </c>
      <c r="B1886" s="6">
        <v>67</v>
      </c>
      <c r="C1886" s="6" t="s">
        <v>27</v>
      </c>
      <c r="D1886" s="6">
        <v>12</v>
      </c>
      <c r="E1886" s="6">
        <v>18</v>
      </c>
      <c r="F1886" s="6" t="s">
        <v>1189</v>
      </c>
      <c r="G1886" s="6" t="s">
        <v>13</v>
      </c>
      <c r="H1886" s="6"/>
      <c r="I1886" s="15" t="s">
        <v>28</v>
      </c>
      <c r="J1886" s="8" t="str">
        <f>VLOOKUP(VASCO!$I1886,Code2Loc,2,FALSE)</f>
        <v>AGASSAIM</v>
      </c>
    </row>
    <row r="1887" spans="1:10" ht="15.75" customHeight="1" x14ac:dyDescent="0.25">
      <c r="A1887" s="5" t="s">
        <v>3741</v>
      </c>
      <c r="B1887" s="6">
        <v>67</v>
      </c>
      <c r="C1887" s="6" t="s">
        <v>25</v>
      </c>
      <c r="D1887" s="6">
        <v>13</v>
      </c>
      <c r="E1887" s="6">
        <v>20</v>
      </c>
      <c r="F1887" s="6" t="s">
        <v>1189</v>
      </c>
      <c r="G1887" s="6" t="s">
        <v>13</v>
      </c>
      <c r="H1887" s="6"/>
      <c r="I1887" s="15" t="s">
        <v>26</v>
      </c>
      <c r="J1887" s="8" t="str">
        <f>VLOOKUP(VASCO!$I1887,Code2Loc,2,FALSE)</f>
        <v>PILLAR</v>
      </c>
    </row>
    <row r="1888" spans="1:10" ht="15.75" customHeight="1" x14ac:dyDescent="0.25">
      <c r="A1888" s="5" t="s">
        <v>3741</v>
      </c>
      <c r="B1888" s="6">
        <v>67</v>
      </c>
      <c r="C1888" s="6" t="s">
        <v>23</v>
      </c>
      <c r="D1888" s="6">
        <v>14</v>
      </c>
      <c r="E1888" s="6">
        <v>22</v>
      </c>
      <c r="F1888" s="6" t="s">
        <v>1189</v>
      </c>
      <c r="G1888" s="6" t="s">
        <v>13</v>
      </c>
      <c r="H1888" s="6"/>
      <c r="I1888" s="15" t="s">
        <v>24</v>
      </c>
      <c r="J1888" s="8" t="str">
        <f>VLOOKUP(VASCO!$I1888,Code2Loc,2,FALSE)</f>
        <v>GOA VELHA</v>
      </c>
    </row>
    <row r="1889" spans="1:10" ht="15.75" customHeight="1" x14ac:dyDescent="0.25">
      <c r="A1889" s="5" t="s">
        <v>3741</v>
      </c>
      <c r="B1889" s="6">
        <v>67</v>
      </c>
      <c r="C1889" s="6" t="s">
        <v>21</v>
      </c>
      <c r="D1889" s="6">
        <v>15</v>
      </c>
      <c r="E1889" s="6">
        <v>24</v>
      </c>
      <c r="F1889" s="6" t="s">
        <v>1189</v>
      </c>
      <c r="G1889" s="6" t="s">
        <v>13</v>
      </c>
      <c r="H1889" s="6"/>
      <c r="I1889" s="15" t="s">
        <v>22</v>
      </c>
      <c r="J1889" s="8" t="str">
        <f>VLOOKUP(VASCO!$I1889,Code2Loc,2,FALSE)</f>
        <v>SIRDON/ZUAR</v>
      </c>
    </row>
    <row r="1890" spans="1:10" ht="15.75" customHeight="1" x14ac:dyDescent="0.25">
      <c r="A1890" s="5" t="s">
        <v>3741</v>
      </c>
      <c r="B1890" s="6">
        <v>67</v>
      </c>
      <c r="C1890" s="6" t="s">
        <v>19</v>
      </c>
      <c r="D1890" s="6">
        <v>16</v>
      </c>
      <c r="E1890" s="6">
        <v>26</v>
      </c>
      <c r="F1890" s="6" t="s">
        <v>1189</v>
      </c>
      <c r="G1890" s="6" t="s">
        <v>13</v>
      </c>
      <c r="H1890" s="6"/>
      <c r="I1890" s="15" t="s">
        <v>20</v>
      </c>
      <c r="J1890" s="8" t="str">
        <f>VLOOKUP(VASCO!$I1890,Code2Loc,2,FALSE)</f>
        <v>BAMBOLI W/S</v>
      </c>
    </row>
    <row r="1891" spans="1:10" ht="15.75" customHeight="1" x14ac:dyDescent="0.25">
      <c r="A1891" s="5" t="s">
        <v>3741</v>
      </c>
      <c r="B1891" s="6">
        <v>67</v>
      </c>
      <c r="C1891" s="6" t="s">
        <v>17</v>
      </c>
      <c r="D1891" s="6">
        <v>17</v>
      </c>
      <c r="E1891" s="6">
        <v>28</v>
      </c>
      <c r="F1891" s="6" t="s">
        <v>1189</v>
      </c>
      <c r="G1891" s="6" t="s">
        <v>13</v>
      </c>
      <c r="H1891" s="6"/>
      <c r="I1891" s="15" t="s">
        <v>18</v>
      </c>
      <c r="J1891" s="8" t="str">
        <f>VLOOKUP(VASCO!$I1891,Code2Loc,2,FALSE)</f>
        <v>BAMBOLI GMC</v>
      </c>
    </row>
    <row r="1892" spans="1:10" ht="15.75" customHeight="1" x14ac:dyDescent="0.25">
      <c r="A1892" s="5" t="s">
        <v>3741</v>
      </c>
      <c r="B1892" s="6">
        <v>67</v>
      </c>
      <c r="C1892" s="6" t="s">
        <v>15</v>
      </c>
      <c r="D1892" s="6">
        <v>18</v>
      </c>
      <c r="E1892" s="6">
        <v>29</v>
      </c>
      <c r="F1892" s="6" t="s">
        <v>1189</v>
      </c>
      <c r="G1892" s="6" t="s">
        <v>13</v>
      </c>
      <c r="H1892" s="6"/>
      <c r="I1892" s="15" t="s">
        <v>16</v>
      </c>
      <c r="J1892" s="8" t="str">
        <f>VLOOKUP(VASCO!$I1892,Code2Loc,2,FALSE)</f>
        <v>ST. CRUZ X</v>
      </c>
    </row>
    <row r="1893" spans="1:10" ht="15.75" customHeight="1" x14ac:dyDescent="0.25">
      <c r="A1893" s="5" t="s">
        <v>3741</v>
      </c>
      <c r="B1893" s="6">
        <v>67</v>
      </c>
      <c r="C1893" s="6" t="s">
        <v>11</v>
      </c>
      <c r="D1893" s="6">
        <v>19</v>
      </c>
      <c r="E1893" s="6">
        <v>32</v>
      </c>
      <c r="F1893" s="6" t="s">
        <v>1189</v>
      </c>
      <c r="G1893" s="6" t="s">
        <v>13</v>
      </c>
      <c r="H1893" s="6"/>
      <c r="I1893" s="15" t="s">
        <v>14</v>
      </c>
      <c r="J1893" s="8" t="str">
        <f>VLOOKUP(VASCO!$I1893,Code2Loc,2,FALSE)</f>
        <v>PANAJI</v>
      </c>
    </row>
    <row r="1894" spans="1:10" ht="15.75" customHeight="1" x14ac:dyDescent="0.25">
      <c r="A1894" s="5" t="s">
        <v>3741</v>
      </c>
      <c r="B1894" s="6">
        <v>67</v>
      </c>
      <c r="C1894" s="6" t="s">
        <v>77</v>
      </c>
      <c r="D1894" s="6">
        <v>20</v>
      </c>
      <c r="E1894" s="6">
        <v>34</v>
      </c>
      <c r="F1894" s="6" t="s">
        <v>1189</v>
      </c>
      <c r="G1894" s="6" t="s">
        <v>13</v>
      </c>
      <c r="H1894" s="6"/>
      <c r="I1894" s="15" t="s">
        <v>78</v>
      </c>
      <c r="J1894" s="8" t="str">
        <f>VLOOKUP(VASCO!$I1894,Code2Loc,2,FALSE)</f>
        <v>SAI SERVICE</v>
      </c>
    </row>
    <row r="1895" spans="1:10" ht="15.75" customHeight="1" x14ac:dyDescent="0.25">
      <c r="A1895" s="5" t="s">
        <v>3741</v>
      </c>
      <c r="B1895" s="6">
        <v>67</v>
      </c>
      <c r="C1895" s="6" t="s">
        <v>79</v>
      </c>
      <c r="D1895" s="6">
        <v>21</v>
      </c>
      <c r="E1895" s="6">
        <v>35</v>
      </c>
      <c r="F1895" s="6" t="s">
        <v>1189</v>
      </c>
      <c r="G1895" s="6" t="s">
        <v>13</v>
      </c>
      <c r="H1895" s="6"/>
      <c r="I1895" s="15" t="s">
        <v>80</v>
      </c>
      <c r="J1895" s="8" t="str">
        <f>VLOOKUP(VASCO!$I1895,Code2Loc,2,FALSE)</f>
        <v>TIN BLD/COL</v>
      </c>
    </row>
    <row r="1896" spans="1:10" ht="15.75" customHeight="1" x14ac:dyDescent="0.25">
      <c r="A1896" s="5" t="s">
        <v>3741</v>
      </c>
      <c r="B1896" s="6">
        <v>67</v>
      </c>
      <c r="C1896" s="6" t="s">
        <v>81</v>
      </c>
      <c r="D1896" s="6">
        <v>22</v>
      </c>
      <c r="E1896" s="6">
        <v>36</v>
      </c>
      <c r="F1896" s="6" t="s">
        <v>1189</v>
      </c>
      <c r="G1896" s="6" t="s">
        <v>13</v>
      </c>
      <c r="H1896" s="6"/>
      <c r="I1896" s="15" t="s">
        <v>82</v>
      </c>
      <c r="J1896" s="8" t="str">
        <f>VLOOKUP(VASCO!$I1896,Code2Loc,2,FALSE)</f>
        <v>GULYAKADE</v>
      </c>
    </row>
    <row r="1897" spans="1:10" ht="15.75" customHeight="1" x14ac:dyDescent="0.25">
      <c r="A1897" s="5" t="s">
        <v>3741</v>
      </c>
      <c r="B1897" s="6">
        <v>67</v>
      </c>
      <c r="C1897" s="6" t="s">
        <v>83</v>
      </c>
      <c r="D1897" s="6">
        <v>23</v>
      </c>
      <c r="E1897" s="6">
        <v>37</v>
      </c>
      <c r="F1897" s="6" t="s">
        <v>1189</v>
      </c>
      <c r="G1897" s="6" t="s">
        <v>13</v>
      </c>
      <c r="H1897" s="6"/>
      <c r="I1897" s="15" t="s">
        <v>84</v>
      </c>
      <c r="J1897" s="8" t="str">
        <f>VLOOKUP(VASCO!$I1897,Code2Loc,2,FALSE)</f>
        <v>PRV COPEL</v>
      </c>
    </row>
    <row r="1898" spans="1:10" ht="15.75" customHeight="1" x14ac:dyDescent="0.25">
      <c r="A1898" s="5" t="s">
        <v>3741</v>
      </c>
      <c r="B1898" s="6">
        <v>67</v>
      </c>
      <c r="C1898" s="6" t="s">
        <v>85</v>
      </c>
      <c r="D1898" s="6">
        <v>24</v>
      </c>
      <c r="E1898" s="6">
        <v>38</v>
      </c>
      <c r="F1898" s="6" t="s">
        <v>1189</v>
      </c>
      <c r="G1898" s="6" t="s">
        <v>13</v>
      </c>
      <c r="H1898" s="6"/>
      <c r="I1898" s="15" t="s">
        <v>86</v>
      </c>
      <c r="J1898" s="8" t="str">
        <f>VLOOKUP(VASCO!$I1898,Code2Loc,2,FALSE)</f>
        <v>PRV WADAKAD</v>
      </c>
    </row>
    <row r="1899" spans="1:10" ht="15.75" customHeight="1" x14ac:dyDescent="0.25">
      <c r="A1899" s="5" t="s">
        <v>3741</v>
      </c>
      <c r="B1899" s="6">
        <v>67</v>
      </c>
      <c r="C1899" s="6" t="s">
        <v>87</v>
      </c>
      <c r="D1899" s="6">
        <v>25</v>
      </c>
      <c r="E1899" s="6">
        <v>39</v>
      </c>
      <c r="F1899" s="6" t="s">
        <v>1189</v>
      </c>
      <c r="G1899" s="6" t="s">
        <v>13</v>
      </c>
      <c r="H1899" s="6"/>
      <c r="I1899" s="15" t="s">
        <v>88</v>
      </c>
      <c r="J1899" s="8" t="str">
        <f>VLOOKUP(VASCO!$I1899,Code2Loc,2,FALSE)</f>
        <v>PRV BAZAR</v>
      </c>
    </row>
    <row r="1900" spans="1:10" ht="15.75" customHeight="1" x14ac:dyDescent="0.25">
      <c r="A1900" s="5" t="s">
        <v>3741</v>
      </c>
      <c r="B1900" s="6">
        <v>67</v>
      </c>
      <c r="C1900" s="6" t="s">
        <v>89</v>
      </c>
      <c r="D1900" s="6">
        <v>26</v>
      </c>
      <c r="E1900" s="6">
        <v>40</v>
      </c>
      <c r="F1900" s="6" t="s">
        <v>1189</v>
      </c>
      <c r="G1900" s="6" t="s">
        <v>13</v>
      </c>
      <c r="H1900" s="6"/>
      <c r="I1900" s="15" t="s">
        <v>90</v>
      </c>
      <c r="J1900" s="8" t="str">
        <f>VLOOKUP(VASCO!$I1900,Code2Loc,2,FALSE)</f>
        <v>GIRI CROSS</v>
      </c>
    </row>
    <row r="1901" spans="1:10" ht="15.75" customHeight="1" x14ac:dyDescent="0.25">
      <c r="A1901" s="5" t="s">
        <v>3741</v>
      </c>
      <c r="B1901" s="6">
        <v>67</v>
      </c>
      <c r="C1901" s="6" t="s">
        <v>91</v>
      </c>
      <c r="D1901" s="6">
        <v>27</v>
      </c>
      <c r="E1901" s="6">
        <v>41</v>
      </c>
      <c r="F1901" s="6" t="s">
        <v>1189</v>
      </c>
      <c r="G1901" s="6" t="s">
        <v>13</v>
      </c>
      <c r="H1901" s="6"/>
      <c r="I1901" s="15" t="s">
        <v>92</v>
      </c>
      <c r="J1901" s="8" t="str">
        <f>VLOOKUP(VASCO!$I1901,Code2Loc,2,FALSE)</f>
        <v>GREEN PARK</v>
      </c>
    </row>
    <row r="1902" spans="1:10" ht="15.75" customHeight="1" x14ac:dyDescent="0.25">
      <c r="A1902" s="5" t="s">
        <v>3741</v>
      </c>
      <c r="B1902" s="6">
        <v>67</v>
      </c>
      <c r="C1902" s="6" t="s">
        <v>93</v>
      </c>
      <c r="D1902" s="6">
        <v>28</v>
      </c>
      <c r="E1902" s="6">
        <v>42</v>
      </c>
      <c r="F1902" s="6" t="s">
        <v>1189</v>
      </c>
      <c r="G1902" s="6" t="s">
        <v>13</v>
      </c>
      <c r="H1902" s="6"/>
      <c r="I1902" s="15" t="s">
        <v>94</v>
      </c>
      <c r="J1902" s="8" t="str">
        <f>VLOOKUP(VASCO!$I1902,Code2Loc,2,FALSE)</f>
        <v>GIRI CHAPEL</v>
      </c>
    </row>
    <row r="1903" spans="1:10" ht="15.75" customHeight="1" x14ac:dyDescent="0.25">
      <c r="A1903" s="5" t="s">
        <v>3741</v>
      </c>
      <c r="B1903" s="6">
        <v>67</v>
      </c>
      <c r="C1903" s="6" t="s">
        <v>95</v>
      </c>
      <c r="D1903" s="6">
        <v>29</v>
      </c>
      <c r="E1903" s="6">
        <v>44</v>
      </c>
      <c r="F1903" s="6" t="s">
        <v>1189</v>
      </c>
      <c r="G1903" s="6" t="s">
        <v>13</v>
      </c>
      <c r="H1903" s="6"/>
      <c r="I1903" s="15" t="s">
        <v>96</v>
      </c>
      <c r="J1903" s="8" t="str">
        <f>VLOOKUP(VASCO!$I1903,Code2Loc,2,FALSE)</f>
        <v>MAPUSA</v>
      </c>
    </row>
    <row r="1904" spans="1:10" ht="15.75" customHeight="1" x14ac:dyDescent="0.25">
      <c r="A1904" s="5" t="s">
        <v>3741</v>
      </c>
      <c r="B1904" s="6">
        <v>67</v>
      </c>
      <c r="C1904" s="6" t="s">
        <v>99</v>
      </c>
      <c r="D1904" s="6">
        <v>30</v>
      </c>
      <c r="E1904" s="6">
        <v>45</v>
      </c>
      <c r="F1904" s="6" t="s">
        <v>1189</v>
      </c>
      <c r="G1904" s="6" t="s">
        <v>13</v>
      </c>
      <c r="H1904" s="6"/>
      <c r="I1904" s="15" t="s">
        <v>100</v>
      </c>
      <c r="J1904" s="8" t="str">
        <f>VLOOKUP(VASCO!$I1904,Code2Loc,2,FALSE)</f>
        <v>MPS COURT</v>
      </c>
    </row>
    <row r="1905" spans="1:10" ht="15.75" customHeight="1" x14ac:dyDescent="0.25">
      <c r="A1905" s="5" t="s">
        <v>3741</v>
      </c>
      <c r="B1905" s="6">
        <v>67</v>
      </c>
      <c r="C1905" s="6" t="s">
        <v>101</v>
      </c>
      <c r="D1905" s="6">
        <v>31</v>
      </c>
      <c r="E1905" s="6">
        <v>46</v>
      </c>
      <c r="F1905" s="6" t="s">
        <v>1189</v>
      </c>
      <c r="G1905" s="6" t="s">
        <v>13</v>
      </c>
      <c r="H1905" s="6"/>
      <c r="I1905" s="15" t="s">
        <v>102</v>
      </c>
      <c r="J1905" s="8" t="str">
        <f>VLOOKUP(VASCO!$I1905,Code2Loc,2,FALSE)</f>
        <v>DULER</v>
      </c>
    </row>
    <row r="1906" spans="1:10" ht="15.75" customHeight="1" x14ac:dyDescent="0.25">
      <c r="A1906" s="5" t="s">
        <v>3741</v>
      </c>
      <c r="B1906" s="6">
        <v>67</v>
      </c>
      <c r="C1906" s="6" t="s">
        <v>103</v>
      </c>
      <c r="D1906" s="6">
        <v>32</v>
      </c>
      <c r="E1906" s="6">
        <v>47</v>
      </c>
      <c r="F1906" s="6" t="s">
        <v>1189</v>
      </c>
      <c r="G1906" s="6" t="s">
        <v>13</v>
      </c>
      <c r="H1906" s="6"/>
      <c r="I1906" s="15" t="s">
        <v>104</v>
      </c>
      <c r="J1906" s="8" t="str">
        <f>VLOOKUP(VASCO!$I1906,Code2Loc,2,FALSE)</f>
        <v>PDEM/KRWDA</v>
      </c>
    </row>
    <row r="1907" spans="1:10" ht="15.75" customHeight="1" x14ac:dyDescent="0.25">
      <c r="A1907" s="5" t="s">
        <v>3741</v>
      </c>
      <c r="B1907" s="6">
        <v>67</v>
      </c>
      <c r="C1907" s="6" t="s">
        <v>105</v>
      </c>
      <c r="D1907" s="6">
        <v>33</v>
      </c>
      <c r="E1907" s="6">
        <v>48</v>
      </c>
      <c r="F1907" s="6" t="s">
        <v>1189</v>
      </c>
      <c r="G1907" s="6" t="s">
        <v>13</v>
      </c>
      <c r="H1907" s="6"/>
      <c r="I1907" s="15" t="s">
        <v>106</v>
      </c>
      <c r="J1907" s="8" t="str">
        <f>VLOOKUP(VASCO!$I1907,Code2Loc,2,FALSE)</f>
        <v>KARASWADA</v>
      </c>
    </row>
    <row r="1908" spans="1:10" ht="15.75" customHeight="1" x14ac:dyDescent="0.25">
      <c r="A1908" s="5" t="s">
        <v>3741</v>
      </c>
      <c r="B1908" s="6">
        <v>67</v>
      </c>
      <c r="C1908" s="6" t="s">
        <v>707</v>
      </c>
      <c r="D1908" s="6">
        <v>34</v>
      </c>
      <c r="E1908" s="6">
        <v>50</v>
      </c>
      <c r="F1908" s="6" t="s">
        <v>1189</v>
      </c>
      <c r="G1908" s="6" t="s">
        <v>13</v>
      </c>
      <c r="H1908" s="6"/>
      <c r="I1908" s="15" t="s">
        <v>708</v>
      </c>
      <c r="J1908" s="8" t="str">
        <f>VLOOKUP(VASCO!$I1908,Code2Loc,2,FALSE)</f>
        <v>C HUSIG BRD</v>
      </c>
    </row>
    <row r="1909" spans="1:10" ht="15.75" customHeight="1" x14ac:dyDescent="0.25">
      <c r="A1909" s="5" t="s">
        <v>3741</v>
      </c>
      <c r="B1909" s="6">
        <v>67</v>
      </c>
      <c r="C1909" s="6" t="s">
        <v>709</v>
      </c>
      <c r="D1909" s="6">
        <v>35</v>
      </c>
      <c r="E1909" s="6">
        <v>51</v>
      </c>
      <c r="F1909" s="6" t="s">
        <v>1189</v>
      </c>
      <c r="G1909" s="6" t="s">
        <v>13</v>
      </c>
      <c r="H1909" s="6"/>
      <c r="I1909" s="15" t="s">
        <v>710</v>
      </c>
      <c r="J1909" s="8" t="str">
        <f>VLOOKUP(VASCO!$I1909,Code2Loc,2,FALSE)</f>
        <v>BINANI</v>
      </c>
    </row>
    <row r="1910" spans="1:10" ht="15.75" customHeight="1" x14ac:dyDescent="0.25">
      <c r="A1910" s="5" t="s">
        <v>3741</v>
      </c>
      <c r="B1910" s="6">
        <v>67</v>
      </c>
      <c r="C1910" s="6" t="s">
        <v>711</v>
      </c>
      <c r="D1910" s="6">
        <v>36</v>
      </c>
      <c r="E1910" s="6">
        <v>52</v>
      </c>
      <c r="F1910" s="6" t="s">
        <v>1189</v>
      </c>
      <c r="G1910" s="6" t="s">
        <v>13</v>
      </c>
      <c r="H1910" s="6"/>
      <c r="I1910" s="15" t="s">
        <v>712</v>
      </c>
      <c r="J1910" s="8" t="str">
        <f>VLOOKUP(VASCO!$I1910,Code2Loc,2,FALSE)</f>
        <v>COLVALE</v>
      </c>
    </row>
    <row r="1911" spans="1:10" ht="15.75" customHeight="1" x14ac:dyDescent="0.25">
      <c r="A1911" s="5" t="s">
        <v>3741</v>
      </c>
      <c r="B1911" s="6">
        <v>67</v>
      </c>
      <c r="C1911" s="6" t="s">
        <v>713</v>
      </c>
      <c r="D1911" s="6">
        <v>37</v>
      </c>
      <c r="E1911" s="6">
        <v>53</v>
      </c>
      <c r="F1911" s="6" t="s">
        <v>1189</v>
      </c>
      <c r="G1911" s="6" t="s">
        <v>13</v>
      </c>
      <c r="H1911" s="6"/>
      <c r="I1911" s="15" t="s">
        <v>714</v>
      </c>
      <c r="J1911" s="8" t="str">
        <f>VLOOKUP(VASCO!$I1911,Code2Loc,2,FALSE)</f>
        <v>MAHAKHAJAN</v>
      </c>
    </row>
    <row r="1912" spans="1:10" ht="15.75" customHeight="1" x14ac:dyDescent="0.25">
      <c r="A1912" s="5" t="s">
        <v>3741</v>
      </c>
      <c r="B1912" s="6">
        <v>67</v>
      </c>
      <c r="C1912" s="6" t="s">
        <v>715</v>
      </c>
      <c r="D1912" s="6">
        <v>38</v>
      </c>
      <c r="E1912" s="6">
        <v>54</v>
      </c>
      <c r="F1912" s="6" t="s">
        <v>1189</v>
      </c>
      <c r="G1912" s="6" t="s">
        <v>13</v>
      </c>
      <c r="H1912" s="6"/>
      <c r="I1912" s="15" t="s">
        <v>716</v>
      </c>
      <c r="J1912" s="8" t="str">
        <f>VLOOKUP(VASCO!$I1912,Code2Loc,2,FALSE)</f>
        <v>DHARGAL</v>
      </c>
    </row>
    <row r="1913" spans="1:10" ht="15.75" customHeight="1" x14ac:dyDescent="0.25">
      <c r="A1913" s="5" t="s">
        <v>3741</v>
      </c>
      <c r="B1913" s="6">
        <v>67</v>
      </c>
      <c r="C1913" s="6" t="s">
        <v>717</v>
      </c>
      <c r="D1913" s="6">
        <v>39</v>
      </c>
      <c r="E1913" s="6">
        <v>56</v>
      </c>
      <c r="F1913" s="6" t="s">
        <v>1189</v>
      </c>
      <c r="G1913" s="6" t="s">
        <v>13</v>
      </c>
      <c r="H1913" s="6"/>
      <c r="I1913" s="15" t="s">
        <v>718</v>
      </c>
      <c r="J1913" s="8" t="str">
        <f>VLOOKUP(VASCO!$I1913,Code2Loc,2,FALSE)</f>
        <v>KULAN</v>
      </c>
    </row>
    <row r="1914" spans="1:10" ht="15.75" customHeight="1" x14ac:dyDescent="0.25">
      <c r="A1914" s="5" t="s">
        <v>3741</v>
      </c>
      <c r="B1914" s="6">
        <v>67</v>
      </c>
      <c r="C1914" s="6" t="s">
        <v>817</v>
      </c>
      <c r="D1914" s="6">
        <v>40</v>
      </c>
      <c r="E1914" s="6">
        <v>57</v>
      </c>
      <c r="F1914" s="6" t="s">
        <v>1189</v>
      </c>
      <c r="G1914" s="6" t="s">
        <v>13</v>
      </c>
      <c r="H1914" s="6"/>
      <c r="I1914" s="15" t="s">
        <v>818</v>
      </c>
      <c r="J1914" s="8" t="str">
        <f>VLOOKUP(VASCO!$I1914,Code2Loc,2,FALSE)</f>
        <v>OSHELBAG</v>
      </c>
    </row>
    <row r="1915" spans="1:10" ht="15.75" customHeight="1" x14ac:dyDescent="0.25">
      <c r="A1915" s="5" t="s">
        <v>3741</v>
      </c>
      <c r="B1915" s="6">
        <v>67</v>
      </c>
      <c r="C1915" s="6" t="s">
        <v>819</v>
      </c>
      <c r="D1915" s="6">
        <v>41</v>
      </c>
      <c r="E1915" s="6">
        <v>58</v>
      </c>
      <c r="F1915" s="6" t="s">
        <v>1189</v>
      </c>
      <c r="G1915" s="6" t="s">
        <v>13</v>
      </c>
      <c r="H1915" s="6"/>
      <c r="I1915" s="15" t="s">
        <v>820</v>
      </c>
      <c r="J1915" s="8" t="str">
        <f>VLOOKUP(VASCO!$I1915,Code2Loc,2,FALSE)</f>
        <v>WALPE</v>
      </c>
    </row>
    <row r="1916" spans="1:10" ht="15.75" customHeight="1" x14ac:dyDescent="0.25">
      <c r="A1916" s="5" t="s">
        <v>3741</v>
      </c>
      <c r="B1916" s="6">
        <v>67</v>
      </c>
      <c r="C1916" s="6" t="s">
        <v>821</v>
      </c>
      <c r="D1916" s="6">
        <v>42</v>
      </c>
      <c r="E1916" s="6">
        <v>59</v>
      </c>
      <c r="F1916" s="6" t="s">
        <v>1189</v>
      </c>
      <c r="G1916" s="6" t="s">
        <v>13</v>
      </c>
      <c r="H1916" s="6"/>
      <c r="I1916" s="15" t="s">
        <v>822</v>
      </c>
      <c r="J1916" s="8" t="str">
        <f>VLOOKUP(VASCO!$I1916,Code2Loc,2,FALSE)</f>
        <v>WALPE COLGE</v>
      </c>
    </row>
    <row r="1917" spans="1:10" ht="15.75" customHeight="1" x14ac:dyDescent="0.25">
      <c r="A1917" s="5" t="s">
        <v>3741</v>
      </c>
      <c r="B1917" s="6">
        <v>67</v>
      </c>
      <c r="C1917" s="6" t="s">
        <v>823</v>
      </c>
      <c r="D1917" s="6">
        <v>43</v>
      </c>
      <c r="E1917" s="6">
        <v>60</v>
      </c>
      <c r="F1917" s="6" t="s">
        <v>1189</v>
      </c>
      <c r="G1917" s="6" t="s">
        <v>13</v>
      </c>
      <c r="H1917" s="6"/>
      <c r="I1917" s="15" t="s">
        <v>824</v>
      </c>
      <c r="J1917" s="8" t="str">
        <f>VLOOKUP(VASCO!$I1917,Code2Loc,2,FALSE)</f>
        <v>MALPE</v>
      </c>
    </row>
    <row r="1918" spans="1:10" ht="15.75" customHeight="1" x14ac:dyDescent="0.25">
      <c r="A1918" s="5" t="s">
        <v>3741</v>
      </c>
      <c r="B1918" s="6">
        <v>67</v>
      </c>
      <c r="C1918" s="6" t="s">
        <v>825</v>
      </c>
      <c r="D1918" s="6">
        <v>44</v>
      </c>
      <c r="E1918" s="6">
        <v>62</v>
      </c>
      <c r="F1918" s="6" t="s">
        <v>1189</v>
      </c>
      <c r="G1918" s="6" t="s">
        <v>13</v>
      </c>
      <c r="H1918" s="6"/>
      <c r="I1918" s="15" t="s">
        <v>826</v>
      </c>
      <c r="J1918" s="8" t="str">
        <f>VLOOKUP(VASCO!$I1918,Code2Loc,2,FALSE)</f>
        <v>PEDNE</v>
      </c>
    </row>
    <row r="1919" spans="1:10" ht="15.75" customHeight="1" x14ac:dyDescent="0.25">
      <c r="A1919" s="5" t="s">
        <v>3741</v>
      </c>
      <c r="B1919" s="6">
        <v>67</v>
      </c>
      <c r="C1919" s="6" t="s">
        <v>827</v>
      </c>
      <c r="D1919" s="6">
        <v>45</v>
      </c>
      <c r="E1919" s="6">
        <v>64</v>
      </c>
      <c r="F1919" s="6" t="s">
        <v>1189</v>
      </c>
      <c r="G1919" s="6" t="s">
        <v>13</v>
      </c>
      <c r="H1919" s="6"/>
      <c r="I1919" s="15" t="s">
        <v>828</v>
      </c>
      <c r="J1919" s="8" t="str">
        <f>VLOOKUP(VASCO!$I1919,Code2Loc,2,FALSE)</f>
        <v>NAIBAG</v>
      </c>
    </row>
    <row r="1920" spans="1:10" ht="15.75" customHeight="1" x14ac:dyDescent="0.25">
      <c r="A1920" s="5" t="s">
        <v>3741</v>
      </c>
      <c r="B1920" s="6">
        <v>67</v>
      </c>
      <c r="C1920" s="6" t="s">
        <v>799</v>
      </c>
      <c r="D1920" s="6">
        <v>46</v>
      </c>
      <c r="E1920" s="6">
        <v>65</v>
      </c>
      <c r="F1920" s="6" t="s">
        <v>1189</v>
      </c>
      <c r="G1920" s="6" t="s">
        <v>13</v>
      </c>
      <c r="H1920" s="6">
        <v>1</v>
      </c>
      <c r="I1920" s="15" t="s">
        <v>800</v>
      </c>
      <c r="J1920" s="8" t="str">
        <f>VLOOKUP(VASCO!$I1920,Code2Loc,2,FALSE)</f>
        <v>STD. BRIDGE</v>
      </c>
    </row>
    <row r="1921" spans="1:10" ht="15.75" customHeight="1" x14ac:dyDescent="0.25">
      <c r="A1921" s="5" t="s">
        <v>3741</v>
      </c>
      <c r="B1921" s="6">
        <v>67</v>
      </c>
      <c r="C1921" s="6" t="s">
        <v>1222</v>
      </c>
      <c r="D1921" s="6">
        <v>47</v>
      </c>
      <c r="E1921" s="6">
        <v>67</v>
      </c>
      <c r="F1921" s="6" t="s">
        <v>1189</v>
      </c>
      <c r="G1921" s="6" t="s">
        <v>13</v>
      </c>
      <c r="H1921" s="6">
        <v>2</v>
      </c>
      <c r="I1921" s="15" t="s">
        <v>1223</v>
      </c>
      <c r="J1921" s="8" t="str">
        <f>VLOOKUP(VASCO!$I1921,Code2Loc,2,FALSE)</f>
        <v>SATARDA</v>
      </c>
    </row>
    <row r="1922" spans="1:10" ht="15.75" customHeight="1" x14ac:dyDescent="0.25">
      <c r="A1922" s="5" t="s">
        <v>3741</v>
      </c>
      <c r="B1922" s="6">
        <v>67</v>
      </c>
      <c r="C1922" s="6" t="s">
        <v>2186</v>
      </c>
      <c r="D1922" s="6">
        <v>48</v>
      </c>
      <c r="E1922" s="6">
        <v>68</v>
      </c>
      <c r="F1922" s="6" t="s">
        <v>1189</v>
      </c>
      <c r="G1922" s="6" t="s">
        <v>13</v>
      </c>
      <c r="H1922" s="6"/>
      <c r="I1922" s="15" t="s">
        <v>2187</v>
      </c>
      <c r="J1922" s="8" t="str">
        <f>VLOOKUP(VASCO!$I1922,Code2Loc,2,FALSE)</f>
        <v>SATELI</v>
      </c>
    </row>
    <row r="1923" spans="1:10" ht="15.75" customHeight="1" x14ac:dyDescent="0.25">
      <c r="A1923" s="5" t="s">
        <v>3741</v>
      </c>
      <c r="B1923" s="6">
        <v>67</v>
      </c>
      <c r="C1923" s="6" t="s">
        <v>2188</v>
      </c>
      <c r="D1923" s="6">
        <v>49</v>
      </c>
      <c r="E1923" s="6">
        <v>69</v>
      </c>
      <c r="F1923" s="6" t="s">
        <v>1189</v>
      </c>
      <c r="G1923" s="6" t="s">
        <v>13</v>
      </c>
      <c r="H1923" s="6"/>
      <c r="I1923" s="15" t="s">
        <v>2189</v>
      </c>
      <c r="J1923" s="8" t="str">
        <f>VLOOKUP(VASCO!$I1923,Code2Loc,2,FALSE)</f>
        <v>AROS TITA</v>
      </c>
    </row>
    <row r="1924" spans="1:10" ht="15.75" customHeight="1" x14ac:dyDescent="0.25">
      <c r="A1924" s="5" t="s">
        <v>3741</v>
      </c>
      <c r="B1924" s="6">
        <v>67</v>
      </c>
      <c r="C1924" s="6" t="s">
        <v>2190</v>
      </c>
      <c r="D1924" s="6">
        <v>50</v>
      </c>
      <c r="E1924" s="6">
        <v>70</v>
      </c>
      <c r="F1924" s="6" t="s">
        <v>1189</v>
      </c>
      <c r="G1924" s="6" t="s">
        <v>13</v>
      </c>
      <c r="H1924" s="6"/>
      <c r="I1924" s="15" t="s">
        <v>2191</v>
      </c>
      <c r="J1924" s="8" t="str">
        <f>VLOOKUP(VASCO!$I1924,Code2Loc,2,FALSE)</f>
        <v>KONDURA TIT</v>
      </c>
    </row>
    <row r="1925" spans="1:10" ht="15.75" customHeight="1" x14ac:dyDescent="0.25">
      <c r="A1925" s="5" t="s">
        <v>3741</v>
      </c>
      <c r="B1925" s="6">
        <v>67</v>
      </c>
      <c r="C1925" s="6" t="s">
        <v>2192</v>
      </c>
      <c r="D1925" s="6">
        <v>51</v>
      </c>
      <c r="E1925" s="6">
        <v>73</v>
      </c>
      <c r="F1925" s="6" t="s">
        <v>1189</v>
      </c>
      <c r="G1925" s="6" t="s">
        <v>30</v>
      </c>
      <c r="H1925" s="6"/>
      <c r="I1925" s="15" t="s">
        <v>2193</v>
      </c>
      <c r="J1925" s="8" t="str">
        <f>VLOOKUP(VASCO!$I1925,Code2Loc,2,FALSE)</f>
        <v>MALEWAD</v>
      </c>
    </row>
    <row r="1926" spans="1:10" ht="15.75" customHeight="1" x14ac:dyDescent="0.25">
      <c r="A1926" s="5" t="s">
        <v>3741</v>
      </c>
      <c r="B1926" s="6">
        <v>67</v>
      </c>
      <c r="C1926" s="6" t="s">
        <v>2194</v>
      </c>
      <c r="D1926" s="6">
        <v>52</v>
      </c>
      <c r="E1926" s="6">
        <v>77</v>
      </c>
      <c r="F1926" s="6" t="s">
        <v>1189</v>
      </c>
      <c r="G1926" s="6" t="s">
        <v>13</v>
      </c>
      <c r="H1926" s="6"/>
      <c r="I1926" s="15" t="s">
        <v>2195</v>
      </c>
      <c r="J1926" s="8" t="str">
        <f>VLOOKUP(VASCO!$I1926,Code2Loc,2,FALSE)</f>
        <v>AJGAO/TIROD</v>
      </c>
    </row>
    <row r="1927" spans="1:10" ht="15.75" customHeight="1" x14ac:dyDescent="0.25">
      <c r="A1927" s="5" t="s">
        <v>3741</v>
      </c>
      <c r="B1927" s="6">
        <v>67</v>
      </c>
      <c r="C1927" s="6" t="s">
        <v>247</v>
      </c>
      <c r="D1927" s="6">
        <v>53</v>
      </c>
      <c r="E1927" s="6">
        <v>79</v>
      </c>
      <c r="F1927" s="6" t="s">
        <v>1189</v>
      </c>
      <c r="G1927" s="6" t="s">
        <v>13</v>
      </c>
      <c r="H1927" s="6"/>
      <c r="I1927" s="15" t="s">
        <v>2196</v>
      </c>
      <c r="J1927" s="8" t="str">
        <f>VLOOKUP(VASCO!$I1927,Code2Loc,2,FALSE)</f>
        <v>SHIRODA-MH</v>
      </c>
    </row>
    <row r="1928" spans="1:10" ht="15.75" customHeight="1" x14ac:dyDescent="0.25">
      <c r="A1928" s="5" t="s">
        <v>3741</v>
      </c>
      <c r="B1928" s="6">
        <v>67</v>
      </c>
      <c r="C1928" s="6" t="s">
        <v>2198</v>
      </c>
      <c r="D1928" s="6">
        <v>54</v>
      </c>
      <c r="E1928" s="6">
        <v>81</v>
      </c>
      <c r="F1928" s="6" t="s">
        <v>1189</v>
      </c>
      <c r="G1928" s="6" t="s">
        <v>13</v>
      </c>
      <c r="H1928" s="6"/>
      <c r="I1928" s="15" t="s">
        <v>2199</v>
      </c>
      <c r="J1928" s="8" t="str">
        <f>VLOOKUP(VASCO!$I1928,Code2Loc,2,FALSE)</f>
        <v>ARAVLI</v>
      </c>
    </row>
    <row r="1929" spans="1:10" ht="15.75" customHeight="1" x14ac:dyDescent="0.25">
      <c r="A1929" s="5" t="s">
        <v>3741</v>
      </c>
      <c r="B1929" s="6">
        <v>67</v>
      </c>
      <c r="C1929" s="6" t="s">
        <v>2200</v>
      </c>
      <c r="D1929" s="6">
        <v>55</v>
      </c>
      <c r="E1929" s="6">
        <v>84</v>
      </c>
      <c r="F1929" s="6" t="s">
        <v>1189</v>
      </c>
      <c r="G1929" s="6" t="s">
        <v>13</v>
      </c>
      <c r="H1929" s="6"/>
      <c r="I1929" s="15" t="s">
        <v>2201</v>
      </c>
      <c r="J1929" s="8" t="str">
        <f>VLOOKUP(VASCO!$I1929,Code2Loc,2,FALSE)</f>
        <v>TAKAR</v>
      </c>
    </row>
    <row r="1930" spans="1:10" ht="15.75" customHeight="1" x14ac:dyDescent="0.25">
      <c r="A1930" s="5" t="s">
        <v>3741</v>
      </c>
      <c r="B1930" s="6">
        <v>67</v>
      </c>
      <c r="C1930" s="6" t="s">
        <v>2202</v>
      </c>
      <c r="D1930" s="6">
        <v>56</v>
      </c>
      <c r="E1930" s="6">
        <v>85</v>
      </c>
      <c r="F1930" s="6" t="s">
        <v>1189</v>
      </c>
      <c r="G1930" s="6" t="s">
        <v>13</v>
      </c>
      <c r="H1930" s="6"/>
      <c r="I1930" s="15" t="s">
        <v>2203</v>
      </c>
      <c r="J1930" s="8" t="str">
        <f>VLOOKUP(VASCO!$I1930,Code2Loc,2,FALSE)</f>
        <v>NAICHIAD</v>
      </c>
    </row>
    <row r="1931" spans="1:10" ht="15.75" customHeight="1" x14ac:dyDescent="0.25">
      <c r="A1931" s="5" t="s">
        <v>3741</v>
      </c>
      <c r="B1931" s="6">
        <v>67</v>
      </c>
      <c r="C1931" s="6" t="s">
        <v>2204</v>
      </c>
      <c r="D1931" s="6">
        <v>57</v>
      </c>
      <c r="E1931" s="6">
        <v>89</v>
      </c>
      <c r="F1931" s="6" t="s">
        <v>1189</v>
      </c>
      <c r="G1931" s="6" t="s">
        <v>13</v>
      </c>
      <c r="H1931" s="6"/>
      <c r="I1931" s="15" t="s">
        <v>2205</v>
      </c>
      <c r="J1931" s="8" t="str">
        <f>VLOOKUP(VASCO!$I1931,Code2Loc,2,FALSE)</f>
        <v>DUKN/MOCHMD</v>
      </c>
    </row>
    <row r="1932" spans="1:10" ht="15.75" customHeight="1" x14ac:dyDescent="0.25">
      <c r="A1932" s="5" t="s">
        <v>3741</v>
      </c>
      <c r="B1932" s="6">
        <v>67</v>
      </c>
      <c r="C1932" s="6" t="s">
        <v>2206</v>
      </c>
      <c r="D1932" s="6">
        <v>58</v>
      </c>
      <c r="E1932" s="6">
        <v>92</v>
      </c>
      <c r="F1932" s="6" t="s">
        <v>1189</v>
      </c>
      <c r="G1932" s="6" t="s">
        <v>13</v>
      </c>
      <c r="H1932" s="6"/>
      <c r="I1932" s="15" t="s">
        <v>2207</v>
      </c>
      <c r="J1932" s="8" t="str">
        <f>VLOOKUP(VASCO!$I1932,Code2Loc,2,FALSE)</f>
        <v>SHALA NO. 3</v>
      </c>
    </row>
    <row r="1933" spans="1:10" ht="15.75" customHeight="1" x14ac:dyDescent="0.25">
      <c r="A1933" s="5" t="s">
        <v>3741</v>
      </c>
      <c r="B1933" s="6">
        <v>67</v>
      </c>
      <c r="C1933" s="6" t="s">
        <v>2208</v>
      </c>
      <c r="D1933" s="6">
        <v>59</v>
      </c>
      <c r="E1933" s="6">
        <v>95</v>
      </c>
      <c r="F1933" s="6" t="s">
        <v>1189</v>
      </c>
      <c r="G1933" s="6" t="s">
        <v>13</v>
      </c>
      <c r="H1933" s="6"/>
      <c r="I1933" s="15" t="s">
        <v>2209</v>
      </c>
      <c r="J1933" s="8" t="str">
        <f>VLOOKUP(VASCO!$I1933,Code2Loc,2,FALSE)</f>
        <v>VENGURLA</v>
      </c>
    </row>
    <row r="1934" spans="1:10" ht="15.75" customHeight="1" x14ac:dyDescent="0.25">
      <c r="A1934" s="5" t="s">
        <v>3693</v>
      </c>
      <c r="B1934" s="6">
        <v>68</v>
      </c>
      <c r="C1934" s="6" t="s">
        <v>69</v>
      </c>
      <c r="D1934" s="6">
        <v>1</v>
      </c>
      <c r="E1934" s="6">
        <v>0</v>
      </c>
      <c r="F1934" s="10" t="s">
        <v>1189</v>
      </c>
      <c r="G1934" s="6" t="s">
        <v>13</v>
      </c>
      <c r="H1934" s="6"/>
      <c r="I1934" s="7" t="s">
        <v>70</v>
      </c>
      <c r="J1934" s="8" t="str">
        <f>VLOOKUP(VASCO!$I1934,Code2Loc,2,FALSE)</f>
        <v>VASCO</v>
      </c>
    </row>
    <row r="1935" spans="1:10" ht="15.75" customHeight="1" x14ac:dyDescent="0.25">
      <c r="A1935" s="5" t="s">
        <v>3693</v>
      </c>
      <c r="B1935" s="6">
        <v>68</v>
      </c>
      <c r="C1935" s="6" t="s">
        <v>67</v>
      </c>
      <c r="D1935" s="6">
        <v>2</v>
      </c>
      <c r="E1935" s="6">
        <v>1</v>
      </c>
      <c r="F1935" s="10" t="s">
        <v>1189</v>
      </c>
      <c r="G1935" s="6" t="s">
        <v>13</v>
      </c>
      <c r="H1935" s="6"/>
      <c r="I1935" s="7" t="s">
        <v>68</v>
      </c>
      <c r="J1935" s="8" t="str">
        <f>VLOOKUP(VASCO!$I1935,Code2Loc,2,FALSE)</f>
        <v>SHIPYARD</v>
      </c>
    </row>
    <row r="1936" spans="1:10" ht="15.75" customHeight="1" x14ac:dyDescent="0.25">
      <c r="A1936" s="5" t="s">
        <v>3693</v>
      </c>
      <c r="B1936" s="6">
        <v>68</v>
      </c>
      <c r="C1936" s="6" t="s">
        <v>65</v>
      </c>
      <c r="D1936" s="6">
        <v>3</v>
      </c>
      <c r="E1936" s="6">
        <v>2</v>
      </c>
      <c r="F1936" s="10" t="s">
        <v>1189</v>
      </c>
      <c r="G1936" s="6" t="s">
        <v>13</v>
      </c>
      <c r="H1936" s="6"/>
      <c r="I1936" s="7" t="s">
        <v>66</v>
      </c>
      <c r="J1936" s="8" t="str">
        <f>VLOOKUP(VASCO!$I1936,Code2Loc,2,FALSE)</f>
        <v>VADEM</v>
      </c>
    </row>
    <row r="1937" spans="1:10" ht="15.75" customHeight="1" x14ac:dyDescent="0.25">
      <c r="A1937" s="5" t="s">
        <v>3693</v>
      </c>
      <c r="B1937" s="6">
        <v>68</v>
      </c>
      <c r="C1937" s="6" t="s">
        <v>63</v>
      </c>
      <c r="D1937" s="6">
        <v>4</v>
      </c>
      <c r="E1937" s="6">
        <v>4</v>
      </c>
      <c r="F1937" s="10" t="s">
        <v>1189</v>
      </c>
      <c r="G1937" s="6" t="s">
        <v>13</v>
      </c>
      <c r="H1937" s="6"/>
      <c r="I1937" s="7" t="s">
        <v>64</v>
      </c>
      <c r="J1937" s="8" t="str">
        <f>VLOOKUP(VASCO!$I1937,Code2Loc,2,FALSE)</f>
        <v>CHICALIM</v>
      </c>
    </row>
    <row r="1938" spans="1:10" ht="15.75" customHeight="1" x14ac:dyDescent="0.25">
      <c r="A1938" s="5" t="s">
        <v>3693</v>
      </c>
      <c r="B1938" s="6">
        <v>68</v>
      </c>
      <c r="C1938" s="6" t="s">
        <v>1723</v>
      </c>
      <c r="D1938" s="6">
        <v>5</v>
      </c>
      <c r="E1938" s="6">
        <v>5</v>
      </c>
      <c r="F1938" s="10" t="s">
        <v>1189</v>
      </c>
      <c r="G1938" s="6" t="s">
        <v>13</v>
      </c>
      <c r="H1938" s="6"/>
      <c r="I1938" s="7" t="s">
        <v>1724</v>
      </c>
      <c r="J1938" s="8" t="str">
        <f>VLOOKUP(VASCO!$I1938,Code2Loc,2,FALSE)</f>
        <v>VIDYA/RIGIN</v>
      </c>
    </row>
    <row r="1939" spans="1:10" ht="15.75" customHeight="1" x14ac:dyDescent="0.25">
      <c r="A1939" s="5" t="s">
        <v>3693</v>
      </c>
      <c r="B1939" s="6">
        <v>68</v>
      </c>
      <c r="C1939" s="6" t="s">
        <v>1177</v>
      </c>
      <c r="D1939" s="6">
        <v>6</v>
      </c>
      <c r="E1939" s="6">
        <v>6</v>
      </c>
      <c r="F1939" s="10" t="s">
        <v>1189</v>
      </c>
      <c r="G1939" s="6" t="s">
        <v>13</v>
      </c>
      <c r="H1939" s="6"/>
      <c r="I1939" s="7" t="s">
        <v>1178</v>
      </c>
      <c r="J1939" s="8" t="str">
        <f>VLOOKUP(VASCO!$I1939,Code2Loc,2,FALSE)</f>
        <v>AIRPORT</v>
      </c>
    </row>
    <row r="1940" spans="1:10" ht="15.75" customHeight="1" x14ac:dyDescent="0.25">
      <c r="A1940" s="5" t="s">
        <v>3693</v>
      </c>
      <c r="B1940" s="6">
        <v>68</v>
      </c>
      <c r="C1940" s="6" t="s">
        <v>61</v>
      </c>
      <c r="D1940" s="6">
        <v>7</v>
      </c>
      <c r="E1940" s="6">
        <v>7</v>
      </c>
      <c r="F1940" s="10" t="s">
        <v>1189</v>
      </c>
      <c r="G1940" s="6" t="s">
        <v>13</v>
      </c>
      <c r="H1940" s="6"/>
      <c r="I1940" s="7" t="s">
        <v>62</v>
      </c>
      <c r="J1940" s="8" t="str">
        <f>VLOOKUP(VASCO!$I1940,Code2Loc,2,FALSE)</f>
        <v>DABOLIM</v>
      </c>
    </row>
    <row r="1941" spans="1:10" ht="15.75" customHeight="1" x14ac:dyDescent="0.25">
      <c r="A1941" s="5" t="s">
        <v>3693</v>
      </c>
      <c r="B1941" s="6">
        <v>68</v>
      </c>
      <c r="C1941" s="6" t="s">
        <v>1721</v>
      </c>
      <c r="D1941" s="6">
        <v>8</v>
      </c>
      <c r="E1941" s="6">
        <v>8</v>
      </c>
      <c r="F1941" s="10" t="s">
        <v>1189</v>
      </c>
      <c r="G1941" s="6" t="s">
        <v>13</v>
      </c>
      <c r="H1941" s="6"/>
      <c r="I1941" s="7" t="s">
        <v>1722</v>
      </c>
      <c r="J1941" s="8" t="str">
        <f>VLOOKUP(VASCO!$I1941,Code2Loc,2,FALSE)</f>
        <v>MES COLLEGE</v>
      </c>
    </row>
    <row r="1942" spans="1:10" ht="15.75" customHeight="1" x14ac:dyDescent="0.25">
      <c r="A1942" s="5" t="s">
        <v>3693</v>
      </c>
      <c r="B1942" s="6">
        <v>68</v>
      </c>
      <c r="C1942" s="6" t="s">
        <v>1719</v>
      </c>
      <c r="D1942" s="6">
        <v>9</v>
      </c>
      <c r="E1942" s="6">
        <v>9</v>
      </c>
      <c r="F1942" s="10" t="s">
        <v>1189</v>
      </c>
      <c r="G1942" s="6" t="s">
        <v>13</v>
      </c>
      <c r="H1942" s="6"/>
      <c r="I1942" s="7" t="s">
        <v>1720</v>
      </c>
      <c r="J1942" s="8" t="str">
        <f>VLOOKUP(VASCO!$I1942,Code2Loc,2,FALSE)</f>
        <v>BIRLA</v>
      </c>
    </row>
    <row r="1943" spans="1:10" ht="15.75" customHeight="1" x14ac:dyDescent="0.25">
      <c r="A1943" s="5" t="s">
        <v>3693</v>
      </c>
      <c r="B1943" s="6">
        <v>68</v>
      </c>
      <c r="C1943" s="6" t="s">
        <v>1717</v>
      </c>
      <c r="D1943" s="6">
        <v>10</v>
      </c>
      <c r="E1943" s="6">
        <v>10</v>
      </c>
      <c r="F1943" s="10" t="s">
        <v>1189</v>
      </c>
      <c r="G1943" s="6" t="s">
        <v>13</v>
      </c>
      <c r="H1943" s="6"/>
      <c r="I1943" s="7" t="s">
        <v>1718</v>
      </c>
      <c r="J1943" s="8" t="str">
        <f>VLOOKUP(VASCO!$I1943,Code2Loc,2,FALSE)</f>
        <v>ZHARI</v>
      </c>
    </row>
    <row r="1944" spans="1:10" ht="15.75" customHeight="1" x14ac:dyDescent="0.25">
      <c r="A1944" s="5" t="s">
        <v>3693</v>
      </c>
      <c r="B1944" s="6">
        <v>68</v>
      </c>
      <c r="C1944" s="6" t="s">
        <v>1715</v>
      </c>
      <c r="D1944" s="6">
        <v>11</v>
      </c>
      <c r="E1944" s="6">
        <v>11</v>
      </c>
      <c r="F1944" s="10" t="s">
        <v>1189</v>
      </c>
      <c r="G1944" s="6" t="s">
        <v>13</v>
      </c>
      <c r="H1944" s="6"/>
      <c r="I1944" s="7" t="s">
        <v>1716</v>
      </c>
      <c r="J1944" s="8" t="str">
        <f>VLOOKUP(VASCO!$I1944,Code2Loc,2,FALSE)</f>
        <v>ZUARINAGAR</v>
      </c>
    </row>
    <row r="1945" spans="1:10" ht="15.75" customHeight="1" x14ac:dyDescent="0.25">
      <c r="A1945" s="5" t="s">
        <v>3693</v>
      </c>
      <c r="B1945" s="6">
        <v>68</v>
      </c>
      <c r="C1945" s="6" t="s">
        <v>1661</v>
      </c>
      <c r="D1945" s="6">
        <v>12</v>
      </c>
      <c r="E1945" s="6">
        <v>12</v>
      </c>
      <c r="F1945" s="10" t="s">
        <v>1189</v>
      </c>
      <c r="G1945" s="6" t="s">
        <v>13</v>
      </c>
      <c r="H1945" s="6"/>
      <c r="I1945" s="7" t="s">
        <v>1662</v>
      </c>
      <c r="J1945" s="8" t="str">
        <f>VLOOKUP(VASCO!$I1945,Code2Loc,2,FALSE)</f>
        <v>UPAS NAGAR</v>
      </c>
    </row>
    <row r="1946" spans="1:10" ht="15.75" customHeight="1" x14ac:dyDescent="0.25">
      <c r="A1946" s="5" t="s">
        <v>3693</v>
      </c>
      <c r="B1946" s="6">
        <v>68</v>
      </c>
      <c r="C1946" s="6" t="s">
        <v>2423</v>
      </c>
      <c r="D1946" s="6">
        <v>13</v>
      </c>
      <c r="E1946" s="6">
        <v>13</v>
      </c>
      <c r="F1946" s="10" t="s">
        <v>1189</v>
      </c>
      <c r="G1946" s="6" t="s">
        <v>13</v>
      </c>
      <c r="H1946" s="6"/>
      <c r="I1946" s="7" t="s">
        <v>2424</v>
      </c>
      <c r="J1946" s="8" t="str">
        <f>VLOOKUP(VASCO!$I1946,Code2Loc,2,FALSE)</f>
        <v>METASTRIP</v>
      </c>
    </row>
    <row r="1947" spans="1:10" ht="15.75" customHeight="1" x14ac:dyDescent="0.25">
      <c r="A1947" s="5" t="s">
        <v>3693</v>
      </c>
      <c r="B1947" s="6">
        <v>68</v>
      </c>
      <c r="C1947" s="6" t="s">
        <v>2421</v>
      </c>
      <c r="D1947" s="6">
        <v>14</v>
      </c>
      <c r="E1947" s="6">
        <v>14</v>
      </c>
      <c r="F1947" s="10" t="s">
        <v>1189</v>
      </c>
      <c r="G1947" s="6" t="s">
        <v>13</v>
      </c>
      <c r="H1947" s="6"/>
      <c r="I1947" s="7" t="s">
        <v>2422</v>
      </c>
      <c r="J1947" s="8" t="str">
        <f>VLOOKUP(VASCO!$I1947,Code2Loc,2,FALSE)</f>
        <v>KADIMACHIN</v>
      </c>
    </row>
    <row r="1948" spans="1:10" ht="15.75" customHeight="1" x14ac:dyDescent="0.25">
      <c r="A1948" s="5" t="s">
        <v>3693</v>
      </c>
      <c r="B1948" s="6">
        <v>68</v>
      </c>
      <c r="C1948" s="6" t="s">
        <v>36</v>
      </c>
      <c r="D1948" s="6">
        <v>15</v>
      </c>
      <c r="E1948" s="6">
        <v>17</v>
      </c>
      <c r="F1948" s="10" t="s">
        <v>1189</v>
      </c>
      <c r="G1948" s="6" t="s">
        <v>13</v>
      </c>
      <c r="H1948" s="6"/>
      <c r="I1948" s="7" t="s">
        <v>37</v>
      </c>
      <c r="J1948" s="8" t="str">
        <f>VLOOKUP(VASCO!$I1948,Code2Loc,2,FALSE)</f>
        <v>TITAN</v>
      </c>
    </row>
    <row r="1949" spans="1:10" ht="15.75" customHeight="1" x14ac:dyDescent="0.25">
      <c r="A1949" s="5" t="s">
        <v>3693</v>
      </c>
      <c r="B1949" s="6">
        <v>68</v>
      </c>
      <c r="C1949" s="6" t="s">
        <v>38</v>
      </c>
      <c r="D1949" s="6">
        <v>16</v>
      </c>
      <c r="E1949" s="6">
        <v>18</v>
      </c>
      <c r="F1949" s="10" t="s">
        <v>1189</v>
      </c>
      <c r="G1949" s="6" t="s">
        <v>13</v>
      </c>
      <c r="H1949" s="6"/>
      <c r="I1949" s="7" t="s">
        <v>39</v>
      </c>
      <c r="J1949" s="8" t="str">
        <f>VLOOKUP(VASCO!$I1949,Code2Loc,2,FALSE)</f>
        <v>PIRNI</v>
      </c>
    </row>
    <row r="1950" spans="1:10" ht="15.75" customHeight="1" x14ac:dyDescent="0.25">
      <c r="A1950" s="5" t="s">
        <v>3693</v>
      </c>
      <c r="B1950" s="6">
        <v>68</v>
      </c>
      <c r="C1950" s="6" t="s">
        <v>40</v>
      </c>
      <c r="D1950" s="6">
        <v>17</v>
      </c>
      <c r="E1950" s="6">
        <v>20</v>
      </c>
      <c r="F1950" s="10" t="s">
        <v>1189</v>
      </c>
      <c r="G1950" s="6" t="s">
        <v>13</v>
      </c>
      <c r="H1950" s="6"/>
      <c r="I1950" s="7" t="s">
        <v>41</v>
      </c>
      <c r="J1950" s="8" t="str">
        <f>VLOOKUP(VASCO!$I1950,Code2Loc,2,FALSE)</f>
        <v>VERNA</v>
      </c>
    </row>
    <row r="1951" spans="1:10" ht="15.75" customHeight="1" x14ac:dyDescent="0.25">
      <c r="A1951" s="5" t="s">
        <v>3693</v>
      </c>
      <c r="B1951" s="6">
        <v>68</v>
      </c>
      <c r="C1951" s="6" t="s">
        <v>42</v>
      </c>
      <c r="D1951" s="6">
        <v>18</v>
      </c>
      <c r="E1951" s="6">
        <v>21</v>
      </c>
      <c r="F1951" s="10" t="s">
        <v>1189</v>
      </c>
      <c r="G1951" s="6" t="s">
        <v>13</v>
      </c>
      <c r="H1951" s="6"/>
      <c r="I1951" s="7" t="s">
        <v>43</v>
      </c>
      <c r="J1951" s="8" t="str">
        <f>VLOOKUP(VASCO!$I1951,Code2Loc,2,FALSE)</f>
        <v>SONAULIM</v>
      </c>
    </row>
    <row r="1952" spans="1:10" ht="15.75" customHeight="1" x14ac:dyDescent="0.25">
      <c r="A1952" s="5" t="s">
        <v>3693</v>
      </c>
      <c r="B1952" s="6">
        <v>68</v>
      </c>
      <c r="C1952" s="6" t="s">
        <v>44</v>
      </c>
      <c r="D1952" s="6">
        <v>19</v>
      </c>
      <c r="E1952" s="6">
        <v>22</v>
      </c>
      <c r="F1952" s="10" t="s">
        <v>1189</v>
      </c>
      <c r="G1952" s="6" t="s">
        <v>13</v>
      </c>
      <c r="H1952" s="6"/>
      <c r="I1952" s="7" t="s">
        <v>45</v>
      </c>
      <c r="J1952" s="8" t="str">
        <f>VLOOKUP(VASCO!$I1952,Code2Loc,2,FALSE)</f>
        <v>AGNEL ASHRM</v>
      </c>
    </row>
    <row r="1953" spans="1:10" ht="15.75" customHeight="1" x14ac:dyDescent="0.25">
      <c r="A1953" s="5" t="s">
        <v>3693</v>
      </c>
      <c r="B1953" s="6">
        <v>68</v>
      </c>
      <c r="C1953" s="6" t="s">
        <v>46</v>
      </c>
      <c r="D1953" s="6">
        <v>20</v>
      </c>
      <c r="E1953" s="6">
        <v>24</v>
      </c>
      <c r="F1953" s="10" t="s">
        <v>1189</v>
      </c>
      <c r="G1953" s="6" t="s">
        <v>13</v>
      </c>
      <c r="H1953" s="6"/>
      <c r="I1953" s="7" t="s">
        <v>47</v>
      </c>
      <c r="J1953" s="8" t="str">
        <f>VLOOKUP(VASCO!$I1953,Code2Loc,2,FALSE)</f>
        <v>RUMDER</v>
      </c>
    </row>
    <row r="1954" spans="1:10" ht="15.75" customHeight="1" x14ac:dyDescent="0.25">
      <c r="A1954" s="5" t="s">
        <v>3693</v>
      </c>
      <c r="B1954" s="6">
        <v>68</v>
      </c>
      <c r="C1954" s="6" t="s">
        <v>48</v>
      </c>
      <c r="D1954" s="6">
        <v>21</v>
      </c>
      <c r="E1954" s="6">
        <v>25</v>
      </c>
      <c r="F1954" s="10" t="s">
        <v>1189</v>
      </c>
      <c r="G1954" s="6" t="s">
        <v>13</v>
      </c>
      <c r="H1954" s="6"/>
      <c r="I1954" s="7" t="s">
        <v>49</v>
      </c>
      <c r="J1954" s="8" t="str">
        <f>VLOOKUP(VASCO!$I1954,Code2Loc,2,FALSE)</f>
        <v>NUVEM</v>
      </c>
    </row>
    <row r="1955" spans="1:10" ht="15.75" customHeight="1" x14ac:dyDescent="0.25">
      <c r="A1955" s="5" t="s">
        <v>3693</v>
      </c>
      <c r="B1955" s="6">
        <v>68</v>
      </c>
      <c r="C1955" s="6" t="s">
        <v>50</v>
      </c>
      <c r="D1955" s="6">
        <v>22</v>
      </c>
      <c r="E1955" s="6">
        <v>28</v>
      </c>
      <c r="F1955" s="10" t="s">
        <v>1189</v>
      </c>
      <c r="G1955" s="6" t="s">
        <v>13</v>
      </c>
      <c r="H1955" s="6"/>
      <c r="I1955" s="7" t="s">
        <v>51</v>
      </c>
      <c r="J1955" s="8" t="str">
        <f>VLOOKUP(VASCO!$I1955,Code2Loc,2,FALSE)</f>
        <v>MARGAO</v>
      </c>
    </row>
    <row r="1956" spans="1:10" ht="15.75" customHeight="1" x14ac:dyDescent="0.25">
      <c r="A1956" s="5" t="s">
        <v>3693</v>
      </c>
      <c r="B1956" s="6">
        <v>68</v>
      </c>
      <c r="C1956" s="6" t="s">
        <v>204</v>
      </c>
      <c r="D1956" s="6">
        <v>23</v>
      </c>
      <c r="E1956" s="6">
        <v>30</v>
      </c>
      <c r="F1956" s="10" t="s">
        <v>1189</v>
      </c>
      <c r="G1956" s="6" t="s">
        <v>13</v>
      </c>
      <c r="H1956" s="6"/>
      <c r="I1956" s="7" t="s">
        <v>205</v>
      </c>
      <c r="J1956" s="8" t="str">
        <f>VLOOKUP(VASCO!$I1956,Code2Loc,2,FALSE)</f>
        <v>FATORDA</v>
      </c>
    </row>
    <row r="1957" spans="1:10" ht="15.75" customHeight="1" x14ac:dyDescent="0.25">
      <c r="A1957" s="5" t="s">
        <v>3693</v>
      </c>
      <c r="B1957" s="6">
        <v>68</v>
      </c>
      <c r="C1957" s="6" t="s">
        <v>2298</v>
      </c>
      <c r="D1957" s="6">
        <v>24</v>
      </c>
      <c r="E1957" s="6">
        <v>38</v>
      </c>
      <c r="F1957" s="10" t="s">
        <v>1189</v>
      </c>
      <c r="G1957" s="6" t="s">
        <v>13</v>
      </c>
      <c r="H1957" s="6"/>
      <c r="I1957" s="7" t="s">
        <v>2299</v>
      </c>
      <c r="J1957" s="8" t="str">
        <f>VLOOKUP(VASCO!$I1957,Code2Loc,2,FALSE)</f>
        <v>BORIM</v>
      </c>
    </row>
    <row r="1958" spans="1:10" ht="15.75" customHeight="1" x14ac:dyDescent="0.25">
      <c r="A1958" s="5" t="s">
        <v>3693</v>
      </c>
      <c r="B1958" s="6">
        <v>68</v>
      </c>
      <c r="C1958" s="6" t="s">
        <v>179</v>
      </c>
      <c r="D1958" s="6">
        <v>25</v>
      </c>
      <c r="E1958" s="6">
        <v>46</v>
      </c>
      <c r="F1958" s="10" t="s">
        <v>1189</v>
      </c>
      <c r="G1958" s="6" t="s">
        <v>13</v>
      </c>
      <c r="H1958" s="6"/>
      <c r="I1958" s="7" t="s">
        <v>180</v>
      </c>
      <c r="J1958" s="8" t="str">
        <f>VLOOKUP(VASCO!$I1958,Code2Loc,2,FALSE)</f>
        <v>PONDA</v>
      </c>
    </row>
    <row r="1959" spans="1:10" ht="15.75" customHeight="1" x14ac:dyDescent="0.25">
      <c r="A1959" s="5" t="s">
        <v>3693</v>
      </c>
      <c r="B1959" s="6">
        <v>68</v>
      </c>
      <c r="C1959" s="6" t="s">
        <v>1379</v>
      </c>
      <c r="D1959" s="6">
        <v>26</v>
      </c>
      <c r="E1959" s="6">
        <v>56</v>
      </c>
      <c r="F1959" s="10" t="s">
        <v>1189</v>
      </c>
      <c r="G1959" s="6" t="s">
        <v>13</v>
      </c>
      <c r="H1959" s="6"/>
      <c r="I1959" s="7" t="s">
        <v>1380</v>
      </c>
      <c r="J1959" s="8" t="str">
        <f>VLOOKUP(VASCO!$I1959,Code2Loc,2,FALSE)</f>
        <v>USGAO TISK</v>
      </c>
    </row>
    <row r="1960" spans="1:10" ht="15.75" customHeight="1" x14ac:dyDescent="0.25">
      <c r="A1960" s="5" t="s">
        <v>3693</v>
      </c>
      <c r="B1960" s="6">
        <v>68</v>
      </c>
      <c r="C1960" s="6" t="s">
        <v>1469</v>
      </c>
      <c r="D1960" s="6">
        <v>27</v>
      </c>
      <c r="E1960" s="6">
        <v>68</v>
      </c>
      <c r="F1960" s="10" t="s">
        <v>1189</v>
      </c>
      <c r="G1960" s="6" t="s">
        <v>13</v>
      </c>
      <c r="H1960" s="6"/>
      <c r="I1960" s="7" t="s">
        <v>1470</v>
      </c>
      <c r="J1960" s="8" t="str">
        <f>VLOOKUP(VASCO!$I1960,Code2Loc,2,FALSE)</f>
        <v>KOTMBI/SURL</v>
      </c>
    </row>
    <row r="1961" spans="1:10" ht="15.75" customHeight="1" x14ac:dyDescent="0.25">
      <c r="A1961" s="5" t="s">
        <v>3693</v>
      </c>
      <c r="B1961" s="6">
        <v>68</v>
      </c>
      <c r="C1961" s="6" t="s">
        <v>141</v>
      </c>
      <c r="D1961" s="6">
        <v>28</v>
      </c>
      <c r="E1961" s="6">
        <v>80</v>
      </c>
      <c r="F1961" s="10" t="s">
        <v>1189</v>
      </c>
      <c r="G1961" s="6" t="s">
        <v>13</v>
      </c>
      <c r="H1961" s="6"/>
      <c r="I1961" s="7" t="s">
        <v>142</v>
      </c>
      <c r="J1961" s="8" t="str">
        <f>VLOOKUP(VASCO!$I1961,Code2Loc,2,FALSE)</f>
        <v>SANKHALI</v>
      </c>
    </row>
    <row r="1962" spans="1:10" ht="15.75" customHeight="1" x14ac:dyDescent="0.25">
      <c r="A1962" s="5" t="s">
        <v>3693</v>
      </c>
      <c r="B1962" s="6">
        <v>68</v>
      </c>
      <c r="C1962" s="6" t="s">
        <v>434</v>
      </c>
      <c r="D1962" s="6">
        <v>29</v>
      </c>
      <c r="E1962" s="6">
        <v>84</v>
      </c>
      <c r="F1962" s="10" t="s">
        <v>1189</v>
      </c>
      <c r="G1962" s="6" t="s">
        <v>13</v>
      </c>
      <c r="H1962" s="6"/>
      <c r="I1962" s="7" t="s">
        <v>435</v>
      </c>
      <c r="J1962" s="8" t="str">
        <f>VLOOKUP(VASCO!$I1962,Code2Loc,2,FALSE)</f>
        <v>PARYE</v>
      </c>
    </row>
    <row r="1963" spans="1:10" ht="15.75" customHeight="1" x14ac:dyDescent="0.25">
      <c r="A1963" s="5" t="s">
        <v>3693</v>
      </c>
      <c r="B1963" s="6">
        <v>68</v>
      </c>
      <c r="C1963" s="6" t="s">
        <v>440</v>
      </c>
      <c r="D1963" s="6">
        <v>30</v>
      </c>
      <c r="E1963" s="6">
        <v>90</v>
      </c>
      <c r="F1963" s="10" t="s">
        <v>1189</v>
      </c>
      <c r="G1963" s="6" t="s">
        <v>13</v>
      </c>
      <c r="H1963" s="6"/>
      <c r="I1963" s="7" t="s">
        <v>441</v>
      </c>
      <c r="J1963" s="8" t="str">
        <f>VLOOKUP(VASCO!$I1963,Code2Loc,2,FALSE)</f>
        <v>KERI</v>
      </c>
    </row>
    <row r="1964" spans="1:10" ht="15.75" customHeight="1" x14ac:dyDescent="0.25">
      <c r="A1964" s="5" t="s">
        <v>3693</v>
      </c>
      <c r="B1964" s="6">
        <v>68</v>
      </c>
      <c r="C1964" s="6" t="s">
        <v>446</v>
      </c>
      <c r="D1964" s="6">
        <v>31</v>
      </c>
      <c r="E1964" s="6">
        <v>97</v>
      </c>
      <c r="F1964" s="10" t="s">
        <v>1189</v>
      </c>
      <c r="G1964" s="6" t="s">
        <v>13</v>
      </c>
      <c r="H1964" s="6"/>
      <c r="I1964" s="7" t="s">
        <v>447</v>
      </c>
      <c r="J1964" s="8" t="str">
        <f>VLOOKUP(VASCO!$I1964,Code2Loc,2,FALSE)</f>
        <v>JAMBLIKADE</v>
      </c>
    </row>
    <row r="1965" spans="1:10" ht="15.75" customHeight="1" x14ac:dyDescent="0.25">
      <c r="A1965" s="5" t="s">
        <v>3693</v>
      </c>
      <c r="B1965" s="6">
        <v>68</v>
      </c>
      <c r="C1965" s="6" t="s">
        <v>1350</v>
      </c>
      <c r="D1965" s="6">
        <v>32</v>
      </c>
      <c r="E1965" s="6">
        <v>107</v>
      </c>
      <c r="F1965" s="10" t="s">
        <v>1189</v>
      </c>
      <c r="G1965" s="6" t="s">
        <v>13</v>
      </c>
      <c r="H1965" s="6">
        <v>1</v>
      </c>
      <c r="I1965" s="7" t="s">
        <v>1351</v>
      </c>
      <c r="J1965" s="8" t="str">
        <f>VLOOKUP(VASCO!$I1965,Code2Loc,2,FALSE)</f>
        <v>CHORLA BDR</v>
      </c>
    </row>
    <row r="1966" spans="1:10" ht="15.75" customHeight="1" x14ac:dyDescent="0.25">
      <c r="A1966" s="5" t="s">
        <v>3693</v>
      </c>
      <c r="B1966" s="6">
        <v>68</v>
      </c>
      <c r="C1966" s="6" t="s">
        <v>450</v>
      </c>
      <c r="D1966" s="6">
        <v>33</v>
      </c>
      <c r="E1966" s="6">
        <v>108</v>
      </c>
      <c r="F1966" s="10" t="s">
        <v>1189</v>
      </c>
      <c r="G1966" s="6" t="s">
        <v>13</v>
      </c>
      <c r="H1966" s="6">
        <v>3</v>
      </c>
      <c r="I1966" s="7" t="s">
        <v>451</v>
      </c>
      <c r="J1966" s="8" t="str">
        <f>VLOOKUP(VASCO!$I1966,Code2Loc,2,FALSE)</f>
        <v>CHORLA</v>
      </c>
    </row>
    <row r="1967" spans="1:10" ht="15.75" customHeight="1" x14ac:dyDescent="0.25">
      <c r="A1967" s="5" t="s">
        <v>3693</v>
      </c>
      <c r="B1967" s="6">
        <v>68</v>
      </c>
      <c r="C1967" s="6" t="s">
        <v>452</v>
      </c>
      <c r="D1967" s="6">
        <v>34</v>
      </c>
      <c r="E1967" s="6">
        <v>114</v>
      </c>
      <c r="F1967" s="10" t="s">
        <v>1189</v>
      </c>
      <c r="G1967" s="6" t="s">
        <v>13</v>
      </c>
      <c r="H1967" s="6"/>
      <c r="I1967" s="7" t="s">
        <v>453</v>
      </c>
      <c r="J1967" s="8" t="str">
        <f>VLOOKUP(VASCO!$I1967,Code2Loc,2,FALSE)</f>
        <v>CHAUKI</v>
      </c>
    </row>
    <row r="1968" spans="1:10" ht="15.75" customHeight="1" x14ac:dyDescent="0.25">
      <c r="A1968" s="5" t="s">
        <v>3693</v>
      </c>
      <c r="B1968" s="6">
        <v>68</v>
      </c>
      <c r="C1968" s="6" t="s">
        <v>1352</v>
      </c>
      <c r="D1968" s="6">
        <v>35</v>
      </c>
      <c r="E1968" s="6">
        <v>119</v>
      </c>
      <c r="F1968" s="10" t="s">
        <v>1189</v>
      </c>
      <c r="G1968" s="6" t="s">
        <v>13</v>
      </c>
      <c r="H1968" s="6"/>
      <c r="I1968" s="7" t="s">
        <v>1353</v>
      </c>
      <c r="J1968" s="8" t="str">
        <f>VLOOKUP(VASCO!$I1968,Code2Loc,2,FALSE)</f>
        <v>KANKUMBI</v>
      </c>
    </row>
    <row r="1969" spans="1:10" ht="15.75" customHeight="1" x14ac:dyDescent="0.25">
      <c r="A1969" s="5" t="s">
        <v>3693</v>
      </c>
      <c r="B1969" s="6">
        <v>68</v>
      </c>
      <c r="C1969" s="6" t="s">
        <v>1354</v>
      </c>
      <c r="D1969" s="6">
        <v>36</v>
      </c>
      <c r="E1969" s="6">
        <v>125</v>
      </c>
      <c r="F1969" s="10" t="s">
        <v>1189</v>
      </c>
      <c r="G1969" s="6" t="s">
        <v>13</v>
      </c>
      <c r="H1969" s="6"/>
      <c r="I1969" s="7" t="s">
        <v>1355</v>
      </c>
      <c r="J1969" s="8" t="str">
        <f>VLOOKUP(VASCO!$I1969,Code2Loc,2,FALSE)</f>
        <v>BETNE</v>
      </c>
    </row>
    <row r="1970" spans="1:10" ht="15.75" customHeight="1" x14ac:dyDescent="0.25">
      <c r="A1970" s="5" t="s">
        <v>3693</v>
      </c>
      <c r="B1970" s="6">
        <v>68</v>
      </c>
      <c r="C1970" s="6" t="s">
        <v>1356</v>
      </c>
      <c r="D1970" s="6">
        <v>37</v>
      </c>
      <c r="E1970" s="6">
        <v>131</v>
      </c>
      <c r="F1970" s="10" t="s">
        <v>1189</v>
      </c>
      <c r="G1970" s="6" t="s">
        <v>13</v>
      </c>
      <c r="H1970" s="6"/>
      <c r="I1970" s="7" t="s">
        <v>1357</v>
      </c>
      <c r="J1970" s="8" t="str">
        <f>VLOOKUP(VASCO!$I1970,Code2Loc,2,FALSE)</f>
        <v>AMTA</v>
      </c>
    </row>
    <row r="1971" spans="1:10" ht="15.75" customHeight="1" x14ac:dyDescent="0.25">
      <c r="A1971" s="5" t="s">
        <v>3693</v>
      </c>
      <c r="B1971" s="6">
        <v>68</v>
      </c>
      <c r="C1971" s="6" t="s">
        <v>1358</v>
      </c>
      <c r="D1971" s="6">
        <v>38</v>
      </c>
      <c r="E1971" s="6">
        <v>141</v>
      </c>
      <c r="F1971" s="10" t="s">
        <v>1189</v>
      </c>
      <c r="G1971" s="6" t="s">
        <v>13</v>
      </c>
      <c r="H1971" s="6"/>
      <c r="I1971" s="7" t="s">
        <v>1359</v>
      </c>
      <c r="J1971" s="8" t="str">
        <f>VLOOKUP(VASCO!$I1971,Code2Loc,2,FALSE)</f>
        <v>JAMBOTI</v>
      </c>
    </row>
    <row r="1972" spans="1:10" ht="15.75" customHeight="1" x14ac:dyDescent="0.25">
      <c r="A1972" s="5" t="s">
        <v>3693</v>
      </c>
      <c r="B1972" s="6">
        <v>68</v>
      </c>
      <c r="C1972" s="6" t="s">
        <v>1397</v>
      </c>
      <c r="D1972" s="6">
        <v>39</v>
      </c>
      <c r="E1972" s="6">
        <v>159</v>
      </c>
      <c r="F1972" s="10" t="s">
        <v>1189</v>
      </c>
      <c r="G1972" s="6" t="s">
        <v>13</v>
      </c>
      <c r="H1972" s="6"/>
      <c r="I1972" s="7" t="s">
        <v>1398</v>
      </c>
      <c r="J1972" s="8" t="str">
        <f>VLOOKUP(VASCO!$I1972,Code2Loc,2,FALSE)</f>
        <v>KHANAPUR</v>
      </c>
    </row>
    <row r="1973" spans="1:10" ht="15.75" customHeight="1" x14ac:dyDescent="0.25">
      <c r="A1973" s="5" t="s">
        <v>3693</v>
      </c>
      <c r="B1973" s="6">
        <v>68</v>
      </c>
      <c r="C1973" s="6" t="s">
        <v>1464</v>
      </c>
      <c r="D1973" s="6">
        <v>40</v>
      </c>
      <c r="E1973" s="6">
        <v>179</v>
      </c>
      <c r="F1973" s="10" t="s">
        <v>1189</v>
      </c>
      <c r="G1973" s="6" t="s">
        <v>13</v>
      </c>
      <c r="H1973" s="6"/>
      <c r="I1973" s="7" t="s">
        <v>1465</v>
      </c>
      <c r="J1973" s="8" t="str">
        <f>VLOOKUP(VASCO!$I1973,Code2Loc,2,FALSE)</f>
        <v>BIDI</v>
      </c>
    </row>
    <row r="1974" spans="1:10" ht="15.75" customHeight="1" x14ac:dyDescent="0.25">
      <c r="A1974" s="5" t="s">
        <v>3693</v>
      </c>
      <c r="B1974" s="6">
        <v>68</v>
      </c>
      <c r="C1974" s="6" t="s">
        <v>1408</v>
      </c>
      <c r="D1974" s="6">
        <v>41</v>
      </c>
      <c r="E1974" s="6">
        <v>197</v>
      </c>
      <c r="F1974" s="10" t="s">
        <v>1189</v>
      </c>
      <c r="G1974" s="6" t="s">
        <v>13</v>
      </c>
      <c r="H1974" s="6"/>
      <c r="I1974" s="7" t="s">
        <v>1409</v>
      </c>
      <c r="J1974" s="8" t="str">
        <f>VLOOKUP(VASCO!$I1974,Code2Loc,2,FALSE)</f>
        <v>ALNAVAR</v>
      </c>
    </row>
    <row r="1975" spans="1:10" ht="15.75" customHeight="1" x14ac:dyDescent="0.25">
      <c r="A1975" s="5" t="s">
        <v>3693</v>
      </c>
      <c r="B1975" s="6">
        <v>68</v>
      </c>
      <c r="C1975" s="6" t="s">
        <v>1410</v>
      </c>
      <c r="D1975" s="6">
        <v>42</v>
      </c>
      <c r="E1975" s="6">
        <v>227</v>
      </c>
      <c r="F1975" s="10" t="s">
        <v>1189</v>
      </c>
      <c r="G1975" s="6" t="s">
        <v>13</v>
      </c>
      <c r="H1975" s="6"/>
      <c r="I1975" s="7" t="s">
        <v>1411</v>
      </c>
      <c r="J1975" s="8" t="str">
        <f>VLOOKUP(VASCO!$I1975,Code2Loc,2,FALSE)</f>
        <v>DHARWAD</v>
      </c>
    </row>
    <row r="1976" spans="1:10" ht="15.75" customHeight="1" x14ac:dyDescent="0.25">
      <c r="A1976" s="5" t="s">
        <v>3693</v>
      </c>
      <c r="B1976" s="6">
        <v>68</v>
      </c>
      <c r="C1976" s="6" t="s">
        <v>1412</v>
      </c>
      <c r="D1976" s="6">
        <v>43</v>
      </c>
      <c r="E1976" s="6">
        <v>251</v>
      </c>
      <c r="F1976" s="10" t="s">
        <v>1189</v>
      </c>
      <c r="G1976" s="6" t="s">
        <v>13</v>
      </c>
      <c r="H1976" s="6"/>
      <c r="I1976" s="7" t="s">
        <v>1413</v>
      </c>
      <c r="J1976" s="8" t="str">
        <f>VLOOKUP(VASCO!$I1976,Code2Loc,2,FALSE)</f>
        <v>HUBALI</v>
      </c>
    </row>
    <row r="1977" spans="1:10" ht="15.75" customHeight="1" x14ac:dyDescent="0.25">
      <c r="A1977" s="5" t="s">
        <v>3694</v>
      </c>
      <c r="B1977" s="6">
        <v>69</v>
      </c>
      <c r="C1977" s="6" t="s">
        <v>69</v>
      </c>
      <c r="D1977" s="6">
        <v>1</v>
      </c>
      <c r="E1977" s="6">
        <v>0</v>
      </c>
      <c r="F1977" s="10" t="s">
        <v>1189</v>
      </c>
      <c r="G1977" s="6" t="s">
        <v>13</v>
      </c>
      <c r="H1977" s="6"/>
      <c r="I1977" s="7" t="s">
        <v>70</v>
      </c>
      <c r="J1977" s="8" t="str">
        <f>VLOOKUP(VASCO!$I1977,Code2Loc,2,FALSE)</f>
        <v>VASCO</v>
      </c>
    </row>
    <row r="1978" spans="1:10" ht="15.75" customHeight="1" x14ac:dyDescent="0.25">
      <c r="A1978" s="5" t="s">
        <v>3694</v>
      </c>
      <c r="B1978" s="6">
        <v>69</v>
      </c>
      <c r="C1978" s="6" t="s">
        <v>67</v>
      </c>
      <c r="D1978" s="6">
        <v>2</v>
      </c>
      <c r="E1978" s="6">
        <v>1</v>
      </c>
      <c r="F1978" s="10" t="s">
        <v>1189</v>
      </c>
      <c r="G1978" s="6" t="s">
        <v>13</v>
      </c>
      <c r="H1978" s="6"/>
      <c r="I1978" s="7" t="s">
        <v>68</v>
      </c>
      <c r="J1978" s="8" t="str">
        <f>VLOOKUP(VASCO!$I1978,Code2Loc,2,FALSE)</f>
        <v>SHIPYARD</v>
      </c>
    </row>
    <row r="1979" spans="1:10" ht="15.75" customHeight="1" x14ac:dyDescent="0.25">
      <c r="A1979" s="5" t="s">
        <v>3694</v>
      </c>
      <c r="B1979" s="6">
        <v>69</v>
      </c>
      <c r="C1979" s="6" t="s">
        <v>65</v>
      </c>
      <c r="D1979" s="6">
        <v>3</v>
      </c>
      <c r="E1979" s="6">
        <v>2</v>
      </c>
      <c r="F1979" s="10" t="s">
        <v>1189</v>
      </c>
      <c r="G1979" s="6" t="s">
        <v>13</v>
      </c>
      <c r="H1979" s="6"/>
      <c r="I1979" s="7" t="s">
        <v>66</v>
      </c>
      <c r="J1979" s="8" t="str">
        <f>VLOOKUP(VASCO!$I1979,Code2Loc,2,FALSE)</f>
        <v>VADEM</v>
      </c>
    </row>
    <row r="1980" spans="1:10" ht="15.75" customHeight="1" x14ac:dyDescent="0.25">
      <c r="A1980" s="5" t="s">
        <v>3694</v>
      </c>
      <c r="B1980" s="6">
        <v>69</v>
      </c>
      <c r="C1980" s="6" t="s">
        <v>63</v>
      </c>
      <c r="D1980" s="6">
        <v>4</v>
      </c>
      <c r="E1980" s="6">
        <v>4</v>
      </c>
      <c r="F1980" s="10" t="s">
        <v>1189</v>
      </c>
      <c r="G1980" s="6" t="s">
        <v>13</v>
      </c>
      <c r="H1980" s="6"/>
      <c r="I1980" s="7" t="s">
        <v>64</v>
      </c>
      <c r="J1980" s="8" t="str">
        <f>VLOOKUP(VASCO!$I1980,Code2Loc,2,FALSE)</f>
        <v>CHICALIM</v>
      </c>
    </row>
    <row r="1981" spans="1:10" ht="15.75" customHeight="1" x14ac:dyDescent="0.25">
      <c r="A1981" s="5" t="s">
        <v>3694</v>
      </c>
      <c r="B1981" s="6">
        <v>69</v>
      </c>
      <c r="C1981" s="6" t="s">
        <v>1723</v>
      </c>
      <c r="D1981" s="6">
        <v>5</v>
      </c>
      <c r="E1981" s="6">
        <v>5</v>
      </c>
      <c r="F1981" s="10" t="s">
        <v>1189</v>
      </c>
      <c r="G1981" s="6" t="s">
        <v>13</v>
      </c>
      <c r="H1981" s="6"/>
      <c r="I1981" s="7" t="s">
        <v>1724</v>
      </c>
      <c r="J1981" s="8" t="str">
        <f>VLOOKUP(VASCO!$I1981,Code2Loc,2,FALSE)</f>
        <v>VIDYA/RIGIN</v>
      </c>
    </row>
    <row r="1982" spans="1:10" ht="15.75" customHeight="1" x14ac:dyDescent="0.25">
      <c r="A1982" s="5" t="s">
        <v>3694</v>
      </c>
      <c r="B1982" s="6">
        <v>69</v>
      </c>
      <c r="C1982" s="6" t="s">
        <v>1177</v>
      </c>
      <c r="D1982" s="6">
        <v>6</v>
      </c>
      <c r="E1982" s="6">
        <v>6</v>
      </c>
      <c r="F1982" s="10" t="s">
        <v>1189</v>
      </c>
      <c r="G1982" s="6" t="s">
        <v>13</v>
      </c>
      <c r="H1982" s="6"/>
      <c r="I1982" s="7" t="s">
        <v>1178</v>
      </c>
      <c r="J1982" s="8" t="str">
        <f>VLOOKUP(VASCO!$I1982,Code2Loc,2,FALSE)</f>
        <v>AIRPORT</v>
      </c>
    </row>
    <row r="1983" spans="1:10" ht="15.75" customHeight="1" x14ac:dyDescent="0.25">
      <c r="A1983" s="5" t="s">
        <v>3694</v>
      </c>
      <c r="B1983" s="6">
        <v>69</v>
      </c>
      <c r="C1983" s="6" t="s">
        <v>61</v>
      </c>
      <c r="D1983" s="6">
        <v>7</v>
      </c>
      <c r="E1983" s="6">
        <v>7</v>
      </c>
      <c r="F1983" s="10" t="s">
        <v>1189</v>
      </c>
      <c r="G1983" s="6" t="s">
        <v>13</v>
      </c>
      <c r="H1983" s="6"/>
      <c r="I1983" s="7" t="s">
        <v>62</v>
      </c>
      <c r="J1983" s="8" t="str">
        <f>VLOOKUP(VASCO!$I1983,Code2Loc,2,FALSE)</f>
        <v>DABOLIM</v>
      </c>
    </row>
    <row r="1984" spans="1:10" ht="15.75" customHeight="1" x14ac:dyDescent="0.25">
      <c r="A1984" s="5" t="s">
        <v>3694</v>
      </c>
      <c r="B1984" s="6">
        <v>69</v>
      </c>
      <c r="C1984" s="6" t="s">
        <v>1721</v>
      </c>
      <c r="D1984" s="6">
        <v>8</v>
      </c>
      <c r="E1984" s="6">
        <v>8</v>
      </c>
      <c r="F1984" s="10" t="s">
        <v>1189</v>
      </c>
      <c r="G1984" s="6" t="s">
        <v>13</v>
      </c>
      <c r="H1984" s="6"/>
      <c r="I1984" s="7" t="s">
        <v>1722</v>
      </c>
      <c r="J1984" s="8" t="str">
        <f>VLOOKUP(VASCO!$I1984,Code2Loc,2,FALSE)</f>
        <v>MES COLLEGE</v>
      </c>
    </row>
    <row r="1985" spans="1:10" ht="15.75" customHeight="1" x14ac:dyDescent="0.25">
      <c r="A1985" s="5" t="s">
        <v>3694</v>
      </c>
      <c r="B1985" s="6">
        <v>69</v>
      </c>
      <c r="C1985" s="6" t="s">
        <v>1719</v>
      </c>
      <c r="D1985" s="6">
        <v>9</v>
      </c>
      <c r="E1985" s="6">
        <v>9</v>
      </c>
      <c r="F1985" s="10" t="s">
        <v>1189</v>
      </c>
      <c r="G1985" s="6" t="s">
        <v>13</v>
      </c>
      <c r="H1985" s="6"/>
      <c r="I1985" s="7" t="s">
        <v>1720</v>
      </c>
      <c r="J1985" s="8" t="str">
        <f>VLOOKUP(VASCO!$I1985,Code2Loc,2,FALSE)</f>
        <v>BIRLA</v>
      </c>
    </row>
    <row r="1986" spans="1:10" ht="15.75" customHeight="1" x14ac:dyDescent="0.25">
      <c r="A1986" s="5" t="s">
        <v>3694</v>
      </c>
      <c r="B1986" s="6">
        <v>69</v>
      </c>
      <c r="C1986" s="6" t="s">
        <v>1717</v>
      </c>
      <c r="D1986" s="6">
        <v>10</v>
      </c>
      <c r="E1986" s="6">
        <v>10</v>
      </c>
      <c r="F1986" s="10" t="s">
        <v>1189</v>
      </c>
      <c r="G1986" s="6" t="s">
        <v>13</v>
      </c>
      <c r="H1986" s="6"/>
      <c r="I1986" s="7" t="s">
        <v>1718</v>
      </c>
      <c r="J1986" s="8" t="str">
        <f>VLOOKUP(VASCO!$I1986,Code2Loc,2,FALSE)</f>
        <v>ZHARI</v>
      </c>
    </row>
    <row r="1987" spans="1:10" ht="15.75" customHeight="1" x14ac:dyDescent="0.25">
      <c r="A1987" s="5" t="s">
        <v>3694</v>
      </c>
      <c r="B1987" s="6">
        <v>69</v>
      </c>
      <c r="C1987" s="6" t="s">
        <v>1715</v>
      </c>
      <c r="D1987" s="6">
        <v>11</v>
      </c>
      <c r="E1987" s="6">
        <v>11</v>
      </c>
      <c r="F1987" s="10" t="s">
        <v>1189</v>
      </c>
      <c r="G1987" s="6" t="s">
        <v>13</v>
      </c>
      <c r="H1987" s="6"/>
      <c r="I1987" s="7" t="s">
        <v>1716</v>
      </c>
      <c r="J1987" s="8" t="str">
        <f>VLOOKUP(VASCO!$I1987,Code2Loc,2,FALSE)</f>
        <v>ZUARINAGAR</v>
      </c>
    </row>
    <row r="1988" spans="1:10" ht="15.75" customHeight="1" x14ac:dyDescent="0.25">
      <c r="A1988" s="5" t="s">
        <v>3694</v>
      </c>
      <c r="B1988" s="6">
        <v>69</v>
      </c>
      <c r="C1988" s="6" t="s">
        <v>1661</v>
      </c>
      <c r="D1988" s="6">
        <v>12</v>
      </c>
      <c r="E1988" s="6">
        <v>12</v>
      </c>
      <c r="F1988" s="10" t="s">
        <v>1189</v>
      </c>
      <c r="G1988" s="6" t="s">
        <v>13</v>
      </c>
      <c r="H1988" s="6"/>
      <c r="I1988" s="7" t="s">
        <v>1662</v>
      </c>
      <c r="J1988" s="8" t="str">
        <f>VLOOKUP(VASCO!$I1988,Code2Loc,2,FALSE)</f>
        <v>UPAS NAGAR</v>
      </c>
    </row>
    <row r="1989" spans="1:10" ht="15.75" customHeight="1" x14ac:dyDescent="0.25">
      <c r="A1989" s="5" t="s">
        <v>3694</v>
      </c>
      <c r="B1989" s="6">
        <v>69</v>
      </c>
      <c r="C1989" s="6" t="s">
        <v>2423</v>
      </c>
      <c r="D1989" s="6">
        <v>13</v>
      </c>
      <c r="E1989" s="6">
        <v>13</v>
      </c>
      <c r="F1989" s="10" t="s">
        <v>1189</v>
      </c>
      <c r="G1989" s="6" t="s">
        <v>13</v>
      </c>
      <c r="H1989" s="6"/>
      <c r="I1989" s="7" t="s">
        <v>2424</v>
      </c>
      <c r="J1989" s="8" t="str">
        <f>VLOOKUP(VASCO!$I1989,Code2Loc,2,FALSE)</f>
        <v>METASTRIP</v>
      </c>
    </row>
    <row r="1990" spans="1:10" ht="15.75" customHeight="1" x14ac:dyDescent="0.25">
      <c r="A1990" s="5" t="s">
        <v>3694</v>
      </c>
      <c r="B1990" s="6">
        <v>69</v>
      </c>
      <c r="C1990" s="6" t="s">
        <v>2421</v>
      </c>
      <c r="D1990" s="6">
        <v>14</v>
      </c>
      <c r="E1990" s="6">
        <v>14</v>
      </c>
      <c r="F1990" s="10" t="s">
        <v>1189</v>
      </c>
      <c r="G1990" s="6" t="s">
        <v>13</v>
      </c>
      <c r="H1990" s="6"/>
      <c r="I1990" s="7" t="s">
        <v>2422</v>
      </c>
      <c r="J1990" s="8" t="str">
        <f>VLOOKUP(VASCO!$I1990,Code2Loc,2,FALSE)</f>
        <v>KADIMACHIN</v>
      </c>
    </row>
    <row r="1991" spans="1:10" ht="15.75" customHeight="1" x14ac:dyDescent="0.25">
      <c r="A1991" s="5" t="s">
        <v>3694</v>
      </c>
      <c r="B1991" s="6">
        <v>69</v>
      </c>
      <c r="C1991" s="6" t="s">
        <v>36</v>
      </c>
      <c r="D1991" s="6">
        <v>15</v>
      </c>
      <c r="E1991" s="6">
        <v>17</v>
      </c>
      <c r="F1991" s="10" t="s">
        <v>1189</v>
      </c>
      <c r="G1991" s="6" t="s">
        <v>13</v>
      </c>
      <c r="H1991" s="6"/>
      <c r="I1991" s="7" t="s">
        <v>37</v>
      </c>
      <c r="J1991" s="8" t="str">
        <f>VLOOKUP(VASCO!$I1991,Code2Loc,2,FALSE)</f>
        <v>TITAN</v>
      </c>
    </row>
    <row r="1992" spans="1:10" ht="15.75" customHeight="1" x14ac:dyDescent="0.25">
      <c r="A1992" s="5" t="s">
        <v>3694</v>
      </c>
      <c r="B1992" s="6">
        <v>69</v>
      </c>
      <c r="C1992" s="6" t="s">
        <v>38</v>
      </c>
      <c r="D1992" s="6">
        <v>16</v>
      </c>
      <c r="E1992" s="6">
        <v>18</v>
      </c>
      <c r="F1992" s="10" t="s">
        <v>1189</v>
      </c>
      <c r="G1992" s="6" t="s">
        <v>13</v>
      </c>
      <c r="H1992" s="6"/>
      <c r="I1992" s="7" t="s">
        <v>39</v>
      </c>
      <c r="J1992" s="8" t="str">
        <f>VLOOKUP(VASCO!$I1992,Code2Loc,2,FALSE)</f>
        <v>PIRNI</v>
      </c>
    </row>
    <row r="1993" spans="1:10" ht="15.75" customHeight="1" x14ac:dyDescent="0.25">
      <c r="A1993" s="5" t="s">
        <v>3694</v>
      </c>
      <c r="B1993" s="6">
        <v>69</v>
      </c>
      <c r="C1993" s="6" t="s">
        <v>40</v>
      </c>
      <c r="D1993" s="6">
        <v>17</v>
      </c>
      <c r="E1993" s="6">
        <v>20</v>
      </c>
      <c r="F1993" s="10" t="s">
        <v>1189</v>
      </c>
      <c r="G1993" s="6" t="s">
        <v>13</v>
      </c>
      <c r="H1993" s="6"/>
      <c r="I1993" s="7" t="s">
        <v>41</v>
      </c>
      <c r="J1993" s="8" t="str">
        <f>VLOOKUP(VASCO!$I1993,Code2Loc,2,FALSE)</f>
        <v>VERNA</v>
      </c>
    </row>
    <row r="1994" spans="1:10" ht="15.75" customHeight="1" x14ac:dyDescent="0.25">
      <c r="A1994" s="5" t="s">
        <v>3694</v>
      </c>
      <c r="B1994" s="6">
        <v>69</v>
      </c>
      <c r="C1994" s="6" t="s">
        <v>42</v>
      </c>
      <c r="D1994" s="6">
        <v>18</v>
      </c>
      <c r="E1994" s="6">
        <v>21</v>
      </c>
      <c r="F1994" s="10" t="s">
        <v>1189</v>
      </c>
      <c r="G1994" s="6" t="s">
        <v>13</v>
      </c>
      <c r="H1994" s="6"/>
      <c r="I1994" s="7" t="s">
        <v>43</v>
      </c>
      <c r="J1994" s="8" t="str">
        <f>VLOOKUP(VASCO!$I1994,Code2Loc,2,FALSE)</f>
        <v>SONAULIM</v>
      </c>
    </row>
    <row r="1995" spans="1:10" ht="15.75" customHeight="1" x14ac:dyDescent="0.25">
      <c r="A1995" s="5" t="s">
        <v>3694</v>
      </c>
      <c r="B1995" s="6">
        <v>69</v>
      </c>
      <c r="C1995" s="6" t="s">
        <v>44</v>
      </c>
      <c r="D1995" s="6">
        <v>19</v>
      </c>
      <c r="E1995" s="6">
        <v>22</v>
      </c>
      <c r="F1995" s="10" t="s">
        <v>1189</v>
      </c>
      <c r="G1995" s="6" t="s">
        <v>13</v>
      </c>
      <c r="H1995" s="6"/>
      <c r="I1995" s="7" t="s">
        <v>45</v>
      </c>
      <c r="J1995" s="8" t="str">
        <f>VLOOKUP(VASCO!$I1995,Code2Loc,2,FALSE)</f>
        <v>AGNEL ASHRM</v>
      </c>
    </row>
    <row r="1996" spans="1:10" ht="15.75" customHeight="1" x14ac:dyDescent="0.25">
      <c r="A1996" s="5" t="s">
        <v>3694</v>
      </c>
      <c r="B1996" s="6">
        <v>69</v>
      </c>
      <c r="C1996" s="6" t="s">
        <v>46</v>
      </c>
      <c r="D1996" s="6">
        <v>20</v>
      </c>
      <c r="E1996" s="6">
        <v>24</v>
      </c>
      <c r="F1996" s="10" t="s">
        <v>1189</v>
      </c>
      <c r="G1996" s="6" t="s">
        <v>13</v>
      </c>
      <c r="H1996" s="6"/>
      <c r="I1996" s="7" t="s">
        <v>47</v>
      </c>
      <c r="J1996" s="8" t="str">
        <f>VLOOKUP(VASCO!$I1996,Code2Loc,2,FALSE)</f>
        <v>RUMDER</v>
      </c>
    </row>
    <row r="1997" spans="1:10" ht="15.75" customHeight="1" x14ac:dyDescent="0.25">
      <c r="A1997" s="5" t="s">
        <v>3694</v>
      </c>
      <c r="B1997" s="6">
        <v>69</v>
      </c>
      <c r="C1997" s="6" t="s">
        <v>48</v>
      </c>
      <c r="D1997" s="6">
        <v>21</v>
      </c>
      <c r="E1997" s="6">
        <v>25</v>
      </c>
      <c r="F1997" s="10" t="s">
        <v>1189</v>
      </c>
      <c r="G1997" s="6" t="s">
        <v>13</v>
      </c>
      <c r="H1997" s="6"/>
      <c r="I1997" s="7" t="s">
        <v>49</v>
      </c>
      <c r="J1997" s="8" t="str">
        <f>VLOOKUP(VASCO!$I1997,Code2Loc,2,FALSE)</f>
        <v>NUVEM</v>
      </c>
    </row>
    <row r="1998" spans="1:10" ht="15.75" customHeight="1" x14ac:dyDescent="0.25">
      <c r="A1998" s="5" t="s">
        <v>3694</v>
      </c>
      <c r="B1998" s="6">
        <v>69</v>
      </c>
      <c r="C1998" s="6" t="s">
        <v>50</v>
      </c>
      <c r="D1998" s="6">
        <v>22</v>
      </c>
      <c r="E1998" s="6">
        <v>28</v>
      </c>
      <c r="F1998" s="10" t="s">
        <v>1189</v>
      </c>
      <c r="G1998" s="6" t="s">
        <v>13</v>
      </c>
      <c r="H1998" s="6"/>
      <c r="I1998" s="7" t="s">
        <v>51</v>
      </c>
      <c r="J1998" s="8" t="str">
        <f>VLOOKUP(VASCO!$I1998,Code2Loc,2,FALSE)</f>
        <v>MARGAO</v>
      </c>
    </row>
    <row r="1999" spans="1:10" ht="15.75" customHeight="1" x14ac:dyDescent="0.25">
      <c r="A1999" s="5" t="s">
        <v>3694</v>
      </c>
      <c r="B1999" s="6">
        <v>69</v>
      </c>
      <c r="C1999" s="6" t="s">
        <v>204</v>
      </c>
      <c r="D1999" s="6">
        <v>23</v>
      </c>
      <c r="E1999" s="6">
        <v>30</v>
      </c>
      <c r="F1999" s="10" t="s">
        <v>1189</v>
      </c>
      <c r="G1999" s="6" t="s">
        <v>13</v>
      </c>
      <c r="H1999" s="6"/>
      <c r="I1999" s="7" t="s">
        <v>205</v>
      </c>
      <c r="J1999" s="8" t="str">
        <f>VLOOKUP(VASCO!$I1999,Code2Loc,2,FALSE)</f>
        <v>FATORDA</v>
      </c>
    </row>
    <row r="2000" spans="1:10" ht="15.75" customHeight="1" x14ac:dyDescent="0.25">
      <c r="A2000" s="5" t="s">
        <v>3694</v>
      </c>
      <c r="B2000" s="6">
        <v>69</v>
      </c>
      <c r="C2000" s="6" t="s">
        <v>2298</v>
      </c>
      <c r="D2000" s="6">
        <v>24</v>
      </c>
      <c r="E2000" s="6">
        <v>38</v>
      </c>
      <c r="F2000" s="10" t="s">
        <v>1189</v>
      </c>
      <c r="G2000" s="6" t="s">
        <v>13</v>
      </c>
      <c r="H2000" s="6"/>
      <c r="I2000" s="7" t="s">
        <v>2299</v>
      </c>
      <c r="J2000" s="8" t="str">
        <f>VLOOKUP(VASCO!$I2000,Code2Loc,2,FALSE)</f>
        <v>BORIM</v>
      </c>
    </row>
    <row r="2001" spans="1:10" ht="15.75" customHeight="1" x14ac:dyDescent="0.25">
      <c r="A2001" s="5" t="s">
        <v>3694</v>
      </c>
      <c r="B2001" s="6">
        <v>69</v>
      </c>
      <c r="C2001" s="6" t="s">
        <v>179</v>
      </c>
      <c r="D2001" s="6">
        <v>25</v>
      </c>
      <c r="E2001" s="6">
        <v>46</v>
      </c>
      <c r="F2001" s="10" t="s">
        <v>1189</v>
      </c>
      <c r="G2001" s="6" t="s">
        <v>13</v>
      </c>
      <c r="H2001" s="6"/>
      <c r="I2001" s="7" t="s">
        <v>180</v>
      </c>
      <c r="J2001" s="8" t="str">
        <f>VLOOKUP(VASCO!$I2001,Code2Loc,2,FALSE)</f>
        <v>PONDA</v>
      </c>
    </row>
    <row r="2002" spans="1:10" ht="15.75" customHeight="1" x14ac:dyDescent="0.25">
      <c r="A2002" s="5" t="s">
        <v>3694</v>
      </c>
      <c r="B2002" s="6">
        <v>69</v>
      </c>
      <c r="C2002" s="6" t="s">
        <v>1379</v>
      </c>
      <c r="D2002" s="6">
        <v>26</v>
      </c>
      <c r="E2002" s="6">
        <v>56</v>
      </c>
      <c r="F2002" s="10" t="s">
        <v>1189</v>
      </c>
      <c r="G2002" s="6" t="s">
        <v>13</v>
      </c>
      <c r="H2002" s="6"/>
      <c r="I2002" s="7" t="s">
        <v>1380</v>
      </c>
      <c r="J2002" s="8" t="str">
        <f>VLOOKUP(VASCO!$I2002,Code2Loc,2,FALSE)</f>
        <v>USGAO TISK</v>
      </c>
    </row>
    <row r="2003" spans="1:10" ht="15.75" customHeight="1" x14ac:dyDescent="0.25">
      <c r="A2003" s="5" t="s">
        <v>3694</v>
      </c>
      <c r="B2003" s="6">
        <v>69</v>
      </c>
      <c r="C2003" s="6" t="s">
        <v>1381</v>
      </c>
      <c r="D2003" s="6">
        <v>27</v>
      </c>
      <c r="E2003" s="6">
        <v>62</v>
      </c>
      <c r="F2003" s="10" t="s">
        <v>1189</v>
      </c>
      <c r="G2003" s="6" t="s">
        <v>13</v>
      </c>
      <c r="H2003" s="6"/>
      <c r="I2003" s="7" t="s">
        <v>1382</v>
      </c>
      <c r="J2003" s="8" t="str">
        <f>VLOOKUP(VASCO!$I2003,Code2Loc,2,FALSE)</f>
        <v>DHARBANDORA</v>
      </c>
    </row>
    <row r="2004" spans="1:10" ht="15.75" customHeight="1" x14ac:dyDescent="0.25">
      <c r="A2004" s="5" t="s">
        <v>3694</v>
      </c>
      <c r="B2004" s="6">
        <v>69</v>
      </c>
      <c r="C2004" s="6" t="s">
        <v>1383</v>
      </c>
      <c r="D2004" s="6">
        <v>28</v>
      </c>
      <c r="E2004" s="6">
        <v>68</v>
      </c>
      <c r="F2004" s="10" t="s">
        <v>1189</v>
      </c>
      <c r="G2004" s="6" t="s">
        <v>13</v>
      </c>
      <c r="H2004" s="6"/>
      <c r="I2004" s="7" t="s">
        <v>1384</v>
      </c>
      <c r="J2004" s="8" t="str">
        <f>VLOOKUP(VASCO!$I2004,Code2Loc,2,FALSE)</f>
        <v>DHATFARM</v>
      </c>
    </row>
    <row r="2005" spans="1:10" ht="15.75" customHeight="1" x14ac:dyDescent="0.25">
      <c r="A2005" s="5" t="s">
        <v>3694</v>
      </c>
      <c r="B2005" s="6">
        <v>69</v>
      </c>
      <c r="C2005" s="6" t="s">
        <v>1385</v>
      </c>
      <c r="D2005" s="6">
        <v>29</v>
      </c>
      <c r="E2005" s="6">
        <v>74</v>
      </c>
      <c r="F2005" s="10" t="s">
        <v>1189</v>
      </c>
      <c r="G2005" s="6" t="s">
        <v>13</v>
      </c>
      <c r="H2005" s="6"/>
      <c r="I2005" s="7" t="s">
        <v>1386</v>
      </c>
      <c r="J2005" s="8" t="str">
        <f>VLOOKUP(VASCO!$I2005,Code2Loc,2,FALSE)</f>
        <v>MOLLEM</v>
      </c>
    </row>
    <row r="2006" spans="1:10" ht="15.75" customHeight="1" x14ac:dyDescent="0.25">
      <c r="A2006" s="5" t="s">
        <v>3694</v>
      </c>
      <c r="B2006" s="6">
        <v>69</v>
      </c>
      <c r="C2006" s="6" t="s">
        <v>486</v>
      </c>
      <c r="D2006" s="6">
        <v>30</v>
      </c>
      <c r="E2006" s="6">
        <v>86</v>
      </c>
      <c r="F2006" s="10" t="s">
        <v>1189</v>
      </c>
      <c r="G2006" s="6" t="s">
        <v>13</v>
      </c>
      <c r="H2006" s="6">
        <v>1</v>
      </c>
      <c r="I2006" s="7" t="s">
        <v>487</v>
      </c>
      <c r="J2006" s="8" t="str">
        <f>VLOOKUP(VASCO!$I2006,Code2Loc,2,FALSE)</f>
        <v>GOA BORDER</v>
      </c>
    </row>
    <row r="2007" spans="1:10" ht="15.75" customHeight="1" x14ac:dyDescent="0.25">
      <c r="A2007" s="5" t="s">
        <v>3694</v>
      </c>
      <c r="B2007" s="6">
        <v>69</v>
      </c>
      <c r="C2007" s="6" t="s">
        <v>1387</v>
      </c>
      <c r="D2007" s="6">
        <v>31</v>
      </c>
      <c r="E2007" s="6">
        <v>91</v>
      </c>
      <c r="F2007" s="10" t="s">
        <v>1189</v>
      </c>
      <c r="G2007" s="6" t="s">
        <v>13</v>
      </c>
      <c r="H2007" s="6">
        <v>3</v>
      </c>
      <c r="I2007" s="7" t="s">
        <v>1388</v>
      </c>
      <c r="J2007" s="8" t="str">
        <f>VLOOKUP(VASCO!$I2007,Code2Loc,2,FALSE)</f>
        <v>ANMOD</v>
      </c>
    </row>
    <row r="2008" spans="1:10" ht="15.75" customHeight="1" x14ac:dyDescent="0.25">
      <c r="A2008" s="5" t="s">
        <v>3694</v>
      </c>
      <c r="B2008" s="6">
        <v>69</v>
      </c>
      <c r="C2008" s="6" t="s">
        <v>1389</v>
      </c>
      <c r="D2008" s="6">
        <v>32</v>
      </c>
      <c r="E2008" s="6">
        <v>103</v>
      </c>
      <c r="F2008" s="10" t="s">
        <v>1189</v>
      </c>
      <c r="G2008" s="6" t="s">
        <v>13</v>
      </c>
      <c r="H2008" s="6"/>
      <c r="I2008" s="7" t="s">
        <v>1390</v>
      </c>
      <c r="J2008" s="8" t="str">
        <f>VLOOKUP(VASCO!$I2008,Code2Loc,2,FALSE)</f>
        <v>TINAI GHAT</v>
      </c>
    </row>
    <row r="2009" spans="1:10" ht="15.75" customHeight="1" x14ac:dyDescent="0.25">
      <c r="A2009" s="5" t="s">
        <v>3694</v>
      </c>
      <c r="B2009" s="6">
        <v>69</v>
      </c>
      <c r="C2009" s="6" t="s">
        <v>1391</v>
      </c>
      <c r="D2009" s="6">
        <v>33</v>
      </c>
      <c r="E2009" s="6">
        <v>115</v>
      </c>
      <c r="F2009" s="10" t="s">
        <v>1189</v>
      </c>
      <c r="G2009" s="6" t="s">
        <v>13</v>
      </c>
      <c r="H2009" s="6"/>
      <c r="I2009" s="7" t="s">
        <v>1392</v>
      </c>
      <c r="J2009" s="8" t="str">
        <f>VLOOKUP(VASCO!$I2009,Code2Loc,2,FALSE)</f>
        <v>RAMNAGAR</v>
      </c>
    </row>
    <row r="2010" spans="1:10" ht="15.75" customHeight="1" x14ac:dyDescent="0.25">
      <c r="A2010" s="5" t="s">
        <v>3694</v>
      </c>
      <c r="B2010" s="6">
        <v>69</v>
      </c>
      <c r="C2010" s="6" t="s">
        <v>1393</v>
      </c>
      <c r="D2010" s="6">
        <v>34</v>
      </c>
      <c r="E2010" s="6">
        <v>120</v>
      </c>
      <c r="F2010" s="10" t="s">
        <v>1189</v>
      </c>
      <c r="G2010" s="6" t="s">
        <v>13</v>
      </c>
      <c r="H2010" s="6"/>
      <c r="I2010" s="7" t="s">
        <v>1394</v>
      </c>
      <c r="J2010" s="8" t="str">
        <f>VLOOKUP(VASCO!$I2010,Code2Loc,2,FALSE)</f>
        <v>LONDA</v>
      </c>
    </row>
    <row r="2011" spans="1:10" ht="15.75" customHeight="1" x14ac:dyDescent="0.25">
      <c r="A2011" s="5" t="s">
        <v>3694</v>
      </c>
      <c r="B2011" s="6">
        <v>69</v>
      </c>
      <c r="C2011" s="6" t="s">
        <v>1395</v>
      </c>
      <c r="D2011" s="6">
        <v>35</v>
      </c>
      <c r="E2011" s="6">
        <v>133</v>
      </c>
      <c r="F2011" s="10" t="s">
        <v>1189</v>
      </c>
      <c r="G2011" s="6" t="s">
        <v>13</v>
      </c>
      <c r="H2011" s="6"/>
      <c r="I2011" s="7" t="s">
        <v>1396</v>
      </c>
      <c r="J2011" s="8" t="str">
        <f>VLOOKUP(VASCO!$I2011,Code2Loc,2,FALSE)</f>
        <v>GUNJI</v>
      </c>
    </row>
    <row r="2012" spans="1:10" ht="15.75" customHeight="1" x14ac:dyDescent="0.25">
      <c r="A2012" s="5" t="s">
        <v>3694</v>
      </c>
      <c r="B2012" s="6">
        <v>69</v>
      </c>
      <c r="C2012" s="6" t="s">
        <v>1397</v>
      </c>
      <c r="D2012" s="6">
        <v>36</v>
      </c>
      <c r="E2012" s="6">
        <v>144</v>
      </c>
      <c r="F2012" s="10" t="s">
        <v>1189</v>
      </c>
      <c r="G2012" s="6" t="s">
        <v>13</v>
      </c>
      <c r="H2012" s="6"/>
      <c r="I2012" s="7" t="s">
        <v>1398</v>
      </c>
      <c r="J2012" s="8" t="str">
        <f>VLOOKUP(VASCO!$I2012,Code2Loc,2,FALSE)</f>
        <v>KHANAPUR</v>
      </c>
    </row>
    <row r="2013" spans="1:10" ht="15.75" customHeight="1" x14ac:dyDescent="0.25">
      <c r="A2013" s="5" t="s">
        <v>3694</v>
      </c>
      <c r="B2013" s="6">
        <v>69</v>
      </c>
      <c r="C2013" s="6" t="s">
        <v>1360</v>
      </c>
      <c r="D2013" s="6">
        <v>37</v>
      </c>
      <c r="E2013" s="6">
        <v>162</v>
      </c>
      <c r="F2013" s="10" t="s">
        <v>1189</v>
      </c>
      <c r="G2013" s="6" t="s">
        <v>13</v>
      </c>
      <c r="H2013" s="6"/>
      <c r="I2013" s="7" t="s">
        <v>1361</v>
      </c>
      <c r="J2013" s="8" t="str">
        <f>VLOOKUP(VASCO!$I2013,Code2Loc,2,FALSE)</f>
        <v>PIRANWADI</v>
      </c>
    </row>
    <row r="2014" spans="1:10" ht="15.75" customHeight="1" x14ac:dyDescent="0.25">
      <c r="A2014" s="5" t="s">
        <v>3694</v>
      </c>
      <c r="B2014" s="6">
        <v>69</v>
      </c>
      <c r="C2014" s="6" t="s">
        <v>1362</v>
      </c>
      <c r="D2014" s="6">
        <v>38</v>
      </c>
      <c r="E2014" s="6">
        <v>168</v>
      </c>
      <c r="F2014" s="10" t="s">
        <v>1189</v>
      </c>
      <c r="G2014" s="6" t="s">
        <v>13</v>
      </c>
      <c r="H2014" s="6"/>
      <c r="I2014" s="7" t="s">
        <v>1363</v>
      </c>
      <c r="J2014" s="8" t="str">
        <f>VLOOKUP(VASCO!$I2014,Code2Loc,2,FALSE)</f>
        <v>BELGAVI RLY</v>
      </c>
    </row>
    <row r="2015" spans="1:10" ht="15.75" customHeight="1" x14ac:dyDescent="0.25">
      <c r="A2015" s="5" t="s">
        <v>3694</v>
      </c>
      <c r="B2015" s="6">
        <v>69</v>
      </c>
      <c r="C2015" s="6" t="s">
        <v>1364</v>
      </c>
      <c r="D2015" s="6">
        <v>39</v>
      </c>
      <c r="E2015" s="6">
        <v>173</v>
      </c>
      <c r="F2015" s="10" t="s">
        <v>1189</v>
      </c>
      <c r="G2015" s="6" t="s">
        <v>13</v>
      </c>
      <c r="H2015" s="6"/>
      <c r="I2015" s="7" t="s">
        <v>1365</v>
      </c>
      <c r="J2015" s="8" t="str">
        <f>VLOOKUP(VASCO!$I2015,Code2Loc,2,FALSE)</f>
        <v>BELGAVI CBT</v>
      </c>
    </row>
    <row r="2016" spans="1:10" ht="15.75" customHeight="1" x14ac:dyDescent="0.25">
      <c r="A2016" s="5" t="s">
        <v>3695</v>
      </c>
      <c r="B2016" s="6">
        <v>70</v>
      </c>
      <c r="C2016" s="6" t="s">
        <v>69</v>
      </c>
      <c r="D2016" s="6">
        <v>1</v>
      </c>
      <c r="E2016" s="6">
        <v>0</v>
      </c>
      <c r="F2016" s="6" t="s">
        <v>1189</v>
      </c>
      <c r="G2016" s="6" t="s">
        <v>13</v>
      </c>
      <c r="H2016" s="6"/>
      <c r="I2016" s="15" t="s">
        <v>70</v>
      </c>
      <c r="J2016" s="8" t="str">
        <f>VLOOKUP(VASCO!$I2016,Code2Loc,2,FALSE)</f>
        <v>VASCO</v>
      </c>
    </row>
    <row r="2017" spans="1:10" ht="15.75" customHeight="1" x14ac:dyDescent="0.25">
      <c r="A2017" s="5" t="s">
        <v>3695</v>
      </c>
      <c r="B2017" s="6">
        <v>70</v>
      </c>
      <c r="C2017" s="6" t="s">
        <v>63</v>
      </c>
      <c r="D2017" s="6">
        <v>2</v>
      </c>
      <c r="E2017" s="6">
        <v>4</v>
      </c>
      <c r="F2017" s="6" t="s">
        <v>1189</v>
      </c>
      <c r="G2017" s="6" t="s">
        <v>13</v>
      </c>
      <c r="H2017" s="6"/>
      <c r="I2017" s="15" t="s">
        <v>64</v>
      </c>
      <c r="J2017" s="8" t="str">
        <f>VLOOKUP(VASCO!$I2017,Code2Loc,2,FALSE)</f>
        <v>CHICALIM</v>
      </c>
    </row>
    <row r="2018" spans="1:10" ht="15.75" customHeight="1" x14ac:dyDescent="0.25">
      <c r="A2018" s="5" t="s">
        <v>3695</v>
      </c>
      <c r="B2018" s="6">
        <v>70</v>
      </c>
      <c r="C2018" s="6" t="s">
        <v>1715</v>
      </c>
      <c r="D2018" s="6">
        <v>3</v>
      </c>
      <c r="E2018" s="6">
        <v>11</v>
      </c>
      <c r="F2018" s="6" t="s">
        <v>1189</v>
      </c>
      <c r="G2018" s="6" t="s">
        <v>13</v>
      </c>
      <c r="H2018" s="6"/>
      <c r="I2018" s="15" t="s">
        <v>1716</v>
      </c>
      <c r="J2018" s="8" t="str">
        <f>VLOOKUP(VASCO!$I2018,Code2Loc,2,FALSE)</f>
        <v>ZUARINAGAR</v>
      </c>
    </row>
    <row r="2019" spans="1:10" ht="15.75" customHeight="1" x14ac:dyDescent="0.25">
      <c r="A2019" s="5" t="s">
        <v>3695</v>
      </c>
      <c r="B2019" s="6">
        <v>70</v>
      </c>
      <c r="C2019" s="6" t="s">
        <v>36</v>
      </c>
      <c r="D2019" s="6">
        <v>4</v>
      </c>
      <c r="E2019" s="6">
        <v>17</v>
      </c>
      <c r="F2019" s="6" t="s">
        <v>1189</v>
      </c>
      <c r="G2019" s="6" t="s">
        <v>13</v>
      </c>
      <c r="H2019" s="6"/>
      <c r="I2019" s="15" t="s">
        <v>37</v>
      </c>
      <c r="J2019" s="8" t="str">
        <f>VLOOKUP(VASCO!$I2019,Code2Loc,2,FALSE)</f>
        <v>TITAN</v>
      </c>
    </row>
    <row r="2020" spans="1:10" ht="15.75" customHeight="1" x14ac:dyDescent="0.25">
      <c r="A2020" s="5" t="s">
        <v>3695</v>
      </c>
      <c r="B2020" s="6">
        <v>70</v>
      </c>
      <c r="C2020" s="6" t="s">
        <v>48</v>
      </c>
      <c r="D2020" s="6">
        <v>5</v>
      </c>
      <c r="E2020" s="6">
        <v>25</v>
      </c>
      <c r="F2020" s="6" t="s">
        <v>1189</v>
      </c>
      <c r="G2020" s="6" t="s">
        <v>13</v>
      </c>
      <c r="H2020" s="6"/>
      <c r="I2020" s="15" t="s">
        <v>49</v>
      </c>
      <c r="J2020" s="8" t="str">
        <f>VLOOKUP(VASCO!$I2020,Code2Loc,2,FALSE)</f>
        <v>NUVEM</v>
      </c>
    </row>
    <row r="2021" spans="1:10" ht="15.75" customHeight="1" x14ac:dyDescent="0.25">
      <c r="A2021" s="5" t="s">
        <v>3695</v>
      </c>
      <c r="B2021" s="6">
        <v>70</v>
      </c>
      <c r="C2021" s="6" t="s">
        <v>50</v>
      </c>
      <c r="D2021" s="6">
        <v>6</v>
      </c>
      <c r="E2021" s="6">
        <v>28</v>
      </c>
      <c r="F2021" s="6" t="s">
        <v>1189</v>
      </c>
      <c r="G2021" s="6" t="s">
        <v>13</v>
      </c>
      <c r="H2021" s="6"/>
      <c r="I2021" s="15" t="s">
        <v>51</v>
      </c>
      <c r="J2021" s="8" t="str">
        <f>VLOOKUP(VASCO!$I2021,Code2Loc,2,FALSE)</f>
        <v>MARGAO</v>
      </c>
    </row>
    <row r="2022" spans="1:10" ht="15.75" customHeight="1" x14ac:dyDescent="0.25">
      <c r="A2022" s="5" t="s">
        <v>3695</v>
      </c>
      <c r="B2022" s="6">
        <v>70</v>
      </c>
      <c r="C2022" s="6" t="s">
        <v>204</v>
      </c>
      <c r="D2022" s="6">
        <v>7</v>
      </c>
      <c r="E2022" s="6">
        <v>30</v>
      </c>
      <c r="F2022" s="6" t="s">
        <v>1189</v>
      </c>
      <c r="G2022" s="6" t="s">
        <v>13</v>
      </c>
      <c r="H2022" s="6"/>
      <c r="I2022" s="15" t="s">
        <v>205</v>
      </c>
      <c r="J2022" s="8" t="str">
        <f>VLOOKUP(VASCO!$I2022,Code2Loc,2,FALSE)</f>
        <v>FATORDA</v>
      </c>
    </row>
    <row r="2023" spans="1:10" ht="15.75" customHeight="1" x14ac:dyDescent="0.25">
      <c r="A2023" s="5" t="s">
        <v>3695</v>
      </c>
      <c r="B2023" s="6">
        <v>70</v>
      </c>
      <c r="C2023" s="6" t="s">
        <v>2298</v>
      </c>
      <c r="D2023" s="6">
        <v>8</v>
      </c>
      <c r="E2023" s="6">
        <v>38</v>
      </c>
      <c r="F2023" s="6" t="s">
        <v>1189</v>
      </c>
      <c r="G2023" s="6" t="s">
        <v>13</v>
      </c>
      <c r="H2023" s="6"/>
      <c r="I2023" s="15" t="s">
        <v>2299</v>
      </c>
      <c r="J2023" s="8" t="str">
        <f>VLOOKUP(VASCO!$I2023,Code2Loc,2,FALSE)</f>
        <v>BORIM</v>
      </c>
    </row>
    <row r="2024" spans="1:10" ht="15.75" customHeight="1" x14ac:dyDescent="0.25">
      <c r="A2024" s="5" t="s">
        <v>3695</v>
      </c>
      <c r="B2024" s="6">
        <v>70</v>
      </c>
      <c r="C2024" s="6" t="s">
        <v>179</v>
      </c>
      <c r="D2024" s="6">
        <v>9</v>
      </c>
      <c r="E2024" s="6">
        <v>46</v>
      </c>
      <c r="F2024" s="6" t="s">
        <v>1189</v>
      </c>
      <c r="G2024" s="6" t="s">
        <v>13</v>
      </c>
      <c r="H2024" s="6"/>
      <c r="I2024" s="15" t="s">
        <v>180</v>
      </c>
      <c r="J2024" s="8" t="str">
        <f>VLOOKUP(VASCO!$I2024,Code2Loc,2,FALSE)</f>
        <v>PONDA</v>
      </c>
    </row>
    <row r="2025" spans="1:10" ht="15.75" customHeight="1" x14ac:dyDescent="0.25">
      <c r="A2025" s="5" t="s">
        <v>3695</v>
      </c>
      <c r="B2025" s="6">
        <v>70</v>
      </c>
      <c r="C2025" s="6" t="s">
        <v>1379</v>
      </c>
      <c r="D2025" s="6">
        <v>10</v>
      </c>
      <c r="E2025" s="6">
        <v>56</v>
      </c>
      <c r="F2025" s="6" t="s">
        <v>1189</v>
      </c>
      <c r="G2025" s="6" t="s">
        <v>13</v>
      </c>
      <c r="H2025" s="6"/>
      <c r="I2025" s="15" t="s">
        <v>1380</v>
      </c>
      <c r="J2025" s="8" t="str">
        <f>VLOOKUP(VASCO!$I2025,Code2Loc,2,FALSE)</f>
        <v>USGAO TISK</v>
      </c>
    </row>
    <row r="2026" spans="1:10" ht="15.75" customHeight="1" x14ac:dyDescent="0.25">
      <c r="A2026" s="5" t="s">
        <v>3695</v>
      </c>
      <c r="B2026" s="6">
        <v>70</v>
      </c>
      <c r="C2026" s="6" t="s">
        <v>1469</v>
      </c>
      <c r="D2026" s="6">
        <v>11</v>
      </c>
      <c r="E2026" s="6">
        <v>68</v>
      </c>
      <c r="F2026" s="6" t="s">
        <v>1189</v>
      </c>
      <c r="G2026" s="6" t="s">
        <v>13</v>
      </c>
      <c r="H2026" s="6"/>
      <c r="I2026" s="15" t="s">
        <v>1470</v>
      </c>
      <c r="J2026" s="8" t="str">
        <f>VLOOKUP(VASCO!$I2026,Code2Loc,2,FALSE)</f>
        <v>KOTMBI/SURL</v>
      </c>
    </row>
    <row r="2027" spans="1:10" ht="15.75" customHeight="1" x14ac:dyDescent="0.25">
      <c r="A2027" s="5" t="s">
        <v>3695</v>
      </c>
      <c r="B2027" s="6">
        <v>70</v>
      </c>
      <c r="C2027" s="6" t="s">
        <v>141</v>
      </c>
      <c r="D2027" s="6">
        <v>12</v>
      </c>
      <c r="E2027" s="6">
        <v>80</v>
      </c>
      <c r="F2027" s="6" t="s">
        <v>1189</v>
      </c>
      <c r="G2027" s="6" t="s">
        <v>13</v>
      </c>
      <c r="H2027" s="6"/>
      <c r="I2027" s="15" t="s">
        <v>142</v>
      </c>
      <c r="J2027" s="8" t="str">
        <f>VLOOKUP(VASCO!$I2027,Code2Loc,2,FALSE)</f>
        <v>SANKHALI</v>
      </c>
    </row>
    <row r="2028" spans="1:10" ht="15.75" customHeight="1" x14ac:dyDescent="0.25">
      <c r="A2028" s="5" t="s">
        <v>3695</v>
      </c>
      <c r="B2028" s="6">
        <v>70</v>
      </c>
      <c r="C2028" s="6" t="s">
        <v>434</v>
      </c>
      <c r="D2028" s="6">
        <v>13</v>
      </c>
      <c r="E2028" s="6">
        <v>84</v>
      </c>
      <c r="F2028" s="6" t="s">
        <v>1189</v>
      </c>
      <c r="G2028" s="6" t="s">
        <v>13</v>
      </c>
      <c r="H2028" s="6"/>
      <c r="I2028" s="15" t="s">
        <v>435</v>
      </c>
      <c r="J2028" s="8" t="str">
        <f>VLOOKUP(VASCO!$I2028,Code2Loc,2,FALSE)</f>
        <v>PARYE</v>
      </c>
    </row>
    <row r="2029" spans="1:10" ht="15.75" customHeight="1" x14ac:dyDescent="0.25">
      <c r="A2029" s="5" t="s">
        <v>3695</v>
      </c>
      <c r="B2029" s="6">
        <v>70</v>
      </c>
      <c r="C2029" s="6" t="s">
        <v>440</v>
      </c>
      <c r="D2029" s="6">
        <v>14</v>
      </c>
      <c r="E2029" s="6">
        <v>90</v>
      </c>
      <c r="F2029" s="6" t="s">
        <v>1189</v>
      </c>
      <c r="G2029" s="6" t="s">
        <v>13</v>
      </c>
      <c r="H2029" s="6"/>
      <c r="I2029" s="15" t="s">
        <v>441</v>
      </c>
      <c r="J2029" s="8" t="str">
        <f>VLOOKUP(VASCO!$I2029,Code2Loc,2,FALSE)</f>
        <v>KERI</v>
      </c>
    </row>
    <row r="2030" spans="1:10" ht="15.75" customHeight="1" x14ac:dyDescent="0.25">
      <c r="A2030" s="5" t="s">
        <v>3695</v>
      </c>
      <c r="B2030" s="6">
        <v>70</v>
      </c>
      <c r="C2030" s="6" t="s">
        <v>446</v>
      </c>
      <c r="D2030" s="6">
        <v>15</v>
      </c>
      <c r="E2030" s="6">
        <v>97</v>
      </c>
      <c r="F2030" s="6" t="s">
        <v>1189</v>
      </c>
      <c r="G2030" s="6" t="s">
        <v>13</v>
      </c>
      <c r="H2030" s="6"/>
      <c r="I2030" s="15" t="s">
        <v>447</v>
      </c>
      <c r="J2030" s="8" t="str">
        <f>VLOOKUP(VASCO!$I2030,Code2Loc,2,FALSE)</f>
        <v>JAMBLIKADE</v>
      </c>
    </row>
    <row r="2031" spans="1:10" ht="15.75" customHeight="1" x14ac:dyDescent="0.25">
      <c r="A2031" s="5" t="s">
        <v>3695</v>
      </c>
      <c r="B2031" s="6">
        <v>70</v>
      </c>
      <c r="C2031" s="6" t="s">
        <v>1350</v>
      </c>
      <c r="D2031" s="6">
        <v>16</v>
      </c>
      <c r="E2031" s="6">
        <v>107</v>
      </c>
      <c r="F2031" s="6" t="s">
        <v>1189</v>
      </c>
      <c r="G2031" s="6" t="s">
        <v>13</v>
      </c>
      <c r="H2031" s="6">
        <v>1</v>
      </c>
      <c r="I2031" s="15" t="s">
        <v>1351</v>
      </c>
      <c r="J2031" s="8" t="str">
        <f>VLOOKUP(VASCO!$I2031,Code2Loc,2,FALSE)</f>
        <v>CHORLA BDR</v>
      </c>
    </row>
    <row r="2032" spans="1:10" ht="15.75" customHeight="1" x14ac:dyDescent="0.25">
      <c r="A2032" s="5" t="s">
        <v>3695</v>
      </c>
      <c r="B2032" s="6">
        <v>70</v>
      </c>
      <c r="C2032" s="6" t="s">
        <v>450</v>
      </c>
      <c r="D2032" s="6">
        <v>17</v>
      </c>
      <c r="E2032" s="6">
        <v>108</v>
      </c>
      <c r="F2032" s="6" t="s">
        <v>1189</v>
      </c>
      <c r="G2032" s="6" t="s">
        <v>30</v>
      </c>
      <c r="H2032" s="6">
        <v>3</v>
      </c>
      <c r="I2032" s="15" t="s">
        <v>451</v>
      </c>
      <c r="J2032" s="8" t="str">
        <f>VLOOKUP(VASCO!$I2032,Code2Loc,2,FALSE)</f>
        <v>CHORLA</v>
      </c>
    </row>
    <row r="2033" spans="1:10" ht="15.75" customHeight="1" x14ac:dyDescent="0.25">
      <c r="A2033" s="5" t="s">
        <v>3695</v>
      </c>
      <c r="B2033" s="6">
        <v>70</v>
      </c>
      <c r="C2033" s="6" t="s">
        <v>452</v>
      </c>
      <c r="D2033" s="6">
        <v>18</v>
      </c>
      <c r="E2033" s="6">
        <v>114</v>
      </c>
      <c r="F2033" s="6" t="s">
        <v>1189</v>
      </c>
      <c r="G2033" s="6" t="s">
        <v>13</v>
      </c>
      <c r="H2033" s="6"/>
      <c r="I2033" s="15" t="s">
        <v>453</v>
      </c>
      <c r="J2033" s="8" t="str">
        <f>VLOOKUP(VASCO!$I2033,Code2Loc,2,FALSE)</f>
        <v>CHAUKI</v>
      </c>
    </row>
    <row r="2034" spans="1:10" ht="15.75" customHeight="1" x14ac:dyDescent="0.25">
      <c r="A2034" s="5" t="s">
        <v>3695</v>
      </c>
      <c r="B2034" s="6">
        <v>70</v>
      </c>
      <c r="C2034" s="6" t="s">
        <v>1352</v>
      </c>
      <c r="D2034" s="6">
        <v>19</v>
      </c>
      <c r="E2034" s="6">
        <v>120</v>
      </c>
      <c r="F2034" s="6" t="s">
        <v>1189</v>
      </c>
      <c r="G2034" s="6" t="s">
        <v>13</v>
      </c>
      <c r="H2034" s="6"/>
      <c r="I2034" s="15" t="s">
        <v>1353</v>
      </c>
      <c r="J2034" s="8" t="str">
        <f>VLOOKUP(VASCO!$I2034,Code2Loc,2,FALSE)</f>
        <v>KANKUMBI</v>
      </c>
    </row>
    <row r="2035" spans="1:10" ht="15.75" customHeight="1" x14ac:dyDescent="0.25">
      <c r="A2035" s="5" t="s">
        <v>3695</v>
      </c>
      <c r="B2035" s="6">
        <v>70</v>
      </c>
      <c r="C2035" s="6" t="s">
        <v>1354</v>
      </c>
      <c r="D2035" s="6">
        <v>20</v>
      </c>
      <c r="E2035" s="6">
        <v>126</v>
      </c>
      <c r="F2035" s="6" t="s">
        <v>1189</v>
      </c>
      <c r="G2035" s="6" t="s">
        <v>13</v>
      </c>
      <c r="H2035" s="6"/>
      <c r="I2035" s="15" t="s">
        <v>1355</v>
      </c>
      <c r="J2035" s="8" t="str">
        <f>VLOOKUP(VASCO!$I2035,Code2Loc,2,FALSE)</f>
        <v>BETNE</v>
      </c>
    </row>
    <row r="2036" spans="1:10" ht="15.75" customHeight="1" x14ac:dyDescent="0.25">
      <c r="A2036" s="5" t="s">
        <v>3695</v>
      </c>
      <c r="B2036" s="6">
        <v>70</v>
      </c>
      <c r="C2036" s="6" t="s">
        <v>1356</v>
      </c>
      <c r="D2036" s="6">
        <v>21</v>
      </c>
      <c r="E2036" s="6">
        <v>132</v>
      </c>
      <c r="F2036" s="6" t="s">
        <v>1189</v>
      </c>
      <c r="G2036" s="6" t="s">
        <v>13</v>
      </c>
      <c r="H2036" s="6"/>
      <c r="I2036" s="15" t="s">
        <v>1357</v>
      </c>
      <c r="J2036" s="8" t="str">
        <f>VLOOKUP(VASCO!$I2036,Code2Loc,2,FALSE)</f>
        <v>AMTA</v>
      </c>
    </row>
    <row r="2037" spans="1:10" ht="15.75" customHeight="1" x14ac:dyDescent="0.25">
      <c r="A2037" s="5" t="s">
        <v>3695</v>
      </c>
      <c r="B2037" s="6">
        <v>70</v>
      </c>
      <c r="C2037" s="6" t="s">
        <v>1358</v>
      </c>
      <c r="D2037" s="6">
        <v>22</v>
      </c>
      <c r="E2037" s="6">
        <v>138</v>
      </c>
      <c r="F2037" s="6" t="s">
        <v>1189</v>
      </c>
      <c r="G2037" s="6" t="s">
        <v>13</v>
      </c>
      <c r="H2037" s="6"/>
      <c r="I2037" s="15" t="s">
        <v>1359</v>
      </c>
      <c r="J2037" s="8" t="str">
        <f>VLOOKUP(VASCO!$I2037,Code2Loc,2,FALSE)</f>
        <v>JAMBOTI</v>
      </c>
    </row>
    <row r="2038" spans="1:10" ht="15.75" customHeight="1" x14ac:dyDescent="0.25">
      <c r="A2038" s="5" t="s">
        <v>3695</v>
      </c>
      <c r="B2038" s="6">
        <v>70</v>
      </c>
      <c r="C2038" s="6" t="s">
        <v>1360</v>
      </c>
      <c r="D2038" s="6">
        <v>23</v>
      </c>
      <c r="E2038" s="6">
        <v>156</v>
      </c>
      <c r="F2038" s="6" t="s">
        <v>1189</v>
      </c>
      <c r="G2038" s="6" t="s">
        <v>13</v>
      </c>
      <c r="H2038" s="6"/>
      <c r="I2038" s="15" t="s">
        <v>1361</v>
      </c>
      <c r="J2038" s="8" t="str">
        <f>VLOOKUP(VASCO!$I2038,Code2Loc,2,FALSE)</f>
        <v>PIRANWADI</v>
      </c>
    </row>
    <row r="2039" spans="1:10" ht="15.75" customHeight="1" x14ac:dyDescent="0.25">
      <c r="A2039" s="5" t="s">
        <v>3695</v>
      </c>
      <c r="B2039" s="6">
        <v>70</v>
      </c>
      <c r="C2039" s="6" t="s">
        <v>1362</v>
      </c>
      <c r="D2039" s="6">
        <v>24</v>
      </c>
      <c r="E2039" s="6">
        <v>162</v>
      </c>
      <c r="F2039" s="6" t="s">
        <v>1189</v>
      </c>
      <c r="G2039" s="6" t="s">
        <v>13</v>
      </c>
      <c r="H2039" s="6"/>
      <c r="I2039" s="15" t="s">
        <v>1363</v>
      </c>
      <c r="J2039" s="8" t="str">
        <f>VLOOKUP(VASCO!$I2039,Code2Loc,2,FALSE)</f>
        <v>BELGAVI RLY</v>
      </c>
    </row>
    <row r="2040" spans="1:10" ht="15.75" customHeight="1" x14ac:dyDescent="0.25">
      <c r="A2040" s="5" t="s">
        <v>3695</v>
      </c>
      <c r="B2040" s="6">
        <v>70</v>
      </c>
      <c r="C2040" s="6" t="s">
        <v>1364</v>
      </c>
      <c r="D2040" s="6">
        <v>25</v>
      </c>
      <c r="E2040" s="6">
        <v>168</v>
      </c>
      <c r="F2040" s="6" t="s">
        <v>1189</v>
      </c>
      <c r="G2040" s="6" t="s">
        <v>13</v>
      </c>
      <c r="H2040" s="6"/>
      <c r="I2040" s="15" t="s">
        <v>1365</v>
      </c>
      <c r="J2040" s="8" t="str">
        <f>VLOOKUP(VASCO!$I2040,Code2Loc,2,FALSE)</f>
        <v>BELGAVI CBT</v>
      </c>
    </row>
    <row r="2041" spans="1:10" ht="15.75" customHeight="1" x14ac:dyDescent="0.25">
      <c r="A2041" s="5" t="s">
        <v>3695</v>
      </c>
      <c r="B2041" s="6">
        <v>70</v>
      </c>
      <c r="C2041" s="6" t="s">
        <v>1475</v>
      </c>
      <c r="D2041" s="6">
        <v>26</v>
      </c>
      <c r="E2041" s="6">
        <v>202</v>
      </c>
      <c r="F2041" s="6" t="s">
        <v>1189</v>
      </c>
      <c r="G2041" s="6" t="s">
        <v>13</v>
      </c>
      <c r="H2041" s="6"/>
      <c r="I2041" s="15" t="s">
        <v>1476</v>
      </c>
      <c r="J2041" s="8" t="str">
        <f>VLOOKUP(VASCO!$I2041,Code2Loc,2,FALSE)</f>
        <v>NESSARGI</v>
      </c>
    </row>
    <row r="2042" spans="1:10" ht="15.75" customHeight="1" x14ac:dyDescent="0.25">
      <c r="A2042" s="5" t="s">
        <v>3695</v>
      </c>
      <c r="B2042" s="6">
        <v>70</v>
      </c>
      <c r="C2042" s="6" t="s">
        <v>1477</v>
      </c>
      <c r="D2042" s="6">
        <v>27</v>
      </c>
      <c r="E2042" s="6">
        <v>232</v>
      </c>
      <c r="F2042" s="6" t="s">
        <v>1189</v>
      </c>
      <c r="G2042" s="6" t="s">
        <v>13</v>
      </c>
      <c r="H2042" s="6"/>
      <c r="I2042" s="15" t="s">
        <v>1478</v>
      </c>
      <c r="J2042" s="8" t="str">
        <f>VLOOKUP(VASCO!$I2042,Code2Loc,2,FALSE)</f>
        <v>YARGATTI</v>
      </c>
    </row>
    <row r="2043" spans="1:10" ht="15.75" customHeight="1" x14ac:dyDescent="0.25">
      <c r="A2043" s="5" t="s">
        <v>3695</v>
      </c>
      <c r="B2043" s="6">
        <v>70</v>
      </c>
      <c r="C2043" s="6" t="s">
        <v>1479</v>
      </c>
      <c r="D2043" s="6">
        <v>28</v>
      </c>
      <c r="E2043" s="6">
        <v>253</v>
      </c>
      <c r="F2043" s="6" t="s">
        <v>1189</v>
      </c>
      <c r="G2043" s="6" t="s">
        <v>13</v>
      </c>
      <c r="H2043" s="6"/>
      <c r="I2043" s="15" t="s">
        <v>1480</v>
      </c>
      <c r="J2043" s="8" t="str">
        <f>VLOOKUP(VASCO!$I2043,Code2Loc,2,FALSE)</f>
        <v>SALALI</v>
      </c>
    </row>
    <row r="2044" spans="1:10" ht="15.75" customHeight="1" x14ac:dyDescent="0.25">
      <c r="A2044" s="5" t="s">
        <v>3695</v>
      </c>
      <c r="B2044" s="6">
        <v>70</v>
      </c>
      <c r="C2044" s="6" t="s">
        <v>1473</v>
      </c>
      <c r="D2044" s="6">
        <v>29</v>
      </c>
      <c r="E2044" s="6">
        <v>273</v>
      </c>
      <c r="F2044" s="6" t="s">
        <v>1189</v>
      </c>
      <c r="G2044" s="6" t="s">
        <v>13</v>
      </c>
      <c r="H2044" s="6"/>
      <c r="I2044" s="15" t="s">
        <v>1474</v>
      </c>
      <c r="J2044" s="8" t="str">
        <f>VLOOKUP(VASCO!$I2044,Code2Loc,2,FALSE)</f>
        <v>LOKAPUR</v>
      </c>
    </row>
    <row r="2045" spans="1:10" ht="15.75" customHeight="1" x14ac:dyDescent="0.25">
      <c r="A2045" s="5" t="s">
        <v>3695</v>
      </c>
      <c r="B2045" s="6">
        <v>70</v>
      </c>
      <c r="C2045" s="6" t="s">
        <v>2281</v>
      </c>
      <c r="D2045" s="6">
        <v>30</v>
      </c>
      <c r="E2045" s="6">
        <v>292</v>
      </c>
      <c r="F2045" s="6" t="s">
        <v>1189</v>
      </c>
      <c r="G2045" s="6" t="s">
        <v>13</v>
      </c>
      <c r="H2045" s="6"/>
      <c r="I2045" s="15" t="s">
        <v>2282</v>
      </c>
      <c r="J2045" s="8" t="str">
        <f>VLOOKUP(VASCO!$I2045,Code2Loc,2,FALSE)</f>
        <v>KALATGI</v>
      </c>
    </row>
    <row r="2046" spans="1:10" ht="15.75" customHeight="1" x14ac:dyDescent="0.25">
      <c r="A2046" s="5" t="s">
        <v>3695</v>
      </c>
      <c r="B2046" s="6">
        <v>70</v>
      </c>
      <c r="C2046" s="6" t="s">
        <v>2283</v>
      </c>
      <c r="D2046" s="6">
        <v>31</v>
      </c>
      <c r="E2046" s="6">
        <v>302</v>
      </c>
      <c r="F2046" s="6" t="s">
        <v>1189</v>
      </c>
      <c r="G2046" s="6" t="s">
        <v>13</v>
      </c>
      <c r="H2046" s="6"/>
      <c r="I2046" s="15" t="s">
        <v>2284</v>
      </c>
      <c r="J2046" s="8" t="str">
        <f>VLOOKUP(VASCO!$I2046,Code2Loc,2,FALSE)</f>
        <v>GADANGIRI X</v>
      </c>
    </row>
    <row r="2047" spans="1:10" ht="15.75" customHeight="1" x14ac:dyDescent="0.25">
      <c r="A2047" s="5" t="s">
        <v>3695</v>
      </c>
      <c r="B2047" s="6">
        <v>70</v>
      </c>
      <c r="C2047" s="6" t="s">
        <v>3696</v>
      </c>
      <c r="D2047" s="6">
        <v>32</v>
      </c>
      <c r="E2047" s="6">
        <v>311</v>
      </c>
      <c r="F2047" s="6" t="s">
        <v>1189</v>
      </c>
      <c r="G2047" s="6" t="s">
        <v>13</v>
      </c>
      <c r="H2047" s="6"/>
      <c r="I2047" s="15" t="s">
        <v>3697</v>
      </c>
      <c r="J2047" s="8" t="str">
        <f>VLOOKUP(VASCO!$I2047,Code2Loc,2,FALSE)</f>
        <v>NAVNAGAR</v>
      </c>
    </row>
    <row r="2048" spans="1:10" ht="15.75" customHeight="1" x14ac:dyDescent="0.25">
      <c r="A2048" s="5" t="s">
        <v>3695</v>
      </c>
      <c r="B2048" s="6">
        <v>70</v>
      </c>
      <c r="C2048" s="6" t="s">
        <v>2289</v>
      </c>
      <c r="D2048" s="6">
        <v>33</v>
      </c>
      <c r="E2048" s="6">
        <v>316</v>
      </c>
      <c r="F2048" s="6" t="s">
        <v>1189</v>
      </c>
      <c r="G2048" s="6" t="s">
        <v>13</v>
      </c>
      <c r="H2048" s="6"/>
      <c r="I2048" s="15" t="s">
        <v>2290</v>
      </c>
      <c r="J2048" s="8" t="str">
        <f>VLOOKUP(VASCO!$I2048,Code2Loc,2,FALSE)</f>
        <v>BAGALKOT</v>
      </c>
    </row>
    <row r="2049" spans="1:10" ht="15.75" customHeight="1" x14ac:dyDescent="0.25">
      <c r="A2049" s="5" t="s">
        <v>3695</v>
      </c>
      <c r="B2049" s="6">
        <v>70</v>
      </c>
      <c r="C2049" s="6" t="s">
        <v>3698</v>
      </c>
      <c r="D2049" s="6">
        <v>34</v>
      </c>
      <c r="E2049" s="6">
        <v>345</v>
      </c>
      <c r="F2049" s="6" t="s">
        <v>1189</v>
      </c>
      <c r="G2049" s="6" t="s">
        <v>13</v>
      </c>
      <c r="H2049" s="6"/>
      <c r="I2049" s="15" t="s">
        <v>3699</v>
      </c>
      <c r="J2049" s="8" t="str">
        <f>VLOOKUP(VASCO!$I2049,Code2Loc,2,FALSE)</f>
        <v>RAMPUR</v>
      </c>
    </row>
    <row r="2050" spans="1:10" ht="15.75" customHeight="1" x14ac:dyDescent="0.25">
      <c r="A2050" s="5" t="s">
        <v>3695</v>
      </c>
      <c r="B2050" s="6">
        <v>70</v>
      </c>
      <c r="C2050" s="6" t="s">
        <v>3700</v>
      </c>
      <c r="D2050" s="6">
        <v>35</v>
      </c>
      <c r="E2050" s="6">
        <v>359</v>
      </c>
      <c r="F2050" s="6" t="s">
        <v>1189</v>
      </c>
      <c r="G2050" s="6" t="s">
        <v>13</v>
      </c>
      <c r="H2050" s="6"/>
      <c r="I2050" s="15" t="s">
        <v>3701</v>
      </c>
      <c r="J2050" s="8" t="str">
        <f>VLOOKUP(VASCO!$I2050,Code2Loc,2,FALSE)</f>
        <v>NANDIGUNDI</v>
      </c>
    </row>
    <row r="2051" spans="1:10" ht="15.75" customHeight="1" x14ac:dyDescent="0.25">
      <c r="A2051" s="5" t="s">
        <v>3695</v>
      </c>
      <c r="B2051" s="6">
        <v>70</v>
      </c>
      <c r="C2051" s="6" t="s">
        <v>3702</v>
      </c>
      <c r="D2051" s="6">
        <v>36</v>
      </c>
      <c r="E2051" s="6">
        <v>380</v>
      </c>
      <c r="F2051" s="6" t="s">
        <v>1189</v>
      </c>
      <c r="G2051" s="6" t="s">
        <v>13</v>
      </c>
      <c r="H2051" s="6"/>
      <c r="I2051" s="15" t="s">
        <v>3703</v>
      </c>
      <c r="J2051" s="8" t="str">
        <f>VLOOKUP(VASCO!$I2051,Code2Loc,2,FALSE)</f>
        <v>MUDDEBEHAL</v>
      </c>
    </row>
    <row r="2052" spans="1:10" ht="15.75" customHeight="1" x14ac:dyDescent="0.25">
      <c r="A2052" s="5" t="s">
        <v>3742</v>
      </c>
      <c r="B2052" s="6">
        <v>72</v>
      </c>
      <c r="C2052" s="6" t="s">
        <v>69</v>
      </c>
      <c r="D2052" s="6">
        <v>1</v>
      </c>
      <c r="E2052" s="6">
        <v>0</v>
      </c>
      <c r="F2052" s="10" t="s">
        <v>1189</v>
      </c>
      <c r="G2052" s="6" t="s">
        <v>13</v>
      </c>
      <c r="H2052" s="6"/>
      <c r="I2052" s="7" t="s">
        <v>70</v>
      </c>
      <c r="J2052" s="8" t="str">
        <f>VLOOKUP(VASCO!$I2052,Code2Loc,2,FALSE)</f>
        <v>VASCO</v>
      </c>
    </row>
    <row r="2053" spans="1:10" ht="15.75" customHeight="1" x14ac:dyDescent="0.25">
      <c r="A2053" s="5" t="s">
        <v>3742</v>
      </c>
      <c r="B2053" s="6">
        <v>72</v>
      </c>
      <c r="C2053" s="6" t="s">
        <v>63</v>
      </c>
      <c r="D2053" s="6">
        <v>2</v>
      </c>
      <c r="E2053" s="6">
        <v>4</v>
      </c>
      <c r="F2053" s="10" t="s">
        <v>1189</v>
      </c>
      <c r="G2053" s="6" t="s">
        <v>13</v>
      </c>
      <c r="H2053" s="6"/>
      <c r="I2053" s="7" t="s">
        <v>64</v>
      </c>
      <c r="J2053" s="8" t="str">
        <f>VLOOKUP(VASCO!$I2053,Code2Loc,2,FALSE)</f>
        <v>CHICALIM</v>
      </c>
    </row>
    <row r="2054" spans="1:10" ht="15.75" customHeight="1" x14ac:dyDescent="0.25">
      <c r="A2054" s="5" t="s">
        <v>3742</v>
      </c>
      <c r="B2054" s="6">
        <v>72</v>
      </c>
      <c r="C2054" s="6" t="s">
        <v>1715</v>
      </c>
      <c r="D2054" s="6">
        <v>3</v>
      </c>
      <c r="E2054" s="6">
        <v>11</v>
      </c>
      <c r="F2054" s="10" t="s">
        <v>1189</v>
      </c>
      <c r="G2054" s="6" t="s">
        <v>13</v>
      </c>
      <c r="H2054" s="6"/>
      <c r="I2054" s="7" t="s">
        <v>1716</v>
      </c>
      <c r="J2054" s="8" t="str">
        <f>VLOOKUP(VASCO!$I2054,Code2Loc,2,FALSE)</f>
        <v>ZUARINAGAR</v>
      </c>
    </row>
    <row r="2055" spans="1:10" ht="15.75" customHeight="1" x14ac:dyDescent="0.25">
      <c r="A2055" s="5" t="s">
        <v>3742</v>
      </c>
      <c r="B2055" s="6">
        <v>72</v>
      </c>
      <c r="C2055" s="6" t="s">
        <v>36</v>
      </c>
      <c r="D2055" s="6">
        <v>4</v>
      </c>
      <c r="E2055" s="6">
        <v>17</v>
      </c>
      <c r="F2055" s="10" t="s">
        <v>1189</v>
      </c>
      <c r="G2055" s="6" t="s">
        <v>13</v>
      </c>
      <c r="H2055" s="6"/>
      <c r="I2055" s="7" t="s">
        <v>37</v>
      </c>
      <c r="J2055" s="8" t="str">
        <f>VLOOKUP(VASCO!$I2055,Code2Loc,2,FALSE)</f>
        <v>TITAN</v>
      </c>
    </row>
    <row r="2056" spans="1:10" ht="15.75" customHeight="1" x14ac:dyDescent="0.25">
      <c r="A2056" s="5" t="s">
        <v>3742</v>
      </c>
      <c r="B2056" s="6">
        <v>72</v>
      </c>
      <c r="C2056" s="6" t="s">
        <v>29</v>
      </c>
      <c r="D2056" s="6">
        <v>5</v>
      </c>
      <c r="E2056" s="6">
        <v>20</v>
      </c>
      <c r="F2056" s="10" t="s">
        <v>1189</v>
      </c>
      <c r="G2056" s="6" t="s">
        <v>13</v>
      </c>
      <c r="H2056" s="6"/>
      <c r="I2056" s="7" t="s">
        <v>31</v>
      </c>
      <c r="J2056" s="8" t="str">
        <f>VLOOKUP(VASCO!$I2056,Code2Loc,2,FALSE)</f>
        <v>CORTALIM</v>
      </c>
    </row>
    <row r="2057" spans="1:10" ht="15.75" customHeight="1" x14ac:dyDescent="0.25">
      <c r="A2057" s="5" t="s">
        <v>3742</v>
      </c>
      <c r="B2057" s="6">
        <v>72</v>
      </c>
      <c r="C2057" s="6" t="s">
        <v>25</v>
      </c>
      <c r="D2057" s="6">
        <v>6</v>
      </c>
      <c r="E2057" s="6">
        <v>24</v>
      </c>
      <c r="F2057" s="10" t="s">
        <v>1189</v>
      </c>
      <c r="G2057" s="6" t="s">
        <v>13</v>
      </c>
      <c r="H2057" s="6"/>
      <c r="I2057" s="7" t="s">
        <v>26</v>
      </c>
      <c r="J2057" s="8" t="str">
        <f>VLOOKUP(VASCO!$I2057,Code2Loc,2,FALSE)</f>
        <v>PILLAR</v>
      </c>
    </row>
    <row r="2058" spans="1:10" ht="15.75" customHeight="1" x14ac:dyDescent="0.25">
      <c r="A2058" s="5" t="s">
        <v>3742</v>
      </c>
      <c r="B2058" s="6">
        <v>72</v>
      </c>
      <c r="C2058" s="6" t="s">
        <v>17</v>
      </c>
      <c r="D2058" s="6">
        <v>7</v>
      </c>
      <c r="E2058" s="6">
        <v>32</v>
      </c>
      <c r="F2058" s="10" t="s">
        <v>1189</v>
      </c>
      <c r="G2058" s="6" t="s">
        <v>13</v>
      </c>
      <c r="H2058" s="6"/>
      <c r="I2058" s="7" t="s">
        <v>18</v>
      </c>
      <c r="J2058" s="8" t="str">
        <f>VLOOKUP(VASCO!$I2058,Code2Loc,2,FALSE)</f>
        <v>BAMBOLI GMC</v>
      </c>
    </row>
    <row r="2059" spans="1:10" ht="15.75" customHeight="1" x14ac:dyDescent="0.25">
      <c r="A2059" s="5" t="s">
        <v>3742</v>
      </c>
      <c r="B2059" s="6">
        <v>72</v>
      </c>
      <c r="C2059" s="6" t="s">
        <v>11</v>
      </c>
      <c r="D2059" s="6">
        <v>8</v>
      </c>
      <c r="E2059" s="6">
        <v>36</v>
      </c>
      <c r="F2059" s="10" t="s">
        <v>1189</v>
      </c>
      <c r="G2059" s="6" t="s">
        <v>13</v>
      </c>
      <c r="H2059" s="6"/>
      <c r="I2059" s="7" t="s">
        <v>14</v>
      </c>
      <c r="J2059" s="8" t="str">
        <f>VLOOKUP(VASCO!$I2059,Code2Loc,2,FALSE)</f>
        <v>PANAJI</v>
      </c>
    </row>
    <row r="2060" spans="1:10" ht="15.75" customHeight="1" x14ac:dyDescent="0.25">
      <c r="A2060" s="5" t="s">
        <v>3742</v>
      </c>
      <c r="B2060" s="6">
        <v>72</v>
      </c>
      <c r="C2060" s="6" t="s">
        <v>218</v>
      </c>
      <c r="D2060" s="6">
        <v>9</v>
      </c>
      <c r="E2060" s="6">
        <v>45</v>
      </c>
      <c r="F2060" s="10" t="s">
        <v>1189</v>
      </c>
      <c r="G2060" s="6" t="s">
        <v>13</v>
      </c>
      <c r="H2060" s="6"/>
      <c r="I2060" s="7" t="s">
        <v>219</v>
      </c>
      <c r="J2060" s="8" t="str">
        <f>VLOOKUP(VASCO!$I2060,Code2Loc,2,FALSE)</f>
        <v>OLD GOA</v>
      </c>
    </row>
    <row r="2061" spans="1:10" ht="15.75" customHeight="1" x14ac:dyDescent="0.25">
      <c r="A2061" s="5" t="s">
        <v>3742</v>
      </c>
      <c r="B2061" s="6">
        <v>72</v>
      </c>
      <c r="C2061" s="6" t="s">
        <v>163</v>
      </c>
      <c r="D2061" s="6">
        <v>10</v>
      </c>
      <c r="E2061" s="6">
        <v>50</v>
      </c>
      <c r="F2061" s="10" t="s">
        <v>1189</v>
      </c>
      <c r="G2061" s="6" t="s">
        <v>13</v>
      </c>
      <c r="H2061" s="6"/>
      <c r="I2061" s="7" t="s">
        <v>164</v>
      </c>
      <c r="J2061" s="8" t="str">
        <f>VLOOKUP(VASCO!$I2061,Code2Loc,2,FALSE)</f>
        <v>BANASTARI</v>
      </c>
    </row>
    <row r="2062" spans="1:10" ht="15.75" customHeight="1" x14ac:dyDescent="0.25">
      <c r="A2062" s="5" t="s">
        <v>3742</v>
      </c>
      <c r="B2062" s="6">
        <v>72</v>
      </c>
      <c r="C2062" s="6" t="s">
        <v>167</v>
      </c>
      <c r="D2062" s="6">
        <v>11</v>
      </c>
      <c r="E2062" s="6">
        <v>55</v>
      </c>
      <c r="F2062" s="10" t="s">
        <v>1189</v>
      </c>
      <c r="G2062" s="6" t="s">
        <v>13</v>
      </c>
      <c r="H2062" s="6"/>
      <c r="I2062" s="7" t="s">
        <v>168</v>
      </c>
      <c r="J2062" s="8" t="str">
        <f>VLOOKUP(VASCO!$I2062,Code2Loc,2,FALSE)</f>
        <v>KUNDAI</v>
      </c>
    </row>
    <row r="2063" spans="1:10" ht="15.75" customHeight="1" x14ac:dyDescent="0.25">
      <c r="A2063" s="5" t="s">
        <v>3742</v>
      </c>
      <c r="B2063" s="6">
        <v>72</v>
      </c>
      <c r="C2063" s="6" t="s">
        <v>179</v>
      </c>
      <c r="D2063" s="6">
        <v>12</v>
      </c>
      <c r="E2063" s="6">
        <v>64</v>
      </c>
      <c r="F2063" s="10" t="s">
        <v>1189</v>
      </c>
      <c r="G2063" s="6" t="s">
        <v>13</v>
      </c>
      <c r="H2063" s="6"/>
      <c r="I2063" s="7" t="s">
        <v>180</v>
      </c>
      <c r="J2063" s="8" t="str">
        <f>VLOOKUP(VASCO!$I2063,Code2Loc,2,FALSE)</f>
        <v>PONDA</v>
      </c>
    </row>
    <row r="2064" spans="1:10" ht="15.75" customHeight="1" x14ac:dyDescent="0.25">
      <c r="A2064" s="5" t="s">
        <v>3742</v>
      </c>
      <c r="B2064" s="6">
        <v>72</v>
      </c>
      <c r="C2064" s="6" t="s">
        <v>3743</v>
      </c>
      <c r="D2064" s="6">
        <v>13</v>
      </c>
      <c r="E2064" s="6">
        <v>74</v>
      </c>
      <c r="F2064" s="10" t="s">
        <v>1189</v>
      </c>
      <c r="G2064" s="6" t="s">
        <v>13</v>
      </c>
      <c r="H2064" s="6"/>
      <c r="I2064" s="7" t="s">
        <v>1468</v>
      </c>
      <c r="J2064" s="8" t="str">
        <f>VLOOKUP(VASCO!$I2064,Code2Loc,2,FALSE)</f>
        <v>USGAO</v>
      </c>
    </row>
    <row r="2065" spans="1:10" ht="15.75" customHeight="1" x14ac:dyDescent="0.25">
      <c r="A2065" s="5" t="s">
        <v>3742</v>
      </c>
      <c r="B2065" s="6">
        <v>72</v>
      </c>
      <c r="C2065" s="6" t="s">
        <v>1469</v>
      </c>
      <c r="D2065" s="6">
        <v>14</v>
      </c>
      <c r="E2065" s="6">
        <v>86</v>
      </c>
      <c r="F2065" s="10" t="s">
        <v>1189</v>
      </c>
      <c r="G2065" s="6" t="s">
        <v>13</v>
      </c>
      <c r="H2065" s="6"/>
      <c r="I2065" s="7" t="s">
        <v>1470</v>
      </c>
      <c r="J2065" s="8" t="str">
        <f>VLOOKUP(VASCO!$I2065,Code2Loc,2,FALSE)</f>
        <v>KOTMBI/SURL</v>
      </c>
    </row>
    <row r="2066" spans="1:10" ht="15.75" customHeight="1" x14ac:dyDescent="0.25">
      <c r="A2066" s="5" t="s">
        <v>3742</v>
      </c>
      <c r="B2066" s="6">
        <v>72</v>
      </c>
      <c r="C2066" s="6" t="s">
        <v>141</v>
      </c>
      <c r="D2066" s="6">
        <v>15</v>
      </c>
      <c r="E2066" s="6">
        <v>98</v>
      </c>
      <c r="F2066" s="10" t="s">
        <v>1189</v>
      </c>
      <c r="G2066" s="6" t="s">
        <v>13</v>
      </c>
      <c r="H2066" s="6"/>
      <c r="I2066" s="7" t="s">
        <v>142</v>
      </c>
      <c r="J2066" s="8" t="str">
        <f>VLOOKUP(VASCO!$I2066,Code2Loc,2,FALSE)</f>
        <v>SANKHALI</v>
      </c>
    </row>
    <row r="2067" spans="1:10" ht="15.75" customHeight="1" x14ac:dyDescent="0.25">
      <c r="A2067" s="5" t="s">
        <v>3742</v>
      </c>
      <c r="B2067" s="6">
        <v>72</v>
      </c>
      <c r="C2067" s="6" t="s">
        <v>434</v>
      </c>
      <c r="D2067" s="6">
        <v>16</v>
      </c>
      <c r="E2067" s="6">
        <v>102</v>
      </c>
      <c r="F2067" s="10" t="s">
        <v>1189</v>
      </c>
      <c r="G2067" s="6" t="s">
        <v>13</v>
      </c>
      <c r="H2067" s="6"/>
      <c r="I2067" s="7" t="s">
        <v>435</v>
      </c>
      <c r="J2067" s="8" t="str">
        <f>VLOOKUP(VASCO!$I2067,Code2Loc,2,FALSE)</f>
        <v>PARYE</v>
      </c>
    </row>
    <row r="2068" spans="1:10" ht="15.75" customHeight="1" x14ac:dyDescent="0.25">
      <c r="A2068" s="5" t="s">
        <v>3742</v>
      </c>
      <c r="B2068" s="6">
        <v>72</v>
      </c>
      <c r="C2068" s="6" t="s">
        <v>440</v>
      </c>
      <c r="D2068" s="6">
        <v>17</v>
      </c>
      <c r="E2068" s="6">
        <v>108</v>
      </c>
      <c r="F2068" s="10" t="s">
        <v>1189</v>
      </c>
      <c r="G2068" s="6" t="s">
        <v>13</v>
      </c>
      <c r="H2068" s="6"/>
      <c r="I2068" s="7" t="s">
        <v>441</v>
      </c>
      <c r="J2068" s="8" t="str">
        <f>VLOOKUP(VASCO!$I2068,Code2Loc,2,FALSE)</f>
        <v>KERI</v>
      </c>
    </row>
    <row r="2069" spans="1:10" ht="15.75" customHeight="1" x14ac:dyDescent="0.25">
      <c r="A2069" s="5" t="s">
        <v>3742</v>
      </c>
      <c r="B2069" s="6">
        <v>72</v>
      </c>
      <c r="C2069" s="6" t="s">
        <v>446</v>
      </c>
      <c r="D2069" s="6">
        <v>18</v>
      </c>
      <c r="E2069" s="6">
        <v>115</v>
      </c>
      <c r="F2069" s="10" t="s">
        <v>1189</v>
      </c>
      <c r="G2069" s="6" t="s">
        <v>13</v>
      </c>
      <c r="H2069" s="6"/>
      <c r="I2069" s="7" t="s">
        <v>447</v>
      </c>
      <c r="J2069" s="8" t="str">
        <f>VLOOKUP(VASCO!$I2069,Code2Loc,2,FALSE)</f>
        <v>JAMBLIKADE</v>
      </c>
    </row>
    <row r="2070" spans="1:10" ht="15.75" customHeight="1" x14ac:dyDescent="0.25">
      <c r="A2070" s="5" t="s">
        <v>3742</v>
      </c>
      <c r="B2070" s="6">
        <v>72</v>
      </c>
      <c r="C2070" s="6" t="s">
        <v>1350</v>
      </c>
      <c r="D2070" s="6">
        <v>19</v>
      </c>
      <c r="E2070" s="6">
        <v>125</v>
      </c>
      <c r="F2070" s="10" t="s">
        <v>1189</v>
      </c>
      <c r="G2070" s="6" t="s">
        <v>13</v>
      </c>
      <c r="H2070" s="6">
        <v>1</v>
      </c>
      <c r="I2070" s="7" t="s">
        <v>1351</v>
      </c>
      <c r="J2070" s="8" t="str">
        <f>VLOOKUP(VASCO!$I2070,Code2Loc,2,FALSE)</f>
        <v>CHORLA BDR</v>
      </c>
    </row>
    <row r="2071" spans="1:10" ht="15.75" customHeight="1" x14ac:dyDescent="0.25">
      <c r="A2071" s="5" t="s">
        <v>3742</v>
      </c>
      <c r="B2071" s="6">
        <v>72</v>
      </c>
      <c r="C2071" s="6" t="s">
        <v>450</v>
      </c>
      <c r="D2071" s="6">
        <v>20</v>
      </c>
      <c r="E2071" s="6">
        <v>126</v>
      </c>
      <c r="F2071" s="10" t="s">
        <v>1189</v>
      </c>
      <c r="G2071" s="6" t="s">
        <v>30</v>
      </c>
      <c r="H2071" s="6">
        <v>3</v>
      </c>
      <c r="I2071" s="7" t="s">
        <v>451</v>
      </c>
      <c r="J2071" s="8" t="str">
        <f>VLOOKUP(VASCO!$I2071,Code2Loc,2,FALSE)</f>
        <v>CHORLA</v>
      </c>
    </row>
    <row r="2072" spans="1:10" ht="15.75" customHeight="1" x14ac:dyDescent="0.25">
      <c r="A2072" s="5" t="s">
        <v>3742</v>
      </c>
      <c r="B2072" s="6">
        <v>72</v>
      </c>
      <c r="C2072" s="6" t="s">
        <v>452</v>
      </c>
      <c r="D2072" s="6">
        <v>21</v>
      </c>
      <c r="E2072" s="6">
        <v>132</v>
      </c>
      <c r="F2072" s="10" t="s">
        <v>1189</v>
      </c>
      <c r="G2072" s="6" t="s">
        <v>13</v>
      </c>
      <c r="H2072" s="6"/>
      <c r="I2072" s="7" t="s">
        <v>453</v>
      </c>
      <c r="J2072" s="8" t="str">
        <f>VLOOKUP(VASCO!$I2072,Code2Loc,2,FALSE)</f>
        <v>CHAUKI</v>
      </c>
    </row>
    <row r="2073" spans="1:10" ht="15.75" customHeight="1" x14ac:dyDescent="0.25">
      <c r="A2073" s="5" t="s">
        <v>3742</v>
      </c>
      <c r="B2073" s="6">
        <v>72</v>
      </c>
      <c r="C2073" s="6" t="s">
        <v>1352</v>
      </c>
      <c r="D2073" s="6">
        <v>22</v>
      </c>
      <c r="E2073" s="6">
        <v>138</v>
      </c>
      <c r="F2073" s="10" t="s">
        <v>1189</v>
      </c>
      <c r="G2073" s="6" t="s">
        <v>13</v>
      </c>
      <c r="H2073" s="6"/>
      <c r="I2073" s="7" t="s">
        <v>1353</v>
      </c>
      <c r="J2073" s="8" t="str">
        <f>VLOOKUP(VASCO!$I2073,Code2Loc,2,FALSE)</f>
        <v>KANKUMBI</v>
      </c>
    </row>
    <row r="2074" spans="1:10" ht="15.75" customHeight="1" x14ac:dyDescent="0.25">
      <c r="A2074" s="5" t="s">
        <v>3742</v>
      </c>
      <c r="B2074" s="6">
        <v>72</v>
      </c>
      <c r="C2074" s="6" t="s">
        <v>1354</v>
      </c>
      <c r="D2074" s="6">
        <v>23</v>
      </c>
      <c r="E2074" s="6">
        <v>144</v>
      </c>
      <c r="F2074" s="10" t="s">
        <v>1189</v>
      </c>
      <c r="G2074" s="6" t="s">
        <v>13</v>
      </c>
      <c r="H2074" s="6"/>
      <c r="I2074" s="7" t="s">
        <v>1355</v>
      </c>
      <c r="J2074" s="8" t="str">
        <f>VLOOKUP(VASCO!$I2074,Code2Loc,2,FALSE)</f>
        <v>BETNE</v>
      </c>
    </row>
    <row r="2075" spans="1:10" ht="15.75" customHeight="1" x14ac:dyDescent="0.25">
      <c r="A2075" s="5" t="s">
        <v>3742</v>
      </c>
      <c r="B2075" s="6">
        <v>72</v>
      </c>
      <c r="C2075" s="6" t="s">
        <v>1356</v>
      </c>
      <c r="D2075" s="6">
        <v>24</v>
      </c>
      <c r="E2075" s="6">
        <v>150</v>
      </c>
      <c r="F2075" s="10" t="s">
        <v>1189</v>
      </c>
      <c r="G2075" s="6" t="s">
        <v>13</v>
      </c>
      <c r="H2075" s="6"/>
      <c r="I2075" s="7" t="s">
        <v>1357</v>
      </c>
      <c r="J2075" s="8" t="str">
        <f>VLOOKUP(VASCO!$I2075,Code2Loc,2,FALSE)</f>
        <v>AMTA</v>
      </c>
    </row>
    <row r="2076" spans="1:10" ht="15.75" customHeight="1" x14ac:dyDescent="0.25">
      <c r="A2076" s="5" t="s">
        <v>3742</v>
      </c>
      <c r="B2076" s="6">
        <v>72</v>
      </c>
      <c r="C2076" s="6" t="s">
        <v>1358</v>
      </c>
      <c r="D2076" s="6">
        <v>25</v>
      </c>
      <c r="E2076" s="6">
        <v>156</v>
      </c>
      <c r="F2076" s="10" t="s">
        <v>1189</v>
      </c>
      <c r="G2076" s="6" t="s">
        <v>13</v>
      </c>
      <c r="H2076" s="6"/>
      <c r="I2076" s="7" t="s">
        <v>1359</v>
      </c>
      <c r="J2076" s="8" t="str">
        <f>VLOOKUP(VASCO!$I2076,Code2Loc,2,FALSE)</f>
        <v>JAMBOTI</v>
      </c>
    </row>
    <row r="2077" spans="1:10" ht="15.75" customHeight="1" x14ac:dyDescent="0.25">
      <c r="A2077" s="5" t="s">
        <v>3742</v>
      </c>
      <c r="B2077" s="6">
        <v>72</v>
      </c>
      <c r="C2077" s="6" t="s">
        <v>1360</v>
      </c>
      <c r="D2077" s="6">
        <v>26</v>
      </c>
      <c r="E2077" s="6">
        <v>174</v>
      </c>
      <c r="F2077" s="10" t="s">
        <v>1189</v>
      </c>
      <c r="G2077" s="6" t="s">
        <v>13</v>
      </c>
      <c r="H2077" s="6"/>
      <c r="I2077" s="7" t="s">
        <v>1361</v>
      </c>
      <c r="J2077" s="8" t="str">
        <f>VLOOKUP(VASCO!$I2077,Code2Loc,2,FALSE)</f>
        <v>PIRANWADI</v>
      </c>
    </row>
    <row r="2078" spans="1:10" ht="15.75" customHeight="1" x14ac:dyDescent="0.25">
      <c r="A2078" s="5" t="s">
        <v>3742</v>
      </c>
      <c r="B2078" s="6">
        <v>72</v>
      </c>
      <c r="C2078" s="6" t="s">
        <v>3744</v>
      </c>
      <c r="D2078" s="6">
        <v>27</v>
      </c>
      <c r="E2078" s="6">
        <v>180</v>
      </c>
      <c r="F2078" s="10" t="s">
        <v>1189</v>
      </c>
      <c r="G2078" s="6" t="s">
        <v>13</v>
      </c>
      <c r="H2078" s="6"/>
      <c r="I2078" s="7" t="s">
        <v>1363</v>
      </c>
      <c r="J2078" s="8" t="str">
        <f>VLOOKUP(VASCO!$I2078,Code2Loc,2,FALSE)</f>
        <v>BELGAVI RLY</v>
      </c>
    </row>
    <row r="2079" spans="1:10" ht="15.75" customHeight="1" x14ac:dyDescent="0.25">
      <c r="A2079" s="5" t="s">
        <v>3742</v>
      </c>
      <c r="B2079" s="6">
        <v>72</v>
      </c>
      <c r="C2079" s="6" t="s">
        <v>1364</v>
      </c>
      <c r="D2079" s="6">
        <v>28</v>
      </c>
      <c r="E2079" s="6">
        <v>186</v>
      </c>
      <c r="F2079" s="10" t="s">
        <v>1189</v>
      </c>
      <c r="G2079" s="6" t="s">
        <v>13</v>
      </c>
      <c r="H2079" s="6"/>
      <c r="I2079" s="7" t="s">
        <v>1365</v>
      </c>
      <c r="J2079" s="8" t="str">
        <f>VLOOKUP(VASCO!$I2079,Code2Loc,2,FALSE)</f>
        <v>BELGAVI CBT</v>
      </c>
    </row>
    <row r="2080" spans="1:10" ht="15.75" customHeight="1" x14ac:dyDescent="0.25">
      <c r="A2080" s="5" t="s">
        <v>3742</v>
      </c>
      <c r="B2080" s="6">
        <v>72</v>
      </c>
      <c r="C2080" s="6" t="s">
        <v>1475</v>
      </c>
      <c r="D2080" s="6">
        <v>29</v>
      </c>
      <c r="E2080" s="6">
        <v>220</v>
      </c>
      <c r="F2080" s="10" t="s">
        <v>1189</v>
      </c>
      <c r="G2080" s="6" t="s">
        <v>13</v>
      </c>
      <c r="H2080" s="6"/>
      <c r="I2080" s="7" t="s">
        <v>1476</v>
      </c>
      <c r="J2080" s="8" t="str">
        <f>VLOOKUP(VASCO!$I2080,Code2Loc,2,FALSE)</f>
        <v>NESSARGI</v>
      </c>
    </row>
    <row r="2081" spans="1:10" ht="15.75" customHeight="1" x14ac:dyDescent="0.25">
      <c r="A2081" s="5" t="s">
        <v>3742</v>
      </c>
      <c r="B2081" s="6">
        <v>72</v>
      </c>
      <c r="C2081" s="6" t="s">
        <v>1477</v>
      </c>
      <c r="D2081" s="6">
        <v>30</v>
      </c>
      <c r="E2081" s="6">
        <v>249</v>
      </c>
      <c r="F2081" s="10" t="s">
        <v>1189</v>
      </c>
      <c r="G2081" s="6" t="s">
        <v>13</v>
      </c>
      <c r="H2081" s="6"/>
      <c r="I2081" s="7" t="s">
        <v>1478</v>
      </c>
      <c r="J2081" s="8" t="str">
        <f>VLOOKUP(VASCO!$I2081,Code2Loc,2,FALSE)</f>
        <v>YARGATTI</v>
      </c>
    </row>
    <row r="2082" spans="1:10" ht="15.75" customHeight="1" x14ac:dyDescent="0.25">
      <c r="A2082" s="5" t="s">
        <v>3742</v>
      </c>
      <c r="B2082" s="6">
        <v>72</v>
      </c>
      <c r="C2082" s="6" t="s">
        <v>1479</v>
      </c>
      <c r="D2082" s="6">
        <v>31</v>
      </c>
      <c r="E2082" s="6">
        <v>271</v>
      </c>
      <c r="F2082" s="10" t="s">
        <v>1189</v>
      </c>
      <c r="G2082" s="6" t="s">
        <v>13</v>
      </c>
      <c r="H2082" s="6"/>
      <c r="I2082" s="7" t="s">
        <v>1480</v>
      </c>
      <c r="J2082" s="8" t="str">
        <f>VLOOKUP(VASCO!$I2082,Code2Loc,2,FALSE)</f>
        <v>SALALI</v>
      </c>
    </row>
    <row r="2083" spans="1:10" ht="15.75" customHeight="1" x14ac:dyDescent="0.25">
      <c r="A2083" s="5" t="s">
        <v>3742</v>
      </c>
      <c r="B2083" s="6">
        <v>72</v>
      </c>
      <c r="C2083" s="6" t="s">
        <v>1473</v>
      </c>
      <c r="D2083" s="6">
        <v>32</v>
      </c>
      <c r="E2083" s="6">
        <v>291</v>
      </c>
      <c r="F2083" s="10" t="s">
        <v>1189</v>
      </c>
      <c r="G2083" s="6" t="s">
        <v>13</v>
      </c>
      <c r="H2083" s="6"/>
      <c r="I2083" s="7" t="s">
        <v>1474</v>
      </c>
      <c r="J2083" s="8" t="str">
        <f>VLOOKUP(VASCO!$I2083,Code2Loc,2,FALSE)</f>
        <v>LOKAPUR</v>
      </c>
    </row>
    <row r="2084" spans="1:10" ht="15.75" customHeight="1" x14ac:dyDescent="0.25">
      <c r="A2084" s="5" t="s">
        <v>3742</v>
      </c>
      <c r="B2084" s="6">
        <v>72</v>
      </c>
      <c r="C2084" s="6" t="s">
        <v>1481</v>
      </c>
      <c r="D2084" s="6">
        <v>33</v>
      </c>
      <c r="E2084" s="6">
        <v>315</v>
      </c>
      <c r="F2084" s="10" t="s">
        <v>1189</v>
      </c>
      <c r="G2084" s="6" t="s">
        <v>13</v>
      </c>
      <c r="H2084" s="6"/>
      <c r="I2084" s="7" t="s">
        <v>1482</v>
      </c>
      <c r="J2084" s="8" t="str">
        <f>VLOOKUP(VASCO!$I2084,Code2Loc,2,FALSE)</f>
        <v>MUDHOL</v>
      </c>
    </row>
    <row r="2085" spans="1:10" ht="15.75" customHeight="1" x14ac:dyDescent="0.25">
      <c r="A2085" s="5" t="s">
        <v>3742</v>
      </c>
      <c r="B2085" s="6">
        <v>72</v>
      </c>
      <c r="C2085" s="6" t="s">
        <v>1471</v>
      </c>
      <c r="D2085" s="6">
        <v>34</v>
      </c>
      <c r="E2085" s="6">
        <v>333</v>
      </c>
      <c r="F2085" s="10" t="s">
        <v>1189</v>
      </c>
      <c r="G2085" s="6" t="s">
        <v>13</v>
      </c>
      <c r="H2085" s="6"/>
      <c r="I2085" s="7" t="s">
        <v>1472</v>
      </c>
      <c r="J2085" s="8" t="str">
        <f>VLOOKUP(VASCO!$I2085,Code2Loc,2,FALSE)</f>
        <v>JAMKHANDI</v>
      </c>
    </row>
    <row r="2086" spans="1:10" ht="15.75" customHeight="1" x14ac:dyDescent="0.25">
      <c r="A2086" s="5" t="s">
        <v>3742</v>
      </c>
      <c r="B2086" s="6">
        <v>72</v>
      </c>
      <c r="C2086" s="6" t="s">
        <v>1483</v>
      </c>
      <c r="D2086" s="6">
        <v>35</v>
      </c>
      <c r="E2086" s="6">
        <v>375</v>
      </c>
      <c r="F2086" s="10" t="s">
        <v>1189</v>
      </c>
      <c r="G2086" s="6" t="s">
        <v>13</v>
      </c>
      <c r="H2086" s="6"/>
      <c r="I2086" s="7" t="s">
        <v>1484</v>
      </c>
      <c r="J2086" s="8" t="str">
        <f>VLOOKUP(VASCO!$I2086,Code2Loc,2,FALSE)</f>
        <v>BABLESHWAR</v>
      </c>
    </row>
    <row r="2087" spans="1:10" ht="15.75" customHeight="1" x14ac:dyDescent="0.25">
      <c r="A2087" s="5" t="s">
        <v>3742</v>
      </c>
      <c r="B2087" s="6">
        <v>72</v>
      </c>
      <c r="C2087" s="6" t="s">
        <v>1485</v>
      </c>
      <c r="D2087" s="6">
        <v>36</v>
      </c>
      <c r="E2087" s="6">
        <v>399</v>
      </c>
      <c r="F2087" s="10" t="s">
        <v>1189</v>
      </c>
      <c r="G2087" s="6" t="s">
        <v>13</v>
      </c>
      <c r="H2087" s="6"/>
      <c r="I2087" s="7" t="s">
        <v>1486</v>
      </c>
      <c r="J2087" s="8" t="str">
        <f>VLOOKUP(VASCO!$I2087,Code2Loc,2,FALSE)</f>
        <v>BIJAPUR</v>
      </c>
    </row>
    <row r="2088" spans="1:10" ht="15.75" customHeight="1" x14ac:dyDescent="0.25">
      <c r="A2088" s="5" t="s">
        <v>3742</v>
      </c>
      <c r="B2088" s="6">
        <v>72</v>
      </c>
      <c r="C2088" s="6" t="s">
        <v>1487</v>
      </c>
      <c r="D2088" s="6">
        <v>37</v>
      </c>
      <c r="E2088" s="6">
        <v>441</v>
      </c>
      <c r="F2088" s="10" t="s">
        <v>1189</v>
      </c>
      <c r="G2088" s="6" t="s">
        <v>13</v>
      </c>
      <c r="H2088" s="6"/>
      <c r="I2088" s="7" t="s">
        <v>1488</v>
      </c>
      <c r="J2088" s="8" t="str">
        <f>VLOOKUP(VASCO!$I2088,Code2Loc,2,FALSE)</f>
        <v>D. HIPPARGI</v>
      </c>
    </row>
    <row r="2089" spans="1:10" ht="15.75" customHeight="1" x14ac:dyDescent="0.25">
      <c r="A2089" s="5" t="s">
        <v>3742</v>
      </c>
      <c r="B2089" s="6">
        <v>72</v>
      </c>
      <c r="C2089" s="6" t="s">
        <v>1489</v>
      </c>
      <c r="D2089" s="6">
        <v>38</v>
      </c>
      <c r="E2089" s="6">
        <v>465</v>
      </c>
      <c r="F2089" s="10" t="s">
        <v>1189</v>
      </c>
      <c r="G2089" s="6" t="s">
        <v>13</v>
      </c>
      <c r="H2089" s="6"/>
      <c r="I2089" s="7" t="s">
        <v>1490</v>
      </c>
      <c r="J2089" s="8" t="str">
        <f>VLOOKUP(VASCO!$I2089,Code2Loc,2,FALSE)</f>
        <v>SINDHAGI</v>
      </c>
    </row>
    <row r="2090" spans="1:10" ht="15.75" customHeight="1" x14ac:dyDescent="0.25">
      <c r="A2090" s="5" t="s">
        <v>3742</v>
      </c>
      <c r="B2090" s="6">
        <v>72</v>
      </c>
      <c r="C2090" s="6" t="s">
        <v>1491</v>
      </c>
      <c r="D2090" s="6">
        <v>39</v>
      </c>
      <c r="E2090" s="6">
        <v>483</v>
      </c>
      <c r="F2090" s="10" t="s">
        <v>1189</v>
      </c>
      <c r="G2090" s="6" t="s">
        <v>13</v>
      </c>
      <c r="H2090" s="6"/>
      <c r="I2090" s="7" t="s">
        <v>1492</v>
      </c>
      <c r="J2090" s="8" t="str">
        <f>VLOOKUP(VASCO!$I2090,Code2Loc,2,FALSE)</f>
        <v>ALMEL</v>
      </c>
    </row>
    <row r="2091" spans="1:10" ht="15.75" customHeight="1" x14ac:dyDescent="0.25">
      <c r="A2091" s="5" t="s">
        <v>3742</v>
      </c>
      <c r="B2091" s="6">
        <v>72</v>
      </c>
      <c r="C2091" s="6" t="s">
        <v>1493</v>
      </c>
      <c r="D2091" s="6">
        <v>40</v>
      </c>
      <c r="E2091" s="6">
        <v>495</v>
      </c>
      <c r="F2091" s="10" t="s">
        <v>1189</v>
      </c>
      <c r="G2091" s="6" t="s">
        <v>13</v>
      </c>
      <c r="H2091" s="6"/>
      <c r="I2091" s="7" t="s">
        <v>1494</v>
      </c>
      <c r="J2091" s="8" t="str">
        <f>VLOOKUP(VASCO!$I2091,Code2Loc,2,FALSE)</f>
        <v>DEVANGAO</v>
      </c>
    </row>
    <row r="2092" spans="1:10" ht="15.75" customHeight="1" x14ac:dyDescent="0.25">
      <c r="A2092" s="5" t="s">
        <v>3742</v>
      </c>
      <c r="B2092" s="6">
        <v>72</v>
      </c>
      <c r="C2092" s="6" t="s">
        <v>1495</v>
      </c>
      <c r="D2092" s="6">
        <v>41</v>
      </c>
      <c r="E2092" s="6">
        <v>501</v>
      </c>
      <c r="F2092" s="10" t="s">
        <v>1189</v>
      </c>
      <c r="G2092" s="6" t="s">
        <v>13</v>
      </c>
      <c r="H2092" s="6"/>
      <c r="I2092" s="7" t="s">
        <v>1496</v>
      </c>
      <c r="J2092" s="8" t="str">
        <f>VLOOKUP(VASCO!$I2092,Code2Loc,2,FALSE)</f>
        <v>AFZALPUR</v>
      </c>
    </row>
    <row r="2093" spans="1:10" ht="15.75" customHeight="1" x14ac:dyDescent="0.25">
      <c r="A2093" s="5" t="s">
        <v>3742</v>
      </c>
      <c r="B2093" s="6">
        <v>72</v>
      </c>
      <c r="C2093" s="6" t="s">
        <v>3745</v>
      </c>
      <c r="D2093" s="6">
        <v>42</v>
      </c>
      <c r="E2093" s="6">
        <v>515</v>
      </c>
      <c r="F2093" s="10" t="s">
        <v>1189</v>
      </c>
      <c r="G2093" s="6" t="s">
        <v>13</v>
      </c>
      <c r="H2093" s="6"/>
      <c r="I2093" s="7" t="s">
        <v>3746</v>
      </c>
      <c r="J2093" s="8" t="str">
        <f>VLOOKUP(VASCO!$I2093,Code2Loc,2,FALSE)</f>
        <v>ATNUR</v>
      </c>
    </row>
    <row r="2094" spans="1:10" ht="15.75" customHeight="1" x14ac:dyDescent="0.25">
      <c r="A2094" s="5" t="s">
        <v>3742</v>
      </c>
      <c r="B2094" s="6">
        <v>72</v>
      </c>
      <c r="C2094" s="6" t="s">
        <v>1497</v>
      </c>
      <c r="D2094" s="6">
        <v>43</v>
      </c>
      <c r="E2094" s="6">
        <v>519</v>
      </c>
      <c r="F2094" s="10" t="s">
        <v>1189</v>
      </c>
      <c r="G2094" s="6" t="s">
        <v>13</v>
      </c>
      <c r="H2094" s="6"/>
      <c r="I2094" s="7" t="s">
        <v>1498</v>
      </c>
      <c r="J2094" s="8" t="str">
        <f>VLOOKUP(VASCO!$I2094,Code2Loc,2,FALSE)</f>
        <v>CHAUDAPUR</v>
      </c>
    </row>
    <row r="2095" spans="1:10" ht="15.75" customHeight="1" x14ac:dyDescent="0.25">
      <c r="A2095" s="5" t="s">
        <v>3742</v>
      </c>
      <c r="B2095" s="6">
        <v>72</v>
      </c>
      <c r="C2095" s="6" t="s">
        <v>1499</v>
      </c>
      <c r="D2095" s="6">
        <v>44</v>
      </c>
      <c r="E2095" s="6">
        <v>525</v>
      </c>
      <c r="F2095" s="10" t="s">
        <v>1189</v>
      </c>
      <c r="G2095" s="6" t="s">
        <v>13</v>
      </c>
      <c r="H2095" s="6"/>
      <c r="I2095" s="7" t="s">
        <v>1500</v>
      </c>
      <c r="J2095" s="8" t="str">
        <f>VLOOKUP(VASCO!$I2095,Code2Loc,2,FALSE)</f>
        <v>GANGAPUR</v>
      </c>
    </row>
    <row r="2096" spans="1:10" ht="15.75" customHeight="1" x14ac:dyDescent="0.25">
      <c r="A2096" s="5" t="s">
        <v>3742</v>
      </c>
      <c r="B2096" s="6">
        <v>72</v>
      </c>
      <c r="C2096" s="6" t="s">
        <v>1497</v>
      </c>
      <c r="D2096" s="6">
        <v>45</v>
      </c>
      <c r="E2096" s="6">
        <v>531</v>
      </c>
      <c r="F2096" s="10" t="s">
        <v>1189</v>
      </c>
      <c r="G2096" s="6" t="s">
        <v>13</v>
      </c>
      <c r="H2096" s="6"/>
      <c r="I2096" s="7" t="s">
        <v>1498</v>
      </c>
      <c r="J2096" s="8" t="str">
        <f>VLOOKUP(VASCO!$I2096,Code2Loc,2,FALSE)</f>
        <v>CHAUDAPUR</v>
      </c>
    </row>
    <row r="2097" spans="1:10" ht="15.75" customHeight="1" x14ac:dyDescent="0.25">
      <c r="A2097" s="5" t="s">
        <v>3742</v>
      </c>
      <c r="B2097" s="6">
        <v>72</v>
      </c>
      <c r="C2097" s="6" t="s">
        <v>3747</v>
      </c>
      <c r="D2097" s="6">
        <v>46</v>
      </c>
      <c r="E2097" s="6">
        <v>567</v>
      </c>
      <c r="F2097" s="10" t="s">
        <v>1189</v>
      </c>
      <c r="G2097" s="6" t="s">
        <v>13</v>
      </c>
      <c r="H2097" s="6"/>
      <c r="I2097" s="7" t="s">
        <v>1502</v>
      </c>
      <c r="J2097" s="8" t="str">
        <f>VLOOKUP(VASCO!$I2097,Code2Loc,2,FALSE)</f>
        <v>GULBARGA</v>
      </c>
    </row>
    <row r="2098" spans="1:10" ht="15.75" customHeight="1" x14ac:dyDescent="0.25">
      <c r="A2098" s="5" t="s">
        <v>3742</v>
      </c>
      <c r="B2098" s="6">
        <v>73</v>
      </c>
      <c r="C2098" s="6" t="s">
        <v>69</v>
      </c>
      <c r="D2098" s="6">
        <v>1</v>
      </c>
      <c r="E2098" s="6">
        <v>0</v>
      </c>
      <c r="F2098" s="6" t="s">
        <v>1463</v>
      </c>
      <c r="G2098" s="6" t="s">
        <v>13</v>
      </c>
      <c r="H2098" s="6"/>
      <c r="I2098" s="7" t="s">
        <v>70</v>
      </c>
      <c r="J2098" s="8" t="str">
        <f>VLOOKUP(VASCO!$I2098,Code2Loc,2,FALSE)</f>
        <v>VASCO</v>
      </c>
    </row>
    <row r="2099" spans="1:10" ht="15.75" customHeight="1" x14ac:dyDescent="0.25">
      <c r="A2099" s="5" t="s">
        <v>3742</v>
      </c>
      <c r="B2099" s="6">
        <v>73</v>
      </c>
      <c r="C2099" s="6" t="s">
        <v>63</v>
      </c>
      <c r="D2099" s="6">
        <v>2</v>
      </c>
      <c r="E2099" s="6">
        <v>4</v>
      </c>
      <c r="F2099" s="6" t="s">
        <v>1463</v>
      </c>
      <c r="G2099" s="6" t="s">
        <v>13</v>
      </c>
      <c r="H2099" s="6"/>
      <c r="I2099" s="7" t="s">
        <v>64</v>
      </c>
      <c r="J2099" s="8" t="str">
        <f>VLOOKUP(VASCO!$I2099,Code2Loc,2,FALSE)</f>
        <v>CHICALIM</v>
      </c>
    </row>
    <row r="2100" spans="1:10" ht="15.75" customHeight="1" x14ac:dyDescent="0.25">
      <c r="A2100" s="5" t="s">
        <v>3742</v>
      </c>
      <c r="B2100" s="6">
        <v>73</v>
      </c>
      <c r="C2100" s="6" t="s">
        <v>1715</v>
      </c>
      <c r="D2100" s="6">
        <v>3</v>
      </c>
      <c r="E2100" s="6">
        <v>11</v>
      </c>
      <c r="F2100" s="6" t="s">
        <v>1463</v>
      </c>
      <c r="G2100" s="6" t="s">
        <v>13</v>
      </c>
      <c r="H2100" s="6"/>
      <c r="I2100" s="7" t="s">
        <v>1716</v>
      </c>
      <c r="J2100" s="8" t="str">
        <f>VLOOKUP(VASCO!$I2100,Code2Loc,2,FALSE)</f>
        <v>ZUARINAGAR</v>
      </c>
    </row>
    <row r="2101" spans="1:10" ht="15.75" customHeight="1" x14ac:dyDescent="0.25">
      <c r="A2101" s="5" t="s">
        <v>3742</v>
      </c>
      <c r="B2101" s="6">
        <v>73</v>
      </c>
      <c r="C2101" s="6" t="s">
        <v>36</v>
      </c>
      <c r="D2101" s="6">
        <v>4</v>
      </c>
      <c r="E2101" s="6">
        <v>17</v>
      </c>
      <c r="F2101" s="6" t="s">
        <v>1463</v>
      </c>
      <c r="G2101" s="6" t="s">
        <v>13</v>
      </c>
      <c r="H2101" s="6"/>
      <c r="I2101" s="7" t="s">
        <v>37</v>
      </c>
      <c r="J2101" s="8" t="str">
        <f>VLOOKUP(VASCO!$I2101,Code2Loc,2,FALSE)</f>
        <v>TITAN</v>
      </c>
    </row>
    <row r="2102" spans="1:10" ht="15.75" customHeight="1" x14ac:dyDescent="0.25">
      <c r="A2102" s="5" t="s">
        <v>3742</v>
      </c>
      <c r="B2102" s="6">
        <v>73</v>
      </c>
      <c r="C2102" s="6" t="s">
        <v>29</v>
      </c>
      <c r="D2102" s="6">
        <v>5</v>
      </c>
      <c r="E2102" s="6">
        <v>20</v>
      </c>
      <c r="F2102" s="6" t="s">
        <v>1463</v>
      </c>
      <c r="G2102" s="6" t="s">
        <v>13</v>
      </c>
      <c r="H2102" s="6"/>
      <c r="I2102" s="7" t="s">
        <v>31</v>
      </c>
      <c r="J2102" s="8" t="str">
        <f>VLOOKUP(VASCO!$I2102,Code2Loc,2,FALSE)</f>
        <v>CORTALIM</v>
      </c>
    </row>
    <row r="2103" spans="1:10" ht="15.75" customHeight="1" x14ac:dyDescent="0.25">
      <c r="A2103" s="5" t="s">
        <v>3742</v>
      </c>
      <c r="B2103" s="6">
        <v>73</v>
      </c>
      <c r="C2103" s="6" t="s">
        <v>25</v>
      </c>
      <c r="D2103" s="6">
        <v>6</v>
      </c>
      <c r="E2103" s="6">
        <v>24</v>
      </c>
      <c r="F2103" s="6" t="s">
        <v>1463</v>
      </c>
      <c r="G2103" s="6" t="s">
        <v>13</v>
      </c>
      <c r="H2103" s="6"/>
      <c r="I2103" s="7" t="s">
        <v>26</v>
      </c>
      <c r="J2103" s="8" t="str">
        <f>VLOOKUP(VASCO!$I2103,Code2Loc,2,FALSE)</f>
        <v>PILLAR</v>
      </c>
    </row>
    <row r="2104" spans="1:10" ht="15.75" customHeight="1" x14ac:dyDescent="0.25">
      <c r="A2104" s="5" t="s">
        <v>3742</v>
      </c>
      <c r="B2104" s="6">
        <v>73</v>
      </c>
      <c r="C2104" s="6" t="s">
        <v>17</v>
      </c>
      <c r="D2104" s="6">
        <v>7</v>
      </c>
      <c r="E2104" s="6">
        <v>32</v>
      </c>
      <c r="F2104" s="6" t="s">
        <v>1463</v>
      </c>
      <c r="G2104" s="6" t="s">
        <v>13</v>
      </c>
      <c r="H2104" s="6"/>
      <c r="I2104" s="7" t="s">
        <v>18</v>
      </c>
      <c r="J2104" s="8" t="str">
        <f>VLOOKUP(VASCO!$I2104,Code2Loc,2,FALSE)</f>
        <v>BAMBOLI GMC</v>
      </c>
    </row>
    <row r="2105" spans="1:10" ht="15.75" customHeight="1" x14ac:dyDescent="0.25">
      <c r="A2105" s="5" t="s">
        <v>3742</v>
      </c>
      <c r="B2105" s="6">
        <v>73</v>
      </c>
      <c r="C2105" s="6" t="s">
        <v>11</v>
      </c>
      <c r="D2105" s="6">
        <v>8</v>
      </c>
      <c r="E2105" s="6">
        <v>36</v>
      </c>
      <c r="F2105" s="6" t="s">
        <v>1463</v>
      </c>
      <c r="G2105" s="6" t="s">
        <v>13</v>
      </c>
      <c r="H2105" s="6"/>
      <c r="I2105" s="7" t="s">
        <v>14</v>
      </c>
      <c r="J2105" s="8" t="str">
        <f>VLOOKUP(VASCO!$I2105,Code2Loc,2,FALSE)</f>
        <v>PANAJI</v>
      </c>
    </row>
    <row r="2106" spans="1:10" ht="15.75" customHeight="1" x14ac:dyDescent="0.25">
      <c r="A2106" s="5" t="s">
        <v>3742</v>
      </c>
      <c r="B2106" s="6">
        <v>73</v>
      </c>
      <c r="C2106" s="6" t="s">
        <v>218</v>
      </c>
      <c r="D2106" s="6">
        <v>9</v>
      </c>
      <c r="E2106" s="6">
        <v>45</v>
      </c>
      <c r="F2106" s="6" t="s">
        <v>1463</v>
      </c>
      <c r="G2106" s="6" t="s">
        <v>13</v>
      </c>
      <c r="H2106" s="6"/>
      <c r="I2106" s="7" t="s">
        <v>219</v>
      </c>
      <c r="J2106" s="8" t="str">
        <f>VLOOKUP(VASCO!$I2106,Code2Loc,2,FALSE)</f>
        <v>OLD GOA</v>
      </c>
    </row>
    <row r="2107" spans="1:10" ht="15.75" customHeight="1" x14ac:dyDescent="0.25">
      <c r="A2107" s="5" t="s">
        <v>3742</v>
      </c>
      <c r="B2107" s="6">
        <v>73</v>
      </c>
      <c r="C2107" s="6" t="s">
        <v>163</v>
      </c>
      <c r="D2107" s="6">
        <v>10</v>
      </c>
      <c r="E2107" s="6">
        <v>50</v>
      </c>
      <c r="F2107" s="6" t="s">
        <v>1463</v>
      </c>
      <c r="G2107" s="6" t="s">
        <v>13</v>
      </c>
      <c r="H2107" s="6"/>
      <c r="I2107" s="7" t="s">
        <v>164</v>
      </c>
      <c r="J2107" s="8" t="str">
        <f>VLOOKUP(VASCO!$I2107,Code2Loc,2,FALSE)</f>
        <v>BANASTARI</v>
      </c>
    </row>
    <row r="2108" spans="1:10" ht="15.75" customHeight="1" x14ac:dyDescent="0.25">
      <c r="A2108" s="5" t="s">
        <v>3742</v>
      </c>
      <c r="B2108" s="6">
        <v>73</v>
      </c>
      <c r="C2108" s="6" t="s">
        <v>167</v>
      </c>
      <c r="D2108" s="6">
        <v>11</v>
      </c>
      <c r="E2108" s="6">
        <v>54</v>
      </c>
      <c r="F2108" s="6" t="s">
        <v>1463</v>
      </c>
      <c r="G2108" s="6" t="s">
        <v>13</v>
      </c>
      <c r="H2108" s="6"/>
      <c r="I2108" s="7" t="s">
        <v>168</v>
      </c>
      <c r="J2108" s="8" t="str">
        <f>VLOOKUP(VASCO!$I2108,Code2Loc,2,FALSE)</f>
        <v>KUNDAI</v>
      </c>
    </row>
    <row r="2109" spans="1:10" ht="15.75" customHeight="1" x14ac:dyDescent="0.25">
      <c r="A2109" s="5" t="s">
        <v>3742</v>
      </c>
      <c r="B2109" s="6">
        <v>73</v>
      </c>
      <c r="C2109" s="6" t="s">
        <v>179</v>
      </c>
      <c r="D2109" s="6">
        <v>12</v>
      </c>
      <c r="E2109" s="6">
        <v>64</v>
      </c>
      <c r="F2109" s="6" t="s">
        <v>1463</v>
      </c>
      <c r="G2109" s="6" t="s">
        <v>13</v>
      </c>
      <c r="H2109" s="6"/>
      <c r="I2109" s="7" t="s">
        <v>180</v>
      </c>
      <c r="J2109" s="8" t="str">
        <f>VLOOKUP(VASCO!$I2109,Code2Loc,2,FALSE)</f>
        <v>PONDA</v>
      </c>
    </row>
    <row r="2110" spans="1:10" ht="15.75" customHeight="1" x14ac:dyDescent="0.25">
      <c r="A2110" s="5" t="s">
        <v>3742</v>
      </c>
      <c r="B2110" s="6">
        <v>73</v>
      </c>
      <c r="C2110" s="6" t="s">
        <v>3743</v>
      </c>
      <c r="D2110" s="6">
        <v>13</v>
      </c>
      <c r="E2110" s="6">
        <v>74</v>
      </c>
      <c r="F2110" s="6" t="s">
        <v>1463</v>
      </c>
      <c r="G2110" s="6" t="s">
        <v>13</v>
      </c>
      <c r="H2110" s="6"/>
      <c r="I2110" s="7" t="s">
        <v>1468</v>
      </c>
      <c r="J2110" s="8" t="str">
        <f>VLOOKUP(VASCO!$I2110,Code2Loc,2,FALSE)</f>
        <v>USGAO</v>
      </c>
    </row>
    <row r="2111" spans="1:10" ht="15.75" customHeight="1" x14ac:dyDescent="0.25">
      <c r="A2111" s="5" t="s">
        <v>3742</v>
      </c>
      <c r="B2111" s="6">
        <v>73</v>
      </c>
      <c r="C2111" s="6" t="s">
        <v>1381</v>
      </c>
      <c r="D2111" s="6">
        <v>14</v>
      </c>
      <c r="E2111" s="6">
        <v>80</v>
      </c>
      <c r="F2111" s="6" t="s">
        <v>1463</v>
      </c>
      <c r="G2111" s="6" t="s">
        <v>13</v>
      </c>
      <c r="H2111" s="6"/>
      <c r="I2111" s="7" t="s">
        <v>1382</v>
      </c>
      <c r="J2111" s="8" t="str">
        <f>VLOOKUP(VASCO!$I2111,Code2Loc,2,FALSE)</f>
        <v>DHARBANDORA</v>
      </c>
    </row>
    <row r="2112" spans="1:10" ht="15.75" customHeight="1" x14ac:dyDescent="0.25">
      <c r="A2112" s="5" t="s">
        <v>3742</v>
      </c>
      <c r="B2112" s="6">
        <v>73</v>
      </c>
      <c r="C2112" s="6" t="s">
        <v>1383</v>
      </c>
      <c r="D2112" s="6">
        <v>15</v>
      </c>
      <c r="E2112" s="6">
        <v>86</v>
      </c>
      <c r="F2112" s="6" t="s">
        <v>1463</v>
      </c>
      <c r="G2112" s="6" t="s">
        <v>13</v>
      </c>
      <c r="H2112" s="6"/>
      <c r="I2112" s="7" t="s">
        <v>1384</v>
      </c>
      <c r="J2112" s="8" t="str">
        <f>VLOOKUP(VASCO!$I2112,Code2Loc,2,FALSE)</f>
        <v>DHATFARM</v>
      </c>
    </row>
    <row r="2113" spans="1:10" ht="15.75" customHeight="1" x14ac:dyDescent="0.25">
      <c r="A2113" s="5" t="s">
        <v>3742</v>
      </c>
      <c r="B2113" s="6">
        <v>73</v>
      </c>
      <c r="C2113" s="6" t="s">
        <v>1385</v>
      </c>
      <c r="D2113" s="6">
        <v>16</v>
      </c>
      <c r="E2113" s="6">
        <v>92</v>
      </c>
      <c r="F2113" s="6" t="s">
        <v>1463</v>
      </c>
      <c r="G2113" s="6" t="s">
        <v>13</v>
      </c>
      <c r="H2113" s="6"/>
      <c r="I2113" s="7" t="s">
        <v>1386</v>
      </c>
      <c r="J2113" s="8" t="str">
        <f>VLOOKUP(VASCO!$I2113,Code2Loc,2,FALSE)</f>
        <v>MOLLEM</v>
      </c>
    </row>
    <row r="2114" spans="1:10" ht="15.75" customHeight="1" x14ac:dyDescent="0.25">
      <c r="A2114" s="5" t="s">
        <v>3742</v>
      </c>
      <c r="B2114" s="6">
        <v>73</v>
      </c>
      <c r="C2114" s="6" t="s">
        <v>486</v>
      </c>
      <c r="D2114" s="6">
        <v>17</v>
      </c>
      <c r="E2114" s="6">
        <v>104</v>
      </c>
      <c r="F2114" s="6" t="s">
        <v>1463</v>
      </c>
      <c r="G2114" s="6" t="s">
        <v>13</v>
      </c>
      <c r="H2114" s="6">
        <v>1</v>
      </c>
      <c r="I2114" s="7" t="s">
        <v>487</v>
      </c>
      <c r="J2114" s="8" t="str">
        <f>VLOOKUP(VASCO!$I2114,Code2Loc,2,FALSE)</f>
        <v>GOA BORDER</v>
      </c>
    </row>
    <row r="2115" spans="1:10" ht="15.75" customHeight="1" x14ac:dyDescent="0.25">
      <c r="A2115" s="5" t="s">
        <v>3742</v>
      </c>
      <c r="B2115" s="6">
        <v>73</v>
      </c>
      <c r="C2115" s="6" t="s">
        <v>1387</v>
      </c>
      <c r="D2115" s="6">
        <v>18</v>
      </c>
      <c r="E2115" s="6">
        <v>110</v>
      </c>
      <c r="F2115" s="6" t="s">
        <v>1463</v>
      </c>
      <c r="G2115" s="6" t="s">
        <v>30</v>
      </c>
      <c r="H2115" s="6">
        <v>3</v>
      </c>
      <c r="I2115" s="7" t="s">
        <v>1388</v>
      </c>
      <c r="J2115" s="8" t="str">
        <f>VLOOKUP(VASCO!$I2115,Code2Loc,2,FALSE)</f>
        <v>ANMOD</v>
      </c>
    </row>
    <row r="2116" spans="1:10" ht="15.75" customHeight="1" x14ac:dyDescent="0.25">
      <c r="A2116" s="5" t="s">
        <v>3742</v>
      </c>
      <c r="B2116" s="6">
        <v>73</v>
      </c>
      <c r="C2116" s="6" t="s">
        <v>1389</v>
      </c>
      <c r="D2116" s="6">
        <v>19</v>
      </c>
      <c r="E2116" s="6">
        <v>126</v>
      </c>
      <c r="F2116" s="6" t="s">
        <v>1463</v>
      </c>
      <c r="G2116" s="6" t="s">
        <v>13</v>
      </c>
      <c r="H2116" s="6"/>
      <c r="I2116" s="7" t="s">
        <v>1390</v>
      </c>
      <c r="J2116" s="8" t="str">
        <f>VLOOKUP(VASCO!$I2116,Code2Loc,2,FALSE)</f>
        <v>TINAI GHAT</v>
      </c>
    </row>
    <row r="2117" spans="1:10" ht="15.75" customHeight="1" x14ac:dyDescent="0.25">
      <c r="A2117" s="5" t="s">
        <v>3742</v>
      </c>
      <c r="B2117" s="6">
        <v>73</v>
      </c>
      <c r="C2117" s="6" t="s">
        <v>1391</v>
      </c>
      <c r="D2117" s="6">
        <v>20</v>
      </c>
      <c r="E2117" s="6">
        <v>134</v>
      </c>
      <c r="F2117" s="6" t="s">
        <v>1463</v>
      </c>
      <c r="G2117" s="6" t="s">
        <v>13</v>
      </c>
      <c r="H2117" s="6"/>
      <c r="I2117" s="7" t="s">
        <v>1392</v>
      </c>
      <c r="J2117" s="8" t="str">
        <f>VLOOKUP(VASCO!$I2117,Code2Loc,2,FALSE)</f>
        <v>RAMNAGAR</v>
      </c>
    </row>
    <row r="2118" spans="1:10" ht="15.75" customHeight="1" x14ac:dyDescent="0.25">
      <c r="A2118" s="5" t="s">
        <v>3742</v>
      </c>
      <c r="B2118" s="6">
        <v>73</v>
      </c>
      <c r="C2118" s="6" t="s">
        <v>1393</v>
      </c>
      <c r="D2118" s="6">
        <v>21</v>
      </c>
      <c r="E2118" s="6">
        <v>140</v>
      </c>
      <c r="F2118" s="6" t="s">
        <v>1463</v>
      </c>
      <c r="G2118" s="6" t="s">
        <v>13</v>
      </c>
      <c r="H2118" s="6"/>
      <c r="I2118" s="7" t="s">
        <v>1394</v>
      </c>
      <c r="J2118" s="8" t="str">
        <f>VLOOKUP(VASCO!$I2118,Code2Loc,2,FALSE)</f>
        <v>LONDA</v>
      </c>
    </row>
    <row r="2119" spans="1:10" ht="15.75" customHeight="1" x14ac:dyDescent="0.25">
      <c r="A2119" s="5" t="s">
        <v>3742</v>
      </c>
      <c r="B2119" s="6">
        <v>73</v>
      </c>
      <c r="C2119" s="6" t="s">
        <v>1395</v>
      </c>
      <c r="D2119" s="6">
        <v>22</v>
      </c>
      <c r="E2119" s="6">
        <v>152</v>
      </c>
      <c r="F2119" s="6" t="s">
        <v>1463</v>
      </c>
      <c r="G2119" s="6" t="s">
        <v>13</v>
      </c>
      <c r="H2119" s="6"/>
      <c r="I2119" s="7" t="s">
        <v>1396</v>
      </c>
      <c r="J2119" s="8" t="str">
        <f>VLOOKUP(VASCO!$I2119,Code2Loc,2,FALSE)</f>
        <v>GUNJI</v>
      </c>
    </row>
    <row r="2120" spans="1:10" ht="15.75" customHeight="1" x14ac:dyDescent="0.25">
      <c r="A2120" s="5" t="s">
        <v>3742</v>
      </c>
      <c r="B2120" s="6">
        <v>73</v>
      </c>
      <c r="C2120" s="6" t="s">
        <v>1397</v>
      </c>
      <c r="D2120" s="6">
        <v>23</v>
      </c>
      <c r="E2120" s="6">
        <v>164</v>
      </c>
      <c r="F2120" s="6" t="s">
        <v>1463</v>
      </c>
      <c r="G2120" s="6" t="s">
        <v>13</v>
      </c>
      <c r="H2120" s="6"/>
      <c r="I2120" s="7" t="s">
        <v>1398</v>
      </c>
      <c r="J2120" s="8" t="str">
        <f>VLOOKUP(VASCO!$I2120,Code2Loc,2,FALSE)</f>
        <v>KHANAPUR</v>
      </c>
    </row>
    <row r="2121" spans="1:10" ht="15.75" customHeight="1" x14ac:dyDescent="0.25">
      <c r="A2121" s="5" t="s">
        <v>3742</v>
      </c>
      <c r="B2121" s="6">
        <v>73</v>
      </c>
      <c r="C2121" s="6" t="s">
        <v>1360</v>
      </c>
      <c r="D2121" s="6">
        <v>24</v>
      </c>
      <c r="E2121" s="6">
        <v>178</v>
      </c>
      <c r="F2121" s="6" t="s">
        <v>1463</v>
      </c>
      <c r="G2121" s="6" t="s">
        <v>13</v>
      </c>
      <c r="H2121" s="6"/>
      <c r="I2121" s="7" t="s">
        <v>1361</v>
      </c>
      <c r="J2121" s="8" t="str">
        <f>VLOOKUP(VASCO!$I2121,Code2Loc,2,FALSE)</f>
        <v>PIRANWADI</v>
      </c>
    </row>
    <row r="2122" spans="1:10" ht="15.75" customHeight="1" x14ac:dyDescent="0.25">
      <c r="A2122" s="5" t="s">
        <v>3742</v>
      </c>
      <c r="B2122" s="6">
        <v>73</v>
      </c>
      <c r="C2122" s="6" t="s">
        <v>1362</v>
      </c>
      <c r="D2122" s="6">
        <v>25</v>
      </c>
      <c r="E2122" s="6">
        <v>188</v>
      </c>
      <c r="F2122" s="6" t="s">
        <v>1463</v>
      </c>
      <c r="G2122" s="6" t="s">
        <v>13</v>
      </c>
      <c r="H2122" s="6"/>
      <c r="I2122" s="7" t="s">
        <v>1363</v>
      </c>
      <c r="J2122" s="8" t="str">
        <f>VLOOKUP(VASCO!$I2122,Code2Loc,2,FALSE)</f>
        <v>BELGAVI RLY</v>
      </c>
    </row>
    <row r="2123" spans="1:10" ht="15.75" customHeight="1" x14ac:dyDescent="0.25">
      <c r="A2123" s="5" t="s">
        <v>3742</v>
      </c>
      <c r="B2123" s="6">
        <v>73</v>
      </c>
      <c r="C2123" s="6" t="s">
        <v>1364</v>
      </c>
      <c r="D2123" s="6">
        <v>26</v>
      </c>
      <c r="E2123" s="6">
        <v>194</v>
      </c>
      <c r="F2123" s="6" t="s">
        <v>1463</v>
      </c>
      <c r="G2123" s="6" t="s">
        <v>13</v>
      </c>
      <c r="H2123" s="6"/>
      <c r="I2123" s="7" t="s">
        <v>1365</v>
      </c>
      <c r="J2123" s="8" t="str">
        <f>VLOOKUP(VASCO!$I2123,Code2Loc,2,FALSE)</f>
        <v>BELGAVI CBT</v>
      </c>
    </row>
    <row r="2124" spans="1:10" ht="15.75" customHeight="1" x14ac:dyDescent="0.25">
      <c r="A2124" s="5" t="s">
        <v>3742</v>
      </c>
      <c r="B2124" s="6">
        <v>73</v>
      </c>
      <c r="C2124" s="6" t="s">
        <v>1475</v>
      </c>
      <c r="D2124" s="6">
        <v>27</v>
      </c>
      <c r="E2124" s="6">
        <v>221</v>
      </c>
      <c r="F2124" s="6" t="s">
        <v>1463</v>
      </c>
      <c r="G2124" s="6" t="s">
        <v>13</v>
      </c>
      <c r="H2124" s="6"/>
      <c r="I2124" s="7" t="s">
        <v>1476</v>
      </c>
      <c r="J2124" s="8" t="str">
        <f>VLOOKUP(VASCO!$I2124,Code2Loc,2,FALSE)</f>
        <v>NESSARGI</v>
      </c>
    </row>
    <row r="2125" spans="1:10" ht="15.75" customHeight="1" x14ac:dyDescent="0.25">
      <c r="A2125" s="5" t="s">
        <v>3742</v>
      </c>
      <c r="B2125" s="6">
        <v>73</v>
      </c>
      <c r="C2125" s="6" t="s">
        <v>1477</v>
      </c>
      <c r="D2125" s="6">
        <v>28</v>
      </c>
      <c r="E2125" s="6">
        <v>251</v>
      </c>
      <c r="F2125" s="6" t="s">
        <v>1463</v>
      </c>
      <c r="G2125" s="6" t="s">
        <v>13</v>
      </c>
      <c r="H2125" s="6"/>
      <c r="I2125" s="7" t="s">
        <v>1478</v>
      </c>
      <c r="J2125" s="8" t="str">
        <f>VLOOKUP(VASCO!$I2125,Code2Loc,2,FALSE)</f>
        <v>YARGATTI</v>
      </c>
    </row>
    <row r="2126" spans="1:10" ht="15.75" customHeight="1" x14ac:dyDescent="0.25">
      <c r="A2126" s="5" t="s">
        <v>3742</v>
      </c>
      <c r="B2126" s="6">
        <v>73</v>
      </c>
      <c r="C2126" s="6" t="s">
        <v>1479</v>
      </c>
      <c r="D2126" s="6">
        <v>29</v>
      </c>
      <c r="E2126" s="6">
        <v>275</v>
      </c>
      <c r="F2126" s="6" t="s">
        <v>1463</v>
      </c>
      <c r="G2126" s="6" t="s">
        <v>13</v>
      </c>
      <c r="H2126" s="6"/>
      <c r="I2126" s="7" t="s">
        <v>1480</v>
      </c>
      <c r="J2126" s="8" t="str">
        <f>VLOOKUP(VASCO!$I2126,Code2Loc,2,FALSE)</f>
        <v>SALALI</v>
      </c>
    </row>
    <row r="2127" spans="1:10" ht="15.75" customHeight="1" x14ac:dyDescent="0.25">
      <c r="A2127" s="5" t="s">
        <v>3742</v>
      </c>
      <c r="B2127" s="6">
        <v>73</v>
      </c>
      <c r="C2127" s="6" t="s">
        <v>1473</v>
      </c>
      <c r="D2127" s="6">
        <v>30</v>
      </c>
      <c r="E2127" s="6">
        <v>293</v>
      </c>
      <c r="F2127" s="6" t="s">
        <v>1463</v>
      </c>
      <c r="G2127" s="6" t="s">
        <v>13</v>
      </c>
      <c r="H2127" s="6"/>
      <c r="I2127" s="7" t="s">
        <v>1474</v>
      </c>
      <c r="J2127" s="8" t="str">
        <f>VLOOKUP(VASCO!$I2127,Code2Loc,2,FALSE)</f>
        <v>LOKAPUR</v>
      </c>
    </row>
    <row r="2128" spans="1:10" ht="15.75" customHeight="1" x14ac:dyDescent="0.25">
      <c r="A2128" s="5" t="s">
        <v>3742</v>
      </c>
      <c r="B2128" s="6">
        <v>73</v>
      </c>
      <c r="C2128" s="6" t="s">
        <v>1481</v>
      </c>
      <c r="D2128" s="6">
        <v>31</v>
      </c>
      <c r="E2128" s="6">
        <v>317</v>
      </c>
      <c r="F2128" s="6" t="s">
        <v>1463</v>
      </c>
      <c r="G2128" s="6" t="s">
        <v>13</v>
      </c>
      <c r="H2128" s="6"/>
      <c r="I2128" s="7" t="s">
        <v>1482</v>
      </c>
      <c r="J2128" s="8" t="str">
        <f>VLOOKUP(VASCO!$I2128,Code2Loc,2,FALSE)</f>
        <v>MUDHOL</v>
      </c>
    </row>
    <row r="2129" spans="1:10" ht="15.75" customHeight="1" x14ac:dyDescent="0.25">
      <c r="A2129" s="5" t="s">
        <v>3742</v>
      </c>
      <c r="B2129" s="6">
        <v>73</v>
      </c>
      <c r="C2129" s="6" t="s">
        <v>1471</v>
      </c>
      <c r="D2129" s="6">
        <v>32</v>
      </c>
      <c r="E2129" s="6">
        <v>335</v>
      </c>
      <c r="F2129" s="6" t="s">
        <v>1463</v>
      </c>
      <c r="G2129" s="6" t="s">
        <v>13</v>
      </c>
      <c r="H2129" s="6"/>
      <c r="I2129" s="7" t="s">
        <v>1472</v>
      </c>
      <c r="J2129" s="8" t="str">
        <f>VLOOKUP(VASCO!$I2129,Code2Loc,2,FALSE)</f>
        <v>JAMKHANDI</v>
      </c>
    </row>
    <row r="2130" spans="1:10" ht="15.75" customHeight="1" x14ac:dyDescent="0.25">
      <c r="A2130" s="5" t="s">
        <v>3742</v>
      </c>
      <c r="B2130" s="6">
        <v>73</v>
      </c>
      <c r="C2130" s="6" t="s">
        <v>3748</v>
      </c>
      <c r="D2130" s="6">
        <v>33</v>
      </c>
      <c r="E2130" s="6">
        <v>377</v>
      </c>
      <c r="F2130" s="6" t="s">
        <v>1463</v>
      </c>
      <c r="G2130" s="6" t="s">
        <v>13</v>
      </c>
      <c r="H2130" s="6"/>
      <c r="I2130" s="7" t="s">
        <v>1484</v>
      </c>
      <c r="J2130" s="8" t="str">
        <f>VLOOKUP(VASCO!$I2130,Code2Loc,2,FALSE)</f>
        <v>BABLESHWAR</v>
      </c>
    </row>
    <row r="2131" spans="1:10" ht="15.75" customHeight="1" x14ac:dyDescent="0.25">
      <c r="A2131" s="5" t="s">
        <v>3742</v>
      </c>
      <c r="B2131" s="6">
        <v>73</v>
      </c>
      <c r="C2131" s="6" t="s">
        <v>1485</v>
      </c>
      <c r="D2131" s="6">
        <v>34</v>
      </c>
      <c r="E2131" s="6">
        <v>401</v>
      </c>
      <c r="F2131" s="6" t="s">
        <v>1463</v>
      </c>
      <c r="G2131" s="6" t="s">
        <v>13</v>
      </c>
      <c r="H2131" s="6"/>
      <c r="I2131" s="7" t="s">
        <v>1486</v>
      </c>
      <c r="J2131" s="8" t="str">
        <f>VLOOKUP(VASCO!$I2131,Code2Loc,2,FALSE)</f>
        <v>BIJAPUR</v>
      </c>
    </row>
    <row r="2132" spans="1:10" ht="15.75" customHeight="1" x14ac:dyDescent="0.25">
      <c r="A2132" s="5" t="s">
        <v>3742</v>
      </c>
      <c r="B2132" s="6">
        <v>73</v>
      </c>
      <c r="C2132" s="6" t="s">
        <v>1487</v>
      </c>
      <c r="D2132" s="6">
        <v>35</v>
      </c>
      <c r="E2132" s="6">
        <v>443</v>
      </c>
      <c r="F2132" s="6" t="s">
        <v>1463</v>
      </c>
      <c r="G2132" s="6" t="s">
        <v>13</v>
      </c>
      <c r="H2132" s="6"/>
      <c r="I2132" s="7" t="s">
        <v>1488</v>
      </c>
      <c r="J2132" s="8" t="str">
        <f>VLOOKUP(VASCO!$I2132,Code2Loc,2,FALSE)</f>
        <v>D. HIPPARGI</v>
      </c>
    </row>
    <row r="2133" spans="1:10" ht="15.75" customHeight="1" x14ac:dyDescent="0.25">
      <c r="A2133" s="5" t="s">
        <v>3742</v>
      </c>
      <c r="B2133" s="6">
        <v>73</v>
      </c>
      <c r="C2133" s="6" t="s">
        <v>1489</v>
      </c>
      <c r="D2133" s="6">
        <v>36</v>
      </c>
      <c r="E2133" s="6">
        <v>467</v>
      </c>
      <c r="F2133" s="6" t="s">
        <v>1463</v>
      </c>
      <c r="G2133" s="6" t="s">
        <v>13</v>
      </c>
      <c r="H2133" s="6"/>
      <c r="I2133" s="7" t="s">
        <v>1490</v>
      </c>
      <c r="J2133" s="8" t="str">
        <f>VLOOKUP(VASCO!$I2133,Code2Loc,2,FALSE)</f>
        <v>SINDHAGI</v>
      </c>
    </row>
    <row r="2134" spans="1:10" ht="15.75" customHeight="1" x14ac:dyDescent="0.25">
      <c r="A2134" s="5" t="s">
        <v>3742</v>
      </c>
      <c r="B2134" s="6">
        <v>73</v>
      </c>
      <c r="C2134" s="6" t="s">
        <v>1491</v>
      </c>
      <c r="D2134" s="6">
        <v>37</v>
      </c>
      <c r="E2134" s="6">
        <v>485</v>
      </c>
      <c r="F2134" s="6" t="s">
        <v>1463</v>
      </c>
      <c r="G2134" s="6" t="s">
        <v>13</v>
      </c>
      <c r="H2134" s="6"/>
      <c r="I2134" s="7" t="s">
        <v>1492</v>
      </c>
      <c r="J2134" s="8" t="str">
        <f>VLOOKUP(VASCO!$I2134,Code2Loc,2,FALSE)</f>
        <v>ALMEL</v>
      </c>
    </row>
    <row r="2135" spans="1:10" ht="15.75" customHeight="1" x14ac:dyDescent="0.25">
      <c r="A2135" s="5" t="s">
        <v>3742</v>
      </c>
      <c r="B2135" s="6">
        <v>73</v>
      </c>
      <c r="C2135" s="6" t="s">
        <v>1493</v>
      </c>
      <c r="D2135" s="6">
        <v>38</v>
      </c>
      <c r="E2135" s="6">
        <v>497</v>
      </c>
      <c r="F2135" s="6" t="s">
        <v>1463</v>
      </c>
      <c r="G2135" s="6" t="s">
        <v>13</v>
      </c>
      <c r="H2135" s="6"/>
      <c r="I2135" s="7" t="s">
        <v>1494</v>
      </c>
      <c r="J2135" s="8" t="str">
        <f>VLOOKUP(VASCO!$I2135,Code2Loc,2,FALSE)</f>
        <v>DEVANGAO</v>
      </c>
    </row>
    <row r="2136" spans="1:10" ht="15.75" customHeight="1" x14ac:dyDescent="0.25">
      <c r="A2136" s="5" t="s">
        <v>3742</v>
      </c>
      <c r="B2136" s="6">
        <v>73</v>
      </c>
      <c r="C2136" s="6" t="s">
        <v>1495</v>
      </c>
      <c r="D2136" s="6">
        <v>39</v>
      </c>
      <c r="E2136" s="6">
        <v>503</v>
      </c>
      <c r="F2136" s="6" t="s">
        <v>1463</v>
      </c>
      <c r="G2136" s="6" t="s">
        <v>13</v>
      </c>
      <c r="H2136" s="6"/>
      <c r="I2136" s="7" t="s">
        <v>1496</v>
      </c>
      <c r="J2136" s="8" t="str">
        <f>VLOOKUP(VASCO!$I2136,Code2Loc,2,FALSE)</f>
        <v>AFZALPUR</v>
      </c>
    </row>
    <row r="2137" spans="1:10" ht="15.75" customHeight="1" x14ac:dyDescent="0.25">
      <c r="A2137" s="5" t="s">
        <v>3742</v>
      </c>
      <c r="B2137" s="6">
        <v>73</v>
      </c>
      <c r="C2137" s="6" t="s">
        <v>3745</v>
      </c>
      <c r="D2137" s="6">
        <v>40</v>
      </c>
      <c r="E2137" s="6">
        <v>515</v>
      </c>
      <c r="F2137" s="6" t="s">
        <v>1463</v>
      </c>
      <c r="G2137" s="6" t="s">
        <v>13</v>
      </c>
      <c r="H2137" s="6"/>
      <c r="I2137" s="7" t="s">
        <v>3746</v>
      </c>
      <c r="J2137" s="8" t="str">
        <f>VLOOKUP(VASCO!$I2137,Code2Loc,2,FALSE)</f>
        <v>ATNUR</v>
      </c>
    </row>
    <row r="2138" spans="1:10" ht="15.75" customHeight="1" x14ac:dyDescent="0.25">
      <c r="A2138" s="5" t="s">
        <v>3742</v>
      </c>
      <c r="B2138" s="6">
        <v>73</v>
      </c>
      <c r="C2138" s="6" t="s">
        <v>1497</v>
      </c>
      <c r="D2138" s="6">
        <v>41</v>
      </c>
      <c r="E2138" s="6">
        <v>521</v>
      </c>
      <c r="F2138" s="6" t="s">
        <v>1463</v>
      </c>
      <c r="G2138" s="6" t="s">
        <v>13</v>
      </c>
      <c r="H2138" s="6"/>
      <c r="I2138" s="7" t="s">
        <v>1498</v>
      </c>
      <c r="J2138" s="8" t="str">
        <f>VLOOKUP(VASCO!$I2138,Code2Loc,2,FALSE)</f>
        <v>CHAUDAPUR</v>
      </c>
    </row>
    <row r="2139" spans="1:10" ht="15.75" customHeight="1" x14ac:dyDescent="0.25">
      <c r="A2139" s="5" t="s">
        <v>3742</v>
      </c>
      <c r="B2139" s="6">
        <v>73</v>
      </c>
      <c r="C2139" s="6" t="s">
        <v>1499</v>
      </c>
      <c r="D2139" s="6">
        <v>42</v>
      </c>
      <c r="E2139" s="6">
        <v>525</v>
      </c>
      <c r="F2139" s="6" t="s">
        <v>1463</v>
      </c>
      <c r="G2139" s="6" t="s">
        <v>13</v>
      </c>
      <c r="H2139" s="6"/>
      <c r="I2139" s="7" t="s">
        <v>1500</v>
      </c>
      <c r="J2139" s="8" t="str">
        <f>VLOOKUP(VASCO!$I2139,Code2Loc,2,FALSE)</f>
        <v>GANGAPUR</v>
      </c>
    </row>
    <row r="2140" spans="1:10" ht="15.75" customHeight="1" x14ac:dyDescent="0.25">
      <c r="A2140" s="5" t="s">
        <v>3742</v>
      </c>
      <c r="B2140" s="6">
        <v>73</v>
      </c>
      <c r="C2140" s="6" t="s">
        <v>1497</v>
      </c>
      <c r="D2140" s="6">
        <v>43</v>
      </c>
      <c r="E2140" s="6">
        <v>521</v>
      </c>
      <c r="F2140" s="6" t="s">
        <v>1463</v>
      </c>
      <c r="G2140" s="6" t="s">
        <v>13</v>
      </c>
      <c r="H2140" s="6"/>
      <c r="I2140" s="7" t="s">
        <v>1498</v>
      </c>
      <c r="J2140" s="8" t="str">
        <f>VLOOKUP(VASCO!$I2140,Code2Loc,2,FALSE)</f>
        <v>CHAUDAPUR</v>
      </c>
    </row>
    <row r="2141" spans="1:10" ht="15.75" customHeight="1" x14ac:dyDescent="0.25">
      <c r="A2141" s="5" t="s">
        <v>3742</v>
      </c>
      <c r="B2141" s="6">
        <v>73</v>
      </c>
      <c r="C2141" s="6" t="s">
        <v>3747</v>
      </c>
      <c r="D2141" s="6">
        <v>44</v>
      </c>
      <c r="E2141" s="6">
        <v>557</v>
      </c>
      <c r="F2141" s="6" t="s">
        <v>1463</v>
      </c>
      <c r="G2141" s="6" t="s">
        <v>13</v>
      </c>
      <c r="H2141" s="6"/>
      <c r="I2141" s="7" t="s">
        <v>1502</v>
      </c>
      <c r="J2141" s="8" t="str">
        <f>VLOOKUP(VASCO!$I2141,Code2Loc,2,FALSE)</f>
        <v>GULBARGA</v>
      </c>
    </row>
    <row r="2142" spans="1:10" ht="15.75" customHeight="1" x14ac:dyDescent="0.25">
      <c r="A2142" s="5" t="s">
        <v>3749</v>
      </c>
      <c r="B2142" s="6">
        <v>71</v>
      </c>
      <c r="C2142" s="6" t="s">
        <v>69</v>
      </c>
      <c r="D2142" s="6">
        <v>1</v>
      </c>
      <c r="E2142" s="6">
        <v>0</v>
      </c>
      <c r="F2142" s="6" t="s">
        <v>1604</v>
      </c>
      <c r="G2142" s="6" t="s">
        <v>13</v>
      </c>
      <c r="H2142" s="6"/>
      <c r="I2142" s="15" t="s">
        <v>70</v>
      </c>
      <c r="J2142" s="8" t="str">
        <f>VLOOKUP(VASCO!$I2142,Code2Loc,2,FALSE)</f>
        <v>VASCO</v>
      </c>
    </row>
    <row r="2143" spans="1:10" ht="15.75" customHeight="1" x14ac:dyDescent="0.25">
      <c r="A2143" s="5" t="s">
        <v>3749</v>
      </c>
      <c r="B2143" s="6">
        <v>71</v>
      </c>
      <c r="C2143" s="6" t="s">
        <v>11</v>
      </c>
      <c r="D2143" s="6">
        <v>2</v>
      </c>
      <c r="E2143" s="6">
        <v>31</v>
      </c>
      <c r="F2143" s="6" t="s">
        <v>1604</v>
      </c>
      <c r="G2143" s="6" t="s">
        <v>13</v>
      </c>
      <c r="H2143" s="6"/>
      <c r="I2143" s="15" t="s">
        <v>14</v>
      </c>
      <c r="J2143" s="8" t="str">
        <f>VLOOKUP(VASCO!$I2143,Code2Loc,2,FALSE)</f>
        <v>PANAJI</v>
      </c>
    </row>
    <row r="2144" spans="1:10" ht="15.75" customHeight="1" x14ac:dyDescent="0.25">
      <c r="A2144" s="5" t="s">
        <v>3668</v>
      </c>
      <c r="B2144" s="6">
        <v>74</v>
      </c>
      <c r="C2144" s="6" t="s">
        <v>3750</v>
      </c>
      <c r="D2144" s="6">
        <v>1</v>
      </c>
      <c r="E2144" s="6">
        <v>0</v>
      </c>
      <c r="F2144" s="6" t="s">
        <v>1175</v>
      </c>
      <c r="G2144" s="6" t="s">
        <v>13</v>
      </c>
      <c r="H2144" s="6"/>
      <c r="I2144" s="7" t="s">
        <v>1178</v>
      </c>
      <c r="J2144" s="8" t="str">
        <f>VLOOKUP(VASCO!$I2144,Code2Loc,2,FALSE)</f>
        <v>AIRPORT</v>
      </c>
    </row>
    <row r="2145" spans="1:10" ht="15.75" customHeight="1" x14ac:dyDescent="0.25">
      <c r="A2145" s="5" t="s">
        <v>3668</v>
      </c>
      <c r="B2145" s="6">
        <v>74</v>
      </c>
      <c r="C2145" s="6" t="s">
        <v>3751</v>
      </c>
      <c r="D2145" s="6">
        <v>2</v>
      </c>
      <c r="E2145" s="6">
        <v>30</v>
      </c>
      <c r="F2145" s="6" t="s">
        <v>1175</v>
      </c>
      <c r="G2145" s="6" t="s">
        <v>13</v>
      </c>
      <c r="H2145" s="6"/>
      <c r="I2145" s="7" t="s">
        <v>14</v>
      </c>
      <c r="J2145" s="8" t="str">
        <f>VLOOKUP(VASCO!$I2145,Code2Loc,2,FALSE)</f>
        <v>PANAJI</v>
      </c>
    </row>
    <row r="2146" spans="1:10" ht="15.75" customHeight="1" x14ac:dyDescent="0.25">
      <c r="A2146" s="5" t="s">
        <v>3668</v>
      </c>
      <c r="B2146" s="6">
        <v>74</v>
      </c>
      <c r="C2146" s="6" t="s">
        <v>3752</v>
      </c>
      <c r="D2146" s="6">
        <v>3</v>
      </c>
      <c r="E2146" s="6">
        <v>44</v>
      </c>
      <c r="F2146" s="6" t="s">
        <v>1175</v>
      </c>
      <c r="G2146" s="6" t="s">
        <v>13</v>
      </c>
      <c r="H2146" s="6"/>
      <c r="I2146" s="7" t="s">
        <v>1176</v>
      </c>
      <c r="J2146" s="8" t="str">
        <f>VLOOKUP(VASCO!$I2146,Code2Loc,2,FALSE)</f>
        <v>CALANGUTE</v>
      </c>
    </row>
    <row r="2147" spans="1:10" ht="15.75" customHeight="1" x14ac:dyDescent="0.25">
      <c r="A2147" s="5" t="s">
        <v>3252</v>
      </c>
      <c r="B2147" s="6">
        <v>75</v>
      </c>
      <c r="C2147" s="6" t="s">
        <v>69</v>
      </c>
      <c r="D2147" s="6">
        <v>1</v>
      </c>
      <c r="E2147" s="6">
        <v>0</v>
      </c>
      <c r="F2147" s="6" t="s">
        <v>1604</v>
      </c>
      <c r="G2147" s="6" t="s">
        <v>13</v>
      </c>
      <c r="H2147" s="6"/>
      <c r="I2147" s="15" t="s">
        <v>70</v>
      </c>
      <c r="J2147" s="8" t="str">
        <f>VLOOKUP(VASCO!$I2147,Code2Loc,2,FALSE)</f>
        <v>VASCO</v>
      </c>
    </row>
    <row r="2148" spans="1:10" ht="15.75" customHeight="1" x14ac:dyDescent="0.25">
      <c r="A2148" s="5" t="s">
        <v>3252</v>
      </c>
      <c r="B2148" s="6">
        <v>75</v>
      </c>
      <c r="C2148" s="6" t="s">
        <v>50</v>
      </c>
      <c r="D2148" s="6">
        <v>2</v>
      </c>
      <c r="E2148" s="6">
        <v>30</v>
      </c>
      <c r="F2148" s="6" t="s">
        <v>1604</v>
      </c>
      <c r="G2148" s="6" t="s">
        <v>13</v>
      </c>
      <c r="H2148" s="6"/>
      <c r="I2148" s="15" t="s">
        <v>51</v>
      </c>
      <c r="J2148" s="8" t="str">
        <f>VLOOKUP(VASCO!$I2148,Code2Loc,2,FALSE)</f>
        <v>MARGAO</v>
      </c>
    </row>
    <row r="2149" spans="1:10" ht="15.75" customHeight="1" x14ac:dyDescent="0.25">
      <c r="A2149" s="5" t="s">
        <v>3753</v>
      </c>
      <c r="B2149" s="6">
        <v>76</v>
      </c>
      <c r="C2149" s="6" t="s">
        <v>69</v>
      </c>
      <c r="D2149" s="6">
        <v>1</v>
      </c>
      <c r="E2149" s="6">
        <v>0</v>
      </c>
      <c r="F2149" s="6" t="s">
        <v>1171</v>
      </c>
      <c r="G2149" s="6" t="s">
        <v>13</v>
      </c>
      <c r="H2149" s="6"/>
      <c r="I2149" s="15" t="s">
        <v>70</v>
      </c>
      <c r="J2149" s="8" t="str">
        <f>VLOOKUP(VASCO!$I2149,Code2Loc,2,FALSE)</f>
        <v>VASCO</v>
      </c>
    </row>
    <row r="2150" spans="1:10" ht="15.75" customHeight="1" x14ac:dyDescent="0.25">
      <c r="A2150" s="5" t="s">
        <v>3753</v>
      </c>
      <c r="B2150" s="6">
        <v>76</v>
      </c>
      <c r="C2150" s="6" t="s">
        <v>218</v>
      </c>
      <c r="D2150" s="6">
        <v>2</v>
      </c>
      <c r="E2150" s="6">
        <v>36</v>
      </c>
      <c r="F2150" s="6" t="s">
        <v>1171</v>
      </c>
      <c r="G2150" s="6" t="s">
        <v>13</v>
      </c>
      <c r="H2150" s="6"/>
      <c r="I2150" s="15" t="s">
        <v>219</v>
      </c>
      <c r="J2150" s="8" t="str">
        <f>VLOOKUP(VASCO!$I2150,Code2Loc,2,FALSE)</f>
        <v>OLD GOA</v>
      </c>
    </row>
    <row r="2151" spans="1:10" ht="15.75" customHeight="1" x14ac:dyDescent="0.25">
      <c r="A2151" s="5" t="s">
        <v>1625</v>
      </c>
      <c r="B2151" s="6">
        <v>77</v>
      </c>
      <c r="C2151" s="6" t="s">
        <v>11</v>
      </c>
      <c r="D2151" s="6">
        <v>1</v>
      </c>
      <c r="E2151" s="6">
        <v>0</v>
      </c>
      <c r="F2151" s="6" t="s">
        <v>1171</v>
      </c>
      <c r="G2151" s="6" t="s">
        <v>13</v>
      </c>
      <c r="H2151" s="6"/>
      <c r="I2151" s="15" t="s">
        <v>14</v>
      </c>
      <c r="J2151" s="8" t="str">
        <f>VLOOKUP(VASCO!$I2151,Code2Loc,2,FALSE)</f>
        <v>PANAJI</v>
      </c>
    </row>
    <row r="2152" spans="1:10" ht="15.75" customHeight="1" x14ac:dyDescent="0.25">
      <c r="A2152" s="5" t="s">
        <v>1625</v>
      </c>
      <c r="B2152" s="6">
        <v>77</v>
      </c>
      <c r="C2152" s="6" t="s">
        <v>218</v>
      </c>
      <c r="D2152" s="6">
        <v>2</v>
      </c>
      <c r="E2152" s="6">
        <v>14</v>
      </c>
      <c r="F2152" s="6" t="s">
        <v>1171</v>
      </c>
      <c r="G2152" s="6" t="s">
        <v>13</v>
      </c>
      <c r="H2152" s="6"/>
      <c r="I2152" s="15" t="s">
        <v>219</v>
      </c>
      <c r="J2152" s="8" t="str">
        <f>VLOOKUP(VASCO!$I2152,Code2Loc,2,FALSE)</f>
        <v>OLD GOA</v>
      </c>
    </row>
    <row r="2153" spans="1:10" ht="15.75" customHeight="1" x14ac:dyDescent="0.25">
      <c r="A2153" s="5" t="s">
        <v>1626</v>
      </c>
      <c r="B2153" s="6">
        <v>78</v>
      </c>
      <c r="C2153" s="6" t="s">
        <v>1627</v>
      </c>
      <c r="D2153" s="6">
        <v>1</v>
      </c>
      <c r="E2153" s="6">
        <v>0</v>
      </c>
      <c r="F2153" s="6" t="s">
        <v>12</v>
      </c>
      <c r="G2153" s="6" t="s">
        <v>13</v>
      </c>
      <c r="H2153" s="6"/>
      <c r="I2153" s="15" t="s">
        <v>219</v>
      </c>
      <c r="J2153" s="8" t="str">
        <f>VLOOKUP(VASCO!$I2153,Code2Loc,2,FALSE)</f>
        <v>OLD GOA</v>
      </c>
    </row>
    <row r="2154" spans="1:10" ht="15.75" customHeight="1" x14ac:dyDescent="0.25">
      <c r="A2154" s="5" t="s">
        <v>1626</v>
      </c>
      <c r="B2154" s="6">
        <v>78</v>
      </c>
      <c r="C2154" s="6" t="s">
        <v>1628</v>
      </c>
      <c r="D2154" s="6">
        <v>2</v>
      </c>
      <c r="E2154" s="6">
        <v>2</v>
      </c>
      <c r="F2154" s="6" t="s">
        <v>12</v>
      </c>
      <c r="G2154" s="6" t="s">
        <v>13</v>
      </c>
      <c r="H2154" s="6"/>
      <c r="I2154" s="15" t="s">
        <v>1629</v>
      </c>
      <c r="J2154" s="8" t="str">
        <f>VLOOKUP(VASCO!$I2154,Code2Loc,2,FALSE)</f>
        <v>ELA FARM</v>
      </c>
    </row>
    <row r="2155" spans="1:10" ht="15.75" customHeight="1" x14ac:dyDescent="0.25">
      <c r="A2155" s="5" t="s">
        <v>1630</v>
      </c>
      <c r="B2155" s="6">
        <v>79</v>
      </c>
      <c r="C2155" s="6" t="s">
        <v>1627</v>
      </c>
      <c r="D2155" s="6">
        <v>1</v>
      </c>
      <c r="E2155" s="6">
        <v>0</v>
      </c>
      <c r="F2155" s="6" t="s">
        <v>12</v>
      </c>
      <c r="G2155" s="6" t="s">
        <v>13</v>
      </c>
      <c r="H2155" s="6"/>
      <c r="I2155" s="15" t="s">
        <v>219</v>
      </c>
      <c r="J2155" s="8" t="str">
        <f>VLOOKUP(VASCO!$I2155,Code2Loc,2,FALSE)</f>
        <v>OLD GOA</v>
      </c>
    </row>
    <row r="2156" spans="1:10" ht="15.75" customHeight="1" x14ac:dyDescent="0.25">
      <c r="A2156" s="5" t="s">
        <v>1630</v>
      </c>
      <c r="B2156" s="6">
        <v>79</v>
      </c>
      <c r="C2156" s="6" t="s">
        <v>1631</v>
      </c>
      <c r="D2156" s="6">
        <v>2</v>
      </c>
      <c r="E2156" s="6">
        <v>2</v>
      </c>
      <c r="F2156" s="6" t="s">
        <v>12</v>
      </c>
      <c r="G2156" s="6" t="s">
        <v>13</v>
      </c>
      <c r="H2156" s="6"/>
      <c r="I2156" s="15" t="s">
        <v>1632</v>
      </c>
      <c r="J2156" s="8" t="str">
        <f>VLOOKUP(VASCO!$I2156,Code2Loc,2,FALSE)</f>
        <v>PINTO GARAGE</v>
      </c>
    </row>
    <row r="2157" spans="1:10" ht="15.75" customHeight="1" x14ac:dyDescent="0.25">
      <c r="A2157" s="5" t="s">
        <v>1633</v>
      </c>
      <c r="B2157" s="6">
        <v>80</v>
      </c>
      <c r="C2157" s="6" t="s">
        <v>1634</v>
      </c>
      <c r="D2157" s="6">
        <v>1</v>
      </c>
      <c r="E2157" s="6">
        <v>0</v>
      </c>
      <c r="F2157" s="6" t="s">
        <v>12</v>
      </c>
      <c r="G2157" s="6" t="s">
        <v>13</v>
      </c>
      <c r="H2157" s="6"/>
      <c r="I2157" s="15" t="s">
        <v>1635</v>
      </c>
      <c r="J2157" s="8" t="str">
        <f>VLOOKUP(VASCO!$I2157,Code2Loc,2,FALSE)</f>
        <v>BAKIA PARKING</v>
      </c>
    </row>
    <row r="2158" spans="1:10" ht="34.5" customHeight="1" x14ac:dyDescent="0.25">
      <c r="A2158" s="5" t="s">
        <v>1633</v>
      </c>
      <c r="B2158" s="6">
        <v>80</v>
      </c>
      <c r="C2158" s="6" t="s">
        <v>1627</v>
      </c>
      <c r="D2158" s="6">
        <v>2</v>
      </c>
      <c r="E2158" s="6">
        <v>1</v>
      </c>
      <c r="F2158" s="6" t="s">
        <v>12</v>
      </c>
      <c r="G2158" s="6" t="s">
        <v>13</v>
      </c>
      <c r="H2158" s="6"/>
      <c r="I2158" s="15" t="s">
        <v>219</v>
      </c>
      <c r="J2158" s="8" t="str">
        <f>VLOOKUP(VASCO!$I2158,Code2Loc,2,FALSE)</f>
        <v>OLD GOA</v>
      </c>
    </row>
    <row r="2159" spans="1:10" ht="15.75" customHeight="1" x14ac:dyDescent="0.25">
      <c r="A2159" s="5" t="s">
        <v>3754</v>
      </c>
      <c r="B2159" s="6">
        <v>81</v>
      </c>
      <c r="C2159" s="6" t="s">
        <v>2066</v>
      </c>
      <c r="D2159" s="6">
        <v>1</v>
      </c>
      <c r="E2159" s="6">
        <v>0</v>
      </c>
      <c r="F2159" s="6" t="s">
        <v>12</v>
      </c>
      <c r="G2159" s="6" t="s">
        <v>13</v>
      </c>
      <c r="H2159" s="6"/>
      <c r="I2159" s="15" t="s">
        <v>2067</v>
      </c>
      <c r="J2159" s="8" t="str">
        <f>VLOOKUP(VASCO!$I2159,Code2Loc,2,FALSE)</f>
        <v>AGAPUR</v>
      </c>
    </row>
    <row r="2160" spans="1:10" ht="15.75" customHeight="1" x14ac:dyDescent="0.25">
      <c r="A2160" s="5" t="s">
        <v>3754</v>
      </c>
      <c r="B2160" s="6">
        <v>81</v>
      </c>
      <c r="C2160" s="6" t="s">
        <v>2064</v>
      </c>
      <c r="D2160" s="6">
        <v>2</v>
      </c>
      <c r="E2160" s="6">
        <v>2</v>
      </c>
      <c r="F2160" s="6" t="s">
        <v>12</v>
      </c>
      <c r="G2160" s="6" t="s">
        <v>13</v>
      </c>
      <c r="H2160" s="6"/>
      <c r="I2160" s="15" t="s">
        <v>2065</v>
      </c>
      <c r="J2160" s="8" t="str">
        <f>VLOOKUP(VASCO!$I2160,Code2Loc,2,FALSE)</f>
        <v>ADPAI</v>
      </c>
    </row>
    <row r="2161" spans="1:10" ht="15.75" customHeight="1" x14ac:dyDescent="0.25">
      <c r="A2161" s="5" t="s">
        <v>3754</v>
      </c>
      <c r="B2161" s="6">
        <v>81</v>
      </c>
      <c r="C2161" s="6" t="s">
        <v>2062</v>
      </c>
      <c r="D2161" s="6">
        <v>3</v>
      </c>
      <c r="E2161" s="6">
        <v>4</v>
      </c>
      <c r="F2161" s="6" t="s">
        <v>12</v>
      </c>
      <c r="G2161" s="6" t="s">
        <v>13</v>
      </c>
      <c r="H2161" s="6"/>
      <c r="I2161" s="15" t="s">
        <v>2063</v>
      </c>
      <c r="J2161" s="8" t="str">
        <f>VLOOKUP(VASCO!$I2161,Code2Loc,2,FALSE)</f>
        <v>DURBHAT</v>
      </c>
    </row>
    <row r="2162" spans="1:10" ht="15.75" customHeight="1" x14ac:dyDescent="0.25">
      <c r="A2162" s="5" t="s">
        <v>3754</v>
      </c>
      <c r="B2162" s="6">
        <v>81</v>
      </c>
      <c r="C2162" s="6" t="s">
        <v>2060</v>
      </c>
      <c r="D2162" s="6">
        <v>4</v>
      </c>
      <c r="E2162" s="6">
        <v>5</v>
      </c>
      <c r="F2162" s="6" t="s">
        <v>12</v>
      </c>
      <c r="G2162" s="6" t="s">
        <v>13</v>
      </c>
      <c r="H2162" s="6"/>
      <c r="I2162" s="15" t="s">
        <v>2061</v>
      </c>
      <c r="J2162" s="8" t="str">
        <f>VLOOKUP(VASCO!$I2162,Code2Loc,2,FALSE)</f>
        <v>TALAULIM</v>
      </c>
    </row>
    <row r="2163" spans="1:10" ht="15.75" customHeight="1" x14ac:dyDescent="0.25">
      <c r="A2163" s="5" t="s">
        <v>3754</v>
      </c>
      <c r="B2163" s="6">
        <v>81</v>
      </c>
      <c r="C2163" s="6" t="s">
        <v>3652</v>
      </c>
      <c r="D2163" s="6">
        <v>5</v>
      </c>
      <c r="E2163" s="6">
        <v>6</v>
      </c>
      <c r="F2163" s="6" t="s">
        <v>12</v>
      </c>
      <c r="G2163" s="6" t="s">
        <v>13</v>
      </c>
      <c r="H2163" s="6"/>
      <c r="I2163" s="15" t="s">
        <v>3653</v>
      </c>
      <c r="J2163" s="8" t="str">
        <f>VLOOKUP(VASCO!$I2163,Code2Loc,2,FALSE)</f>
        <v>WADDI</v>
      </c>
    </row>
    <row r="2164" spans="1:10" ht="15.75" customHeight="1" x14ac:dyDescent="0.25">
      <c r="A2164" s="5" t="s">
        <v>3754</v>
      </c>
      <c r="B2164" s="6">
        <v>81</v>
      </c>
      <c r="C2164" s="6" t="s">
        <v>3650</v>
      </c>
      <c r="D2164" s="6">
        <v>6</v>
      </c>
      <c r="E2164" s="6">
        <v>8</v>
      </c>
      <c r="F2164" s="6" t="s">
        <v>12</v>
      </c>
      <c r="G2164" s="6" t="s">
        <v>13</v>
      </c>
      <c r="H2164" s="6"/>
      <c r="I2164" s="15" t="s">
        <v>3651</v>
      </c>
      <c r="J2164" s="8" t="str">
        <f>VLOOKUP(VASCO!$I2164,Code2Loc,2,FALSE)</f>
        <v>TAMSHER</v>
      </c>
    </row>
    <row r="2165" spans="1:10" ht="15.75" customHeight="1" x14ac:dyDescent="0.25">
      <c r="A2165" s="5" t="s">
        <v>3754</v>
      </c>
      <c r="B2165" s="6">
        <v>81</v>
      </c>
      <c r="C2165" s="6" t="s">
        <v>3648</v>
      </c>
      <c r="D2165" s="6">
        <v>7</v>
      </c>
      <c r="E2165" s="6">
        <v>9</v>
      </c>
      <c r="F2165" s="6" t="s">
        <v>12</v>
      </c>
      <c r="G2165" s="6" t="s">
        <v>13</v>
      </c>
      <c r="H2165" s="6"/>
      <c r="I2165" s="15" t="s">
        <v>3649</v>
      </c>
      <c r="J2165" s="8" t="str">
        <f>VLOOKUP(VASCO!$I2165,Code2Loc,2,FALSE)</f>
        <v>ADUSHEM</v>
      </c>
    </row>
    <row r="2166" spans="1:10" ht="15.75" customHeight="1" x14ac:dyDescent="0.25">
      <c r="A2166" s="5" t="s">
        <v>3754</v>
      </c>
      <c r="B2166" s="6">
        <v>81</v>
      </c>
      <c r="C2166" s="6" t="s">
        <v>185</v>
      </c>
      <c r="D2166" s="6">
        <v>8</v>
      </c>
      <c r="E2166" s="6">
        <v>10</v>
      </c>
      <c r="F2166" s="6" t="s">
        <v>12</v>
      </c>
      <c r="G2166" s="6" t="s">
        <v>13</v>
      </c>
      <c r="H2166" s="6"/>
      <c r="I2166" s="15" t="s">
        <v>186</v>
      </c>
      <c r="J2166" s="8" t="str">
        <f>VLOOKUP(VASCO!$I2166,Code2Loc,2,FALSE)</f>
        <v>BORI SKVR</v>
      </c>
    </row>
    <row r="2167" spans="1:10" ht="15.75" customHeight="1" x14ac:dyDescent="0.25">
      <c r="A2167" s="5" t="s">
        <v>3754</v>
      </c>
      <c r="B2167" s="6">
        <v>81</v>
      </c>
      <c r="C2167" s="6" t="s">
        <v>187</v>
      </c>
      <c r="D2167" s="6">
        <v>9</v>
      </c>
      <c r="E2167" s="6">
        <v>11</v>
      </c>
      <c r="F2167" s="6" t="s">
        <v>12</v>
      </c>
      <c r="G2167" s="6" t="s">
        <v>13</v>
      </c>
      <c r="H2167" s="6"/>
      <c r="I2167" s="15" t="s">
        <v>188</v>
      </c>
      <c r="J2167" s="8" t="str">
        <f>VLOOKUP(VASCO!$I2167,Code2Loc,2,FALSE)</f>
        <v>SAI TMPLE</v>
      </c>
    </row>
    <row r="2168" spans="1:10" ht="15.75" customHeight="1" x14ac:dyDescent="0.25">
      <c r="A2168" s="5" t="s">
        <v>3754</v>
      </c>
      <c r="B2168" s="6">
        <v>81</v>
      </c>
      <c r="C2168" s="6" t="s">
        <v>189</v>
      </c>
      <c r="D2168" s="6">
        <v>10</v>
      </c>
      <c r="E2168" s="6">
        <v>13</v>
      </c>
      <c r="F2168" s="6" t="s">
        <v>12</v>
      </c>
      <c r="G2168" s="6" t="s">
        <v>13</v>
      </c>
      <c r="H2168" s="6"/>
      <c r="I2168" s="15" t="s">
        <v>190</v>
      </c>
      <c r="J2168" s="8" t="str">
        <f>VLOOKUP(VASCO!$I2168,Code2Loc,2,FALSE)</f>
        <v>BORI BRDG</v>
      </c>
    </row>
    <row r="2169" spans="1:10" ht="15.75" customHeight="1" x14ac:dyDescent="0.25">
      <c r="A2169" s="5" t="s">
        <v>3754</v>
      </c>
      <c r="B2169" s="6">
        <v>81</v>
      </c>
      <c r="C2169" s="6" t="s">
        <v>191</v>
      </c>
      <c r="D2169" s="6">
        <v>11</v>
      </c>
      <c r="E2169" s="6">
        <v>14</v>
      </c>
      <c r="F2169" s="6" t="s">
        <v>12</v>
      </c>
      <c r="G2169" s="6" t="s">
        <v>13</v>
      </c>
      <c r="H2169" s="6"/>
      <c r="I2169" s="15" t="s">
        <v>192</v>
      </c>
      <c r="J2169" s="8" t="str">
        <f>VLOOKUP(VASCO!$I2169,Code2Loc,2,FALSE)</f>
        <v>CHWGULE DOK</v>
      </c>
    </row>
    <row r="2170" spans="1:10" ht="15.75" customHeight="1" x14ac:dyDescent="0.25">
      <c r="A2170" s="5" t="s">
        <v>3754</v>
      </c>
      <c r="B2170" s="6">
        <v>81</v>
      </c>
      <c r="C2170" s="6" t="s">
        <v>226</v>
      </c>
      <c r="D2170" s="6">
        <v>12</v>
      </c>
      <c r="E2170" s="6">
        <v>15</v>
      </c>
      <c r="F2170" s="6" t="s">
        <v>12</v>
      </c>
      <c r="G2170" s="6" t="s">
        <v>13</v>
      </c>
      <c r="H2170" s="6"/>
      <c r="I2170" s="15" t="s">
        <v>227</v>
      </c>
      <c r="J2170" s="8" t="str">
        <f>VLOOKUP(VASCO!$I2170,Code2Loc,2,FALSE)</f>
        <v>LOTULIM</v>
      </c>
    </row>
    <row r="2171" spans="1:10" ht="15.75" customHeight="1" x14ac:dyDescent="0.25">
      <c r="A2171" s="5" t="s">
        <v>3754</v>
      </c>
      <c r="B2171" s="6">
        <v>81</v>
      </c>
      <c r="C2171" s="6" t="s">
        <v>228</v>
      </c>
      <c r="D2171" s="6">
        <v>13</v>
      </c>
      <c r="E2171" s="6">
        <v>16</v>
      </c>
      <c r="F2171" s="6" t="s">
        <v>12</v>
      </c>
      <c r="G2171" s="6" t="s">
        <v>13</v>
      </c>
      <c r="H2171" s="6"/>
      <c r="I2171" s="15" t="s">
        <v>229</v>
      </c>
      <c r="J2171" s="8" t="str">
        <f>VLOOKUP(VASCO!$I2171,Code2Loc,2,FALSE)</f>
        <v>ANGDI</v>
      </c>
    </row>
    <row r="2172" spans="1:10" ht="15.75" customHeight="1" x14ac:dyDescent="0.25">
      <c r="A2172" s="5" t="s">
        <v>3754</v>
      </c>
      <c r="B2172" s="6">
        <v>81</v>
      </c>
      <c r="C2172" s="6" t="s">
        <v>230</v>
      </c>
      <c r="D2172" s="6">
        <v>14</v>
      </c>
      <c r="E2172" s="6">
        <v>18</v>
      </c>
      <c r="F2172" s="6" t="s">
        <v>12</v>
      </c>
      <c r="G2172" s="6" t="s">
        <v>13</v>
      </c>
      <c r="H2172" s="6"/>
      <c r="I2172" s="15" t="s">
        <v>231</v>
      </c>
      <c r="J2172" s="8" t="str">
        <f>VLOOKUP(VASCO!$I2172,Code2Loc,2,FALSE)</f>
        <v>RASSAIM FRY</v>
      </c>
    </row>
    <row r="2173" spans="1:10" ht="15.75" customHeight="1" x14ac:dyDescent="0.25">
      <c r="A2173" s="5" t="s">
        <v>3754</v>
      </c>
      <c r="B2173" s="6">
        <v>81</v>
      </c>
      <c r="C2173" s="6" t="s">
        <v>232</v>
      </c>
      <c r="D2173" s="6">
        <v>15</v>
      </c>
      <c r="E2173" s="6">
        <v>19</v>
      </c>
      <c r="F2173" s="6" t="s">
        <v>12</v>
      </c>
      <c r="G2173" s="6" t="s">
        <v>13</v>
      </c>
      <c r="H2173" s="6"/>
      <c r="I2173" s="15" t="s">
        <v>233</v>
      </c>
      <c r="J2173" s="8" t="str">
        <f>VLOOKUP(VASCO!$I2173,Code2Loc,2,FALSE)</f>
        <v>RASSAIM DOK</v>
      </c>
    </row>
    <row r="2174" spans="1:10" ht="15.75" customHeight="1" x14ac:dyDescent="0.25">
      <c r="A2174" s="5" t="s">
        <v>3754</v>
      </c>
      <c r="B2174" s="6">
        <v>81</v>
      </c>
      <c r="C2174" s="6" t="s">
        <v>234</v>
      </c>
      <c r="D2174" s="6">
        <v>16</v>
      </c>
      <c r="E2174" s="6">
        <v>21</v>
      </c>
      <c r="F2174" s="6" t="s">
        <v>12</v>
      </c>
      <c r="G2174" s="6" t="s">
        <v>13</v>
      </c>
      <c r="H2174" s="6"/>
      <c r="I2174" s="15" t="s">
        <v>235</v>
      </c>
      <c r="J2174" s="8" t="str">
        <f>VLOOKUP(VASCO!$I2174,Code2Loc,2,FALSE)</f>
        <v>KELOSI</v>
      </c>
    </row>
    <row r="2175" spans="1:10" ht="15.75" customHeight="1" x14ac:dyDescent="0.25">
      <c r="A2175" s="5" t="s">
        <v>3754</v>
      </c>
      <c r="B2175" s="6">
        <v>81</v>
      </c>
      <c r="C2175" s="6" t="s">
        <v>236</v>
      </c>
      <c r="D2175" s="6">
        <v>17</v>
      </c>
      <c r="E2175" s="6">
        <v>23</v>
      </c>
      <c r="F2175" s="6" t="s">
        <v>12</v>
      </c>
      <c r="G2175" s="6" t="s">
        <v>13</v>
      </c>
      <c r="H2175" s="6"/>
      <c r="I2175" s="15" t="s">
        <v>237</v>
      </c>
      <c r="J2175" s="8" t="str">
        <f>VLOOKUP(VASCO!$I2175,Code2Loc,2,FALSE)</f>
        <v>CORPAWADA</v>
      </c>
    </row>
    <row r="2176" spans="1:10" ht="15.75" customHeight="1" x14ac:dyDescent="0.25">
      <c r="A2176" s="5" t="s">
        <v>3754</v>
      </c>
      <c r="B2176" s="6">
        <v>81</v>
      </c>
      <c r="C2176" s="6" t="s">
        <v>238</v>
      </c>
      <c r="D2176" s="6">
        <v>18</v>
      </c>
      <c r="E2176" s="6">
        <v>24</v>
      </c>
      <c r="F2176" s="6" t="s">
        <v>12</v>
      </c>
      <c r="G2176" s="6" t="s">
        <v>13</v>
      </c>
      <c r="H2176" s="6"/>
      <c r="I2176" s="15" t="s">
        <v>239</v>
      </c>
      <c r="J2176" s="8" t="str">
        <f>VLOOKUP(VASCO!$I2176,Code2Loc,2,FALSE)</f>
        <v>THANA</v>
      </c>
    </row>
    <row r="2177" spans="1:10" ht="15.75" customHeight="1" x14ac:dyDescent="0.25">
      <c r="A2177" s="5" t="s">
        <v>3754</v>
      </c>
      <c r="B2177" s="6">
        <v>81</v>
      </c>
      <c r="C2177" s="6" t="s">
        <v>34</v>
      </c>
      <c r="D2177" s="6">
        <v>19</v>
      </c>
      <c r="E2177" s="6">
        <v>27</v>
      </c>
      <c r="F2177" s="6" t="s">
        <v>12</v>
      </c>
      <c r="G2177" s="6" t="s">
        <v>13</v>
      </c>
      <c r="H2177" s="6"/>
      <c r="I2177" s="15" t="s">
        <v>35</v>
      </c>
      <c r="J2177" s="8" t="str">
        <f>VLOOKUP(VASCO!$I2177,Code2Loc,2,FALSE)</f>
        <v>KSRL/BRLA X</v>
      </c>
    </row>
    <row r="2178" spans="1:10" ht="15.75" customHeight="1" x14ac:dyDescent="0.25">
      <c r="A2178" s="5" t="s">
        <v>3754</v>
      </c>
      <c r="B2178" s="6">
        <v>81</v>
      </c>
      <c r="C2178" s="6" t="s">
        <v>36</v>
      </c>
      <c r="D2178" s="6">
        <v>20</v>
      </c>
      <c r="E2178" s="6">
        <v>28</v>
      </c>
      <c r="F2178" s="6" t="s">
        <v>12</v>
      </c>
      <c r="G2178" s="6" t="s">
        <v>13</v>
      </c>
      <c r="H2178" s="6"/>
      <c r="I2178" s="15" t="s">
        <v>37</v>
      </c>
      <c r="J2178" s="8" t="str">
        <f>VLOOKUP(VASCO!$I2178,Code2Loc,2,FALSE)</f>
        <v>TITAN</v>
      </c>
    </row>
    <row r="2179" spans="1:10" ht="15.75" customHeight="1" x14ac:dyDescent="0.25">
      <c r="A2179" s="5" t="s">
        <v>3754</v>
      </c>
      <c r="B2179" s="6">
        <v>81</v>
      </c>
      <c r="C2179" s="6" t="s">
        <v>240</v>
      </c>
      <c r="D2179" s="6">
        <v>21</v>
      </c>
      <c r="E2179" s="6">
        <v>31</v>
      </c>
      <c r="F2179" s="6" t="s">
        <v>12</v>
      </c>
      <c r="G2179" s="6" t="s">
        <v>13</v>
      </c>
      <c r="H2179" s="6"/>
      <c r="I2179" s="15" t="s">
        <v>241</v>
      </c>
      <c r="J2179" s="8" t="str">
        <f>VLOOKUP(VASCO!$I2179,Code2Loc,2,FALSE)</f>
        <v>CIPLA</v>
      </c>
    </row>
    <row r="2180" spans="1:10" ht="15.75" customHeight="1" x14ac:dyDescent="0.25">
      <c r="A2180" s="5" t="s">
        <v>3754</v>
      </c>
      <c r="B2180" s="6">
        <v>81</v>
      </c>
      <c r="C2180" s="6" t="s">
        <v>36</v>
      </c>
      <c r="D2180" s="6">
        <v>22</v>
      </c>
      <c r="E2180" s="6">
        <v>34</v>
      </c>
      <c r="F2180" s="6" t="s">
        <v>12</v>
      </c>
      <c r="G2180" s="6" t="s">
        <v>13</v>
      </c>
      <c r="H2180" s="6"/>
      <c r="I2180" s="15" t="s">
        <v>37</v>
      </c>
      <c r="J2180" s="8" t="str">
        <f>VLOOKUP(VASCO!$I2180,Code2Loc,2,FALSE)</f>
        <v>TITAN</v>
      </c>
    </row>
    <row r="2181" spans="1:10" ht="15.75" customHeight="1" x14ac:dyDescent="0.25">
      <c r="A2181" s="5" t="s">
        <v>3754</v>
      </c>
      <c r="B2181" s="6">
        <v>81</v>
      </c>
      <c r="C2181" s="6" t="s">
        <v>2421</v>
      </c>
      <c r="D2181" s="6">
        <v>23</v>
      </c>
      <c r="E2181" s="6">
        <v>37</v>
      </c>
      <c r="F2181" s="6" t="s">
        <v>12</v>
      </c>
      <c r="G2181" s="6" t="s">
        <v>13</v>
      </c>
      <c r="H2181" s="6"/>
      <c r="I2181" s="15" t="s">
        <v>2422</v>
      </c>
      <c r="J2181" s="8" t="str">
        <f>VLOOKUP(VASCO!$I2181,Code2Loc,2,FALSE)</f>
        <v>KADIMACHIN</v>
      </c>
    </row>
    <row r="2182" spans="1:10" ht="15.75" customHeight="1" x14ac:dyDescent="0.25">
      <c r="A2182" s="5" t="s">
        <v>3754</v>
      </c>
      <c r="B2182" s="6">
        <v>81</v>
      </c>
      <c r="C2182" s="6" t="s">
        <v>2423</v>
      </c>
      <c r="D2182" s="6">
        <v>24</v>
      </c>
      <c r="E2182" s="6">
        <v>38</v>
      </c>
      <c r="F2182" s="6" t="s">
        <v>12</v>
      </c>
      <c r="G2182" s="6" t="s">
        <v>13</v>
      </c>
      <c r="H2182" s="6"/>
      <c r="I2182" s="15" t="s">
        <v>2424</v>
      </c>
      <c r="J2182" s="8" t="str">
        <f>VLOOKUP(VASCO!$I2182,Code2Loc,2,FALSE)</f>
        <v>METASTRIP</v>
      </c>
    </row>
    <row r="2183" spans="1:10" ht="15.75" customHeight="1" x14ac:dyDescent="0.25">
      <c r="A2183" s="5" t="s">
        <v>3754</v>
      </c>
      <c r="B2183" s="6">
        <v>81</v>
      </c>
      <c r="C2183" s="6" t="s">
        <v>1661</v>
      </c>
      <c r="D2183" s="6">
        <v>25</v>
      </c>
      <c r="E2183" s="6">
        <v>39</v>
      </c>
      <c r="F2183" s="6" t="s">
        <v>12</v>
      </c>
      <c r="G2183" s="6" t="s">
        <v>13</v>
      </c>
      <c r="H2183" s="6"/>
      <c r="I2183" s="15" t="s">
        <v>1662</v>
      </c>
      <c r="J2183" s="8" t="str">
        <f>VLOOKUP(VASCO!$I2183,Code2Loc,2,FALSE)</f>
        <v>UPAS NAGAR</v>
      </c>
    </row>
    <row r="2184" spans="1:10" ht="15.75" customHeight="1" x14ac:dyDescent="0.25">
      <c r="A2184" s="5" t="s">
        <v>3754</v>
      </c>
      <c r="B2184" s="6">
        <v>81</v>
      </c>
      <c r="C2184" s="6" t="s">
        <v>1715</v>
      </c>
      <c r="D2184" s="6">
        <v>26</v>
      </c>
      <c r="E2184" s="6">
        <v>40</v>
      </c>
      <c r="F2184" s="6" t="s">
        <v>12</v>
      </c>
      <c r="G2184" s="6" t="s">
        <v>13</v>
      </c>
      <c r="H2184" s="6"/>
      <c r="I2184" s="15" t="s">
        <v>1716</v>
      </c>
      <c r="J2184" s="8" t="str">
        <f>VLOOKUP(VASCO!$I2184,Code2Loc,2,FALSE)</f>
        <v>ZUARINAGAR</v>
      </c>
    </row>
    <row r="2185" spans="1:10" ht="15.75" customHeight="1" x14ac:dyDescent="0.25">
      <c r="A2185" s="5" t="s">
        <v>3754</v>
      </c>
      <c r="B2185" s="6">
        <v>81</v>
      </c>
      <c r="C2185" s="6" t="s">
        <v>1717</v>
      </c>
      <c r="D2185" s="6">
        <v>27</v>
      </c>
      <c r="E2185" s="6">
        <v>41</v>
      </c>
      <c r="F2185" s="6" t="s">
        <v>12</v>
      </c>
      <c r="G2185" s="6" t="s">
        <v>13</v>
      </c>
      <c r="H2185" s="6"/>
      <c r="I2185" s="15" t="s">
        <v>1718</v>
      </c>
      <c r="J2185" s="8" t="str">
        <f>VLOOKUP(VASCO!$I2185,Code2Loc,2,FALSE)</f>
        <v>ZHARI</v>
      </c>
    </row>
    <row r="2186" spans="1:10" ht="15.75" customHeight="1" x14ac:dyDescent="0.25">
      <c r="A2186" s="5" t="s">
        <v>3754</v>
      </c>
      <c r="B2186" s="6">
        <v>81</v>
      </c>
      <c r="C2186" s="6" t="s">
        <v>1719</v>
      </c>
      <c r="D2186" s="6">
        <v>28</v>
      </c>
      <c r="E2186" s="6">
        <v>42</v>
      </c>
      <c r="F2186" s="6" t="s">
        <v>12</v>
      </c>
      <c r="G2186" s="6" t="s">
        <v>13</v>
      </c>
      <c r="H2186" s="6"/>
      <c r="I2186" s="15" t="s">
        <v>1720</v>
      </c>
      <c r="J2186" s="8" t="str">
        <f>VLOOKUP(VASCO!$I2186,Code2Loc,2,FALSE)</f>
        <v>BIRLA</v>
      </c>
    </row>
    <row r="2187" spans="1:10" ht="15.75" customHeight="1" x14ac:dyDescent="0.25">
      <c r="A2187" s="5" t="s">
        <v>3754</v>
      </c>
      <c r="B2187" s="6">
        <v>81</v>
      </c>
      <c r="C2187" s="6" t="s">
        <v>1721</v>
      </c>
      <c r="D2187" s="6">
        <v>29</v>
      </c>
      <c r="E2187" s="6">
        <v>43</v>
      </c>
      <c r="F2187" s="6" t="s">
        <v>12</v>
      </c>
      <c r="G2187" s="6" t="s">
        <v>13</v>
      </c>
      <c r="H2187" s="6"/>
      <c r="I2187" s="15" t="s">
        <v>1722</v>
      </c>
      <c r="J2187" s="8" t="str">
        <f>VLOOKUP(VASCO!$I2187,Code2Loc,2,FALSE)</f>
        <v>MES COLLEGE</v>
      </c>
    </row>
    <row r="2188" spans="1:10" ht="15.75" customHeight="1" x14ac:dyDescent="0.25">
      <c r="A2188" s="5" t="s">
        <v>3754</v>
      </c>
      <c r="B2188" s="6">
        <v>81</v>
      </c>
      <c r="C2188" s="6" t="s">
        <v>249</v>
      </c>
      <c r="D2188" s="6">
        <v>30</v>
      </c>
      <c r="E2188" s="6">
        <v>44</v>
      </c>
      <c r="F2188" s="6" t="s">
        <v>12</v>
      </c>
      <c r="G2188" s="6" t="s">
        <v>13</v>
      </c>
      <c r="H2188" s="6"/>
      <c r="I2188" s="15" t="s">
        <v>250</v>
      </c>
      <c r="J2188" s="8" t="str">
        <f>VLOOKUP(VASCO!$I2188,Code2Loc,2,FALSE)</f>
        <v>DABOLI</v>
      </c>
    </row>
    <row r="2189" spans="1:10" ht="15.75" customHeight="1" x14ac:dyDescent="0.25">
      <c r="A2189" s="5" t="s">
        <v>3754</v>
      </c>
      <c r="B2189" s="6">
        <v>81</v>
      </c>
      <c r="C2189" s="6" t="s">
        <v>1177</v>
      </c>
      <c r="D2189" s="6">
        <v>31</v>
      </c>
      <c r="E2189" s="6">
        <v>45</v>
      </c>
      <c r="F2189" s="6" t="s">
        <v>12</v>
      </c>
      <c r="G2189" s="6" t="s">
        <v>13</v>
      </c>
      <c r="H2189" s="6"/>
      <c r="I2189" s="15" t="s">
        <v>1178</v>
      </c>
      <c r="J2189" s="8" t="str">
        <f>VLOOKUP(VASCO!$I2189,Code2Loc,2,FALSE)</f>
        <v>AIRPORT</v>
      </c>
    </row>
    <row r="2190" spans="1:10" ht="15.75" customHeight="1" x14ac:dyDescent="0.25">
      <c r="A2190" s="5" t="s">
        <v>3754</v>
      </c>
      <c r="B2190" s="6">
        <v>81</v>
      </c>
      <c r="C2190" s="6" t="s">
        <v>1723</v>
      </c>
      <c r="D2190" s="6">
        <v>32</v>
      </c>
      <c r="E2190" s="6">
        <v>46</v>
      </c>
      <c r="F2190" s="6" t="s">
        <v>12</v>
      </c>
      <c r="G2190" s="6" t="s">
        <v>13</v>
      </c>
      <c r="H2190" s="6"/>
      <c r="I2190" s="15" t="s">
        <v>1724</v>
      </c>
      <c r="J2190" s="8" t="str">
        <f>VLOOKUP(VASCO!$I2190,Code2Loc,2,FALSE)</f>
        <v>VIDYA/RIGIN</v>
      </c>
    </row>
    <row r="2191" spans="1:10" ht="15.75" customHeight="1" x14ac:dyDescent="0.25">
      <c r="A2191" s="5" t="s">
        <v>3754</v>
      </c>
      <c r="B2191" s="6">
        <v>81</v>
      </c>
      <c r="C2191" s="6" t="s">
        <v>63</v>
      </c>
      <c r="D2191" s="6">
        <v>33</v>
      </c>
      <c r="E2191" s="6">
        <v>47</v>
      </c>
      <c r="F2191" s="6" t="s">
        <v>12</v>
      </c>
      <c r="G2191" s="6" t="s">
        <v>13</v>
      </c>
      <c r="H2191" s="6"/>
      <c r="I2191" s="15" t="s">
        <v>64</v>
      </c>
      <c r="J2191" s="8" t="str">
        <f>VLOOKUP(VASCO!$I2191,Code2Loc,2,FALSE)</f>
        <v>CHICALIM</v>
      </c>
    </row>
    <row r="2192" spans="1:10" ht="15.75" customHeight="1" x14ac:dyDescent="0.25">
      <c r="A2192" s="5" t="s">
        <v>3754</v>
      </c>
      <c r="B2192" s="6">
        <v>81</v>
      </c>
      <c r="C2192" s="6" t="s">
        <v>65</v>
      </c>
      <c r="D2192" s="6">
        <v>34</v>
      </c>
      <c r="E2192" s="6">
        <v>49</v>
      </c>
      <c r="F2192" s="6" t="s">
        <v>12</v>
      </c>
      <c r="G2192" s="6" t="s">
        <v>13</v>
      </c>
      <c r="H2192" s="6"/>
      <c r="I2192" s="15" t="s">
        <v>66</v>
      </c>
      <c r="J2192" s="8" t="str">
        <f>VLOOKUP(VASCO!$I2192,Code2Loc,2,FALSE)</f>
        <v>VADEM</v>
      </c>
    </row>
    <row r="2193" spans="1:10" ht="15.75" customHeight="1" x14ac:dyDescent="0.25">
      <c r="A2193" s="5" t="s">
        <v>3754</v>
      </c>
      <c r="B2193" s="6">
        <v>81</v>
      </c>
      <c r="C2193" s="6" t="s">
        <v>67</v>
      </c>
      <c r="D2193" s="6">
        <v>35</v>
      </c>
      <c r="E2193" s="6">
        <v>50</v>
      </c>
      <c r="F2193" s="6" t="s">
        <v>12</v>
      </c>
      <c r="G2193" s="6" t="s">
        <v>13</v>
      </c>
      <c r="H2193" s="6"/>
      <c r="I2193" s="15" t="s">
        <v>68</v>
      </c>
      <c r="J2193" s="8" t="str">
        <f>VLOOKUP(VASCO!$I2193,Code2Loc,2,FALSE)</f>
        <v>SHIPYARD</v>
      </c>
    </row>
    <row r="2194" spans="1:10" ht="15.75" customHeight="1" x14ac:dyDescent="0.25">
      <c r="A2194" s="5" t="s">
        <v>3754</v>
      </c>
      <c r="B2194" s="6">
        <v>81</v>
      </c>
      <c r="C2194" s="6" t="s">
        <v>69</v>
      </c>
      <c r="D2194" s="6">
        <v>36</v>
      </c>
      <c r="E2194" s="6">
        <v>51</v>
      </c>
      <c r="F2194" s="6" t="s">
        <v>12</v>
      </c>
      <c r="G2194" s="6" t="s">
        <v>13</v>
      </c>
      <c r="H2194" s="6"/>
      <c r="I2194" s="15" t="s">
        <v>70</v>
      </c>
      <c r="J2194" s="8" t="str">
        <f>VLOOKUP(VASCO!$I2194,Code2Loc,2,FALSE)</f>
        <v>VASCO</v>
      </c>
    </row>
    <row r="2195" spans="1:10" ht="15.75" customHeight="1" x14ac:dyDescent="0.25">
      <c r="A2195" s="5" t="s">
        <v>3755</v>
      </c>
      <c r="B2195" s="6">
        <v>82</v>
      </c>
      <c r="C2195" s="6" t="s">
        <v>2066</v>
      </c>
      <c r="D2195" s="6">
        <v>1</v>
      </c>
      <c r="E2195" s="6">
        <v>0</v>
      </c>
      <c r="F2195" s="6" t="s">
        <v>12</v>
      </c>
      <c r="G2195" s="6" t="s">
        <v>13</v>
      </c>
      <c r="H2195" s="6"/>
      <c r="I2195" s="15" t="s">
        <v>2067</v>
      </c>
      <c r="J2195" s="8" t="str">
        <f>VLOOKUP(VASCO!$I2195,Code2Loc,2,FALSE)</f>
        <v>AGAPUR</v>
      </c>
    </row>
    <row r="2196" spans="1:10" ht="15.75" customHeight="1" x14ac:dyDescent="0.25">
      <c r="A2196" s="5" t="s">
        <v>3755</v>
      </c>
      <c r="B2196" s="6">
        <v>82</v>
      </c>
      <c r="C2196" s="6" t="s">
        <v>2064</v>
      </c>
      <c r="D2196" s="6">
        <v>2</v>
      </c>
      <c r="E2196" s="6">
        <v>2</v>
      </c>
      <c r="F2196" s="6" t="s">
        <v>12</v>
      </c>
      <c r="G2196" s="6" t="s">
        <v>13</v>
      </c>
      <c r="H2196" s="6"/>
      <c r="I2196" s="15" t="s">
        <v>2065</v>
      </c>
      <c r="J2196" s="8" t="str">
        <f>VLOOKUP(VASCO!$I2196,Code2Loc,2,FALSE)</f>
        <v>ADPAI</v>
      </c>
    </row>
    <row r="2197" spans="1:10" ht="15.75" customHeight="1" x14ac:dyDescent="0.25">
      <c r="A2197" s="5" t="s">
        <v>3755</v>
      </c>
      <c r="B2197" s="6">
        <v>82</v>
      </c>
      <c r="C2197" s="6" t="s">
        <v>2062</v>
      </c>
      <c r="D2197" s="6">
        <v>3</v>
      </c>
      <c r="E2197" s="6">
        <v>4</v>
      </c>
      <c r="F2197" s="6" t="s">
        <v>12</v>
      </c>
      <c r="G2197" s="6" t="s">
        <v>13</v>
      </c>
      <c r="H2197" s="6"/>
      <c r="I2197" s="15" t="s">
        <v>2063</v>
      </c>
      <c r="J2197" s="8" t="str">
        <f>VLOOKUP(VASCO!$I2197,Code2Loc,2,FALSE)</f>
        <v>DURBHAT</v>
      </c>
    </row>
    <row r="2198" spans="1:10" ht="15.75" customHeight="1" x14ac:dyDescent="0.25">
      <c r="A2198" s="5" t="s">
        <v>3755</v>
      </c>
      <c r="B2198" s="6">
        <v>82</v>
      </c>
      <c r="C2198" s="6" t="s">
        <v>2060</v>
      </c>
      <c r="D2198" s="6">
        <v>4</v>
      </c>
      <c r="E2198" s="6">
        <v>5</v>
      </c>
      <c r="F2198" s="6" t="s">
        <v>12</v>
      </c>
      <c r="G2198" s="6" t="s">
        <v>13</v>
      </c>
      <c r="H2198" s="6"/>
      <c r="I2198" s="15" t="s">
        <v>2061</v>
      </c>
      <c r="J2198" s="8" t="str">
        <f>VLOOKUP(VASCO!$I2198,Code2Loc,2,FALSE)</f>
        <v>TALAULIM</v>
      </c>
    </row>
    <row r="2199" spans="1:10" ht="15.75" customHeight="1" x14ac:dyDescent="0.25">
      <c r="A2199" s="5" t="s">
        <v>3755</v>
      </c>
      <c r="B2199" s="6">
        <v>82</v>
      </c>
      <c r="C2199" s="6" t="s">
        <v>3652</v>
      </c>
      <c r="D2199" s="6">
        <v>5</v>
      </c>
      <c r="E2199" s="6">
        <v>6</v>
      </c>
      <c r="F2199" s="6" t="s">
        <v>12</v>
      </c>
      <c r="G2199" s="6" t="s">
        <v>13</v>
      </c>
      <c r="H2199" s="6"/>
      <c r="I2199" s="15" t="s">
        <v>3653</v>
      </c>
      <c r="J2199" s="8" t="str">
        <f>VLOOKUP(VASCO!$I2199,Code2Loc,2,FALSE)</f>
        <v>WADDI</v>
      </c>
    </row>
    <row r="2200" spans="1:10" ht="15.75" customHeight="1" x14ac:dyDescent="0.25">
      <c r="A2200" s="5" t="s">
        <v>3755</v>
      </c>
      <c r="B2200" s="6">
        <v>82</v>
      </c>
      <c r="C2200" s="6" t="s">
        <v>3650</v>
      </c>
      <c r="D2200" s="6">
        <v>6</v>
      </c>
      <c r="E2200" s="6">
        <v>8</v>
      </c>
      <c r="F2200" s="6" t="s">
        <v>12</v>
      </c>
      <c r="G2200" s="6" t="s">
        <v>13</v>
      </c>
      <c r="H2200" s="6"/>
      <c r="I2200" s="15" t="s">
        <v>3651</v>
      </c>
      <c r="J2200" s="8" t="str">
        <f>VLOOKUP(VASCO!$I2200,Code2Loc,2,FALSE)</f>
        <v>TAMSHER</v>
      </c>
    </row>
    <row r="2201" spans="1:10" ht="15.75" customHeight="1" x14ac:dyDescent="0.25">
      <c r="A2201" s="5" t="s">
        <v>3755</v>
      </c>
      <c r="B2201" s="6">
        <v>82</v>
      </c>
      <c r="C2201" s="6" t="s">
        <v>3648</v>
      </c>
      <c r="D2201" s="6">
        <v>7</v>
      </c>
      <c r="E2201" s="6">
        <v>9</v>
      </c>
      <c r="F2201" s="6" t="s">
        <v>12</v>
      </c>
      <c r="G2201" s="6" t="s">
        <v>13</v>
      </c>
      <c r="H2201" s="6"/>
      <c r="I2201" s="15" t="s">
        <v>3649</v>
      </c>
      <c r="J2201" s="8" t="str">
        <f>VLOOKUP(VASCO!$I2201,Code2Loc,2,FALSE)</f>
        <v>ADUSHEM</v>
      </c>
    </row>
    <row r="2202" spans="1:10" ht="15.75" customHeight="1" x14ac:dyDescent="0.25">
      <c r="A2202" s="5" t="s">
        <v>3755</v>
      </c>
      <c r="B2202" s="6">
        <v>82</v>
      </c>
      <c r="C2202" s="6" t="s">
        <v>185</v>
      </c>
      <c r="D2202" s="6">
        <v>8</v>
      </c>
      <c r="E2202" s="6">
        <v>10</v>
      </c>
      <c r="F2202" s="6" t="s">
        <v>12</v>
      </c>
      <c r="G2202" s="6" t="s">
        <v>13</v>
      </c>
      <c r="H2202" s="6"/>
      <c r="I2202" s="15" t="s">
        <v>186</v>
      </c>
      <c r="J2202" s="8" t="str">
        <f>VLOOKUP(VASCO!$I2202,Code2Loc,2,FALSE)</f>
        <v>BORI SKVR</v>
      </c>
    </row>
    <row r="2203" spans="1:10" ht="15.75" customHeight="1" x14ac:dyDescent="0.25">
      <c r="A2203" s="5" t="s">
        <v>3755</v>
      </c>
      <c r="B2203" s="6">
        <v>82</v>
      </c>
      <c r="C2203" s="6" t="s">
        <v>187</v>
      </c>
      <c r="D2203" s="6">
        <v>9</v>
      </c>
      <c r="E2203" s="6">
        <v>11</v>
      </c>
      <c r="F2203" s="6" t="s">
        <v>12</v>
      </c>
      <c r="G2203" s="6" t="s">
        <v>13</v>
      </c>
      <c r="H2203" s="6"/>
      <c r="I2203" s="15" t="s">
        <v>188</v>
      </c>
      <c r="J2203" s="8" t="str">
        <f>VLOOKUP(VASCO!$I2203,Code2Loc,2,FALSE)</f>
        <v>SAI TMPLE</v>
      </c>
    </row>
    <row r="2204" spans="1:10" ht="15.75" customHeight="1" x14ac:dyDescent="0.25">
      <c r="A2204" s="5" t="s">
        <v>3755</v>
      </c>
      <c r="B2204" s="6">
        <v>82</v>
      </c>
      <c r="C2204" s="6" t="s">
        <v>189</v>
      </c>
      <c r="D2204" s="6">
        <v>10</v>
      </c>
      <c r="E2204" s="6">
        <v>13</v>
      </c>
      <c r="F2204" s="6" t="s">
        <v>12</v>
      </c>
      <c r="G2204" s="6" t="s">
        <v>13</v>
      </c>
      <c r="H2204" s="6"/>
      <c r="I2204" s="15" t="s">
        <v>190</v>
      </c>
      <c r="J2204" s="8" t="str">
        <f>VLOOKUP(VASCO!$I2204,Code2Loc,2,FALSE)</f>
        <v>BORI BRDG</v>
      </c>
    </row>
    <row r="2205" spans="1:10" ht="15.75" customHeight="1" x14ac:dyDescent="0.25">
      <c r="A2205" s="5" t="s">
        <v>3755</v>
      </c>
      <c r="B2205" s="6">
        <v>82</v>
      </c>
      <c r="C2205" s="6" t="s">
        <v>191</v>
      </c>
      <c r="D2205" s="6">
        <v>11</v>
      </c>
      <c r="E2205" s="6">
        <v>14</v>
      </c>
      <c r="F2205" s="6" t="s">
        <v>12</v>
      </c>
      <c r="G2205" s="6" t="s">
        <v>13</v>
      </c>
      <c r="H2205" s="6"/>
      <c r="I2205" s="15" t="s">
        <v>192</v>
      </c>
      <c r="J2205" s="8" t="str">
        <f>VLOOKUP(VASCO!$I2205,Code2Loc,2,FALSE)</f>
        <v>CHWGULE DOK</v>
      </c>
    </row>
    <row r="2206" spans="1:10" ht="15.75" customHeight="1" x14ac:dyDescent="0.25">
      <c r="A2206" s="5" t="s">
        <v>3755</v>
      </c>
      <c r="B2206" s="6">
        <v>82</v>
      </c>
      <c r="C2206" s="6" t="s">
        <v>226</v>
      </c>
      <c r="D2206" s="6">
        <v>12</v>
      </c>
      <c r="E2206" s="6">
        <v>15</v>
      </c>
      <c r="F2206" s="6" t="s">
        <v>12</v>
      </c>
      <c r="G2206" s="6" t="s">
        <v>13</v>
      </c>
      <c r="H2206" s="6"/>
      <c r="I2206" s="15" t="s">
        <v>227</v>
      </c>
      <c r="J2206" s="8" t="str">
        <f>VLOOKUP(VASCO!$I2206,Code2Loc,2,FALSE)</f>
        <v>LOTULIM</v>
      </c>
    </row>
    <row r="2207" spans="1:10" ht="15.75" customHeight="1" x14ac:dyDescent="0.25">
      <c r="A2207" s="5" t="s">
        <v>3755</v>
      </c>
      <c r="B2207" s="6">
        <v>82</v>
      </c>
      <c r="C2207" s="6" t="s">
        <v>228</v>
      </c>
      <c r="D2207" s="6">
        <v>13</v>
      </c>
      <c r="E2207" s="6">
        <v>16</v>
      </c>
      <c r="F2207" s="6" t="s">
        <v>12</v>
      </c>
      <c r="G2207" s="6" t="s">
        <v>13</v>
      </c>
      <c r="H2207" s="6"/>
      <c r="I2207" s="15" t="s">
        <v>229</v>
      </c>
      <c r="J2207" s="8" t="str">
        <f>VLOOKUP(VASCO!$I2207,Code2Loc,2,FALSE)</f>
        <v>ANGDI</v>
      </c>
    </row>
    <row r="2208" spans="1:10" ht="15.75" customHeight="1" x14ac:dyDescent="0.25">
      <c r="A2208" s="5" t="s">
        <v>3755</v>
      </c>
      <c r="B2208" s="6">
        <v>82</v>
      </c>
      <c r="C2208" s="6" t="s">
        <v>230</v>
      </c>
      <c r="D2208" s="6">
        <v>14</v>
      </c>
      <c r="E2208" s="6">
        <v>18</v>
      </c>
      <c r="F2208" s="6" t="s">
        <v>12</v>
      </c>
      <c r="G2208" s="6" t="s">
        <v>13</v>
      </c>
      <c r="H2208" s="6"/>
      <c r="I2208" s="15" t="s">
        <v>231</v>
      </c>
      <c r="J2208" s="8" t="str">
        <f>VLOOKUP(VASCO!$I2208,Code2Loc,2,FALSE)</f>
        <v>RASSAIM FRY</v>
      </c>
    </row>
    <row r="2209" spans="1:10" ht="15.75" customHeight="1" x14ac:dyDescent="0.25">
      <c r="A2209" s="5" t="s">
        <v>3755</v>
      </c>
      <c r="B2209" s="6">
        <v>82</v>
      </c>
      <c r="C2209" s="6" t="s">
        <v>232</v>
      </c>
      <c r="D2209" s="6">
        <v>15</v>
      </c>
      <c r="E2209" s="6">
        <v>19</v>
      </c>
      <c r="F2209" s="6" t="s">
        <v>12</v>
      </c>
      <c r="G2209" s="6" t="s">
        <v>13</v>
      </c>
      <c r="H2209" s="6"/>
      <c r="I2209" s="15" t="s">
        <v>233</v>
      </c>
      <c r="J2209" s="8" t="str">
        <f>VLOOKUP(VASCO!$I2209,Code2Loc,2,FALSE)</f>
        <v>RASSAIM DOK</v>
      </c>
    </row>
    <row r="2210" spans="1:10" ht="15.75" customHeight="1" x14ac:dyDescent="0.25">
      <c r="A2210" s="5" t="s">
        <v>3755</v>
      </c>
      <c r="B2210" s="6">
        <v>82</v>
      </c>
      <c r="C2210" s="6" t="s">
        <v>234</v>
      </c>
      <c r="D2210" s="6">
        <v>16</v>
      </c>
      <c r="E2210" s="6">
        <v>21</v>
      </c>
      <c r="F2210" s="6" t="s">
        <v>12</v>
      </c>
      <c r="G2210" s="6" t="s">
        <v>13</v>
      </c>
      <c r="H2210" s="6"/>
      <c r="I2210" s="15" t="s">
        <v>235</v>
      </c>
      <c r="J2210" s="8" t="str">
        <f>VLOOKUP(VASCO!$I2210,Code2Loc,2,FALSE)</f>
        <v>KELOSI</v>
      </c>
    </row>
    <row r="2211" spans="1:10" ht="15.75" customHeight="1" x14ac:dyDescent="0.25">
      <c r="A2211" s="5" t="s">
        <v>3755</v>
      </c>
      <c r="B2211" s="6">
        <v>82</v>
      </c>
      <c r="C2211" s="6" t="s">
        <v>236</v>
      </c>
      <c r="D2211" s="6">
        <v>17</v>
      </c>
      <c r="E2211" s="6">
        <v>23</v>
      </c>
      <c r="F2211" s="6" t="s">
        <v>12</v>
      </c>
      <c r="G2211" s="6" t="s">
        <v>13</v>
      </c>
      <c r="H2211" s="6"/>
      <c r="I2211" s="15" t="s">
        <v>237</v>
      </c>
      <c r="J2211" s="8" t="str">
        <f>VLOOKUP(VASCO!$I2211,Code2Loc,2,FALSE)</f>
        <v>CORPAWADA</v>
      </c>
    </row>
    <row r="2212" spans="1:10" ht="15.75" customHeight="1" x14ac:dyDescent="0.25">
      <c r="A2212" s="5" t="s">
        <v>3755</v>
      </c>
      <c r="B2212" s="6">
        <v>82</v>
      </c>
      <c r="C2212" s="6" t="s">
        <v>238</v>
      </c>
      <c r="D2212" s="6">
        <v>18</v>
      </c>
      <c r="E2212" s="6">
        <v>24</v>
      </c>
      <c r="F2212" s="6" t="s">
        <v>12</v>
      </c>
      <c r="G2212" s="6" t="s">
        <v>13</v>
      </c>
      <c r="H2212" s="6"/>
      <c r="I2212" s="15" t="s">
        <v>239</v>
      </c>
      <c r="J2212" s="8" t="str">
        <f>VLOOKUP(VASCO!$I2212,Code2Loc,2,FALSE)</f>
        <v>THANA</v>
      </c>
    </row>
    <row r="2213" spans="1:10" ht="15.75" customHeight="1" x14ac:dyDescent="0.25">
      <c r="A2213" s="5" t="s">
        <v>3755</v>
      </c>
      <c r="B2213" s="6">
        <v>82</v>
      </c>
      <c r="C2213" s="6" t="s">
        <v>34</v>
      </c>
      <c r="D2213" s="6">
        <v>19</v>
      </c>
      <c r="E2213" s="6">
        <v>27</v>
      </c>
      <c r="F2213" s="6" t="s">
        <v>12</v>
      </c>
      <c r="G2213" s="6" t="s">
        <v>13</v>
      </c>
      <c r="H2213" s="6"/>
      <c r="I2213" s="15" t="s">
        <v>35</v>
      </c>
      <c r="J2213" s="8" t="str">
        <f>VLOOKUP(VASCO!$I2213,Code2Loc,2,FALSE)</f>
        <v>KSRL/BRLA X</v>
      </c>
    </row>
    <row r="2214" spans="1:10" ht="15.75" customHeight="1" x14ac:dyDescent="0.25">
      <c r="A2214" s="5" t="s">
        <v>3755</v>
      </c>
      <c r="B2214" s="6">
        <v>82</v>
      </c>
      <c r="C2214" s="6" t="s">
        <v>36</v>
      </c>
      <c r="D2214" s="6">
        <v>20</v>
      </c>
      <c r="E2214" s="6">
        <v>28</v>
      </c>
      <c r="F2214" s="6" t="s">
        <v>12</v>
      </c>
      <c r="G2214" s="6" t="s">
        <v>13</v>
      </c>
      <c r="H2214" s="6"/>
      <c r="I2214" s="15" t="s">
        <v>37</v>
      </c>
      <c r="J2214" s="8" t="str">
        <f>VLOOKUP(VASCO!$I2214,Code2Loc,2,FALSE)</f>
        <v>TITAN</v>
      </c>
    </row>
    <row r="2215" spans="1:10" ht="15.75" customHeight="1" x14ac:dyDescent="0.25">
      <c r="A2215" s="5" t="s">
        <v>3755</v>
      </c>
      <c r="B2215" s="6">
        <v>82</v>
      </c>
      <c r="C2215" s="6" t="s">
        <v>240</v>
      </c>
      <c r="D2215" s="6">
        <v>21</v>
      </c>
      <c r="E2215" s="6">
        <v>31</v>
      </c>
      <c r="F2215" s="6" t="s">
        <v>12</v>
      </c>
      <c r="G2215" s="6" t="s">
        <v>13</v>
      </c>
      <c r="H2215" s="6"/>
      <c r="I2215" s="15" t="s">
        <v>241</v>
      </c>
      <c r="J2215" s="8" t="str">
        <f>VLOOKUP(VASCO!$I2215,Code2Loc,2,FALSE)</f>
        <v>CIPLA</v>
      </c>
    </row>
    <row r="2216" spans="1:10" ht="15.75" customHeight="1" x14ac:dyDescent="0.25">
      <c r="A2216" s="5" t="s">
        <v>3755</v>
      </c>
      <c r="B2216" s="6">
        <v>82</v>
      </c>
      <c r="C2216" s="6" t="s">
        <v>36</v>
      </c>
      <c r="D2216" s="6">
        <v>22</v>
      </c>
      <c r="E2216" s="6">
        <v>34</v>
      </c>
      <c r="F2216" s="6" t="s">
        <v>12</v>
      </c>
      <c r="G2216" s="6" t="s">
        <v>13</v>
      </c>
      <c r="H2216" s="6"/>
      <c r="I2216" s="15" t="s">
        <v>37</v>
      </c>
      <c r="J2216" s="8" t="str">
        <f>VLOOKUP(VASCO!$I2216,Code2Loc,2,FALSE)</f>
        <v>TITAN</v>
      </c>
    </row>
    <row r="2217" spans="1:10" ht="15.75" customHeight="1" x14ac:dyDescent="0.25">
      <c r="A2217" s="5" t="s">
        <v>3755</v>
      </c>
      <c r="B2217" s="6">
        <v>82</v>
      </c>
      <c r="C2217" s="6" t="s">
        <v>34</v>
      </c>
      <c r="D2217" s="6">
        <v>23</v>
      </c>
      <c r="E2217" s="6">
        <v>36</v>
      </c>
      <c r="F2217" s="6" t="s">
        <v>12</v>
      </c>
      <c r="G2217" s="6" t="s">
        <v>13</v>
      </c>
      <c r="H2217" s="6"/>
      <c r="I2217" s="15" t="s">
        <v>35</v>
      </c>
      <c r="J2217" s="8" t="str">
        <f>VLOOKUP(VASCO!$I2217,Code2Loc,2,FALSE)</f>
        <v>KSRL/BRLA X</v>
      </c>
    </row>
    <row r="2218" spans="1:10" ht="15.75" customHeight="1" x14ac:dyDescent="0.25">
      <c r="A2218" s="5" t="s">
        <v>3755</v>
      </c>
      <c r="B2218" s="6">
        <v>82</v>
      </c>
      <c r="C2218" s="6" t="s">
        <v>32</v>
      </c>
      <c r="D2218" s="6">
        <v>24</v>
      </c>
      <c r="E2218" s="6">
        <v>37</v>
      </c>
      <c r="F2218" s="6" t="s">
        <v>12</v>
      </c>
      <c r="G2218" s="6" t="s">
        <v>13</v>
      </c>
      <c r="H2218" s="6"/>
      <c r="I2218" s="15" t="s">
        <v>33</v>
      </c>
      <c r="J2218" s="8" t="str">
        <f>VLOOKUP(VASCO!$I2218,Code2Loc,2,FALSE)</f>
        <v>PAJENTAR</v>
      </c>
    </row>
    <row r="2219" spans="1:10" ht="15.75" customHeight="1" x14ac:dyDescent="0.25">
      <c r="A2219" s="5" t="s">
        <v>3755</v>
      </c>
      <c r="B2219" s="6">
        <v>82</v>
      </c>
      <c r="C2219" s="6" t="s">
        <v>29</v>
      </c>
      <c r="D2219" s="6">
        <v>25</v>
      </c>
      <c r="E2219" s="6">
        <v>39</v>
      </c>
      <c r="F2219" s="6" t="s">
        <v>12</v>
      </c>
      <c r="G2219" s="6" t="s">
        <v>13</v>
      </c>
      <c r="H2219" s="6"/>
      <c r="I2219" s="15" t="s">
        <v>31</v>
      </c>
      <c r="J2219" s="8" t="str">
        <f>VLOOKUP(VASCO!$I2219,Code2Loc,2,FALSE)</f>
        <v>CORTALIM</v>
      </c>
    </row>
    <row r="2220" spans="1:10" ht="15.75" customHeight="1" x14ac:dyDescent="0.25">
      <c r="A2220" s="5" t="s">
        <v>3755</v>
      </c>
      <c r="B2220" s="6">
        <v>82</v>
      </c>
      <c r="C2220" s="6" t="s">
        <v>27</v>
      </c>
      <c r="D2220" s="6">
        <v>26</v>
      </c>
      <c r="E2220" s="6">
        <v>41</v>
      </c>
      <c r="F2220" s="6" t="s">
        <v>12</v>
      </c>
      <c r="G2220" s="6" t="s">
        <v>13</v>
      </c>
      <c r="H2220" s="6"/>
      <c r="I2220" s="15" t="s">
        <v>28</v>
      </c>
      <c r="J2220" s="8" t="str">
        <f>VLOOKUP(VASCO!$I2220,Code2Loc,2,FALSE)</f>
        <v>AGASSAIM</v>
      </c>
    </row>
    <row r="2221" spans="1:10" ht="15.75" customHeight="1" x14ac:dyDescent="0.25">
      <c r="A2221" s="5" t="s">
        <v>3755</v>
      </c>
      <c r="B2221" s="6">
        <v>82</v>
      </c>
      <c r="C2221" s="6" t="s">
        <v>25</v>
      </c>
      <c r="D2221" s="6">
        <v>27</v>
      </c>
      <c r="E2221" s="6">
        <v>43</v>
      </c>
      <c r="F2221" s="6" t="s">
        <v>12</v>
      </c>
      <c r="G2221" s="6" t="s">
        <v>13</v>
      </c>
      <c r="H2221" s="6"/>
      <c r="I2221" s="15" t="s">
        <v>26</v>
      </c>
      <c r="J2221" s="8" t="str">
        <f>VLOOKUP(VASCO!$I2221,Code2Loc,2,FALSE)</f>
        <v>PILLAR</v>
      </c>
    </row>
    <row r="2222" spans="1:10" ht="15.75" customHeight="1" x14ac:dyDescent="0.25">
      <c r="A2222" s="5" t="s">
        <v>3755</v>
      </c>
      <c r="B2222" s="6">
        <v>82</v>
      </c>
      <c r="C2222" s="6" t="s">
        <v>23</v>
      </c>
      <c r="D2222" s="6">
        <v>28</v>
      </c>
      <c r="E2222" s="6">
        <v>45</v>
      </c>
      <c r="F2222" s="6" t="s">
        <v>12</v>
      </c>
      <c r="G2222" s="6" t="s">
        <v>13</v>
      </c>
      <c r="H2222" s="6"/>
      <c r="I2222" s="15" t="s">
        <v>24</v>
      </c>
      <c r="J2222" s="8" t="str">
        <f>VLOOKUP(VASCO!$I2222,Code2Loc,2,FALSE)</f>
        <v>GOA VELHA</v>
      </c>
    </row>
    <row r="2223" spans="1:10" ht="15.75" customHeight="1" x14ac:dyDescent="0.25">
      <c r="A2223" s="5" t="s">
        <v>3755</v>
      </c>
      <c r="B2223" s="6">
        <v>82</v>
      </c>
      <c r="C2223" s="6" t="s">
        <v>21</v>
      </c>
      <c r="D2223" s="6">
        <v>29</v>
      </c>
      <c r="E2223" s="6">
        <v>47</v>
      </c>
      <c r="F2223" s="6" t="s">
        <v>12</v>
      </c>
      <c r="G2223" s="6" t="s">
        <v>13</v>
      </c>
      <c r="H2223" s="6"/>
      <c r="I2223" s="15" t="s">
        <v>22</v>
      </c>
      <c r="J2223" s="8" t="str">
        <f>VLOOKUP(VASCO!$I2223,Code2Loc,2,FALSE)</f>
        <v>SIRDON/ZUAR</v>
      </c>
    </row>
    <row r="2224" spans="1:10" ht="15.75" customHeight="1" x14ac:dyDescent="0.25">
      <c r="A2224" s="5" t="s">
        <v>3755</v>
      </c>
      <c r="B2224" s="6">
        <v>82</v>
      </c>
      <c r="C2224" s="6" t="s">
        <v>19</v>
      </c>
      <c r="D2224" s="6">
        <v>30</v>
      </c>
      <c r="E2224" s="6">
        <v>49</v>
      </c>
      <c r="F2224" s="6" t="s">
        <v>12</v>
      </c>
      <c r="G2224" s="6" t="s">
        <v>13</v>
      </c>
      <c r="H2224" s="6"/>
      <c r="I2224" s="15" t="s">
        <v>20</v>
      </c>
      <c r="J2224" s="8" t="str">
        <f>VLOOKUP(VASCO!$I2224,Code2Loc,2,FALSE)</f>
        <v>BAMBOLI W/S</v>
      </c>
    </row>
    <row r="2225" spans="1:10" ht="15.75" customHeight="1" x14ac:dyDescent="0.25">
      <c r="A2225" s="5" t="s">
        <v>3755</v>
      </c>
      <c r="B2225" s="6">
        <v>82</v>
      </c>
      <c r="C2225" s="6" t="s">
        <v>17</v>
      </c>
      <c r="D2225" s="6">
        <v>31</v>
      </c>
      <c r="E2225" s="6">
        <v>51</v>
      </c>
      <c r="F2225" s="6" t="s">
        <v>12</v>
      </c>
      <c r="G2225" s="6" t="s">
        <v>13</v>
      </c>
      <c r="H2225" s="6"/>
      <c r="I2225" s="15" t="s">
        <v>18</v>
      </c>
      <c r="J2225" s="8" t="str">
        <f>VLOOKUP(VASCO!$I2225,Code2Loc,2,FALSE)</f>
        <v>BAMBOLI GMC</v>
      </c>
    </row>
    <row r="2226" spans="1:10" ht="15.75" customHeight="1" x14ac:dyDescent="0.25">
      <c r="A2226" s="5" t="s">
        <v>3755</v>
      </c>
      <c r="B2226" s="6">
        <v>82</v>
      </c>
      <c r="C2226" s="6" t="s">
        <v>15</v>
      </c>
      <c r="D2226" s="6">
        <v>32</v>
      </c>
      <c r="E2226" s="6">
        <v>52</v>
      </c>
      <c r="F2226" s="6" t="s">
        <v>12</v>
      </c>
      <c r="G2226" s="6" t="s">
        <v>13</v>
      </c>
      <c r="H2226" s="6"/>
      <c r="I2226" s="15" t="s">
        <v>16</v>
      </c>
      <c r="J2226" s="8" t="str">
        <f>VLOOKUP(VASCO!$I2226,Code2Loc,2,FALSE)</f>
        <v>ST. CRUZ X</v>
      </c>
    </row>
    <row r="2227" spans="1:10" ht="15.75" customHeight="1" x14ac:dyDescent="0.25">
      <c r="A2227" s="5" t="s">
        <v>3755</v>
      </c>
      <c r="B2227" s="6">
        <v>82</v>
      </c>
      <c r="C2227" s="6" t="s">
        <v>11</v>
      </c>
      <c r="D2227" s="6">
        <v>33</v>
      </c>
      <c r="E2227" s="6">
        <v>55</v>
      </c>
      <c r="F2227" s="6" t="s">
        <v>12</v>
      </c>
      <c r="G2227" s="6" t="s">
        <v>13</v>
      </c>
      <c r="H2227" s="6"/>
      <c r="I2227" s="15" t="s">
        <v>14</v>
      </c>
      <c r="J2227" s="8" t="str">
        <f>VLOOKUP(VASCO!$I2227,Code2Loc,2,FALSE)</f>
        <v>PANAJI</v>
      </c>
    </row>
    <row r="2228" spans="1:10" ht="15.75" customHeight="1" x14ac:dyDescent="0.25">
      <c r="A2228" s="5" t="s">
        <v>3756</v>
      </c>
      <c r="B2228" s="6">
        <v>83</v>
      </c>
      <c r="C2228" s="6" t="s">
        <v>2447</v>
      </c>
      <c r="D2228" s="6">
        <v>1</v>
      </c>
      <c r="E2228" s="6">
        <v>0</v>
      </c>
      <c r="F2228" s="6" t="s">
        <v>12</v>
      </c>
      <c r="G2228" s="6" t="s">
        <v>13</v>
      </c>
      <c r="H2228" s="6"/>
      <c r="I2228" s="15" t="s">
        <v>2448</v>
      </c>
      <c r="J2228" s="8" t="str">
        <f>VLOOKUP(VASCO!$I2228,Code2Loc,2,FALSE)</f>
        <v>ASSOLDA</v>
      </c>
    </row>
    <row r="2229" spans="1:10" ht="15.75" customHeight="1" x14ac:dyDescent="0.25">
      <c r="A2229" s="5" t="s">
        <v>3756</v>
      </c>
      <c r="B2229" s="6">
        <v>83</v>
      </c>
      <c r="C2229" s="6" t="s">
        <v>3659</v>
      </c>
      <c r="D2229" s="6">
        <v>2</v>
      </c>
      <c r="E2229" s="6">
        <v>1</v>
      </c>
      <c r="F2229" s="6" t="s">
        <v>12</v>
      </c>
      <c r="G2229" s="6" t="s">
        <v>13</v>
      </c>
      <c r="H2229" s="6"/>
      <c r="I2229" s="15" t="s">
        <v>3660</v>
      </c>
      <c r="J2229" s="8" t="str">
        <f>VLOOKUP(VASCO!$I2229,Code2Loc,2,FALSE)</f>
        <v>GOVLAR</v>
      </c>
    </row>
    <row r="2230" spans="1:10" ht="15.75" customHeight="1" x14ac:dyDescent="0.25">
      <c r="A2230" s="5" t="s">
        <v>3756</v>
      </c>
      <c r="B2230" s="6">
        <v>83</v>
      </c>
      <c r="C2230" s="6" t="s">
        <v>3657</v>
      </c>
      <c r="D2230" s="6">
        <v>3</v>
      </c>
      <c r="E2230" s="6">
        <v>4</v>
      </c>
      <c r="F2230" s="6" t="s">
        <v>12</v>
      </c>
      <c r="G2230" s="6" t="s">
        <v>13</v>
      </c>
      <c r="H2230" s="6"/>
      <c r="I2230" s="15" t="s">
        <v>3658</v>
      </c>
      <c r="J2230" s="8" t="str">
        <f>VLOOKUP(VASCO!$I2230,Code2Loc,2,FALSE)</f>
        <v>XELDEM</v>
      </c>
    </row>
    <row r="2231" spans="1:10" ht="15.75" customHeight="1" x14ac:dyDescent="0.25">
      <c r="A2231" s="5" t="s">
        <v>3756</v>
      </c>
      <c r="B2231" s="6">
        <v>83</v>
      </c>
      <c r="C2231" s="6" t="s">
        <v>2500</v>
      </c>
      <c r="D2231" s="6">
        <v>4</v>
      </c>
      <c r="E2231" s="6">
        <v>6</v>
      </c>
      <c r="F2231" s="6" t="s">
        <v>12</v>
      </c>
      <c r="G2231" s="6" t="s">
        <v>13</v>
      </c>
      <c r="H2231" s="6"/>
      <c r="I2231" s="15" t="s">
        <v>2501</v>
      </c>
      <c r="J2231" s="8" t="str">
        <f>VLOOKUP(VASCO!$I2231,Code2Loc,2,FALSE)</f>
        <v>TILAMOL</v>
      </c>
    </row>
    <row r="2232" spans="1:10" ht="15.75" customHeight="1" x14ac:dyDescent="0.25">
      <c r="A2232" s="5" t="s">
        <v>3756</v>
      </c>
      <c r="B2232" s="6">
        <v>83</v>
      </c>
      <c r="C2232" s="6" t="s">
        <v>2498</v>
      </c>
      <c r="D2232" s="6">
        <v>5</v>
      </c>
      <c r="E2232" s="6">
        <v>7</v>
      </c>
      <c r="F2232" s="6" t="s">
        <v>12</v>
      </c>
      <c r="G2232" s="6" t="s">
        <v>13</v>
      </c>
      <c r="H2232" s="6"/>
      <c r="I2232" s="15" t="s">
        <v>2499</v>
      </c>
      <c r="J2232" s="8" t="str">
        <f>VLOOKUP(VASCO!$I2232,Code2Loc,2,FALSE)</f>
        <v>QPM COURT</v>
      </c>
    </row>
    <row r="2233" spans="1:10" ht="15.75" customHeight="1" x14ac:dyDescent="0.25">
      <c r="A2233" s="5" t="s">
        <v>3756</v>
      </c>
      <c r="B2233" s="6">
        <v>83</v>
      </c>
      <c r="C2233" s="6" t="s">
        <v>2496</v>
      </c>
      <c r="D2233" s="6">
        <v>6</v>
      </c>
      <c r="E2233" s="6">
        <v>8</v>
      </c>
      <c r="F2233" s="6" t="s">
        <v>12</v>
      </c>
      <c r="G2233" s="6" t="s">
        <v>13</v>
      </c>
      <c r="H2233" s="6"/>
      <c r="I2233" s="15" t="s">
        <v>2497</v>
      </c>
      <c r="J2233" s="8" t="str">
        <f>VLOOKUP(VASCO!$I2233,Code2Loc,2,FALSE)</f>
        <v>QUEPEM</v>
      </c>
    </row>
    <row r="2234" spans="1:10" ht="15.75" customHeight="1" x14ac:dyDescent="0.25">
      <c r="A2234" s="5" t="s">
        <v>3756</v>
      </c>
      <c r="B2234" s="6">
        <v>83</v>
      </c>
      <c r="C2234" s="6" t="s">
        <v>2494</v>
      </c>
      <c r="D2234" s="6">
        <v>7</v>
      </c>
      <c r="E2234" s="6">
        <v>11</v>
      </c>
      <c r="F2234" s="6" t="s">
        <v>12</v>
      </c>
      <c r="G2234" s="6" t="s">
        <v>13</v>
      </c>
      <c r="H2234" s="6"/>
      <c r="I2234" s="15" t="s">
        <v>2495</v>
      </c>
      <c r="J2234" s="8" t="str">
        <f>VLOOKUP(VASCO!$I2234,Code2Loc,2,FALSE)</f>
        <v>PARODA</v>
      </c>
    </row>
    <row r="2235" spans="1:10" ht="15.75" customHeight="1" x14ac:dyDescent="0.25">
      <c r="A2235" s="5" t="s">
        <v>3756</v>
      </c>
      <c r="B2235" s="6">
        <v>83</v>
      </c>
      <c r="C2235" s="6" t="s">
        <v>2492</v>
      </c>
      <c r="D2235" s="6">
        <v>8</v>
      </c>
      <c r="E2235" s="6">
        <v>13</v>
      </c>
      <c r="F2235" s="6" t="s">
        <v>12</v>
      </c>
      <c r="G2235" s="6" t="s">
        <v>13</v>
      </c>
      <c r="H2235" s="6"/>
      <c r="I2235" s="15" t="s">
        <v>2493</v>
      </c>
      <c r="J2235" s="8" t="str">
        <f>VLOOKUP(VASCO!$I2235,Code2Loc,2,FALSE)</f>
        <v>CHAD.TMP AG</v>
      </c>
    </row>
    <row r="2236" spans="1:10" ht="15.75" customHeight="1" x14ac:dyDescent="0.25">
      <c r="A2236" s="5" t="s">
        <v>3756</v>
      </c>
      <c r="B2236" s="6">
        <v>83</v>
      </c>
      <c r="C2236" s="6" t="s">
        <v>2490</v>
      </c>
      <c r="D2236" s="6">
        <v>9</v>
      </c>
      <c r="E2236" s="6">
        <v>14</v>
      </c>
      <c r="F2236" s="6" t="s">
        <v>12</v>
      </c>
      <c r="G2236" s="6" t="s">
        <v>13</v>
      </c>
      <c r="H2236" s="6"/>
      <c r="I2236" s="15" t="s">
        <v>2491</v>
      </c>
      <c r="J2236" s="8" t="str">
        <f>VLOOKUP(VASCO!$I2236,Code2Loc,2,FALSE)</f>
        <v>GUDI</v>
      </c>
    </row>
    <row r="2237" spans="1:10" ht="15.75" customHeight="1" x14ac:dyDescent="0.25">
      <c r="A2237" s="5" t="s">
        <v>3756</v>
      </c>
      <c r="B2237" s="6">
        <v>83</v>
      </c>
      <c r="C2237" s="6" t="s">
        <v>2488</v>
      </c>
      <c r="D2237" s="6">
        <v>10</v>
      </c>
      <c r="E2237" s="6">
        <v>15</v>
      </c>
      <c r="F2237" s="6" t="s">
        <v>12</v>
      </c>
      <c r="G2237" s="6" t="s">
        <v>13</v>
      </c>
      <c r="H2237" s="6"/>
      <c r="I2237" s="15" t="s">
        <v>2489</v>
      </c>
      <c r="J2237" s="8" t="str">
        <f>VLOOKUP(VASCO!$I2237,Code2Loc,2,FALSE)</f>
        <v>PADRIBHAT</v>
      </c>
    </row>
    <row r="2238" spans="1:10" ht="15.75" customHeight="1" x14ac:dyDescent="0.25">
      <c r="A2238" s="5" t="s">
        <v>3756</v>
      </c>
      <c r="B2238" s="6">
        <v>83</v>
      </c>
      <c r="C2238" s="6" t="s">
        <v>2486</v>
      </c>
      <c r="D2238" s="6">
        <v>11</v>
      </c>
      <c r="E2238" s="6">
        <v>16</v>
      </c>
      <c r="F2238" s="6" t="s">
        <v>12</v>
      </c>
      <c r="G2238" s="6" t="s">
        <v>13</v>
      </c>
      <c r="H2238" s="6"/>
      <c r="I2238" s="15" t="s">
        <v>2487</v>
      </c>
      <c r="J2238" s="8" t="str">
        <f>VLOOKUP(VASCO!$I2238,Code2Loc,2,FALSE)</f>
        <v>DON KHURIS</v>
      </c>
    </row>
    <row r="2239" spans="1:10" ht="15.75" customHeight="1" x14ac:dyDescent="0.25">
      <c r="A2239" s="5" t="s">
        <v>3756</v>
      </c>
      <c r="B2239" s="6">
        <v>83</v>
      </c>
      <c r="C2239" s="6" t="s">
        <v>2484</v>
      </c>
      <c r="D2239" s="6">
        <v>12</v>
      </c>
      <c r="E2239" s="6">
        <v>17</v>
      </c>
      <c r="F2239" s="6" t="s">
        <v>12</v>
      </c>
      <c r="G2239" s="6" t="s">
        <v>13</v>
      </c>
      <c r="H2239" s="6"/>
      <c r="I2239" s="15" t="s">
        <v>2485</v>
      </c>
      <c r="J2239" s="8" t="str">
        <f>VLOOKUP(VASCO!$I2239,Code2Loc,2,FALSE)</f>
        <v>LAKAKI/PALI</v>
      </c>
    </row>
    <row r="2240" spans="1:10" ht="15.75" customHeight="1" x14ac:dyDescent="0.25">
      <c r="A2240" s="5" t="s">
        <v>3756</v>
      </c>
      <c r="B2240" s="6">
        <v>83</v>
      </c>
      <c r="C2240" s="6" t="s">
        <v>2482</v>
      </c>
      <c r="D2240" s="6">
        <v>13</v>
      </c>
      <c r="E2240" s="6">
        <v>18</v>
      </c>
      <c r="F2240" s="6" t="s">
        <v>12</v>
      </c>
      <c r="G2240" s="6" t="s">
        <v>13</v>
      </c>
      <c r="H2240" s="6"/>
      <c r="I2240" s="15" t="s">
        <v>2483</v>
      </c>
      <c r="J2240" s="8" t="str">
        <f>VLOOKUP(VASCO!$I2240,Code2Loc,2,FALSE)</f>
        <v>GANPATI TMP</v>
      </c>
    </row>
    <row r="2241" spans="1:10" ht="15.75" customHeight="1" x14ac:dyDescent="0.25">
      <c r="A2241" s="5" t="s">
        <v>3756</v>
      </c>
      <c r="B2241" s="6">
        <v>83</v>
      </c>
      <c r="C2241" s="6" t="s">
        <v>1721</v>
      </c>
      <c r="D2241" s="6">
        <v>14</v>
      </c>
      <c r="E2241" s="6">
        <v>19</v>
      </c>
      <c r="F2241" s="6" t="s">
        <v>12</v>
      </c>
      <c r="G2241" s="6" t="s">
        <v>13</v>
      </c>
      <c r="H2241" s="6"/>
      <c r="I2241" s="15" t="s">
        <v>1722</v>
      </c>
      <c r="J2241" s="8" t="str">
        <f>VLOOKUP(VASCO!$I2241,Code2Loc,2,FALSE)</f>
        <v>MES COLLEGE</v>
      </c>
    </row>
    <row r="2242" spans="1:10" ht="15.75" customHeight="1" x14ac:dyDescent="0.25">
      <c r="A2242" s="5" t="s">
        <v>3756</v>
      </c>
      <c r="B2242" s="6">
        <v>83</v>
      </c>
      <c r="C2242" s="6" t="s">
        <v>2480</v>
      </c>
      <c r="D2242" s="6">
        <v>15</v>
      </c>
      <c r="E2242" s="6">
        <v>20</v>
      </c>
      <c r="F2242" s="6" t="s">
        <v>12</v>
      </c>
      <c r="G2242" s="6" t="s">
        <v>13</v>
      </c>
      <c r="H2242" s="6"/>
      <c r="I2242" s="15" t="s">
        <v>2481</v>
      </c>
      <c r="J2242" s="8" t="str">
        <f>VLOOKUP(VASCO!$I2242,Code2Loc,2,FALSE)</f>
        <v>RAWANFOND</v>
      </c>
    </row>
    <row r="2243" spans="1:10" ht="15.75" customHeight="1" x14ac:dyDescent="0.25">
      <c r="A2243" s="5" t="s">
        <v>3756</v>
      </c>
      <c r="B2243" s="6">
        <v>83</v>
      </c>
      <c r="C2243" s="6" t="s">
        <v>2478</v>
      </c>
      <c r="D2243" s="6">
        <v>16</v>
      </c>
      <c r="E2243" s="6">
        <v>21</v>
      </c>
      <c r="F2243" s="6" t="s">
        <v>12</v>
      </c>
      <c r="G2243" s="6" t="s">
        <v>13</v>
      </c>
      <c r="H2243" s="6"/>
      <c r="I2243" s="15" t="s">
        <v>2479</v>
      </c>
      <c r="J2243" s="8" t="str">
        <f>VLOOKUP(VASCO!$I2243,Code2Loc,2,FALSE)</f>
        <v>A.PWER HUSE</v>
      </c>
    </row>
    <row r="2244" spans="1:10" ht="15.75" customHeight="1" x14ac:dyDescent="0.25">
      <c r="A2244" s="5" t="s">
        <v>3756</v>
      </c>
      <c r="B2244" s="6">
        <v>83</v>
      </c>
      <c r="C2244" s="6" t="s">
        <v>2476</v>
      </c>
      <c r="D2244" s="6">
        <v>17</v>
      </c>
      <c r="E2244" s="6">
        <v>22</v>
      </c>
      <c r="F2244" s="6" t="s">
        <v>12</v>
      </c>
      <c r="G2244" s="6" t="s">
        <v>13</v>
      </c>
      <c r="H2244" s="6"/>
      <c r="I2244" s="15" t="s">
        <v>2477</v>
      </c>
      <c r="J2244" s="8" t="str">
        <f>VLOOKUP(VASCO!$I2244,Code2Loc,2,FALSE)</f>
        <v>PAJIFOND</v>
      </c>
    </row>
    <row r="2245" spans="1:10" ht="15.75" customHeight="1" x14ac:dyDescent="0.25">
      <c r="A2245" s="5" t="s">
        <v>3756</v>
      </c>
      <c r="B2245" s="6">
        <v>83</v>
      </c>
      <c r="C2245" s="6" t="s">
        <v>1112</v>
      </c>
      <c r="D2245" s="6">
        <v>18</v>
      </c>
      <c r="E2245" s="6">
        <v>23</v>
      </c>
      <c r="F2245" s="6" t="s">
        <v>12</v>
      </c>
      <c r="G2245" s="6" t="s">
        <v>13</v>
      </c>
      <c r="H2245" s="6"/>
      <c r="I2245" s="15" t="s">
        <v>1113</v>
      </c>
      <c r="J2245" s="8" t="str">
        <f>VLOOKUP(VASCO!$I2245,Code2Loc,2,FALSE)</f>
        <v>MARGAO MKT</v>
      </c>
    </row>
    <row r="2246" spans="1:10" ht="15.75" customHeight="1" x14ac:dyDescent="0.25">
      <c r="A2246" s="5" t="s">
        <v>3756</v>
      </c>
      <c r="B2246" s="6">
        <v>83</v>
      </c>
      <c r="C2246" s="6" t="s">
        <v>50</v>
      </c>
      <c r="D2246" s="6">
        <v>19</v>
      </c>
      <c r="E2246" s="6">
        <v>25</v>
      </c>
      <c r="F2246" s="6" t="s">
        <v>12</v>
      </c>
      <c r="G2246" s="6" t="s">
        <v>13</v>
      </c>
      <c r="H2246" s="6"/>
      <c r="I2246" s="15" t="s">
        <v>51</v>
      </c>
      <c r="J2246" s="8" t="str">
        <f>VLOOKUP(VASCO!$I2246,Code2Loc,2,FALSE)</f>
        <v>MARGAO</v>
      </c>
    </row>
    <row r="2247" spans="1:10" ht="15.75" customHeight="1" x14ac:dyDescent="0.25">
      <c r="A2247" s="5" t="s">
        <v>3756</v>
      </c>
      <c r="B2247" s="6">
        <v>83</v>
      </c>
      <c r="C2247" s="6" t="s">
        <v>48</v>
      </c>
      <c r="D2247" s="6">
        <v>20</v>
      </c>
      <c r="E2247" s="6">
        <v>28</v>
      </c>
      <c r="F2247" s="6" t="s">
        <v>12</v>
      </c>
      <c r="G2247" s="6" t="s">
        <v>13</v>
      </c>
      <c r="H2247" s="6"/>
      <c r="I2247" s="15" t="s">
        <v>49</v>
      </c>
      <c r="J2247" s="8" t="str">
        <f>VLOOKUP(VASCO!$I2247,Code2Loc,2,FALSE)</f>
        <v>NUVEM</v>
      </c>
    </row>
    <row r="2248" spans="1:10" ht="15.75" customHeight="1" x14ac:dyDescent="0.25">
      <c r="A2248" s="5" t="s">
        <v>3756</v>
      </c>
      <c r="B2248" s="6">
        <v>83</v>
      </c>
      <c r="C2248" s="6" t="s">
        <v>46</v>
      </c>
      <c r="D2248" s="6">
        <v>21</v>
      </c>
      <c r="E2248" s="6">
        <v>29</v>
      </c>
      <c r="F2248" s="6" t="s">
        <v>12</v>
      </c>
      <c r="G2248" s="6" t="s">
        <v>13</v>
      </c>
      <c r="H2248" s="6"/>
      <c r="I2248" s="15" t="s">
        <v>47</v>
      </c>
      <c r="J2248" s="8" t="str">
        <f>VLOOKUP(VASCO!$I2248,Code2Loc,2,FALSE)</f>
        <v>RUMDER</v>
      </c>
    </row>
    <row r="2249" spans="1:10" ht="15.75" customHeight="1" x14ac:dyDescent="0.25">
      <c r="A2249" s="5" t="s">
        <v>3756</v>
      </c>
      <c r="B2249" s="6">
        <v>83</v>
      </c>
      <c r="C2249" s="6" t="s">
        <v>44</v>
      </c>
      <c r="D2249" s="6">
        <v>22</v>
      </c>
      <c r="E2249" s="6">
        <v>31</v>
      </c>
      <c r="F2249" s="6" t="s">
        <v>12</v>
      </c>
      <c r="G2249" s="6" t="s">
        <v>13</v>
      </c>
      <c r="H2249" s="6"/>
      <c r="I2249" s="15" t="s">
        <v>45</v>
      </c>
      <c r="J2249" s="8" t="str">
        <f>VLOOKUP(VASCO!$I2249,Code2Loc,2,FALSE)</f>
        <v>AGNEL ASHRM</v>
      </c>
    </row>
    <row r="2250" spans="1:10" ht="15.75" customHeight="1" x14ac:dyDescent="0.25">
      <c r="A2250" s="5" t="s">
        <v>3756</v>
      </c>
      <c r="B2250" s="6">
        <v>83</v>
      </c>
      <c r="C2250" s="6" t="s">
        <v>42</v>
      </c>
      <c r="D2250" s="6">
        <v>23</v>
      </c>
      <c r="E2250" s="6">
        <v>32</v>
      </c>
      <c r="F2250" s="6" t="s">
        <v>12</v>
      </c>
      <c r="G2250" s="6" t="s">
        <v>13</v>
      </c>
      <c r="H2250" s="6"/>
      <c r="I2250" s="15" t="s">
        <v>43</v>
      </c>
      <c r="J2250" s="8" t="str">
        <f>VLOOKUP(VASCO!$I2250,Code2Loc,2,FALSE)</f>
        <v>SONAULIM</v>
      </c>
    </row>
    <row r="2251" spans="1:10" ht="15.75" customHeight="1" x14ac:dyDescent="0.25">
      <c r="A2251" s="5" t="s">
        <v>3756</v>
      </c>
      <c r="B2251" s="6">
        <v>83</v>
      </c>
      <c r="C2251" s="6" t="s">
        <v>40</v>
      </c>
      <c r="D2251" s="6">
        <v>24</v>
      </c>
      <c r="E2251" s="6">
        <v>33</v>
      </c>
      <c r="F2251" s="6" t="s">
        <v>12</v>
      </c>
      <c r="G2251" s="6" t="s">
        <v>13</v>
      </c>
      <c r="H2251" s="6"/>
      <c r="I2251" s="15" t="s">
        <v>41</v>
      </c>
      <c r="J2251" s="8" t="str">
        <f>VLOOKUP(VASCO!$I2251,Code2Loc,2,FALSE)</f>
        <v>VERNA</v>
      </c>
    </row>
    <row r="2252" spans="1:10" ht="15.75" customHeight="1" x14ac:dyDescent="0.25">
      <c r="A2252" s="5" t="s">
        <v>3756</v>
      </c>
      <c r="B2252" s="6">
        <v>83</v>
      </c>
      <c r="C2252" s="6" t="s">
        <v>38</v>
      </c>
      <c r="D2252" s="6">
        <v>25</v>
      </c>
      <c r="E2252" s="6">
        <v>35</v>
      </c>
      <c r="F2252" s="6" t="s">
        <v>12</v>
      </c>
      <c r="G2252" s="6" t="s">
        <v>13</v>
      </c>
      <c r="H2252" s="6"/>
      <c r="I2252" s="15" t="s">
        <v>39</v>
      </c>
      <c r="J2252" s="8" t="str">
        <f>VLOOKUP(VASCO!$I2252,Code2Loc,2,FALSE)</f>
        <v>PIRNI</v>
      </c>
    </row>
    <row r="2253" spans="1:10" ht="15.75" customHeight="1" x14ac:dyDescent="0.25">
      <c r="A2253" s="5" t="s">
        <v>3756</v>
      </c>
      <c r="B2253" s="6">
        <v>83</v>
      </c>
      <c r="C2253" s="6" t="s">
        <v>36</v>
      </c>
      <c r="D2253" s="6">
        <v>26</v>
      </c>
      <c r="E2253" s="6">
        <v>36</v>
      </c>
      <c r="F2253" s="6" t="s">
        <v>12</v>
      </c>
      <c r="G2253" s="6" t="s">
        <v>13</v>
      </c>
      <c r="H2253" s="6"/>
      <c r="I2253" s="15" t="s">
        <v>37</v>
      </c>
      <c r="J2253" s="8" t="str">
        <f>VLOOKUP(VASCO!$I2253,Code2Loc,2,FALSE)</f>
        <v>TITAN</v>
      </c>
    </row>
    <row r="2254" spans="1:10" ht="15.75" customHeight="1" x14ac:dyDescent="0.25">
      <c r="A2254" s="5" t="s">
        <v>3756</v>
      </c>
      <c r="B2254" s="6">
        <v>83</v>
      </c>
      <c r="C2254" s="6" t="s">
        <v>2421</v>
      </c>
      <c r="D2254" s="6">
        <v>27</v>
      </c>
      <c r="E2254" s="6">
        <v>39</v>
      </c>
      <c r="F2254" s="6" t="s">
        <v>12</v>
      </c>
      <c r="G2254" s="6" t="s">
        <v>13</v>
      </c>
      <c r="H2254" s="6"/>
      <c r="I2254" s="15" t="s">
        <v>2422</v>
      </c>
      <c r="J2254" s="8" t="str">
        <f>VLOOKUP(VASCO!$I2254,Code2Loc,2,FALSE)</f>
        <v>KADIMACHIN</v>
      </c>
    </row>
    <row r="2255" spans="1:10" ht="15.75" customHeight="1" x14ac:dyDescent="0.25">
      <c r="A2255" s="5" t="s">
        <v>3756</v>
      </c>
      <c r="B2255" s="6">
        <v>83</v>
      </c>
      <c r="C2255" s="6" t="s">
        <v>2423</v>
      </c>
      <c r="D2255" s="6">
        <v>28</v>
      </c>
      <c r="E2255" s="6">
        <v>40</v>
      </c>
      <c r="F2255" s="6" t="s">
        <v>12</v>
      </c>
      <c r="G2255" s="6" t="s">
        <v>13</v>
      </c>
      <c r="H2255" s="6"/>
      <c r="I2255" s="15" t="s">
        <v>2424</v>
      </c>
      <c r="J2255" s="8" t="str">
        <f>VLOOKUP(VASCO!$I2255,Code2Loc,2,FALSE)</f>
        <v>METASTRIP</v>
      </c>
    </row>
    <row r="2256" spans="1:10" ht="15.75" customHeight="1" x14ac:dyDescent="0.25">
      <c r="A2256" s="5" t="s">
        <v>3756</v>
      </c>
      <c r="B2256" s="6">
        <v>83</v>
      </c>
      <c r="C2256" s="6" t="s">
        <v>1661</v>
      </c>
      <c r="D2256" s="6">
        <v>29</v>
      </c>
      <c r="E2256" s="6">
        <v>41</v>
      </c>
      <c r="F2256" s="6" t="s">
        <v>12</v>
      </c>
      <c r="G2256" s="6" t="s">
        <v>13</v>
      </c>
      <c r="H2256" s="6"/>
      <c r="I2256" s="15" t="s">
        <v>1662</v>
      </c>
      <c r="J2256" s="8" t="str">
        <f>VLOOKUP(VASCO!$I2256,Code2Loc,2,FALSE)</f>
        <v>UPAS NAGAR</v>
      </c>
    </row>
    <row r="2257" spans="1:10" ht="15.75" customHeight="1" x14ac:dyDescent="0.25">
      <c r="A2257" s="5" t="s">
        <v>3756</v>
      </c>
      <c r="B2257" s="6">
        <v>83</v>
      </c>
      <c r="C2257" s="6" t="s">
        <v>1715</v>
      </c>
      <c r="D2257" s="6">
        <v>30</v>
      </c>
      <c r="E2257" s="6">
        <v>42</v>
      </c>
      <c r="F2257" s="6" t="s">
        <v>12</v>
      </c>
      <c r="G2257" s="6" t="s">
        <v>13</v>
      </c>
      <c r="H2257" s="6"/>
      <c r="I2257" s="15" t="s">
        <v>1716</v>
      </c>
      <c r="J2257" s="8" t="str">
        <f>VLOOKUP(VASCO!$I2257,Code2Loc,2,FALSE)</f>
        <v>ZUARINAGAR</v>
      </c>
    </row>
    <row r="2258" spans="1:10" ht="15.75" customHeight="1" x14ac:dyDescent="0.25">
      <c r="A2258" s="5" t="s">
        <v>3756</v>
      </c>
      <c r="B2258" s="6">
        <v>83</v>
      </c>
      <c r="C2258" s="6" t="s">
        <v>1717</v>
      </c>
      <c r="D2258" s="6">
        <v>31</v>
      </c>
      <c r="E2258" s="6">
        <v>43</v>
      </c>
      <c r="F2258" s="6" t="s">
        <v>12</v>
      </c>
      <c r="G2258" s="6" t="s">
        <v>13</v>
      </c>
      <c r="H2258" s="6"/>
      <c r="I2258" s="15" t="s">
        <v>1718</v>
      </c>
      <c r="J2258" s="8" t="str">
        <f>VLOOKUP(VASCO!$I2258,Code2Loc,2,FALSE)</f>
        <v>ZHARI</v>
      </c>
    </row>
    <row r="2259" spans="1:10" ht="15.75" customHeight="1" x14ac:dyDescent="0.25">
      <c r="A2259" s="5" t="s">
        <v>3756</v>
      </c>
      <c r="B2259" s="6">
        <v>83</v>
      </c>
      <c r="C2259" s="6" t="s">
        <v>1719</v>
      </c>
      <c r="D2259" s="6">
        <v>32</v>
      </c>
      <c r="E2259" s="6">
        <v>44</v>
      </c>
      <c r="F2259" s="6" t="s">
        <v>12</v>
      </c>
      <c r="G2259" s="6" t="s">
        <v>13</v>
      </c>
      <c r="H2259" s="6"/>
      <c r="I2259" s="15" t="s">
        <v>1720</v>
      </c>
      <c r="J2259" s="8" t="str">
        <f>VLOOKUP(VASCO!$I2259,Code2Loc,2,FALSE)</f>
        <v>BIRLA</v>
      </c>
    </row>
    <row r="2260" spans="1:10" ht="15.75" customHeight="1" x14ac:dyDescent="0.25">
      <c r="A2260" s="5" t="s">
        <v>3756</v>
      </c>
      <c r="B2260" s="6">
        <v>83</v>
      </c>
      <c r="C2260" s="6" t="s">
        <v>1721</v>
      </c>
      <c r="D2260" s="6">
        <v>33</v>
      </c>
      <c r="E2260" s="6">
        <v>45</v>
      </c>
      <c r="F2260" s="6" t="s">
        <v>12</v>
      </c>
      <c r="G2260" s="6" t="s">
        <v>13</v>
      </c>
      <c r="H2260" s="6"/>
      <c r="I2260" s="15" t="s">
        <v>1722</v>
      </c>
      <c r="J2260" s="8" t="str">
        <f>VLOOKUP(VASCO!$I2260,Code2Loc,2,FALSE)</f>
        <v>MES COLLEGE</v>
      </c>
    </row>
    <row r="2261" spans="1:10" ht="15.75" customHeight="1" x14ac:dyDescent="0.25">
      <c r="A2261" s="5" t="s">
        <v>3756</v>
      </c>
      <c r="B2261" s="6">
        <v>83</v>
      </c>
      <c r="C2261" s="6" t="s">
        <v>61</v>
      </c>
      <c r="D2261" s="6">
        <v>34</v>
      </c>
      <c r="E2261" s="6">
        <v>46</v>
      </c>
      <c r="F2261" s="6" t="s">
        <v>12</v>
      </c>
      <c r="G2261" s="6" t="s">
        <v>13</v>
      </c>
      <c r="H2261" s="6"/>
      <c r="I2261" s="15" t="s">
        <v>62</v>
      </c>
      <c r="J2261" s="8" t="str">
        <f>VLOOKUP(VASCO!$I2261,Code2Loc,2,FALSE)</f>
        <v>DABOLIM</v>
      </c>
    </row>
    <row r="2262" spans="1:10" ht="15.75" customHeight="1" x14ac:dyDescent="0.25">
      <c r="A2262" s="5" t="s">
        <v>3756</v>
      </c>
      <c r="B2262" s="6">
        <v>83</v>
      </c>
      <c r="C2262" s="6" t="s">
        <v>1177</v>
      </c>
      <c r="D2262" s="6">
        <v>35</v>
      </c>
      <c r="E2262" s="6">
        <v>47</v>
      </c>
      <c r="F2262" s="6" t="s">
        <v>12</v>
      </c>
      <c r="G2262" s="6" t="s">
        <v>13</v>
      </c>
      <c r="H2262" s="6"/>
      <c r="I2262" s="15" t="s">
        <v>1178</v>
      </c>
      <c r="J2262" s="8" t="str">
        <f>VLOOKUP(VASCO!$I2262,Code2Loc,2,FALSE)</f>
        <v>AIRPORT</v>
      </c>
    </row>
    <row r="2263" spans="1:10" ht="15.75" customHeight="1" x14ac:dyDescent="0.25">
      <c r="A2263" s="5" t="s">
        <v>3756</v>
      </c>
      <c r="B2263" s="6">
        <v>83</v>
      </c>
      <c r="C2263" s="6" t="s">
        <v>1723</v>
      </c>
      <c r="D2263" s="6">
        <v>36</v>
      </c>
      <c r="E2263" s="6">
        <v>48</v>
      </c>
      <c r="F2263" s="6" t="s">
        <v>12</v>
      </c>
      <c r="G2263" s="6" t="s">
        <v>13</v>
      </c>
      <c r="H2263" s="6"/>
      <c r="I2263" s="15" t="s">
        <v>1724</v>
      </c>
      <c r="J2263" s="8" t="str">
        <f>VLOOKUP(VASCO!$I2263,Code2Loc,2,FALSE)</f>
        <v>VIDYA/RIGIN</v>
      </c>
    </row>
    <row r="2264" spans="1:10" ht="15.75" customHeight="1" x14ac:dyDescent="0.25">
      <c r="A2264" s="5" t="s">
        <v>3756</v>
      </c>
      <c r="B2264" s="6">
        <v>83</v>
      </c>
      <c r="C2264" s="6" t="s">
        <v>63</v>
      </c>
      <c r="D2264" s="6">
        <v>37</v>
      </c>
      <c r="E2264" s="6">
        <v>49</v>
      </c>
      <c r="F2264" s="6" t="s">
        <v>12</v>
      </c>
      <c r="G2264" s="6" t="s">
        <v>13</v>
      </c>
      <c r="H2264" s="6"/>
      <c r="I2264" s="15" t="s">
        <v>64</v>
      </c>
      <c r="J2264" s="8" t="str">
        <f>VLOOKUP(VASCO!$I2264,Code2Loc,2,FALSE)</f>
        <v>CHICALIM</v>
      </c>
    </row>
    <row r="2265" spans="1:10" ht="15.75" customHeight="1" x14ac:dyDescent="0.25">
      <c r="A2265" s="5" t="s">
        <v>3756</v>
      </c>
      <c r="B2265" s="6">
        <v>83</v>
      </c>
      <c r="C2265" s="6" t="s">
        <v>65</v>
      </c>
      <c r="D2265" s="6">
        <v>38</v>
      </c>
      <c r="E2265" s="6">
        <v>51</v>
      </c>
      <c r="F2265" s="6" t="s">
        <v>12</v>
      </c>
      <c r="G2265" s="6" t="s">
        <v>13</v>
      </c>
      <c r="H2265" s="6"/>
      <c r="I2265" s="15" t="s">
        <v>66</v>
      </c>
      <c r="J2265" s="8" t="str">
        <f>VLOOKUP(VASCO!$I2265,Code2Loc,2,FALSE)</f>
        <v>VADEM</v>
      </c>
    </row>
    <row r="2266" spans="1:10" ht="15.75" customHeight="1" x14ac:dyDescent="0.25">
      <c r="A2266" s="5" t="s">
        <v>3756</v>
      </c>
      <c r="B2266" s="6">
        <v>83</v>
      </c>
      <c r="C2266" s="6" t="s">
        <v>67</v>
      </c>
      <c r="D2266" s="6">
        <v>39</v>
      </c>
      <c r="E2266" s="6">
        <v>52</v>
      </c>
      <c r="F2266" s="6" t="s">
        <v>12</v>
      </c>
      <c r="G2266" s="6" t="s">
        <v>13</v>
      </c>
      <c r="H2266" s="6"/>
      <c r="I2266" s="15" t="s">
        <v>68</v>
      </c>
      <c r="J2266" s="8" t="str">
        <f>VLOOKUP(VASCO!$I2266,Code2Loc,2,FALSE)</f>
        <v>SHIPYARD</v>
      </c>
    </row>
    <row r="2267" spans="1:10" ht="15.75" customHeight="1" x14ac:dyDescent="0.25">
      <c r="A2267" s="5" t="s">
        <v>3756</v>
      </c>
      <c r="B2267" s="6">
        <v>83</v>
      </c>
      <c r="C2267" s="6" t="s">
        <v>69</v>
      </c>
      <c r="D2267" s="6">
        <v>40</v>
      </c>
      <c r="E2267" s="6">
        <v>53</v>
      </c>
      <c r="F2267" s="6" t="s">
        <v>12</v>
      </c>
      <c r="G2267" s="6" t="s">
        <v>13</v>
      </c>
      <c r="H2267" s="6"/>
      <c r="I2267" s="15" t="s">
        <v>70</v>
      </c>
      <c r="J2267" s="8" t="str">
        <f>VLOOKUP(VASCO!$I2267,Code2Loc,2,FALSE)</f>
        <v>VASCO</v>
      </c>
    </row>
    <row r="2268" spans="1:10" ht="15.75" customHeight="1" x14ac:dyDescent="0.25">
      <c r="A2268" s="5" t="s">
        <v>3757</v>
      </c>
      <c r="B2268" s="6">
        <v>84</v>
      </c>
      <c r="C2268" s="6" t="s">
        <v>240</v>
      </c>
      <c r="D2268" s="6">
        <v>1</v>
      </c>
      <c r="E2268" s="6">
        <v>0</v>
      </c>
      <c r="F2268" s="6" t="s">
        <v>1189</v>
      </c>
      <c r="G2268" s="6" t="s">
        <v>13</v>
      </c>
      <c r="H2268" s="6"/>
      <c r="I2268" s="15" t="s">
        <v>241</v>
      </c>
      <c r="J2268" s="8" t="str">
        <f>VLOOKUP(VASCO!$I2268,Code2Loc,2,FALSE)</f>
        <v>CIPLA</v>
      </c>
    </row>
    <row r="2269" spans="1:10" ht="15.75" customHeight="1" x14ac:dyDescent="0.25">
      <c r="A2269" s="5" t="s">
        <v>3757</v>
      </c>
      <c r="B2269" s="6">
        <v>84</v>
      </c>
      <c r="C2269" s="6" t="s">
        <v>36</v>
      </c>
      <c r="D2269" s="6">
        <v>2</v>
      </c>
      <c r="E2269" s="6">
        <v>3</v>
      </c>
      <c r="F2269" s="6" t="s">
        <v>1189</v>
      </c>
      <c r="G2269" s="6" t="s">
        <v>13</v>
      </c>
      <c r="H2269" s="6"/>
      <c r="I2269" s="15" t="s">
        <v>37</v>
      </c>
      <c r="J2269" s="8" t="str">
        <f>VLOOKUP(VASCO!$I2269,Code2Loc,2,FALSE)</f>
        <v>TITAN</v>
      </c>
    </row>
    <row r="2270" spans="1:10" ht="15.75" customHeight="1" x14ac:dyDescent="0.25">
      <c r="A2270" s="5" t="s">
        <v>3757</v>
      </c>
      <c r="B2270" s="6">
        <v>84</v>
      </c>
      <c r="C2270" s="6" t="s">
        <v>38</v>
      </c>
      <c r="D2270" s="6">
        <v>3</v>
      </c>
      <c r="E2270" s="6">
        <v>4</v>
      </c>
      <c r="F2270" s="6" t="s">
        <v>1189</v>
      </c>
      <c r="G2270" s="6" t="s">
        <v>13</v>
      </c>
      <c r="H2270" s="6"/>
      <c r="I2270" s="15" t="s">
        <v>39</v>
      </c>
      <c r="J2270" s="8" t="str">
        <f>VLOOKUP(VASCO!$I2270,Code2Loc,2,FALSE)</f>
        <v>PIRNI</v>
      </c>
    </row>
    <row r="2271" spans="1:10" ht="15.75" customHeight="1" x14ac:dyDescent="0.25">
      <c r="A2271" s="5" t="s">
        <v>3757</v>
      </c>
      <c r="B2271" s="6">
        <v>84</v>
      </c>
      <c r="C2271" s="6" t="s">
        <v>40</v>
      </c>
      <c r="D2271" s="6">
        <v>4</v>
      </c>
      <c r="E2271" s="6">
        <v>6</v>
      </c>
      <c r="F2271" s="6" t="s">
        <v>1189</v>
      </c>
      <c r="G2271" s="6" t="s">
        <v>13</v>
      </c>
      <c r="H2271" s="6"/>
      <c r="I2271" s="15" t="s">
        <v>41</v>
      </c>
      <c r="J2271" s="8" t="str">
        <f>VLOOKUP(VASCO!$I2271,Code2Loc,2,FALSE)</f>
        <v>VERNA</v>
      </c>
    </row>
    <row r="2272" spans="1:10" ht="15.75" customHeight="1" x14ac:dyDescent="0.25">
      <c r="A2272" s="5" t="s">
        <v>3757</v>
      </c>
      <c r="B2272" s="6">
        <v>84</v>
      </c>
      <c r="C2272" s="6" t="s">
        <v>42</v>
      </c>
      <c r="D2272" s="6">
        <v>5</v>
      </c>
      <c r="E2272" s="6">
        <v>7</v>
      </c>
      <c r="F2272" s="6" t="s">
        <v>1189</v>
      </c>
      <c r="G2272" s="6" t="s">
        <v>13</v>
      </c>
      <c r="H2272" s="6"/>
      <c r="I2272" s="15" t="s">
        <v>43</v>
      </c>
      <c r="J2272" s="8" t="str">
        <f>VLOOKUP(VASCO!$I2272,Code2Loc,2,FALSE)</f>
        <v>SONAULIM</v>
      </c>
    </row>
    <row r="2273" spans="1:10" ht="15.75" customHeight="1" x14ac:dyDescent="0.25">
      <c r="A2273" s="5" t="s">
        <v>3757</v>
      </c>
      <c r="B2273" s="6">
        <v>84</v>
      </c>
      <c r="C2273" s="6" t="s">
        <v>44</v>
      </c>
      <c r="D2273" s="6">
        <v>6</v>
      </c>
      <c r="E2273" s="6">
        <v>8</v>
      </c>
      <c r="F2273" s="6" t="s">
        <v>1189</v>
      </c>
      <c r="G2273" s="6" t="s">
        <v>13</v>
      </c>
      <c r="H2273" s="6"/>
      <c r="I2273" s="15" t="s">
        <v>45</v>
      </c>
      <c r="J2273" s="8" t="str">
        <f>VLOOKUP(VASCO!$I2273,Code2Loc,2,FALSE)</f>
        <v>AGNEL ASHRM</v>
      </c>
    </row>
    <row r="2274" spans="1:10" ht="15.75" customHeight="1" x14ac:dyDescent="0.25">
      <c r="A2274" s="5" t="s">
        <v>3757</v>
      </c>
      <c r="B2274" s="6">
        <v>84</v>
      </c>
      <c r="C2274" s="6" t="s">
        <v>46</v>
      </c>
      <c r="D2274" s="6">
        <v>7</v>
      </c>
      <c r="E2274" s="6">
        <v>10</v>
      </c>
      <c r="F2274" s="6" t="s">
        <v>1189</v>
      </c>
      <c r="G2274" s="6" t="s">
        <v>13</v>
      </c>
      <c r="H2274" s="6"/>
      <c r="I2274" s="15" t="s">
        <v>47</v>
      </c>
      <c r="J2274" s="8" t="str">
        <f>VLOOKUP(VASCO!$I2274,Code2Loc,2,FALSE)</f>
        <v>RUMDER</v>
      </c>
    </row>
    <row r="2275" spans="1:10" ht="15.75" customHeight="1" x14ac:dyDescent="0.25">
      <c r="A2275" s="5" t="s">
        <v>3757</v>
      </c>
      <c r="B2275" s="6">
        <v>84</v>
      </c>
      <c r="C2275" s="6" t="s">
        <v>48</v>
      </c>
      <c r="D2275" s="6">
        <v>8</v>
      </c>
      <c r="E2275" s="6">
        <v>11</v>
      </c>
      <c r="F2275" s="6" t="s">
        <v>1189</v>
      </c>
      <c r="G2275" s="6" t="s">
        <v>13</v>
      </c>
      <c r="H2275" s="6"/>
      <c r="I2275" s="15" t="s">
        <v>49</v>
      </c>
      <c r="J2275" s="8" t="str">
        <f>VLOOKUP(VASCO!$I2275,Code2Loc,2,FALSE)</f>
        <v>NUVEM</v>
      </c>
    </row>
    <row r="2276" spans="1:10" ht="15.75" customHeight="1" x14ac:dyDescent="0.25">
      <c r="A2276" s="5" t="s">
        <v>3757</v>
      </c>
      <c r="B2276" s="6">
        <v>84</v>
      </c>
      <c r="C2276" s="6" t="s">
        <v>50</v>
      </c>
      <c r="D2276" s="6">
        <v>9</v>
      </c>
      <c r="E2276" s="6">
        <v>14</v>
      </c>
      <c r="F2276" s="6" t="s">
        <v>1189</v>
      </c>
      <c r="G2276" s="6" t="s">
        <v>13</v>
      </c>
      <c r="H2276" s="6"/>
      <c r="I2276" s="15" t="s">
        <v>51</v>
      </c>
      <c r="J2276" s="8" t="str">
        <f>VLOOKUP(VASCO!$I2276,Code2Loc,2,FALSE)</f>
        <v>MARGAO</v>
      </c>
    </row>
    <row r="2277" spans="1:10" ht="15.75" customHeight="1" x14ac:dyDescent="0.25">
      <c r="A2277" s="5" t="s">
        <v>3757</v>
      </c>
      <c r="B2277" s="6">
        <v>84</v>
      </c>
      <c r="C2277" s="6" t="s">
        <v>1112</v>
      </c>
      <c r="D2277" s="6">
        <v>10</v>
      </c>
      <c r="E2277" s="6">
        <v>16</v>
      </c>
      <c r="F2277" s="6" t="s">
        <v>1189</v>
      </c>
      <c r="G2277" s="6" t="s">
        <v>13</v>
      </c>
      <c r="H2277" s="6"/>
      <c r="I2277" s="15" t="s">
        <v>1113</v>
      </c>
      <c r="J2277" s="8" t="str">
        <f>VLOOKUP(VASCO!$I2277,Code2Loc,2,FALSE)</f>
        <v>MARGAO MKT</v>
      </c>
    </row>
    <row r="2278" spans="1:10" ht="15.75" customHeight="1" x14ac:dyDescent="0.25">
      <c r="A2278" s="5" t="s">
        <v>3757</v>
      </c>
      <c r="B2278" s="6">
        <v>84</v>
      </c>
      <c r="C2278" s="6" t="s">
        <v>1114</v>
      </c>
      <c r="D2278" s="6">
        <v>11</v>
      </c>
      <c r="E2278" s="6">
        <v>18</v>
      </c>
      <c r="F2278" s="6" t="s">
        <v>1189</v>
      </c>
      <c r="G2278" s="6" t="s">
        <v>13</v>
      </c>
      <c r="H2278" s="6"/>
      <c r="I2278" s="15" t="s">
        <v>1115</v>
      </c>
      <c r="J2278" s="8" t="str">
        <f>VLOOKUP(VASCO!$I2278,Code2Loc,2,FALSE)</f>
        <v>NAVELIM</v>
      </c>
    </row>
    <row r="2279" spans="1:10" ht="15.75" customHeight="1" x14ac:dyDescent="0.25">
      <c r="A2279" s="5" t="s">
        <v>3757</v>
      </c>
      <c r="B2279" s="6">
        <v>84</v>
      </c>
      <c r="C2279" s="6" t="s">
        <v>1116</v>
      </c>
      <c r="D2279" s="6">
        <v>12</v>
      </c>
      <c r="E2279" s="6">
        <v>19</v>
      </c>
      <c r="F2279" s="6" t="s">
        <v>1189</v>
      </c>
      <c r="G2279" s="6" t="s">
        <v>13</v>
      </c>
      <c r="H2279" s="6"/>
      <c r="I2279" s="15" t="s">
        <v>1117</v>
      </c>
      <c r="J2279" s="8" t="str">
        <f>VLOOKUP(VASCO!$I2279,Code2Loc,2,FALSE)</f>
        <v>DHARMAPUR</v>
      </c>
    </row>
    <row r="2280" spans="1:10" ht="15.75" customHeight="1" x14ac:dyDescent="0.25">
      <c r="A2280" s="5" t="s">
        <v>3757</v>
      </c>
      <c r="B2280" s="6">
        <v>84</v>
      </c>
      <c r="C2280" s="6" t="s">
        <v>1118</v>
      </c>
      <c r="D2280" s="6">
        <v>13</v>
      </c>
      <c r="E2280" s="6">
        <v>21</v>
      </c>
      <c r="F2280" s="6" t="s">
        <v>1189</v>
      </c>
      <c r="G2280" s="6" t="s">
        <v>13</v>
      </c>
      <c r="H2280" s="6"/>
      <c r="I2280" s="15" t="s">
        <v>1119</v>
      </c>
      <c r="J2280" s="8" t="str">
        <f>VLOOKUP(VASCO!$I2280,Code2Loc,2,FALSE)</f>
        <v>CHINCHINI X</v>
      </c>
    </row>
    <row r="2281" spans="1:10" ht="15.75" customHeight="1" x14ac:dyDescent="0.25">
      <c r="A2281" s="5" t="s">
        <v>3757</v>
      </c>
      <c r="B2281" s="6">
        <v>84</v>
      </c>
      <c r="C2281" s="6" t="s">
        <v>2320</v>
      </c>
      <c r="D2281" s="6">
        <v>14</v>
      </c>
      <c r="E2281" s="6">
        <v>22</v>
      </c>
      <c r="F2281" s="6" t="s">
        <v>1189</v>
      </c>
      <c r="G2281" s="6" t="s">
        <v>13</v>
      </c>
      <c r="H2281" s="6"/>
      <c r="I2281" s="15" t="s">
        <v>2321</v>
      </c>
      <c r="J2281" s="8" t="str">
        <f>VLOOKUP(VASCO!$I2281,Code2Loc,2,FALSE)</f>
        <v>DANDEWADI</v>
      </c>
    </row>
    <row r="2282" spans="1:10" ht="15.75" customHeight="1" x14ac:dyDescent="0.25">
      <c r="A2282" s="5" t="s">
        <v>3757</v>
      </c>
      <c r="B2282" s="6">
        <v>84</v>
      </c>
      <c r="C2282" s="6" t="s">
        <v>2322</v>
      </c>
      <c r="D2282" s="6">
        <v>15</v>
      </c>
      <c r="E2282" s="6">
        <v>25</v>
      </c>
      <c r="F2282" s="6" t="s">
        <v>1189</v>
      </c>
      <c r="G2282" s="6" t="s">
        <v>13</v>
      </c>
      <c r="H2282" s="6"/>
      <c r="I2282" s="15" t="s">
        <v>2323</v>
      </c>
      <c r="J2282" s="8" t="str">
        <f>VLOOKUP(VASCO!$I2282,Code2Loc,2,FALSE)</f>
        <v>PAZARKHAN</v>
      </c>
    </row>
    <row r="2283" spans="1:10" ht="15.75" customHeight="1" x14ac:dyDescent="0.25">
      <c r="A2283" s="5" t="s">
        <v>3757</v>
      </c>
      <c r="B2283" s="6">
        <v>84</v>
      </c>
      <c r="C2283" s="6" t="s">
        <v>1415</v>
      </c>
      <c r="D2283" s="6">
        <v>16</v>
      </c>
      <c r="E2283" s="6">
        <v>28</v>
      </c>
      <c r="F2283" s="6" t="s">
        <v>1189</v>
      </c>
      <c r="G2283" s="6" t="s">
        <v>13</v>
      </c>
      <c r="H2283" s="6"/>
      <c r="I2283" s="15" t="s">
        <v>1416</v>
      </c>
      <c r="J2283" s="8" t="str">
        <f>VLOOKUP(VASCO!$I2283,Code2Loc,2,FALSE)</f>
        <v>CUNCOLIM</v>
      </c>
    </row>
    <row r="2284" spans="1:10" ht="15.75" customHeight="1" x14ac:dyDescent="0.25">
      <c r="A2284" s="5" t="s">
        <v>3757</v>
      </c>
      <c r="B2284" s="6">
        <v>84</v>
      </c>
      <c r="C2284" s="6" t="s">
        <v>2324</v>
      </c>
      <c r="D2284" s="6">
        <v>17</v>
      </c>
      <c r="E2284" s="6">
        <v>29</v>
      </c>
      <c r="F2284" s="6" t="s">
        <v>1189</v>
      </c>
      <c r="G2284" s="6" t="s">
        <v>13</v>
      </c>
      <c r="H2284" s="6"/>
      <c r="I2284" s="15" t="s">
        <v>2325</v>
      </c>
      <c r="J2284" s="8" t="str">
        <f>VLOOKUP(VASCO!$I2284,Code2Loc,2,FALSE)</f>
        <v>DEMANI</v>
      </c>
    </row>
    <row r="2285" spans="1:10" ht="15.75" customHeight="1" x14ac:dyDescent="0.25">
      <c r="A2285" s="5" t="s">
        <v>3757</v>
      </c>
      <c r="B2285" s="6">
        <v>84</v>
      </c>
      <c r="C2285" s="6" t="s">
        <v>2116</v>
      </c>
      <c r="D2285" s="6">
        <v>18</v>
      </c>
      <c r="E2285" s="6">
        <v>31</v>
      </c>
      <c r="F2285" s="6" t="s">
        <v>1189</v>
      </c>
      <c r="G2285" s="6" t="s">
        <v>13</v>
      </c>
      <c r="H2285" s="6"/>
      <c r="I2285" s="15" t="s">
        <v>2117</v>
      </c>
      <c r="J2285" s="8" t="str">
        <f>VLOOKUP(VASCO!$I2285,Code2Loc,2,FALSE)</f>
        <v>BALLI</v>
      </c>
    </row>
    <row r="2286" spans="1:10" ht="15.75" customHeight="1" x14ac:dyDescent="0.25">
      <c r="A2286" s="5" t="s">
        <v>3757</v>
      </c>
      <c r="B2286" s="6">
        <v>84</v>
      </c>
      <c r="C2286" s="6" t="s">
        <v>2326</v>
      </c>
      <c r="D2286" s="6">
        <v>19</v>
      </c>
      <c r="E2286" s="6">
        <v>34</v>
      </c>
      <c r="F2286" s="6" t="s">
        <v>1189</v>
      </c>
      <c r="G2286" s="6" t="s">
        <v>13</v>
      </c>
      <c r="H2286" s="6"/>
      <c r="I2286" s="15" t="s">
        <v>2327</v>
      </c>
      <c r="J2286" s="8" t="str">
        <f>VLOOKUP(VASCO!$I2286,Code2Loc,2,FALSE)</f>
        <v>BENODE</v>
      </c>
    </row>
    <row r="2287" spans="1:10" ht="15.75" customHeight="1" x14ac:dyDescent="0.25">
      <c r="A2287" s="5" t="s">
        <v>3757</v>
      </c>
      <c r="B2287" s="6">
        <v>84</v>
      </c>
      <c r="C2287" s="6" t="s">
        <v>2328</v>
      </c>
      <c r="D2287" s="6">
        <v>20</v>
      </c>
      <c r="E2287" s="6">
        <v>36</v>
      </c>
      <c r="F2287" s="6" t="s">
        <v>1189</v>
      </c>
      <c r="G2287" s="6" t="s">
        <v>13</v>
      </c>
      <c r="H2287" s="6"/>
      <c r="I2287" s="15" t="s">
        <v>2329</v>
      </c>
      <c r="J2287" s="8" t="str">
        <f>VLOOKUP(VASCO!$I2287,Code2Loc,2,FALSE)</f>
        <v>GODEWAL</v>
      </c>
    </row>
    <row r="2288" spans="1:10" ht="15.75" customHeight="1" x14ac:dyDescent="0.25">
      <c r="A2288" s="5" t="s">
        <v>3757</v>
      </c>
      <c r="B2288" s="6">
        <v>84</v>
      </c>
      <c r="C2288" s="6" t="s">
        <v>2330</v>
      </c>
      <c r="D2288" s="6">
        <v>21</v>
      </c>
      <c r="E2288" s="6">
        <v>38</v>
      </c>
      <c r="F2288" s="6" t="s">
        <v>1189</v>
      </c>
      <c r="G2288" s="6" t="s">
        <v>13</v>
      </c>
      <c r="H2288" s="6"/>
      <c r="I2288" s="15" t="s">
        <v>2331</v>
      </c>
      <c r="J2288" s="8" t="str">
        <f>VLOOKUP(VASCO!$I2288,Code2Loc,2,FALSE)</f>
        <v>PADDI</v>
      </c>
    </row>
    <row r="2289" spans="1:10" ht="15.75" customHeight="1" x14ac:dyDescent="0.25">
      <c r="A2289" s="5" t="s">
        <v>3757</v>
      </c>
      <c r="B2289" s="6">
        <v>84</v>
      </c>
      <c r="C2289" s="6" t="s">
        <v>2332</v>
      </c>
      <c r="D2289" s="6">
        <v>22</v>
      </c>
      <c r="E2289" s="6">
        <v>40</v>
      </c>
      <c r="F2289" s="6" t="s">
        <v>1189</v>
      </c>
      <c r="G2289" s="6" t="s">
        <v>13</v>
      </c>
      <c r="H2289" s="6"/>
      <c r="I2289" s="15" t="s">
        <v>2333</v>
      </c>
      <c r="J2289" s="8" t="str">
        <f>VLOOKUP(VASCO!$I2289,Code2Loc,2,FALSE)</f>
        <v>PISURNEM</v>
      </c>
    </row>
    <row r="2290" spans="1:10" ht="15.75" customHeight="1" x14ac:dyDescent="0.25">
      <c r="A2290" s="5" t="s">
        <v>3757</v>
      </c>
      <c r="B2290" s="6">
        <v>84</v>
      </c>
      <c r="C2290" s="6" t="s">
        <v>2334</v>
      </c>
      <c r="D2290" s="6">
        <v>23</v>
      </c>
      <c r="E2290" s="6">
        <v>42</v>
      </c>
      <c r="F2290" s="6" t="s">
        <v>1189</v>
      </c>
      <c r="G2290" s="6" t="s">
        <v>13</v>
      </c>
      <c r="H2290" s="6"/>
      <c r="I2290" s="15" t="s">
        <v>2335</v>
      </c>
      <c r="J2290" s="8" t="str">
        <f>VLOOKUP(VASCO!$I2290,Code2Loc,2,FALSE)</f>
        <v>POLAKODE</v>
      </c>
    </row>
    <row r="2291" spans="1:10" ht="15.75" customHeight="1" x14ac:dyDescent="0.25">
      <c r="A2291" s="5" t="s">
        <v>3757</v>
      </c>
      <c r="B2291" s="6">
        <v>84</v>
      </c>
      <c r="C2291" s="6" t="s">
        <v>2336</v>
      </c>
      <c r="D2291" s="6">
        <v>24</v>
      </c>
      <c r="E2291" s="6">
        <v>46</v>
      </c>
      <c r="F2291" s="6" t="s">
        <v>1189</v>
      </c>
      <c r="G2291" s="6" t="s">
        <v>13</v>
      </c>
      <c r="H2291" s="6"/>
      <c r="I2291" s="15" t="s">
        <v>2337</v>
      </c>
      <c r="J2291" s="8" t="str">
        <f>VLOOKUP(VASCO!$I2291,Code2Loc,2,FALSE)</f>
        <v>GULEM</v>
      </c>
    </row>
    <row r="2292" spans="1:10" ht="15.75" customHeight="1" x14ac:dyDescent="0.25">
      <c r="A2292" s="5" t="s">
        <v>3757</v>
      </c>
      <c r="B2292" s="6">
        <v>84</v>
      </c>
      <c r="C2292" s="6" t="s">
        <v>1009</v>
      </c>
      <c r="D2292" s="6">
        <v>25</v>
      </c>
      <c r="E2292" s="6">
        <v>49</v>
      </c>
      <c r="F2292" s="6" t="s">
        <v>1189</v>
      </c>
      <c r="G2292" s="6" t="s">
        <v>13</v>
      </c>
      <c r="H2292" s="6"/>
      <c r="I2292" s="15" t="s">
        <v>1010</v>
      </c>
      <c r="J2292" s="8" t="str">
        <f>VLOOKUP(VASCO!$I2292,Code2Loc,2,FALSE)</f>
        <v>CHAR RASTA</v>
      </c>
    </row>
    <row r="2293" spans="1:10" ht="15.75" customHeight="1" x14ac:dyDescent="0.25">
      <c r="A2293" s="5" t="s">
        <v>3757</v>
      </c>
      <c r="B2293" s="6">
        <v>84</v>
      </c>
      <c r="C2293" s="6" t="s">
        <v>1417</v>
      </c>
      <c r="D2293" s="6">
        <v>26</v>
      </c>
      <c r="E2293" s="6">
        <v>51</v>
      </c>
      <c r="F2293" s="6" t="s">
        <v>1189</v>
      </c>
      <c r="G2293" s="6" t="s">
        <v>13</v>
      </c>
      <c r="H2293" s="6"/>
      <c r="I2293" s="15" t="s">
        <v>1418</v>
      </c>
      <c r="J2293" s="8" t="str">
        <f>VLOOKUP(VASCO!$I2293,Code2Loc,2,FALSE)</f>
        <v>CANACONA</v>
      </c>
    </row>
    <row r="2294" spans="1:10" ht="15.75" customHeight="1" x14ac:dyDescent="0.25">
      <c r="A2294" s="5" t="s">
        <v>3757</v>
      </c>
      <c r="B2294" s="6">
        <v>84</v>
      </c>
      <c r="C2294" s="6" t="s">
        <v>2338</v>
      </c>
      <c r="D2294" s="6">
        <v>27</v>
      </c>
      <c r="E2294" s="6">
        <v>63</v>
      </c>
      <c r="F2294" s="6" t="s">
        <v>1189</v>
      </c>
      <c r="G2294" s="6" t="s">
        <v>13</v>
      </c>
      <c r="H2294" s="6"/>
      <c r="I2294" s="15" t="s">
        <v>2339</v>
      </c>
      <c r="J2294" s="8" t="str">
        <f>VLOOKUP(VASCO!$I2294,Code2Loc,2,FALSE)</f>
        <v>SHRISTHAL</v>
      </c>
    </row>
    <row r="2295" spans="1:10" ht="15.75" customHeight="1" x14ac:dyDescent="0.25">
      <c r="A2295" s="5" t="s">
        <v>3757</v>
      </c>
      <c r="B2295" s="6">
        <v>84</v>
      </c>
      <c r="C2295" s="6" t="s">
        <v>2340</v>
      </c>
      <c r="D2295" s="6">
        <v>28</v>
      </c>
      <c r="E2295" s="6">
        <v>65</v>
      </c>
      <c r="F2295" s="6" t="s">
        <v>1189</v>
      </c>
      <c r="G2295" s="6" t="s">
        <v>13</v>
      </c>
      <c r="H2295" s="6"/>
      <c r="I2295" s="15" t="s">
        <v>2341</v>
      </c>
      <c r="J2295" s="8" t="str">
        <f>VLOOKUP(VASCO!$I2295,Code2Loc,2,FALSE)</f>
        <v>MOKHARD</v>
      </c>
    </row>
    <row r="2296" spans="1:10" ht="15.75" customHeight="1" x14ac:dyDescent="0.25">
      <c r="A2296" s="5" t="s">
        <v>3757</v>
      </c>
      <c r="B2296" s="6">
        <v>84</v>
      </c>
      <c r="C2296" s="6" t="s">
        <v>2342</v>
      </c>
      <c r="D2296" s="6">
        <v>29</v>
      </c>
      <c r="E2296" s="6">
        <v>66</v>
      </c>
      <c r="F2296" s="6" t="s">
        <v>1189</v>
      </c>
      <c r="G2296" s="6" t="s">
        <v>13</v>
      </c>
      <c r="H2296" s="6"/>
      <c r="I2296" s="15" t="s">
        <v>2343</v>
      </c>
      <c r="J2296" s="8" t="str">
        <f>VLOOKUP(VASCO!$I2296,Code2Loc,2,FALSE)</f>
        <v>BHATPAL</v>
      </c>
    </row>
    <row r="2297" spans="1:10" ht="15.75" customHeight="1" x14ac:dyDescent="0.25">
      <c r="A2297" s="5" t="s">
        <v>3757</v>
      </c>
      <c r="B2297" s="6">
        <v>84</v>
      </c>
      <c r="C2297" s="6" t="s">
        <v>2344</v>
      </c>
      <c r="D2297" s="6">
        <v>30</v>
      </c>
      <c r="E2297" s="6">
        <v>67</v>
      </c>
      <c r="F2297" s="6" t="s">
        <v>1189</v>
      </c>
      <c r="G2297" s="6" t="s">
        <v>13</v>
      </c>
      <c r="H2297" s="6"/>
      <c r="I2297" s="15" t="s">
        <v>2345</v>
      </c>
      <c r="J2297" s="8" t="str">
        <f>VLOOKUP(VASCO!$I2297,Code2Loc,2,FALSE)</f>
        <v>ARDOFOND</v>
      </c>
    </row>
    <row r="2298" spans="1:10" ht="15.75" customHeight="1" x14ac:dyDescent="0.25">
      <c r="A2298" s="5" t="s">
        <v>3757</v>
      </c>
      <c r="B2298" s="6">
        <v>84</v>
      </c>
      <c r="C2298" s="6" t="s">
        <v>2346</v>
      </c>
      <c r="D2298" s="6">
        <v>31</v>
      </c>
      <c r="E2298" s="6">
        <v>69</v>
      </c>
      <c r="F2298" s="6" t="s">
        <v>1189</v>
      </c>
      <c r="G2298" s="6" t="s">
        <v>13</v>
      </c>
      <c r="H2298" s="6"/>
      <c r="I2298" s="15" t="s">
        <v>2347</v>
      </c>
      <c r="J2298" s="8" t="str">
        <f>VLOOKUP(VASCO!$I2298,Code2Loc,2,FALSE)</f>
        <v>PARTGAL</v>
      </c>
    </row>
    <row r="2299" spans="1:10" ht="15.75" customHeight="1" x14ac:dyDescent="0.25">
      <c r="A2299" s="5" t="s">
        <v>3757</v>
      </c>
      <c r="B2299" s="6">
        <v>84</v>
      </c>
      <c r="C2299" s="6" t="s">
        <v>2348</v>
      </c>
      <c r="D2299" s="6">
        <v>32</v>
      </c>
      <c r="E2299" s="6">
        <v>71</v>
      </c>
      <c r="F2299" s="6" t="s">
        <v>1189</v>
      </c>
      <c r="G2299" s="6" t="s">
        <v>13</v>
      </c>
      <c r="H2299" s="6"/>
      <c r="I2299" s="15" t="s">
        <v>2349</v>
      </c>
      <c r="J2299" s="8" t="str">
        <f>VLOOKUP(VASCO!$I2299,Code2Loc,2,FALSE)</f>
        <v>PRSHURM TMP</v>
      </c>
    </row>
    <row r="2300" spans="1:10" ht="15.75" customHeight="1" x14ac:dyDescent="0.25">
      <c r="A2300" s="5" t="s">
        <v>3757</v>
      </c>
      <c r="B2300" s="6">
        <v>84</v>
      </c>
      <c r="C2300" s="6" t="s">
        <v>2350</v>
      </c>
      <c r="D2300" s="6">
        <v>33</v>
      </c>
      <c r="E2300" s="6">
        <v>73</v>
      </c>
      <c r="F2300" s="6" t="s">
        <v>1189</v>
      </c>
      <c r="G2300" s="6" t="s">
        <v>13</v>
      </c>
      <c r="H2300" s="6"/>
      <c r="I2300" s="15" t="s">
        <v>2351</v>
      </c>
      <c r="J2300" s="8" t="str">
        <f>VLOOKUP(VASCO!$I2300,Code2Loc,2,FALSE)</f>
        <v>POIGUINIM</v>
      </c>
    </row>
    <row r="2301" spans="1:10" ht="15.75" customHeight="1" x14ac:dyDescent="0.25">
      <c r="A2301" s="5" t="s">
        <v>3757</v>
      </c>
      <c r="B2301" s="6">
        <v>84</v>
      </c>
      <c r="C2301" s="6" t="s">
        <v>2352</v>
      </c>
      <c r="D2301" s="6">
        <v>34</v>
      </c>
      <c r="E2301" s="6">
        <v>76</v>
      </c>
      <c r="F2301" s="6" t="s">
        <v>1189</v>
      </c>
      <c r="G2301" s="6" t="s">
        <v>13</v>
      </c>
      <c r="H2301" s="6"/>
      <c r="I2301" s="15" t="s">
        <v>2353</v>
      </c>
      <c r="J2301" s="8" t="str">
        <f>VLOOKUP(VASCO!$I2301,Code2Loc,2,FALSE)</f>
        <v>KARAY</v>
      </c>
    </row>
    <row r="2302" spans="1:10" ht="15.75" customHeight="1" x14ac:dyDescent="0.25">
      <c r="A2302" s="5" t="s">
        <v>3757</v>
      </c>
      <c r="B2302" s="6">
        <v>84</v>
      </c>
      <c r="C2302" s="6" t="s">
        <v>2354</v>
      </c>
      <c r="D2302" s="6">
        <v>35</v>
      </c>
      <c r="E2302" s="6">
        <v>78</v>
      </c>
      <c r="F2302" s="6" t="s">
        <v>1189</v>
      </c>
      <c r="G2302" s="6" t="s">
        <v>13</v>
      </c>
      <c r="H2302" s="6"/>
      <c r="I2302" s="15" t="s">
        <v>2355</v>
      </c>
      <c r="J2302" s="8" t="str">
        <f>VLOOKUP(VASCO!$I2302,Code2Loc,2,FALSE)</f>
        <v>MASHEM</v>
      </c>
    </row>
    <row r="2303" spans="1:10" ht="15.75" customHeight="1" x14ac:dyDescent="0.25">
      <c r="A2303" s="5" t="s">
        <v>3757</v>
      </c>
      <c r="B2303" s="6">
        <v>84</v>
      </c>
      <c r="C2303" s="6" t="s">
        <v>2356</v>
      </c>
      <c r="D2303" s="6">
        <v>36</v>
      </c>
      <c r="E2303" s="6">
        <v>80</v>
      </c>
      <c r="F2303" s="6" t="s">
        <v>1189</v>
      </c>
      <c r="G2303" s="6" t="s">
        <v>13</v>
      </c>
      <c r="H2303" s="6"/>
      <c r="I2303" s="15" t="s">
        <v>2357</v>
      </c>
      <c r="J2303" s="8" t="str">
        <f>VLOOKUP(VASCO!$I2303,Code2Loc,2,FALSE)</f>
        <v>DAPOT</v>
      </c>
    </row>
    <row r="2304" spans="1:10" ht="15.75" customHeight="1" x14ac:dyDescent="0.25">
      <c r="A2304" s="5" t="s">
        <v>3757</v>
      </c>
      <c r="B2304" s="6">
        <v>84</v>
      </c>
      <c r="C2304" s="6" t="s">
        <v>2358</v>
      </c>
      <c r="D2304" s="6">
        <v>37</v>
      </c>
      <c r="E2304" s="6">
        <v>81</v>
      </c>
      <c r="F2304" s="6" t="s">
        <v>1189</v>
      </c>
      <c r="G2304" s="6" t="s">
        <v>13</v>
      </c>
      <c r="H2304" s="6"/>
      <c r="I2304" s="15" t="s">
        <v>2359</v>
      </c>
      <c r="J2304" s="8" t="str">
        <f>VLOOKUP(VASCO!$I2304,Code2Loc,2,FALSE)</f>
        <v>LOLYE</v>
      </c>
    </row>
    <row r="2305" spans="1:10" ht="15.75" customHeight="1" x14ac:dyDescent="0.25">
      <c r="A2305" s="5" t="s">
        <v>3757</v>
      </c>
      <c r="B2305" s="6">
        <v>84</v>
      </c>
      <c r="C2305" s="6" t="s">
        <v>2360</v>
      </c>
      <c r="D2305" s="6">
        <v>38</v>
      </c>
      <c r="E2305" s="6">
        <v>83</v>
      </c>
      <c r="F2305" s="6" t="s">
        <v>1189</v>
      </c>
      <c r="G2305" s="6" t="s">
        <v>13</v>
      </c>
      <c r="H2305" s="6"/>
      <c r="I2305" s="15" t="s">
        <v>2361</v>
      </c>
      <c r="J2305" s="8" t="str">
        <f>VLOOKUP(VASCO!$I2305,Code2Loc,2,FALSE)</f>
        <v>XELIM</v>
      </c>
    </row>
    <row r="2306" spans="1:10" ht="15.75" customHeight="1" x14ac:dyDescent="0.25">
      <c r="A2306" s="5" t="s">
        <v>3757</v>
      </c>
      <c r="B2306" s="6">
        <v>84</v>
      </c>
      <c r="C2306" s="6" t="s">
        <v>1419</v>
      </c>
      <c r="D2306" s="6">
        <v>39</v>
      </c>
      <c r="E2306" s="6">
        <v>85</v>
      </c>
      <c r="F2306" s="6" t="s">
        <v>1189</v>
      </c>
      <c r="G2306" s="6" t="s">
        <v>13</v>
      </c>
      <c r="H2306" s="6">
        <v>1</v>
      </c>
      <c r="I2306" s="15" t="s">
        <v>1420</v>
      </c>
      <c r="J2306" s="8" t="str">
        <f>VLOOKUP(VASCO!$I2306,Code2Loc,2,FALSE)</f>
        <v>POLLEM BDR</v>
      </c>
    </row>
    <row r="2307" spans="1:10" ht="15.75" customHeight="1" x14ac:dyDescent="0.25">
      <c r="A2307" s="5" t="s">
        <v>3757</v>
      </c>
      <c r="B2307" s="6">
        <v>84</v>
      </c>
      <c r="C2307" s="6" t="s">
        <v>2362</v>
      </c>
      <c r="D2307" s="6">
        <v>40</v>
      </c>
      <c r="E2307" s="6">
        <v>89</v>
      </c>
      <c r="F2307" s="6" t="s">
        <v>1189</v>
      </c>
      <c r="G2307" s="6" t="s">
        <v>13</v>
      </c>
      <c r="H2307" s="6">
        <v>3</v>
      </c>
      <c r="I2307" s="15" t="s">
        <v>2363</v>
      </c>
      <c r="J2307" s="8" t="str">
        <f>VLOOKUP(VASCO!$I2307,Code2Loc,2,FALSE)</f>
        <v>MAZALI</v>
      </c>
    </row>
    <row r="2308" spans="1:10" ht="15.75" customHeight="1" x14ac:dyDescent="0.25">
      <c r="A2308" s="5" t="s">
        <v>3757</v>
      </c>
      <c r="B2308" s="6">
        <v>84</v>
      </c>
      <c r="C2308" s="6" t="s">
        <v>2364</v>
      </c>
      <c r="D2308" s="6">
        <v>41</v>
      </c>
      <c r="E2308" s="6">
        <v>97</v>
      </c>
      <c r="F2308" s="6" t="s">
        <v>1189</v>
      </c>
      <c r="G2308" s="6" t="s">
        <v>13</v>
      </c>
      <c r="H2308" s="6"/>
      <c r="I2308" s="15" t="s">
        <v>2365</v>
      </c>
      <c r="J2308" s="8" t="str">
        <f>VLOOKUP(VASCO!$I2308,Code2Loc,2,FALSE)</f>
        <v>SADASHIVGAD</v>
      </c>
    </row>
    <row r="2309" spans="1:10" ht="15.75" customHeight="1" x14ac:dyDescent="0.25">
      <c r="A2309" s="5" t="s">
        <v>3757</v>
      </c>
      <c r="B2309" s="6">
        <v>84</v>
      </c>
      <c r="C2309" s="6" t="s">
        <v>1421</v>
      </c>
      <c r="D2309" s="6">
        <v>42</v>
      </c>
      <c r="E2309" s="6">
        <v>103</v>
      </c>
      <c r="F2309" s="6" t="s">
        <v>1189</v>
      </c>
      <c r="G2309" s="6" t="s">
        <v>13</v>
      </c>
      <c r="H2309" s="6"/>
      <c r="I2309" s="15" t="s">
        <v>1422</v>
      </c>
      <c r="J2309" s="8" t="str">
        <f>VLOOKUP(VASCO!$I2309,Code2Loc,2,FALSE)</f>
        <v>KARWAR</v>
      </c>
    </row>
    <row r="2310" spans="1:10" ht="15.75" customHeight="1" x14ac:dyDescent="0.25">
      <c r="A2310" s="5" t="s">
        <v>3672</v>
      </c>
      <c r="B2310" s="6">
        <v>85</v>
      </c>
      <c r="C2310" s="6" t="s">
        <v>69</v>
      </c>
      <c r="D2310" s="6">
        <v>1</v>
      </c>
      <c r="E2310" s="6">
        <v>0</v>
      </c>
      <c r="F2310" s="6" t="s">
        <v>1189</v>
      </c>
      <c r="G2310" s="6" t="s">
        <v>13</v>
      </c>
      <c r="H2310" s="6"/>
      <c r="I2310" s="15" t="s">
        <v>70</v>
      </c>
      <c r="J2310" s="8" t="str">
        <f>VLOOKUP(VASCO!$I2310,Code2Loc,2,FALSE)</f>
        <v>VASCO</v>
      </c>
    </row>
    <row r="2311" spans="1:10" ht="15.75" customHeight="1" x14ac:dyDescent="0.25">
      <c r="A2311" s="5" t="s">
        <v>3672</v>
      </c>
      <c r="B2311" s="6">
        <v>85</v>
      </c>
      <c r="C2311" s="6" t="s">
        <v>67</v>
      </c>
      <c r="D2311" s="6">
        <v>2</v>
      </c>
      <c r="E2311" s="6">
        <v>1</v>
      </c>
      <c r="F2311" s="6" t="s">
        <v>1189</v>
      </c>
      <c r="G2311" s="6" t="s">
        <v>13</v>
      </c>
      <c r="H2311" s="6"/>
      <c r="I2311" s="15" t="s">
        <v>68</v>
      </c>
      <c r="J2311" s="8" t="str">
        <f>VLOOKUP(VASCO!$I2311,Code2Loc,2,FALSE)</f>
        <v>SHIPYARD</v>
      </c>
    </row>
    <row r="2312" spans="1:10" ht="15.75" customHeight="1" x14ac:dyDescent="0.25">
      <c r="A2312" s="5" t="s">
        <v>3672</v>
      </c>
      <c r="B2312" s="6">
        <v>85</v>
      </c>
      <c r="C2312" s="6" t="s">
        <v>65</v>
      </c>
      <c r="D2312" s="6">
        <v>3</v>
      </c>
      <c r="E2312" s="6">
        <v>2</v>
      </c>
      <c r="F2312" s="6" t="s">
        <v>1189</v>
      </c>
      <c r="G2312" s="6" t="s">
        <v>13</v>
      </c>
      <c r="H2312" s="6"/>
      <c r="I2312" s="15" t="s">
        <v>66</v>
      </c>
      <c r="J2312" s="8" t="str">
        <f>VLOOKUP(VASCO!$I2312,Code2Loc,2,FALSE)</f>
        <v>VADEM</v>
      </c>
    </row>
    <row r="2313" spans="1:10" ht="15.75" customHeight="1" x14ac:dyDescent="0.25">
      <c r="A2313" s="5" t="s">
        <v>3672</v>
      </c>
      <c r="B2313" s="6">
        <v>85</v>
      </c>
      <c r="C2313" s="6" t="s">
        <v>63</v>
      </c>
      <c r="D2313" s="6">
        <v>4</v>
      </c>
      <c r="E2313" s="6">
        <v>4</v>
      </c>
      <c r="F2313" s="6" t="s">
        <v>1189</v>
      </c>
      <c r="G2313" s="6" t="s">
        <v>13</v>
      </c>
      <c r="H2313" s="6"/>
      <c r="I2313" s="15" t="s">
        <v>64</v>
      </c>
      <c r="J2313" s="8" t="str">
        <f>VLOOKUP(VASCO!$I2313,Code2Loc,2,FALSE)</f>
        <v>CHICALIM</v>
      </c>
    </row>
    <row r="2314" spans="1:10" ht="15.75" customHeight="1" x14ac:dyDescent="0.25">
      <c r="A2314" s="5" t="s">
        <v>3672</v>
      </c>
      <c r="B2314" s="6">
        <v>85</v>
      </c>
      <c r="C2314" s="6" t="s">
        <v>249</v>
      </c>
      <c r="D2314" s="6">
        <v>5</v>
      </c>
      <c r="E2314" s="6">
        <v>6</v>
      </c>
      <c r="F2314" s="6" t="s">
        <v>1189</v>
      </c>
      <c r="G2314" s="6" t="s">
        <v>13</v>
      </c>
      <c r="H2314" s="6"/>
      <c r="I2314" s="15" t="s">
        <v>250</v>
      </c>
      <c r="J2314" s="8" t="str">
        <f>VLOOKUP(VASCO!$I2314,Code2Loc,2,FALSE)</f>
        <v>DABOLI</v>
      </c>
    </row>
    <row r="2315" spans="1:10" ht="15.75" customHeight="1" x14ac:dyDescent="0.25">
      <c r="A2315" s="5" t="s">
        <v>3672</v>
      </c>
      <c r="B2315" s="6">
        <v>85</v>
      </c>
      <c r="C2315" s="6" t="s">
        <v>59</v>
      </c>
      <c r="D2315" s="6">
        <v>6</v>
      </c>
      <c r="E2315" s="6">
        <v>7</v>
      </c>
      <c r="F2315" s="6" t="s">
        <v>1189</v>
      </c>
      <c r="G2315" s="6" t="s">
        <v>13</v>
      </c>
      <c r="H2315" s="6"/>
      <c r="I2315" s="15" t="s">
        <v>60</v>
      </c>
      <c r="J2315" s="8" t="str">
        <f>VLOOKUP(VASCO!$I2315,Code2Loc,2,FALSE)</f>
        <v>ZUYAR</v>
      </c>
    </row>
    <row r="2316" spans="1:10" ht="15.75" customHeight="1" x14ac:dyDescent="0.25">
      <c r="A2316" s="5" t="s">
        <v>3672</v>
      </c>
      <c r="B2316" s="6">
        <v>85</v>
      </c>
      <c r="C2316" s="6" t="s">
        <v>57</v>
      </c>
      <c r="D2316" s="6">
        <v>7</v>
      </c>
      <c r="E2316" s="6">
        <v>9</v>
      </c>
      <c r="F2316" s="6" t="s">
        <v>1189</v>
      </c>
      <c r="G2316" s="6" t="s">
        <v>13</v>
      </c>
      <c r="H2316" s="6"/>
      <c r="I2316" s="15" t="s">
        <v>58</v>
      </c>
      <c r="J2316" s="8" t="str">
        <f>VLOOKUP(VASCO!$I2316,Code2Loc,2,FALSE)</f>
        <v>ZAREER</v>
      </c>
    </row>
    <row r="2317" spans="1:10" ht="15.75" customHeight="1" x14ac:dyDescent="0.25">
      <c r="A2317" s="5" t="s">
        <v>3672</v>
      </c>
      <c r="B2317" s="6">
        <v>85</v>
      </c>
      <c r="C2317" s="6" t="s">
        <v>55</v>
      </c>
      <c r="D2317" s="6">
        <v>8</v>
      </c>
      <c r="E2317" s="6">
        <v>11</v>
      </c>
      <c r="F2317" s="6" t="s">
        <v>1189</v>
      </c>
      <c r="G2317" s="6" t="s">
        <v>13</v>
      </c>
      <c r="H2317" s="6"/>
      <c r="I2317" s="15" t="s">
        <v>56</v>
      </c>
      <c r="J2317" s="8" t="str">
        <f>VLOOKUP(VASCO!$I2317,Code2Loc,2,FALSE)</f>
        <v>S CONVENT</v>
      </c>
    </row>
    <row r="2318" spans="1:10" ht="15.75" customHeight="1" x14ac:dyDescent="0.25">
      <c r="A2318" s="5" t="s">
        <v>3672</v>
      </c>
      <c r="B2318" s="6">
        <v>85</v>
      </c>
      <c r="C2318" s="6" t="s">
        <v>53</v>
      </c>
      <c r="D2318" s="6">
        <v>9</v>
      </c>
      <c r="E2318" s="6">
        <v>12</v>
      </c>
      <c r="F2318" s="6" t="s">
        <v>1189</v>
      </c>
      <c r="G2318" s="6" t="s">
        <v>13</v>
      </c>
      <c r="H2318" s="6"/>
      <c r="I2318" s="15" t="s">
        <v>54</v>
      </c>
      <c r="J2318" s="8" t="str">
        <f>VLOOKUP(VASCO!$I2318,Code2Loc,2,FALSE)</f>
        <v>SANCOALE</v>
      </c>
    </row>
    <row r="2319" spans="1:10" ht="15.75" customHeight="1" x14ac:dyDescent="0.25">
      <c r="A2319" s="5" t="s">
        <v>3672</v>
      </c>
      <c r="B2319" s="6">
        <v>85</v>
      </c>
      <c r="C2319" s="6" t="s">
        <v>29</v>
      </c>
      <c r="D2319" s="6">
        <v>10</v>
      </c>
      <c r="E2319" s="6">
        <v>14</v>
      </c>
      <c r="F2319" s="6" t="s">
        <v>1189</v>
      </c>
      <c r="G2319" s="6" t="s">
        <v>13</v>
      </c>
      <c r="H2319" s="6"/>
      <c r="I2319" s="15" t="s">
        <v>31</v>
      </c>
      <c r="J2319" s="8" t="str">
        <f>VLOOKUP(VASCO!$I2319,Code2Loc,2,FALSE)</f>
        <v>CORTALIM</v>
      </c>
    </row>
    <row r="2320" spans="1:10" ht="15.75" customHeight="1" x14ac:dyDescent="0.25">
      <c r="A2320" s="5" t="s">
        <v>3672</v>
      </c>
      <c r="B2320" s="6">
        <v>85</v>
      </c>
      <c r="C2320" s="6" t="s">
        <v>238</v>
      </c>
      <c r="D2320" s="6">
        <v>11</v>
      </c>
      <c r="E2320" s="6">
        <v>15</v>
      </c>
      <c r="F2320" s="6" t="s">
        <v>1189</v>
      </c>
      <c r="G2320" s="6" t="s">
        <v>13</v>
      </c>
      <c r="H2320" s="6"/>
      <c r="I2320" s="15" t="s">
        <v>239</v>
      </c>
      <c r="J2320" s="8" t="str">
        <f>VLOOKUP(VASCO!$I2320,Code2Loc,2,FALSE)</f>
        <v>THANA</v>
      </c>
    </row>
    <row r="2321" spans="1:10" ht="15.75" customHeight="1" x14ac:dyDescent="0.25">
      <c r="A2321" s="5" t="s">
        <v>3672</v>
      </c>
      <c r="B2321" s="6">
        <v>85</v>
      </c>
      <c r="C2321" s="6" t="s">
        <v>34</v>
      </c>
      <c r="D2321" s="6">
        <v>12</v>
      </c>
      <c r="E2321" s="6">
        <v>18</v>
      </c>
      <c r="F2321" s="6" t="s">
        <v>1189</v>
      </c>
      <c r="G2321" s="6" t="s">
        <v>13</v>
      </c>
      <c r="H2321" s="6"/>
      <c r="I2321" s="15" t="s">
        <v>35</v>
      </c>
      <c r="J2321" s="8" t="str">
        <f>VLOOKUP(VASCO!$I2321,Code2Loc,2,FALSE)</f>
        <v>KSRL/BRLA X</v>
      </c>
    </row>
    <row r="2322" spans="1:10" ht="15.75" customHeight="1" x14ac:dyDescent="0.25">
      <c r="A2322" s="5" t="s">
        <v>3672</v>
      </c>
      <c r="B2322" s="6">
        <v>85</v>
      </c>
      <c r="C2322" s="6" t="s">
        <v>36</v>
      </c>
      <c r="D2322" s="6">
        <v>13</v>
      </c>
      <c r="E2322" s="6">
        <v>19</v>
      </c>
      <c r="F2322" s="6" t="s">
        <v>1189</v>
      </c>
      <c r="G2322" s="6" t="s">
        <v>13</v>
      </c>
      <c r="H2322" s="6"/>
      <c r="I2322" s="15" t="s">
        <v>37</v>
      </c>
      <c r="J2322" s="8" t="str">
        <f>VLOOKUP(VASCO!$I2322,Code2Loc,2,FALSE)</f>
        <v>TITAN</v>
      </c>
    </row>
    <row r="2323" spans="1:10" ht="15.75" customHeight="1" x14ac:dyDescent="0.25">
      <c r="A2323" s="5" t="s">
        <v>3672</v>
      </c>
      <c r="B2323" s="6">
        <v>85</v>
      </c>
      <c r="C2323" s="6" t="s">
        <v>240</v>
      </c>
      <c r="D2323" s="6">
        <v>14</v>
      </c>
      <c r="E2323" s="6">
        <v>22</v>
      </c>
      <c r="F2323" s="6" t="s">
        <v>1189</v>
      </c>
      <c r="G2323" s="6" t="s">
        <v>13</v>
      </c>
      <c r="H2323" s="6"/>
      <c r="I2323" s="15" t="s">
        <v>241</v>
      </c>
      <c r="J2323" s="8" t="str">
        <f>VLOOKUP(VASCO!$I2323,Code2Loc,2,FALSE)</f>
        <v>CIPLA</v>
      </c>
    </row>
    <row r="2324" spans="1:10" ht="15.75" customHeight="1" x14ac:dyDescent="0.25">
      <c r="A2324" s="5" t="s">
        <v>3672</v>
      </c>
      <c r="B2324" s="6">
        <v>85</v>
      </c>
      <c r="C2324" s="6" t="s">
        <v>36</v>
      </c>
      <c r="D2324" s="6">
        <v>15</v>
      </c>
      <c r="E2324" s="6">
        <v>25</v>
      </c>
      <c r="F2324" s="6" t="s">
        <v>1189</v>
      </c>
      <c r="G2324" s="6" t="s">
        <v>13</v>
      </c>
      <c r="H2324" s="6"/>
      <c r="I2324" s="15" t="s">
        <v>37</v>
      </c>
      <c r="J2324" s="8" t="str">
        <f>VLOOKUP(VASCO!$I2324,Code2Loc,2,FALSE)</f>
        <v>TITAN</v>
      </c>
    </row>
    <row r="2325" spans="1:10" ht="15.75" customHeight="1" x14ac:dyDescent="0.25">
      <c r="A2325" s="5" t="s">
        <v>3672</v>
      </c>
      <c r="B2325" s="6">
        <v>85</v>
      </c>
      <c r="C2325" s="6" t="s">
        <v>38</v>
      </c>
      <c r="D2325" s="6">
        <v>16</v>
      </c>
      <c r="E2325" s="6">
        <v>26</v>
      </c>
      <c r="F2325" s="6" t="s">
        <v>1189</v>
      </c>
      <c r="G2325" s="6" t="s">
        <v>13</v>
      </c>
      <c r="H2325" s="6"/>
      <c r="I2325" s="15" t="s">
        <v>39</v>
      </c>
      <c r="J2325" s="8" t="str">
        <f>VLOOKUP(VASCO!$I2325,Code2Loc,2,FALSE)</f>
        <v>PIRNI</v>
      </c>
    </row>
    <row r="2326" spans="1:10" ht="15.75" customHeight="1" x14ac:dyDescent="0.25">
      <c r="A2326" s="5" t="s">
        <v>3672</v>
      </c>
      <c r="B2326" s="6">
        <v>85</v>
      </c>
      <c r="C2326" s="6" t="s">
        <v>40</v>
      </c>
      <c r="D2326" s="6">
        <v>17</v>
      </c>
      <c r="E2326" s="6">
        <v>28</v>
      </c>
      <c r="F2326" s="6" t="s">
        <v>1189</v>
      </c>
      <c r="G2326" s="6" t="s">
        <v>13</v>
      </c>
      <c r="H2326" s="6"/>
      <c r="I2326" s="15" t="s">
        <v>41</v>
      </c>
      <c r="J2326" s="8" t="str">
        <f>VLOOKUP(VASCO!$I2326,Code2Loc,2,FALSE)</f>
        <v>VERNA</v>
      </c>
    </row>
    <row r="2327" spans="1:10" ht="15.75" customHeight="1" x14ac:dyDescent="0.25">
      <c r="A2327" s="5" t="s">
        <v>3672</v>
      </c>
      <c r="B2327" s="6">
        <v>85</v>
      </c>
      <c r="C2327" s="6" t="s">
        <v>42</v>
      </c>
      <c r="D2327" s="6">
        <v>18</v>
      </c>
      <c r="E2327" s="6">
        <v>29</v>
      </c>
      <c r="F2327" s="6" t="s">
        <v>1189</v>
      </c>
      <c r="G2327" s="6" t="s">
        <v>13</v>
      </c>
      <c r="H2327" s="6"/>
      <c r="I2327" s="15" t="s">
        <v>43</v>
      </c>
      <c r="J2327" s="8" t="str">
        <f>VLOOKUP(VASCO!$I2327,Code2Loc,2,FALSE)</f>
        <v>SONAULIM</v>
      </c>
    </row>
    <row r="2328" spans="1:10" ht="15.75" customHeight="1" x14ac:dyDescent="0.25">
      <c r="A2328" s="5" t="s">
        <v>3672</v>
      </c>
      <c r="B2328" s="6">
        <v>85</v>
      </c>
      <c r="C2328" s="6" t="s">
        <v>44</v>
      </c>
      <c r="D2328" s="6">
        <v>19</v>
      </c>
      <c r="E2328" s="6">
        <v>30</v>
      </c>
      <c r="F2328" s="6" t="s">
        <v>1189</v>
      </c>
      <c r="G2328" s="6" t="s">
        <v>13</v>
      </c>
      <c r="H2328" s="6"/>
      <c r="I2328" s="15" t="s">
        <v>45</v>
      </c>
      <c r="J2328" s="8" t="str">
        <f>VLOOKUP(VASCO!$I2328,Code2Loc,2,FALSE)</f>
        <v>AGNEL ASHRM</v>
      </c>
    </row>
    <row r="2329" spans="1:10" ht="15.75" customHeight="1" x14ac:dyDescent="0.25">
      <c r="A2329" s="5" t="s">
        <v>3672</v>
      </c>
      <c r="B2329" s="6">
        <v>85</v>
      </c>
      <c r="C2329" s="6" t="s">
        <v>46</v>
      </c>
      <c r="D2329" s="6">
        <v>20</v>
      </c>
      <c r="E2329" s="6">
        <v>32</v>
      </c>
      <c r="F2329" s="6" t="s">
        <v>1189</v>
      </c>
      <c r="G2329" s="6" t="s">
        <v>13</v>
      </c>
      <c r="H2329" s="6"/>
      <c r="I2329" s="15" t="s">
        <v>47</v>
      </c>
      <c r="J2329" s="8" t="str">
        <f>VLOOKUP(VASCO!$I2329,Code2Loc,2,FALSE)</f>
        <v>RUMDER</v>
      </c>
    </row>
    <row r="2330" spans="1:10" ht="15.75" customHeight="1" x14ac:dyDescent="0.25">
      <c r="A2330" s="5" t="s">
        <v>3672</v>
      </c>
      <c r="B2330" s="6">
        <v>85</v>
      </c>
      <c r="C2330" s="6" t="s">
        <v>48</v>
      </c>
      <c r="D2330" s="6">
        <v>21</v>
      </c>
      <c r="E2330" s="6">
        <v>33</v>
      </c>
      <c r="F2330" s="6" t="s">
        <v>1189</v>
      </c>
      <c r="G2330" s="6" t="s">
        <v>13</v>
      </c>
      <c r="H2330" s="6"/>
      <c r="I2330" s="15" t="s">
        <v>49</v>
      </c>
      <c r="J2330" s="8" t="str">
        <f>VLOOKUP(VASCO!$I2330,Code2Loc,2,FALSE)</f>
        <v>NUVEM</v>
      </c>
    </row>
    <row r="2331" spans="1:10" ht="15.75" customHeight="1" x14ac:dyDescent="0.25">
      <c r="A2331" s="5" t="s">
        <v>3672</v>
      </c>
      <c r="B2331" s="6">
        <v>85</v>
      </c>
      <c r="C2331" s="6" t="s">
        <v>50</v>
      </c>
      <c r="D2331" s="6">
        <v>22</v>
      </c>
      <c r="E2331" s="6">
        <v>36</v>
      </c>
      <c r="F2331" s="6" t="s">
        <v>1189</v>
      </c>
      <c r="G2331" s="6" t="s">
        <v>13</v>
      </c>
      <c r="H2331" s="6"/>
      <c r="I2331" s="15" t="s">
        <v>51</v>
      </c>
      <c r="J2331" s="8" t="str">
        <f>VLOOKUP(VASCO!$I2331,Code2Loc,2,FALSE)</f>
        <v>MARGAO</v>
      </c>
    </row>
    <row r="2332" spans="1:10" ht="15.75" customHeight="1" x14ac:dyDescent="0.25">
      <c r="A2332" s="5" t="s">
        <v>3672</v>
      </c>
      <c r="B2332" s="6">
        <v>85</v>
      </c>
      <c r="C2332" s="6" t="s">
        <v>1112</v>
      </c>
      <c r="D2332" s="6">
        <v>23</v>
      </c>
      <c r="E2332" s="6">
        <v>38</v>
      </c>
      <c r="F2332" s="6" t="s">
        <v>1189</v>
      </c>
      <c r="G2332" s="6" t="s">
        <v>13</v>
      </c>
      <c r="H2332" s="6"/>
      <c r="I2332" s="15" t="s">
        <v>1113</v>
      </c>
      <c r="J2332" s="8" t="str">
        <f>VLOOKUP(VASCO!$I2332,Code2Loc,2,FALSE)</f>
        <v>MARGAO MKT</v>
      </c>
    </row>
    <row r="2333" spans="1:10" ht="15.75" customHeight="1" x14ac:dyDescent="0.25">
      <c r="A2333" s="5" t="s">
        <v>3672</v>
      </c>
      <c r="B2333" s="6">
        <v>85</v>
      </c>
      <c r="C2333" s="6" t="s">
        <v>1114</v>
      </c>
      <c r="D2333" s="6">
        <v>24</v>
      </c>
      <c r="E2333" s="6">
        <v>40</v>
      </c>
      <c r="F2333" s="6" t="s">
        <v>1189</v>
      </c>
      <c r="G2333" s="6" t="s">
        <v>13</v>
      </c>
      <c r="H2333" s="6"/>
      <c r="I2333" s="15" t="s">
        <v>1115</v>
      </c>
      <c r="J2333" s="8" t="str">
        <f>VLOOKUP(VASCO!$I2333,Code2Loc,2,FALSE)</f>
        <v>NAVELIM</v>
      </c>
    </row>
    <row r="2334" spans="1:10" ht="15.75" customHeight="1" x14ac:dyDescent="0.25">
      <c r="A2334" s="5" t="s">
        <v>3672</v>
      </c>
      <c r="B2334" s="6">
        <v>85</v>
      </c>
      <c r="C2334" s="6" t="s">
        <v>1116</v>
      </c>
      <c r="D2334" s="6">
        <v>25</v>
      </c>
      <c r="E2334" s="6">
        <v>41</v>
      </c>
      <c r="F2334" s="6" t="s">
        <v>1189</v>
      </c>
      <c r="G2334" s="6" t="s">
        <v>13</v>
      </c>
      <c r="H2334" s="6"/>
      <c r="I2334" s="15" t="s">
        <v>1117</v>
      </c>
      <c r="J2334" s="8" t="str">
        <f>VLOOKUP(VASCO!$I2334,Code2Loc,2,FALSE)</f>
        <v>DHARMAPUR</v>
      </c>
    </row>
    <row r="2335" spans="1:10" ht="15.75" customHeight="1" x14ac:dyDescent="0.25">
      <c r="A2335" s="5" t="s">
        <v>3672</v>
      </c>
      <c r="B2335" s="6">
        <v>85</v>
      </c>
      <c r="C2335" s="6" t="s">
        <v>1118</v>
      </c>
      <c r="D2335" s="6">
        <v>26</v>
      </c>
      <c r="E2335" s="6">
        <v>43</v>
      </c>
      <c r="F2335" s="6" t="s">
        <v>1189</v>
      </c>
      <c r="G2335" s="6" t="s">
        <v>13</v>
      </c>
      <c r="H2335" s="6"/>
      <c r="I2335" s="15" t="s">
        <v>1119</v>
      </c>
      <c r="J2335" s="8" t="str">
        <f>VLOOKUP(VASCO!$I2335,Code2Loc,2,FALSE)</f>
        <v>CHINCHINI X</v>
      </c>
    </row>
    <row r="2336" spans="1:10" ht="15.75" customHeight="1" x14ac:dyDescent="0.25">
      <c r="A2336" s="5" t="s">
        <v>3672</v>
      </c>
      <c r="B2336" s="6">
        <v>85</v>
      </c>
      <c r="C2336" s="6" t="s">
        <v>2320</v>
      </c>
      <c r="D2336" s="6">
        <v>27</v>
      </c>
      <c r="E2336" s="6">
        <v>44</v>
      </c>
      <c r="F2336" s="6" t="s">
        <v>1189</v>
      </c>
      <c r="G2336" s="6" t="s">
        <v>13</v>
      </c>
      <c r="H2336" s="6"/>
      <c r="I2336" s="15" t="s">
        <v>2321</v>
      </c>
      <c r="J2336" s="8" t="str">
        <f>VLOOKUP(VASCO!$I2336,Code2Loc,2,FALSE)</f>
        <v>DANDEWADI</v>
      </c>
    </row>
    <row r="2337" spans="1:10" ht="15.75" customHeight="1" x14ac:dyDescent="0.25">
      <c r="A2337" s="5" t="s">
        <v>3672</v>
      </c>
      <c r="B2337" s="6">
        <v>85</v>
      </c>
      <c r="C2337" s="6" t="s">
        <v>2990</v>
      </c>
      <c r="D2337" s="6">
        <v>28</v>
      </c>
      <c r="E2337" s="6">
        <v>47</v>
      </c>
      <c r="F2337" s="6" t="s">
        <v>1189</v>
      </c>
      <c r="G2337" s="6" t="s">
        <v>13</v>
      </c>
      <c r="H2337" s="6"/>
      <c r="I2337" s="15" t="s">
        <v>2323</v>
      </c>
      <c r="J2337" s="8" t="str">
        <f>VLOOKUP(VASCO!$I2337,Code2Loc,2,FALSE)</f>
        <v>PAZARKHAN</v>
      </c>
    </row>
    <row r="2338" spans="1:10" ht="15.75" customHeight="1" x14ac:dyDescent="0.25">
      <c r="A2338" s="5" t="s">
        <v>3672</v>
      </c>
      <c r="B2338" s="6">
        <v>85</v>
      </c>
      <c r="C2338" s="6" t="s">
        <v>1415</v>
      </c>
      <c r="D2338" s="6">
        <v>29</v>
      </c>
      <c r="E2338" s="6">
        <v>50</v>
      </c>
      <c r="F2338" s="6" t="s">
        <v>1189</v>
      </c>
      <c r="G2338" s="6" t="s">
        <v>13</v>
      </c>
      <c r="H2338" s="6"/>
      <c r="I2338" s="15" t="s">
        <v>1416</v>
      </c>
      <c r="J2338" s="8" t="str">
        <f>VLOOKUP(VASCO!$I2338,Code2Loc,2,FALSE)</f>
        <v>CUNCOLIM</v>
      </c>
    </row>
    <row r="2339" spans="1:10" ht="15.75" customHeight="1" x14ac:dyDescent="0.25">
      <c r="A2339" s="5" t="s">
        <v>3672</v>
      </c>
      <c r="B2339" s="6">
        <v>85</v>
      </c>
      <c r="C2339" s="6" t="s">
        <v>2324</v>
      </c>
      <c r="D2339" s="6">
        <v>30</v>
      </c>
      <c r="E2339" s="6">
        <v>51</v>
      </c>
      <c r="F2339" s="6" t="s">
        <v>1189</v>
      </c>
      <c r="G2339" s="6" t="s">
        <v>13</v>
      </c>
      <c r="H2339" s="6"/>
      <c r="I2339" s="15" t="s">
        <v>2325</v>
      </c>
      <c r="J2339" s="8" t="str">
        <f>VLOOKUP(VASCO!$I2339,Code2Loc,2,FALSE)</f>
        <v>DEMANI</v>
      </c>
    </row>
    <row r="2340" spans="1:10" ht="15.75" customHeight="1" x14ac:dyDescent="0.25">
      <c r="A2340" s="5" t="s">
        <v>3672</v>
      </c>
      <c r="B2340" s="6">
        <v>85</v>
      </c>
      <c r="C2340" s="6" t="s">
        <v>2116</v>
      </c>
      <c r="D2340" s="6">
        <v>31</v>
      </c>
      <c r="E2340" s="6">
        <v>53</v>
      </c>
      <c r="F2340" s="6" t="s">
        <v>1189</v>
      </c>
      <c r="G2340" s="6" t="s">
        <v>13</v>
      </c>
      <c r="H2340" s="6"/>
      <c r="I2340" s="15" t="s">
        <v>2117</v>
      </c>
      <c r="J2340" s="8" t="str">
        <f>VLOOKUP(VASCO!$I2340,Code2Loc,2,FALSE)</f>
        <v>BALLI</v>
      </c>
    </row>
    <row r="2341" spans="1:10" ht="15.75" customHeight="1" x14ac:dyDescent="0.25">
      <c r="A2341" s="5" t="s">
        <v>3672</v>
      </c>
      <c r="B2341" s="6">
        <v>85</v>
      </c>
      <c r="C2341" s="6" t="s">
        <v>2326</v>
      </c>
      <c r="D2341" s="6">
        <v>32</v>
      </c>
      <c r="E2341" s="6">
        <v>56</v>
      </c>
      <c r="F2341" s="6" t="s">
        <v>1189</v>
      </c>
      <c r="G2341" s="6" t="s">
        <v>13</v>
      </c>
      <c r="H2341" s="6"/>
      <c r="I2341" s="15" t="s">
        <v>2327</v>
      </c>
      <c r="J2341" s="8" t="str">
        <f>VLOOKUP(VASCO!$I2341,Code2Loc,2,FALSE)</f>
        <v>BENODE</v>
      </c>
    </row>
    <row r="2342" spans="1:10" ht="15.75" customHeight="1" x14ac:dyDescent="0.25">
      <c r="A2342" s="5" t="s">
        <v>3672</v>
      </c>
      <c r="B2342" s="6">
        <v>85</v>
      </c>
      <c r="C2342" s="6" t="s">
        <v>2328</v>
      </c>
      <c r="D2342" s="6">
        <v>33</v>
      </c>
      <c r="E2342" s="6">
        <v>58</v>
      </c>
      <c r="F2342" s="6" t="s">
        <v>1189</v>
      </c>
      <c r="G2342" s="6" t="s">
        <v>13</v>
      </c>
      <c r="H2342" s="6"/>
      <c r="I2342" s="15" t="s">
        <v>2329</v>
      </c>
      <c r="J2342" s="8" t="str">
        <f>VLOOKUP(VASCO!$I2342,Code2Loc,2,FALSE)</f>
        <v>GODEWAL</v>
      </c>
    </row>
    <row r="2343" spans="1:10" ht="15.75" customHeight="1" x14ac:dyDescent="0.25">
      <c r="A2343" s="5" t="s">
        <v>3672</v>
      </c>
      <c r="B2343" s="6">
        <v>85</v>
      </c>
      <c r="C2343" s="6" t="s">
        <v>2330</v>
      </c>
      <c r="D2343" s="6">
        <v>34</v>
      </c>
      <c r="E2343" s="6">
        <v>60</v>
      </c>
      <c r="F2343" s="6" t="s">
        <v>1189</v>
      </c>
      <c r="G2343" s="6" t="s">
        <v>13</v>
      </c>
      <c r="H2343" s="6"/>
      <c r="I2343" s="15" t="s">
        <v>2331</v>
      </c>
      <c r="J2343" s="8" t="str">
        <f>VLOOKUP(VASCO!$I2343,Code2Loc,2,FALSE)</f>
        <v>PADDI</v>
      </c>
    </row>
    <row r="2344" spans="1:10" ht="15.75" customHeight="1" x14ac:dyDescent="0.25">
      <c r="A2344" s="5" t="s">
        <v>3672</v>
      </c>
      <c r="B2344" s="6">
        <v>85</v>
      </c>
      <c r="C2344" s="6" t="s">
        <v>2332</v>
      </c>
      <c r="D2344" s="6">
        <v>35</v>
      </c>
      <c r="E2344" s="6">
        <v>62</v>
      </c>
      <c r="F2344" s="6" t="s">
        <v>1189</v>
      </c>
      <c r="G2344" s="6" t="s">
        <v>13</v>
      </c>
      <c r="H2344" s="6"/>
      <c r="I2344" s="15" t="s">
        <v>2333</v>
      </c>
      <c r="J2344" s="8" t="str">
        <f>VLOOKUP(VASCO!$I2344,Code2Loc,2,FALSE)</f>
        <v>PISURNEM</v>
      </c>
    </row>
    <row r="2345" spans="1:10" ht="15.75" customHeight="1" x14ac:dyDescent="0.25">
      <c r="A2345" s="5" t="s">
        <v>3672</v>
      </c>
      <c r="B2345" s="6">
        <v>85</v>
      </c>
      <c r="C2345" s="6" t="s">
        <v>2334</v>
      </c>
      <c r="D2345" s="6">
        <v>36</v>
      </c>
      <c r="E2345" s="6">
        <v>64</v>
      </c>
      <c r="F2345" s="6" t="s">
        <v>1189</v>
      </c>
      <c r="G2345" s="6" t="s">
        <v>13</v>
      </c>
      <c r="H2345" s="6"/>
      <c r="I2345" s="15" t="s">
        <v>2335</v>
      </c>
      <c r="J2345" s="8" t="str">
        <f>VLOOKUP(VASCO!$I2345,Code2Loc,2,FALSE)</f>
        <v>POLAKODE</v>
      </c>
    </row>
    <row r="2346" spans="1:10" ht="15.75" customHeight="1" x14ac:dyDescent="0.25">
      <c r="A2346" s="5" t="s">
        <v>3672</v>
      </c>
      <c r="B2346" s="6">
        <v>85</v>
      </c>
      <c r="C2346" s="6" t="s">
        <v>2336</v>
      </c>
      <c r="D2346" s="6">
        <v>37</v>
      </c>
      <c r="E2346" s="6">
        <v>68</v>
      </c>
      <c r="F2346" s="6" t="s">
        <v>1189</v>
      </c>
      <c r="G2346" s="6" t="s">
        <v>13</v>
      </c>
      <c r="H2346" s="6"/>
      <c r="I2346" s="15" t="s">
        <v>2337</v>
      </c>
      <c r="J2346" s="8" t="str">
        <f>VLOOKUP(VASCO!$I2346,Code2Loc,2,FALSE)</f>
        <v>GULEM</v>
      </c>
    </row>
    <row r="2347" spans="1:10" ht="15.75" customHeight="1" x14ac:dyDescent="0.25">
      <c r="A2347" s="5" t="s">
        <v>3672</v>
      </c>
      <c r="B2347" s="6">
        <v>85</v>
      </c>
      <c r="C2347" s="6" t="s">
        <v>1009</v>
      </c>
      <c r="D2347" s="6">
        <v>38</v>
      </c>
      <c r="E2347" s="6">
        <v>71</v>
      </c>
      <c r="F2347" s="6" t="s">
        <v>1189</v>
      </c>
      <c r="G2347" s="6" t="s">
        <v>13</v>
      </c>
      <c r="H2347" s="6"/>
      <c r="I2347" s="15" t="s">
        <v>1010</v>
      </c>
      <c r="J2347" s="8" t="str">
        <f>VLOOKUP(VASCO!$I2347,Code2Loc,2,FALSE)</f>
        <v>CHAR RASTA</v>
      </c>
    </row>
    <row r="2348" spans="1:10" ht="15.75" customHeight="1" x14ac:dyDescent="0.25">
      <c r="A2348" s="5" t="s">
        <v>3672</v>
      </c>
      <c r="B2348" s="6">
        <v>85</v>
      </c>
      <c r="C2348" s="6" t="s">
        <v>1417</v>
      </c>
      <c r="D2348" s="6">
        <v>39</v>
      </c>
      <c r="E2348" s="6">
        <v>73</v>
      </c>
      <c r="F2348" s="6" t="s">
        <v>1189</v>
      </c>
      <c r="G2348" s="6" t="s">
        <v>13</v>
      </c>
      <c r="H2348" s="6"/>
      <c r="I2348" s="15" t="s">
        <v>1418</v>
      </c>
      <c r="J2348" s="8" t="str">
        <f>VLOOKUP(VASCO!$I2348,Code2Loc,2,FALSE)</f>
        <v>CANACONA</v>
      </c>
    </row>
    <row r="2349" spans="1:10" ht="15.75" customHeight="1" x14ac:dyDescent="0.25">
      <c r="A2349" s="5" t="s">
        <v>3672</v>
      </c>
      <c r="B2349" s="6">
        <v>85</v>
      </c>
      <c r="C2349" s="6" t="s">
        <v>2338</v>
      </c>
      <c r="D2349" s="6">
        <v>40</v>
      </c>
      <c r="E2349" s="6">
        <v>75</v>
      </c>
      <c r="F2349" s="6" t="s">
        <v>1189</v>
      </c>
      <c r="G2349" s="6" t="s">
        <v>13</v>
      </c>
      <c r="H2349" s="6"/>
      <c r="I2349" s="15" t="s">
        <v>2339</v>
      </c>
      <c r="J2349" s="8" t="str">
        <f>VLOOKUP(VASCO!$I2349,Code2Loc,2,FALSE)</f>
        <v>SHRISTHAL</v>
      </c>
    </row>
    <row r="2350" spans="1:10" ht="15.75" customHeight="1" x14ac:dyDescent="0.25">
      <c r="A2350" s="5" t="s">
        <v>3672</v>
      </c>
      <c r="B2350" s="6">
        <v>85</v>
      </c>
      <c r="C2350" s="6" t="s">
        <v>2340</v>
      </c>
      <c r="D2350" s="6">
        <v>41</v>
      </c>
      <c r="E2350" s="6">
        <v>77</v>
      </c>
      <c r="F2350" s="6" t="s">
        <v>1189</v>
      </c>
      <c r="G2350" s="6" t="s">
        <v>13</v>
      </c>
      <c r="H2350" s="6"/>
      <c r="I2350" s="15" t="s">
        <v>2341</v>
      </c>
      <c r="J2350" s="8" t="str">
        <f>VLOOKUP(VASCO!$I2350,Code2Loc,2,FALSE)</f>
        <v>MOKHARD</v>
      </c>
    </row>
    <row r="2351" spans="1:10" ht="15.75" customHeight="1" x14ac:dyDescent="0.25">
      <c r="A2351" s="5" t="s">
        <v>3672</v>
      </c>
      <c r="B2351" s="6">
        <v>85</v>
      </c>
      <c r="C2351" s="6" t="s">
        <v>2342</v>
      </c>
      <c r="D2351" s="6">
        <v>42</v>
      </c>
      <c r="E2351" s="6">
        <v>78</v>
      </c>
      <c r="F2351" s="6" t="s">
        <v>1189</v>
      </c>
      <c r="G2351" s="6" t="s">
        <v>13</v>
      </c>
      <c r="H2351" s="6"/>
      <c r="I2351" s="15" t="s">
        <v>2343</v>
      </c>
      <c r="J2351" s="8" t="str">
        <f>VLOOKUP(VASCO!$I2351,Code2Loc,2,FALSE)</f>
        <v>BHATPAL</v>
      </c>
    </row>
    <row r="2352" spans="1:10" ht="15.75" customHeight="1" x14ac:dyDescent="0.25">
      <c r="A2352" s="5" t="s">
        <v>3672</v>
      </c>
      <c r="B2352" s="6">
        <v>85</v>
      </c>
      <c r="C2352" s="6" t="s">
        <v>2344</v>
      </c>
      <c r="D2352" s="6">
        <v>43</v>
      </c>
      <c r="E2352" s="6">
        <v>79</v>
      </c>
      <c r="F2352" s="6" t="s">
        <v>1189</v>
      </c>
      <c r="G2352" s="6" t="s">
        <v>13</v>
      </c>
      <c r="H2352" s="6"/>
      <c r="I2352" s="15" t="s">
        <v>2345</v>
      </c>
      <c r="J2352" s="8" t="str">
        <f>VLOOKUP(VASCO!$I2352,Code2Loc,2,FALSE)</f>
        <v>ARDOFOND</v>
      </c>
    </row>
    <row r="2353" spans="1:10" ht="15.75" customHeight="1" x14ac:dyDescent="0.25">
      <c r="A2353" s="5" t="s">
        <v>3672</v>
      </c>
      <c r="B2353" s="6">
        <v>85</v>
      </c>
      <c r="C2353" s="6" t="s">
        <v>2346</v>
      </c>
      <c r="D2353" s="6">
        <v>44</v>
      </c>
      <c r="E2353" s="6">
        <v>81</v>
      </c>
      <c r="F2353" s="6" t="s">
        <v>1189</v>
      </c>
      <c r="G2353" s="6" t="s">
        <v>13</v>
      </c>
      <c r="H2353" s="6"/>
      <c r="I2353" s="15" t="s">
        <v>2347</v>
      </c>
      <c r="J2353" s="8" t="str">
        <f>VLOOKUP(VASCO!$I2353,Code2Loc,2,FALSE)</f>
        <v>PARTGAL</v>
      </c>
    </row>
    <row r="2354" spans="1:10" ht="15.75" customHeight="1" x14ac:dyDescent="0.25">
      <c r="A2354" s="5" t="s">
        <v>3672</v>
      </c>
      <c r="B2354" s="6">
        <v>85</v>
      </c>
      <c r="C2354" s="6" t="s">
        <v>2348</v>
      </c>
      <c r="D2354" s="6">
        <v>45</v>
      </c>
      <c r="E2354" s="6">
        <v>83</v>
      </c>
      <c r="F2354" s="6" t="s">
        <v>1189</v>
      </c>
      <c r="G2354" s="6" t="s">
        <v>13</v>
      </c>
      <c r="H2354" s="6"/>
      <c r="I2354" s="15" t="s">
        <v>2349</v>
      </c>
      <c r="J2354" s="8" t="str">
        <f>VLOOKUP(VASCO!$I2354,Code2Loc,2,FALSE)</f>
        <v>PRSHURM TMP</v>
      </c>
    </row>
    <row r="2355" spans="1:10" ht="15.75" customHeight="1" x14ac:dyDescent="0.25">
      <c r="A2355" s="5" t="s">
        <v>3672</v>
      </c>
      <c r="B2355" s="6">
        <v>85</v>
      </c>
      <c r="C2355" s="6" t="s">
        <v>2350</v>
      </c>
      <c r="D2355" s="6">
        <v>46</v>
      </c>
      <c r="E2355" s="6">
        <v>85</v>
      </c>
      <c r="F2355" s="6" t="s">
        <v>1189</v>
      </c>
      <c r="G2355" s="6" t="s">
        <v>13</v>
      </c>
      <c r="H2355" s="6"/>
      <c r="I2355" s="15" t="s">
        <v>2351</v>
      </c>
      <c r="J2355" s="8" t="str">
        <f>VLOOKUP(VASCO!$I2355,Code2Loc,2,FALSE)</f>
        <v>POIGUINIM</v>
      </c>
    </row>
    <row r="2356" spans="1:10" ht="15.75" customHeight="1" x14ac:dyDescent="0.25">
      <c r="A2356" s="5" t="s">
        <v>3672</v>
      </c>
      <c r="B2356" s="6">
        <v>85</v>
      </c>
      <c r="C2356" s="6" t="s">
        <v>2352</v>
      </c>
      <c r="D2356" s="6">
        <v>47</v>
      </c>
      <c r="E2356" s="6">
        <v>88</v>
      </c>
      <c r="F2356" s="6" t="s">
        <v>1189</v>
      </c>
      <c r="G2356" s="6" t="s">
        <v>13</v>
      </c>
      <c r="H2356" s="6"/>
      <c r="I2356" s="15" t="s">
        <v>2353</v>
      </c>
      <c r="J2356" s="8" t="str">
        <f>VLOOKUP(VASCO!$I2356,Code2Loc,2,FALSE)</f>
        <v>KARAY</v>
      </c>
    </row>
    <row r="2357" spans="1:10" ht="15.75" customHeight="1" x14ac:dyDescent="0.25">
      <c r="A2357" s="5" t="s">
        <v>3672</v>
      </c>
      <c r="B2357" s="6">
        <v>85</v>
      </c>
      <c r="C2357" s="6" t="s">
        <v>2992</v>
      </c>
      <c r="D2357" s="6">
        <v>48</v>
      </c>
      <c r="E2357" s="6">
        <v>90</v>
      </c>
      <c r="F2357" s="6" t="s">
        <v>1189</v>
      </c>
      <c r="G2357" s="6" t="s">
        <v>13</v>
      </c>
      <c r="H2357" s="6"/>
      <c r="I2357" s="15" t="s">
        <v>3001</v>
      </c>
      <c r="J2357" s="8" t="str">
        <f>VLOOKUP(VASCO!$I2357,Code2Loc,2,FALSE)</f>
        <v>MAXEM</v>
      </c>
    </row>
    <row r="2358" spans="1:10" ht="15.75" customHeight="1" x14ac:dyDescent="0.25">
      <c r="A2358" s="5" t="s">
        <v>3672</v>
      </c>
      <c r="B2358" s="6">
        <v>85</v>
      </c>
      <c r="C2358" s="6" t="s">
        <v>2356</v>
      </c>
      <c r="D2358" s="6">
        <v>49</v>
      </c>
      <c r="E2358" s="6">
        <v>92</v>
      </c>
      <c r="F2358" s="6" t="s">
        <v>1189</v>
      </c>
      <c r="G2358" s="6" t="s">
        <v>13</v>
      </c>
      <c r="H2358" s="6"/>
      <c r="I2358" s="15" t="s">
        <v>2357</v>
      </c>
      <c r="J2358" s="8" t="str">
        <f>VLOOKUP(VASCO!$I2358,Code2Loc,2,FALSE)</f>
        <v>DAPOT</v>
      </c>
    </row>
    <row r="2359" spans="1:10" ht="15.75" customHeight="1" x14ac:dyDescent="0.25">
      <c r="A2359" s="5" t="s">
        <v>3672</v>
      </c>
      <c r="B2359" s="6">
        <v>85</v>
      </c>
      <c r="C2359" s="6" t="s">
        <v>2358</v>
      </c>
      <c r="D2359" s="6">
        <v>50</v>
      </c>
      <c r="E2359" s="6">
        <v>94</v>
      </c>
      <c r="F2359" s="6" t="s">
        <v>1189</v>
      </c>
      <c r="G2359" s="6" t="s">
        <v>13</v>
      </c>
      <c r="H2359" s="6"/>
      <c r="I2359" s="15" t="s">
        <v>2359</v>
      </c>
      <c r="J2359" s="8" t="str">
        <f>VLOOKUP(VASCO!$I2359,Code2Loc,2,FALSE)</f>
        <v>LOLYE</v>
      </c>
    </row>
    <row r="2360" spans="1:10" ht="15.75" customHeight="1" x14ac:dyDescent="0.25">
      <c r="A2360" s="5" t="s">
        <v>3672</v>
      </c>
      <c r="B2360" s="6">
        <v>85</v>
      </c>
      <c r="C2360" s="6" t="s">
        <v>2360</v>
      </c>
      <c r="D2360" s="6">
        <v>51</v>
      </c>
      <c r="E2360" s="6">
        <v>95</v>
      </c>
      <c r="F2360" s="6" t="s">
        <v>1189</v>
      </c>
      <c r="G2360" s="6" t="s">
        <v>13</v>
      </c>
      <c r="H2360" s="6"/>
      <c r="I2360" s="15" t="s">
        <v>2361</v>
      </c>
      <c r="J2360" s="8" t="str">
        <f>VLOOKUP(VASCO!$I2360,Code2Loc,2,FALSE)</f>
        <v>XELIM</v>
      </c>
    </row>
    <row r="2361" spans="1:10" ht="15.75" customHeight="1" x14ac:dyDescent="0.25">
      <c r="A2361" s="5" t="s">
        <v>3672</v>
      </c>
      <c r="B2361" s="6">
        <v>85</v>
      </c>
      <c r="C2361" s="6" t="s">
        <v>1419</v>
      </c>
      <c r="D2361" s="6">
        <v>52</v>
      </c>
      <c r="E2361" s="6">
        <v>97</v>
      </c>
      <c r="F2361" s="6" t="s">
        <v>1189</v>
      </c>
      <c r="G2361" s="6" t="s">
        <v>13</v>
      </c>
      <c r="H2361" s="6">
        <v>1</v>
      </c>
      <c r="I2361" s="15" t="s">
        <v>1420</v>
      </c>
      <c r="J2361" s="8" t="str">
        <f>VLOOKUP(VASCO!$I2361,Code2Loc,2,FALSE)</f>
        <v>POLLEM BDR</v>
      </c>
    </row>
    <row r="2362" spans="1:10" ht="15.75" customHeight="1" x14ac:dyDescent="0.25">
      <c r="A2362" s="5" t="s">
        <v>3672</v>
      </c>
      <c r="B2362" s="6">
        <v>85</v>
      </c>
      <c r="C2362" s="6" t="s">
        <v>2362</v>
      </c>
      <c r="D2362" s="6">
        <v>53</v>
      </c>
      <c r="E2362" s="6">
        <v>101</v>
      </c>
      <c r="F2362" s="6" t="s">
        <v>1189</v>
      </c>
      <c r="G2362" s="6" t="s">
        <v>13</v>
      </c>
      <c r="H2362" s="6">
        <v>3</v>
      </c>
      <c r="I2362" s="15" t="s">
        <v>2363</v>
      </c>
      <c r="J2362" s="8" t="str">
        <f>VLOOKUP(VASCO!$I2362,Code2Loc,2,FALSE)</f>
        <v>MAZALI</v>
      </c>
    </row>
    <row r="2363" spans="1:10" ht="15.75" customHeight="1" x14ac:dyDescent="0.25">
      <c r="A2363" s="5" t="s">
        <v>3672</v>
      </c>
      <c r="B2363" s="6">
        <v>85</v>
      </c>
      <c r="C2363" s="6" t="s">
        <v>2364</v>
      </c>
      <c r="D2363" s="6">
        <v>54</v>
      </c>
      <c r="E2363" s="6">
        <v>107</v>
      </c>
      <c r="F2363" s="6" t="s">
        <v>1189</v>
      </c>
      <c r="G2363" s="6" t="s">
        <v>13</v>
      </c>
      <c r="H2363" s="6"/>
      <c r="I2363" s="15" t="s">
        <v>2365</v>
      </c>
      <c r="J2363" s="8" t="str">
        <f>VLOOKUP(VASCO!$I2363,Code2Loc,2,FALSE)</f>
        <v>SADASHIVGAD</v>
      </c>
    </row>
    <row r="2364" spans="1:10" ht="15.75" customHeight="1" x14ac:dyDescent="0.25">
      <c r="A2364" s="5" t="s">
        <v>3672</v>
      </c>
      <c r="B2364" s="6">
        <v>85</v>
      </c>
      <c r="C2364" s="6" t="s">
        <v>1421</v>
      </c>
      <c r="D2364" s="6">
        <v>55</v>
      </c>
      <c r="E2364" s="6">
        <v>111</v>
      </c>
      <c r="F2364" s="6" t="s">
        <v>1189</v>
      </c>
      <c r="G2364" s="6" t="s">
        <v>13</v>
      </c>
      <c r="H2364" s="6"/>
      <c r="I2364" s="15" t="s">
        <v>1422</v>
      </c>
      <c r="J2364" s="8" t="str">
        <f>VLOOKUP(VASCO!$I2364,Code2Loc,2,FALSE)</f>
        <v>KARWAR</v>
      </c>
    </row>
    <row r="2365" spans="1:10" ht="15.75" customHeight="1" x14ac:dyDescent="0.25">
      <c r="A2365" s="5" t="s">
        <v>3758</v>
      </c>
      <c r="B2365" s="6">
        <v>86</v>
      </c>
      <c r="C2365" s="6" t="s">
        <v>896</v>
      </c>
      <c r="D2365" s="6">
        <v>1</v>
      </c>
      <c r="E2365" s="6">
        <v>0</v>
      </c>
      <c r="F2365" s="6" t="s">
        <v>12</v>
      </c>
      <c r="G2365" s="6" t="s">
        <v>13</v>
      </c>
      <c r="H2365" s="6"/>
      <c r="I2365" s="15" t="s">
        <v>897</v>
      </c>
      <c r="J2365" s="8" t="str">
        <f>VLOOKUP(VASCO!$I2365,Code2Loc,2,FALSE)</f>
        <v>MORJI DEULW</v>
      </c>
    </row>
    <row r="2366" spans="1:10" ht="15.75" customHeight="1" x14ac:dyDescent="0.25">
      <c r="A2366" s="5" t="s">
        <v>3758</v>
      </c>
      <c r="B2366" s="6">
        <v>86</v>
      </c>
      <c r="C2366" s="6" t="s">
        <v>898</v>
      </c>
      <c r="D2366" s="6">
        <v>2</v>
      </c>
      <c r="E2366" s="6">
        <v>1</v>
      </c>
      <c r="F2366" s="6" t="s">
        <v>12</v>
      </c>
      <c r="G2366" s="6" t="s">
        <v>13</v>
      </c>
      <c r="H2366" s="6"/>
      <c r="I2366" s="15" t="s">
        <v>899</v>
      </c>
      <c r="J2366" s="8" t="str">
        <f>VLOOKUP(VASCO!$I2366,Code2Loc,2,FALSE)</f>
        <v>MORJI SCHOL</v>
      </c>
    </row>
    <row r="2367" spans="1:10" ht="15.75" customHeight="1" x14ac:dyDescent="0.25">
      <c r="A2367" s="5" t="s">
        <v>3758</v>
      </c>
      <c r="B2367" s="6">
        <v>86</v>
      </c>
      <c r="C2367" s="6" t="s">
        <v>900</v>
      </c>
      <c r="D2367" s="6">
        <v>3</v>
      </c>
      <c r="E2367" s="6">
        <v>3</v>
      </c>
      <c r="F2367" s="6" t="s">
        <v>12</v>
      </c>
      <c r="G2367" s="6" t="s">
        <v>13</v>
      </c>
      <c r="H2367" s="6"/>
      <c r="I2367" s="15" t="s">
        <v>901</v>
      </c>
      <c r="J2367" s="8" t="str">
        <f>VLOOKUP(VASCO!$I2367,Code2Loc,2,FALSE)</f>
        <v>MORJIM</v>
      </c>
    </row>
    <row r="2368" spans="1:10" ht="15.75" customHeight="1" x14ac:dyDescent="0.25">
      <c r="A2368" s="5" t="s">
        <v>3758</v>
      </c>
      <c r="B2368" s="6">
        <v>86</v>
      </c>
      <c r="C2368" s="6" t="s">
        <v>1676</v>
      </c>
      <c r="D2368" s="6">
        <v>4</v>
      </c>
      <c r="E2368" s="6">
        <v>5</v>
      </c>
      <c r="F2368" s="6" t="s">
        <v>12</v>
      </c>
      <c r="G2368" s="6" t="s">
        <v>13</v>
      </c>
      <c r="H2368" s="6"/>
      <c r="I2368" s="15" t="s">
        <v>1677</v>
      </c>
      <c r="J2368" s="8" t="str">
        <f>VLOOKUP(VASCO!$I2368,Code2Loc,2,FALSE)</f>
        <v>NEW WADA</v>
      </c>
    </row>
    <row r="2369" spans="1:10" ht="15.75" customHeight="1" x14ac:dyDescent="0.25">
      <c r="A2369" s="5" t="s">
        <v>3758</v>
      </c>
      <c r="B2369" s="6">
        <v>86</v>
      </c>
      <c r="C2369" s="6" t="s">
        <v>917</v>
      </c>
      <c r="D2369" s="6">
        <v>5</v>
      </c>
      <c r="E2369" s="6">
        <v>6</v>
      </c>
      <c r="F2369" s="6" t="s">
        <v>12</v>
      </c>
      <c r="G2369" s="6" t="s">
        <v>13</v>
      </c>
      <c r="H2369" s="6"/>
      <c r="I2369" s="15" t="s">
        <v>918</v>
      </c>
      <c r="J2369" s="8" t="str">
        <f>VLOOKUP(VASCO!$I2369,Code2Loc,2,FALSE)</f>
        <v>ASHVE</v>
      </c>
    </row>
    <row r="2370" spans="1:10" ht="15.75" customHeight="1" x14ac:dyDescent="0.25">
      <c r="A2370" s="5" t="s">
        <v>3758</v>
      </c>
      <c r="B2370" s="6">
        <v>86</v>
      </c>
      <c r="C2370" s="6" t="s">
        <v>933</v>
      </c>
      <c r="D2370" s="6">
        <v>6</v>
      </c>
      <c r="E2370" s="6">
        <v>8</v>
      </c>
      <c r="F2370" s="6" t="s">
        <v>12</v>
      </c>
      <c r="G2370" s="6" t="s">
        <v>13</v>
      </c>
      <c r="H2370" s="6"/>
      <c r="I2370" s="15" t="s">
        <v>934</v>
      </c>
      <c r="J2370" s="8" t="str">
        <f>VLOOKUP(VASCO!$I2370,Code2Loc,2,FALSE)</f>
        <v>MANDRE MDMZ</v>
      </c>
    </row>
    <row r="2371" spans="1:10" ht="15.75" customHeight="1" x14ac:dyDescent="0.25">
      <c r="A2371" s="5" t="s">
        <v>3759</v>
      </c>
      <c r="B2371" s="6">
        <v>87</v>
      </c>
      <c r="C2371" s="6" t="s">
        <v>69</v>
      </c>
      <c r="D2371" s="6">
        <v>1</v>
      </c>
      <c r="E2371" s="6">
        <v>0</v>
      </c>
      <c r="F2371" s="6" t="s">
        <v>1189</v>
      </c>
      <c r="G2371" s="6" t="s">
        <v>13</v>
      </c>
      <c r="H2371" s="6"/>
      <c r="I2371" s="15" t="s">
        <v>70</v>
      </c>
      <c r="J2371" s="8" t="str">
        <f>VLOOKUP(VASCO!$I2371,Code2Loc,2,FALSE)</f>
        <v>VASCO</v>
      </c>
    </row>
    <row r="2372" spans="1:10" ht="15.75" customHeight="1" x14ac:dyDescent="0.25">
      <c r="A2372" s="5" t="s">
        <v>3759</v>
      </c>
      <c r="B2372" s="6">
        <v>87</v>
      </c>
      <c r="C2372" s="6" t="s">
        <v>67</v>
      </c>
      <c r="D2372" s="6">
        <v>2</v>
      </c>
      <c r="E2372" s="6">
        <v>1</v>
      </c>
      <c r="F2372" s="6" t="s">
        <v>1189</v>
      </c>
      <c r="G2372" s="6" t="s">
        <v>13</v>
      </c>
      <c r="H2372" s="6"/>
      <c r="I2372" s="15" t="s">
        <v>68</v>
      </c>
      <c r="J2372" s="8" t="str">
        <f>VLOOKUP(VASCO!$I2372,Code2Loc,2,FALSE)</f>
        <v>SHIPYARD</v>
      </c>
    </row>
    <row r="2373" spans="1:10" ht="15.75" customHeight="1" x14ac:dyDescent="0.25">
      <c r="A2373" s="5" t="s">
        <v>3759</v>
      </c>
      <c r="B2373" s="6">
        <v>87</v>
      </c>
      <c r="C2373" s="6" t="s">
        <v>65</v>
      </c>
      <c r="D2373" s="6">
        <v>3</v>
      </c>
      <c r="E2373" s="6">
        <v>2</v>
      </c>
      <c r="F2373" s="6" t="s">
        <v>1189</v>
      </c>
      <c r="G2373" s="6" t="s">
        <v>13</v>
      </c>
      <c r="H2373" s="6"/>
      <c r="I2373" s="15" t="s">
        <v>66</v>
      </c>
      <c r="J2373" s="8" t="str">
        <f>VLOOKUP(VASCO!$I2373,Code2Loc,2,FALSE)</f>
        <v>VADEM</v>
      </c>
    </row>
    <row r="2374" spans="1:10" ht="15.75" customHeight="1" x14ac:dyDescent="0.25">
      <c r="A2374" s="5" t="s">
        <v>3759</v>
      </c>
      <c r="B2374" s="6">
        <v>87</v>
      </c>
      <c r="C2374" s="6" t="s">
        <v>63</v>
      </c>
      <c r="D2374" s="6">
        <v>4</v>
      </c>
      <c r="E2374" s="6">
        <v>4</v>
      </c>
      <c r="F2374" s="6" t="s">
        <v>1189</v>
      </c>
      <c r="G2374" s="6" t="s">
        <v>13</v>
      </c>
      <c r="H2374" s="6"/>
      <c r="I2374" s="15" t="s">
        <v>64</v>
      </c>
      <c r="J2374" s="8" t="str">
        <f>VLOOKUP(VASCO!$I2374,Code2Loc,2,FALSE)</f>
        <v>CHICALIM</v>
      </c>
    </row>
    <row r="2375" spans="1:10" ht="15.75" customHeight="1" x14ac:dyDescent="0.25">
      <c r="A2375" s="5" t="s">
        <v>3759</v>
      </c>
      <c r="B2375" s="6">
        <v>87</v>
      </c>
      <c r="C2375" s="6" t="s">
        <v>249</v>
      </c>
      <c r="D2375" s="6">
        <v>5</v>
      </c>
      <c r="E2375" s="6">
        <v>6</v>
      </c>
      <c r="F2375" s="6" t="s">
        <v>1189</v>
      </c>
      <c r="G2375" s="6" t="s">
        <v>13</v>
      </c>
      <c r="H2375" s="6"/>
      <c r="I2375" s="15" t="s">
        <v>250</v>
      </c>
      <c r="J2375" s="8" t="str">
        <f>VLOOKUP(VASCO!$I2375,Code2Loc,2,FALSE)</f>
        <v>DABOLI</v>
      </c>
    </row>
    <row r="2376" spans="1:10" ht="15.75" customHeight="1" x14ac:dyDescent="0.25">
      <c r="A2376" s="5" t="s">
        <v>3759</v>
      </c>
      <c r="B2376" s="6">
        <v>87</v>
      </c>
      <c r="C2376" s="6" t="s">
        <v>59</v>
      </c>
      <c r="D2376" s="6">
        <v>6</v>
      </c>
      <c r="E2376" s="6">
        <v>7</v>
      </c>
      <c r="F2376" s="6" t="s">
        <v>1189</v>
      </c>
      <c r="G2376" s="6" t="s">
        <v>13</v>
      </c>
      <c r="H2376" s="6"/>
      <c r="I2376" s="15" t="s">
        <v>60</v>
      </c>
      <c r="J2376" s="8" t="str">
        <f>VLOOKUP(VASCO!$I2376,Code2Loc,2,FALSE)</f>
        <v>ZUYAR</v>
      </c>
    </row>
    <row r="2377" spans="1:10" ht="15.75" customHeight="1" x14ac:dyDescent="0.25">
      <c r="A2377" s="5" t="s">
        <v>3759</v>
      </c>
      <c r="B2377" s="6">
        <v>87</v>
      </c>
      <c r="C2377" s="6" t="s">
        <v>57</v>
      </c>
      <c r="D2377" s="6">
        <v>7</v>
      </c>
      <c r="E2377" s="6">
        <v>9</v>
      </c>
      <c r="F2377" s="6" t="s">
        <v>1189</v>
      </c>
      <c r="G2377" s="6" t="s">
        <v>13</v>
      </c>
      <c r="H2377" s="6"/>
      <c r="I2377" s="15" t="s">
        <v>58</v>
      </c>
      <c r="J2377" s="8" t="str">
        <f>VLOOKUP(VASCO!$I2377,Code2Loc,2,FALSE)</f>
        <v>ZAREER</v>
      </c>
    </row>
    <row r="2378" spans="1:10" ht="15.75" customHeight="1" x14ac:dyDescent="0.25">
      <c r="A2378" s="5" t="s">
        <v>3759</v>
      </c>
      <c r="B2378" s="6">
        <v>87</v>
      </c>
      <c r="C2378" s="6" t="s">
        <v>55</v>
      </c>
      <c r="D2378" s="6">
        <v>8</v>
      </c>
      <c r="E2378" s="6">
        <v>11</v>
      </c>
      <c r="F2378" s="6" t="s">
        <v>1189</v>
      </c>
      <c r="G2378" s="6" t="s">
        <v>13</v>
      </c>
      <c r="H2378" s="6"/>
      <c r="I2378" s="15" t="s">
        <v>56</v>
      </c>
      <c r="J2378" s="8" t="str">
        <f>VLOOKUP(VASCO!$I2378,Code2Loc,2,FALSE)</f>
        <v>S CONVENT</v>
      </c>
    </row>
    <row r="2379" spans="1:10" ht="15.75" customHeight="1" x14ac:dyDescent="0.25">
      <c r="A2379" s="5" t="s">
        <v>3759</v>
      </c>
      <c r="B2379" s="6">
        <v>87</v>
      </c>
      <c r="C2379" s="6" t="s">
        <v>53</v>
      </c>
      <c r="D2379" s="6">
        <v>9</v>
      </c>
      <c r="E2379" s="6">
        <v>12</v>
      </c>
      <c r="F2379" s="6" t="s">
        <v>1189</v>
      </c>
      <c r="G2379" s="6" t="s">
        <v>13</v>
      </c>
      <c r="H2379" s="6"/>
      <c r="I2379" s="15" t="s">
        <v>54</v>
      </c>
      <c r="J2379" s="8" t="str">
        <f>VLOOKUP(VASCO!$I2379,Code2Loc,2,FALSE)</f>
        <v>SANCOALE</v>
      </c>
    </row>
    <row r="2380" spans="1:10" ht="15.75" customHeight="1" x14ac:dyDescent="0.25">
      <c r="A2380" s="5" t="s">
        <v>3759</v>
      </c>
      <c r="B2380" s="6">
        <v>87</v>
      </c>
      <c r="C2380" s="6" t="s">
        <v>29</v>
      </c>
      <c r="D2380" s="6">
        <v>10</v>
      </c>
      <c r="E2380" s="6">
        <v>14</v>
      </c>
      <c r="F2380" s="6" t="s">
        <v>1189</v>
      </c>
      <c r="G2380" s="6" t="s">
        <v>13</v>
      </c>
      <c r="H2380" s="6"/>
      <c r="I2380" s="15" t="s">
        <v>31</v>
      </c>
      <c r="J2380" s="8" t="str">
        <f>VLOOKUP(VASCO!$I2380,Code2Loc,2,FALSE)</f>
        <v>CORTALIM</v>
      </c>
    </row>
    <row r="2381" spans="1:10" ht="15.75" customHeight="1" x14ac:dyDescent="0.25">
      <c r="A2381" s="5" t="s">
        <v>3759</v>
      </c>
      <c r="B2381" s="6">
        <v>87</v>
      </c>
      <c r="C2381" s="6" t="s">
        <v>27</v>
      </c>
      <c r="D2381" s="6">
        <v>11</v>
      </c>
      <c r="E2381" s="6">
        <v>16</v>
      </c>
      <c r="F2381" s="6" t="s">
        <v>1189</v>
      </c>
      <c r="G2381" s="6" t="s">
        <v>13</v>
      </c>
      <c r="H2381" s="6"/>
      <c r="I2381" s="15" t="s">
        <v>28</v>
      </c>
      <c r="J2381" s="8" t="str">
        <f>VLOOKUP(VASCO!$I2381,Code2Loc,2,FALSE)</f>
        <v>AGASSAIM</v>
      </c>
    </row>
    <row r="2382" spans="1:10" ht="15.75" customHeight="1" x14ac:dyDescent="0.25">
      <c r="A2382" s="5" t="s">
        <v>3759</v>
      </c>
      <c r="B2382" s="6">
        <v>87</v>
      </c>
      <c r="C2382" s="6" t="s">
        <v>25</v>
      </c>
      <c r="D2382" s="6">
        <v>12</v>
      </c>
      <c r="E2382" s="6">
        <v>18</v>
      </c>
      <c r="F2382" s="6" t="s">
        <v>1189</v>
      </c>
      <c r="G2382" s="6" t="s">
        <v>13</v>
      </c>
      <c r="H2382" s="6"/>
      <c r="I2382" s="15" t="s">
        <v>26</v>
      </c>
      <c r="J2382" s="8" t="str">
        <f>VLOOKUP(VASCO!$I2382,Code2Loc,2,FALSE)</f>
        <v>PILLAR</v>
      </c>
    </row>
    <row r="2383" spans="1:10" ht="15.75" customHeight="1" x14ac:dyDescent="0.25">
      <c r="A2383" s="5" t="s">
        <v>3759</v>
      </c>
      <c r="B2383" s="6">
        <v>87</v>
      </c>
      <c r="C2383" s="6" t="s">
        <v>23</v>
      </c>
      <c r="D2383" s="6">
        <v>13</v>
      </c>
      <c r="E2383" s="6">
        <v>20</v>
      </c>
      <c r="F2383" s="6" t="s">
        <v>1189</v>
      </c>
      <c r="G2383" s="6" t="s">
        <v>13</v>
      </c>
      <c r="H2383" s="6"/>
      <c r="I2383" s="15" t="s">
        <v>24</v>
      </c>
      <c r="J2383" s="8" t="str">
        <f>VLOOKUP(VASCO!$I2383,Code2Loc,2,FALSE)</f>
        <v>GOA VELHA</v>
      </c>
    </row>
    <row r="2384" spans="1:10" ht="15.75" customHeight="1" x14ac:dyDescent="0.25">
      <c r="A2384" s="5" t="s">
        <v>3759</v>
      </c>
      <c r="B2384" s="6">
        <v>87</v>
      </c>
      <c r="C2384" s="6" t="s">
        <v>21</v>
      </c>
      <c r="D2384" s="6">
        <v>14</v>
      </c>
      <c r="E2384" s="6">
        <v>22</v>
      </c>
      <c r="F2384" s="6" t="s">
        <v>1189</v>
      </c>
      <c r="G2384" s="6" t="s">
        <v>13</v>
      </c>
      <c r="H2384" s="6"/>
      <c r="I2384" s="15" t="s">
        <v>22</v>
      </c>
      <c r="J2384" s="8" t="str">
        <f>VLOOKUP(VASCO!$I2384,Code2Loc,2,FALSE)</f>
        <v>SIRDON/ZUAR</v>
      </c>
    </row>
    <row r="2385" spans="1:10" ht="15.75" customHeight="1" x14ac:dyDescent="0.25">
      <c r="A2385" s="5" t="s">
        <v>3759</v>
      </c>
      <c r="B2385" s="6">
        <v>87</v>
      </c>
      <c r="C2385" s="6" t="s">
        <v>19</v>
      </c>
      <c r="D2385" s="6">
        <v>15</v>
      </c>
      <c r="E2385" s="6">
        <v>24</v>
      </c>
      <c r="F2385" s="6" t="s">
        <v>1189</v>
      </c>
      <c r="G2385" s="6" t="s">
        <v>13</v>
      </c>
      <c r="H2385" s="6"/>
      <c r="I2385" s="15" t="s">
        <v>20</v>
      </c>
      <c r="J2385" s="8" t="str">
        <f>VLOOKUP(VASCO!$I2385,Code2Loc,2,FALSE)</f>
        <v>BAMBOLI W/S</v>
      </c>
    </row>
    <row r="2386" spans="1:10" ht="15.75" customHeight="1" x14ac:dyDescent="0.25">
      <c r="A2386" s="5" t="s">
        <v>3759</v>
      </c>
      <c r="B2386" s="6">
        <v>87</v>
      </c>
      <c r="C2386" s="6" t="s">
        <v>17</v>
      </c>
      <c r="D2386" s="6">
        <v>16</v>
      </c>
      <c r="E2386" s="6">
        <v>26</v>
      </c>
      <c r="F2386" s="6" t="s">
        <v>1189</v>
      </c>
      <c r="G2386" s="6" t="s">
        <v>13</v>
      </c>
      <c r="H2386" s="6"/>
      <c r="I2386" s="15" t="s">
        <v>18</v>
      </c>
      <c r="J2386" s="8" t="str">
        <f>VLOOKUP(VASCO!$I2386,Code2Loc,2,FALSE)</f>
        <v>BAMBOLI GMC</v>
      </c>
    </row>
    <row r="2387" spans="1:10" ht="15.75" customHeight="1" x14ac:dyDescent="0.25">
      <c r="A2387" s="5" t="s">
        <v>3759</v>
      </c>
      <c r="B2387" s="6">
        <v>87</v>
      </c>
      <c r="C2387" s="6" t="s">
        <v>15</v>
      </c>
      <c r="D2387" s="6">
        <v>17</v>
      </c>
      <c r="E2387" s="6">
        <v>27</v>
      </c>
      <c r="F2387" s="6" t="s">
        <v>1189</v>
      </c>
      <c r="G2387" s="6" t="s">
        <v>13</v>
      </c>
      <c r="H2387" s="6"/>
      <c r="I2387" s="15" t="s">
        <v>16</v>
      </c>
      <c r="J2387" s="8" t="str">
        <f>VLOOKUP(VASCO!$I2387,Code2Loc,2,FALSE)</f>
        <v>ST. CRUZ X</v>
      </c>
    </row>
    <row r="2388" spans="1:10" ht="15.75" customHeight="1" x14ac:dyDescent="0.25">
      <c r="A2388" s="5" t="s">
        <v>3759</v>
      </c>
      <c r="B2388" s="6">
        <v>87</v>
      </c>
      <c r="C2388" s="6" t="s">
        <v>11</v>
      </c>
      <c r="D2388" s="6">
        <v>18</v>
      </c>
      <c r="E2388" s="6">
        <v>30</v>
      </c>
      <c r="F2388" s="6" t="s">
        <v>1189</v>
      </c>
      <c r="G2388" s="6" t="s">
        <v>13</v>
      </c>
      <c r="H2388" s="6"/>
      <c r="I2388" s="15" t="s">
        <v>14</v>
      </c>
      <c r="J2388" s="8" t="str">
        <f>VLOOKUP(VASCO!$I2388,Code2Loc,2,FALSE)</f>
        <v>PANAJI</v>
      </c>
    </row>
    <row r="2389" spans="1:10" ht="15.75" customHeight="1" x14ac:dyDescent="0.25">
      <c r="A2389" s="5" t="s">
        <v>3759</v>
      </c>
      <c r="B2389" s="6">
        <v>87</v>
      </c>
      <c r="C2389" s="6" t="s">
        <v>77</v>
      </c>
      <c r="D2389" s="6">
        <v>19</v>
      </c>
      <c r="E2389" s="6">
        <v>32</v>
      </c>
      <c r="F2389" s="6" t="s">
        <v>1189</v>
      </c>
      <c r="G2389" s="6" t="s">
        <v>13</v>
      </c>
      <c r="H2389" s="6"/>
      <c r="I2389" s="15" t="s">
        <v>78</v>
      </c>
      <c r="J2389" s="8" t="str">
        <f>VLOOKUP(VASCO!$I2389,Code2Loc,2,FALSE)</f>
        <v>SAI SERVICE</v>
      </c>
    </row>
    <row r="2390" spans="1:10" ht="15.75" customHeight="1" x14ac:dyDescent="0.25">
      <c r="A2390" s="5" t="s">
        <v>3759</v>
      </c>
      <c r="B2390" s="6">
        <v>87</v>
      </c>
      <c r="C2390" s="6" t="s">
        <v>79</v>
      </c>
      <c r="D2390" s="6">
        <v>20</v>
      </c>
      <c r="E2390" s="6">
        <v>33</v>
      </c>
      <c r="F2390" s="6" t="s">
        <v>1189</v>
      </c>
      <c r="G2390" s="6" t="s">
        <v>13</v>
      </c>
      <c r="H2390" s="6"/>
      <c r="I2390" s="15" t="s">
        <v>80</v>
      </c>
      <c r="J2390" s="8" t="str">
        <f>VLOOKUP(VASCO!$I2390,Code2Loc,2,FALSE)</f>
        <v>TIN BLD/COL</v>
      </c>
    </row>
    <row r="2391" spans="1:10" ht="15.75" customHeight="1" x14ac:dyDescent="0.25">
      <c r="A2391" s="5" t="s">
        <v>3759</v>
      </c>
      <c r="B2391" s="6">
        <v>87</v>
      </c>
      <c r="C2391" s="6" t="s">
        <v>81</v>
      </c>
      <c r="D2391" s="6">
        <v>21</v>
      </c>
      <c r="E2391" s="6">
        <v>34</v>
      </c>
      <c r="F2391" s="6" t="s">
        <v>1189</v>
      </c>
      <c r="G2391" s="6" t="s">
        <v>13</v>
      </c>
      <c r="H2391" s="6"/>
      <c r="I2391" s="15" t="s">
        <v>82</v>
      </c>
      <c r="J2391" s="8" t="str">
        <f>VLOOKUP(VASCO!$I2391,Code2Loc,2,FALSE)</f>
        <v>GULYAKADE</v>
      </c>
    </row>
    <row r="2392" spans="1:10" ht="15.75" customHeight="1" x14ac:dyDescent="0.25">
      <c r="A2392" s="5" t="s">
        <v>3759</v>
      </c>
      <c r="B2392" s="6">
        <v>87</v>
      </c>
      <c r="C2392" s="6" t="s">
        <v>83</v>
      </c>
      <c r="D2392" s="6">
        <v>22</v>
      </c>
      <c r="E2392" s="6">
        <v>35</v>
      </c>
      <c r="F2392" s="6" t="s">
        <v>1189</v>
      </c>
      <c r="G2392" s="6" t="s">
        <v>13</v>
      </c>
      <c r="H2392" s="6"/>
      <c r="I2392" s="15" t="s">
        <v>84</v>
      </c>
      <c r="J2392" s="8" t="str">
        <f>VLOOKUP(VASCO!$I2392,Code2Loc,2,FALSE)</f>
        <v>PRV COPEL</v>
      </c>
    </row>
    <row r="2393" spans="1:10" ht="15.75" customHeight="1" x14ac:dyDescent="0.25">
      <c r="A2393" s="5" t="s">
        <v>3759</v>
      </c>
      <c r="B2393" s="6">
        <v>87</v>
      </c>
      <c r="C2393" s="6" t="s">
        <v>85</v>
      </c>
      <c r="D2393" s="6">
        <v>23</v>
      </c>
      <c r="E2393" s="6">
        <v>36</v>
      </c>
      <c r="F2393" s="6" t="s">
        <v>1189</v>
      </c>
      <c r="G2393" s="6" t="s">
        <v>13</v>
      </c>
      <c r="H2393" s="6"/>
      <c r="I2393" s="15" t="s">
        <v>86</v>
      </c>
      <c r="J2393" s="8" t="str">
        <f>VLOOKUP(VASCO!$I2393,Code2Loc,2,FALSE)</f>
        <v>PRV WADAKAD</v>
      </c>
    </row>
    <row r="2394" spans="1:10" ht="15.75" customHeight="1" x14ac:dyDescent="0.25">
      <c r="A2394" s="5" t="s">
        <v>3759</v>
      </c>
      <c r="B2394" s="6">
        <v>87</v>
      </c>
      <c r="C2394" s="6" t="s">
        <v>87</v>
      </c>
      <c r="D2394" s="6">
        <v>24</v>
      </c>
      <c r="E2394" s="6">
        <v>37</v>
      </c>
      <c r="F2394" s="6" t="s">
        <v>1189</v>
      </c>
      <c r="G2394" s="6" t="s">
        <v>13</v>
      </c>
      <c r="H2394" s="6"/>
      <c r="I2394" s="15" t="s">
        <v>88</v>
      </c>
      <c r="J2394" s="8" t="str">
        <f>VLOOKUP(VASCO!$I2394,Code2Loc,2,FALSE)</f>
        <v>PRV BAZAR</v>
      </c>
    </row>
    <row r="2395" spans="1:10" ht="15.75" customHeight="1" x14ac:dyDescent="0.25">
      <c r="A2395" s="5" t="s">
        <v>3759</v>
      </c>
      <c r="B2395" s="6">
        <v>87</v>
      </c>
      <c r="C2395" s="6" t="s">
        <v>89</v>
      </c>
      <c r="D2395" s="6">
        <v>25</v>
      </c>
      <c r="E2395" s="6">
        <v>38</v>
      </c>
      <c r="F2395" s="6" t="s">
        <v>1189</v>
      </c>
      <c r="G2395" s="6" t="s">
        <v>13</v>
      </c>
      <c r="H2395" s="6"/>
      <c r="I2395" s="15" t="s">
        <v>90</v>
      </c>
      <c r="J2395" s="8" t="str">
        <f>VLOOKUP(VASCO!$I2395,Code2Loc,2,FALSE)</f>
        <v>GIRI CROSS</v>
      </c>
    </row>
    <row r="2396" spans="1:10" ht="15.75" customHeight="1" x14ac:dyDescent="0.25">
      <c r="A2396" s="5" t="s">
        <v>3759</v>
      </c>
      <c r="B2396" s="6">
        <v>87</v>
      </c>
      <c r="C2396" s="6" t="s">
        <v>91</v>
      </c>
      <c r="D2396" s="6">
        <v>26</v>
      </c>
      <c r="E2396" s="6">
        <v>39</v>
      </c>
      <c r="F2396" s="6" t="s">
        <v>1189</v>
      </c>
      <c r="G2396" s="6" t="s">
        <v>13</v>
      </c>
      <c r="H2396" s="6"/>
      <c r="I2396" s="15" t="s">
        <v>92</v>
      </c>
      <c r="J2396" s="8" t="str">
        <f>VLOOKUP(VASCO!$I2396,Code2Loc,2,FALSE)</f>
        <v>GREEN PARK</v>
      </c>
    </row>
    <row r="2397" spans="1:10" ht="15.75" customHeight="1" x14ac:dyDescent="0.25">
      <c r="A2397" s="5" t="s">
        <v>3759</v>
      </c>
      <c r="B2397" s="6">
        <v>87</v>
      </c>
      <c r="C2397" s="6" t="s">
        <v>93</v>
      </c>
      <c r="D2397" s="6">
        <v>27</v>
      </c>
      <c r="E2397" s="6">
        <v>40</v>
      </c>
      <c r="F2397" s="6" t="s">
        <v>1189</v>
      </c>
      <c r="G2397" s="6" t="s">
        <v>13</v>
      </c>
      <c r="H2397" s="6"/>
      <c r="I2397" s="15" t="s">
        <v>94</v>
      </c>
      <c r="J2397" s="8" t="str">
        <f>VLOOKUP(VASCO!$I2397,Code2Loc,2,FALSE)</f>
        <v>GIRI CHAPEL</v>
      </c>
    </row>
    <row r="2398" spans="1:10" ht="15.75" customHeight="1" x14ac:dyDescent="0.25">
      <c r="A2398" s="5" t="s">
        <v>3759</v>
      </c>
      <c r="B2398" s="6">
        <v>87</v>
      </c>
      <c r="C2398" s="6" t="s">
        <v>95</v>
      </c>
      <c r="D2398" s="6">
        <v>28</v>
      </c>
      <c r="E2398" s="6">
        <v>42</v>
      </c>
      <c r="F2398" s="6" t="s">
        <v>1189</v>
      </c>
      <c r="G2398" s="6" t="s">
        <v>13</v>
      </c>
      <c r="H2398" s="6"/>
      <c r="I2398" s="15" t="s">
        <v>96</v>
      </c>
      <c r="J2398" s="8" t="str">
        <f>VLOOKUP(VASCO!$I2398,Code2Loc,2,FALSE)</f>
        <v>MAPUSA</v>
      </c>
    </row>
    <row r="2399" spans="1:10" ht="15.75" customHeight="1" x14ac:dyDescent="0.25">
      <c r="A2399" s="5" t="s">
        <v>3759</v>
      </c>
      <c r="B2399" s="6">
        <v>87</v>
      </c>
      <c r="C2399" s="6" t="s">
        <v>99</v>
      </c>
      <c r="D2399" s="6">
        <v>29</v>
      </c>
      <c r="E2399" s="6">
        <v>43</v>
      </c>
      <c r="F2399" s="6" t="s">
        <v>1189</v>
      </c>
      <c r="G2399" s="6" t="s">
        <v>13</v>
      </c>
      <c r="H2399" s="6"/>
      <c r="I2399" s="15" t="s">
        <v>100</v>
      </c>
      <c r="J2399" s="8" t="str">
        <f>VLOOKUP(VASCO!$I2399,Code2Loc,2,FALSE)</f>
        <v>MPS COURT</v>
      </c>
    </row>
    <row r="2400" spans="1:10" ht="15.75" customHeight="1" x14ac:dyDescent="0.25">
      <c r="A2400" s="5" t="s">
        <v>3759</v>
      </c>
      <c r="B2400" s="6">
        <v>87</v>
      </c>
      <c r="C2400" s="6" t="s">
        <v>101</v>
      </c>
      <c r="D2400" s="6">
        <v>30</v>
      </c>
      <c r="E2400" s="6">
        <v>44</v>
      </c>
      <c r="F2400" s="6" t="s">
        <v>1189</v>
      </c>
      <c r="G2400" s="6" t="s">
        <v>13</v>
      </c>
      <c r="H2400" s="6"/>
      <c r="I2400" s="15" t="s">
        <v>102</v>
      </c>
      <c r="J2400" s="8" t="str">
        <f>VLOOKUP(VASCO!$I2400,Code2Loc,2,FALSE)</f>
        <v>DULER</v>
      </c>
    </row>
    <row r="2401" spans="1:10" ht="15.75" customHeight="1" x14ac:dyDescent="0.25">
      <c r="A2401" s="5" t="s">
        <v>3759</v>
      </c>
      <c r="B2401" s="6">
        <v>87</v>
      </c>
      <c r="C2401" s="6" t="s">
        <v>103</v>
      </c>
      <c r="D2401" s="6">
        <v>31</v>
      </c>
      <c r="E2401" s="6">
        <v>45</v>
      </c>
      <c r="F2401" s="6" t="s">
        <v>1189</v>
      </c>
      <c r="G2401" s="6" t="s">
        <v>13</v>
      </c>
      <c r="H2401" s="6"/>
      <c r="I2401" s="15" t="s">
        <v>104</v>
      </c>
      <c r="J2401" s="8" t="str">
        <f>VLOOKUP(VASCO!$I2401,Code2Loc,2,FALSE)</f>
        <v>PDEM/KRWDA</v>
      </c>
    </row>
    <row r="2402" spans="1:10" ht="15.75" customHeight="1" x14ac:dyDescent="0.25">
      <c r="A2402" s="5" t="s">
        <v>3759</v>
      </c>
      <c r="B2402" s="6">
        <v>87</v>
      </c>
      <c r="C2402" s="6" t="s">
        <v>105</v>
      </c>
      <c r="D2402" s="6">
        <v>32</v>
      </c>
      <c r="E2402" s="6">
        <v>46</v>
      </c>
      <c r="F2402" s="6" t="s">
        <v>1189</v>
      </c>
      <c r="G2402" s="6" t="s">
        <v>13</v>
      </c>
      <c r="H2402" s="6"/>
      <c r="I2402" s="15" t="s">
        <v>106</v>
      </c>
      <c r="J2402" s="8" t="str">
        <f>VLOOKUP(VASCO!$I2402,Code2Loc,2,FALSE)</f>
        <v>KARASWADA</v>
      </c>
    </row>
    <row r="2403" spans="1:10" ht="15.75" customHeight="1" x14ac:dyDescent="0.25">
      <c r="A2403" s="5" t="s">
        <v>3759</v>
      </c>
      <c r="B2403" s="6">
        <v>87</v>
      </c>
      <c r="C2403" s="6" t="s">
        <v>707</v>
      </c>
      <c r="D2403" s="6">
        <v>33</v>
      </c>
      <c r="E2403" s="6">
        <v>48</v>
      </c>
      <c r="F2403" s="6" t="s">
        <v>1189</v>
      </c>
      <c r="G2403" s="6" t="s">
        <v>13</v>
      </c>
      <c r="H2403" s="6"/>
      <c r="I2403" s="15" t="s">
        <v>708</v>
      </c>
      <c r="J2403" s="8" t="str">
        <f>VLOOKUP(VASCO!$I2403,Code2Loc,2,FALSE)</f>
        <v>C HUSIG BRD</v>
      </c>
    </row>
    <row r="2404" spans="1:10" ht="15.75" customHeight="1" x14ac:dyDescent="0.25">
      <c r="A2404" s="5" t="s">
        <v>3759</v>
      </c>
      <c r="B2404" s="6">
        <v>87</v>
      </c>
      <c r="C2404" s="6" t="s">
        <v>709</v>
      </c>
      <c r="D2404" s="6">
        <v>34</v>
      </c>
      <c r="E2404" s="6">
        <v>49</v>
      </c>
      <c r="F2404" s="6" t="s">
        <v>1189</v>
      </c>
      <c r="G2404" s="6" t="s">
        <v>13</v>
      </c>
      <c r="H2404" s="6"/>
      <c r="I2404" s="15" t="s">
        <v>710</v>
      </c>
      <c r="J2404" s="8" t="str">
        <f>VLOOKUP(VASCO!$I2404,Code2Loc,2,FALSE)</f>
        <v>BINANI</v>
      </c>
    </row>
    <row r="2405" spans="1:10" ht="15.75" customHeight="1" x14ac:dyDescent="0.25">
      <c r="A2405" s="5" t="s">
        <v>3759</v>
      </c>
      <c r="B2405" s="6">
        <v>87</v>
      </c>
      <c r="C2405" s="6" t="s">
        <v>711</v>
      </c>
      <c r="D2405" s="6">
        <v>35</v>
      </c>
      <c r="E2405" s="6">
        <v>50</v>
      </c>
      <c r="F2405" s="6" t="s">
        <v>1189</v>
      </c>
      <c r="G2405" s="6" t="s">
        <v>13</v>
      </c>
      <c r="H2405" s="6"/>
      <c r="I2405" s="15" t="s">
        <v>712</v>
      </c>
      <c r="J2405" s="8" t="str">
        <f>VLOOKUP(VASCO!$I2405,Code2Loc,2,FALSE)</f>
        <v>COLVALE</v>
      </c>
    </row>
    <row r="2406" spans="1:10" ht="15.75" customHeight="1" x14ac:dyDescent="0.25">
      <c r="A2406" s="5" t="s">
        <v>3759</v>
      </c>
      <c r="B2406" s="6">
        <v>87</v>
      </c>
      <c r="C2406" s="6" t="s">
        <v>713</v>
      </c>
      <c r="D2406" s="6">
        <v>36</v>
      </c>
      <c r="E2406" s="6">
        <v>51</v>
      </c>
      <c r="F2406" s="6" t="s">
        <v>1189</v>
      </c>
      <c r="G2406" s="6" t="s">
        <v>13</v>
      </c>
      <c r="H2406" s="6"/>
      <c r="I2406" s="15" t="s">
        <v>714</v>
      </c>
      <c r="J2406" s="8" t="str">
        <f>VLOOKUP(VASCO!$I2406,Code2Loc,2,FALSE)</f>
        <v>MAHAKHAJAN</v>
      </c>
    </row>
    <row r="2407" spans="1:10" ht="15.75" customHeight="1" x14ac:dyDescent="0.25">
      <c r="A2407" s="5" t="s">
        <v>3759</v>
      </c>
      <c r="B2407" s="6">
        <v>87</v>
      </c>
      <c r="C2407" s="6" t="s">
        <v>715</v>
      </c>
      <c r="D2407" s="6">
        <v>37</v>
      </c>
      <c r="E2407" s="6">
        <v>52</v>
      </c>
      <c r="F2407" s="6" t="s">
        <v>1189</v>
      </c>
      <c r="G2407" s="6" t="s">
        <v>13</v>
      </c>
      <c r="H2407" s="6"/>
      <c r="I2407" s="15" t="s">
        <v>716</v>
      </c>
      <c r="J2407" s="8" t="str">
        <f>VLOOKUP(VASCO!$I2407,Code2Loc,2,FALSE)</f>
        <v>DHARGAL</v>
      </c>
    </row>
    <row r="2408" spans="1:10" ht="15.75" customHeight="1" x14ac:dyDescent="0.25">
      <c r="A2408" s="5" t="s">
        <v>3759</v>
      </c>
      <c r="B2408" s="6">
        <v>87</v>
      </c>
      <c r="C2408" s="6" t="s">
        <v>717</v>
      </c>
      <c r="D2408" s="6">
        <v>38</v>
      </c>
      <c r="E2408" s="6">
        <v>54</v>
      </c>
      <c r="F2408" s="6" t="s">
        <v>1189</v>
      </c>
      <c r="G2408" s="6" t="s">
        <v>13</v>
      </c>
      <c r="H2408" s="6"/>
      <c r="I2408" s="15" t="s">
        <v>718</v>
      </c>
      <c r="J2408" s="8" t="str">
        <f>VLOOKUP(VASCO!$I2408,Code2Loc,2,FALSE)</f>
        <v>KULAN</v>
      </c>
    </row>
    <row r="2409" spans="1:10" ht="15.75" customHeight="1" x14ac:dyDescent="0.25">
      <c r="A2409" s="5" t="s">
        <v>3759</v>
      </c>
      <c r="B2409" s="6">
        <v>87</v>
      </c>
      <c r="C2409" s="6" t="s">
        <v>817</v>
      </c>
      <c r="D2409" s="6">
        <v>39</v>
      </c>
      <c r="E2409" s="6">
        <v>55</v>
      </c>
      <c r="F2409" s="6" t="s">
        <v>1189</v>
      </c>
      <c r="G2409" s="6" t="s">
        <v>13</v>
      </c>
      <c r="H2409" s="6"/>
      <c r="I2409" s="15" t="s">
        <v>818</v>
      </c>
      <c r="J2409" s="8" t="str">
        <f>VLOOKUP(VASCO!$I2409,Code2Loc,2,FALSE)</f>
        <v>OSHELBAG</v>
      </c>
    </row>
    <row r="2410" spans="1:10" ht="15.75" customHeight="1" x14ac:dyDescent="0.25">
      <c r="A2410" s="5" t="s">
        <v>3759</v>
      </c>
      <c r="B2410" s="6">
        <v>87</v>
      </c>
      <c r="C2410" s="6" t="s">
        <v>819</v>
      </c>
      <c r="D2410" s="6">
        <v>40</v>
      </c>
      <c r="E2410" s="6">
        <v>56</v>
      </c>
      <c r="F2410" s="6" t="s">
        <v>1189</v>
      </c>
      <c r="G2410" s="6" t="s">
        <v>13</v>
      </c>
      <c r="H2410" s="6"/>
      <c r="I2410" s="15" t="s">
        <v>820</v>
      </c>
      <c r="J2410" s="8" t="str">
        <f>VLOOKUP(VASCO!$I2410,Code2Loc,2,FALSE)</f>
        <v>WALPE</v>
      </c>
    </row>
    <row r="2411" spans="1:10" ht="15.75" customHeight="1" x14ac:dyDescent="0.25">
      <c r="A2411" s="5" t="s">
        <v>3759</v>
      </c>
      <c r="B2411" s="6">
        <v>87</v>
      </c>
      <c r="C2411" s="6" t="s">
        <v>821</v>
      </c>
      <c r="D2411" s="6">
        <v>41</v>
      </c>
      <c r="E2411" s="6">
        <v>57</v>
      </c>
      <c r="F2411" s="6" t="s">
        <v>1189</v>
      </c>
      <c r="G2411" s="6" t="s">
        <v>13</v>
      </c>
      <c r="H2411" s="6"/>
      <c r="I2411" s="15" t="s">
        <v>822</v>
      </c>
      <c r="J2411" s="8" t="str">
        <f>VLOOKUP(VASCO!$I2411,Code2Loc,2,FALSE)</f>
        <v>WALPE COLGE</v>
      </c>
    </row>
    <row r="2412" spans="1:10" ht="15.75" customHeight="1" x14ac:dyDescent="0.25">
      <c r="A2412" s="5" t="s">
        <v>3759</v>
      </c>
      <c r="B2412" s="6">
        <v>87</v>
      </c>
      <c r="C2412" s="6" t="s">
        <v>823</v>
      </c>
      <c r="D2412" s="6">
        <v>42</v>
      </c>
      <c r="E2412" s="6">
        <v>58</v>
      </c>
      <c r="F2412" s="6" t="s">
        <v>1189</v>
      </c>
      <c r="G2412" s="6" t="s">
        <v>13</v>
      </c>
      <c r="H2412" s="6"/>
      <c r="I2412" s="15" t="s">
        <v>824</v>
      </c>
      <c r="J2412" s="8" t="str">
        <f>VLOOKUP(VASCO!$I2412,Code2Loc,2,FALSE)</f>
        <v>MALPE</v>
      </c>
    </row>
    <row r="2413" spans="1:10" ht="15.75" customHeight="1" x14ac:dyDescent="0.25">
      <c r="A2413" s="5" t="s">
        <v>3759</v>
      </c>
      <c r="B2413" s="6">
        <v>87</v>
      </c>
      <c r="C2413" s="6" t="s">
        <v>825</v>
      </c>
      <c r="D2413" s="6">
        <v>43</v>
      </c>
      <c r="E2413" s="6">
        <v>60</v>
      </c>
      <c r="F2413" s="6" t="s">
        <v>1189</v>
      </c>
      <c r="G2413" s="6" t="s">
        <v>13</v>
      </c>
      <c r="H2413" s="6"/>
      <c r="I2413" s="15" t="s">
        <v>826</v>
      </c>
      <c r="J2413" s="8" t="str">
        <f>VLOOKUP(VASCO!$I2413,Code2Loc,2,FALSE)</f>
        <v>PEDNE</v>
      </c>
    </row>
    <row r="2414" spans="1:10" ht="15.75" customHeight="1" x14ac:dyDescent="0.25">
      <c r="A2414" s="5" t="s">
        <v>3759</v>
      </c>
      <c r="B2414" s="6">
        <v>87</v>
      </c>
      <c r="C2414" s="6" t="s">
        <v>827</v>
      </c>
      <c r="D2414" s="6">
        <v>44</v>
      </c>
      <c r="E2414" s="6">
        <v>62</v>
      </c>
      <c r="F2414" s="6" t="s">
        <v>1189</v>
      </c>
      <c r="G2414" s="6" t="s">
        <v>13</v>
      </c>
      <c r="H2414" s="6"/>
      <c r="I2414" s="15" t="s">
        <v>828</v>
      </c>
      <c r="J2414" s="8" t="str">
        <f>VLOOKUP(VASCO!$I2414,Code2Loc,2,FALSE)</f>
        <v>NAIBAG</v>
      </c>
    </row>
    <row r="2415" spans="1:10" ht="15.75" customHeight="1" x14ac:dyDescent="0.25">
      <c r="A2415" s="5" t="s">
        <v>3759</v>
      </c>
      <c r="B2415" s="6">
        <v>87</v>
      </c>
      <c r="C2415" s="6" t="s">
        <v>799</v>
      </c>
      <c r="D2415" s="6">
        <v>45</v>
      </c>
      <c r="E2415" s="6">
        <v>63</v>
      </c>
      <c r="F2415" s="6" t="s">
        <v>1189</v>
      </c>
      <c r="G2415" s="6" t="s">
        <v>13</v>
      </c>
      <c r="H2415" s="6">
        <v>1</v>
      </c>
      <c r="I2415" s="15" t="s">
        <v>800</v>
      </c>
      <c r="J2415" s="8" t="str">
        <f>VLOOKUP(VASCO!$I2415,Code2Loc,2,FALSE)</f>
        <v>STD. BRIDGE</v>
      </c>
    </row>
    <row r="2416" spans="1:10" ht="15.75" customHeight="1" x14ac:dyDescent="0.25">
      <c r="A2416" s="5" t="s">
        <v>3759</v>
      </c>
      <c r="B2416" s="6">
        <v>87</v>
      </c>
      <c r="C2416" s="6" t="s">
        <v>1222</v>
      </c>
      <c r="D2416" s="6">
        <v>46</v>
      </c>
      <c r="E2416" s="6">
        <v>65</v>
      </c>
      <c r="F2416" s="6" t="s">
        <v>1189</v>
      </c>
      <c r="G2416" s="6" t="s">
        <v>13</v>
      </c>
      <c r="H2416" s="6">
        <v>2</v>
      </c>
      <c r="I2416" s="15" t="s">
        <v>1223</v>
      </c>
      <c r="J2416" s="8" t="str">
        <f>VLOOKUP(VASCO!$I2416,Code2Loc,2,FALSE)</f>
        <v>SATARDA</v>
      </c>
    </row>
    <row r="2417" spans="1:10" ht="15.75" customHeight="1" x14ac:dyDescent="0.25">
      <c r="A2417" s="5" t="s">
        <v>3759</v>
      </c>
      <c r="B2417" s="6">
        <v>87</v>
      </c>
      <c r="C2417" s="6" t="s">
        <v>2186</v>
      </c>
      <c r="D2417" s="6">
        <v>47</v>
      </c>
      <c r="E2417" s="6">
        <v>66</v>
      </c>
      <c r="F2417" s="6" t="s">
        <v>1189</v>
      </c>
      <c r="G2417" s="6" t="s">
        <v>13</v>
      </c>
      <c r="H2417" s="6"/>
      <c r="I2417" s="15" t="s">
        <v>2187</v>
      </c>
      <c r="J2417" s="8" t="str">
        <f>VLOOKUP(VASCO!$I2417,Code2Loc,2,FALSE)</f>
        <v>SATELI</v>
      </c>
    </row>
    <row r="2418" spans="1:10" ht="15.75" customHeight="1" x14ac:dyDescent="0.25">
      <c r="A2418" s="5" t="s">
        <v>3759</v>
      </c>
      <c r="B2418" s="6">
        <v>87</v>
      </c>
      <c r="C2418" s="6" t="s">
        <v>2188</v>
      </c>
      <c r="D2418" s="6">
        <v>48</v>
      </c>
      <c r="E2418" s="6">
        <v>67</v>
      </c>
      <c r="F2418" s="6" t="s">
        <v>1189</v>
      </c>
      <c r="G2418" s="6" t="s">
        <v>13</v>
      </c>
      <c r="H2418" s="6"/>
      <c r="I2418" s="15" t="s">
        <v>2189</v>
      </c>
      <c r="J2418" s="8" t="str">
        <f>VLOOKUP(VASCO!$I2418,Code2Loc,2,FALSE)</f>
        <v>AROS TITA</v>
      </c>
    </row>
    <row r="2419" spans="1:10" ht="15.75" customHeight="1" x14ac:dyDescent="0.25">
      <c r="A2419" s="5" t="s">
        <v>3759</v>
      </c>
      <c r="B2419" s="6">
        <v>87</v>
      </c>
      <c r="C2419" s="6" t="s">
        <v>2190</v>
      </c>
      <c r="D2419" s="6">
        <v>49</v>
      </c>
      <c r="E2419" s="6">
        <v>68</v>
      </c>
      <c r="F2419" s="6" t="s">
        <v>1189</v>
      </c>
      <c r="G2419" s="6" t="s">
        <v>13</v>
      </c>
      <c r="H2419" s="6"/>
      <c r="I2419" s="15" t="s">
        <v>2191</v>
      </c>
      <c r="J2419" s="8" t="str">
        <f>VLOOKUP(VASCO!$I2419,Code2Loc,2,FALSE)</f>
        <v>KONDURA TIT</v>
      </c>
    </row>
    <row r="2420" spans="1:10" ht="15.75" customHeight="1" x14ac:dyDescent="0.25">
      <c r="A2420" s="5" t="s">
        <v>3759</v>
      </c>
      <c r="B2420" s="6">
        <v>87</v>
      </c>
      <c r="C2420" s="6" t="s">
        <v>2192</v>
      </c>
      <c r="D2420" s="6">
        <v>50</v>
      </c>
      <c r="E2420" s="6">
        <v>71</v>
      </c>
      <c r="F2420" s="6" t="s">
        <v>1189</v>
      </c>
      <c r="G2420" s="6" t="s">
        <v>13</v>
      </c>
      <c r="H2420" s="6"/>
      <c r="I2420" s="15" t="s">
        <v>2193</v>
      </c>
      <c r="J2420" s="8" t="str">
        <f>VLOOKUP(VASCO!$I2420,Code2Loc,2,FALSE)</f>
        <v>MALEWAD</v>
      </c>
    </row>
    <row r="2421" spans="1:10" ht="15.75" customHeight="1" x14ac:dyDescent="0.25">
      <c r="A2421" s="5" t="s">
        <v>3759</v>
      </c>
      <c r="B2421" s="6">
        <v>87</v>
      </c>
      <c r="C2421" s="6" t="s">
        <v>2194</v>
      </c>
      <c r="D2421" s="6">
        <v>51</v>
      </c>
      <c r="E2421" s="6">
        <v>75</v>
      </c>
      <c r="F2421" s="6" t="s">
        <v>1189</v>
      </c>
      <c r="G2421" s="6" t="s">
        <v>13</v>
      </c>
      <c r="H2421" s="6"/>
      <c r="I2421" s="15" t="s">
        <v>2195</v>
      </c>
      <c r="J2421" s="8" t="str">
        <f>VLOOKUP(VASCO!$I2421,Code2Loc,2,FALSE)</f>
        <v>AJGAO/TIROD</v>
      </c>
    </row>
    <row r="2422" spans="1:10" ht="15.75" customHeight="1" x14ac:dyDescent="0.25">
      <c r="A2422" s="5" t="s">
        <v>3759</v>
      </c>
      <c r="B2422" s="6">
        <v>87</v>
      </c>
      <c r="C2422" s="6" t="s">
        <v>247</v>
      </c>
      <c r="D2422" s="6">
        <v>52</v>
      </c>
      <c r="E2422" s="6">
        <v>77</v>
      </c>
      <c r="F2422" s="6" t="s">
        <v>1189</v>
      </c>
      <c r="G2422" s="6" t="s">
        <v>13</v>
      </c>
      <c r="H2422" s="6"/>
      <c r="I2422" s="15" t="s">
        <v>248</v>
      </c>
      <c r="J2422" s="8" t="str">
        <f>VLOOKUP(VASCO!$I2422,Code2Loc,2,FALSE)</f>
        <v>SHIRODA</v>
      </c>
    </row>
    <row r="2423" spans="1:10" ht="15.75" customHeight="1" x14ac:dyDescent="0.25">
      <c r="A2423" s="5" t="s">
        <v>3759</v>
      </c>
      <c r="B2423" s="6">
        <v>87</v>
      </c>
      <c r="C2423" s="6" t="s">
        <v>2198</v>
      </c>
      <c r="D2423" s="6">
        <v>53</v>
      </c>
      <c r="E2423" s="6">
        <v>79</v>
      </c>
      <c r="F2423" s="6" t="s">
        <v>1189</v>
      </c>
      <c r="G2423" s="6" t="s">
        <v>13</v>
      </c>
      <c r="H2423" s="6"/>
      <c r="I2423" s="15" t="s">
        <v>2199</v>
      </c>
      <c r="J2423" s="8" t="str">
        <f>VLOOKUP(VASCO!$I2423,Code2Loc,2,FALSE)</f>
        <v>ARAVLI</v>
      </c>
    </row>
    <row r="2424" spans="1:10" ht="15.75" customHeight="1" x14ac:dyDescent="0.25">
      <c r="A2424" s="5" t="s">
        <v>3759</v>
      </c>
      <c r="B2424" s="6">
        <v>87</v>
      </c>
      <c r="C2424" s="6" t="s">
        <v>2200</v>
      </c>
      <c r="D2424" s="6">
        <v>54</v>
      </c>
      <c r="E2424" s="6">
        <v>82</v>
      </c>
      <c r="F2424" s="6" t="s">
        <v>1189</v>
      </c>
      <c r="G2424" s="6" t="s">
        <v>13</v>
      </c>
      <c r="H2424" s="6"/>
      <c r="I2424" s="15" t="s">
        <v>2201</v>
      </c>
      <c r="J2424" s="8" t="str">
        <f>VLOOKUP(VASCO!$I2424,Code2Loc,2,FALSE)</f>
        <v>TAKAR</v>
      </c>
    </row>
    <row r="2425" spans="1:10" ht="15.75" customHeight="1" x14ac:dyDescent="0.25">
      <c r="A2425" s="5" t="s">
        <v>3759</v>
      </c>
      <c r="B2425" s="6">
        <v>87</v>
      </c>
      <c r="C2425" s="6" t="s">
        <v>2202</v>
      </c>
      <c r="D2425" s="6">
        <v>55</v>
      </c>
      <c r="E2425" s="6">
        <v>83</v>
      </c>
      <c r="F2425" s="6" t="s">
        <v>1189</v>
      </c>
      <c r="G2425" s="6" t="s">
        <v>13</v>
      </c>
      <c r="H2425" s="6"/>
      <c r="I2425" s="15" t="s">
        <v>2203</v>
      </c>
      <c r="J2425" s="8" t="str">
        <f>VLOOKUP(VASCO!$I2425,Code2Loc,2,FALSE)</f>
        <v>NAICHIAD</v>
      </c>
    </row>
    <row r="2426" spans="1:10" ht="15.75" customHeight="1" x14ac:dyDescent="0.25">
      <c r="A2426" s="5" t="s">
        <v>3759</v>
      </c>
      <c r="B2426" s="6">
        <v>87</v>
      </c>
      <c r="C2426" s="6" t="s">
        <v>2204</v>
      </c>
      <c r="D2426" s="6">
        <v>56</v>
      </c>
      <c r="E2426" s="6">
        <v>87</v>
      </c>
      <c r="F2426" s="6" t="s">
        <v>1189</v>
      </c>
      <c r="G2426" s="6" t="s">
        <v>13</v>
      </c>
      <c r="H2426" s="6"/>
      <c r="I2426" s="15" t="s">
        <v>2205</v>
      </c>
      <c r="J2426" s="8" t="str">
        <f>VLOOKUP(VASCO!$I2426,Code2Loc,2,FALSE)</f>
        <v>DUKN/MOCHMD</v>
      </c>
    </row>
    <row r="2427" spans="1:10" ht="15.75" customHeight="1" x14ac:dyDescent="0.25">
      <c r="A2427" s="5" t="s">
        <v>3759</v>
      </c>
      <c r="B2427" s="6">
        <v>87</v>
      </c>
      <c r="C2427" s="6" t="s">
        <v>2206</v>
      </c>
      <c r="D2427" s="6">
        <v>57</v>
      </c>
      <c r="E2427" s="6">
        <v>90</v>
      </c>
      <c r="F2427" s="6" t="s">
        <v>1189</v>
      </c>
      <c r="G2427" s="6" t="s">
        <v>13</v>
      </c>
      <c r="H2427" s="6"/>
      <c r="I2427" s="15" t="s">
        <v>2207</v>
      </c>
      <c r="J2427" s="8" t="str">
        <f>VLOOKUP(VASCO!$I2427,Code2Loc,2,FALSE)</f>
        <v>SHALA NO. 3</v>
      </c>
    </row>
    <row r="2428" spans="1:10" ht="15.75" customHeight="1" x14ac:dyDescent="0.25">
      <c r="A2428" s="5" t="s">
        <v>3759</v>
      </c>
      <c r="B2428" s="6">
        <v>87</v>
      </c>
      <c r="C2428" s="6" t="s">
        <v>2208</v>
      </c>
      <c r="D2428" s="6">
        <v>58</v>
      </c>
      <c r="E2428" s="6">
        <v>93</v>
      </c>
      <c r="F2428" s="6" t="s">
        <v>1189</v>
      </c>
      <c r="G2428" s="6" t="s">
        <v>13</v>
      </c>
      <c r="H2428" s="6"/>
      <c r="I2428" s="15" t="s">
        <v>2209</v>
      </c>
      <c r="J2428" s="8" t="str">
        <f>VLOOKUP(VASCO!$I2428,Code2Loc,2,FALSE)</f>
        <v>VENGURLA</v>
      </c>
    </row>
    <row r="2429" spans="1:10" ht="15.75" customHeight="1" x14ac:dyDescent="0.25">
      <c r="A2429" s="5" t="s">
        <v>3759</v>
      </c>
      <c r="B2429" s="6">
        <v>87</v>
      </c>
      <c r="C2429" s="6" t="s">
        <v>3723</v>
      </c>
      <c r="D2429" s="6">
        <v>59</v>
      </c>
      <c r="E2429" s="6">
        <v>97</v>
      </c>
      <c r="F2429" s="6" t="s">
        <v>1189</v>
      </c>
      <c r="G2429" s="6" t="s">
        <v>13</v>
      </c>
      <c r="H2429" s="6"/>
      <c r="I2429" s="15" t="s">
        <v>3724</v>
      </c>
      <c r="J2429" s="8" t="str">
        <f>VLOOKUP(VASCO!$I2429,Code2Loc,2,FALSE)</f>
        <v>GANESH TMP</v>
      </c>
    </row>
    <row r="2430" spans="1:10" ht="15.75" customHeight="1" x14ac:dyDescent="0.25">
      <c r="A2430" s="5" t="s">
        <v>3759</v>
      </c>
      <c r="B2430" s="6">
        <v>87</v>
      </c>
      <c r="C2430" s="6" t="s">
        <v>3725</v>
      </c>
      <c r="D2430" s="6">
        <v>60</v>
      </c>
      <c r="E2430" s="6">
        <v>101</v>
      </c>
      <c r="F2430" s="6" t="s">
        <v>1189</v>
      </c>
      <c r="G2430" s="6" t="s">
        <v>13</v>
      </c>
      <c r="H2430" s="6"/>
      <c r="I2430" s="15" t="s">
        <v>3726</v>
      </c>
      <c r="J2430" s="8" t="str">
        <f>VLOOKUP(VASCO!$I2430,Code2Loc,2,FALSE)</f>
        <v>AWERA PULL</v>
      </c>
    </row>
    <row r="2431" spans="1:10" ht="15.75" customHeight="1" x14ac:dyDescent="0.25">
      <c r="A2431" s="5" t="s">
        <v>3759</v>
      </c>
      <c r="B2431" s="6">
        <v>87</v>
      </c>
      <c r="C2431" s="6" t="s">
        <v>3727</v>
      </c>
      <c r="D2431" s="6">
        <v>61</v>
      </c>
      <c r="E2431" s="6">
        <v>103</v>
      </c>
      <c r="F2431" s="6" t="s">
        <v>1189</v>
      </c>
      <c r="G2431" s="6" t="s">
        <v>13</v>
      </c>
      <c r="H2431" s="6"/>
      <c r="I2431" s="15" t="s">
        <v>3728</v>
      </c>
      <c r="J2431" s="8" t="str">
        <f>VLOOKUP(VASCO!$I2431,Code2Loc,2,FALSE)</f>
        <v>KALVI TITA</v>
      </c>
    </row>
    <row r="2432" spans="1:10" ht="15.75" customHeight="1" x14ac:dyDescent="0.25">
      <c r="A2432" s="5" t="s">
        <v>3759</v>
      </c>
      <c r="B2432" s="6">
        <v>87</v>
      </c>
      <c r="C2432" s="6" t="s">
        <v>3729</v>
      </c>
      <c r="D2432" s="6">
        <v>62</v>
      </c>
      <c r="E2432" s="6">
        <v>109</v>
      </c>
      <c r="F2432" s="6" t="s">
        <v>1189</v>
      </c>
      <c r="G2432" s="6" t="s">
        <v>13</v>
      </c>
      <c r="H2432" s="6"/>
      <c r="I2432" s="15" t="s">
        <v>3730</v>
      </c>
      <c r="J2432" s="8" t="str">
        <f>VLOOKUP(VASCO!$I2432,Code2Loc,2,FALSE)</f>
        <v>KELUS</v>
      </c>
    </row>
    <row r="2433" spans="1:10" ht="15.75" customHeight="1" x14ac:dyDescent="0.25">
      <c r="A2433" s="5" t="s">
        <v>3759</v>
      </c>
      <c r="B2433" s="6">
        <v>87</v>
      </c>
      <c r="C2433" s="6" t="s">
        <v>3731</v>
      </c>
      <c r="D2433" s="6">
        <v>63</v>
      </c>
      <c r="E2433" s="6">
        <v>116</v>
      </c>
      <c r="F2433" s="6" t="s">
        <v>1189</v>
      </c>
      <c r="G2433" s="6" t="s">
        <v>13</v>
      </c>
      <c r="H2433" s="6"/>
      <c r="I2433" s="15" t="s">
        <v>3732</v>
      </c>
      <c r="J2433" s="8" t="str">
        <f>VLOOKUP(VASCO!$I2433,Code2Loc,2,FALSE)</f>
        <v>MHAPAN</v>
      </c>
    </row>
    <row r="2434" spans="1:10" ht="15.75" customHeight="1" x14ac:dyDescent="0.25">
      <c r="A2434" s="5" t="s">
        <v>3759</v>
      </c>
      <c r="B2434" s="6">
        <v>87</v>
      </c>
      <c r="C2434" s="6" t="s">
        <v>3733</v>
      </c>
      <c r="D2434" s="6">
        <v>64</v>
      </c>
      <c r="E2434" s="6">
        <v>120</v>
      </c>
      <c r="F2434" s="6" t="s">
        <v>1189</v>
      </c>
      <c r="G2434" s="6" t="s">
        <v>13</v>
      </c>
      <c r="H2434" s="6"/>
      <c r="I2434" s="15" t="s">
        <v>3734</v>
      </c>
      <c r="J2434" s="8" t="str">
        <f>VLOOKUP(VASCO!$I2434,Code2Loc,2,FALSE)</f>
        <v>VETOBA TMP</v>
      </c>
    </row>
    <row r="2435" spans="1:10" ht="15.75" customHeight="1" x14ac:dyDescent="0.25">
      <c r="A2435" s="5" t="s">
        <v>3759</v>
      </c>
      <c r="B2435" s="6">
        <v>87</v>
      </c>
      <c r="C2435" s="6" t="s">
        <v>3735</v>
      </c>
      <c r="D2435" s="6">
        <v>65</v>
      </c>
      <c r="E2435" s="6">
        <v>122</v>
      </c>
      <c r="F2435" s="6" t="s">
        <v>1189</v>
      </c>
      <c r="G2435" s="6" t="s">
        <v>13</v>
      </c>
      <c r="H2435" s="6"/>
      <c r="I2435" s="15" t="s">
        <v>3736</v>
      </c>
      <c r="J2435" s="8" t="str">
        <f>VLOOKUP(VASCO!$I2435,Code2Loc,2,FALSE)</f>
        <v>PARULA</v>
      </c>
    </row>
    <row r="2436" spans="1:10" ht="15.75" customHeight="1" x14ac:dyDescent="0.25">
      <c r="A2436" s="5" t="s">
        <v>3759</v>
      </c>
      <c r="B2436" s="6">
        <v>87</v>
      </c>
      <c r="C2436" s="6" t="s">
        <v>3737</v>
      </c>
      <c r="D2436" s="6">
        <v>66</v>
      </c>
      <c r="E2436" s="6">
        <v>123</v>
      </c>
      <c r="F2436" s="6" t="s">
        <v>1189</v>
      </c>
      <c r="G2436" s="6" t="s">
        <v>13</v>
      </c>
      <c r="H2436" s="6"/>
      <c r="I2436" s="15" t="s">
        <v>3738</v>
      </c>
      <c r="J2436" s="8" t="str">
        <f>VLOOKUP(VASCO!$I2436,Code2Loc,2,FALSE)</f>
        <v>KORJAI</v>
      </c>
    </row>
    <row r="2437" spans="1:10" ht="15.75" customHeight="1" x14ac:dyDescent="0.25">
      <c r="A2437" s="21" t="s">
        <v>3759</v>
      </c>
      <c r="B2437" s="22">
        <v>87</v>
      </c>
      <c r="C2437" s="22" t="s">
        <v>3739</v>
      </c>
      <c r="D2437" s="22">
        <v>67</v>
      </c>
      <c r="E2437" s="22">
        <v>130</v>
      </c>
      <c r="F2437" s="22" t="s">
        <v>1189</v>
      </c>
      <c r="G2437" s="22" t="s">
        <v>13</v>
      </c>
      <c r="H2437" s="22"/>
      <c r="I2437" s="55" t="s">
        <v>3740</v>
      </c>
      <c r="J2437" s="8" t="str">
        <f>VLOOKUP(VASCO!$I2437,Code2Loc,2,FALSE)</f>
        <v>KARLI</v>
      </c>
    </row>
    <row r="2438" spans="1:10" ht="15.75" customHeight="1" x14ac:dyDescent="0.25">
      <c r="A2438" s="11" t="s">
        <v>3760</v>
      </c>
      <c r="B2438" s="11">
        <v>88</v>
      </c>
      <c r="C2438" s="11" t="s">
        <v>3761</v>
      </c>
      <c r="D2438" s="11">
        <v>1</v>
      </c>
      <c r="E2438" s="11">
        <v>0</v>
      </c>
      <c r="F2438" s="11" t="s">
        <v>12</v>
      </c>
      <c r="G2438" s="11" t="s">
        <v>13</v>
      </c>
      <c r="H2438" s="11"/>
      <c r="I2438" s="14" t="s">
        <v>3762</v>
      </c>
      <c r="J2438" s="8" t="str">
        <f>VLOOKUP(VASCO!$I2438,Code2Loc,2,FALSE)</f>
        <v>MORJI TEMPLE</v>
      </c>
    </row>
    <row r="2439" spans="1:10" ht="15.75" customHeight="1" x14ac:dyDescent="0.25">
      <c r="A2439" s="11" t="s">
        <v>3760</v>
      </c>
      <c r="B2439" s="11">
        <v>88</v>
      </c>
      <c r="C2439" s="11" t="s">
        <v>898</v>
      </c>
      <c r="D2439" s="11">
        <v>2</v>
      </c>
      <c r="E2439" s="11">
        <v>2</v>
      </c>
      <c r="F2439" s="11" t="s">
        <v>12</v>
      </c>
      <c r="G2439" s="11" t="s">
        <v>13</v>
      </c>
      <c r="H2439" s="11"/>
      <c r="I2439" s="14" t="s">
        <v>899</v>
      </c>
      <c r="J2439" s="8" t="str">
        <f>VLOOKUP(VASCO!$I2439,Code2Loc,2,FALSE)</f>
        <v>MORJI SCHOL</v>
      </c>
    </row>
    <row r="2440" spans="1:10" ht="15.75" customHeight="1" x14ac:dyDescent="0.25">
      <c r="A2440" s="11" t="s">
        <v>3760</v>
      </c>
      <c r="B2440" s="11">
        <v>88</v>
      </c>
      <c r="C2440" s="11" t="s">
        <v>900</v>
      </c>
      <c r="D2440" s="11">
        <v>3</v>
      </c>
      <c r="E2440" s="11">
        <v>4</v>
      </c>
      <c r="F2440" s="11" t="s">
        <v>12</v>
      </c>
      <c r="G2440" s="11"/>
      <c r="H2440" s="11"/>
      <c r="I2440" s="14" t="s">
        <v>901</v>
      </c>
      <c r="J2440" s="8" t="str">
        <f>VLOOKUP(VASCO!$I2440,Code2Loc,2,FALSE)</f>
        <v>MORJIM</v>
      </c>
    </row>
    <row r="2441" spans="1:10" ht="15.75" customHeight="1" x14ac:dyDescent="0.25">
      <c r="A2441" s="11" t="s">
        <v>3760</v>
      </c>
      <c r="B2441" s="11">
        <v>88</v>
      </c>
      <c r="C2441" s="11" t="s">
        <v>1676</v>
      </c>
      <c r="D2441" s="11">
        <v>4</v>
      </c>
      <c r="E2441" s="11">
        <v>5</v>
      </c>
      <c r="F2441" s="11" t="s">
        <v>12</v>
      </c>
      <c r="G2441" s="11"/>
      <c r="H2441" s="11"/>
      <c r="I2441" s="14" t="s">
        <v>1677</v>
      </c>
      <c r="J2441" s="8" t="str">
        <f>VLOOKUP(VASCO!$I2441,Code2Loc,2,FALSE)</f>
        <v>NEW WADA</v>
      </c>
    </row>
    <row r="2442" spans="1:10" ht="15.75" customHeight="1" x14ac:dyDescent="0.25">
      <c r="A2442" s="11" t="s">
        <v>3760</v>
      </c>
      <c r="B2442" s="11">
        <v>88</v>
      </c>
      <c r="C2442" s="11" t="s">
        <v>917</v>
      </c>
      <c r="D2442" s="11">
        <v>5</v>
      </c>
      <c r="E2442" s="11">
        <v>7</v>
      </c>
      <c r="F2442" s="11" t="s">
        <v>12</v>
      </c>
      <c r="G2442" s="11" t="s">
        <v>13</v>
      </c>
      <c r="H2442" s="11"/>
      <c r="I2442" s="14" t="s">
        <v>918</v>
      </c>
      <c r="J2442" s="8" t="str">
        <f>VLOOKUP(VASCO!$I2442,Code2Loc,2,FALSE)</f>
        <v>ASHVE</v>
      </c>
    </row>
    <row r="2443" spans="1:10" ht="15.75" customHeight="1" x14ac:dyDescent="0.25">
      <c r="A2443" s="11" t="s">
        <v>3760</v>
      </c>
      <c r="B2443" s="11">
        <v>88</v>
      </c>
      <c r="C2443" s="25" t="s">
        <v>933</v>
      </c>
      <c r="D2443" s="25">
        <v>6</v>
      </c>
      <c r="E2443" s="25">
        <v>9</v>
      </c>
      <c r="F2443" s="25" t="s">
        <v>12</v>
      </c>
      <c r="G2443" s="25" t="s">
        <v>13</v>
      </c>
      <c r="H2443" s="25"/>
      <c r="I2443" s="26" t="s">
        <v>934</v>
      </c>
      <c r="J2443" s="8" t="str">
        <f>VLOOKUP(VASCO!$I2443,Code2Loc,2,FALSE)</f>
        <v>MANDRE MDMZ</v>
      </c>
    </row>
    <row r="2444" spans="1:10" ht="15.75" customHeight="1" x14ac:dyDescent="0.25">
      <c r="A2444" s="35"/>
      <c r="B2444" s="36"/>
      <c r="C2444" s="36"/>
      <c r="D2444" s="36"/>
      <c r="E2444" s="36"/>
      <c r="F2444" s="36"/>
      <c r="G2444" s="36"/>
      <c r="H2444" s="36"/>
      <c r="I2444" s="7"/>
    </row>
    <row r="2445" spans="1:10" ht="15.75" customHeight="1" x14ac:dyDescent="0.25">
      <c r="A2445" s="35"/>
      <c r="B2445" s="36"/>
      <c r="C2445" s="36"/>
      <c r="D2445" s="36"/>
      <c r="E2445" s="36"/>
      <c r="F2445" s="36"/>
      <c r="G2445" s="36"/>
      <c r="H2445" s="36"/>
      <c r="I2445" s="7"/>
    </row>
    <row r="2446" spans="1:10" ht="15.75" customHeight="1" x14ac:dyDescent="0.25">
      <c r="A2446" s="35"/>
      <c r="B2446" s="36"/>
      <c r="C2446" s="36"/>
      <c r="D2446" s="36"/>
      <c r="E2446" s="36"/>
      <c r="F2446" s="36"/>
      <c r="G2446" s="36"/>
      <c r="H2446" s="36"/>
      <c r="I2446" s="7"/>
    </row>
    <row r="2447" spans="1:10" ht="15.75" customHeight="1" x14ac:dyDescent="0.25">
      <c r="A2447" s="35"/>
      <c r="B2447" s="36"/>
      <c r="C2447" s="36"/>
      <c r="D2447" s="36"/>
      <c r="E2447" s="36"/>
      <c r="F2447" s="36"/>
      <c r="G2447" s="36"/>
      <c r="H2447" s="36"/>
      <c r="I2447" s="7"/>
    </row>
    <row r="2448" spans="1:10" ht="15.75" customHeight="1" x14ac:dyDescent="0.25">
      <c r="A2448" s="35"/>
      <c r="B2448" s="36"/>
      <c r="C2448" s="36"/>
      <c r="D2448" s="36"/>
      <c r="E2448" s="36"/>
      <c r="F2448" s="36"/>
      <c r="G2448" s="36"/>
      <c r="H2448" s="36"/>
      <c r="I2448" s="7"/>
    </row>
    <row r="2449" spans="1:9" ht="15.75" customHeight="1" x14ac:dyDescent="0.25">
      <c r="A2449" s="35"/>
      <c r="B2449" s="36"/>
      <c r="C2449" s="36"/>
      <c r="D2449" s="36"/>
      <c r="E2449" s="36"/>
      <c r="F2449" s="36"/>
      <c r="G2449" s="36"/>
      <c r="H2449" s="36"/>
      <c r="I2449" s="7"/>
    </row>
    <row r="2450" spans="1:9" ht="15.75" customHeight="1" x14ac:dyDescent="0.25">
      <c r="A2450" s="35"/>
      <c r="B2450" s="36"/>
      <c r="C2450" s="36"/>
      <c r="D2450" s="36"/>
      <c r="E2450" s="36"/>
      <c r="F2450" s="36"/>
      <c r="G2450" s="36"/>
      <c r="H2450" s="36"/>
      <c r="I2450" s="7"/>
    </row>
    <row r="2451" spans="1:9" ht="15.75" customHeight="1" x14ac:dyDescent="0.25">
      <c r="A2451" s="35"/>
      <c r="B2451" s="36"/>
      <c r="C2451" s="36"/>
      <c r="D2451" s="36"/>
      <c r="E2451" s="36"/>
      <c r="F2451" s="36"/>
      <c r="G2451" s="36"/>
      <c r="H2451" s="36"/>
      <c r="I2451" s="7"/>
    </row>
    <row r="2452" spans="1:9" ht="15.75" customHeight="1" x14ac:dyDescent="0.25">
      <c r="A2452" s="35"/>
      <c r="B2452" s="36"/>
      <c r="C2452" s="36"/>
      <c r="D2452" s="36"/>
      <c r="E2452" s="36"/>
      <c r="F2452" s="36"/>
      <c r="G2452" s="36"/>
      <c r="H2452" s="36"/>
      <c r="I2452" s="7"/>
    </row>
    <row r="2453" spans="1:9" ht="15.75" customHeight="1" x14ac:dyDescent="0.25">
      <c r="A2453" s="35"/>
      <c r="B2453" s="36"/>
      <c r="C2453" s="36"/>
      <c r="D2453" s="36"/>
      <c r="E2453" s="36"/>
      <c r="F2453" s="36"/>
      <c r="G2453" s="36"/>
      <c r="H2453" s="36"/>
      <c r="I2453" s="7"/>
    </row>
    <row r="2454" spans="1:9" ht="15.75" customHeight="1" x14ac:dyDescent="0.25">
      <c r="A2454" s="35"/>
      <c r="B2454" s="36"/>
      <c r="C2454" s="36"/>
      <c r="D2454" s="36"/>
      <c r="E2454" s="36"/>
      <c r="F2454" s="36"/>
      <c r="G2454" s="36"/>
      <c r="H2454" s="36"/>
      <c r="I2454" s="7"/>
    </row>
    <row r="2455" spans="1:9" ht="15.75" customHeight="1" x14ac:dyDescent="0.25">
      <c r="A2455" s="35"/>
      <c r="B2455" s="36"/>
      <c r="C2455" s="36"/>
      <c r="D2455" s="36"/>
      <c r="E2455" s="36"/>
      <c r="F2455" s="36"/>
      <c r="G2455" s="36"/>
      <c r="H2455" s="36"/>
      <c r="I2455" s="7"/>
    </row>
    <row r="2456" spans="1:9" ht="15.75" customHeight="1" x14ac:dyDescent="0.25">
      <c r="A2456" s="35"/>
      <c r="B2456" s="36"/>
      <c r="C2456" s="36"/>
      <c r="D2456" s="36"/>
      <c r="E2456" s="36"/>
      <c r="F2456" s="36"/>
      <c r="G2456" s="36"/>
      <c r="H2456" s="36"/>
      <c r="I2456" s="7"/>
    </row>
    <row r="2457" spans="1:9" ht="15.75" customHeight="1" x14ac:dyDescent="0.25">
      <c r="A2457" s="35"/>
      <c r="B2457" s="36"/>
      <c r="C2457" s="36"/>
      <c r="D2457" s="36"/>
      <c r="E2457" s="36"/>
      <c r="F2457" s="36"/>
      <c r="G2457" s="36"/>
      <c r="H2457" s="36"/>
      <c r="I2457" s="7"/>
    </row>
    <row r="2458" spans="1:9" ht="15.75" customHeight="1" x14ac:dyDescent="0.25">
      <c r="A2458" s="35"/>
      <c r="B2458" s="36"/>
      <c r="C2458" s="36"/>
      <c r="D2458" s="36"/>
      <c r="E2458" s="36"/>
      <c r="F2458" s="36"/>
      <c r="G2458" s="36"/>
      <c r="H2458" s="36"/>
      <c r="I2458" s="7"/>
    </row>
    <row r="2459" spans="1:9" ht="15.75" customHeight="1" x14ac:dyDescent="0.25">
      <c r="A2459" s="35"/>
      <c r="B2459" s="36"/>
      <c r="C2459" s="36"/>
      <c r="D2459" s="36"/>
      <c r="E2459" s="36"/>
      <c r="F2459" s="36"/>
      <c r="G2459" s="36"/>
      <c r="H2459" s="36"/>
      <c r="I2459" s="7"/>
    </row>
    <row r="2460" spans="1:9" ht="15.75" customHeight="1" x14ac:dyDescent="0.25">
      <c r="A2460" s="35"/>
      <c r="B2460" s="36"/>
      <c r="C2460" s="36"/>
      <c r="D2460" s="36"/>
      <c r="E2460" s="36"/>
      <c r="F2460" s="36"/>
      <c r="G2460" s="36"/>
      <c r="H2460" s="36"/>
      <c r="I2460" s="7"/>
    </row>
    <row r="2461" spans="1:9" ht="15.75" customHeight="1" x14ac:dyDescent="0.25">
      <c r="A2461" s="35"/>
      <c r="B2461" s="36"/>
      <c r="C2461" s="36"/>
      <c r="D2461" s="36"/>
      <c r="E2461" s="36"/>
      <c r="F2461" s="36"/>
      <c r="G2461" s="36"/>
      <c r="H2461" s="36"/>
      <c r="I2461" s="7"/>
    </row>
    <row r="2462" spans="1:9" ht="15.75" customHeight="1" x14ac:dyDescent="0.25">
      <c r="A2462" s="35"/>
      <c r="B2462" s="36"/>
      <c r="C2462" s="36"/>
      <c r="D2462" s="36"/>
      <c r="E2462" s="36"/>
      <c r="F2462" s="36"/>
      <c r="G2462" s="36"/>
      <c r="H2462" s="36"/>
      <c r="I2462" s="7"/>
    </row>
    <row r="2463" spans="1:9" ht="15.75" customHeight="1" x14ac:dyDescent="0.25">
      <c r="A2463" s="35"/>
      <c r="B2463" s="36"/>
      <c r="C2463" s="36"/>
      <c r="D2463" s="36"/>
      <c r="E2463" s="36"/>
      <c r="F2463" s="36"/>
      <c r="G2463" s="36"/>
      <c r="H2463" s="36"/>
      <c r="I2463" s="7"/>
    </row>
    <row r="2464" spans="1:9" ht="15.75" customHeight="1" x14ac:dyDescent="0.25">
      <c r="A2464" s="35"/>
      <c r="B2464" s="36"/>
      <c r="C2464" s="36"/>
      <c r="D2464" s="36"/>
      <c r="E2464" s="36"/>
      <c r="F2464" s="36"/>
      <c r="G2464" s="36"/>
      <c r="H2464" s="36"/>
      <c r="I2464" s="7"/>
    </row>
    <row r="2465" spans="1:9" ht="15.75" customHeight="1" x14ac:dyDescent="0.25">
      <c r="A2465" s="35"/>
      <c r="B2465" s="36"/>
      <c r="C2465" s="36"/>
      <c r="D2465" s="36"/>
      <c r="E2465" s="36"/>
      <c r="F2465" s="36"/>
      <c r="G2465" s="36"/>
      <c r="H2465" s="36"/>
      <c r="I2465" s="7"/>
    </row>
    <row r="2466" spans="1:9" ht="15.75" customHeight="1" x14ac:dyDescent="0.25">
      <c r="A2466" s="35"/>
      <c r="B2466" s="36"/>
      <c r="C2466" s="36"/>
      <c r="D2466" s="36"/>
      <c r="E2466" s="36"/>
      <c r="F2466" s="36"/>
      <c r="G2466" s="36"/>
      <c r="H2466" s="36"/>
      <c r="I2466" s="7"/>
    </row>
    <row r="2467" spans="1:9" ht="15.75" customHeight="1" x14ac:dyDescent="0.25">
      <c r="A2467" s="35"/>
      <c r="B2467" s="36"/>
      <c r="C2467" s="36"/>
      <c r="D2467" s="36"/>
      <c r="E2467" s="36"/>
      <c r="F2467" s="36"/>
      <c r="G2467" s="36"/>
      <c r="H2467" s="36"/>
      <c r="I2467" s="7"/>
    </row>
    <row r="2468" spans="1:9" ht="15.75" customHeight="1" x14ac:dyDescent="0.25">
      <c r="A2468" s="35"/>
      <c r="B2468" s="36"/>
      <c r="C2468" s="36"/>
      <c r="D2468" s="36"/>
      <c r="E2468" s="36"/>
      <c r="F2468" s="36"/>
      <c r="G2468" s="36"/>
      <c r="H2468" s="36"/>
      <c r="I2468" s="7"/>
    </row>
    <row r="2469" spans="1:9" ht="15.75" customHeight="1" x14ac:dyDescent="0.25">
      <c r="A2469" s="35"/>
      <c r="B2469" s="36"/>
      <c r="C2469" s="36"/>
      <c r="D2469" s="36"/>
      <c r="E2469" s="36"/>
      <c r="F2469" s="36"/>
      <c r="G2469" s="36"/>
      <c r="H2469" s="36"/>
      <c r="I2469" s="7"/>
    </row>
    <row r="2470" spans="1:9" ht="15.75" customHeight="1" x14ac:dyDescent="0.25">
      <c r="A2470" s="35"/>
      <c r="B2470" s="36"/>
      <c r="C2470" s="36"/>
      <c r="D2470" s="36"/>
      <c r="E2470" s="36"/>
      <c r="F2470" s="36"/>
      <c r="G2470" s="36"/>
      <c r="H2470" s="36"/>
      <c r="I2470" s="7"/>
    </row>
    <row r="2471" spans="1:9" ht="15.75" customHeight="1" x14ac:dyDescent="0.25">
      <c r="A2471" s="35"/>
      <c r="B2471" s="36"/>
      <c r="C2471" s="36"/>
      <c r="D2471" s="36"/>
      <c r="E2471" s="36"/>
      <c r="F2471" s="36"/>
      <c r="G2471" s="36"/>
      <c r="H2471" s="36"/>
      <c r="I2471" s="7"/>
    </row>
    <row r="2472" spans="1:9" ht="15.75" customHeight="1" x14ac:dyDescent="0.25">
      <c r="A2472" s="35"/>
      <c r="B2472" s="36"/>
      <c r="C2472" s="36"/>
      <c r="D2472" s="36"/>
      <c r="E2472" s="36"/>
      <c r="F2472" s="36"/>
      <c r="G2472" s="36"/>
      <c r="H2472" s="36"/>
      <c r="I2472" s="7"/>
    </row>
    <row r="2473" spans="1:9" ht="15.75" customHeight="1" x14ac:dyDescent="0.25">
      <c r="A2473" s="35"/>
      <c r="B2473" s="36"/>
      <c r="C2473" s="36"/>
      <c r="D2473" s="36"/>
      <c r="E2473" s="36"/>
      <c r="F2473" s="36"/>
      <c r="G2473" s="36"/>
      <c r="H2473" s="36"/>
      <c r="I2473" s="7"/>
    </row>
    <row r="2474" spans="1:9" ht="15.75" customHeight="1" x14ac:dyDescent="0.25">
      <c r="A2474" s="35"/>
      <c r="B2474" s="36"/>
      <c r="C2474" s="36"/>
      <c r="D2474" s="36"/>
      <c r="E2474" s="36"/>
      <c r="F2474" s="36"/>
      <c r="G2474" s="36"/>
      <c r="H2474" s="36"/>
      <c r="I2474" s="7"/>
    </row>
    <row r="2475" spans="1:9" ht="15.75" customHeight="1" x14ac:dyDescent="0.25">
      <c r="A2475" s="35"/>
      <c r="B2475" s="36"/>
      <c r="C2475" s="36"/>
      <c r="D2475" s="36"/>
      <c r="E2475" s="36"/>
      <c r="F2475" s="36"/>
      <c r="G2475" s="36"/>
      <c r="H2475" s="36"/>
      <c r="I2475" s="7"/>
    </row>
    <row r="2476" spans="1:9" ht="15.75" customHeight="1" x14ac:dyDescent="0.25">
      <c r="A2476" s="35"/>
      <c r="B2476" s="36"/>
      <c r="C2476" s="36"/>
      <c r="D2476" s="36"/>
      <c r="E2476" s="36"/>
      <c r="F2476" s="36"/>
      <c r="G2476" s="36"/>
      <c r="H2476" s="36"/>
      <c r="I2476" s="7"/>
    </row>
    <row r="2477" spans="1:9" ht="15.75" customHeight="1" x14ac:dyDescent="0.25">
      <c r="A2477" s="35"/>
      <c r="B2477" s="36"/>
      <c r="C2477" s="36"/>
      <c r="D2477" s="36"/>
      <c r="E2477" s="36"/>
      <c r="F2477" s="36"/>
      <c r="G2477" s="36"/>
      <c r="H2477" s="36"/>
      <c r="I2477" s="7"/>
    </row>
    <row r="2478" spans="1:9" ht="15.75" customHeight="1" x14ac:dyDescent="0.25">
      <c r="A2478" s="35"/>
      <c r="B2478" s="36"/>
      <c r="C2478" s="36"/>
      <c r="D2478" s="36"/>
      <c r="E2478" s="36"/>
      <c r="F2478" s="36"/>
      <c r="G2478" s="36"/>
      <c r="H2478" s="36"/>
      <c r="I2478" s="7"/>
    </row>
    <row r="2479" spans="1:9" ht="15.75" customHeight="1" x14ac:dyDescent="0.25">
      <c r="A2479" s="35"/>
      <c r="B2479" s="36"/>
      <c r="C2479" s="36"/>
      <c r="D2479" s="36"/>
      <c r="E2479" s="36"/>
      <c r="F2479" s="36"/>
      <c r="G2479" s="36"/>
      <c r="H2479" s="36"/>
      <c r="I2479" s="7"/>
    </row>
    <row r="2480" spans="1:9" ht="15.75" customHeight="1" x14ac:dyDescent="0.25">
      <c r="A2480" s="35"/>
      <c r="B2480" s="36"/>
      <c r="C2480" s="36"/>
      <c r="D2480" s="36"/>
      <c r="E2480" s="36"/>
      <c r="F2480" s="36"/>
      <c r="G2480" s="36"/>
      <c r="H2480" s="36"/>
      <c r="I2480" s="7"/>
    </row>
    <row r="2481" spans="1:9" ht="15.75" customHeight="1" x14ac:dyDescent="0.25">
      <c r="A2481" s="35"/>
      <c r="B2481" s="36"/>
      <c r="C2481" s="36"/>
      <c r="D2481" s="36"/>
      <c r="E2481" s="36"/>
      <c r="F2481" s="36"/>
      <c r="G2481" s="36"/>
      <c r="H2481" s="36"/>
      <c r="I2481" s="7"/>
    </row>
    <row r="2482" spans="1:9" ht="15.75" customHeight="1" x14ac:dyDescent="0.25">
      <c r="A2482" s="35"/>
      <c r="B2482" s="36"/>
      <c r="C2482" s="36"/>
      <c r="D2482" s="36"/>
      <c r="E2482" s="36"/>
      <c r="F2482" s="36"/>
      <c r="G2482" s="36"/>
      <c r="H2482" s="36"/>
      <c r="I2482" s="7"/>
    </row>
    <row r="2483" spans="1:9" ht="15.75" customHeight="1" x14ac:dyDescent="0.25">
      <c r="A2483" s="35"/>
      <c r="B2483" s="36"/>
      <c r="C2483" s="36"/>
      <c r="D2483" s="36"/>
      <c r="E2483" s="36"/>
      <c r="F2483" s="36"/>
      <c r="G2483" s="36"/>
      <c r="H2483" s="36"/>
      <c r="I2483" s="7"/>
    </row>
    <row r="2484" spans="1:9" ht="15.75" customHeight="1" x14ac:dyDescent="0.25">
      <c r="A2484" s="35"/>
      <c r="B2484" s="36"/>
      <c r="C2484" s="36"/>
      <c r="D2484" s="36"/>
      <c r="E2484" s="36"/>
      <c r="F2484" s="36"/>
      <c r="G2484" s="36"/>
      <c r="H2484" s="36"/>
      <c r="I2484" s="7"/>
    </row>
    <row r="2485" spans="1:9" ht="15.75" customHeight="1" x14ac:dyDescent="0.25">
      <c r="A2485" s="35"/>
      <c r="B2485" s="36"/>
      <c r="C2485" s="36"/>
      <c r="D2485" s="36"/>
      <c r="E2485" s="36"/>
      <c r="F2485" s="36"/>
      <c r="G2485" s="36"/>
      <c r="H2485" s="36"/>
      <c r="I2485" s="7"/>
    </row>
    <row r="2486" spans="1:9" ht="15.75" customHeight="1" x14ac:dyDescent="0.25">
      <c r="A2486" s="35"/>
      <c r="B2486" s="36"/>
      <c r="C2486" s="36"/>
      <c r="D2486" s="36"/>
      <c r="E2486" s="36"/>
      <c r="F2486" s="36"/>
      <c r="G2486" s="36"/>
      <c r="H2486" s="36"/>
      <c r="I2486" s="7"/>
    </row>
    <row r="2487" spans="1:9" ht="15.75" customHeight="1" x14ac:dyDescent="0.25">
      <c r="A2487" s="35"/>
      <c r="B2487" s="36"/>
      <c r="C2487" s="36"/>
      <c r="D2487" s="36"/>
      <c r="E2487" s="36"/>
      <c r="F2487" s="36"/>
      <c r="G2487" s="36"/>
      <c r="H2487" s="36"/>
      <c r="I2487" s="7"/>
    </row>
    <row r="2488" spans="1:9" ht="15.75" customHeight="1" x14ac:dyDescent="0.25">
      <c r="A2488" s="35"/>
      <c r="B2488" s="36"/>
      <c r="C2488" s="36"/>
      <c r="D2488" s="36"/>
      <c r="E2488" s="36"/>
      <c r="F2488" s="36"/>
      <c r="G2488" s="36"/>
      <c r="H2488" s="36"/>
      <c r="I2488" s="7"/>
    </row>
    <row r="2489" spans="1:9" ht="15.75" customHeight="1" x14ac:dyDescent="0.25">
      <c r="A2489" s="35"/>
      <c r="B2489" s="36"/>
      <c r="C2489" s="36"/>
      <c r="D2489" s="36"/>
      <c r="E2489" s="36"/>
      <c r="F2489" s="36"/>
      <c r="G2489" s="36"/>
      <c r="H2489" s="36"/>
      <c r="I2489" s="7"/>
    </row>
    <row r="2490" spans="1:9" ht="15.75" customHeight="1" x14ac:dyDescent="0.25">
      <c r="A2490" s="35"/>
      <c r="B2490" s="36"/>
      <c r="C2490" s="36"/>
      <c r="D2490" s="36"/>
      <c r="E2490" s="36"/>
      <c r="F2490" s="36"/>
      <c r="G2490" s="36"/>
      <c r="H2490" s="36"/>
      <c r="I2490" s="7"/>
    </row>
    <row r="2491" spans="1:9" ht="15.75" customHeight="1" x14ac:dyDescent="0.25">
      <c r="A2491" s="35"/>
      <c r="B2491" s="36"/>
      <c r="C2491" s="36"/>
      <c r="D2491" s="36"/>
      <c r="E2491" s="36"/>
      <c r="F2491" s="36"/>
      <c r="G2491" s="36"/>
      <c r="H2491" s="36"/>
      <c r="I2491" s="7"/>
    </row>
    <row r="2492" spans="1:9" ht="15.75" customHeight="1" x14ac:dyDescent="0.25">
      <c r="A2492" s="35"/>
      <c r="B2492" s="36"/>
      <c r="C2492" s="36"/>
      <c r="D2492" s="36"/>
      <c r="E2492" s="36"/>
      <c r="F2492" s="36"/>
      <c r="G2492" s="36"/>
      <c r="H2492" s="36"/>
      <c r="I2492" s="7"/>
    </row>
    <row r="2493" spans="1:9" ht="15.75" customHeight="1" x14ac:dyDescent="0.25">
      <c r="A2493" s="35"/>
      <c r="B2493" s="36"/>
      <c r="C2493" s="36"/>
      <c r="D2493" s="36"/>
      <c r="E2493" s="36"/>
      <c r="F2493" s="36"/>
      <c r="G2493" s="36"/>
      <c r="H2493" s="36"/>
      <c r="I2493" s="7"/>
    </row>
    <row r="2494" spans="1:9" ht="15.75" customHeight="1" x14ac:dyDescent="0.25">
      <c r="A2494" s="35"/>
      <c r="B2494" s="36"/>
      <c r="C2494" s="36"/>
      <c r="D2494" s="36"/>
      <c r="E2494" s="36"/>
      <c r="F2494" s="36"/>
      <c r="G2494" s="36"/>
      <c r="H2494" s="36"/>
      <c r="I2494" s="7"/>
    </row>
    <row r="2495" spans="1:9" ht="15.75" customHeight="1" x14ac:dyDescent="0.25">
      <c r="A2495" s="35"/>
      <c r="B2495" s="36"/>
      <c r="C2495" s="36"/>
      <c r="D2495" s="36"/>
      <c r="E2495" s="36"/>
      <c r="F2495" s="36"/>
      <c r="G2495" s="36"/>
      <c r="H2495" s="36"/>
      <c r="I2495" s="7"/>
    </row>
    <row r="2496" spans="1:9" ht="15.75" customHeight="1" x14ac:dyDescent="0.25">
      <c r="A2496" s="35"/>
      <c r="B2496" s="36"/>
      <c r="C2496" s="36"/>
      <c r="D2496" s="36"/>
      <c r="E2496" s="36"/>
      <c r="F2496" s="36"/>
      <c r="G2496" s="36"/>
      <c r="H2496" s="36"/>
      <c r="I2496" s="7"/>
    </row>
    <row r="2497" spans="1:9" ht="15.75" customHeight="1" x14ac:dyDescent="0.25">
      <c r="A2497" s="35"/>
      <c r="B2497" s="36"/>
      <c r="C2497" s="36"/>
      <c r="D2497" s="36"/>
      <c r="E2497" s="36"/>
      <c r="F2497" s="36"/>
      <c r="G2497" s="36"/>
      <c r="H2497" s="36"/>
      <c r="I2497" s="7"/>
    </row>
    <row r="2498" spans="1:9" ht="15.75" customHeight="1" x14ac:dyDescent="0.25">
      <c r="A2498" s="35"/>
      <c r="B2498" s="36"/>
      <c r="C2498" s="36"/>
      <c r="D2498" s="36"/>
      <c r="E2498" s="36"/>
      <c r="F2498" s="36"/>
      <c r="G2498" s="36"/>
      <c r="H2498" s="36"/>
      <c r="I2498" s="7"/>
    </row>
    <row r="2499" spans="1:9" ht="15.75" customHeight="1" x14ac:dyDescent="0.25">
      <c r="A2499" s="35"/>
      <c r="B2499" s="36"/>
      <c r="C2499" s="36"/>
      <c r="D2499" s="36"/>
      <c r="E2499" s="36"/>
      <c r="F2499" s="36"/>
      <c r="G2499" s="36"/>
      <c r="H2499" s="36"/>
      <c r="I2499" s="7"/>
    </row>
    <row r="2500" spans="1:9" ht="15.75" customHeight="1" x14ac:dyDescent="0.25">
      <c r="A2500" s="35"/>
      <c r="B2500" s="36"/>
      <c r="C2500" s="36"/>
      <c r="D2500" s="36"/>
      <c r="E2500" s="36"/>
      <c r="F2500" s="36"/>
      <c r="G2500" s="36"/>
      <c r="H2500" s="36"/>
      <c r="I2500" s="7"/>
    </row>
    <row r="2501" spans="1:9" ht="15.75" customHeight="1" x14ac:dyDescent="0.25">
      <c r="A2501" s="35"/>
      <c r="B2501" s="36"/>
      <c r="C2501" s="36"/>
      <c r="D2501" s="36"/>
      <c r="E2501" s="36"/>
      <c r="F2501" s="36"/>
      <c r="G2501" s="36"/>
      <c r="H2501" s="36"/>
      <c r="I2501" s="7"/>
    </row>
    <row r="2502" spans="1:9" ht="15.75" customHeight="1" x14ac:dyDescent="0.25">
      <c r="A2502" s="35"/>
      <c r="B2502" s="36"/>
      <c r="C2502" s="36"/>
      <c r="D2502" s="36"/>
      <c r="E2502" s="36"/>
      <c r="F2502" s="36"/>
      <c r="G2502" s="36"/>
      <c r="H2502" s="36"/>
      <c r="I2502" s="7"/>
    </row>
    <row r="2503" spans="1:9" ht="15.75" customHeight="1" x14ac:dyDescent="0.25">
      <c r="A2503" s="35"/>
      <c r="B2503" s="36"/>
      <c r="C2503" s="36"/>
      <c r="D2503" s="36"/>
      <c r="E2503" s="36"/>
      <c r="F2503" s="36"/>
      <c r="G2503" s="36"/>
      <c r="H2503" s="36"/>
      <c r="I2503" s="7"/>
    </row>
    <row r="2504" spans="1:9" ht="15.75" customHeight="1" x14ac:dyDescent="0.25">
      <c r="A2504" s="35"/>
      <c r="B2504" s="36"/>
      <c r="C2504" s="36"/>
      <c r="D2504" s="36"/>
      <c r="E2504" s="36"/>
      <c r="F2504" s="36"/>
      <c r="G2504" s="36"/>
      <c r="H2504" s="36"/>
      <c r="I2504" s="7"/>
    </row>
    <row r="2505" spans="1:9" ht="15.75" customHeight="1" x14ac:dyDescent="0.25">
      <c r="A2505" s="35"/>
      <c r="B2505" s="36"/>
      <c r="C2505" s="36"/>
      <c r="D2505" s="36"/>
      <c r="E2505" s="36"/>
      <c r="F2505" s="36"/>
      <c r="G2505" s="36"/>
      <c r="H2505" s="36"/>
      <c r="I2505" s="7"/>
    </row>
    <row r="2506" spans="1:9" ht="15.75" customHeight="1" x14ac:dyDescent="0.25">
      <c r="A2506" s="35"/>
      <c r="B2506" s="36"/>
      <c r="C2506" s="36"/>
      <c r="D2506" s="36"/>
      <c r="E2506" s="36"/>
      <c r="F2506" s="36"/>
      <c r="G2506" s="36"/>
      <c r="H2506" s="36"/>
      <c r="I2506" s="7"/>
    </row>
    <row r="2507" spans="1:9" ht="15.75" customHeight="1" x14ac:dyDescent="0.25">
      <c r="A2507" s="35"/>
      <c r="B2507" s="36"/>
      <c r="C2507" s="36"/>
      <c r="D2507" s="36"/>
      <c r="E2507" s="36"/>
      <c r="F2507" s="36"/>
      <c r="G2507" s="36"/>
      <c r="H2507" s="36"/>
      <c r="I2507" s="7"/>
    </row>
    <row r="2508" spans="1:9" ht="15.75" customHeight="1" x14ac:dyDescent="0.25">
      <c r="A2508" s="35"/>
      <c r="B2508" s="36"/>
      <c r="C2508" s="36"/>
      <c r="D2508" s="36"/>
      <c r="E2508" s="36"/>
      <c r="F2508" s="36"/>
      <c r="G2508" s="36"/>
      <c r="H2508" s="36"/>
      <c r="I2508" s="7"/>
    </row>
    <row r="2509" spans="1:9" ht="15.75" customHeight="1" x14ac:dyDescent="0.25">
      <c r="A2509" s="35"/>
      <c r="B2509" s="36"/>
      <c r="C2509" s="36"/>
      <c r="D2509" s="36"/>
      <c r="E2509" s="36"/>
      <c r="F2509" s="36"/>
      <c r="G2509" s="36"/>
      <c r="H2509" s="36"/>
      <c r="I2509" s="7"/>
    </row>
    <row r="2510" spans="1:9" ht="15.75" customHeight="1" x14ac:dyDescent="0.25">
      <c r="A2510" s="35"/>
      <c r="B2510" s="36"/>
      <c r="C2510" s="36"/>
      <c r="D2510" s="36"/>
      <c r="E2510" s="36"/>
      <c r="F2510" s="36"/>
      <c r="G2510" s="36"/>
      <c r="H2510" s="36"/>
      <c r="I2510" s="7"/>
    </row>
    <row r="2511" spans="1:9" ht="15.75" customHeight="1" x14ac:dyDescent="0.25">
      <c r="A2511" s="35"/>
      <c r="B2511" s="36"/>
      <c r="C2511" s="36"/>
      <c r="D2511" s="36"/>
      <c r="E2511" s="36"/>
      <c r="F2511" s="36"/>
      <c r="G2511" s="36"/>
      <c r="H2511" s="36"/>
      <c r="I2511" s="7"/>
    </row>
    <row r="2512" spans="1:9" ht="15.75" customHeight="1" x14ac:dyDescent="0.25">
      <c r="A2512" s="35"/>
      <c r="B2512" s="36"/>
      <c r="C2512" s="36"/>
      <c r="D2512" s="36"/>
      <c r="E2512" s="36"/>
      <c r="F2512" s="36"/>
      <c r="G2512" s="36"/>
      <c r="H2512" s="36"/>
      <c r="I2512" s="7"/>
    </row>
    <row r="2513" spans="1:9" ht="15.75" customHeight="1" x14ac:dyDescent="0.25">
      <c r="A2513" s="35"/>
      <c r="B2513" s="36"/>
      <c r="C2513" s="36"/>
      <c r="D2513" s="36"/>
      <c r="E2513" s="36"/>
      <c r="F2513" s="36"/>
      <c r="G2513" s="36"/>
      <c r="H2513" s="36"/>
      <c r="I2513" s="7"/>
    </row>
    <row r="2514" spans="1:9" ht="15.75" customHeight="1" x14ac:dyDescent="0.25">
      <c r="A2514" s="35"/>
      <c r="B2514" s="36"/>
      <c r="C2514" s="36"/>
      <c r="D2514" s="36"/>
      <c r="E2514" s="36"/>
      <c r="F2514" s="36"/>
      <c r="G2514" s="36"/>
      <c r="H2514" s="36"/>
      <c r="I2514" s="7"/>
    </row>
    <row r="2515" spans="1:9" ht="15.75" customHeight="1" x14ac:dyDescent="0.25">
      <c r="A2515" s="35"/>
      <c r="B2515" s="36"/>
      <c r="C2515" s="36"/>
      <c r="D2515" s="36"/>
      <c r="E2515" s="36"/>
      <c r="F2515" s="36"/>
      <c r="G2515" s="36"/>
      <c r="H2515" s="36"/>
      <c r="I2515" s="7"/>
    </row>
    <row r="2516" spans="1:9" ht="15.75" customHeight="1" x14ac:dyDescent="0.25">
      <c r="A2516" s="35"/>
      <c r="B2516" s="36"/>
      <c r="C2516" s="36"/>
      <c r="D2516" s="36"/>
      <c r="E2516" s="36"/>
      <c r="F2516" s="36"/>
      <c r="G2516" s="36"/>
      <c r="H2516" s="36"/>
      <c r="I2516" s="7"/>
    </row>
    <row r="2517" spans="1:9" ht="15.75" customHeight="1" x14ac:dyDescent="0.25">
      <c r="A2517" s="35"/>
      <c r="B2517" s="36"/>
      <c r="C2517" s="36"/>
      <c r="D2517" s="36"/>
      <c r="E2517" s="36"/>
      <c r="F2517" s="36"/>
      <c r="G2517" s="36"/>
      <c r="H2517" s="36"/>
      <c r="I2517" s="7"/>
    </row>
    <row r="2518" spans="1:9" ht="15.75" customHeight="1" x14ac:dyDescent="0.25">
      <c r="A2518" s="35"/>
      <c r="B2518" s="36"/>
      <c r="C2518" s="36"/>
      <c r="D2518" s="36"/>
      <c r="E2518" s="36"/>
      <c r="F2518" s="36"/>
      <c r="G2518" s="36"/>
      <c r="H2518" s="36"/>
      <c r="I2518" s="7"/>
    </row>
    <row r="2519" spans="1:9" ht="15.75" customHeight="1" x14ac:dyDescent="0.25">
      <c r="A2519" s="35"/>
      <c r="B2519" s="36"/>
      <c r="C2519" s="36"/>
      <c r="D2519" s="36"/>
      <c r="E2519" s="36"/>
      <c r="F2519" s="36"/>
      <c r="G2519" s="36"/>
      <c r="H2519" s="36"/>
      <c r="I2519" s="7"/>
    </row>
    <row r="2520" spans="1:9" ht="15.75" customHeight="1" x14ac:dyDescent="0.25">
      <c r="A2520" s="35"/>
      <c r="B2520" s="36"/>
      <c r="C2520" s="36"/>
      <c r="D2520" s="36"/>
      <c r="E2520" s="36"/>
      <c r="F2520" s="36"/>
      <c r="G2520" s="36"/>
      <c r="H2520" s="36"/>
      <c r="I2520" s="7"/>
    </row>
    <row r="2521" spans="1:9" ht="15.75" customHeight="1" x14ac:dyDescent="0.25">
      <c r="A2521" s="35"/>
      <c r="B2521" s="36"/>
      <c r="C2521" s="36"/>
      <c r="D2521" s="36"/>
      <c r="E2521" s="36"/>
      <c r="F2521" s="36"/>
      <c r="G2521" s="36"/>
      <c r="H2521" s="36"/>
      <c r="I2521" s="7"/>
    </row>
    <row r="2522" spans="1:9" ht="15.75" customHeight="1" x14ac:dyDescent="0.25">
      <c r="A2522" s="35"/>
      <c r="B2522" s="36"/>
      <c r="C2522" s="36"/>
      <c r="D2522" s="36"/>
      <c r="E2522" s="36"/>
      <c r="F2522" s="36"/>
      <c r="G2522" s="36"/>
      <c r="H2522" s="36"/>
      <c r="I2522" s="7"/>
    </row>
    <row r="2523" spans="1:9" ht="15.75" customHeight="1" x14ac:dyDescent="0.25">
      <c r="A2523" s="35"/>
      <c r="B2523" s="36"/>
      <c r="C2523" s="36"/>
      <c r="D2523" s="36"/>
      <c r="E2523" s="36"/>
      <c r="F2523" s="36"/>
      <c r="G2523" s="36"/>
      <c r="H2523" s="36"/>
      <c r="I2523" s="7"/>
    </row>
    <row r="2524" spans="1:9" ht="15.75" customHeight="1" x14ac:dyDescent="0.25">
      <c r="A2524" s="35"/>
      <c r="B2524" s="36"/>
      <c r="C2524" s="36"/>
      <c r="D2524" s="36"/>
      <c r="E2524" s="36"/>
      <c r="F2524" s="36"/>
      <c r="G2524" s="36"/>
      <c r="H2524" s="36"/>
      <c r="I2524" s="7"/>
    </row>
    <row r="2525" spans="1:9" ht="15.75" customHeight="1" x14ac:dyDescent="0.25">
      <c r="A2525" s="35"/>
      <c r="B2525" s="36"/>
      <c r="C2525" s="36"/>
      <c r="D2525" s="36"/>
      <c r="E2525" s="36"/>
      <c r="F2525" s="36"/>
      <c r="G2525" s="36"/>
      <c r="H2525" s="36"/>
      <c r="I2525" s="7"/>
    </row>
    <row r="2526" spans="1:9" ht="15.75" customHeight="1" x14ac:dyDescent="0.25">
      <c r="A2526" s="35"/>
      <c r="B2526" s="36"/>
      <c r="C2526" s="36"/>
      <c r="D2526" s="36"/>
      <c r="E2526" s="36"/>
      <c r="F2526" s="36"/>
      <c r="G2526" s="36"/>
      <c r="H2526" s="36"/>
      <c r="I2526" s="7"/>
    </row>
    <row r="2527" spans="1:9" ht="15.75" customHeight="1" x14ac:dyDescent="0.25">
      <c r="A2527" s="35"/>
      <c r="B2527" s="36"/>
      <c r="C2527" s="36"/>
      <c r="D2527" s="36"/>
      <c r="E2527" s="36"/>
      <c r="F2527" s="36"/>
      <c r="G2527" s="36"/>
      <c r="H2527" s="36"/>
      <c r="I2527" s="7"/>
    </row>
    <row r="2528" spans="1:9" ht="15.75" customHeight="1" x14ac:dyDescent="0.25">
      <c r="A2528" s="35"/>
      <c r="B2528" s="36"/>
      <c r="C2528" s="36"/>
      <c r="D2528" s="36"/>
      <c r="E2528" s="36"/>
      <c r="F2528" s="36"/>
      <c r="G2528" s="36"/>
      <c r="H2528" s="36"/>
      <c r="I2528" s="7"/>
    </row>
    <row r="2529" spans="1:9" ht="15.75" customHeight="1" x14ac:dyDescent="0.25">
      <c r="A2529" s="35"/>
      <c r="B2529" s="36"/>
      <c r="C2529" s="36"/>
      <c r="D2529" s="36"/>
      <c r="E2529" s="36"/>
      <c r="F2529" s="36"/>
      <c r="G2529" s="36"/>
      <c r="H2529" s="36"/>
      <c r="I2529" s="7"/>
    </row>
    <row r="2530" spans="1:9" ht="15.75" customHeight="1" x14ac:dyDescent="0.25">
      <c r="A2530" s="35"/>
      <c r="B2530" s="36"/>
      <c r="C2530" s="36"/>
      <c r="D2530" s="36"/>
      <c r="E2530" s="36"/>
      <c r="F2530" s="36"/>
      <c r="G2530" s="36"/>
      <c r="H2530" s="36"/>
      <c r="I2530" s="7"/>
    </row>
    <row r="2531" spans="1:9" ht="15.75" customHeight="1" x14ac:dyDescent="0.25">
      <c r="A2531" s="35"/>
      <c r="B2531" s="36"/>
      <c r="C2531" s="36"/>
      <c r="D2531" s="36"/>
      <c r="E2531" s="36"/>
      <c r="F2531" s="36"/>
      <c r="G2531" s="36"/>
      <c r="H2531" s="36"/>
      <c r="I2531" s="7"/>
    </row>
    <row r="2532" spans="1:9" ht="15.75" customHeight="1" x14ac:dyDescent="0.25">
      <c r="A2532" s="35"/>
      <c r="B2532" s="36"/>
      <c r="C2532" s="36"/>
      <c r="D2532" s="36"/>
      <c r="E2532" s="36"/>
      <c r="F2532" s="36"/>
      <c r="G2532" s="36"/>
      <c r="H2532" s="36"/>
      <c r="I2532" s="7"/>
    </row>
    <row r="2533" spans="1:9" ht="15.75" customHeight="1" x14ac:dyDescent="0.25">
      <c r="A2533" s="35"/>
      <c r="B2533" s="36"/>
      <c r="C2533" s="36"/>
      <c r="D2533" s="36"/>
      <c r="E2533" s="36"/>
      <c r="F2533" s="36"/>
      <c r="G2533" s="36"/>
      <c r="H2533" s="36"/>
      <c r="I2533" s="7"/>
    </row>
    <row r="2534" spans="1:9" ht="15.75" customHeight="1" x14ac:dyDescent="0.25">
      <c r="A2534" s="35"/>
      <c r="B2534" s="36"/>
      <c r="C2534" s="36"/>
      <c r="D2534" s="36"/>
      <c r="E2534" s="36"/>
      <c r="F2534" s="36"/>
      <c r="G2534" s="36"/>
      <c r="H2534" s="36"/>
      <c r="I2534" s="7"/>
    </row>
    <row r="2535" spans="1:9" ht="15.75" customHeight="1" x14ac:dyDescent="0.25">
      <c r="A2535" s="35"/>
      <c r="B2535" s="36"/>
      <c r="C2535" s="36"/>
      <c r="D2535" s="36"/>
      <c r="E2535" s="36"/>
      <c r="F2535" s="36"/>
      <c r="G2535" s="36"/>
      <c r="H2535" s="36"/>
      <c r="I2535" s="7"/>
    </row>
    <row r="2536" spans="1:9" ht="15.75" customHeight="1" x14ac:dyDescent="0.25">
      <c r="A2536" s="35"/>
      <c r="B2536" s="36"/>
      <c r="C2536" s="36"/>
      <c r="D2536" s="36"/>
      <c r="E2536" s="36"/>
      <c r="F2536" s="36"/>
      <c r="G2536" s="36"/>
      <c r="H2536" s="36"/>
      <c r="I2536" s="7"/>
    </row>
    <row r="2537" spans="1:9" ht="15.75" customHeight="1" x14ac:dyDescent="0.25">
      <c r="A2537" s="35"/>
      <c r="B2537" s="36"/>
      <c r="C2537" s="36"/>
      <c r="D2537" s="36"/>
      <c r="E2537" s="36"/>
      <c r="F2537" s="36"/>
      <c r="G2537" s="36"/>
      <c r="H2537" s="36"/>
      <c r="I2537" s="7"/>
    </row>
    <row r="2538" spans="1:9" ht="15.75" customHeight="1" x14ac:dyDescent="0.25">
      <c r="A2538" s="35"/>
      <c r="B2538" s="36"/>
      <c r="C2538" s="36"/>
      <c r="D2538" s="36"/>
      <c r="E2538" s="36"/>
      <c r="F2538" s="36"/>
      <c r="G2538" s="36"/>
      <c r="H2538" s="36"/>
      <c r="I2538" s="7"/>
    </row>
    <row r="2539" spans="1:9" ht="15.75" customHeight="1" x14ac:dyDescent="0.25">
      <c r="A2539" s="35"/>
      <c r="B2539" s="36"/>
      <c r="C2539" s="36"/>
      <c r="D2539" s="36"/>
      <c r="E2539" s="36"/>
      <c r="F2539" s="36"/>
      <c r="G2539" s="36"/>
      <c r="H2539" s="36"/>
      <c r="I2539" s="7"/>
    </row>
    <row r="2540" spans="1:9" ht="15.75" customHeight="1" x14ac:dyDescent="0.25">
      <c r="A2540" s="35"/>
      <c r="B2540" s="36"/>
      <c r="C2540" s="36"/>
      <c r="D2540" s="36"/>
      <c r="E2540" s="36"/>
      <c r="F2540" s="36"/>
      <c r="G2540" s="36"/>
      <c r="H2540" s="36"/>
      <c r="I2540" s="7"/>
    </row>
    <row r="2541" spans="1:9" ht="15.75" customHeight="1" x14ac:dyDescent="0.25">
      <c r="A2541" s="35"/>
      <c r="B2541" s="36"/>
      <c r="C2541" s="36"/>
      <c r="D2541" s="36"/>
      <c r="E2541" s="36"/>
      <c r="F2541" s="36"/>
      <c r="G2541" s="36"/>
      <c r="H2541" s="36"/>
      <c r="I2541" s="7"/>
    </row>
    <row r="2542" spans="1:9" ht="15.75" customHeight="1" x14ac:dyDescent="0.25">
      <c r="A2542" s="35"/>
      <c r="B2542" s="36"/>
      <c r="C2542" s="36"/>
      <c r="D2542" s="36"/>
      <c r="E2542" s="36"/>
      <c r="F2542" s="36"/>
      <c r="G2542" s="36"/>
      <c r="H2542" s="36"/>
      <c r="I2542" s="7"/>
    </row>
    <row r="2543" spans="1:9" ht="15.75" customHeight="1" x14ac:dyDescent="0.25">
      <c r="A2543" s="35"/>
      <c r="B2543" s="36"/>
      <c r="C2543" s="36"/>
      <c r="D2543" s="36"/>
      <c r="E2543" s="36"/>
      <c r="F2543" s="36"/>
      <c r="G2543" s="36"/>
      <c r="H2543" s="36"/>
      <c r="I2543" s="7"/>
    </row>
    <row r="2544" spans="1:9" ht="15.75" customHeight="1" x14ac:dyDescent="0.25">
      <c r="A2544" s="35"/>
      <c r="B2544" s="36"/>
      <c r="C2544" s="36"/>
      <c r="D2544" s="36"/>
      <c r="E2544" s="36"/>
      <c r="F2544" s="36"/>
      <c r="G2544" s="36"/>
      <c r="H2544" s="36"/>
      <c r="I2544" s="7"/>
    </row>
    <row r="2545" spans="1:9" ht="15.75" customHeight="1" x14ac:dyDescent="0.25">
      <c r="A2545" s="35"/>
      <c r="B2545" s="36"/>
      <c r="C2545" s="36"/>
      <c r="D2545" s="36"/>
      <c r="E2545" s="36"/>
      <c r="F2545" s="36"/>
      <c r="G2545" s="36"/>
      <c r="H2545" s="36"/>
      <c r="I2545" s="7"/>
    </row>
    <row r="2546" spans="1:9" ht="15.75" customHeight="1" x14ac:dyDescent="0.25">
      <c r="A2546" s="35"/>
      <c r="B2546" s="36"/>
      <c r="C2546" s="36"/>
      <c r="D2546" s="36"/>
      <c r="E2546" s="36"/>
      <c r="F2546" s="36"/>
      <c r="G2546" s="36"/>
      <c r="H2546" s="36"/>
      <c r="I2546" s="7"/>
    </row>
    <row r="2547" spans="1:9" ht="15.75" customHeight="1" x14ac:dyDescent="0.25">
      <c r="A2547" s="35"/>
      <c r="B2547" s="36"/>
      <c r="C2547" s="36"/>
      <c r="D2547" s="36"/>
      <c r="E2547" s="36"/>
      <c r="F2547" s="36"/>
      <c r="G2547" s="36"/>
      <c r="H2547" s="36"/>
      <c r="I2547" s="7"/>
    </row>
    <row r="2548" spans="1:9" ht="15.75" customHeight="1" x14ac:dyDescent="0.25">
      <c r="A2548" s="35"/>
      <c r="B2548" s="36"/>
      <c r="C2548" s="36"/>
      <c r="D2548" s="36"/>
      <c r="E2548" s="36"/>
      <c r="F2548" s="36"/>
      <c r="G2548" s="36"/>
      <c r="H2548" s="36"/>
      <c r="I2548" s="7"/>
    </row>
    <row r="2549" spans="1:9" ht="15.75" customHeight="1" x14ac:dyDescent="0.25">
      <c r="A2549" s="35"/>
      <c r="B2549" s="36"/>
      <c r="C2549" s="36"/>
      <c r="D2549" s="36"/>
      <c r="E2549" s="36"/>
      <c r="F2549" s="36"/>
      <c r="G2549" s="36"/>
      <c r="H2549" s="36"/>
      <c r="I2549" s="7"/>
    </row>
    <row r="2550" spans="1:9" ht="15.75" customHeight="1" x14ac:dyDescent="0.25">
      <c r="A2550" s="35"/>
      <c r="B2550" s="36"/>
      <c r="C2550" s="36"/>
      <c r="D2550" s="36"/>
      <c r="E2550" s="36"/>
      <c r="F2550" s="36"/>
      <c r="G2550" s="36"/>
      <c r="H2550" s="36"/>
      <c r="I2550" s="7"/>
    </row>
    <row r="2551" spans="1:9" ht="15.75" customHeight="1" x14ac:dyDescent="0.25">
      <c r="A2551" s="35"/>
      <c r="B2551" s="36"/>
      <c r="C2551" s="36"/>
      <c r="D2551" s="36"/>
      <c r="E2551" s="36"/>
      <c r="F2551" s="36"/>
      <c r="G2551" s="36"/>
      <c r="H2551" s="36"/>
      <c r="I2551" s="7"/>
    </row>
    <row r="2552" spans="1:9" ht="15.75" customHeight="1" x14ac:dyDescent="0.25">
      <c r="A2552" s="35"/>
      <c r="B2552" s="36"/>
      <c r="C2552" s="36"/>
      <c r="D2552" s="36"/>
      <c r="E2552" s="36"/>
      <c r="F2552" s="36"/>
      <c r="G2552" s="36"/>
      <c r="H2552" s="36"/>
      <c r="I2552" s="7"/>
    </row>
    <row r="2553" spans="1:9" ht="15.75" customHeight="1" x14ac:dyDescent="0.25">
      <c r="A2553" s="35"/>
      <c r="B2553" s="36"/>
      <c r="C2553" s="36"/>
      <c r="D2553" s="36"/>
      <c r="E2553" s="36"/>
      <c r="F2553" s="36"/>
      <c r="G2553" s="36"/>
      <c r="H2553" s="36"/>
      <c r="I2553" s="7"/>
    </row>
    <row r="2554" spans="1:9" ht="15.75" customHeight="1" x14ac:dyDescent="0.25">
      <c r="A2554" s="35"/>
      <c r="B2554" s="36"/>
      <c r="C2554" s="36"/>
      <c r="D2554" s="36"/>
      <c r="E2554" s="36"/>
      <c r="F2554" s="36"/>
      <c r="G2554" s="36"/>
      <c r="H2554" s="36"/>
      <c r="I2554" s="7"/>
    </row>
    <row r="2555" spans="1:9" ht="15.75" customHeight="1" x14ac:dyDescent="0.25">
      <c r="A2555" s="35"/>
      <c r="B2555" s="36"/>
      <c r="C2555" s="36"/>
      <c r="D2555" s="36"/>
      <c r="E2555" s="36"/>
      <c r="F2555" s="36"/>
      <c r="G2555" s="36"/>
      <c r="H2555" s="36"/>
      <c r="I2555" s="7"/>
    </row>
    <row r="2556" spans="1:9" ht="15.75" customHeight="1" x14ac:dyDescent="0.25">
      <c r="A2556" s="35"/>
      <c r="B2556" s="36"/>
      <c r="C2556" s="36"/>
      <c r="D2556" s="36"/>
      <c r="E2556" s="36"/>
      <c r="F2556" s="36"/>
      <c r="G2556" s="36"/>
      <c r="H2556" s="36"/>
      <c r="I2556" s="7"/>
    </row>
    <row r="2557" spans="1:9" ht="15.75" customHeight="1" x14ac:dyDescent="0.25">
      <c r="A2557" s="35"/>
      <c r="B2557" s="36"/>
      <c r="C2557" s="36"/>
      <c r="D2557" s="36"/>
      <c r="E2557" s="36"/>
      <c r="F2557" s="36"/>
      <c r="G2557" s="36"/>
      <c r="H2557" s="36"/>
      <c r="I2557" s="7"/>
    </row>
    <row r="2558" spans="1:9" ht="15.75" customHeight="1" x14ac:dyDescent="0.25">
      <c r="A2558" s="35"/>
      <c r="B2558" s="36"/>
      <c r="C2558" s="36"/>
      <c r="D2558" s="36"/>
      <c r="E2558" s="36"/>
      <c r="F2558" s="36"/>
      <c r="G2558" s="36"/>
      <c r="H2558" s="36"/>
      <c r="I2558" s="7"/>
    </row>
    <row r="2559" spans="1:9" ht="15.75" customHeight="1" x14ac:dyDescent="0.25">
      <c r="A2559" s="35"/>
      <c r="B2559" s="36"/>
      <c r="C2559" s="36"/>
      <c r="D2559" s="36"/>
      <c r="E2559" s="36"/>
      <c r="F2559" s="36"/>
      <c r="G2559" s="36"/>
      <c r="H2559" s="36"/>
      <c r="I2559" s="7"/>
    </row>
    <row r="2560" spans="1:9" ht="15.75" customHeight="1" x14ac:dyDescent="0.25">
      <c r="A2560" s="35"/>
      <c r="B2560" s="36"/>
      <c r="C2560" s="36"/>
      <c r="D2560" s="36"/>
      <c r="E2560" s="36"/>
      <c r="F2560" s="36"/>
      <c r="G2560" s="36"/>
      <c r="H2560" s="36"/>
      <c r="I2560" s="7"/>
    </row>
    <row r="2561" spans="1:9" ht="15.75" customHeight="1" x14ac:dyDescent="0.25">
      <c r="A2561" s="35"/>
      <c r="B2561" s="36"/>
      <c r="C2561" s="36"/>
      <c r="D2561" s="36"/>
      <c r="E2561" s="36"/>
      <c r="F2561" s="36"/>
      <c r="G2561" s="36"/>
      <c r="H2561" s="36"/>
      <c r="I2561" s="7"/>
    </row>
    <row r="2562" spans="1:9" ht="15.75" customHeight="1" x14ac:dyDescent="0.25">
      <c r="A2562" s="35"/>
      <c r="B2562" s="36"/>
      <c r="C2562" s="36"/>
      <c r="D2562" s="36"/>
      <c r="E2562" s="36"/>
      <c r="F2562" s="36"/>
      <c r="G2562" s="36"/>
      <c r="H2562" s="36"/>
      <c r="I2562" s="7"/>
    </row>
    <row r="2563" spans="1:9" ht="15.75" customHeight="1" x14ac:dyDescent="0.25">
      <c r="A2563" s="35"/>
      <c r="B2563" s="36"/>
      <c r="C2563" s="36"/>
      <c r="D2563" s="36"/>
      <c r="E2563" s="36"/>
      <c r="F2563" s="36"/>
      <c r="G2563" s="36"/>
      <c r="H2563" s="36"/>
      <c r="I2563" s="7"/>
    </row>
    <row r="2564" spans="1:9" ht="15.75" customHeight="1" x14ac:dyDescent="0.25">
      <c r="A2564" s="35"/>
      <c r="B2564" s="36"/>
      <c r="C2564" s="36"/>
      <c r="D2564" s="36"/>
      <c r="E2564" s="36"/>
      <c r="F2564" s="36"/>
      <c r="G2564" s="36"/>
      <c r="H2564" s="36"/>
      <c r="I2564" s="7"/>
    </row>
    <row r="2565" spans="1:9" ht="15.75" customHeight="1" x14ac:dyDescent="0.25">
      <c r="A2565" s="35"/>
      <c r="B2565" s="36"/>
      <c r="C2565" s="36"/>
      <c r="D2565" s="36"/>
      <c r="E2565" s="36"/>
      <c r="F2565" s="36"/>
      <c r="G2565" s="36"/>
      <c r="H2565" s="36"/>
      <c r="I2565" s="7"/>
    </row>
    <row r="2566" spans="1:9" ht="15.75" customHeight="1" x14ac:dyDescent="0.25">
      <c r="A2566" s="35"/>
      <c r="B2566" s="36"/>
      <c r="C2566" s="36"/>
      <c r="D2566" s="36"/>
      <c r="E2566" s="36"/>
      <c r="F2566" s="36"/>
      <c r="G2566" s="36"/>
      <c r="H2566" s="36"/>
      <c r="I2566" s="7"/>
    </row>
    <row r="2567" spans="1:9" ht="15.75" customHeight="1" x14ac:dyDescent="0.25">
      <c r="A2567" s="35"/>
      <c r="B2567" s="36"/>
      <c r="C2567" s="36"/>
      <c r="D2567" s="36"/>
      <c r="E2567" s="36"/>
      <c r="F2567" s="36"/>
      <c r="G2567" s="36"/>
      <c r="H2567" s="36"/>
      <c r="I2567" s="7"/>
    </row>
    <row r="2568" spans="1:9" ht="15.75" customHeight="1" x14ac:dyDescent="0.25">
      <c r="A2568" s="35"/>
      <c r="B2568" s="36"/>
      <c r="C2568" s="36"/>
      <c r="D2568" s="36"/>
      <c r="E2568" s="36"/>
      <c r="F2568" s="36"/>
      <c r="G2568" s="36"/>
      <c r="H2568" s="36"/>
      <c r="I2568" s="7"/>
    </row>
    <row r="2569" spans="1:9" ht="15.75" customHeight="1" x14ac:dyDescent="0.25">
      <c r="A2569" s="35"/>
      <c r="B2569" s="36"/>
      <c r="C2569" s="36"/>
      <c r="D2569" s="36"/>
      <c r="E2569" s="36"/>
      <c r="F2569" s="36"/>
      <c r="G2569" s="36"/>
      <c r="H2569" s="36"/>
      <c r="I2569" s="7"/>
    </row>
    <row r="2570" spans="1:9" ht="15.75" customHeight="1" x14ac:dyDescent="0.25">
      <c r="A2570" s="35"/>
      <c r="B2570" s="36"/>
      <c r="C2570" s="36"/>
      <c r="D2570" s="36"/>
      <c r="E2570" s="36"/>
      <c r="F2570" s="36"/>
      <c r="G2570" s="36"/>
      <c r="H2570" s="36"/>
      <c r="I2570" s="7"/>
    </row>
    <row r="2571" spans="1:9" ht="15.75" customHeight="1" x14ac:dyDescent="0.25">
      <c r="A2571" s="35"/>
      <c r="B2571" s="36"/>
      <c r="C2571" s="36"/>
      <c r="D2571" s="36"/>
      <c r="E2571" s="36"/>
      <c r="F2571" s="36"/>
      <c r="G2571" s="36"/>
      <c r="H2571" s="36"/>
      <c r="I2571" s="7"/>
    </row>
    <row r="2572" spans="1:9" ht="15.75" customHeight="1" x14ac:dyDescent="0.25">
      <c r="A2572" s="35"/>
      <c r="B2572" s="36"/>
      <c r="C2572" s="36"/>
      <c r="D2572" s="36"/>
      <c r="E2572" s="36"/>
      <c r="F2572" s="36"/>
      <c r="G2572" s="36"/>
      <c r="H2572" s="36"/>
      <c r="I2572" s="7"/>
    </row>
    <row r="2573" spans="1:9" ht="15.75" customHeight="1" x14ac:dyDescent="0.25">
      <c r="A2573" s="35"/>
      <c r="B2573" s="36"/>
      <c r="C2573" s="36"/>
      <c r="D2573" s="36"/>
      <c r="E2573" s="36"/>
      <c r="F2573" s="36"/>
      <c r="G2573" s="36"/>
      <c r="H2573" s="36"/>
      <c r="I2573" s="7"/>
    </row>
    <row r="2574" spans="1:9" ht="15.75" customHeight="1" x14ac:dyDescent="0.25">
      <c r="A2574" s="35"/>
      <c r="B2574" s="36"/>
      <c r="C2574" s="36"/>
      <c r="D2574" s="36"/>
      <c r="E2574" s="36"/>
      <c r="F2574" s="36"/>
      <c r="G2574" s="36"/>
      <c r="H2574" s="36"/>
      <c r="I2574" s="7"/>
    </row>
    <row r="2575" spans="1:9" ht="15.75" customHeight="1" x14ac:dyDescent="0.25">
      <c r="A2575" s="35"/>
      <c r="B2575" s="36"/>
      <c r="C2575" s="36"/>
      <c r="D2575" s="36"/>
      <c r="E2575" s="36"/>
      <c r="F2575" s="36"/>
      <c r="G2575" s="36"/>
      <c r="H2575" s="36"/>
      <c r="I2575" s="7"/>
    </row>
    <row r="2576" spans="1:9" ht="15.75" customHeight="1" x14ac:dyDescent="0.25">
      <c r="A2576" s="35"/>
      <c r="B2576" s="36"/>
      <c r="C2576" s="36"/>
      <c r="D2576" s="36"/>
      <c r="E2576" s="36"/>
      <c r="F2576" s="36"/>
      <c r="G2576" s="36"/>
      <c r="H2576" s="36"/>
      <c r="I2576" s="7"/>
    </row>
    <row r="2577" spans="1:9" ht="15.75" customHeight="1" x14ac:dyDescent="0.25">
      <c r="A2577" s="35"/>
      <c r="B2577" s="36"/>
      <c r="C2577" s="36"/>
      <c r="D2577" s="36"/>
      <c r="E2577" s="36"/>
      <c r="F2577" s="36"/>
      <c r="G2577" s="36"/>
      <c r="H2577" s="36"/>
      <c r="I2577" s="7"/>
    </row>
    <row r="2578" spans="1:9" ht="15.75" customHeight="1" x14ac:dyDescent="0.25">
      <c r="A2578" s="35"/>
      <c r="B2578" s="36"/>
      <c r="C2578" s="36"/>
      <c r="D2578" s="36"/>
      <c r="E2578" s="36"/>
      <c r="F2578" s="36"/>
      <c r="G2578" s="36"/>
      <c r="H2578" s="36"/>
      <c r="I2578" s="7"/>
    </row>
    <row r="2579" spans="1:9" ht="15.75" customHeight="1" x14ac:dyDescent="0.25">
      <c r="A2579" s="35"/>
      <c r="B2579" s="36"/>
      <c r="C2579" s="36"/>
      <c r="D2579" s="36"/>
      <c r="E2579" s="36"/>
      <c r="F2579" s="36"/>
      <c r="G2579" s="36"/>
      <c r="H2579" s="36"/>
      <c r="I2579" s="7"/>
    </row>
    <row r="2580" spans="1:9" ht="15.75" customHeight="1" x14ac:dyDescent="0.25">
      <c r="A2580" s="35"/>
      <c r="B2580" s="36"/>
      <c r="C2580" s="36"/>
      <c r="D2580" s="36"/>
      <c r="E2580" s="36"/>
      <c r="F2580" s="36"/>
      <c r="G2580" s="36"/>
      <c r="H2580" s="36"/>
      <c r="I2580" s="7"/>
    </row>
    <row r="2581" spans="1:9" ht="15.75" customHeight="1" x14ac:dyDescent="0.25">
      <c r="A2581" s="35"/>
      <c r="B2581" s="36"/>
      <c r="C2581" s="36"/>
      <c r="D2581" s="36"/>
      <c r="E2581" s="36"/>
      <c r="F2581" s="36"/>
      <c r="G2581" s="36"/>
      <c r="H2581" s="36"/>
      <c r="I2581" s="7"/>
    </row>
    <row r="2582" spans="1:9" ht="15.75" customHeight="1" x14ac:dyDescent="0.25">
      <c r="A2582" s="35"/>
      <c r="B2582" s="36"/>
      <c r="C2582" s="36"/>
      <c r="D2582" s="36"/>
      <c r="E2582" s="36"/>
      <c r="F2582" s="36"/>
      <c r="G2582" s="36"/>
      <c r="H2582" s="36"/>
      <c r="I2582" s="7"/>
    </row>
    <row r="2583" spans="1:9" ht="15.75" customHeight="1" x14ac:dyDescent="0.25">
      <c r="A2583" s="35"/>
      <c r="B2583" s="36"/>
      <c r="C2583" s="36"/>
      <c r="D2583" s="36"/>
      <c r="E2583" s="36"/>
      <c r="F2583" s="36"/>
      <c r="G2583" s="36"/>
      <c r="H2583" s="36"/>
      <c r="I2583" s="7"/>
    </row>
    <row r="2584" spans="1:9" ht="15.75" customHeight="1" x14ac:dyDescent="0.25">
      <c r="A2584" s="35"/>
      <c r="B2584" s="36"/>
      <c r="C2584" s="36"/>
      <c r="D2584" s="36"/>
      <c r="E2584" s="36"/>
      <c r="F2584" s="36"/>
      <c r="G2584" s="36"/>
      <c r="H2584" s="36"/>
      <c r="I2584" s="7"/>
    </row>
    <row r="2585" spans="1:9" ht="15.75" customHeight="1" x14ac:dyDescent="0.25">
      <c r="A2585" s="35"/>
      <c r="B2585" s="36"/>
      <c r="C2585" s="36"/>
      <c r="D2585" s="36"/>
      <c r="E2585" s="36"/>
      <c r="F2585" s="36"/>
      <c r="G2585" s="36"/>
      <c r="H2585" s="36"/>
      <c r="I2585" s="7"/>
    </row>
    <row r="2586" spans="1:9" ht="15.75" customHeight="1" x14ac:dyDescent="0.25">
      <c r="A2586" s="35"/>
      <c r="B2586" s="36"/>
      <c r="C2586" s="36"/>
      <c r="D2586" s="36"/>
      <c r="E2586" s="36"/>
      <c r="F2586" s="36"/>
      <c r="G2586" s="36"/>
      <c r="H2586" s="36"/>
      <c r="I2586" s="7"/>
    </row>
    <row r="2587" spans="1:9" ht="15.75" customHeight="1" x14ac:dyDescent="0.25">
      <c r="A2587" s="35"/>
      <c r="B2587" s="36"/>
      <c r="C2587" s="36"/>
      <c r="D2587" s="36"/>
      <c r="E2587" s="36"/>
      <c r="F2587" s="36"/>
      <c r="G2587" s="36"/>
      <c r="H2587" s="36"/>
      <c r="I2587" s="7"/>
    </row>
    <row r="2588" spans="1:9" ht="15.75" customHeight="1" x14ac:dyDescent="0.25">
      <c r="A2588" s="35"/>
      <c r="B2588" s="36"/>
      <c r="C2588" s="36"/>
      <c r="D2588" s="36"/>
      <c r="E2588" s="36"/>
      <c r="F2588" s="36"/>
      <c r="G2588" s="36"/>
      <c r="H2588" s="36"/>
      <c r="I2588" s="7"/>
    </row>
    <row r="2589" spans="1:9" ht="15.75" customHeight="1" x14ac:dyDescent="0.25">
      <c r="A2589" s="35"/>
      <c r="B2589" s="36"/>
      <c r="C2589" s="36"/>
      <c r="D2589" s="36"/>
      <c r="E2589" s="36"/>
      <c r="F2589" s="36"/>
      <c r="G2589" s="36"/>
      <c r="H2589" s="36"/>
      <c r="I2589" s="7"/>
    </row>
    <row r="2590" spans="1:9" ht="15.75" customHeight="1" x14ac:dyDescent="0.25">
      <c r="A2590" s="35"/>
      <c r="B2590" s="36"/>
      <c r="C2590" s="36"/>
      <c r="D2590" s="36"/>
      <c r="E2590" s="36"/>
      <c r="F2590" s="36"/>
      <c r="G2590" s="36"/>
      <c r="H2590" s="36"/>
      <c r="I2590" s="7"/>
    </row>
    <row r="2591" spans="1:9" ht="15.75" customHeight="1" x14ac:dyDescent="0.25">
      <c r="A2591" s="35"/>
      <c r="B2591" s="36"/>
      <c r="C2591" s="36"/>
      <c r="D2591" s="36"/>
      <c r="E2591" s="36"/>
      <c r="F2591" s="36"/>
      <c r="G2591" s="36"/>
      <c r="H2591" s="36"/>
      <c r="I2591" s="7"/>
    </row>
    <row r="2592" spans="1:9" ht="15.75" customHeight="1" x14ac:dyDescent="0.25">
      <c r="A2592" s="35"/>
      <c r="B2592" s="36"/>
      <c r="C2592" s="36"/>
      <c r="D2592" s="36"/>
      <c r="E2592" s="36"/>
      <c r="F2592" s="36"/>
      <c r="G2592" s="36"/>
      <c r="H2592" s="36"/>
      <c r="I2592" s="7"/>
    </row>
    <row r="2593" spans="1:9" ht="15.75" customHeight="1" x14ac:dyDescent="0.25">
      <c r="A2593" s="35"/>
      <c r="B2593" s="36"/>
      <c r="C2593" s="36"/>
      <c r="D2593" s="36"/>
      <c r="E2593" s="36"/>
      <c r="F2593" s="36"/>
      <c r="G2593" s="36"/>
      <c r="H2593" s="36"/>
      <c r="I2593" s="7"/>
    </row>
    <row r="2594" spans="1:9" ht="15.75" customHeight="1" x14ac:dyDescent="0.25">
      <c r="A2594" s="35"/>
      <c r="B2594" s="36"/>
      <c r="C2594" s="36"/>
      <c r="D2594" s="36"/>
      <c r="E2594" s="36"/>
      <c r="F2594" s="36"/>
      <c r="G2594" s="36"/>
      <c r="H2594" s="36"/>
      <c r="I2594" s="7"/>
    </row>
    <row r="2595" spans="1:9" ht="15.75" customHeight="1" x14ac:dyDescent="0.25">
      <c r="A2595" s="35"/>
      <c r="B2595" s="36"/>
      <c r="C2595" s="36"/>
      <c r="D2595" s="36"/>
      <c r="E2595" s="36"/>
      <c r="F2595" s="36"/>
      <c r="G2595" s="36"/>
      <c r="H2595" s="36"/>
      <c r="I2595" s="7"/>
    </row>
    <row r="2596" spans="1:9" ht="15.75" customHeight="1" x14ac:dyDescent="0.25">
      <c r="A2596" s="35"/>
      <c r="B2596" s="36"/>
      <c r="C2596" s="36"/>
      <c r="D2596" s="36"/>
      <c r="E2596" s="36"/>
      <c r="F2596" s="36"/>
      <c r="G2596" s="36"/>
      <c r="H2596" s="36"/>
      <c r="I2596" s="7"/>
    </row>
    <row r="2597" spans="1:9" ht="15.75" customHeight="1" x14ac:dyDescent="0.25">
      <c r="A2597" s="35"/>
      <c r="B2597" s="36"/>
      <c r="C2597" s="36"/>
      <c r="D2597" s="36"/>
      <c r="E2597" s="36"/>
      <c r="F2597" s="36"/>
      <c r="G2597" s="36"/>
      <c r="H2597" s="36"/>
      <c r="I2597" s="7"/>
    </row>
    <row r="2598" spans="1:9" ht="15.75" customHeight="1" x14ac:dyDescent="0.25">
      <c r="A2598" s="35"/>
      <c r="B2598" s="36"/>
      <c r="C2598" s="36"/>
      <c r="D2598" s="36"/>
      <c r="E2598" s="36"/>
      <c r="F2598" s="36"/>
      <c r="G2598" s="36"/>
      <c r="H2598" s="36"/>
      <c r="I2598" s="7"/>
    </row>
    <row r="2599" spans="1:9" ht="15.75" customHeight="1" x14ac:dyDescent="0.25">
      <c r="A2599" s="35"/>
      <c r="B2599" s="36"/>
      <c r="C2599" s="36"/>
      <c r="D2599" s="36"/>
      <c r="E2599" s="36"/>
      <c r="F2599" s="36"/>
      <c r="G2599" s="36"/>
      <c r="H2599" s="36"/>
      <c r="I2599" s="7"/>
    </row>
    <row r="2600" spans="1:9" ht="15.75" customHeight="1" x14ac:dyDescent="0.25">
      <c r="A2600" s="35"/>
      <c r="B2600" s="36"/>
      <c r="C2600" s="36"/>
      <c r="D2600" s="36"/>
      <c r="E2600" s="36"/>
      <c r="F2600" s="36"/>
      <c r="G2600" s="36"/>
      <c r="H2600" s="36"/>
      <c r="I2600" s="7"/>
    </row>
    <row r="2601" spans="1:9" ht="15.75" customHeight="1" x14ac:dyDescent="0.25">
      <c r="A2601" s="35"/>
      <c r="B2601" s="36"/>
      <c r="C2601" s="36"/>
      <c r="D2601" s="36"/>
      <c r="E2601" s="36"/>
      <c r="F2601" s="36"/>
      <c r="G2601" s="36"/>
      <c r="H2601" s="36"/>
      <c r="I2601" s="7"/>
    </row>
    <row r="2602" spans="1:9" ht="15.75" customHeight="1" x14ac:dyDescent="0.25">
      <c r="A2602" s="35"/>
      <c r="B2602" s="36"/>
      <c r="C2602" s="36"/>
      <c r="D2602" s="36"/>
      <c r="E2602" s="36"/>
      <c r="F2602" s="36"/>
      <c r="G2602" s="36"/>
      <c r="H2602" s="36"/>
      <c r="I2602" s="7"/>
    </row>
    <row r="2603" spans="1:9" ht="15.75" customHeight="1" x14ac:dyDescent="0.25">
      <c r="A2603" s="35"/>
      <c r="B2603" s="36"/>
      <c r="C2603" s="36"/>
      <c r="D2603" s="36"/>
      <c r="E2603" s="36"/>
      <c r="F2603" s="36"/>
      <c r="G2603" s="36"/>
      <c r="H2603" s="36"/>
      <c r="I2603" s="7"/>
    </row>
    <row r="2604" spans="1:9" ht="15.75" customHeight="1" x14ac:dyDescent="0.25">
      <c r="A2604" s="35"/>
      <c r="B2604" s="36"/>
      <c r="C2604" s="36"/>
      <c r="D2604" s="36"/>
      <c r="E2604" s="36"/>
      <c r="F2604" s="36"/>
      <c r="G2604" s="36"/>
      <c r="H2604" s="36"/>
      <c r="I2604" s="7"/>
    </row>
    <row r="2605" spans="1:9" ht="15.75" customHeight="1" x14ac:dyDescent="0.25">
      <c r="A2605" s="35"/>
      <c r="B2605" s="36"/>
      <c r="C2605" s="36"/>
      <c r="D2605" s="36"/>
      <c r="E2605" s="36"/>
      <c r="F2605" s="36"/>
      <c r="G2605" s="36"/>
      <c r="H2605" s="36"/>
      <c r="I2605" s="7"/>
    </row>
    <row r="2606" spans="1:9" ht="15.75" customHeight="1" x14ac:dyDescent="0.25">
      <c r="A2606" s="35"/>
      <c r="B2606" s="36"/>
      <c r="C2606" s="36"/>
      <c r="D2606" s="36"/>
      <c r="E2606" s="36"/>
      <c r="F2606" s="36"/>
      <c r="G2606" s="36"/>
      <c r="H2606" s="36"/>
      <c r="I2606" s="7"/>
    </row>
    <row r="2607" spans="1:9" ht="15.75" customHeight="1" x14ac:dyDescent="0.25">
      <c r="A2607" s="35"/>
      <c r="B2607" s="36"/>
      <c r="C2607" s="36"/>
      <c r="D2607" s="36"/>
      <c r="E2607" s="36"/>
      <c r="F2607" s="36"/>
      <c r="G2607" s="36"/>
      <c r="H2607" s="36"/>
      <c r="I2607" s="7"/>
    </row>
    <row r="2608" spans="1:9" ht="15.75" customHeight="1" x14ac:dyDescent="0.25">
      <c r="A2608" s="35"/>
      <c r="B2608" s="36"/>
      <c r="C2608" s="36"/>
      <c r="D2608" s="36"/>
      <c r="E2608" s="36"/>
      <c r="F2608" s="36"/>
      <c r="G2608" s="36"/>
      <c r="H2608" s="36"/>
      <c r="I2608" s="7"/>
    </row>
    <row r="2609" spans="1:9" ht="15.75" customHeight="1" x14ac:dyDescent="0.25">
      <c r="A2609" s="35"/>
      <c r="B2609" s="36"/>
      <c r="C2609" s="36"/>
      <c r="D2609" s="36"/>
      <c r="E2609" s="36"/>
      <c r="F2609" s="36"/>
      <c r="G2609" s="36"/>
      <c r="H2609" s="36"/>
      <c r="I2609" s="7"/>
    </row>
    <row r="2610" spans="1:9" ht="15.75" customHeight="1" x14ac:dyDescent="0.25">
      <c r="A2610" s="35"/>
      <c r="B2610" s="36"/>
      <c r="C2610" s="36"/>
      <c r="D2610" s="36"/>
      <c r="E2610" s="36"/>
      <c r="F2610" s="36"/>
      <c r="G2610" s="36"/>
      <c r="H2610" s="36"/>
      <c r="I2610" s="7"/>
    </row>
    <row r="2611" spans="1:9" ht="15.75" customHeight="1" x14ac:dyDescent="0.25">
      <c r="A2611" s="35"/>
      <c r="B2611" s="36"/>
      <c r="C2611" s="36"/>
      <c r="D2611" s="36"/>
      <c r="E2611" s="36"/>
      <c r="F2611" s="36"/>
      <c r="G2611" s="36"/>
      <c r="H2611" s="36"/>
      <c r="I2611" s="7"/>
    </row>
    <row r="2612" spans="1:9" ht="15.75" customHeight="1" x14ac:dyDescent="0.25">
      <c r="A2612" s="35"/>
      <c r="B2612" s="36"/>
      <c r="C2612" s="36"/>
      <c r="D2612" s="36"/>
      <c r="E2612" s="36"/>
      <c r="F2612" s="36"/>
      <c r="G2612" s="36"/>
      <c r="H2612" s="36"/>
      <c r="I2612" s="7"/>
    </row>
    <row r="2613" spans="1:9" ht="15.75" customHeight="1" x14ac:dyDescent="0.25">
      <c r="A2613" s="35"/>
      <c r="B2613" s="36"/>
      <c r="C2613" s="36"/>
      <c r="D2613" s="36"/>
      <c r="E2613" s="36"/>
      <c r="F2613" s="36"/>
      <c r="G2613" s="36"/>
      <c r="H2613" s="36"/>
      <c r="I2613" s="7"/>
    </row>
    <row r="2614" spans="1:9" ht="15.75" customHeight="1" x14ac:dyDescent="0.25">
      <c r="A2614" s="35"/>
      <c r="B2614" s="36"/>
      <c r="C2614" s="36"/>
      <c r="D2614" s="36"/>
      <c r="E2614" s="36"/>
      <c r="F2614" s="36"/>
      <c r="G2614" s="36"/>
      <c r="H2614" s="36"/>
      <c r="I2614" s="7"/>
    </row>
    <row r="2615" spans="1:9" ht="15.75" customHeight="1" x14ac:dyDescent="0.25">
      <c r="A2615" s="35"/>
      <c r="B2615" s="36"/>
      <c r="C2615" s="36"/>
      <c r="D2615" s="36"/>
      <c r="E2615" s="36"/>
      <c r="F2615" s="36"/>
      <c r="G2615" s="36"/>
      <c r="H2615" s="36"/>
      <c r="I2615" s="7"/>
    </row>
    <row r="2616" spans="1:9" ht="15.75" customHeight="1" x14ac:dyDescent="0.25">
      <c r="A2616" s="35"/>
      <c r="B2616" s="36"/>
      <c r="C2616" s="36"/>
      <c r="D2616" s="36"/>
      <c r="E2616" s="36"/>
      <c r="F2616" s="36"/>
      <c r="G2616" s="36"/>
      <c r="H2616" s="36"/>
      <c r="I2616" s="7"/>
    </row>
    <row r="2617" spans="1:9" ht="15.75" customHeight="1" x14ac:dyDescent="0.25">
      <c r="A2617" s="35"/>
      <c r="B2617" s="36"/>
      <c r="C2617" s="36"/>
      <c r="D2617" s="36"/>
      <c r="E2617" s="36"/>
      <c r="F2617" s="36"/>
      <c r="G2617" s="36"/>
      <c r="H2617" s="36"/>
      <c r="I2617" s="7"/>
    </row>
    <row r="2618" spans="1:9" ht="15.75" customHeight="1" x14ac:dyDescent="0.25">
      <c r="A2618" s="35"/>
      <c r="B2618" s="36"/>
      <c r="C2618" s="36"/>
      <c r="D2618" s="36"/>
      <c r="E2618" s="36"/>
      <c r="F2618" s="36"/>
      <c r="G2618" s="36"/>
      <c r="H2618" s="36"/>
      <c r="I2618" s="7"/>
    </row>
    <row r="2619" spans="1:9" ht="15.75" customHeight="1" x14ac:dyDescent="0.25">
      <c r="A2619" s="35"/>
      <c r="B2619" s="36"/>
      <c r="C2619" s="36"/>
      <c r="D2619" s="36"/>
      <c r="E2619" s="36"/>
      <c r="F2619" s="36"/>
      <c r="G2619" s="36"/>
      <c r="H2619" s="36"/>
      <c r="I2619" s="7"/>
    </row>
    <row r="2620" spans="1:9" ht="15.75" customHeight="1" x14ac:dyDescent="0.25">
      <c r="A2620" s="35"/>
      <c r="B2620" s="36"/>
      <c r="C2620" s="36"/>
      <c r="D2620" s="36"/>
      <c r="E2620" s="36"/>
      <c r="F2620" s="36"/>
      <c r="G2620" s="36"/>
      <c r="H2620" s="36"/>
      <c r="I2620" s="7"/>
    </row>
    <row r="2621" spans="1:9" ht="15.75" customHeight="1" x14ac:dyDescent="0.25">
      <c r="A2621" s="35"/>
      <c r="B2621" s="36"/>
      <c r="C2621" s="36"/>
      <c r="D2621" s="36"/>
      <c r="E2621" s="36"/>
      <c r="F2621" s="36"/>
      <c r="G2621" s="36"/>
      <c r="H2621" s="36"/>
      <c r="I2621" s="7"/>
    </row>
    <row r="2622" spans="1:9" ht="15.75" customHeight="1" x14ac:dyDescent="0.25">
      <c r="A2622" s="35"/>
      <c r="B2622" s="36"/>
      <c r="C2622" s="36"/>
      <c r="D2622" s="36"/>
      <c r="E2622" s="36"/>
      <c r="F2622" s="36"/>
      <c r="G2622" s="36"/>
      <c r="H2622" s="36"/>
      <c r="I2622" s="7"/>
    </row>
    <row r="2623" spans="1:9" ht="15.75" customHeight="1" x14ac:dyDescent="0.25">
      <c r="A2623" s="35"/>
      <c r="B2623" s="36"/>
      <c r="C2623" s="36"/>
      <c r="D2623" s="36"/>
      <c r="E2623" s="36"/>
      <c r="F2623" s="36"/>
      <c r="G2623" s="36"/>
      <c r="H2623" s="36"/>
      <c r="I2623" s="7"/>
    </row>
    <row r="2624" spans="1:9" ht="15.75" customHeight="1" x14ac:dyDescent="0.25">
      <c r="A2624" s="35"/>
      <c r="B2624" s="36"/>
      <c r="C2624" s="36"/>
      <c r="D2624" s="36"/>
      <c r="E2624" s="36"/>
      <c r="F2624" s="36"/>
      <c r="G2624" s="36"/>
      <c r="H2624" s="36"/>
      <c r="I2624" s="7"/>
    </row>
    <row r="2625" spans="1:9" ht="15.75" customHeight="1" x14ac:dyDescent="0.25">
      <c r="A2625" s="35"/>
      <c r="B2625" s="36"/>
      <c r="C2625" s="36"/>
      <c r="D2625" s="36"/>
      <c r="E2625" s="36"/>
      <c r="F2625" s="36"/>
      <c r="G2625" s="36"/>
      <c r="H2625" s="36"/>
      <c r="I2625" s="7"/>
    </row>
    <row r="2626" spans="1:9" ht="15.75" customHeight="1" x14ac:dyDescent="0.25">
      <c r="A2626" s="35"/>
      <c r="B2626" s="36"/>
      <c r="C2626" s="36"/>
      <c r="D2626" s="36"/>
      <c r="E2626" s="36"/>
      <c r="F2626" s="36"/>
      <c r="G2626" s="36"/>
      <c r="H2626" s="36"/>
      <c r="I2626" s="7"/>
    </row>
    <row r="2627" spans="1:9" ht="15.75" customHeight="1" x14ac:dyDescent="0.25">
      <c r="A2627" s="35"/>
      <c r="B2627" s="36"/>
      <c r="C2627" s="36"/>
      <c r="D2627" s="36"/>
      <c r="E2627" s="36"/>
      <c r="F2627" s="36"/>
      <c r="G2627" s="36"/>
      <c r="H2627" s="36"/>
      <c r="I2627" s="7"/>
    </row>
    <row r="2628" spans="1:9" ht="15.75" customHeight="1" x14ac:dyDescent="0.25">
      <c r="A2628" s="35"/>
      <c r="B2628" s="36"/>
      <c r="C2628" s="36"/>
      <c r="D2628" s="36"/>
      <c r="E2628" s="36"/>
      <c r="F2628" s="36"/>
      <c r="G2628" s="36"/>
      <c r="H2628" s="36"/>
      <c r="I2628" s="7"/>
    </row>
  </sheetData>
  <conditionalFormatting sqref="D1:D658">
    <cfRule type="expression" dxfId="4" priority="1">
      <formula>AND(LEN(B1046350)&lt;&gt;0,B1046350=B1046349,D1046350&lt;&gt;(D1046349+1))</formula>
    </cfRule>
  </conditionalFormatting>
  <conditionalFormatting sqref="D659:D768">
    <cfRule type="expression" dxfId="3" priority="2">
      <formula>AND(LEN(B1047043)&lt;&gt;0,B1047043=B1047042,D1047043&lt;&gt;(D1047042+1))</formula>
    </cfRule>
  </conditionalFormatting>
  <conditionalFormatting sqref="D769:D2437">
    <cfRule type="expression" dxfId="2" priority="3">
      <formula>AND(LEN(B1047151)&lt;&gt;0,B1047151=B1047150,D1047151&lt;&gt;(D1047150+1))</formula>
    </cfRule>
  </conditionalFormatting>
  <conditionalFormatting sqref="D2438:D2628">
    <cfRule type="expression" dxfId="1" priority="4">
      <formula>AND(LEN(B262)&lt;&gt;0,B262=B261,D262&lt;&gt;(D261+1))</formula>
    </cfRule>
  </conditionalFormatting>
  <dataValidations count="1">
    <dataValidation type="list" allowBlank="1" showErrorMessage="1" sqref="I1:I740 I771:I2628">
      <formula1>Codes</formula1>
    </dataValidation>
  </dataValidation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J1000"/>
  <sheetViews>
    <sheetView workbookViewId="0"/>
  </sheetViews>
  <sheetFormatPr defaultColWidth="12.5703125" defaultRowHeight="15" customHeight="1" x14ac:dyDescent="0.2"/>
  <cols>
    <col min="1" max="1" width="17" customWidth="1"/>
    <col min="2" max="2" width="22" customWidth="1"/>
    <col min="3" max="4" width="12.7109375" customWidth="1"/>
    <col min="5" max="5" width="17.85546875" customWidth="1"/>
    <col min="6" max="6" width="12.7109375" customWidth="1"/>
    <col min="7" max="7" width="23.42578125" customWidth="1"/>
    <col min="8" max="8" width="12.7109375" customWidth="1"/>
    <col min="9" max="9" width="22.140625" customWidth="1"/>
    <col min="10" max="10" width="12.7109375" customWidth="1"/>
  </cols>
  <sheetData>
    <row r="1" spans="1:10" ht="25.5" customHeight="1" x14ac:dyDescent="0.2">
      <c r="A1" s="56" t="s">
        <v>3763</v>
      </c>
      <c r="B1" s="57" t="s">
        <v>0</v>
      </c>
      <c r="C1" s="57" t="s">
        <v>1</v>
      </c>
      <c r="D1" s="57" t="s">
        <v>2</v>
      </c>
      <c r="E1" s="57" t="s">
        <v>3</v>
      </c>
      <c r="F1" s="57" t="s">
        <v>4</v>
      </c>
      <c r="G1" s="57" t="s">
        <v>5</v>
      </c>
      <c r="H1" s="57" t="s">
        <v>6</v>
      </c>
      <c r="I1" s="58" t="s">
        <v>7</v>
      </c>
      <c r="J1" s="59" t="s">
        <v>8</v>
      </c>
    </row>
    <row r="2" spans="1:10" ht="15.75" customHeight="1" x14ac:dyDescent="0.2">
      <c r="A2" s="60" t="s">
        <v>88</v>
      </c>
      <c r="B2" s="61" t="s">
        <v>1466</v>
      </c>
      <c r="C2" s="61">
        <v>158</v>
      </c>
      <c r="D2" s="61" t="s">
        <v>11</v>
      </c>
      <c r="E2" s="61">
        <v>1</v>
      </c>
      <c r="F2" s="61">
        <v>0</v>
      </c>
      <c r="G2" s="61" t="s">
        <v>3764</v>
      </c>
      <c r="H2" s="61"/>
      <c r="I2" s="62"/>
      <c r="J2" s="60" t="s">
        <v>14</v>
      </c>
    </row>
    <row r="3" spans="1:10" ht="15.75" customHeight="1" x14ac:dyDescent="0.2">
      <c r="A3" s="60" t="s">
        <v>88</v>
      </c>
      <c r="B3" s="61" t="s">
        <v>1466</v>
      </c>
      <c r="C3" s="61">
        <v>158</v>
      </c>
      <c r="D3" s="61" t="s">
        <v>218</v>
      </c>
      <c r="E3" s="61">
        <v>2</v>
      </c>
      <c r="F3" s="61">
        <v>9</v>
      </c>
      <c r="G3" s="61" t="s">
        <v>3764</v>
      </c>
      <c r="H3" s="61"/>
      <c r="I3" s="62"/>
      <c r="J3" s="60" t="s">
        <v>219</v>
      </c>
    </row>
    <row r="4" spans="1:10" ht="15.75" customHeight="1" x14ac:dyDescent="0.2">
      <c r="A4" s="60" t="s">
        <v>88</v>
      </c>
      <c r="B4" s="61" t="s">
        <v>1466</v>
      </c>
      <c r="C4" s="61">
        <v>158</v>
      </c>
      <c r="D4" s="61" t="s">
        <v>163</v>
      </c>
      <c r="E4" s="61">
        <v>3</v>
      </c>
      <c r="F4" s="61">
        <v>14</v>
      </c>
      <c r="G4" s="61" t="s">
        <v>3764</v>
      </c>
      <c r="H4" s="61"/>
      <c r="I4" s="62"/>
      <c r="J4" s="60" t="s">
        <v>164</v>
      </c>
    </row>
    <row r="5" spans="1:10" ht="15.75" customHeight="1" x14ac:dyDescent="0.2">
      <c r="A5" s="60" t="s">
        <v>88</v>
      </c>
      <c r="B5" s="61" t="s">
        <v>1466</v>
      </c>
      <c r="C5" s="61">
        <v>158</v>
      </c>
      <c r="D5" s="61" t="s">
        <v>167</v>
      </c>
      <c r="E5" s="61">
        <v>4</v>
      </c>
      <c r="F5" s="61">
        <v>18</v>
      </c>
      <c r="G5" s="61" t="s">
        <v>3764</v>
      </c>
      <c r="H5" s="61"/>
      <c r="I5" s="62"/>
      <c r="J5" s="60" t="s">
        <v>168</v>
      </c>
    </row>
    <row r="6" spans="1:10" ht="15.75" customHeight="1" x14ac:dyDescent="0.2">
      <c r="A6" s="60" t="s">
        <v>88</v>
      </c>
      <c r="B6" s="61" t="s">
        <v>1466</v>
      </c>
      <c r="C6" s="61">
        <v>158</v>
      </c>
      <c r="D6" s="61" t="s">
        <v>179</v>
      </c>
      <c r="E6" s="61">
        <v>5</v>
      </c>
      <c r="F6" s="61">
        <v>28</v>
      </c>
      <c r="G6" s="61" t="s">
        <v>3764</v>
      </c>
      <c r="H6" s="61"/>
      <c r="I6" s="62"/>
      <c r="J6" s="60" t="s">
        <v>180</v>
      </c>
    </row>
    <row r="7" spans="1:10" ht="15.75" customHeight="1" x14ac:dyDescent="0.2">
      <c r="A7" s="60" t="s">
        <v>88</v>
      </c>
      <c r="B7" s="61" t="s">
        <v>1466</v>
      </c>
      <c r="C7" s="61">
        <v>158</v>
      </c>
      <c r="D7" s="61" t="s">
        <v>1379</v>
      </c>
      <c r="E7" s="61">
        <v>6</v>
      </c>
      <c r="F7" s="61">
        <v>38</v>
      </c>
      <c r="G7" s="61" t="s">
        <v>3764</v>
      </c>
      <c r="H7" s="61"/>
      <c r="I7" s="62"/>
      <c r="J7" s="60" t="s">
        <v>1380</v>
      </c>
    </row>
    <row r="8" spans="1:10" ht="15.75" customHeight="1" x14ac:dyDescent="0.2">
      <c r="A8" s="60" t="s">
        <v>88</v>
      </c>
      <c r="B8" s="61" t="s">
        <v>1466</v>
      </c>
      <c r="C8" s="61">
        <v>158</v>
      </c>
      <c r="D8" s="61" t="s">
        <v>1381</v>
      </c>
      <c r="E8" s="61">
        <v>7</v>
      </c>
      <c r="F8" s="61">
        <v>44</v>
      </c>
      <c r="G8" s="61" t="s">
        <v>3764</v>
      </c>
      <c r="H8" s="61"/>
      <c r="I8" s="62"/>
      <c r="J8" s="60" t="s">
        <v>1382</v>
      </c>
    </row>
    <row r="9" spans="1:10" ht="15.75" customHeight="1" x14ac:dyDescent="0.2">
      <c r="A9" s="60" t="s">
        <v>88</v>
      </c>
      <c r="B9" s="61" t="s">
        <v>1466</v>
      </c>
      <c r="C9" s="61">
        <v>158</v>
      </c>
      <c r="D9" s="61" t="s">
        <v>1383</v>
      </c>
      <c r="E9" s="61">
        <v>8</v>
      </c>
      <c r="F9" s="61">
        <v>50</v>
      </c>
      <c r="G9" s="61" t="s">
        <v>3764</v>
      </c>
      <c r="H9" s="61"/>
      <c r="I9" s="62"/>
      <c r="J9" s="60" t="s">
        <v>1384</v>
      </c>
    </row>
    <row r="10" spans="1:10" ht="15.75" customHeight="1" x14ac:dyDescent="0.2">
      <c r="A10" s="60" t="s">
        <v>88</v>
      </c>
      <c r="B10" s="61" t="s">
        <v>1466</v>
      </c>
      <c r="C10" s="61">
        <v>158</v>
      </c>
      <c r="D10" s="61" t="s">
        <v>1385</v>
      </c>
      <c r="E10" s="61">
        <v>9</v>
      </c>
      <c r="F10" s="61">
        <v>56</v>
      </c>
      <c r="G10" s="61" t="s">
        <v>3764</v>
      </c>
      <c r="H10" s="61"/>
      <c r="I10" s="62"/>
      <c r="J10" s="60" t="s">
        <v>1386</v>
      </c>
    </row>
    <row r="11" spans="1:10" ht="15.75" customHeight="1" x14ac:dyDescent="0.2">
      <c r="A11" s="60" t="s">
        <v>88</v>
      </c>
      <c r="B11" s="61" t="s">
        <v>1466</v>
      </c>
      <c r="C11" s="61">
        <v>158</v>
      </c>
      <c r="D11" s="61" t="s">
        <v>486</v>
      </c>
      <c r="E11" s="61">
        <v>10</v>
      </c>
      <c r="F11" s="61">
        <v>68</v>
      </c>
      <c r="G11" s="61" t="s">
        <v>3764</v>
      </c>
      <c r="H11" s="61">
        <v>1</v>
      </c>
      <c r="I11" s="62"/>
      <c r="J11" s="60" t="s">
        <v>487</v>
      </c>
    </row>
    <row r="12" spans="1:10" ht="15.75" customHeight="1" x14ac:dyDescent="0.2">
      <c r="A12" s="60" t="s">
        <v>88</v>
      </c>
      <c r="B12" s="61" t="s">
        <v>1466</v>
      </c>
      <c r="C12" s="61">
        <v>158</v>
      </c>
      <c r="D12" s="61" t="s">
        <v>1387</v>
      </c>
      <c r="E12" s="61">
        <v>11</v>
      </c>
      <c r="F12" s="61">
        <v>73</v>
      </c>
      <c r="G12" s="61" t="s">
        <v>3764</v>
      </c>
      <c r="H12" s="61">
        <v>3</v>
      </c>
      <c r="I12" s="62"/>
      <c r="J12" s="60" t="s">
        <v>1388</v>
      </c>
    </row>
    <row r="13" spans="1:10" ht="15.75" customHeight="1" x14ac:dyDescent="0.2">
      <c r="A13" s="60" t="s">
        <v>88</v>
      </c>
      <c r="B13" s="61" t="s">
        <v>1466</v>
      </c>
      <c r="C13" s="61">
        <v>158</v>
      </c>
      <c r="D13" s="61" t="s">
        <v>1389</v>
      </c>
      <c r="E13" s="61">
        <v>12</v>
      </c>
      <c r="F13" s="61">
        <v>85</v>
      </c>
      <c r="G13" s="61" t="s">
        <v>3764</v>
      </c>
      <c r="H13" s="61"/>
      <c r="I13" s="62"/>
      <c r="J13" s="60" t="s">
        <v>1390</v>
      </c>
    </row>
    <row r="14" spans="1:10" ht="15.75" customHeight="1" x14ac:dyDescent="0.2">
      <c r="A14" s="60" t="s">
        <v>88</v>
      </c>
      <c r="B14" s="61" t="s">
        <v>1466</v>
      </c>
      <c r="C14" s="61">
        <v>158</v>
      </c>
      <c r="D14" s="61" t="s">
        <v>1391</v>
      </c>
      <c r="E14" s="61">
        <v>13</v>
      </c>
      <c r="F14" s="61">
        <v>97</v>
      </c>
      <c r="G14" s="61" t="s">
        <v>3764</v>
      </c>
      <c r="H14" s="61"/>
      <c r="I14" s="62"/>
      <c r="J14" s="60" t="s">
        <v>1392</v>
      </c>
    </row>
    <row r="15" spans="1:10" ht="15.75" customHeight="1" x14ac:dyDescent="0.2">
      <c r="A15" s="60" t="s">
        <v>88</v>
      </c>
      <c r="B15" s="61" t="s">
        <v>1466</v>
      </c>
      <c r="C15" s="61">
        <v>158</v>
      </c>
      <c r="D15" s="61" t="s">
        <v>1393</v>
      </c>
      <c r="E15" s="61">
        <v>14</v>
      </c>
      <c r="F15" s="61">
        <v>102</v>
      </c>
      <c r="G15" s="61" t="s">
        <v>3764</v>
      </c>
      <c r="H15" s="61"/>
      <c r="I15" s="62"/>
      <c r="J15" s="60" t="s">
        <v>1394</v>
      </c>
    </row>
    <row r="16" spans="1:10" ht="15.75" customHeight="1" x14ac:dyDescent="0.2">
      <c r="A16" s="60" t="s">
        <v>88</v>
      </c>
      <c r="B16" s="61" t="s">
        <v>1466</v>
      </c>
      <c r="C16" s="61">
        <v>158</v>
      </c>
      <c r="D16" s="61" t="s">
        <v>1395</v>
      </c>
      <c r="E16" s="61">
        <v>15</v>
      </c>
      <c r="F16" s="61">
        <v>115</v>
      </c>
      <c r="G16" s="61" t="s">
        <v>3764</v>
      </c>
      <c r="H16" s="61"/>
      <c r="I16" s="62"/>
      <c r="J16" s="60" t="s">
        <v>1396</v>
      </c>
    </row>
    <row r="17" spans="1:10" ht="15.75" customHeight="1" x14ac:dyDescent="0.2">
      <c r="A17" s="60" t="s">
        <v>88</v>
      </c>
      <c r="B17" s="61" t="s">
        <v>1466</v>
      </c>
      <c r="C17" s="61">
        <v>158</v>
      </c>
      <c r="D17" s="61" t="s">
        <v>1397</v>
      </c>
      <c r="E17" s="61">
        <v>16</v>
      </c>
      <c r="F17" s="61">
        <v>126</v>
      </c>
      <c r="G17" s="61" t="s">
        <v>3764</v>
      </c>
      <c r="H17" s="61"/>
      <c r="I17" s="62"/>
      <c r="J17" s="60" t="s">
        <v>1398</v>
      </c>
    </row>
    <row r="18" spans="1:10" ht="15.75" customHeight="1" x14ac:dyDescent="0.2">
      <c r="A18" s="60" t="s">
        <v>88</v>
      </c>
      <c r="B18" s="61" t="s">
        <v>1466</v>
      </c>
      <c r="C18" s="61">
        <v>158</v>
      </c>
      <c r="D18" s="61" t="s">
        <v>1360</v>
      </c>
      <c r="E18" s="61">
        <v>17</v>
      </c>
      <c r="F18" s="61">
        <v>144</v>
      </c>
      <c r="G18" s="61" t="s">
        <v>3764</v>
      </c>
      <c r="H18" s="61"/>
      <c r="I18" s="62"/>
      <c r="J18" s="60" t="s">
        <v>1361</v>
      </c>
    </row>
    <row r="19" spans="1:10" ht="15.75" customHeight="1" x14ac:dyDescent="0.2">
      <c r="A19" s="60" t="s">
        <v>88</v>
      </c>
      <c r="B19" s="61" t="s">
        <v>1466</v>
      </c>
      <c r="C19" s="61">
        <v>158</v>
      </c>
      <c r="D19" s="61" t="s">
        <v>1362</v>
      </c>
      <c r="E19" s="61">
        <v>18</v>
      </c>
      <c r="F19" s="61">
        <v>150</v>
      </c>
      <c r="G19" s="61" t="s">
        <v>3764</v>
      </c>
      <c r="H19" s="61"/>
      <c r="I19" s="62"/>
      <c r="J19" s="60" t="s">
        <v>1363</v>
      </c>
    </row>
    <row r="20" spans="1:10" ht="15.75" customHeight="1" x14ac:dyDescent="0.2">
      <c r="A20" s="60" t="s">
        <v>88</v>
      </c>
      <c r="B20" s="61" t="s">
        <v>1466</v>
      </c>
      <c r="C20" s="61">
        <v>158</v>
      </c>
      <c r="D20" s="61" t="s">
        <v>1364</v>
      </c>
      <c r="E20" s="61">
        <v>19</v>
      </c>
      <c r="F20" s="61">
        <v>155</v>
      </c>
      <c r="G20" s="61" t="s">
        <v>3764</v>
      </c>
      <c r="H20" s="61"/>
      <c r="I20" s="62"/>
      <c r="J20" s="60" t="s">
        <v>1365</v>
      </c>
    </row>
    <row r="21" spans="1:10" ht="15.75" customHeight="1" x14ac:dyDescent="0.2">
      <c r="A21" s="60" t="s">
        <v>88</v>
      </c>
      <c r="B21" s="61" t="s">
        <v>1466</v>
      </c>
      <c r="C21" s="61">
        <v>158</v>
      </c>
      <c r="D21" s="61" t="s">
        <v>1475</v>
      </c>
      <c r="E21" s="61">
        <v>20</v>
      </c>
      <c r="F21" s="61">
        <v>185</v>
      </c>
      <c r="G21" s="61" t="s">
        <v>3764</v>
      </c>
      <c r="H21" s="61"/>
      <c r="I21" s="62"/>
      <c r="J21" s="60" t="s">
        <v>1476</v>
      </c>
    </row>
    <row r="22" spans="1:10" ht="15.75" customHeight="1" x14ac:dyDescent="0.2">
      <c r="A22" s="60" t="s">
        <v>88</v>
      </c>
      <c r="B22" s="61" t="s">
        <v>1466</v>
      </c>
      <c r="C22" s="61">
        <v>158</v>
      </c>
      <c r="D22" s="61" t="s">
        <v>1477</v>
      </c>
      <c r="E22" s="61">
        <v>21</v>
      </c>
      <c r="F22" s="61">
        <v>215</v>
      </c>
      <c r="G22" s="61" t="s">
        <v>3764</v>
      </c>
      <c r="H22" s="61"/>
      <c r="I22" s="62"/>
      <c r="J22" s="60" t="s">
        <v>1478</v>
      </c>
    </row>
    <row r="23" spans="1:10" ht="15.75" customHeight="1" x14ac:dyDescent="0.2">
      <c r="A23" s="60" t="s">
        <v>88</v>
      </c>
      <c r="B23" s="61" t="s">
        <v>1466</v>
      </c>
      <c r="C23" s="61">
        <v>158</v>
      </c>
      <c r="D23" s="61" t="s">
        <v>1479</v>
      </c>
      <c r="E23" s="61">
        <v>22</v>
      </c>
      <c r="F23" s="61">
        <v>239</v>
      </c>
      <c r="G23" s="61" t="s">
        <v>3764</v>
      </c>
      <c r="H23" s="61"/>
      <c r="I23" s="62"/>
      <c r="J23" s="60" t="s">
        <v>1480</v>
      </c>
    </row>
    <row r="24" spans="1:10" ht="15.75" customHeight="1" x14ac:dyDescent="0.2">
      <c r="A24" s="60" t="s">
        <v>88</v>
      </c>
      <c r="B24" s="61" t="s">
        <v>1466</v>
      </c>
      <c r="C24" s="61">
        <v>158</v>
      </c>
      <c r="D24" s="61" t="s">
        <v>1473</v>
      </c>
      <c r="E24" s="61">
        <v>23</v>
      </c>
      <c r="F24" s="61">
        <v>257</v>
      </c>
      <c r="G24" s="61" t="s">
        <v>3764</v>
      </c>
      <c r="H24" s="61"/>
      <c r="I24" s="62"/>
      <c r="J24" s="60" t="s">
        <v>1474</v>
      </c>
    </row>
    <row r="25" spans="1:10" ht="15.75" customHeight="1" x14ac:dyDescent="0.2">
      <c r="A25" s="60" t="s">
        <v>88</v>
      </c>
      <c r="B25" s="61" t="s">
        <v>1466</v>
      </c>
      <c r="C25" s="61">
        <v>158</v>
      </c>
      <c r="D25" s="61" t="s">
        <v>1481</v>
      </c>
      <c r="E25" s="61">
        <v>24</v>
      </c>
      <c r="F25" s="61">
        <v>281</v>
      </c>
      <c r="G25" s="61" t="s">
        <v>3764</v>
      </c>
      <c r="H25" s="61"/>
      <c r="I25" s="62"/>
      <c r="J25" s="60" t="s">
        <v>1482</v>
      </c>
    </row>
    <row r="26" spans="1:10" ht="15.75" customHeight="1" x14ac:dyDescent="0.2">
      <c r="A26" s="60" t="s">
        <v>88</v>
      </c>
      <c r="B26" s="61" t="s">
        <v>1466</v>
      </c>
      <c r="C26" s="61">
        <v>158</v>
      </c>
      <c r="D26" s="61" t="s">
        <v>1471</v>
      </c>
      <c r="E26" s="61">
        <v>25</v>
      </c>
      <c r="F26" s="61">
        <v>299</v>
      </c>
      <c r="G26" s="61" t="s">
        <v>3764</v>
      </c>
      <c r="H26" s="61"/>
      <c r="I26" s="62"/>
      <c r="J26" s="60" t="s">
        <v>1472</v>
      </c>
    </row>
    <row r="27" spans="1:10" ht="15.75" customHeight="1" x14ac:dyDescent="0.2">
      <c r="A27" s="60" t="s">
        <v>88</v>
      </c>
      <c r="B27" s="61" t="s">
        <v>1466</v>
      </c>
      <c r="C27" s="61">
        <v>158</v>
      </c>
      <c r="D27" s="61" t="s">
        <v>1483</v>
      </c>
      <c r="E27" s="61">
        <v>26</v>
      </c>
      <c r="F27" s="61">
        <v>341</v>
      </c>
      <c r="G27" s="61" t="s">
        <v>3764</v>
      </c>
      <c r="H27" s="61"/>
      <c r="I27" s="62"/>
      <c r="J27" s="60" t="s">
        <v>1484</v>
      </c>
    </row>
    <row r="28" spans="1:10" ht="15.75" customHeight="1" x14ac:dyDescent="0.2">
      <c r="A28" s="60" t="s">
        <v>88</v>
      </c>
      <c r="B28" s="61" t="s">
        <v>1466</v>
      </c>
      <c r="C28" s="61">
        <v>158</v>
      </c>
      <c r="D28" s="61" t="s">
        <v>1485</v>
      </c>
      <c r="E28" s="61">
        <v>27</v>
      </c>
      <c r="F28" s="61">
        <v>365</v>
      </c>
      <c r="G28" s="61" t="s">
        <v>3764</v>
      </c>
      <c r="H28" s="61"/>
      <c r="I28" s="62"/>
      <c r="J28" s="60" t="s">
        <v>1486</v>
      </c>
    </row>
    <row r="29" spans="1:10" ht="15.75" customHeight="1" x14ac:dyDescent="0.2">
      <c r="A29" s="60" t="s">
        <v>88</v>
      </c>
      <c r="B29" s="61" t="s">
        <v>1466</v>
      </c>
      <c r="C29" s="61">
        <v>158</v>
      </c>
      <c r="D29" s="61" t="s">
        <v>1487</v>
      </c>
      <c r="E29" s="61">
        <v>28</v>
      </c>
      <c r="F29" s="61">
        <v>407</v>
      </c>
      <c r="G29" s="61" t="s">
        <v>3764</v>
      </c>
      <c r="H29" s="61"/>
      <c r="I29" s="62"/>
      <c r="J29" s="60" t="s">
        <v>1488</v>
      </c>
    </row>
    <row r="30" spans="1:10" ht="15.75" customHeight="1" x14ac:dyDescent="0.2">
      <c r="A30" s="60" t="s">
        <v>88</v>
      </c>
      <c r="B30" s="61" t="s">
        <v>1466</v>
      </c>
      <c r="C30" s="61">
        <v>158</v>
      </c>
      <c r="D30" s="61" t="s">
        <v>1489</v>
      </c>
      <c r="E30" s="61">
        <v>29</v>
      </c>
      <c r="F30" s="61">
        <v>431</v>
      </c>
      <c r="G30" s="61" t="s">
        <v>3764</v>
      </c>
      <c r="H30" s="61"/>
      <c r="I30" s="62"/>
      <c r="J30" s="60" t="s">
        <v>1490</v>
      </c>
    </row>
    <row r="31" spans="1:10" ht="15.75" customHeight="1" x14ac:dyDescent="0.2">
      <c r="A31" s="60" t="s">
        <v>88</v>
      </c>
      <c r="B31" s="61" t="s">
        <v>1466</v>
      </c>
      <c r="C31" s="61">
        <v>158</v>
      </c>
      <c r="D31" s="61" t="s">
        <v>1491</v>
      </c>
      <c r="E31" s="61">
        <v>30</v>
      </c>
      <c r="F31" s="61">
        <v>449</v>
      </c>
      <c r="G31" s="61" t="s">
        <v>3764</v>
      </c>
      <c r="H31" s="61"/>
      <c r="I31" s="62"/>
      <c r="J31" s="60" t="s">
        <v>1492</v>
      </c>
    </row>
    <row r="32" spans="1:10" ht="15.75" customHeight="1" x14ac:dyDescent="0.2">
      <c r="A32" s="60" t="s">
        <v>88</v>
      </c>
      <c r="B32" s="61" t="s">
        <v>1466</v>
      </c>
      <c r="C32" s="61">
        <v>158</v>
      </c>
      <c r="D32" s="61" t="s">
        <v>1493</v>
      </c>
      <c r="E32" s="61">
        <v>31</v>
      </c>
      <c r="F32" s="61">
        <v>461</v>
      </c>
      <c r="G32" s="61" t="s">
        <v>3764</v>
      </c>
      <c r="H32" s="61"/>
      <c r="I32" s="62"/>
      <c r="J32" s="60" t="s">
        <v>1494</v>
      </c>
    </row>
    <row r="33" spans="1:10" ht="15.75" customHeight="1" x14ac:dyDescent="0.2">
      <c r="A33" s="60" t="s">
        <v>88</v>
      </c>
      <c r="B33" s="61" t="s">
        <v>1466</v>
      </c>
      <c r="C33" s="61">
        <v>158</v>
      </c>
      <c r="D33" s="61" t="s">
        <v>1495</v>
      </c>
      <c r="E33" s="61">
        <v>32</v>
      </c>
      <c r="F33" s="61">
        <v>467</v>
      </c>
      <c r="G33" s="61" t="s">
        <v>3764</v>
      </c>
      <c r="H33" s="61"/>
      <c r="I33" s="62"/>
      <c r="J33" s="60" t="s">
        <v>1496</v>
      </c>
    </row>
    <row r="34" spans="1:10" ht="15.75" customHeight="1" x14ac:dyDescent="0.2">
      <c r="A34" s="60" t="s">
        <v>88</v>
      </c>
      <c r="B34" s="61" t="s">
        <v>1466</v>
      </c>
      <c r="C34" s="61">
        <v>158</v>
      </c>
      <c r="D34" s="61" t="s">
        <v>1497</v>
      </c>
      <c r="E34" s="61">
        <v>33</v>
      </c>
      <c r="F34" s="61">
        <v>485</v>
      </c>
      <c r="G34" s="61" t="s">
        <v>3764</v>
      </c>
      <c r="H34" s="61"/>
      <c r="I34" s="62"/>
      <c r="J34" s="60" t="s">
        <v>1498</v>
      </c>
    </row>
    <row r="35" spans="1:10" ht="15.75" customHeight="1" x14ac:dyDescent="0.2">
      <c r="A35" s="60" t="s">
        <v>88</v>
      </c>
      <c r="B35" s="61" t="s">
        <v>1466</v>
      </c>
      <c r="C35" s="61">
        <v>158</v>
      </c>
      <c r="D35" s="61" t="s">
        <v>1499</v>
      </c>
      <c r="E35" s="61">
        <v>34</v>
      </c>
      <c r="F35" s="61">
        <v>489</v>
      </c>
      <c r="G35" s="61" t="s">
        <v>3764</v>
      </c>
      <c r="H35" s="61"/>
      <c r="I35" s="62"/>
      <c r="J35" s="60" t="s">
        <v>1500</v>
      </c>
    </row>
    <row r="36" spans="1:10" ht="15.75" customHeight="1" x14ac:dyDescent="0.2">
      <c r="A36" s="60" t="s">
        <v>88</v>
      </c>
      <c r="B36" s="61" t="s">
        <v>1466</v>
      </c>
      <c r="C36" s="61">
        <v>158</v>
      </c>
      <c r="D36" s="61" t="s">
        <v>1497</v>
      </c>
      <c r="E36" s="61">
        <v>35</v>
      </c>
      <c r="F36" s="61">
        <v>485</v>
      </c>
      <c r="G36" s="61" t="s">
        <v>3764</v>
      </c>
      <c r="H36" s="61"/>
      <c r="I36" s="62"/>
      <c r="J36" s="60" t="s">
        <v>1498</v>
      </c>
    </row>
    <row r="37" spans="1:10" ht="15.75" customHeight="1" x14ac:dyDescent="0.2">
      <c r="A37" s="60" t="s">
        <v>88</v>
      </c>
      <c r="B37" s="61" t="s">
        <v>1466</v>
      </c>
      <c r="C37" s="61">
        <v>158</v>
      </c>
      <c r="D37" s="61" t="s">
        <v>1501</v>
      </c>
      <c r="E37" s="61">
        <v>36</v>
      </c>
      <c r="F37" s="61">
        <v>521</v>
      </c>
      <c r="G37" s="61" t="s">
        <v>3764</v>
      </c>
      <c r="H37" s="61"/>
      <c r="I37" s="62"/>
      <c r="J37" s="60" t="s">
        <v>1502</v>
      </c>
    </row>
    <row r="38" spans="1:10" ht="15.75" customHeight="1" x14ac:dyDescent="0.2">
      <c r="A38" s="60" t="s">
        <v>88</v>
      </c>
      <c r="B38" s="61" t="s">
        <v>2991</v>
      </c>
      <c r="C38" s="61">
        <v>159</v>
      </c>
      <c r="D38" s="61" t="s">
        <v>50</v>
      </c>
      <c r="E38" s="61">
        <v>1</v>
      </c>
      <c r="F38" s="61">
        <v>0</v>
      </c>
      <c r="G38" s="61" t="s">
        <v>1189</v>
      </c>
      <c r="H38" s="61"/>
      <c r="I38" s="62"/>
      <c r="J38" s="60" t="s">
        <v>51</v>
      </c>
    </row>
    <row r="39" spans="1:10" ht="15.75" customHeight="1" x14ac:dyDescent="0.2">
      <c r="A39" s="60" t="s">
        <v>88</v>
      </c>
      <c r="B39" s="61" t="s">
        <v>2991</v>
      </c>
      <c r="C39" s="61">
        <v>159</v>
      </c>
      <c r="D39" s="61" t="s">
        <v>1112</v>
      </c>
      <c r="E39" s="61">
        <v>2</v>
      </c>
      <c r="F39" s="61">
        <v>2</v>
      </c>
      <c r="G39" s="61" t="s">
        <v>1189</v>
      </c>
      <c r="H39" s="61"/>
      <c r="I39" s="62"/>
      <c r="J39" s="60" t="s">
        <v>1113</v>
      </c>
    </row>
    <row r="40" spans="1:10" ht="15.75" customHeight="1" x14ac:dyDescent="0.2">
      <c r="A40" s="60" t="s">
        <v>88</v>
      </c>
      <c r="B40" s="61" t="s">
        <v>2991</v>
      </c>
      <c r="C40" s="61">
        <v>159</v>
      </c>
      <c r="D40" s="61" t="s">
        <v>147</v>
      </c>
      <c r="E40" s="61">
        <v>3</v>
      </c>
      <c r="F40" s="61">
        <v>4</v>
      </c>
      <c r="G40" s="61" t="s">
        <v>1189</v>
      </c>
      <c r="H40" s="61"/>
      <c r="I40" s="62"/>
      <c r="J40" s="60" t="s">
        <v>1115</v>
      </c>
    </row>
    <row r="41" spans="1:10" ht="15.75" customHeight="1" x14ac:dyDescent="0.2">
      <c r="A41" s="60" t="s">
        <v>88</v>
      </c>
      <c r="B41" s="61" t="s">
        <v>2991</v>
      </c>
      <c r="C41" s="61">
        <v>159</v>
      </c>
      <c r="D41" s="61" t="s">
        <v>3054</v>
      </c>
      <c r="E41" s="61">
        <v>4</v>
      </c>
      <c r="F41" s="61">
        <v>5</v>
      </c>
      <c r="G41" s="61" t="s">
        <v>1189</v>
      </c>
      <c r="H41" s="61"/>
      <c r="I41" s="62"/>
      <c r="J41" s="60" t="s">
        <v>1117</v>
      </c>
    </row>
    <row r="42" spans="1:10" ht="15.75" customHeight="1" x14ac:dyDescent="0.2">
      <c r="A42" s="60" t="s">
        <v>88</v>
      </c>
      <c r="B42" s="61" t="s">
        <v>2991</v>
      </c>
      <c r="C42" s="61">
        <v>159</v>
      </c>
      <c r="D42" s="61" t="s">
        <v>1118</v>
      </c>
      <c r="E42" s="61">
        <v>5</v>
      </c>
      <c r="F42" s="61">
        <v>7</v>
      </c>
      <c r="G42" s="61" t="s">
        <v>1189</v>
      </c>
      <c r="H42" s="61"/>
      <c r="I42" s="62"/>
      <c r="J42" s="60" t="s">
        <v>1119</v>
      </c>
    </row>
    <row r="43" spans="1:10" ht="15.75" customHeight="1" x14ac:dyDescent="0.2">
      <c r="A43" s="60" t="s">
        <v>88</v>
      </c>
      <c r="B43" s="61" t="s">
        <v>2991</v>
      </c>
      <c r="C43" s="61">
        <v>159</v>
      </c>
      <c r="D43" s="61" t="s">
        <v>2320</v>
      </c>
      <c r="E43" s="61">
        <v>6</v>
      </c>
      <c r="F43" s="61">
        <v>8</v>
      </c>
      <c r="G43" s="61" t="s">
        <v>1189</v>
      </c>
      <c r="H43" s="61"/>
      <c r="I43" s="62"/>
      <c r="J43" s="60" t="s">
        <v>2321</v>
      </c>
    </row>
    <row r="44" spans="1:10" ht="15.75" customHeight="1" x14ac:dyDescent="0.2">
      <c r="A44" s="60" t="s">
        <v>88</v>
      </c>
      <c r="B44" s="61" t="s">
        <v>2991</v>
      </c>
      <c r="C44" s="61">
        <v>159</v>
      </c>
      <c r="D44" s="61" t="s">
        <v>2990</v>
      </c>
      <c r="E44" s="61">
        <v>7</v>
      </c>
      <c r="F44" s="61">
        <v>11</v>
      </c>
      <c r="G44" s="61" t="s">
        <v>1189</v>
      </c>
      <c r="H44" s="61"/>
      <c r="I44" s="62"/>
      <c r="J44" s="60" t="s">
        <v>2323</v>
      </c>
    </row>
    <row r="45" spans="1:10" ht="15.75" customHeight="1" x14ac:dyDescent="0.2">
      <c r="A45" s="60" t="s">
        <v>88</v>
      </c>
      <c r="B45" s="61" t="s">
        <v>2991</v>
      </c>
      <c r="C45" s="61">
        <v>159</v>
      </c>
      <c r="D45" s="61" t="s">
        <v>1415</v>
      </c>
      <c r="E45" s="61">
        <v>8</v>
      </c>
      <c r="F45" s="61">
        <v>14</v>
      </c>
      <c r="G45" s="61" t="s">
        <v>1189</v>
      </c>
      <c r="H45" s="61"/>
      <c r="I45" s="62"/>
      <c r="J45" s="60" t="s">
        <v>1416</v>
      </c>
    </row>
    <row r="46" spans="1:10" ht="15.75" customHeight="1" x14ac:dyDescent="0.2">
      <c r="A46" s="60" t="s">
        <v>88</v>
      </c>
      <c r="B46" s="61" t="s">
        <v>2991</v>
      </c>
      <c r="C46" s="61">
        <v>159</v>
      </c>
      <c r="D46" s="61" t="s">
        <v>2324</v>
      </c>
      <c r="E46" s="61">
        <v>9</v>
      </c>
      <c r="F46" s="61">
        <v>15</v>
      </c>
      <c r="G46" s="61" t="s">
        <v>1189</v>
      </c>
      <c r="H46" s="61"/>
      <c r="I46" s="62"/>
      <c r="J46" s="60" t="s">
        <v>2325</v>
      </c>
    </row>
    <row r="47" spans="1:10" ht="15.75" customHeight="1" x14ac:dyDescent="0.2">
      <c r="A47" s="60" t="s">
        <v>88</v>
      </c>
      <c r="B47" s="61" t="s">
        <v>2991</v>
      </c>
      <c r="C47" s="61">
        <v>159</v>
      </c>
      <c r="D47" s="61" t="s">
        <v>2116</v>
      </c>
      <c r="E47" s="61">
        <v>10</v>
      </c>
      <c r="F47" s="61">
        <v>17</v>
      </c>
      <c r="G47" s="61" t="s">
        <v>1189</v>
      </c>
      <c r="H47" s="61"/>
      <c r="I47" s="62"/>
      <c r="J47" s="60" t="s">
        <v>2117</v>
      </c>
    </row>
    <row r="48" spans="1:10" ht="15.75" customHeight="1" x14ac:dyDescent="0.2">
      <c r="A48" s="60" t="s">
        <v>88</v>
      </c>
      <c r="B48" s="61" t="s">
        <v>2991</v>
      </c>
      <c r="C48" s="61">
        <v>159</v>
      </c>
      <c r="D48" s="61" t="s">
        <v>2326</v>
      </c>
      <c r="E48" s="61">
        <v>11</v>
      </c>
      <c r="F48" s="61">
        <v>20</v>
      </c>
      <c r="G48" s="61" t="s">
        <v>1189</v>
      </c>
      <c r="H48" s="61"/>
      <c r="I48" s="62"/>
      <c r="J48" s="60" t="s">
        <v>2327</v>
      </c>
    </row>
    <row r="49" spans="1:10" ht="15.75" customHeight="1" x14ac:dyDescent="0.2">
      <c r="A49" s="60" t="s">
        <v>88</v>
      </c>
      <c r="B49" s="61" t="s">
        <v>2991</v>
      </c>
      <c r="C49" s="61">
        <v>159</v>
      </c>
      <c r="D49" s="61" t="s">
        <v>2328</v>
      </c>
      <c r="E49" s="61">
        <v>12</v>
      </c>
      <c r="F49" s="61">
        <v>22</v>
      </c>
      <c r="G49" s="61" t="s">
        <v>1189</v>
      </c>
      <c r="H49" s="61"/>
      <c r="I49" s="62"/>
      <c r="J49" s="60" t="s">
        <v>2329</v>
      </c>
    </row>
    <row r="50" spans="1:10" ht="15.75" customHeight="1" x14ac:dyDescent="0.2">
      <c r="A50" s="60" t="s">
        <v>88</v>
      </c>
      <c r="B50" s="61" t="s">
        <v>2991</v>
      </c>
      <c r="C50" s="61">
        <v>159</v>
      </c>
      <c r="D50" s="61" t="s">
        <v>2330</v>
      </c>
      <c r="E50" s="61">
        <v>13</v>
      </c>
      <c r="F50" s="61">
        <v>24</v>
      </c>
      <c r="G50" s="61" t="s">
        <v>1189</v>
      </c>
      <c r="H50" s="61"/>
      <c r="I50" s="62"/>
      <c r="J50" s="60" t="s">
        <v>2331</v>
      </c>
    </row>
    <row r="51" spans="1:10" ht="15.75" customHeight="1" x14ac:dyDescent="0.2">
      <c r="A51" s="60" t="s">
        <v>88</v>
      </c>
      <c r="B51" s="61" t="s">
        <v>2991</v>
      </c>
      <c r="C51" s="61">
        <v>159</v>
      </c>
      <c r="D51" s="61" t="s">
        <v>2332</v>
      </c>
      <c r="E51" s="61">
        <v>14</v>
      </c>
      <c r="F51" s="61">
        <v>26</v>
      </c>
      <c r="G51" s="61" t="s">
        <v>1189</v>
      </c>
      <c r="H51" s="61"/>
      <c r="I51" s="62"/>
      <c r="J51" s="60" t="s">
        <v>2333</v>
      </c>
    </row>
    <row r="52" spans="1:10" ht="15.75" customHeight="1" x14ac:dyDescent="0.2">
      <c r="A52" s="60" t="s">
        <v>88</v>
      </c>
      <c r="B52" s="61" t="s">
        <v>2991</v>
      </c>
      <c r="C52" s="61">
        <v>159</v>
      </c>
      <c r="D52" s="61" t="s">
        <v>2334</v>
      </c>
      <c r="E52" s="61">
        <v>15</v>
      </c>
      <c r="F52" s="61">
        <v>28</v>
      </c>
      <c r="G52" s="61" t="s">
        <v>1189</v>
      </c>
      <c r="H52" s="61"/>
      <c r="I52" s="62"/>
      <c r="J52" s="60" t="s">
        <v>2335</v>
      </c>
    </row>
    <row r="53" spans="1:10" ht="15.75" customHeight="1" x14ac:dyDescent="0.2">
      <c r="A53" s="60" t="s">
        <v>88</v>
      </c>
      <c r="B53" s="61" t="s">
        <v>2991</v>
      </c>
      <c r="C53" s="61">
        <v>159</v>
      </c>
      <c r="D53" s="61" t="s">
        <v>2336</v>
      </c>
      <c r="E53" s="61">
        <v>16</v>
      </c>
      <c r="F53" s="61">
        <v>32</v>
      </c>
      <c r="G53" s="61" t="s">
        <v>1189</v>
      </c>
      <c r="H53" s="61"/>
      <c r="I53" s="62"/>
      <c r="J53" s="60" t="s">
        <v>2337</v>
      </c>
    </row>
    <row r="54" spans="1:10" ht="15.75" customHeight="1" x14ac:dyDescent="0.2">
      <c r="A54" s="60" t="s">
        <v>88</v>
      </c>
      <c r="B54" s="61" t="s">
        <v>2991</v>
      </c>
      <c r="C54" s="61">
        <v>159</v>
      </c>
      <c r="D54" s="61" t="s">
        <v>1009</v>
      </c>
      <c r="E54" s="61">
        <v>17</v>
      </c>
      <c r="F54" s="61">
        <v>35</v>
      </c>
      <c r="G54" s="61" t="s">
        <v>1189</v>
      </c>
      <c r="H54" s="61"/>
      <c r="I54" s="62"/>
      <c r="J54" s="60" t="s">
        <v>1010</v>
      </c>
    </row>
    <row r="55" spans="1:10" ht="15.75" customHeight="1" x14ac:dyDescent="0.2">
      <c r="A55" s="60" t="s">
        <v>88</v>
      </c>
      <c r="B55" s="61" t="s">
        <v>2991</v>
      </c>
      <c r="C55" s="61">
        <v>159</v>
      </c>
      <c r="D55" s="61" t="s">
        <v>1417</v>
      </c>
      <c r="E55" s="61">
        <v>18</v>
      </c>
      <c r="F55" s="61">
        <v>37</v>
      </c>
      <c r="G55" s="61" t="s">
        <v>1189</v>
      </c>
      <c r="H55" s="61"/>
      <c r="I55" s="62"/>
      <c r="J55" s="60" t="s">
        <v>1418</v>
      </c>
    </row>
    <row r="56" spans="1:10" ht="15.75" customHeight="1" x14ac:dyDescent="0.2">
      <c r="A56" s="60" t="s">
        <v>88</v>
      </c>
      <c r="B56" s="61" t="s">
        <v>2991</v>
      </c>
      <c r="C56" s="61">
        <v>159</v>
      </c>
      <c r="D56" s="61" t="s">
        <v>2338</v>
      </c>
      <c r="E56" s="61">
        <v>19</v>
      </c>
      <c r="F56" s="61">
        <v>39</v>
      </c>
      <c r="G56" s="61" t="s">
        <v>1189</v>
      </c>
      <c r="H56" s="61"/>
      <c r="I56" s="62"/>
      <c r="J56" s="60" t="s">
        <v>2339</v>
      </c>
    </row>
    <row r="57" spans="1:10" ht="15.75" customHeight="1" x14ac:dyDescent="0.2">
      <c r="A57" s="60" t="s">
        <v>88</v>
      </c>
      <c r="B57" s="61" t="s">
        <v>2991</v>
      </c>
      <c r="C57" s="61">
        <v>159</v>
      </c>
      <c r="D57" s="61" t="s">
        <v>2340</v>
      </c>
      <c r="E57" s="61">
        <v>20</v>
      </c>
      <c r="F57" s="61">
        <v>41</v>
      </c>
      <c r="G57" s="61" t="s">
        <v>1189</v>
      </c>
      <c r="H57" s="61"/>
      <c r="I57" s="62"/>
      <c r="J57" s="60" t="s">
        <v>2341</v>
      </c>
    </row>
    <row r="58" spans="1:10" ht="15.75" customHeight="1" x14ac:dyDescent="0.2">
      <c r="A58" s="60" t="s">
        <v>88</v>
      </c>
      <c r="B58" s="61" t="s">
        <v>2991</v>
      </c>
      <c r="C58" s="61">
        <v>159</v>
      </c>
      <c r="D58" s="61" t="s">
        <v>2342</v>
      </c>
      <c r="E58" s="61">
        <v>21</v>
      </c>
      <c r="F58" s="61">
        <v>42</v>
      </c>
      <c r="G58" s="61" t="s">
        <v>1189</v>
      </c>
      <c r="H58" s="61"/>
      <c r="I58" s="62"/>
      <c r="J58" s="60" t="s">
        <v>2343</v>
      </c>
    </row>
    <row r="59" spans="1:10" ht="15.75" customHeight="1" x14ac:dyDescent="0.2">
      <c r="A59" s="60" t="s">
        <v>88</v>
      </c>
      <c r="B59" s="61" t="s">
        <v>2991</v>
      </c>
      <c r="C59" s="61">
        <v>159</v>
      </c>
      <c r="D59" s="61" t="s">
        <v>2344</v>
      </c>
      <c r="E59" s="61">
        <v>22</v>
      </c>
      <c r="F59" s="61">
        <v>43</v>
      </c>
      <c r="G59" s="61" t="s">
        <v>1189</v>
      </c>
      <c r="H59" s="61"/>
      <c r="I59" s="62"/>
      <c r="J59" s="60" t="s">
        <v>2345</v>
      </c>
    </row>
    <row r="60" spans="1:10" ht="15.75" customHeight="1" x14ac:dyDescent="0.2">
      <c r="A60" s="60" t="s">
        <v>88</v>
      </c>
      <c r="B60" s="61" t="s">
        <v>2991</v>
      </c>
      <c r="C60" s="61">
        <v>159</v>
      </c>
      <c r="D60" s="61" t="s">
        <v>2346</v>
      </c>
      <c r="E60" s="61">
        <v>23</v>
      </c>
      <c r="F60" s="61">
        <v>45</v>
      </c>
      <c r="G60" s="61" t="s">
        <v>1189</v>
      </c>
      <c r="H60" s="61"/>
      <c r="I60" s="62"/>
      <c r="J60" s="60" t="s">
        <v>2347</v>
      </c>
    </row>
    <row r="61" spans="1:10" ht="15.75" customHeight="1" x14ac:dyDescent="0.2">
      <c r="A61" s="60" t="s">
        <v>88</v>
      </c>
      <c r="B61" s="61" t="s">
        <v>2991</v>
      </c>
      <c r="C61" s="61">
        <v>159</v>
      </c>
      <c r="D61" s="61" t="s">
        <v>2348</v>
      </c>
      <c r="E61" s="61">
        <v>24</v>
      </c>
      <c r="F61" s="61">
        <v>47</v>
      </c>
      <c r="G61" s="61" t="s">
        <v>1189</v>
      </c>
      <c r="H61" s="61"/>
      <c r="I61" s="62"/>
      <c r="J61" s="60" t="s">
        <v>2349</v>
      </c>
    </row>
    <row r="62" spans="1:10" ht="15.75" customHeight="1" x14ac:dyDescent="0.2">
      <c r="A62" s="60" t="s">
        <v>88</v>
      </c>
      <c r="B62" s="61" t="s">
        <v>2991</v>
      </c>
      <c r="C62" s="61">
        <v>159</v>
      </c>
      <c r="D62" s="61" t="s">
        <v>2350</v>
      </c>
      <c r="E62" s="61">
        <v>25</v>
      </c>
      <c r="F62" s="61">
        <v>49</v>
      </c>
      <c r="G62" s="61" t="s">
        <v>1189</v>
      </c>
      <c r="H62" s="61"/>
      <c r="I62" s="62"/>
      <c r="J62" s="60" t="s">
        <v>2351</v>
      </c>
    </row>
    <row r="63" spans="1:10" ht="15.75" customHeight="1" x14ac:dyDescent="0.2">
      <c r="A63" s="60" t="s">
        <v>88</v>
      </c>
      <c r="B63" s="61" t="s">
        <v>2991</v>
      </c>
      <c r="C63" s="61">
        <v>159</v>
      </c>
      <c r="D63" s="61" t="s">
        <v>2352</v>
      </c>
      <c r="E63" s="61">
        <v>26</v>
      </c>
      <c r="F63" s="61">
        <v>52</v>
      </c>
      <c r="G63" s="61" t="s">
        <v>1189</v>
      </c>
      <c r="H63" s="61"/>
      <c r="I63" s="62"/>
      <c r="J63" s="60" t="s">
        <v>2353</v>
      </c>
    </row>
    <row r="64" spans="1:10" ht="15.75" customHeight="1" x14ac:dyDescent="0.2">
      <c r="A64" s="60" t="s">
        <v>88</v>
      </c>
      <c r="B64" s="61" t="s">
        <v>2991</v>
      </c>
      <c r="C64" s="61">
        <v>159</v>
      </c>
      <c r="D64" s="61" t="s">
        <v>2354</v>
      </c>
      <c r="E64" s="61">
        <v>27</v>
      </c>
      <c r="F64" s="61">
        <v>54</v>
      </c>
      <c r="G64" s="61" t="s">
        <v>1189</v>
      </c>
      <c r="H64" s="61"/>
      <c r="I64" s="62"/>
      <c r="J64" s="60" t="s">
        <v>2355</v>
      </c>
    </row>
    <row r="65" spans="1:10" ht="15.75" customHeight="1" x14ac:dyDescent="0.2">
      <c r="A65" s="60" t="s">
        <v>88</v>
      </c>
      <c r="B65" s="61" t="s">
        <v>2991</v>
      </c>
      <c r="C65" s="61">
        <v>159</v>
      </c>
      <c r="D65" s="61" t="s">
        <v>2356</v>
      </c>
      <c r="E65" s="61">
        <v>28</v>
      </c>
      <c r="F65" s="61">
        <v>56</v>
      </c>
      <c r="G65" s="61" t="s">
        <v>1189</v>
      </c>
      <c r="H65" s="61"/>
      <c r="I65" s="62"/>
      <c r="J65" s="60" t="s">
        <v>2357</v>
      </c>
    </row>
    <row r="66" spans="1:10" ht="15.75" customHeight="1" x14ac:dyDescent="0.2">
      <c r="A66" s="60" t="s">
        <v>88</v>
      </c>
      <c r="B66" s="61" t="s">
        <v>2991</v>
      </c>
      <c r="C66" s="61">
        <v>159</v>
      </c>
      <c r="D66" s="61" t="s">
        <v>2358</v>
      </c>
      <c r="E66" s="61">
        <v>29</v>
      </c>
      <c r="F66" s="61">
        <v>57</v>
      </c>
      <c r="G66" s="61" t="s">
        <v>1189</v>
      </c>
      <c r="H66" s="61"/>
      <c r="I66" s="62"/>
      <c r="J66" s="60" t="s">
        <v>2359</v>
      </c>
    </row>
    <row r="67" spans="1:10" ht="15.75" customHeight="1" x14ac:dyDescent="0.2">
      <c r="A67" s="60" t="s">
        <v>88</v>
      </c>
      <c r="B67" s="61" t="s">
        <v>2991</v>
      </c>
      <c r="C67" s="61">
        <v>159</v>
      </c>
      <c r="D67" s="61" t="s">
        <v>2360</v>
      </c>
      <c r="E67" s="61">
        <v>30</v>
      </c>
      <c r="F67" s="61">
        <v>59</v>
      </c>
      <c r="G67" s="61" t="s">
        <v>1189</v>
      </c>
      <c r="H67" s="61"/>
      <c r="I67" s="62"/>
      <c r="J67" s="60" t="s">
        <v>2361</v>
      </c>
    </row>
    <row r="68" spans="1:10" ht="15.75" customHeight="1" x14ac:dyDescent="0.2">
      <c r="A68" s="60" t="s">
        <v>88</v>
      </c>
      <c r="B68" s="61" t="s">
        <v>2991</v>
      </c>
      <c r="C68" s="61">
        <v>159</v>
      </c>
      <c r="D68" s="61" t="s">
        <v>1419</v>
      </c>
      <c r="E68" s="61">
        <v>31</v>
      </c>
      <c r="F68" s="61">
        <v>61</v>
      </c>
      <c r="G68" s="61" t="s">
        <v>1189</v>
      </c>
      <c r="H68" s="61">
        <v>1</v>
      </c>
      <c r="I68" s="62"/>
      <c r="J68" s="60" t="s">
        <v>1420</v>
      </c>
    </row>
    <row r="69" spans="1:10" ht="15.75" customHeight="1" x14ac:dyDescent="0.2">
      <c r="A69" s="60" t="s">
        <v>88</v>
      </c>
      <c r="B69" s="61" t="s">
        <v>2991</v>
      </c>
      <c r="C69" s="61">
        <v>159</v>
      </c>
      <c r="D69" s="61" t="s">
        <v>2362</v>
      </c>
      <c r="E69" s="61">
        <v>32</v>
      </c>
      <c r="F69" s="61">
        <v>65</v>
      </c>
      <c r="G69" s="61" t="s">
        <v>1189</v>
      </c>
      <c r="H69" s="61">
        <v>3</v>
      </c>
      <c r="I69" s="62"/>
      <c r="J69" s="60" t="s">
        <v>2363</v>
      </c>
    </row>
    <row r="70" spans="1:10" ht="15.75" customHeight="1" x14ac:dyDescent="0.2">
      <c r="A70" s="60" t="s">
        <v>88</v>
      </c>
      <c r="B70" s="61" t="s">
        <v>2991</v>
      </c>
      <c r="C70" s="61">
        <v>159</v>
      </c>
      <c r="D70" s="61" t="s">
        <v>2364</v>
      </c>
      <c r="E70" s="61">
        <v>33</v>
      </c>
      <c r="F70" s="61">
        <v>71</v>
      </c>
      <c r="G70" s="61" t="s">
        <v>1189</v>
      </c>
      <c r="H70" s="61"/>
      <c r="I70" s="62"/>
      <c r="J70" s="60" t="s">
        <v>2365</v>
      </c>
    </row>
    <row r="71" spans="1:10" ht="15.75" customHeight="1" x14ac:dyDescent="0.2">
      <c r="A71" s="60" t="s">
        <v>88</v>
      </c>
      <c r="B71" s="61" t="s">
        <v>2991</v>
      </c>
      <c r="C71" s="61">
        <v>159</v>
      </c>
      <c r="D71" s="61" t="s">
        <v>1421</v>
      </c>
      <c r="E71" s="61">
        <v>34</v>
      </c>
      <c r="F71" s="61">
        <v>75</v>
      </c>
      <c r="G71" s="61" t="s">
        <v>1189</v>
      </c>
      <c r="H71" s="61"/>
      <c r="I71" s="62"/>
      <c r="J71" s="60" t="s">
        <v>1422</v>
      </c>
    </row>
    <row r="72" spans="1:10" ht="15.75" customHeight="1" x14ac:dyDescent="0.2">
      <c r="A72" s="60" t="s">
        <v>88</v>
      </c>
      <c r="B72" s="61" t="s">
        <v>1681</v>
      </c>
      <c r="C72" s="61">
        <v>187</v>
      </c>
      <c r="D72" s="61" t="s">
        <v>95</v>
      </c>
      <c r="E72" s="61">
        <v>1</v>
      </c>
      <c r="F72" s="61">
        <v>0</v>
      </c>
      <c r="G72" s="61" t="s">
        <v>12</v>
      </c>
      <c r="H72" s="61"/>
      <c r="I72" s="62"/>
      <c r="J72" s="60" t="s">
        <v>96</v>
      </c>
    </row>
    <row r="73" spans="1:10" ht="15.75" customHeight="1" x14ac:dyDescent="0.2">
      <c r="A73" s="60" t="s">
        <v>88</v>
      </c>
      <c r="B73" s="61" t="s">
        <v>1681</v>
      </c>
      <c r="C73" s="61">
        <v>187</v>
      </c>
      <c r="D73" s="61" t="s">
        <v>99</v>
      </c>
      <c r="E73" s="61">
        <v>2</v>
      </c>
      <c r="F73" s="61">
        <v>1</v>
      </c>
      <c r="G73" s="61" t="s">
        <v>12</v>
      </c>
      <c r="H73" s="61"/>
      <c r="I73" s="62"/>
      <c r="J73" s="60" t="s">
        <v>100</v>
      </c>
    </row>
    <row r="74" spans="1:10" ht="15.75" customHeight="1" x14ac:dyDescent="0.2">
      <c r="A74" s="60" t="s">
        <v>88</v>
      </c>
      <c r="B74" s="61" t="s">
        <v>1681</v>
      </c>
      <c r="C74" s="61">
        <v>187</v>
      </c>
      <c r="D74" s="61" t="s">
        <v>101</v>
      </c>
      <c r="E74" s="61">
        <v>3</v>
      </c>
      <c r="F74" s="61">
        <v>2</v>
      </c>
      <c r="G74" s="61" t="s">
        <v>12</v>
      </c>
      <c r="H74" s="61"/>
      <c r="I74" s="62"/>
      <c r="J74" s="60" t="s">
        <v>102</v>
      </c>
    </row>
    <row r="75" spans="1:10" ht="15.75" customHeight="1" x14ac:dyDescent="0.2">
      <c r="A75" s="60" t="s">
        <v>88</v>
      </c>
      <c r="B75" s="61" t="s">
        <v>1681</v>
      </c>
      <c r="C75" s="61">
        <v>187</v>
      </c>
      <c r="D75" s="61" t="s">
        <v>103</v>
      </c>
      <c r="E75" s="61">
        <v>4</v>
      </c>
      <c r="F75" s="61">
        <v>3</v>
      </c>
      <c r="G75" s="61" t="s">
        <v>12</v>
      </c>
      <c r="H75" s="61"/>
      <c r="I75" s="62"/>
      <c r="J75" s="60" t="s">
        <v>104</v>
      </c>
    </row>
    <row r="76" spans="1:10" ht="15.75" customHeight="1" x14ac:dyDescent="0.2">
      <c r="A76" s="60" t="s">
        <v>88</v>
      </c>
      <c r="B76" s="61" t="s">
        <v>1681</v>
      </c>
      <c r="C76" s="61">
        <v>187</v>
      </c>
      <c r="D76" s="61" t="s">
        <v>105</v>
      </c>
      <c r="E76" s="61">
        <v>5</v>
      </c>
      <c r="F76" s="61">
        <v>4</v>
      </c>
      <c r="G76" s="61" t="s">
        <v>12</v>
      </c>
      <c r="H76" s="61"/>
      <c r="I76" s="62"/>
      <c r="J76" s="60" t="s">
        <v>106</v>
      </c>
    </row>
    <row r="77" spans="1:10" ht="15.75" customHeight="1" x14ac:dyDescent="0.2">
      <c r="A77" s="60" t="s">
        <v>88</v>
      </c>
      <c r="B77" s="61" t="s">
        <v>1681</v>
      </c>
      <c r="C77" s="61">
        <v>187</v>
      </c>
      <c r="D77" s="61" t="s">
        <v>707</v>
      </c>
      <c r="E77" s="61">
        <v>6</v>
      </c>
      <c r="F77" s="61">
        <v>6</v>
      </c>
      <c r="G77" s="61" t="s">
        <v>12</v>
      </c>
      <c r="H77" s="61"/>
      <c r="I77" s="62"/>
      <c r="J77" s="60" t="s">
        <v>708</v>
      </c>
    </row>
    <row r="78" spans="1:10" ht="15.75" customHeight="1" x14ac:dyDescent="0.2">
      <c r="A78" s="60" t="s">
        <v>88</v>
      </c>
      <c r="B78" s="61" t="s">
        <v>1681</v>
      </c>
      <c r="C78" s="61">
        <v>187</v>
      </c>
      <c r="D78" s="61" t="s">
        <v>709</v>
      </c>
      <c r="E78" s="61">
        <v>7</v>
      </c>
      <c r="F78" s="61">
        <v>7</v>
      </c>
      <c r="G78" s="61" t="s">
        <v>12</v>
      </c>
      <c r="H78" s="61"/>
      <c r="I78" s="62"/>
      <c r="J78" s="60" t="s">
        <v>710</v>
      </c>
    </row>
    <row r="79" spans="1:10" ht="15.75" customHeight="1" x14ac:dyDescent="0.2">
      <c r="A79" s="60" t="s">
        <v>88</v>
      </c>
      <c r="B79" s="61" t="s">
        <v>1681</v>
      </c>
      <c r="C79" s="61">
        <v>187</v>
      </c>
      <c r="D79" s="61" t="s">
        <v>711</v>
      </c>
      <c r="E79" s="61">
        <v>8</v>
      </c>
      <c r="F79" s="61">
        <v>8</v>
      </c>
      <c r="G79" s="61" t="s">
        <v>12</v>
      </c>
      <c r="H79" s="61"/>
      <c r="I79" s="62"/>
      <c r="J79" s="60" t="s">
        <v>712</v>
      </c>
    </row>
    <row r="80" spans="1:10" ht="15.75" customHeight="1" x14ac:dyDescent="0.2">
      <c r="A80" s="60" t="s">
        <v>88</v>
      </c>
      <c r="B80" s="61" t="s">
        <v>1681</v>
      </c>
      <c r="C80" s="61">
        <v>187</v>
      </c>
      <c r="D80" s="61" t="s">
        <v>713</v>
      </c>
      <c r="E80" s="61">
        <v>9</v>
      </c>
      <c r="F80" s="61">
        <v>9</v>
      </c>
      <c r="G80" s="61" t="s">
        <v>12</v>
      </c>
      <c r="H80" s="61"/>
      <c r="I80" s="62"/>
      <c r="J80" s="60" t="s">
        <v>714</v>
      </c>
    </row>
    <row r="81" spans="1:10" ht="15.75" customHeight="1" x14ac:dyDescent="0.2">
      <c r="A81" s="60" t="s">
        <v>88</v>
      </c>
      <c r="B81" s="61" t="s">
        <v>1681</v>
      </c>
      <c r="C81" s="61">
        <v>187</v>
      </c>
      <c r="D81" s="61" t="s">
        <v>781</v>
      </c>
      <c r="E81" s="61">
        <v>10</v>
      </c>
      <c r="F81" s="61">
        <v>10</v>
      </c>
      <c r="G81" s="61" t="s">
        <v>12</v>
      </c>
      <c r="H81" s="61"/>
      <c r="I81" s="62"/>
      <c r="J81" s="60" t="s">
        <v>782</v>
      </c>
    </row>
    <row r="82" spans="1:10" ht="15.75" customHeight="1" x14ac:dyDescent="0.2">
      <c r="A82" s="60" t="s">
        <v>88</v>
      </c>
      <c r="B82" s="61" t="s">
        <v>1681</v>
      </c>
      <c r="C82" s="61">
        <v>187</v>
      </c>
      <c r="D82" s="61" t="s">
        <v>857</v>
      </c>
      <c r="E82" s="61">
        <v>11</v>
      </c>
      <c r="F82" s="61">
        <v>11</v>
      </c>
      <c r="G82" s="61" t="s">
        <v>12</v>
      </c>
      <c r="H82" s="61"/>
      <c r="I82" s="62"/>
      <c r="J82" s="60" t="s">
        <v>858</v>
      </c>
    </row>
    <row r="83" spans="1:10" ht="15.75" customHeight="1" x14ac:dyDescent="0.2">
      <c r="A83" s="60" t="s">
        <v>88</v>
      </c>
      <c r="B83" s="61" t="s">
        <v>1681</v>
      </c>
      <c r="C83" s="61">
        <v>187</v>
      </c>
      <c r="D83" s="61" t="s">
        <v>859</v>
      </c>
      <c r="E83" s="61">
        <v>12</v>
      </c>
      <c r="F83" s="61">
        <v>12</v>
      </c>
      <c r="G83" s="61" t="s">
        <v>12</v>
      </c>
      <c r="H83" s="61"/>
      <c r="I83" s="62"/>
      <c r="J83" s="60" t="s">
        <v>860</v>
      </c>
    </row>
    <row r="84" spans="1:10" ht="15.75" customHeight="1" x14ac:dyDescent="0.2">
      <c r="A84" s="60" t="s">
        <v>88</v>
      </c>
      <c r="B84" s="61" t="s">
        <v>1681</v>
      </c>
      <c r="C84" s="61">
        <v>187</v>
      </c>
      <c r="D84" s="61" t="s">
        <v>861</v>
      </c>
      <c r="E84" s="61">
        <v>13</v>
      </c>
      <c r="F84" s="61">
        <v>13</v>
      </c>
      <c r="G84" s="61" t="s">
        <v>12</v>
      </c>
      <c r="H84" s="61"/>
      <c r="I84" s="62"/>
      <c r="J84" s="60" t="s">
        <v>862</v>
      </c>
    </row>
    <row r="85" spans="1:10" ht="15.75" customHeight="1" x14ac:dyDescent="0.2">
      <c r="A85" s="60" t="s">
        <v>88</v>
      </c>
      <c r="B85" s="61" t="s">
        <v>1681</v>
      </c>
      <c r="C85" s="61">
        <v>187</v>
      </c>
      <c r="D85" s="61" t="s">
        <v>1542</v>
      </c>
      <c r="E85" s="61">
        <v>14</v>
      </c>
      <c r="F85" s="61">
        <v>14</v>
      </c>
      <c r="G85" s="61" t="s">
        <v>12</v>
      </c>
      <c r="H85" s="61"/>
      <c r="I85" s="62"/>
      <c r="J85" s="60" t="s">
        <v>864</v>
      </c>
    </row>
    <row r="86" spans="1:10" ht="15.75" customHeight="1" x14ac:dyDescent="0.2">
      <c r="A86" s="60" t="s">
        <v>88</v>
      </c>
      <c r="B86" s="61" t="s">
        <v>1681</v>
      </c>
      <c r="C86" s="61">
        <v>187</v>
      </c>
      <c r="D86" s="61" t="s">
        <v>865</v>
      </c>
      <c r="E86" s="61">
        <v>15</v>
      </c>
      <c r="F86" s="61">
        <v>16</v>
      </c>
      <c r="G86" s="61" t="s">
        <v>12</v>
      </c>
      <c r="H86" s="61"/>
      <c r="I86" s="62"/>
      <c r="J86" s="60" t="s">
        <v>866</v>
      </c>
    </row>
    <row r="87" spans="1:10" ht="15.75" customHeight="1" x14ac:dyDescent="0.2">
      <c r="A87" s="60" t="s">
        <v>88</v>
      </c>
      <c r="B87" s="61" t="s">
        <v>1681</v>
      </c>
      <c r="C87" s="61">
        <v>187</v>
      </c>
      <c r="D87" s="61" t="s">
        <v>867</v>
      </c>
      <c r="E87" s="61">
        <v>16</v>
      </c>
      <c r="F87" s="61">
        <v>17</v>
      </c>
      <c r="G87" s="61" t="s">
        <v>12</v>
      </c>
      <c r="H87" s="61"/>
      <c r="I87" s="62"/>
      <c r="J87" s="60" t="s">
        <v>868</v>
      </c>
    </row>
    <row r="88" spans="1:10" ht="15.75" customHeight="1" x14ac:dyDescent="0.2">
      <c r="A88" s="60" t="s">
        <v>88</v>
      </c>
      <c r="B88" s="61" t="s">
        <v>1681</v>
      </c>
      <c r="C88" s="61">
        <v>187</v>
      </c>
      <c r="D88" s="61" t="s">
        <v>869</v>
      </c>
      <c r="E88" s="61">
        <v>17</v>
      </c>
      <c r="F88" s="61">
        <v>19</v>
      </c>
      <c r="G88" s="61" t="s">
        <v>12</v>
      </c>
      <c r="H88" s="61"/>
      <c r="I88" s="62"/>
      <c r="J88" s="60" t="s">
        <v>870</v>
      </c>
    </row>
    <row r="89" spans="1:10" ht="15.75" customHeight="1" x14ac:dyDescent="0.2">
      <c r="A89" s="60" t="s">
        <v>88</v>
      </c>
      <c r="B89" s="61" t="s">
        <v>1681</v>
      </c>
      <c r="C89" s="61">
        <v>187</v>
      </c>
      <c r="D89" s="61" t="s">
        <v>871</v>
      </c>
      <c r="E89" s="61">
        <v>18</v>
      </c>
      <c r="F89" s="61">
        <v>20</v>
      </c>
      <c r="G89" s="61" t="s">
        <v>12</v>
      </c>
      <c r="H89" s="61"/>
      <c r="I89" s="62"/>
      <c r="J89" s="60" t="s">
        <v>872</v>
      </c>
    </row>
    <row r="90" spans="1:10" ht="15.75" customHeight="1" x14ac:dyDescent="0.2">
      <c r="A90" s="60" t="s">
        <v>88</v>
      </c>
      <c r="B90" s="61" t="s">
        <v>1681</v>
      </c>
      <c r="C90" s="61">
        <v>187</v>
      </c>
      <c r="D90" s="61" t="s">
        <v>825</v>
      </c>
      <c r="E90" s="61">
        <v>19</v>
      </c>
      <c r="F90" s="61">
        <v>23</v>
      </c>
      <c r="G90" s="61" t="s">
        <v>12</v>
      </c>
      <c r="H90" s="61"/>
      <c r="I90" s="62"/>
      <c r="J90" s="60" t="s">
        <v>826</v>
      </c>
    </row>
    <row r="91" spans="1:10" ht="15.75" customHeight="1" x14ac:dyDescent="0.2">
      <c r="A91" s="60" t="s">
        <v>88</v>
      </c>
      <c r="B91" s="61" t="s">
        <v>3179</v>
      </c>
      <c r="C91" s="61">
        <v>194</v>
      </c>
      <c r="D91" s="61" t="s">
        <v>1567</v>
      </c>
      <c r="E91" s="61">
        <v>1</v>
      </c>
      <c r="F91" s="61">
        <v>0</v>
      </c>
      <c r="G91" s="61" t="s">
        <v>2409</v>
      </c>
      <c r="H91" s="61"/>
      <c r="I91" s="62"/>
      <c r="J91" s="60" t="s">
        <v>51</v>
      </c>
    </row>
    <row r="92" spans="1:10" ht="15.75" customHeight="1" x14ac:dyDescent="0.2">
      <c r="A92" s="60" t="s">
        <v>88</v>
      </c>
      <c r="B92" s="61" t="s">
        <v>3179</v>
      </c>
      <c r="C92" s="61">
        <v>194</v>
      </c>
      <c r="D92" s="61" t="s">
        <v>3180</v>
      </c>
      <c r="E92" s="61">
        <v>2</v>
      </c>
      <c r="F92" s="61">
        <v>2</v>
      </c>
      <c r="G92" s="61" t="s">
        <v>2409</v>
      </c>
      <c r="H92" s="61"/>
      <c r="I92" s="62"/>
      <c r="J92" s="60" t="s">
        <v>1113</v>
      </c>
    </row>
    <row r="93" spans="1:10" ht="15.75" customHeight="1" x14ac:dyDescent="0.2">
      <c r="A93" s="60" t="s">
        <v>88</v>
      </c>
      <c r="B93" s="61" t="s">
        <v>3179</v>
      </c>
      <c r="C93" s="61">
        <v>194</v>
      </c>
      <c r="D93" s="61" t="s">
        <v>2860</v>
      </c>
      <c r="E93" s="61">
        <v>3</v>
      </c>
      <c r="F93" s="61">
        <v>4</v>
      </c>
      <c r="G93" s="61" t="s">
        <v>2409</v>
      </c>
      <c r="H93" s="61"/>
      <c r="I93" s="62"/>
      <c r="J93" s="60" t="s">
        <v>1115</v>
      </c>
    </row>
    <row r="94" spans="1:10" ht="15.75" customHeight="1" x14ac:dyDescent="0.2">
      <c r="A94" s="60" t="s">
        <v>88</v>
      </c>
      <c r="B94" s="61" t="s">
        <v>3179</v>
      </c>
      <c r="C94" s="61">
        <v>194</v>
      </c>
      <c r="D94" s="61" t="s">
        <v>3181</v>
      </c>
      <c r="E94" s="61">
        <v>4</v>
      </c>
      <c r="F94" s="61">
        <v>5</v>
      </c>
      <c r="G94" s="61" t="s">
        <v>2409</v>
      </c>
      <c r="H94" s="61"/>
      <c r="I94" s="62"/>
      <c r="J94" s="60" t="s">
        <v>1117</v>
      </c>
    </row>
    <row r="95" spans="1:10" ht="15.75" customHeight="1" x14ac:dyDescent="0.2">
      <c r="A95" s="60" t="s">
        <v>88</v>
      </c>
      <c r="B95" s="61" t="s">
        <v>3179</v>
      </c>
      <c r="C95" s="61">
        <v>194</v>
      </c>
      <c r="D95" s="61" t="s">
        <v>3182</v>
      </c>
      <c r="E95" s="61">
        <v>5</v>
      </c>
      <c r="F95" s="61">
        <v>7</v>
      </c>
      <c r="G95" s="61" t="s">
        <v>2409</v>
      </c>
      <c r="H95" s="61"/>
      <c r="I95" s="62"/>
      <c r="J95" s="60" t="s">
        <v>1121</v>
      </c>
    </row>
    <row r="96" spans="1:10" ht="15.75" customHeight="1" x14ac:dyDescent="0.2">
      <c r="A96" s="60" t="s">
        <v>88</v>
      </c>
      <c r="B96" s="61" t="s">
        <v>3179</v>
      </c>
      <c r="C96" s="61">
        <v>194</v>
      </c>
      <c r="D96" s="61" t="s">
        <v>3183</v>
      </c>
      <c r="E96" s="61">
        <v>6</v>
      </c>
      <c r="F96" s="61">
        <v>8</v>
      </c>
      <c r="G96" s="61" t="s">
        <v>2409</v>
      </c>
      <c r="H96" s="61"/>
      <c r="I96" s="62"/>
      <c r="J96" s="60" t="s">
        <v>2321</v>
      </c>
    </row>
    <row r="97" spans="1:10" ht="15.75" customHeight="1" x14ac:dyDescent="0.2">
      <c r="A97" s="60" t="s">
        <v>88</v>
      </c>
      <c r="B97" s="61" t="s">
        <v>3179</v>
      </c>
      <c r="C97" s="61">
        <v>194</v>
      </c>
      <c r="D97" s="61" t="s">
        <v>3184</v>
      </c>
      <c r="E97" s="61">
        <v>7</v>
      </c>
      <c r="F97" s="61">
        <v>11</v>
      </c>
      <c r="G97" s="61" t="s">
        <v>2409</v>
      </c>
      <c r="H97" s="61"/>
      <c r="I97" s="62"/>
      <c r="J97" s="60" t="s">
        <v>2323</v>
      </c>
    </row>
    <row r="98" spans="1:10" ht="15.75" customHeight="1" x14ac:dyDescent="0.2">
      <c r="A98" s="60" t="s">
        <v>88</v>
      </c>
      <c r="B98" s="61" t="s">
        <v>3179</v>
      </c>
      <c r="C98" s="61">
        <v>194</v>
      </c>
      <c r="D98" s="61" t="s">
        <v>3185</v>
      </c>
      <c r="E98" s="61">
        <v>8</v>
      </c>
      <c r="F98" s="61">
        <v>14</v>
      </c>
      <c r="G98" s="61" t="s">
        <v>2409</v>
      </c>
      <c r="H98" s="61"/>
      <c r="I98" s="62"/>
      <c r="J98" s="60" t="s">
        <v>1416</v>
      </c>
    </row>
    <row r="99" spans="1:10" ht="15.75" customHeight="1" x14ac:dyDescent="0.2">
      <c r="A99" s="60" t="s">
        <v>88</v>
      </c>
      <c r="B99" s="61" t="s">
        <v>3179</v>
      </c>
      <c r="C99" s="61">
        <v>194</v>
      </c>
      <c r="D99" s="61" t="s">
        <v>3186</v>
      </c>
      <c r="E99" s="61">
        <v>9</v>
      </c>
      <c r="F99" s="61">
        <v>15</v>
      </c>
      <c r="G99" s="61" t="s">
        <v>2409</v>
      </c>
      <c r="H99" s="61"/>
      <c r="I99" s="62"/>
      <c r="J99" s="60" t="s">
        <v>2325</v>
      </c>
    </row>
    <row r="100" spans="1:10" ht="15.75" customHeight="1" x14ac:dyDescent="0.2">
      <c r="A100" s="60" t="s">
        <v>88</v>
      </c>
      <c r="B100" s="61" t="s">
        <v>3179</v>
      </c>
      <c r="C100" s="61">
        <v>194</v>
      </c>
      <c r="D100" s="61" t="s">
        <v>3187</v>
      </c>
      <c r="E100" s="61">
        <v>10</v>
      </c>
      <c r="F100" s="61">
        <v>17</v>
      </c>
      <c r="G100" s="61" t="s">
        <v>2409</v>
      </c>
      <c r="H100" s="61"/>
      <c r="I100" s="62"/>
      <c r="J100" s="60" t="s">
        <v>2117</v>
      </c>
    </row>
    <row r="101" spans="1:10" ht="15.75" customHeight="1" x14ac:dyDescent="0.2">
      <c r="A101" s="60" t="s">
        <v>88</v>
      </c>
      <c r="B101" s="61" t="s">
        <v>3179</v>
      </c>
      <c r="C101" s="61">
        <v>194</v>
      </c>
      <c r="D101" s="61" t="s">
        <v>3188</v>
      </c>
      <c r="E101" s="61">
        <v>11</v>
      </c>
      <c r="F101" s="61">
        <v>20</v>
      </c>
      <c r="G101" s="61" t="s">
        <v>2409</v>
      </c>
      <c r="H101" s="61"/>
      <c r="I101" s="62"/>
      <c r="J101" s="60" t="s">
        <v>2327</v>
      </c>
    </row>
    <row r="102" spans="1:10" ht="15.75" customHeight="1" x14ac:dyDescent="0.2">
      <c r="A102" s="60" t="s">
        <v>88</v>
      </c>
      <c r="B102" s="61" t="s">
        <v>3179</v>
      </c>
      <c r="C102" s="61">
        <v>194</v>
      </c>
      <c r="D102" s="61" t="s">
        <v>3189</v>
      </c>
      <c r="E102" s="61">
        <v>12</v>
      </c>
      <c r="F102" s="61">
        <v>22</v>
      </c>
      <c r="G102" s="61" t="s">
        <v>2409</v>
      </c>
      <c r="H102" s="61"/>
      <c r="I102" s="62"/>
      <c r="J102" s="60" t="s">
        <v>2329</v>
      </c>
    </row>
    <row r="103" spans="1:10" ht="15.75" customHeight="1" x14ac:dyDescent="0.2">
      <c r="A103" s="60" t="s">
        <v>88</v>
      </c>
      <c r="B103" s="61" t="s">
        <v>3179</v>
      </c>
      <c r="C103" s="61">
        <v>194</v>
      </c>
      <c r="D103" s="61" t="s">
        <v>3190</v>
      </c>
      <c r="E103" s="61">
        <v>13</v>
      </c>
      <c r="F103" s="61">
        <v>24</v>
      </c>
      <c r="G103" s="61" t="s">
        <v>2409</v>
      </c>
      <c r="H103" s="61"/>
      <c r="I103" s="62"/>
      <c r="J103" s="60" t="s">
        <v>2331</v>
      </c>
    </row>
    <row r="104" spans="1:10" ht="15.75" customHeight="1" x14ac:dyDescent="0.2">
      <c r="A104" s="60" t="s">
        <v>88</v>
      </c>
      <c r="B104" s="61" t="s">
        <v>3179</v>
      </c>
      <c r="C104" s="61">
        <v>194</v>
      </c>
      <c r="D104" s="61" t="s">
        <v>3191</v>
      </c>
      <c r="E104" s="61">
        <v>14</v>
      </c>
      <c r="F104" s="61">
        <v>26</v>
      </c>
      <c r="G104" s="61" t="s">
        <v>2409</v>
      </c>
      <c r="H104" s="61"/>
      <c r="I104" s="62"/>
      <c r="J104" s="60" t="s">
        <v>2333</v>
      </c>
    </row>
    <row r="105" spans="1:10" ht="15.75" customHeight="1" x14ac:dyDescent="0.2">
      <c r="A105" s="60" t="s">
        <v>88</v>
      </c>
      <c r="B105" s="61" t="s">
        <v>3179</v>
      </c>
      <c r="C105" s="61">
        <v>194</v>
      </c>
      <c r="D105" s="61" t="s">
        <v>3192</v>
      </c>
      <c r="E105" s="61">
        <v>15</v>
      </c>
      <c r="F105" s="61">
        <v>28</v>
      </c>
      <c r="G105" s="61" t="s">
        <v>2409</v>
      </c>
      <c r="H105" s="61"/>
      <c r="I105" s="62"/>
      <c r="J105" s="60" t="s">
        <v>2335</v>
      </c>
    </row>
    <row r="106" spans="1:10" ht="15.75" customHeight="1" x14ac:dyDescent="0.2">
      <c r="A106" s="60" t="s">
        <v>88</v>
      </c>
      <c r="B106" s="61" t="s">
        <v>3179</v>
      </c>
      <c r="C106" s="61">
        <v>194</v>
      </c>
      <c r="D106" s="61" t="s">
        <v>3193</v>
      </c>
      <c r="E106" s="61">
        <v>16</v>
      </c>
      <c r="F106" s="61">
        <v>32</v>
      </c>
      <c r="G106" s="61" t="s">
        <v>2409</v>
      </c>
      <c r="H106" s="61"/>
      <c r="I106" s="62"/>
      <c r="J106" s="60" t="s">
        <v>2337</v>
      </c>
    </row>
    <row r="107" spans="1:10" ht="15.75" customHeight="1" x14ac:dyDescent="0.2">
      <c r="A107" s="60" t="s">
        <v>88</v>
      </c>
      <c r="B107" s="61" t="s">
        <v>3179</v>
      </c>
      <c r="C107" s="61">
        <v>194</v>
      </c>
      <c r="D107" s="61" t="s">
        <v>3194</v>
      </c>
      <c r="E107" s="61">
        <v>17</v>
      </c>
      <c r="F107" s="61">
        <v>35</v>
      </c>
      <c r="G107" s="61" t="s">
        <v>2409</v>
      </c>
      <c r="H107" s="61"/>
      <c r="I107" s="62"/>
      <c r="J107" s="60" t="s">
        <v>1010</v>
      </c>
    </row>
    <row r="108" spans="1:10" ht="15.75" customHeight="1" x14ac:dyDescent="0.2">
      <c r="A108" s="60" t="s">
        <v>88</v>
      </c>
      <c r="B108" s="61" t="s">
        <v>3179</v>
      </c>
      <c r="C108" s="61">
        <v>194</v>
      </c>
      <c r="D108" s="61" t="s">
        <v>3195</v>
      </c>
      <c r="E108" s="61">
        <v>18</v>
      </c>
      <c r="F108" s="61">
        <v>37</v>
      </c>
      <c r="G108" s="61" t="s">
        <v>2409</v>
      </c>
      <c r="H108" s="61"/>
      <c r="I108" s="62"/>
      <c r="J108" s="60" t="s">
        <v>1418</v>
      </c>
    </row>
    <row r="109" spans="1:10" ht="15.75" customHeight="1" x14ac:dyDescent="0.2">
      <c r="A109" s="60" t="s">
        <v>88</v>
      </c>
      <c r="B109" s="61" t="s">
        <v>3179</v>
      </c>
      <c r="C109" s="61">
        <v>194</v>
      </c>
      <c r="D109" s="61" t="s">
        <v>3196</v>
      </c>
      <c r="E109" s="61">
        <v>19</v>
      </c>
      <c r="F109" s="61">
        <v>39</v>
      </c>
      <c r="G109" s="61" t="s">
        <v>2409</v>
      </c>
      <c r="H109" s="61"/>
      <c r="I109" s="62"/>
      <c r="J109" s="60" t="s">
        <v>2339</v>
      </c>
    </row>
    <row r="110" spans="1:10" ht="15.75" customHeight="1" x14ac:dyDescent="0.2">
      <c r="A110" s="60" t="s">
        <v>88</v>
      </c>
      <c r="B110" s="61" t="s">
        <v>3179</v>
      </c>
      <c r="C110" s="61">
        <v>194</v>
      </c>
      <c r="D110" s="61" t="s">
        <v>3197</v>
      </c>
      <c r="E110" s="61">
        <v>20</v>
      </c>
      <c r="F110" s="61">
        <v>41</v>
      </c>
      <c r="G110" s="61" t="s">
        <v>2409</v>
      </c>
      <c r="H110" s="61"/>
      <c r="I110" s="62"/>
      <c r="J110" s="60" t="s">
        <v>2341</v>
      </c>
    </row>
    <row r="111" spans="1:10" ht="15.75" customHeight="1" x14ac:dyDescent="0.2">
      <c r="A111" s="60" t="s">
        <v>88</v>
      </c>
      <c r="B111" s="61" t="s">
        <v>3179</v>
      </c>
      <c r="C111" s="61">
        <v>194</v>
      </c>
      <c r="D111" s="61" t="s">
        <v>3198</v>
      </c>
      <c r="E111" s="61">
        <v>21</v>
      </c>
      <c r="F111" s="61">
        <v>42</v>
      </c>
      <c r="G111" s="61" t="s">
        <v>2409</v>
      </c>
      <c r="H111" s="61"/>
      <c r="I111" s="62"/>
      <c r="J111" s="60" t="s">
        <v>2343</v>
      </c>
    </row>
    <row r="112" spans="1:10" ht="15.75" customHeight="1" x14ac:dyDescent="0.2">
      <c r="A112" s="60" t="s">
        <v>88</v>
      </c>
      <c r="B112" s="61" t="s">
        <v>3179</v>
      </c>
      <c r="C112" s="61">
        <v>194</v>
      </c>
      <c r="D112" s="61" t="s">
        <v>3199</v>
      </c>
      <c r="E112" s="61">
        <v>22</v>
      </c>
      <c r="F112" s="61">
        <v>43</v>
      </c>
      <c r="G112" s="61" t="s">
        <v>2409</v>
      </c>
      <c r="H112" s="61"/>
      <c r="I112" s="62"/>
      <c r="J112" s="60" t="s">
        <v>2345</v>
      </c>
    </row>
    <row r="113" spans="1:10" ht="15.75" customHeight="1" x14ac:dyDescent="0.2">
      <c r="A113" s="60" t="s">
        <v>88</v>
      </c>
      <c r="B113" s="61" t="s">
        <v>3179</v>
      </c>
      <c r="C113" s="61">
        <v>194</v>
      </c>
      <c r="D113" s="61" t="s">
        <v>3200</v>
      </c>
      <c r="E113" s="61">
        <v>23</v>
      </c>
      <c r="F113" s="61">
        <v>45</v>
      </c>
      <c r="G113" s="61" t="s">
        <v>2409</v>
      </c>
      <c r="H113" s="61"/>
      <c r="I113" s="62"/>
      <c r="J113" s="60" t="s">
        <v>2347</v>
      </c>
    </row>
    <row r="114" spans="1:10" ht="15.75" customHeight="1" x14ac:dyDescent="0.2">
      <c r="A114" s="60" t="s">
        <v>88</v>
      </c>
      <c r="B114" s="61" t="s">
        <v>3179</v>
      </c>
      <c r="C114" s="61">
        <v>194</v>
      </c>
      <c r="D114" s="61" t="s">
        <v>3201</v>
      </c>
      <c r="E114" s="61">
        <v>24</v>
      </c>
      <c r="F114" s="61">
        <v>47</v>
      </c>
      <c r="G114" s="61" t="s">
        <v>2409</v>
      </c>
      <c r="H114" s="61"/>
      <c r="I114" s="62"/>
      <c r="J114" s="60" t="s">
        <v>2349</v>
      </c>
    </row>
    <row r="115" spans="1:10" ht="15.75" customHeight="1" x14ac:dyDescent="0.2">
      <c r="A115" s="60" t="s">
        <v>88</v>
      </c>
      <c r="B115" s="61" t="s">
        <v>3179</v>
      </c>
      <c r="C115" s="61">
        <v>194</v>
      </c>
      <c r="D115" s="61" t="s">
        <v>3202</v>
      </c>
      <c r="E115" s="61">
        <v>25</v>
      </c>
      <c r="F115" s="61">
        <v>49</v>
      </c>
      <c r="G115" s="61" t="s">
        <v>2409</v>
      </c>
      <c r="H115" s="61"/>
      <c r="I115" s="62"/>
      <c r="J115" s="60" t="s">
        <v>2351</v>
      </c>
    </row>
    <row r="116" spans="1:10" ht="15.75" customHeight="1" x14ac:dyDescent="0.2">
      <c r="A116" s="60" t="s">
        <v>88</v>
      </c>
      <c r="B116" s="61" t="s">
        <v>3179</v>
      </c>
      <c r="C116" s="61">
        <v>194</v>
      </c>
      <c r="D116" s="61" t="s">
        <v>3203</v>
      </c>
      <c r="E116" s="61">
        <v>26</v>
      </c>
      <c r="F116" s="61">
        <v>52</v>
      </c>
      <c r="G116" s="61" t="s">
        <v>2409</v>
      </c>
      <c r="H116" s="61"/>
      <c r="I116" s="62"/>
      <c r="J116" s="60" t="s">
        <v>2353</v>
      </c>
    </row>
    <row r="117" spans="1:10" ht="15.75" customHeight="1" x14ac:dyDescent="0.2">
      <c r="A117" s="60" t="s">
        <v>88</v>
      </c>
      <c r="B117" s="61" t="s">
        <v>3179</v>
      </c>
      <c r="C117" s="61">
        <v>194</v>
      </c>
      <c r="D117" s="61" t="s">
        <v>3204</v>
      </c>
      <c r="E117" s="61">
        <v>27</v>
      </c>
      <c r="F117" s="61">
        <v>54</v>
      </c>
      <c r="G117" s="61" t="s">
        <v>2409</v>
      </c>
      <c r="H117" s="61"/>
      <c r="I117" s="62"/>
      <c r="J117" s="60" t="s">
        <v>3001</v>
      </c>
    </row>
    <row r="118" spans="1:10" ht="15.75" customHeight="1" x14ac:dyDescent="0.2">
      <c r="A118" s="60" t="s">
        <v>88</v>
      </c>
      <c r="B118" s="61" t="s">
        <v>3179</v>
      </c>
      <c r="C118" s="61">
        <v>194</v>
      </c>
      <c r="D118" s="61" t="s">
        <v>3205</v>
      </c>
      <c r="E118" s="61">
        <v>28</v>
      </c>
      <c r="F118" s="61">
        <v>56</v>
      </c>
      <c r="G118" s="61" t="s">
        <v>2409</v>
      </c>
      <c r="H118" s="61"/>
      <c r="I118" s="62"/>
      <c r="J118" s="60" t="s">
        <v>2357</v>
      </c>
    </row>
    <row r="119" spans="1:10" ht="15.75" customHeight="1" x14ac:dyDescent="0.2">
      <c r="A119" s="60" t="s">
        <v>88</v>
      </c>
      <c r="B119" s="61" t="s">
        <v>3179</v>
      </c>
      <c r="C119" s="61">
        <v>194</v>
      </c>
      <c r="D119" s="61" t="s">
        <v>3206</v>
      </c>
      <c r="E119" s="61">
        <v>29</v>
      </c>
      <c r="F119" s="61">
        <v>58</v>
      </c>
      <c r="G119" s="61" t="s">
        <v>2409</v>
      </c>
      <c r="H119" s="61"/>
      <c r="I119" s="62"/>
      <c r="J119" s="60" t="s">
        <v>2359</v>
      </c>
    </row>
    <row r="120" spans="1:10" ht="15.75" customHeight="1" x14ac:dyDescent="0.2">
      <c r="A120" s="60" t="s">
        <v>88</v>
      </c>
      <c r="B120" s="61" t="s">
        <v>3179</v>
      </c>
      <c r="C120" s="61">
        <v>194</v>
      </c>
      <c r="D120" s="61" t="s">
        <v>3207</v>
      </c>
      <c r="E120" s="61">
        <v>30</v>
      </c>
      <c r="F120" s="61">
        <v>59</v>
      </c>
      <c r="G120" s="61" t="s">
        <v>2409</v>
      </c>
      <c r="H120" s="61"/>
      <c r="I120" s="62"/>
      <c r="J120" s="60" t="s">
        <v>2361</v>
      </c>
    </row>
    <row r="121" spans="1:10" ht="15.75" customHeight="1" x14ac:dyDescent="0.2">
      <c r="A121" s="60" t="s">
        <v>88</v>
      </c>
      <c r="B121" s="61" t="s">
        <v>3179</v>
      </c>
      <c r="C121" s="61">
        <v>194</v>
      </c>
      <c r="D121" s="61" t="s">
        <v>3208</v>
      </c>
      <c r="E121" s="61">
        <v>31</v>
      </c>
      <c r="F121" s="61">
        <v>61</v>
      </c>
      <c r="G121" s="61" t="s">
        <v>2409</v>
      </c>
      <c r="H121" s="61">
        <v>1</v>
      </c>
      <c r="I121" s="62"/>
      <c r="J121" s="60" t="s">
        <v>1420</v>
      </c>
    </row>
    <row r="122" spans="1:10" ht="15.75" customHeight="1" x14ac:dyDescent="0.2">
      <c r="A122" s="60" t="s">
        <v>88</v>
      </c>
      <c r="B122" s="61" t="s">
        <v>3179</v>
      </c>
      <c r="C122" s="61">
        <v>194</v>
      </c>
      <c r="D122" s="61" t="s">
        <v>3209</v>
      </c>
      <c r="E122" s="61">
        <v>32</v>
      </c>
      <c r="F122" s="61">
        <v>65</v>
      </c>
      <c r="G122" s="61" t="s">
        <v>2409</v>
      </c>
      <c r="H122" s="61">
        <v>3</v>
      </c>
      <c r="I122" s="62"/>
      <c r="J122" s="60" t="s">
        <v>2363</v>
      </c>
    </row>
    <row r="123" spans="1:10" ht="15.75" customHeight="1" x14ac:dyDescent="0.2">
      <c r="A123" s="60" t="s">
        <v>88</v>
      </c>
      <c r="B123" s="61" t="s">
        <v>3179</v>
      </c>
      <c r="C123" s="61">
        <v>194</v>
      </c>
      <c r="D123" s="61" t="s">
        <v>3210</v>
      </c>
      <c r="E123" s="61">
        <v>33</v>
      </c>
      <c r="F123" s="61">
        <v>71</v>
      </c>
      <c r="G123" s="61" t="s">
        <v>2409</v>
      </c>
      <c r="H123" s="61"/>
      <c r="I123" s="62"/>
      <c r="J123" s="60" t="s">
        <v>2365</v>
      </c>
    </row>
    <row r="124" spans="1:10" ht="15.75" customHeight="1" x14ac:dyDescent="0.2">
      <c r="A124" s="60" t="s">
        <v>88</v>
      </c>
      <c r="B124" s="61" t="s">
        <v>3179</v>
      </c>
      <c r="C124" s="61">
        <v>194</v>
      </c>
      <c r="D124" s="61" t="s">
        <v>3211</v>
      </c>
      <c r="E124" s="61">
        <v>34</v>
      </c>
      <c r="F124" s="61">
        <v>75</v>
      </c>
      <c r="G124" s="61" t="s">
        <v>2409</v>
      </c>
      <c r="H124" s="61"/>
      <c r="I124" s="62"/>
      <c r="J124" s="60" t="s">
        <v>1422</v>
      </c>
    </row>
    <row r="125" spans="1:10" ht="15.75" customHeight="1" x14ac:dyDescent="0.2">
      <c r="A125" s="60" t="s">
        <v>88</v>
      </c>
      <c r="B125" s="61" t="s">
        <v>3259</v>
      </c>
      <c r="C125" s="61">
        <v>195</v>
      </c>
      <c r="D125" s="61" t="s">
        <v>1567</v>
      </c>
      <c r="E125" s="61">
        <v>1</v>
      </c>
      <c r="F125" s="61">
        <v>0</v>
      </c>
      <c r="G125" s="61" t="s">
        <v>1175</v>
      </c>
      <c r="H125" s="61"/>
      <c r="I125" s="62"/>
      <c r="J125" s="60" t="s">
        <v>51</v>
      </c>
    </row>
    <row r="126" spans="1:10" ht="15.75" customHeight="1" x14ac:dyDescent="0.2">
      <c r="A126" s="60" t="s">
        <v>88</v>
      </c>
      <c r="B126" s="61" t="s">
        <v>3259</v>
      </c>
      <c r="C126" s="61">
        <v>195</v>
      </c>
      <c r="D126" s="61" t="s">
        <v>2876</v>
      </c>
      <c r="E126" s="61">
        <v>2</v>
      </c>
      <c r="F126" s="61">
        <v>1</v>
      </c>
      <c r="G126" s="61" t="s">
        <v>1175</v>
      </c>
      <c r="H126" s="61"/>
      <c r="I126" s="62"/>
      <c r="J126" s="60" t="s">
        <v>205</v>
      </c>
    </row>
    <row r="127" spans="1:10" ht="15.75" customHeight="1" x14ac:dyDescent="0.2">
      <c r="A127" s="60" t="s">
        <v>88</v>
      </c>
      <c r="B127" s="61" t="s">
        <v>3259</v>
      </c>
      <c r="C127" s="61">
        <v>195</v>
      </c>
      <c r="D127" s="61" t="s">
        <v>3260</v>
      </c>
      <c r="E127" s="61">
        <v>3</v>
      </c>
      <c r="F127" s="61">
        <v>2</v>
      </c>
      <c r="G127" s="61" t="s">
        <v>1175</v>
      </c>
      <c r="H127" s="61"/>
      <c r="I127" s="62"/>
      <c r="J127" s="60" t="s">
        <v>203</v>
      </c>
    </row>
    <row r="128" spans="1:10" ht="15.75" customHeight="1" x14ac:dyDescent="0.2">
      <c r="A128" s="60" t="s">
        <v>88</v>
      </c>
      <c r="B128" s="61" t="s">
        <v>3259</v>
      </c>
      <c r="C128" s="61">
        <v>195</v>
      </c>
      <c r="D128" s="61" t="s">
        <v>2878</v>
      </c>
      <c r="E128" s="61">
        <v>4</v>
      </c>
      <c r="F128" s="61">
        <v>3</v>
      </c>
      <c r="G128" s="61" t="s">
        <v>1175</v>
      </c>
      <c r="H128" s="61"/>
      <c r="I128" s="62"/>
      <c r="J128" s="60" t="s">
        <v>201</v>
      </c>
    </row>
    <row r="129" spans="1:10" ht="15.75" customHeight="1" x14ac:dyDescent="0.2">
      <c r="A129" s="60" t="s">
        <v>88</v>
      </c>
      <c r="B129" s="61" t="s">
        <v>3259</v>
      </c>
      <c r="C129" s="61">
        <v>195</v>
      </c>
      <c r="D129" s="61" t="s">
        <v>3261</v>
      </c>
      <c r="E129" s="61">
        <v>5</v>
      </c>
      <c r="F129" s="61">
        <v>5</v>
      </c>
      <c r="G129" s="61" t="s">
        <v>1175</v>
      </c>
      <c r="H129" s="61"/>
      <c r="I129" s="62"/>
      <c r="J129" s="60" t="s">
        <v>198</v>
      </c>
    </row>
    <row r="130" spans="1:10" ht="15.75" customHeight="1" x14ac:dyDescent="0.2">
      <c r="A130" s="60" t="s">
        <v>88</v>
      </c>
      <c r="B130" s="61" t="s">
        <v>3259</v>
      </c>
      <c r="C130" s="61">
        <v>195</v>
      </c>
      <c r="D130" s="61" t="s">
        <v>2880</v>
      </c>
      <c r="E130" s="61">
        <v>6</v>
      </c>
      <c r="F130" s="61">
        <v>6</v>
      </c>
      <c r="G130" s="61" t="s">
        <v>1175</v>
      </c>
      <c r="H130" s="61"/>
      <c r="I130" s="62"/>
      <c r="J130" s="60" t="s">
        <v>199</v>
      </c>
    </row>
    <row r="131" spans="1:10" ht="15.75" customHeight="1" x14ac:dyDescent="0.2">
      <c r="A131" s="60" t="s">
        <v>88</v>
      </c>
      <c r="B131" s="61" t="s">
        <v>3259</v>
      </c>
      <c r="C131" s="61">
        <v>195</v>
      </c>
      <c r="D131" s="61" t="s">
        <v>3765</v>
      </c>
      <c r="E131" s="61">
        <v>7</v>
      </c>
      <c r="F131" s="61">
        <v>7</v>
      </c>
      <c r="G131" s="61" t="s">
        <v>1175</v>
      </c>
      <c r="H131" s="61"/>
      <c r="I131" s="62"/>
      <c r="J131" s="60" t="s">
        <v>196</v>
      </c>
    </row>
    <row r="132" spans="1:10" ht="15.75" customHeight="1" x14ac:dyDescent="0.2">
      <c r="A132" s="60" t="s">
        <v>88</v>
      </c>
      <c r="B132" s="61" t="s">
        <v>3259</v>
      </c>
      <c r="C132" s="61">
        <v>195</v>
      </c>
      <c r="D132" s="61" t="s">
        <v>3262</v>
      </c>
      <c r="E132" s="61">
        <v>8</v>
      </c>
      <c r="F132" s="61">
        <v>8</v>
      </c>
      <c r="G132" s="61" t="s">
        <v>1175</v>
      </c>
      <c r="H132" s="61"/>
      <c r="I132" s="62"/>
      <c r="J132" s="60" t="s">
        <v>194</v>
      </c>
    </row>
    <row r="133" spans="1:10" ht="15.75" customHeight="1" x14ac:dyDescent="0.2">
      <c r="A133" s="60" t="s">
        <v>88</v>
      </c>
      <c r="B133" s="61" t="s">
        <v>3259</v>
      </c>
      <c r="C133" s="61">
        <v>195</v>
      </c>
      <c r="D133" s="61" t="s">
        <v>3766</v>
      </c>
      <c r="E133" s="61">
        <v>9</v>
      </c>
      <c r="F133" s="61">
        <v>9</v>
      </c>
      <c r="G133" s="61" t="s">
        <v>1175</v>
      </c>
      <c r="H133" s="61"/>
      <c r="I133" s="62"/>
      <c r="J133" s="60" t="s">
        <v>192</v>
      </c>
    </row>
    <row r="134" spans="1:10" ht="15.75" customHeight="1" x14ac:dyDescent="0.2">
      <c r="A134" s="60" t="s">
        <v>88</v>
      </c>
      <c r="B134" s="61" t="s">
        <v>3259</v>
      </c>
      <c r="C134" s="61">
        <v>195</v>
      </c>
      <c r="D134" s="61" t="s">
        <v>3264</v>
      </c>
      <c r="E134" s="61">
        <v>10</v>
      </c>
      <c r="F134" s="61">
        <v>10</v>
      </c>
      <c r="G134" s="61" t="s">
        <v>1175</v>
      </c>
      <c r="H134" s="61"/>
      <c r="I134" s="62"/>
      <c r="J134" s="60" t="s">
        <v>190</v>
      </c>
    </row>
    <row r="135" spans="1:10" ht="15.75" customHeight="1" x14ac:dyDescent="0.2">
      <c r="A135" s="60" t="s">
        <v>88</v>
      </c>
      <c r="B135" s="61" t="s">
        <v>3259</v>
      </c>
      <c r="C135" s="61">
        <v>195</v>
      </c>
      <c r="D135" s="61" t="s">
        <v>3265</v>
      </c>
      <c r="E135" s="61">
        <v>11</v>
      </c>
      <c r="F135" s="61">
        <v>12</v>
      </c>
      <c r="G135" s="61" t="s">
        <v>1175</v>
      </c>
      <c r="H135" s="61"/>
      <c r="I135" s="62"/>
      <c r="J135" s="60" t="s">
        <v>188</v>
      </c>
    </row>
    <row r="136" spans="1:10" ht="15.75" customHeight="1" x14ac:dyDescent="0.2">
      <c r="A136" s="60" t="s">
        <v>88</v>
      </c>
      <c r="B136" s="61" t="s">
        <v>3259</v>
      </c>
      <c r="C136" s="61">
        <v>195</v>
      </c>
      <c r="D136" s="61" t="s">
        <v>3266</v>
      </c>
      <c r="E136" s="61">
        <v>12</v>
      </c>
      <c r="F136" s="61">
        <v>13</v>
      </c>
      <c r="G136" s="61" t="s">
        <v>1175</v>
      </c>
      <c r="H136" s="61"/>
      <c r="I136" s="62"/>
      <c r="J136" s="60" t="s">
        <v>186</v>
      </c>
    </row>
    <row r="137" spans="1:10" ht="15.75" customHeight="1" x14ac:dyDescent="0.2">
      <c r="A137" s="60" t="s">
        <v>88</v>
      </c>
      <c r="B137" s="61" t="s">
        <v>3259</v>
      </c>
      <c r="C137" s="61">
        <v>195</v>
      </c>
      <c r="D137" s="61" t="s">
        <v>2887</v>
      </c>
      <c r="E137" s="61">
        <v>13</v>
      </c>
      <c r="F137" s="61">
        <v>14</v>
      </c>
      <c r="G137" s="61" t="s">
        <v>1175</v>
      </c>
      <c r="H137" s="61"/>
      <c r="I137" s="62"/>
      <c r="J137" s="60" t="s">
        <v>184</v>
      </c>
    </row>
    <row r="138" spans="1:10" ht="15.75" customHeight="1" x14ac:dyDescent="0.2">
      <c r="A138" s="60" t="s">
        <v>88</v>
      </c>
      <c r="B138" s="61" t="s">
        <v>3259</v>
      </c>
      <c r="C138" s="61">
        <v>195</v>
      </c>
      <c r="D138" s="61" t="s">
        <v>2888</v>
      </c>
      <c r="E138" s="61">
        <v>14</v>
      </c>
      <c r="F138" s="61">
        <v>16</v>
      </c>
      <c r="G138" s="61" t="s">
        <v>1175</v>
      </c>
      <c r="H138" s="61"/>
      <c r="I138" s="62"/>
      <c r="J138" s="60" t="s">
        <v>182</v>
      </c>
    </row>
    <row r="139" spans="1:10" ht="15.75" customHeight="1" x14ac:dyDescent="0.2">
      <c r="A139" s="60" t="s">
        <v>88</v>
      </c>
      <c r="B139" s="61" t="s">
        <v>3259</v>
      </c>
      <c r="C139" s="61">
        <v>195</v>
      </c>
      <c r="D139" s="61" t="s">
        <v>2889</v>
      </c>
      <c r="E139" s="61">
        <v>15</v>
      </c>
      <c r="F139" s="61">
        <v>18</v>
      </c>
      <c r="G139" s="61" t="s">
        <v>1175</v>
      </c>
      <c r="H139" s="61"/>
      <c r="I139" s="62"/>
      <c r="J139" s="60" t="s">
        <v>180</v>
      </c>
    </row>
    <row r="140" spans="1:10" ht="15.75" customHeight="1" x14ac:dyDescent="0.2">
      <c r="A140" s="60" t="s">
        <v>88</v>
      </c>
      <c r="B140" s="61" t="s">
        <v>3259</v>
      </c>
      <c r="C140" s="61">
        <v>195</v>
      </c>
      <c r="D140" s="61" t="s">
        <v>3267</v>
      </c>
      <c r="E140" s="61">
        <v>16</v>
      </c>
      <c r="F140" s="61">
        <v>20</v>
      </c>
      <c r="G140" s="61" t="s">
        <v>1175</v>
      </c>
      <c r="H140" s="61"/>
      <c r="I140" s="62"/>
      <c r="J140" s="60" t="s">
        <v>176</v>
      </c>
    </row>
    <row r="141" spans="1:10" ht="15.75" customHeight="1" x14ac:dyDescent="0.2">
      <c r="A141" s="60" t="s">
        <v>88</v>
      </c>
      <c r="B141" s="61" t="s">
        <v>3259</v>
      </c>
      <c r="C141" s="61">
        <v>195</v>
      </c>
      <c r="D141" s="61" t="s">
        <v>3268</v>
      </c>
      <c r="E141" s="61">
        <v>17</v>
      </c>
      <c r="F141" s="61">
        <v>21</v>
      </c>
      <c r="G141" s="61" t="s">
        <v>1175</v>
      </c>
      <c r="H141" s="61"/>
      <c r="I141" s="62"/>
      <c r="J141" s="60" t="s">
        <v>176</v>
      </c>
    </row>
    <row r="142" spans="1:10" ht="15.75" customHeight="1" x14ac:dyDescent="0.2">
      <c r="A142" s="60" t="s">
        <v>88</v>
      </c>
      <c r="B142" s="61" t="s">
        <v>3259</v>
      </c>
      <c r="C142" s="61">
        <v>195</v>
      </c>
      <c r="D142" s="61" t="s">
        <v>3269</v>
      </c>
      <c r="E142" s="61">
        <v>18</v>
      </c>
      <c r="F142" s="61">
        <v>23</v>
      </c>
      <c r="G142" s="61" t="s">
        <v>1175</v>
      </c>
      <c r="H142" s="61"/>
      <c r="I142" s="62"/>
      <c r="J142" s="60" t="s">
        <v>174</v>
      </c>
    </row>
    <row r="143" spans="1:10" ht="15.75" customHeight="1" x14ac:dyDescent="0.2">
      <c r="A143" s="60" t="s">
        <v>88</v>
      </c>
      <c r="B143" s="61" t="s">
        <v>3259</v>
      </c>
      <c r="C143" s="61">
        <v>195</v>
      </c>
      <c r="D143" s="61" t="s">
        <v>3270</v>
      </c>
      <c r="E143" s="61">
        <v>19</v>
      </c>
      <c r="F143" s="61">
        <v>25</v>
      </c>
      <c r="G143" s="61" t="s">
        <v>1175</v>
      </c>
      <c r="H143" s="61"/>
      <c r="I143" s="62"/>
      <c r="J143" s="60" t="s">
        <v>172</v>
      </c>
    </row>
    <row r="144" spans="1:10" ht="15.75" customHeight="1" x14ac:dyDescent="0.2">
      <c r="A144" s="60" t="s">
        <v>88</v>
      </c>
      <c r="B144" s="61" t="s">
        <v>3259</v>
      </c>
      <c r="C144" s="61">
        <v>195</v>
      </c>
      <c r="D144" s="61" t="s">
        <v>3271</v>
      </c>
      <c r="E144" s="61">
        <v>20</v>
      </c>
      <c r="F144" s="61">
        <v>26</v>
      </c>
      <c r="G144" s="61" t="s">
        <v>1175</v>
      </c>
      <c r="H144" s="61"/>
      <c r="I144" s="62"/>
      <c r="J144" s="60" t="s">
        <v>170</v>
      </c>
    </row>
    <row r="145" spans="1:10" ht="15.75" customHeight="1" x14ac:dyDescent="0.2">
      <c r="A145" s="60" t="s">
        <v>88</v>
      </c>
      <c r="B145" s="61" t="s">
        <v>3259</v>
      </c>
      <c r="C145" s="61">
        <v>195</v>
      </c>
      <c r="D145" s="61" t="s">
        <v>3272</v>
      </c>
      <c r="E145" s="61">
        <v>21</v>
      </c>
      <c r="F145" s="61">
        <v>28</v>
      </c>
      <c r="G145" s="61" t="s">
        <v>1175</v>
      </c>
      <c r="H145" s="61"/>
      <c r="I145" s="62"/>
      <c r="J145" s="60" t="s">
        <v>168</v>
      </c>
    </row>
    <row r="146" spans="1:10" ht="15.75" customHeight="1" x14ac:dyDescent="0.2">
      <c r="A146" s="60" t="s">
        <v>88</v>
      </c>
      <c r="B146" s="61" t="s">
        <v>3259</v>
      </c>
      <c r="C146" s="61">
        <v>195</v>
      </c>
      <c r="D146" s="61" t="s">
        <v>3767</v>
      </c>
      <c r="E146" s="61">
        <v>22</v>
      </c>
      <c r="F146" s="61">
        <v>30</v>
      </c>
      <c r="G146" s="61" t="s">
        <v>1175</v>
      </c>
      <c r="H146" s="61"/>
      <c r="I146" s="62"/>
      <c r="J146" s="60" t="s">
        <v>166</v>
      </c>
    </row>
    <row r="147" spans="1:10" ht="15.75" customHeight="1" x14ac:dyDescent="0.2">
      <c r="A147" s="60" t="s">
        <v>88</v>
      </c>
      <c r="B147" s="61" t="s">
        <v>3259</v>
      </c>
      <c r="C147" s="61">
        <v>195</v>
      </c>
      <c r="D147" s="61" t="s">
        <v>2852</v>
      </c>
      <c r="E147" s="61">
        <v>23</v>
      </c>
      <c r="F147" s="61">
        <v>32</v>
      </c>
      <c r="G147" s="61" t="s">
        <v>1175</v>
      </c>
      <c r="H147" s="61"/>
      <c r="I147" s="62"/>
      <c r="J147" s="60" t="s">
        <v>164</v>
      </c>
    </row>
    <row r="148" spans="1:10" ht="15.75" customHeight="1" x14ac:dyDescent="0.2">
      <c r="A148" s="60" t="s">
        <v>88</v>
      </c>
      <c r="B148" s="61" t="s">
        <v>3259</v>
      </c>
      <c r="C148" s="61">
        <v>195</v>
      </c>
      <c r="D148" s="61" t="s">
        <v>3274</v>
      </c>
      <c r="E148" s="61">
        <v>24</v>
      </c>
      <c r="F148" s="61">
        <v>33</v>
      </c>
      <c r="G148" s="61" t="s">
        <v>1175</v>
      </c>
      <c r="H148" s="61"/>
      <c r="I148" s="62"/>
      <c r="J148" s="60" t="s">
        <v>225</v>
      </c>
    </row>
    <row r="149" spans="1:10" ht="15.75" customHeight="1" x14ac:dyDescent="0.2">
      <c r="A149" s="60" t="s">
        <v>88</v>
      </c>
      <c r="B149" s="61" t="s">
        <v>3259</v>
      </c>
      <c r="C149" s="61">
        <v>195</v>
      </c>
      <c r="D149" s="61" t="s">
        <v>2850</v>
      </c>
      <c r="E149" s="61">
        <v>25</v>
      </c>
      <c r="F149" s="61">
        <v>34</v>
      </c>
      <c r="G149" s="61" t="s">
        <v>1175</v>
      </c>
      <c r="H149" s="61"/>
      <c r="I149" s="62"/>
      <c r="J149" s="60" t="s">
        <v>223</v>
      </c>
    </row>
    <row r="150" spans="1:10" ht="15.75" customHeight="1" x14ac:dyDescent="0.2">
      <c r="A150" s="60" t="s">
        <v>88</v>
      </c>
      <c r="B150" s="61" t="s">
        <v>3259</v>
      </c>
      <c r="C150" s="61">
        <v>195</v>
      </c>
      <c r="D150" s="61" t="s">
        <v>2849</v>
      </c>
      <c r="E150" s="61">
        <v>26</v>
      </c>
      <c r="F150" s="61">
        <v>35</v>
      </c>
      <c r="G150" s="61" t="s">
        <v>1175</v>
      </c>
      <c r="H150" s="61"/>
      <c r="I150" s="62"/>
      <c r="J150" s="60" t="s">
        <v>221</v>
      </c>
    </row>
    <row r="151" spans="1:10" ht="15.75" customHeight="1" x14ac:dyDescent="0.2">
      <c r="A151" s="60" t="s">
        <v>88</v>
      </c>
      <c r="B151" s="61" t="s">
        <v>3259</v>
      </c>
      <c r="C151" s="61">
        <v>195</v>
      </c>
      <c r="D151" s="61" t="s">
        <v>3275</v>
      </c>
      <c r="E151" s="61">
        <v>27</v>
      </c>
      <c r="F151" s="61">
        <v>37</v>
      </c>
      <c r="G151" s="61" t="s">
        <v>1175</v>
      </c>
      <c r="H151" s="61"/>
      <c r="I151" s="62"/>
      <c r="J151" s="60" t="s">
        <v>219</v>
      </c>
    </row>
    <row r="152" spans="1:10" ht="15.75" customHeight="1" x14ac:dyDescent="0.2">
      <c r="A152" s="60" t="s">
        <v>88</v>
      </c>
      <c r="B152" s="61" t="s">
        <v>3259</v>
      </c>
      <c r="C152" s="61">
        <v>195</v>
      </c>
      <c r="D152" s="61" t="s">
        <v>3276</v>
      </c>
      <c r="E152" s="61">
        <v>28</v>
      </c>
      <c r="F152" s="61">
        <v>39</v>
      </c>
      <c r="G152" s="61" t="s">
        <v>1175</v>
      </c>
      <c r="H152" s="61"/>
      <c r="I152" s="62"/>
      <c r="J152" s="60" t="s">
        <v>217</v>
      </c>
    </row>
    <row r="153" spans="1:10" ht="15.75" customHeight="1" x14ac:dyDescent="0.2">
      <c r="A153" s="60" t="s">
        <v>88</v>
      </c>
      <c r="B153" s="61" t="s">
        <v>3259</v>
      </c>
      <c r="C153" s="61">
        <v>195</v>
      </c>
      <c r="D153" s="61" t="s">
        <v>3768</v>
      </c>
      <c r="E153" s="61">
        <v>29</v>
      </c>
      <c r="F153" s="61">
        <v>40</v>
      </c>
      <c r="G153" s="61" t="s">
        <v>1175</v>
      </c>
      <c r="H153" s="61"/>
      <c r="I153" s="62"/>
      <c r="J153" s="60" t="s">
        <v>215</v>
      </c>
    </row>
    <row r="154" spans="1:10" ht="15.75" customHeight="1" x14ac:dyDescent="0.2">
      <c r="A154" s="60" t="s">
        <v>88</v>
      </c>
      <c r="B154" s="61" t="s">
        <v>3259</v>
      </c>
      <c r="C154" s="61">
        <v>195</v>
      </c>
      <c r="D154" s="61" t="s">
        <v>3278</v>
      </c>
      <c r="E154" s="61">
        <v>30</v>
      </c>
      <c r="F154" s="61">
        <v>41</v>
      </c>
      <c r="G154" s="61" t="s">
        <v>1175</v>
      </c>
      <c r="H154" s="61"/>
      <c r="I154" s="62"/>
      <c r="J154" s="60" t="s">
        <v>213</v>
      </c>
    </row>
    <row r="155" spans="1:10" ht="15.75" customHeight="1" x14ac:dyDescent="0.2">
      <c r="A155" s="60" t="s">
        <v>88</v>
      </c>
      <c r="B155" s="61" t="s">
        <v>3259</v>
      </c>
      <c r="C155" s="61">
        <v>195</v>
      </c>
      <c r="D155" s="61" t="s">
        <v>2844</v>
      </c>
      <c r="E155" s="61">
        <v>31</v>
      </c>
      <c r="F155" s="61">
        <v>42</v>
      </c>
      <c r="G155" s="61" t="s">
        <v>1175</v>
      </c>
      <c r="H155" s="61"/>
      <c r="I155" s="62"/>
      <c r="J155" s="60" t="s">
        <v>211</v>
      </c>
    </row>
    <row r="156" spans="1:10" ht="15.75" customHeight="1" x14ac:dyDescent="0.2">
      <c r="A156" s="60" t="s">
        <v>88</v>
      </c>
      <c r="B156" s="61" t="s">
        <v>3259</v>
      </c>
      <c r="C156" s="61">
        <v>195</v>
      </c>
      <c r="D156" s="61" t="s">
        <v>3279</v>
      </c>
      <c r="E156" s="61">
        <v>32</v>
      </c>
      <c r="F156" s="61">
        <v>43</v>
      </c>
      <c r="G156" s="61" t="s">
        <v>1175</v>
      </c>
      <c r="H156" s="61"/>
      <c r="I156" s="62"/>
      <c r="J156" s="60" t="s">
        <v>209</v>
      </c>
    </row>
    <row r="157" spans="1:10" ht="15.75" customHeight="1" x14ac:dyDescent="0.2">
      <c r="A157" s="60" t="s">
        <v>88</v>
      </c>
      <c r="B157" s="61" t="s">
        <v>3259</v>
      </c>
      <c r="C157" s="61">
        <v>195</v>
      </c>
      <c r="D157" s="61" t="s">
        <v>3280</v>
      </c>
      <c r="E157" s="61">
        <v>33</v>
      </c>
      <c r="F157" s="61">
        <v>44</v>
      </c>
      <c r="G157" s="61" t="s">
        <v>1175</v>
      </c>
      <c r="H157" s="61"/>
      <c r="I157" s="62"/>
      <c r="J157" s="60" t="s">
        <v>207</v>
      </c>
    </row>
    <row r="158" spans="1:10" ht="15.75" customHeight="1" x14ac:dyDescent="0.2">
      <c r="A158" s="60" t="s">
        <v>88</v>
      </c>
      <c r="B158" s="61" t="s">
        <v>3259</v>
      </c>
      <c r="C158" s="61">
        <v>195</v>
      </c>
      <c r="D158" s="61" t="s">
        <v>1585</v>
      </c>
      <c r="E158" s="61">
        <v>34</v>
      </c>
      <c r="F158" s="61">
        <v>46</v>
      </c>
      <c r="G158" s="61" t="s">
        <v>1175</v>
      </c>
      <c r="H158" s="61"/>
      <c r="I158" s="62"/>
      <c r="J158" s="60" t="s">
        <v>14</v>
      </c>
    </row>
    <row r="159" spans="1:10" ht="15.75" customHeight="1" x14ac:dyDescent="0.2">
      <c r="A159" s="60" t="s">
        <v>88</v>
      </c>
      <c r="B159" s="61" t="s">
        <v>3259</v>
      </c>
      <c r="C159" s="61">
        <v>195</v>
      </c>
      <c r="D159" s="61" t="s">
        <v>1584</v>
      </c>
      <c r="E159" s="61">
        <v>35</v>
      </c>
      <c r="F159" s="61">
        <v>49</v>
      </c>
      <c r="G159" s="61" t="s">
        <v>1175</v>
      </c>
      <c r="H159" s="61"/>
      <c r="I159" s="62"/>
      <c r="J159" s="60" t="s">
        <v>16</v>
      </c>
    </row>
    <row r="160" spans="1:10" ht="15.75" customHeight="1" x14ac:dyDescent="0.2">
      <c r="A160" s="60" t="s">
        <v>88</v>
      </c>
      <c r="B160" s="61" t="s">
        <v>3259</v>
      </c>
      <c r="C160" s="61">
        <v>195</v>
      </c>
      <c r="D160" s="61" t="s">
        <v>3281</v>
      </c>
      <c r="E160" s="61">
        <v>36</v>
      </c>
      <c r="F160" s="61">
        <v>50</v>
      </c>
      <c r="G160" s="61" t="s">
        <v>1175</v>
      </c>
      <c r="H160" s="61"/>
      <c r="I160" s="62"/>
      <c r="J160" s="60" t="s">
        <v>18</v>
      </c>
    </row>
    <row r="161" spans="1:10" ht="15.75" customHeight="1" x14ac:dyDescent="0.2">
      <c r="A161" s="60" t="s">
        <v>88</v>
      </c>
      <c r="B161" s="61" t="s">
        <v>2400</v>
      </c>
      <c r="C161" s="61">
        <v>196</v>
      </c>
      <c r="D161" s="61" t="s">
        <v>1567</v>
      </c>
      <c r="E161" s="61">
        <v>1</v>
      </c>
      <c r="F161" s="61">
        <v>0</v>
      </c>
      <c r="G161" s="61" t="s">
        <v>1175</v>
      </c>
      <c r="H161" s="61"/>
      <c r="I161" s="62"/>
      <c r="J161" s="60" t="s">
        <v>51</v>
      </c>
    </row>
    <row r="162" spans="1:10" ht="15.75" customHeight="1" x14ac:dyDescent="0.2">
      <c r="A162" s="60" t="s">
        <v>88</v>
      </c>
      <c r="B162" s="61" t="s">
        <v>2400</v>
      </c>
      <c r="C162" s="61">
        <v>196</v>
      </c>
      <c r="D162" s="61" t="s">
        <v>1568</v>
      </c>
      <c r="E162" s="61">
        <v>2</v>
      </c>
      <c r="F162" s="61">
        <v>3</v>
      </c>
      <c r="G162" s="61" t="s">
        <v>1175</v>
      </c>
      <c r="H162" s="61"/>
      <c r="I162" s="62"/>
      <c r="J162" s="60" t="s">
        <v>49</v>
      </c>
    </row>
    <row r="163" spans="1:10" ht="15.75" customHeight="1" x14ac:dyDescent="0.2">
      <c r="A163" s="60" t="s">
        <v>88</v>
      </c>
      <c r="B163" s="61" t="s">
        <v>2400</v>
      </c>
      <c r="C163" s="61">
        <v>196</v>
      </c>
      <c r="D163" s="61" t="s">
        <v>1569</v>
      </c>
      <c r="E163" s="61">
        <v>3</v>
      </c>
      <c r="F163" s="61">
        <v>4</v>
      </c>
      <c r="G163" s="61" t="s">
        <v>1175</v>
      </c>
      <c r="H163" s="61"/>
      <c r="I163" s="62"/>
      <c r="J163" s="60" t="s">
        <v>47</v>
      </c>
    </row>
    <row r="164" spans="1:10" ht="15.75" customHeight="1" x14ac:dyDescent="0.2">
      <c r="A164" s="60" t="s">
        <v>88</v>
      </c>
      <c r="B164" s="61" t="s">
        <v>2400</v>
      </c>
      <c r="C164" s="61">
        <v>196</v>
      </c>
      <c r="D164" s="61" t="s">
        <v>2401</v>
      </c>
      <c r="E164" s="61">
        <v>4</v>
      </c>
      <c r="F164" s="61">
        <v>6</v>
      </c>
      <c r="G164" s="61" t="s">
        <v>1175</v>
      </c>
      <c r="H164" s="61"/>
      <c r="I164" s="62"/>
      <c r="J164" s="60" t="s">
        <v>45</v>
      </c>
    </row>
    <row r="165" spans="1:10" ht="15.75" customHeight="1" x14ac:dyDescent="0.2">
      <c r="A165" s="60" t="s">
        <v>88</v>
      </c>
      <c r="B165" s="61" t="s">
        <v>2400</v>
      </c>
      <c r="C165" s="61">
        <v>196</v>
      </c>
      <c r="D165" s="61" t="s">
        <v>1571</v>
      </c>
      <c r="E165" s="61">
        <v>5</v>
      </c>
      <c r="F165" s="61">
        <v>7</v>
      </c>
      <c r="G165" s="61" t="s">
        <v>1175</v>
      </c>
      <c r="H165" s="61"/>
      <c r="I165" s="62"/>
      <c r="J165" s="60" t="s">
        <v>43</v>
      </c>
    </row>
    <row r="166" spans="1:10" ht="15.75" customHeight="1" x14ac:dyDescent="0.2">
      <c r="A166" s="60" t="s">
        <v>88</v>
      </c>
      <c r="B166" s="61" t="s">
        <v>2400</v>
      </c>
      <c r="C166" s="61">
        <v>196</v>
      </c>
      <c r="D166" s="61" t="s">
        <v>1572</v>
      </c>
      <c r="E166" s="61">
        <v>6</v>
      </c>
      <c r="F166" s="61">
        <v>8</v>
      </c>
      <c r="G166" s="61" t="s">
        <v>1175</v>
      </c>
      <c r="H166" s="61"/>
      <c r="I166" s="62"/>
      <c r="J166" s="60" t="s">
        <v>41</v>
      </c>
    </row>
    <row r="167" spans="1:10" ht="15.75" customHeight="1" x14ac:dyDescent="0.2">
      <c r="A167" s="60" t="s">
        <v>88</v>
      </c>
      <c r="B167" s="61" t="s">
        <v>2400</v>
      </c>
      <c r="C167" s="61">
        <v>196</v>
      </c>
      <c r="D167" s="61" t="s">
        <v>1573</v>
      </c>
      <c r="E167" s="61">
        <v>7</v>
      </c>
      <c r="F167" s="61">
        <v>10</v>
      </c>
      <c r="G167" s="61" t="s">
        <v>1175</v>
      </c>
      <c r="H167" s="61"/>
      <c r="I167" s="62"/>
      <c r="J167" s="60" t="s">
        <v>39</v>
      </c>
    </row>
    <row r="168" spans="1:10" ht="15.75" customHeight="1" x14ac:dyDescent="0.2">
      <c r="A168" s="60" t="s">
        <v>88</v>
      </c>
      <c r="B168" s="61" t="s">
        <v>2400</v>
      </c>
      <c r="C168" s="61">
        <v>196</v>
      </c>
      <c r="D168" s="61" t="s">
        <v>1574</v>
      </c>
      <c r="E168" s="61">
        <v>8</v>
      </c>
      <c r="F168" s="61">
        <v>11</v>
      </c>
      <c r="G168" s="61" t="s">
        <v>1175</v>
      </c>
      <c r="H168" s="61"/>
      <c r="I168" s="62"/>
      <c r="J168" s="60" t="s">
        <v>37</v>
      </c>
    </row>
    <row r="169" spans="1:10" ht="15.75" customHeight="1" x14ac:dyDescent="0.2">
      <c r="A169" s="60" t="s">
        <v>88</v>
      </c>
      <c r="B169" s="61" t="s">
        <v>2400</v>
      </c>
      <c r="C169" s="61">
        <v>196</v>
      </c>
      <c r="D169" s="61" t="s">
        <v>2402</v>
      </c>
      <c r="E169" s="61">
        <v>9</v>
      </c>
      <c r="F169" s="61">
        <v>12</v>
      </c>
      <c r="G169" s="61" t="s">
        <v>1175</v>
      </c>
      <c r="H169" s="61"/>
      <c r="I169" s="62"/>
      <c r="J169" s="60" t="s">
        <v>35</v>
      </c>
    </row>
    <row r="170" spans="1:10" ht="15.75" customHeight="1" x14ac:dyDescent="0.2">
      <c r="A170" s="60" t="s">
        <v>88</v>
      </c>
      <c r="B170" s="61" t="s">
        <v>2400</v>
      </c>
      <c r="C170" s="61">
        <v>196</v>
      </c>
      <c r="D170" s="61" t="s">
        <v>2403</v>
      </c>
      <c r="E170" s="61">
        <v>10</v>
      </c>
      <c r="F170" s="61">
        <v>13</v>
      </c>
      <c r="G170" s="61" t="s">
        <v>1175</v>
      </c>
      <c r="H170" s="61"/>
      <c r="I170" s="62"/>
      <c r="J170" s="60" t="s">
        <v>33</v>
      </c>
    </row>
    <row r="171" spans="1:10" ht="15.75" customHeight="1" x14ac:dyDescent="0.2">
      <c r="A171" s="60" t="s">
        <v>88</v>
      </c>
      <c r="B171" s="61" t="s">
        <v>2400</v>
      </c>
      <c r="C171" s="61">
        <v>196</v>
      </c>
      <c r="D171" s="61" t="s">
        <v>1577</v>
      </c>
      <c r="E171" s="61">
        <v>11</v>
      </c>
      <c r="F171" s="61">
        <v>15</v>
      </c>
      <c r="G171" s="61" t="s">
        <v>1175</v>
      </c>
      <c r="H171" s="61"/>
      <c r="I171" s="62"/>
      <c r="J171" s="60" t="s">
        <v>31</v>
      </c>
    </row>
    <row r="172" spans="1:10" ht="15.75" customHeight="1" x14ac:dyDescent="0.2">
      <c r="A172" s="60" t="s">
        <v>88</v>
      </c>
      <c r="B172" s="61" t="s">
        <v>2400</v>
      </c>
      <c r="C172" s="61">
        <v>196</v>
      </c>
      <c r="D172" s="61" t="s">
        <v>2404</v>
      </c>
      <c r="E172" s="61">
        <v>12</v>
      </c>
      <c r="F172" s="61">
        <v>17</v>
      </c>
      <c r="G172" s="61" t="s">
        <v>1175</v>
      </c>
      <c r="H172" s="61"/>
      <c r="I172" s="62"/>
      <c r="J172" s="60" t="s">
        <v>54</v>
      </c>
    </row>
    <row r="173" spans="1:10" ht="15.75" customHeight="1" x14ac:dyDescent="0.2">
      <c r="A173" s="60" t="s">
        <v>88</v>
      </c>
      <c r="B173" s="61" t="s">
        <v>2400</v>
      </c>
      <c r="C173" s="61">
        <v>196</v>
      </c>
      <c r="D173" s="61" t="s">
        <v>2405</v>
      </c>
      <c r="E173" s="61">
        <v>13</v>
      </c>
      <c r="F173" s="61">
        <v>18</v>
      </c>
      <c r="G173" s="61" t="s">
        <v>1175</v>
      </c>
      <c r="H173" s="61"/>
      <c r="I173" s="62"/>
      <c r="J173" s="60" t="s">
        <v>1593</v>
      </c>
    </row>
    <row r="174" spans="1:10" ht="15.75" customHeight="1" x14ac:dyDescent="0.2">
      <c r="A174" s="60" t="s">
        <v>88</v>
      </c>
      <c r="B174" s="61" t="s">
        <v>2400</v>
      </c>
      <c r="C174" s="61">
        <v>196</v>
      </c>
      <c r="D174" s="61" t="s">
        <v>2406</v>
      </c>
      <c r="E174" s="61">
        <v>14</v>
      </c>
      <c r="F174" s="61">
        <v>20</v>
      </c>
      <c r="G174" s="61" t="s">
        <v>1175</v>
      </c>
      <c r="H174" s="61"/>
      <c r="I174" s="62"/>
      <c r="J174" s="60" t="s">
        <v>58</v>
      </c>
    </row>
    <row r="175" spans="1:10" ht="15.75" customHeight="1" x14ac:dyDescent="0.2">
      <c r="A175" s="60" t="s">
        <v>88</v>
      </c>
      <c r="B175" s="61" t="s">
        <v>2400</v>
      </c>
      <c r="C175" s="61">
        <v>196</v>
      </c>
      <c r="D175" s="61" t="s">
        <v>1595</v>
      </c>
      <c r="E175" s="61">
        <v>15</v>
      </c>
      <c r="F175" s="61">
        <v>22</v>
      </c>
      <c r="G175" s="61" t="s">
        <v>1175</v>
      </c>
      <c r="H175" s="61"/>
      <c r="I175" s="62"/>
      <c r="J175" s="60" t="s">
        <v>60</v>
      </c>
    </row>
    <row r="176" spans="1:10" ht="15.75" customHeight="1" x14ac:dyDescent="0.2">
      <c r="A176" s="60" t="s">
        <v>88</v>
      </c>
      <c r="B176" s="61" t="s">
        <v>2400</v>
      </c>
      <c r="C176" s="61">
        <v>196</v>
      </c>
      <c r="D176" s="61" t="s">
        <v>1596</v>
      </c>
      <c r="E176" s="61">
        <v>16</v>
      </c>
      <c r="F176" s="61">
        <v>23</v>
      </c>
      <c r="G176" s="61" t="s">
        <v>1175</v>
      </c>
      <c r="H176" s="61"/>
      <c r="I176" s="62"/>
      <c r="J176" s="60" t="s">
        <v>62</v>
      </c>
    </row>
    <row r="177" spans="1:10" ht="15.75" customHeight="1" x14ac:dyDescent="0.2">
      <c r="A177" s="60" t="s">
        <v>88</v>
      </c>
      <c r="B177" s="61" t="s">
        <v>2400</v>
      </c>
      <c r="C177" s="61">
        <v>196</v>
      </c>
      <c r="D177" s="61" t="s">
        <v>1597</v>
      </c>
      <c r="E177" s="61">
        <v>17</v>
      </c>
      <c r="F177" s="61">
        <v>25</v>
      </c>
      <c r="G177" s="61" t="s">
        <v>1175</v>
      </c>
      <c r="H177" s="61"/>
      <c r="I177" s="62"/>
      <c r="J177" s="60" t="s">
        <v>64</v>
      </c>
    </row>
    <row r="178" spans="1:10" ht="15.75" customHeight="1" x14ac:dyDescent="0.2">
      <c r="A178" s="60" t="s">
        <v>88</v>
      </c>
      <c r="B178" s="61" t="s">
        <v>2400</v>
      </c>
      <c r="C178" s="61">
        <v>196</v>
      </c>
      <c r="D178" s="61" t="s">
        <v>1598</v>
      </c>
      <c r="E178" s="61">
        <v>18</v>
      </c>
      <c r="F178" s="61">
        <v>27</v>
      </c>
      <c r="G178" s="61" t="s">
        <v>1175</v>
      </c>
      <c r="H178" s="61"/>
      <c r="I178" s="62"/>
      <c r="J178" s="60" t="s">
        <v>66</v>
      </c>
    </row>
    <row r="179" spans="1:10" ht="15.75" customHeight="1" x14ac:dyDescent="0.2">
      <c r="A179" s="60" t="s">
        <v>88</v>
      </c>
      <c r="B179" s="61" t="s">
        <v>2400</v>
      </c>
      <c r="C179" s="61">
        <v>196</v>
      </c>
      <c r="D179" s="61" t="s">
        <v>2407</v>
      </c>
      <c r="E179" s="61">
        <v>19</v>
      </c>
      <c r="F179" s="61">
        <v>28</v>
      </c>
      <c r="G179" s="61" t="s">
        <v>1175</v>
      </c>
      <c r="H179" s="61"/>
      <c r="I179" s="62"/>
      <c r="J179" s="60" t="s">
        <v>68</v>
      </c>
    </row>
    <row r="180" spans="1:10" ht="15.75" customHeight="1" x14ac:dyDescent="0.2">
      <c r="A180" s="60" t="s">
        <v>88</v>
      </c>
      <c r="B180" s="61" t="s">
        <v>2400</v>
      </c>
      <c r="C180" s="61">
        <v>196</v>
      </c>
      <c r="D180" s="61" t="s">
        <v>1600</v>
      </c>
      <c r="E180" s="61">
        <v>20</v>
      </c>
      <c r="F180" s="61">
        <v>29</v>
      </c>
      <c r="G180" s="61" t="s">
        <v>1175</v>
      </c>
      <c r="H180" s="61"/>
      <c r="I180" s="62"/>
      <c r="J180" s="60" t="s">
        <v>70</v>
      </c>
    </row>
    <row r="181" spans="1:10" ht="15.75" customHeight="1" x14ac:dyDescent="0.2">
      <c r="A181" s="60" t="s">
        <v>88</v>
      </c>
      <c r="B181" s="61" t="s">
        <v>3252</v>
      </c>
      <c r="C181" s="61">
        <v>198</v>
      </c>
      <c r="D181" s="61" t="s">
        <v>1600</v>
      </c>
      <c r="E181" s="61">
        <v>1</v>
      </c>
      <c r="F181" s="61">
        <v>0</v>
      </c>
      <c r="G181" s="61" t="s">
        <v>1175</v>
      </c>
      <c r="H181" s="61"/>
      <c r="I181" s="62"/>
      <c r="J181" s="60" t="s">
        <v>70</v>
      </c>
    </row>
    <row r="182" spans="1:10" ht="15.75" customHeight="1" x14ac:dyDescent="0.2">
      <c r="A182" s="60" t="s">
        <v>88</v>
      </c>
      <c r="B182" s="61" t="s">
        <v>3252</v>
      </c>
      <c r="C182" s="61">
        <v>198</v>
      </c>
      <c r="D182" s="61" t="s">
        <v>1599</v>
      </c>
      <c r="E182" s="61">
        <v>2</v>
      </c>
      <c r="F182" s="61">
        <v>1</v>
      </c>
      <c r="G182" s="61" t="s">
        <v>1175</v>
      </c>
      <c r="H182" s="61"/>
      <c r="I182" s="62"/>
      <c r="J182" s="60" t="s">
        <v>68</v>
      </c>
    </row>
    <row r="183" spans="1:10" ht="15.75" customHeight="1" x14ac:dyDescent="0.2">
      <c r="A183" s="60" t="s">
        <v>88</v>
      </c>
      <c r="B183" s="61" t="s">
        <v>3252</v>
      </c>
      <c r="C183" s="61">
        <v>198</v>
      </c>
      <c r="D183" s="61" t="s">
        <v>1598</v>
      </c>
      <c r="E183" s="61">
        <v>3</v>
      </c>
      <c r="F183" s="61">
        <v>2</v>
      </c>
      <c r="G183" s="61" t="s">
        <v>1175</v>
      </c>
      <c r="H183" s="61"/>
      <c r="I183" s="62"/>
      <c r="J183" s="60" t="s">
        <v>66</v>
      </c>
    </row>
    <row r="184" spans="1:10" ht="15.75" customHeight="1" x14ac:dyDescent="0.2">
      <c r="A184" s="60" t="s">
        <v>88</v>
      </c>
      <c r="B184" s="61" t="s">
        <v>3252</v>
      </c>
      <c r="C184" s="61">
        <v>198</v>
      </c>
      <c r="D184" s="61" t="s">
        <v>1597</v>
      </c>
      <c r="E184" s="61">
        <v>4</v>
      </c>
      <c r="F184" s="61">
        <v>4</v>
      </c>
      <c r="G184" s="61" t="s">
        <v>1175</v>
      </c>
      <c r="H184" s="61"/>
      <c r="I184" s="62"/>
      <c r="J184" s="60" t="s">
        <v>64</v>
      </c>
    </row>
    <row r="185" spans="1:10" ht="15.75" customHeight="1" x14ac:dyDescent="0.2">
      <c r="A185" s="60" t="s">
        <v>88</v>
      </c>
      <c r="B185" s="61" t="s">
        <v>3252</v>
      </c>
      <c r="C185" s="61">
        <v>198</v>
      </c>
      <c r="D185" s="61" t="s">
        <v>3253</v>
      </c>
      <c r="E185" s="61">
        <v>5</v>
      </c>
      <c r="F185" s="61">
        <v>5</v>
      </c>
      <c r="G185" s="61" t="s">
        <v>1175</v>
      </c>
      <c r="H185" s="61"/>
      <c r="I185" s="62"/>
      <c r="J185" s="60" t="s">
        <v>1724</v>
      </c>
    </row>
    <row r="186" spans="1:10" ht="15.75" customHeight="1" x14ac:dyDescent="0.2">
      <c r="A186" s="60" t="s">
        <v>88</v>
      </c>
      <c r="B186" s="61" t="s">
        <v>3252</v>
      </c>
      <c r="C186" s="61">
        <v>198</v>
      </c>
      <c r="D186" s="61" t="s">
        <v>3249</v>
      </c>
      <c r="E186" s="61">
        <v>6</v>
      </c>
      <c r="F186" s="61">
        <v>6</v>
      </c>
      <c r="G186" s="61" t="s">
        <v>1175</v>
      </c>
      <c r="H186" s="61"/>
      <c r="I186" s="62"/>
      <c r="J186" s="60" t="s">
        <v>1178</v>
      </c>
    </row>
    <row r="187" spans="1:10" ht="15.75" customHeight="1" x14ac:dyDescent="0.2">
      <c r="A187" s="60" t="s">
        <v>88</v>
      </c>
      <c r="B187" s="61" t="s">
        <v>3252</v>
      </c>
      <c r="C187" s="61">
        <v>198</v>
      </c>
      <c r="D187" s="61" t="s">
        <v>3769</v>
      </c>
      <c r="E187" s="61">
        <v>7</v>
      </c>
      <c r="F187" s="61">
        <v>7</v>
      </c>
      <c r="G187" s="61" t="s">
        <v>1175</v>
      </c>
      <c r="H187" s="61"/>
      <c r="I187" s="62"/>
      <c r="J187" s="60" t="s">
        <v>250</v>
      </c>
    </row>
    <row r="188" spans="1:10" ht="15.75" customHeight="1" x14ac:dyDescent="0.2">
      <c r="A188" s="60" t="s">
        <v>88</v>
      </c>
      <c r="B188" s="61" t="s">
        <v>3252</v>
      </c>
      <c r="C188" s="61">
        <v>198</v>
      </c>
      <c r="D188" s="61" t="s">
        <v>3770</v>
      </c>
      <c r="E188" s="61">
        <v>8</v>
      </c>
      <c r="F188" s="61">
        <v>8</v>
      </c>
      <c r="G188" s="61" t="s">
        <v>1175</v>
      </c>
      <c r="H188" s="61"/>
      <c r="I188" s="62"/>
      <c r="J188" s="60" t="s">
        <v>1722</v>
      </c>
    </row>
    <row r="189" spans="1:10" ht="15.75" customHeight="1" x14ac:dyDescent="0.2">
      <c r="A189" s="60" t="s">
        <v>88</v>
      </c>
      <c r="B189" s="61" t="s">
        <v>3252</v>
      </c>
      <c r="C189" s="61">
        <v>198</v>
      </c>
      <c r="D189" s="61" t="s">
        <v>3247</v>
      </c>
      <c r="E189" s="61">
        <v>9</v>
      </c>
      <c r="F189" s="61">
        <v>9</v>
      </c>
      <c r="G189" s="61" t="s">
        <v>1175</v>
      </c>
      <c r="H189" s="61"/>
      <c r="I189" s="62"/>
      <c r="J189" s="60" t="s">
        <v>1720</v>
      </c>
    </row>
    <row r="190" spans="1:10" ht="15.75" customHeight="1" x14ac:dyDescent="0.2">
      <c r="A190" s="60" t="s">
        <v>88</v>
      </c>
      <c r="B190" s="61" t="s">
        <v>3252</v>
      </c>
      <c r="C190" s="61">
        <v>198</v>
      </c>
      <c r="D190" s="61" t="s">
        <v>3771</v>
      </c>
      <c r="E190" s="61">
        <v>10</v>
      </c>
      <c r="F190" s="61">
        <v>10</v>
      </c>
      <c r="G190" s="61" t="s">
        <v>1175</v>
      </c>
      <c r="H190" s="61"/>
      <c r="I190" s="62"/>
      <c r="J190" s="60" t="s">
        <v>1716</v>
      </c>
    </row>
    <row r="191" spans="1:10" ht="15.75" customHeight="1" x14ac:dyDescent="0.2">
      <c r="A191" s="60" t="s">
        <v>88</v>
      </c>
      <c r="B191" s="61" t="s">
        <v>3252</v>
      </c>
      <c r="C191" s="61">
        <v>198</v>
      </c>
      <c r="D191" s="61" t="s">
        <v>3245</v>
      </c>
      <c r="E191" s="61">
        <v>11</v>
      </c>
      <c r="F191" s="61">
        <v>11</v>
      </c>
      <c r="G191" s="61" t="s">
        <v>1175</v>
      </c>
      <c r="H191" s="61"/>
      <c r="I191" s="62"/>
      <c r="J191" s="60" t="s">
        <v>1716</v>
      </c>
    </row>
    <row r="192" spans="1:10" ht="15.75" customHeight="1" x14ac:dyDescent="0.2">
      <c r="A192" s="60" t="s">
        <v>88</v>
      </c>
      <c r="B192" s="61" t="s">
        <v>3252</v>
      </c>
      <c r="C192" s="61">
        <v>198</v>
      </c>
      <c r="D192" s="61" t="s">
        <v>3255</v>
      </c>
      <c r="E192" s="61">
        <v>12</v>
      </c>
      <c r="F192" s="61">
        <v>12</v>
      </c>
      <c r="G192" s="61" t="s">
        <v>1175</v>
      </c>
      <c r="H192" s="61"/>
      <c r="I192" s="62"/>
      <c r="J192" s="60" t="s">
        <v>1662</v>
      </c>
    </row>
    <row r="193" spans="1:10" ht="15.75" customHeight="1" x14ac:dyDescent="0.2">
      <c r="A193" s="60" t="s">
        <v>88</v>
      </c>
      <c r="B193" s="61" t="s">
        <v>3252</v>
      </c>
      <c r="C193" s="61">
        <v>198</v>
      </c>
      <c r="D193" s="61" t="s">
        <v>3243</v>
      </c>
      <c r="E193" s="61">
        <v>13</v>
      </c>
      <c r="F193" s="61">
        <v>13</v>
      </c>
      <c r="G193" s="61" t="s">
        <v>1175</v>
      </c>
      <c r="H193" s="61"/>
      <c r="I193" s="62"/>
      <c r="J193" s="60" t="s">
        <v>2424</v>
      </c>
    </row>
    <row r="194" spans="1:10" ht="15.75" customHeight="1" x14ac:dyDescent="0.2">
      <c r="A194" s="60" t="s">
        <v>88</v>
      </c>
      <c r="B194" s="61" t="s">
        <v>3252</v>
      </c>
      <c r="C194" s="61">
        <v>198</v>
      </c>
      <c r="D194" s="61" t="s">
        <v>3256</v>
      </c>
      <c r="E194" s="61">
        <v>14</v>
      </c>
      <c r="F194" s="61">
        <v>14</v>
      </c>
      <c r="G194" s="61" t="s">
        <v>1175</v>
      </c>
      <c r="H194" s="61"/>
      <c r="I194" s="62"/>
      <c r="J194" s="60" t="s">
        <v>2422</v>
      </c>
    </row>
    <row r="195" spans="1:10" ht="15.75" customHeight="1" x14ac:dyDescent="0.2">
      <c r="A195" s="60" t="s">
        <v>88</v>
      </c>
      <c r="B195" s="61" t="s">
        <v>3252</v>
      </c>
      <c r="C195" s="61">
        <v>198</v>
      </c>
      <c r="D195" s="61" t="s">
        <v>1574</v>
      </c>
      <c r="E195" s="61">
        <v>15</v>
      </c>
      <c r="F195" s="61">
        <v>15</v>
      </c>
      <c r="G195" s="61" t="s">
        <v>1175</v>
      </c>
      <c r="H195" s="61"/>
      <c r="I195" s="62"/>
      <c r="J195" s="60" t="s">
        <v>37</v>
      </c>
    </row>
    <row r="196" spans="1:10" ht="15.75" customHeight="1" x14ac:dyDescent="0.2">
      <c r="A196" s="60" t="s">
        <v>88</v>
      </c>
      <c r="B196" s="61" t="s">
        <v>3252</v>
      </c>
      <c r="C196" s="61">
        <v>198</v>
      </c>
      <c r="D196" s="61" t="s">
        <v>1573</v>
      </c>
      <c r="E196" s="61">
        <v>16</v>
      </c>
      <c r="F196" s="61">
        <v>16</v>
      </c>
      <c r="G196" s="61" t="s">
        <v>1175</v>
      </c>
      <c r="H196" s="61"/>
      <c r="I196" s="62"/>
      <c r="J196" s="60" t="s">
        <v>39</v>
      </c>
    </row>
    <row r="197" spans="1:10" ht="15.75" customHeight="1" x14ac:dyDescent="0.2">
      <c r="A197" s="60" t="s">
        <v>88</v>
      </c>
      <c r="B197" s="61" t="s">
        <v>3252</v>
      </c>
      <c r="C197" s="61">
        <v>198</v>
      </c>
      <c r="D197" s="61" t="s">
        <v>1572</v>
      </c>
      <c r="E197" s="61">
        <v>17</v>
      </c>
      <c r="F197" s="61">
        <v>17</v>
      </c>
      <c r="G197" s="61" t="s">
        <v>1175</v>
      </c>
      <c r="H197" s="61"/>
      <c r="I197" s="62"/>
      <c r="J197" s="60" t="s">
        <v>41</v>
      </c>
    </row>
    <row r="198" spans="1:10" ht="15.75" customHeight="1" x14ac:dyDescent="0.2">
      <c r="A198" s="60" t="s">
        <v>88</v>
      </c>
      <c r="B198" s="61" t="s">
        <v>3252</v>
      </c>
      <c r="C198" s="61">
        <v>198</v>
      </c>
      <c r="D198" s="61" t="s">
        <v>1571</v>
      </c>
      <c r="E198" s="61">
        <v>18</v>
      </c>
      <c r="F198" s="61">
        <v>18</v>
      </c>
      <c r="G198" s="61" t="s">
        <v>1175</v>
      </c>
      <c r="H198" s="61"/>
      <c r="I198" s="62"/>
      <c r="J198" s="60" t="s">
        <v>43</v>
      </c>
    </row>
    <row r="199" spans="1:10" ht="15.75" customHeight="1" x14ac:dyDescent="0.2">
      <c r="A199" s="60" t="s">
        <v>88</v>
      </c>
      <c r="B199" s="61" t="s">
        <v>3252</v>
      </c>
      <c r="C199" s="61">
        <v>198</v>
      </c>
      <c r="D199" s="61" t="s">
        <v>3257</v>
      </c>
      <c r="E199" s="61">
        <v>19</v>
      </c>
      <c r="F199" s="61">
        <v>19</v>
      </c>
      <c r="G199" s="61" t="s">
        <v>1175</v>
      </c>
      <c r="H199" s="61"/>
      <c r="I199" s="62"/>
      <c r="J199" s="60" t="s">
        <v>45</v>
      </c>
    </row>
    <row r="200" spans="1:10" ht="15.75" customHeight="1" x14ac:dyDescent="0.2">
      <c r="A200" s="60" t="s">
        <v>88</v>
      </c>
      <c r="B200" s="61" t="s">
        <v>3252</v>
      </c>
      <c r="C200" s="61">
        <v>198</v>
      </c>
      <c r="D200" s="61" t="s">
        <v>3258</v>
      </c>
      <c r="E200" s="61">
        <v>20</v>
      </c>
      <c r="F200" s="61">
        <v>20</v>
      </c>
      <c r="G200" s="61" t="s">
        <v>1175</v>
      </c>
      <c r="H200" s="61"/>
      <c r="I200" s="62"/>
      <c r="J200" s="60" t="s">
        <v>47</v>
      </c>
    </row>
    <row r="201" spans="1:10" ht="15.75" customHeight="1" x14ac:dyDescent="0.2">
      <c r="A201" s="60" t="s">
        <v>88</v>
      </c>
      <c r="B201" s="61" t="s">
        <v>3252</v>
      </c>
      <c r="C201" s="61">
        <v>198</v>
      </c>
      <c r="D201" s="61" t="s">
        <v>1568</v>
      </c>
      <c r="E201" s="61">
        <v>21</v>
      </c>
      <c r="F201" s="61">
        <v>21</v>
      </c>
      <c r="G201" s="61" t="s">
        <v>1175</v>
      </c>
      <c r="H201" s="61"/>
      <c r="I201" s="62"/>
      <c r="J201" s="60" t="s">
        <v>49</v>
      </c>
    </row>
    <row r="202" spans="1:10" ht="15.75" customHeight="1" x14ac:dyDescent="0.2">
      <c r="A202" s="60" t="s">
        <v>88</v>
      </c>
      <c r="B202" s="61" t="s">
        <v>3252</v>
      </c>
      <c r="C202" s="61">
        <v>198</v>
      </c>
      <c r="D202" s="61" t="s">
        <v>1567</v>
      </c>
      <c r="E202" s="61">
        <v>22</v>
      </c>
      <c r="F202" s="61">
        <v>22</v>
      </c>
      <c r="G202" s="61" t="s">
        <v>1175</v>
      </c>
      <c r="H202" s="61"/>
      <c r="I202" s="62"/>
      <c r="J202" s="60" t="s">
        <v>51</v>
      </c>
    </row>
    <row r="203" spans="1:10" ht="15.75" customHeight="1" x14ac:dyDescent="0.2">
      <c r="A203" s="60" t="s">
        <v>88</v>
      </c>
      <c r="B203" s="61" t="s">
        <v>3282</v>
      </c>
      <c r="C203" s="61">
        <v>199</v>
      </c>
      <c r="D203" s="61" t="s">
        <v>1600</v>
      </c>
      <c r="E203" s="61">
        <v>1</v>
      </c>
      <c r="F203" s="61">
        <v>0</v>
      </c>
      <c r="G203" s="61" t="s">
        <v>1175</v>
      </c>
      <c r="H203" s="61"/>
      <c r="I203" s="62"/>
      <c r="J203" s="60" t="s">
        <v>70</v>
      </c>
    </row>
    <row r="204" spans="1:10" ht="15.75" customHeight="1" x14ac:dyDescent="0.2">
      <c r="A204" s="60" t="s">
        <v>88</v>
      </c>
      <c r="B204" s="61" t="s">
        <v>3282</v>
      </c>
      <c r="C204" s="61">
        <v>199</v>
      </c>
      <c r="D204" s="61" t="s">
        <v>1599</v>
      </c>
      <c r="E204" s="61">
        <v>2</v>
      </c>
      <c r="F204" s="61">
        <v>1</v>
      </c>
      <c r="G204" s="61" t="s">
        <v>1175</v>
      </c>
      <c r="H204" s="61"/>
      <c r="I204" s="62"/>
      <c r="J204" s="60" t="s">
        <v>68</v>
      </c>
    </row>
    <row r="205" spans="1:10" ht="15.75" customHeight="1" x14ac:dyDescent="0.2">
      <c r="A205" s="60" t="s">
        <v>88</v>
      </c>
      <c r="B205" s="61" t="s">
        <v>3282</v>
      </c>
      <c r="C205" s="61">
        <v>199</v>
      </c>
      <c r="D205" s="61" t="s">
        <v>1598</v>
      </c>
      <c r="E205" s="61">
        <v>3</v>
      </c>
      <c r="F205" s="61">
        <v>2</v>
      </c>
      <c r="G205" s="61" t="s">
        <v>1175</v>
      </c>
      <c r="H205" s="61"/>
      <c r="I205" s="62"/>
      <c r="J205" s="60" t="s">
        <v>66</v>
      </c>
    </row>
    <row r="206" spans="1:10" ht="15.75" customHeight="1" x14ac:dyDescent="0.2">
      <c r="A206" s="60" t="s">
        <v>88</v>
      </c>
      <c r="B206" s="61" t="s">
        <v>3282</v>
      </c>
      <c r="C206" s="61">
        <v>199</v>
      </c>
      <c r="D206" s="61" t="s">
        <v>1597</v>
      </c>
      <c r="E206" s="61">
        <v>4</v>
      </c>
      <c r="F206" s="61">
        <v>4</v>
      </c>
      <c r="G206" s="61" t="s">
        <v>1175</v>
      </c>
      <c r="H206" s="61"/>
      <c r="I206" s="62"/>
      <c r="J206" s="60" t="s">
        <v>64</v>
      </c>
    </row>
    <row r="207" spans="1:10" ht="15.75" customHeight="1" x14ac:dyDescent="0.2">
      <c r="A207" s="60" t="s">
        <v>88</v>
      </c>
      <c r="B207" s="61" t="s">
        <v>3282</v>
      </c>
      <c r="C207" s="61">
        <v>199</v>
      </c>
      <c r="D207" s="61" t="s">
        <v>3283</v>
      </c>
      <c r="E207" s="61">
        <v>5</v>
      </c>
      <c r="F207" s="61">
        <v>5</v>
      </c>
      <c r="G207" s="61" t="s">
        <v>1175</v>
      </c>
      <c r="H207" s="61"/>
      <c r="I207" s="62"/>
      <c r="J207" s="60" t="s">
        <v>1724</v>
      </c>
    </row>
    <row r="208" spans="1:10" ht="15.75" customHeight="1" x14ac:dyDescent="0.2">
      <c r="A208" s="60" t="s">
        <v>88</v>
      </c>
      <c r="B208" s="61" t="s">
        <v>3282</v>
      </c>
      <c r="C208" s="61">
        <v>199</v>
      </c>
      <c r="D208" s="61" t="s">
        <v>3249</v>
      </c>
      <c r="E208" s="61">
        <v>6</v>
      </c>
      <c r="F208" s="61">
        <v>6</v>
      </c>
      <c r="G208" s="61" t="s">
        <v>1175</v>
      </c>
      <c r="H208" s="61"/>
      <c r="I208" s="62"/>
      <c r="J208" s="60" t="s">
        <v>1178</v>
      </c>
    </row>
    <row r="209" spans="1:10" ht="15.75" customHeight="1" x14ac:dyDescent="0.2">
      <c r="A209" s="60" t="s">
        <v>88</v>
      </c>
      <c r="B209" s="61" t="s">
        <v>3282</v>
      </c>
      <c r="C209" s="61">
        <v>199</v>
      </c>
      <c r="D209" s="61" t="s">
        <v>1596</v>
      </c>
      <c r="E209" s="61">
        <v>7</v>
      </c>
      <c r="F209" s="61">
        <v>7</v>
      </c>
      <c r="G209" s="61" t="s">
        <v>1175</v>
      </c>
      <c r="H209" s="61"/>
      <c r="I209" s="62"/>
      <c r="J209" s="60" t="s">
        <v>62</v>
      </c>
    </row>
    <row r="210" spans="1:10" ht="15.75" customHeight="1" x14ac:dyDescent="0.2">
      <c r="A210" s="60" t="s">
        <v>88</v>
      </c>
      <c r="B210" s="61" t="s">
        <v>3282</v>
      </c>
      <c r="C210" s="61">
        <v>199</v>
      </c>
      <c r="D210" s="61" t="s">
        <v>3772</v>
      </c>
      <c r="E210" s="61">
        <v>8</v>
      </c>
      <c r="F210" s="61">
        <v>8</v>
      </c>
      <c r="G210" s="61" t="s">
        <v>1175</v>
      </c>
      <c r="H210" s="61"/>
      <c r="I210" s="62"/>
      <c r="J210" s="60" t="s">
        <v>1722</v>
      </c>
    </row>
    <row r="211" spans="1:10" ht="15.75" customHeight="1" x14ac:dyDescent="0.2">
      <c r="A211" s="60" t="s">
        <v>88</v>
      </c>
      <c r="B211" s="61" t="s">
        <v>3282</v>
      </c>
      <c r="C211" s="61">
        <v>199</v>
      </c>
      <c r="D211" s="61" t="s">
        <v>3247</v>
      </c>
      <c r="E211" s="61">
        <v>9</v>
      </c>
      <c r="F211" s="61">
        <v>9</v>
      </c>
      <c r="G211" s="61" t="s">
        <v>1175</v>
      </c>
      <c r="H211" s="61"/>
      <c r="I211" s="62"/>
      <c r="J211" s="60" t="s">
        <v>1720</v>
      </c>
    </row>
    <row r="212" spans="1:10" ht="15.75" customHeight="1" x14ac:dyDescent="0.2">
      <c r="A212" s="60" t="s">
        <v>88</v>
      </c>
      <c r="B212" s="61" t="s">
        <v>3282</v>
      </c>
      <c r="C212" s="61">
        <v>199</v>
      </c>
      <c r="D212" s="61" t="s">
        <v>3773</v>
      </c>
      <c r="E212" s="61">
        <v>10</v>
      </c>
      <c r="F212" s="61">
        <v>10</v>
      </c>
      <c r="G212" s="61" t="s">
        <v>1175</v>
      </c>
      <c r="H212" s="61"/>
      <c r="I212" s="62"/>
      <c r="J212" s="60" t="s">
        <v>1718</v>
      </c>
    </row>
    <row r="213" spans="1:10" ht="15.75" customHeight="1" x14ac:dyDescent="0.2">
      <c r="A213" s="60" t="s">
        <v>88</v>
      </c>
      <c r="B213" s="61" t="s">
        <v>3282</v>
      </c>
      <c r="C213" s="61">
        <v>199</v>
      </c>
      <c r="D213" s="61" t="s">
        <v>3245</v>
      </c>
      <c r="E213" s="61">
        <v>11</v>
      </c>
      <c r="F213" s="61">
        <v>11</v>
      </c>
      <c r="G213" s="61" t="s">
        <v>1175</v>
      </c>
      <c r="H213" s="61"/>
      <c r="I213" s="62"/>
      <c r="J213" s="60" t="s">
        <v>1716</v>
      </c>
    </row>
    <row r="214" spans="1:10" ht="15.75" customHeight="1" x14ac:dyDescent="0.2">
      <c r="A214" s="60" t="s">
        <v>88</v>
      </c>
      <c r="B214" s="61" t="s">
        <v>3282</v>
      </c>
      <c r="C214" s="61">
        <v>199</v>
      </c>
      <c r="D214" s="61" t="s">
        <v>3255</v>
      </c>
      <c r="E214" s="61">
        <v>12</v>
      </c>
      <c r="F214" s="61">
        <v>12</v>
      </c>
      <c r="G214" s="61" t="s">
        <v>1175</v>
      </c>
      <c r="H214" s="61"/>
      <c r="I214" s="62"/>
      <c r="J214" s="60" t="s">
        <v>1662</v>
      </c>
    </row>
    <row r="215" spans="1:10" ht="15.75" customHeight="1" x14ac:dyDescent="0.2">
      <c r="A215" s="60" t="s">
        <v>88</v>
      </c>
      <c r="B215" s="61" t="s">
        <v>3282</v>
      </c>
      <c r="C215" s="61">
        <v>199</v>
      </c>
      <c r="D215" s="61" t="s">
        <v>3243</v>
      </c>
      <c r="E215" s="61">
        <v>13</v>
      </c>
      <c r="F215" s="61">
        <v>13</v>
      </c>
      <c r="G215" s="61" t="s">
        <v>1175</v>
      </c>
      <c r="H215" s="61"/>
      <c r="I215" s="62"/>
      <c r="J215" s="60" t="s">
        <v>2424</v>
      </c>
    </row>
    <row r="216" spans="1:10" ht="15.75" customHeight="1" x14ac:dyDescent="0.2">
      <c r="A216" s="60" t="s">
        <v>88</v>
      </c>
      <c r="B216" s="61" t="s">
        <v>3282</v>
      </c>
      <c r="C216" s="61">
        <v>199</v>
      </c>
      <c r="D216" s="61" t="s">
        <v>3287</v>
      </c>
      <c r="E216" s="61">
        <v>14</v>
      </c>
      <c r="F216" s="61">
        <v>14</v>
      </c>
      <c r="G216" s="61" t="s">
        <v>1175</v>
      </c>
      <c r="H216" s="61"/>
      <c r="I216" s="62"/>
      <c r="J216" s="60" t="s">
        <v>2422</v>
      </c>
    </row>
    <row r="217" spans="1:10" ht="15.75" customHeight="1" x14ac:dyDescent="0.2">
      <c r="A217" s="60" t="s">
        <v>88</v>
      </c>
      <c r="B217" s="61" t="s">
        <v>3282</v>
      </c>
      <c r="C217" s="61">
        <v>199</v>
      </c>
      <c r="D217" s="61" t="s">
        <v>3774</v>
      </c>
      <c r="E217" s="61">
        <v>15</v>
      </c>
      <c r="F217" s="61">
        <v>18</v>
      </c>
      <c r="G217" s="61" t="s">
        <v>1175</v>
      </c>
      <c r="H217" s="61"/>
      <c r="I217" s="62"/>
      <c r="J217" s="60" t="s">
        <v>37</v>
      </c>
    </row>
    <row r="218" spans="1:10" ht="15.75" customHeight="1" x14ac:dyDescent="0.2">
      <c r="A218" s="60" t="s">
        <v>88</v>
      </c>
      <c r="B218" s="61" t="s">
        <v>3282</v>
      </c>
      <c r="C218" s="61">
        <v>199</v>
      </c>
      <c r="D218" s="61" t="s">
        <v>1573</v>
      </c>
      <c r="E218" s="61">
        <v>16</v>
      </c>
      <c r="F218" s="61">
        <v>19</v>
      </c>
      <c r="G218" s="61" t="s">
        <v>1175</v>
      </c>
      <c r="H218" s="61"/>
      <c r="I218" s="62"/>
      <c r="J218" s="60" t="s">
        <v>39</v>
      </c>
    </row>
    <row r="219" spans="1:10" ht="15.75" customHeight="1" x14ac:dyDescent="0.2">
      <c r="A219" s="60" t="s">
        <v>88</v>
      </c>
      <c r="B219" s="61" t="s">
        <v>3282</v>
      </c>
      <c r="C219" s="61">
        <v>199</v>
      </c>
      <c r="D219" s="61" t="s">
        <v>1572</v>
      </c>
      <c r="E219" s="61">
        <v>17</v>
      </c>
      <c r="F219" s="61">
        <v>20</v>
      </c>
      <c r="G219" s="61" t="s">
        <v>1175</v>
      </c>
      <c r="H219" s="61"/>
      <c r="I219" s="62"/>
      <c r="J219" s="60" t="s">
        <v>41</v>
      </c>
    </row>
    <row r="220" spans="1:10" ht="15.75" customHeight="1" x14ac:dyDescent="0.2">
      <c r="A220" s="60" t="s">
        <v>88</v>
      </c>
      <c r="B220" s="61" t="s">
        <v>3282</v>
      </c>
      <c r="C220" s="61">
        <v>199</v>
      </c>
      <c r="D220" s="61" t="s">
        <v>3288</v>
      </c>
      <c r="E220" s="61">
        <v>18</v>
      </c>
      <c r="F220" s="61">
        <v>28</v>
      </c>
      <c r="G220" s="61" t="s">
        <v>1175</v>
      </c>
      <c r="H220" s="61"/>
      <c r="I220" s="62"/>
      <c r="J220" s="60" t="s">
        <v>227</v>
      </c>
    </row>
    <row r="221" spans="1:10" ht="15.75" customHeight="1" x14ac:dyDescent="0.2">
      <c r="A221" s="60" t="s">
        <v>88</v>
      </c>
      <c r="B221" s="61" t="s">
        <v>3282</v>
      </c>
      <c r="C221" s="61">
        <v>199</v>
      </c>
      <c r="D221" s="61" t="s">
        <v>3775</v>
      </c>
      <c r="E221" s="61">
        <v>19</v>
      </c>
      <c r="F221" s="61">
        <v>29</v>
      </c>
      <c r="G221" s="61" t="s">
        <v>1175</v>
      </c>
      <c r="H221" s="61"/>
      <c r="I221" s="62"/>
      <c r="J221" s="60" t="s">
        <v>192</v>
      </c>
    </row>
    <row r="222" spans="1:10" ht="15.75" customHeight="1" x14ac:dyDescent="0.2">
      <c r="A222" s="60" t="s">
        <v>88</v>
      </c>
      <c r="B222" s="61" t="s">
        <v>3282</v>
      </c>
      <c r="C222" s="61">
        <v>199</v>
      </c>
      <c r="D222" s="61" t="s">
        <v>3295</v>
      </c>
      <c r="E222" s="61">
        <v>20</v>
      </c>
      <c r="F222" s="61">
        <v>30</v>
      </c>
      <c r="G222" s="61" t="s">
        <v>1175</v>
      </c>
      <c r="H222" s="61"/>
      <c r="I222" s="62"/>
      <c r="J222" s="60" t="s">
        <v>190</v>
      </c>
    </row>
    <row r="223" spans="1:10" ht="15.75" customHeight="1" x14ac:dyDescent="0.2">
      <c r="A223" s="60" t="s">
        <v>88</v>
      </c>
      <c r="B223" s="61" t="s">
        <v>3282</v>
      </c>
      <c r="C223" s="61">
        <v>199</v>
      </c>
      <c r="D223" s="61" t="s">
        <v>3776</v>
      </c>
      <c r="E223" s="61">
        <v>21</v>
      </c>
      <c r="F223" s="61">
        <v>31</v>
      </c>
      <c r="G223" s="61" t="s">
        <v>1175</v>
      </c>
      <c r="H223" s="61"/>
      <c r="I223" s="62"/>
      <c r="J223" s="60" t="s">
        <v>188</v>
      </c>
    </row>
    <row r="224" spans="1:10" ht="15.75" customHeight="1" x14ac:dyDescent="0.2">
      <c r="A224" s="60" t="s">
        <v>88</v>
      </c>
      <c r="B224" s="61" t="s">
        <v>3282</v>
      </c>
      <c r="C224" s="61">
        <v>199</v>
      </c>
      <c r="D224" s="61" t="s">
        <v>3292</v>
      </c>
      <c r="E224" s="61">
        <v>22</v>
      </c>
      <c r="F224" s="61">
        <v>32</v>
      </c>
      <c r="G224" s="61" t="s">
        <v>1175</v>
      </c>
      <c r="H224" s="61"/>
      <c r="I224" s="62"/>
      <c r="J224" s="60" t="s">
        <v>186</v>
      </c>
    </row>
    <row r="225" spans="1:10" ht="15.75" customHeight="1" x14ac:dyDescent="0.2">
      <c r="A225" s="60" t="s">
        <v>88</v>
      </c>
      <c r="B225" s="61" t="s">
        <v>3282</v>
      </c>
      <c r="C225" s="61">
        <v>199</v>
      </c>
      <c r="D225" s="61" t="s">
        <v>3293</v>
      </c>
      <c r="E225" s="61">
        <v>23</v>
      </c>
      <c r="F225" s="61">
        <v>33</v>
      </c>
      <c r="G225" s="61" t="s">
        <v>1175</v>
      </c>
      <c r="H225" s="61"/>
      <c r="I225" s="62"/>
      <c r="J225" s="60" t="s">
        <v>184</v>
      </c>
    </row>
    <row r="226" spans="1:10" ht="15.75" customHeight="1" x14ac:dyDescent="0.2">
      <c r="A226" s="60" t="s">
        <v>88</v>
      </c>
      <c r="B226" s="61" t="s">
        <v>3282</v>
      </c>
      <c r="C226" s="61">
        <v>199</v>
      </c>
      <c r="D226" s="61" t="s">
        <v>2888</v>
      </c>
      <c r="E226" s="61">
        <v>24</v>
      </c>
      <c r="F226" s="61">
        <v>35</v>
      </c>
      <c r="G226" s="61" t="s">
        <v>1175</v>
      </c>
      <c r="H226" s="61"/>
      <c r="I226" s="62"/>
      <c r="J226" s="60" t="s">
        <v>182</v>
      </c>
    </row>
    <row r="227" spans="1:10" ht="15.75" customHeight="1" x14ac:dyDescent="0.2">
      <c r="A227" s="60" t="s">
        <v>88</v>
      </c>
      <c r="B227" s="61" t="s">
        <v>3282</v>
      </c>
      <c r="C227" s="61">
        <v>199</v>
      </c>
      <c r="D227" s="61" t="s">
        <v>2889</v>
      </c>
      <c r="E227" s="61">
        <v>25</v>
      </c>
      <c r="F227" s="61">
        <v>37</v>
      </c>
      <c r="G227" s="61" t="s">
        <v>1175</v>
      </c>
      <c r="H227" s="61"/>
      <c r="I227" s="62"/>
      <c r="J227" s="60" t="s">
        <v>180</v>
      </c>
    </row>
    <row r="228" spans="1:10" ht="15.75" customHeight="1" x14ac:dyDescent="0.2">
      <c r="A228" s="60" t="s">
        <v>88</v>
      </c>
      <c r="B228" s="61" t="s">
        <v>3282</v>
      </c>
      <c r="C228" s="61">
        <v>199</v>
      </c>
      <c r="D228" s="61" t="s">
        <v>2888</v>
      </c>
      <c r="E228" s="61">
        <v>26</v>
      </c>
      <c r="F228" s="61">
        <v>39</v>
      </c>
      <c r="G228" s="61" t="s">
        <v>1175</v>
      </c>
      <c r="H228" s="61"/>
      <c r="I228" s="62"/>
      <c r="J228" s="60" t="s">
        <v>182</v>
      </c>
    </row>
    <row r="229" spans="1:10" ht="15.75" customHeight="1" x14ac:dyDescent="0.2">
      <c r="A229" s="60" t="s">
        <v>88</v>
      </c>
      <c r="B229" s="61" t="s">
        <v>3282</v>
      </c>
      <c r="C229" s="61">
        <v>199</v>
      </c>
      <c r="D229" s="61" t="s">
        <v>3293</v>
      </c>
      <c r="E229" s="61">
        <v>27</v>
      </c>
      <c r="F229" s="61">
        <v>41</v>
      </c>
      <c r="G229" s="61" t="s">
        <v>1175</v>
      </c>
      <c r="H229" s="61"/>
      <c r="I229" s="62"/>
      <c r="J229" s="60" t="s">
        <v>184</v>
      </c>
    </row>
    <row r="230" spans="1:10" ht="15.75" customHeight="1" x14ac:dyDescent="0.2">
      <c r="A230" s="60" t="s">
        <v>88</v>
      </c>
      <c r="B230" s="61" t="s">
        <v>3282</v>
      </c>
      <c r="C230" s="61">
        <v>199</v>
      </c>
      <c r="D230" s="61" t="s">
        <v>3292</v>
      </c>
      <c r="E230" s="61">
        <v>28</v>
      </c>
      <c r="F230" s="61">
        <v>42</v>
      </c>
      <c r="G230" s="61" t="s">
        <v>1175</v>
      </c>
      <c r="H230" s="61"/>
      <c r="I230" s="62"/>
      <c r="J230" s="60" t="s">
        <v>186</v>
      </c>
    </row>
    <row r="231" spans="1:10" ht="15.75" customHeight="1" x14ac:dyDescent="0.2">
      <c r="A231" s="60" t="s">
        <v>88</v>
      </c>
      <c r="B231" s="61" t="s">
        <v>3282</v>
      </c>
      <c r="C231" s="61">
        <v>199</v>
      </c>
      <c r="D231" s="61" t="s">
        <v>3265</v>
      </c>
      <c r="E231" s="61">
        <v>29</v>
      </c>
      <c r="F231" s="61">
        <v>43</v>
      </c>
      <c r="G231" s="61" t="s">
        <v>1175</v>
      </c>
      <c r="H231" s="61"/>
      <c r="I231" s="62"/>
      <c r="J231" s="60" t="s">
        <v>188</v>
      </c>
    </row>
    <row r="232" spans="1:10" ht="15.75" customHeight="1" x14ac:dyDescent="0.2">
      <c r="A232" s="60" t="s">
        <v>88</v>
      </c>
      <c r="B232" s="61" t="s">
        <v>3282</v>
      </c>
      <c r="C232" s="61">
        <v>199</v>
      </c>
      <c r="D232" s="61" t="s">
        <v>3295</v>
      </c>
      <c r="E232" s="61">
        <v>30</v>
      </c>
      <c r="F232" s="61">
        <v>44</v>
      </c>
      <c r="G232" s="61" t="s">
        <v>1175</v>
      </c>
      <c r="H232" s="61"/>
      <c r="I232" s="62"/>
      <c r="J232" s="60" t="s">
        <v>190</v>
      </c>
    </row>
    <row r="233" spans="1:10" ht="15.75" customHeight="1" x14ac:dyDescent="0.2">
      <c r="A233" s="60" t="s">
        <v>88</v>
      </c>
      <c r="B233" s="61" t="s">
        <v>3282</v>
      </c>
      <c r="C233" s="61">
        <v>199</v>
      </c>
      <c r="D233" s="61" t="s">
        <v>3777</v>
      </c>
      <c r="E233" s="61">
        <v>31</v>
      </c>
      <c r="F233" s="61">
        <v>45</v>
      </c>
      <c r="G233" s="61" t="s">
        <v>1175</v>
      </c>
      <c r="H233" s="61"/>
      <c r="I233" s="62"/>
      <c r="J233" s="60" t="s">
        <v>2559</v>
      </c>
    </row>
    <row r="234" spans="1:10" ht="15.75" customHeight="1" x14ac:dyDescent="0.2">
      <c r="A234" s="60" t="s">
        <v>88</v>
      </c>
      <c r="B234" s="61" t="s">
        <v>3282</v>
      </c>
      <c r="C234" s="61">
        <v>199</v>
      </c>
      <c r="D234" s="61" t="s">
        <v>3297</v>
      </c>
      <c r="E234" s="61">
        <v>32</v>
      </c>
      <c r="F234" s="61">
        <v>46</v>
      </c>
      <c r="G234" s="61" t="s">
        <v>1175</v>
      </c>
      <c r="H234" s="61"/>
      <c r="I234" s="62"/>
      <c r="J234" s="60" t="s">
        <v>246</v>
      </c>
    </row>
    <row r="235" spans="1:10" ht="15.75" customHeight="1" x14ac:dyDescent="0.2">
      <c r="A235" s="60" t="s">
        <v>88</v>
      </c>
      <c r="B235" s="61" t="s">
        <v>3282</v>
      </c>
      <c r="C235" s="61">
        <v>199</v>
      </c>
      <c r="D235" s="61" t="s">
        <v>3298</v>
      </c>
      <c r="E235" s="61">
        <v>33</v>
      </c>
      <c r="F235" s="61">
        <v>48</v>
      </c>
      <c r="G235" s="61" t="s">
        <v>1175</v>
      </c>
      <c r="H235" s="61"/>
      <c r="I235" s="62"/>
      <c r="J235" s="60" t="s">
        <v>248</v>
      </c>
    </row>
    <row r="236" spans="1:10" ht="15.75" customHeight="1" x14ac:dyDescent="0.2">
      <c r="A236" s="60" t="s">
        <v>88</v>
      </c>
      <c r="B236" s="61" t="s">
        <v>1679</v>
      </c>
      <c r="C236" s="61">
        <v>203</v>
      </c>
      <c r="D236" s="61" t="s">
        <v>11</v>
      </c>
      <c r="E236" s="61">
        <v>1</v>
      </c>
      <c r="F236" s="61">
        <v>0</v>
      </c>
      <c r="G236" s="61" t="s">
        <v>1175</v>
      </c>
      <c r="H236" s="61"/>
      <c r="I236" s="62"/>
      <c r="J236" s="60" t="s">
        <v>14</v>
      </c>
    </row>
    <row r="237" spans="1:10" ht="15.75" customHeight="1" x14ac:dyDescent="0.2">
      <c r="A237" s="60" t="s">
        <v>88</v>
      </c>
      <c r="B237" s="61" t="s">
        <v>1679</v>
      </c>
      <c r="C237" s="61">
        <v>203</v>
      </c>
      <c r="D237" s="61" t="s">
        <v>77</v>
      </c>
      <c r="E237" s="61">
        <v>2</v>
      </c>
      <c r="F237" s="61">
        <v>2</v>
      </c>
      <c r="G237" s="61" t="s">
        <v>1175</v>
      </c>
      <c r="H237" s="61"/>
      <c r="I237" s="62"/>
      <c r="J237" s="60" t="s">
        <v>78</v>
      </c>
    </row>
    <row r="238" spans="1:10" ht="15.75" customHeight="1" x14ac:dyDescent="0.2">
      <c r="A238" s="60" t="s">
        <v>88</v>
      </c>
      <c r="B238" s="61" t="s">
        <v>1679</v>
      </c>
      <c r="C238" s="61">
        <v>203</v>
      </c>
      <c r="D238" s="61" t="s">
        <v>79</v>
      </c>
      <c r="E238" s="61">
        <v>3</v>
      </c>
      <c r="F238" s="61">
        <v>3</v>
      </c>
      <c r="G238" s="61" t="s">
        <v>1175</v>
      </c>
      <c r="H238" s="61"/>
      <c r="I238" s="62"/>
      <c r="J238" s="60" t="s">
        <v>80</v>
      </c>
    </row>
    <row r="239" spans="1:10" ht="15.75" customHeight="1" x14ac:dyDescent="0.2">
      <c r="A239" s="60" t="s">
        <v>88</v>
      </c>
      <c r="B239" s="61" t="s">
        <v>1679</v>
      </c>
      <c r="C239" s="61">
        <v>203</v>
      </c>
      <c r="D239" s="61" t="s">
        <v>81</v>
      </c>
      <c r="E239" s="61">
        <v>4</v>
      </c>
      <c r="F239" s="61">
        <v>4</v>
      </c>
      <c r="G239" s="61" t="s">
        <v>1175</v>
      </c>
      <c r="H239" s="61"/>
      <c r="I239" s="62"/>
      <c r="J239" s="60" t="s">
        <v>82</v>
      </c>
    </row>
    <row r="240" spans="1:10" ht="15.75" customHeight="1" x14ac:dyDescent="0.2">
      <c r="A240" s="60" t="s">
        <v>88</v>
      </c>
      <c r="B240" s="61" t="s">
        <v>1679</v>
      </c>
      <c r="C240" s="61">
        <v>203</v>
      </c>
      <c r="D240" s="61" t="s">
        <v>83</v>
      </c>
      <c r="E240" s="61">
        <v>5</v>
      </c>
      <c r="F240" s="61">
        <v>5</v>
      </c>
      <c r="G240" s="61" t="s">
        <v>1175</v>
      </c>
      <c r="H240" s="61"/>
      <c r="I240" s="62"/>
      <c r="J240" s="60" t="s">
        <v>84</v>
      </c>
    </row>
    <row r="241" spans="1:10" ht="15.75" customHeight="1" x14ac:dyDescent="0.2">
      <c r="A241" s="60" t="s">
        <v>88</v>
      </c>
      <c r="B241" s="61" t="s">
        <v>1679</v>
      </c>
      <c r="C241" s="61">
        <v>203</v>
      </c>
      <c r="D241" s="61" t="s">
        <v>85</v>
      </c>
      <c r="E241" s="61">
        <v>6</v>
      </c>
      <c r="F241" s="61">
        <v>6</v>
      </c>
      <c r="G241" s="61" t="s">
        <v>1175</v>
      </c>
      <c r="H241" s="61"/>
      <c r="I241" s="62"/>
      <c r="J241" s="60" t="s">
        <v>86</v>
      </c>
    </row>
    <row r="242" spans="1:10" ht="15.75" customHeight="1" x14ac:dyDescent="0.2">
      <c r="A242" s="60" t="s">
        <v>88</v>
      </c>
      <c r="B242" s="61" t="s">
        <v>1679</v>
      </c>
      <c r="C242" s="61">
        <v>203</v>
      </c>
      <c r="D242" s="61" t="s">
        <v>87</v>
      </c>
      <c r="E242" s="61">
        <v>7</v>
      </c>
      <c r="F242" s="61">
        <v>7</v>
      </c>
      <c r="G242" s="61" t="s">
        <v>1175</v>
      </c>
      <c r="H242" s="61"/>
      <c r="I242" s="62"/>
      <c r="J242" s="60" t="s">
        <v>88</v>
      </c>
    </row>
    <row r="243" spans="1:10" ht="15.75" customHeight="1" x14ac:dyDescent="0.2">
      <c r="A243" s="60" t="s">
        <v>88</v>
      </c>
      <c r="B243" s="61" t="s">
        <v>1679</v>
      </c>
      <c r="C243" s="61">
        <v>203</v>
      </c>
      <c r="D243" s="61" t="s">
        <v>89</v>
      </c>
      <c r="E243" s="61">
        <v>8</v>
      </c>
      <c r="F243" s="61">
        <v>8</v>
      </c>
      <c r="G243" s="61" t="s">
        <v>1175</v>
      </c>
      <c r="H243" s="61"/>
      <c r="I243" s="62"/>
      <c r="J243" s="60" t="s">
        <v>90</v>
      </c>
    </row>
    <row r="244" spans="1:10" ht="15.75" customHeight="1" x14ac:dyDescent="0.2">
      <c r="A244" s="60" t="s">
        <v>88</v>
      </c>
      <c r="B244" s="61" t="s">
        <v>1679</v>
      </c>
      <c r="C244" s="61">
        <v>203</v>
      </c>
      <c r="D244" s="61" t="s">
        <v>91</v>
      </c>
      <c r="E244" s="61">
        <v>9</v>
      </c>
      <c r="F244" s="61">
        <v>9</v>
      </c>
      <c r="G244" s="61" t="s">
        <v>1175</v>
      </c>
      <c r="H244" s="61"/>
      <c r="I244" s="62"/>
      <c r="J244" s="60" t="s">
        <v>92</v>
      </c>
    </row>
    <row r="245" spans="1:10" ht="15.75" customHeight="1" x14ac:dyDescent="0.2">
      <c r="A245" s="60" t="s">
        <v>88</v>
      </c>
      <c r="B245" s="61" t="s">
        <v>1679</v>
      </c>
      <c r="C245" s="61">
        <v>203</v>
      </c>
      <c r="D245" s="61" t="s">
        <v>93</v>
      </c>
      <c r="E245" s="61">
        <v>10</v>
      </c>
      <c r="F245" s="61">
        <v>10</v>
      </c>
      <c r="G245" s="61" t="s">
        <v>1175</v>
      </c>
      <c r="H245" s="61"/>
      <c r="I245" s="62"/>
      <c r="J245" s="60" t="s">
        <v>94</v>
      </c>
    </row>
    <row r="246" spans="1:10" ht="15.75" customHeight="1" x14ac:dyDescent="0.2">
      <c r="A246" s="60" t="s">
        <v>88</v>
      </c>
      <c r="B246" s="61" t="s">
        <v>1679</v>
      </c>
      <c r="C246" s="61">
        <v>203</v>
      </c>
      <c r="D246" s="61" t="s">
        <v>95</v>
      </c>
      <c r="E246" s="61">
        <v>11</v>
      </c>
      <c r="F246" s="61">
        <v>12</v>
      </c>
      <c r="G246" s="61" t="s">
        <v>1175</v>
      </c>
      <c r="H246" s="61"/>
      <c r="I246" s="62"/>
      <c r="J246" s="60" t="s">
        <v>96</v>
      </c>
    </row>
    <row r="247" spans="1:10" ht="15.75" customHeight="1" x14ac:dyDescent="0.2">
      <c r="A247" s="60" t="s">
        <v>88</v>
      </c>
      <c r="B247" s="61" t="s">
        <v>1679</v>
      </c>
      <c r="C247" s="61">
        <v>203</v>
      </c>
      <c r="D247" s="61" t="s">
        <v>99</v>
      </c>
      <c r="E247" s="61">
        <v>12</v>
      </c>
      <c r="F247" s="61">
        <v>13</v>
      </c>
      <c r="G247" s="61" t="s">
        <v>1175</v>
      </c>
      <c r="H247" s="61"/>
      <c r="I247" s="62"/>
      <c r="J247" s="60" t="s">
        <v>100</v>
      </c>
    </row>
    <row r="248" spans="1:10" ht="15.75" customHeight="1" x14ac:dyDescent="0.2">
      <c r="A248" s="60" t="s">
        <v>88</v>
      </c>
      <c r="B248" s="61" t="s">
        <v>1679</v>
      </c>
      <c r="C248" s="61">
        <v>203</v>
      </c>
      <c r="D248" s="61" t="s">
        <v>101</v>
      </c>
      <c r="E248" s="61">
        <v>13</v>
      </c>
      <c r="F248" s="61">
        <v>14</v>
      </c>
      <c r="G248" s="61" t="s">
        <v>1175</v>
      </c>
      <c r="H248" s="61"/>
      <c r="I248" s="62"/>
      <c r="J248" s="60" t="s">
        <v>102</v>
      </c>
    </row>
    <row r="249" spans="1:10" ht="15.75" customHeight="1" x14ac:dyDescent="0.2">
      <c r="A249" s="60" t="s">
        <v>88</v>
      </c>
      <c r="B249" s="61" t="s">
        <v>1679</v>
      </c>
      <c r="C249" s="61">
        <v>203</v>
      </c>
      <c r="D249" s="61" t="s">
        <v>103</v>
      </c>
      <c r="E249" s="61">
        <v>14</v>
      </c>
      <c r="F249" s="61">
        <v>15</v>
      </c>
      <c r="G249" s="61" t="s">
        <v>1175</v>
      </c>
      <c r="H249" s="61"/>
      <c r="I249" s="62"/>
      <c r="J249" s="60" t="s">
        <v>104</v>
      </c>
    </row>
    <row r="250" spans="1:10" ht="15.75" customHeight="1" x14ac:dyDescent="0.2">
      <c r="A250" s="60" t="s">
        <v>88</v>
      </c>
      <c r="B250" s="61" t="s">
        <v>1679</v>
      </c>
      <c r="C250" s="61">
        <v>203</v>
      </c>
      <c r="D250" s="61" t="s">
        <v>105</v>
      </c>
      <c r="E250" s="61">
        <v>15</v>
      </c>
      <c r="F250" s="61">
        <v>16</v>
      </c>
      <c r="G250" s="61" t="s">
        <v>1175</v>
      </c>
      <c r="H250" s="61"/>
      <c r="I250" s="62"/>
      <c r="J250" s="60" t="s">
        <v>106</v>
      </c>
    </row>
    <row r="251" spans="1:10" ht="15.75" customHeight="1" x14ac:dyDescent="0.2">
      <c r="A251" s="60" t="s">
        <v>88</v>
      </c>
      <c r="B251" s="61" t="s">
        <v>1679</v>
      </c>
      <c r="C251" s="61">
        <v>203</v>
      </c>
      <c r="D251" s="61" t="s">
        <v>707</v>
      </c>
      <c r="E251" s="61">
        <v>16</v>
      </c>
      <c r="F251" s="61">
        <v>18</v>
      </c>
      <c r="G251" s="61" t="s">
        <v>1175</v>
      </c>
      <c r="H251" s="61"/>
      <c r="I251" s="62"/>
      <c r="J251" s="60" t="s">
        <v>708</v>
      </c>
    </row>
    <row r="252" spans="1:10" ht="15.75" customHeight="1" x14ac:dyDescent="0.2">
      <c r="A252" s="60" t="s">
        <v>88</v>
      </c>
      <c r="B252" s="61" t="s">
        <v>1679</v>
      </c>
      <c r="C252" s="61">
        <v>203</v>
      </c>
      <c r="D252" s="61" t="s">
        <v>709</v>
      </c>
      <c r="E252" s="61">
        <v>17</v>
      </c>
      <c r="F252" s="61">
        <v>19</v>
      </c>
      <c r="G252" s="61" t="s">
        <v>1175</v>
      </c>
      <c r="H252" s="61"/>
      <c r="I252" s="62"/>
      <c r="J252" s="60" t="s">
        <v>710</v>
      </c>
    </row>
    <row r="253" spans="1:10" ht="15.75" customHeight="1" x14ac:dyDescent="0.2">
      <c r="A253" s="60" t="s">
        <v>88</v>
      </c>
      <c r="B253" s="61" t="s">
        <v>1679</v>
      </c>
      <c r="C253" s="61">
        <v>203</v>
      </c>
      <c r="D253" s="61" t="s">
        <v>711</v>
      </c>
      <c r="E253" s="61">
        <v>18</v>
      </c>
      <c r="F253" s="61">
        <v>20</v>
      </c>
      <c r="G253" s="61" t="s">
        <v>1175</v>
      </c>
      <c r="H253" s="61"/>
      <c r="I253" s="62"/>
      <c r="J253" s="60" t="s">
        <v>712</v>
      </c>
    </row>
    <row r="254" spans="1:10" ht="15.75" customHeight="1" x14ac:dyDescent="0.2">
      <c r="A254" s="60" t="s">
        <v>88</v>
      </c>
      <c r="B254" s="61" t="s">
        <v>1679</v>
      </c>
      <c r="C254" s="61">
        <v>203</v>
      </c>
      <c r="D254" s="61" t="s">
        <v>713</v>
      </c>
      <c r="E254" s="61">
        <v>19</v>
      </c>
      <c r="F254" s="61">
        <v>21</v>
      </c>
      <c r="G254" s="61" t="s">
        <v>1175</v>
      </c>
      <c r="H254" s="61"/>
      <c r="I254" s="62"/>
      <c r="J254" s="60" t="s">
        <v>714</v>
      </c>
    </row>
    <row r="255" spans="1:10" ht="15.75" customHeight="1" x14ac:dyDescent="0.2">
      <c r="A255" s="60" t="s">
        <v>88</v>
      </c>
      <c r="B255" s="61" t="s">
        <v>1679</v>
      </c>
      <c r="C255" s="61">
        <v>203</v>
      </c>
      <c r="D255" s="61" t="s">
        <v>715</v>
      </c>
      <c r="E255" s="61">
        <v>20</v>
      </c>
      <c r="F255" s="61">
        <v>22</v>
      </c>
      <c r="G255" s="61" t="s">
        <v>1175</v>
      </c>
      <c r="H255" s="61"/>
      <c r="I255" s="62"/>
      <c r="J255" s="60" t="s">
        <v>716</v>
      </c>
    </row>
    <row r="256" spans="1:10" ht="15.75" customHeight="1" x14ac:dyDescent="0.2">
      <c r="A256" s="60" t="s">
        <v>88</v>
      </c>
      <c r="B256" s="61" t="s">
        <v>1679</v>
      </c>
      <c r="C256" s="61">
        <v>203</v>
      </c>
      <c r="D256" s="61" t="s">
        <v>717</v>
      </c>
      <c r="E256" s="61">
        <v>21</v>
      </c>
      <c r="F256" s="61">
        <v>24</v>
      </c>
      <c r="G256" s="61" t="s">
        <v>1175</v>
      </c>
      <c r="H256" s="61"/>
      <c r="I256" s="62"/>
      <c r="J256" s="60" t="s">
        <v>718</v>
      </c>
    </row>
    <row r="257" spans="1:10" ht="15.75" customHeight="1" x14ac:dyDescent="0.2">
      <c r="A257" s="60" t="s">
        <v>88</v>
      </c>
      <c r="B257" s="61" t="s">
        <v>1679</v>
      </c>
      <c r="C257" s="61">
        <v>203</v>
      </c>
      <c r="D257" s="61" t="s">
        <v>817</v>
      </c>
      <c r="E257" s="61">
        <v>22</v>
      </c>
      <c r="F257" s="61">
        <v>25</v>
      </c>
      <c r="G257" s="61" t="s">
        <v>1175</v>
      </c>
      <c r="H257" s="61"/>
      <c r="I257" s="62"/>
      <c r="J257" s="60" t="s">
        <v>818</v>
      </c>
    </row>
    <row r="258" spans="1:10" ht="15.75" customHeight="1" x14ac:dyDescent="0.2">
      <c r="A258" s="60" t="s">
        <v>88</v>
      </c>
      <c r="B258" s="61" t="s">
        <v>1679</v>
      </c>
      <c r="C258" s="61">
        <v>203</v>
      </c>
      <c r="D258" s="61" t="s">
        <v>819</v>
      </c>
      <c r="E258" s="61">
        <v>23</v>
      </c>
      <c r="F258" s="61">
        <v>26</v>
      </c>
      <c r="G258" s="61" t="s">
        <v>1175</v>
      </c>
      <c r="H258" s="61"/>
      <c r="I258" s="62"/>
      <c r="J258" s="60" t="s">
        <v>820</v>
      </c>
    </row>
    <row r="259" spans="1:10" ht="15.75" customHeight="1" x14ac:dyDescent="0.2">
      <c r="A259" s="60" t="s">
        <v>88</v>
      </c>
      <c r="B259" s="61" t="s">
        <v>1679</v>
      </c>
      <c r="C259" s="61">
        <v>203</v>
      </c>
      <c r="D259" s="61" t="s">
        <v>821</v>
      </c>
      <c r="E259" s="61">
        <v>24</v>
      </c>
      <c r="F259" s="61">
        <v>27</v>
      </c>
      <c r="G259" s="61" t="s">
        <v>1175</v>
      </c>
      <c r="H259" s="61"/>
      <c r="I259" s="62"/>
      <c r="J259" s="60" t="s">
        <v>822</v>
      </c>
    </row>
    <row r="260" spans="1:10" ht="15.75" customHeight="1" x14ac:dyDescent="0.2">
      <c r="A260" s="60" t="s">
        <v>88</v>
      </c>
      <c r="B260" s="61" t="s">
        <v>1679</v>
      </c>
      <c r="C260" s="61">
        <v>203</v>
      </c>
      <c r="D260" s="61" t="s">
        <v>823</v>
      </c>
      <c r="E260" s="61">
        <v>25</v>
      </c>
      <c r="F260" s="61">
        <v>28</v>
      </c>
      <c r="G260" s="61" t="s">
        <v>1175</v>
      </c>
      <c r="H260" s="61"/>
      <c r="I260" s="62"/>
      <c r="J260" s="60" t="s">
        <v>824</v>
      </c>
    </row>
    <row r="261" spans="1:10" ht="15.75" customHeight="1" x14ac:dyDescent="0.2">
      <c r="A261" s="60" t="s">
        <v>88</v>
      </c>
      <c r="B261" s="61" t="s">
        <v>1679</v>
      </c>
      <c r="C261" s="61">
        <v>203</v>
      </c>
      <c r="D261" s="61" t="s">
        <v>825</v>
      </c>
      <c r="E261" s="61">
        <v>26</v>
      </c>
      <c r="F261" s="61">
        <v>30</v>
      </c>
      <c r="G261" s="61" t="s">
        <v>1175</v>
      </c>
      <c r="H261" s="61"/>
      <c r="I261" s="62"/>
      <c r="J261" s="60" t="s">
        <v>826</v>
      </c>
    </row>
    <row r="262" spans="1:10" ht="15.75" customHeight="1" x14ac:dyDescent="0.2">
      <c r="A262" s="60" t="s">
        <v>88</v>
      </c>
      <c r="B262" s="61" t="s">
        <v>1679</v>
      </c>
      <c r="C262" s="61">
        <v>203</v>
      </c>
      <c r="D262" s="61" t="s">
        <v>827</v>
      </c>
      <c r="E262" s="61">
        <v>27</v>
      </c>
      <c r="F262" s="61">
        <v>32</v>
      </c>
      <c r="G262" s="61" t="s">
        <v>1175</v>
      </c>
      <c r="H262" s="61"/>
      <c r="I262" s="62"/>
      <c r="J262" s="60" t="s">
        <v>828</v>
      </c>
    </row>
    <row r="263" spans="1:10" ht="15.75" customHeight="1" x14ac:dyDescent="0.2">
      <c r="A263" s="60" t="s">
        <v>88</v>
      </c>
      <c r="B263" s="61" t="s">
        <v>1679</v>
      </c>
      <c r="C263" s="61">
        <v>203</v>
      </c>
      <c r="D263" s="61" t="s">
        <v>799</v>
      </c>
      <c r="E263" s="61">
        <v>28</v>
      </c>
      <c r="F263" s="61">
        <v>33</v>
      </c>
      <c r="G263" s="61" t="s">
        <v>1175</v>
      </c>
      <c r="H263" s="61"/>
      <c r="I263" s="62"/>
      <c r="J263" s="60" t="s">
        <v>800</v>
      </c>
    </row>
    <row r="264" spans="1:10" ht="15.75" customHeight="1" x14ac:dyDescent="0.2">
      <c r="A264" s="60" t="s">
        <v>88</v>
      </c>
      <c r="B264" s="61" t="s">
        <v>1679</v>
      </c>
      <c r="C264" s="61">
        <v>203</v>
      </c>
      <c r="D264" s="61" t="s">
        <v>801</v>
      </c>
      <c r="E264" s="61">
        <v>29</v>
      </c>
      <c r="F264" s="61">
        <v>34</v>
      </c>
      <c r="G264" s="61" t="s">
        <v>1175</v>
      </c>
      <c r="H264" s="61"/>
      <c r="I264" s="62"/>
      <c r="J264" s="60" t="s">
        <v>802</v>
      </c>
    </row>
    <row r="265" spans="1:10" ht="15.75" customHeight="1" x14ac:dyDescent="0.2">
      <c r="A265" s="60" t="s">
        <v>88</v>
      </c>
      <c r="B265" s="61" t="s">
        <v>1679</v>
      </c>
      <c r="C265" s="61">
        <v>203</v>
      </c>
      <c r="D265" s="61" t="s">
        <v>829</v>
      </c>
      <c r="E265" s="61">
        <v>30</v>
      </c>
      <c r="F265" s="61">
        <v>35</v>
      </c>
      <c r="G265" s="61" t="s">
        <v>1175</v>
      </c>
      <c r="H265" s="61"/>
      <c r="I265" s="62"/>
      <c r="J265" s="60" t="s">
        <v>830</v>
      </c>
    </row>
    <row r="266" spans="1:10" ht="15.75" customHeight="1" x14ac:dyDescent="0.2">
      <c r="A266" s="60" t="s">
        <v>88</v>
      </c>
      <c r="B266" s="61" t="s">
        <v>1679</v>
      </c>
      <c r="C266" s="61">
        <v>203</v>
      </c>
      <c r="D266" s="61" t="s">
        <v>831</v>
      </c>
      <c r="E266" s="61">
        <v>31</v>
      </c>
      <c r="F266" s="61">
        <v>37</v>
      </c>
      <c r="G266" s="61" t="s">
        <v>1175</v>
      </c>
      <c r="H266" s="61"/>
      <c r="I266" s="62"/>
      <c r="J266" s="60" t="s">
        <v>832</v>
      </c>
    </row>
    <row r="267" spans="1:10" ht="15.75" customHeight="1" x14ac:dyDescent="0.2">
      <c r="A267" s="60" t="s">
        <v>88</v>
      </c>
      <c r="B267" s="61" t="s">
        <v>1679</v>
      </c>
      <c r="C267" s="61">
        <v>203</v>
      </c>
      <c r="D267" s="61" t="s">
        <v>833</v>
      </c>
      <c r="E267" s="61">
        <v>32</v>
      </c>
      <c r="F267" s="61">
        <v>38</v>
      </c>
      <c r="G267" s="61" t="s">
        <v>1175</v>
      </c>
      <c r="H267" s="61"/>
      <c r="I267" s="62"/>
      <c r="J267" s="60" t="s">
        <v>834</v>
      </c>
    </row>
    <row r="268" spans="1:10" ht="15.75" customHeight="1" x14ac:dyDescent="0.2">
      <c r="A268" s="60" t="s">
        <v>88</v>
      </c>
      <c r="B268" s="61" t="s">
        <v>1679</v>
      </c>
      <c r="C268" s="61">
        <v>203</v>
      </c>
      <c r="D268" s="61" t="s">
        <v>1200</v>
      </c>
      <c r="E268" s="61">
        <v>33</v>
      </c>
      <c r="F268" s="61">
        <v>40</v>
      </c>
      <c r="G268" s="61" t="s">
        <v>1175</v>
      </c>
      <c r="H268" s="61"/>
      <c r="I268" s="62"/>
      <c r="J268" s="60" t="s">
        <v>1201</v>
      </c>
    </row>
    <row r="269" spans="1:10" ht="15.75" customHeight="1" x14ac:dyDescent="0.2">
      <c r="A269" s="60" t="s">
        <v>88</v>
      </c>
      <c r="B269" s="61" t="s">
        <v>1679</v>
      </c>
      <c r="C269" s="61">
        <v>203</v>
      </c>
      <c r="D269" s="61" t="s">
        <v>1202</v>
      </c>
      <c r="E269" s="61">
        <v>34</v>
      </c>
      <c r="F269" s="61">
        <v>42</v>
      </c>
      <c r="G269" s="61" t="s">
        <v>1175</v>
      </c>
      <c r="H269" s="61"/>
      <c r="I269" s="62"/>
      <c r="J269" s="60" t="s">
        <v>1203</v>
      </c>
    </row>
    <row r="270" spans="1:10" ht="15.75" customHeight="1" x14ac:dyDescent="0.2">
      <c r="A270" s="60" t="s">
        <v>88</v>
      </c>
      <c r="B270" s="61" t="s">
        <v>1679</v>
      </c>
      <c r="C270" s="61">
        <v>203</v>
      </c>
      <c r="D270" s="61" t="s">
        <v>1206</v>
      </c>
      <c r="E270" s="61">
        <v>35</v>
      </c>
      <c r="F270" s="61">
        <v>44</v>
      </c>
      <c r="G270" s="61" t="s">
        <v>1175</v>
      </c>
      <c r="H270" s="61"/>
      <c r="I270" s="62"/>
      <c r="J270" s="60" t="s">
        <v>1207</v>
      </c>
    </row>
    <row r="271" spans="1:10" ht="15.75" customHeight="1" x14ac:dyDescent="0.2">
      <c r="A271" s="60" t="s">
        <v>88</v>
      </c>
      <c r="B271" s="61" t="s">
        <v>3778</v>
      </c>
      <c r="C271" s="61">
        <v>206</v>
      </c>
      <c r="D271" s="61" t="s">
        <v>95</v>
      </c>
      <c r="E271" s="61">
        <v>1</v>
      </c>
      <c r="F271" s="61">
        <v>0</v>
      </c>
      <c r="G271" s="61" t="s">
        <v>12</v>
      </c>
      <c r="H271" s="61"/>
      <c r="I271" s="62"/>
      <c r="J271" s="60" t="s">
        <v>96</v>
      </c>
    </row>
    <row r="272" spans="1:10" ht="15.75" customHeight="1" x14ac:dyDescent="0.2">
      <c r="A272" s="60" t="s">
        <v>88</v>
      </c>
      <c r="B272" s="61" t="s">
        <v>3778</v>
      </c>
      <c r="C272" s="61">
        <v>206</v>
      </c>
      <c r="D272" s="61" t="s">
        <v>99</v>
      </c>
      <c r="E272" s="61">
        <v>2</v>
      </c>
      <c r="F272" s="61">
        <v>1</v>
      </c>
      <c r="G272" s="61" t="s">
        <v>12</v>
      </c>
      <c r="H272" s="61"/>
      <c r="I272" s="62"/>
      <c r="J272" s="60" t="s">
        <v>100</v>
      </c>
    </row>
    <row r="273" spans="1:10" ht="15.75" customHeight="1" x14ac:dyDescent="0.2">
      <c r="A273" s="60" t="s">
        <v>88</v>
      </c>
      <c r="B273" s="61" t="s">
        <v>3778</v>
      </c>
      <c r="C273" s="61">
        <v>206</v>
      </c>
      <c r="D273" s="61" t="s">
        <v>101</v>
      </c>
      <c r="E273" s="61">
        <v>3</v>
      </c>
      <c r="F273" s="61">
        <v>2</v>
      </c>
      <c r="G273" s="61" t="s">
        <v>12</v>
      </c>
      <c r="H273" s="61"/>
      <c r="I273" s="62"/>
      <c r="J273" s="60" t="s">
        <v>102</v>
      </c>
    </row>
    <row r="274" spans="1:10" ht="15.75" customHeight="1" x14ac:dyDescent="0.2">
      <c r="A274" s="60" t="s">
        <v>88</v>
      </c>
      <c r="B274" s="61" t="s">
        <v>3778</v>
      </c>
      <c r="C274" s="61">
        <v>206</v>
      </c>
      <c r="D274" s="61" t="s">
        <v>103</v>
      </c>
      <c r="E274" s="61">
        <v>4</v>
      </c>
      <c r="F274" s="61">
        <v>3</v>
      </c>
      <c r="G274" s="61" t="s">
        <v>12</v>
      </c>
      <c r="H274" s="61"/>
      <c r="I274" s="62"/>
      <c r="J274" s="60" t="s">
        <v>104</v>
      </c>
    </row>
    <row r="275" spans="1:10" ht="15.75" customHeight="1" x14ac:dyDescent="0.2">
      <c r="A275" s="60" t="s">
        <v>88</v>
      </c>
      <c r="B275" s="61" t="s">
        <v>3778</v>
      </c>
      <c r="C275" s="61">
        <v>206</v>
      </c>
      <c r="D275" s="61" t="s">
        <v>105</v>
      </c>
      <c r="E275" s="61">
        <v>5</v>
      </c>
      <c r="F275" s="61">
        <v>4</v>
      </c>
      <c r="G275" s="61" t="s">
        <v>12</v>
      </c>
      <c r="H275" s="61"/>
      <c r="I275" s="62"/>
      <c r="J275" s="60" t="s">
        <v>106</v>
      </c>
    </row>
    <row r="276" spans="1:10" ht="15.75" customHeight="1" x14ac:dyDescent="0.2">
      <c r="A276" s="60" t="s">
        <v>88</v>
      </c>
      <c r="B276" s="61" t="s">
        <v>3778</v>
      </c>
      <c r="C276" s="61">
        <v>206</v>
      </c>
      <c r="D276" s="61" t="s">
        <v>707</v>
      </c>
      <c r="E276" s="61">
        <v>6</v>
      </c>
      <c r="F276" s="61">
        <v>6</v>
      </c>
      <c r="G276" s="61" t="s">
        <v>12</v>
      </c>
      <c r="H276" s="61"/>
      <c r="I276" s="62"/>
      <c r="J276" s="60" t="s">
        <v>708</v>
      </c>
    </row>
    <row r="277" spans="1:10" ht="15.75" customHeight="1" x14ac:dyDescent="0.2">
      <c r="A277" s="60" t="s">
        <v>88</v>
      </c>
      <c r="B277" s="61" t="s">
        <v>3778</v>
      </c>
      <c r="C277" s="61">
        <v>206</v>
      </c>
      <c r="D277" s="61" t="s">
        <v>709</v>
      </c>
      <c r="E277" s="61">
        <v>7</v>
      </c>
      <c r="F277" s="61">
        <v>7</v>
      </c>
      <c r="G277" s="61" t="s">
        <v>12</v>
      </c>
      <c r="H277" s="61"/>
      <c r="I277" s="62"/>
      <c r="J277" s="60" t="s">
        <v>710</v>
      </c>
    </row>
    <row r="278" spans="1:10" ht="15.75" customHeight="1" x14ac:dyDescent="0.2">
      <c r="A278" s="60" t="s">
        <v>88</v>
      </c>
      <c r="B278" s="61" t="s">
        <v>3778</v>
      </c>
      <c r="C278" s="61">
        <v>206</v>
      </c>
      <c r="D278" s="61" t="s">
        <v>711</v>
      </c>
      <c r="E278" s="61">
        <v>8</v>
      </c>
      <c r="F278" s="61">
        <v>8</v>
      </c>
      <c r="G278" s="61" t="s">
        <v>12</v>
      </c>
      <c r="H278" s="61"/>
      <c r="I278" s="62"/>
      <c r="J278" s="60" t="s">
        <v>712</v>
      </c>
    </row>
    <row r="279" spans="1:10" ht="15.75" customHeight="1" x14ac:dyDescent="0.2">
      <c r="A279" s="60" t="s">
        <v>88</v>
      </c>
      <c r="B279" s="61" t="s">
        <v>3778</v>
      </c>
      <c r="C279" s="61">
        <v>206</v>
      </c>
      <c r="D279" s="61" t="s">
        <v>713</v>
      </c>
      <c r="E279" s="61">
        <v>9</v>
      </c>
      <c r="F279" s="61">
        <v>9</v>
      </c>
      <c r="G279" s="61" t="s">
        <v>12</v>
      </c>
      <c r="H279" s="61"/>
      <c r="I279" s="62"/>
      <c r="J279" s="60" t="s">
        <v>714</v>
      </c>
    </row>
    <row r="280" spans="1:10" ht="15.75" customHeight="1" x14ac:dyDescent="0.2">
      <c r="A280" s="60" t="s">
        <v>88</v>
      </c>
      <c r="B280" s="61" t="s">
        <v>3778</v>
      </c>
      <c r="C280" s="61">
        <v>206</v>
      </c>
      <c r="D280" s="61" t="s">
        <v>781</v>
      </c>
      <c r="E280" s="61">
        <v>10</v>
      </c>
      <c r="F280" s="61">
        <v>10</v>
      </c>
      <c r="G280" s="61" t="s">
        <v>12</v>
      </c>
      <c r="H280" s="61"/>
      <c r="I280" s="62"/>
      <c r="J280" s="60" t="s">
        <v>782</v>
      </c>
    </row>
    <row r="281" spans="1:10" ht="15.75" customHeight="1" x14ac:dyDescent="0.2">
      <c r="A281" s="60" t="s">
        <v>88</v>
      </c>
      <c r="B281" s="61" t="s">
        <v>3778</v>
      </c>
      <c r="C281" s="61">
        <v>206</v>
      </c>
      <c r="D281" s="61" t="s">
        <v>783</v>
      </c>
      <c r="E281" s="61">
        <v>11</v>
      </c>
      <c r="F281" s="61">
        <v>11</v>
      </c>
      <c r="G281" s="61" t="s">
        <v>12</v>
      </c>
      <c r="H281" s="61"/>
      <c r="I281" s="62"/>
      <c r="J281" s="60" t="s">
        <v>784</v>
      </c>
    </row>
    <row r="282" spans="1:10" ht="15.75" customHeight="1" x14ac:dyDescent="0.2">
      <c r="A282" s="60" t="s">
        <v>88</v>
      </c>
      <c r="B282" s="61" t="s">
        <v>3778</v>
      </c>
      <c r="C282" s="61">
        <v>206</v>
      </c>
      <c r="D282" s="61" t="s">
        <v>804</v>
      </c>
      <c r="E282" s="61">
        <v>12</v>
      </c>
      <c r="F282" s="61">
        <v>12</v>
      </c>
      <c r="G282" s="61" t="s">
        <v>12</v>
      </c>
      <c r="H282" s="61"/>
      <c r="I282" s="62"/>
      <c r="J282" s="60" t="s">
        <v>805</v>
      </c>
    </row>
    <row r="283" spans="1:10" ht="15.75" customHeight="1" x14ac:dyDescent="0.2">
      <c r="A283" s="60" t="s">
        <v>88</v>
      </c>
      <c r="B283" s="61" t="s">
        <v>3778</v>
      </c>
      <c r="C283" s="61">
        <v>206</v>
      </c>
      <c r="D283" s="61" t="s">
        <v>814</v>
      </c>
      <c r="E283" s="61">
        <v>13</v>
      </c>
      <c r="F283" s="61">
        <v>14</v>
      </c>
      <c r="G283" s="61" t="s">
        <v>12</v>
      </c>
      <c r="H283" s="61"/>
      <c r="I283" s="62"/>
      <c r="J283" s="60" t="s">
        <v>815</v>
      </c>
    </row>
    <row r="284" spans="1:10" ht="15.75" customHeight="1" x14ac:dyDescent="0.2">
      <c r="A284" s="60" t="s">
        <v>88</v>
      </c>
      <c r="B284" s="61" t="s">
        <v>3778</v>
      </c>
      <c r="C284" s="61">
        <v>206</v>
      </c>
      <c r="D284" s="61" t="s">
        <v>3779</v>
      </c>
      <c r="E284" s="61">
        <v>14</v>
      </c>
      <c r="F284" s="61">
        <v>15</v>
      </c>
      <c r="G284" s="61" t="s">
        <v>12</v>
      </c>
      <c r="H284" s="61"/>
      <c r="I284" s="62"/>
      <c r="J284" s="60" t="s">
        <v>775</v>
      </c>
    </row>
    <row r="285" spans="1:10" ht="15.75" customHeight="1" x14ac:dyDescent="0.2">
      <c r="A285" s="60" t="s">
        <v>88</v>
      </c>
      <c r="B285" s="61" t="s">
        <v>3778</v>
      </c>
      <c r="C285" s="61">
        <v>206</v>
      </c>
      <c r="D285" s="61" t="s">
        <v>776</v>
      </c>
      <c r="E285" s="61">
        <v>15</v>
      </c>
      <c r="F285" s="61">
        <v>17</v>
      </c>
      <c r="G285" s="61" t="s">
        <v>12</v>
      </c>
      <c r="H285" s="61"/>
      <c r="I285" s="62"/>
      <c r="J285" s="60" t="s">
        <v>777</v>
      </c>
    </row>
    <row r="286" spans="1:10" ht="15.75" customHeight="1" x14ac:dyDescent="0.2">
      <c r="A286" s="60" t="s">
        <v>88</v>
      </c>
      <c r="B286" s="61" t="s">
        <v>3778</v>
      </c>
      <c r="C286" s="61">
        <v>206</v>
      </c>
      <c r="D286" s="61" t="s">
        <v>749</v>
      </c>
      <c r="E286" s="61">
        <v>16</v>
      </c>
      <c r="F286" s="61">
        <v>18</v>
      </c>
      <c r="G286" s="61" t="s">
        <v>12</v>
      </c>
      <c r="H286" s="61"/>
      <c r="I286" s="62"/>
      <c r="J286" s="60" t="s">
        <v>750</v>
      </c>
    </row>
    <row r="287" spans="1:10" ht="15.75" customHeight="1" x14ac:dyDescent="0.2">
      <c r="A287" s="60" t="s">
        <v>88</v>
      </c>
      <c r="B287" s="61" t="s">
        <v>3778</v>
      </c>
      <c r="C287" s="61">
        <v>206</v>
      </c>
      <c r="D287" s="61" t="s">
        <v>778</v>
      </c>
      <c r="E287" s="61">
        <v>17</v>
      </c>
      <c r="F287" s="61">
        <v>19</v>
      </c>
      <c r="G287" s="61" t="s">
        <v>12</v>
      </c>
      <c r="H287" s="61"/>
      <c r="I287" s="62"/>
      <c r="J287" s="60" t="s">
        <v>779</v>
      </c>
    </row>
    <row r="288" spans="1:10" ht="15.75" customHeight="1" x14ac:dyDescent="0.2">
      <c r="A288" s="60" t="s">
        <v>88</v>
      </c>
      <c r="B288" s="61" t="s">
        <v>3778</v>
      </c>
      <c r="C288" s="61">
        <v>206</v>
      </c>
      <c r="D288" s="61" t="s">
        <v>755</v>
      </c>
      <c r="E288" s="61">
        <v>18</v>
      </c>
      <c r="F288" s="61">
        <v>21</v>
      </c>
      <c r="G288" s="61" t="s">
        <v>12</v>
      </c>
      <c r="H288" s="61"/>
      <c r="I288" s="62"/>
      <c r="J288" s="60" t="s">
        <v>756</v>
      </c>
    </row>
    <row r="289" spans="1:10" ht="15.75" customHeight="1" x14ac:dyDescent="0.2">
      <c r="A289" s="60" t="s">
        <v>88</v>
      </c>
      <c r="B289" s="61" t="s">
        <v>3780</v>
      </c>
      <c r="C289" s="61">
        <v>208</v>
      </c>
      <c r="D289" s="61" t="s">
        <v>825</v>
      </c>
      <c r="E289" s="61">
        <v>1</v>
      </c>
      <c r="F289" s="61">
        <v>0</v>
      </c>
      <c r="G289" s="61" t="s">
        <v>12</v>
      </c>
      <c r="H289" s="61"/>
      <c r="I289" s="62"/>
      <c r="J289" s="60" t="s">
        <v>826</v>
      </c>
    </row>
    <row r="290" spans="1:10" ht="15.75" customHeight="1" x14ac:dyDescent="0.2">
      <c r="A290" s="60" t="s">
        <v>88</v>
      </c>
      <c r="B290" s="61" t="s">
        <v>3780</v>
      </c>
      <c r="C290" s="61">
        <v>208</v>
      </c>
      <c r="D290" s="61" t="s">
        <v>827</v>
      </c>
      <c r="E290" s="61">
        <v>2</v>
      </c>
      <c r="F290" s="61">
        <v>2</v>
      </c>
      <c r="G290" s="61" t="s">
        <v>12</v>
      </c>
      <c r="H290" s="61"/>
      <c r="I290" s="62"/>
      <c r="J290" s="60" t="s">
        <v>828</v>
      </c>
    </row>
    <row r="291" spans="1:10" ht="15.75" customHeight="1" x14ac:dyDescent="0.2">
      <c r="A291" s="60" t="s">
        <v>88</v>
      </c>
      <c r="B291" s="61" t="s">
        <v>3780</v>
      </c>
      <c r="C291" s="61">
        <v>208</v>
      </c>
      <c r="D291" s="61" t="s">
        <v>1526</v>
      </c>
      <c r="E291" s="61">
        <v>3</v>
      </c>
      <c r="F291" s="61">
        <v>3</v>
      </c>
      <c r="G291" s="61" t="s">
        <v>12</v>
      </c>
      <c r="H291" s="61"/>
      <c r="I291" s="62"/>
      <c r="J291" s="60" t="s">
        <v>800</v>
      </c>
    </row>
    <row r="292" spans="1:10" ht="15.75" customHeight="1" x14ac:dyDescent="0.2">
      <c r="A292" s="60" t="s">
        <v>88</v>
      </c>
      <c r="B292" s="61" t="s">
        <v>3780</v>
      </c>
      <c r="C292" s="61">
        <v>208</v>
      </c>
      <c r="D292" s="61" t="s">
        <v>801</v>
      </c>
      <c r="E292" s="61">
        <v>4</v>
      </c>
      <c r="F292" s="61">
        <v>4</v>
      </c>
      <c r="G292" s="61" t="s">
        <v>12</v>
      </c>
      <c r="H292" s="61"/>
      <c r="I292" s="62"/>
      <c r="J292" s="60" t="s">
        <v>802</v>
      </c>
    </row>
    <row r="293" spans="1:10" ht="15.75" customHeight="1" x14ac:dyDescent="0.2">
      <c r="A293" s="60" t="s">
        <v>88</v>
      </c>
      <c r="B293" s="61" t="s">
        <v>3780</v>
      </c>
      <c r="C293" s="61">
        <v>208</v>
      </c>
      <c r="D293" s="61" t="s">
        <v>1527</v>
      </c>
      <c r="E293" s="61">
        <v>5</v>
      </c>
      <c r="F293" s="61">
        <v>6</v>
      </c>
      <c r="G293" s="61" t="s">
        <v>12</v>
      </c>
      <c r="H293" s="61"/>
      <c r="I293" s="62"/>
      <c r="J293" s="60" t="s">
        <v>796</v>
      </c>
    </row>
    <row r="294" spans="1:10" ht="15.75" customHeight="1" x14ac:dyDescent="0.2">
      <c r="A294" s="60" t="s">
        <v>88</v>
      </c>
      <c r="B294" s="61" t="s">
        <v>3780</v>
      </c>
      <c r="C294" s="61">
        <v>208</v>
      </c>
      <c r="D294" s="61" t="s">
        <v>787</v>
      </c>
      <c r="E294" s="61">
        <v>6</v>
      </c>
      <c r="F294" s="61">
        <v>8</v>
      </c>
      <c r="G294" s="61" t="s">
        <v>12</v>
      </c>
      <c r="H294" s="61"/>
      <c r="I294" s="62"/>
      <c r="J294" s="60" t="s">
        <v>788</v>
      </c>
    </row>
    <row r="295" spans="1:10" ht="15.75" customHeight="1" x14ac:dyDescent="0.2">
      <c r="A295" s="60" t="s">
        <v>88</v>
      </c>
      <c r="B295" s="61" t="s">
        <v>3780</v>
      </c>
      <c r="C295" s="61">
        <v>208</v>
      </c>
      <c r="D295" s="61" t="s">
        <v>723</v>
      </c>
      <c r="E295" s="61">
        <v>7</v>
      </c>
      <c r="F295" s="61">
        <v>10</v>
      </c>
      <c r="G295" s="61" t="s">
        <v>12</v>
      </c>
      <c r="H295" s="61"/>
      <c r="I295" s="62"/>
      <c r="J295" s="60" t="s">
        <v>724</v>
      </c>
    </row>
    <row r="296" spans="1:10" ht="15.75" customHeight="1" x14ac:dyDescent="0.2">
      <c r="A296" s="60" t="s">
        <v>88</v>
      </c>
      <c r="B296" s="61" t="s">
        <v>3780</v>
      </c>
      <c r="C296" s="61">
        <v>208</v>
      </c>
      <c r="D296" s="61" t="s">
        <v>725</v>
      </c>
      <c r="E296" s="61">
        <v>8</v>
      </c>
      <c r="F296" s="61">
        <v>11</v>
      </c>
      <c r="G296" s="61" t="s">
        <v>12</v>
      </c>
      <c r="H296" s="61"/>
      <c r="I296" s="62"/>
      <c r="J296" s="60" t="s">
        <v>726</v>
      </c>
    </row>
    <row r="297" spans="1:10" ht="15.75" customHeight="1" x14ac:dyDescent="0.2">
      <c r="A297" s="60" t="s">
        <v>88</v>
      </c>
      <c r="B297" s="61" t="s">
        <v>3780</v>
      </c>
      <c r="C297" s="61">
        <v>208</v>
      </c>
      <c r="D297" s="61" t="s">
        <v>727</v>
      </c>
      <c r="E297" s="61">
        <v>9</v>
      </c>
      <c r="F297" s="61">
        <v>12</v>
      </c>
      <c r="G297" s="61" t="s">
        <v>12</v>
      </c>
      <c r="H297" s="61"/>
      <c r="I297" s="62"/>
      <c r="J297" s="60" t="s">
        <v>728</v>
      </c>
    </row>
    <row r="298" spans="1:10" ht="15.75" customHeight="1" x14ac:dyDescent="0.2">
      <c r="A298" s="60" t="s">
        <v>88</v>
      </c>
      <c r="B298" s="61" t="s">
        <v>3780</v>
      </c>
      <c r="C298" s="61">
        <v>208</v>
      </c>
      <c r="D298" s="61" t="s">
        <v>729</v>
      </c>
      <c r="E298" s="61">
        <v>10</v>
      </c>
      <c r="F298" s="61">
        <v>14</v>
      </c>
      <c r="G298" s="61" t="s">
        <v>12</v>
      </c>
      <c r="H298" s="61"/>
      <c r="I298" s="62"/>
      <c r="J298" s="60" t="s">
        <v>730</v>
      </c>
    </row>
    <row r="299" spans="1:10" ht="15.75" customHeight="1" x14ac:dyDescent="0.2">
      <c r="A299" s="60" t="s">
        <v>88</v>
      </c>
      <c r="B299" s="61" t="s">
        <v>3780</v>
      </c>
      <c r="C299" s="61">
        <v>208</v>
      </c>
      <c r="D299" s="61" t="s">
        <v>731</v>
      </c>
      <c r="E299" s="61">
        <v>11</v>
      </c>
      <c r="F299" s="61">
        <v>15</v>
      </c>
      <c r="G299" s="61" t="s">
        <v>12</v>
      </c>
      <c r="H299" s="61"/>
      <c r="I299" s="62"/>
      <c r="J299" s="60" t="s">
        <v>732</v>
      </c>
    </row>
    <row r="300" spans="1:10" ht="15.75" customHeight="1" x14ac:dyDescent="0.2">
      <c r="A300" s="60" t="s">
        <v>88</v>
      </c>
      <c r="B300" s="61" t="s">
        <v>3780</v>
      </c>
      <c r="C300" s="61">
        <v>208</v>
      </c>
      <c r="D300" s="61" t="s">
        <v>733</v>
      </c>
      <c r="E300" s="61">
        <v>12</v>
      </c>
      <c r="F300" s="61">
        <v>16</v>
      </c>
      <c r="G300" s="61" t="s">
        <v>12</v>
      </c>
      <c r="H300" s="61"/>
      <c r="I300" s="62"/>
      <c r="J300" s="60" t="s">
        <v>1547</v>
      </c>
    </row>
    <row r="301" spans="1:10" ht="15.75" customHeight="1" x14ac:dyDescent="0.2">
      <c r="A301" s="60" t="s">
        <v>88</v>
      </c>
      <c r="B301" s="61" t="s">
        <v>3780</v>
      </c>
      <c r="C301" s="61">
        <v>208</v>
      </c>
      <c r="D301" s="61" t="s">
        <v>731</v>
      </c>
      <c r="E301" s="61">
        <v>13</v>
      </c>
      <c r="F301" s="61">
        <v>17</v>
      </c>
      <c r="G301" s="61" t="s">
        <v>12</v>
      </c>
      <c r="H301" s="61"/>
      <c r="I301" s="62"/>
      <c r="J301" s="60" t="s">
        <v>732</v>
      </c>
    </row>
    <row r="302" spans="1:10" ht="15.75" customHeight="1" x14ac:dyDescent="0.2">
      <c r="A302" s="60" t="s">
        <v>88</v>
      </c>
      <c r="B302" s="61" t="s">
        <v>3780</v>
      </c>
      <c r="C302" s="61">
        <v>208</v>
      </c>
      <c r="D302" s="61" t="s">
        <v>745</v>
      </c>
      <c r="E302" s="61">
        <v>14</v>
      </c>
      <c r="F302" s="61">
        <v>18</v>
      </c>
      <c r="G302" s="61" t="s">
        <v>12</v>
      </c>
      <c r="H302" s="61"/>
      <c r="I302" s="62"/>
      <c r="J302" s="60" t="s">
        <v>746</v>
      </c>
    </row>
    <row r="303" spans="1:10" ht="15.75" customHeight="1" x14ac:dyDescent="0.2">
      <c r="A303" s="60" t="s">
        <v>88</v>
      </c>
      <c r="B303" s="61" t="s">
        <v>3780</v>
      </c>
      <c r="C303" s="61">
        <v>208</v>
      </c>
      <c r="D303" s="61" t="s">
        <v>751</v>
      </c>
      <c r="E303" s="61">
        <v>15</v>
      </c>
      <c r="F303" s="61">
        <v>19</v>
      </c>
      <c r="G303" s="61" t="s">
        <v>12</v>
      </c>
      <c r="H303" s="61"/>
      <c r="I303" s="62"/>
      <c r="J303" s="60" t="s">
        <v>752</v>
      </c>
    </row>
    <row r="304" spans="1:10" ht="15.75" customHeight="1" x14ac:dyDescent="0.2">
      <c r="A304" s="60" t="s">
        <v>88</v>
      </c>
      <c r="B304" s="61" t="s">
        <v>3780</v>
      </c>
      <c r="C304" s="61">
        <v>208</v>
      </c>
      <c r="D304" s="61" t="s">
        <v>753</v>
      </c>
      <c r="E304" s="61">
        <v>16</v>
      </c>
      <c r="F304" s="61">
        <v>20</v>
      </c>
      <c r="G304" s="61" t="s">
        <v>12</v>
      </c>
      <c r="H304" s="61"/>
      <c r="I304" s="62"/>
      <c r="J304" s="60" t="s">
        <v>754</v>
      </c>
    </row>
    <row r="305" spans="1:10" ht="15.75" customHeight="1" x14ac:dyDescent="0.2">
      <c r="A305" s="60" t="s">
        <v>88</v>
      </c>
      <c r="B305" s="61" t="s">
        <v>3780</v>
      </c>
      <c r="C305" s="61">
        <v>208</v>
      </c>
      <c r="D305" s="61" t="s">
        <v>755</v>
      </c>
      <c r="E305" s="61">
        <v>17</v>
      </c>
      <c r="F305" s="61">
        <v>21</v>
      </c>
      <c r="G305" s="61" t="s">
        <v>12</v>
      </c>
      <c r="H305" s="61"/>
      <c r="I305" s="62"/>
      <c r="J305" s="60" t="s">
        <v>756</v>
      </c>
    </row>
    <row r="306" spans="1:10" ht="15.75" customHeight="1" x14ac:dyDescent="0.2">
      <c r="A306" s="60" t="s">
        <v>88</v>
      </c>
      <c r="B306" s="61" t="s">
        <v>3780</v>
      </c>
      <c r="C306" s="61">
        <v>208</v>
      </c>
      <c r="D306" s="61" t="s">
        <v>3781</v>
      </c>
      <c r="E306" s="61">
        <v>18</v>
      </c>
      <c r="F306" s="61">
        <v>23</v>
      </c>
      <c r="G306" s="61" t="s">
        <v>12</v>
      </c>
      <c r="H306" s="61"/>
      <c r="I306" s="62"/>
      <c r="J306" s="60" t="s">
        <v>748</v>
      </c>
    </row>
    <row r="307" spans="1:10" ht="15.75" customHeight="1" x14ac:dyDescent="0.2">
      <c r="A307" s="60" t="s">
        <v>88</v>
      </c>
      <c r="B307" s="61" t="s">
        <v>1687</v>
      </c>
      <c r="C307" s="61">
        <v>173</v>
      </c>
      <c r="D307" s="61" t="s">
        <v>95</v>
      </c>
      <c r="E307" s="61">
        <v>1</v>
      </c>
      <c r="F307" s="61">
        <v>0</v>
      </c>
      <c r="G307" s="61" t="s">
        <v>12</v>
      </c>
      <c r="H307" s="61"/>
      <c r="I307" s="62"/>
      <c r="J307" s="60" t="s">
        <v>96</v>
      </c>
    </row>
    <row r="308" spans="1:10" ht="15.75" customHeight="1" x14ac:dyDescent="0.2">
      <c r="A308" s="60" t="s">
        <v>88</v>
      </c>
      <c r="B308" s="61" t="s">
        <v>1687</v>
      </c>
      <c r="C308" s="61">
        <v>173</v>
      </c>
      <c r="D308" s="61" t="s">
        <v>99</v>
      </c>
      <c r="E308" s="61">
        <v>2</v>
      </c>
      <c r="F308" s="61">
        <v>1</v>
      </c>
      <c r="G308" s="61" t="s">
        <v>12</v>
      </c>
      <c r="H308" s="61"/>
      <c r="I308" s="62"/>
      <c r="J308" s="60" t="s">
        <v>100</v>
      </c>
    </row>
    <row r="309" spans="1:10" ht="15.75" customHeight="1" x14ac:dyDescent="0.2">
      <c r="A309" s="60" t="s">
        <v>88</v>
      </c>
      <c r="B309" s="61" t="s">
        <v>1687</v>
      </c>
      <c r="C309" s="61">
        <v>173</v>
      </c>
      <c r="D309" s="61" t="s">
        <v>1014</v>
      </c>
      <c r="E309" s="61">
        <v>3</v>
      </c>
      <c r="F309" s="61">
        <v>3</v>
      </c>
      <c r="G309" s="61" t="s">
        <v>12</v>
      </c>
      <c r="H309" s="61"/>
      <c r="I309" s="62"/>
      <c r="J309" s="60" t="s">
        <v>1015</v>
      </c>
    </row>
    <row r="310" spans="1:10" ht="15.75" customHeight="1" x14ac:dyDescent="0.2">
      <c r="A310" s="60" t="s">
        <v>88</v>
      </c>
      <c r="B310" s="61" t="s">
        <v>1687</v>
      </c>
      <c r="C310" s="61">
        <v>173</v>
      </c>
      <c r="D310" s="61" t="s">
        <v>3782</v>
      </c>
      <c r="E310" s="61">
        <v>4</v>
      </c>
      <c r="F310" s="61">
        <v>4</v>
      </c>
      <c r="G310" s="61" t="s">
        <v>12</v>
      </c>
      <c r="H310" s="61"/>
      <c r="I310" s="62"/>
      <c r="J310" s="60" t="s">
        <v>1524</v>
      </c>
    </row>
    <row r="311" spans="1:10" ht="15.75" customHeight="1" x14ac:dyDescent="0.2">
      <c r="A311" s="60" t="s">
        <v>88</v>
      </c>
      <c r="B311" s="61" t="s">
        <v>1687</v>
      </c>
      <c r="C311" s="61">
        <v>173</v>
      </c>
      <c r="D311" s="61" t="s">
        <v>3783</v>
      </c>
      <c r="E311" s="61">
        <v>5</v>
      </c>
      <c r="F311" s="61">
        <v>5</v>
      </c>
      <c r="G311" s="61" t="s">
        <v>12</v>
      </c>
      <c r="H311" s="61"/>
      <c r="I311" s="62"/>
      <c r="J311" s="60" t="s">
        <v>3784</v>
      </c>
    </row>
    <row r="312" spans="1:10" ht="15.75" customHeight="1" x14ac:dyDescent="0.2">
      <c r="A312" s="60" t="s">
        <v>88</v>
      </c>
      <c r="B312" s="61" t="s">
        <v>1687</v>
      </c>
      <c r="C312" s="61">
        <v>173</v>
      </c>
      <c r="D312" s="61" t="s">
        <v>3785</v>
      </c>
      <c r="E312" s="61">
        <v>6</v>
      </c>
      <c r="F312" s="61">
        <v>6</v>
      </c>
      <c r="G312" s="61" t="s">
        <v>12</v>
      </c>
      <c r="H312" s="61"/>
      <c r="I312" s="62"/>
      <c r="J312" s="60" t="s">
        <v>289</v>
      </c>
    </row>
    <row r="313" spans="1:10" ht="15.75" customHeight="1" x14ac:dyDescent="0.2">
      <c r="A313" s="60" t="s">
        <v>88</v>
      </c>
      <c r="B313" s="61" t="s">
        <v>1687</v>
      </c>
      <c r="C313" s="61">
        <v>173</v>
      </c>
      <c r="D313" s="61" t="s">
        <v>3786</v>
      </c>
      <c r="E313" s="61">
        <v>7</v>
      </c>
      <c r="F313" s="61">
        <v>7</v>
      </c>
      <c r="G313" s="61" t="s">
        <v>12</v>
      </c>
      <c r="H313" s="61"/>
      <c r="I313" s="62"/>
      <c r="J313" s="60" t="s">
        <v>3787</v>
      </c>
    </row>
    <row r="314" spans="1:10" ht="15.75" customHeight="1" x14ac:dyDescent="0.2">
      <c r="A314" s="60" t="s">
        <v>88</v>
      </c>
      <c r="B314" s="61" t="s">
        <v>1687</v>
      </c>
      <c r="C314" s="61">
        <v>173</v>
      </c>
      <c r="D314" s="61" t="s">
        <v>3788</v>
      </c>
      <c r="E314" s="61">
        <v>8</v>
      </c>
      <c r="F314" s="61">
        <v>8</v>
      </c>
      <c r="G314" s="61" t="s">
        <v>12</v>
      </c>
      <c r="H314" s="61"/>
      <c r="I314" s="62"/>
      <c r="J314" s="60" t="s">
        <v>3789</v>
      </c>
    </row>
    <row r="315" spans="1:10" ht="15.75" customHeight="1" x14ac:dyDescent="0.2">
      <c r="A315" s="60" t="s">
        <v>88</v>
      </c>
      <c r="B315" s="61" t="s">
        <v>1687</v>
      </c>
      <c r="C315" s="61">
        <v>173</v>
      </c>
      <c r="D315" s="61" t="s">
        <v>105</v>
      </c>
      <c r="E315" s="61">
        <v>9</v>
      </c>
      <c r="F315" s="61">
        <v>9</v>
      </c>
      <c r="G315" s="61" t="s">
        <v>12</v>
      </c>
      <c r="H315" s="61"/>
      <c r="I315" s="62"/>
      <c r="J315" s="60" t="s">
        <v>106</v>
      </c>
    </row>
    <row r="316" spans="1:10" ht="15.75" customHeight="1" x14ac:dyDescent="0.2">
      <c r="A316" s="60" t="s">
        <v>14</v>
      </c>
      <c r="B316" s="61" t="s">
        <v>2416</v>
      </c>
      <c r="C316" s="61">
        <v>90</v>
      </c>
      <c r="D316" s="61" t="s">
        <v>11</v>
      </c>
      <c r="E316" s="61">
        <v>1</v>
      </c>
      <c r="F316" s="61">
        <v>0</v>
      </c>
      <c r="G316" s="61" t="s">
        <v>12</v>
      </c>
      <c r="H316" s="61"/>
      <c r="I316" s="62"/>
      <c r="J316" s="60" t="s">
        <v>14</v>
      </c>
    </row>
    <row r="317" spans="1:10" ht="15.75" customHeight="1" x14ac:dyDescent="0.2">
      <c r="A317" s="60" t="s">
        <v>14</v>
      </c>
      <c r="B317" s="61" t="s">
        <v>2416</v>
      </c>
      <c r="C317" s="61">
        <v>90</v>
      </c>
      <c r="D317" s="61" t="s">
        <v>15</v>
      </c>
      <c r="E317" s="61">
        <v>2</v>
      </c>
      <c r="F317" s="61">
        <v>3</v>
      </c>
      <c r="G317" s="61" t="s">
        <v>12</v>
      </c>
      <c r="H317" s="61"/>
      <c r="I317" s="62"/>
      <c r="J317" s="60" t="s">
        <v>16</v>
      </c>
    </row>
    <row r="318" spans="1:10" ht="15.75" customHeight="1" x14ac:dyDescent="0.2">
      <c r="A318" s="60" t="s">
        <v>14</v>
      </c>
      <c r="B318" s="61" t="s">
        <v>2416</v>
      </c>
      <c r="C318" s="61">
        <v>90</v>
      </c>
      <c r="D318" s="61" t="s">
        <v>17</v>
      </c>
      <c r="E318" s="61">
        <v>3</v>
      </c>
      <c r="F318" s="61">
        <v>4</v>
      </c>
      <c r="G318" s="61" t="s">
        <v>12</v>
      </c>
      <c r="H318" s="61"/>
      <c r="I318" s="62"/>
      <c r="J318" s="60" t="s">
        <v>18</v>
      </c>
    </row>
    <row r="319" spans="1:10" ht="15.75" customHeight="1" x14ac:dyDescent="0.2">
      <c r="A319" s="60" t="s">
        <v>14</v>
      </c>
      <c r="B319" s="61" t="s">
        <v>2416</v>
      </c>
      <c r="C319" s="61">
        <v>90</v>
      </c>
      <c r="D319" s="61" t="s">
        <v>19</v>
      </c>
      <c r="E319" s="61">
        <v>4</v>
      </c>
      <c r="F319" s="61">
        <v>6</v>
      </c>
      <c r="G319" s="61" t="s">
        <v>12</v>
      </c>
      <c r="H319" s="61"/>
      <c r="I319" s="62"/>
      <c r="J319" s="60" t="s">
        <v>20</v>
      </c>
    </row>
    <row r="320" spans="1:10" ht="15.75" customHeight="1" x14ac:dyDescent="0.2">
      <c r="A320" s="60" t="s">
        <v>14</v>
      </c>
      <c r="B320" s="61" t="s">
        <v>2416</v>
      </c>
      <c r="C320" s="61">
        <v>90</v>
      </c>
      <c r="D320" s="61" t="s">
        <v>2417</v>
      </c>
      <c r="E320" s="61">
        <v>5</v>
      </c>
      <c r="F320" s="61">
        <v>7</v>
      </c>
      <c r="G320" s="61" t="s">
        <v>12</v>
      </c>
      <c r="H320" s="61"/>
      <c r="I320" s="62"/>
      <c r="J320" s="60" t="s">
        <v>2399</v>
      </c>
    </row>
    <row r="321" spans="1:10" ht="15.75" customHeight="1" x14ac:dyDescent="0.2">
      <c r="A321" s="60" t="s">
        <v>14</v>
      </c>
      <c r="B321" s="61" t="s">
        <v>1294</v>
      </c>
      <c r="C321" s="61">
        <v>150</v>
      </c>
      <c r="D321" s="61" t="s">
        <v>11</v>
      </c>
      <c r="E321" s="61">
        <v>1</v>
      </c>
      <c r="F321" s="61">
        <v>0</v>
      </c>
      <c r="G321" s="61" t="s">
        <v>3764</v>
      </c>
      <c r="H321" s="61"/>
      <c r="I321" s="62"/>
      <c r="J321" s="60" t="s">
        <v>14</v>
      </c>
    </row>
    <row r="322" spans="1:10" ht="15.75" customHeight="1" x14ac:dyDescent="0.2">
      <c r="A322" s="60" t="s">
        <v>14</v>
      </c>
      <c r="B322" s="61" t="s">
        <v>1294</v>
      </c>
      <c r="C322" s="61">
        <v>150</v>
      </c>
      <c r="D322" s="61" t="s">
        <v>79</v>
      </c>
      <c r="E322" s="61">
        <v>2</v>
      </c>
      <c r="F322" s="61">
        <v>3</v>
      </c>
      <c r="G322" s="61" t="s">
        <v>3764</v>
      </c>
      <c r="H322" s="61"/>
      <c r="I322" s="62"/>
      <c r="J322" s="60" t="s">
        <v>80</v>
      </c>
    </row>
    <row r="323" spans="1:10" ht="15.75" customHeight="1" x14ac:dyDescent="0.2">
      <c r="A323" s="60" t="s">
        <v>14</v>
      </c>
      <c r="B323" s="61" t="s">
        <v>1294</v>
      </c>
      <c r="C323" s="61">
        <v>150</v>
      </c>
      <c r="D323" s="61" t="s">
        <v>81</v>
      </c>
      <c r="E323" s="61">
        <v>3</v>
      </c>
      <c r="F323" s="61">
        <v>5</v>
      </c>
      <c r="G323" s="61" t="s">
        <v>3764</v>
      </c>
      <c r="H323" s="61"/>
      <c r="I323" s="62"/>
      <c r="J323" s="60" t="s">
        <v>82</v>
      </c>
    </row>
    <row r="324" spans="1:10" ht="15.75" customHeight="1" x14ac:dyDescent="0.2">
      <c r="A324" s="60" t="s">
        <v>14</v>
      </c>
      <c r="B324" s="61" t="s">
        <v>1294</v>
      </c>
      <c r="C324" s="61">
        <v>150</v>
      </c>
      <c r="D324" s="61" t="s">
        <v>87</v>
      </c>
      <c r="E324" s="61">
        <v>4</v>
      </c>
      <c r="F324" s="61">
        <v>7</v>
      </c>
      <c r="G324" s="61" t="s">
        <v>3764</v>
      </c>
      <c r="H324" s="61"/>
      <c r="I324" s="62"/>
      <c r="J324" s="60" t="s">
        <v>88</v>
      </c>
    </row>
    <row r="325" spans="1:10" ht="15.75" customHeight="1" x14ac:dyDescent="0.2">
      <c r="A325" s="60" t="s">
        <v>14</v>
      </c>
      <c r="B325" s="61" t="s">
        <v>1294</v>
      </c>
      <c r="C325" s="61">
        <v>150</v>
      </c>
      <c r="D325" s="61" t="s">
        <v>1238</v>
      </c>
      <c r="E325" s="61">
        <v>5</v>
      </c>
      <c r="F325" s="61">
        <v>9</v>
      </c>
      <c r="G325" s="61" t="s">
        <v>3764</v>
      </c>
      <c r="H325" s="61"/>
      <c r="I325" s="62"/>
      <c r="J325" s="60" t="s">
        <v>1239</v>
      </c>
    </row>
    <row r="326" spans="1:10" ht="15.75" customHeight="1" x14ac:dyDescent="0.2">
      <c r="A326" s="60" t="s">
        <v>14</v>
      </c>
      <c r="B326" s="61" t="s">
        <v>1294</v>
      </c>
      <c r="C326" s="61">
        <v>150</v>
      </c>
      <c r="D326" s="61" t="s">
        <v>95</v>
      </c>
      <c r="E326" s="61">
        <v>6</v>
      </c>
      <c r="F326" s="61">
        <v>12</v>
      </c>
      <c r="G326" s="61" t="s">
        <v>3764</v>
      </c>
      <c r="H326" s="61"/>
      <c r="I326" s="62"/>
      <c r="J326" s="60" t="s">
        <v>96</v>
      </c>
    </row>
    <row r="327" spans="1:10" ht="15.75" customHeight="1" x14ac:dyDescent="0.2">
      <c r="A327" s="60" t="s">
        <v>14</v>
      </c>
      <c r="B327" s="61" t="s">
        <v>1294</v>
      </c>
      <c r="C327" s="61">
        <v>150</v>
      </c>
      <c r="D327" s="61" t="s">
        <v>105</v>
      </c>
      <c r="E327" s="61">
        <v>7</v>
      </c>
      <c r="F327" s="61">
        <v>16</v>
      </c>
      <c r="G327" s="61" t="s">
        <v>3764</v>
      </c>
      <c r="H327" s="61"/>
      <c r="I327" s="62"/>
      <c r="J327" s="60" t="s">
        <v>106</v>
      </c>
    </row>
    <row r="328" spans="1:10" ht="15.75" customHeight="1" x14ac:dyDescent="0.2">
      <c r="A328" s="60" t="s">
        <v>14</v>
      </c>
      <c r="B328" s="61" t="s">
        <v>1294</v>
      </c>
      <c r="C328" s="61">
        <v>150</v>
      </c>
      <c r="D328" s="61" t="s">
        <v>711</v>
      </c>
      <c r="E328" s="61">
        <v>8</v>
      </c>
      <c r="F328" s="61">
        <v>20</v>
      </c>
      <c r="G328" s="61" t="s">
        <v>3764</v>
      </c>
      <c r="H328" s="61"/>
      <c r="I328" s="62"/>
      <c r="J328" s="60" t="s">
        <v>712</v>
      </c>
    </row>
    <row r="329" spans="1:10" ht="15.75" customHeight="1" x14ac:dyDescent="0.2">
      <c r="A329" s="60" t="s">
        <v>14</v>
      </c>
      <c r="B329" s="61" t="s">
        <v>1294</v>
      </c>
      <c r="C329" s="61">
        <v>150</v>
      </c>
      <c r="D329" s="61" t="s">
        <v>715</v>
      </c>
      <c r="E329" s="61">
        <v>9</v>
      </c>
      <c r="F329" s="61">
        <v>22</v>
      </c>
      <c r="G329" s="61" t="s">
        <v>3764</v>
      </c>
      <c r="H329" s="61"/>
      <c r="I329" s="62"/>
      <c r="J329" s="60" t="s">
        <v>716</v>
      </c>
    </row>
    <row r="330" spans="1:10" ht="15.75" customHeight="1" x14ac:dyDescent="0.2">
      <c r="A330" s="60" t="s">
        <v>14</v>
      </c>
      <c r="B330" s="61" t="s">
        <v>1294</v>
      </c>
      <c r="C330" s="61">
        <v>150</v>
      </c>
      <c r="D330" s="61" t="s">
        <v>825</v>
      </c>
      <c r="E330" s="61">
        <v>10</v>
      </c>
      <c r="F330" s="61">
        <v>30</v>
      </c>
      <c r="G330" s="61" t="s">
        <v>3764</v>
      </c>
      <c r="H330" s="61"/>
      <c r="I330" s="62"/>
      <c r="J330" s="60" t="s">
        <v>826</v>
      </c>
    </row>
    <row r="331" spans="1:10" ht="15.75" customHeight="1" x14ac:dyDescent="0.2">
      <c r="A331" s="60" t="s">
        <v>14</v>
      </c>
      <c r="B331" s="61" t="s">
        <v>1294</v>
      </c>
      <c r="C331" s="61">
        <v>150</v>
      </c>
      <c r="D331" s="61" t="s">
        <v>799</v>
      </c>
      <c r="E331" s="61">
        <v>11</v>
      </c>
      <c r="F331" s="61">
        <v>33</v>
      </c>
      <c r="G331" s="61" t="s">
        <v>3764</v>
      </c>
      <c r="H331" s="61"/>
      <c r="I331" s="62"/>
      <c r="J331" s="60" t="s">
        <v>800</v>
      </c>
    </row>
    <row r="332" spans="1:10" ht="15.75" customHeight="1" x14ac:dyDescent="0.2">
      <c r="A332" s="60" t="s">
        <v>14</v>
      </c>
      <c r="B332" s="61" t="s">
        <v>1294</v>
      </c>
      <c r="C332" s="61">
        <v>150</v>
      </c>
      <c r="D332" s="61" t="s">
        <v>801</v>
      </c>
      <c r="E332" s="61">
        <v>12</v>
      </c>
      <c r="F332" s="61">
        <v>34</v>
      </c>
      <c r="G332" s="61" t="s">
        <v>3764</v>
      </c>
      <c r="H332" s="61"/>
      <c r="I332" s="62"/>
      <c r="J332" s="60" t="s">
        <v>802</v>
      </c>
    </row>
    <row r="333" spans="1:10" ht="15.75" customHeight="1" x14ac:dyDescent="0.2">
      <c r="A333" s="60" t="s">
        <v>14</v>
      </c>
      <c r="B333" s="61" t="s">
        <v>1294</v>
      </c>
      <c r="C333" s="61">
        <v>150</v>
      </c>
      <c r="D333" s="61" t="s">
        <v>831</v>
      </c>
      <c r="E333" s="61">
        <v>13</v>
      </c>
      <c r="F333" s="61">
        <v>37</v>
      </c>
      <c r="G333" s="61" t="s">
        <v>3764</v>
      </c>
      <c r="H333" s="61"/>
      <c r="I333" s="62"/>
      <c r="J333" s="60" t="s">
        <v>832</v>
      </c>
    </row>
    <row r="334" spans="1:10" ht="15.75" customHeight="1" x14ac:dyDescent="0.2">
      <c r="A334" s="60" t="s">
        <v>14</v>
      </c>
      <c r="B334" s="61" t="s">
        <v>1294</v>
      </c>
      <c r="C334" s="61">
        <v>150</v>
      </c>
      <c r="D334" s="61" t="s">
        <v>1200</v>
      </c>
      <c r="E334" s="61">
        <v>14</v>
      </c>
      <c r="F334" s="61">
        <v>40</v>
      </c>
      <c r="G334" s="61" t="s">
        <v>3764</v>
      </c>
      <c r="H334" s="61"/>
      <c r="I334" s="62"/>
      <c r="J334" s="60" t="s">
        <v>1201</v>
      </c>
    </row>
    <row r="335" spans="1:10" ht="15.75" customHeight="1" x14ac:dyDescent="0.2">
      <c r="A335" s="60" t="s">
        <v>14</v>
      </c>
      <c r="B335" s="61" t="s">
        <v>1294</v>
      </c>
      <c r="C335" s="61">
        <v>150</v>
      </c>
      <c r="D335" s="61" t="s">
        <v>1206</v>
      </c>
      <c r="E335" s="61">
        <v>15</v>
      </c>
      <c r="F335" s="61">
        <v>44</v>
      </c>
      <c r="G335" s="61" t="s">
        <v>3764</v>
      </c>
      <c r="H335" s="61">
        <v>1</v>
      </c>
      <c r="I335" s="62"/>
      <c r="J335" s="60" t="s">
        <v>1207</v>
      </c>
    </row>
    <row r="336" spans="1:10" ht="15.75" customHeight="1" x14ac:dyDescent="0.2">
      <c r="A336" s="60" t="s">
        <v>14</v>
      </c>
      <c r="B336" s="61" t="s">
        <v>1294</v>
      </c>
      <c r="C336" s="61">
        <v>150</v>
      </c>
      <c r="D336" s="61" t="s">
        <v>1208</v>
      </c>
      <c r="E336" s="61">
        <v>16</v>
      </c>
      <c r="F336" s="61">
        <v>48</v>
      </c>
      <c r="G336" s="61" t="s">
        <v>3764</v>
      </c>
      <c r="H336" s="61">
        <v>2</v>
      </c>
      <c r="I336" s="62"/>
      <c r="J336" s="60" t="s">
        <v>1209</v>
      </c>
    </row>
    <row r="337" spans="1:10" ht="15.75" customHeight="1" x14ac:dyDescent="0.2">
      <c r="A337" s="60" t="s">
        <v>14</v>
      </c>
      <c r="B337" s="61" t="s">
        <v>1294</v>
      </c>
      <c r="C337" s="61">
        <v>150</v>
      </c>
      <c r="D337" s="61" t="s">
        <v>1219</v>
      </c>
      <c r="E337" s="61">
        <v>17</v>
      </c>
      <c r="F337" s="61">
        <v>59</v>
      </c>
      <c r="G337" s="61" t="s">
        <v>3764</v>
      </c>
      <c r="H337" s="61"/>
      <c r="I337" s="62"/>
      <c r="J337" s="60" t="s">
        <v>1220</v>
      </c>
    </row>
    <row r="338" spans="1:10" ht="15.75" customHeight="1" x14ac:dyDescent="0.2">
      <c r="A338" s="60" t="s">
        <v>14</v>
      </c>
      <c r="B338" s="61" t="s">
        <v>1294</v>
      </c>
      <c r="C338" s="61">
        <v>150</v>
      </c>
      <c r="D338" s="61" t="s">
        <v>1240</v>
      </c>
      <c r="E338" s="61">
        <v>18</v>
      </c>
      <c r="F338" s="61">
        <v>67</v>
      </c>
      <c r="G338" s="61" t="s">
        <v>3764</v>
      </c>
      <c r="H338" s="61"/>
      <c r="I338" s="62"/>
      <c r="J338" s="60" t="s">
        <v>1241</v>
      </c>
    </row>
    <row r="339" spans="1:10" ht="15.75" customHeight="1" x14ac:dyDescent="0.2">
      <c r="A339" s="60" t="s">
        <v>14</v>
      </c>
      <c r="B339" s="61" t="s">
        <v>1294</v>
      </c>
      <c r="C339" s="61">
        <v>150</v>
      </c>
      <c r="D339" s="61" t="s">
        <v>1242</v>
      </c>
      <c r="E339" s="61">
        <v>19</v>
      </c>
      <c r="F339" s="61">
        <v>70</v>
      </c>
      <c r="G339" s="61" t="s">
        <v>3764</v>
      </c>
      <c r="H339" s="61"/>
      <c r="I339" s="62"/>
      <c r="J339" s="60" t="s">
        <v>1243</v>
      </c>
    </row>
    <row r="340" spans="1:10" ht="15.75" customHeight="1" x14ac:dyDescent="0.2">
      <c r="A340" s="60" t="s">
        <v>14</v>
      </c>
      <c r="B340" s="61" t="s">
        <v>1294</v>
      </c>
      <c r="C340" s="61">
        <v>150</v>
      </c>
      <c r="D340" s="61" t="s">
        <v>1244</v>
      </c>
      <c r="E340" s="61">
        <v>20</v>
      </c>
      <c r="F340" s="61">
        <v>79</v>
      </c>
      <c r="G340" s="61" t="s">
        <v>3764</v>
      </c>
      <c r="H340" s="61"/>
      <c r="I340" s="62"/>
      <c r="J340" s="60" t="s">
        <v>1245</v>
      </c>
    </row>
    <row r="341" spans="1:10" ht="15.75" customHeight="1" x14ac:dyDescent="0.2">
      <c r="A341" s="60" t="s">
        <v>14</v>
      </c>
      <c r="B341" s="61" t="s">
        <v>1294</v>
      </c>
      <c r="C341" s="61">
        <v>150</v>
      </c>
      <c r="D341" s="61" t="s">
        <v>1246</v>
      </c>
      <c r="E341" s="61">
        <v>21</v>
      </c>
      <c r="F341" s="61">
        <v>88</v>
      </c>
      <c r="G341" s="61" t="s">
        <v>3764</v>
      </c>
      <c r="H341" s="61"/>
      <c r="I341" s="62"/>
      <c r="J341" s="60" t="s">
        <v>1247</v>
      </c>
    </row>
    <row r="342" spans="1:10" ht="15.75" customHeight="1" x14ac:dyDescent="0.2">
      <c r="A342" s="60" t="s">
        <v>14</v>
      </c>
      <c r="B342" s="61" t="s">
        <v>1294</v>
      </c>
      <c r="C342" s="61">
        <v>150</v>
      </c>
      <c r="D342" s="61" t="s">
        <v>1248</v>
      </c>
      <c r="E342" s="61">
        <v>22</v>
      </c>
      <c r="F342" s="61">
        <v>93</v>
      </c>
      <c r="G342" s="61" t="s">
        <v>3764</v>
      </c>
      <c r="H342" s="61"/>
      <c r="I342" s="62"/>
      <c r="J342" s="60" t="s">
        <v>1249</v>
      </c>
    </row>
    <row r="343" spans="1:10" ht="15.75" customHeight="1" x14ac:dyDescent="0.2">
      <c r="A343" s="60" t="s">
        <v>14</v>
      </c>
      <c r="B343" s="61" t="s">
        <v>1294</v>
      </c>
      <c r="C343" s="61">
        <v>150</v>
      </c>
      <c r="D343" s="61" t="s">
        <v>1250</v>
      </c>
      <c r="E343" s="61">
        <v>23</v>
      </c>
      <c r="F343" s="61">
        <v>100</v>
      </c>
      <c r="G343" s="61" t="s">
        <v>3764</v>
      </c>
      <c r="H343" s="61"/>
      <c r="I343" s="62"/>
      <c r="J343" s="60" t="s">
        <v>1251</v>
      </c>
    </row>
    <row r="344" spans="1:10" ht="15.75" customHeight="1" x14ac:dyDescent="0.2">
      <c r="A344" s="60" t="s">
        <v>14</v>
      </c>
      <c r="B344" s="61" t="s">
        <v>1294</v>
      </c>
      <c r="C344" s="61">
        <v>150</v>
      </c>
      <c r="D344" s="61" t="s">
        <v>1252</v>
      </c>
      <c r="E344" s="61">
        <v>24</v>
      </c>
      <c r="F344" s="61">
        <v>106</v>
      </c>
      <c r="G344" s="61" t="s">
        <v>3764</v>
      </c>
      <c r="H344" s="61"/>
      <c r="I344" s="62"/>
      <c r="J344" s="60" t="s">
        <v>1253</v>
      </c>
    </row>
    <row r="345" spans="1:10" ht="15.75" customHeight="1" x14ac:dyDescent="0.2">
      <c r="A345" s="60" t="s">
        <v>14</v>
      </c>
      <c r="B345" s="61" t="s">
        <v>1294</v>
      </c>
      <c r="C345" s="61">
        <v>150</v>
      </c>
      <c r="D345" s="61" t="s">
        <v>1254</v>
      </c>
      <c r="E345" s="61">
        <v>25</v>
      </c>
      <c r="F345" s="61">
        <v>112</v>
      </c>
      <c r="G345" s="61" t="s">
        <v>3764</v>
      </c>
      <c r="H345" s="61"/>
      <c r="I345" s="62"/>
      <c r="J345" s="60" t="s">
        <v>1255</v>
      </c>
    </row>
    <row r="346" spans="1:10" ht="15.75" customHeight="1" x14ac:dyDescent="0.2">
      <c r="A346" s="60" t="s">
        <v>14</v>
      </c>
      <c r="B346" s="61" t="s">
        <v>1294</v>
      </c>
      <c r="C346" s="61">
        <v>150</v>
      </c>
      <c r="D346" s="61" t="s">
        <v>1256</v>
      </c>
      <c r="E346" s="61">
        <v>26</v>
      </c>
      <c r="F346" s="61">
        <v>120</v>
      </c>
      <c r="G346" s="61" t="s">
        <v>3764</v>
      </c>
      <c r="H346" s="61"/>
      <c r="I346" s="62"/>
      <c r="J346" s="60" t="s">
        <v>1257</v>
      </c>
    </row>
    <row r="347" spans="1:10" ht="15.75" customHeight="1" x14ac:dyDescent="0.2">
      <c r="A347" s="60" t="s">
        <v>14</v>
      </c>
      <c r="B347" s="61" t="s">
        <v>1294</v>
      </c>
      <c r="C347" s="61">
        <v>150</v>
      </c>
      <c r="D347" s="61" t="s">
        <v>1258</v>
      </c>
      <c r="E347" s="61">
        <v>27</v>
      </c>
      <c r="F347" s="61">
        <v>123</v>
      </c>
      <c r="G347" s="61" t="s">
        <v>3764</v>
      </c>
      <c r="H347" s="61"/>
      <c r="I347" s="62"/>
      <c r="J347" s="60" t="s">
        <v>1259</v>
      </c>
    </row>
    <row r="348" spans="1:10" ht="15.75" customHeight="1" x14ac:dyDescent="0.2">
      <c r="A348" s="60" t="s">
        <v>14</v>
      </c>
      <c r="B348" s="61" t="s">
        <v>1294</v>
      </c>
      <c r="C348" s="61">
        <v>150</v>
      </c>
      <c r="D348" s="61" t="s">
        <v>1260</v>
      </c>
      <c r="E348" s="61">
        <v>28</v>
      </c>
      <c r="F348" s="61">
        <v>134</v>
      </c>
      <c r="G348" s="61" t="s">
        <v>3764</v>
      </c>
      <c r="H348" s="61"/>
      <c r="I348" s="62"/>
      <c r="J348" s="60" t="s">
        <v>1261</v>
      </c>
    </row>
    <row r="349" spans="1:10" ht="15.75" customHeight="1" x14ac:dyDescent="0.2">
      <c r="A349" s="60" t="s">
        <v>14</v>
      </c>
      <c r="B349" s="61" t="s">
        <v>1294</v>
      </c>
      <c r="C349" s="61">
        <v>150</v>
      </c>
      <c r="D349" s="61" t="s">
        <v>1295</v>
      </c>
      <c r="E349" s="61">
        <v>29</v>
      </c>
      <c r="F349" s="61">
        <v>149</v>
      </c>
      <c r="G349" s="61" t="s">
        <v>3764</v>
      </c>
      <c r="H349" s="61"/>
      <c r="I349" s="62"/>
      <c r="J349" s="60" t="s">
        <v>1296</v>
      </c>
    </row>
    <row r="350" spans="1:10" ht="15.75" customHeight="1" x14ac:dyDescent="0.2">
      <c r="A350" s="60" t="s">
        <v>14</v>
      </c>
      <c r="B350" s="61" t="s">
        <v>1294</v>
      </c>
      <c r="C350" s="61">
        <v>150</v>
      </c>
      <c r="D350" s="61" t="s">
        <v>1297</v>
      </c>
      <c r="E350" s="61">
        <v>30</v>
      </c>
      <c r="F350" s="61">
        <v>166</v>
      </c>
      <c r="G350" s="61" t="s">
        <v>3764</v>
      </c>
      <c r="H350" s="61"/>
      <c r="I350" s="62"/>
      <c r="J350" s="60" t="s">
        <v>1298</v>
      </c>
    </row>
    <row r="351" spans="1:10" ht="15.75" customHeight="1" x14ac:dyDescent="0.2">
      <c r="A351" s="60" t="s">
        <v>14</v>
      </c>
      <c r="B351" s="61" t="s">
        <v>1294</v>
      </c>
      <c r="C351" s="61">
        <v>150</v>
      </c>
      <c r="D351" s="61" t="s">
        <v>1299</v>
      </c>
      <c r="E351" s="61">
        <v>31</v>
      </c>
      <c r="F351" s="61">
        <v>191</v>
      </c>
      <c r="G351" s="61" t="s">
        <v>3764</v>
      </c>
      <c r="H351" s="61"/>
      <c r="I351" s="62"/>
      <c r="J351" s="60" t="s">
        <v>1300</v>
      </c>
    </row>
    <row r="352" spans="1:10" ht="15.75" customHeight="1" x14ac:dyDescent="0.2">
      <c r="A352" s="60" t="s">
        <v>14</v>
      </c>
      <c r="B352" s="61" t="s">
        <v>1294</v>
      </c>
      <c r="C352" s="61">
        <v>150</v>
      </c>
      <c r="D352" s="61" t="s">
        <v>1301</v>
      </c>
      <c r="E352" s="61">
        <v>32</v>
      </c>
      <c r="F352" s="61">
        <v>199</v>
      </c>
      <c r="G352" s="61" t="s">
        <v>3764</v>
      </c>
      <c r="H352" s="61"/>
      <c r="I352" s="62"/>
      <c r="J352" s="60" t="s">
        <v>1302</v>
      </c>
    </row>
    <row r="353" spans="1:10" ht="15.75" customHeight="1" x14ac:dyDescent="0.2">
      <c r="A353" s="60" t="s">
        <v>14</v>
      </c>
      <c r="B353" s="61" t="s">
        <v>1294</v>
      </c>
      <c r="C353" s="61">
        <v>150</v>
      </c>
      <c r="D353" s="61" t="s">
        <v>1303</v>
      </c>
      <c r="E353" s="61">
        <v>33</v>
      </c>
      <c r="F353" s="61">
        <v>218</v>
      </c>
      <c r="G353" s="61" t="s">
        <v>3764</v>
      </c>
      <c r="H353" s="61"/>
      <c r="I353" s="62"/>
      <c r="J353" s="60" t="s">
        <v>1304</v>
      </c>
    </row>
    <row r="354" spans="1:10" ht="15.75" customHeight="1" x14ac:dyDescent="0.2">
      <c r="A354" s="60" t="s">
        <v>14</v>
      </c>
      <c r="B354" s="61" t="s">
        <v>1294</v>
      </c>
      <c r="C354" s="61">
        <v>150</v>
      </c>
      <c r="D354" s="61" t="s">
        <v>1305</v>
      </c>
      <c r="E354" s="61">
        <v>34</v>
      </c>
      <c r="F354" s="61">
        <v>223</v>
      </c>
      <c r="G354" s="61" t="s">
        <v>3764</v>
      </c>
      <c r="H354" s="61"/>
      <c r="I354" s="62"/>
      <c r="J354" s="60" t="s">
        <v>1306</v>
      </c>
    </row>
    <row r="355" spans="1:10" ht="15.75" customHeight="1" x14ac:dyDescent="0.2">
      <c r="A355" s="60" t="s">
        <v>14</v>
      </c>
      <c r="B355" s="61" t="s">
        <v>1347</v>
      </c>
      <c r="C355" s="61">
        <v>154</v>
      </c>
      <c r="D355" s="61" t="s">
        <v>11</v>
      </c>
      <c r="E355" s="61">
        <v>1</v>
      </c>
      <c r="F355" s="61">
        <v>0</v>
      </c>
      <c r="G355" s="61" t="s">
        <v>3764</v>
      </c>
      <c r="H355" s="61"/>
      <c r="I355" s="62"/>
      <c r="J355" s="60" t="s">
        <v>14</v>
      </c>
    </row>
    <row r="356" spans="1:10" ht="15.75" customHeight="1" x14ac:dyDescent="0.2">
      <c r="A356" s="60" t="s">
        <v>14</v>
      </c>
      <c r="B356" s="61" t="s">
        <v>1347</v>
      </c>
      <c r="C356" s="61">
        <v>154</v>
      </c>
      <c r="D356" s="61" t="s">
        <v>79</v>
      </c>
      <c r="E356" s="61">
        <v>2</v>
      </c>
      <c r="F356" s="61">
        <v>3</v>
      </c>
      <c r="G356" s="61" t="s">
        <v>3764</v>
      </c>
      <c r="H356" s="61"/>
      <c r="I356" s="62"/>
      <c r="J356" s="60" t="s">
        <v>80</v>
      </c>
    </row>
    <row r="357" spans="1:10" ht="15.75" customHeight="1" x14ac:dyDescent="0.2">
      <c r="A357" s="60" t="s">
        <v>14</v>
      </c>
      <c r="B357" s="61" t="s">
        <v>1347</v>
      </c>
      <c r="C357" s="61">
        <v>154</v>
      </c>
      <c r="D357" s="61" t="s">
        <v>81</v>
      </c>
      <c r="E357" s="61">
        <v>3</v>
      </c>
      <c r="F357" s="61">
        <v>5</v>
      </c>
      <c r="G357" s="61" t="s">
        <v>3764</v>
      </c>
      <c r="H357" s="61"/>
      <c r="I357" s="62"/>
      <c r="J357" s="60" t="s">
        <v>82</v>
      </c>
    </row>
    <row r="358" spans="1:10" ht="15.75" customHeight="1" x14ac:dyDescent="0.2">
      <c r="A358" s="60" t="s">
        <v>14</v>
      </c>
      <c r="B358" s="61" t="s">
        <v>1347</v>
      </c>
      <c r="C358" s="61">
        <v>154</v>
      </c>
      <c r="D358" s="61" t="s">
        <v>87</v>
      </c>
      <c r="E358" s="61">
        <v>4</v>
      </c>
      <c r="F358" s="61">
        <v>7</v>
      </c>
      <c r="G358" s="61" t="s">
        <v>3764</v>
      </c>
      <c r="H358" s="61"/>
      <c r="I358" s="62"/>
      <c r="J358" s="60" t="s">
        <v>88</v>
      </c>
    </row>
    <row r="359" spans="1:10" ht="15.75" customHeight="1" x14ac:dyDescent="0.2">
      <c r="A359" s="60" t="s">
        <v>14</v>
      </c>
      <c r="B359" s="61" t="s">
        <v>1347</v>
      </c>
      <c r="C359" s="61">
        <v>154</v>
      </c>
      <c r="D359" s="61" t="s">
        <v>1238</v>
      </c>
      <c r="E359" s="61">
        <v>5</v>
      </c>
      <c r="F359" s="61">
        <v>9</v>
      </c>
      <c r="G359" s="61" t="s">
        <v>3764</v>
      </c>
      <c r="H359" s="61"/>
      <c r="I359" s="62"/>
      <c r="J359" s="60" t="s">
        <v>1239</v>
      </c>
    </row>
    <row r="360" spans="1:10" ht="15.75" customHeight="1" x14ac:dyDescent="0.2">
      <c r="A360" s="60" t="s">
        <v>14</v>
      </c>
      <c r="B360" s="61" t="s">
        <v>1347</v>
      </c>
      <c r="C360" s="61">
        <v>154</v>
      </c>
      <c r="D360" s="61" t="s">
        <v>95</v>
      </c>
      <c r="E360" s="61">
        <v>6</v>
      </c>
      <c r="F360" s="61">
        <v>12</v>
      </c>
      <c r="G360" s="61" t="s">
        <v>3764</v>
      </c>
      <c r="H360" s="61"/>
      <c r="I360" s="62"/>
      <c r="J360" s="60" t="s">
        <v>96</v>
      </c>
    </row>
    <row r="361" spans="1:10" ht="15.75" customHeight="1" x14ac:dyDescent="0.2">
      <c r="A361" s="60" t="s">
        <v>14</v>
      </c>
      <c r="B361" s="61" t="s">
        <v>1347</v>
      </c>
      <c r="C361" s="61">
        <v>154</v>
      </c>
      <c r="D361" s="61" t="s">
        <v>101</v>
      </c>
      <c r="E361" s="61">
        <v>7</v>
      </c>
      <c r="F361" s="61">
        <v>14</v>
      </c>
      <c r="G361" s="61" t="s">
        <v>3764</v>
      </c>
      <c r="H361" s="61"/>
      <c r="I361" s="62"/>
      <c r="J361" s="60" t="s">
        <v>102</v>
      </c>
    </row>
    <row r="362" spans="1:10" ht="15.75" customHeight="1" x14ac:dyDescent="0.2">
      <c r="A362" s="60" t="s">
        <v>14</v>
      </c>
      <c r="B362" s="61" t="s">
        <v>1347</v>
      </c>
      <c r="C362" s="61">
        <v>154</v>
      </c>
      <c r="D362" s="61" t="s">
        <v>105</v>
      </c>
      <c r="E362" s="61">
        <v>8</v>
      </c>
      <c r="F362" s="61">
        <v>16</v>
      </c>
      <c r="G362" s="61" t="s">
        <v>3764</v>
      </c>
      <c r="H362" s="61"/>
      <c r="I362" s="62"/>
      <c r="J362" s="60" t="s">
        <v>106</v>
      </c>
    </row>
    <row r="363" spans="1:10" ht="15.75" customHeight="1" x14ac:dyDescent="0.2">
      <c r="A363" s="60" t="s">
        <v>14</v>
      </c>
      <c r="B363" s="61" t="s">
        <v>1347</v>
      </c>
      <c r="C363" s="61">
        <v>154</v>
      </c>
      <c r="D363" s="61" t="s">
        <v>109</v>
      </c>
      <c r="E363" s="61">
        <v>9</v>
      </c>
      <c r="F363" s="61">
        <v>18</v>
      </c>
      <c r="G363" s="61" t="s">
        <v>3764</v>
      </c>
      <c r="H363" s="61"/>
      <c r="I363" s="62"/>
      <c r="J363" s="60" t="s">
        <v>110</v>
      </c>
    </row>
    <row r="364" spans="1:10" ht="15.75" customHeight="1" x14ac:dyDescent="0.2">
      <c r="A364" s="60" t="s">
        <v>14</v>
      </c>
      <c r="B364" s="61" t="s">
        <v>1347</v>
      </c>
      <c r="C364" s="61">
        <v>154</v>
      </c>
      <c r="D364" s="61" t="s">
        <v>115</v>
      </c>
      <c r="E364" s="61">
        <v>10</v>
      </c>
      <c r="F364" s="61">
        <v>21</v>
      </c>
      <c r="G364" s="61" t="s">
        <v>3764</v>
      </c>
      <c r="H364" s="61"/>
      <c r="I364" s="62"/>
      <c r="J364" s="60" t="s">
        <v>116</v>
      </c>
    </row>
    <row r="365" spans="1:10" ht="15.75" customHeight="1" x14ac:dyDescent="0.2">
      <c r="A365" s="60" t="s">
        <v>14</v>
      </c>
      <c r="B365" s="61" t="s">
        <v>1347</v>
      </c>
      <c r="C365" s="61">
        <v>154</v>
      </c>
      <c r="D365" s="61" t="s">
        <v>121</v>
      </c>
      <c r="E365" s="61">
        <v>11</v>
      </c>
      <c r="F365" s="61">
        <v>24</v>
      </c>
      <c r="G365" s="61" t="s">
        <v>3764</v>
      </c>
      <c r="H365" s="61"/>
      <c r="I365" s="62"/>
      <c r="J365" s="60" t="s">
        <v>122</v>
      </c>
    </row>
    <row r="366" spans="1:10" ht="15.75" customHeight="1" x14ac:dyDescent="0.2">
      <c r="A366" s="60" t="s">
        <v>14</v>
      </c>
      <c r="B366" s="61" t="s">
        <v>1347</v>
      </c>
      <c r="C366" s="61">
        <v>154</v>
      </c>
      <c r="D366" s="61" t="s">
        <v>1348</v>
      </c>
      <c r="E366" s="61">
        <v>12</v>
      </c>
      <c r="F366" s="61">
        <v>26</v>
      </c>
      <c r="G366" s="61" t="s">
        <v>3764</v>
      </c>
      <c r="H366" s="61"/>
      <c r="I366" s="62"/>
      <c r="J366" s="60" t="s">
        <v>1349</v>
      </c>
    </row>
    <row r="367" spans="1:10" ht="15.75" customHeight="1" x14ac:dyDescent="0.2">
      <c r="A367" s="60" t="s">
        <v>14</v>
      </c>
      <c r="B367" s="61" t="s">
        <v>1347</v>
      </c>
      <c r="C367" s="61">
        <v>154</v>
      </c>
      <c r="D367" s="61" t="s">
        <v>129</v>
      </c>
      <c r="E367" s="61">
        <v>13</v>
      </c>
      <c r="F367" s="61">
        <v>30</v>
      </c>
      <c r="G367" s="61" t="s">
        <v>3764</v>
      </c>
      <c r="H367" s="61"/>
      <c r="I367" s="62"/>
      <c r="J367" s="60" t="s">
        <v>130</v>
      </c>
    </row>
    <row r="368" spans="1:10" ht="15.75" customHeight="1" x14ac:dyDescent="0.2">
      <c r="A368" s="60" t="s">
        <v>14</v>
      </c>
      <c r="B368" s="61" t="s">
        <v>1347</v>
      </c>
      <c r="C368" s="61">
        <v>154</v>
      </c>
      <c r="D368" s="61" t="s">
        <v>141</v>
      </c>
      <c r="E368" s="61">
        <v>14</v>
      </c>
      <c r="F368" s="61">
        <v>38</v>
      </c>
      <c r="G368" s="61" t="s">
        <v>3764</v>
      </c>
      <c r="H368" s="61"/>
      <c r="I368" s="62"/>
      <c r="J368" s="60" t="s">
        <v>142</v>
      </c>
    </row>
    <row r="369" spans="1:10" ht="15.75" customHeight="1" x14ac:dyDescent="0.2">
      <c r="A369" s="60" t="s">
        <v>14</v>
      </c>
      <c r="B369" s="61" t="s">
        <v>1347</v>
      </c>
      <c r="C369" s="61">
        <v>154</v>
      </c>
      <c r="D369" s="61" t="s">
        <v>434</v>
      </c>
      <c r="E369" s="61">
        <v>15</v>
      </c>
      <c r="F369" s="61">
        <v>42</v>
      </c>
      <c r="G369" s="61" t="s">
        <v>3764</v>
      </c>
      <c r="H369" s="61"/>
      <c r="I369" s="62"/>
      <c r="J369" s="60" t="s">
        <v>435</v>
      </c>
    </row>
    <row r="370" spans="1:10" ht="15.75" customHeight="1" x14ac:dyDescent="0.2">
      <c r="A370" s="60" t="s">
        <v>14</v>
      </c>
      <c r="B370" s="61" t="s">
        <v>1347</v>
      </c>
      <c r="C370" s="61">
        <v>154</v>
      </c>
      <c r="D370" s="61" t="s">
        <v>440</v>
      </c>
      <c r="E370" s="61">
        <v>16</v>
      </c>
      <c r="F370" s="61">
        <v>48</v>
      </c>
      <c r="G370" s="61" t="s">
        <v>3764</v>
      </c>
      <c r="H370" s="61"/>
      <c r="I370" s="62"/>
      <c r="J370" s="60" t="s">
        <v>441</v>
      </c>
    </row>
    <row r="371" spans="1:10" ht="15.75" customHeight="1" x14ac:dyDescent="0.2">
      <c r="A371" s="60" t="s">
        <v>14</v>
      </c>
      <c r="B371" s="61" t="s">
        <v>1347</v>
      </c>
      <c r="C371" s="61">
        <v>154</v>
      </c>
      <c r="D371" s="61" t="s">
        <v>446</v>
      </c>
      <c r="E371" s="61">
        <v>17</v>
      </c>
      <c r="F371" s="61">
        <v>58</v>
      </c>
      <c r="G371" s="61" t="s">
        <v>3764</v>
      </c>
      <c r="H371" s="61"/>
      <c r="I371" s="62"/>
      <c r="J371" s="60" t="s">
        <v>447</v>
      </c>
    </row>
    <row r="372" spans="1:10" ht="15.75" customHeight="1" x14ac:dyDescent="0.2">
      <c r="A372" s="60" t="s">
        <v>14</v>
      </c>
      <c r="B372" s="61" t="s">
        <v>1347</v>
      </c>
      <c r="C372" s="61">
        <v>154</v>
      </c>
      <c r="D372" s="61" t="s">
        <v>1350</v>
      </c>
      <c r="E372" s="61">
        <v>18</v>
      </c>
      <c r="F372" s="61">
        <v>65</v>
      </c>
      <c r="G372" s="61" t="s">
        <v>3764</v>
      </c>
      <c r="H372" s="61">
        <v>1</v>
      </c>
      <c r="I372" s="62"/>
      <c r="J372" s="60" t="s">
        <v>1351</v>
      </c>
    </row>
    <row r="373" spans="1:10" ht="15.75" customHeight="1" x14ac:dyDescent="0.2">
      <c r="A373" s="60" t="s">
        <v>14</v>
      </c>
      <c r="B373" s="61" t="s">
        <v>1347</v>
      </c>
      <c r="C373" s="61">
        <v>154</v>
      </c>
      <c r="D373" s="61" t="s">
        <v>450</v>
      </c>
      <c r="E373" s="61">
        <v>19</v>
      </c>
      <c r="F373" s="61">
        <v>66</v>
      </c>
      <c r="G373" s="61" t="s">
        <v>3764</v>
      </c>
      <c r="H373" s="61">
        <v>3</v>
      </c>
      <c r="I373" s="62"/>
      <c r="J373" s="60" t="s">
        <v>451</v>
      </c>
    </row>
    <row r="374" spans="1:10" ht="15.75" customHeight="1" x14ac:dyDescent="0.2">
      <c r="A374" s="60" t="s">
        <v>14</v>
      </c>
      <c r="B374" s="61" t="s">
        <v>1347</v>
      </c>
      <c r="C374" s="61">
        <v>154</v>
      </c>
      <c r="D374" s="61" t="s">
        <v>452</v>
      </c>
      <c r="E374" s="61">
        <v>20</v>
      </c>
      <c r="F374" s="61">
        <v>72</v>
      </c>
      <c r="G374" s="61" t="s">
        <v>3764</v>
      </c>
      <c r="H374" s="61"/>
      <c r="I374" s="62"/>
      <c r="J374" s="60" t="s">
        <v>453</v>
      </c>
    </row>
    <row r="375" spans="1:10" ht="15.75" customHeight="1" x14ac:dyDescent="0.2">
      <c r="A375" s="60" t="s">
        <v>14</v>
      </c>
      <c r="B375" s="61" t="s">
        <v>1347</v>
      </c>
      <c r="C375" s="61">
        <v>154</v>
      </c>
      <c r="D375" s="61" t="s">
        <v>1352</v>
      </c>
      <c r="E375" s="61">
        <v>21</v>
      </c>
      <c r="F375" s="61">
        <v>78</v>
      </c>
      <c r="G375" s="61" t="s">
        <v>3764</v>
      </c>
      <c r="H375" s="61"/>
      <c r="I375" s="62"/>
      <c r="J375" s="60" t="s">
        <v>1353</v>
      </c>
    </row>
    <row r="376" spans="1:10" ht="15.75" customHeight="1" x14ac:dyDescent="0.2">
      <c r="A376" s="60" t="s">
        <v>14</v>
      </c>
      <c r="B376" s="61" t="s">
        <v>1347</v>
      </c>
      <c r="C376" s="61">
        <v>154</v>
      </c>
      <c r="D376" s="61" t="s">
        <v>1354</v>
      </c>
      <c r="E376" s="61">
        <v>22</v>
      </c>
      <c r="F376" s="61">
        <v>84</v>
      </c>
      <c r="G376" s="61" t="s">
        <v>3764</v>
      </c>
      <c r="H376" s="61"/>
      <c r="I376" s="62"/>
      <c r="J376" s="60" t="s">
        <v>1355</v>
      </c>
    </row>
    <row r="377" spans="1:10" ht="15.75" customHeight="1" x14ac:dyDescent="0.2">
      <c r="A377" s="60" t="s">
        <v>14</v>
      </c>
      <c r="B377" s="61" t="s">
        <v>1347</v>
      </c>
      <c r="C377" s="61">
        <v>154</v>
      </c>
      <c r="D377" s="61" t="s">
        <v>1356</v>
      </c>
      <c r="E377" s="61">
        <v>23</v>
      </c>
      <c r="F377" s="61">
        <v>90</v>
      </c>
      <c r="G377" s="61" t="s">
        <v>3764</v>
      </c>
      <c r="H377" s="61"/>
      <c r="I377" s="62"/>
      <c r="J377" s="60" t="s">
        <v>1357</v>
      </c>
    </row>
    <row r="378" spans="1:10" ht="15.75" customHeight="1" x14ac:dyDescent="0.2">
      <c r="A378" s="60" t="s">
        <v>14</v>
      </c>
      <c r="B378" s="61" t="s">
        <v>1347</v>
      </c>
      <c r="C378" s="61">
        <v>154</v>
      </c>
      <c r="D378" s="61" t="s">
        <v>1358</v>
      </c>
      <c r="E378" s="61">
        <v>24</v>
      </c>
      <c r="F378" s="61">
        <v>96</v>
      </c>
      <c r="G378" s="61" t="s">
        <v>3764</v>
      </c>
      <c r="H378" s="61"/>
      <c r="I378" s="62"/>
      <c r="J378" s="60" t="s">
        <v>1359</v>
      </c>
    </row>
    <row r="379" spans="1:10" ht="15.75" customHeight="1" x14ac:dyDescent="0.2">
      <c r="A379" s="60" t="s">
        <v>14</v>
      </c>
      <c r="B379" s="61" t="s">
        <v>1347</v>
      </c>
      <c r="C379" s="61">
        <v>154</v>
      </c>
      <c r="D379" s="61" t="s">
        <v>1360</v>
      </c>
      <c r="E379" s="61">
        <v>25</v>
      </c>
      <c r="F379" s="61">
        <v>114</v>
      </c>
      <c r="G379" s="61" t="s">
        <v>3764</v>
      </c>
      <c r="H379" s="61"/>
      <c r="I379" s="62"/>
      <c r="J379" s="60" t="s">
        <v>1361</v>
      </c>
    </row>
    <row r="380" spans="1:10" ht="15.75" customHeight="1" x14ac:dyDescent="0.2">
      <c r="A380" s="60" t="s">
        <v>14</v>
      </c>
      <c r="B380" s="61" t="s">
        <v>1347</v>
      </c>
      <c r="C380" s="61">
        <v>154</v>
      </c>
      <c r="D380" s="61" t="s">
        <v>1362</v>
      </c>
      <c r="E380" s="61">
        <v>26</v>
      </c>
      <c r="F380" s="61">
        <v>120</v>
      </c>
      <c r="G380" s="61" t="s">
        <v>3764</v>
      </c>
      <c r="H380" s="61"/>
      <c r="I380" s="62"/>
      <c r="J380" s="60" t="s">
        <v>1363</v>
      </c>
    </row>
    <row r="381" spans="1:10" ht="15.75" customHeight="1" x14ac:dyDescent="0.2">
      <c r="A381" s="60" t="s">
        <v>14</v>
      </c>
      <c r="B381" s="61" t="s">
        <v>1347</v>
      </c>
      <c r="C381" s="61">
        <v>154</v>
      </c>
      <c r="D381" s="61" t="s">
        <v>1364</v>
      </c>
      <c r="E381" s="61">
        <v>27</v>
      </c>
      <c r="F381" s="61">
        <v>126</v>
      </c>
      <c r="G381" s="61" t="s">
        <v>3764</v>
      </c>
      <c r="H381" s="61"/>
      <c r="I381" s="62"/>
      <c r="J381" s="60" t="s">
        <v>1365</v>
      </c>
    </row>
    <row r="382" spans="1:10" ht="15.75" customHeight="1" x14ac:dyDescent="0.2">
      <c r="A382" s="60" t="s">
        <v>14</v>
      </c>
      <c r="B382" s="61" t="s">
        <v>1347</v>
      </c>
      <c r="C382" s="61">
        <v>154</v>
      </c>
      <c r="D382" s="61" t="s">
        <v>1366</v>
      </c>
      <c r="E382" s="61">
        <v>28</v>
      </c>
      <c r="F382" s="61">
        <v>140</v>
      </c>
      <c r="G382" s="61" t="s">
        <v>3764</v>
      </c>
      <c r="H382" s="61"/>
      <c r="I382" s="62"/>
      <c r="J382" s="60" t="s">
        <v>1367</v>
      </c>
    </row>
    <row r="383" spans="1:10" ht="15.75" customHeight="1" x14ac:dyDescent="0.2">
      <c r="A383" s="60" t="s">
        <v>14</v>
      </c>
      <c r="B383" s="61" t="s">
        <v>1347</v>
      </c>
      <c r="C383" s="61">
        <v>154</v>
      </c>
      <c r="D383" s="61" t="s">
        <v>1368</v>
      </c>
      <c r="E383" s="61">
        <v>29</v>
      </c>
      <c r="F383" s="61">
        <v>152</v>
      </c>
      <c r="G383" s="61" t="s">
        <v>3764</v>
      </c>
      <c r="H383" s="61"/>
      <c r="I383" s="62"/>
      <c r="J383" s="60" t="s">
        <v>1369</v>
      </c>
    </row>
    <row r="384" spans="1:10" ht="15.75" customHeight="1" x14ac:dyDescent="0.2">
      <c r="A384" s="60" t="s">
        <v>14</v>
      </c>
      <c r="B384" s="61" t="s">
        <v>1347</v>
      </c>
      <c r="C384" s="61">
        <v>154</v>
      </c>
      <c r="D384" s="61" t="s">
        <v>1370</v>
      </c>
      <c r="E384" s="61">
        <v>30</v>
      </c>
      <c r="F384" s="61">
        <v>164</v>
      </c>
      <c r="G384" s="61" t="s">
        <v>3764</v>
      </c>
      <c r="H384" s="61"/>
      <c r="I384" s="62"/>
      <c r="J384" s="60" t="s">
        <v>1371</v>
      </c>
    </row>
    <row r="385" spans="1:10" ht="15.75" customHeight="1" x14ac:dyDescent="0.2">
      <c r="A385" s="60" t="s">
        <v>14</v>
      </c>
      <c r="B385" s="61" t="s">
        <v>1347</v>
      </c>
      <c r="C385" s="61">
        <v>154</v>
      </c>
      <c r="D385" s="61" t="s">
        <v>1372</v>
      </c>
      <c r="E385" s="61">
        <v>31</v>
      </c>
      <c r="F385" s="61">
        <v>176</v>
      </c>
      <c r="G385" s="61" t="s">
        <v>3764</v>
      </c>
      <c r="H385" s="61"/>
      <c r="I385" s="62"/>
      <c r="J385" s="60" t="s">
        <v>1373</v>
      </c>
    </row>
    <row r="386" spans="1:10" ht="15.75" customHeight="1" x14ac:dyDescent="0.2">
      <c r="A386" s="60" t="s">
        <v>14</v>
      </c>
      <c r="B386" s="61" t="s">
        <v>1347</v>
      </c>
      <c r="C386" s="61">
        <v>154</v>
      </c>
      <c r="D386" s="61" t="s">
        <v>1374</v>
      </c>
      <c r="E386" s="61">
        <v>32</v>
      </c>
      <c r="F386" s="61">
        <v>188</v>
      </c>
      <c r="G386" s="61" t="s">
        <v>3764</v>
      </c>
      <c r="H386" s="61"/>
      <c r="I386" s="62"/>
      <c r="J386" s="60" t="s">
        <v>1375</v>
      </c>
    </row>
    <row r="387" spans="1:10" ht="15.75" customHeight="1" x14ac:dyDescent="0.2">
      <c r="A387" s="60" t="s">
        <v>14</v>
      </c>
      <c r="B387" s="61" t="s">
        <v>1347</v>
      </c>
      <c r="C387" s="61">
        <v>154</v>
      </c>
      <c r="D387" s="61" t="s">
        <v>1376</v>
      </c>
      <c r="E387" s="61">
        <v>33</v>
      </c>
      <c r="F387" s="61">
        <v>200</v>
      </c>
      <c r="G387" s="61" t="s">
        <v>3764</v>
      </c>
      <c r="H387" s="61"/>
      <c r="I387" s="62"/>
      <c r="J387" s="60" t="s">
        <v>1377</v>
      </c>
    </row>
    <row r="388" spans="1:10" ht="15.75" customHeight="1" x14ac:dyDescent="0.2">
      <c r="A388" s="60" t="s">
        <v>14</v>
      </c>
      <c r="B388" s="61" t="s">
        <v>1414</v>
      </c>
      <c r="C388" s="61">
        <v>160</v>
      </c>
      <c r="D388" s="61" t="s">
        <v>11</v>
      </c>
      <c r="E388" s="61">
        <v>1</v>
      </c>
      <c r="F388" s="61">
        <v>0</v>
      </c>
      <c r="G388" s="61" t="s">
        <v>3790</v>
      </c>
      <c r="H388" s="61"/>
      <c r="I388" s="62"/>
      <c r="J388" s="60" t="s">
        <v>14</v>
      </c>
    </row>
    <row r="389" spans="1:10" ht="15.75" customHeight="1" x14ac:dyDescent="0.2">
      <c r="A389" s="60" t="s">
        <v>14</v>
      </c>
      <c r="B389" s="61" t="s">
        <v>1414</v>
      </c>
      <c r="C389" s="61">
        <v>160</v>
      </c>
      <c r="D389" s="61" t="s">
        <v>179</v>
      </c>
      <c r="E389" s="61">
        <v>2</v>
      </c>
      <c r="F389" s="61">
        <v>28</v>
      </c>
      <c r="G389" s="61" t="s">
        <v>3790</v>
      </c>
      <c r="H389" s="61"/>
      <c r="I389" s="62"/>
      <c r="J389" s="60" t="s">
        <v>180</v>
      </c>
    </row>
    <row r="390" spans="1:10" ht="15.75" customHeight="1" x14ac:dyDescent="0.2">
      <c r="A390" s="60" t="s">
        <v>14</v>
      </c>
      <c r="B390" s="61" t="s">
        <v>1414</v>
      </c>
      <c r="C390" s="61">
        <v>160</v>
      </c>
      <c r="D390" s="61" t="s">
        <v>50</v>
      </c>
      <c r="E390" s="61">
        <v>3</v>
      </c>
      <c r="F390" s="61">
        <v>46</v>
      </c>
      <c r="G390" s="61" t="s">
        <v>3790</v>
      </c>
      <c r="H390" s="61"/>
      <c r="I390" s="62"/>
      <c r="J390" s="60" t="s">
        <v>51</v>
      </c>
    </row>
    <row r="391" spans="1:10" ht="15.75" customHeight="1" x14ac:dyDescent="0.2">
      <c r="A391" s="60" t="s">
        <v>14</v>
      </c>
      <c r="B391" s="61" t="s">
        <v>1414</v>
      </c>
      <c r="C391" s="61">
        <v>160</v>
      </c>
      <c r="D391" s="61" t="s">
        <v>1415</v>
      </c>
      <c r="E391" s="61">
        <v>4</v>
      </c>
      <c r="F391" s="61">
        <v>58</v>
      </c>
      <c r="G391" s="61" t="s">
        <v>3790</v>
      </c>
      <c r="H391" s="61"/>
      <c r="I391" s="62"/>
      <c r="J391" s="60" t="s">
        <v>1416</v>
      </c>
    </row>
    <row r="392" spans="1:10" ht="15.75" customHeight="1" x14ac:dyDescent="0.2">
      <c r="A392" s="60" t="s">
        <v>14</v>
      </c>
      <c r="B392" s="61" t="s">
        <v>1414</v>
      </c>
      <c r="C392" s="61">
        <v>160</v>
      </c>
      <c r="D392" s="61" t="s">
        <v>1417</v>
      </c>
      <c r="E392" s="61">
        <v>5</v>
      </c>
      <c r="F392" s="61">
        <v>83</v>
      </c>
      <c r="G392" s="61" t="s">
        <v>3790</v>
      </c>
      <c r="H392" s="61"/>
      <c r="I392" s="62"/>
      <c r="J392" s="60" t="s">
        <v>1418</v>
      </c>
    </row>
    <row r="393" spans="1:10" ht="15.75" customHeight="1" x14ac:dyDescent="0.2">
      <c r="A393" s="60" t="s">
        <v>14</v>
      </c>
      <c r="B393" s="61" t="s">
        <v>1414</v>
      </c>
      <c r="C393" s="61">
        <v>160</v>
      </c>
      <c r="D393" s="61" t="s">
        <v>1419</v>
      </c>
      <c r="E393" s="61">
        <v>6</v>
      </c>
      <c r="F393" s="61">
        <v>107</v>
      </c>
      <c r="G393" s="61" t="s">
        <v>3790</v>
      </c>
      <c r="H393" s="61">
        <v>1</v>
      </c>
      <c r="I393" s="62"/>
      <c r="J393" s="60" t="s">
        <v>1420</v>
      </c>
    </row>
    <row r="394" spans="1:10" ht="15.75" customHeight="1" x14ac:dyDescent="0.2">
      <c r="A394" s="60" t="s">
        <v>14</v>
      </c>
      <c r="B394" s="61" t="s">
        <v>1414</v>
      </c>
      <c r="C394" s="61">
        <v>160</v>
      </c>
      <c r="D394" s="61" t="s">
        <v>1421</v>
      </c>
      <c r="E394" s="61">
        <v>7</v>
      </c>
      <c r="F394" s="61">
        <v>121</v>
      </c>
      <c r="G394" s="61" t="s">
        <v>3790</v>
      </c>
      <c r="H394" s="61">
        <v>3</v>
      </c>
      <c r="I394" s="62"/>
      <c r="J394" s="60" t="s">
        <v>1422</v>
      </c>
    </row>
    <row r="395" spans="1:10" ht="15.75" customHeight="1" x14ac:dyDescent="0.2">
      <c r="A395" s="60" t="s">
        <v>14</v>
      </c>
      <c r="B395" s="61" t="s">
        <v>1414</v>
      </c>
      <c r="C395" s="61">
        <v>160</v>
      </c>
      <c r="D395" s="61" t="s">
        <v>1423</v>
      </c>
      <c r="E395" s="61">
        <v>8</v>
      </c>
      <c r="F395" s="61">
        <v>158</v>
      </c>
      <c r="G395" s="61" t="s">
        <v>3790</v>
      </c>
      <c r="H395" s="61"/>
      <c r="I395" s="62"/>
      <c r="J395" s="60" t="s">
        <v>1424</v>
      </c>
    </row>
    <row r="396" spans="1:10" ht="15.75" customHeight="1" x14ac:dyDescent="0.2">
      <c r="A396" s="60" t="s">
        <v>14</v>
      </c>
      <c r="B396" s="61" t="s">
        <v>1414</v>
      </c>
      <c r="C396" s="61">
        <v>160</v>
      </c>
      <c r="D396" s="61" t="s">
        <v>1425</v>
      </c>
      <c r="E396" s="61">
        <v>9</v>
      </c>
      <c r="F396" s="61">
        <v>195</v>
      </c>
      <c r="G396" s="61" t="s">
        <v>3790</v>
      </c>
      <c r="H396" s="61"/>
      <c r="I396" s="62"/>
      <c r="J396" s="60" t="s">
        <v>1426</v>
      </c>
    </row>
    <row r="397" spans="1:10" ht="15.75" customHeight="1" x14ac:dyDescent="0.2">
      <c r="A397" s="60" t="s">
        <v>14</v>
      </c>
      <c r="B397" s="61" t="s">
        <v>1414</v>
      </c>
      <c r="C397" s="61">
        <v>160</v>
      </c>
      <c r="D397" s="61" t="s">
        <v>1427</v>
      </c>
      <c r="E397" s="61">
        <v>10</v>
      </c>
      <c r="F397" s="61">
        <v>207</v>
      </c>
      <c r="G397" s="61" t="s">
        <v>3790</v>
      </c>
      <c r="H397" s="61"/>
      <c r="I397" s="62"/>
      <c r="J397" s="60" t="s">
        <v>1428</v>
      </c>
    </row>
    <row r="398" spans="1:10" ht="15.75" customHeight="1" x14ac:dyDescent="0.2">
      <c r="A398" s="60" t="s">
        <v>14</v>
      </c>
      <c r="B398" s="61" t="s">
        <v>1414</v>
      </c>
      <c r="C398" s="61">
        <v>160</v>
      </c>
      <c r="D398" s="61" t="s">
        <v>1429</v>
      </c>
      <c r="E398" s="61">
        <v>11</v>
      </c>
      <c r="F398" s="61">
        <v>237</v>
      </c>
      <c r="G398" s="61" t="s">
        <v>3790</v>
      </c>
      <c r="H398" s="61"/>
      <c r="I398" s="62"/>
      <c r="J398" s="60" t="s">
        <v>1430</v>
      </c>
    </row>
    <row r="399" spans="1:10" ht="15.75" customHeight="1" x14ac:dyDescent="0.2">
      <c r="A399" s="60" t="s">
        <v>14</v>
      </c>
      <c r="B399" s="61" t="s">
        <v>1414</v>
      </c>
      <c r="C399" s="61">
        <v>160</v>
      </c>
      <c r="D399" s="61" t="s">
        <v>1431</v>
      </c>
      <c r="E399" s="61">
        <v>12</v>
      </c>
      <c r="F399" s="61">
        <v>253</v>
      </c>
      <c r="G399" s="61" t="s">
        <v>3790</v>
      </c>
      <c r="H399" s="61"/>
      <c r="I399" s="62"/>
      <c r="J399" s="60" t="s">
        <v>1432</v>
      </c>
    </row>
    <row r="400" spans="1:10" ht="15.75" customHeight="1" x14ac:dyDescent="0.2">
      <c r="A400" s="60" t="s">
        <v>14</v>
      </c>
      <c r="B400" s="61" t="s">
        <v>1414</v>
      </c>
      <c r="C400" s="61">
        <v>160</v>
      </c>
      <c r="D400" s="61" t="s">
        <v>1433</v>
      </c>
      <c r="E400" s="61">
        <v>13</v>
      </c>
      <c r="F400" s="61">
        <v>300</v>
      </c>
      <c r="G400" s="61" t="s">
        <v>3790</v>
      </c>
      <c r="H400" s="61"/>
      <c r="I400" s="62"/>
      <c r="J400" s="60" t="s">
        <v>1434</v>
      </c>
    </row>
    <row r="401" spans="1:10" ht="15.75" customHeight="1" x14ac:dyDescent="0.2">
      <c r="A401" s="60" t="s">
        <v>14</v>
      </c>
      <c r="B401" s="61" t="s">
        <v>1414</v>
      </c>
      <c r="C401" s="61">
        <v>160</v>
      </c>
      <c r="D401" s="61" t="s">
        <v>1435</v>
      </c>
      <c r="E401" s="61">
        <v>14</v>
      </c>
      <c r="F401" s="61">
        <v>312</v>
      </c>
      <c r="G401" s="61" t="s">
        <v>3790</v>
      </c>
      <c r="H401" s="61"/>
      <c r="I401" s="62"/>
      <c r="J401" s="60" t="s">
        <v>1436</v>
      </c>
    </row>
    <row r="402" spans="1:10" ht="15.75" customHeight="1" x14ac:dyDescent="0.2">
      <c r="A402" s="60" t="s">
        <v>14</v>
      </c>
      <c r="B402" s="61" t="s">
        <v>1414</v>
      </c>
      <c r="C402" s="61">
        <v>160</v>
      </c>
      <c r="D402" s="61" t="s">
        <v>1437</v>
      </c>
      <c r="E402" s="61">
        <v>15</v>
      </c>
      <c r="F402" s="61">
        <v>389</v>
      </c>
      <c r="G402" s="61" t="s">
        <v>3790</v>
      </c>
      <c r="H402" s="61"/>
      <c r="I402" s="62"/>
      <c r="J402" s="60" t="s">
        <v>1438</v>
      </c>
    </row>
    <row r="403" spans="1:10" ht="15.75" customHeight="1" x14ac:dyDescent="0.2">
      <c r="A403" s="60" t="s">
        <v>14</v>
      </c>
      <c r="B403" s="61" t="s">
        <v>1414</v>
      </c>
      <c r="C403" s="61">
        <v>160</v>
      </c>
      <c r="D403" s="61" t="s">
        <v>1439</v>
      </c>
      <c r="E403" s="61">
        <v>16</v>
      </c>
      <c r="F403" s="61">
        <v>410</v>
      </c>
      <c r="G403" s="61" t="s">
        <v>3790</v>
      </c>
      <c r="H403" s="61"/>
      <c r="I403" s="62"/>
      <c r="J403" s="60" t="s">
        <v>1440</v>
      </c>
    </row>
    <row r="404" spans="1:10" ht="15.75" customHeight="1" x14ac:dyDescent="0.2">
      <c r="A404" s="60" t="s">
        <v>14</v>
      </c>
      <c r="B404" s="61" t="s">
        <v>1414</v>
      </c>
      <c r="C404" s="61">
        <v>160</v>
      </c>
      <c r="D404" s="61" t="s">
        <v>1441</v>
      </c>
      <c r="E404" s="61">
        <v>17</v>
      </c>
      <c r="F404" s="61">
        <v>440</v>
      </c>
      <c r="G404" s="61" t="s">
        <v>3790</v>
      </c>
      <c r="H404" s="61"/>
      <c r="I404" s="62"/>
      <c r="J404" s="60" t="s">
        <v>1442</v>
      </c>
    </row>
    <row r="405" spans="1:10" ht="15.75" customHeight="1" x14ac:dyDescent="0.2">
      <c r="A405" s="60" t="s">
        <v>14</v>
      </c>
      <c r="B405" s="61" t="s">
        <v>1414</v>
      </c>
      <c r="C405" s="61">
        <v>160</v>
      </c>
      <c r="D405" s="61" t="s">
        <v>1443</v>
      </c>
      <c r="E405" s="61">
        <v>18</v>
      </c>
      <c r="F405" s="61">
        <v>467</v>
      </c>
      <c r="G405" s="61" t="s">
        <v>3790</v>
      </c>
      <c r="H405" s="61"/>
      <c r="I405" s="62"/>
      <c r="J405" s="60" t="s">
        <v>1444</v>
      </c>
    </row>
    <row r="406" spans="1:10" ht="15.75" customHeight="1" x14ac:dyDescent="0.2">
      <c r="A406" s="60" t="s">
        <v>14</v>
      </c>
      <c r="B406" s="61" t="s">
        <v>1414</v>
      </c>
      <c r="C406" s="61">
        <v>160</v>
      </c>
      <c r="D406" s="61" t="s">
        <v>1445</v>
      </c>
      <c r="E406" s="61">
        <v>19</v>
      </c>
      <c r="F406" s="61">
        <v>473</v>
      </c>
      <c r="G406" s="61" t="s">
        <v>3790</v>
      </c>
      <c r="H406" s="61"/>
      <c r="I406" s="62"/>
      <c r="J406" s="60" t="s">
        <v>1446</v>
      </c>
    </row>
    <row r="407" spans="1:10" ht="15.75" customHeight="1" x14ac:dyDescent="0.2">
      <c r="A407" s="60" t="s">
        <v>14</v>
      </c>
      <c r="B407" s="61" t="s">
        <v>1414</v>
      </c>
      <c r="C407" s="61">
        <v>160</v>
      </c>
      <c r="D407" s="61" t="s">
        <v>1447</v>
      </c>
      <c r="E407" s="61">
        <v>20</v>
      </c>
      <c r="F407" s="61">
        <v>504</v>
      </c>
      <c r="G407" s="61" t="s">
        <v>3790</v>
      </c>
      <c r="H407" s="61"/>
      <c r="I407" s="62"/>
      <c r="J407" s="60" t="s">
        <v>1448</v>
      </c>
    </row>
    <row r="408" spans="1:10" ht="15.75" customHeight="1" x14ac:dyDescent="0.2">
      <c r="A408" s="60" t="s">
        <v>14</v>
      </c>
      <c r="B408" s="61" t="s">
        <v>1414</v>
      </c>
      <c r="C408" s="61">
        <v>160</v>
      </c>
      <c r="D408" s="61" t="s">
        <v>1449</v>
      </c>
      <c r="E408" s="61">
        <v>21</v>
      </c>
      <c r="F408" s="61">
        <v>522</v>
      </c>
      <c r="G408" s="61" t="s">
        <v>3790</v>
      </c>
      <c r="H408" s="61"/>
      <c r="I408" s="62"/>
      <c r="J408" s="60" t="s">
        <v>1450</v>
      </c>
    </row>
    <row r="409" spans="1:10" ht="15.75" customHeight="1" x14ac:dyDescent="0.2">
      <c r="A409" s="60" t="s">
        <v>14</v>
      </c>
      <c r="B409" s="61" t="s">
        <v>1414</v>
      </c>
      <c r="C409" s="61">
        <v>160</v>
      </c>
      <c r="D409" s="61" t="s">
        <v>1451</v>
      </c>
      <c r="E409" s="61">
        <v>22</v>
      </c>
      <c r="F409" s="61">
        <v>549</v>
      </c>
      <c r="G409" s="61" t="s">
        <v>3790</v>
      </c>
      <c r="H409" s="61"/>
      <c r="I409" s="62"/>
      <c r="J409" s="60" t="s">
        <v>1452</v>
      </c>
    </row>
    <row r="410" spans="1:10" ht="15.75" customHeight="1" x14ac:dyDescent="0.2">
      <c r="A410" s="60" t="s">
        <v>14</v>
      </c>
      <c r="B410" s="61" t="s">
        <v>1414</v>
      </c>
      <c r="C410" s="61">
        <v>160</v>
      </c>
      <c r="D410" s="61" t="s">
        <v>1453</v>
      </c>
      <c r="E410" s="61">
        <v>23</v>
      </c>
      <c r="F410" s="61">
        <v>564</v>
      </c>
      <c r="G410" s="61" t="s">
        <v>3790</v>
      </c>
      <c r="H410" s="61"/>
      <c r="I410" s="62"/>
      <c r="J410" s="60" t="s">
        <v>1454</v>
      </c>
    </row>
    <row r="411" spans="1:10" ht="15.75" customHeight="1" x14ac:dyDescent="0.2">
      <c r="A411" s="60" t="s">
        <v>14</v>
      </c>
      <c r="B411" s="61" t="s">
        <v>1414</v>
      </c>
      <c r="C411" s="61">
        <v>160</v>
      </c>
      <c r="D411" s="61" t="s">
        <v>1455</v>
      </c>
      <c r="E411" s="61">
        <v>24</v>
      </c>
      <c r="F411" s="61">
        <v>582</v>
      </c>
      <c r="G411" s="61" t="s">
        <v>3790</v>
      </c>
      <c r="H411" s="61"/>
      <c r="I411" s="62"/>
      <c r="J411" s="60" t="s">
        <v>1456</v>
      </c>
    </row>
    <row r="412" spans="1:10" ht="15.75" customHeight="1" x14ac:dyDescent="0.2">
      <c r="A412" s="60" t="s">
        <v>14</v>
      </c>
      <c r="B412" s="61" t="s">
        <v>1414</v>
      </c>
      <c r="C412" s="61">
        <v>160</v>
      </c>
      <c r="D412" s="61" t="s">
        <v>1457</v>
      </c>
      <c r="E412" s="61">
        <v>25</v>
      </c>
      <c r="F412" s="61">
        <v>612</v>
      </c>
      <c r="G412" s="61" t="s">
        <v>3790</v>
      </c>
      <c r="H412" s="61"/>
      <c r="I412" s="62"/>
      <c r="J412" s="60" t="s">
        <v>1458</v>
      </c>
    </row>
    <row r="413" spans="1:10" ht="15.75" customHeight="1" x14ac:dyDescent="0.2">
      <c r="A413" s="60" t="s">
        <v>14</v>
      </c>
      <c r="B413" s="61" t="s">
        <v>1414</v>
      </c>
      <c r="C413" s="61">
        <v>160</v>
      </c>
      <c r="D413" s="61" t="s">
        <v>1459</v>
      </c>
      <c r="E413" s="61">
        <v>26</v>
      </c>
      <c r="F413" s="61">
        <v>617</v>
      </c>
      <c r="G413" s="61" t="s">
        <v>3790</v>
      </c>
      <c r="H413" s="61"/>
      <c r="I413" s="62"/>
      <c r="J413" s="60" t="s">
        <v>1460</v>
      </c>
    </row>
    <row r="414" spans="1:10" ht="15.75" customHeight="1" x14ac:dyDescent="0.2">
      <c r="A414" s="60" t="s">
        <v>14</v>
      </c>
      <c r="B414" s="61" t="s">
        <v>1414</v>
      </c>
      <c r="C414" s="61">
        <v>160</v>
      </c>
      <c r="D414" s="61" t="s">
        <v>1461</v>
      </c>
      <c r="E414" s="61">
        <v>27</v>
      </c>
      <c r="F414" s="61">
        <v>635</v>
      </c>
      <c r="G414" s="61" t="s">
        <v>3790</v>
      </c>
      <c r="H414" s="61"/>
      <c r="I414" s="62"/>
      <c r="J414" s="60" t="s">
        <v>1462</v>
      </c>
    </row>
    <row r="415" spans="1:10" ht="15.75" customHeight="1" x14ac:dyDescent="0.2">
      <c r="A415" s="60" t="s">
        <v>14</v>
      </c>
      <c r="B415" s="61" t="s">
        <v>1414</v>
      </c>
      <c r="C415" s="61">
        <v>161</v>
      </c>
      <c r="D415" s="61" t="s">
        <v>11</v>
      </c>
      <c r="E415" s="61">
        <v>1</v>
      </c>
      <c r="F415" s="61">
        <v>0</v>
      </c>
      <c r="G415" s="61" t="s">
        <v>3790</v>
      </c>
      <c r="H415" s="61"/>
      <c r="I415" s="62"/>
      <c r="J415" s="60" t="s">
        <v>14</v>
      </c>
    </row>
    <row r="416" spans="1:10" ht="15.75" customHeight="1" x14ac:dyDescent="0.2">
      <c r="A416" s="60" t="s">
        <v>14</v>
      </c>
      <c r="B416" s="61" t="s">
        <v>1414</v>
      </c>
      <c r="C416" s="61">
        <v>161</v>
      </c>
      <c r="D416" s="61" t="s">
        <v>179</v>
      </c>
      <c r="E416" s="61">
        <v>2</v>
      </c>
      <c r="F416" s="61">
        <v>28</v>
      </c>
      <c r="G416" s="61" t="s">
        <v>3790</v>
      </c>
      <c r="H416" s="61"/>
      <c r="I416" s="62"/>
      <c r="J416" s="60" t="s">
        <v>180</v>
      </c>
    </row>
    <row r="417" spans="1:10" ht="15.75" customHeight="1" x14ac:dyDescent="0.2">
      <c r="A417" s="60" t="s">
        <v>14</v>
      </c>
      <c r="B417" s="61" t="s">
        <v>1414</v>
      </c>
      <c r="C417" s="61">
        <v>161</v>
      </c>
      <c r="D417" s="61" t="s">
        <v>50</v>
      </c>
      <c r="E417" s="61">
        <v>3</v>
      </c>
      <c r="F417" s="61">
        <v>46</v>
      </c>
      <c r="G417" s="61" t="s">
        <v>3790</v>
      </c>
      <c r="H417" s="61"/>
      <c r="I417" s="62"/>
      <c r="J417" s="60" t="s">
        <v>51</v>
      </c>
    </row>
    <row r="418" spans="1:10" ht="15.75" customHeight="1" x14ac:dyDescent="0.2">
      <c r="A418" s="60" t="s">
        <v>14</v>
      </c>
      <c r="B418" s="61" t="s">
        <v>1414</v>
      </c>
      <c r="C418" s="61">
        <v>161</v>
      </c>
      <c r="D418" s="61" t="s">
        <v>1417</v>
      </c>
      <c r="E418" s="61">
        <v>4</v>
      </c>
      <c r="F418" s="61">
        <v>83</v>
      </c>
      <c r="G418" s="61" t="s">
        <v>3790</v>
      </c>
      <c r="H418" s="61"/>
      <c r="I418" s="62"/>
      <c r="J418" s="60" t="s">
        <v>1418</v>
      </c>
    </row>
    <row r="419" spans="1:10" ht="15.75" customHeight="1" x14ac:dyDescent="0.2">
      <c r="A419" s="60" t="s">
        <v>14</v>
      </c>
      <c r="B419" s="61" t="s">
        <v>1414</v>
      </c>
      <c r="C419" s="61">
        <v>161</v>
      </c>
      <c r="D419" s="61" t="s">
        <v>1419</v>
      </c>
      <c r="E419" s="61">
        <v>5</v>
      </c>
      <c r="F419" s="61">
        <v>107</v>
      </c>
      <c r="G419" s="61" t="s">
        <v>3790</v>
      </c>
      <c r="H419" s="61">
        <v>1</v>
      </c>
      <c r="I419" s="62"/>
      <c r="J419" s="60" t="s">
        <v>1420</v>
      </c>
    </row>
    <row r="420" spans="1:10" ht="15.75" customHeight="1" x14ac:dyDescent="0.2">
      <c r="A420" s="60" t="s">
        <v>14</v>
      </c>
      <c r="B420" s="61" t="s">
        <v>1414</v>
      </c>
      <c r="C420" s="61">
        <v>161</v>
      </c>
      <c r="D420" s="61" t="s">
        <v>1421</v>
      </c>
      <c r="E420" s="61">
        <v>6</v>
      </c>
      <c r="F420" s="61">
        <v>121</v>
      </c>
      <c r="G420" s="61" t="s">
        <v>3790</v>
      </c>
      <c r="H420" s="61">
        <v>3</v>
      </c>
      <c r="I420" s="62"/>
      <c r="J420" s="60" t="s">
        <v>1422</v>
      </c>
    </row>
    <row r="421" spans="1:10" ht="15.75" customHeight="1" x14ac:dyDescent="0.2">
      <c r="A421" s="60" t="s">
        <v>14</v>
      </c>
      <c r="B421" s="61" t="s">
        <v>1414</v>
      </c>
      <c r="C421" s="61">
        <v>161</v>
      </c>
      <c r="D421" s="61" t="s">
        <v>1423</v>
      </c>
      <c r="E421" s="61">
        <v>7</v>
      </c>
      <c r="F421" s="61">
        <v>158</v>
      </c>
      <c r="G421" s="61" t="s">
        <v>3790</v>
      </c>
      <c r="H421" s="61"/>
      <c r="I421" s="62"/>
      <c r="J421" s="60" t="s">
        <v>1424</v>
      </c>
    </row>
    <row r="422" spans="1:10" ht="15.75" customHeight="1" x14ac:dyDescent="0.2">
      <c r="A422" s="60" t="s">
        <v>14</v>
      </c>
      <c r="B422" s="61" t="s">
        <v>1414</v>
      </c>
      <c r="C422" s="61">
        <v>161</v>
      </c>
      <c r="D422" s="61" t="s">
        <v>1425</v>
      </c>
      <c r="E422" s="61">
        <v>8</v>
      </c>
      <c r="F422" s="61">
        <v>195</v>
      </c>
      <c r="G422" s="61" t="s">
        <v>3790</v>
      </c>
      <c r="H422" s="61"/>
      <c r="I422" s="62"/>
      <c r="J422" s="60" t="s">
        <v>1426</v>
      </c>
    </row>
    <row r="423" spans="1:10" ht="15.75" customHeight="1" x14ac:dyDescent="0.2">
      <c r="A423" s="60" t="s">
        <v>14</v>
      </c>
      <c r="B423" s="61" t="s">
        <v>1414</v>
      </c>
      <c r="C423" s="61">
        <v>161</v>
      </c>
      <c r="D423" s="61" t="s">
        <v>1427</v>
      </c>
      <c r="E423" s="61">
        <v>9</v>
      </c>
      <c r="F423" s="61">
        <v>207</v>
      </c>
      <c r="G423" s="61" t="s">
        <v>3790</v>
      </c>
      <c r="H423" s="61"/>
      <c r="I423" s="62"/>
      <c r="J423" s="60" t="s">
        <v>1428</v>
      </c>
    </row>
    <row r="424" spans="1:10" ht="15.75" customHeight="1" x14ac:dyDescent="0.2">
      <c r="A424" s="60" t="s">
        <v>14</v>
      </c>
      <c r="B424" s="61" t="s">
        <v>1414</v>
      </c>
      <c r="C424" s="61">
        <v>161</v>
      </c>
      <c r="D424" s="61" t="s">
        <v>1429</v>
      </c>
      <c r="E424" s="61">
        <v>10</v>
      </c>
      <c r="F424" s="61">
        <v>237</v>
      </c>
      <c r="G424" s="61" t="s">
        <v>3790</v>
      </c>
      <c r="H424" s="61"/>
      <c r="I424" s="62"/>
      <c r="J424" s="60" t="s">
        <v>1430</v>
      </c>
    </row>
    <row r="425" spans="1:10" ht="15.75" customHeight="1" x14ac:dyDescent="0.2">
      <c r="A425" s="60" t="s">
        <v>14</v>
      </c>
      <c r="B425" s="61" t="s">
        <v>1414</v>
      </c>
      <c r="C425" s="61">
        <v>161</v>
      </c>
      <c r="D425" s="61" t="s">
        <v>1431</v>
      </c>
      <c r="E425" s="61">
        <v>11</v>
      </c>
      <c r="F425" s="61">
        <v>253</v>
      </c>
      <c r="G425" s="61" t="s">
        <v>3790</v>
      </c>
      <c r="H425" s="61"/>
      <c r="I425" s="62"/>
      <c r="J425" s="60" t="s">
        <v>1432</v>
      </c>
    </row>
    <row r="426" spans="1:10" ht="15.75" customHeight="1" x14ac:dyDescent="0.2">
      <c r="A426" s="60" t="s">
        <v>14</v>
      </c>
      <c r="B426" s="61" t="s">
        <v>1414</v>
      </c>
      <c r="C426" s="61">
        <v>161</v>
      </c>
      <c r="D426" s="61" t="s">
        <v>1433</v>
      </c>
      <c r="E426" s="61">
        <v>12</v>
      </c>
      <c r="F426" s="61">
        <v>300</v>
      </c>
      <c r="G426" s="61" t="s">
        <v>3790</v>
      </c>
      <c r="H426" s="61"/>
      <c r="I426" s="62"/>
      <c r="J426" s="60" t="s">
        <v>1434</v>
      </c>
    </row>
    <row r="427" spans="1:10" ht="15.75" customHeight="1" x14ac:dyDescent="0.2">
      <c r="A427" s="60" t="s">
        <v>14</v>
      </c>
      <c r="B427" s="61" t="s">
        <v>1414</v>
      </c>
      <c r="C427" s="61">
        <v>161</v>
      </c>
      <c r="D427" s="61" t="s">
        <v>1435</v>
      </c>
      <c r="E427" s="61">
        <v>13</v>
      </c>
      <c r="F427" s="61">
        <v>312</v>
      </c>
      <c r="G427" s="61" t="s">
        <v>3790</v>
      </c>
      <c r="H427" s="61"/>
      <c r="I427" s="62"/>
      <c r="J427" s="60" t="s">
        <v>1436</v>
      </c>
    </row>
    <row r="428" spans="1:10" ht="15.75" customHeight="1" x14ac:dyDescent="0.2">
      <c r="A428" s="60" t="s">
        <v>14</v>
      </c>
      <c r="B428" s="61" t="s">
        <v>1414</v>
      </c>
      <c r="C428" s="61">
        <v>161</v>
      </c>
      <c r="D428" s="61" t="s">
        <v>1437</v>
      </c>
      <c r="E428" s="61">
        <v>14</v>
      </c>
      <c r="F428" s="61">
        <v>389</v>
      </c>
      <c r="G428" s="61" t="s">
        <v>3790</v>
      </c>
      <c r="H428" s="61"/>
      <c r="I428" s="62"/>
      <c r="J428" s="60" t="s">
        <v>1438</v>
      </c>
    </row>
    <row r="429" spans="1:10" ht="15.75" customHeight="1" x14ac:dyDescent="0.2">
      <c r="A429" s="60" t="s">
        <v>14</v>
      </c>
      <c r="B429" s="61" t="s">
        <v>1414</v>
      </c>
      <c r="C429" s="61">
        <v>161</v>
      </c>
      <c r="D429" s="61" t="s">
        <v>1439</v>
      </c>
      <c r="E429" s="61">
        <v>15</v>
      </c>
      <c r="F429" s="61">
        <v>410</v>
      </c>
      <c r="G429" s="61" t="s">
        <v>3790</v>
      </c>
      <c r="H429" s="61"/>
      <c r="I429" s="62"/>
      <c r="J429" s="60" t="s">
        <v>1440</v>
      </c>
    </row>
    <row r="430" spans="1:10" ht="15.75" customHeight="1" x14ac:dyDescent="0.2">
      <c r="A430" s="60" t="s">
        <v>14</v>
      </c>
      <c r="B430" s="61" t="s">
        <v>1414</v>
      </c>
      <c r="C430" s="61">
        <v>161</v>
      </c>
      <c r="D430" s="61" t="s">
        <v>1441</v>
      </c>
      <c r="E430" s="61">
        <v>16</v>
      </c>
      <c r="F430" s="61">
        <v>440</v>
      </c>
      <c r="G430" s="61" t="s">
        <v>3790</v>
      </c>
      <c r="H430" s="61"/>
      <c r="I430" s="62"/>
      <c r="J430" s="60" t="s">
        <v>1442</v>
      </c>
    </row>
    <row r="431" spans="1:10" ht="15.75" customHeight="1" x14ac:dyDescent="0.2">
      <c r="A431" s="60" t="s">
        <v>14</v>
      </c>
      <c r="B431" s="61" t="s">
        <v>1414</v>
      </c>
      <c r="C431" s="61">
        <v>161</v>
      </c>
      <c r="D431" s="61" t="s">
        <v>1443</v>
      </c>
      <c r="E431" s="61">
        <v>17</v>
      </c>
      <c r="F431" s="61">
        <v>467</v>
      </c>
      <c r="G431" s="61" t="s">
        <v>3790</v>
      </c>
      <c r="H431" s="61"/>
      <c r="I431" s="62"/>
      <c r="J431" s="60" t="s">
        <v>1444</v>
      </c>
    </row>
    <row r="432" spans="1:10" ht="15.75" customHeight="1" x14ac:dyDescent="0.2">
      <c r="A432" s="60" t="s">
        <v>14</v>
      </c>
      <c r="B432" s="61" t="s">
        <v>1414</v>
      </c>
      <c r="C432" s="61">
        <v>161</v>
      </c>
      <c r="D432" s="61" t="s">
        <v>1445</v>
      </c>
      <c r="E432" s="61">
        <v>18</v>
      </c>
      <c r="F432" s="61">
        <v>473</v>
      </c>
      <c r="G432" s="61" t="s">
        <v>3790</v>
      </c>
      <c r="H432" s="61"/>
      <c r="I432" s="62"/>
      <c r="J432" s="60" t="s">
        <v>1446</v>
      </c>
    </row>
    <row r="433" spans="1:10" ht="15.75" customHeight="1" x14ac:dyDescent="0.2">
      <c r="A433" s="60" t="s">
        <v>14</v>
      </c>
      <c r="B433" s="61" t="s">
        <v>1414</v>
      </c>
      <c r="C433" s="61">
        <v>161</v>
      </c>
      <c r="D433" s="61" t="s">
        <v>1447</v>
      </c>
      <c r="E433" s="61">
        <v>19</v>
      </c>
      <c r="F433" s="61">
        <v>504</v>
      </c>
      <c r="G433" s="61" t="s">
        <v>3790</v>
      </c>
      <c r="H433" s="61"/>
      <c r="I433" s="62"/>
      <c r="J433" s="60" t="s">
        <v>1448</v>
      </c>
    </row>
    <row r="434" spans="1:10" ht="15.75" customHeight="1" x14ac:dyDescent="0.2">
      <c r="A434" s="60" t="s">
        <v>14</v>
      </c>
      <c r="B434" s="61" t="s">
        <v>1414</v>
      </c>
      <c r="C434" s="61">
        <v>161</v>
      </c>
      <c r="D434" s="61" t="s">
        <v>1449</v>
      </c>
      <c r="E434" s="61">
        <v>20</v>
      </c>
      <c r="F434" s="61">
        <v>522</v>
      </c>
      <c r="G434" s="61" t="s">
        <v>3790</v>
      </c>
      <c r="H434" s="61"/>
      <c r="I434" s="62"/>
      <c r="J434" s="60" t="s">
        <v>1450</v>
      </c>
    </row>
    <row r="435" spans="1:10" ht="15.75" customHeight="1" x14ac:dyDescent="0.2">
      <c r="A435" s="60" t="s">
        <v>14</v>
      </c>
      <c r="B435" s="61" t="s">
        <v>1414</v>
      </c>
      <c r="C435" s="61">
        <v>161</v>
      </c>
      <c r="D435" s="61" t="s">
        <v>1451</v>
      </c>
      <c r="E435" s="61">
        <v>21</v>
      </c>
      <c r="F435" s="61">
        <v>549</v>
      </c>
      <c r="G435" s="61" t="s">
        <v>3790</v>
      </c>
      <c r="H435" s="61"/>
      <c r="I435" s="62"/>
      <c r="J435" s="60" t="s">
        <v>1452</v>
      </c>
    </row>
    <row r="436" spans="1:10" ht="15.75" customHeight="1" x14ac:dyDescent="0.2">
      <c r="A436" s="60" t="s">
        <v>14</v>
      </c>
      <c r="B436" s="61" t="s">
        <v>1414</v>
      </c>
      <c r="C436" s="61">
        <v>161</v>
      </c>
      <c r="D436" s="61" t="s">
        <v>1453</v>
      </c>
      <c r="E436" s="61">
        <v>22</v>
      </c>
      <c r="F436" s="61">
        <v>564</v>
      </c>
      <c r="G436" s="61" t="s">
        <v>3790</v>
      </c>
      <c r="H436" s="61"/>
      <c r="I436" s="62"/>
      <c r="J436" s="60" t="s">
        <v>1454</v>
      </c>
    </row>
    <row r="437" spans="1:10" ht="15.75" customHeight="1" x14ac:dyDescent="0.2">
      <c r="A437" s="60" t="s">
        <v>14</v>
      </c>
      <c r="B437" s="61" t="s">
        <v>1414</v>
      </c>
      <c r="C437" s="61">
        <v>161</v>
      </c>
      <c r="D437" s="61" t="s">
        <v>1455</v>
      </c>
      <c r="E437" s="61">
        <v>23</v>
      </c>
      <c r="F437" s="61">
        <v>582</v>
      </c>
      <c r="G437" s="61" t="s">
        <v>3790</v>
      </c>
      <c r="H437" s="61"/>
      <c r="I437" s="62"/>
      <c r="J437" s="60" t="s">
        <v>1456</v>
      </c>
    </row>
    <row r="438" spans="1:10" ht="15.75" customHeight="1" x14ac:dyDescent="0.2">
      <c r="A438" s="60" t="s">
        <v>14</v>
      </c>
      <c r="B438" s="61" t="s">
        <v>1414</v>
      </c>
      <c r="C438" s="61">
        <v>161</v>
      </c>
      <c r="D438" s="61" t="s">
        <v>1457</v>
      </c>
      <c r="E438" s="61">
        <v>24</v>
      </c>
      <c r="F438" s="61">
        <v>612</v>
      </c>
      <c r="G438" s="61" t="s">
        <v>3790</v>
      </c>
      <c r="H438" s="61"/>
      <c r="I438" s="62"/>
      <c r="J438" s="60" t="s">
        <v>1458</v>
      </c>
    </row>
    <row r="439" spans="1:10" ht="15.75" customHeight="1" x14ac:dyDescent="0.2">
      <c r="A439" s="60" t="s">
        <v>14</v>
      </c>
      <c r="B439" s="61" t="s">
        <v>1414</v>
      </c>
      <c r="C439" s="61">
        <v>161</v>
      </c>
      <c r="D439" s="61" t="s">
        <v>1459</v>
      </c>
      <c r="E439" s="61">
        <v>25</v>
      </c>
      <c r="F439" s="61">
        <v>617</v>
      </c>
      <c r="G439" s="61" t="s">
        <v>3790</v>
      </c>
      <c r="H439" s="61"/>
      <c r="I439" s="62"/>
      <c r="J439" s="60" t="s">
        <v>1460</v>
      </c>
    </row>
    <row r="440" spans="1:10" ht="15.75" customHeight="1" x14ac:dyDescent="0.2">
      <c r="A440" s="60" t="s">
        <v>14</v>
      </c>
      <c r="B440" s="61" t="s">
        <v>1414</v>
      </c>
      <c r="C440" s="61">
        <v>161</v>
      </c>
      <c r="D440" s="61" t="s">
        <v>1461</v>
      </c>
      <c r="E440" s="61">
        <v>26</v>
      </c>
      <c r="F440" s="61">
        <v>635</v>
      </c>
      <c r="G440" s="61" t="s">
        <v>3790</v>
      </c>
      <c r="H440" s="61"/>
      <c r="I440" s="62"/>
      <c r="J440" s="60" t="s">
        <v>1462</v>
      </c>
    </row>
    <row r="441" spans="1:10" ht="15.75" customHeight="1" x14ac:dyDescent="0.2">
      <c r="A441" s="60" t="s">
        <v>51</v>
      </c>
      <c r="B441" s="61" t="s">
        <v>3695</v>
      </c>
      <c r="C441" s="61">
        <v>127</v>
      </c>
      <c r="D441" s="61" t="s">
        <v>69</v>
      </c>
      <c r="E441" s="61">
        <v>1</v>
      </c>
      <c r="F441" s="61">
        <v>0</v>
      </c>
      <c r="G441" s="61" t="s">
        <v>1189</v>
      </c>
      <c r="H441" s="61"/>
      <c r="I441" s="62"/>
      <c r="J441" s="60" t="s">
        <v>70</v>
      </c>
    </row>
    <row r="442" spans="1:10" ht="15.75" customHeight="1" x14ac:dyDescent="0.2">
      <c r="A442" s="60" t="s">
        <v>51</v>
      </c>
      <c r="B442" s="61" t="s">
        <v>3695</v>
      </c>
      <c r="C442" s="61">
        <v>127</v>
      </c>
      <c r="D442" s="61" t="s">
        <v>63</v>
      </c>
      <c r="E442" s="61">
        <v>2</v>
      </c>
      <c r="F442" s="61">
        <v>4</v>
      </c>
      <c r="G442" s="61" t="s">
        <v>1189</v>
      </c>
      <c r="H442" s="61"/>
      <c r="I442" s="62"/>
      <c r="J442" s="60" t="s">
        <v>64</v>
      </c>
    </row>
    <row r="443" spans="1:10" ht="15.75" customHeight="1" x14ac:dyDescent="0.2">
      <c r="A443" s="60" t="s">
        <v>51</v>
      </c>
      <c r="B443" s="61" t="s">
        <v>3695</v>
      </c>
      <c r="C443" s="61">
        <v>127</v>
      </c>
      <c r="D443" s="61" t="s">
        <v>1715</v>
      </c>
      <c r="E443" s="61">
        <v>3</v>
      </c>
      <c r="F443" s="61">
        <v>11</v>
      </c>
      <c r="G443" s="61" t="s">
        <v>1189</v>
      </c>
      <c r="H443" s="61"/>
      <c r="I443" s="62"/>
      <c r="J443" s="60" t="s">
        <v>1716</v>
      </c>
    </row>
    <row r="444" spans="1:10" ht="15.75" customHeight="1" x14ac:dyDescent="0.2">
      <c r="A444" s="60" t="s">
        <v>51</v>
      </c>
      <c r="B444" s="61" t="s">
        <v>3695</v>
      </c>
      <c r="C444" s="61">
        <v>127</v>
      </c>
      <c r="D444" s="61" t="s">
        <v>36</v>
      </c>
      <c r="E444" s="61">
        <v>4</v>
      </c>
      <c r="F444" s="61">
        <v>17</v>
      </c>
      <c r="G444" s="61" t="s">
        <v>1189</v>
      </c>
      <c r="H444" s="61"/>
      <c r="I444" s="62"/>
      <c r="J444" s="60" t="s">
        <v>37</v>
      </c>
    </row>
    <row r="445" spans="1:10" ht="15.75" customHeight="1" x14ac:dyDescent="0.2">
      <c r="A445" s="60" t="s">
        <v>51</v>
      </c>
      <c r="B445" s="61" t="s">
        <v>3695</v>
      </c>
      <c r="C445" s="61">
        <v>127</v>
      </c>
      <c r="D445" s="61" t="s">
        <v>48</v>
      </c>
      <c r="E445" s="61">
        <v>5</v>
      </c>
      <c r="F445" s="61">
        <v>25</v>
      </c>
      <c r="G445" s="61" t="s">
        <v>1189</v>
      </c>
      <c r="H445" s="61"/>
      <c r="I445" s="62"/>
      <c r="J445" s="60" t="s">
        <v>49</v>
      </c>
    </row>
    <row r="446" spans="1:10" ht="15.75" customHeight="1" x14ac:dyDescent="0.2">
      <c r="A446" s="60" t="s">
        <v>51</v>
      </c>
      <c r="B446" s="61" t="s">
        <v>3695</v>
      </c>
      <c r="C446" s="61">
        <v>127</v>
      </c>
      <c r="D446" s="61" t="s">
        <v>50</v>
      </c>
      <c r="E446" s="61">
        <v>6</v>
      </c>
      <c r="F446" s="61">
        <v>28</v>
      </c>
      <c r="G446" s="61" t="s">
        <v>1189</v>
      </c>
      <c r="H446" s="61"/>
      <c r="I446" s="62"/>
      <c r="J446" s="60" t="s">
        <v>51</v>
      </c>
    </row>
    <row r="447" spans="1:10" ht="15.75" customHeight="1" x14ac:dyDescent="0.2">
      <c r="A447" s="60" t="s">
        <v>51</v>
      </c>
      <c r="B447" s="61" t="s">
        <v>3695</v>
      </c>
      <c r="C447" s="61">
        <v>127</v>
      </c>
      <c r="D447" s="61" t="s">
        <v>204</v>
      </c>
      <c r="E447" s="61">
        <v>7</v>
      </c>
      <c r="F447" s="61">
        <v>30</v>
      </c>
      <c r="G447" s="61" t="s">
        <v>1189</v>
      </c>
      <c r="H447" s="61"/>
      <c r="I447" s="62"/>
      <c r="J447" s="60" t="s">
        <v>205</v>
      </c>
    </row>
    <row r="448" spans="1:10" ht="15.75" customHeight="1" x14ac:dyDescent="0.2">
      <c r="A448" s="60" t="s">
        <v>51</v>
      </c>
      <c r="B448" s="61" t="s">
        <v>3695</v>
      </c>
      <c r="C448" s="61">
        <v>127</v>
      </c>
      <c r="D448" s="61" t="s">
        <v>2298</v>
      </c>
      <c r="E448" s="61">
        <v>8</v>
      </c>
      <c r="F448" s="61">
        <v>38</v>
      </c>
      <c r="G448" s="61" t="s">
        <v>1189</v>
      </c>
      <c r="H448" s="61"/>
      <c r="I448" s="62"/>
      <c r="J448" s="60" t="s">
        <v>2299</v>
      </c>
    </row>
    <row r="449" spans="1:10" ht="15.75" customHeight="1" x14ac:dyDescent="0.2">
      <c r="A449" s="60" t="s">
        <v>51</v>
      </c>
      <c r="B449" s="61" t="s">
        <v>3695</v>
      </c>
      <c r="C449" s="61">
        <v>127</v>
      </c>
      <c r="D449" s="61" t="s">
        <v>179</v>
      </c>
      <c r="E449" s="61">
        <v>9</v>
      </c>
      <c r="F449" s="61">
        <v>46</v>
      </c>
      <c r="G449" s="61" t="s">
        <v>1189</v>
      </c>
      <c r="H449" s="61"/>
      <c r="I449" s="62"/>
      <c r="J449" s="60" t="s">
        <v>180</v>
      </c>
    </row>
    <row r="450" spans="1:10" ht="15.75" customHeight="1" x14ac:dyDescent="0.2">
      <c r="A450" s="60" t="s">
        <v>51</v>
      </c>
      <c r="B450" s="61" t="s">
        <v>3695</v>
      </c>
      <c r="C450" s="61">
        <v>127</v>
      </c>
      <c r="D450" s="61" t="s">
        <v>1379</v>
      </c>
      <c r="E450" s="61">
        <v>10</v>
      </c>
      <c r="F450" s="61">
        <v>56</v>
      </c>
      <c r="G450" s="61" t="s">
        <v>1189</v>
      </c>
      <c r="H450" s="61"/>
      <c r="I450" s="62"/>
      <c r="J450" s="60" t="s">
        <v>1380</v>
      </c>
    </row>
    <row r="451" spans="1:10" ht="15.75" customHeight="1" x14ac:dyDescent="0.2">
      <c r="A451" s="60" t="s">
        <v>51</v>
      </c>
      <c r="B451" s="61" t="s">
        <v>3695</v>
      </c>
      <c r="C451" s="61">
        <v>127</v>
      </c>
      <c r="D451" s="61" t="s">
        <v>1381</v>
      </c>
      <c r="E451" s="61">
        <v>11</v>
      </c>
      <c r="F451" s="61">
        <v>62</v>
      </c>
      <c r="G451" s="61" t="s">
        <v>1189</v>
      </c>
      <c r="H451" s="61"/>
      <c r="I451" s="62"/>
      <c r="J451" s="60" t="s">
        <v>1382</v>
      </c>
    </row>
    <row r="452" spans="1:10" ht="15.75" customHeight="1" x14ac:dyDescent="0.2">
      <c r="A452" s="60" t="s">
        <v>51</v>
      </c>
      <c r="B452" s="61" t="s">
        <v>3695</v>
      </c>
      <c r="C452" s="61">
        <v>127</v>
      </c>
      <c r="D452" s="61" t="s">
        <v>1383</v>
      </c>
      <c r="E452" s="61">
        <v>12</v>
      </c>
      <c r="F452" s="61">
        <v>68</v>
      </c>
      <c r="G452" s="61" t="s">
        <v>1189</v>
      </c>
      <c r="H452" s="61"/>
      <c r="I452" s="62"/>
      <c r="J452" s="60" t="s">
        <v>1384</v>
      </c>
    </row>
    <row r="453" spans="1:10" ht="15.75" customHeight="1" x14ac:dyDescent="0.2">
      <c r="A453" s="60" t="s">
        <v>51</v>
      </c>
      <c r="B453" s="61" t="s">
        <v>3695</v>
      </c>
      <c r="C453" s="61">
        <v>127</v>
      </c>
      <c r="D453" s="61" t="s">
        <v>1385</v>
      </c>
      <c r="E453" s="61">
        <v>13</v>
      </c>
      <c r="F453" s="61">
        <v>74</v>
      </c>
      <c r="G453" s="61" t="s">
        <v>1189</v>
      </c>
      <c r="H453" s="61"/>
      <c r="I453" s="62"/>
      <c r="J453" s="60" t="s">
        <v>1386</v>
      </c>
    </row>
    <row r="454" spans="1:10" ht="15.75" customHeight="1" x14ac:dyDescent="0.2">
      <c r="A454" s="60" t="s">
        <v>51</v>
      </c>
      <c r="B454" s="61" t="s">
        <v>3695</v>
      </c>
      <c r="C454" s="61">
        <v>127</v>
      </c>
      <c r="D454" s="61" t="s">
        <v>486</v>
      </c>
      <c r="E454" s="61">
        <v>14</v>
      </c>
      <c r="F454" s="61">
        <v>86</v>
      </c>
      <c r="G454" s="61" t="s">
        <v>1189</v>
      </c>
      <c r="H454" s="61">
        <v>1</v>
      </c>
      <c r="I454" s="62"/>
      <c r="J454" s="60" t="s">
        <v>487</v>
      </c>
    </row>
    <row r="455" spans="1:10" ht="15.75" customHeight="1" x14ac:dyDescent="0.2">
      <c r="A455" s="60" t="s">
        <v>51</v>
      </c>
      <c r="B455" s="61" t="s">
        <v>3695</v>
      </c>
      <c r="C455" s="61">
        <v>127</v>
      </c>
      <c r="D455" s="61" t="s">
        <v>1387</v>
      </c>
      <c r="E455" s="61">
        <v>15</v>
      </c>
      <c r="F455" s="61">
        <v>91</v>
      </c>
      <c r="G455" s="61" t="s">
        <v>1189</v>
      </c>
      <c r="H455" s="61">
        <v>3</v>
      </c>
      <c r="I455" s="62"/>
      <c r="J455" s="60" t="s">
        <v>1388</v>
      </c>
    </row>
    <row r="456" spans="1:10" ht="15.75" customHeight="1" x14ac:dyDescent="0.2">
      <c r="A456" s="60" t="s">
        <v>51</v>
      </c>
      <c r="B456" s="61" t="s">
        <v>3695</v>
      </c>
      <c r="C456" s="61">
        <v>127</v>
      </c>
      <c r="D456" s="61" t="s">
        <v>1389</v>
      </c>
      <c r="E456" s="61">
        <v>16</v>
      </c>
      <c r="F456" s="61">
        <v>103</v>
      </c>
      <c r="G456" s="61" t="s">
        <v>1189</v>
      </c>
      <c r="H456" s="61"/>
      <c r="I456" s="62"/>
      <c r="J456" s="60" t="s">
        <v>1390</v>
      </c>
    </row>
    <row r="457" spans="1:10" ht="15.75" customHeight="1" x14ac:dyDescent="0.2">
      <c r="A457" s="60" t="s">
        <v>51</v>
      </c>
      <c r="B457" s="61" t="s">
        <v>3695</v>
      </c>
      <c r="C457" s="61">
        <v>127</v>
      </c>
      <c r="D457" s="61" t="s">
        <v>1391</v>
      </c>
      <c r="E457" s="61">
        <v>17</v>
      </c>
      <c r="F457" s="61">
        <v>115</v>
      </c>
      <c r="G457" s="61" t="s">
        <v>1189</v>
      </c>
      <c r="H457" s="61"/>
      <c r="I457" s="62"/>
      <c r="J457" s="60" t="s">
        <v>1392</v>
      </c>
    </row>
    <row r="458" spans="1:10" ht="15.75" customHeight="1" x14ac:dyDescent="0.2">
      <c r="A458" s="60" t="s">
        <v>51</v>
      </c>
      <c r="B458" s="61" t="s">
        <v>3695</v>
      </c>
      <c r="C458" s="61">
        <v>127</v>
      </c>
      <c r="D458" s="61" t="s">
        <v>1393</v>
      </c>
      <c r="E458" s="61">
        <v>18</v>
      </c>
      <c r="F458" s="61">
        <v>120</v>
      </c>
      <c r="G458" s="61" t="s">
        <v>1189</v>
      </c>
      <c r="H458" s="61"/>
      <c r="I458" s="62"/>
      <c r="J458" s="60" t="s">
        <v>1394</v>
      </c>
    </row>
    <row r="459" spans="1:10" ht="15.75" customHeight="1" x14ac:dyDescent="0.2">
      <c r="A459" s="60" t="s">
        <v>51</v>
      </c>
      <c r="B459" s="61" t="s">
        <v>3695</v>
      </c>
      <c r="C459" s="61">
        <v>127</v>
      </c>
      <c r="D459" s="61" t="s">
        <v>1395</v>
      </c>
      <c r="E459" s="61">
        <v>19</v>
      </c>
      <c r="F459" s="61">
        <v>133</v>
      </c>
      <c r="G459" s="61" t="s">
        <v>1189</v>
      </c>
      <c r="H459" s="61"/>
      <c r="I459" s="62"/>
      <c r="J459" s="60" t="s">
        <v>1396</v>
      </c>
    </row>
    <row r="460" spans="1:10" ht="15.75" customHeight="1" x14ac:dyDescent="0.2">
      <c r="A460" s="60" t="s">
        <v>51</v>
      </c>
      <c r="B460" s="61" t="s">
        <v>3695</v>
      </c>
      <c r="C460" s="61">
        <v>127</v>
      </c>
      <c r="D460" s="61" t="s">
        <v>1397</v>
      </c>
      <c r="E460" s="61">
        <v>20</v>
      </c>
      <c r="F460" s="61">
        <v>144</v>
      </c>
      <c r="G460" s="61" t="s">
        <v>1189</v>
      </c>
      <c r="H460" s="61"/>
      <c r="I460" s="62"/>
      <c r="J460" s="60" t="s">
        <v>1398</v>
      </c>
    </row>
    <row r="461" spans="1:10" ht="15.75" customHeight="1" x14ac:dyDescent="0.2">
      <c r="A461" s="60" t="s">
        <v>51</v>
      </c>
      <c r="B461" s="61" t="s">
        <v>3695</v>
      </c>
      <c r="C461" s="61">
        <v>127</v>
      </c>
      <c r="D461" s="61" t="s">
        <v>1360</v>
      </c>
      <c r="E461" s="61">
        <v>21</v>
      </c>
      <c r="F461" s="61">
        <v>162</v>
      </c>
      <c r="G461" s="61" t="s">
        <v>1189</v>
      </c>
      <c r="H461" s="61"/>
      <c r="I461" s="62"/>
      <c r="J461" s="60" t="s">
        <v>1361</v>
      </c>
    </row>
    <row r="462" spans="1:10" ht="15.75" customHeight="1" x14ac:dyDescent="0.2">
      <c r="A462" s="60" t="s">
        <v>51</v>
      </c>
      <c r="B462" s="61" t="s">
        <v>3695</v>
      </c>
      <c r="C462" s="61">
        <v>127</v>
      </c>
      <c r="D462" s="61" t="s">
        <v>1362</v>
      </c>
      <c r="E462" s="61">
        <v>22</v>
      </c>
      <c r="F462" s="61">
        <v>168</v>
      </c>
      <c r="G462" s="61" t="s">
        <v>1189</v>
      </c>
      <c r="H462" s="61"/>
      <c r="I462" s="62"/>
      <c r="J462" s="60" t="s">
        <v>1363</v>
      </c>
    </row>
    <row r="463" spans="1:10" ht="15.75" customHeight="1" x14ac:dyDescent="0.2">
      <c r="A463" s="60" t="s">
        <v>51</v>
      </c>
      <c r="B463" s="61" t="s">
        <v>3695</v>
      </c>
      <c r="C463" s="61">
        <v>127</v>
      </c>
      <c r="D463" s="61" t="s">
        <v>1364</v>
      </c>
      <c r="E463" s="61">
        <v>23</v>
      </c>
      <c r="F463" s="61">
        <v>173</v>
      </c>
      <c r="G463" s="61" t="s">
        <v>1189</v>
      </c>
      <c r="H463" s="61"/>
      <c r="I463" s="62"/>
      <c r="J463" s="60" t="s">
        <v>1365</v>
      </c>
    </row>
    <row r="464" spans="1:10" ht="15.75" customHeight="1" x14ac:dyDescent="0.2">
      <c r="A464" s="60" t="s">
        <v>51</v>
      </c>
      <c r="B464" s="61" t="s">
        <v>3695</v>
      </c>
      <c r="C464" s="61">
        <v>127</v>
      </c>
      <c r="D464" s="61" t="s">
        <v>1475</v>
      </c>
      <c r="E464" s="61">
        <v>24</v>
      </c>
      <c r="F464" s="61">
        <v>209</v>
      </c>
      <c r="G464" s="61" t="s">
        <v>1189</v>
      </c>
      <c r="H464" s="61"/>
      <c r="I464" s="62"/>
      <c r="J464" s="60" t="s">
        <v>1476</v>
      </c>
    </row>
    <row r="465" spans="1:10" ht="15.75" customHeight="1" x14ac:dyDescent="0.2">
      <c r="A465" s="60" t="s">
        <v>51</v>
      </c>
      <c r="B465" s="61" t="s">
        <v>3695</v>
      </c>
      <c r="C465" s="61">
        <v>127</v>
      </c>
      <c r="D465" s="61" t="s">
        <v>1477</v>
      </c>
      <c r="E465" s="61">
        <v>25</v>
      </c>
      <c r="F465" s="61">
        <v>238</v>
      </c>
      <c r="G465" s="61" t="s">
        <v>1189</v>
      </c>
      <c r="H465" s="61"/>
      <c r="I465" s="62"/>
      <c r="J465" s="60" t="s">
        <v>1478</v>
      </c>
    </row>
    <row r="466" spans="1:10" ht="15.75" customHeight="1" x14ac:dyDescent="0.2">
      <c r="A466" s="60" t="s">
        <v>51</v>
      </c>
      <c r="B466" s="61" t="s">
        <v>3695</v>
      </c>
      <c r="C466" s="61">
        <v>127</v>
      </c>
      <c r="D466" s="61" t="s">
        <v>1479</v>
      </c>
      <c r="E466" s="61">
        <v>26</v>
      </c>
      <c r="F466" s="61">
        <v>260</v>
      </c>
      <c r="G466" s="61" t="s">
        <v>1189</v>
      </c>
      <c r="H466" s="61"/>
      <c r="I466" s="62"/>
      <c r="J466" s="60" t="s">
        <v>1480</v>
      </c>
    </row>
    <row r="467" spans="1:10" ht="15.75" customHeight="1" x14ac:dyDescent="0.2">
      <c r="A467" s="60" t="s">
        <v>51</v>
      </c>
      <c r="B467" s="61" t="s">
        <v>3695</v>
      </c>
      <c r="C467" s="61">
        <v>127</v>
      </c>
      <c r="D467" s="61" t="s">
        <v>1473</v>
      </c>
      <c r="E467" s="61">
        <v>27</v>
      </c>
      <c r="F467" s="61">
        <v>280</v>
      </c>
      <c r="G467" s="61" t="s">
        <v>1189</v>
      </c>
      <c r="H467" s="61"/>
      <c r="I467" s="62"/>
      <c r="J467" s="60" t="s">
        <v>1474</v>
      </c>
    </row>
    <row r="468" spans="1:10" ht="15.75" customHeight="1" x14ac:dyDescent="0.2">
      <c r="A468" s="60" t="s">
        <v>51</v>
      </c>
      <c r="B468" s="61" t="s">
        <v>3695</v>
      </c>
      <c r="C468" s="61">
        <v>127</v>
      </c>
      <c r="D468" s="61" t="s">
        <v>2281</v>
      </c>
      <c r="E468" s="61">
        <v>28</v>
      </c>
      <c r="F468" s="61">
        <v>299</v>
      </c>
      <c r="G468" s="61" t="s">
        <v>1189</v>
      </c>
      <c r="H468" s="61"/>
      <c r="I468" s="62"/>
      <c r="J468" s="60" t="s">
        <v>2282</v>
      </c>
    </row>
    <row r="469" spans="1:10" ht="15.75" customHeight="1" x14ac:dyDescent="0.2">
      <c r="A469" s="60" t="s">
        <v>51</v>
      </c>
      <c r="B469" s="61" t="s">
        <v>3695</v>
      </c>
      <c r="C469" s="61">
        <v>127</v>
      </c>
      <c r="D469" s="61" t="s">
        <v>2283</v>
      </c>
      <c r="E469" s="61">
        <v>29</v>
      </c>
      <c r="F469" s="61">
        <v>309</v>
      </c>
      <c r="G469" s="61" t="s">
        <v>1189</v>
      </c>
      <c r="H469" s="61"/>
      <c r="I469" s="62"/>
      <c r="J469" s="60" t="s">
        <v>2284</v>
      </c>
    </row>
    <row r="470" spans="1:10" ht="15.75" customHeight="1" x14ac:dyDescent="0.2">
      <c r="A470" s="60" t="s">
        <v>51</v>
      </c>
      <c r="B470" s="61" t="s">
        <v>3695</v>
      </c>
      <c r="C470" s="61">
        <v>127</v>
      </c>
      <c r="D470" s="61" t="s">
        <v>3696</v>
      </c>
      <c r="E470" s="61">
        <v>30</v>
      </c>
      <c r="F470" s="61">
        <v>318</v>
      </c>
      <c r="G470" s="61" t="s">
        <v>1189</v>
      </c>
      <c r="H470" s="61"/>
      <c r="I470" s="62"/>
      <c r="J470" s="60" t="s">
        <v>3697</v>
      </c>
    </row>
    <row r="471" spans="1:10" ht="15.75" customHeight="1" x14ac:dyDescent="0.2">
      <c r="A471" s="60" t="s">
        <v>51</v>
      </c>
      <c r="B471" s="61" t="s">
        <v>3695</v>
      </c>
      <c r="C471" s="61">
        <v>127</v>
      </c>
      <c r="D471" s="61" t="s">
        <v>2289</v>
      </c>
      <c r="E471" s="61">
        <v>31</v>
      </c>
      <c r="F471" s="61">
        <v>323</v>
      </c>
      <c r="G471" s="61" t="s">
        <v>1189</v>
      </c>
      <c r="H471" s="61"/>
      <c r="I471" s="62"/>
      <c r="J471" s="60" t="s">
        <v>2290</v>
      </c>
    </row>
    <row r="472" spans="1:10" ht="15.75" customHeight="1" x14ac:dyDescent="0.2">
      <c r="A472" s="60" t="s">
        <v>51</v>
      </c>
      <c r="B472" s="61" t="s">
        <v>3695</v>
      </c>
      <c r="C472" s="61">
        <v>127</v>
      </c>
      <c r="D472" s="61" t="s">
        <v>3698</v>
      </c>
      <c r="E472" s="61">
        <v>32</v>
      </c>
      <c r="F472" s="61">
        <v>352</v>
      </c>
      <c r="G472" s="61" t="s">
        <v>1189</v>
      </c>
      <c r="H472" s="61"/>
      <c r="I472" s="62"/>
      <c r="J472" s="60" t="s">
        <v>3699</v>
      </c>
    </row>
    <row r="473" spans="1:10" ht="15.75" customHeight="1" x14ac:dyDescent="0.2">
      <c r="A473" s="60" t="s">
        <v>51</v>
      </c>
      <c r="B473" s="61" t="s">
        <v>3695</v>
      </c>
      <c r="C473" s="61">
        <v>127</v>
      </c>
      <c r="D473" s="61" t="s">
        <v>3700</v>
      </c>
      <c r="E473" s="61">
        <v>33</v>
      </c>
      <c r="F473" s="61">
        <v>366</v>
      </c>
      <c r="G473" s="61" t="s">
        <v>1189</v>
      </c>
      <c r="H473" s="61"/>
      <c r="I473" s="62"/>
      <c r="J473" s="60" t="s">
        <v>3701</v>
      </c>
    </row>
    <row r="474" spans="1:10" ht="15.75" customHeight="1" x14ac:dyDescent="0.2">
      <c r="A474" s="60" t="s">
        <v>51</v>
      </c>
      <c r="B474" s="61" t="s">
        <v>3695</v>
      </c>
      <c r="C474" s="61">
        <v>127</v>
      </c>
      <c r="D474" s="61" t="s">
        <v>3702</v>
      </c>
      <c r="E474" s="61">
        <v>34</v>
      </c>
      <c r="F474" s="61">
        <v>387</v>
      </c>
      <c r="G474" s="61" t="s">
        <v>1189</v>
      </c>
      <c r="H474" s="61"/>
      <c r="I474" s="62"/>
      <c r="J474" s="60" t="s">
        <v>3703</v>
      </c>
    </row>
    <row r="475" spans="1:10" ht="15.75" customHeight="1" x14ac:dyDescent="0.2">
      <c r="A475" s="60" t="s">
        <v>51</v>
      </c>
      <c r="B475" s="61" t="s">
        <v>3695</v>
      </c>
      <c r="C475" s="61">
        <v>133</v>
      </c>
      <c r="D475" s="61" t="s">
        <v>69</v>
      </c>
      <c r="E475" s="61">
        <v>1</v>
      </c>
      <c r="F475" s="61">
        <v>0</v>
      </c>
      <c r="G475" s="61" t="s">
        <v>1189</v>
      </c>
      <c r="H475" s="61"/>
      <c r="I475" s="62"/>
      <c r="J475" s="60" t="s">
        <v>70</v>
      </c>
    </row>
    <row r="476" spans="1:10" ht="15.75" customHeight="1" x14ac:dyDescent="0.2">
      <c r="A476" s="60" t="s">
        <v>51</v>
      </c>
      <c r="B476" s="61" t="s">
        <v>3695</v>
      </c>
      <c r="C476" s="61">
        <v>133</v>
      </c>
      <c r="D476" s="61" t="s">
        <v>63</v>
      </c>
      <c r="E476" s="61">
        <v>2</v>
      </c>
      <c r="F476" s="61">
        <v>4</v>
      </c>
      <c r="G476" s="61" t="s">
        <v>1189</v>
      </c>
      <c r="H476" s="61"/>
      <c r="I476" s="62"/>
      <c r="J476" s="60" t="s">
        <v>64</v>
      </c>
    </row>
    <row r="477" spans="1:10" ht="15.75" customHeight="1" x14ac:dyDescent="0.2">
      <c r="A477" s="60" t="s">
        <v>51</v>
      </c>
      <c r="B477" s="61" t="s">
        <v>3695</v>
      </c>
      <c r="C477" s="61">
        <v>133</v>
      </c>
      <c r="D477" s="61" t="s">
        <v>1715</v>
      </c>
      <c r="E477" s="61">
        <v>3</v>
      </c>
      <c r="F477" s="61">
        <v>11</v>
      </c>
      <c r="G477" s="61" t="s">
        <v>1189</v>
      </c>
      <c r="H477" s="61"/>
      <c r="I477" s="62"/>
      <c r="J477" s="60" t="s">
        <v>1716</v>
      </c>
    </row>
    <row r="478" spans="1:10" ht="15.75" customHeight="1" x14ac:dyDescent="0.2">
      <c r="A478" s="60" t="s">
        <v>51</v>
      </c>
      <c r="B478" s="61" t="s">
        <v>3695</v>
      </c>
      <c r="C478" s="61">
        <v>133</v>
      </c>
      <c r="D478" s="61" t="s">
        <v>36</v>
      </c>
      <c r="E478" s="61">
        <v>4</v>
      </c>
      <c r="F478" s="61">
        <v>17</v>
      </c>
      <c r="G478" s="61" t="s">
        <v>1189</v>
      </c>
      <c r="H478" s="61"/>
      <c r="I478" s="62"/>
      <c r="J478" s="60" t="s">
        <v>37</v>
      </c>
    </row>
    <row r="479" spans="1:10" ht="15.75" customHeight="1" x14ac:dyDescent="0.2">
      <c r="A479" s="60" t="s">
        <v>51</v>
      </c>
      <c r="B479" s="61" t="s">
        <v>3695</v>
      </c>
      <c r="C479" s="61">
        <v>133</v>
      </c>
      <c r="D479" s="61" t="s">
        <v>48</v>
      </c>
      <c r="E479" s="61">
        <v>5</v>
      </c>
      <c r="F479" s="61">
        <v>25</v>
      </c>
      <c r="G479" s="61" t="s">
        <v>1189</v>
      </c>
      <c r="H479" s="61"/>
      <c r="I479" s="62"/>
      <c r="J479" s="60" t="s">
        <v>49</v>
      </c>
    </row>
    <row r="480" spans="1:10" ht="15.75" customHeight="1" x14ac:dyDescent="0.2">
      <c r="A480" s="60" t="s">
        <v>51</v>
      </c>
      <c r="B480" s="61" t="s">
        <v>3695</v>
      </c>
      <c r="C480" s="61">
        <v>133</v>
      </c>
      <c r="D480" s="61" t="s">
        <v>50</v>
      </c>
      <c r="E480" s="61">
        <v>6</v>
      </c>
      <c r="F480" s="61">
        <v>28</v>
      </c>
      <c r="G480" s="61" t="s">
        <v>1189</v>
      </c>
      <c r="H480" s="61"/>
      <c r="I480" s="62"/>
      <c r="J480" s="60" t="s">
        <v>51</v>
      </c>
    </row>
    <row r="481" spans="1:10" ht="15.75" customHeight="1" x14ac:dyDescent="0.2">
      <c r="A481" s="60" t="s">
        <v>51</v>
      </c>
      <c r="B481" s="61" t="s">
        <v>3695</v>
      </c>
      <c r="C481" s="61">
        <v>133</v>
      </c>
      <c r="D481" s="61" t="s">
        <v>204</v>
      </c>
      <c r="E481" s="61">
        <v>7</v>
      </c>
      <c r="F481" s="61">
        <v>30</v>
      </c>
      <c r="G481" s="61" t="s">
        <v>1189</v>
      </c>
      <c r="H481" s="61"/>
      <c r="I481" s="62"/>
      <c r="J481" s="60" t="s">
        <v>205</v>
      </c>
    </row>
    <row r="482" spans="1:10" ht="15.75" customHeight="1" x14ac:dyDescent="0.2">
      <c r="A482" s="60" t="s">
        <v>51</v>
      </c>
      <c r="B482" s="61" t="s">
        <v>3695</v>
      </c>
      <c r="C482" s="61">
        <v>133</v>
      </c>
      <c r="D482" s="61" t="s">
        <v>2298</v>
      </c>
      <c r="E482" s="61">
        <v>8</v>
      </c>
      <c r="F482" s="61">
        <v>38</v>
      </c>
      <c r="G482" s="61" t="s">
        <v>1189</v>
      </c>
      <c r="H482" s="61"/>
      <c r="I482" s="62"/>
      <c r="J482" s="60" t="s">
        <v>2299</v>
      </c>
    </row>
    <row r="483" spans="1:10" ht="15.75" customHeight="1" x14ac:dyDescent="0.2">
      <c r="A483" s="60" t="s">
        <v>51</v>
      </c>
      <c r="B483" s="61" t="s">
        <v>3695</v>
      </c>
      <c r="C483" s="61">
        <v>133</v>
      </c>
      <c r="D483" s="61" t="s">
        <v>179</v>
      </c>
      <c r="E483" s="61">
        <v>9</v>
      </c>
      <c r="F483" s="61">
        <v>46</v>
      </c>
      <c r="G483" s="61" t="s">
        <v>1189</v>
      </c>
      <c r="H483" s="61"/>
      <c r="I483" s="62"/>
      <c r="J483" s="60" t="s">
        <v>180</v>
      </c>
    </row>
    <row r="484" spans="1:10" ht="15.75" customHeight="1" x14ac:dyDescent="0.2">
      <c r="A484" s="60" t="s">
        <v>51</v>
      </c>
      <c r="B484" s="61" t="s">
        <v>3695</v>
      </c>
      <c r="C484" s="61">
        <v>133</v>
      </c>
      <c r="D484" s="61" t="s">
        <v>1379</v>
      </c>
      <c r="E484" s="61">
        <v>10</v>
      </c>
      <c r="F484" s="61">
        <v>56</v>
      </c>
      <c r="G484" s="61" t="s">
        <v>1189</v>
      </c>
      <c r="H484" s="61"/>
      <c r="I484" s="62"/>
      <c r="J484" s="60" t="s">
        <v>1380</v>
      </c>
    </row>
    <row r="485" spans="1:10" ht="15.75" customHeight="1" x14ac:dyDescent="0.2">
      <c r="A485" s="60" t="s">
        <v>51</v>
      </c>
      <c r="B485" s="61" t="s">
        <v>3695</v>
      </c>
      <c r="C485" s="61">
        <v>133</v>
      </c>
      <c r="D485" s="61" t="s">
        <v>1469</v>
      </c>
      <c r="E485" s="61">
        <v>11</v>
      </c>
      <c r="F485" s="61">
        <v>68</v>
      </c>
      <c r="G485" s="61" t="s">
        <v>1189</v>
      </c>
      <c r="H485" s="61"/>
      <c r="I485" s="62"/>
      <c r="J485" s="60" t="s">
        <v>1470</v>
      </c>
    </row>
    <row r="486" spans="1:10" ht="15.75" customHeight="1" x14ac:dyDescent="0.2">
      <c r="A486" s="60" t="s">
        <v>51</v>
      </c>
      <c r="B486" s="61" t="s">
        <v>3695</v>
      </c>
      <c r="C486" s="61">
        <v>133</v>
      </c>
      <c r="D486" s="61" t="s">
        <v>141</v>
      </c>
      <c r="E486" s="61">
        <v>12</v>
      </c>
      <c r="F486" s="61">
        <v>80</v>
      </c>
      <c r="G486" s="61" t="s">
        <v>1189</v>
      </c>
      <c r="H486" s="61"/>
      <c r="I486" s="62"/>
      <c r="J486" s="60" t="s">
        <v>142</v>
      </c>
    </row>
    <row r="487" spans="1:10" ht="15.75" customHeight="1" x14ac:dyDescent="0.2">
      <c r="A487" s="60" t="s">
        <v>51</v>
      </c>
      <c r="B487" s="61" t="s">
        <v>3695</v>
      </c>
      <c r="C487" s="61">
        <v>133</v>
      </c>
      <c r="D487" s="61" t="s">
        <v>434</v>
      </c>
      <c r="E487" s="61">
        <v>13</v>
      </c>
      <c r="F487" s="61">
        <v>84</v>
      </c>
      <c r="G487" s="61" t="s">
        <v>1189</v>
      </c>
      <c r="H487" s="61"/>
      <c r="I487" s="62"/>
      <c r="J487" s="60" t="s">
        <v>435</v>
      </c>
    </row>
    <row r="488" spans="1:10" ht="15.75" customHeight="1" x14ac:dyDescent="0.2">
      <c r="A488" s="60" t="s">
        <v>51</v>
      </c>
      <c r="B488" s="61" t="s">
        <v>3695</v>
      </c>
      <c r="C488" s="61">
        <v>133</v>
      </c>
      <c r="D488" s="61" t="s">
        <v>440</v>
      </c>
      <c r="E488" s="61">
        <v>14</v>
      </c>
      <c r="F488" s="61">
        <v>90</v>
      </c>
      <c r="G488" s="61" t="s">
        <v>1189</v>
      </c>
      <c r="H488" s="61"/>
      <c r="I488" s="62"/>
      <c r="J488" s="60" t="s">
        <v>441</v>
      </c>
    </row>
    <row r="489" spans="1:10" ht="15.75" customHeight="1" x14ac:dyDescent="0.2">
      <c r="A489" s="60" t="s">
        <v>51</v>
      </c>
      <c r="B489" s="61" t="s">
        <v>3695</v>
      </c>
      <c r="C489" s="61">
        <v>133</v>
      </c>
      <c r="D489" s="61" t="s">
        <v>446</v>
      </c>
      <c r="E489" s="61">
        <v>15</v>
      </c>
      <c r="F489" s="61">
        <v>97</v>
      </c>
      <c r="G489" s="61" t="s">
        <v>1189</v>
      </c>
      <c r="H489" s="61"/>
      <c r="I489" s="62"/>
      <c r="J489" s="60" t="s">
        <v>447</v>
      </c>
    </row>
    <row r="490" spans="1:10" ht="15.75" customHeight="1" x14ac:dyDescent="0.2">
      <c r="A490" s="60" t="s">
        <v>51</v>
      </c>
      <c r="B490" s="61" t="s">
        <v>3695</v>
      </c>
      <c r="C490" s="61">
        <v>133</v>
      </c>
      <c r="D490" s="61" t="s">
        <v>1350</v>
      </c>
      <c r="E490" s="61">
        <v>16</v>
      </c>
      <c r="F490" s="61">
        <v>107</v>
      </c>
      <c r="G490" s="61" t="s">
        <v>1189</v>
      </c>
      <c r="H490" s="61">
        <v>1</v>
      </c>
      <c r="I490" s="62"/>
      <c r="J490" s="60" t="s">
        <v>1351</v>
      </c>
    </row>
    <row r="491" spans="1:10" ht="15.75" customHeight="1" x14ac:dyDescent="0.2">
      <c r="A491" s="60" t="s">
        <v>51</v>
      </c>
      <c r="B491" s="61" t="s">
        <v>3695</v>
      </c>
      <c r="C491" s="61">
        <v>133</v>
      </c>
      <c r="D491" s="61" t="s">
        <v>450</v>
      </c>
      <c r="E491" s="61">
        <v>17</v>
      </c>
      <c r="F491" s="61">
        <v>108</v>
      </c>
      <c r="G491" s="61" t="s">
        <v>1189</v>
      </c>
      <c r="H491" s="61">
        <v>3</v>
      </c>
      <c r="I491" s="62"/>
      <c r="J491" s="60" t="s">
        <v>451</v>
      </c>
    </row>
    <row r="492" spans="1:10" ht="15.75" customHeight="1" x14ac:dyDescent="0.2">
      <c r="A492" s="60" t="s">
        <v>51</v>
      </c>
      <c r="B492" s="61" t="s">
        <v>3695</v>
      </c>
      <c r="C492" s="61">
        <v>133</v>
      </c>
      <c r="D492" s="61" t="s">
        <v>452</v>
      </c>
      <c r="E492" s="61">
        <v>18</v>
      </c>
      <c r="F492" s="61">
        <v>114</v>
      </c>
      <c r="G492" s="61" t="s">
        <v>1189</v>
      </c>
      <c r="H492" s="61"/>
      <c r="I492" s="62"/>
      <c r="J492" s="60" t="s">
        <v>453</v>
      </c>
    </row>
    <row r="493" spans="1:10" ht="15.75" customHeight="1" x14ac:dyDescent="0.2">
      <c r="A493" s="60" t="s">
        <v>51</v>
      </c>
      <c r="B493" s="61" t="s">
        <v>3695</v>
      </c>
      <c r="C493" s="61">
        <v>133</v>
      </c>
      <c r="D493" s="61" t="s">
        <v>1352</v>
      </c>
      <c r="E493" s="61">
        <v>19</v>
      </c>
      <c r="F493" s="61">
        <v>120</v>
      </c>
      <c r="G493" s="61" t="s">
        <v>1189</v>
      </c>
      <c r="H493" s="61"/>
      <c r="I493" s="62"/>
      <c r="J493" s="60" t="s">
        <v>1353</v>
      </c>
    </row>
    <row r="494" spans="1:10" ht="15.75" customHeight="1" x14ac:dyDescent="0.2">
      <c r="A494" s="60" t="s">
        <v>51</v>
      </c>
      <c r="B494" s="61" t="s">
        <v>3695</v>
      </c>
      <c r="C494" s="61">
        <v>133</v>
      </c>
      <c r="D494" s="61" t="s">
        <v>1354</v>
      </c>
      <c r="E494" s="61">
        <v>20</v>
      </c>
      <c r="F494" s="61">
        <v>126</v>
      </c>
      <c r="G494" s="61" t="s">
        <v>1189</v>
      </c>
      <c r="H494" s="61"/>
      <c r="I494" s="62"/>
      <c r="J494" s="60" t="s">
        <v>1355</v>
      </c>
    </row>
    <row r="495" spans="1:10" ht="15.75" customHeight="1" x14ac:dyDescent="0.2">
      <c r="A495" s="60" t="s">
        <v>51</v>
      </c>
      <c r="B495" s="61" t="s">
        <v>3695</v>
      </c>
      <c r="C495" s="61">
        <v>133</v>
      </c>
      <c r="D495" s="61" t="s">
        <v>1356</v>
      </c>
      <c r="E495" s="61">
        <v>21</v>
      </c>
      <c r="F495" s="61">
        <v>132</v>
      </c>
      <c r="G495" s="61" t="s">
        <v>1189</v>
      </c>
      <c r="H495" s="61"/>
      <c r="I495" s="62"/>
      <c r="J495" s="60" t="s">
        <v>1357</v>
      </c>
    </row>
    <row r="496" spans="1:10" ht="15.75" customHeight="1" x14ac:dyDescent="0.2">
      <c r="A496" s="60" t="s">
        <v>51</v>
      </c>
      <c r="B496" s="61" t="s">
        <v>3695</v>
      </c>
      <c r="C496" s="61">
        <v>133</v>
      </c>
      <c r="D496" s="61" t="s">
        <v>1358</v>
      </c>
      <c r="E496" s="61">
        <v>22</v>
      </c>
      <c r="F496" s="61">
        <v>138</v>
      </c>
      <c r="G496" s="61" t="s">
        <v>1189</v>
      </c>
      <c r="H496" s="61"/>
      <c r="I496" s="62"/>
      <c r="J496" s="60" t="s">
        <v>1359</v>
      </c>
    </row>
    <row r="497" spans="1:10" ht="15.75" customHeight="1" x14ac:dyDescent="0.2">
      <c r="A497" s="60" t="s">
        <v>51</v>
      </c>
      <c r="B497" s="61" t="s">
        <v>3695</v>
      </c>
      <c r="C497" s="61">
        <v>133</v>
      </c>
      <c r="D497" s="61" t="s">
        <v>1360</v>
      </c>
      <c r="E497" s="61">
        <v>23</v>
      </c>
      <c r="F497" s="61">
        <v>156</v>
      </c>
      <c r="G497" s="61" t="s">
        <v>1189</v>
      </c>
      <c r="H497" s="61"/>
      <c r="I497" s="62"/>
      <c r="J497" s="60" t="s">
        <v>1361</v>
      </c>
    </row>
    <row r="498" spans="1:10" ht="15.75" customHeight="1" x14ac:dyDescent="0.2">
      <c r="A498" s="60" t="s">
        <v>51</v>
      </c>
      <c r="B498" s="61" t="s">
        <v>3695</v>
      </c>
      <c r="C498" s="61">
        <v>133</v>
      </c>
      <c r="D498" s="61" t="s">
        <v>1362</v>
      </c>
      <c r="E498" s="61">
        <v>24</v>
      </c>
      <c r="F498" s="61">
        <v>162</v>
      </c>
      <c r="G498" s="61" t="s">
        <v>1189</v>
      </c>
      <c r="H498" s="61"/>
      <c r="I498" s="62"/>
      <c r="J498" s="60" t="s">
        <v>1363</v>
      </c>
    </row>
    <row r="499" spans="1:10" ht="15.75" customHeight="1" x14ac:dyDescent="0.2">
      <c r="A499" s="60" t="s">
        <v>51</v>
      </c>
      <c r="B499" s="61" t="s">
        <v>3695</v>
      </c>
      <c r="C499" s="61">
        <v>133</v>
      </c>
      <c r="D499" s="61" t="s">
        <v>1364</v>
      </c>
      <c r="E499" s="61">
        <v>25</v>
      </c>
      <c r="F499" s="61">
        <v>168</v>
      </c>
      <c r="G499" s="61" t="s">
        <v>1189</v>
      </c>
      <c r="H499" s="61"/>
      <c r="I499" s="62"/>
      <c r="J499" s="60" t="s">
        <v>1365</v>
      </c>
    </row>
    <row r="500" spans="1:10" ht="15.75" customHeight="1" x14ac:dyDescent="0.2">
      <c r="A500" s="60" t="s">
        <v>51</v>
      </c>
      <c r="B500" s="61" t="s">
        <v>3695</v>
      </c>
      <c r="C500" s="61">
        <v>133</v>
      </c>
      <c r="D500" s="61" t="s">
        <v>1475</v>
      </c>
      <c r="E500" s="61">
        <v>26</v>
      </c>
      <c r="F500" s="61">
        <v>202</v>
      </c>
      <c r="G500" s="61" t="s">
        <v>1189</v>
      </c>
      <c r="H500" s="61"/>
      <c r="I500" s="62"/>
      <c r="J500" s="60" t="s">
        <v>1476</v>
      </c>
    </row>
    <row r="501" spans="1:10" ht="15.75" customHeight="1" x14ac:dyDescent="0.2">
      <c r="A501" s="60" t="s">
        <v>51</v>
      </c>
      <c r="B501" s="61" t="s">
        <v>3695</v>
      </c>
      <c r="C501" s="61">
        <v>133</v>
      </c>
      <c r="D501" s="61" t="s">
        <v>1477</v>
      </c>
      <c r="E501" s="61">
        <v>27</v>
      </c>
      <c r="F501" s="61">
        <v>232</v>
      </c>
      <c r="G501" s="61" t="s">
        <v>1189</v>
      </c>
      <c r="H501" s="61"/>
      <c r="I501" s="62"/>
      <c r="J501" s="60" t="s">
        <v>1478</v>
      </c>
    </row>
    <row r="502" spans="1:10" ht="15.75" customHeight="1" x14ac:dyDescent="0.2">
      <c r="A502" s="60" t="s">
        <v>51</v>
      </c>
      <c r="B502" s="61" t="s">
        <v>3695</v>
      </c>
      <c r="C502" s="61">
        <v>133</v>
      </c>
      <c r="D502" s="61" t="s">
        <v>1479</v>
      </c>
      <c r="E502" s="61">
        <v>28</v>
      </c>
      <c r="F502" s="61">
        <v>253</v>
      </c>
      <c r="G502" s="61" t="s">
        <v>1189</v>
      </c>
      <c r="H502" s="61"/>
      <c r="I502" s="62"/>
      <c r="J502" s="60" t="s">
        <v>1480</v>
      </c>
    </row>
    <row r="503" spans="1:10" ht="15.75" customHeight="1" x14ac:dyDescent="0.2">
      <c r="A503" s="60" t="s">
        <v>51</v>
      </c>
      <c r="B503" s="61" t="s">
        <v>3695</v>
      </c>
      <c r="C503" s="61">
        <v>133</v>
      </c>
      <c r="D503" s="61" t="s">
        <v>1473</v>
      </c>
      <c r="E503" s="61">
        <v>29</v>
      </c>
      <c r="F503" s="61">
        <v>273</v>
      </c>
      <c r="G503" s="61" t="s">
        <v>1189</v>
      </c>
      <c r="H503" s="61"/>
      <c r="I503" s="62"/>
      <c r="J503" s="60" t="s">
        <v>1474</v>
      </c>
    </row>
    <row r="504" spans="1:10" ht="15.75" customHeight="1" x14ac:dyDescent="0.2">
      <c r="A504" s="60" t="s">
        <v>51</v>
      </c>
      <c r="B504" s="61" t="s">
        <v>3695</v>
      </c>
      <c r="C504" s="61">
        <v>133</v>
      </c>
      <c r="D504" s="61" t="s">
        <v>2281</v>
      </c>
      <c r="E504" s="61">
        <v>30</v>
      </c>
      <c r="F504" s="61">
        <v>292</v>
      </c>
      <c r="G504" s="61" t="s">
        <v>1189</v>
      </c>
      <c r="H504" s="61"/>
      <c r="I504" s="62"/>
      <c r="J504" s="60" t="s">
        <v>2282</v>
      </c>
    </row>
    <row r="505" spans="1:10" ht="15.75" customHeight="1" x14ac:dyDescent="0.2">
      <c r="A505" s="60" t="s">
        <v>51</v>
      </c>
      <c r="B505" s="61" t="s">
        <v>3695</v>
      </c>
      <c r="C505" s="61">
        <v>133</v>
      </c>
      <c r="D505" s="61" t="s">
        <v>2283</v>
      </c>
      <c r="E505" s="61">
        <v>31</v>
      </c>
      <c r="F505" s="61">
        <v>302</v>
      </c>
      <c r="G505" s="61" t="s">
        <v>1189</v>
      </c>
      <c r="H505" s="61"/>
      <c r="I505" s="62"/>
      <c r="J505" s="60" t="s">
        <v>2284</v>
      </c>
    </row>
    <row r="506" spans="1:10" ht="15.75" customHeight="1" x14ac:dyDescent="0.2">
      <c r="A506" s="60" t="s">
        <v>51</v>
      </c>
      <c r="B506" s="61" t="s">
        <v>3695</v>
      </c>
      <c r="C506" s="61">
        <v>133</v>
      </c>
      <c r="D506" s="61" t="s">
        <v>3696</v>
      </c>
      <c r="E506" s="61">
        <v>32</v>
      </c>
      <c r="F506" s="61">
        <v>311</v>
      </c>
      <c r="G506" s="61" t="s">
        <v>1189</v>
      </c>
      <c r="H506" s="61"/>
      <c r="I506" s="62"/>
      <c r="J506" s="60" t="s">
        <v>3697</v>
      </c>
    </row>
    <row r="507" spans="1:10" ht="15.75" customHeight="1" x14ac:dyDescent="0.2">
      <c r="A507" s="60" t="s">
        <v>51</v>
      </c>
      <c r="B507" s="61" t="s">
        <v>3695</v>
      </c>
      <c r="C507" s="61">
        <v>133</v>
      </c>
      <c r="D507" s="61" t="s">
        <v>2289</v>
      </c>
      <c r="E507" s="61">
        <v>33</v>
      </c>
      <c r="F507" s="61">
        <v>316</v>
      </c>
      <c r="G507" s="61" t="s">
        <v>1189</v>
      </c>
      <c r="H507" s="61"/>
      <c r="I507" s="62"/>
      <c r="J507" s="60" t="s">
        <v>2290</v>
      </c>
    </row>
    <row r="508" spans="1:10" ht="15.75" customHeight="1" x14ac:dyDescent="0.2">
      <c r="A508" s="60" t="s">
        <v>51</v>
      </c>
      <c r="B508" s="61" t="s">
        <v>3695</v>
      </c>
      <c r="C508" s="61">
        <v>133</v>
      </c>
      <c r="D508" s="61" t="s">
        <v>3698</v>
      </c>
      <c r="E508" s="61">
        <v>34</v>
      </c>
      <c r="F508" s="61">
        <v>345</v>
      </c>
      <c r="G508" s="61" t="s">
        <v>1189</v>
      </c>
      <c r="H508" s="61"/>
      <c r="I508" s="62"/>
      <c r="J508" s="60" t="s">
        <v>3699</v>
      </c>
    </row>
    <row r="509" spans="1:10" ht="15.75" customHeight="1" x14ac:dyDescent="0.2">
      <c r="A509" s="60" t="s">
        <v>51</v>
      </c>
      <c r="B509" s="61" t="s">
        <v>3695</v>
      </c>
      <c r="C509" s="61">
        <v>133</v>
      </c>
      <c r="D509" s="61" t="s">
        <v>3700</v>
      </c>
      <c r="E509" s="61">
        <v>35</v>
      </c>
      <c r="F509" s="61">
        <v>359</v>
      </c>
      <c r="G509" s="61" t="s">
        <v>1189</v>
      </c>
      <c r="H509" s="61"/>
      <c r="I509" s="62"/>
      <c r="J509" s="60" t="s">
        <v>3701</v>
      </c>
    </row>
    <row r="510" spans="1:10" ht="15.75" customHeight="1" x14ac:dyDescent="0.2">
      <c r="A510" s="60" t="s">
        <v>51</v>
      </c>
      <c r="B510" s="61" t="s">
        <v>3695</v>
      </c>
      <c r="C510" s="61">
        <v>133</v>
      </c>
      <c r="D510" s="61" t="s">
        <v>3702</v>
      </c>
      <c r="E510" s="61">
        <v>36</v>
      </c>
      <c r="F510" s="61">
        <v>380</v>
      </c>
      <c r="G510" s="61" t="s">
        <v>1189</v>
      </c>
      <c r="H510" s="61"/>
      <c r="I510" s="62"/>
      <c r="J510" s="60" t="s">
        <v>3703</v>
      </c>
    </row>
    <row r="511" spans="1:10" ht="15.75" customHeight="1" x14ac:dyDescent="0.2">
      <c r="A511" s="60" t="s">
        <v>51</v>
      </c>
      <c r="B511" s="61" t="s">
        <v>3791</v>
      </c>
      <c r="C511" s="61">
        <v>149</v>
      </c>
      <c r="D511" s="61" t="s">
        <v>50</v>
      </c>
      <c r="E511" s="61">
        <v>1</v>
      </c>
      <c r="F511" s="61">
        <v>0</v>
      </c>
      <c r="G511" s="61" t="s">
        <v>12</v>
      </c>
      <c r="H511" s="61"/>
      <c r="I511" s="62"/>
      <c r="J511" s="60" t="s">
        <v>51</v>
      </c>
    </row>
    <row r="512" spans="1:10" ht="15.75" customHeight="1" x14ac:dyDescent="0.2">
      <c r="A512" s="60" t="s">
        <v>51</v>
      </c>
      <c r="B512" s="61" t="s">
        <v>3791</v>
      </c>
      <c r="C512" s="61">
        <v>149</v>
      </c>
      <c r="D512" s="61" t="s">
        <v>48</v>
      </c>
      <c r="E512" s="61">
        <v>2</v>
      </c>
      <c r="F512" s="61">
        <v>3</v>
      </c>
      <c r="G512" s="61" t="s">
        <v>12</v>
      </c>
      <c r="H512" s="61"/>
      <c r="I512" s="62"/>
      <c r="J512" s="60" t="s">
        <v>49</v>
      </c>
    </row>
    <row r="513" spans="1:10" ht="15.75" customHeight="1" x14ac:dyDescent="0.2">
      <c r="A513" s="60" t="s">
        <v>51</v>
      </c>
      <c r="B513" s="61" t="s">
        <v>3791</v>
      </c>
      <c r="C513" s="61">
        <v>149</v>
      </c>
      <c r="D513" s="61" t="s">
        <v>46</v>
      </c>
      <c r="E513" s="61">
        <v>3</v>
      </c>
      <c r="F513" s="61">
        <v>4</v>
      </c>
      <c r="G513" s="61" t="s">
        <v>12</v>
      </c>
      <c r="H513" s="61"/>
      <c r="I513" s="62"/>
      <c r="J513" s="60" t="s">
        <v>47</v>
      </c>
    </row>
    <row r="514" spans="1:10" ht="15.75" customHeight="1" x14ac:dyDescent="0.2">
      <c r="A514" s="60" t="s">
        <v>51</v>
      </c>
      <c r="B514" s="61" t="s">
        <v>3791</v>
      </c>
      <c r="C514" s="61">
        <v>149</v>
      </c>
      <c r="D514" s="61" t="s">
        <v>44</v>
      </c>
      <c r="E514" s="61">
        <v>4</v>
      </c>
      <c r="F514" s="61">
        <v>6</v>
      </c>
      <c r="G514" s="61" t="s">
        <v>12</v>
      </c>
      <c r="H514" s="61"/>
      <c r="I514" s="62"/>
      <c r="J514" s="60" t="s">
        <v>45</v>
      </c>
    </row>
    <row r="515" spans="1:10" ht="15.75" customHeight="1" x14ac:dyDescent="0.2">
      <c r="A515" s="60" t="s">
        <v>51</v>
      </c>
      <c r="B515" s="61" t="s">
        <v>3791</v>
      </c>
      <c r="C515" s="61">
        <v>149</v>
      </c>
      <c r="D515" s="61" t="s">
        <v>42</v>
      </c>
      <c r="E515" s="61">
        <v>5</v>
      </c>
      <c r="F515" s="61">
        <v>7</v>
      </c>
      <c r="G515" s="61" t="s">
        <v>12</v>
      </c>
      <c r="H515" s="61"/>
      <c r="I515" s="62"/>
      <c r="J515" s="60" t="s">
        <v>43</v>
      </c>
    </row>
    <row r="516" spans="1:10" ht="15.75" customHeight="1" x14ac:dyDescent="0.2">
      <c r="A516" s="60" t="s">
        <v>51</v>
      </c>
      <c r="B516" s="61" t="s">
        <v>3791</v>
      </c>
      <c r="C516" s="61">
        <v>149</v>
      </c>
      <c r="D516" s="61" t="s">
        <v>40</v>
      </c>
      <c r="E516" s="61">
        <v>6</v>
      </c>
      <c r="F516" s="61">
        <v>8</v>
      </c>
      <c r="G516" s="61" t="s">
        <v>12</v>
      </c>
      <c r="H516" s="61"/>
      <c r="I516" s="62"/>
      <c r="J516" s="60" t="s">
        <v>41</v>
      </c>
    </row>
    <row r="517" spans="1:10" ht="15.75" customHeight="1" x14ac:dyDescent="0.2">
      <c r="A517" s="60" t="s">
        <v>51</v>
      </c>
      <c r="B517" s="61" t="s">
        <v>3791</v>
      </c>
      <c r="C517" s="61">
        <v>149</v>
      </c>
      <c r="D517" s="61" t="s">
        <v>38</v>
      </c>
      <c r="E517" s="61">
        <v>7</v>
      </c>
      <c r="F517" s="61">
        <v>10</v>
      </c>
      <c r="G517" s="61" t="s">
        <v>12</v>
      </c>
      <c r="H517" s="61"/>
      <c r="I517" s="62"/>
      <c r="J517" s="60" t="s">
        <v>39</v>
      </c>
    </row>
    <row r="518" spans="1:10" ht="15.75" customHeight="1" x14ac:dyDescent="0.2">
      <c r="A518" s="60" t="s">
        <v>51</v>
      </c>
      <c r="B518" s="61" t="s">
        <v>3791</v>
      </c>
      <c r="C518" s="61">
        <v>149</v>
      </c>
      <c r="D518" s="61" t="s">
        <v>36</v>
      </c>
      <c r="E518" s="61">
        <v>8</v>
      </c>
      <c r="F518" s="61">
        <v>11</v>
      </c>
      <c r="G518" s="61" t="s">
        <v>12</v>
      </c>
      <c r="H518" s="61"/>
      <c r="I518" s="62"/>
      <c r="J518" s="60" t="s">
        <v>37</v>
      </c>
    </row>
    <row r="519" spans="1:10" ht="15.75" customHeight="1" x14ac:dyDescent="0.2">
      <c r="A519" s="60" t="s">
        <v>51</v>
      </c>
      <c r="B519" s="61" t="s">
        <v>3791</v>
      </c>
      <c r="C519" s="61">
        <v>149</v>
      </c>
      <c r="D519" s="61" t="s">
        <v>3792</v>
      </c>
      <c r="E519" s="61">
        <v>9</v>
      </c>
      <c r="F519" s="61">
        <v>12</v>
      </c>
      <c r="G519" s="61" t="s">
        <v>12</v>
      </c>
      <c r="H519" s="61"/>
      <c r="I519" s="62"/>
      <c r="J519" s="60" t="s">
        <v>3792</v>
      </c>
    </row>
    <row r="520" spans="1:10" ht="15.75" customHeight="1" x14ac:dyDescent="0.2">
      <c r="A520" s="60" t="s">
        <v>51</v>
      </c>
      <c r="B520" s="61" t="s">
        <v>3791</v>
      </c>
      <c r="C520" s="61">
        <v>149</v>
      </c>
      <c r="D520" s="61" t="s">
        <v>3793</v>
      </c>
      <c r="E520" s="61">
        <v>10</v>
      </c>
      <c r="F520" s="61">
        <v>13</v>
      </c>
      <c r="G520" s="61" t="s">
        <v>12</v>
      </c>
      <c r="H520" s="61"/>
      <c r="I520" s="62"/>
      <c r="J520" s="60" t="s">
        <v>3794</v>
      </c>
    </row>
    <row r="521" spans="1:10" ht="15.75" customHeight="1" x14ac:dyDescent="0.2">
      <c r="A521" s="60" t="s">
        <v>51</v>
      </c>
      <c r="B521" s="61" t="s">
        <v>3791</v>
      </c>
      <c r="C521" s="61">
        <v>149</v>
      </c>
      <c r="D521" s="61" t="s">
        <v>240</v>
      </c>
      <c r="E521" s="61">
        <v>11</v>
      </c>
      <c r="F521" s="61">
        <v>14</v>
      </c>
      <c r="G521" s="61" t="s">
        <v>12</v>
      </c>
      <c r="H521" s="61"/>
      <c r="I521" s="62"/>
      <c r="J521" s="60" t="s">
        <v>241</v>
      </c>
    </row>
    <row r="522" spans="1:10" ht="15.75" customHeight="1" x14ac:dyDescent="0.2">
      <c r="A522" s="60" t="s">
        <v>51</v>
      </c>
      <c r="B522" s="61" t="s">
        <v>3791</v>
      </c>
      <c r="C522" s="61">
        <v>149</v>
      </c>
      <c r="D522" s="61" t="s">
        <v>3795</v>
      </c>
      <c r="E522" s="61">
        <v>12</v>
      </c>
      <c r="F522" s="61">
        <v>15</v>
      </c>
      <c r="G522" s="61" t="s">
        <v>12</v>
      </c>
      <c r="H522" s="61"/>
      <c r="I522" s="62"/>
      <c r="J522" s="60" t="s">
        <v>3796</v>
      </c>
    </row>
    <row r="523" spans="1:10" ht="15.75" customHeight="1" x14ac:dyDescent="0.2">
      <c r="A523" s="60" t="s">
        <v>51</v>
      </c>
      <c r="B523" s="61" t="s">
        <v>3797</v>
      </c>
      <c r="C523" s="61">
        <v>181</v>
      </c>
      <c r="D523" s="61" t="s">
        <v>11</v>
      </c>
      <c r="E523" s="61">
        <v>1</v>
      </c>
      <c r="F523" s="61">
        <v>0</v>
      </c>
      <c r="G523" s="61" t="s">
        <v>1175</v>
      </c>
      <c r="H523" s="61"/>
      <c r="I523" s="62"/>
      <c r="J523" s="60" t="s">
        <v>14</v>
      </c>
    </row>
    <row r="524" spans="1:10" ht="15.75" customHeight="1" x14ac:dyDescent="0.2">
      <c r="A524" s="60" t="s">
        <v>51</v>
      </c>
      <c r="B524" s="61" t="s">
        <v>3797</v>
      </c>
      <c r="C524" s="61">
        <v>181</v>
      </c>
      <c r="D524" s="61" t="s">
        <v>206</v>
      </c>
      <c r="E524" s="61">
        <v>2</v>
      </c>
      <c r="F524" s="61">
        <v>2</v>
      </c>
      <c r="G524" s="61" t="s">
        <v>1175</v>
      </c>
      <c r="H524" s="61"/>
      <c r="I524" s="62"/>
      <c r="J524" s="60" t="s">
        <v>207</v>
      </c>
    </row>
    <row r="525" spans="1:10" ht="15.75" customHeight="1" x14ac:dyDescent="0.2">
      <c r="A525" s="60" t="s">
        <v>51</v>
      </c>
      <c r="B525" s="61" t="s">
        <v>3797</v>
      </c>
      <c r="C525" s="61">
        <v>181</v>
      </c>
      <c r="D525" s="61" t="s">
        <v>208</v>
      </c>
      <c r="E525" s="61">
        <v>3</v>
      </c>
      <c r="F525" s="61">
        <v>3</v>
      </c>
      <c r="G525" s="61" t="s">
        <v>1175</v>
      </c>
      <c r="H525" s="61"/>
      <c r="I525" s="62"/>
      <c r="J525" s="60" t="s">
        <v>209</v>
      </c>
    </row>
    <row r="526" spans="1:10" ht="15.75" customHeight="1" x14ac:dyDescent="0.2">
      <c r="A526" s="60" t="s">
        <v>51</v>
      </c>
      <c r="B526" s="61" t="s">
        <v>3797</v>
      </c>
      <c r="C526" s="61">
        <v>181</v>
      </c>
      <c r="D526" s="61" t="s">
        <v>210</v>
      </c>
      <c r="E526" s="61">
        <v>4</v>
      </c>
      <c r="F526" s="61">
        <v>4</v>
      </c>
      <c r="G526" s="61" t="s">
        <v>1175</v>
      </c>
      <c r="H526" s="61"/>
      <c r="I526" s="62"/>
      <c r="J526" s="60" t="s">
        <v>211</v>
      </c>
    </row>
    <row r="527" spans="1:10" ht="15.75" customHeight="1" x14ac:dyDescent="0.2">
      <c r="A527" s="60" t="s">
        <v>51</v>
      </c>
      <c r="B527" s="61" t="s">
        <v>3797</v>
      </c>
      <c r="C527" s="61">
        <v>181</v>
      </c>
      <c r="D527" s="61" t="s">
        <v>212</v>
      </c>
      <c r="E527" s="61">
        <v>5</v>
      </c>
      <c r="F527" s="61">
        <v>5</v>
      </c>
      <c r="G527" s="61" t="s">
        <v>1175</v>
      </c>
      <c r="H527" s="61"/>
      <c r="I527" s="62"/>
      <c r="J527" s="60" t="s">
        <v>213</v>
      </c>
    </row>
    <row r="528" spans="1:10" ht="15.75" customHeight="1" x14ac:dyDescent="0.2">
      <c r="A528" s="60" t="s">
        <v>51</v>
      </c>
      <c r="B528" s="61" t="s">
        <v>3797</v>
      </c>
      <c r="C528" s="61">
        <v>181</v>
      </c>
      <c r="D528" s="61" t="s">
        <v>214</v>
      </c>
      <c r="E528" s="61">
        <v>6</v>
      </c>
      <c r="F528" s="61">
        <v>6</v>
      </c>
      <c r="G528" s="61" t="s">
        <v>1175</v>
      </c>
      <c r="H528" s="61"/>
      <c r="I528" s="62"/>
      <c r="J528" s="60" t="s">
        <v>215</v>
      </c>
    </row>
    <row r="529" spans="1:10" ht="15.75" customHeight="1" x14ac:dyDescent="0.2">
      <c r="A529" s="60" t="s">
        <v>51</v>
      </c>
      <c r="B529" s="61" t="s">
        <v>3797</v>
      </c>
      <c r="C529" s="61">
        <v>181</v>
      </c>
      <c r="D529" s="61" t="s">
        <v>216</v>
      </c>
      <c r="E529" s="61">
        <v>7</v>
      </c>
      <c r="F529" s="61">
        <v>7</v>
      </c>
      <c r="G529" s="61" t="s">
        <v>1175</v>
      </c>
      <c r="H529" s="61"/>
      <c r="I529" s="62"/>
      <c r="J529" s="60" t="s">
        <v>217</v>
      </c>
    </row>
    <row r="530" spans="1:10" ht="15.75" customHeight="1" x14ac:dyDescent="0.2">
      <c r="A530" s="60" t="s">
        <v>51</v>
      </c>
      <c r="B530" s="61" t="s">
        <v>3797</v>
      </c>
      <c r="C530" s="61">
        <v>181</v>
      </c>
      <c r="D530" s="61" t="s">
        <v>218</v>
      </c>
      <c r="E530" s="61">
        <v>8</v>
      </c>
      <c r="F530" s="61">
        <v>9</v>
      </c>
      <c r="G530" s="61" t="s">
        <v>1175</v>
      </c>
      <c r="H530" s="61"/>
      <c r="I530" s="62"/>
      <c r="J530" s="60" t="s">
        <v>219</v>
      </c>
    </row>
    <row r="531" spans="1:10" ht="15.75" customHeight="1" x14ac:dyDescent="0.2">
      <c r="A531" s="60" t="s">
        <v>51</v>
      </c>
      <c r="B531" s="61" t="s">
        <v>3797</v>
      </c>
      <c r="C531" s="61">
        <v>181</v>
      </c>
      <c r="D531" s="61" t="s">
        <v>220</v>
      </c>
      <c r="E531" s="61">
        <v>9</v>
      </c>
      <c r="F531" s="61">
        <v>11</v>
      </c>
      <c r="G531" s="61" t="s">
        <v>1175</v>
      </c>
      <c r="H531" s="61"/>
      <c r="I531" s="62"/>
      <c r="J531" s="60" t="s">
        <v>221</v>
      </c>
    </row>
    <row r="532" spans="1:10" ht="15.75" customHeight="1" x14ac:dyDescent="0.2">
      <c r="A532" s="60" t="s">
        <v>51</v>
      </c>
      <c r="B532" s="61" t="s">
        <v>3797</v>
      </c>
      <c r="C532" s="61">
        <v>181</v>
      </c>
      <c r="D532" s="61" t="s">
        <v>222</v>
      </c>
      <c r="E532" s="61">
        <v>10</v>
      </c>
      <c r="F532" s="61">
        <v>12</v>
      </c>
      <c r="G532" s="61" t="s">
        <v>1175</v>
      </c>
      <c r="H532" s="61"/>
      <c r="I532" s="62"/>
      <c r="J532" s="60" t="s">
        <v>223</v>
      </c>
    </row>
    <row r="533" spans="1:10" ht="15.75" customHeight="1" x14ac:dyDescent="0.2">
      <c r="A533" s="60" t="s">
        <v>51</v>
      </c>
      <c r="B533" s="61" t="s">
        <v>3797</v>
      </c>
      <c r="C533" s="61">
        <v>181</v>
      </c>
      <c r="D533" s="61" t="s">
        <v>224</v>
      </c>
      <c r="E533" s="61">
        <v>11</v>
      </c>
      <c r="F533" s="61">
        <v>13</v>
      </c>
      <c r="G533" s="61" t="s">
        <v>1175</v>
      </c>
      <c r="H533" s="61"/>
      <c r="I533" s="62"/>
      <c r="J533" s="60" t="s">
        <v>225</v>
      </c>
    </row>
    <row r="534" spans="1:10" ht="15.75" customHeight="1" x14ac:dyDescent="0.2">
      <c r="A534" s="60" t="s">
        <v>51</v>
      </c>
      <c r="B534" s="61" t="s">
        <v>3797</v>
      </c>
      <c r="C534" s="61">
        <v>181</v>
      </c>
      <c r="D534" s="61" t="s">
        <v>163</v>
      </c>
      <c r="E534" s="61">
        <v>12</v>
      </c>
      <c r="F534" s="61">
        <v>14</v>
      </c>
      <c r="G534" s="61" t="s">
        <v>1175</v>
      </c>
      <c r="H534" s="61"/>
      <c r="I534" s="62"/>
      <c r="J534" s="60" t="s">
        <v>164</v>
      </c>
    </row>
    <row r="535" spans="1:10" ht="15.75" customHeight="1" x14ac:dyDescent="0.2">
      <c r="A535" s="60" t="s">
        <v>51</v>
      </c>
      <c r="B535" s="61" t="s">
        <v>3797</v>
      </c>
      <c r="C535" s="61">
        <v>181</v>
      </c>
      <c r="D535" s="61" t="s">
        <v>165</v>
      </c>
      <c r="E535" s="61">
        <v>13</v>
      </c>
      <c r="F535" s="61">
        <v>16</v>
      </c>
      <c r="G535" s="61" t="s">
        <v>1175</v>
      </c>
      <c r="H535" s="61"/>
      <c r="I535" s="62"/>
      <c r="J535" s="60" t="s">
        <v>166</v>
      </c>
    </row>
    <row r="536" spans="1:10" ht="15.75" customHeight="1" x14ac:dyDescent="0.2">
      <c r="A536" s="60" t="s">
        <v>51</v>
      </c>
      <c r="B536" s="61" t="s">
        <v>3797</v>
      </c>
      <c r="C536" s="61">
        <v>181</v>
      </c>
      <c r="D536" s="61" t="s">
        <v>167</v>
      </c>
      <c r="E536" s="61">
        <v>14</v>
      </c>
      <c r="F536" s="61">
        <v>18</v>
      </c>
      <c r="G536" s="61" t="s">
        <v>1175</v>
      </c>
      <c r="H536" s="61"/>
      <c r="I536" s="62"/>
      <c r="J536" s="60" t="s">
        <v>168</v>
      </c>
    </row>
    <row r="537" spans="1:10" ht="15.75" customHeight="1" x14ac:dyDescent="0.2">
      <c r="A537" s="60" t="s">
        <v>51</v>
      </c>
      <c r="B537" s="61" t="s">
        <v>3797</v>
      </c>
      <c r="C537" s="61">
        <v>181</v>
      </c>
      <c r="D537" s="61" t="s">
        <v>169</v>
      </c>
      <c r="E537" s="61">
        <v>15</v>
      </c>
      <c r="F537" s="61">
        <v>20</v>
      </c>
      <c r="G537" s="61" t="s">
        <v>1175</v>
      </c>
      <c r="H537" s="61"/>
      <c r="I537" s="62"/>
      <c r="J537" s="60" t="s">
        <v>170</v>
      </c>
    </row>
    <row r="538" spans="1:10" ht="15.75" customHeight="1" x14ac:dyDescent="0.2">
      <c r="A538" s="60" t="s">
        <v>51</v>
      </c>
      <c r="B538" s="61" t="s">
        <v>3797</v>
      </c>
      <c r="C538" s="61">
        <v>181</v>
      </c>
      <c r="D538" s="61" t="s">
        <v>171</v>
      </c>
      <c r="E538" s="61">
        <v>16</v>
      </c>
      <c r="F538" s="61">
        <v>21</v>
      </c>
      <c r="G538" s="61" t="s">
        <v>1175</v>
      </c>
      <c r="H538" s="61"/>
      <c r="I538" s="62"/>
      <c r="J538" s="60" t="s">
        <v>172</v>
      </c>
    </row>
    <row r="539" spans="1:10" ht="15.75" customHeight="1" x14ac:dyDescent="0.2">
      <c r="A539" s="60" t="s">
        <v>51</v>
      </c>
      <c r="B539" s="61" t="s">
        <v>3797</v>
      </c>
      <c r="C539" s="61">
        <v>181</v>
      </c>
      <c r="D539" s="61" t="s">
        <v>173</v>
      </c>
      <c r="E539" s="61">
        <v>17</v>
      </c>
      <c r="F539" s="61">
        <v>23</v>
      </c>
      <c r="G539" s="61" t="s">
        <v>1175</v>
      </c>
      <c r="H539" s="61"/>
      <c r="I539" s="62"/>
      <c r="J539" s="60" t="s">
        <v>174</v>
      </c>
    </row>
    <row r="540" spans="1:10" ht="15.75" customHeight="1" x14ac:dyDescent="0.2">
      <c r="A540" s="60" t="s">
        <v>51</v>
      </c>
      <c r="B540" s="61" t="s">
        <v>3797</v>
      </c>
      <c r="C540" s="61">
        <v>181</v>
      </c>
      <c r="D540" s="61" t="s">
        <v>175</v>
      </c>
      <c r="E540" s="61">
        <v>18</v>
      </c>
      <c r="F540" s="61">
        <v>25</v>
      </c>
      <c r="G540" s="61" t="s">
        <v>1175</v>
      </c>
      <c r="H540" s="61"/>
      <c r="I540" s="62"/>
      <c r="J540" s="60" t="s">
        <v>176</v>
      </c>
    </row>
    <row r="541" spans="1:10" ht="15.75" customHeight="1" x14ac:dyDescent="0.2">
      <c r="A541" s="60" t="s">
        <v>51</v>
      </c>
      <c r="B541" s="61" t="s">
        <v>3797</v>
      </c>
      <c r="C541" s="61">
        <v>181</v>
      </c>
      <c r="D541" s="61" t="s">
        <v>177</v>
      </c>
      <c r="E541" s="61">
        <v>19</v>
      </c>
      <c r="F541" s="61">
        <v>26</v>
      </c>
      <c r="G541" s="61" t="s">
        <v>1175</v>
      </c>
      <c r="H541" s="61"/>
      <c r="I541" s="62"/>
      <c r="J541" s="60" t="s">
        <v>178</v>
      </c>
    </row>
    <row r="542" spans="1:10" ht="15.75" customHeight="1" x14ac:dyDescent="0.2">
      <c r="A542" s="60" t="s">
        <v>51</v>
      </c>
      <c r="B542" s="61" t="s">
        <v>3797</v>
      </c>
      <c r="C542" s="61">
        <v>181</v>
      </c>
      <c r="D542" s="61" t="s">
        <v>179</v>
      </c>
      <c r="E542" s="61">
        <v>20</v>
      </c>
      <c r="F542" s="61">
        <v>28</v>
      </c>
      <c r="G542" s="61" t="s">
        <v>1175</v>
      </c>
      <c r="H542" s="61"/>
      <c r="I542" s="62"/>
      <c r="J542" s="60" t="s">
        <v>180</v>
      </c>
    </row>
    <row r="543" spans="1:10" ht="15.75" customHeight="1" x14ac:dyDescent="0.2">
      <c r="A543" s="60" t="s">
        <v>51</v>
      </c>
      <c r="B543" s="61" t="s">
        <v>3797</v>
      </c>
      <c r="C543" s="61">
        <v>181</v>
      </c>
      <c r="D543" s="61" t="s">
        <v>181</v>
      </c>
      <c r="E543" s="61">
        <v>21</v>
      </c>
      <c r="F543" s="61">
        <v>30</v>
      </c>
      <c r="G543" s="61" t="s">
        <v>1175</v>
      </c>
      <c r="H543" s="61"/>
      <c r="I543" s="62"/>
      <c r="J543" s="60" t="s">
        <v>182</v>
      </c>
    </row>
    <row r="544" spans="1:10" ht="15.75" customHeight="1" x14ac:dyDescent="0.2">
      <c r="A544" s="60" t="s">
        <v>51</v>
      </c>
      <c r="B544" s="61" t="s">
        <v>3797</v>
      </c>
      <c r="C544" s="61">
        <v>181</v>
      </c>
      <c r="D544" s="61" t="s">
        <v>183</v>
      </c>
      <c r="E544" s="61">
        <v>22</v>
      </c>
      <c r="F544" s="61">
        <v>32</v>
      </c>
      <c r="G544" s="61" t="s">
        <v>1175</v>
      </c>
      <c r="H544" s="61"/>
      <c r="I544" s="62"/>
      <c r="J544" s="60" t="s">
        <v>184</v>
      </c>
    </row>
    <row r="545" spans="1:10" ht="15.75" customHeight="1" x14ac:dyDescent="0.2">
      <c r="A545" s="60" t="s">
        <v>51</v>
      </c>
      <c r="B545" s="61" t="s">
        <v>3797</v>
      </c>
      <c r="C545" s="61">
        <v>181</v>
      </c>
      <c r="D545" s="61" t="s">
        <v>185</v>
      </c>
      <c r="E545" s="61">
        <v>23</v>
      </c>
      <c r="F545" s="61">
        <v>33</v>
      </c>
      <c r="G545" s="61" t="s">
        <v>1175</v>
      </c>
      <c r="H545" s="61"/>
      <c r="I545" s="62"/>
      <c r="J545" s="60" t="s">
        <v>186</v>
      </c>
    </row>
    <row r="546" spans="1:10" ht="15.75" customHeight="1" x14ac:dyDescent="0.2">
      <c r="A546" s="60" t="s">
        <v>51</v>
      </c>
      <c r="B546" s="61" t="s">
        <v>3797</v>
      </c>
      <c r="C546" s="61">
        <v>181</v>
      </c>
      <c r="D546" s="61" t="s">
        <v>187</v>
      </c>
      <c r="E546" s="61">
        <v>24</v>
      </c>
      <c r="F546" s="61">
        <v>34</v>
      </c>
      <c r="G546" s="61" t="s">
        <v>1175</v>
      </c>
      <c r="H546" s="61"/>
      <c r="I546" s="62"/>
      <c r="J546" s="60" t="s">
        <v>188</v>
      </c>
    </row>
    <row r="547" spans="1:10" ht="15.75" customHeight="1" x14ac:dyDescent="0.2">
      <c r="A547" s="60" t="s">
        <v>51</v>
      </c>
      <c r="B547" s="61" t="s">
        <v>3797</v>
      </c>
      <c r="C547" s="61">
        <v>181</v>
      </c>
      <c r="D547" s="61" t="s">
        <v>189</v>
      </c>
      <c r="E547" s="61">
        <v>25</v>
      </c>
      <c r="F547" s="61">
        <v>36</v>
      </c>
      <c r="G547" s="61" t="s">
        <v>1175</v>
      </c>
      <c r="H547" s="61"/>
      <c r="I547" s="62"/>
      <c r="J547" s="60" t="s">
        <v>190</v>
      </c>
    </row>
    <row r="548" spans="1:10" ht="15.75" customHeight="1" x14ac:dyDescent="0.2">
      <c r="A548" s="60" t="s">
        <v>51</v>
      </c>
      <c r="B548" s="61" t="s">
        <v>3797</v>
      </c>
      <c r="C548" s="61">
        <v>181</v>
      </c>
      <c r="D548" s="61" t="s">
        <v>243</v>
      </c>
      <c r="E548" s="61">
        <v>26</v>
      </c>
      <c r="F548" s="61">
        <v>37</v>
      </c>
      <c r="G548" s="61" t="s">
        <v>1175</v>
      </c>
      <c r="H548" s="61"/>
      <c r="I548" s="62"/>
      <c r="J548" s="60" t="s">
        <v>244</v>
      </c>
    </row>
    <row r="549" spans="1:10" ht="15.75" customHeight="1" x14ac:dyDescent="0.2">
      <c r="A549" s="60" t="s">
        <v>51</v>
      </c>
      <c r="B549" s="61" t="s">
        <v>3797</v>
      </c>
      <c r="C549" s="61">
        <v>181</v>
      </c>
      <c r="D549" s="61" t="s">
        <v>245</v>
      </c>
      <c r="E549" s="61">
        <v>27</v>
      </c>
      <c r="F549" s="61">
        <v>38</v>
      </c>
      <c r="G549" s="61" t="s">
        <v>1175</v>
      </c>
      <c r="H549" s="61"/>
      <c r="I549" s="62"/>
      <c r="J549" s="60" t="s">
        <v>246</v>
      </c>
    </row>
    <row r="550" spans="1:10" ht="15.75" customHeight="1" x14ac:dyDescent="0.2">
      <c r="A550" s="60" t="s">
        <v>51</v>
      </c>
      <c r="B550" s="61" t="s">
        <v>3797</v>
      </c>
      <c r="C550" s="61">
        <v>181</v>
      </c>
      <c r="D550" s="61" t="s">
        <v>247</v>
      </c>
      <c r="E550" s="61">
        <v>28</v>
      </c>
      <c r="F550" s="61">
        <v>40</v>
      </c>
      <c r="G550" s="61" t="s">
        <v>1175</v>
      </c>
      <c r="H550" s="61"/>
      <c r="I550" s="62"/>
      <c r="J550" s="60" t="s">
        <v>248</v>
      </c>
    </row>
    <row r="551" spans="1:10" ht="15.75" customHeight="1" x14ac:dyDescent="0.2">
      <c r="A551" s="60" t="s">
        <v>51</v>
      </c>
      <c r="B551" s="61" t="s">
        <v>3797</v>
      </c>
      <c r="C551" s="61">
        <v>181</v>
      </c>
      <c r="D551" s="61" t="s">
        <v>249</v>
      </c>
      <c r="E551" s="61">
        <v>29</v>
      </c>
      <c r="F551" s="61">
        <v>42</v>
      </c>
      <c r="G551" s="61" t="s">
        <v>1175</v>
      </c>
      <c r="H551" s="61"/>
      <c r="I551" s="62"/>
      <c r="J551" s="60" t="s">
        <v>250</v>
      </c>
    </row>
    <row r="552" spans="1:10" ht="15.75" customHeight="1" x14ac:dyDescent="0.2">
      <c r="A552" s="60" t="s">
        <v>51</v>
      </c>
      <c r="B552" s="61" t="s">
        <v>3797</v>
      </c>
      <c r="C552" s="61">
        <v>181</v>
      </c>
      <c r="D552" s="61" t="s">
        <v>251</v>
      </c>
      <c r="E552" s="61">
        <v>30</v>
      </c>
      <c r="F552" s="61">
        <v>43</v>
      </c>
      <c r="G552" s="61" t="s">
        <v>1175</v>
      </c>
      <c r="H552" s="61"/>
      <c r="I552" s="62"/>
      <c r="J552" s="60" t="s">
        <v>252</v>
      </c>
    </row>
    <row r="553" spans="1:10" ht="15.75" customHeight="1" x14ac:dyDescent="0.2">
      <c r="A553" s="60" t="s">
        <v>51</v>
      </c>
      <c r="B553" s="61" t="s">
        <v>3797</v>
      </c>
      <c r="C553" s="61">
        <v>181</v>
      </c>
      <c r="D553" s="61" t="s">
        <v>253</v>
      </c>
      <c r="E553" s="61">
        <v>31</v>
      </c>
      <c r="F553" s="61">
        <v>45</v>
      </c>
      <c r="G553" s="61" t="s">
        <v>1175</v>
      </c>
      <c r="H553" s="61"/>
      <c r="I553" s="62"/>
      <c r="J553" s="60" t="s">
        <v>254</v>
      </c>
    </row>
    <row r="554" spans="1:10" ht="15.75" customHeight="1" x14ac:dyDescent="0.2">
      <c r="A554" s="60" t="s">
        <v>51</v>
      </c>
      <c r="B554" s="61" t="s">
        <v>3797</v>
      </c>
      <c r="C554" s="61">
        <v>181</v>
      </c>
      <c r="D554" s="61" t="s">
        <v>255</v>
      </c>
      <c r="E554" s="61">
        <v>32</v>
      </c>
      <c r="F554" s="61">
        <v>46</v>
      </c>
      <c r="G554" s="61" t="s">
        <v>1175</v>
      </c>
      <c r="H554" s="61"/>
      <c r="I554" s="62"/>
      <c r="J554" s="60" t="s">
        <v>256</v>
      </c>
    </row>
    <row r="555" spans="1:10" ht="15.75" customHeight="1" x14ac:dyDescent="0.2">
      <c r="A555" s="60" t="s">
        <v>51</v>
      </c>
      <c r="B555" s="61" t="s">
        <v>3797</v>
      </c>
      <c r="C555" s="61">
        <v>181</v>
      </c>
      <c r="D555" s="61" t="s">
        <v>257</v>
      </c>
      <c r="E555" s="61">
        <v>33</v>
      </c>
      <c r="F555" s="61">
        <v>48</v>
      </c>
      <c r="G555" s="61" t="s">
        <v>1175</v>
      </c>
      <c r="H555" s="61"/>
      <c r="I555" s="62"/>
      <c r="J555" s="60" t="s">
        <v>258</v>
      </c>
    </row>
    <row r="556" spans="1:10" ht="15.75" customHeight="1" x14ac:dyDescent="0.2">
      <c r="A556" s="60" t="s">
        <v>51</v>
      </c>
      <c r="B556" s="61" t="s">
        <v>3797</v>
      </c>
      <c r="C556" s="61">
        <v>181</v>
      </c>
      <c r="D556" s="61" t="s">
        <v>259</v>
      </c>
      <c r="E556" s="61">
        <v>34</v>
      </c>
      <c r="F556" s="61">
        <v>49</v>
      </c>
      <c r="G556" s="61" t="s">
        <v>1175</v>
      </c>
      <c r="H556" s="61"/>
      <c r="I556" s="62"/>
      <c r="J556" s="60" t="s">
        <v>260</v>
      </c>
    </row>
    <row r="557" spans="1:10" ht="15.75" customHeight="1" x14ac:dyDescent="0.2">
      <c r="A557" s="60" t="s">
        <v>51</v>
      </c>
      <c r="B557" s="61" t="s">
        <v>3797</v>
      </c>
      <c r="C557" s="61">
        <v>181</v>
      </c>
      <c r="D557" s="61" t="s">
        <v>261</v>
      </c>
      <c r="E557" s="61">
        <v>35</v>
      </c>
      <c r="F557" s="61">
        <v>50</v>
      </c>
      <c r="G557" s="61" t="s">
        <v>1175</v>
      </c>
      <c r="H557" s="61"/>
      <c r="I557" s="62"/>
      <c r="J557" s="60" t="s">
        <v>262</v>
      </c>
    </row>
    <row r="558" spans="1:10" ht="15.75" customHeight="1" x14ac:dyDescent="0.2">
      <c r="A558" s="60" t="s">
        <v>51</v>
      </c>
      <c r="B558" s="61" t="s">
        <v>3797</v>
      </c>
      <c r="C558" s="61">
        <v>181</v>
      </c>
      <c r="D558" s="61" t="s">
        <v>263</v>
      </c>
      <c r="E558" s="61">
        <v>36</v>
      </c>
      <c r="F558" s="61">
        <v>51</v>
      </c>
      <c r="G558" s="61" t="s">
        <v>1175</v>
      </c>
      <c r="H558" s="61"/>
      <c r="I558" s="62"/>
      <c r="J558" s="60" t="s">
        <v>264</v>
      </c>
    </row>
    <row r="559" spans="1:10" ht="15.75" customHeight="1" x14ac:dyDescent="0.2">
      <c r="A559" s="60" t="s">
        <v>51</v>
      </c>
      <c r="B559" s="61" t="s">
        <v>3797</v>
      </c>
      <c r="C559" s="61">
        <v>181</v>
      </c>
      <c r="D559" s="61" t="s">
        <v>265</v>
      </c>
      <c r="E559" s="61">
        <v>37</v>
      </c>
      <c r="F559" s="61">
        <v>52</v>
      </c>
      <c r="G559" s="61" t="s">
        <v>1175</v>
      </c>
      <c r="H559" s="61"/>
      <c r="I559" s="62"/>
      <c r="J559" s="60" t="s">
        <v>266</v>
      </c>
    </row>
    <row r="560" spans="1:10" ht="15.75" customHeight="1" x14ac:dyDescent="0.2">
      <c r="A560" s="60" t="s">
        <v>51</v>
      </c>
      <c r="B560" s="61" t="s">
        <v>3797</v>
      </c>
      <c r="C560" s="61">
        <v>181</v>
      </c>
      <c r="D560" s="61" t="s">
        <v>267</v>
      </c>
      <c r="E560" s="61">
        <v>38</v>
      </c>
      <c r="F560" s="61">
        <v>53</v>
      </c>
      <c r="G560" s="61" t="s">
        <v>1175</v>
      </c>
      <c r="H560" s="61"/>
      <c r="I560" s="62"/>
      <c r="J560" s="60" t="s">
        <v>268</v>
      </c>
    </row>
    <row r="561" spans="1:10" ht="15.75" customHeight="1" x14ac:dyDescent="0.2">
      <c r="A561" s="60" t="s">
        <v>51</v>
      </c>
      <c r="B561" s="61" t="s">
        <v>3797</v>
      </c>
      <c r="C561" s="61">
        <v>181</v>
      </c>
      <c r="D561" s="61" t="s">
        <v>269</v>
      </c>
      <c r="E561" s="61">
        <v>39</v>
      </c>
      <c r="F561" s="61">
        <v>54</v>
      </c>
      <c r="G561" s="61" t="s">
        <v>1175</v>
      </c>
      <c r="H561" s="61"/>
      <c r="I561" s="62"/>
      <c r="J561" s="60" t="s">
        <v>270</v>
      </c>
    </row>
    <row r="562" spans="1:10" ht="15.75" customHeight="1" x14ac:dyDescent="0.2">
      <c r="A562" s="60" t="s">
        <v>51</v>
      </c>
      <c r="B562" s="61" t="s">
        <v>3797</v>
      </c>
      <c r="C562" s="61">
        <v>181</v>
      </c>
      <c r="D562" s="61" t="s">
        <v>1690</v>
      </c>
      <c r="E562" s="61">
        <v>40</v>
      </c>
      <c r="F562" s="61">
        <v>55</v>
      </c>
      <c r="G562" s="61" t="s">
        <v>1175</v>
      </c>
      <c r="H562" s="61"/>
      <c r="I562" s="62"/>
      <c r="J562" s="60" t="s">
        <v>1691</v>
      </c>
    </row>
    <row r="563" spans="1:10" ht="15.75" customHeight="1" x14ac:dyDescent="0.2">
      <c r="A563" s="60" t="s">
        <v>51</v>
      </c>
      <c r="B563" s="61" t="s">
        <v>3797</v>
      </c>
      <c r="C563" s="61">
        <v>181</v>
      </c>
      <c r="D563" s="61" t="s">
        <v>1692</v>
      </c>
      <c r="E563" s="61">
        <v>41</v>
      </c>
      <c r="F563" s="61">
        <v>56</v>
      </c>
      <c r="G563" s="61" t="s">
        <v>1175</v>
      </c>
      <c r="H563" s="61"/>
      <c r="I563" s="62"/>
      <c r="J563" s="60" t="s">
        <v>1693</v>
      </c>
    </row>
    <row r="564" spans="1:10" ht="15.75" customHeight="1" x14ac:dyDescent="0.2">
      <c r="A564" s="60" t="s">
        <v>51</v>
      </c>
      <c r="B564" s="61" t="s">
        <v>3797</v>
      </c>
      <c r="C564" s="61">
        <v>181</v>
      </c>
      <c r="D564" s="61" t="s">
        <v>1694</v>
      </c>
      <c r="E564" s="61">
        <v>42</v>
      </c>
      <c r="F564" s="61">
        <v>57</v>
      </c>
      <c r="G564" s="61" t="s">
        <v>1175</v>
      </c>
      <c r="H564" s="61"/>
      <c r="I564" s="62"/>
      <c r="J564" s="60" t="s">
        <v>1695</v>
      </c>
    </row>
    <row r="565" spans="1:10" ht="15.75" customHeight="1" x14ac:dyDescent="0.2">
      <c r="A565" s="60" t="s">
        <v>51</v>
      </c>
      <c r="B565" s="61" t="s">
        <v>3797</v>
      </c>
      <c r="C565" s="61">
        <v>181</v>
      </c>
      <c r="D565" s="61" t="s">
        <v>1696</v>
      </c>
      <c r="E565" s="61">
        <v>43</v>
      </c>
      <c r="F565" s="61">
        <v>58</v>
      </c>
      <c r="G565" s="61" t="s">
        <v>1175</v>
      </c>
      <c r="H565" s="61"/>
      <c r="I565" s="62"/>
      <c r="J565" s="60" t="s">
        <v>1697</v>
      </c>
    </row>
    <row r="566" spans="1:10" ht="15.75" customHeight="1" x14ac:dyDescent="0.2">
      <c r="A566" s="60" t="s">
        <v>51</v>
      </c>
      <c r="B566" s="61" t="s">
        <v>3797</v>
      </c>
      <c r="C566" s="61">
        <v>181</v>
      </c>
      <c r="D566" s="61" t="s">
        <v>1698</v>
      </c>
      <c r="E566" s="61">
        <v>44</v>
      </c>
      <c r="F566" s="61">
        <v>59</v>
      </c>
      <c r="G566" s="61" t="s">
        <v>1175</v>
      </c>
      <c r="H566" s="61"/>
      <c r="I566" s="62"/>
      <c r="J566" s="60" t="s">
        <v>1699</v>
      </c>
    </row>
    <row r="567" spans="1:10" ht="15.75" customHeight="1" x14ac:dyDescent="0.2">
      <c r="A567" s="60" t="s">
        <v>51</v>
      </c>
      <c r="B567" s="61" t="s">
        <v>3797</v>
      </c>
      <c r="C567" s="61">
        <v>181</v>
      </c>
      <c r="D567" s="61" t="s">
        <v>1700</v>
      </c>
      <c r="E567" s="61">
        <v>45</v>
      </c>
      <c r="F567" s="61">
        <v>60</v>
      </c>
      <c r="G567" s="61" t="s">
        <v>1175</v>
      </c>
      <c r="H567" s="61"/>
      <c r="I567" s="62"/>
      <c r="J567" s="60" t="s">
        <v>1701</v>
      </c>
    </row>
    <row r="568" spans="1:10" ht="15.75" customHeight="1" x14ac:dyDescent="0.2">
      <c r="A568" s="60" t="s">
        <v>51</v>
      </c>
      <c r="B568" s="61" t="s">
        <v>3797</v>
      </c>
      <c r="C568" s="61">
        <v>181</v>
      </c>
      <c r="D568" s="61" t="s">
        <v>1702</v>
      </c>
      <c r="E568" s="61">
        <v>46</v>
      </c>
      <c r="F568" s="61">
        <v>61</v>
      </c>
      <c r="G568" s="61" t="s">
        <v>1175</v>
      </c>
      <c r="H568" s="61"/>
      <c r="I568" s="62"/>
      <c r="J568" s="60" t="s">
        <v>1703</v>
      </c>
    </row>
    <row r="569" spans="1:10" ht="15.75" customHeight="1" x14ac:dyDescent="0.2">
      <c r="A569" s="60" t="s">
        <v>51</v>
      </c>
      <c r="B569" s="61" t="s">
        <v>3797</v>
      </c>
      <c r="C569" s="61">
        <v>181</v>
      </c>
      <c r="D569" s="61" t="s">
        <v>2673</v>
      </c>
      <c r="E569" s="61">
        <v>47</v>
      </c>
      <c r="F569" s="61">
        <v>63</v>
      </c>
      <c r="G569" s="61" t="s">
        <v>1175</v>
      </c>
      <c r="H569" s="61"/>
      <c r="I569" s="62"/>
      <c r="J569" s="60" t="s">
        <v>2674</v>
      </c>
    </row>
    <row r="570" spans="1:10" ht="15.75" customHeight="1" x14ac:dyDescent="0.2">
      <c r="A570" s="60" t="s">
        <v>51</v>
      </c>
      <c r="B570" s="61" t="s">
        <v>3797</v>
      </c>
      <c r="C570" s="61">
        <v>181</v>
      </c>
      <c r="D570" s="61" t="s">
        <v>2675</v>
      </c>
      <c r="E570" s="61">
        <v>48</v>
      </c>
      <c r="F570" s="61">
        <v>65</v>
      </c>
      <c r="G570" s="61" t="s">
        <v>1175</v>
      </c>
      <c r="H570" s="61"/>
      <c r="I570" s="62"/>
      <c r="J570" s="60" t="s">
        <v>2676</v>
      </c>
    </row>
    <row r="571" spans="1:10" ht="15.75" customHeight="1" x14ac:dyDescent="0.2">
      <c r="A571" s="60" t="s">
        <v>51</v>
      </c>
      <c r="B571" s="61" t="s">
        <v>3797</v>
      </c>
      <c r="C571" s="61">
        <v>181</v>
      </c>
      <c r="D571" s="61" t="s">
        <v>2677</v>
      </c>
      <c r="E571" s="61">
        <v>49</v>
      </c>
      <c r="F571" s="61">
        <v>66</v>
      </c>
      <c r="G571" s="61" t="s">
        <v>1175</v>
      </c>
      <c r="H571" s="61"/>
      <c r="I571" s="62"/>
      <c r="J571" s="60" t="s">
        <v>2678</v>
      </c>
    </row>
    <row r="572" spans="1:10" ht="15.75" customHeight="1" x14ac:dyDescent="0.2">
      <c r="A572" s="60" t="s">
        <v>51</v>
      </c>
      <c r="B572" s="61" t="s">
        <v>3797</v>
      </c>
      <c r="C572" s="61">
        <v>181</v>
      </c>
      <c r="D572" s="61" t="s">
        <v>2679</v>
      </c>
      <c r="E572" s="61">
        <v>50</v>
      </c>
      <c r="F572" s="61">
        <v>68</v>
      </c>
      <c r="G572" s="61" t="s">
        <v>1175</v>
      </c>
      <c r="H572" s="61"/>
      <c r="I572" s="62"/>
      <c r="J572" s="60" t="s">
        <v>2680</v>
      </c>
    </row>
    <row r="573" spans="1:10" ht="15.75" customHeight="1" x14ac:dyDescent="0.2">
      <c r="A573" s="60" t="s">
        <v>51</v>
      </c>
      <c r="B573" s="61" t="s">
        <v>3797</v>
      </c>
      <c r="C573" s="61">
        <v>181</v>
      </c>
      <c r="D573" s="61" t="s">
        <v>2681</v>
      </c>
      <c r="E573" s="61">
        <v>51</v>
      </c>
      <c r="F573" s="61">
        <v>71</v>
      </c>
      <c r="G573" s="61" t="s">
        <v>1175</v>
      </c>
      <c r="H573" s="61"/>
      <c r="I573" s="62"/>
      <c r="J573" s="60" t="s">
        <v>2682</v>
      </c>
    </row>
    <row r="574" spans="1:10" ht="15.75" customHeight="1" x14ac:dyDescent="0.2">
      <c r="A574" s="60" t="s">
        <v>51</v>
      </c>
      <c r="B574" s="61" t="s">
        <v>3797</v>
      </c>
      <c r="C574" s="61">
        <v>181</v>
      </c>
      <c r="D574" s="61" t="s">
        <v>2683</v>
      </c>
      <c r="E574" s="61">
        <v>52</v>
      </c>
      <c r="F574" s="61">
        <v>73</v>
      </c>
      <c r="G574" s="61" t="s">
        <v>1175</v>
      </c>
      <c r="H574" s="61"/>
      <c r="I574" s="62"/>
      <c r="J574" s="60" t="s">
        <v>2684</v>
      </c>
    </row>
    <row r="575" spans="1:10" ht="15.75" customHeight="1" x14ac:dyDescent="0.2">
      <c r="A575" s="60" t="s">
        <v>51</v>
      </c>
      <c r="B575" s="61" t="s">
        <v>3797</v>
      </c>
      <c r="C575" s="61">
        <v>181</v>
      </c>
      <c r="D575" s="61" t="s">
        <v>2685</v>
      </c>
      <c r="E575" s="61">
        <v>53</v>
      </c>
      <c r="F575" s="61">
        <v>75</v>
      </c>
      <c r="G575" s="61" t="s">
        <v>1175</v>
      </c>
      <c r="H575" s="61"/>
      <c r="I575" s="62"/>
      <c r="J575" s="60" t="s">
        <v>2686</v>
      </c>
    </row>
    <row r="576" spans="1:10" ht="15.75" customHeight="1" x14ac:dyDescent="0.2">
      <c r="A576" s="60" t="s">
        <v>51</v>
      </c>
      <c r="B576" s="61" t="s">
        <v>3797</v>
      </c>
      <c r="C576" s="61">
        <v>181</v>
      </c>
      <c r="D576" s="61" t="s">
        <v>2687</v>
      </c>
      <c r="E576" s="61">
        <v>54</v>
      </c>
      <c r="F576" s="61">
        <v>76</v>
      </c>
      <c r="G576" s="61" t="s">
        <v>1175</v>
      </c>
      <c r="H576" s="61"/>
      <c r="I576" s="62"/>
      <c r="J576" s="60" t="s">
        <v>2688</v>
      </c>
    </row>
    <row r="577" spans="1:10" ht="15.75" customHeight="1" x14ac:dyDescent="0.2">
      <c r="A577" s="60" t="s">
        <v>70</v>
      </c>
      <c r="B577" s="61" t="s">
        <v>3798</v>
      </c>
      <c r="C577" s="61">
        <v>44</v>
      </c>
      <c r="D577" s="61" t="s">
        <v>3799</v>
      </c>
      <c r="E577" s="61">
        <v>1</v>
      </c>
      <c r="F577" s="61">
        <v>0</v>
      </c>
      <c r="G577" s="61" t="s">
        <v>12</v>
      </c>
      <c r="H577" s="61"/>
      <c r="I577" s="62"/>
      <c r="J577" s="60" t="s">
        <v>3800</v>
      </c>
    </row>
    <row r="578" spans="1:10" ht="15.75" customHeight="1" x14ac:dyDescent="0.2">
      <c r="A578" s="60" t="s">
        <v>70</v>
      </c>
      <c r="B578" s="61" t="s">
        <v>3798</v>
      </c>
      <c r="C578" s="61">
        <v>44</v>
      </c>
      <c r="D578" s="61" t="s">
        <v>29</v>
      </c>
      <c r="E578" s="61">
        <v>2</v>
      </c>
      <c r="F578" s="61">
        <v>1</v>
      </c>
      <c r="G578" s="61" t="s">
        <v>12</v>
      </c>
      <c r="H578" s="61"/>
      <c r="I578" s="62"/>
      <c r="J578" s="60" t="s">
        <v>31</v>
      </c>
    </row>
    <row r="579" spans="1:10" ht="15.75" customHeight="1" x14ac:dyDescent="0.2">
      <c r="A579" s="60" t="s">
        <v>70</v>
      </c>
      <c r="B579" s="61" t="s">
        <v>3798</v>
      </c>
      <c r="C579" s="61">
        <v>44</v>
      </c>
      <c r="D579" s="61" t="s">
        <v>238</v>
      </c>
      <c r="E579" s="61">
        <v>3</v>
      </c>
      <c r="F579" s="61">
        <v>2</v>
      </c>
      <c r="G579" s="61" t="s">
        <v>12</v>
      </c>
      <c r="H579" s="61"/>
      <c r="I579" s="62"/>
      <c r="J579" s="60" t="s">
        <v>239</v>
      </c>
    </row>
    <row r="580" spans="1:10" ht="15.75" customHeight="1" x14ac:dyDescent="0.2">
      <c r="A580" s="60" t="s">
        <v>70</v>
      </c>
      <c r="B580" s="61" t="s">
        <v>3798</v>
      </c>
      <c r="C580" s="61">
        <v>44</v>
      </c>
      <c r="D580" s="61" t="s">
        <v>32</v>
      </c>
      <c r="E580" s="61">
        <v>4</v>
      </c>
      <c r="F580" s="61">
        <v>4</v>
      </c>
      <c r="G580" s="61" t="s">
        <v>12</v>
      </c>
      <c r="H580" s="61"/>
      <c r="I580" s="62"/>
      <c r="J580" s="60" t="s">
        <v>33</v>
      </c>
    </row>
    <row r="581" spans="1:10" ht="15.75" customHeight="1" x14ac:dyDescent="0.2">
      <c r="A581" s="60" t="s">
        <v>70</v>
      </c>
      <c r="B581" s="61" t="s">
        <v>3798</v>
      </c>
      <c r="C581" s="61">
        <v>44</v>
      </c>
      <c r="D581" s="61" t="s">
        <v>34</v>
      </c>
      <c r="E581" s="61">
        <v>5</v>
      </c>
      <c r="F581" s="61">
        <v>5</v>
      </c>
      <c r="G581" s="61" t="s">
        <v>12</v>
      </c>
      <c r="H581" s="61"/>
      <c r="I581" s="62"/>
      <c r="J581" s="60" t="s">
        <v>35</v>
      </c>
    </row>
    <row r="582" spans="1:10" ht="15.75" customHeight="1" x14ac:dyDescent="0.2">
      <c r="A582" s="60" t="s">
        <v>70</v>
      </c>
      <c r="B582" s="61" t="s">
        <v>3798</v>
      </c>
      <c r="C582" s="61">
        <v>44</v>
      </c>
      <c r="D582" s="61" t="s">
        <v>36</v>
      </c>
      <c r="E582" s="61">
        <v>6</v>
      </c>
      <c r="F582" s="61">
        <v>6</v>
      </c>
      <c r="G582" s="61" t="s">
        <v>12</v>
      </c>
      <c r="H582" s="61"/>
      <c r="I582" s="62"/>
      <c r="J582" s="60" t="s">
        <v>37</v>
      </c>
    </row>
    <row r="583" spans="1:10" ht="15.75" customHeight="1" x14ac:dyDescent="0.2">
      <c r="A583" s="60" t="s">
        <v>70</v>
      </c>
      <c r="B583" s="61" t="s">
        <v>3798</v>
      </c>
      <c r="C583" s="61">
        <v>44</v>
      </c>
      <c r="D583" s="61" t="s">
        <v>240</v>
      </c>
      <c r="E583" s="61">
        <v>7</v>
      </c>
      <c r="F583" s="61">
        <v>9</v>
      </c>
      <c r="G583" s="61" t="s">
        <v>12</v>
      </c>
      <c r="H583" s="61"/>
      <c r="I583" s="62"/>
      <c r="J583" s="60" t="s">
        <v>241</v>
      </c>
    </row>
    <row r="584" spans="1:10" ht="15.75" customHeight="1" x14ac:dyDescent="0.2">
      <c r="A584" s="60" t="s">
        <v>70</v>
      </c>
      <c r="B584" s="61" t="s">
        <v>3798</v>
      </c>
      <c r="C584" s="61">
        <v>44</v>
      </c>
      <c r="D584" s="61" t="s">
        <v>3801</v>
      </c>
      <c r="E584" s="61">
        <v>8</v>
      </c>
      <c r="F584" s="61">
        <v>10</v>
      </c>
      <c r="G584" s="61" t="s">
        <v>12</v>
      </c>
      <c r="H584" s="61"/>
      <c r="I584" s="62"/>
      <c r="J584" s="60" t="s">
        <v>3802</v>
      </c>
    </row>
    <row r="585" spans="1:10" ht="15.75" customHeight="1" x14ac:dyDescent="0.2">
      <c r="A585" s="60" t="s">
        <v>70</v>
      </c>
      <c r="B585" s="61" t="s">
        <v>3803</v>
      </c>
      <c r="C585" s="61">
        <v>45</v>
      </c>
      <c r="D585" s="61" t="s">
        <v>69</v>
      </c>
      <c r="E585" s="61">
        <v>1</v>
      </c>
      <c r="F585" s="61">
        <v>0</v>
      </c>
      <c r="G585" s="61" t="s">
        <v>12</v>
      </c>
      <c r="H585" s="61"/>
      <c r="I585" s="62"/>
      <c r="J585" s="60" t="s">
        <v>70</v>
      </c>
    </row>
    <row r="586" spans="1:10" ht="15.75" customHeight="1" x14ac:dyDescent="0.2">
      <c r="A586" s="60" t="s">
        <v>70</v>
      </c>
      <c r="B586" s="61" t="s">
        <v>3803</v>
      </c>
      <c r="C586" s="61">
        <v>45</v>
      </c>
      <c r="D586" s="61" t="s">
        <v>3804</v>
      </c>
      <c r="E586" s="61">
        <v>2</v>
      </c>
      <c r="F586" s="61">
        <v>1</v>
      </c>
      <c r="G586" s="61" t="s">
        <v>12</v>
      </c>
      <c r="H586" s="61"/>
      <c r="I586" s="62"/>
      <c r="J586" s="60" t="s">
        <v>68</v>
      </c>
    </row>
    <row r="587" spans="1:10" ht="15.75" customHeight="1" x14ac:dyDescent="0.2">
      <c r="A587" s="60" t="s">
        <v>70</v>
      </c>
      <c r="B587" s="61" t="s">
        <v>3803</v>
      </c>
      <c r="C587" s="61">
        <v>45</v>
      </c>
      <c r="D587" s="61" t="s">
        <v>65</v>
      </c>
      <c r="E587" s="61">
        <v>3</v>
      </c>
      <c r="F587" s="61">
        <v>2</v>
      </c>
      <c r="G587" s="61" t="s">
        <v>12</v>
      </c>
      <c r="H587" s="61"/>
      <c r="I587" s="62"/>
      <c r="J587" s="60" t="s">
        <v>66</v>
      </c>
    </row>
    <row r="588" spans="1:10" ht="15.75" customHeight="1" x14ac:dyDescent="0.2">
      <c r="A588" s="60" t="s">
        <v>70</v>
      </c>
      <c r="B588" s="61" t="s">
        <v>3803</v>
      </c>
      <c r="C588" s="61">
        <v>45</v>
      </c>
      <c r="D588" s="61" t="s">
        <v>63</v>
      </c>
      <c r="E588" s="61">
        <v>4</v>
      </c>
      <c r="F588" s="61">
        <v>4</v>
      </c>
      <c r="G588" s="61" t="s">
        <v>12</v>
      </c>
      <c r="H588" s="61"/>
      <c r="I588" s="62"/>
      <c r="J588" s="60" t="s">
        <v>64</v>
      </c>
    </row>
    <row r="589" spans="1:10" ht="15.75" customHeight="1" x14ac:dyDescent="0.2">
      <c r="A589" s="60" t="s">
        <v>70</v>
      </c>
      <c r="B589" s="61" t="s">
        <v>3803</v>
      </c>
      <c r="C589" s="61">
        <v>45</v>
      </c>
      <c r="D589" s="61" t="s">
        <v>249</v>
      </c>
      <c r="E589" s="61">
        <v>5</v>
      </c>
      <c r="F589" s="61">
        <v>6</v>
      </c>
      <c r="G589" s="61" t="s">
        <v>12</v>
      </c>
      <c r="H589" s="61"/>
      <c r="I589" s="62"/>
      <c r="J589" s="60" t="s">
        <v>250</v>
      </c>
    </row>
    <row r="590" spans="1:10" ht="15.75" customHeight="1" x14ac:dyDescent="0.2">
      <c r="A590" s="60" t="s">
        <v>70</v>
      </c>
      <c r="B590" s="61" t="s">
        <v>3803</v>
      </c>
      <c r="C590" s="61">
        <v>45</v>
      </c>
      <c r="D590" s="61" t="s">
        <v>59</v>
      </c>
      <c r="E590" s="61">
        <v>6</v>
      </c>
      <c r="F590" s="61">
        <v>7</v>
      </c>
      <c r="G590" s="61" t="s">
        <v>12</v>
      </c>
      <c r="H590" s="61"/>
      <c r="I590" s="62"/>
      <c r="J590" s="60" t="s">
        <v>60</v>
      </c>
    </row>
    <row r="591" spans="1:10" ht="15.75" customHeight="1" x14ac:dyDescent="0.2">
      <c r="A591" s="60" t="s">
        <v>70</v>
      </c>
      <c r="B591" s="61" t="s">
        <v>3803</v>
      </c>
      <c r="C591" s="61">
        <v>45</v>
      </c>
      <c r="D591" s="61" t="s">
        <v>57</v>
      </c>
      <c r="E591" s="61">
        <v>7</v>
      </c>
      <c r="F591" s="61">
        <v>9</v>
      </c>
      <c r="G591" s="61" t="s">
        <v>12</v>
      </c>
      <c r="H591" s="61"/>
      <c r="I591" s="62"/>
      <c r="J591" s="60" t="s">
        <v>58</v>
      </c>
    </row>
    <row r="592" spans="1:10" ht="15.75" customHeight="1" x14ac:dyDescent="0.2">
      <c r="A592" s="60" t="s">
        <v>70</v>
      </c>
      <c r="B592" s="61" t="s">
        <v>3803</v>
      </c>
      <c r="C592" s="61">
        <v>45</v>
      </c>
      <c r="D592" s="61" t="s">
        <v>55</v>
      </c>
      <c r="E592" s="61">
        <v>8</v>
      </c>
      <c r="F592" s="61">
        <v>11</v>
      </c>
      <c r="G592" s="61" t="s">
        <v>12</v>
      </c>
      <c r="H592" s="61"/>
      <c r="I592" s="62"/>
      <c r="J592" s="60" t="s">
        <v>56</v>
      </c>
    </row>
    <row r="593" spans="1:10" ht="15.75" customHeight="1" x14ac:dyDescent="0.2">
      <c r="A593" s="60" t="s">
        <v>70</v>
      </c>
      <c r="B593" s="61" t="s">
        <v>3803</v>
      </c>
      <c r="C593" s="61">
        <v>45</v>
      </c>
      <c r="D593" s="61" t="s">
        <v>53</v>
      </c>
      <c r="E593" s="61">
        <v>9</v>
      </c>
      <c r="F593" s="61">
        <v>12</v>
      </c>
      <c r="G593" s="61" t="s">
        <v>12</v>
      </c>
      <c r="H593" s="61"/>
      <c r="I593" s="62"/>
      <c r="J593" s="60" t="s">
        <v>54</v>
      </c>
    </row>
    <row r="594" spans="1:10" ht="15.75" customHeight="1" x14ac:dyDescent="0.2">
      <c r="A594" s="60" t="s">
        <v>70</v>
      </c>
      <c r="B594" s="61" t="s">
        <v>3803</v>
      </c>
      <c r="C594" s="61">
        <v>45</v>
      </c>
      <c r="D594" s="61" t="s">
        <v>29</v>
      </c>
      <c r="E594" s="61">
        <v>10</v>
      </c>
      <c r="F594" s="61">
        <v>14</v>
      </c>
      <c r="G594" s="61" t="s">
        <v>12</v>
      </c>
      <c r="H594" s="61"/>
      <c r="I594" s="62"/>
      <c r="J594" s="60" t="s">
        <v>31</v>
      </c>
    </row>
    <row r="595" spans="1:10" ht="15.75" customHeight="1" x14ac:dyDescent="0.2">
      <c r="A595" s="60" t="s">
        <v>70</v>
      </c>
      <c r="B595" s="61" t="s">
        <v>3803</v>
      </c>
      <c r="C595" s="61">
        <v>45</v>
      </c>
      <c r="D595" s="61" t="s">
        <v>3799</v>
      </c>
      <c r="E595" s="61">
        <v>11</v>
      </c>
      <c r="F595" s="61">
        <v>15</v>
      </c>
      <c r="G595" s="61" t="s">
        <v>12</v>
      </c>
      <c r="H595" s="61"/>
      <c r="I595" s="62"/>
      <c r="J595" s="60" t="s">
        <v>3800</v>
      </c>
    </row>
    <row r="596" spans="1:10" ht="15.75" customHeight="1" x14ac:dyDescent="0.2">
      <c r="A596" s="60" t="s">
        <v>51</v>
      </c>
      <c r="B596" s="62" t="s">
        <v>3805</v>
      </c>
      <c r="C596" s="62">
        <v>55</v>
      </c>
      <c r="D596" s="62" t="s">
        <v>50</v>
      </c>
      <c r="E596" s="62">
        <v>1</v>
      </c>
      <c r="F596" s="62">
        <v>0</v>
      </c>
      <c r="G596" s="62" t="s">
        <v>12</v>
      </c>
      <c r="H596" s="62"/>
      <c r="I596" s="62" t="s">
        <v>13</v>
      </c>
      <c r="J596" s="62" t="s">
        <v>51</v>
      </c>
    </row>
    <row r="597" spans="1:10" ht="15.75" customHeight="1" x14ac:dyDescent="0.2">
      <c r="A597" s="60" t="s">
        <v>51</v>
      </c>
      <c r="B597" s="62" t="s">
        <v>3805</v>
      </c>
      <c r="C597" s="62">
        <v>55</v>
      </c>
      <c r="D597" s="62" t="s">
        <v>1112</v>
      </c>
      <c r="E597" s="62">
        <v>2</v>
      </c>
      <c r="F597" s="62">
        <v>2</v>
      </c>
      <c r="G597" s="62" t="s">
        <v>12</v>
      </c>
      <c r="H597" s="62"/>
      <c r="I597" s="62" t="s">
        <v>13</v>
      </c>
      <c r="J597" s="62" t="s">
        <v>1113</v>
      </c>
    </row>
    <row r="598" spans="1:10" ht="15.75" customHeight="1" x14ac:dyDescent="0.2">
      <c r="A598" s="60" t="s">
        <v>51</v>
      </c>
      <c r="B598" s="62" t="s">
        <v>3805</v>
      </c>
      <c r="C598" s="62">
        <v>55</v>
      </c>
      <c r="D598" s="62" t="s">
        <v>1114</v>
      </c>
      <c r="E598" s="62">
        <v>3</v>
      </c>
      <c r="F598" s="62">
        <v>4</v>
      </c>
      <c r="G598" s="62" t="s">
        <v>12</v>
      </c>
      <c r="H598" s="62"/>
      <c r="I598" s="62" t="s">
        <v>13</v>
      </c>
      <c r="J598" s="62" t="s">
        <v>1115</v>
      </c>
    </row>
    <row r="599" spans="1:10" ht="15.75" customHeight="1" x14ac:dyDescent="0.2">
      <c r="A599" s="60" t="s">
        <v>51</v>
      </c>
      <c r="B599" s="62" t="s">
        <v>3805</v>
      </c>
      <c r="C599" s="62">
        <v>55</v>
      </c>
      <c r="D599" s="62" t="s">
        <v>1116</v>
      </c>
      <c r="E599" s="62">
        <v>4</v>
      </c>
      <c r="F599" s="62">
        <v>5</v>
      </c>
      <c r="G599" s="62" t="s">
        <v>12</v>
      </c>
      <c r="H599" s="62"/>
      <c r="I599" s="62" t="s">
        <v>13</v>
      </c>
      <c r="J599" s="62" t="s">
        <v>1117</v>
      </c>
    </row>
    <row r="600" spans="1:10" ht="15.75" customHeight="1" x14ac:dyDescent="0.2">
      <c r="A600" s="60" t="s">
        <v>51</v>
      </c>
      <c r="B600" s="62" t="s">
        <v>3805</v>
      </c>
      <c r="C600" s="62">
        <v>55</v>
      </c>
      <c r="D600" s="62" t="s">
        <v>1118</v>
      </c>
      <c r="E600" s="62">
        <v>5</v>
      </c>
      <c r="F600" s="62">
        <v>7</v>
      </c>
      <c r="G600" s="62" t="s">
        <v>12</v>
      </c>
      <c r="H600" s="62"/>
      <c r="I600" s="62" t="s">
        <v>13</v>
      </c>
      <c r="J600" s="62" t="s">
        <v>1119</v>
      </c>
    </row>
    <row r="601" spans="1:10" ht="15.75" customHeight="1" x14ac:dyDescent="0.2">
      <c r="A601" s="60" t="s">
        <v>51</v>
      </c>
      <c r="B601" s="62" t="s">
        <v>3805</v>
      </c>
      <c r="C601" s="62">
        <v>55</v>
      </c>
      <c r="D601" s="62" t="s">
        <v>2320</v>
      </c>
      <c r="E601" s="62">
        <v>6</v>
      </c>
      <c r="F601" s="62">
        <v>8</v>
      </c>
      <c r="G601" s="62" t="s">
        <v>12</v>
      </c>
      <c r="H601" s="62"/>
      <c r="I601" s="62" t="s">
        <v>13</v>
      </c>
      <c r="J601" s="62" t="s">
        <v>2321</v>
      </c>
    </row>
    <row r="602" spans="1:10" ht="15.75" customHeight="1" x14ac:dyDescent="0.2">
      <c r="A602" s="60" t="s">
        <v>51</v>
      </c>
      <c r="B602" s="62" t="s">
        <v>3805</v>
      </c>
      <c r="C602" s="62">
        <v>55</v>
      </c>
      <c r="D602" s="62" t="s">
        <v>2322</v>
      </c>
      <c r="E602" s="62">
        <v>7</v>
      </c>
      <c r="F602" s="62">
        <v>11</v>
      </c>
      <c r="G602" s="62" t="s">
        <v>12</v>
      </c>
      <c r="H602" s="62"/>
      <c r="I602" s="62" t="s">
        <v>13</v>
      </c>
      <c r="J602" s="62" t="s">
        <v>2323</v>
      </c>
    </row>
    <row r="603" spans="1:10" ht="15.75" customHeight="1" x14ac:dyDescent="0.2">
      <c r="A603" s="60" t="s">
        <v>51</v>
      </c>
      <c r="B603" s="62" t="s">
        <v>3805</v>
      </c>
      <c r="C603" s="62">
        <v>55</v>
      </c>
      <c r="D603" s="62" t="s">
        <v>1415</v>
      </c>
      <c r="E603" s="62">
        <v>8</v>
      </c>
      <c r="F603" s="62">
        <v>14</v>
      </c>
      <c r="G603" s="62" t="s">
        <v>12</v>
      </c>
      <c r="H603" s="62"/>
      <c r="I603" s="62" t="s">
        <v>30</v>
      </c>
      <c r="J603" s="62" t="s">
        <v>1416</v>
      </c>
    </row>
    <row r="604" spans="1:10" ht="15.75" customHeight="1" x14ac:dyDescent="0.2">
      <c r="A604" s="60" t="s">
        <v>51</v>
      </c>
      <c r="B604" s="62" t="s">
        <v>3805</v>
      </c>
      <c r="C604" s="62">
        <v>55</v>
      </c>
      <c r="D604" s="62" t="s">
        <v>2650</v>
      </c>
      <c r="E604" s="62">
        <v>9</v>
      </c>
      <c r="F604" s="62">
        <v>16</v>
      </c>
      <c r="G604" s="62" t="s">
        <v>12</v>
      </c>
      <c r="H604" s="62"/>
      <c r="I604" s="62" t="s">
        <v>13</v>
      </c>
      <c r="J604" s="62" t="s">
        <v>2651</v>
      </c>
    </row>
    <row r="605" spans="1:10" ht="15.75" customHeight="1" x14ac:dyDescent="0.2">
      <c r="A605" s="60" t="s">
        <v>51</v>
      </c>
      <c r="B605" s="62" t="s">
        <v>3805</v>
      </c>
      <c r="C605" s="62">
        <v>55</v>
      </c>
      <c r="D605" s="62" t="s">
        <v>2652</v>
      </c>
      <c r="E605" s="62">
        <v>10</v>
      </c>
      <c r="F605" s="62">
        <v>17</v>
      </c>
      <c r="G605" s="62" t="s">
        <v>12</v>
      </c>
      <c r="H605" s="62"/>
      <c r="I605" s="62" t="s">
        <v>13</v>
      </c>
      <c r="J605" s="62" t="s">
        <v>2653</v>
      </c>
    </row>
    <row r="606" spans="1:10" ht="15.75" customHeight="1" x14ac:dyDescent="0.2">
      <c r="A606" s="60" t="s">
        <v>51</v>
      </c>
      <c r="B606" s="62" t="s">
        <v>3805</v>
      </c>
      <c r="C606" s="62">
        <v>55</v>
      </c>
      <c r="D606" s="62" t="s">
        <v>2654</v>
      </c>
      <c r="E606" s="62">
        <v>11</v>
      </c>
      <c r="F606" s="62">
        <v>18</v>
      </c>
      <c r="G606" s="62" t="s">
        <v>12</v>
      </c>
      <c r="H606" s="62"/>
      <c r="I606" s="62" t="s">
        <v>13</v>
      </c>
      <c r="J606" s="62" t="s">
        <v>2655</v>
      </c>
    </row>
    <row r="607" spans="1:10" ht="15.75" customHeight="1" x14ac:dyDescent="0.2">
      <c r="A607" s="60" t="s">
        <v>51</v>
      </c>
      <c r="B607" s="62" t="s">
        <v>3805</v>
      </c>
      <c r="C607" s="62">
        <v>55</v>
      </c>
      <c r="D607" s="62" t="s">
        <v>1132</v>
      </c>
      <c r="E607" s="62">
        <v>12</v>
      </c>
      <c r="F607" s="62">
        <v>19</v>
      </c>
      <c r="G607" s="62" t="s">
        <v>12</v>
      </c>
      <c r="H607" s="62"/>
      <c r="I607" s="62" t="s">
        <v>13</v>
      </c>
      <c r="J607" s="62" t="s">
        <v>1133</v>
      </c>
    </row>
    <row r="608" spans="1:10" ht="15.75" customHeight="1" x14ac:dyDescent="0.2">
      <c r="A608" s="60" t="s">
        <v>51</v>
      </c>
      <c r="B608" s="62" t="s">
        <v>3805</v>
      </c>
      <c r="C608" s="62">
        <v>55</v>
      </c>
      <c r="D608" s="62" t="s">
        <v>3806</v>
      </c>
      <c r="E608" s="62">
        <v>13</v>
      </c>
      <c r="F608" s="62">
        <v>20</v>
      </c>
      <c r="G608" s="62" t="s">
        <v>12</v>
      </c>
      <c r="H608" s="62"/>
      <c r="I608" s="62" t="s">
        <v>13</v>
      </c>
      <c r="J608" s="62" t="s">
        <v>3807</v>
      </c>
    </row>
    <row r="609" spans="1:10" ht="15.75" customHeight="1" x14ac:dyDescent="0.2">
      <c r="A609" s="60" t="s">
        <v>51</v>
      </c>
      <c r="B609" s="62" t="s">
        <v>3805</v>
      </c>
      <c r="C609" s="62">
        <v>55</v>
      </c>
      <c r="D609" s="62" t="s">
        <v>3808</v>
      </c>
      <c r="E609" s="62">
        <v>14</v>
      </c>
      <c r="F609" s="62">
        <v>21</v>
      </c>
      <c r="G609" s="62" t="s">
        <v>12</v>
      </c>
      <c r="H609" s="62"/>
      <c r="I609" s="62" t="s">
        <v>13</v>
      </c>
      <c r="J609" s="62" t="s">
        <v>3809</v>
      </c>
    </row>
    <row r="610" spans="1:10" ht="15.75" customHeight="1" x14ac:dyDescent="0.2">
      <c r="A610" s="60" t="s">
        <v>51</v>
      </c>
      <c r="B610" s="62" t="s">
        <v>3805</v>
      </c>
      <c r="C610" s="62">
        <v>55</v>
      </c>
      <c r="D610" s="62" t="s">
        <v>3810</v>
      </c>
      <c r="E610" s="62">
        <v>15</v>
      </c>
      <c r="F610" s="62">
        <v>22</v>
      </c>
      <c r="G610" s="62" t="s">
        <v>12</v>
      </c>
      <c r="H610" s="62"/>
      <c r="I610" s="62" t="s">
        <v>13</v>
      </c>
      <c r="J610" s="62" t="s">
        <v>3811</v>
      </c>
    </row>
    <row r="611" spans="1:10" ht="15.75" customHeight="1" x14ac:dyDescent="0.2">
      <c r="A611" s="60" t="s">
        <v>51</v>
      </c>
      <c r="B611" s="62" t="s">
        <v>2656</v>
      </c>
      <c r="C611" s="62">
        <v>56</v>
      </c>
      <c r="D611" s="62" t="s">
        <v>50</v>
      </c>
      <c r="E611" s="62">
        <v>1</v>
      </c>
      <c r="F611" s="62">
        <v>0</v>
      </c>
      <c r="G611" s="62" t="s">
        <v>12</v>
      </c>
      <c r="H611" s="62"/>
      <c r="I611" s="62" t="s">
        <v>13</v>
      </c>
      <c r="J611" s="62" t="s">
        <v>51</v>
      </c>
    </row>
    <row r="612" spans="1:10" ht="15.75" customHeight="1" x14ac:dyDescent="0.2">
      <c r="A612" s="60" t="s">
        <v>51</v>
      </c>
      <c r="B612" s="62" t="s">
        <v>2656</v>
      </c>
      <c r="C612" s="62">
        <v>56</v>
      </c>
      <c r="D612" s="62" t="s">
        <v>1112</v>
      </c>
      <c r="E612" s="62">
        <v>2</v>
      </c>
      <c r="F612" s="62">
        <v>2</v>
      </c>
      <c r="G612" s="62" t="s">
        <v>12</v>
      </c>
      <c r="H612" s="62"/>
      <c r="I612" s="62" t="s">
        <v>13</v>
      </c>
      <c r="J612" s="62" t="s">
        <v>1113</v>
      </c>
    </row>
    <row r="613" spans="1:10" ht="15.75" customHeight="1" x14ac:dyDescent="0.2">
      <c r="A613" s="60" t="s">
        <v>51</v>
      </c>
      <c r="B613" s="62" t="s">
        <v>2656</v>
      </c>
      <c r="C613" s="62">
        <v>56</v>
      </c>
      <c r="D613" s="62" t="s">
        <v>1114</v>
      </c>
      <c r="E613" s="62">
        <v>3</v>
      </c>
      <c r="F613" s="62">
        <v>4</v>
      </c>
      <c r="G613" s="62" t="s">
        <v>12</v>
      </c>
      <c r="H613" s="62"/>
      <c r="I613" s="62" t="s">
        <v>13</v>
      </c>
      <c r="J613" s="62" t="s">
        <v>1115</v>
      </c>
    </row>
    <row r="614" spans="1:10" ht="15.75" customHeight="1" x14ac:dyDescent="0.2">
      <c r="A614" s="60" t="s">
        <v>51</v>
      </c>
      <c r="B614" s="62" t="s">
        <v>2656</v>
      </c>
      <c r="C614" s="62">
        <v>56</v>
      </c>
      <c r="D614" s="62" t="s">
        <v>1116</v>
      </c>
      <c r="E614" s="62">
        <v>4</v>
      </c>
      <c r="F614" s="62">
        <v>5</v>
      </c>
      <c r="G614" s="62" t="s">
        <v>12</v>
      </c>
      <c r="H614" s="62"/>
      <c r="I614" s="62" t="s">
        <v>13</v>
      </c>
      <c r="J614" s="62" t="s">
        <v>1117</v>
      </c>
    </row>
    <row r="615" spans="1:10" ht="15.75" customHeight="1" x14ac:dyDescent="0.2">
      <c r="A615" s="60" t="s">
        <v>51</v>
      </c>
      <c r="B615" s="62" t="s">
        <v>2656</v>
      </c>
      <c r="C615" s="62">
        <v>56</v>
      </c>
      <c r="D615" s="62" t="s">
        <v>1118</v>
      </c>
      <c r="E615" s="62">
        <v>5</v>
      </c>
      <c r="F615" s="62">
        <v>7</v>
      </c>
      <c r="G615" s="62" t="s">
        <v>12</v>
      </c>
      <c r="H615" s="62"/>
      <c r="I615" s="62" t="s">
        <v>13</v>
      </c>
      <c r="J615" s="62" t="s">
        <v>1119</v>
      </c>
    </row>
    <row r="616" spans="1:10" ht="15.75" customHeight="1" x14ac:dyDescent="0.2">
      <c r="A616" s="60" t="s">
        <v>51</v>
      </c>
      <c r="B616" s="62" t="s">
        <v>2656</v>
      </c>
      <c r="C616" s="62">
        <v>56</v>
      </c>
      <c r="D616" s="62" t="s">
        <v>1120</v>
      </c>
      <c r="E616" s="62">
        <v>6</v>
      </c>
      <c r="F616" s="62">
        <v>8</v>
      </c>
      <c r="G616" s="62" t="s">
        <v>12</v>
      </c>
      <c r="H616" s="62"/>
      <c r="I616" s="62" t="s">
        <v>13</v>
      </c>
      <c r="J616" s="62" t="s">
        <v>1121</v>
      </c>
    </row>
    <row r="617" spans="1:10" ht="15.75" customHeight="1" x14ac:dyDescent="0.2">
      <c r="A617" s="60" t="s">
        <v>51</v>
      </c>
      <c r="B617" s="62" t="s">
        <v>2656</v>
      </c>
      <c r="C617" s="62">
        <v>56</v>
      </c>
      <c r="D617" s="62" t="s">
        <v>1122</v>
      </c>
      <c r="E617" s="62">
        <v>7</v>
      </c>
      <c r="F617" s="62">
        <v>9</v>
      </c>
      <c r="G617" s="62" t="s">
        <v>12</v>
      </c>
      <c r="H617" s="62"/>
      <c r="I617" s="62" t="s">
        <v>13</v>
      </c>
      <c r="J617" s="62" t="s">
        <v>1123</v>
      </c>
    </row>
    <row r="618" spans="1:10" ht="15.75" customHeight="1" x14ac:dyDescent="0.2">
      <c r="A618" s="60" t="s">
        <v>51</v>
      </c>
      <c r="B618" s="62" t="s">
        <v>2656</v>
      </c>
      <c r="C618" s="62">
        <v>56</v>
      </c>
      <c r="D618" s="62" t="s">
        <v>1124</v>
      </c>
      <c r="E618" s="62">
        <v>8</v>
      </c>
      <c r="F618" s="62">
        <v>10</v>
      </c>
      <c r="G618" s="62" t="s">
        <v>12</v>
      </c>
      <c r="H618" s="62"/>
      <c r="I618" s="62" t="s">
        <v>13</v>
      </c>
      <c r="J618" s="62" t="s">
        <v>1125</v>
      </c>
    </row>
    <row r="619" spans="1:10" ht="15.75" customHeight="1" x14ac:dyDescent="0.2">
      <c r="A619" s="60" t="s">
        <v>51</v>
      </c>
      <c r="B619" s="62" t="s">
        <v>2656</v>
      </c>
      <c r="C619" s="62">
        <v>56</v>
      </c>
      <c r="D619" s="62" t="s">
        <v>1126</v>
      </c>
      <c r="E619" s="62">
        <v>9</v>
      </c>
      <c r="F619" s="62">
        <v>11</v>
      </c>
      <c r="G619" s="62" t="s">
        <v>12</v>
      </c>
      <c r="H619" s="62"/>
      <c r="I619" s="62" t="s">
        <v>13</v>
      </c>
      <c r="J619" s="62" t="s">
        <v>1127</v>
      </c>
    </row>
    <row r="620" spans="1:10" ht="15.75" customHeight="1" x14ac:dyDescent="0.2">
      <c r="A620" s="60" t="s">
        <v>51</v>
      </c>
      <c r="B620" s="62" t="s">
        <v>2656</v>
      </c>
      <c r="C620" s="62">
        <v>56</v>
      </c>
      <c r="D620" s="62" t="s">
        <v>1128</v>
      </c>
      <c r="E620" s="62">
        <v>10</v>
      </c>
      <c r="F620" s="62">
        <v>12</v>
      </c>
      <c r="G620" s="62" t="s">
        <v>12</v>
      </c>
      <c r="H620" s="62"/>
      <c r="I620" s="62" t="s">
        <v>13</v>
      </c>
      <c r="J620" s="62" t="s">
        <v>1129</v>
      </c>
    </row>
    <row r="621" spans="1:10" ht="15.75" customHeight="1" x14ac:dyDescent="0.2">
      <c r="A621" s="60" t="s">
        <v>51</v>
      </c>
      <c r="B621" s="62" t="s">
        <v>2656</v>
      </c>
      <c r="C621" s="62">
        <v>56</v>
      </c>
      <c r="D621" s="62" t="s">
        <v>3812</v>
      </c>
      <c r="E621" s="62">
        <v>11</v>
      </c>
      <c r="F621" s="62">
        <v>13</v>
      </c>
      <c r="G621" s="62" t="s">
        <v>12</v>
      </c>
      <c r="H621" s="62"/>
      <c r="I621" s="62" t="s">
        <v>13</v>
      </c>
      <c r="J621" s="62" t="s">
        <v>3813</v>
      </c>
    </row>
    <row r="622" spans="1:10" ht="15.75" customHeight="1" x14ac:dyDescent="0.2">
      <c r="A622" s="60" t="s">
        <v>51</v>
      </c>
      <c r="B622" s="62" t="s">
        <v>2656</v>
      </c>
      <c r="C622" s="62">
        <v>56</v>
      </c>
      <c r="D622" s="62" t="s">
        <v>3814</v>
      </c>
      <c r="E622" s="62">
        <v>12</v>
      </c>
      <c r="F622" s="62">
        <v>14</v>
      </c>
      <c r="G622" s="62" t="s">
        <v>12</v>
      </c>
      <c r="H622" s="62"/>
      <c r="I622" s="62" t="s">
        <v>13</v>
      </c>
      <c r="J622" s="62" t="s">
        <v>3815</v>
      </c>
    </row>
    <row r="623" spans="1:10" ht="15.75" customHeight="1" x14ac:dyDescent="0.2">
      <c r="A623" s="60" t="s">
        <v>51</v>
      </c>
      <c r="B623" s="62" t="s">
        <v>2656</v>
      </c>
      <c r="C623" s="62">
        <v>56</v>
      </c>
      <c r="D623" s="62" t="s">
        <v>2652</v>
      </c>
      <c r="E623" s="62">
        <v>13</v>
      </c>
      <c r="F623" s="62">
        <v>15</v>
      </c>
      <c r="G623" s="62" t="s">
        <v>12</v>
      </c>
      <c r="H623" s="62"/>
      <c r="I623" s="62" t="s">
        <v>13</v>
      </c>
      <c r="J623" s="62" t="s">
        <v>2653</v>
      </c>
    </row>
    <row r="624" spans="1:10" ht="15.75" customHeight="1" x14ac:dyDescent="0.2">
      <c r="A624" s="60" t="s">
        <v>51</v>
      </c>
      <c r="B624" s="62" t="s">
        <v>2656</v>
      </c>
      <c r="C624" s="62">
        <v>56</v>
      </c>
      <c r="D624" s="62" t="s">
        <v>2654</v>
      </c>
      <c r="E624" s="62">
        <v>14</v>
      </c>
      <c r="F624" s="62">
        <v>16</v>
      </c>
      <c r="G624" s="62" t="s">
        <v>12</v>
      </c>
      <c r="H624" s="62"/>
      <c r="I624" s="62" t="s">
        <v>13</v>
      </c>
      <c r="J624" s="62" t="s">
        <v>2655</v>
      </c>
    </row>
    <row r="625" spans="1:10" ht="15.75" customHeight="1" x14ac:dyDescent="0.2">
      <c r="A625" s="60" t="s">
        <v>51</v>
      </c>
      <c r="B625" s="62" t="s">
        <v>2656</v>
      </c>
      <c r="C625" s="62">
        <v>56</v>
      </c>
      <c r="D625" s="62" t="s">
        <v>1132</v>
      </c>
      <c r="E625" s="62">
        <v>15</v>
      </c>
      <c r="F625" s="62">
        <v>17</v>
      </c>
      <c r="G625" s="62" t="s">
        <v>12</v>
      </c>
      <c r="H625" s="62"/>
      <c r="I625" s="62" t="s">
        <v>13</v>
      </c>
      <c r="J625" s="62" t="s">
        <v>1133</v>
      </c>
    </row>
    <row r="626" spans="1:10" ht="15.75" customHeight="1" x14ac:dyDescent="0.2">
      <c r="A626" s="60" t="s">
        <v>51</v>
      </c>
      <c r="B626" s="62" t="s">
        <v>3402</v>
      </c>
      <c r="C626" s="62">
        <v>112</v>
      </c>
      <c r="D626" s="62" t="s">
        <v>50</v>
      </c>
      <c r="E626" s="62">
        <v>1</v>
      </c>
      <c r="F626" s="62">
        <v>0</v>
      </c>
      <c r="G626" s="62" t="s">
        <v>12</v>
      </c>
      <c r="H626" s="62"/>
      <c r="I626" s="62" t="s">
        <v>13</v>
      </c>
      <c r="J626" s="62" t="s">
        <v>51</v>
      </c>
    </row>
    <row r="627" spans="1:10" ht="15.75" customHeight="1" x14ac:dyDescent="0.2">
      <c r="A627" s="60" t="s">
        <v>51</v>
      </c>
      <c r="B627" s="62" t="s">
        <v>3402</v>
      </c>
      <c r="C627" s="62">
        <v>112</v>
      </c>
      <c r="D627" s="62" t="s">
        <v>1112</v>
      </c>
      <c r="E627" s="62">
        <v>2</v>
      </c>
      <c r="F627" s="62">
        <v>2</v>
      </c>
      <c r="G627" s="62" t="s">
        <v>12</v>
      </c>
      <c r="H627" s="62"/>
      <c r="I627" s="62" t="s">
        <v>13</v>
      </c>
      <c r="J627" s="62" t="s">
        <v>1113</v>
      </c>
    </row>
    <row r="628" spans="1:10" ht="15.75" customHeight="1" x14ac:dyDescent="0.2">
      <c r="A628" s="60" t="s">
        <v>51</v>
      </c>
      <c r="B628" s="62" t="s">
        <v>3402</v>
      </c>
      <c r="C628" s="62">
        <v>112</v>
      </c>
      <c r="D628" s="62" t="s">
        <v>1114</v>
      </c>
      <c r="E628" s="62">
        <v>3</v>
      </c>
      <c r="F628" s="62">
        <v>4</v>
      </c>
      <c r="G628" s="62" t="s">
        <v>12</v>
      </c>
      <c r="H628" s="62"/>
      <c r="I628" s="62" t="s">
        <v>13</v>
      </c>
      <c r="J628" s="62" t="s">
        <v>1115</v>
      </c>
    </row>
    <row r="629" spans="1:10" ht="15.75" customHeight="1" x14ac:dyDescent="0.2">
      <c r="A629" s="60" t="s">
        <v>51</v>
      </c>
      <c r="B629" s="62" t="s">
        <v>3402</v>
      </c>
      <c r="C629" s="62">
        <v>112</v>
      </c>
      <c r="D629" s="62" t="s">
        <v>1116</v>
      </c>
      <c r="E629" s="62">
        <v>4</v>
      </c>
      <c r="F629" s="62">
        <v>5</v>
      </c>
      <c r="G629" s="62" t="s">
        <v>12</v>
      </c>
      <c r="H629" s="62"/>
      <c r="I629" s="62" t="s">
        <v>13</v>
      </c>
      <c r="J629" s="62" t="s">
        <v>1117</v>
      </c>
    </row>
    <row r="630" spans="1:10" ht="15.75" customHeight="1" x14ac:dyDescent="0.2">
      <c r="A630" s="60" t="s">
        <v>51</v>
      </c>
      <c r="B630" s="62" t="s">
        <v>3402</v>
      </c>
      <c r="C630" s="62">
        <v>112</v>
      </c>
      <c r="D630" s="62" t="s">
        <v>1118</v>
      </c>
      <c r="E630" s="62">
        <v>5</v>
      </c>
      <c r="F630" s="62">
        <v>7</v>
      </c>
      <c r="G630" s="62" t="s">
        <v>12</v>
      </c>
      <c r="H630" s="62"/>
      <c r="I630" s="62" t="s">
        <v>13</v>
      </c>
      <c r="J630" s="62" t="s">
        <v>1119</v>
      </c>
    </row>
    <row r="631" spans="1:10" ht="15.75" customHeight="1" x14ac:dyDescent="0.2">
      <c r="A631" s="60" t="s">
        <v>51</v>
      </c>
      <c r="B631" s="62" t="s">
        <v>3402</v>
      </c>
      <c r="C631" s="62">
        <v>112</v>
      </c>
      <c r="D631" s="62" t="s">
        <v>2320</v>
      </c>
      <c r="E631" s="62">
        <v>6</v>
      </c>
      <c r="F631" s="62">
        <v>8</v>
      </c>
      <c r="G631" s="62" t="s">
        <v>12</v>
      </c>
      <c r="H631" s="62"/>
      <c r="I631" s="62" t="s">
        <v>13</v>
      </c>
      <c r="J631" s="62" t="s">
        <v>2321</v>
      </c>
    </row>
    <row r="632" spans="1:10" ht="15.75" customHeight="1" x14ac:dyDescent="0.2">
      <c r="A632" s="60" t="s">
        <v>51</v>
      </c>
      <c r="B632" s="62" t="s">
        <v>3402</v>
      </c>
      <c r="C632" s="62">
        <v>112</v>
      </c>
      <c r="D632" s="62" t="s">
        <v>2322</v>
      </c>
      <c r="E632" s="62">
        <v>7</v>
      </c>
      <c r="F632" s="62">
        <v>11</v>
      </c>
      <c r="G632" s="62" t="s">
        <v>12</v>
      </c>
      <c r="H632" s="62"/>
      <c r="I632" s="62" t="s">
        <v>13</v>
      </c>
      <c r="J632" s="62" t="s">
        <v>2323</v>
      </c>
    </row>
    <row r="633" spans="1:10" ht="15.75" customHeight="1" x14ac:dyDescent="0.2">
      <c r="A633" s="60" t="s">
        <v>51</v>
      </c>
      <c r="B633" s="62" t="s">
        <v>3402</v>
      </c>
      <c r="C633" s="62">
        <v>112</v>
      </c>
      <c r="D633" s="62" t="s">
        <v>3403</v>
      </c>
      <c r="E633" s="62">
        <v>8</v>
      </c>
      <c r="F633" s="62">
        <v>12</v>
      </c>
      <c r="G633" s="62" t="s">
        <v>12</v>
      </c>
      <c r="H633" s="62"/>
      <c r="I633" s="62" t="s">
        <v>13</v>
      </c>
      <c r="J633" s="62" t="s">
        <v>3404</v>
      </c>
    </row>
    <row r="634" spans="1:10" ht="15.75" customHeight="1" x14ac:dyDescent="0.2">
      <c r="A634" s="60" t="s">
        <v>51</v>
      </c>
      <c r="B634" s="62" t="s">
        <v>3402</v>
      </c>
      <c r="C634" s="62">
        <v>112</v>
      </c>
      <c r="D634" s="62" t="s">
        <v>2837</v>
      </c>
      <c r="E634" s="62">
        <v>9</v>
      </c>
      <c r="F634" s="62">
        <v>13</v>
      </c>
      <c r="G634" s="62" t="s">
        <v>12</v>
      </c>
      <c r="H634" s="62"/>
      <c r="I634" s="62" t="s">
        <v>30</v>
      </c>
      <c r="J634" s="62" t="s">
        <v>2838</v>
      </c>
    </row>
    <row r="635" spans="1:10" ht="15.75" customHeight="1" x14ac:dyDescent="0.2">
      <c r="A635" s="60" t="s">
        <v>51</v>
      </c>
      <c r="B635" s="62" t="s">
        <v>3402</v>
      </c>
      <c r="C635" s="62">
        <v>112</v>
      </c>
      <c r="D635" s="62" t="s">
        <v>3405</v>
      </c>
      <c r="E635" s="62">
        <v>10</v>
      </c>
      <c r="F635" s="62">
        <v>15</v>
      </c>
      <c r="G635" s="62" t="s">
        <v>12</v>
      </c>
      <c r="H635" s="62"/>
      <c r="I635" s="62" t="s">
        <v>13</v>
      </c>
      <c r="J635" s="62" t="s">
        <v>3406</v>
      </c>
    </row>
    <row r="636" spans="1:10" ht="15.75" customHeight="1" x14ac:dyDescent="0.2">
      <c r="A636" s="60" t="s">
        <v>51</v>
      </c>
      <c r="B636" s="62" t="s">
        <v>3402</v>
      </c>
      <c r="C636" s="62">
        <v>112</v>
      </c>
      <c r="D636" s="62" t="s">
        <v>3407</v>
      </c>
      <c r="E636" s="62">
        <v>11</v>
      </c>
      <c r="F636" s="62">
        <v>16</v>
      </c>
      <c r="G636" s="62" t="s">
        <v>12</v>
      </c>
      <c r="H636" s="62"/>
      <c r="I636" s="62" t="s">
        <v>13</v>
      </c>
      <c r="J636" s="62" t="s">
        <v>3408</v>
      </c>
    </row>
    <row r="637" spans="1:10" ht="15.75" customHeight="1" x14ac:dyDescent="0.2">
      <c r="A637" s="60" t="s">
        <v>51</v>
      </c>
      <c r="B637" s="62" t="s">
        <v>3402</v>
      </c>
      <c r="C637" s="62">
        <v>112</v>
      </c>
      <c r="D637" s="62" t="s">
        <v>2839</v>
      </c>
      <c r="E637" s="62">
        <v>12</v>
      </c>
      <c r="F637" s="62">
        <v>17</v>
      </c>
      <c r="G637" s="62" t="s">
        <v>12</v>
      </c>
      <c r="H637" s="62"/>
      <c r="I637" s="62" t="s">
        <v>13</v>
      </c>
      <c r="J637" s="62" t="s">
        <v>2840</v>
      </c>
    </row>
    <row r="638" spans="1:10" ht="15.75" customHeight="1" x14ac:dyDescent="0.2">
      <c r="A638" s="60" t="s">
        <v>51</v>
      </c>
      <c r="B638" s="62" t="s">
        <v>3402</v>
      </c>
      <c r="C638" s="62">
        <v>112</v>
      </c>
      <c r="D638" s="62" t="s">
        <v>3409</v>
      </c>
      <c r="E638" s="62">
        <v>13</v>
      </c>
      <c r="F638" s="62">
        <v>18</v>
      </c>
      <c r="G638" s="62" t="s">
        <v>12</v>
      </c>
      <c r="H638" s="62"/>
      <c r="I638" s="62" t="s">
        <v>13</v>
      </c>
      <c r="J638" s="62" t="s">
        <v>3410</v>
      </c>
    </row>
    <row r="639" spans="1:10" ht="15.75" customHeight="1" x14ac:dyDescent="0.2">
      <c r="A639" s="60" t="s">
        <v>51</v>
      </c>
      <c r="B639" s="62" t="s">
        <v>3402</v>
      </c>
      <c r="C639" s="62">
        <v>112</v>
      </c>
      <c r="D639" s="62" t="s">
        <v>2837</v>
      </c>
      <c r="E639" s="62">
        <v>14</v>
      </c>
      <c r="F639" s="62">
        <v>20</v>
      </c>
      <c r="G639" s="62" t="s">
        <v>12</v>
      </c>
      <c r="H639" s="62"/>
      <c r="I639" s="62" t="s">
        <v>30</v>
      </c>
      <c r="J639" s="62" t="s">
        <v>2838</v>
      </c>
    </row>
    <row r="640" spans="1:10" ht="15.75" customHeight="1" x14ac:dyDescent="0.2">
      <c r="A640" s="60" t="s">
        <v>51</v>
      </c>
      <c r="B640" s="62" t="s">
        <v>3402</v>
      </c>
      <c r="C640" s="62">
        <v>112</v>
      </c>
      <c r="D640" s="62" t="s">
        <v>2835</v>
      </c>
      <c r="E640" s="62">
        <v>15</v>
      </c>
      <c r="F640" s="62">
        <v>23</v>
      </c>
      <c r="G640" s="62" t="s">
        <v>12</v>
      </c>
      <c r="H640" s="62"/>
      <c r="I640" s="62" t="s">
        <v>13</v>
      </c>
      <c r="J640" s="62" t="s">
        <v>2836</v>
      </c>
    </row>
    <row r="641" spans="1:10" ht="15.75" customHeight="1" x14ac:dyDescent="0.2">
      <c r="A641" s="60" t="s">
        <v>51</v>
      </c>
      <c r="B641" s="62" t="s">
        <v>3402</v>
      </c>
      <c r="C641" s="62">
        <v>112</v>
      </c>
      <c r="D641" s="62" t="s">
        <v>1415</v>
      </c>
      <c r="E641" s="62">
        <v>16</v>
      </c>
      <c r="F641" s="62">
        <v>25</v>
      </c>
      <c r="G641" s="62" t="s">
        <v>12</v>
      </c>
      <c r="H641" s="62"/>
      <c r="I641" s="62" t="s">
        <v>13</v>
      </c>
      <c r="J641" s="62" t="s">
        <v>1416</v>
      </c>
    </row>
    <row r="642" spans="1:10" ht="15.75" customHeight="1" x14ac:dyDescent="0.2">
      <c r="A642" s="60" t="s">
        <v>51</v>
      </c>
      <c r="B642" s="62" t="s">
        <v>3816</v>
      </c>
      <c r="C642" s="62">
        <v>117</v>
      </c>
      <c r="D642" s="62" t="s">
        <v>1585</v>
      </c>
      <c r="E642" s="62">
        <v>1</v>
      </c>
      <c r="F642" s="62">
        <v>0</v>
      </c>
      <c r="G642" s="62" t="s">
        <v>1175</v>
      </c>
      <c r="H642" s="62"/>
      <c r="I642" s="62" t="s">
        <v>13</v>
      </c>
      <c r="J642" s="62" t="s">
        <v>14</v>
      </c>
    </row>
    <row r="643" spans="1:10" ht="15.75" customHeight="1" x14ac:dyDescent="0.2">
      <c r="A643" s="60" t="s">
        <v>51</v>
      </c>
      <c r="B643" s="62" t="s">
        <v>3816</v>
      </c>
      <c r="C643" s="62">
        <v>117</v>
      </c>
      <c r="D643" s="62" t="s">
        <v>3817</v>
      </c>
      <c r="E643" s="62">
        <v>2</v>
      </c>
      <c r="F643" s="62">
        <v>3</v>
      </c>
      <c r="G643" s="62" t="s">
        <v>1175</v>
      </c>
      <c r="H643" s="62"/>
      <c r="I643" s="62" t="s">
        <v>30</v>
      </c>
      <c r="J643" s="62" t="s">
        <v>3818</v>
      </c>
    </row>
    <row r="644" spans="1:10" ht="15.75" customHeight="1" x14ac:dyDescent="0.2">
      <c r="A644" s="60" t="s">
        <v>51</v>
      </c>
      <c r="B644" s="62" t="s">
        <v>3816</v>
      </c>
      <c r="C644" s="62">
        <v>117</v>
      </c>
      <c r="D644" s="62" t="s">
        <v>1583</v>
      </c>
      <c r="E644" s="62">
        <v>3</v>
      </c>
      <c r="F644" s="62">
        <v>4</v>
      </c>
      <c r="G644" s="62" t="s">
        <v>1175</v>
      </c>
      <c r="H644" s="62"/>
      <c r="I644" s="62" t="s">
        <v>13</v>
      </c>
      <c r="J644" s="62" t="s">
        <v>18</v>
      </c>
    </row>
    <row r="645" spans="1:10" ht="15.75" customHeight="1" x14ac:dyDescent="0.2"/>
    <row r="646" spans="1:10" ht="15.75" customHeight="1" x14ac:dyDescent="0.2"/>
    <row r="647" spans="1:10" ht="15.75" customHeight="1" x14ac:dyDescent="0.2"/>
    <row r="648" spans="1:10" ht="15.75" customHeight="1" x14ac:dyDescent="0.2"/>
    <row r="649" spans="1:10" ht="15.75" customHeight="1" x14ac:dyDescent="0.2"/>
    <row r="650" spans="1:10" ht="15.75" customHeight="1" x14ac:dyDescent="0.2"/>
    <row r="651" spans="1:10" ht="15.75" customHeight="1" x14ac:dyDescent="0.2"/>
    <row r="652" spans="1:10" ht="15.75" customHeight="1" x14ac:dyDescent="0.2"/>
    <row r="653" spans="1:10" ht="15.75" customHeight="1" x14ac:dyDescent="0.2"/>
    <row r="654" spans="1:10" ht="15.75" customHeight="1" x14ac:dyDescent="0.2"/>
    <row r="655" spans="1:10" ht="15.75" customHeight="1" x14ac:dyDescent="0.2"/>
    <row r="656" spans="1:10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C000"/>
  </sheetPr>
  <dimension ref="A1:Z1687"/>
  <sheetViews>
    <sheetView workbookViewId="0">
      <pane ySplit="1" topLeftCell="A391" activePane="bottomLeft" state="frozen"/>
      <selection pane="bottomLeft" activeCell="B405" sqref="B405"/>
    </sheetView>
  </sheetViews>
  <sheetFormatPr defaultColWidth="12.5703125" defaultRowHeight="15" customHeight="1" x14ac:dyDescent="0.2"/>
  <cols>
    <col min="1" max="1" width="26" customWidth="1"/>
    <col min="2" max="2" width="13" customWidth="1"/>
    <col min="3" max="4" width="20.28515625" customWidth="1"/>
    <col min="5" max="5" width="8.7109375" customWidth="1"/>
    <col min="6" max="6" width="15" customWidth="1"/>
    <col min="7" max="7" width="19.7109375" customWidth="1"/>
    <col min="8" max="8" width="24.28515625" customWidth="1"/>
    <col min="9" max="9" width="17" customWidth="1"/>
    <col min="10" max="10" width="13.28515625" customWidth="1"/>
    <col min="11" max="12" width="8.7109375" hidden="1" customWidth="1"/>
    <col min="13" max="26" width="8.7109375" customWidth="1"/>
  </cols>
  <sheetData>
    <row r="1" spans="1:26" ht="20.25" customHeight="1" x14ac:dyDescent="0.2">
      <c r="A1" s="63" t="s">
        <v>3819</v>
      </c>
      <c r="B1" s="64" t="s">
        <v>3820</v>
      </c>
      <c r="C1" s="65" t="s">
        <v>3821</v>
      </c>
      <c r="D1" s="65" t="s">
        <v>3822</v>
      </c>
      <c r="E1" s="65" t="s">
        <v>3823</v>
      </c>
      <c r="F1" s="65" t="s">
        <v>3824</v>
      </c>
      <c r="G1" s="65" t="s">
        <v>3825</v>
      </c>
      <c r="H1" s="65" t="s">
        <v>3826</v>
      </c>
      <c r="I1" s="65" t="s">
        <v>3827</v>
      </c>
      <c r="J1" s="65" t="s">
        <v>3828</v>
      </c>
      <c r="K1" s="65" t="s">
        <v>3829</v>
      </c>
      <c r="L1" s="65" t="s">
        <v>3830</v>
      </c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</row>
    <row r="2" spans="1:26" ht="14.25" customHeight="1" x14ac:dyDescent="0.2">
      <c r="A2" s="67" t="s">
        <v>1155</v>
      </c>
      <c r="B2" s="67" t="s">
        <v>1156</v>
      </c>
      <c r="C2" s="68" t="str">
        <f t="shared" ref="C2:C1187" si="0">A2</f>
        <v>A.I. RADIO</v>
      </c>
      <c r="D2" s="68"/>
      <c r="E2" s="68"/>
      <c r="F2" s="68"/>
      <c r="G2" s="69">
        <v>4</v>
      </c>
      <c r="H2" s="69">
        <f t="shared" ref="H2:H1487" si="1">COUNTIF($A$2:$A$5893,A2)</f>
        <v>1</v>
      </c>
      <c r="I2" s="68">
        <f t="shared" ref="I2:I1187" si="2">COUNTIF($B$2:$B$5893,B2)</f>
        <v>1</v>
      </c>
      <c r="J2" s="69"/>
      <c r="K2" s="69"/>
      <c r="L2" s="69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4.25" customHeight="1" x14ac:dyDescent="0.2">
      <c r="A3" s="67" t="s">
        <v>2393</v>
      </c>
      <c r="B3" s="67" t="s">
        <v>2394</v>
      </c>
      <c r="C3" s="68" t="str">
        <f t="shared" si="0"/>
        <v>A.MADLAWADA</v>
      </c>
      <c r="D3" s="68"/>
      <c r="E3" s="68"/>
      <c r="F3" s="68"/>
      <c r="G3" s="68">
        <v>1</v>
      </c>
      <c r="H3" s="68">
        <f t="shared" si="1"/>
        <v>1</v>
      </c>
      <c r="I3" s="68">
        <f t="shared" si="2"/>
        <v>1</v>
      </c>
      <c r="J3" s="68"/>
      <c r="K3" s="68"/>
      <c r="L3" s="68"/>
      <c r="M3" s="66"/>
      <c r="N3" s="66"/>
      <c r="O3" s="66"/>
      <c r="P3" s="66"/>
      <c r="Q3" s="66"/>
      <c r="R3" s="66"/>
      <c r="S3" s="66"/>
      <c r="T3" s="66"/>
      <c r="U3" s="66"/>
      <c r="V3" s="66"/>
      <c r="W3" s="66"/>
      <c r="X3" s="66"/>
      <c r="Y3" s="66"/>
      <c r="Z3" s="66"/>
    </row>
    <row r="4" spans="1:26" ht="14.25" customHeight="1" x14ac:dyDescent="0.2">
      <c r="A4" s="67" t="s">
        <v>2478</v>
      </c>
      <c r="B4" s="67" t="s">
        <v>2479</v>
      </c>
      <c r="C4" s="68" t="str">
        <f t="shared" si="0"/>
        <v>A.PWER HUSE</v>
      </c>
      <c r="D4" s="68"/>
      <c r="E4" s="68"/>
      <c r="F4" s="68"/>
      <c r="G4" s="68">
        <v>20</v>
      </c>
      <c r="H4" s="68">
        <f t="shared" si="1"/>
        <v>1</v>
      </c>
      <c r="I4" s="68">
        <f t="shared" si="2"/>
        <v>1</v>
      </c>
      <c r="J4" s="68"/>
      <c r="K4" s="68"/>
      <c r="L4" s="68"/>
      <c r="M4" s="66"/>
      <c r="N4" s="66"/>
      <c r="O4" s="66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</row>
    <row r="5" spans="1:26" ht="14.25" customHeight="1" x14ac:dyDescent="0.2">
      <c r="A5" s="67" t="s">
        <v>284</v>
      </c>
      <c r="B5" s="67" t="s">
        <v>285</v>
      </c>
      <c r="C5" s="68" t="str">
        <f t="shared" si="0"/>
        <v>ACGL/SALELI</v>
      </c>
      <c r="D5" s="68"/>
      <c r="E5" s="68"/>
      <c r="F5" s="68"/>
      <c r="G5" s="68">
        <v>35</v>
      </c>
      <c r="H5" s="68">
        <f t="shared" si="1"/>
        <v>1</v>
      </c>
      <c r="I5" s="68">
        <f t="shared" si="2"/>
        <v>1</v>
      </c>
      <c r="J5" s="68"/>
      <c r="K5" s="68"/>
      <c r="L5" s="68"/>
      <c r="M5" s="66"/>
      <c r="N5" s="66"/>
      <c r="O5" s="66"/>
      <c r="P5" s="66"/>
      <c r="Q5" s="66"/>
      <c r="R5" s="66"/>
      <c r="S5" s="66"/>
      <c r="T5" s="66"/>
      <c r="U5" s="66"/>
      <c r="V5" s="66"/>
      <c r="W5" s="66"/>
      <c r="X5" s="66"/>
      <c r="Y5" s="66"/>
      <c r="Z5" s="66"/>
    </row>
    <row r="6" spans="1:26" ht="14.25" customHeight="1" x14ac:dyDescent="0.2">
      <c r="A6" s="67" t="s">
        <v>1309</v>
      </c>
      <c r="B6" s="67" t="s">
        <v>1310</v>
      </c>
      <c r="C6" s="68" t="str">
        <f t="shared" si="0"/>
        <v>ADHALI</v>
      </c>
      <c r="D6" s="68"/>
      <c r="E6" s="68"/>
      <c r="F6" s="68"/>
      <c r="G6" s="68">
        <v>1</v>
      </c>
      <c r="H6" s="68">
        <f t="shared" si="1"/>
        <v>1</v>
      </c>
      <c r="I6" s="68">
        <f t="shared" si="2"/>
        <v>1</v>
      </c>
      <c r="J6" s="68"/>
      <c r="K6" s="68"/>
      <c r="L6" s="68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</row>
    <row r="7" spans="1:26" ht="14.25" customHeight="1" x14ac:dyDescent="0.2">
      <c r="A7" s="67" t="s">
        <v>135</v>
      </c>
      <c r="B7" s="67" t="s">
        <v>136</v>
      </c>
      <c r="C7" s="68" t="str">
        <f t="shared" si="0"/>
        <v>ADHAR HSPTL</v>
      </c>
      <c r="D7" s="68"/>
      <c r="E7" s="68"/>
      <c r="F7" s="68"/>
      <c r="G7" s="68">
        <v>42</v>
      </c>
      <c r="H7" s="68">
        <f t="shared" si="1"/>
        <v>1</v>
      </c>
      <c r="I7" s="68">
        <f t="shared" si="2"/>
        <v>1</v>
      </c>
      <c r="J7" s="68"/>
      <c r="K7" s="68"/>
      <c r="L7" s="68"/>
      <c r="M7" s="66"/>
      <c r="N7" s="66"/>
      <c r="O7" s="66"/>
      <c r="P7" s="66"/>
      <c r="Q7" s="66"/>
      <c r="R7" s="66"/>
      <c r="S7" s="66"/>
      <c r="T7" s="66"/>
      <c r="U7" s="66"/>
      <c r="V7" s="66"/>
      <c r="W7" s="66"/>
      <c r="X7" s="66"/>
      <c r="Y7" s="66"/>
      <c r="Z7" s="66"/>
    </row>
    <row r="8" spans="1:26" ht="14.25" customHeight="1" x14ac:dyDescent="0.2">
      <c r="A8" s="67" t="s">
        <v>2775</v>
      </c>
      <c r="B8" s="67" t="s">
        <v>2776</v>
      </c>
      <c r="C8" s="68" t="str">
        <f t="shared" si="0"/>
        <v>ADNEM</v>
      </c>
      <c r="D8" s="68"/>
      <c r="E8" s="68"/>
      <c r="F8" s="68"/>
      <c r="G8" s="68">
        <v>1</v>
      </c>
      <c r="H8" s="68">
        <f t="shared" si="1"/>
        <v>1</v>
      </c>
      <c r="I8" s="68">
        <f t="shared" si="2"/>
        <v>1</v>
      </c>
      <c r="J8" s="68"/>
      <c r="K8" s="68"/>
      <c r="L8" s="68"/>
      <c r="M8" s="66"/>
      <c r="N8" s="66"/>
      <c r="O8" s="66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</row>
    <row r="9" spans="1:26" ht="14.25" customHeight="1" x14ac:dyDescent="0.2">
      <c r="A9" s="67" t="s">
        <v>2773</v>
      </c>
      <c r="B9" s="67" t="s">
        <v>2774</v>
      </c>
      <c r="C9" s="68" t="str">
        <f t="shared" si="0"/>
        <v>ADNEM SCHOL</v>
      </c>
      <c r="D9" s="68"/>
      <c r="E9" s="68"/>
      <c r="F9" s="68"/>
      <c r="G9" s="68">
        <v>1</v>
      </c>
      <c r="H9" s="68">
        <f t="shared" si="1"/>
        <v>1</v>
      </c>
      <c r="I9" s="68">
        <f t="shared" si="2"/>
        <v>1</v>
      </c>
      <c r="J9" s="68"/>
      <c r="K9" s="68"/>
      <c r="L9" s="68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</row>
    <row r="10" spans="1:26" ht="14.25" customHeight="1" x14ac:dyDescent="0.2">
      <c r="A10" s="67" t="s">
        <v>2064</v>
      </c>
      <c r="B10" s="67" t="s">
        <v>2065</v>
      </c>
      <c r="C10" s="68" t="str">
        <f t="shared" si="0"/>
        <v>ADPAI</v>
      </c>
      <c r="D10" s="68"/>
      <c r="E10" s="68"/>
      <c r="F10" s="68"/>
      <c r="G10" s="68">
        <v>7</v>
      </c>
      <c r="H10" s="68">
        <f t="shared" si="1"/>
        <v>1</v>
      </c>
      <c r="I10" s="68">
        <f t="shared" si="2"/>
        <v>1</v>
      </c>
      <c r="J10" s="68"/>
      <c r="K10" s="68"/>
      <c r="L10" s="68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</row>
    <row r="11" spans="1:26" ht="14.25" customHeight="1" x14ac:dyDescent="0.2">
      <c r="A11" s="67" t="s">
        <v>3648</v>
      </c>
      <c r="B11" s="67" t="s">
        <v>3649</v>
      </c>
      <c r="C11" s="68" t="str">
        <f t="shared" si="0"/>
        <v>ADUSHEM</v>
      </c>
      <c r="D11" s="68"/>
      <c r="E11" s="68"/>
      <c r="F11" s="68"/>
      <c r="G11" s="68">
        <v>3</v>
      </c>
      <c r="H11" s="68">
        <f t="shared" si="1"/>
        <v>1</v>
      </c>
      <c r="I11" s="68">
        <f t="shared" si="2"/>
        <v>1</v>
      </c>
      <c r="J11" s="68"/>
      <c r="K11" s="68"/>
      <c r="L11" s="68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</row>
    <row r="12" spans="1:26" ht="14.25" customHeight="1" x14ac:dyDescent="0.2">
      <c r="A12" s="67" t="s">
        <v>498</v>
      </c>
      <c r="B12" s="67" t="s">
        <v>499</v>
      </c>
      <c r="C12" s="68" t="str">
        <f t="shared" si="0"/>
        <v>ADVALPAL</v>
      </c>
      <c r="D12" s="68"/>
      <c r="E12" s="68"/>
      <c r="F12" s="68"/>
      <c r="G12" s="68">
        <v>2</v>
      </c>
      <c r="H12" s="68">
        <f t="shared" si="1"/>
        <v>1</v>
      </c>
      <c r="I12" s="68">
        <f t="shared" si="2"/>
        <v>1</v>
      </c>
      <c r="J12" s="68"/>
      <c r="K12" s="68"/>
      <c r="L12" s="68"/>
      <c r="M12" s="66"/>
      <c r="N12" s="66"/>
      <c r="O12" s="66"/>
      <c r="P12" s="66"/>
      <c r="Q12" s="66"/>
      <c r="R12" s="66"/>
      <c r="S12" s="66"/>
      <c r="T12" s="66"/>
      <c r="U12" s="66"/>
      <c r="V12" s="66"/>
      <c r="W12" s="66"/>
      <c r="X12" s="66"/>
      <c r="Y12" s="66"/>
      <c r="Z12" s="66"/>
    </row>
    <row r="13" spans="1:26" ht="14.25" customHeight="1" x14ac:dyDescent="0.2">
      <c r="A13" s="67" t="s">
        <v>307</v>
      </c>
      <c r="B13" s="67" t="s">
        <v>308</v>
      </c>
      <c r="C13" s="68" t="str">
        <f t="shared" si="0"/>
        <v>ADVOI</v>
      </c>
      <c r="D13" s="68"/>
      <c r="E13" s="68"/>
      <c r="F13" s="68"/>
      <c r="G13" s="68">
        <v>12</v>
      </c>
      <c r="H13" s="68">
        <f t="shared" si="1"/>
        <v>1</v>
      </c>
      <c r="I13" s="68">
        <f t="shared" si="2"/>
        <v>1</v>
      </c>
      <c r="J13" s="68"/>
      <c r="K13" s="68"/>
      <c r="L13" s="68"/>
      <c r="M13" s="66"/>
      <c r="N13" s="66"/>
      <c r="O13" s="66"/>
      <c r="P13" s="66"/>
      <c r="Q13" s="66"/>
      <c r="R13" s="66"/>
      <c r="S13" s="66"/>
      <c r="T13" s="66"/>
      <c r="U13" s="66"/>
      <c r="V13" s="66"/>
      <c r="W13" s="66"/>
      <c r="X13" s="66"/>
      <c r="Y13" s="66"/>
      <c r="Z13" s="66"/>
    </row>
    <row r="14" spans="1:26" ht="14.25" customHeight="1" x14ac:dyDescent="0.2">
      <c r="A14" s="67" t="s">
        <v>1495</v>
      </c>
      <c r="B14" s="67" t="s">
        <v>1496</v>
      </c>
      <c r="C14" s="68" t="str">
        <f t="shared" si="0"/>
        <v>AFZALPUR</v>
      </c>
      <c r="D14" s="68"/>
      <c r="E14" s="68"/>
      <c r="F14" s="68"/>
      <c r="G14" s="68">
        <v>4</v>
      </c>
      <c r="H14" s="68">
        <f t="shared" si="1"/>
        <v>1</v>
      </c>
      <c r="I14" s="68">
        <f t="shared" si="2"/>
        <v>1</v>
      </c>
      <c r="J14" s="68"/>
      <c r="K14" s="68"/>
      <c r="L14" s="68"/>
      <c r="M14" s="66"/>
      <c r="N14" s="66"/>
      <c r="O14" s="66"/>
      <c r="P14" s="66"/>
      <c r="Q14" s="66"/>
      <c r="R14" s="66"/>
      <c r="S14" s="66"/>
      <c r="T14" s="66"/>
      <c r="U14" s="66"/>
      <c r="V14" s="66"/>
      <c r="W14" s="66"/>
      <c r="X14" s="66"/>
      <c r="Y14" s="66"/>
      <c r="Z14" s="66"/>
    </row>
    <row r="15" spans="1:26" ht="14.25" customHeight="1" x14ac:dyDescent="0.2">
      <c r="A15" s="67" t="s">
        <v>2066</v>
      </c>
      <c r="B15" s="67" t="s">
        <v>2067</v>
      </c>
      <c r="C15" s="68" t="str">
        <f t="shared" si="0"/>
        <v>AGAPUR</v>
      </c>
      <c r="D15" s="68"/>
      <c r="E15" s="68"/>
      <c r="F15" s="68"/>
      <c r="G15" s="68">
        <v>7</v>
      </c>
      <c r="H15" s="68">
        <f t="shared" si="1"/>
        <v>1</v>
      </c>
      <c r="I15" s="68">
        <f t="shared" si="2"/>
        <v>1</v>
      </c>
      <c r="J15" s="68"/>
      <c r="K15" s="68"/>
      <c r="L15" s="68"/>
      <c r="M15" s="66"/>
      <c r="N15" s="66"/>
      <c r="O15" s="66"/>
      <c r="P15" s="66"/>
      <c r="Q15" s="66"/>
      <c r="R15" s="66"/>
      <c r="S15" s="66"/>
      <c r="T15" s="66"/>
      <c r="U15" s="66"/>
      <c r="V15" s="66"/>
      <c r="W15" s="66"/>
      <c r="X15" s="66"/>
      <c r="Y15" s="66"/>
      <c r="Z15" s="66"/>
    </row>
    <row r="16" spans="1:26" ht="14.25" customHeight="1" x14ac:dyDescent="0.2">
      <c r="A16" s="67" t="s">
        <v>2068</v>
      </c>
      <c r="B16" s="67" t="s">
        <v>2069</v>
      </c>
      <c r="C16" s="68" t="str">
        <f t="shared" si="0"/>
        <v>AGAPUR SHMR</v>
      </c>
      <c r="D16" s="68"/>
      <c r="E16" s="68"/>
      <c r="F16" s="68"/>
      <c r="G16" s="68">
        <v>4</v>
      </c>
      <c r="H16" s="68">
        <f t="shared" si="1"/>
        <v>1</v>
      </c>
      <c r="I16" s="68">
        <f t="shared" si="2"/>
        <v>1</v>
      </c>
      <c r="J16" s="68"/>
      <c r="K16" s="68"/>
      <c r="L16" s="68"/>
      <c r="M16" s="66"/>
      <c r="N16" s="66"/>
      <c r="O16" s="66"/>
      <c r="P16" s="66"/>
      <c r="Q16" s="66"/>
      <c r="R16" s="66"/>
      <c r="S16" s="66"/>
      <c r="T16" s="66"/>
      <c r="U16" s="66"/>
      <c r="V16" s="66"/>
      <c r="W16" s="66"/>
      <c r="X16" s="66"/>
      <c r="Y16" s="66"/>
      <c r="Z16" s="66"/>
    </row>
    <row r="17" spans="1:26" ht="14.25" customHeight="1" x14ac:dyDescent="0.2">
      <c r="A17" s="67" t="s">
        <v>952</v>
      </c>
      <c r="B17" s="67" t="s">
        <v>953</v>
      </c>
      <c r="C17" s="68" t="str">
        <f t="shared" si="0"/>
        <v>AGAR</v>
      </c>
      <c r="D17" s="68"/>
      <c r="E17" s="68"/>
      <c r="F17" s="68"/>
      <c r="G17" s="68">
        <v>2</v>
      </c>
      <c r="H17" s="68">
        <f t="shared" si="1"/>
        <v>1</v>
      </c>
      <c r="I17" s="68">
        <f t="shared" si="2"/>
        <v>1</v>
      </c>
      <c r="J17" s="68"/>
      <c r="K17" s="68"/>
      <c r="L17" s="68"/>
      <c r="M17" s="66"/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  <c r="Z17" s="66"/>
    </row>
    <row r="18" spans="1:26" ht="14.25" customHeight="1" x14ac:dyDescent="0.2">
      <c r="A18" s="67" t="s">
        <v>886</v>
      </c>
      <c r="B18" s="67" t="s">
        <v>887</v>
      </c>
      <c r="C18" s="68" t="str">
        <f t="shared" si="0"/>
        <v>AGARWADA</v>
      </c>
      <c r="D18" s="68"/>
      <c r="E18" s="68"/>
      <c r="F18" s="68"/>
      <c r="G18" s="68">
        <v>12</v>
      </c>
      <c r="H18" s="68">
        <f t="shared" si="1"/>
        <v>1</v>
      </c>
      <c r="I18" s="68">
        <f t="shared" si="2"/>
        <v>1</v>
      </c>
      <c r="J18" s="68"/>
      <c r="K18" s="68"/>
      <c r="L18" s="68"/>
      <c r="M18" s="66"/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  <c r="Z18" s="66"/>
    </row>
    <row r="19" spans="1:26" ht="14.25" customHeight="1" x14ac:dyDescent="0.2">
      <c r="A19" s="67" t="s">
        <v>888</v>
      </c>
      <c r="B19" s="67" t="s">
        <v>889</v>
      </c>
      <c r="C19" s="68" t="str">
        <f t="shared" si="0"/>
        <v>AGARWADA DP</v>
      </c>
      <c r="D19" s="68"/>
      <c r="E19" s="68"/>
      <c r="F19" s="68"/>
      <c r="G19" s="68">
        <v>11</v>
      </c>
      <c r="H19" s="68">
        <f t="shared" si="1"/>
        <v>1</v>
      </c>
      <c r="I19" s="68">
        <f t="shared" si="2"/>
        <v>1</v>
      </c>
      <c r="J19" s="68"/>
      <c r="K19" s="68"/>
      <c r="L19" s="68"/>
      <c r="M19" s="66"/>
      <c r="N19" s="66"/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66"/>
      <c r="Z19" s="66"/>
    </row>
    <row r="20" spans="1:26" ht="14.25" customHeight="1" x14ac:dyDescent="0.2">
      <c r="A20" s="67" t="s">
        <v>27</v>
      </c>
      <c r="B20" s="67" t="s">
        <v>28</v>
      </c>
      <c r="C20" s="68" t="str">
        <f t="shared" si="0"/>
        <v>AGASSAIM</v>
      </c>
      <c r="D20" s="68"/>
      <c r="E20" s="68"/>
      <c r="F20" s="68"/>
      <c r="G20" s="68">
        <v>64</v>
      </c>
      <c r="H20" s="68">
        <f t="shared" si="1"/>
        <v>1</v>
      </c>
      <c r="I20" s="68">
        <f t="shared" si="2"/>
        <v>1</v>
      </c>
      <c r="J20" s="68"/>
      <c r="K20" s="68"/>
      <c r="L20" s="68"/>
      <c r="M20" s="66"/>
      <c r="N20" s="66"/>
      <c r="O20" s="66"/>
      <c r="P20" s="66"/>
      <c r="Q20" s="66"/>
      <c r="R20" s="66"/>
      <c r="S20" s="66"/>
      <c r="T20" s="66"/>
      <c r="U20" s="66"/>
      <c r="V20" s="66"/>
      <c r="W20" s="66"/>
      <c r="X20" s="66"/>
      <c r="Y20" s="66"/>
      <c r="Z20" s="66"/>
    </row>
    <row r="21" spans="1:26" ht="14.25" customHeight="1" x14ac:dyDescent="0.2">
      <c r="A21" s="67" t="s">
        <v>2031</v>
      </c>
      <c r="B21" s="67" t="s">
        <v>2032</v>
      </c>
      <c r="C21" s="68" t="str">
        <f t="shared" si="0"/>
        <v>AGLOTI</v>
      </c>
      <c r="D21" s="68"/>
      <c r="E21" s="68"/>
      <c r="F21" s="68"/>
      <c r="G21" s="68">
        <v>1</v>
      </c>
      <c r="H21" s="68">
        <f t="shared" si="1"/>
        <v>1</v>
      </c>
      <c r="I21" s="68">
        <f t="shared" si="2"/>
        <v>1</v>
      </c>
      <c r="J21" s="68"/>
      <c r="K21" s="68"/>
      <c r="L21" s="68"/>
      <c r="M21" s="66"/>
      <c r="N21" s="66"/>
      <c r="O21" s="66"/>
      <c r="P21" s="66"/>
      <c r="Q21" s="66"/>
      <c r="R21" s="66"/>
      <c r="S21" s="66"/>
      <c r="T21" s="66"/>
      <c r="U21" s="66"/>
      <c r="V21" s="66"/>
      <c r="W21" s="66"/>
      <c r="X21" s="66"/>
      <c r="Y21" s="66"/>
      <c r="Z21" s="66"/>
    </row>
    <row r="22" spans="1:26" ht="14.25" customHeight="1" x14ac:dyDescent="0.2">
      <c r="A22" s="67" t="s">
        <v>44</v>
      </c>
      <c r="B22" s="67" t="s">
        <v>45</v>
      </c>
      <c r="C22" s="68" t="str">
        <f t="shared" si="0"/>
        <v>AGNEL ASHRM</v>
      </c>
      <c r="D22" s="68"/>
      <c r="E22" s="68"/>
      <c r="F22" s="68"/>
      <c r="G22" s="68">
        <v>69</v>
      </c>
      <c r="H22" s="68">
        <f t="shared" si="1"/>
        <v>1</v>
      </c>
      <c r="I22" s="68">
        <f t="shared" si="2"/>
        <v>1</v>
      </c>
      <c r="J22" s="68"/>
      <c r="K22" s="68"/>
      <c r="L22" s="68"/>
      <c r="M22" s="66"/>
      <c r="N22" s="66"/>
      <c r="O22" s="66"/>
      <c r="P22" s="66"/>
      <c r="Q22" s="66"/>
      <c r="R22" s="66"/>
      <c r="S22" s="66"/>
      <c r="T22" s="66"/>
      <c r="U22" s="66"/>
      <c r="V22" s="66"/>
      <c r="W22" s="66"/>
      <c r="X22" s="66"/>
      <c r="Y22" s="66"/>
      <c r="Z22" s="66"/>
    </row>
    <row r="23" spans="1:26" ht="14.25" customHeight="1" x14ac:dyDescent="0.2">
      <c r="A23" s="67" t="s">
        <v>2537</v>
      </c>
      <c r="B23" s="67" t="s">
        <v>2538</v>
      </c>
      <c r="C23" s="68" t="str">
        <f t="shared" si="0"/>
        <v>AGONDA CHRC</v>
      </c>
      <c r="D23" s="68"/>
      <c r="E23" s="68"/>
      <c r="F23" s="68"/>
      <c r="G23" s="68">
        <v>13</v>
      </c>
      <c r="H23" s="68">
        <f t="shared" si="1"/>
        <v>1</v>
      </c>
      <c r="I23" s="68">
        <f t="shared" si="2"/>
        <v>1</v>
      </c>
      <c r="J23" s="68"/>
      <c r="K23" s="68"/>
      <c r="L23" s="68"/>
      <c r="M23" s="66"/>
      <c r="N23" s="66"/>
      <c r="O23" s="66"/>
      <c r="P23" s="66"/>
      <c r="Q23" s="66"/>
      <c r="R23" s="66"/>
      <c r="S23" s="66"/>
      <c r="T23" s="66"/>
      <c r="U23" s="66"/>
      <c r="V23" s="66"/>
      <c r="W23" s="66"/>
      <c r="X23" s="66"/>
      <c r="Y23" s="66"/>
      <c r="Z23" s="66"/>
    </row>
    <row r="24" spans="1:26" ht="14.25" customHeight="1" x14ac:dyDescent="0.2">
      <c r="A24" s="67" t="s">
        <v>1177</v>
      </c>
      <c r="B24" s="67" t="s">
        <v>1178</v>
      </c>
      <c r="C24" s="68" t="str">
        <f t="shared" si="0"/>
        <v>AIRPORT</v>
      </c>
      <c r="D24" s="68"/>
      <c r="E24" s="68"/>
      <c r="F24" s="68"/>
      <c r="G24" s="68">
        <v>27</v>
      </c>
      <c r="H24" s="68">
        <f t="shared" si="1"/>
        <v>1</v>
      </c>
      <c r="I24" s="68">
        <f t="shared" si="2"/>
        <v>1</v>
      </c>
      <c r="J24" s="68"/>
      <c r="K24" s="68"/>
      <c r="L24" s="68"/>
      <c r="M24" s="66"/>
      <c r="N24" s="66"/>
      <c r="O24" s="66"/>
      <c r="P24" s="66"/>
      <c r="Q24" s="66"/>
      <c r="R24" s="66"/>
      <c r="S24" s="66"/>
      <c r="T24" s="66"/>
      <c r="U24" s="66"/>
      <c r="V24" s="66"/>
      <c r="W24" s="66"/>
      <c r="X24" s="66"/>
      <c r="Y24" s="66"/>
      <c r="Z24" s="66"/>
    </row>
    <row r="25" spans="1:26" ht="14.25" customHeight="1" x14ac:dyDescent="0.2">
      <c r="A25" s="67" t="s">
        <v>3831</v>
      </c>
      <c r="B25" s="67" t="s">
        <v>3832</v>
      </c>
      <c r="C25" s="68" t="str">
        <f t="shared" si="0"/>
        <v>AITD Assagao</v>
      </c>
      <c r="D25" s="68"/>
      <c r="E25" s="68"/>
      <c r="F25" s="68"/>
      <c r="G25" s="68">
        <v>0</v>
      </c>
      <c r="H25" s="68">
        <f t="shared" si="1"/>
        <v>1</v>
      </c>
      <c r="I25" s="68">
        <f t="shared" si="2"/>
        <v>1</v>
      </c>
      <c r="J25" s="68" t="s">
        <v>3833</v>
      </c>
      <c r="K25" s="68"/>
      <c r="L25" s="68"/>
      <c r="M25" s="66"/>
      <c r="N25" s="66"/>
      <c r="O25" s="66"/>
      <c r="P25" s="66"/>
      <c r="Q25" s="66"/>
      <c r="R25" s="66"/>
      <c r="S25" s="66"/>
      <c r="T25" s="66"/>
      <c r="U25" s="66"/>
      <c r="V25" s="66"/>
      <c r="W25" s="66"/>
      <c r="X25" s="66"/>
      <c r="Y25" s="66"/>
      <c r="Z25" s="66"/>
    </row>
    <row r="26" spans="1:26" ht="14.25" customHeight="1" x14ac:dyDescent="0.2">
      <c r="A26" s="67" t="s">
        <v>2194</v>
      </c>
      <c r="B26" s="67" t="s">
        <v>2195</v>
      </c>
      <c r="C26" s="68" t="str">
        <f t="shared" si="0"/>
        <v>AJGAO/TIROD</v>
      </c>
      <c r="D26" s="68"/>
      <c r="E26" s="68"/>
      <c r="F26" s="68"/>
      <c r="G26" s="68">
        <v>4</v>
      </c>
      <c r="H26" s="68">
        <f t="shared" si="1"/>
        <v>1</v>
      </c>
      <c r="I26" s="68">
        <f t="shared" si="2"/>
        <v>1</v>
      </c>
      <c r="J26" s="68"/>
      <c r="K26" s="68"/>
      <c r="L26" s="68"/>
      <c r="M26" s="66"/>
      <c r="N26" s="66"/>
      <c r="O26" s="66"/>
      <c r="P26" s="66"/>
      <c r="Q26" s="66"/>
      <c r="R26" s="66"/>
      <c r="S26" s="66"/>
      <c r="T26" s="66"/>
      <c r="U26" s="66"/>
      <c r="V26" s="66"/>
      <c r="W26" s="66"/>
      <c r="X26" s="66"/>
      <c r="Y26" s="66"/>
      <c r="Z26" s="66"/>
    </row>
    <row r="27" spans="1:26" ht="14.25" customHeight="1" x14ac:dyDescent="0.2">
      <c r="A27" s="67" t="s">
        <v>1779</v>
      </c>
      <c r="B27" s="67" t="s">
        <v>1780</v>
      </c>
      <c r="C27" s="68" t="str">
        <f t="shared" si="0"/>
        <v>AJOBA TMP</v>
      </c>
      <c r="D27" s="68"/>
      <c r="E27" s="68"/>
      <c r="F27" s="68"/>
      <c r="G27" s="68">
        <v>6</v>
      </c>
      <c r="H27" s="68">
        <f t="shared" si="1"/>
        <v>1</v>
      </c>
      <c r="I27" s="68">
        <f t="shared" si="2"/>
        <v>1</v>
      </c>
      <c r="J27" s="68"/>
      <c r="K27" s="68"/>
      <c r="L27" s="68"/>
      <c r="M27" s="66"/>
      <c r="N27" s="66"/>
      <c r="O27" s="66"/>
      <c r="P27" s="66"/>
      <c r="Q27" s="66"/>
      <c r="R27" s="66"/>
      <c r="S27" s="66"/>
      <c r="T27" s="66"/>
      <c r="U27" s="66"/>
      <c r="V27" s="66"/>
      <c r="W27" s="66"/>
      <c r="X27" s="66"/>
      <c r="Y27" s="66"/>
      <c r="Z27" s="66"/>
    </row>
    <row r="28" spans="1:26" ht="14.25" customHeight="1" x14ac:dyDescent="0.2">
      <c r="A28" s="67" t="s">
        <v>2262</v>
      </c>
      <c r="B28" s="67" t="s">
        <v>2263</v>
      </c>
      <c r="C28" s="68" t="str">
        <f t="shared" si="0"/>
        <v>AJRA FATA</v>
      </c>
      <c r="D28" s="68"/>
      <c r="E28" s="68"/>
      <c r="F28" s="68"/>
      <c r="G28" s="68">
        <v>1</v>
      </c>
      <c r="H28" s="68">
        <f t="shared" si="1"/>
        <v>1</v>
      </c>
      <c r="I28" s="68">
        <f t="shared" si="2"/>
        <v>1</v>
      </c>
      <c r="J28" s="68"/>
      <c r="K28" s="68"/>
      <c r="L28" s="68"/>
      <c r="M28" s="66"/>
      <c r="N28" s="66"/>
      <c r="O28" s="66"/>
      <c r="P28" s="66"/>
      <c r="Q28" s="66"/>
      <c r="R28" s="66"/>
      <c r="S28" s="66"/>
      <c r="T28" s="66"/>
      <c r="U28" s="66"/>
      <c r="V28" s="66"/>
      <c r="W28" s="66"/>
      <c r="X28" s="66"/>
      <c r="Y28" s="66"/>
      <c r="Z28" s="66"/>
    </row>
    <row r="29" spans="1:26" ht="14.25" customHeight="1" x14ac:dyDescent="0.2">
      <c r="A29" s="67" t="s">
        <v>2996</v>
      </c>
      <c r="B29" s="67" t="s">
        <v>2997</v>
      </c>
      <c r="C29" s="68" t="str">
        <f t="shared" si="0"/>
        <v>AKAMOL</v>
      </c>
      <c r="D29" s="68"/>
      <c r="E29" s="68"/>
      <c r="F29" s="68"/>
      <c r="G29" s="68">
        <v>1</v>
      </c>
      <c r="H29" s="68">
        <f t="shared" si="1"/>
        <v>1</v>
      </c>
      <c r="I29" s="68">
        <f t="shared" si="2"/>
        <v>1</v>
      </c>
      <c r="J29" s="68"/>
      <c r="K29" s="68"/>
      <c r="L29" s="68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Y29" s="66"/>
      <c r="Z29" s="66"/>
    </row>
    <row r="30" spans="1:26" ht="14.25" customHeight="1" x14ac:dyDescent="0.2">
      <c r="A30" s="67" t="s">
        <v>3834</v>
      </c>
      <c r="B30" s="67" t="s">
        <v>3835</v>
      </c>
      <c r="C30" s="68" t="str">
        <f t="shared" si="0"/>
        <v>AKASWANI</v>
      </c>
      <c r="D30" s="68"/>
      <c r="E30" s="68"/>
      <c r="F30" s="68"/>
      <c r="G30" s="68">
        <v>0</v>
      </c>
      <c r="H30" s="68">
        <f t="shared" si="1"/>
        <v>1</v>
      </c>
      <c r="I30" s="68">
        <f t="shared" si="2"/>
        <v>1</v>
      </c>
      <c r="J30" s="68"/>
      <c r="K30" s="68"/>
      <c r="L30" s="68"/>
      <c r="M30" s="66"/>
      <c r="N30" s="66"/>
      <c r="O30" s="66"/>
      <c r="P30" s="66"/>
      <c r="Q30" s="66"/>
      <c r="R30" s="66"/>
      <c r="S30" s="66"/>
      <c r="T30" s="66"/>
      <c r="U30" s="66"/>
      <c r="V30" s="66"/>
      <c r="W30" s="66"/>
      <c r="X30" s="66"/>
      <c r="Y30" s="66"/>
      <c r="Z30" s="66"/>
    </row>
    <row r="31" spans="1:26" ht="14.25" customHeight="1" x14ac:dyDescent="0.2">
      <c r="A31" s="67" t="s">
        <v>1240</v>
      </c>
      <c r="B31" s="67" t="s">
        <v>1241</v>
      </c>
      <c r="C31" s="68" t="str">
        <f t="shared" si="0"/>
        <v>AKERI</v>
      </c>
      <c r="D31" s="68"/>
      <c r="E31" s="68"/>
      <c r="F31" s="68"/>
      <c r="G31" s="68">
        <v>8</v>
      </c>
      <c r="H31" s="68">
        <f t="shared" si="1"/>
        <v>1</v>
      </c>
      <c r="I31" s="68">
        <f t="shared" si="2"/>
        <v>1</v>
      </c>
      <c r="J31" s="68"/>
      <c r="K31" s="68"/>
      <c r="L31" s="68"/>
      <c r="M31" s="66"/>
      <c r="N31" s="66"/>
      <c r="O31" s="66"/>
      <c r="P31" s="66"/>
      <c r="Q31" s="66"/>
      <c r="R31" s="66"/>
      <c r="S31" s="66"/>
      <c r="T31" s="66"/>
      <c r="U31" s="66"/>
      <c r="V31" s="66"/>
      <c r="W31" s="66"/>
      <c r="X31" s="66"/>
      <c r="Y31" s="66"/>
      <c r="Z31" s="66"/>
    </row>
    <row r="32" spans="1:26" ht="14.25" customHeight="1" x14ac:dyDescent="0.2">
      <c r="A32" s="67" t="s">
        <v>1788</v>
      </c>
      <c r="B32" s="67" t="s">
        <v>1789</v>
      </c>
      <c r="C32" s="68" t="str">
        <f t="shared" si="0"/>
        <v>AKHADA</v>
      </c>
      <c r="D32" s="68"/>
      <c r="E32" s="68"/>
      <c r="F32" s="68"/>
      <c r="G32" s="68">
        <v>3</v>
      </c>
      <c r="H32" s="68">
        <f t="shared" si="1"/>
        <v>1</v>
      </c>
      <c r="I32" s="68">
        <f t="shared" si="2"/>
        <v>1</v>
      </c>
      <c r="J32" s="68"/>
      <c r="K32" s="68"/>
      <c r="L32" s="68"/>
      <c r="M32" s="66"/>
      <c r="N32" s="66"/>
      <c r="O32" s="66"/>
      <c r="P32" s="66"/>
      <c r="Q32" s="66"/>
      <c r="R32" s="66"/>
      <c r="S32" s="66"/>
      <c r="T32" s="66"/>
      <c r="U32" s="66"/>
      <c r="V32" s="66"/>
      <c r="W32" s="66"/>
      <c r="X32" s="66"/>
      <c r="Y32" s="66"/>
      <c r="Z32" s="66"/>
    </row>
    <row r="33" spans="1:26" ht="14.25" customHeight="1" x14ac:dyDescent="0.2">
      <c r="A33" s="67" t="s">
        <v>3788</v>
      </c>
      <c r="B33" s="67" t="s">
        <v>3789</v>
      </c>
      <c r="C33" s="68" t="str">
        <f t="shared" si="0"/>
        <v>AKOI</v>
      </c>
      <c r="D33" s="68"/>
      <c r="E33" s="68"/>
      <c r="F33" s="68"/>
      <c r="G33" s="68">
        <v>1</v>
      </c>
      <c r="H33" s="68">
        <f t="shared" si="1"/>
        <v>1</v>
      </c>
      <c r="I33" s="68">
        <f t="shared" si="2"/>
        <v>1</v>
      </c>
      <c r="J33" s="68"/>
      <c r="K33" s="68"/>
      <c r="L33" s="68"/>
      <c r="M33" s="66"/>
      <c r="N33" s="66"/>
      <c r="O33" s="66"/>
      <c r="P33" s="66"/>
      <c r="Q33" s="66"/>
      <c r="R33" s="66"/>
      <c r="S33" s="66"/>
      <c r="T33" s="66"/>
      <c r="U33" s="66"/>
      <c r="V33" s="66"/>
      <c r="W33" s="66"/>
      <c r="X33" s="66"/>
      <c r="Y33" s="66"/>
      <c r="Z33" s="66"/>
    </row>
    <row r="34" spans="1:26" ht="14.25" customHeight="1" x14ac:dyDescent="0.2">
      <c r="A34" s="67" t="s">
        <v>3786</v>
      </c>
      <c r="B34" s="67" t="s">
        <v>3787</v>
      </c>
      <c r="C34" s="68" t="str">
        <f t="shared" si="0"/>
        <v>AKOI CLUB</v>
      </c>
      <c r="D34" s="68"/>
      <c r="E34" s="68"/>
      <c r="F34" s="68"/>
      <c r="G34" s="68">
        <v>1</v>
      </c>
      <c r="H34" s="68">
        <f t="shared" si="1"/>
        <v>1</v>
      </c>
      <c r="I34" s="68">
        <f t="shared" si="2"/>
        <v>1</v>
      </c>
      <c r="J34" s="68"/>
      <c r="K34" s="68"/>
      <c r="L34" s="68"/>
      <c r="M34" s="66"/>
      <c r="N34" s="66"/>
      <c r="O34" s="66"/>
      <c r="P34" s="66"/>
      <c r="Q34" s="66"/>
      <c r="R34" s="66"/>
      <c r="S34" s="66"/>
      <c r="T34" s="66"/>
      <c r="U34" s="66"/>
      <c r="V34" s="66"/>
      <c r="W34" s="66"/>
      <c r="X34" s="66"/>
      <c r="Y34" s="66"/>
      <c r="Z34" s="66"/>
    </row>
    <row r="35" spans="1:26" ht="14.25" customHeight="1" x14ac:dyDescent="0.2">
      <c r="A35" s="67" t="s">
        <v>2756</v>
      </c>
      <c r="B35" s="67" t="s">
        <v>2757</v>
      </c>
      <c r="C35" s="68" t="str">
        <f t="shared" si="0"/>
        <v>AKSHEM</v>
      </c>
      <c r="D35" s="68"/>
      <c r="E35" s="68"/>
      <c r="F35" s="68"/>
      <c r="G35" s="68">
        <v>1</v>
      </c>
      <c r="H35" s="68">
        <f t="shared" si="1"/>
        <v>1</v>
      </c>
      <c r="I35" s="68">
        <f t="shared" si="2"/>
        <v>1</v>
      </c>
      <c r="J35" s="68"/>
      <c r="K35" s="68"/>
      <c r="L35" s="68"/>
      <c r="M35" s="66"/>
      <c r="N35" s="66"/>
      <c r="O35" s="66"/>
      <c r="P35" s="66"/>
      <c r="Q35" s="66"/>
      <c r="R35" s="66"/>
      <c r="S35" s="66"/>
      <c r="T35" s="66"/>
      <c r="U35" s="66"/>
      <c r="V35" s="66"/>
      <c r="W35" s="66"/>
      <c r="X35" s="66"/>
      <c r="Y35" s="66"/>
      <c r="Z35" s="66"/>
    </row>
    <row r="36" spans="1:26" ht="14.25" customHeight="1" x14ac:dyDescent="0.2">
      <c r="A36" s="70" t="s">
        <v>550</v>
      </c>
      <c r="B36" s="67" t="s">
        <v>551</v>
      </c>
      <c r="C36" s="68" t="str">
        <f t="shared" si="0"/>
        <v>ALDONA</v>
      </c>
      <c r="D36" s="68"/>
      <c r="E36" s="68"/>
      <c r="F36" s="68"/>
      <c r="G36" s="68">
        <v>20</v>
      </c>
      <c r="H36" s="68">
        <f t="shared" si="1"/>
        <v>1</v>
      </c>
      <c r="I36" s="68">
        <f t="shared" si="2"/>
        <v>1</v>
      </c>
      <c r="J36" s="68"/>
      <c r="K36" s="68"/>
      <c r="L36" s="68"/>
      <c r="M36" s="66"/>
      <c r="N36" s="66"/>
      <c r="O36" s="66"/>
      <c r="P36" s="66"/>
      <c r="Q36" s="66"/>
      <c r="R36" s="66"/>
      <c r="S36" s="66"/>
      <c r="T36" s="66"/>
      <c r="U36" s="66"/>
      <c r="V36" s="66"/>
      <c r="W36" s="66"/>
      <c r="X36" s="66"/>
      <c r="Y36" s="66"/>
      <c r="Z36" s="66"/>
    </row>
    <row r="37" spans="1:26" ht="14.25" customHeight="1" x14ac:dyDescent="0.2">
      <c r="A37" s="67" t="s">
        <v>1491</v>
      </c>
      <c r="B37" s="67" t="s">
        <v>1492</v>
      </c>
      <c r="C37" s="68" t="str">
        <f t="shared" si="0"/>
        <v>ALMEL</v>
      </c>
      <c r="D37" s="68"/>
      <c r="E37" s="68"/>
      <c r="F37" s="68"/>
      <c r="G37" s="68">
        <v>4</v>
      </c>
      <c r="H37" s="68">
        <f t="shared" si="1"/>
        <v>1</v>
      </c>
      <c r="I37" s="68">
        <f t="shared" si="2"/>
        <v>1</v>
      </c>
      <c r="J37" s="68"/>
      <c r="K37" s="68"/>
      <c r="L37" s="68"/>
      <c r="M37" s="66"/>
      <c r="N37" s="66"/>
      <c r="O37" s="66"/>
      <c r="P37" s="66"/>
      <c r="Q37" s="66"/>
      <c r="R37" s="66"/>
      <c r="S37" s="66"/>
      <c r="T37" s="66"/>
      <c r="U37" s="66"/>
      <c r="V37" s="66"/>
      <c r="W37" s="66"/>
      <c r="X37" s="66"/>
      <c r="Y37" s="66"/>
      <c r="Z37" s="66"/>
    </row>
    <row r="38" spans="1:26" ht="14.25" customHeight="1" x14ac:dyDescent="0.2">
      <c r="A38" s="67" t="s">
        <v>1408</v>
      </c>
      <c r="B38" s="67" t="s">
        <v>1409</v>
      </c>
      <c r="C38" s="68" t="str">
        <f t="shared" si="0"/>
        <v>ALNAVAR</v>
      </c>
      <c r="D38" s="68"/>
      <c r="E38" s="68"/>
      <c r="F38" s="68"/>
      <c r="G38" s="68">
        <v>11</v>
      </c>
      <c r="H38" s="68">
        <f t="shared" si="1"/>
        <v>1</v>
      </c>
      <c r="I38" s="68">
        <f t="shared" si="2"/>
        <v>1</v>
      </c>
      <c r="J38" s="68"/>
      <c r="K38" s="68"/>
      <c r="L38" s="68"/>
      <c r="M38" s="66"/>
      <c r="N38" s="66"/>
      <c r="O38" s="66"/>
      <c r="P38" s="66"/>
      <c r="Q38" s="66"/>
      <c r="R38" s="66"/>
      <c r="S38" s="66"/>
      <c r="T38" s="66"/>
      <c r="U38" s="66"/>
      <c r="V38" s="66"/>
      <c r="W38" s="66"/>
      <c r="X38" s="66"/>
      <c r="Y38" s="66"/>
      <c r="Z38" s="66"/>
    </row>
    <row r="39" spans="1:26" ht="14.25" customHeight="1" x14ac:dyDescent="0.2">
      <c r="A39" s="67" t="s">
        <v>753</v>
      </c>
      <c r="B39" s="67" t="s">
        <v>754</v>
      </c>
      <c r="C39" s="68" t="str">
        <f t="shared" si="0"/>
        <v>ALORNA FORT</v>
      </c>
      <c r="D39" s="68"/>
      <c r="E39" s="68"/>
      <c r="F39" s="68"/>
      <c r="G39" s="68">
        <v>2</v>
      </c>
      <c r="H39" s="68">
        <f t="shared" si="1"/>
        <v>1</v>
      </c>
      <c r="I39" s="68">
        <f t="shared" si="2"/>
        <v>1</v>
      </c>
      <c r="J39" s="68"/>
      <c r="K39" s="68"/>
      <c r="L39" s="68"/>
      <c r="M39" s="66"/>
      <c r="N39" s="66"/>
      <c r="O39" s="66"/>
      <c r="P39" s="66"/>
      <c r="Q39" s="66"/>
      <c r="R39" s="66"/>
      <c r="S39" s="66"/>
      <c r="T39" s="66"/>
      <c r="U39" s="66"/>
      <c r="V39" s="66"/>
      <c r="W39" s="66"/>
      <c r="X39" s="66"/>
      <c r="Y39" s="66"/>
      <c r="Z39" s="66"/>
    </row>
    <row r="40" spans="1:26" ht="14.25" customHeight="1" x14ac:dyDescent="0.2">
      <c r="A40" s="70" t="s">
        <v>1157</v>
      </c>
      <c r="B40" s="67" t="s">
        <v>1158</v>
      </c>
      <c r="C40" s="68" t="str">
        <f t="shared" si="0"/>
        <v>ALTINHO</v>
      </c>
      <c r="D40" s="68"/>
      <c r="E40" s="68"/>
      <c r="F40" s="68"/>
      <c r="G40" s="68">
        <v>5</v>
      </c>
      <c r="H40" s="68">
        <f t="shared" si="1"/>
        <v>1</v>
      </c>
      <c r="I40" s="68">
        <f t="shared" si="2"/>
        <v>1</v>
      </c>
      <c r="J40" s="68"/>
      <c r="K40" s="68"/>
      <c r="L40" s="68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</row>
    <row r="41" spans="1:26" ht="14.25" customHeight="1" x14ac:dyDescent="0.2">
      <c r="A41" s="67" t="s">
        <v>598</v>
      </c>
      <c r="B41" s="67" t="s">
        <v>599</v>
      </c>
      <c r="C41" s="68" t="str">
        <f t="shared" si="0"/>
        <v>AMADI</v>
      </c>
      <c r="D41" s="68"/>
      <c r="E41" s="68"/>
      <c r="F41" s="68"/>
      <c r="G41" s="68">
        <v>4</v>
      </c>
      <c r="H41" s="68">
        <f t="shared" si="1"/>
        <v>1</v>
      </c>
      <c r="I41" s="68">
        <f t="shared" si="2"/>
        <v>1</v>
      </c>
      <c r="J41" s="68"/>
      <c r="K41" s="68"/>
      <c r="L41" s="68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</row>
    <row r="42" spans="1:26" ht="14.25" customHeight="1" x14ac:dyDescent="0.2">
      <c r="A42" s="67" t="s">
        <v>602</v>
      </c>
      <c r="B42" s="67" t="s">
        <v>603</v>
      </c>
      <c r="C42" s="68" t="str">
        <f t="shared" si="0"/>
        <v>AMADI/CALVI</v>
      </c>
      <c r="D42" s="68"/>
      <c r="E42" s="68"/>
      <c r="F42" s="68"/>
      <c r="G42" s="68">
        <v>1</v>
      </c>
      <c r="H42" s="68">
        <f t="shared" si="1"/>
        <v>1</v>
      </c>
      <c r="I42" s="68">
        <f t="shared" si="2"/>
        <v>1</v>
      </c>
      <c r="J42" s="68"/>
      <c r="K42" s="68"/>
      <c r="L42" s="68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</row>
    <row r="43" spans="1:26" ht="14.25" customHeight="1" x14ac:dyDescent="0.2">
      <c r="A43" s="67" t="s">
        <v>2743</v>
      </c>
      <c r="B43" s="67" t="s">
        <v>2744</v>
      </c>
      <c r="C43" s="68" t="str">
        <f t="shared" si="0"/>
        <v>AMBAULIM</v>
      </c>
      <c r="D43" s="68"/>
      <c r="E43" s="68"/>
      <c r="F43" s="68"/>
      <c r="G43" s="68">
        <v>3</v>
      </c>
      <c r="H43" s="68">
        <f t="shared" si="1"/>
        <v>1</v>
      </c>
      <c r="I43" s="68">
        <f t="shared" si="2"/>
        <v>1</v>
      </c>
      <c r="J43" s="68"/>
      <c r="K43" s="68"/>
      <c r="L43" s="68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</row>
    <row r="44" spans="1:26" ht="14.25" customHeight="1" x14ac:dyDescent="0.2">
      <c r="A44" s="67" t="s">
        <v>2455</v>
      </c>
      <c r="B44" s="67" t="s">
        <v>2456</v>
      </c>
      <c r="C44" s="68" t="str">
        <f t="shared" si="0"/>
        <v>AMBDKR CRCL</v>
      </c>
      <c r="D44" s="68"/>
      <c r="E44" s="68"/>
      <c r="F44" s="68"/>
      <c r="G44" s="68">
        <v>4</v>
      </c>
      <c r="H44" s="68">
        <f t="shared" si="1"/>
        <v>1</v>
      </c>
      <c r="I44" s="68">
        <f t="shared" si="2"/>
        <v>1</v>
      </c>
      <c r="J44" s="68"/>
      <c r="K44" s="68"/>
      <c r="L44" s="68"/>
      <c r="M44" s="66"/>
      <c r="N44" s="66"/>
      <c r="O44" s="66"/>
      <c r="P44" s="66"/>
      <c r="Q44" s="66"/>
      <c r="R44" s="66"/>
      <c r="S44" s="66"/>
      <c r="T44" s="66"/>
      <c r="U44" s="66"/>
      <c r="V44" s="66"/>
      <c r="W44" s="66"/>
      <c r="X44" s="66"/>
      <c r="Y44" s="66"/>
      <c r="Z44" s="66"/>
    </row>
    <row r="45" spans="1:26" ht="14.25" customHeight="1" x14ac:dyDescent="0.2">
      <c r="A45" s="67" t="s">
        <v>2664</v>
      </c>
      <c r="B45" s="67" t="s">
        <v>2665</v>
      </c>
      <c r="C45" s="68" t="str">
        <f t="shared" si="0"/>
        <v>AMBEDEM</v>
      </c>
      <c r="D45" s="68"/>
      <c r="E45" s="68"/>
      <c r="F45" s="68"/>
      <c r="G45" s="68">
        <v>3</v>
      </c>
      <c r="H45" s="68">
        <f t="shared" si="1"/>
        <v>1</v>
      </c>
      <c r="I45" s="68">
        <f t="shared" si="2"/>
        <v>1</v>
      </c>
      <c r="J45" s="68"/>
      <c r="K45" s="68"/>
      <c r="L45" s="68"/>
      <c r="M45" s="66"/>
      <c r="N45" s="66"/>
      <c r="O45" s="66"/>
      <c r="P45" s="66"/>
      <c r="Q45" s="66"/>
      <c r="R45" s="66"/>
      <c r="S45" s="66"/>
      <c r="T45" s="66"/>
      <c r="U45" s="66"/>
      <c r="V45" s="66"/>
      <c r="W45" s="66"/>
      <c r="X45" s="66"/>
      <c r="Y45" s="66"/>
      <c r="Z45" s="66"/>
    </row>
    <row r="46" spans="1:26" ht="14.25" customHeight="1" x14ac:dyDescent="0.2">
      <c r="A46" s="67" t="s">
        <v>2179</v>
      </c>
      <c r="B46" s="67" t="s">
        <v>2180</v>
      </c>
      <c r="C46" s="68" t="str">
        <f t="shared" si="0"/>
        <v>AMBEDGAO</v>
      </c>
      <c r="D46" s="68"/>
      <c r="E46" s="68"/>
      <c r="F46" s="68"/>
      <c r="G46" s="68">
        <v>1</v>
      </c>
      <c r="H46" s="68">
        <f t="shared" si="1"/>
        <v>1</v>
      </c>
      <c r="I46" s="68">
        <f t="shared" si="2"/>
        <v>1</v>
      </c>
      <c r="J46" s="68"/>
      <c r="K46" s="68"/>
      <c r="L46" s="68"/>
      <c r="M46" s="66"/>
      <c r="N46" s="66"/>
      <c r="O46" s="66"/>
      <c r="P46" s="66"/>
      <c r="Q46" s="66"/>
      <c r="R46" s="66"/>
      <c r="S46" s="66"/>
      <c r="T46" s="66"/>
      <c r="U46" s="66"/>
      <c r="V46" s="66"/>
      <c r="W46" s="66"/>
      <c r="X46" s="66"/>
      <c r="Y46" s="66"/>
      <c r="Z46" s="66"/>
    </row>
    <row r="47" spans="1:26" ht="14.25" customHeight="1" x14ac:dyDescent="0.2">
      <c r="A47" s="67" t="s">
        <v>1130</v>
      </c>
      <c r="B47" s="67" t="s">
        <v>1131</v>
      </c>
      <c r="C47" s="68" t="str">
        <f t="shared" si="0"/>
        <v>AMBELI</v>
      </c>
      <c r="D47" s="68"/>
      <c r="E47" s="68"/>
      <c r="F47" s="68"/>
      <c r="G47" s="68">
        <v>7</v>
      </c>
      <c r="H47" s="68">
        <f t="shared" si="1"/>
        <v>1</v>
      </c>
      <c r="I47" s="68">
        <f t="shared" si="2"/>
        <v>1</v>
      </c>
      <c r="J47" s="68"/>
      <c r="K47" s="68"/>
      <c r="L47" s="68"/>
      <c r="M47" s="66"/>
      <c r="N47" s="66"/>
      <c r="O47" s="66"/>
      <c r="P47" s="66"/>
      <c r="Q47" s="66"/>
      <c r="R47" s="66"/>
      <c r="S47" s="66"/>
      <c r="T47" s="66"/>
      <c r="U47" s="66"/>
      <c r="V47" s="66"/>
      <c r="W47" s="66"/>
      <c r="X47" s="66"/>
      <c r="Y47" s="66"/>
      <c r="Z47" s="66"/>
    </row>
    <row r="48" spans="1:26" ht="14.25" customHeight="1" x14ac:dyDescent="0.2">
      <c r="A48" s="67" t="s">
        <v>1980</v>
      </c>
      <c r="B48" s="67" t="s">
        <v>1981</v>
      </c>
      <c r="C48" s="68" t="str">
        <f t="shared" si="0"/>
        <v>AMBESHI BDG</v>
      </c>
      <c r="D48" s="68"/>
      <c r="E48" s="68"/>
      <c r="F48" s="68"/>
      <c r="G48" s="68">
        <v>7</v>
      </c>
      <c r="H48" s="68">
        <f t="shared" si="1"/>
        <v>1</v>
      </c>
      <c r="I48" s="68">
        <f t="shared" si="2"/>
        <v>1</v>
      </c>
      <c r="J48" s="68"/>
      <c r="K48" s="68"/>
      <c r="L48" s="68"/>
      <c r="M48" s="66"/>
      <c r="N48" s="66"/>
      <c r="O48" s="66"/>
      <c r="P48" s="66"/>
      <c r="Q48" s="66"/>
      <c r="R48" s="66"/>
      <c r="S48" s="66"/>
      <c r="T48" s="66"/>
      <c r="U48" s="66"/>
      <c r="V48" s="66"/>
      <c r="W48" s="66"/>
      <c r="X48" s="66"/>
      <c r="Y48" s="66"/>
      <c r="Z48" s="66"/>
    </row>
    <row r="49" spans="1:26" ht="14.25" customHeight="1" x14ac:dyDescent="0.2">
      <c r="A49" s="67" t="s">
        <v>1105</v>
      </c>
      <c r="B49" s="67" t="s">
        <v>1106</v>
      </c>
      <c r="C49" s="68" t="str">
        <f t="shared" si="0"/>
        <v>AMBEUDAK</v>
      </c>
      <c r="D49" s="68"/>
      <c r="E49" s="68"/>
      <c r="F49" s="68"/>
      <c r="G49" s="68">
        <v>4</v>
      </c>
      <c r="H49" s="68">
        <f t="shared" si="1"/>
        <v>1</v>
      </c>
      <c r="I49" s="68">
        <f t="shared" si="2"/>
        <v>1</v>
      </c>
      <c r="J49" s="68"/>
      <c r="K49" s="68"/>
      <c r="L49" s="68"/>
      <c r="M49" s="66"/>
      <c r="N49" s="66"/>
      <c r="O49" s="66"/>
      <c r="P49" s="66"/>
      <c r="Q49" s="66"/>
      <c r="R49" s="66"/>
      <c r="S49" s="66"/>
      <c r="T49" s="66"/>
      <c r="U49" s="66"/>
      <c r="V49" s="66"/>
      <c r="W49" s="66"/>
      <c r="X49" s="66"/>
      <c r="Y49" s="66"/>
      <c r="Z49" s="66"/>
    </row>
    <row r="50" spans="1:26" ht="14.25" customHeight="1" x14ac:dyDescent="0.2">
      <c r="A50" s="67" t="s">
        <v>2260</v>
      </c>
      <c r="B50" s="67" t="s">
        <v>2261</v>
      </c>
      <c r="C50" s="68" t="str">
        <f t="shared" si="0"/>
        <v>AMBOLI</v>
      </c>
      <c r="D50" s="68"/>
      <c r="E50" s="68"/>
      <c r="F50" s="68"/>
      <c r="G50" s="68">
        <v>1</v>
      </c>
      <c r="H50" s="68">
        <f t="shared" si="1"/>
        <v>1</v>
      </c>
      <c r="I50" s="68">
        <f t="shared" si="2"/>
        <v>1</v>
      </c>
      <c r="J50" s="68"/>
      <c r="K50" s="68"/>
      <c r="L50" s="68"/>
      <c r="M50" s="66"/>
      <c r="N50" s="66"/>
      <c r="O50" s="66"/>
      <c r="P50" s="66"/>
      <c r="Q50" s="66"/>
      <c r="R50" s="66"/>
      <c r="S50" s="66"/>
      <c r="T50" s="66"/>
      <c r="U50" s="66"/>
      <c r="V50" s="66"/>
      <c r="W50" s="66"/>
      <c r="X50" s="66"/>
      <c r="Y50" s="66"/>
      <c r="Z50" s="66"/>
    </row>
    <row r="51" spans="1:26" ht="14.25" customHeight="1" x14ac:dyDescent="0.2">
      <c r="A51" s="67" t="s">
        <v>3677</v>
      </c>
      <c r="B51" s="67" t="s">
        <v>3678</v>
      </c>
      <c r="C51" s="68" t="str">
        <f t="shared" si="0"/>
        <v>AMINGAD</v>
      </c>
      <c r="D51" s="68"/>
      <c r="E51" s="68"/>
      <c r="F51" s="68"/>
      <c r="G51" s="68">
        <v>4</v>
      </c>
      <c r="H51" s="68">
        <f t="shared" si="1"/>
        <v>1</v>
      </c>
      <c r="I51" s="68">
        <f t="shared" si="2"/>
        <v>1</v>
      </c>
      <c r="J51" s="68"/>
      <c r="K51" s="68"/>
      <c r="L51" s="68"/>
      <c r="M51" s="66"/>
      <c r="N51" s="66"/>
      <c r="O51" s="66"/>
      <c r="P51" s="66"/>
      <c r="Q51" s="66"/>
      <c r="R51" s="66"/>
      <c r="S51" s="66"/>
      <c r="T51" s="66"/>
      <c r="U51" s="66"/>
      <c r="V51" s="66"/>
      <c r="W51" s="66"/>
      <c r="X51" s="66"/>
      <c r="Y51" s="66"/>
      <c r="Z51" s="66"/>
    </row>
    <row r="52" spans="1:26" ht="14.25" customHeight="1" x14ac:dyDescent="0.2">
      <c r="A52" s="67" t="s">
        <v>3836</v>
      </c>
      <c r="B52" s="67" t="s">
        <v>3837</v>
      </c>
      <c r="C52" s="68" t="str">
        <f t="shared" si="0"/>
        <v>AMINIA HS</v>
      </c>
      <c r="D52" s="68"/>
      <c r="E52" s="68"/>
      <c r="F52" s="68"/>
      <c r="G52" s="68">
        <v>0</v>
      </c>
      <c r="H52" s="68">
        <f t="shared" si="1"/>
        <v>1</v>
      </c>
      <c r="I52" s="68">
        <f t="shared" si="2"/>
        <v>1</v>
      </c>
      <c r="J52" s="68"/>
      <c r="K52" s="68" t="s">
        <v>3838</v>
      </c>
      <c r="L52" s="68"/>
      <c r="M52" s="66"/>
      <c r="N52" s="66"/>
      <c r="O52" s="66"/>
      <c r="P52" s="66"/>
      <c r="Q52" s="66"/>
      <c r="R52" s="66"/>
      <c r="S52" s="66"/>
      <c r="T52" s="66"/>
      <c r="U52" s="66"/>
      <c r="V52" s="66"/>
      <c r="W52" s="66"/>
      <c r="X52" s="66"/>
      <c r="Y52" s="66"/>
      <c r="Z52" s="66"/>
    </row>
    <row r="53" spans="1:26" ht="14.25" customHeight="1" x14ac:dyDescent="0.2">
      <c r="A53" s="67" t="s">
        <v>255</v>
      </c>
      <c r="B53" s="67" t="s">
        <v>256</v>
      </c>
      <c r="C53" s="68" t="str">
        <f t="shared" si="0"/>
        <v>AMLI</v>
      </c>
      <c r="D53" s="68"/>
      <c r="E53" s="68"/>
      <c r="F53" s="68"/>
      <c r="G53" s="68">
        <v>9</v>
      </c>
      <c r="H53" s="68">
        <f t="shared" si="1"/>
        <v>1</v>
      </c>
      <c r="I53" s="68">
        <f t="shared" si="2"/>
        <v>1</v>
      </c>
      <c r="J53" s="68"/>
      <c r="K53" s="68"/>
      <c r="L53" s="68"/>
      <c r="M53" s="66"/>
      <c r="N53" s="66"/>
      <c r="O53" s="66"/>
      <c r="P53" s="66"/>
      <c r="Q53" s="66"/>
      <c r="R53" s="66"/>
      <c r="S53" s="66"/>
      <c r="T53" s="66"/>
      <c r="U53" s="66"/>
      <c r="V53" s="66"/>
      <c r="W53" s="66"/>
      <c r="X53" s="66"/>
      <c r="Y53" s="66"/>
      <c r="Z53" s="66"/>
    </row>
    <row r="54" spans="1:26" ht="14.25" customHeight="1" x14ac:dyDescent="0.2">
      <c r="A54" s="67" t="s">
        <v>2994</v>
      </c>
      <c r="B54" s="67" t="s">
        <v>2995</v>
      </c>
      <c r="C54" s="68" t="str">
        <f t="shared" si="0"/>
        <v>AMOLEM</v>
      </c>
      <c r="D54" s="68"/>
      <c r="E54" s="68"/>
      <c r="F54" s="68"/>
      <c r="G54" s="68">
        <v>1</v>
      </c>
      <c r="H54" s="68">
        <f t="shared" si="1"/>
        <v>1</v>
      </c>
      <c r="I54" s="68">
        <f t="shared" si="2"/>
        <v>1</v>
      </c>
      <c r="J54" s="68"/>
      <c r="K54" s="68"/>
      <c r="L54" s="68"/>
      <c r="M54" s="66"/>
      <c r="N54" s="66"/>
      <c r="O54" s="66"/>
      <c r="P54" s="66"/>
      <c r="Q54" s="66"/>
      <c r="R54" s="66"/>
      <c r="S54" s="66"/>
      <c r="T54" s="66"/>
      <c r="U54" s="66"/>
      <c r="V54" s="66"/>
      <c r="W54" s="66"/>
      <c r="X54" s="66"/>
      <c r="Y54" s="66"/>
      <c r="Z54" s="66"/>
    </row>
    <row r="55" spans="1:26" ht="14.25" customHeight="1" x14ac:dyDescent="0.2">
      <c r="A55" s="67" t="s">
        <v>153</v>
      </c>
      <c r="B55" s="67" t="s">
        <v>154</v>
      </c>
      <c r="C55" s="68" t="str">
        <f t="shared" si="0"/>
        <v>AMONA</v>
      </c>
      <c r="D55" s="68"/>
      <c r="E55" s="68"/>
      <c r="F55" s="68"/>
      <c r="G55" s="68">
        <v>51</v>
      </c>
      <c r="H55" s="68">
        <f t="shared" si="1"/>
        <v>1</v>
      </c>
      <c r="I55" s="68">
        <f t="shared" si="2"/>
        <v>1</v>
      </c>
      <c r="J55" s="68"/>
      <c r="K55" s="68"/>
      <c r="L55" s="68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4.25" customHeight="1" x14ac:dyDescent="0.2">
      <c r="A56" s="67" t="s">
        <v>2169</v>
      </c>
      <c r="B56" s="67" t="s">
        <v>2170</v>
      </c>
      <c r="C56" s="68" t="str">
        <f t="shared" si="0"/>
        <v>AMONA PNCHY</v>
      </c>
      <c r="D56" s="68"/>
      <c r="E56" s="68"/>
      <c r="F56" s="68"/>
      <c r="G56" s="68">
        <v>1</v>
      </c>
      <c r="H56" s="68">
        <f t="shared" si="1"/>
        <v>1</v>
      </c>
      <c r="I56" s="68">
        <f t="shared" si="2"/>
        <v>1</v>
      </c>
      <c r="J56" s="68"/>
      <c r="K56" s="68"/>
      <c r="L56" s="68"/>
      <c r="M56" s="66"/>
      <c r="N56" s="66"/>
      <c r="O56" s="66"/>
      <c r="P56" s="66"/>
      <c r="Q56" s="66"/>
      <c r="R56" s="66"/>
      <c r="S56" s="66"/>
      <c r="T56" s="66"/>
      <c r="U56" s="66"/>
      <c r="V56" s="66"/>
      <c r="W56" s="66"/>
      <c r="X56" s="66"/>
      <c r="Y56" s="66"/>
      <c r="Z56" s="66"/>
    </row>
    <row r="57" spans="1:26" ht="14.25" customHeight="1" x14ac:dyDescent="0.2">
      <c r="A57" s="67" t="s">
        <v>193</v>
      </c>
      <c r="B57" s="67" t="s">
        <v>194</v>
      </c>
      <c r="C57" s="68" t="str">
        <f t="shared" si="0"/>
        <v>AMORA</v>
      </c>
      <c r="D57" s="68"/>
      <c r="E57" s="68"/>
      <c r="F57" s="68"/>
      <c r="G57" s="68">
        <v>27</v>
      </c>
      <c r="H57" s="68">
        <f t="shared" si="1"/>
        <v>1</v>
      </c>
      <c r="I57" s="68">
        <f t="shared" si="2"/>
        <v>1</v>
      </c>
      <c r="J57" s="68"/>
      <c r="K57" s="68"/>
      <c r="L57" s="68"/>
      <c r="M57" s="66"/>
      <c r="N57" s="66"/>
      <c r="O57" s="66"/>
      <c r="P57" s="66"/>
      <c r="Q57" s="66"/>
      <c r="R57" s="66"/>
      <c r="S57" s="66"/>
      <c r="T57" s="66"/>
      <c r="U57" s="66"/>
      <c r="V57" s="66"/>
      <c r="W57" s="66"/>
      <c r="X57" s="66"/>
      <c r="Y57" s="66"/>
      <c r="Z57" s="66"/>
    </row>
    <row r="58" spans="1:26" ht="14.25" customHeight="1" x14ac:dyDescent="0.2">
      <c r="A58" s="67" t="s">
        <v>1356</v>
      </c>
      <c r="B58" s="67" t="s">
        <v>1357</v>
      </c>
      <c r="C58" s="68" t="str">
        <f t="shared" si="0"/>
        <v>AMTA</v>
      </c>
      <c r="D58" s="68"/>
      <c r="E58" s="68"/>
      <c r="F58" s="68"/>
      <c r="G58" s="68">
        <v>18</v>
      </c>
      <c r="H58" s="68">
        <f t="shared" si="1"/>
        <v>1</v>
      </c>
      <c r="I58" s="68">
        <f t="shared" si="2"/>
        <v>1</v>
      </c>
      <c r="J58" s="68"/>
      <c r="K58" s="68"/>
      <c r="L58" s="68"/>
      <c r="M58" s="66"/>
      <c r="N58" s="66"/>
      <c r="O58" s="66"/>
      <c r="P58" s="66"/>
      <c r="Q58" s="66"/>
      <c r="R58" s="66"/>
      <c r="S58" s="66"/>
      <c r="T58" s="66"/>
      <c r="U58" s="66"/>
      <c r="V58" s="66"/>
      <c r="W58" s="66"/>
      <c r="X58" s="66"/>
      <c r="Y58" s="66"/>
      <c r="Z58" s="66"/>
    </row>
    <row r="59" spans="1:26" ht="14.25" customHeight="1" x14ac:dyDescent="0.2">
      <c r="A59" s="67" t="s">
        <v>1844</v>
      </c>
      <c r="B59" s="67" t="s">
        <v>1845</v>
      </c>
      <c r="C59" s="68" t="str">
        <f t="shared" si="0"/>
        <v>AMTHANE</v>
      </c>
      <c r="D59" s="68"/>
      <c r="E59" s="68"/>
      <c r="F59" s="68"/>
      <c r="G59" s="68">
        <v>2</v>
      </c>
      <c r="H59" s="68">
        <f t="shared" si="1"/>
        <v>1</v>
      </c>
      <c r="I59" s="68">
        <f t="shared" si="2"/>
        <v>1</v>
      </c>
      <c r="J59" s="68"/>
      <c r="K59" s="68"/>
      <c r="L59" s="68"/>
      <c r="M59" s="66"/>
      <c r="N59" s="66"/>
      <c r="O59" s="66"/>
      <c r="P59" s="66"/>
      <c r="Q59" s="66"/>
      <c r="R59" s="66"/>
      <c r="S59" s="66"/>
      <c r="T59" s="66"/>
      <c r="U59" s="66"/>
      <c r="V59" s="66"/>
      <c r="W59" s="66"/>
      <c r="X59" s="66"/>
      <c r="Y59" s="66"/>
      <c r="Z59" s="66"/>
    </row>
    <row r="60" spans="1:26" ht="14.25" customHeight="1" x14ac:dyDescent="0.2">
      <c r="A60" s="67" t="s">
        <v>3066</v>
      </c>
      <c r="B60" s="67" t="s">
        <v>3067</v>
      </c>
      <c r="C60" s="68" t="str">
        <f t="shared" si="0"/>
        <v>AMULI</v>
      </c>
      <c r="D60" s="68"/>
      <c r="E60" s="68"/>
      <c r="F60" s="68"/>
      <c r="G60" s="68">
        <v>1</v>
      </c>
      <c r="H60" s="68">
        <f t="shared" si="1"/>
        <v>1</v>
      </c>
      <c r="I60" s="68">
        <f t="shared" si="2"/>
        <v>1</v>
      </c>
      <c r="J60" s="68"/>
      <c r="K60" s="68"/>
      <c r="L60" s="68"/>
      <c r="M60" s="66"/>
      <c r="N60" s="66"/>
      <c r="O60" s="66"/>
      <c r="P60" s="66"/>
      <c r="Q60" s="66"/>
      <c r="R60" s="66"/>
      <c r="S60" s="66"/>
      <c r="T60" s="66"/>
      <c r="U60" s="66"/>
      <c r="V60" s="66"/>
      <c r="W60" s="66"/>
      <c r="X60" s="66"/>
      <c r="Y60" s="66"/>
      <c r="Z60" s="66"/>
    </row>
    <row r="61" spans="1:26" ht="14.25" customHeight="1" x14ac:dyDescent="0.2">
      <c r="A61" s="67" t="s">
        <v>2251</v>
      </c>
      <c r="B61" s="67" t="s">
        <v>2252</v>
      </c>
      <c r="C61" s="68" t="str">
        <f t="shared" si="0"/>
        <v>ANAND/G.DKN</v>
      </c>
      <c r="D61" s="68"/>
      <c r="E61" s="68"/>
      <c r="F61" s="68"/>
      <c r="G61" s="68">
        <v>3</v>
      </c>
      <c r="H61" s="68">
        <f t="shared" si="1"/>
        <v>1</v>
      </c>
      <c r="I61" s="68">
        <f t="shared" si="2"/>
        <v>1</v>
      </c>
      <c r="J61" s="68"/>
      <c r="K61" s="68"/>
      <c r="L61" s="68"/>
      <c r="M61" s="66"/>
      <c r="N61" s="66"/>
      <c r="O61" s="66"/>
      <c r="P61" s="66"/>
      <c r="Q61" s="66"/>
      <c r="R61" s="66"/>
      <c r="S61" s="66"/>
      <c r="T61" s="66"/>
      <c r="U61" s="66"/>
      <c r="V61" s="66"/>
      <c r="W61" s="66"/>
      <c r="X61" s="66"/>
      <c r="Y61" s="66"/>
      <c r="Z61" s="66"/>
    </row>
    <row r="62" spans="1:26" ht="14.25" customHeight="1" x14ac:dyDescent="0.2">
      <c r="A62" s="67" t="s">
        <v>2784</v>
      </c>
      <c r="B62" s="67" t="s">
        <v>2785</v>
      </c>
      <c r="C62" s="68" t="str">
        <f t="shared" si="0"/>
        <v>ANANDWADI</v>
      </c>
      <c r="D62" s="68"/>
      <c r="E62" s="68"/>
      <c r="F62" s="68"/>
      <c r="G62" s="68">
        <v>4</v>
      </c>
      <c r="H62" s="68">
        <f t="shared" si="1"/>
        <v>1</v>
      </c>
      <c r="I62" s="68">
        <f t="shared" si="2"/>
        <v>1</v>
      </c>
      <c r="J62" s="68"/>
      <c r="K62" s="68"/>
      <c r="L62" s="68"/>
      <c r="M62" s="66"/>
      <c r="N62" s="66"/>
      <c r="O62" s="66"/>
      <c r="P62" s="66"/>
      <c r="Q62" s="66"/>
      <c r="R62" s="66"/>
      <c r="S62" s="66"/>
      <c r="T62" s="66"/>
      <c r="U62" s="66"/>
      <c r="V62" s="66"/>
      <c r="W62" s="66"/>
      <c r="X62" s="66"/>
      <c r="Y62" s="66"/>
      <c r="Z62" s="66"/>
    </row>
    <row r="63" spans="1:26" ht="14.25" customHeight="1" x14ac:dyDescent="0.2">
      <c r="A63" s="67" t="s">
        <v>228</v>
      </c>
      <c r="B63" s="67" t="s">
        <v>229</v>
      </c>
      <c r="C63" s="68" t="str">
        <f t="shared" si="0"/>
        <v>ANGDI</v>
      </c>
      <c r="D63" s="68"/>
      <c r="E63" s="68"/>
      <c r="F63" s="68"/>
      <c r="G63" s="68">
        <v>21</v>
      </c>
      <c r="H63" s="68">
        <f t="shared" si="1"/>
        <v>1</v>
      </c>
      <c r="I63" s="68">
        <f t="shared" si="2"/>
        <v>1</v>
      </c>
      <c r="J63" s="68"/>
      <c r="K63" s="68"/>
      <c r="L63" s="68"/>
      <c r="M63" s="66"/>
      <c r="N63" s="66"/>
      <c r="O63" s="66"/>
      <c r="P63" s="66"/>
      <c r="Q63" s="66"/>
      <c r="R63" s="66"/>
      <c r="S63" s="66"/>
      <c r="T63" s="66"/>
      <c r="U63" s="66"/>
      <c r="V63" s="66"/>
      <c r="W63" s="66"/>
      <c r="X63" s="66"/>
      <c r="Y63" s="66"/>
      <c r="Z63" s="66"/>
    </row>
    <row r="64" spans="1:26" ht="14.25" customHeight="1" x14ac:dyDescent="0.2">
      <c r="A64" s="67" t="s">
        <v>1905</v>
      </c>
      <c r="B64" s="67" t="s">
        <v>1906</v>
      </c>
      <c r="C64" s="68" t="str">
        <f t="shared" si="0"/>
        <v>ANJUNA</v>
      </c>
      <c r="D64" s="68"/>
      <c r="E64" s="68"/>
      <c r="F64" s="68"/>
      <c r="G64" s="68">
        <v>1</v>
      </c>
      <c r="H64" s="68">
        <f t="shared" si="1"/>
        <v>1</v>
      </c>
      <c r="I64" s="68">
        <f t="shared" si="2"/>
        <v>1</v>
      </c>
      <c r="J64" s="68"/>
      <c r="K64" s="68"/>
      <c r="L64" s="68"/>
      <c r="M64" s="66"/>
      <c r="N64" s="66"/>
      <c r="O64" s="66"/>
      <c r="P64" s="66"/>
      <c r="Q64" s="66"/>
      <c r="R64" s="66"/>
      <c r="S64" s="66"/>
      <c r="T64" s="66"/>
      <c r="U64" s="66"/>
      <c r="V64" s="66"/>
      <c r="W64" s="66"/>
      <c r="X64" s="66"/>
      <c r="Y64" s="66"/>
      <c r="Z64" s="66"/>
    </row>
    <row r="65" spans="1:26" ht="14.25" customHeight="1" x14ac:dyDescent="0.2">
      <c r="A65" s="67" t="s">
        <v>444</v>
      </c>
      <c r="B65" s="67" t="s">
        <v>445</v>
      </c>
      <c r="C65" s="68" t="str">
        <f t="shared" si="0"/>
        <v>ANJUNE DAM</v>
      </c>
      <c r="D65" s="68"/>
      <c r="E65" s="68"/>
      <c r="F65" s="68"/>
      <c r="G65" s="68">
        <v>2</v>
      </c>
      <c r="H65" s="68">
        <f t="shared" si="1"/>
        <v>1</v>
      </c>
      <c r="I65" s="68">
        <f t="shared" si="2"/>
        <v>1</v>
      </c>
      <c r="J65" s="68"/>
      <c r="K65" s="68"/>
      <c r="L65" s="68"/>
      <c r="M65" s="66"/>
      <c r="N65" s="66"/>
      <c r="O65" s="66"/>
      <c r="P65" s="66"/>
      <c r="Q65" s="66"/>
      <c r="R65" s="66"/>
      <c r="S65" s="66"/>
      <c r="T65" s="66"/>
      <c r="U65" s="66"/>
      <c r="V65" s="66"/>
      <c r="W65" s="66"/>
      <c r="X65" s="66"/>
      <c r="Y65" s="66"/>
      <c r="Z65" s="66"/>
    </row>
    <row r="66" spans="1:26" ht="14.25" customHeight="1" x14ac:dyDescent="0.2">
      <c r="A66" s="67" t="s">
        <v>1423</v>
      </c>
      <c r="B66" s="67" t="s">
        <v>1424</v>
      </c>
      <c r="C66" s="68" t="str">
        <f t="shared" si="0"/>
        <v>ANKOLA</v>
      </c>
      <c r="D66" s="68"/>
      <c r="E66" s="68"/>
      <c r="F66" s="68"/>
      <c r="G66" s="68">
        <v>7</v>
      </c>
      <c r="H66" s="68">
        <f t="shared" si="1"/>
        <v>1</v>
      </c>
      <c r="I66" s="68">
        <f t="shared" si="2"/>
        <v>1</v>
      </c>
      <c r="J66" s="68"/>
      <c r="K66" s="68"/>
      <c r="L66" s="68"/>
      <c r="M66" s="66"/>
      <c r="N66" s="66"/>
      <c r="O66" s="66"/>
      <c r="P66" s="66"/>
      <c r="Q66" s="66"/>
      <c r="R66" s="66"/>
      <c r="S66" s="66"/>
      <c r="T66" s="66"/>
      <c r="U66" s="66"/>
      <c r="V66" s="66"/>
      <c r="W66" s="66"/>
      <c r="X66" s="66"/>
      <c r="Y66" s="66"/>
      <c r="Z66" s="66"/>
    </row>
    <row r="67" spans="1:26" ht="14.25" customHeight="1" x14ac:dyDescent="0.2">
      <c r="A67" s="67" t="s">
        <v>1387</v>
      </c>
      <c r="B67" s="67" t="s">
        <v>1388</v>
      </c>
      <c r="C67" s="68" t="str">
        <f t="shared" si="0"/>
        <v>ANMOD</v>
      </c>
      <c r="D67" s="68"/>
      <c r="E67" s="68"/>
      <c r="F67" s="68"/>
      <c r="G67" s="68">
        <v>28</v>
      </c>
      <c r="H67" s="68">
        <f t="shared" si="1"/>
        <v>1</v>
      </c>
      <c r="I67" s="68">
        <f t="shared" si="2"/>
        <v>1</v>
      </c>
      <c r="J67" s="68"/>
      <c r="K67" s="68"/>
      <c r="L67" s="68"/>
      <c r="M67" s="66"/>
      <c r="N67" s="66"/>
      <c r="O67" s="66"/>
      <c r="P67" s="66"/>
      <c r="Q67" s="66"/>
      <c r="R67" s="66"/>
      <c r="S67" s="66"/>
      <c r="T67" s="66"/>
      <c r="U67" s="66"/>
      <c r="V67" s="66"/>
      <c r="W67" s="66"/>
      <c r="X67" s="66"/>
      <c r="Y67" s="66"/>
      <c r="Z67" s="66"/>
    </row>
    <row r="68" spans="1:26" ht="14.25" customHeight="1" x14ac:dyDescent="0.2">
      <c r="A68" s="67" t="s">
        <v>2301</v>
      </c>
      <c r="B68" s="67" t="s">
        <v>2302</v>
      </c>
      <c r="C68" s="68" t="str">
        <f t="shared" si="0"/>
        <v>ANNIGERI</v>
      </c>
      <c r="D68" s="68"/>
      <c r="E68" s="68"/>
      <c r="F68" s="68"/>
      <c r="G68" s="68">
        <v>1</v>
      </c>
      <c r="H68" s="68">
        <f t="shared" si="1"/>
        <v>1</v>
      </c>
      <c r="I68" s="68">
        <f t="shared" si="2"/>
        <v>1</v>
      </c>
      <c r="J68" s="68"/>
      <c r="K68" s="68"/>
      <c r="L68" s="68"/>
      <c r="M68" s="66"/>
      <c r="N68" s="66"/>
      <c r="O68" s="66"/>
      <c r="P68" s="66"/>
      <c r="Q68" s="66"/>
      <c r="R68" s="66"/>
      <c r="S68" s="66"/>
      <c r="T68" s="66"/>
      <c r="U68" s="66"/>
      <c r="V68" s="66"/>
      <c r="W68" s="66"/>
      <c r="X68" s="66"/>
      <c r="Y68" s="66"/>
      <c r="Z68" s="66"/>
    </row>
    <row r="69" spans="1:26" ht="14.25" customHeight="1" x14ac:dyDescent="0.2">
      <c r="A69" s="67" t="s">
        <v>3634</v>
      </c>
      <c r="B69" s="67" t="s">
        <v>3635</v>
      </c>
      <c r="C69" s="68" t="str">
        <f t="shared" si="0"/>
        <v>ANSOLEM</v>
      </c>
      <c r="D69" s="68"/>
      <c r="E69" s="68"/>
      <c r="F69" s="68"/>
      <c r="G69" s="68">
        <v>1</v>
      </c>
      <c r="H69" s="68">
        <f t="shared" si="1"/>
        <v>1</v>
      </c>
      <c r="I69" s="68">
        <f t="shared" si="2"/>
        <v>1</v>
      </c>
      <c r="J69" s="68"/>
      <c r="K69" s="68"/>
      <c r="L69" s="68"/>
      <c r="M69" s="66"/>
      <c r="N69" s="66"/>
      <c r="O69" s="66"/>
      <c r="P69" s="66"/>
      <c r="Q69" s="66"/>
      <c r="R69" s="66"/>
      <c r="S69" s="66"/>
      <c r="T69" s="66"/>
      <c r="U69" s="66"/>
      <c r="V69" s="66"/>
      <c r="W69" s="66"/>
      <c r="X69" s="66"/>
      <c r="Y69" s="66"/>
      <c r="Z69" s="66"/>
    </row>
    <row r="70" spans="1:26" ht="14.25" customHeight="1" x14ac:dyDescent="0.2">
      <c r="A70" s="67" t="s">
        <v>1897</v>
      </c>
      <c r="B70" s="67" t="s">
        <v>1898</v>
      </c>
      <c r="C70" s="68" t="str">
        <f t="shared" si="0"/>
        <v>ANTHNY CPEL</v>
      </c>
      <c r="D70" s="68"/>
      <c r="E70" s="68"/>
      <c r="F70" s="68"/>
      <c r="G70" s="68">
        <v>1</v>
      </c>
      <c r="H70" s="68">
        <f t="shared" si="1"/>
        <v>1</v>
      </c>
      <c r="I70" s="68">
        <f t="shared" si="2"/>
        <v>1</v>
      </c>
      <c r="J70" s="68"/>
      <c r="K70" s="68"/>
      <c r="L70" s="68"/>
      <c r="M70" s="66"/>
      <c r="N70" s="66"/>
      <c r="O70" s="66"/>
      <c r="P70" s="66"/>
      <c r="Q70" s="66"/>
      <c r="R70" s="66"/>
      <c r="S70" s="66"/>
      <c r="T70" s="66"/>
      <c r="U70" s="66"/>
      <c r="V70" s="66"/>
      <c r="W70" s="66"/>
      <c r="X70" s="66"/>
      <c r="Y70" s="66"/>
      <c r="Z70" s="66"/>
    </row>
    <row r="71" spans="1:26" ht="14.25" customHeight="1" x14ac:dyDescent="0.2">
      <c r="A71" s="67" t="s">
        <v>1046</v>
      </c>
      <c r="B71" s="67" t="s">
        <v>1047</v>
      </c>
      <c r="C71" s="68" t="str">
        <f t="shared" si="0"/>
        <v>APEWAL</v>
      </c>
      <c r="D71" s="68"/>
      <c r="E71" s="68"/>
      <c r="F71" s="68"/>
      <c r="G71" s="68">
        <v>10</v>
      </c>
      <c r="H71" s="68">
        <f t="shared" si="1"/>
        <v>1</v>
      </c>
      <c r="I71" s="68">
        <f t="shared" si="2"/>
        <v>1</v>
      </c>
      <c r="J71" s="68"/>
      <c r="K71" s="68"/>
      <c r="L71" s="68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</row>
    <row r="72" spans="1:26" ht="14.25" customHeight="1" x14ac:dyDescent="0.2">
      <c r="A72" s="67" t="s">
        <v>3839</v>
      </c>
      <c r="B72" s="67" t="s">
        <v>3840</v>
      </c>
      <c r="C72" s="68" t="str">
        <f t="shared" si="0"/>
        <v>AQUEM ST. JOSEPH</v>
      </c>
      <c r="D72" s="68"/>
      <c r="E72" s="68"/>
      <c r="F72" s="68"/>
      <c r="G72" s="68">
        <v>0</v>
      </c>
      <c r="H72" s="68">
        <f t="shared" si="1"/>
        <v>1</v>
      </c>
      <c r="I72" s="68">
        <f t="shared" si="2"/>
        <v>1</v>
      </c>
      <c r="J72" s="68"/>
      <c r="K72" s="68" t="s">
        <v>3838</v>
      </c>
      <c r="L72" s="68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  <c r="Z72" s="66"/>
    </row>
    <row r="73" spans="1:26" ht="14.25" customHeight="1" x14ac:dyDescent="0.2">
      <c r="A73" s="67" t="s">
        <v>859</v>
      </c>
      <c r="B73" s="67" t="s">
        <v>860</v>
      </c>
      <c r="C73" s="68" t="str">
        <f t="shared" si="0"/>
        <v>ARABO</v>
      </c>
      <c r="D73" s="68"/>
      <c r="E73" s="68"/>
      <c r="F73" s="68"/>
      <c r="G73" s="68">
        <v>11</v>
      </c>
      <c r="H73" s="68">
        <f t="shared" si="1"/>
        <v>1</v>
      </c>
      <c r="I73" s="68">
        <f t="shared" si="2"/>
        <v>1</v>
      </c>
      <c r="J73" s="68"/>
      <c r="K73" s="68"/>
      <c r="L73" s="68"/>
      <c r="M73" s="66"/>
      <c r="N73" s="66"/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66"/>
      <c r="Z73" s="66"/>
    </row>
    <row r="74" spans="1:26" ht="14.25" customHeight="1" x14ac:dyDescent="0.2">
      <c r="A74" s="67" t="s">
        <v>1870</v>
      </c>
      <c r="B74" s="67" t="s">
        <v>1871</v>
      </c>
      <c r="C74" s="68" t="str">
        <f t="shared" si="0"/>
        <v>ARADI</v>
      </c>
      <c r="D74" s="68"/>
      <c r="E74" s="68"/>
      <c r="F74" s="68"/>
      <c r="G74" s="68">
        <v>3</v>
      </c>
      <c r="H74" s="68">
        <f t="shared" si="1"/>
        <v>1</v>
      </c>
      <c r="I74" s="68">
        <f t="shared" si="2"/>
        <v>1</v>
      </c>
      <c r="J74" s="68"/>
      <c r="K74" s="68"/>
      <c r="L74" s="68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</row>
    <row r="75" spans="1:26" ht="14.25" customHeight="1" x14ac:dyDescent="0.2">
      <c r="A75" s="67" t="s">
        <v>3841</v>
      </c>
      <c r="B75" s="67" t="s">
        <v>3842</v>
      </c>
      <c r="C75" s="68" t="str">
        <f t="shared" si="0"/>
        <v>Aradi Bandh</v>
      </c>
      <c r="D75" s="68"/>
      <c r="E75" s="68"/>
      <c r="F75" s="68"/>
      <c r="G75" s="68">
        <v>0</v>
      </c>
      <c r="H75" s="68">
        <f t="shared" si="1"/>
        <v>1</v>
      </c>
      <c r="I75" s="68">
        <f t="shared" si="2"/>
        <v>1</v>
      </c>
      <c r="J75" s="68"/>
      <c r="K75" s="68"/>
      <c r="L75" s="68"/>
      <c r="M75" s="66"/>
      <c r="N75" s="66"/>
      <c r="O75" s="66"/>
      <c r="P75" s="66"/>
      <c r="Q75" s="66"/>
      <c r="R75" s="66"/>
      <c r="S75" s="66"/>
      <c r="T75" s="66"/>
      <c r="U75" s="66"/>
      <c r="V75" s="66"/>
      <c r="W75" s="66"/>
      <c r="X75" s="66"/>
      <c r="Y75" s="66"/>
      <c r="Z75" s="66"/>
    </row>
    <row r="76" spans="1:26" ht="14.25" customHeight="1" x14ac:dyDescent="0.2">
      <c r="A76" s="67" t="s">
        <v>2198</v>
      </c>
      <c r="B76" s="67" t="s">
        <v>2199</v>
      </c>
      <c r="C76" s="68" t="str">
        <f t="shared" si="0"/>
        <v>ARAVLI</v>
      </c>
      <c r="D76" s="68"/>
      <c r="E76" s="68"/>
      <c r="F76" s="68"/>
      <c r="G76" s="68">
        <v>3</v>
      </c>
      <c r="H76" s="68">
        <f t="shared" si="1"/>
        <v>1</v>
      </c>
      <c r="I76" s="68">
        <f t="shared" si="2"/>
        <v>1</v>
      </c>
      <c r="J76" s="68"/>
      <c r="K76" s="68"/>
      <c r="L76" s="68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</row>
    <row r="77" spans="1:26" ht="14.25" customHeight="1" x14ac:dyDescent="0.2">
      <c r="A77" s="67" t="s">
        <v>2344</v>
      </c>
      <c r="B77" s="67" t="s">
        <v>2345</v>
      </c>
      <c r="C77" s="68" t="str">
        <f t="shared" si="0"/>
        <v>ARDOFOND</v>
      </c>
      <c r="D77" s="68"/>
      <c r="E77" s="68"/>
      <c r="F77" s="68"/>
      <c r="G77" s="68">
        <v>23</v>
      </c>
      <c r="H77" s="68">
        <f t="shared" si="1"/>
        <v>1</v>
      </c>
      <c r="I77" s="68">
        <f t="shared" si="2"/>
        <v>1</v>
      </c>
      <c r="J77" s="68"/>
      <c r="K77" s="68"/>
      <c r="L77" s="68"/>
      <c r="M77" s="66"/>
      <c r="N77" s="66"/>
      <c r="O77" s="66"/>
      <c r="P77" s="66"/>
      <c r="Q77" s="66"/>
      <c r="R77" s="66"/>
      <c r="S77" s="66"/>
      <c r="T77" s="66"/>
      <c r="U77" s="66"/>
      <c r="V77" s="66"/>
      <c r="W77" s="66"/>
      <c r="X77" s="66"/>
      <c r="Y77" s="66"/>
      <c r="Z77" s="66"/>
    </row>
    <row r="78" spans="1:26" ht="14.25" customHeight="1" x14ac:dyDescent="0.2">
      <c r="A78" s="67" t="s">
        <v>1050</v>
      </c>
      <c r="B78" s="67" t="s">
        <v>1051</v>
      </c>
      <c r="C78" s="68" t="str">
        <f t="shared" si="0"/>
        <v>ARLA</v>
      </c>
      <c r="D78" s="68"/>
      <c r="E78" s="68"/>
      <c r="F78" s="68"/>
      <c r="G78" s="68">
        <v>11</v>
      </c>
      <c r="H78" s="68">
        <f t="shared" si="1"/>
        <v>1</v>
      </c>
      <c r="I78" s="68">
        <f t="shared" si="2"/>
        <v>1</v>
      </c>
      <c r="J78" s="68"/>
      <c r="K78" s="68"/>
      <c r="L78" s="68"/>
      <c r="M78" s="66"/>
      <c r="N78" s="66"/>
      <c r="O78" s="66"/>
      <c r="P78" s="66"/>
      <c r="Q78" s="66"/>
      <c r="R78" s="66"/>
      <c r="S78" s="66"/>
      <c r="T78" s="66"/>
      <c r="U78" s="66"/>
      <c r="V78" s="66"/>
      <c r="W78" s="66"/>
      <c r="X78" s="66"/>
      <c r="Y78" s="66"/>
      <c r="Z78" s="66"/>
    </row>
    <row r="79" spans="1:26" ht="14.25" customHeight="1" x14ac:dyDescent="0.2">
      <c r="A79" s="67" t="s">
        <v>200</v>
      </c>
      <c r="B79" s="67" t="s">
        <v>201</v>
      </c>
      <c r="C79" s="68" t="str">
        <f t="shared" si="0"/>
        <v>ARLEM</v>
      </c>
      <c r="D79" s="68"/>
      <c r="E79" s="68"/>
      <c r="F79" s="68"/>
      <c r="G79" s="68">
        <v>27</v>
      </c>
      <c r="H79" s="68">
        <f t="shared" si="1"/>
        <v>1</v>
      </c>
      <c r="I79" s="68">
        <f t="shared" si="2"/>
        <v>1</v>
      </c>
      <c r="J79" s="68"/>
      <c r="K79" s="68"/>
      <c r="L79" s="68"/>
      <c r="M79" s="66"/>
      <c r="N79" s="66"/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66"/>
      <c r="Z79" s="66"/>
    </row>
    <row r="80" spans="1:26" ht="14.25" customHeight="1" x14ac:dyDescent="0.2">
      <c r="A80" s="67" t="s">
        <v>3843</v>
      </c>
      <c r="B80" s="67" t="s">
        <v>1191</v>
      </c>
      <c r="C80" s="68" t="str">
        <f t="shared" si="0"/>
        <v>ARONDA CROS</v>
      </c>
      <c r="D80" s="68"/>
      <c r="E80" s="68"/>
      <c r="F80" s="68"/>
      <c r="G80" s="68">
        <v>3</v>
      </c>
      <c r="H80" s="68">
        <f t="shared" si="1"/>
        <v>1</v>
      </c>
      <c r="I80" s="68">
        <f t="shared" si="2"/>
        <v>1</v>
      </c>
      <c r="J80" s="68"/>
      <c r="K80" s="68"/>
      <c r="L80" s="68"/>
      <c r="M80" s="66"/>
      <c r="N80" s="66"/>
      <c r="O80" s="66"/>
      <c r="P80" s="66"/>
      <c r="Q80" s="66"/>
      <c r="R80" s="66"/>
      <c r="S80" s="66"/>
      <c r="T80" s="66"/>
      <c r="U80" s="66"/>
      <c r="V80" s="66"/>
      <c r="W80" s="66"/>
      <c r="X80" s="66"/>
      <c r="Y80" s="66"/>
      <c r="Z80" s="66"/>
    </row>
    <row r="81" spans="1:26" ht="14.25" customHeight="1" x14ac:dyDescent="0.2">
      <c r="A81" s="67" t="s">
        <v>2188</v>
      </c>
      <c r="B81" s="67" t="s">
        <v>2189</v>
      </c>
      <c r="C81" s="68" t="str">
        <f t="shared" si="0"/>
        <v>AROS TITA</v>
      </c>
      <c r="D81" s="68"/>
      <c r="E81" s="68"/>
      <c r="F81" s="68"/>
      <c r="G81" s="68">
        <v>7</v>
      </c>
      <c r="H81" s="68">
        <f t="shared" si="1"/>
        <v>1</v>
      </c>
      <c r="I81" s="68">
        <f t="shared" si="2"/>
        <v>1</v>
      </c>
      <c r="J81" s="68"/>
      <c r="K81" s="68"/>
      <c r="L81" s="68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</row>
    <row r="82" spans="1:26" ht="14.25" customHeight="1" x14ac:dyDescent="0.2">
      <c r="A82" s="67" t="s">
        <v>1651</v>
      </c>
      <c r="B82" s="67" t="s">
        <v>1652</v>
      </c>
      <c r="C82" s="68" t="str">
        <f t="shared" si="0"/>
        <v>AROSSIM</v>
      </c>
      <c r="D82" s="68"/>
      <c r="E82" s="68"/>
      <c r="F82" s="68"/>
      <c r="G82" s="68">
        <v>5</v>
      </c>
      <c r="H82" s="68">
        <f t="shared" si="1"/>
        <v>1</v>
      </c>
      <c r="I82" s="68">
        <f t="shared" si="2"/>
        <v>1</v>
      </c>
      <c r="J82" s="68"/>
      <c r="K82" s="68"/>
      <c r="L82" s="68"/>
      <c r="M82" s="66"/>
      <c r="N82" s="66"/>
      <c r="O82" s="66"/>
      <c r="P82" s="66"/>
      <c r="Q82" s="66"/>
      <c r="R82" s="66"/>
      <c r="S82" s="66"/>
      <c r="T82" s="66"/>
      <c r="U82" s="66"/>
      <c r="V82" s="66"/>
      <c r="W82" s="66"/>
      <c r="X82" s="66"/>
      <c r="Y82" s="66"/>
      <c r="Z82" s="66"/>
    </row>
    <row r="83" spans="1:26" ht="14.25" customHeight="1" x14ac:dyDescent="0.2">
      <c r="A83" s="67" t="s">
        <v>1901</v>
      </c>
      <c r="B83" s="67" t="s">
        <v>1902</v>
      </c>
      <c r="C83" s="68" t="str">
        <f t="shared" si="0"/>
        <v>ARPORA</v>
      </c>
      <c r="D83" s="68"/>
      <c r="E83" s="68"/>
      <c r="F83" s="68"/>
      <c r="G83" s="68">
        <v>1</v>
      </c>
      <c r="H83" s="68">
        <f t="shared" si="1"/>
        <v>1</v>
      </c>
      <c r="I83" s="68">
        <f t="shared" si="2"/>
        <v>1</v>
      </c>
      <c r="J83" s="68"/>
      <c r="K83" s="68"/>
      <c r="L83" s="68"/>
      <c r="M83" s="66"/>
      <c r="N83" s="66"/>
      <c r="O83" s="66"/>
      <c r="P83" s="66"/>
      <c r="Q83" s="66"/>
      <c r="R83" s="66"/>
      <c r="S83" s="66"/>
      <c r="T83" s="66"/>
      <c r="U83" s="66"/>
      <c r="V83" s="66"/>
      <c r="W83" s="66"/>
      <c r="X83" s="66"/>
      <c r="Y83" s="66"/>
      <c r="Z83" s="66"/>
    </row>
    <row r="84" spans="1:26" ht="14.25" customHeight="1" x14ac:dyDescent="0.2">
      <c r="A84" s="67" t="s">
        <v>1447</v>
      </c>
      <c r="B84" s="67" t="s">
        <v>1448</v>
      </c>
      <c r="C84" s="68" t="str">
        <f t="shared" si="0"/>
        <v>ARSIKERE</v>
      </c>
      <c r="D84" s="68"/>
      <c r="E84" s="68"/>
      <c r="F84" s="68"/>
      <c r="G84" s="68">
        <v>5</v>
      </c>
      <c r="H84" s="68">
        <f t="shared" si="1"/>
        <v>1</v>
      </c>
      <c r="I84" s="68">
        <f t="shared" si="2"/>
        <v>1</v>
      </c>
      <c r="J84" s="68"/>
      <c r="K84" s="68"/>
      <c r="L84" s="68"/>
      <c r="M84" s="66"/>
      <c r="N84" s="66"/>
      <c r="O84" s="66"/>
      <c r="P84" s="66"/>
      <c r="Q84" s="66"/>
      <c r="R84" s="66"/>
      <c r="S84" s="66"/>
      <c r="T84" s="66"/>
      <c r="U84" s="66"/>
      <c r="V84" s="66"/>
      <c r="W84" s="66"/>
      <c r="X84" s="66"/>
      <c r="Y84" s="66"/>
      <c r="Z84" s="66"/>
    </row>
    <row r="85" spans="1:26" ht="14.25" customHeight="1" x14ac:dyDescent="0.2">
      <c r="A85" s="67" t="s">
        <v>425</v>
      </c>
      <c r="B85" s="67" t="s">
        <v>426</v>
      </c>
      <c r="C85" s="68" t="str">
        <f t="shared" si="0"/>
        <v>ARVALEM</v>
      </c>
      <c r="D85" s="68"/>
      <c r="E85" s="68"/>
      <c r="F85" s="68"/>
      <c r="G85" s="68">
        <v>3</v>
      </c>
      <c r="H85" s="68">
        <f t="shared" si="1"/>
        <v>1</v>
      </c>
      <c r="I85" s="68">
        <f t="shared" si="2"/>
        <v>1</v>
      </c>
      <c r="J85" s="68"/>
      <c r="K85" s="68"/>
      <c r="L85" s="68"/>
      <c r="M85" s="66"/>
      <c r="N85" s="66"/>
      <c r="O85" s="66"/>
      <c r="P85" s="66"/>
      <c r="Q85" s="66"/>
      <c r="R85" s="66"/>
      <c r="S85" s="66"/>
      <c r="T85" s="66"/>
      <c r="U85" s="66"/>
      <c r="V85" s="66"/>
      <c r="W85" s="66"/>
      <c r="X85" s="66"/>
      <c r="Y85" s="66"/>
      <c r="Z85" s="66"/>
    </row>
    <row r="86" spans="1:26" ht="14.25" customHeight="1" x14ac:dyDescent="0.2">
      <c r="A86" s="67" t="s">
        <v>917</v>
      </c>
      <c r="B86" s="67" t="s">
        <v>918</v>
      </c>
      <c r="C86" s="68" t="str">
        <f t="shared" si="0"/>
        <v>ASHVE</v>
      </c>
      <c r="D86" s="68"/>
      <c r="E86" s="68"/>
      <c r="F86" s="68"/>
      <c r="G86" s="68">
        <v>3</v>
      </c>
      <c r="H86" s="68">
        <f t="shared" si="1"/>
        <v>1</v>
      </c>
      <c r="I86" s="68">
        <f t="shared" si="2"/>
        <v>1</v>
      </c>
      <c r="J86" s="68"/>
      <c r="K86" s="68"/>
      <c r="L86" s="68"/>
      <c r="M86" s="66"/>
      <c r="N86" s="66"/>
      <c r="O86" s="66"/>
      <c r="P86" s="66"/>
      <c r="Q86" s="66"/>
      <c r="R86" s="66"/>
      <c r="S86" s="66"/>
      <c r="T86" s="66"/>
      <c r="U86" s="66"/>
      <c r="V86" s="66"/>
      <c r="W86" s="66"/>
      <c r="X86" s="66"/>
      <c r="Y86" s="66"/>
      <c r="Z86" s="66"/>
    </row>
    <row r="87" spans="1:26" ht="14.25" customHeight="1" x14ac:dyDescent="0.2">
      <c r="A87" s="67" t="s">
        <v>913</v>
      </c>
      <c r="B87" s="67" t="s">
        <v>914</v>
      </c>
      <c r="C87" s="68" t="str">
        <f t="shared" si="0"/>
        <v>ASKAWADA</v>
      </c>
      <c r="D87" s="68"/>
      <c r="E87" s="68"/>
      <c r="F87" s="68"/>
      <c r="G87" s="68">
        <v>8</v>
      </c>
      <c r="H87" s="68">
        <f t="shared" si="1"/>
        <v>1</v>
      </c>
      <c r="I87" s="68">
        <f t="shared" si="2"/>
        <v>1</v>
      </c>
      <c r="J87" s="68"/>
      <c r="K87" s="68"/>
      <c r="L87" s="68"/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  <c r="Z87" s="66"/>
    </row>
    <row r="88" spans="1:26" ht="14.25" customHeight="1" x14ac:dyDescent="0.2">
      <c r="A88" s="67" t="s">
        <v>1842</v>
      </c>
      <c r="B88" s="67" t="s">
        <v>1843</v>
      </c>
      <c r="C88" s="68" t="str">
        <f t="shared" si="0"/>
        <v>ASN MANSHER</v>
      </c>
      <c r="D88" s="68"/>
      <c r="E88" s="68"/>
      <c r="F88" s="68"/>
      <c r="G88" s="68">
        <v>1</v>
      </c>
      <c r="H88" s="68">
        <f t="shared" si="1"/>
        <v>1</v>
      </c>
      <c r="I88" s="68">
        <f t="shared" si="2"/>
        <v>1</v>
      </c>
      <c r="J88" s="68"/>
      <c r="K88" s="68"/>
      <c r="L88" s="68"/>
      <c r="M88" s="66"/>
      <c r="N88" s="66"/>
      <c r="O88" s="66"/>
      <c r="P88" s="66"/>
      <c r="Q88" s="66"/>
      <c r="R88" s="66"/>
      <c r="S88" s="66"/>
      <c r="T88" s="66"/>
      <c r="U88" s="66"/>
      <c r="V88" s="66"/>
      <c r="W88" s="66"/>
      <c r="X88" s="66"/>
      <c r="Y88" s="66"/>
      <c r="Z88" s="66"/>
    </row>
    <row r="89" spans="1:26" ht="14.25" customHeight="1" x14ac:dyDescent="0.2">
      <c r="A89" s="67" t="s">
        <v>2048</v>
      </c>
      <c r="B89" s="67" t="s">
        <v>2049</v>
      </c>
      <c r="C89" s="68" t="str">
        <f t="shared" si="0"/>
        <v>ASODEM</v>
      </c>
      <c r="D89" s="68"/>
      <c r="E89" s="68"/>
      <c r="F89" s="68"/>
      <c r="G89" s="68">
        <v>1</v>
      </c>
      <c r="H89" s="68">
        <f t="shared" si="1"/>
        <v>1</v>
      </c>
      <c r="I89" s="68">
        <f t="shared" si="2"/>
        <v>1</v>
      </c>
      <c r="J89" s="68"/>
      <c r="K89" s="68"/>
      <c r="L89" s="68"/>
      <c r="M89" s="66"/>
      <c r="N89" s="66"/>
      <c r="O89" s="66"/>
      <c r="P89" s="66"/>
      <c r="Q89" s="66"/>
      <c r="R89" s="66"/>
      <c r="S89" s="66"/>
      <c r="T89" s="66"/>
      <c r="U89" s="66"/>
      <c r="V89" s="66"/>
      <c r="W89" s="66"/>
      <c r="X89" s="66"/>
      <c r="Y89" s="66"/>
      <c r="Z89" s="66"/>
    </row>
    <row r="90" spans="1:26" ht="14.25" customHeight="1" x14ac:dyDescent="0.2">
      <c r="A90" s="67" t="s">
        <v>1907</v>
      </c>
      <c r="B90" s="67" t="s">
        <v>1908</v>
      </c>
      <c r="C90" s="68" t="str">
        <f t="shared" si="0"/>
        <v>ASSAGAO</v>
      </c>
      <c r="D90" s="68"/>
      <c r="E90" s="68"/>
      <c r="F90" s="68"/>
      <c r="G90" s="68">
        <v>1</v>
      </c>
      <c r="H90" s="68">
        <f t="shared" si="1"/>
        <v>1</v>
      </c>
      <c r="I90" s="68">
        <f t="shared" si="2"/>
        <v>1</v>
      </c>
      <c r="J90" s="68"/>
      <c r="K90" s="68"/>
      <c r="L90" s="68"/>
      <c r="M90" s="66"/>
      <c r="N90" s="66"/>
      <c r="O90" s="66"/>
      <c r="P90" s="66"/>
      <c r="Q90" s="66"/>
      <c r="R90" s="66"/>
      <c r="S90" s="66"/>
      <c r="T90" s="66"/>
      <c r="U90" s="66"/>
      <c r="V90" s="66"/>
      <c r="W90" s="66"/>
      <c r="X90" s="66"/>
      <c r="Y90" s="66"/>
      <c r="Z90" s="66"/>
    </row>
    <row r="91" spans="1:26" ht="14.25" customHeight="1" x14ac:dyDescent="0.2">
      <c r="A91" s="67" t="s">
        <v>121</v>
      </c>
      <c r="B91" s="67" t="s">
        <v>122</v>
      </c>
      <c r="C91" s="68" t="str">
        <f t="shared" si="0"/>
        <v>ASSNODA</v>
      </c>
      <c r="D91" s="68"/>
      <c r="E91" s="68" t="s">
        <v>3844</v>
      </c>
      <c r="F91" s="68"/>
      <c r="G91" s="68">
        <v>57</v>
      </c>
      <c r="H91" s="68">
        <f t="shared" si="1"/>
        <v>1</v>
      </c>
      <c r="I91" s="68">
        <f t="shared" si="2"/>
        <v>1</v>
      </c>
      <c r="J91" s="68" t="s">
        <v>3845</v>
      </c>
      <c r="K91" s="68"/>
      <c r="L91" s="68"/>
      <c r="M91" s="66"/>
      <c r="N91" s="66"/>
      <c r="O91" s="66"/>
      <c r="P91" s="66"/>
      <c r="Q91" s="66"/>
      <c r="R91" s="66"/>
      <c r="S91" s="66"/>
      <c r="T91" s="66"/>
      <c r="U91" s="66"/>
      <c r="V91" s="66"/>
      <c r="W91" s="66"/>
      <c r="X91" s="66"/>
      <c r="Y91" s="66"/>
      <c r="Z91" s="66"/>
    </row>
    <row r="92" spans="1:26" ht="14.25" customHeight="1" x14ac:dyDescent="0.2">
      <c r="A92" s="67" t="s">
        <v>2447</v>
      </c>
      <c r="B92" s="67" t="s">
        <v>2448</v>
      </c>
      <c r="C92" s="68" t="str">
        <f t="shared" si="0"/>
        <v>ASSOLDA</v>
      </c>
      <c r="D92" s="68"/>
      <c r="E92" s="68"/>
      <c r="F92" s="68"/>
      <c r="G92" s="68">
        <v>7</v>
      </c>
      <c r="H92" s="68">
        <f t="shared" si="1"/>
        <v>1</v>
      </c>
      <c r="I92" s="68">
        <f t="shared" si="2"/>
        <v>1</v>
      </c>
      <c r="J92" s="68"/>
      <c r="K92" s="68"/>
      <c r="L92" s="68"/>
      <c r="M92" s="66"/>
      <c r="N92" s="66"/>
      <c r="O92" s="66"/>
      <c r="P92" s="66"/>
      <c r="Q92" s="66"/>
      <c r="R92" s="66"/>
      <c r="S92" s="66"/>
      <c r="T92" s="66"/>
      <c r="U92" s="66"/>
      <c r="V92" s="66"/>
      <c r="W92" s="66"/>
      <c r="X92" s="66"/>
      <c r="Y92" s="66"/>
      <c r="Z92" s="66"/>
    </row>
    <row r="93" spans="1:26" ht="14.25" customHeight="1" x14ac:dyDescent="0.2">
      <c r="A93" s="67" t="s">
        <v>317</v>
      </c>
      <c r="B93" s="67" t="s">
        <v>318</v>
      </c>
      <c r="C93" s="68" t="str">
        <f t="shared" si="0"/>
        <v>ASSOLEM JNC</v>
      </c>
      <c r="D93" s="68"/>
      <c r="E93" s="68"/>
      <c r="F93" s="68"/>
      <c r="G93" s="68">
        <v>11</v>
      </c>
      <c r="H93" s="68">
        <f t="shared" si="1"/>
        <v>1</v>
      </c>
      <c r="I93" s="68">
        <f t="shared" si="2"/>
        <v>1</v>
      </c>
      <c r="J93" s="68"/>
      <c r="K93" s="68"/>
      <c r="L93" s="68"/>
      <c r="M93" s="66"/>
      <c r="N93" s="66"/>
      <c r="O93" s="66"/>
      <c r="P93" s="66"/>
      <c r="Q93" s="66"/>
      <c r="R93" s="66"/>
      <c r="S93" s="66"/>
      <c r="T93" s="66"/>
      <c r="U93" s="66"/>
      <c r="V93" s="66"/>
      <c r="W93" s="66"/>
      <c r="X93" s="66"/>
      <c r="Y93" s="66"/>
      <c r="Z93" s="66"/>
    </row>
    <row r="94" spans="1:26" ht="14.25" customHeight="1" x14ac:dyDescent="0.2">
      <c r="A94" s="67" t="s">
        <v>1128</v>
      </c>
      <c r="B94" s="67" t="s">
        <v>1129</v>
      </c>
      <c r="C94" s="68" t="str">
        <f t="shared" si="0"/>
        <v>ASSOLNA</v>
      </c>
      <c r="D94" s="68"/>
      <c r="E94" s="68"/>
      <c r="F94" s="68"/>
      <c r="G94" s="68">
        <v>2</v>
      </c>
      <c r="H94" s="68">
        <f t="shared" si="1"/>
        <v>1</v>
      </c>
      <c r="I94" s="68">
        <f t="shared" si="2"/>
        <v>1</v>
      </c>
      <c r="J94" s="68"/>
      <c r="K94" s="68"/>
      <c r="L94" s="68"/>
      <c r="M94" s="66"/>
      <c r="N94" s="66"/>
      <c r="O94" s="66"/>
      <c r="P94" s="66"/>
      <c r="Q94" s="66"/>
      <c r="R94" s="66"/>
      <c r="S94" s="66"/>
      <c r="T94" s="66"/>
      <c r="U94" s="66"/>
      <c r="V94" s="66"/>
      <c r="W94" s="66"/>
      <c r="X94" s="66"/>
      <c r="Y94" s="66"/>
      <c r="Z94" s="66"/>
    </row>
    <row r="95" spans="1:26" ht="14.25" customHeight="1" x14ac:dyDescent="0.2">
      <c r="A95" s="67" t="s">
        <v>3745</v>
      </c>
      <c r="B95" s="67" t="s">
        <v>3746</v>
      </c>
      <c r="C95" s="68" t="str">
        <f t="shared" si="0"/>
        <v>ATNUR</v>
      </c>
      <c r="D95" s="68"/>
      <c r="E95" s="68"/>
      <c r="F95" s="68"/>
      <c r="G95" s="68">
        <v>2</v>
      </c>
      <c r="H95" s="68">
        <f t="shared" si="1"/>
        <v>1</v>
      </c>
      <c r="I95" s="68">
        <f t="shared" si="2"/>
        <v>1</v>
      </c>
      <c r="J95" s="68"/>
      <c r="K95" s="68"/>
      <c r="L95" s="68"/>
      <c r="M95" s="66"/>
      <c r="N95" s="66"/>
      <c r="O95" s="66"/>
      <c r="P95" s="66"/>
      <c r="Q95" s="66"/>
      <c r="R95" s="66"/>
      <c r="S95" s="66"/>
      <c r="T95" s="66"/>
      <c r="U95" s="66"/>
      <c r="V95" s="66"/>
      <c r="W95" s="66"/>
      <c r="X95" s="66"/>
      <c r="Y95" s="66"/>
      <c r="Z95" s="66"/>
    </row>
    <row r="96" spans="1:26" ht="14.25" customHeight="1" x14ac:dyDescent="0.2">
      <c r="A96" s="67" t="s">
        <v>2560</v>
      </c>
      <c r="B96" s="67" t="s">
        <v>2561</v>
      </c>
      <c r="C96" s="68" t="str">
        <f t="shared" si="0"/>
        <v>AVEM</v>
      </c>
      <c r="D96" s="68"/>
      <c r="E96" s="68"/>
      <c r="F96" s="68"/>
      <c r="G96" s="68">
        <v>3</v>
      </c>
      <c r="H96" s="68">
        <f t="shared" si="1"/>
        <v>1</v>
      </c>
      <c r="I96" s="68">
        <f t="shared" si="2"/>
        <v>1</v>
      </c>
      <c r="J96" s="68"/>
      <c r="K96" s="68"/>
      <c r="L96" s="68"/>
      <c r="M96" s="66"/>
      <c r="N96" s="66"/>
      <c r="O96" s="66"/>
      <c r="P96" s="66"/>
      <c r="Q96" s="66"/>
      <c r="R96" s="66"/>
      <c r="S96" s="66"/>
      <c r="T96" s="66"/>
      <c r="U96" s="66"/>
      <c r="V96" s="66"/>
      <c r="W96" s="66"/>
      <c r="X96" s="66"/>
      <c r="Y96" s="66"/>
      <c r="Z96" s="66"/>
    </row>
    <row r="97" spans="1:26" ht="14.25" customHeight="1" x14ac:dyDescent="0.2">
      <c r="A97" s="67" t="s">
        <v>1326</v>
      </c>
      <c r="B97" s="67" t="s">
        <v>1327</v>
      </c>
      <c r="C97" s="68" t="str">
        <f t="shared" si="0"/>
        <v>AWADA</v>
      </c>
      <c r="D97" s="68"/>
      <c r="E97" s="68"/>
      <c r="F97" s="68"/>
      <c r="G97" s="68">
        <v>2</v>
      </c>
      <c r="H97" s="68">
        <f t="shared" si="1"/>
        <v>1</v>
      </c>
      <c r="I97" s="68">
        <f t="shared" si="2"/>
        <v>1</v>
      </c>
      <c r="J97" s="68"/>
      <c r="K97" s="68"/>
      <c r="L97" s="68"/>
      <c r="M97" s="66"/>
      <c r="N97" s="66"/>
      <c r="O97" s="66"/>
      <c r="P97" s="66"/>
      <c r="Q97" s="66"/>
      <c r="R97" s="66"/>
      <c r="S97" s="66"/>
      <c r="T97" s="66"/>
      <c r="U97" s="66"/>
      <c r="V97" s="66"/>
      <c r="W97" s="66"/>
      <c r="X97" s="66"/>
      <c r="Y97" s="66"/>
      <c r="Z97" s="66"/>
    </row>
    <row r="98" spans="1:26" ht="14.25" customHeight="1" x14ac:dyDescent="0.2">
      <c r="A98" s="67" t="s">
        <v>3002</v>
      </c>
      <c r="B98" s="67" t="s">
        <v>3003</v>
      </c>
      <c r="C98" s="68" t="str">
        <f t="shared" si="0"/>
        <v>AWARSA</v>
      </c>
      <c r="D98" s="68"/>
      <c r="E98" s="68"/>
      <c r="F98" s="68"/>
      <c r="G98" s="68">
        <v>2</v>
      </c>
      <c r="H98" s="68">
        <f t="shared" si="1"/>
        <v>1</v>
      </c>
      <c r="I98" s="68">
        <f t="shared" si="2"/>
        <v>1</v>
      </c>
      <c r="J98" s="68"/>
      <c r="K98" s="68"/>
      <c r="L98" s="68"/>
      <c r="M98" s="66"/>
      <c r="N98" s="66"/>
      <c r="O98" s="66"/>
      <c r="P98" s="66"/>
      <c r="Q98" s="66"/>
      <c r="R98" s="66"/>
      <c r="S98" s="66"/>
      <c r="T98" s="66"/>
      <c r="U98" s="66"/>
      <c r="V98" s="66"/>
      <c r="W98" s="66"/>
      <c r="X98" s="66"/>
      <c r="Y98" s="66"/>
      <c r="Z98" s="66"/>
    </row>
    <row r="99" spans="1:26" ht="14.25" customHeight="1" x14ac:dyDescent="0.2">
      <c r="A99" s="67" t="s">
        <v>3725</v>
      </c>
      <c r="B99" s="67" t="s">
        <v>3726</v>
      </c>
      <c r="C99" s="68" t="str">
        <f t="shared" si="0"/>
        <v>AWERA PULL</v>
      </c>
      <c r="D99" s="68"/>
      <c r="E99" s="68"/>
      <c r="F99" s="68"/>
      <c r="G99" s="68">
        <v>1</v>
      </c>
      <c r="H99" s="68">
        <f t="shared" si="1"/>
        <v>1</v>
      </c>
      <c r="I99" s="68">
        <f t="shared" si="2"/>
        <v>1</v>
      </c>
      <c r="J99" s="68"/>
      <c r="K99" s="68"/>
      <c r="L99" s="68"/>
      <c r="M99" s="66"/>
      <c r="N99" s="66"/>
      <c r="O99" s="66"/>
      <c r="P99" s="66"/>
      <c r="Q99" s="66"/>
      <c r="R99" s="66"/>
      <c r="S99" s="66"/>
      <c r="T99" s="66"/>
      <c r="U99" s="66"/>
      <c r="V99" s="66"/>
      <c r="W99" s="66"/>
      <c r="X99" s="66"/>
      <c r="Y99" s="66"/>
      <c r="Z99" s="66"/>
    </row>
    <row r="100" spans="1:26" ht="14.25" customHeight="1" x14ac:dyDescent="0.2">
      <c r="A100" s="67" t="s">
        <v>2175</v>
      </c>
      <c r="B100" s="67" t="s">
        <v>2176</v>
      </c>
      <c r="C100" s="68" t="str">
        <f t="shared" si="0"/>
        <v>AYEE C.POST</v>
      </c>
      <c r="D100" s="68"/>
      <c r="E100" s="68"/>
      <c r="F100" s="68"/>
      <c r="G100" s="68">
        <v>1</v>
      </c>
      <c r="H100" s="68">
        <f t="shared" si="1"/>
        <v>1</v>
      </c>
      <c r="I100" s="68">
        <f t="shared" si="2"/>
        <v>1</v>
      </c>
      <c r="J100" s="68"/>
      <c r="K100" s="68"/>
      <c r="L100" s="68"/>
      <c r="M100" s="66"/>
      <c r="N100" s="66"/>
      <c r="O100" s="66"/>
      <c r="P100" s="66"/>
      <c r="Q100" s="66"/>
      <c r="R100" s="66"/>
      <c r="S100" s="66"/>
      <c r="T100" s="66"/>
      <c r="U100" s="66"/>
      <c r="V100" s="66"/>
      <c r="W100" s="66"/>
      <c r="X100" s="66"/>
      <c r="Y100" s="66"/>
      <c r="Z100" s="66"/>
    </row>
    <row r="101" spans="1:26" ht="14.25" customHeight="1" x14ac:dyDescent="0.2">
      <c r="A101" s="67" t="s">
        <v>2143</v>
      </c>
      <c r="B101" s="67" t="s">
        <v>2144</v>
      </c>
      <c r="C101" s="68" t="str">
        <f t="shared" si="0"/>
        <v>AZAD MAIDAN</v>
      </c>
      <c r="D101" s="68"/>
      <c r="E101" s="68"/>
      <c r="F101" s="68"/>
      <c r="G101" s="68">
        <v>1</v>
      </c>
      <c r="H101" s="68">
        <f t="shared" si="1"/>
        <v>1</v>
      </c>
      <c r="I101" s="68">
        <f t="shared" si="2"/>
        <v>1</v>
      </c>
      <c r="J101" s="68"/>
      <c r="K101" s="68"/>
      <c r="L101" s="68"/>
      <c r="M101" s="66"/>
      <c r="N101" s="66"/>
      <c r="O101" s="66"/>
      <c r="P101" s="66"/>
      <c r="Q101" s="66"/>
      <c r="R101" s="66"/>
      <c r="S101" s="66"/>
      <c r="T101" s="66"/>
      <c r="U101" s="66"/>
      <c r="V101" s="66"/>
      <c r="W101" s="66"/>
      <c r="X101" s="66"/>
      <c r="Y101" s="66"/>
      <c r="Z101" s="66"/>
    </row>
    <row r="102" spans="1:26" ht="14.25" customHeight="1" x14ac:dyDescent="0.2">
      <c r="A102" s="67" t="s">
        <v>3062</v>
      </c>
      <c r="B102" s="67" t="s">
        <v>3063</v>
      </c>
      <c r="C102" s="68" t="str">
        <f t="shared" si="0"/>
        <v>AZGAONKAR</v>
      </c>
      <c r="D102" s="68"/>
      <c r="E102" s="68"/>
      <c r="F102" s="68"/>
      <c r="G102" s="68">
        <v>1</v>
      </c>
      <c r="H102" s="68">
        <f t="shared" si="1"/>
        <v>1</v>
      </c>
      <c r="I102" s="68">
        <f t="shared" si="2"/>
        <v>1</v>
      </c>
      <c r="J102" s="68"/>
      <c r="K102" s="68"/>
      <c r="L102" s="68"/>
      <c r="M102" s="66"/>
      <c r="N102" s="66"/>
      <c r="O102" s="66"/>
      <c r="P102" s="66"/>
      <c r="Q102" s="66"/>
      <c r="R102" s="66"/>
      <c r="S102" s="66"/>
      <c r="T102" s="66"/>
      <c r="U102" s="66"/>
      <c r="V102" s="66"/>
      <c r="W102" s="66"/>
      <c r="X102" s="66"/>
      <c r="Y102" s="66"/>
      <c r="Z102" s="66"/>
    </row>
    <row r="103" spans="1:26" ht="14.25" customHeight="1" x14ac:dyDescent="0.2">
      <c r="A103" s="67" t="s">
        <v>1811</v>
      </c>
      <c r="B103" s="67" t="s">
        <v>1812</v>
      </c>
      <c r="C103" s="68" t="str">
        <f t="shared" si="0"/>
        <v>AZOSHI</v>
      </c>
      <c r="D103" s="68"/>
      <c r="E103" s="68"/>
      <c r="F103" s="68"/>
      <c r="G103" s="68">
        <v>10</v>
      </c>
      <c r="H103" s="68">
        <f t="shared" si="1"/>
        <v>1</v>
      </c>
      <c r="I103" s="68">
        <f t="shared" si="2"/>
        <v>1</v>
      </c>
      <c r="J103" s="68"/>
      <c r="K103" s="68"/>
      <c r="L103" s="68"/>
      <c r="M103" s="66"/>
      <c r="N103" s="66"/>
      <c r="O103" s="66"/>
      <c r="P103" s="66"/>
      <c r="Q103" s="66"/>
      <c r="R103" s="66"/>
      <c r="S103" s="66"/>
      <c r="T103" s="66"/>
      <c r="U103" s="66"/>
      <c r="V103" s="66"/>
      <c r="W103" s="66"/>
      <c r="X103" s="66"/>
      <c r="Y103" s="66"/>
      <c r="Z103" s="66"/>
    </row>
    <row r="104" spans="1:26" ht="14.25" customHeight="1" x14ac:dyDescent="0.2">
      <c r="A104" s="67" t="s">
        <v>321</v>
      </c>
      <c r="B104" s="67" t="s">
        <v>322</v>
      </c>
      <c r="C104" s="68" t="str">
        <f t="shared" si="0"/>
        <v>B.WADA/NX</v>
      </c>
      <c r="D104" s="68"/>
      <c r="E104" s="68"/>
      <c r="F104" s="68"/>
      <c r="G104" s="68">
        <v>11</v>
      </c>
      <c r="H104" s="68">
        <f t="shared" si="1"/>
        <v>1</v>
      </c>
      <c r="I104" s="68">
        <f t="shared" si="2"/>
        <v>1</v>
      </c>
      <c r="J104" s="68"/>
      <c r="K104" s="68"/>
      <c r="L104" s="68"/>
      <c r="M104" s="66"/>
      <c r="N104" s="66"/>
      <c r="O104" s="66"/>
      <c r="P104" s="66"/>
      <c r="Q104" s="66"/>
      <c r="R104" s="66"/>
      <c r="S104" s="66"/>
      <c r="T104" s="66"/>
      <c r="U104" s="66"/>
      <c r="V104" s="66"/>
      <c r="W104" s="66"/>
      <c r="X104" s="66"/>
      <c r="Y104" s="66"/>
      <c r="Z104" s="66"/>
    </row>
    <row r="105" spans="1:26" ht="14.25" customHeight="1" x14ac:dyDescent="0.2">
      <c r="A105" s="67" t="s">
        <v>1483</v>
      </c>
      <c r="B105" s="67" t="s">
        <v>1484</v>
      </c>
      <c r="C105" s="68" t="str">
        <f t="shared" si="0"/>
        <v>BABLESHWAR</v>
      </c>
      <c r="D105" s="68"/>
      <c r="E105" s="68"/>
      <c r="F105" s="68"/>
      <c r="G105" s="68">
        <v>4</v>
      </c>
      <c r="H105" s="68">
        <f t="shared" si="1"/>
        <v>1</v>
      </c>
      <c r="I105" s="68">
        <f t="shared" si="2"/>
        <v>1</v>
      </c>
      <c r="J105" s="68"/>
      <c r="K105" s="68"/>
      <c r="L105" s="68"/>
      <c r="M105" s="66"/>
      <c r="N105" s="66"/>
      <c r="O105" s="66"/>
      <c r="P105" s="66"/>
      <c r="Q105" s="66"/>
      <c r="R105" s="66"/>
      <c r="S105" s="66"/>
      <c r="T105" s="66"/>
      <c r="U105" s="66"/>
      <c r="V105" s="66"/>
      <c r="W105" s="66"/>
      <c r="X105" s="66"/>
      <c r="Y105" s="66"/>
      <c r="Z105" s="66"/>
    </row>
    <row r="106" spans="1:26" ht="14.25" customHeight="1" x14ac:dyDescent="0.2">
      <c r="A106" s="67" t="s">
        <v>2295</v>
      </c>
      <c r="B106" s="67" t="s">
        <v>2296</v>
      </c>
      <c r="C106" s="68" t="str">
        <f t="shared" si="0"/>
        <v>BADAMI</v>
      </c>
      <c r="D106" s="68"/>
      <c r="E106" s="68"/>
      <c r="F106" s="68"/>
      <c r="G106" s="68">
        <v>2</v>
      </c>
      <c r="H106" s="68">
        <f t="shared" si="1"/>
        <v>1</v>
      </c>
      <c r="I106" s="68">
        <f t="shared" si="2"/>
        <v>1</v>
      </c>
      <c r="J106" s="68"/>
      <c r="K106" s="68"/>
      <c r="L106" s="68"/>
      <c r="M106" s="66"/>
      <c r="N106" s="66"/>
      <c r="O106" s="66"/>
      <c r="P106" s="66"/>
      <c r="Q106" s="66"/>
      <c r="R106" s="66"/>
      <c r="S106" s="66"/>
      <c r="T106" s="66"/>
      <c r="U106" s="66"/>
      <c r="V106" s="66"/>
      <c r="W106" s="66"/>
      <c r="X106" s="66"/>
      <c r="Y106" s="66"/>
      <c r="Z106" s="66"/>
    </row>
    <row r="107" spans="1:26" ht="14.25" customHeight="1" x14ac:dyDescent="0.2">
      <c r="A107" s="67" t="s">
        <v>1011</v>
      </c>
      <c r="B107" s="67" t="s">
        <v>1012</v>
      </c>
      <c r="C107" s="68" t="str">
        <f t="shared" si="0"/>
        <v>BADEM</v>
      </c>
      <c r="D107" s="68"/>
      <c r="E107" s="68"/>
      <c r="F107" s="68"/>
      <c r="G107" s="68">
        <v>4</v>
      </c>
      <c r="H107" s="68">
        <f t="shared" si="1"/>
        <v>1</v>
      </c>
      <c r="I107" s="68">
        <f t="shared" si="2"/>
        <v>1</v>
      </c>
      <c r="J107" s="68"/>
      <c r="K107" s="68"/>
      <c r="L107" s="68"/>
      <c r="M107" s="66"/>
      <c r="N107" s="66"/>
      <c r="O107" s="66"/>
      <c r="P107" s="66"/>
      <c r="Q107" s="66"/>
      <c r="R107" s="66"/>
      <c r="S107" s="66"/>
      <c r="T107" s="66"/>
      <c r="U107" s="66"/>
      <c r="V107" s="66"/>
      <c r="W107" s="66"/>
      <c r="X107" s="66"/>
      <c r="Y107" s="66"/>
      <c r="Z107" s="66"/>
    </row>
    <row r="108" spans="1:26" ht="14.25" customHeight="1" x14ac:dyDescent="0.2">
      <c r="A108" s="67" t="s">
        <v>2654</v>
      </c>
      <c r="B108" s="67" t="s">
        <v>2655</v>
      </c>
      <c r="C108" s="68" t="str">
        <f t="shared" si="0"/>
        <v>BAGA</v>
      </c>
      <c r="D108" s="68"/>
      <c r="E108" s="68"/>
      <c r="F108" s="68"/>
      <c r="G108" s="68">
        <v>6</v>
      </c>
      <c r="H108" s="68">
        <f t="shared" si="1"/>
        <v>1</v>
      </c>
      <c r="I108" s="68">
        <f t="shared" si="2"/>
        <v>1</v>
      </c>
      <c r="J108" s="68"/>
      <c r="K108" s="68"/>
      <c r="L108" s="68"/>
      <c r="M108" s="66"/>
      <c r="N108" s="66"/>
      <c r="O108" s="66"/>
      <c r="P108" s="66"/>
      <c r="Q108" s="66"/>
      <c r="R108" s="66"/>
      <c r="S108" s="66"/>
      <c r="T108" s="66"/>
      <c r="U108" s="66"/>
      <c r="V108" s="66"/>
      <c r="W108" s="66"/>
      <c r="X108" s="66"/>
      <c r="Y108" s="66"/>
      <c r="Z108" s="66"/>
    </row>
    <row r="109" spans="1:26" ht="14.25" customHeight="1" x14ac:dyDescent="0.2">
      <c r="A109" s="67" t="s">
        <v>2289</v>
      </c>
      <c r="B109" s="67" t="s">
        <v>2290</v>
      </c>
      <c r="C109" s="68" t="str">
        <f t="shared" si="0"/>
        <v>BAGALKOT</v>
      </c>
      <c r="D109" s="68"/>
      <c r="E109" s="68"/>
      <c r="F109" s="68"/>
      <c r="G109" s="68">
        <v>10</v>
      </c>
      <c r="H109" s="68">
        <f t="shared" si="1"/>
        <v>1</v>
      </c>
      <c r="I109" s="68">
        <f t="shared" si="2"/>
        <v>1</v>
      </c>
      <c r="J109" s="68"/>
      <c r="K109" s="68"/>
      <c r="L109" s="68"/>
      <c r="M109" s="66"/>
      <c r="N109" s="66"/>
      <c r="O109" s="66"/>
      <c r="P109" s="66"/>
      <c r="Q109" s="66"/>
      <c r="R109" s="66"/>
      <c r="S109" s="66"/>
      <c r="T109" s="66"/>
      <c r="U109" s="66"/>
      <c r="V109" s="66"/>
      <c r="W109" s="66"/>
      <c r="X109" s="66"/>
      <c r="Y109" s="66"/>
      <c r="Z109" s="66"/>
    </row>
    <row r="110" spans="1:26" ht="14.25" customHeight="1" x14ac:dyDescent="0.2">
      <c r="A110" s="67" t="s">
        <v>1366</v>
      </c>
      <c r="B110" s="67" t="s">
        <v>1367</v>
      </c>
      <c r="C110" s="68" t="str">
        <f t="shared" si="0"/>
        <v>BAGEWADI</v>
      </c>
      <c r="D110" s="68"/>
      <c r="E110" s="68"/>
      <c r="F110" s="68"/>
      <c r="G110" s="68">
        <v>2</v>
      </c>
      <c r="H110" s="68">
        <f t="shared" si="1"/>
        <v>1</v>
      </c>
      <c r="I110" s="68">
        <f t="shared" si="2"/>
        <v>1</v>
      </c>
      <c r="J110" s="68"/>
      <c r="K110" s="68"/>
      <c r="L110" s="68"/>
      <c r="M110" s="66"/>
      <c r="N110" s="66"/>
      <c r="O110" s="66"/>
      <c r="P110" s="66"/>
      <c r="Q110" s="66"/>
      <c r="R110" s="66"/>
      <c r="S110" s="66"/>
      <c r="T110" s="66"/>
      <c r="U110" s="66"/>
      <c r="V110" s="66"/>
      <c r="W110" s="66"/>
      <c r="X110" s="66"/>
      <c r="Y110" s="66"/>
      <c r="Z110" s="66"/>
    </row>
    <row r="111" spans="1:26" ht="14.25" customHeight="1" x14ac:dyDescent="0.2">
      <c r="A111" s="67" t="s">
        <v>1822</v>
      </c>
      <c r="B111" s="67" t="s">
        <v>1823</v>
      </c>
      <c r="C111" s="68" t="str">
        <f t="shared" si="0"/>
        <v>BAIKADE</v>
      </c>
      <c r="D111" s="68"/>
      <c r="E111" s="68"/>
      <c r="F111" s="68"/>
      <c r="G111" s="68">
        <v>5</v>
      </c>
      <c r="H111" s="68">
        <f t="shared" si="1"/>
        <v>1</v>
      </c>
      <c r="I111" s="68">
        <f t="shared" si="2"/>
        <v>1</v>
      </c>
      <c r="J111" s="68"/>
      <c r="K111" s="68"/>
      <c r="L111" s="68"/>
      <c r="M111" s="66"/>
      <c r="N111" s="66"/>
      <c r="O111" s="66"/>
      <c r="P111" s="66"/>
      <c r="Q111" s="66"/>
      <c r="R111" s="66"/>
      <c r="S111" s="66"/>
      <c r="T111" s="66"/>
      <c r="U111" s="66"/>
      <c r="V111" s="66"/>
      <c r="W111" s="66"/>
      <c r="X111" s="66"/>
      <c r="Y111" s="66"/>
      <c r="Z111" s="66"/>
    </row>
    <row r="112" spans="1:26" ht="14.25" customHeight="1" x14ac:dyDescent="0.2">
      <c r="A112" s="67" t="s">
        <v>731</v>
      </c>
      <c r="B112" s="67" t="s">
        <v>732</v>
      </c>
      <c r="C112" s="68" t="str">
        <f t="shared" si="0"/>
        <v>BAILPAR</v>
      </c>
      <c r="D112" s="68"/>
      <c r="E112" s="68"/>
      <c r="F112" s="68"/>
      <c r="G112" s="68">
        <v>8</v>
      </c>
      <c r="H112" s="68">
        <f t="shared" si="1"/>
        <v>1</v>
      </c>
      <c r="I112" s="68">
        <f t="shared" si="2"/>
        <v>1</v>
      </c>
      <c r="J112" s="68"/>
      <c r="K112" s="68"/>
      <c r="L112" s="68"/>
      <c r="M112" s="66"/>
      <c r="N112" s="66"/>
      <c r="O112" s="66"/>
      <c r="P112" s="66"/>
      <c r="Q112" s="66"/>
      <c r="R112" s="66"/>
      <c r="S112" s="66"/>
      <c r="T112" s="66"/>
      <c r="U112" s="66"/>
      <c r="V112" s="66"/>
      <c r="W112" s="66"/>
      <c r="X112" s="66"/>
      <c r="Y112" s="66"/>
      <c r="Z112" s="66"/>
    </row>
    <row r="113" spans="1:26" ht="14.25" customHeight="1" x14ac:dyDescent="0.2">
      <c r="A113" s="67" t="s">
        <v>1370</v>
      </c>
      <c r="B113" s="67" t="s">
        <v>1371</v>
      </c>
      <c r="C113" s="68" t="str">
        <f t="shared" si="0"/>
        <v>BAILUNGAL</v>
      </c>
      <c r="D113" s="68"/>
      <c r="E113" s="68"/>
      <c r="F113" s="68"/>
      <c r="G113" s="68">
        <v>2</v>
      </c>
      <c r="H113" s="68">
        <f t="shared" si="1"/>
        <v>1</v>
      </c>
      <c r="I113" s="68">
        <f t="shared" si="2"/>
        <v>1</v>
      </c>
      <c r="J113" s="68"/>
      <c r="K113" s="68"/>
      <c r="L113" s="68"/>
      <c r="M113" s="66"/>
      <c r="N113" s="66"/>
      <c r="O113" s="66"/>
      <c r="P113" s="66"/>
      <c r="Q113" s="66"/>
      <c r="R113" s="66"/>
      <c r="S113" s="66"/>
      <c r="T113" s="66"/>
      <c r="U113" s="66"/>
      <c r="V113" s="66"/>
      <c r="W113" s="66"/>
      <c r="X113" s="66"/>
      <c r="Y113" s="66"/>
      <c r="Z113" s="66"/>
    </row>
    <row r="114" spans="1:26" ht="14.25" customHeight="1" x14ac:dyDescent="0.2">
      <c r="A114" s="67" t="s">
        <v>3846</v>
      </c>
      <c r="B114" s="67" t="s">
        <v>3847</v>
      </c>
      <c r="C114" s="68" t="str">
        <f t="shared" si="0"/>
        <v>BAINA</v>
      </c>
      <c r="D114" s="68"/>
      <c r="E114" s="68"/>
      <c r="F114" s="68"/>
      <c r="G114" s="68">
        <v>0</v>
      </c>
      <c r="H114" s="68">
        <f t="shared" si="1"/>
        <v>1</v>
      </c>
      <c r="I114" s="68">
        <f t="shared" si="2"/>
        <v>1</v>
      </c>
      <c r="J114" s="68"/>
      <c r="K114" s="68"/>
      <c r="L114" s="68"/>
      <c r="M114" s="66"/>
      <c r="N114" s="66"/>
      <c r="O114" s="66"/>
      <c r="P114" s="66"/>
      <c r="Q114" s="66"/>
      <c r="R114" s="66"/>
      <c r="S114" s="66"/>
      <c r="T114" s="66"/>
      <c r="U114" s="66"/>
      <c r="V114" s="66"/>
      <c r="W114" s="66"/>
      <c r="X114" s="66"/>
      <c r="Y114" s="66"/>
      <c r="Z114" s="66"/>
    </row>
    <row r="115" spans="1:26" ht="14.25" customHeight="1" x14ac:dyDescent="0.2">
      <c r="A115" s="67" t="s">
        <v>216</v>
      </c>
      <c r="B115" s="67" t="s">
        <v>217</v>
      </c>
      <c r="C115" s="68" t="str">
        <f t="shared" si="0"/>
        <v>BAINGINI</v>
      </c>
      <c r="D115" s="68"/>
      <c r="E115" s="68"/>
      <c r="F115" s="68"/>
      <c r="G115" s="68">
        <v>82</v>
      </c>
      <c r="H115" s="68">
        <f t="shared" si="1"/>
        <v>1</v>
      </c>
      <c r="I115" s="68">
        <f t="shared" si="2"/>
        <v>1</v>
      </c>
      <c r="J115" s="68"/>
      <c r="K115" s="68"/>
      <c r="L115" s="68"/>
      <c r="M115" s="66"/>
      <c r="N115" s="66"/>
      <c r="O115" s="66"/>
      <c r="P115" s="66"/>
      <c r="Q115" s="66"/>
      <c r="R115" s="66"/>
      <c r="S115" s="66"/>
      <c r="T115" s="66"/>
      <c r="U115" s="66"/>
      <c r="V115" s="66"/>
      <c r="W115" s="66"/>
      <c r="X115" s="66"/>
      <c r="Y115" s="66"/>
      <c r="Z115" s="66"/>
    </row>
    <row r="116" spans="1:26" ht="14.25" customHeight="1" x14ac:dyDescent="0.2">
      <c r="A116" s="67" t="s">
        <v>2116</v>
      </c>
      <c r="B116" s="67" t="s">
        <v>2117</v>
      </c>
      <c r="C116" s="68" t="str">
        <f t="shared" si="0"/>
        <v>BALLI</v>
      </c>
      <c r="D116" s="68"/>
      <c r="E116" s="68"/>
      <c r="F116" s="68"/>
      <c r="G116" s="68">
        <v>36</v>
      </c>
      <c r="H116" s="68">
        <f t="shared" si="1"/>
        <v>1</v>
      </c>
      <c r="I116" s="68">
        <f t="shared" si="2"/>
        <v>1</v>
      </c>
      <c r="J116" s="68"/>
      <c r="K116" s="68"/>
      <c r="L116" s="68"/>
      <c r="M116" s="66"/>
      <c r="N116" s="66"/>
      <c r="O116" s="66"/>
      <c r="P116" s="66"/>
      <c r="Q116" s="66"/>
      <c r="R116" s="66"/>
      <c r="S116" s="66"/>
      <c r="T116" s="66"/>
      <c r="U116" s="66"/>
      <c r="V116" s="66"/>
      <c r="W116" s="66"/>
      <c r="X116" s="66"/>
      <c r="Y116" s="66"/>
      <c r="Z116" s="66"/>
    </row>
    <row r="117" spans="1:26" ht="14.25" customHeight="1" x14ac:dyDescent="0.2">
      <c r="A117" s="67" t="s">
        <v>1122</v>
      </c>
      <c r="B117" s="67" t="s">
        <v>1123</v>
      </c>
      <c r="C117" s="68" t="str">
        <f t="shared" si="0"/>
        <v>BAMADO</v>
      </c>
      <c r="D117" s="68"/>
      <c r="E117" s="68"/>
      <c r="F117" s="68"/>
      <c r="G117" s="68">
        <v>3</v>
      </c>
      <c r="H117" s="68">
        <f t="shared" si="1"/>
        <v>1</v>
      </c>
      <c r="I117" s="68">
        <f t="shared" si="2"/>
        <v>1</v>
      </c>
      <c r="J117" s="68"/>
      <c r="K117" s="68"/>
      <c r="L117" s="68"/>
      <c r="M117" s="66"/>
      <c r="N117" s="66"/>
      <c r="O117" s="66"/>
      <c r="P117" s="66"/>
      <c r="Q117" s="66"/>
      <c r="R117" s="66"/>
      <c r="S117" s="66"/>
      <c r="T117" s="66"/>
      <c r="U117" s="66"/>
      <c r="V117" s="66"/>
      <c r="W117" s="66"/>
      <c r="X117" s="66"/>
      <c r="Y117" s="66"/>
      <c r="Z117" s="66"/>
    </row>
    <row r="118" spans="1:26" ht="14.25" customHeight="1" x14ac:dyDescent="0.2">
      <c r="A118" s="67" t="s">
        <v>368</v>
      </c>
      <c r="B118" s="67" t="s">
        <v>369</v>
      </c>
      <c r="C118" s="68" t="str">
        <f t="shared" si="0"/>
        <v>BAMBER</v>
      </c>
      <c r="D118" s="68"/>
      <c r="E118" s="68"/>
      <c r="F118" s="68"/>
      <c r="G118" s="68">
        <v>6</v>
      </c>
      <c r="H118" s="68">
        <f t="shared" si="1"/>
        <v>1</v>
      </c>
      <c r="I118" s="68">
        <f t="shared" si="2"/>
        <v>1</v>
      </c>
      <c r="J118" s="68"/>
      <c r="K118" s="68"/>
      <c r="L118" s="68"/>
      <c r="M118" s="66"/>
      <c r="N118" s="66"/>
      <c r="O118" s="66"/>
      <c r="P118" s="66"/>
      <c r="Q118" s="66"/>
      <c r="R118" s="66"/>
      <c r="S118" s="66"/>
      <c r="T118" s="66"/>
      <c r="U118" s="66"/>
      <c r="V118" s="66"/>
      <c r="W118" s="66"/>
      <c r="X118" s="66"/>
      <c r="Y118" s="66"/>
      <c r="Z118" s="66"/>
    </row>
    <row r="119" spans="1:26" ht="14.25" customHeight="1" x14ac:dyDescent="0.2">
      <c r="A119" s="67" t="s">
        <v>17</v>
      </c>
      <c r="B119" s="67" t="s">
        <v>18</v>
      </c>
      <c r="C119" s="68" t="str">
        <f t="shared" si="0"/>
        <v>BAMBOLI GMC</v>
      </c>
      <c r="D119" s="68"/>
      <c r="E119" s="68"/>
      <c r="F119" s="68"/>
      <c r="G119" s="68">
        <v>85</v>
      </c>
      <c r="H119" s="68">
        <f t="shared" si="1"/>
        <v>1</v>
      </c>
      <c r="I119" s="68">
        <f t="shared" si="2"/>
        <v>1</v>
      </c>
      <c r="J119" s="68"/>
      <c r="K119" s="68"/>
      <c r="L119" s="68"/>
      <c r="M119" s="66"/>
      <c r="N119" s="66"/>
      <c r="O119" s="66"/>
      <c r="P119" s="66"/>
      <c r="Q119" s="66"/>
      <c r="R119" s="66"/>
      <c r="S119" s="66"/>
      <c r="T119" s="66"/>
      <c r="U119" s="66"/>
      <c r="V119" s="66"/>
      <c r="W119" s="66"/>
      <c r="X119" s="66"/>
      <c r="Y119" s="66"/>
      <c r="Z119" s="66"/>
    </row>
    <row r="120" spans="1:26" ht="14.25" customHeight="1" x14ac:dyDescent="0.2">
      <c r="A120" s="67" t="s">
        <v>19</v>
      </c>
      <c r="B120" s="67" t="s">
        <v>20</v>
      </c>
      <c r="C120" s="68" t="str">
        <f t="shared" si="0"/>
        <v>BAMBOLI W/S</v>
      </c>
      <c r="D120" s="68"/>
      <c r="E120" s="68"/>
      <c r="F120" s="68"/>
      <c r="G120" s="68">
        <v>63</v>
      </c>
      <c r="H120" s="68">
        <f t="shared" si="1"/>
        <v>1</v>
      </c>
      <c r="I120" s="68">
        <f t="shared" si="2"/>
        <v>1</v>
      </c>
      <c r="J120" s="68"/>
      <c r="K120" s="68"/>
      <c r="L120" s="68"/>
      <c r="M120" s="66"/>
      <c r="N120" s="66"/>
      <c r="O120" s="66"/>
      <c r="P120" s="66"/>
      <c r="Q120" s="66"/>
      <c r="R120" s="66"/>
      <c r="S120" s="66"/>
      <c r="T120" s="66"/>
      <c r="U120" s="66"/>
      <c r="V120" s="66"/>
      <c r="W120" s="66"/>
      <c r="X120" s="66"/>
      <c r="Y120" s="66"/>
      <c r="Z120" s="66"/>
    </row>
    <row r="121" spans="1:26" ht="14.25" customHeight="1" x14ac:dyDescent="0.2">
      <c r="A121" s="67" t="s">
        <v>2309</v>
      </c>
      <c r="B121" s="67" t="s">
        <v>2310</v>
      </c>
      <c r="C121" s="68" t="str">
        <f t="shared" si="0"/>
        <v>BANAPUR</v>
      </c>
      <c r="D121" s="68"/>
      <c r="E121" s="68"/>
      <c r="F121" s="68"/>
      <c r="G121" s="68">
        <v>1</v>
      </c>
      <c r="H121" s="68">
        <f t="shared" si="1"/>
        <v>1</v>
      </c>
      <c r="I121" s="68">
        <f t="shared" si="2"/>
        <v>1</v>
      </c>
      <c r="J121" s="68"/>
      <c r="K121" s="68"/>
      <c r="L121" s="68"/>
      <c r="M121" s="66"/>
      <c r="N121" s="66"/>
      <c r="O121" s="66"/>
      <c r="P121" s="66"/>
      <c r="Q121" s="66"/>
      <c r="R121" s="66"/>
      <c r="S121" s="66"/>
      <c r="T121" s="66"/>
      <c r="U121" s="66"/>
      <c r="V121" s="66"/>
      <c r="W121" s="66"/>
      <c r="X121" s="66"/>
      <c r="Y121" s="66"/>
      <c r="Z121" s="66"/>
    </row>
    <row r="122" spans="1:26" ht="14.25" customHeight="1" x14ac:dyDescent="0.2">
      <c r="A122" s="67" t="s">
        <v>163</v>
      </c>
      <c r="B122" s="67" t="s">
        <v>164</v>
      </c>
      <c r="C122" s="68" t="str">
        <f t="shared" si="0"/>
        <v>BANASTARI</v>
      </c>
      <c r="D122" s="68"/>
      <c r="E122" s="68"/>
      <c r="F122" s="68"/>
      <c r="G122" s="68">
        <v>107</v>
      </c>
      <c r="H122" s="68">
        <f t="shared" si="1"/>
        <v>1</v>
      </c>
      <c r="I122" s="68">
        <f t="shared" si="2"/>
        <v>1</v>
      </c>
      <c r="J122" s="68"/>
      <c r="K122" s="68"/>
      <c r="L122" s="68"/>
      <c r="M122" s="66"/>
      <c r="N122" s="66"/>
      <c r="O122" s="66"/>
      <c r="P122" s="66"/>
      <c r="Q122" s="66"/>
      <c r="R122" s="66"/>
      <c r="S122" s="66"/>
      <c r="T122" s="66"/>
      <c r="U122" s="66"/>
      <c r="V122" s="66"/>
      <c r="W122" s="66"/>
      <c r="X122" s="66"/>
      <c r="Y122" s="66"/>
      <c r="Z122" s="66"/>
    </row>
    <row r="123" spans="1:26" ht="14.25" customHeight="1" x14ac:dyDescent="0.2">
      <c r="A123" s="67" t="s">
        <v>1208</v>
      </c>
      <c r="B123" s="67" t="s">
        <v>1209</v>
      </c>
      <c r="C123" s="68" t="str">
        <f t="shared" si="0"/>
        <v>BANDA</v>
      </c>
      <c r="D123" s="68"/>
      <c r="E123" s="68"/>
      <c r="F123" s="68"/>
      <c r="G123" s="68">
        <v>17</v>
      </c>
      <c r="H123" s="68">
        <f t="shared" si="1"/>
        <v>1</v>
      </c>
      <c r="I123" s="68">
        <f t="shared" si="2"/>
        <v>1</v>
      </c>
      <c r="J123" s="68"/>
      <c r="K123" s="68"/>
      <c r="L123" s="68"/>
      <c r="M123" s="66"/>
      <c r="N123" s="66"/>
      <c r="O123" s="66"/>
      <c r="P123" s="66"/>
      <c r="Q123" s="66"/>
      <c r="R123" s="66"/>
      <c r="S123" s="66"/>
      <c r="T123" s="66"/>
      <c r="U123" s="66"/>
      <c r="V123" s="66"/>
      <c r="W123" s="66"/>
      <c r="X123" s="66"/>
      <c r="Y123" s="66"/>
      <c r="Z123" s="66"/>
    </row>
    <row r="124" spans="1:26" ht="14.25" customHeight="1" x14ac:dyDescent="0.2">
      <c r="A124" s="67" t="s">
        <v>2948</v>
      </c>
      <c r="B124" s="67" t="s">
        <v>2949</v>
      </c>
      <c r="C124" s="68" t="str">
        <f t="shared" si="0"/>
        <v>BANDOL SCHL</v>
      </c>
      <c r="D124" s="68"/>
      <c r="E124" s="68"/>
      <c r="F124" s="68"/>
      <c r="G124" s="68">
        <v>1</v>
      </c>
      <c r="H124" s="68">
        <f t="shared" si="1"/>
        <v>1</v>
      </c>
      <c r="I124" s="68">
        <f t="shared" si="2"/>
        <v>1</v>
      </c>
      <c r="J124" s="68"/>
      <c r="K124" s="68"/>
      <c r="L124" s="68"/>
      <c r="M124" s="66"/>
      <c r="N124" s="66"/>
      <c r="O124" s="66"/>
      <c r="P124" s="66"/>
      <c r="Q124" s="66"/>
      <c r="R124" s="66"/>
      <c r="S124" s="66"/>
      <c r="T124" s="66"/>
      <c r="U124" s="66"/>
      <c r="V124" s="66"/>
      <c r="W124" s="66"/>
      <c r="X124" s="66"/>
      <c r="Y124" s="66"/>
      <c r="Z124" s="66"/>
    </row>
    <row r="125" spans="1:26" ht="14.25" customHeight="1" x14ac:dyDescent="0.2">
      <c r="A125" s="67" t="s">
        <v>2471</v>
      </c>
      <c r="B125" s="67" t="s">
        <v>2472</v>
      </c>
      <c r="C125" s="68" t="str">
        <f t="shared" si="0"/>
        <v>BANDOLI</v>
      </c>
      <c r="D125" s="68"/>
      <c r="E125" s="68"/>
      <c r="F125" s="68"/>
      <c r="G125" s="68">
        <v>9</v>
      </c>
      <c r="H125" s="68">
        <f t="shared" si="1"/>
        <v>1</v>
      </c>
      <c r="I125" s="68">
        <f t="shared" si="2"/>
        <v>1</v>
      </c>
      <c r="J125" s="68"/>
      <c r="K125" s="68"/>
      <c r="L125" s="68"/>
      <c r="M125" s="66"/>
      <c r="N125" s="66"/>
      <c r="O125" s="66"/>
      <c r="P125" s="66"/>
      <c r="Q125" s="66"/>
      <c r="R125" s="66"/>
      <c r="S125" s="66"/>
      <c r="T125" s="66"/>
      <c r="U125" s="66"/>
      <c r="V125" s="66"/>
      <c r="W125" s="66"/>
      <c r="X125" s="66"/>
      <c r="Y125" s="66"/>
      <c r="Z125" s="66"/>
    </row>
    <row r="126" spans="1:26" ht="14.25" customHeight="1" x14ac:dyDescent="0.2">
      <c r="A126" s="67" t="s">
        <v>2469</v>
      </c>
      <c r="B126" s="67" t="s">
        <v>2470</v>
      </c>
      <c r="C126" s="68" t="str">
        <f t="shared" si="0"/>
        <v>BANDOLI PMP</v>
      </c>
      <c r="D126" s="68"/>
      <c r="E126" s="68"/>
      <c r="F126" s="68"/>
      <c r="G126" s="68">
        <v>5</v>
      </c>
      <c r="H126" s="68">
        <f t="shared" si="1"/>
        <v>1</v>
      </c>
      <c r="I126" s="68">
        <f t="shared" si="2"/>
        <v>1</v>
      </c>
      <c r="J126" s="68"/>
      <c r="K126" s="68"/>
      <c r="L126" s="68"/>
      <c r="M126" s="66"/>
      <c r="N126" s="66"/>
      <c r="O126" s="66"/>
      <c r="P126" s="66"/>
      <c r="Q126" s="66"/>
      <c r="R126" s="66"/>
      <c r="S126" s="66"/>
      <c r="T126" s="66"/>
      <c r="U126" s="66"/>
      <c r="V126" s="66"/>
      <c r="W126" s="66"/>
      <c r="X126" s="66"/>
      <c r="Y126" s="66"/>
      <c r="Z126" s="66"/>
    </row>
    <row r="127" spans="1:26" ht="14.25" customHeight="1" x14ac:dyDescent="0.2">
      <c r="A127" s="67" t="s">
        <v>3812</v>
      </c>
      <c r="B127" s="67" t="s">
        <v>3813</v>
      </c>
      <c r="C127" s="68" t="str">
        <f t="shared" si="0"/>
        <v>BANE CHAPLE</v>
      </c>
      <c r="D127" s="68"/>
      <c r="E127" s="68"/>
      <c r="F127" s="68"/>
      <c r="G127" s="68">
        <v>1</v>
      </c>
      <c r="H127" s="68">
        <f t="shared" si="1"/>
        <v>1</v>
      </c>
      <c r="I127" s="68">
        <f t="shared" si="2"/>
        <v>1</v>
      </c>
      <c r="J127" s="68"/>
      <c r="K127" s="68"/>
      <c r="L127" s="68"/>
      <c r="M127" s="66"/>
      <c r="N127" s="66"/>
      <c r="O127" s="66"/>
      <c r="P127" s="66"/>
      <c r="Q127" s="66"/>
      <c r="R127" s="66"/>
      <c r="S127" s="66"/>
      <c r="T127" s="66"/>
      <c r="U127" s="66"/>
      <c r="V127" s="66"/>
      <c r="W127" s="66"/>
      <c r="X127" s="66"/>
      <c r="Y127" s="66"/>
      <c r="Z127" s="66"/>
    </row>
    <row r="128" spans="1:26" ht="14.25" customHeight="1" x14ac:dyDescent="0.2">
      <c r="A128" s="67" t="s">
        <v>2305</v>
      </c>
      <c r="B128" s="67" t="s">
        <v>2306</v>
      </c>
      <c r="C128" s="68" t="str">
        <f t="shared" si="0"/>
        <v>BANNIKOPPA</v>
      </c>
      <c r="D128" s="68"/>
      <c r="E128" s="68"/>
      <c r="F128" s="68"/>
      <c r="G128" s="68">
        <v>1</v>
      </c>
      <c r="H128" s="68">
        <f t="shared" si="1"/>
        <v>1</v>
      </c>
      <c r="I128" s="68">
        <f t="shared" si="2"/>
        <v>1</v>
      </c>
      <c r="J128" s="68"/>
      <c r="K128" s="68"/>
      <c r="L128" s="68"/>
      <c r="M128" s="66"/>
      <c r="N128" s="66"/>
      <c r="O128" s="66"/>
      <c r="P128" s="66"/>
      <c r="Q128" s="66"/>
      <c r="R128" s="66"/>
      <c r="S128" s="66"/>
      <c r="T128" s="66"/>
      <c r="U128" s="66"/>
      <c r="V128" s="66"/>
      <c r="W128" s="66"/>
      <c r="X128" s="66"/>
      <c r="Y128" s="66"/>
      <c r="Z128" s="66"/>
    </row>
    <row r="129" spans="1:26" ht="14.25" customHeight="1" x14ac:dyDescent="0.2">
      <c r="A129" s="67" t="s">
        <v>2506</v>
      </c>
      <c r="B129" s="67" t="s">
        <v>2507</v>
      </c>
      <c r="C129" s="68" t="str">
        <f t="shared" si="0"/>
        <v>BANSAI</v>
      </c>
      <c r="D129" s="68"/>
      <c r="E129" s="68"/>
      <c r="F129" s="68"/>
      <c r="G129" s="68">
        <v>15</v>
      </c>
      <c r="H129" s="68">
        <f t="shared" si="1"/>
        <v>1</v>
      </c>
      <c r="I129" s="68">
        <f t="shared" si="2"/>
        <v>1</v>
      </c>
      <c r="J129" s="68"/>
      <c r="K129" s="68"/>
      <c r="L129" s="68"/>
      <c r="M129" s="66"/>
      <c r="N129" s="66"/>
      <c r="O129" s="66"/>
      <c r="P129" s="66"/>
      <c r="Q129" s="66"/>
      <c r="R129" s="66"/>
      <c r="S129" s="66"/>
      <c r="T129" s="66"/>
      <c r="U129" s="66"/>
      <c r="V129" s="66"/>
      <c r="W129" s="66"/>
      <c r="X129" s="66"/>
      <c r="Y129" s="66"/>
      <c r="Z129" s="66"/>
    </row>
    <row r="130" spans="1:26" ht="14.25" customHeight="1" x14ac:dyDescent="0.2">
      <c r="A130" s="67" t="s">
        <v>1274</v>
      </c>
      <c r="B130" s="67" t="s">
        <v>1275</v>
      </c>
      <c r="C130" s="68" t="str">
        <f t="shared" si="0"/>
        <v>BAPARDE</v>
      </c>
      <c r="D130" s="68"/>
      <c r="E130" s="68"/>
      <c r="F130" s="68"/>
      <c r="G130" s="68">
        <v>1</v>
      </c>
      <c r="H130" s="68">
        <f t="shared" si="1"/>
        <v>1</v>
      </c>
      <c r="I130" s="68">
        <f t="shared" si="2"/>
        <v>1</v>
      </c>
      <c r="J130" s="68"/>
      <c r="K130" s="68"/>
      <c r="L130" s="68"/>
      <c r="M130" s="66"/>
      <c r="N130" s="66"/>
      <c r="O130" s="66"/>
      <c r="P130" s="66"/>
      <c r="Q130" s="66"/>
      <c r="R130" s="66"/>
      <c r="S130" s="66"/>
      <c r="T130" s="66"/>
      <c r="U130" s="66"/>
      <c r="V130" s="66"/>
      <c r="W130" s="66"/>
      <c r="X130" s="66"/>
      <c r="Y130" s="66"/>
      <c r="Z130" s="66"/>
    </row>
    <row r="131" spans="1:26" ht="14.25" customHeight="1" x14ac:dyDescent="0.2">
      <c r="A131" s="67" t="s">
        <v>1136</v>
      </c>
      <c r="B131" s="67" t="s">
        <v>1137</v>
      </c>
      <c r="C131" s="68" t="str">
        <f t="shared" si="0"/>
        <v>BARADI</v>
      </c>
      <c r="D131" s="68"/>
      <c r="E131" s="68"/>
      <c r="F131" s="68"/>
      <c r="G131" s="68">
        <v>4</v>
      </c>
      <c r="H131" s="68">
        <f t="shared" si="1"/>
        <v>1</v>
      </c>
      <c r="I131" s="68">
        <f t="shared" si="2"/>
        <v>1</v>
      </c>
      <c r="J131" s="68"/>
      <c r="K131" s="68"/>
      <c r="L131" s="68"/>
      <c r="M131" s="66"/>
      <c r="N131" s="66"/>
      <c r="O131" s="66"/>
      <c r="P131" s="66"/>
      <c r="Q131" s="66"/>
      <c r="R131" s="66"/>
      <c r="S131" s="66"/>
      <c r="T131" s="66"/>
      <c r="U131" s="66"/>
      <c r="V131" s="66"/>
      <c r="W131" s="66"/>
      <c r="X131" s="66"/>
      <c r="Y131" s="66"/>
      <c r="Z131" s="66"/>
    </row>
    <row r="132" spans="1:26" ht="14.25" customHeight="1" x14ac:dyDescent="0.2">
      <c r="A132" s="67" t="s">
        <v>1798</v>
      </c>
      <c r="B132" s="67" t="s">
        <v>1799</v>
      </c>
      <c r="C132" s="68" t="str">
        <f t="shared" si="0"/>
        <v>BARAZAN</v>
      </c>
      <c r="D132" s="68"/>
      <c r="E132" s="68"/>
      <c r="F132" s="68"/>
      <c r="G132" s="68">
        <v>2</v>
      </c>
      <c r="H132" s="68">
        <f t="shared" si="1"/>
        <v>1</v>
      </c>
      <c r="I132" s="68">
        <f t="shared" si="2"/>
        <v>1</v>
      </c>
      <c r="J132" s="68"/>
      <c r="K132" s="68"/>
      <c r="L132" s="68"/>
      <c r="M132" s="66"/>
      <c r="N132" s="66"/>
      <c r="O132" s="66"/>
      <c r="P132" s="66"/>
      <c r="Q132" s="66"/>
      <c r="R132" s="66"/>
      <c r="S132" s="66"/>
      <c r="T132" s="66"/>
      <c r="U132" s="66"/>
      <c r="V132" s="66"/>
      <c r="W132" s="66"/>
      <c r="X132" s="66"/>
      <c r="Y132" s="66"/>
      <c r="Z132" s="66"/>
    </row>
    <row r="133" spans="1:26" ht="14.25" customHeight="1" x14ac:dyDescent="0.2">
      <c r="A133" s="67" t="s">
        <v>2514</v>
      </c>
      <c r="B133" s="67" t="s">
        <v>2515</v>
      </c>
      <c r="C133" s="68" t="str">
        <f t="shared" si="0"/>
        <v>BARAZAN TIT</v>
      </c>
      <c r="D133" s="68"/>
      <c r="E133" s="68"/>
      <c r="F133" s="68"/>
      <c r="G133" s="68">
        <v>3</v>
      </c>
      <c r="H133" s="68">
        <f t="shared" si="1"/>
        <v>1</v>
      </c>
      <c r="I133" s="68">
        <f t="shared" si="2"/>
        <v>1</v>
      </c>
      <c r="J133" s="68"/>
      <c r="K133" s="68"/>
      <c r="L133" s="68"/>
      <c r="M133" s="66"/>
      <c r="N133" s="66"/>
      <c r="O133" s="66"/>
      <c r="P133" s="66"/>
      <c r="Q133" s="66"/>
      <c r="R133" s="66"/>
      <c r="S133" s="66"/>
      <c r="T133" s="66"/>
      <c r="U133" s="66"/>
      <c r="V133" s="66"/>
      <c r="W133" s="66"/>
      <c r="X133" s="66"/>
      <c r="Y133" s="66"/>
      <c r="Z133" s="66"/>
    </row>
    <row r="134" spans="1:26" ht="14.25" customHeight="1" x14ac:dyDescent="0.2">
      <c r="A134" s="67" t="s">
        <v>2681</v>
      </c>
      <c r="B134" s="67" t="s">
        <v>2682</v>
      </c>
      <c r="C134" s="68" t="str">
        <f t="shared" si="0"/>
        <v>BARAZAN TSK</v>
      </c>
      <c r="D134" s="68"/>
      <c r="E134" s="68"/>
      <c r="F134" s="68"/>
      <c r="G134" s="68">
        <v>5</v>
      </c>
      <c r="H134" s="68">
        <f t="shared" si="1"/>
        <v>1</v>
      </c>
      <c r="I134" s="68">
        <f t="shared" si="2"/>
        <v>1</v>
      </c>
      <c r="J134" s="68"/>
      <c r="K134" s="68"/>
      <c r="L134" s="68"/>
      <c r="M134" s="66"/>
      <c r="N134" s="66"/>
      <c r="O134" s="66"/>
      <c r="P134" s="66"/>
      <c r="Q134" s="66"/>
      <c r="R134" s="66"/>
      <c r="S134" s="66"/>
      <c r="T134" s="66"/>
      <c r="U134" s="66"/>
      <c r="V134" s="66"/>
      <c r="W134" s="66"/>
      <c r="X134" s="66"/>
      <c r="Y134" s="66"/>
      <c r="Z134" s="66"/>
    </row>
    <row r="135" spans="1:26" ht="14.25" customHeight="1" x14ac:dyDescent="0.2">
      <c r="A135" s="67" t="s">
        <v>642</v>
      </c>
      <c r="B135" s="67" t="s">
        <v>643</v>
      </c>
      <c r="C135" s="68" t="str">
        <f t="shared" si="0"/>
        <v>BARAZANWADA</v>
      </c>
      <c r="D135" s="68"/>
      <c r="E135" s="68"/>
      <c r="F135" s="68"/>
      <c r="G135" s="68">
        <v>1</v>
      </c>
      <c r="H135" s="68">
        <f t="shared" si="1"/>
        <v>1</v>
      </c>
      <c r="I135" s="68">
        <f t="shared" si="2"/>
        <v>1</v>
      </c>
      <c r="J135" s="68"/>
      <c r="K135" s="68"/>
      <c r="L135" s="68"/>
      <c r="M135" s="66"/>
      <c r="N135" s="66"/>
      <c r="O135" s="66"/>
      <c r="P135" s="66"/>
      <c r="Q135" s="66"/>
      <c r="R135" s="66"/>
      <c r="S135" s="66"/>
      <c r="T135" s="66"/>
      <c r="U135" s="66"/>
      <c r="V135" s="66"/>
      <c r="W135" s="66"/>
      <c r="X135" s="66"/>
      <c r="Y135" s="66"/>
      <c r="Z135" s="66"/>
    </row>
    <row r="136" spans="1:26" ht="14.25" customHeight="1" x14ac:dyDescent="0.2">
      <c r="A136" s="67" t="s">
        <v>1880</v>
      </c>
      <c r="B136" s="67" t="s">
        <v>1881</v>
      </c>
      <c r="C136" s="68" t="str">
        <f t="shared" si="0"/>
        <v>BARROS WADO</v>
      </c>
      <c r="D136" s="68"/>
      <c r="E136" s="68"/>
      <c r="F136" s="68"/>
      <c r="G136" s="68">
        <v>1</v>
      </c>
      <c r="H136" s="68">
        <f t="shared" si="1"/>
        <v>1</v>
      </c>
      <c r="I136" s="68">
        <f t="shared" si="2"/>
        <v>1</v>
      </c>
      <c r="J136" s="68"/>
      <c r="K136" s="68"/>
      <c r="L136" s="68"/>
      <c r="M136" s="66"/>
      <c r="N136" s="66"/>
      <c r="O136" s="66"/>
      <c r="P136" s="66"/>
      <c r="Q136" s="66"/>
      <c r="R136" s="66"/>
      <c r="S136" s="66"/>
      <c r="T136" s="66"/>
      <c r="U136" s="66"/>
      <c r="V136" s="66"/>
      <c r="W136" s="66"/>
      <c r="X136" s="66"/>
      <c r="Y136" s="66"/>
      <c r="Z136" s="66"/>
    </row>
    <row r="137" spans="1:26" ht="14.25" customHeight="1" x14ac:dyDescent="0.2">
      <c r="A137" s="67" t="s">
        <v>1019</v>
      </c>
      <c r="B137" s="67" t="s">
        <v>1020</v>
      </c>
      <c r="C137" s="68" t="str">
        <f t="shared" si="0"/>
        <v>BASTODA</v>
      </c>
      <c r="D137" s="68"/>
      <c r="E137" s="68"/>
      <c r="F137" s="68"/>
      <c r="G137" s="68">
        <v>3</v>
      </c>
      <c r="H137" s="68">
        <f t="shared" si="1"/>
        <v>1</v>
      </c>
      <c r="I137" s="68">
        <f t="shared" si="2"/>
        <v>1</v>
      </c>
      <c r="J137" s="68"/>
      <c r="K137" s="68"/>
      <c r="L137" s="68"/>
      <c r="M137" s="66"/>
      <c r="N137" s="66"/>
      <c r="O137" s="66"/>
      <c r="P137" s="66"/>
      <c r="Q137" s="66"/>
      <c r="R137" s="66"/>
      <c r="S137" s="66"/>
      <c r="T137" s="66"/>
      <c r="U137" s="66"/>
      <c r="V137" s="66"/>
      <c r="W137" s="66"/>
      <c r="X137" s="66"/>
      <c r="Y137" s="66"/>
      <c r="Z137" s="66"/>
    </row>
    <row r="138" spans="1:26" ht="14.25" customHeight="1" x14ac:dyDescent="0.2">
      <c r="A138" s="70" t="s">
        <v>3848</v>
      </c>
      <c r="B138" s="70" t="s">
        <v>3849</v>
      </c>
      <c r="C138" s="68" t="str">
        <f t="shared" si="0"/>
        <v>BATIM</v>
      </c>
      <c r="D138" s="68"/>
      <c r="E138" s="68"/>
      <c r="F138" s="68"/>
      <c r="G138" s="68">
        <v>0</v>
      </c>
      <c r="H138" s="68">
        <f t="shared" si="1"/>
        <v>1</v>
      </c>
      <c r="I138" s="68">
        <f t="shared" si="2"/>
        <v>1</v>
      </c>
      <c r="J138" s="68"/>
      <c r="K138" s="68"/>
      <c r="L138" s="68"/>
      <c r="M138" s="66"/>
      <c r="N138" s="66"/>
      <c r="O138" s="66"/>
      <c r="P138" s="66"/>
      <c r="Q138" s="66"/>
      <c r="R138" s="66"/>
      <c r="S138" s="66"/>
      <c r="T138" s="66"/>
      <c r="U138" s="66"/>
      <c r="V138" s="66"/>
      <c r="W138" s="66"/>
      <c r="X138" s="66"/>
      <c r="Y138" s="66"/>
      <c r="Z138" s="66"/>
    </row>
    <row r="139" spans="1:26" ht="14.25" customHeight="1" x14ac:dyDescent="0.2">
      <c r="A139" s="67" t="s">
        <v>1372</v>
      </c>
      <c r="B139" s="67" t="s">
        <v>1373</v>
      </c>
      <c r="C139" s="68" t="str">
        <f t="shared" si="0"/>
        <v>BEILWADI</v>
      </c>
      <c r="D139" s="68"/>
      <c r="E139" s="68"/>
      <c r="F139" s="68"/>
      <c r="G139" s="68">
        <v>2</v>
      </c>
      <c r="H139" s="68">
        <f t="shared" si="1"/>
        <v>1</v>
      </c>
      <c r="I139" s="68">
        <f t="shared" si="2"/>
        <v>1</v>
      </c>
      <c r="J139" s="68"/>
      <c r="K139" s="68"/>
      <c r="L139" s="68"/>
      <c r="M139" s="66"/>
      <c r="N139" s="66"/>
      <c r="O139" s="66"/>
      <c r="P139" s="66"/>
      <c r="Q139" s="66"/>
      <c r="R139" s="66"/>
      <c r="S139" s="66"/>
      <c r="T139" s="66"/>
      <c r="U139" s="66"/>
      <c r="V139" s="66"/>
      <c r="W139" s="66"/>
      <c r="X139" s="66"/>
      <c r="Y139" s="66"/>
      <c r="Z139" s="66"/>
    </row>
    <row r="140" spans="1:26" ht="14.25" customHeight="1" x14ac:dyDescent="0.2">
      <c r="A140" s="67" t="s">
        <v>664</v>
      </c>
      <c r="B140" s="67" t="s">
        <v>665</v>
      </c>
      <c r="C140" s="68" t="str">
        <f t="shared" si="0"/>
        <v>BELABHT/PMB</v>
      </c>
      <c r="D140" s="68"/>
      <c r="E140" s="68"/>
      <c r="F140" s="68"/>
      <c r="G140" s="68">
        <v>2</v>
      </c>
      <c r="H140" s="68">
        <f t="shared" si="1"/>
        <v>1</v>
      </c>
      <c r="I140" s="68">
        <f t="shared" si="2"/>
        <v>1</v>
      </c>
      <c r="J140" s="68"/>
      <c r="K140" s="68"/>
      <c r="L140" s="68"/>
      <c r="M140" s="66"/>
      <c r="N140" s="66"/>
      <c r="O140" s="66"/>
      <c r="P140" s="66"/>
      <c r="Q140" s="66"/>
      <c r="R140" s="66"/>
      <c r="S140" s="66"/>
      <c r="T140" s="66"/>
      <c r="U140" s="66"/>
      <c r="V140" s="66"/>
      <c r="W140" s="66"/>
      <c r="X140" s="66"/>
      <c r="Y140" s="66"/>
      <c r="Z140" s="66"/>
    </row>
    <row r="141" spans="1:26" ht="14.25" customHeight="1" x14ac:dyDescent="0.2">
      <c r="A141" s="67" t="s">
        <v>3091</v>
      </c>
      <c r="B141" s="67" t="s">
        <v>3092</v>
      </c>
      <c r="C141" s="68" t="str">
        <f t="shared" si="0"/>
        <v>BELGAO</v>
      </c>
      <c r="D141" s="68"/>
      <c r="E141" s="68"/>
      <c r="F141" s="68"/>
      <c r="G141" s="68">
        <v>6</v>
      </c>
      <c r="H141" s="68">
        <f t="shared" si="1"/>
        <v>1</v>
      </c>
      <c r="I141" s="68">
        <f t="shared" si="2"/>
        <v>1</v>
      </c>
      <c r="J141" s="68"/>
      <c r="K141" s="68"/>
      <c r="L141" s="68"/>
      <c r="M141" s="66"/>
      <c r="N141" s="66"/>
      <c r="O141" s="66"/>
      <c r="P141" s="66"/>
      <c r="Q141" s="66"/>
      <c r="R141" s="66"/>
      <c r="S141" s="66"/>
      <c r="T141" s="66"/>
      <c r="U141" s="66"/>
      <c r="V141" s="66"/>
      <c r="W141" s="66"/>
      <c r="X141" s="66"/>
      <c r="Y141" s="66"/>
      <c r="Z141" s="66"/>
    </row>
    <row r="142" spans="1:26" ht="14.25" customHeight="1" x14ac:dyDescent="0.2">
      <c r="A142" s="67" t="s">
        <v>1364</v>
      </c>
      <c r="B142" s="67" t="s">
        <v>1365</v>
      </c>
      <c r="C142" s="68" t="str">
        <f t="shared" si="0"/>
        <v>BELGAVI CBT</v>
      </c>
      <c r="D142" s="68"/>
      <c r="E142" s="68"/>
      <c r="F142" s="68"/>
      <c r="G142" s="68">
        <v>33</v>
      </c>
      <c r="H142" s="68">
        <f t="shared" si="1"/>
        <v>1</v>
      </c>
      <c r="I142" s="68">
        <f t="shared" si="2"/>
        <v>1</v>
      </c>
      <c r="J142" s="68"/>
      <c r="K142" s="68"/>
      <c r="L142" s="68"/>
      <c r="M142" s="66"/>
      <c r="N142" s="66"/>
      <c r="O142" s="66"/>
      <c r="P142" s="66"/>
      <c r="Q142" s="66"/>
      <c r="R142" s="66"/>
      <c r="S142" s="66"/>
      <c r="T142" s="66"/>
      <c r="U142" s="66"/>
      <c r="V142" s="66"/>
      <c r="W142" s="66"/>
      <c r="X142" s="66"/>
      <c r="Y142" s="66"/>
      <c r="Z142" s="66"/>
    </row>
    <row r="143" spans="1:26" ht="14.25" customHeight="1" x14ac:dyDescent="0.2">
      <c r="A143" s="67" t="s">
        <v>1362</v>
      </c>
      <c r="B143" s="67" t="s">
        <v>1363</v>
      </c>
      <c r="C143" s="68" t="str">
        <f t="shared" si="0"/>
        <v>BELGAVI RLY</v>
      </c>
      <c r="D143" s="68"/>
      <c r="E143" s="68"/>
      <c r="F143" s="68"/>
      <c r="G143" s="68">
        <v>32</v>
      </c>
      <c r="H143" s="68">
        <f t="shared" si="1"/>
        <v>1</v>
      </c>
      <c r="I143" s="68">
        <f t="shared" si="2"/>
        <v>1</v>
      </c>
      <c r="J143" s="68"/>
      <c r="K143" s="68"/>
      <c r="L143" s="68"/>
      <c r="M143" s="66"/>
      <c r="N143" s="66"/>
      <c r="O143" s="66"/>
      <c r="P143" s="66"/>
      <c r="Q143" s="66"/>
      <c r="R143" s="66"/>
      <c r="S143" s="66"/>
      <c r="T143" s="66"/>
      <c r="U143" s="66"/>
      <c r="V143" s="66"/>
      <c r="W143" s="66"/>
      <c r="X143" s="66"/>
      <c r="Y143" s="66"/>
      <c r="Z143" s="66"/>
    </row>
    <row r="144" spans="1:26" ht="14.25" customHeight="1" x14ac:dyDescent="0.2">
      <c r="A144" s="67" t="s">
        <v>3850</v>
      </c>
      <c r="B144" s="67" t="s">
        <v>3851</v>
      </c>
      <c r="C144" s="68" t="str">
        <f t="shared" si="0"/>
        <v>BENGALURU</v>
      </c>
      <c r="D144" s="68"/>
      <c r="E144" s="68"/>
      <c r="F144" s="68"/>
      <c r="G144" s="68">
        <v>0</v>
      </c>
      <c r="H144" s="68">
        <f t="shared" si="1"/>
        <v>1</v>
      </c>
      <c r="I144" s="68">
        <f t="shared" si="2"/>
        <v>1</v>
      </c>
      <c r="J144" s="68"/>
      <c r="K144" s="68"/>
      <c r="L144" s="68"/>
      <c r="M144" s="66"/>
      <c r="N144" s="66"/>
      <c r="O144" s="66"/>
      <c r="P144" s="66"/>
      <c r="Q144" s="66"/>
      <c r="R144" s="66"/>
      <c r="S144" s="66"/>
      <c r="T144" s="66"/>
      <c r="U144" s="66"/>
      <c r="V144" s="66"/>
      <c r="W144" s="66"/>
      <c r="X144" s="66"/>
      <c r="Y144" s="66"/>
      <c r="Z144" s="66"/>
    </row>
    <row r="145" spans="1:26" ht="14.25" customHeight="1" x14ac:dyDescent="0.2">
      <c r="A145" s="67" t="s">
        <v>2735</v>
      </c>
      <c r="B145" s="67" t="s">
        <v>2736</v>
      </c>
      <c r="C145" s="68" t="str">
        <f t="shared" si="0"/>
        <v>BENNE</v>
      </c>
      <c r="D145" s="68"/>
      <c r="E145" s="68"/>
      <c r="F145" s="68"/>
      <c r="G145" s="68">
        <v>3</v>
      </c>
      <c r="H145" s="68">
        <f t="shared" si="1"/>
        <v>1</v>
      </c>
      <c r="I145" s="68">
        <f t="shared" si="2"/>
        <v>1</v>
      </c>
      <c r="J145" s="68"/>
      <c r="K145" s="68"/>
      <c r="L145" s="68"/>
      <c r="M145" s="66"/>
      <c r="N145" s="66"/>
      <c r="O145" s="66"/>
      <c r="P145" s="66"/>
      <c r="Q145" s="66"/>
      <c r="R145" s="66"/>
      <c r="S145" s="66"/>
      <c r="T145" s="66"/>
      <c r="U145" s="66"/>
      <c r="V145" s="66"/>
      <c r="W145" s="66"/>
      <c r="X145" s="66"/>
      <c r="Y145" s="66"/>
      <c r="Z145" s="66"/>
    </row>
    <row r="146" spans="1:26" ht="14.25" customHeight="1" x14ac:dyDescent="0.2">
      <c r="A146" s="67" t="s">
        <v>2326</v>
      </c>
      <c r="B146" s="67" t="s">
        <v>2327</v>
      </c>
      <c r="C146" s="68" t="str">
        <f t="shared" si="0"/>
        <v>BENODE</v>
      </c>
      <c r="D146" s="68"/>
      <c r="E146" s="68"/>
      <c r="F146" s="68"/>
      <c r="G146" s="68">
        <v>27</v>
      </c>
      <c r="H146" s="68">
        <f t="shared" si="1"/>
        <v>1</v>
      </c>
      <c r="I146" s="68">
        <f t="shared" si="2"/>
        <v>1</v>
      </c>
      <c r="J146" s="68"/>
      <c r="K146" s="68"/>
      <c r="L146" s="68"/>
      <c r="M146" s="66"/>
      <c r="N146" s="66"/>
      <c r="O146" s="66"/>
      <c r="P146" s="66"/>
      <c r="Q146" s="66"/>
      <c r="R146" s="66"/>
      <c r="S146" s="66"/>
      <c r="T146" s="66"/>
      <c r="U146" s="66"/>
      <c r="V146" s="66"/>
      <c r="W146" s="66"/>
      <c r="X146" s="66"/>
      <c r="Y146" s="66"/>
      <c r="Z146" s="66"/>
    </row>
    <row r="147" spans="1:26" ht="14.25" customHeight="1" x14ac:dyDescent="0.2">
      <c r="A147" s="67" t="s">
        <v>3852</v>
      </c>
      <c r="B147" s="67" t="s">
        <v>3853</v>
      </c>
      <c r="C147" s="68" t="str">
        <f t="shared" si="0"/>
        <v>Bethoda</v>
      </c>
      <c r="D147" s="68"/>
      <c r="E147" s="68"/>
      <c r="F147" s="68"/>
      <c r="G147" s="68">
        <v>0</v>
      </c>
      <c r="H147" s="68">
        <f t="shared" si="1"/>
        <v>1</v>
      </c>
      <c r="I147" s="68">
        <f t="shared" si="2"/>
        <v>1</v>
      </c>
      <c r="J147" s="68"/>
      <c r="K147" s="68"/>
      <c r="L147" s="68"/>
      <c r="M147" s="66"/>
      <c r="N147" s="66"/>
      <c r="O147" s="66"/>
      <c r="P147" s="66"/>
      <c r="Q147" s="66"/>
      <c r="R147" s="66"/>
      <c r="S147" s="66"/>
      <c r="T147" s="66"/>
      <c r="U147" s="66"/>
      <c r="V147" s="66"/>
      <c r="W147" s="66"/>
      <c r="X147" s="66"/>
      <c r="Y147" s="66"/>
      <c r="Z147" s="66"/>
    </row>
    <row r="148" spans="1:26" ht="14.25" customHeight="1" x14ac:dyDescent="0.2">
      <c r="A148" s="67" t="s">
        <v>1856</v>
      </c>
      <c r="B148" s="67" t="s">
        <v>1857</v>
      </c>
      <c r="C148" s="68" t="str">
        <f t="shared" si="0"/>
        <v>BETIM</v>
      </c>
      <c r="D148" s="68"/>
      <c r="E148" s="68"/>
      <c r="F148" s="68"/>
      <c r="G148" s="68">
        <v>2</v>
      </c>
      <c r="H148" s="68">
        <f t="shared" si="1"/>
        <v>1</v>
      </c>
      <c r="I148" s="68">
        <f t="shared" si="2"/>
        <v>1</v>
      </c>
      <c r="J148" s="68"/>
      <c r="K148" s="68"/>
      <c r="L148" s="68"/>
      <c r="M148" s="66"/>
      <c r="N148" s="66"/>
      <c r="O148" s="66"/>
      <c r="P148" s="66"/>
      <c r="Q148" s="66"/>
      <c r="R148" s="66"/>
      <c r="S148" s="66"/>
      <c r="T148" s="66"/>
      <c r="U148" s="66"/>
      <c r="V148" s="66"/>
      <c r="W148" s="66"/>
      <c r="X148" s="66"/>
      <c r="Y148" s="66"/>
      <c r="Z148" s="66"/>
    </row>
    <row r="149" spans="1:26" ht="14.25" customHeight="1" x14ac:dyDescent="0.2">
      <c r="A149" s="67" t="s">
        <v>1858</v>
      </c>
      <c r="B149" s="67" t="s">
        <v>1859</v>
      </c>
      <c r="C149" s="68" t="str">
        <f t="shared" si="0"/>
        <v>BETIM FERRY</v>
      </c>
      <c r="D149" s="68"/>
      <c r="E149" s="68"/>
      <c r="F149" s="68"/>
      <c r="G149" s="68">
        <v>2</v>
      </c>
      <c r="H149" s="68">
        <f t="shared" si="1"/>
        <v>1</v>
      </c>
      <c r="I149" s="68">
        <f t="shared" si="2"/>
        <v>1</v>
      </c>
      <c r="J149" s="68"/>
      <c r="K149" s="68"/>
      <c r="L149" s="68"/>
      <c r="M149" s="66"/>
      <c r="N149" s="66"/>
      <c r="O149" s="66"/>
      <c r="P149" s="66"/>
      <c r="Q149" s="66"/>
      <c r="R149" s="66"/>
      <c r="S149" s="66"/>
      <c r="T149" s="66"/>
      <c r="U149" s="66"/>
      <c r="V149" s="66"/>
      <c r="W149" s="66"/>
      <c r="X149" s="66"/>
      <c r="Y149" s="66"/>
      <c r="Z149" s="66"/>
    </row>
    <row r="150" spans="1:26" ht="14.25" customHeight="1" x14ac:dyDescent="0.2">
      <c r="A150" s="67" t="s">
        <v>1067</v>
      </c>
      <c r="B150" s="67" t="s">
        <v>1068</v>
      </c>
      <c r="C150" s="68" t="str">
        <f t="shared" si="0"/>
        <v>BETKI</v>
      </c>
      <c r="D150" s="68"/>
      <c r="E150" s="68"/>
      <c r="F150" s="68"/>
      <c r="G150" s="68">
        <v>7</v>
      </c>
      <c r="H150" s="68">
        <f t="shared" si="1"/>
        <v>1</v>
      </c>
      <c r="I150" s="68">
        <f t="shared" si="2"/>
        <v>1</v>
      </c>
      <c r="J150" s="68"/>
      <c r="K150" s="68"/>
      <c r="L150" s="68"/>
      <c r="M150" s="66"/>
      <c r="N150" s="66"/>
      <c r="O150" s="66"/>
      <c r="P150" s="66"/>
      <c r="Q150" s="66"/>
      <c r="R150" s="66"/>
      <c r="S150" s="66"/>
      <c r="T150" s="66"/>
      <c r="U150" s="66"/>
      <c r="V150" s="66"/>
      <c r="W150" s="66"/>
      <c r="X150" s="66"/>
      <c r="Y150" s="66"/>
      <c r="Z150" s="66"/>
    </row>
    <row r="151" spans="1:26" ht="14.25" customHeight="1" x14ac:dyDescent="0.2">
      <c r="A151" s="67" t="s">
        <v>1065</v>
      </c>
      <c r="B151" s="67" t="s">
        <v>1066</v>
      </c>
      <c r="C151" s="68" t="str">
        <f t="shared" si="0"/>
        <v>BETKI HSPTL</v>
      </c>
      <c r="D151" s="68"/>
      <c r="E151" s="68"/>
      <c r="F151" s="68"/>
      <c r="G151" s="68">
        <v>7</v>
      </c>
      <c r="H151" s="68">
        <f t="shared" si="1"/>
        <v>1</v>
      </c>
      <c r="I151" s="68">
        <f t="shared" si="2"/>
        <v>1</v>
      </c>
      <c r="J151" s="68"/>
      <c r="K151" s="68"/>
      <c r="L151" s="68"/>
      <c r="M151" s="66"/>
      <c r="N151" s="66"/>
      <c r="O151" s="66"/>
      <c r="P151" s="66"/>
      <c r="Q151" s="66"/>
      <c r="R151" s="66"/>
      <c r="S151" s="66"/>
      <c r="T151" s="66"/>
      <c r="U151" s="66"/>
      <c r="V151" s="66"/>
      <c r="W151" s="66"/>
      <c r="X151" s="66"/>
      <c r="Y151" s="66"/>
      <c r="Z151" s="66"/>
    </row>
    <row r="152" spans="1:26" ht="14.25" customHeight="1" x14ac:dyDescent="0.2">
      <c r="A152" s="67" t="s">
        <v>1354</v>
      </c>
      <c r="B152" s="67" t="s">
        <v>1355</v>
      </c>
      <c r="C152" s="68" t="str">
        <f t="shared" si="0"/>
        <v>BETNE</v>
      </c>
      <c r="D152" s="68"/>
      <c r="E152" s="68"/>
      <c r="F152" s="68"/>
      <c r="G152" s="68">
        <v>18</v>
      </c>
      <c r="H152" s="68">
        <f t="shared" si="1"/>
        <v>1</v>
      </c>
      <c r="I152" s="68">
        <f t="shared" si="2"/>
        <v>1</v>
      </c>
      <c r="J152" s="68"/>
      <c r="K152" s="68"/>
      <c r="L152" s="68"/>
      <c r="M152" s="66"/>
      <c r="N152" s="66"/>
      <c r="O152" s="66"/>
      <c r="P152" s="66"/>
      <c r="Q152" s="66"/>
      <c r="R152" s="66"/>
      <c r="S152" s="66"/>
      <c r="T152" s="66"/>
      <c r="U152" s="66"/>
      <c r="V152" s="66"/>
      <c r="W152" s="66"/>
      <c r="X152" s="66"/>
      <c r="Y152" s="66"/>
      <c r="Z152" s="66"/>
    </row>
    <row r="153" spans="1:26" ht="14.25" customHeight="1" x14ac:dyDescent="0.2">
      <c r="A153" s="67" t="s">
        <v>1949</v>
      </c>
      <c r="B153" s="67" t="s">
        <v>1950</v>
      </c>
      <c r="C153" s="68" t="str">
        <f t="shared" si="0"/>
        <v>BETODA</v>
      </c>
      <c r="D153" s="68"/>
      <c r="E153" s="68"/>
      <c r="F153" s="68"/>
      <c r="G153" s="68">
        <v>2</v>
      </c>
      <c r="H153" s="68">
        <f t="shared" si="1"/>
        <v>1</v>
      </c>
      <c r="I153" s="68">
        <f t="shared" si="2"/>
        <v>1</v>
      </c>
      <c r="J153" s="68"/>
      <c r="K153" s="68"/>
      <c r="L153" s="68"/>
      <c r="M153" s="66"/>
      <c r="N153" s="66"/>
      <c r="O153" s="66"/>
      <c r="P153" s="66"/>
      <c r="Q153" s="66"/>
      <c r="R153" s="66"/>
      <c r="S153" s="66"/>
      <c r="T153" s="66"/>
      <c r="U153" s="66"/>
      <c r="V153" s="66"/>
      <c r="W153" s="66"/>
      <c r="X153" s="66"/>
      <c r="Y153" s="66"/>
      <c r="Z153" s="66"/>
    </row>
    <row r="154" spans="1:26" ht="14.25" customHeight="1" x14ac:dyDescent="0.2">
      <c r="A154" s="67" t="s">
        <v>1951</v>
      </c>
      <c r="B154" s="67" t="s">
        <v>1952</v>
      </c>
      <c r="C154" s="68" t="str">
        <f t="shared" si="0"/>
        <v>BETODA IDC</v>
      </c>
      <c r="D154" s="68"/>
      <c r="E154" s="68"/>
      <c r="F154" s="68"/>
      <c r="G154" s="68">
        <v>2</v>
      </c>
      <c r="H154" s="68">
        <f t="shared" si="1"/>
        <v>1</v>
      </c>
      <c r="I154" s="68">
        <f t="shared" si="2"/>
        <v>1</v>
      </c>
      <c r="J154" s="68"/>
      <c r="K154" s="68"/>
      <c r="L154" s="68"/>
      <c r="M154" s="66"/>
      <c r="N154" s="66"/>
      <c r="O154" s="66"/>
      <c r="P154" s="66"/>
      <c r="Q154" s="66"/>
      <c r="R154" s="66"/>
      <c r="S154" s="66"/>
      <c r="T154" s="66"/>
      <c r="U154" s="66"/>
      <c r="V154" s="66"/>
      <c r="W154" s="66"/>
      <c r="X154" s="66"/>
      <c r="Y154" s="66"/>
      <c r="Z154" s="66"/>
    </row>
    <row r="155" spans="1:26" ht="14.25" customHeight="1" x14ac:dyDescent="0.2">
      <c r="A155" s="67" t="s">
        <v>1953</v>
      </c>
      <c r="B155" s="67" t="s">
        <v>1954</v>
      </c>
      <c r="C155" s="68" t="str">
        <f t="shared" si="0"/>
        <v>BETODA VP.</v>
      </c>
      <c r="D155" s="68"/>
      <c r="E155" s="68"/>
      <c r="F155" s="68"/>
      <c r="G155" s="68">
        <v>2</v>
      </c>
      <c r="H155" s="68">
        <f t="shared" si="1"/>
        <v>1</v>
      </c>
      <c r="I155" s="68">
        <f t="shared" si="2"/>
        <v>1</v>
      </c>
      <c r="J155" s="68"/>
      <c r="K155" s="68"/>
      <c r="L155" s="68"/>
      <c r="M155" s="66"/>
      <c r="N155" s="66"/>
      <c r="O155" s="66"/>
      <c r="P155" s="66"/>
      <c r="Q155" s="66"/>
      <c r="R155" s="66"/>
      <c r="S155" s="66"/>
      <c r="T155" s="66"/>
      <c r="U155" s="66"/>
      <c r="V155" s="66"/>
      <c r="W155" s="66"/>
      <c r="X155" s="66"/>
      <c r="Y155" s="66"/>
      <c r="Z155" s="66"/>
    </row>
    <row r="156" spans="1:26" ht="14.25" customHeight="1" x14ac:dyDescent="0.2">
      <c r="A156" s="67" t="s">
        <v>2376</v>
      </c>
      <c r="B156" s="67" t="s">
        <v>2377</v>
      </c>
      <c r="C156" s="68" t="str">
        <f t="shared" si="0"/>
        <v>BETORA IND</v>
      </c>
      <c r="D156" s="68"/>
      <c r="E156" s="68"/>
      <c r="F156" s="68"/>
      <c r="G156" s="68">
        <v>1</v>
      </c>
      <c r="H156" s="68">
        <f t="shared" si="1"/>
        <v>1</v>
      </c>
      <c r="I156" s="68">
        <f t="shared" si="2"/>
        <v>1</v>
      </c>
      <c r="J156" s="68"/>
      <c r="K156" s="68"/>
      <c r="L156" s="68"/>
      <c r="M156" s="66"/>
      <c r="N156" s="66"/>
      <c r="O156" s="66"/>
      <c r="P156" s="66"/>
      <c r="Q156" s="66"/>
      <c r="R156" s="66"/>
      <c r="S156" s="66"/>
      <c r="T156" s="66"/>
      <c r="U156" s="66"/>
      <c r="V156" s="66"/>
      <c r="W156" s="66"/>
      <c r="X156" s="66"/>
      <c r="Y156" s="66"/>
      <c r="Z156" s="66"/>
    </row>
    <row r="157" spans="1:26" ht="14.25" customHeight="1" x14ac:dyDescent="0.2">
      <c r="A157" s="67" t="s">
        <v>2374</v>
      </c>
      <c r="B157" s="67" t="s">
        <v>2375</v>
      </c>
      <c r="C157" s="68" t="str">
        <f t="shared" si="0"/>
        <v>BETORA JUNC</v>
      </c>
      <c r="D157" s="68"/>
      <c r="E157" s="68"/>
      <c r="F157" s="68"/>
      <c r="G157" s="68">
        <v>1</v>
      </c>
      <c r="H157" s="68">
        <f t="shared" si="1"/>
        <v>1</v>
      </c>
      <c r="I157" s="68">
        <f t="shared" si="2"/>
        <v>1</v>
      </c>
      <c r="J157" s="68"/>
      <c r="K157" s="68"/>
      <c r="L157" s="68"/>
      <c r="M157" s="66"/>
      <c r="N157" s="66"/>
      <c r="O157" s="66"/>
      <c r="P157" s="66"/>
      <c r="Q157" s="66"/>
      <c r="R157" s="66"/>
      <c r="S157" s="66"/>
      <c r="T157" s="66"/>
      <c r="U157" s="66"/>
      <c r="V157" s="66"/>
      <c r="W157" s="66"/>
      <c r="X157" s="66"/>
      <c r="Y157" s="66"/>
      <c r="Z157" s="66"/>
    </row>
    <row r="158" spans="1:26" ht="14.25" customHeight="1" x14ac:dyDescent="0.2">
      <c r="A158" s="67" t="s">
        <v>1142</v>
      </c>
      <c r="B158" s="67" t="s">
        <v>1143</v>
      </c>
      <c r="C158" s="68" t="str">
        <f t="shared" si="0"/>
        <v>BETUL</v>
      </c>
      <c r="D158" s="68"/>
      <c r="E158" s="68"/>
      <c r="F158" s="68"/>
      <c r="G158" s="68">
        <v>4</v>
      </c>
      <c r="H158" s="68">
        <f t="shared" si="1"/>
        <v>1</v>
      </c>
      <c r="I158" s="68">
        <f t="shared" si="2"/>
        <v>1</v>
      </c>
      <c r="J158" s="68"/>
      <c r="K158" s="68"/>
      <c r="L158" s="68"/>
      <c r="M158" s="66"/>
      <c r="N158" s="66"/>
      <c r="O158" s="66"/>
      <c r="P158" s="66"/>
      <c r="Q158" s="66"/>
      <c r="R158" s="66"/>
      <c r="S158" s="66"/>
      <c r="T158" s="66"/>
      <c r="U158" s="66"/>
      <c r="V158" s="66"/>
      <c r="W158" s="66"/>
      <c r="X158" s="66"/>
      <c r="Y158" s="66"/>
      <c r="Z158" s="66"/>
    </row>
    <row r="159" spans="1:26" ht="14.25" customHeight="1" x14ac:dyDescent="0.2">
      <c r="A159" s="67" t="s">
        <v>1140</v>
      </c>
      <c r="B159" s="67" t="s">
        <v>1141</v>
      </c>
      <c r="C159" s="68" t="str">
        <f t="shared" si="0"/>
        <v>BETUL X</v>
      </c>
      <c r="D159" s="68"/>
      <c r="E159" s="68"/>
      <c r="F159" s="68"/>
      <c r="G159" s="68">
        <v>4</v>
      </c>
      <c r="H159" s="68">
        <f t="shared" si="1"/>
        <v>1</v>
      </c>
      <c r="I159" s="68">
        <f t="shared" si="2"/>
        <v>1</v>
      </c>
      <c r="J159" s="68"/>
      <c r="K159" s="68"/>
      <c r="L159" s="68"/>
      <c r="M159" s="66"/>
      <c r="N159" s="66"/>
      <c r="O159" s="66"/>
      <c r="P159" s="66"/>
      <c r="Q159" s="66"/>
      <c r="R159" s="66"/>
      <c r="S159" s="66"/>
      <c r="T159" s="66"/>
      <c r="U159" s="66"/>
      <c r="V159" s="66"/>
      <c r="W159" s="66"/>
      <c r="X159" s="66"/>
      <c r="Y159" s="66"/>
      <c r="Z159" s="66"/>
    </row>
    <row r="160" spans="1:26" ht="14.25" customHeight="1" x14ac:dyDescent="0.2">
      <c r="A160" s="67" t="s">
        <v>2571</v>
      </c>
      <c r="B160" s="67" t="s">
        <v>2572</v>
      </c>
      <c r="C160" s="68" t="str">
        <f t="shared" si="0"/>
        <v>BGWTI TMP K</v>
      </c>
      <c r="D160" s="68"/>
      <c r="E160" s="68"/>
      <c r="F160" s="68"/>
      <c r="G160" s="68">
        <v>1</v>
      </c>
      <c r="H160" s="68">
        <f t="shared" si="1"/>
        <v>1</v>
      </c>
      <c r="I160" s="68">
        <f t="shared" si="2"/>
        <v>1</v>
      </c>
      <c r="J160" s="68"/>
      <c r="K160" s="68"/>
      <c r="L160" s="68"/>
      <c r="M160" s="66"/>
      <c r="N160" s="66"/>
      <c r="O160" s="66"/>
      <c r="P160" s="66"/>
      <c r="Q160" s="66"/>
      <c r="R160" s="66"/>
      <c r="S160" s="66"/>
      <c r="T160" s="66"/>
      <c r="U160" s="66"/>
      <c r="V160" s="66"/>
      <c r="W160" s="66"/>
      <c r="X160" s="66"/>
      <c r="Y160" s="66"/>
      <c r="Z160" s="66"/>
    </row>
    <row r="161" spans="1:26" ht="14.25" customHeight="1" x14ac:dyDescent="0.2">
      <c r="A161" s="67" t="s">
        <v>1439</v>
      </c>
      <c r="B161" s="67" t="s">
        <v>1440</v>
      </c>
      <c r="C161" s="68" t="str">
        <f t="shared" si="0"/>
        <v>BHADRAVATI</v>
      </c>
      <c r="D161" s="68"/>
      <c r="E161" s="68"/>
      <c r="F161" s="68"/>
      <c r="G161" s="68">
        <v>5</v>
      </c>
      <c r="H161" s="68">
        <f t="shared" si="1"/>
        <v>1</v>
      </c>
      <c r="I161" s="68">
        <f t="shared" si="2"/>
        <v>1</v>
      </c>
      <c r="J161" s="68"/>
      <c r="K161" s="68"/>
      <c r="L161" s="68"/>
      <c r="M161" s="66"/>
      <c r="N161" s="66"/>
      <c r="O161" s="66"/>
      <c r="P161" s="66"/>
      <c r="Q161" s="66"/>
      <c r="R161" s="66"/>
      <c r="S161" s="66"/>
      <c r="T161" s="66"/>
      <c r="U161" s="66"/>
      <c r="V161" s="66"/>
      <c r="W161" s="66"/>
      <c r="X161" s="66"/>
      <c r="Y161" s="66"/>
      <c r="Z161" s="66"/>
    </row>
    <row r="162" spans="1:26" ht="14.25" customHeight="1" x14ac:dyDescent="0.2">
      <c r="A162" s="67" t="s">
        <v>873</v>
      </c>
      <c r="B162" s="67" t="s">
        <v>874</v>
      </c>
      <c r="C162" s="68" t="str">
        <f t="shared" si="0"/>
        <v>BHAIDWADA</v>
      </c>
      <c r="D162" s="68"/>
      <c r="E162" s="68"/>
      <c r="F162" s="68"/>
      <c r="G162" s="68">
        <v>10</v>
      </c>
      <c r="H162" s="68">
        <f t="shared" si="1"/>
        <v>1</v>
      </c>
      <c r="I162" s="68">
        <f t="shared" si="2"/>
        <v>1</v>
      </c>
      <c r="J162" s="68"/>
      <c r="K162" s="68"/>
      <c r="L162" s="68"/>
      <c r="M162" s="66"/>
      <c r="N162" s="66"/>
      <c r="O162" s="66"/>
      <c r="P162" s="66"/>
      <c r="Q162" s="66"/>
      <c r="R162" s="66"/>
      <c r="S162" s="66"/>
      <c r="T162" s="66"/>
      <c r="U162" s="66"/>
      <c r="V162" s="66"/>
      <c r="W162" s="66"/>
      <c r="X162" s="66"/>
      <c r="Y162" s="66"/>
      <c r="Z162" s="66"/>
    </row>
    <row r="163" spans="1:26" ht="14.25" customHeight="1" x14ac:dyDescent="0.2">
      <c r="A163" s="67" t="s">
        <v>1824</v>
      </c>
      <c r="B163" s="67" t="s">
        <v>1825</v>
      </c>
      <c r="C163" s="68" t="str">
        <f t="shared" si="0"/>
        <v>BHAMAI</v>
      </c>
      <c r="D163" s="68"/>
      <c r="E163" s="68"/>
      <c r="F163" s="68"/>
      <c r="G163" s="68">
        <v>6</v>
      </c>
      <c r="H163" s="68">
        <f t="shared" si="1"/>
        <v>1</v>
      </c>
      <c r="I163" s="68">
        <f t="shared" si="2"/>
        <v>1</v>
      </c>
      <c r="J163" s="68"/>
      <c r="K163" s="68"/>
      <c r="L163" s="68"/>
      <c r="M163" s="66"/>
      <c r="N163" s="66"/>
      <c r="O163" s="66"/>
      <c r="P163" s="66"/>
      <c r="Q163" s="66"/>
      <c r="R163" s="66"/>
      <c r="S163" s="66"/>
      <c r="T163" s="66"/>
      <c r="U163" s="66"/>
      <c r="V163" s="66"/>
      <c r="W163" s="66"/>
      <c r="X163" s="66"/>
      <c r="Y163" s="66"/>
      <c r="Z163" s="66"/>
    </row>
    <row r="164" spans="1:26" ht="14.25" customHeight="1" x14ac:dyDescent="0.2">
      <c r="A164" s="67" t="s">
        <v>3854</v>
      </c>
      <c r="B164" s="67" t="s">
        <v>3855</v>
      </c>
      <c r="C164" s="68" t="str">
        <f t="shared" si="0"/>
        <v>BHARADE</v>
      </c>
      <c r="D164" s="68"/>
      <c r="E164" s="68"/>
      <c r="F164" s="68"/>
      <c r="G164" s="68">
        <v>0</v>
      </c>
      <c r="H164" s="68">
        <f t="shared" si="1"/>
        <v>1</v>
      </c>
      <c r="I164" s="68">
        <f t="shared" si="2"/>
        <v>1</v>
      </c>
      <c r="J164" s="68"/>
      <c r="K164" s="68"/>
      <c r="L164" s="68"/>
      <c r="M164" s="66"/>
      <c r="N164" s="66"/>
      <c r="O164" s="66"/>
      <c r="P164" s="66"/>
      <c r="Q164" s="66"/>
      <c r="R164" s="66"/>
      <c r="S164" s="66"/>
      <c r="T164" s="66"/>
      <c r="U164" s="66"/>
      <c r="V164" s="66"/>
      <c r="W164" s="66"/>
      <c r="X164" s="66"/>
      <c r="Y164" s="66"/>
      <c r="Z164" s="66"/>
    </row>
    <row r="165" spans="1:26" ht="14.25" customHeight="1" x14ac:dyDescent="0.2">
      <c r="A165" s="67" t="s">
        <v>2683</v>
      </c>
      <c r="B165" s="67" t="s">
        <v>2684</v>
      </c>
      <c r="C165" s="68" t="str">
        <f t="shared" si="0"/>
        <v>BHATI</v>
      </c>
      <c r="D165" s="68"/>
      <c r="E165" s="68"/>
      <c r="F165" s="68"/>
      <c r="G165" s="68">
        <v>6</v>
      </c>
      <c r="H165" s="68">
        <f t="shared" si="1"/>
        <v>1</v>
      </c>
      <c r="I165" s="68">
        <f t="shared" si="2"/>
        <v>1</v>
      </c>
      <c r="J165" s="68"/>
      <c r="K165" s="68"/>
      <c r="L165" s="68"/>
      <c r="M165" s="66"/>
      <c r="N165" s="66"/>
      <c r="O165" s="66"/>
      <c r="P165" s="66"/>
      <c r="Q165" s="66"/>
      <c r="R165" s="66"/>
      <c r="S165" s="66"/>
      <c r="T165" s="66"/>
      <c r="U165" s="66"/>
      <c r="V165" s="66"/>
      <c r="W165" s="66"/>
      <c r="X165" s="66"/>
      <c r="Y165" s="66"/>
      <c r="Z165" s="66"/>
    </row>
    <row r="166" spans="1:26" ht="14.25" customHeight="1" x14ac:dyDescent="0.2">
      <c r="A166" s="67" t="s">
        <v>2342</v>
      </c>
      <c r="B166" s="67" t="s">
        <v>2343</v>
      </c>
      <c r="C166" s="68" t="str">
        <f t="shared" si="0"/>
        <v>BHATPAL</v>
      </c>
      <c r="D166" s="68"/>
      <c r="E166" s="68"/>
      <c r="F166" s="68"/>
      <c r="G166" s="68">
        <v>26</v>
      </c>
      <c r="H166" s="68">
        <f t="shared" si="1"/>
        <v>1</v>
      </c>
      <c r="I166" s="68">
        <f t="shared" si="2"/>
        <v>1</v>
      </c>
      <c r="J166" s="68"/>
      <c r="K166" s="68"/>
      <c r="L166" s="68"/>
      <c r="M166" s="66"/>
      <c r="N166" s="66"/>
      <c r="O166" s="66"/>
      <c r="P166" s="66"/>
      <c r="Q166" s="66"/>
      <c r="R166" s="66"/>
      <c r="S166" s="66"/>
      <c r="T166" s="66"/>
      <c r="U166" s="66"/>
      <c r="V166" s="66"/>
      <c r="W166" s="66"/>
      <c r="X166" s="66"/>
      <c r="Y166" s="66"/>
      <c r="Z166" s="66"/>
    </row>
    <row r="167" spans="1:26" ht="14.25" customHeight="1" x14ac:dyDescent="0.2">
      <c r="A167" s="67" t="s">
        <v>797</v>
      </c>
      <c r="B167" s="67" t="s">
        <v>798</v>
      </c>
      <c r="C167" s="68" t="str">
        <f t="shared" si="0"/>
        <v>BHATPAONI</v>
      </c>
      <c r="D167" s="68"/>
      <c r="E167" s="68"/>
      <c r="F167" s="68"/>
      <c r="G167" s="68">
        <v>1</v>
      </c>
      <c r="H167" s="68">
        <f t="shared" si="1"/>
        <v>1</v>
      </c>
      <c r="I167" s="68">
        <f t="shared" si="2"/>
        <v>1</v>
      </c>
      <c r="J167" s="68"/>
      <c r="K167" s="68"/>
      <c r="L167" s="68"/>
      <c r="M167" s="66"/>
      <c r="N167" s="66"/>
      <c r="O167" s="66"/>
      <c r="P167" s="66"/>
      <c r="Q167" s="66"/>
      <c r="R167" s="66"/>
      <c r="S167" s="66"/>
      <c r="T167" s="66"/>
      <c r="U167" s="66"/>
      <c r="V167" s="66"/>
      <c r="W167" s="66"/>
      <c r="X167" s="66"/>
      <c r="Y167" s="66"/>
      <c r="Z167" s="66"/>
    </row>
    <row r="168" spans="1:26" ht="14.25" customHeight="1" x14ac:dyDescent="0.2">
      <c r="A168" s="67" t="s">
        <v>2590</v>
      </c>
      <c r="B168" s="67" t="s">
        <v>2591</v>
      </c>
      <c r="C168" s="68" t="str">
        <f t="shared" si="0"/>
        <v>BHATPL GATE</v>
      </c>
      <c r="D168" s="68"/>
      <c r="E168" s="68"/>
      <c r="F168" s="68"/>
      <c r="G168" s="68">
        <v>3</v>
      </c>
      <c r="H168" s="68">
        <f t="shared" si="1"/>
        <v>1</v>
      </c>
      <c r="I168" s="68">
        <f t="shared" si="2"/>
        <v>1</v>
      </c>
      <c r="J168" s="68"/>
      <c r="K168" s="68"/>
      <c r="L168" s="68"/>
      <c r="M168" s="66"/>
      <c r="N168" s="66"/>
      <c r="O168" s="66"/>
      <c r="P168" s="66"/>
      <c r="Q168" s="66"/>
      <c r="R168" s="66"/>
      <c r="S168" s="66"/>
      <c r="T168" s="66"/>
      <c r="U168" s="66"/>
      <c r="V168" s="66"/>
      <c r="W168" s="66"/>
      <c r="X168" s="66"/>
      <c r="Y168" s="66"/>
      <c r="Z168" s="66"/>
    </row>
    <row r="169" spans="1:26" ht="14.25" customHeight="1" x14ac:dyDescent="0.2">
      <c r="A169" s="67" t="s">
        <v>920</v>
      </c>
      <c r="B169" s="67" t="s">
        <v>921</v>
      </c>
      <c r="C169" s="68" t="str">
        <f t="shared" si="0"/>
        <v>BHATWADI</v>
      </c>
      <c r="D169" s="68"/>
      <c r="E169" s="68"/>
      <c r="F169" s="68"/>
      <c r="G169" s="68">
        <v>7</v>
      </c>
      <c r="H169" s="68">
        <f t="shared" si="1"/>
        <v>1</v>
      </c>
      <c r="I169" s="68">
        <f t="shared" si="2"/>
        <v>1</v>
      </c>
      <c r="J169" s="68"/>
      <c r="K169" s="68"/>
      <c r="L169" s="68"/>
      <c r="M169" s="66"/>
      <c r="N169" s="66"/>
      <c r="O169" s="66"/>
      <c r="P169" s="66"/>
      <c r="Q169" s="66"/>
      <c r="R169" s="66"/>
      <c r="S169" s="66"/>
      <c r="T169" s="66"/>
      <c r="U169" s="66"/>
      <c r="V169" s="66"/>
      <c r="W169" s="66"/>
      <c r="X169" s="66"/>
      <c r="Y169" s="66"/>
      <c r="Z169" s="66"/>
    </row>
    <row r="170" spans="1:26" ht="14.25" customHeight="1" x14ac:dyDescent="0.2">
      <c r="A170" s="67" t="s">
        <v>477</v>
      </c>
      <c r="B170" s="67" t="s">
        <v>478</v>
      </c>
      <c r="C170" s="68" t="str">
        <f t="shared" si="0"/>
        <v>BHATWADI TK</v>
      </c>
      <c r="D170" s="68"/>
      <c r="E170" s="68"/>
      <c r="F170" s="68"/>
      <c r="G170" s="68">
        <v>1</v>
      </c>
      <c r="H170" s="68">
        <f t="shared" si="1"/>
        <v>1</v>
      </c>
      <c r="I170" s="68">
        <f t="shared" si="2"/>
        <v>1</v>
      </c>
      <c r="J170" s="68"/>
      <c r="K170" s="68"/>
      <c r="L170" s="68"/>
      <c r="M170" s="66"/>
      <c r="N170" s="66"/>
      <c r="O170" s="66"/>
      <c r="P170" s="66"/>
      <c r="Q170" s="66"/>
      <c r="R170" s="66"/>
      <c r="S170" s="66"/>
      <c r="T170" s="66"/>
      <c r="U170" s="66"/>
      <c r="V170" s="66"/>
      <c r="W170" s="66"/>
      <c r="X170" s="66"/>
      <c r="Y170" s="66"/>
      <c r="Z170" s="66"/>
    </row>
    <row r="171" spans="1:26" ht="14.25" customHeight="1" x14ac:dyDescent="0.2">
      <c r="A171" s="67" t="s">
        <v>607</v>
      </c>
      <c r="B171" s="67" t="s">
        <v>608</v>
      </c>
      <c r="C171" s="68" t="str">
        <f t="shared" si="0"/>
        <v>BHAVKAI</v>
      </c>
      <c r="D171" s="68"/>
      <c r="E171" s="68"/>
      <c r="F171" s="68"/>
      <c r="G171" s="68">
        <v>6</v>
      </c>
      <c r="H171" s="68">
        <f t="shared" si="1"/>
        <v>1</v>
      </c>
      <c r="I171" s="68">
        <f t="shared" si="2"/>
        <v>1</v>
      </c>
      <c r="J171" s="68"/>
      <c r="K171" s="68"/>
      <c r="L171" s="68"/>
      <c r="M171" s="66"/>
      <c r="N171" s="66"/>
      <c r="O171" s="66"/>
      <c r="P171" s="66"/>
      <c r="Q171" s="66"/>
      <c r="R171" s="66"/>
      <c r="S171" s="66"/>
      <c r="T171" s="66"/>
      <c r="U171" s="66"/>
      <c r="V171" s="66"/>
      <c r="W171" s="66"/>
      <c r="X171" s="66"/>
      <c r="Y171" s="66"/>
      <c r="Z171" s="66"/>
    </row>
    <row r="172" spans="1:26" ht="14.25" customHeight="1" x14ac:dyDescent="0.2">
      <c r="A172" s="67" t="s">
        <v>1324</v>
      </c>
      <c r="B172" s="67" t="s">
        <v>1325</v>
      </c>
      <c r="C172" s="68" t="str">
        <f t="shared" si="0"/>
        <v>BHEDSHI</v>
      </c>
      <c r="D172" s="68"/>
      <c r="E172" s="68"/>
      <c r="F172" s="68"/>
      <c r="G172" s="68">
        <v>2</v>
      </c>
      <c r="H172" s="68">
        <f t="shared" si="1"/>
        <v>1</v>
      </c>
      <c r="I172" s="68">
        <f t="shared" si="2"/>
        <v>1</v>
      </c>
      <c r="J172" s="68"/>
      <c r="K172" s="68"/>
      <c r="L172" s="68"/>
      <c r="M172" s="66"/>
      <c r="N172" s="66"/>
      <c r="O172" s="66"/>
      <c r="P172" s="66"/>
      <c r="Q172" s="66"/>
      <c r="R172" s="66"/>
      <c r="S172" s="66"/>
      <c r="T172" s="66"/>
      <c r="U172" s="66"/>
      <c r="V172" s="66"/>
      <c r="W172" s="66"/>
      <c r="X172" s="66"/>
      <c r="Y172" s="66"/>
      <c r="Z172" s="66"/>
    </row>
    <row r="173" spans="1:26" ht="14.25" customHeight="1" x14ac:dyDescent="0.2">
      <c r="A173" s="67" t="s">
        <v>548</v>
      </c>
      <c r="B173" s="67" t="s">
        <v>549</v>
      </c>
      <c r="C173" s="68" t="str">
        <f t="shared" si="0"/>
        <v>BHGWATI TMP</v>
      </c>
      <c r="D173" s="68"/>
      <c r="E173" s="68"/>
      <c r="F173" s="68"/>
      <c r="G173" s="68">
        <v>10</v>
      </c>
      <c r="H173" s="68">
        <f t="shared" si="1"/>
        <v>1</v>
      </c>
      <c r="I173" s="68">
        <f t="shared" si="2"/>
        <v>1</v>
      </c>
      <c r="J173" s="68"/>
      <c r="K173" s="68"/>
      <c r="L173" s="68"/>
      <c r="M173" s="66"/>
      <c r="N173" s="66"/>
      <c r="O173" s="66"/>
      <c r="P173" s="66"/>
      <c r="Q173" s="66"/>
      <c r="R173" s="66"/>
      <c r="S173" s="66"/>
      <c r="T173" s="66"/>
      <c r="U173" s="66"/>
      <c r="V173" s="66"/>
      <c r="W173" s="66"/>
      <c r="X173" s="66"/>
      <c r="Y173" s="66"/>
      <c r="Z173" s="66"/>
    </row>
    <row r="174" spans="1:26" ht="14.25" customHeight="1" x14ac:dyDescent="0.2">
      <c r="A174" s="67" t="s">
        <v>313</v>
      </c>
      <c r="B174" s="67" t="s">
        <v>314</v>
      </c>
      <c r="C174" s="68" t="str">
        <f t="shared" si="0"/>
        <v>BHIRONDA</v>
      </c>
      <c r="D174" s="68"/>
      <c r="E174" s="68"/>
      <c r="F174" s="68"/>
      <c r="G174" s="68">
        <v>9</v>
      </c>
      <c r="H174" s="68">
        <f t="shared" si="1"/>
        <v>1</v>
      </c>
      <c r="I174" s="68">
        <f t="shared" si="2"/>
        <v>1</v>
      </c>
      <c r="J174" s="68"/>
      <c r="K174" s="68"/>
      <c r="L174" s="68"/>
      <c r="M174" s="66"/>
      <c r="N174" s="66"/>
      <c r="O174" s="66"/>
      <c r="P174" s="66"/>
      <c r="Q174" s="66"/>
      <c r="R174" s="66"/>
      <c r="S174" s="66"/>
      <c r="T174" s="66"/>
      <c r="U174" s="66"/>
      <c r="V174" s="66"/>
      <c r="W174" s="66"/>
      <c r="X174" s="66"/>
      <c r="Y174" s="66"/>
      <c r="Z174" s="66"/>
    </row>
    <row r="175" spans="1:26" ht="14.25" customHeight="1" x14ac:dyDescent="0.2">
      <c r="A175" s="67" t="s">
        <v>3030</v>
      </c>
      <c r="B175" s="67" t="s">
        <v>3031</v>
      </c>
      <c r="C175" s="68" t="str">
        <f t="shared" si="0"/>
        <v>BHOGAWATI</v>
      </c>
      <c r="D175" s="68"/>
      <c r="E175" s="68"/>
      <c r="F175" s="68"/>
      <c r="G175" s="68">
        <v>1</v>
      </c>
      <c r="H175" s="68">
        <f t="shared" si="1"/>
        <v>1</v>
      </c>
      <c r="I175" s="68">
        <f t="shared" si="2"/>
        <v>1</v>
      </c>
      <c r="J175" s="68"/>
      <c r="K175" s="68"/>
      <c r="L175" s="68"/>
      <c r="M175" s="66"/>
      <c r="N175" s="66"/>
      <c r="O175" s="66"/>
      <c r="P175" s="66"/>
      <c r="Q175" s="66"/>
      <c r="R175" s="66"/>
      <c r="S175" s="66"/>
      <c r="T175" s="66"/>
      <c r="U175" s="66"/>
      <c r="V175" s="66"/>
      <c r="W175" s="66"/>
      <c r="X175" s="66"/>
      <c r="Y175" s="66"/>
      <c r="Z175" s="66"/>
    </row>
    <row r="176" spans="1:26" ht="14.25" customHeight="1" x14ac:dyDescent="0.2">
      <c r="A176" s="67" t="s">
        <v>165</v>
      </c>
      <c r="B176" s="67" t="s">
        <v>166</v>
      </c>
      <c r="C176" s="68" t="str">
        <f t="shared" si="0"/>
        <v>BHOMA</v>
      </c>
      <c r="D176" s="68"/>
      <c r="E176" s="68"/>
      <c r="F176" s="68"/>
      <c r="G176" s="68">
        <v>50</v>
      </c>
      <c r="H176" s="68">
        <f t="shared" si="1"/>
        <v>1</v>
      </c>
      <c r="I176" s="68">
        <f t="shared" si="2"/>
        <v>1</v>
      </c>
      <c r="J176" s="68"/>
      <c r="K176" s="68"/>
      <c r="L176" s="68"/>
      <c r="M176" s="66"/>
      <c r="N176" s="66"/>
      <c r="O176" s="66"/>
      <c r="P176" s="66"/>
      <c r="Q176" s="66"/>
      <c r="R176" s="66"/>
      <c r="S176" s="66"/>
      <c r="T176" s="66"/>
      <c r="U176" s="66"/>
      <c r="V176" s="66"/>
      <c r="W176" s="66"/>
      <c r="X176" s="66"/>
      <c r="Y176" s="66"/>
      <c r="Z176" s="66"/>
    </row>
    <row r="177" spans="1:26" ht="14.25" customHeight="1" x14ac:dyDescent="0.2">
      <c r="A177" s="67" t="s">
        <v>286</v>
      </c>
      <c r="B177" s="67" t="s">
        <v>287</v>
      </c>
      <c r="C177" s="68" t="str">
        <f t="shared" si="0"/>
        <v>BHUIPAL</v>
      </c>
      <c r="D177" s="68"/>
      <c r="E177" s="68"/>
      <c r="F177" s="68"/>
      <c r="G177" s="68">
        <v>38</v>
      </c>
      <c r="H177" s="68">
        <f t="shared" si="1"/>
        <v>1</v>
      </c>
      <c r="I177" s="68">
        <f t="shared" si="2"/>
        <v>1</v>
      </c>
      <c r="J177" s="68"/>
      <c r="K177" s="68"/>
      <c r="L177" s="68"/>
      <c r="M177" s="66"/>
      <c r="N177" s="66"/>
      <c r="O177" s="66"/>
      <c r="P177" s="66"/>
      <c r="Q177" s="66"/>
      <c r="R177" s="66"/>
      <c r="S177" s="66"/>
      <c r="T177" s="66"/>
      <c r="U177" s="66"/>
      <c r="V177" s="66"/>
      <c r="W177" s="66"/>
      <c r="X177" s="66"/>
      <c r="Y177" s="66"/>
      <c r="Z177" s="66"/>
    </row>
    <row r="178" spans="1:26" ht="14.25" customHeight="1" x14ac:dyDescent="0.2">
      <c r="A178" s="67" t="s">
        <v>842</v>
      </c>
      <c r="B178" s="67" t="s">
        <v>843</v>
      </c>
      <c r="C178" s="68" t="str">
        <f t="shared" si="0"/>
        <v>BHUTWADI</v>
      </c>
      <c r="D178" s="68"/>
      <c r="E178" s="68"/>
      <c r="F178" s="68"/>
      <c r="G178" s="68">
        <v>2</v>
      </c>
      <c r="H178" s="68">
        <f t="shared" si="1"/>
        <v>1</v>
      </c>
      <c r="I178" s="68">
        <f t="shared" si="2"/>
        <v>1</v>
      </c>
      <c r="J178" s="68"/>
      <c r="K178" s="68"/>
      <c r="L178" s="68"/>
      <c r="M178" s="66"/>
      <c r="N178" s="66"/>
      <c r="O178" s="66"/>
      <c r="P178" s="66"/>
      <c r="Q178" s="66"/>
      <c r="R178" s="66"/>
      <c r="S178" s="66"/>
      <c r="T178" s="66"/>
      <c r="U178" s="66"/>
      <c r="V178" s="66"/>
      <c r="W178" s="66"/>
      <c r="X178" s="66"/>
      <c r="Y178" s="66"/>
      <c r="Z178" s="66"/>
    </row>
    <row r="179" spans="1:26" ht="14.25" customHeight="1" x14ac:dyDescent="0.2">
      <c r="A179" s="67" t="s">
        <v>3856</v>
      </c>
      <c r="B179" s="67" t="s">
        <v>3857</v>
      </c>
      <c r="C179" s="68" t="str">
        <f t="shared" si="0"/>
        <v>BHUWAN HS</v>
      </c>
      <c r="D179" s="68"/>
      <c r="E179" s="68"/>
      <c r="F179" s="68"/>
      <c r="G179" s="68">
        <v>0</v>
      </c>
      <c r="H179" s="68">
        <f t="shared" si="1"/>
        <v>1</v>
      </c>
      <c r="I179" s="68">
        <f t="shared" si="2"/>
        <v>1</v>
      </c>
      <c r="J179" s="68"/>
      <c r="K179" s="68" t="s">
        <v>3838</v>
      </c>
      <c r="L179" s="68"/>
      <c r="M179" s="66"/>
      <c r="N179" s="66"/>
      <c r="O179" s="66"/>
      <c r="P179" s="66"/>
      <c r="Q179" s="66"/>
      <c r="R179" s="66"/>
      <c r="S179" s="66"/>
      <c r="T179" s="66"/>
      <c r="U179" s="66"/>
      <c r="V179" s="66"/>
      <c r="W179" s="66"/>
      <c r="X179" s="66"/>
      <c r="Y179" s="66"/>
      <c r="Z179" s="66"/>
    </row>
    <row r="180" spans="1:26" ht="14.25" customHeight="1" x14ac:dyDescent="0.2">
      <c r="A180" s="67" t="s">
        <v>3646</v>
      </c>
      <c r="B180" s="67" t="s">
        <v>3647</v>
      </c>
      <c r="C180" s="68" t="str">
        <f t="shared" si="0"/>
        <v>BIBAL</v>
      </c>
      <c r="D180" s="68"/>
      <c r="E180" s="68"/>
      <c r="F180" s="68"/>
      <c r="G180" s="68">
        <v>1</v>
      </c>
      <c r="H180" s="68">
        <f t="shared" si="1"/>
        <v>1</v>
      </c>
      <c r="I180" s="68">
        <f t="shared" si="2"/>
        <v>1</v>
      </c>
      <c r="J180" s="68"/>
      <c r="K180" s="68"/>
      <c r="L180" s="68"/>
      <c r="M180" s="66"/>
      <c r="N180" s="66"/>
      <c r="O180" s="66"/>
      <c r="P180" s="66"/>
      <c r="Q180" s="66"/>
      <c r="R180" s="66"/>
      <c r="S180" s="66"/>
      <c r="T180" s="66"/>
      <c r="U180" s="66"/>
      <c r="V180" s="66"/>
      <c r="W180" s="66"/>
      <c r="X180" s="66"/>
      <c r="Y180" s="66"/>
      <c r="Z180" s="66"/>
    </row>
    <row r="181" spans="1:26" ht="14.25" customHeight="1" x14ac:dyDescent="0.2">
      <c r="A181" s="67" t="s">
        <v>129</v>
      </c>
      <c r="B181" s="67" t="s">
        <v>130</v>
      </c>
      <c r="C181" s="68" t="str">
        <f t="shared" si="0"/>
        <v>BICHOLIM</v>
      </c>
      <c r="D181" s="68"/>
      <c r="E181" s="68" t="s">
        <v>3844</v>
      </c>
      <c r="F181" s="68"/>
      <c r="G181" s="68">
        <v>70</v>
      </c>
      <c r="H181" s="68">
        <f t="shared" si="1"/>
        <v>1</v>
      </c>
      <c r="I181" s="68">
        <f t="shared" si="2"/>
        <v>1</v>
      </c>
      <c r="J181" s="68" t="s">
        <v>3845</v>
      </c>
      <c r="K181" s="68"/>
      <c r="L181" s="68"/>
      <c r="M181" s="66"/>
      <c r="N181" s="66"/>
      <c r="O181" s="66"/>
      <c r="P181" s="66"/>
      <c r="Q181" s="66"/>
      <c r="R181" s="66"/>
      <c r="S181" s="66"/>
      <c r="T181" s="66"/>
      <c r="U181" s="66"/>
      <c r="V181" s="66"/>
      <c r="W181" s="66"/>
      <c r="X181" s="66"/>
      <c r="Y181" s="66"/>
      <c r="Z181" s="66"/>
    </row>
    <row r="182" spans="1:26" ht="14.25" customHeight="1" x14ac:dyDescent="0.2">
      <c r="A182" s="67" t="s">
        <v>1464</v>
      </c>
      <c r="B182" s="67" t="s">
        <v>1465</v>
      </c>
      <c r="C182" s="68" t="str">
        <f t="shared" si="0"/>
        <v>BIDI</v>
      </c>
      <c r="D182" s="68"/>
      <c r="E182" s="68"/>
      <c r="F182" s="68"/>
      <c r="G182" s="68">
        <v>5</v>
      </c>
      <c r="H182" s="68">
        <f t="shared" si="1"/>
        <v>1</v>
      </c>
      <c r="I182" s="68">
        <f t="shared" si="2"/>
        <v>1</v>
      </c>
      <c r="J182" s="68"/>
      <c r="K182" s="68"/>
      <c r="L182" s="68"/>
      <c r="M182" s="66"/>
      <c r="N182" s="66"/>
      <c r="O182" s="66"/>
      <c r="P182" s="66"/>
      <c r="Q182" s="66"/>
      <c r="R182" s="66"/>
      <c r="S182" s="66"/>
      <c r="T182" s="66"/>
      <c r="U182" s="66"/>
      <c r="V182" s="66"/>
      <c r="W182" s="66"/>
      <c r="X182" s="66"/>
      <c r="Y182" s="66"/>
      <c r="Z182" s="66"/>
    </row>
    <row r="183" spans="1:26" ht="14.25" customHeight="1" x14ac:dyDescent="0.2">
      <c r="A183" s="67" t="s">
        <v>1485</v>
      </c>
      <c r="B183" s="67" t="s">
        <v>1486</v>
      </c>
      <c r="C183" s="68" t="str">
        <f t="shared" si="0"/>
        <v>BIJAPUR</v>
      </c>
      <c r="D183" s="68"/>
      <c r="E183" s="68"/>
      <c r="F183" s="68"/>
      <c r="G183" s="68">
        <v>4</v>
      </c>
      <c r="H183" s="68">
        <f t="shared" si="1"/>
        <v>1</v>
      </c>
      <c r="I183" s="68">
        <f t="shared" si="2"/>
        <v>1</v>
      </c>
      <c r="J183" s="68"/>
      <c r="K183" s="68"/>
      <c r="L183" s="68"/>
      <c r="M183" s="66"/>
      <c r="N183" s="66"/>
      <c r="O183" s="66"/>
      <c r="P183" s="66"/>
      <c r="Q183" s="66"/>
      <c r="R183" s="66"/>
      <c r="S183" s="66"/>
      <c r="T183" s="66"/>
      <c r="U183" s="66"/>
      <c r="V183" s="66"/>
      <c r="W183" s="66"/>
      <c r="X183" s="66"/>
      <c r="Y183" s="66"/>
      <c r="Z183" s="66"/>
    </row>
    <row r="184" spans="1:26" ht="14.25" customHeight="1" x14ac:dyDescent="0.2">
      <c r="A184" s="67" t="s">
        <v>2003</v>
      </c>
      <c r="B184" s="67" t="s">
        <v>2004</v>
      </c>
      <c r="C184" s="68" t="str">
        <f t="shared" si="0"/>
        <v>BIMBAL</v>
      </c>
      <c r="D184" s="68"/>
      <c r="E184" s="68"/>
      <c r="F184" s="68"/>
      <c r="G184" s="68">
        <v>2</v>
      </c>
      <c r="H184" s="68">
        <f t="shared" si="1"/>
        <v>1</v>
      </c>
      <c r="I184" s="68">
        <f t="shared" si="2"/>
        <v>1</v>
      </c>
      <c r="J184" s="68"/>
      <c r="K184" s="68"/>
      <c r="L184" s="68"/>
      <c r="M184" s="66"/>
      <c r="N184" s="66"/>
      <c r="O184" s="66"/>
      <c r="P184" s="66"/>
      <c r="Q184" s="66"/>
      <c r="R184" s="66"/>
      <c r="S184" s="66"/>
      <c r="T184" s="66"/>
      <c r="U184" s="66"/>
      <c r="V184" s="66"/>
      <c r="W184" s="66"/>
      <c r="X184" s="66"/>
      <c r="Y184" s="66"/>
      <c r="Z184" s="66"/>
    </row>
    <row r="185" spans="1:26" ht="14.25" customHeight="1" x14ac:dyDescent="0.2">
      <c r="A185" s="67" t="s">
        <v>709</v>
      </c>
      <c r="B185" s="67" t="s">
        <v>710</v>
      </c>
      <c r="C185" s="68" t="str">
        <f t="shared" si="0"/>
        <v>BINANI</v>
      </c>
      <c r="D185" s="68"/>
      <c r="E185" s="68"/>
      <c r="F185" s="68"/>
      <c r="G185" s="68">
        <v>53</v>
      </c>
      <c r="H185" s="68">
        <f t="shared" si="1"/>
        <v>1</v>
      </c>
      <c r="I185" s="68">
        <f t="shared" si="2"/>
        <v>1</v>
      </c>
      <c r="J185" s="68"/>
      <c r="K185" s="68"/>
      <c r="L185" s="68"/>
      <c r="M185" s="66"/>
      <c r="N185" s="66"/>
      <c r="O185" s="66"/>
      <c r="P185" s="66"/>
      <c r="Q185" s="66"/>
      <c r="R185" s="66"/>
      <c r="S185" s="66"/>
      <c r="T185" s="66"/>
      <c r="U185" s="66"/>
      <c r="V185" s="66"/>
      <c r="W185" s="66"/>
      <c r="X185" s="66"/>
      <c r="Y185" s="66"/>
      <c r="Z185" s="66"/>
    </row>
    <row r="186" spans="1:26" ht="14.25" customHeight="1" x14ac:dyDescent="0.2">
      <c r="A186" s="67" t="s">
        <v>1719</v>
      </c>
      <c r="B186" s="67" t="s">
        <v>1720</v>
      </c>
      <c r="C186" s="68" t="str">
        <f t="shared" si="0"/>
        <v>BIRLA</v>
      </c>
      <c r="D186" s="68"/>
      <c r="E186" s="68"/>
      <c r="F186" s="68"/>
      <c r="G186" s="68">
        <v>24</v>
      </c>
      <c r="H186" s="68">
        <f t="shared" si="1"/>
        <v>1</v>
      </c>
      <c r="I186" s="68">
        <f t="shared" si="2"/>
        <v>1</v>
      </c>
      <c r="J186" s="68"/>
      <c r="K186" s="68"/>
      <c r="L186" s="68"/>
      <c r="M186" s="66"/>
      <c r="N186" s="66"/>
      <c r="O186" s="66"/>
      <c r="P186" s="66"/>
      <c r="Q186" s="66"/>
      <c r="R186" s="66"/>
      <c r="S186" s="66"/>
      <c r="T186" s="66"/>
      <c r="U186" s="66"/>
      <c r="V186" s="66"/>
      <c r="W186" s="66"/>
      <c r="X186" s="66"/>
      <c r="Y186" s="66"/>
      <c r="Z186" s="66"/>
    </row>
    <row r="187" spans="1:26" ht="14.25" customHeight="1" x14ac:dyDescent="0.2">
      <c r="A187" s="67" t="s">
        <v>1443</v>
      </c>
      <c r="B187" s="67" t="s">
        <v>1444</v>
      </c>
      <c r="C187" s="68" t="str">
        <f t="shared" si="0"/>
        <v>BIRUR</v>
      </c>
      <c r="D187" s="68"/>
      <c r="E187" s="68"/>
      <c r="F187" s="68"/>
      <c r="G187" s="68">
        <v>5</v>
      </c>
      <c r="H187" s="68">
        <f t="shared" si="1"/>
        <v>1</v>
      </c>
      <c r="I187" s="68">
        <f t="shared" si="2"/>
        <v>1</v>
      </c>
      <c r="J187" s="68"/>
      <c r="K187" s="68"/>
      <c r="L187" s="68"/>
      <c r="M187" s="66"/>
      <c r="N187" s="66"/>
      <c r="O187" s="66"/>
      <c r="P187" s="66"/>
      <c r="Q187" s="66"/>
      <c r="R187" s="66"/>
      <c r="S187" s="66"/>
      <c r="T187" s="66"/>
      <c r="U187" s="66"/>
      <c r="V187" s="66"/>
      <c r="W187" s="66"/>
      <c r="X187" s="66"/>
      <c r="Y187" s="66"/>
      <c r="Z187" s="66"/>
    </row>
    <row r="188" spans="1:26" ht="14.25" customHeight="1" x14ac:dyDescent="0.2">
      <c r="A188" s="67" t="s">
        <v>2650</v>
      </c>
      <c r="B188" s="67" t="s">
        <v>2651</v>
      </c>
      <c r="C188" s="68" t="str">
        <f t="shared" si="0"/>
        <v>BIVSA</v>
      </c>
      <c r="D188" s="68"/>
      <c r="E188" s="68"/>
      <c r="F188" s="68"/>
      <c r="G188" s="68">
        <v>5</v>
      </c>
      <c r="H188" s="68">
        <f t="shared" si="1"/>
        <v>1</v>
      </c>
      <c r="I188" s="68">
        <f t="shared" si="2"/>
        <v>1</v>
      </c>
      <c r="J188" s="68"/>
      <c r="K188" s="68"/>
      <c r="L188" s="68"/>
      <c r="M188" s="66"/>
      <c r="N188" s="66"/>
      <c r="O188" s="66"/>
      <c r="P188" s="66"/>
      <c r="Q188" s="66"/>
      <c r="R188" s="66"/>
      <c r="S188" s="66"/>
      <c r="T188" s="66"/>
      <c r="U188" s="66"/>
      <c r="V188" s="66"/>
      <c r="W188" s="66"/>
      <c r="X188" s="66"/>
      <c r="Y188" s="66"/>
      <c r="Z188" s="66"/>
    </row>
    <row r="189" spans="1:26" ht="14.25" customHeight="1" x14ac:dyDescent="0.2">
      <c r="A189" s="67" t="s">
        <v>2417</v>
      </c>
      <c r="B189" s="67" t="s">
        <v>2399</v>
      </c>
      <c r="C189" s="68" t="str">
        <f t="shared" si="0"/>
        <v>BMBOLI IPHB</v>
      </c>
      <c r="D189" s="68"/>
      <c r="E189" s="68"/>
      <c r="F189" s="68"/>
      <c r="G189" s="68">
        <v>2</v>
      </c>
      <c r="H189" s="68">
        <f t="shared" si="1"/>
        <v>1</v>
      </c>
      <c r="I189" s="68">
        <f t="shared" si="2"/>
        <v>1</v>
      </c>
      <c r="J189" s="68"/>
      <c r="K189" s="68"/>
      <c r="L189" s="68"/>
      <c r="M189" s="66"/>
      <c r="N189" s="66"/>
      <c r="O189" s="66"/>
      <c r="P189" s="66"/>
      <c r="Q189" s="66"/>
      <c r="R189" s="66"/>
      <c r="S189" s="66"/>
      <c r="T189" s="66"/>
      <c r="U189" s="66"/>
      <c r="V189" s="66"/>
      <c r="W189" s="66"/>
      <c r="X189" s="66"/>
      <c r="Y189" s="66"/>
      <c r="Z189" s="66"/>
    </row>
    <row r="190" spans="1:26" ht="14.25" customHeight="1" x14ac:dyDescent="0.2">
      <c r="A190" s="67" t="s">
        <v>1290</v>
      </c>
      <c r="B190" s="67" t="s">
        <v>1291</v>
      </c>
      <c r="C190" s="68" t="str">
        <f t="shared" si="0"/>
        <v>BNDI/GIRYE</v>
      </c>
      <c r="D190" s="68"/>
      <c r="E190" s="68"/>
      <c r="F190" s="68"/>
      <c r="G190" s="68">
        <v>1</v>
      </c>
      <c r="H190" s="68">
        <f t="shared" si="1"/>
        <v>1</v>
      </c>
      <c r="I190" s="68">
        <f t="shared" si="2"/>
        <v>1</v>
      </c>
      <c r="J190" s="68"/>
      <c r="K190" s="68"/>
      <c r="L190" s="68"/>
      <c r="M190" s="66"/>
      <c r="N190" s="66"/>
      <c r="O190" s="66"/>
      <c r="P190" s="66"/>
      <c r="Q190" s="66"/>
      <c r="R190" s="66"/>
      <c r="S190" s="66"/>
      <c r="T190" s="66"/>
      <c r="U190" s="66"/>
      <c r="V190" s="66"/>
      <c r="W190" s="66"/>
      <c r="X190" s="66"/>
      <c r="Y190" s="66"/>
      <c r="Z190" s="66"/>
    </row>
    <row r="191" spans="1:26" ht="14.25" customHeight="1" x14ac:dyDescent="0.2">
      <c r="A191" s="67" t="s">
        <v>1007</v>
      </c>
      <c r="B191" s="67" t="s">
        <v>1008</v>
      </c>
      <c r="C191" s="68" t="str">
        <f t="shared" si="0"/>
        <v>BOBBY STORE</v>
      </c>
      <c r="D191" s="68"/>
      <c r="E191" s="68"/>
      <c r="F191" s="68"/>
      <c r="G191" s="68">
        <v>4</v>
      </c>
      <c r="H191" s="68">
        <f t="shared" si="1"/>
        <v>1</v>
      </c>
      <c r="I191" s="68">
        <f t="shared" si="2"/>
        <v>1</v>
      </c>
      <c r="J191" s="68"/>
      <c r="K191" s="68"/>
      <c r="L191" s="68"/>
      <c r="M191" s="66"/>
      <c r="N191" s="66"/>
      <c r="O191" s="66"/>
      <c r="P191" s="66"/>
      <c r="Q191" s="66"/>
      <c r="R191" s="66"/>
      <c r="S191" s="66"/>
      <c r="T191" s="66"/>
      <c r="U191" s="66"/>
      <c r="V191" s="66"/>
      <c r="W191" s="66"/>
      <c r="X191" s="66"/>
      <c r="Y191" s="66"/>
      <c r="Z191" s="66"/>
    </row>
    <row r="192" spans="1:26" ht="14.25" customHeight="1" x14ac:dyDescent="0.2">
      <c r="A192" s="67" t="s">
        <v>3858</v>
      </c>
      <c r="B192" s="67" t="s">
        <v>3859</v>
      </c>
      <c r="C192" s="68" t="str">
        <f t="shared" si="0"/>
        <v>BOGMALO</v>
      </c>
      <c r="D192" s="68"/>
      <c r="E192" s="68"/>
      <c r="F192" s="68"/>
      <c r="G192" s="68">
        <v>0</v>
      </c>
      <c r="H192" s="68">
        <f t="shared" si="1"/>
        <v>1</v>
      </c>
      <c r="I192" s="68">
        <f t="shared" si="2"/>
        <v>1</v>
      </c>
      <c r="J192" s="68"/>
      <c r="K192" s="68"/>
      <c r="L192" s="68"/>
      <c r="M192" s="66"/>
      <c r="N192" s="66"/>
      <c r="O192" s="66"/>
      <c r="P192" s="66"/>
      <c r="Q192" s="66"/>
      <c r="R192" s="66"/>
      <c r="S192" s="66"/>
      <c r="T192" s="66"/>
      <c r="U192" s="66"/>
      <c r="V192" s="66"/>
      <c r="W192" s="66"/>
      <c r="X192" s="66"/>
      <c r="Y192" s="66"/>
      <c r="Z192" s="66"/>
    </row>
    <row r="193" spans="1:26" ht="14.25" customHeight="1" x14ac:dyDescent="0.2">
      <c r="A193" s="67" t="s">
        <v>2020</v>
      </c>
      <c r="B193" s="67" t="s">
        <v>2021</v>
      </c>
      <c r="C193" s="68" t="str">
        <f t="shared" si="0"/>
        <v>BOLKARNE</v>
      </c>
      <c r="D193" s="68"/>
      <c r="E193" s="68"/>
      <c r="F193" s="68"/>
      <c r="G193" s="68">
        <v>2</v>
      </c>
      <c r="H193" s="68">
        <f t="shared" si="1"/>
        <v>1</v>
      </c>
      <c r="I193" s="68">
        <f t="shared" si="2"/>
        <v>1</v>
      </c>
      <c r="J193" s="68"/>
      <c r="K193" s="68"/>
      <c r="L193" s="68"/>
      <c r="M193" s="66"/>
      <c r="N193" s="66"/>
      <c r="O193" s="6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</row>
    <row r="194" spans="1:26" ht="14.25" customHeight="1" x14ac:dyDescent="0.2">
      <c r="A194" s="67" t="s">
        <v>751</v>
      </c>
      <c r="B194" s="67" t="s">
        <v>752</v>
      </c>
      <c r="C194" s="68" t="str">
        <f t="shared" si="0"/>
        <v>BORALWADA</v>
      </c>
      <c r="D194" s="68"/>
      <c r="E194" s="68"/>
      <c r="F194" s="68"/>
      <c r="G194" s="68">
        <v>2</v>
      </c>
      <c r="H194" s="68">
        <f t="shared" si="1"/>
        <v>1</v>
      </c>
      <c r="I194" s="68">
        <f t="shared" si="2"/>
        <v>1</v>
      </c>
      <c r="J194" s="68"/>
      <c r="K194" s="68"/>
      <c r="L194" s="68"/>
      <c r="M194" s="66"/>
      <c r="N194" s="66"/>
      <c r="O194" s="6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</row>
    <row r="195" spans="1:26" ht="14.25" customHeight="1" x14ac:dyDescent="0.2">
      <c r="A195" s="67" t="s">
        <v>590</v>
      </c>
      <c r="B195" s="67" t="s">
        <v>591</v>
      </c>
      <c r="C195" s="68" t="str">
        <f t="shared" si="0"/>
        <v>BORAVNE</v>
      </c>
      <c r="D195" s="68"/>
      <c r="E195" s="68"/>
      <c r="F195" s="68"/>
      <c r="G195" s="68">
        <v>2</v>
      </c>
      <c r="H195" s="68">
        <f t="shared" si="1"/>
        <v>1</v>
      </c>
      <c r="I195" s="68">
        <f t="shared" si="2"/>
        <v>1</v>
      </c>
      <c r="J195" s="68"/>
      <c r="K195" s="68"/>
      <c r="L195" s="68"/>
      <c r="M195" s="66"/>
      <c r="N195" s="66"/>
      <c r="O195" s="6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</row>
    <row r="196" spans="1:26" ht="14.25" customHeight="1" x14ac:dyDescent="0.2">
      <c r="A196" s="67" t="s">
        <v>2427</v>
      </c>
      <c r="B196" s="67" t="s">
        <v>2428</v>
      </c>
      <c r="C196" s="68" t="str">
        <f t="shared" si="0"/>
        <v>BORDA</v>
      </c>
      <c r="D196" s="68"/>
      <c r="E196" s="68"/>
      <c r="F196" s="68"/>
      <c r="G196" s="68">
        <v>8</v>
      </c>
      <c r="H196" s="68">
        <f t="shared" si="1"/>
        <v>1</v>
      </c>
      <c r="I196" s="68">
        <f t="shared" si="2"/>
        <v>1</v>
      </c>
      <c r="J196" s="68"/>
      <c r="K196" s="68"/>
      <c r="L196" s="68"/>
      <c r="M196" s="66"/>
      <c r="N196" s="66"/>
      <c r="O196" s="6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</row>
    <row r="197" spans="1:26" ht="14.25" customHeight="1" x14ac:dyDescent="0.2">
      <c r="A197" s="67" t="s">
        <v>189</v>
      </c>
      <c r="B197" s="67" t="s">
        <v>190</v>
      </c>
      <c r="C197" s="68" t="str">
        <f t="shared" si="0"/>
        <v>BORI BRDG</v>
      </c>
      <c r="D197" s="68"/>
      <c r="E197" s="68"/>
      <c r="F197" s="68"/>
      <c r="G197" s="68">
        <v>71</v>
      </c>
      <c r="H197" s="68">
        <f t="shared" si="1"/>
        <v>1</v>
      </c>
      <c r="I197" s="68">
        <f t="shared" si="2"/>
        <v>1</v>
      </c>
      <c r="J197" s="68"/>
      <c r="K197" s="68"/>
      <c r="L197" s="68"/>
      <c r="M197" s="66"/>
      <c r="N197" s="6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</row>
    <row r="198" spans="1:26" ht="14.25" customHeight="1" x14ac:dyDescent="0.2">
      <c r="A198" s="67" t="s">
        <v>185</v>
      </c>
      <c r="B198" s="67" t="s">
        <v>186</v>
      </c>
      <c r="C198" s="68" t="str">
        <f t="shared" si="0"/>
        <v>BORI SKVR</v>
      </c>
      <c r="D198" s="68"/>
      <c r="E198" s="68"/>
      <c r="F198" s="68"/>
      <c r="G198" s="68">
        <v>64</v>
      </c>
      <c r="H198" s="68">
        <f t="shared" si="1"/>
        <v>1</v>
      </c>
      <c r="I198" s="68">
        <f t="shared" si="2"/>
        <v>1</v>
      </c>
      <c r="J198" s="68"/>
      <c r="K198" s="68"/>
      <c r="L198" s="68"/>
      <c r="M198" s="66"/>
      <c r="N198" s="6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</row>
    <row r="199" spans="1:26" ht="14.25" customHeight="1" x14ac:dyDescent="0.2">
      <c r="A199" s="67" t="s">
        <v>2298</v>
      </c>
      <c r="B199" s="67" t="s">
        <v>2299</v>
      </c>
      <c r="C199" s="68" t="str">
        <f t="shared" si="0"/>
        <v>BORIM</v>
      </c>
      <c r="D199" s="68"/>
      <c r="E199" s="68"/>
      <c r="F199" s="68"/>
      <c r="G199" s="68">
        <v>23</v>
      </c>
      <c r="H199" s="68">
        <f t="shared" si="1"/>
        <v>1</v>
      </c>
      <c r="I199" s="68">
        <f t="shared" si="2"/>
        <v>1</v>
      </c>
      <c r="J199" s="68"/>
      <c r="K199" s="68"/>
      <c r="L199" s="68"/>
      <c r="M199" s="66"/>
      <c r="N199" s="6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</row>
    <row r="200" spans="1:26" ht="14.25" customHeight="1" x14ac:dyDescent="0.2">
      <c r="A200" s="67" t="s">
        <v>3860</v>
      </c>
      <c r="B200" s="67" t="s">
        <v>3861</v>
      </c>
      <c r="C200" s="68" t="str">
        <f t="shared" si="0"/>
        <v>BORIVLI</v>
      </c>
      <c r="D200" s="68"/>
      <c r="E200" s="68"/>
      <c r="F200" s="68"/>
      <c r="G200" s="68">
        <v>0</v>
      </c>
      <c r="H200" s="68">
        <f t="shared" si="1"/>
        <v>1</v>
      </c>
      <c r="I200" s="68">
        <f t="shared" si="2"/>
        <v>1</v>
      </c>
      <c r="J200" s="68"/>
      <c r="K200" s="68"/>
      <c r="L200" s="68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</row>
    <row r="201" spans="1:26" ht="14.25" customHeight="1" x14ac:dyDescent="0.2">
      <c r="A201" s="67" t="s">
        <v>3793</v>
      </c>
      <c r="B201" s="67" t="s">
        <v>3794</v>
      </c>
      <c r="C201" s="68" t="str">
        <f t="shared" si="0"/>
        <v>BOSCH</v>
      </c>
      <c r="D201" s="68"/>
      <c r="E201" s="68"/>
      <c r="F201" s="68"/>
      <c r="G201" s="68">
        <v>1</v>
      </c>
      <c r="H201" s="68">
        <f t="shared" si="1"/>
        <v>1</v>
      </c>
      <c r="I201" s="68">
        <f t="shared" si="2"/>
        <v>1</v>
      </c>
      <c r="J201" s="68"/>
      <c r="K201" s="68"/>
      <c r="L201" s="68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</row>
    <row r="202" spans="1:26" ht="14.25" customHeight="1" x14ac:dyDescent="0.2">
      <c r="A202" s="67" t="s">
        <v>2603</v>
      </c>
      <c r="B202" s="67" t="s">
        <v>2604</v>
      </c>
      <c r="C202" s="68" t="str">
        <f t="shared" si="0"/>
        <v>BOURS</v>
      </c>
      <c r="D202" s="68"/>
      <c r="E202" s="68"/>
      <c r="F202" s="68"/>
      <c r="G202" s="68">
        <v>2</v>
      </c>
      <c r="H202" s="68">
        <f t="shared" si="1"/>
        <v>1</v>
      </c>
      <c r="I202" s="68">
        <f t="shared" si="2"/>
        <v>1</v>
      </c>
      <c r="J202" s="68"/>
      <c r="K202" s="68"/>
      <c r="L202" s="68"/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</row>
    <row r="203" spans="1:26" ht="14.25" customHeight="1" x14ac:dyDescent="0.2">
      <c r="A203" s="67" t="s">
        <v>403</v>
      </c>
      <c r="B203" s="67" t="s">
        <v>404</v>
      </c>
      <c r="C203" s="68" t="str">
        <f t="shared" si="0"/>
        <v>BRAMKARMALI</v>
      </c>
      <c r="D203" s="68"/>
      <c r="E203" s="68"/>
      <c r="F203" s="68"/>
      <c r="G203" s="68">
        <v>1</v>
      </c>
      <c r="H203" s="68">
        <f t="shared" si="1"/>
        <v>1</v>
      </c>
      <c r="I203" s="68">
        <f t="shared" si="2"/>
        <v>1</v>
      </c>
      <c r="J203" s="68"/>
      <c r="K203" s="68"/>
      <c r="L203" s="68"/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</row>
    <row r="204" spans="1:26" ht="14.25" customHeight="1" x14ac:dyDescent="0.2">
      <c r="A204" s="67" t="s">
        <v>2136</v>
      </c>
      <c r="B204" s="67" t="s">
        <v>2137</v>
      </c>
      <c r="C204" s="68" t="str">
        <f t="shared" si="0"/>
        <v>BRANCOS X</v>
      </c>
      <c r="D204" s="68"/>
      <c r="E204" s="68"/>
      <c r="F204" s="68"/>
      <c r="G204" s="68">
        <v>2</v>
      </c>
      <c r="H204" s="68">
        <f t="shared" si="1"/>
        <v>1</v>
      </c>
      <c r="I204" s="68">
        <f t="shared" si="2"/>
        <v>1</v>
      </c>
      <c r="J204" s="68"/>
      <c r="K204" s="68"/>
      <c r="L204" s="68"/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</row>
    <row r="205" spans="1:26" ht="14.25" customHeight="1" x14ac:dyDescent="0.2">
      <c r="A205" s="67" t="s">
        <v>2266</v>
      </c>
      <c r="B205" s="67" t="s">
        <v>2267</v>
      </c>
      <c r="C205" s="68" t="str">
        <f t="shared" si="0"/>
        <v>BRIDI KANUR</v>
      </c>
      <c r="D205" s="68"/>
      <c r="E205" s="68"/>
      <c r="F205" s="68"/>
      <c r="G205" s="68">
        <v>1</v>
      </c>
      <c r="H205" s="68">
        <f t="shared" si="1"/>
        <v>1</v>
      </c>
      <c r="I205" s="68">
        <f t="shared" si="2"/>
        <v>1</v>
      </c>
      <c r="J205" s="68"/>
      <c r="K205" s="68"/>
      <c r="L205" s="68"/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</row>
    <row r="206" spans="1:26" ht="14.25" customHeight="1" x14ac:dyDescent="0.2">
      <c r="A206" s="67" t="s">
        <v>519</v>
      </c>
      <c r="B206" s="67" t="s">
        <v>520</v>
      </c>
      <c r="C206" s="68" t="str">
        <f t="shared" si="0"/>
        <v>BRITTONA</v>
      </c>
      <c r="D206" s="68"/>
      <c r="E206" s="68"/>
      <c r="F206" s="68"/>
      <c r="G206" s="68">
        <v>8</v>
      </c>
      <c r="H206" s="68">
        <f t="shared" si="1"/>
        <v>1</v>
      </c>
      <c r="I206" s="68">
        <f t="shared" si="2"/>
        <v>1</v>
      </c>
      <c r="J206" s="68"/>
      <c r="K206" s="68"/>
      <c r="L206" s="68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/>
    </row>
    <row r="207" spans="1:26" ht="14.25" customHeight="1" x14ac:dyDescent="0.2">
      <c r="A207" s="67" t="s">
        <v>1262</v>
      </c>
      <c r="B207" s="67" t="s">
        <v>1263</v>
      </c>
      <c r="C207" s="68" t="str">
        <f t="shared" si="0"/>
        <v>BURWAWADE</v>
      </c>
      <c r="D207" s="68"/>
      <c r="E207" s="68"/>
      <c r="F207" s="68"/>
      <c r="G207" s="68">
        <v>1</v>
      </c>
      <c r="H207" s="68">
        <f t="shared" si="1"/>
        <v>1</v>
      </c>
      <c r="I207" s="68">
        <f t="shared" si="2"/>
        <v>1</v>
      </c>
      <c r="J207" s="68"/>
      <c r="K207" s="68"/>
      <c r="L207" s="68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/>
    </row>
    <row r="208" spans="1:26" ht="14.25" customHeight="1" x14ac:dyDescent="0.2">
      <c r="A208" s="67" t="s">
        <v>707</v>
      </c>
      <c r="B208" s="67" t="s">
        <v>708</v>
      </c>
      <c r="C208" s="68" t="str">
        <f t="shared" si="0"/>
        <v>C HUSIG BRD</v>
      </c>
      <c r="D208" s="68"/>
      <c r="E208" s="68"/>
      <c r="F208" s="68"/>
      <c r="G208" s="68">
        <v>54</v>
      </c>
      <c r="H208" s="68">
        <f t="shared" si="1"/>
        <v>1</v>
      </c>
      <c r="I208" s="68">
        <f t="shared" si="2"/>
        <v>1</v>
      </c>
      <c r="J208" s="68"/>
      <c r="K208" s="68"/>
      <c r="L208" s="68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</row>
    <row r="209" spans="1:26" ht="14.25" customHeight="1" x14ac:dyDescent="0.2">
      <c r="A209" s="67" t="s">
        <v>448</v>
      </c>
      <c r="B209" s="67" t="s">
        <v>449</v>
      </c>
      <c r="C209" s="68" t="str">
        <f t="shared" si="0"/>
        <v>C WADYAR</v>
      </c>
      <c r="D209" s="68"/>
      <c r="E209" s="68"/>
      <c r="F209" s="68"/>
      <c r="G209" s="68">
        <v>2</v>
      </c>
      <c r="H209" s="68">
        <f t="shared" si="1"/>
        <v>1</v>
      </c>
      <c r="I209" s="68">
        <f t="shared" si="2"/>
        <v>1</v>
      </c>
      <c r="J209" s="68"/>
      <c r="K209" s="68"/>
      <c r="L209" s="68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</row>
    <row r="210" spans="1:26" ht="14.25" customHeight="1" x14ac:dyDescent="0.2">
      <c r="A210" s="67" t="s">
        <v>2556</v>
      </c>
      <c r="B210" s="67" t="s">
        <v>2557</v>
      </c>
      <c r="C210" s="68" t="str">
        <f t="shared" si="0"/>
        <v>C.AMONA</v>
      </c>
      <c r="D210" s="68"/>
      <c r="E210" s="68"/>
      <c r="F210" s="68"/>
      <c r="G210" s="68">
        <v>3</v>
      </c>
      <c r="H210" s="68">
        <f t="shared" si="1"/>
        <v>1</v>
      </c>
      <c r="I210" s="68">
        <f t="shared" si="2"/>
        <v>1</v>
      </c>
      <c r="J210" s="68"/>
      <c r="K210" s="68"/>
      <c r="L210" s="68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</row>
    <row r="211" spans="1:26" ht="14.25" customHeight="1" x14ac:dyDescent="0.2">
      <c r="A211" s="67" t="s">
        <v>2622</v>
      </c>
      <c r="B211" s="67" t="s">
        <v>2623</v>
      </c>
      <c r="C211" s="68" t="str">
        <f t="shared" si="0"/>
        <v>C.D.R.BEACH</v>
      </c>
      <c r="D211" s="68"/>
      <c r="E211" s="68"/>
      <c r="F211" s="68"/>
      <c r="G211" s="68">
        <v>3</v>
      </c>
      <c r="H211" s="68">
        <f t="shared" si="1"/>
        <v>1</v>
      </c>
      <c r="I211" s="68">
        <f t="shared" si="2"/>
        <v>1</v>
      </c>
      <c r="J211" s="68"/>
      <c r="K211" s="68"/>
      <c r="L211" s="68"/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/>
    </row>
    <row r="212" spans="1:26" ht="14.25" customHeight="1" x14ac:dyDescent="0.2">
      <c r="A212" s="67" t="s">
        <v>2798</v>
      </c>
      <c r="B212" s="67" t="s">
        <v>2799</v>
      </c>
      <c r="C212" s="68" t="str">
        <f t="shared" si="0"/>
        <v>C.K.T.</v>
      </c>
      <c r="D212" s="68"/>
      <c r="E212" s="68"/>
      <c r="F212" s="68"/>
      <c r="G212" s="68">
        <v>1</v>
      </c>
      <c r="H212" s="68">
        <f t="shared" si="1"/>
        <v>1</v>
      </c>
      <c r="I212" s="68">
        <f t="shared" si="2"/>
        <v>1</v>
      </c>
      <c r="J212" s="68"/>
      <c r="K212" s="68"/>
      <c r="L212" s="68"/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</row>
    <row r="213" spans="1:26" ht="14.25" customHeight="1" x14ac:dyDescent="0.2">
      <c r="A213" s="67" t="s">
        <v>3401</v>
      </c>
      <c r="B213" s="67" t="s">
        <v>2625</v>
      </c>
      <c r="C213" s="68" t="str">
        <f t="shared" si="0"/>
        <v>CAB-DE-RAM</v>
      </c>
      <c r="D213" s="68"/>
      <c r="E213" s="68"/>
      <c r="F213" s="68"/>
      <c r="G213" s="68">
        <v>3</v>
      </c>
      <c r="H213" s="68">
        <f t="shared" si="1"/>
        <v>1</v>
      </c>
      <c r="I213" s="68">
        <f t="shared" si="2"/>
        <v>1</v>
      </c>
      <c r="J213" s="68"/>
      <c r="K213" s="68"/>
      <c r="L213" s="68"/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</row>
    <row r="214" spans="1:26" ht="14.25" customHeight="1" x14ac:dyDescent="0.2">
      <c r="A214" s="67" t="s">
        <v>1692</v>
      </c>
      <c r="B214" s="67" t="s">
        <v>1693</v>
      </c>
      <c r="C214" s="68" t="str">
        <f t="shared" si="0"/>
        <v>CACORA</v>
      </c>
      <c r="D214" s="68"/>
      <c r="E214" s="68"/>
      <c r="F214" s="68"/>
      <c r="G214" s="68">
        <v>6</v>
      </c>
      <c r="H214" s="68">
        <f t="shared" si="1"/>
        <v>1</v>
      </c>
      <c r="I214" s="68">
        <f t="shared" si="2"/>
        <v>1</v>
      </c>
      <c r="J214" s="68"/>
      <c r="K214" s="68"/>
      <c r="L214" s="68"/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</row>
    <row r="215" spans="1:26" ht="14.25" customHeight="1" x14ac:dyDescent="0.2">
      <c r="A215" s="67" t="s">
        <v>1174</v>
      </c>
      <c r="B215" s="67" t="s">
        <v>1176</v>
      </c>
      <c r="C215" s="68" t="str">
        <f t="shared" si="0"/>
        <v>CALANGUTE</v>
      </c>
      <c r="D215" s="68"/>
      <c r="E215" s="68"/>
      <c r="F215" s="68"/>
      <c r="G215" s="68">
        <v>10</v>
      </c>
      <c r="H215" s="68">
        <f t="shared" si="1"/>
        <v>1</v>
      </c>
      <c r="I215" s="68">
        <f t="shared" si="2"/>
        <v>1</v>
      </c>
      <c r="J215" s="68"/>
      <c r="K215" s="68"/>
      <c r="L215" s="68"/>
      <c r="M215" s="66"/>
      <c r="N215" s="66"/>
      <c r="O215" s="66"/>
      <c r="P215" s="66"/>
      <c r="Q215" s="66"/>
      <c r="R215" s="66"/>
      <c r="S215" s="66"/>
      <c r="T215" s="66"/>
      <c r="U215" s="66"/>
      <c r="V215" s="66"/>
      <c r="W215" s="66"/>
      <c r="X215" s="66"/>
      <c r="Y215" s="66"/>
      <c r="Z215" s="66"/>
    </row>
    <row r="216" spans="1:26" ht="14.25" customHeight="1" x14ac:dyDescent="0.2">
      <c r="A216" s="67" t="s">
        <v>595</v>
      </c>
      <c r="B216" s="67" t="s">
        <v>596</v>
      </c>
      <c r="C216" s="68" t="str">
        <f t="shared" si="0"/>
        <v>CALVI TAR</v>
      </c>
      <c r="D216" s="68"/>
      <c r="E216" s="68"/>
      <c r="F216" s="68"/>
      <c r="G216" s="68">
        <v>2</v>
      </c>
      <c r="H216" s="68">
        <f t="shared" si="1"/>
        <v>1</v>
      </c>
      <c r="I216" s="68">
        <f t="shared" si="2"/>
        <v>1</v>
      </c>
      <c r="J216" s="68"/>
      <c r="K216" s="68"/>
      <c r="L216" s="68"/>
      <c r="M216" s="66"/>
      <c r="N216" s="66"/>
      <c r="O216" s="66"/>
      <c r="P216" s="66"/>
      <c r="Q216" s="66"/>
      <c r="R216" s="66"/>
      <c r="S216" s="66"/>
      <c r="T216" s="66"/>
      <c r="U216" s="66"/>
      <c r="V216" s="66"/>
      <c r="W216" s="66"/>
      <c r="X216" s="66"/>
      <c r="Y216" s="66"/>
      <c r="Z216" s="66"/>
    </row>
    <row r="217" spans="1:26" ht="14.25" customHeight="1" x14ac:dyDescent="0.2">
      <c r="A217" s="67" t="s">
        <v>1159</v>
      </c>
      <c r="B217" s="67" t="s">
        <v>1160</v>
      </c>
      <c r="C217" s="68" t="str">
        <f t="shared" si="0"/>
        <v>CAMPAL</v>
      </c>
      <c r="D217" s="68"/>
      <c r="E217" s="68"/>
      <c r="F217" s="68"/>
      <c r="G217" s="68">
        <v>5</v>
      </c>
      <c r="H217" s="68">
        <f t="shared" si="1"/>
        <v>1</v>
      </c>
      <c r="I217" s="68">
        <f t="shared" si="2"/>
        <v>1</v>
      </c>
      <c r="J217" s="68"/>
      <c r="K217" s="68"/>
      <c r="L217" s="68"/>
      <c r="M217" s="66"/>
      <c r="N217" s="66"/>
      <c r="O217" s="66"/>
      <c r="P217" s="66"/>
      <c r="Q217" s="66"/>
      <c r="R217" s="66"/>
      <c r="S217" s="66"/>
      <c r="T217" s="66"/>
      <c r="U217" s="66"/>
      <c r="V217" s="66"/>
      <c r="W217" s="66"/>
      <c r="X217" s="66"/>
      <c r="Y217" s="66"/>
      <c r="Z217" s="66"/>
    </row>
    <row r="218" spans="1:26" ht="14.25" customHeight="1" x14ac:dyDescent="0.2">
      <c r="A218" s="67" t="s">
        <v>1028</v>
      </c>
      <c r="B218" s="67" t="s">
        <v>1029</v>
      </c>
      <c r="C218" s="68" t="str">
        <f t="shared" si="0"/>
        <v>CAMURLI FRY</v>
      </c>
      <c r="D218" s="68"/>
      <c r="E218" s="68"/>
      <c r="F218" s="68"/>
      <c r="G218" s="68">
        <v>2</v>
      </c>
      <c r="H218" s="68">
        <f t="shared" si="1"/>
        <v>1</v>
      </c>
      <c r="I218" s="68">
        <f t="shared" si="2"/>
        <v>1</v>
      </c>
      <c r="J218" s="68"/>
      <c r="K218" s="68"/>
      <c r="L218" s="68"/>
      <c r="M218" s="66"/>
      <c r="N218" s="66"/>
      <c r="O218" s="66"/>
      <c r="P218" s="66"/>
      <c r="Q218" s="66"/>
      <c r="R218" s="66"/>
      <c r="S218" s="66"/>
      <c r="T218" s="66"/>
      <c r="U218" s="66"/>
      <c r="V218" s="66"/>
      <c r="W218" s="66"/>
      <c r="X218" s="66"/>
      <c r="Y218" s="66"/>
      <c r="Z218" s="66"/>
    </row>
    <row r="219" spans="1:26" ht="14.25" customHeight="1" x14ac:dyDescent="0.2">
      <c r="A219" s="67" t="s">
        <v>1026</v>
      </c>
      <c r="B219" s="67" t="s">
        <v>1027</v>
      </c>
      <c r="C219" s="68" t="str">
        <f t="shared" si="0"/>
        <v>CAMURLI PCH</v>
      </c>
      <c r="D219" s="68"/>
      <c r="E219" s="68"/>
      <c r="F219" s="68"/>
      <c r="G219" s="68">
        <v>2</v>
      </c>
      <c r="H219" s="68">
        <f t="shared" si="1"/>
        <v>1</v>
      </c>
      <c r="I219" s="68">
        <f t="shared" si="2"/>
        <v>1</v>
      </c>
      <c r="J219" s="68"/>
      <c r="K219" s="68"/>
      <c r="L219" s="68"/>
      <c r="M219" s="66"/>
      <c r="N219" s="66"/>
      <c r="O219" s="66"/>
      <c r="P219" s="66"/>
      <c r="Q219" s="66"/>
      <c r="R219" s="66"/>
      <c r="S219" s="66"/>
      <c r="T219" s="66"/>
      <c r="U219" s="66"/>
      <c r="V219" s="66"/>
      <c r="W219" s="66"/>
      <c r="X219" s="66"/>
      <c r="Y219" s="66"/>
      <c r="Z219" s="66"/>
    </row>
    <row r="220" spans="1:26" ht="14.25" customHeight="1" x14ac:dyDescent="0.2">
      <c r="A220" s="67" t="s">
        <v>1030</v>
      </c>
      <c r="B220" s="67" t="s">
        <v>1031</v>
      </c>
      <c r="C220" s="68" t="str">
        <f t="shared" si="0"/>
        <v>CAMURLI TAR</v>
      </c>
      <c r="D220" s="68"/>
      <c r="E220" s="68"/>
      <c r="F220" s="68"/>
      <c r="G220" s="68">
        <v>2</v>
      </c>
      <c r="H220" s="68">
        <f t="shared" si="1"/>
        <v>1</v>
      </c>
      <c r="I220" s="68">
        <f t="shared" si="2"/>
        <v>1</v>
      </c>
      <c r="J220" s="68"/>
      <c r="K220" s="68"/>
      <c r="L220" s="68"/>
      <c r="M220" s="66"/>
      <c r="N220" s="66"/>
      <c r="O220" s="66"/>
      <c r="P220" s="66"/>
      <c r="Q220" s="66"/>
      <c r="R220" s="66"/>
      <c r="S220" s="66"/>
      <c r="T220" s="66"/>
      <c r="U220" s="66"/>
      <c r="V220" s="66"/>
      <c r="W220" s="66"/>
      <c r="X220" s="66"/>
      <c r="Y220" s="66"/>
      <c r="Z220" s="66"/>
    </row>
    <row r="221" spans="1:26" ht="14.25" customHeight="1" x14ac:dyDescent="0.2">
      <c r="A221" s="67" t="s">
        <v>1417</v>
      </c>
      <c r="B221" s="67" t="s">
        <v>1418</v>
      </c>
      <c r="C221" s="68" t="str">
        <f t="shared" si="0"/>
        <v>CANACONA</v>
      </c>
      <c r="D221" s="68"/>
      <c r="E221" s="68" t="s">
        <v>3844</v>
      </c>
      <c r="F221" s="68"/>
      <c r="G221" s="68">
        <v>44</v>
      </c>
      <c r="H221" s="68">
        <f t="shared" si="1"/>
        <v>1</v>
      </c>
      <c r="I221" s="68">
        <f t="shared" si="2"/>
        <v>1</v>
      </c>
      <c r="J221" s="68" t="s">
        <v>3845</v>
      </c>
      <c r="K221" s="68"/>
      <c r="L221" s="68"/>
      <c r="M221" s="66"/>
      <c r="N221" s="66"/>
      <c r="O221" s="66"/>
      <c r="P221" s="66"/>
      <c r="Q221" s="66"/>
      <c r="R221" s="66"/>
      <c r="S221" s="66"/>
      <c r="T221" s="66"/>
      <c r="U221" s="66"/>
      <c r="V221" s="66"/>
      <c r="W221" s="66"/>
      <c r="X221" s="66"/>
      <c r="Y221" s="66"/>
      <c r="Z221" s="66"/>
    </row>
    <row r="222" spans="1:26" ht="14.25" customHeight="1" x14ac:dyDescent="0.2">
      <c r="A222" s="67" t="s">
        <v>1913</v>
      </c>
      <c r="B222" s="67" t="s">
        <v>1914</v>
      </c>
      <c r="C222" s="68" t="str">
        <f t="shared" si="0"/>
        <v>CANCA X</v>
      </c>
      <c r="D222" s="68"/>
      <c r="E222" s="68"/>
      <c r="F222" s="68"/>
      <c r="G222" s="68">
        <v>1</v>
      </c>
      <c r="H222" s="68">
        <f t="shared" si="1"/>
        <v>1</v>
      </c>
      <c r="I222" s="68">
        <f t="shared" si="2"/>
        <v>1</v>
      </c>
      <c r="J222" s="68"/>
      <c r="K222" s="68"/>
      <c r="L222" s="68"/>
      <c r="M222" s="66"/>
      <c r="N222" s="66"/>
      <c r="O222" s="66"/>
      <c r="P222" s="66"/>
      <c r="Q222" s="66"/>
      <c r="R222" s="66"/>
      <c r="S222" s="66"/>
      <c r="T222" s="66"/>
      <c r="U222" s="66"/>
      <c r="V222" s="66"/>
      <c r="W222" s="66"/>
      <c r="X222" s="66"/>
      <c r="Y222" s="66"/>
      <c r="Z222" s="66"/>
    </row>
    <row r="223" spans="1:26" ht="14.25" customHeight="1" x14ac:dyDescent="0.2">
      <c r="A223" s="67" t="s">
        <v>1891</v>
      </c>
      <c r="B223" s="67" t="s">
        <v>1892</v>
      </c>
      <c r="C223" s="68" t="str">
        <f t="shared" si="0"/>
        <v>CANDOLIM</v>
      </c>
      <c r="D223" s="68"/>
      <c r="E223" s="68"/>
      <c r="F223" s="68"/>
      <c r="G223" s="68">
        <v>4</v>
      </c>
      <c r="H223" s="68">
        <f t="shared" si="1"/>
        <v>1</v>
      </c>
      <c r="I223" s="68">
        <f t="shared" si="2"/>
        <v>1</v>
      </c>
      <c r="J223" s="68"/>
      <c r="K223" s="68"/>
      <c r="L223" s="68"/>
      <c r="M223" s="66"/>
      <c r="N223" s="66"/>
      <c r="O223" s="66"/>
      <c r="P223" s="66"/>
      <c r="Q223" s="66"/>
      <c r="R223" s="66"/>
      <c r="S223" s="66"/>
      <c r="T223" s="66"/>
      <c r="U223" s="66"/>
      <c r="V223" s="66"/>
      <c r="W223" s="66"/>
      <c r="X223" s="66"/>
      <c r="Y223" s="66"/>
      <c r="Z223" s="66"/>
    </row>
    <row r="224" spans="1:26" ht="14.25" customHeight="1" x14ac:dyDescent="0.2">
      <c r="A224" s="67" t="s">
        <v>113</v>
      </c>
      <c r="B224" s="67" t="s">
        <v>114</v>
      </c>
      <c r="C224" s="68" t="str">
        <f t="shared" si="0"/>
        <v>CANSA BRD</v>
      </c>
      <c r="D224" s="68"/>
      <c r="E224" s="68"/>
      <c r="F224" s="68"/>
      <c r="G224" s="68">
        <v>46</v>
      </c>
      <c r="H224" s="68">
        <f t="shared" si="1"/>
        <v>1</v>
      </c>
      <c r="I224" s="68">
        <f t="shared" si="2"/>
        <v>1</v>
      </c>
      <c r="J224" s="68"/>
      <c r="K224" s="68"/>
      <c r="L224" s="68"/>
      <c r="M224" s="66"/>
      <c r="N224" s="66"/>
      <c r="O224" s="66"/>
      <c r="P224" s="66"/>
      <c r="Q224" s="66"/>
      <c r="R224" s="66"/>
      <c r="S224" s="66"/>
      <c r="T224" s="66"/>
      <c r="U224" s="66"/>
      <c r="V224" s="66"/>
      <c r="W224" s="66"/>
      <c r="X224" s="66"/>
      <c r="Y224" s="66"/>
      <c r="Z224" s="66"/>
    </row>
    <row r="225" spans="1:26" ht="14.25" customHeight="1" x14ac:dyDescent="0.2">
      <c r="A225" s="67" t="s">
        <v>1653</v>
      </c>
      <c r="B225" s="67" t="s">
        <v>1654</v>
      </c>
      <c r="C225" s="68" t="str">
        <f t="shared" si="0"/>
        <v>CANSAULIM</v>
      </c>
      <c r="D225" s="68"/>
      <c r="E225" s="68"/>
      <c r="F225" s="68"/>
      <c r="G225" s="68">
        <v>5</v>
      </c>
      <c r="H225" s="68">
        <f t="shared" si="1"/>
        <v>1</v>
      </c>
      <c r="I225" s="68">
        <f t="shared" si="2"/>
        <v>1</v>
      </c>
      <c r="J225" s="68"/>
      <c r="K225" s="68"/>
      <c r="L225" s="68"/>
      <c r="M225" s="66"/>
      <c r="N225" s="66"/>
      <c r="O225" s="66"/>
      <c r="P225" s="66"/>
      <c r="Q225" s="66"/>
      <c r="R225" s="66"/>
      <c r="S225" s="66"/>
      <c r="T225" s="66"/>
      <c r="U225" s="66"/>
      <c r="V225" s="66"/>
      <c r="W225" s="66"/>
      <c r="X225" s="66"/>
      <c r="Y225" s="66"/>
      <c r="Z225" s="66"/>
    </row>
    <row r="226" spans="1:26" ht="14.25" customHeight="1" x14ac:dyDescent="0.2">
      <c r="A226" s="67" t="s">
        <v>265</v>
      </c>
      <c r="B226" s="67" t="s">
        <v>266</v>
      </c>
      <c r="C226" s="68" t="str">
        <f t="shared" si="0"/>
        <v>CAPXEM</v>
      </c>
      <c r="D226" s="68"/>
      <c r="E226" s="68"/>
      <c r="F226" s="68"/>
      <c r="G226" s="68">
        <v>9</v>
      </c>
      <c r="H226" s="68">
        <f t="shared" si="1"/>
        <v>1</v>
      </c>
      <c r="I226" s="68">
        <f t="shared" si="2"/>
        <v>1</v>
      </c>
      <c r="J226" s="68"/>
      <c r="K226" s="68"/>
      <c r="L226" s="68"/>
      <c r="M226" s="66"/>
      <c r="N226" s="66"/>
      <c r="O226" s="66"/>
      <c r="P226" s="66"/>
      <c r="Q226" s="66"/>
      <c r="R226" s="66"/>
      <c r="S226" s="66"/>
      <c r="T226" s="66"/>
      <c r="U226" s="66"/>
      <c r="V226" s="66"/>
      <c r="W226" s="66"/>
      <c r="X226" s="66"/>
      <c r="Y226" s="66"/>
      <c r="Z226" s="66"/>
    </row>
    <row r="227" spans="1:26" ht="14.25" customHeight="1" x14ac:dyDescent="0.2">
      <c r="A227" s="67" t="s">
        <v>3862</v>
      </c>
      <c r="B227" s="67" t="s">
        <v>3863</v>
      </c>
      <c r="C227" s="68" t="str">
        <f t="shared" si="0"/>
        <v>Caranzalem</v>
      </c>
      <c r="D227" s="68"/>
      <c r="E227" s="68"/>
      <c r="F227" s="68"/>
      <c r="G227" s="68">
        <v>0</v>
      </c>
      <c r="H227" s="68">
        <f t="shared" si="1"/>
        <v>1</v>
      </c>
      <c r="I227" s="68">
        <f t="shared" si="2"/>
        <v>1</v>
      </c>
      <c r="J227" s="68"/>
      <c r="K227" s="68"/>
      <c r="L227" s="68"/>
      <c r="M227" s="66"/>
      <c r="N227" s="66"/>
      <c r="O227" s="66"/>
      <c r="P227" s="66"/>
      <c r="Q227" s="66"/>
      <c r="R227" s="66"/>
      <c r="S227" s="66"/>
      <c r="T227" s="66"/>
      <c r="U227" s="66"/>
      <c r="V227" s="66"/>
      <c r="W227" s="66"/>
      <c r="X227" s="66"/>
      <c r="Y227" s="66"/>
      <c r="Z227" s="66"/>
    </row>
    <row r="228" spans="1:26" ht="14.25" customHeight="1" x14ac:dyDescent="0.2">
      <c r="A228" s="67" t="s">
        <v>1809</v>
      </c>
      <c r="B228" s="67" t="s">
        <v>1810</v>
      </c>
      <c r="C228" s="68" t="str">
        <f t="shared" si="0"/>
        <v>CARMALI</v>
      </c>
      <c r="D228" s="68"/>
      <c r="E228" s="68"/>
      <c r="F228" s="68"/>
      <c r="G228" s="68">
        <v>9</v>
      </c>
      <c r="H228" s="68">
        <f t="shared" si="1"/>
        <v>1</v>
      </c>
      <c r="I228" s="68">
        <f t="shared" si="2"/>
        <v>1</v>
      </c>
      <c r="J228" s="68"/>
      <c r="K228" s="68"/>
      <c r="L228" s="68"/>
      <c r="M228" s="66"/>
      <c r="N228" s="66"/>
      <c r="O228" s="66"/>
      <c r="P228" s="66"/>
      <c r="Q228" s="66"/>
      <c r="R228" s="66"/>
      <c r="S228" s="66"/>
      <c r="T228" s="66"/>
      <c r="U228" s="66"/>
      <c r="V228" s="66"/>
      <c r="W228" s="66"/>
      <c r="X228" s="66"/>
      <c r="Y228" s="66"/>
      <c r="Z228" s="66"/>
    </row>
    <row r="229" spans="1:26" ht="14.25" customHeight="1" x14ac:dyDescent="0.2">
      <c r="A229" s="67" t="s">
        <v>2435</v>
      </c>
      <c r="B229" s="67" t="s">
        <v>2436</v>
      </c>
      <c r="C229" s="68" t="str">
        <f t="shared" si="0"/>
        <v>CARME CHAPL</v>
      </c>
      <c r="D229" s="68"/>
      <c r="E229" s="68"/>
      <c r="F229" s="68"/>
      <c r="G229" s="68">
        <v>8</v>
      </c>
      <c r="H229" s="68">
        <f t="shared" si="1"/>
        <v>1</v>
      </c>
      <c r="I229" s="68">
        <f t="shared" si="2"/>
        <v>1</v>
      </c>
      <c r="J229" s="68"/>
      <c r="K229" s="68"/>
      <c r="L229" s="68"/>
      <c r="M229" s="66"/>
      <c r="N229" s="66"/>
      <c r="O229" s="66"/>
      <c r="P229" s="66"/>
      <c r="Q229" s="66"/>
      <c r="R229" s="66"/>
      <c r="S229" s="66"/>
      <c r="T229" s="66"/>
      <c r="U229" s="66"/>
      <c r="V229" s="66"/>
      <c r="W229" s="66"/>
      <c r="X229" s="66"/>
      <c r="Y229" s="66"/>
      <c r="Z229" s="66"/>
    </row>
    <row r="230" spans="1:26" ht="14.25" customHeight="1" x14ac:dyDescent="0.2">
      <c r="A230" s="67" t="s">
        <v>3806</v>
      </c>
      <c r="B230" s="67" t="s">
        <v>3807</v>
      </c>
      <c r="C230" s="68" t="str">
        <f t="shared" si="0"/>
        <v>CAROL</v>
      </c>
      <c r="D230" s="68"/>
      <c r="E230" s="68"/>
      <c r="F230" s="68"/>
      <c r="G230" s="68">
        <v>1</v>
      </c>
      <c r="H230" s="68">
        <f t="shared" si="1"/>
        <v>1</v>
      </c>
      <c r="I230" s="68">
        <f t="shared" si="2"/>
        <v>1</v>
      </c>
      <c r="J230" s="68"/>
      <c r="K230" s="68"/>
      <c r="L230" s="68"/>
      <c r="M230" s="66"/>
      <c r="N230" s="66"/>
      <c r="O230" s="66"/>
      <c r="P230" s="66"/>
      <c r="Q230" s="66"/>
      <c r="R230" s="66"/>
      <c r="S230" s="66"/>
      <c r="T230" s="66"/>
      <c r="U230" s="66"/>
      <c r="V230" s="66"/>
      <c r="W230" s="66"/>
      <c r="X230" s="66"/>
      <c r="Y230" s="66"/>
      <c r="Z230" s="66"/>
    </row>
    <row r="231" spans="1:26" ht="14.25" customHeight="1" x14ac:dyDescent="0.2">
      <c r="A231" s="67" t="s">
        <v>546</v>
      </c>
      <c r="B231" s="67" t="s">
        <v>547</v>
      </c>
      <c r="C231" s="68" t="str">
        <f t="shared" si="0"/>
        <v>CARONA</v>
      </c>
      <c r="D231" s="68"/>
      <c r="E231" s="68"/>
      <c r="F231" s="68"/>
      <c r="G231" s="68">
        <v>10</v>
      </c>
      <c r="H231" s="68">
        <f t="shared" si="1"/>
        <v>1</v>
      </c>
      <c r="I231" s="68">
        <f t="shared" si="2"/>
        <v>1</v>
      </c>
      <c r="J231" s="68"/>
      <c r="K231" s="68"/>
      <c r="L231" s="68"/>
      <c r="M231" s="66"/>
      <c r="N231" s="66"/>
      <c r="O231" s="66"/>
      <c r="P231" s="66"/>
      <c r="Q231" s="66"/>
      <c r="R231" s="66"/>
      <c r="S231" s="66"/>
      <c r="T231" s="66"/>
      <c r="U231" s="66"/>
      <c r="V231" s="66"/>
      <c r="W231" s="66"/>
      <c r="X231" s="66"/>
      <c r="Y231" s="66"/>
      <c r="Z231" s="66"/>
    </row>
    <row r="232" spans="1:26" ht="14.25" customHeight="1" x14ac:dyDescent="0.2">
      <c r="A232" s="67" t="s">
        <v>3808</v>
      </c>
      <c r="B232" s="67" t="s">
        <v>3809</v>
      </c>
      <c r="C232" s="68" t="str">
        <f t="shared" si="0"/>
        <v>CARXCT</v>
      </c>
      <c r="D232" s="68"/>
      <c r="E232" s="68"/>
      <c r="F232" s="68"/>
      <c r="G232" s="68">
        <v>1</v>
      </c>
      <c r="H232" s="68">
        <f t="shared" si="1"/>
        <v>1</v>
      </c>
      <c r="I232" s="68">
        <f t="shared" si="2"/>
        <v>1</v>
      </c>
      <c r="J232" s="68"/>
      <c r="K232" s="68"/>
      <c r="L232" s="68"/>
      <c r="M232" s="66"/>
      <c r="N232" s="66"/>
      <c r="O232" s="66"/>
      <c r="P232" s="66"/>
      <c r="Q232" s="66"/>
      <c r="R232" s="66"/>
      <c r="S232" s="66"/>
      <c r="T232" s="66"/>
      <c r="U232" s="66"/>
      <c r="V232" s="66"/>
      <c r="W232" s="66"/>
      <c r="X232" s="66"/>
      <c r="Y232" s="66"/>
      <c r="Z232" s="66"/>
    </row>
    <row r="233" spans="1:26" ht="14.25" customHeight="1" x14ac:dyDescent="0.2">
      <c r="A233" s="67" t="s">
        <v>729</v>
      </c>
      <c r="B233" s="67" t="s">
        <v>730</v>
      </c>
      <c r="C233" s="68" t="str">
        <f t="shared" si="0"/>
        <v>CASARVARNE</v>
      </c>
      <c r="D233" s="68"/>
      <c r="E233" s="68"/>
      <c r="F233" s="68"/>
      <c r="G233" s="68">
        <v>7</v>
      </c>
      <c r="H233" s="68">
        <f t="shared" si="1"/>
        <v>1</v>
      </c>
      <c r="I233" s="68">
        <f t="shared" si="2"/>
        <v>1</v>
      </c>
      <c r="J233" s="68"/>
      <c r="K233" s="68"/>
      <c r="L233" s="68"/>
      <c r="M233" s="66"/>
      <c r="N233" s="66"/>
      <c r="O233" s="66"/>
      <c r="P233" s="66"/>
      <c r="Q233" s="66"/>
      <c r="R233" s="66"/>
      <c r="S233" s="66"/>
      <c r="T233" s="66"/>
      <c r="U233" s="66"/>
      <c r="V233" s="66"/>
      <c r="W233" s="66"/>
      <c r="X233" s="66"/>
      <c r="Y233" s="66"/>
      <c r="Z233" s="66"/>
    </row>
    <row r="234" spans="1:26" ht="14.25" customHeight="1" x14ac:dyDescent="0.2">
      <c r="A234" s="67" t="s">
        <v>2747</v>
      </c>
      <c r="B234" s="67" t="s">
        <v>2748</v>
      </c>
      <c r="C234" s="68" t="str">
        <f t="shared" si="0"/>
        <v>CAVREM</v>
      </c>
      <c r="D234" s="68"/>
      <c r="E234" s="68"/>
      <c r="F234" s="68"/>
      <c r="G234" s="68">
        <v>4</v>
      </c>
      <c r="H234" s="68">
        <f t="shared" si="1"/>
        <v>1</v>
      </c>
      <c r="I234" s="68">
        <f t="shared" si="2"/>
        <v>1</v>
      </c>
      <c r="J234" s="68"/>
      <c r="K234" s="68"/>
      <c r="L234" s="68"/>
      <c r="M234" s="66"/>
      <c r="N234" s="66"/>
      <c r="O234" s="66"/>
      <c r="P234" s="66"/>
      <c r="Q234" s="66"/>
      <c r="R234" s="66"/>
      <c r="S234" s="66"/>
      <c r="T234" s="66"/>
      <c r="U234" s="66"/>
      <c r="V234" s="66"/>
      <c r="W234" s="66"/>
      <c r="X234" s="66"/>
      <c r="Y234" s="66"/>
      <c r="Z234" s="66"/>
    </row>
    <row r="235" spans="1:26" ht="14.25" customHeight="1" x14ac:dyDescent="0.2">
      <c r="A235" s="67" t="s">
        <v>3159</v>
      </c>
      <c r="B235" s="67" t="s">
        <v>3160</v>
      </c>
      <c r="C235" s="68" t="str">
        <f t="shared" si="0"/>
        <v>CAVREM TISK</v>
      </c>
      <c r="D235" s="68"/>
      <c r="E235" s="68"/>
      <c r="F235" s="68"/>
      <c r="G235" s="68">
        <v>2</v>
      </c>
      <c r="H235" s="68">
        <f t="shared" si="1"/>
        <v>1</v>
      </c>
      <c r="I235" s="68">
        <f t="shared" si="2"/>
        <v>1</v>
      </c>
      <c r="J235" s="68"/>
      <c r="K235" s="68"/>
      <c r="L235" s="68"/>
      <c r="M235" s="66"/>
      <c r="N235" s="66"/>
      <c r="O235" s="66"/>
      <c r="P235" s="66"/>
      <c r="Q235" s="66"/>
      <c r="R235" s="66"/>
      <c r="S235" s="66"/>
      <c r="T235" s="66"/>
      <c r="U235" s="66"/>
      <c r="V235" s="66"/>
      <c r="W235" s="66"/>
      <c r="X235" s="66"/>
      <c r="Y235" s="66"/>
      <c r="Z235" s="66"/>
    </row>
    <row r="236" spans="1:26" ht="14.25" customHeight="1" x14ac:dyDescent="0.2">
      <c r="A236" s="67" t="s">
        <v>2727</v>
      </c>
      <c r="B236" s="67" t="s">
        <v>2728</v>
      </c>
      <c r="C236" s="68" t="str">
        <f t="shared" si="0"/>
        <v>CAZUR</v>
      </c>
      <c r="D236" s="68"/>
      <c r="E236" s="68"/>
      <c r="F236" s="68"/>
      <c r="G236" s="68">
        <v>5</v>
      </c>
      <c r="H236" s="68">
        <f t="shared" si="1"/>
        <v>1</v>
      </c>
      <c r="I236" s="68">
        <f t="shared" si="2"/>
        <v>1</v>
      </c>
      <c r="J236" s="68"/>
      <c r="K236" s="68"/>
      <c r="L236" s="68"/>
      <c r="M236" s="66"/>
      <c r="N236" s="66"/>
      <c r="O236" s="66"/>
      <c r="P236" s="66"/>
      <c r="Q236" s="66"/>
      <c r="R236" s="66"/>
      <c r="S236" s="66"/>
      <c r="T236" s="66"/>
      <c r="U236" s="66"/>
      <c r="V236" s="66"/>
      <c r="W236" s="66"/>
      <c r="X236" s="66"/>
      <c r="Y236" s="66"/>
      <c r="Z236" s="66"/>
    </row>
    <row r="237" spans="1:26" ht="14.25" customHeight="1" x14ac:dyDescent="0.2">
      <c r="A237" s="67" t="s">
        <v>2138</v>
      </c>
      <c r="B237" s="67" t="s">
        <v>2139</v>
      </c>
      <c r="C237" s="68" t="str">
        <f t="shared" si="0"/>
        <v>CCLO/ST.INZ</v>
      </c>
      <c r="D237" s="68"/>
      <c r="E237" s="68"/>
      <c r="F237" s="68"/>
      <c r="G237" s="68">
        <v>2</v>
      </c>
      <c r="H237" s="68">
        <f t="shared" si="1"/>
        <v>1</v>
      </c>
      <c r="I237" s="68">
        <f t="shared" si="2"/>
        <v>1</v>
      </c>
      <c r="J237" s="68"/>
      <c r="K237" s="68"/>
      <c r="L237" s="68"/>
      <c r="M237" s="66"/>
      <c r="N237" s="66"/>
      <c r="O237" s="66"/>
      <c r="P237" s="66"/>
      <c r="Q237" s="66"/>
      <c r="R237" s="66"/>
      <c r="S237" s="66"/>
      <c r="T237" s="66"/>
      <c r="U237" s="66"/>
      <c r="V237" s="66"/>
      <c r="W237" s="66"/>
      <c r="X237" s="66"/>
      <c r="Y237" s="66"/>
      <c r="Z237" s="66"/>
    </row>
    <row r="238" spans="1:26" ht="14.25" customHeight="1" x14ac:dyDescent="0.2">
      <c r="A238" s="67" t="s">
        <v>1796</v>
      </c>
      <c r="B238" s="67" t="s">
        <v>1797</v>
      </c>
      <c r="C238" s="68" t="str">
        <f t="shared" si="0"/>
        <v>CEMENT FACT</v>
      </c>
      <c r="D238" s="68"/>
      <c r="E238" s="68"/>
      <c r="F238" s="68"/>
      <c r="G238" s="68">
        <v>1</v>
      </c>
      <c r="H238" s="68">
        <f t="shared" si="1"/>
        <v>1</v>
      </c>
      <c r="I238" s="68">
        <f t="shared" si="2"/>
        <v>1</v>
      </c>
      <c r="J238" s="68"/>
      <c r="K238" s="68"/>
      <c r="L238" s="68"/>
      <c r="M238" s="66"/>
      <c r="N238" s="66"/>
      <c r="O238" s="66"/>
      <c r="P238" s="66"/>
      <c r="Q238" s="66"/>
      <c r="R238" s="66"/>
      <c r="S238" s="66"/>
      <c r="T238" s="66"/>
      <c r="U238" s="66"/>
      <c r="V238" s="66"/>
      <c r="W238" s="66"/>
      <c r="X238" s="66"/>
      <c r="Y238" s="66"/>
      <c r="Z238" s="66"/>
    </row>
    <row r="239" spans="1:26" ht="14.25" customHeight="1" x14ac:dyDescent="0.2">
      <c r="A239" s="67" t="s">
        <v>2492</v>
      </c>
      <c r="B239" s="67" t="s">
        <v>2493</v>
      </c>
      <c r="C239" s="68" t="str">
        <f t="shared" si="0"/>
        <v>CHAD.TMP AG</v>
      </c>
      <c r="D239" s="68"/>
      <c r="E239" s="68"/>
      <c r="F239" s="68"/>
      <c r="G239" s="68">
        <v>21</v>
      </c>
      <c r="H239" s="68">
        <f t="shared" si="1"/>
        <v>1</v>
      </c>
      <c r="I239" s="68">
        <f t="shared" si="2"/>
        <v>1</v>
      </c>
      <c r="J239" s="68"/>
      <c r="K239" s="68"/>
      <c r="L239" s="68"/>
      <c r="M239" s="66"/>
      <c r="N239" s="66"/>
      <c r="O239" s="66"/>
      <c r="P239" s="66"/>
      <c r="Q239" s="66"/>
      <c r="R239" s="66"/>
      <c r="S239" s="66"/>
      <c r="T239" s="66"/>
      <c r="U239" s="66"/>
      <c r="V239" s="66"/>
      <c r="W239" s="66"/>
      <c r="X239" s="66"/>
      <c r="Y239" s="66"/>
      <c r="Z239" s="66"/>
    </row>
    <row r="240" spans="1:26" ht="14.25" customHeight="1" x14ac:dyDescent="0.2">
      <c r="A240" s="67" t="s">
        <v>1955</v>
      </c>
      <c r="B240" s="67" t="s">
        <v>1956</v>
      </c>
      <c r="C240" s="68" t="str">
        <f t="shared" si="0"/>
        <v>CHAFEGAL</v>
      </c>
      <c r="D240" s="68"/>
      <c r="E240" s="68"/>
      <c r="F240" s="68"/>
      <c r="G240" s="68">
        <v>2</v>
      </c>
      <c r="H240" s="68">
        <f t="shared" si="1"/>
        <v>1</v>
      </c>
      <c r="I240" s="68">
        <f t="shared" si="2"/>
        <v>1</v>
      </c>
      <c r="J240" s="68"/>
      <c r="K240" s="68"/>
      <c r="L240" s="68"/>
      <c r="M240" s="66"/>
      <c r="N240" s="66"/>
      <c r="O240" s="66"/>
      <c r="P240" s="66"/>
      <c r="Q240" s="66"/>
      <c r="R240" s="66"/>
      <c r="S240" s="66"/>
      <c r="T240" s="66"/>
      <c r="U240" s="66"/>
      <c r="V240" s="66"/>
      <c r="W240" s="66"/>
      <c r="X240" s="66"/>
      <c r="Y240" s="66"/>
      <c r="Z240" s="66"/>
    </row>
    <row r="241" spans="1:26" ht="14.25" customHeight="1" x14ac:dyDescent="0.2">
      <c r="A241" s="67" t="s">
        <v>1079</v>
      </c>
      <c r="B241" s="67" t="s">
        <v>1080</v>
      </c>
      <c r="C241" s="68" t="str">
        <f t="shared" si="0"/>
        <v>CHAIEWADA</v>
      </c>
      <c r="D241" s="68"/>
      <c r="E241" s="68"/>
      <c r="F241" s="68"/>
      <c r="G241" s="68">
        <v>7</v>
      </c>
      <c r="H241" s="68">
        <f t="shared" si="1"/>
        <v>1</v>
      </c>
      <c r="I241" s="68">
        <f t="shared" si="2"/>
        <v>1</v>
      </c>
      <c r="J241" s="68"/>
      <c r="K241" s="68"/>
      <c r="L241" s="68"/>
      <c r="M241" s="66"/>
      <c r="N241" s="66"/>
      <c r="O241" s="66"/>
      <c r="P241" s="66"/>
      <c r="Q241" s="66"/>
      <c r="R241" s="66"/>
      <c r="S241" s="66"/>
      <c r="T241" s="66"/>
      <c r="U241" s="66"/>
      <c r="V241" s="66"/>
      <c r="W241" s="66"/>
      <c r="X241" s="66"/>
      <c r="Y241" s="66"/>
      <c r="Z241" s="66"/>
    </row>
    <row r="242" spans="1:26" ht="14.25" customHeight="1" x14ac:dyDescent="0.2">
      <c r="A242" s="67" t="s">
        <v>1546</v>
      </c>
      <c r="B242" s="67" t="s">
        <v>1547</v>
      </c>
      <c r="C242" s="68" t="str">
        <f t="shared" si="0"/>
        <v>CHANDEL</v>
      </c>
      <c r="D242" s="68"/>
      <c r="E242" s="68"/>
      <c r="F242" s="68"/>
      <c r="G242" s="68">
        <v>8</v>
      </c>
      <c r="H242" s="68">
        <f t="shared" si="1"/>
        <v>1</v>
      </c>
      <c r="I242" s="68">
        <f t="shared" si="2"/>
        <v>1</v>
      </c>
      <c r="J242" s="68"/>
      <c r="K242" s="68"/>
      <c r="L242" s="68"/>
      <c r="M242" s="66"/>
      <c r="N242" s="66"/>
      <c r="O242" s="66"/>
      <c r="P242" s="66"/>
      <c r="Q242" s="66"/>
      <c r="R242" s="66"/>
      <c r="S242" s="66"/>
      <c r="T242" s="66"/>
      <c r="U242" s="66"/>
      <c r="V242" s="66"/>
      <c r="W242" s="66"/>
      <c r="X242" s="66"/>
      <c r="Y242" s="66"/>
      <c r="Z242" s="66"/>
    </row>
    <row r="243" spans="1:26" ht="14.25" customHeight="1" x14ac:dyDescent="0.2">
      <c r="A243" s="67" t="s">
        <v>3593</v>
      </c>
      <c r="B243" s="67" t="s">
        <v>3864</v>
      </c>
      <c r="C243" s="68" t="str">
        <f t="shared" si="0"/>
        <v>CHANDOR</v>
      </c>
      <c r="D243" s="68"/>
      <c r="E243" s="68"/>
      <c r="F243" s="68"/>
      <c r="G243" s="68">
        <v>0</v>
      </c>
      <c r="H243" s="68">
        <f t="shared" si="1"/>
        <v>1</v>
      </c>
      <c r="I243" s="68">
        <f t="shared" si="2"/>
        <v>1</v>
      </c>
      <c r="J243" s="68"/>
      <c r="K243" s="68"/>
      <c r="L243" s="68"/>
      <c r="M243" s="66"/>
      <c r="N243" s="66"/>
      <c r="O243" s="66"/>
      <c r="P243" s="66"/>
      <c r="Q243" s="66"/>
      <c r="R243" s="66"/>
      <c r="S243" s="66"/>
      <c r="T243" s="66"/>
      <c r="U243" s="66"/>
      <c r="V243" s="66"/>
      <c r="W243" s="66"/>
      <c r="X243" s="66"/>
      <c r="Y243" s="66"/>
      <c r="Z243" s="66"/>
    </row>
    <row r="244" spans="1:26" ht="14.25" customHeight="1" x14ac:dyDescent="0.2">
      <c r="A244" s="67" t="s">
        <v>1451</v>
      </c>
      <c r="B244" s="67" t="s">
        <v>1452</v>
      </c>
      <c r="C244" s="68" t="str">
        <f t="shared" si="0"/>
        <v>CHANDRAPTNA</v>
      </c>
      <c r="D244" s="68"/>
      <c r="E244" s="68"/>
      <c r="F244" s="68"/>
      <c r="G244" s="68">
        <v>5</v>
      </c>
      <c r="H244" s="68">
        <f t="shared" si="1"/>
        <v>1</v>
      </c>
      <c r="I244" s="68">
        <f t="shared" si="2"/>
        <v>1</v>
      </c>
      <c r="J244" s="68"/>
      <c r="K244" s="68"/>
      <c r="L244" s="68"/>
      <c r="M244" s="66"/>
      <c r="N244" s="66"/>
      <c r="O244" s="66"/>
      <c r="P244" s="66"/>
      <c r="Q244" s="66"/>
      <c r="R244" s="66"/>
      <c r="S244" s="66"/>
      <c r="T244" s="66"/>
      <c r="U244" s="66"/>
      <c r="V244" s="66"/>
      <c r="W244" s="66"/>
      <c r="X244" s="66"/>
      <c r="Y244" s="66"/>
      <c r="Z244" s="66"/>
    </row>
    <row r="245" spans="1:26" ht="14.25" customHeight="1" x14ac:dyDescent="0.2">
      <c r="A245" s="67" t="s">
        <v>2268</v>
      </c>
      <c r="B245" s="67" t="s">
        <v>2269</v>
      </c>
      <c r="C245" s="68" t="str">
        <f t="shared" si="0"/>
        <v>CHANGAD X</v>
      </c>
      <c r="D245" s="68"/>
      <c r="E245" s="68"/>
      <c r="F245" s="68"/>
      <c r="G245" s="68">
        <v>1</v>
      </c>
      <c r="H245" s="68">
        <f t="shared" si="1"/>
        <v>1</v>
      </c>
      <c r="I245" s="68">
        <f t="shared" si="2"/>
        <v>1</v>
      </c>
      <c r="J245" s="68"/>
      <c r="K245" s="68"/>
      <c r="L245" s="68"/>
      <c r="M245" s="66"/>
      <c r="N245" s="66"/>
      <c r="O245" s="66"/>
      <c r="P245" s="66"/>
      <c r="Q245" s="66"/>
      <c r="R245" s="66"/>
      <c r="S245" s="66"/>
      <c r="T245" s="66"/>
      <c r="U245" s="66"/>
      <c r="V245" s="66"/>
      <c r="W245" s="66"/>
      <c r="X245" s="66"/>
      <c r="Y245" s="66"/>
      <c r="Z245" s="66"/>
    </row>
    <row r="246" spans="1:26" ht="14.25" customHeight="1" x14ac:dyDescent="0.2">
      <c r="A246" s="67" t="s">
        <v>772</v>
      </c>
      <c r="B246" s="67" t="s">
        <v>773</v>
      </c>
      <c r="C246" s="68" t="str">
        <f t="shared" si="0"/>
        <v>CHAPEL X</v>
      </c>
      <c r="D246" s="68"/>
      <c r="E246" s="68"/>
      <c r="F246" s="68"/>
      <c r="G246" s="68">
        <v>3</v>
      </c>
      <c r="H246" s="68">
        <f t="shared" si="1"/>
        <v>1</v>
      </c>
      <c r="I246" s="68">
        <f t="shared" si="2"/>
        <v>1</v>
      </c>
      <c r="J246" s="68"/>
      <c r="K246" s="68"/>
      <c r="L246" s="68"/>
      <c r="M246" s="66"/>
      <c r="N246" s="66"/>
      <c r="O246" s="66"/>
      <c r="P246" s="66"/>
      <c r="Q246" s="66"/>
      <c r="R246" s="66"/>
      <c r="S246" s="66"/>
      <c r="T246" s="66"/>
      <c r="U246" s="66"/>
      <c r="V246" s="66"/>
      <c r="W246" s="66"/>
      <c r="X246" s="66"/>
      <c r="Y246" s="66"/>
      <c r="Z246" s="66"/>
    </row>
    <row r="247" spans="1:26" ht="14.25" customHeight="1" x14ac:dyDescent="0.2">
      <c r="A247" s="67" t="s">
        <v>1009</v>
      </c>
      <c r="B247" s="67" t="s">
        <v>1010</v>
      </c>
      <c r="C247" s="68" t="str">
        <f t="shared" si="0"/>
        <v>CHAR RASTA</v>
      </c>
      <c r="D247" s="68"/>
      <c r="E247" s="68"/>
      <c r="F247" s="68"/>
      <c r="G247" s="68">
        <v>41</v>
      </c>
      <c r="H247" s="68">
        <f t="shared" si="1"/>
        <v>1</v>
      </c>
      <c r="I247" s="68">
        <f t="shared" si="2"/>
        <v>1</v>
      </c>
      <c r="J247" s="68"/>
      <c r="K247" s="68"/>
      <c r="L247" s="68"/>
      <c r="M247" s="66"/>
      <c r="N247" s="66"/>
      <c r="O247" s="66"/>
      <c r="P247" s="66"/>
      <c r="Q247" s="66"/>
      <c r="R247" s="66"/>
      <c r="S247" s="66"/>
      <c r="T247" s="66"/>
      <c r="U247" s="66"/>
      <c r="V247" s="66"/>
      <c r="W247" s="66"/>
      <c r="X247" s="66"/>
      <c r="Y247" s="66"/>
      <c r="Z247" s="66"/>
    </row>
    <row r="248" spans="1:26" ht="14.25" customHeight="1" x14ac:dyDescent="0.2">
      <c r="A248" s="67" t="s">
        <v>397</v>
      </c>
      <c r="B248" s="67" t="s">
        <v>398</v>
      </c>
      <c r="C248" s="68" t="str">
        <f t="shared" si="0"/>
        <v>CHARAVNE X</v>
      </c>
      <c r="D248" s="68"/>
      <c r="E248" s="68"/>
      <c r="F248" s="68"/>
      <c r="G248" s="68">
        <v>6</v>
      </c>
      <c r="H248" s="68">
        <f t="shared" si="1"/>
        <v>1</v>
      </c>
      <c r="I248" s="68">
        <f t="shared" si="2"/>
        <v>1</v>
      </c>
      <c r="J248" s="68"/>
      <c r="K248" s="68"/>
      <c r="L248" s="68"/>
      <c r="M248" s="66"/>
      <c r="N248" s="66"/>
      <c r="O248" s="66"/>
      <c r="P248" s="66"/>
      <c r="Q248" s="66"/>
      <c r="R248" s="66"/>
      <c r="S248" s="66"/>
      <c r="T248" s="66"/>
      <c r="U248" s="66"/>
      <c r="V248" s="66"/>
      <c r="W248" s="66"/>
      <c r="X248" s="66"/>
      <c r="Y248" s="66"/>
      <c r="Z248" s="66"/>
    </row>
    <row r="249" spans="1:26" ht="14.25" customHeight="1" x14ac:dyDescent="0.2">
      <c r="A249" s="67" t="s">
        <v>1497</v>
      </c>
      <c r="B249" s="67" t="s">
        <v>1498</v>
      </c>
      <c r="C249" s="68" t="str">
        <f t="shared" si="0"/>
        <v>CHAUDAPUR</v>
      </c>
      <c r="D249" s="68"/>
      <c r="E249" s="68"/>
      <c r="F249" s="68"/>
      <c r="G249" s="68">
        <v>7</v>
      </c>
      <c r="H249" s="68">
        <f t="shared" si="1"/>
        <v>1</v>
      </c>
      <c r="I249" s="68">
        <f t="shared" si="2"/>
        <v>1</v>
      </c>
      <c r="J249" s="68"/>
      <c r="K249" s="68"/>
      <c r="L249" s="68"/>
      <c r="M249" s="66"/>
      <c r="N249" s="66"/>
      <c r="O249" s="66"/>
      <c r="P249" s="66"/>
      <c r="Q249" s="66"/>
      <c r="R249" s="66"/>
      <c r="S249" s="66"/>
      <c r="T249" s="66"/>
      <c r="U249" s="66"/>
      <c r="V249" s="66"/>
      <c r="W249" s="66"/>
      <c r="X249" s="66"/>
      <c r="Y249" s="66"/>
      <c r="Z249" s="66"/>
    </row>
    <row r="250" spans="1:26" ht="14.25" customHeight="1" x14ac:dyDescent="0.2">
      <c r="A250" s="67" t="s">
        <v>3060</v>
      </c>
      <c r="B250" s="67" t="s">
        <v>3061</v>
      </c>
      <c r="C250" s="68" t="str">
        <f t="shared" si="0"/>
        <v>CHAUKE</v>
      </c>
      <c r="D250" s="68"/>
      <c r="E250" s="68"/>
      <c r="F250" s="68"/>
      <c r="G250" s="68">
        <v>2</v>
      </c>
      <c r="H250" s="68">
        <f t="shared" si="1"/>
        <v>1</v>
      </c>
      <c r="I250" s="68">
        <f t="shared" si="2"/>
        <v>1</v>
      </c>
      <c r="J250" s="68"/>
      <c r="K250" s="68"/>
      <c r="L250" s="68"/>
      <c r="M250" s="66"/>
      <c r="N250" s="66"/>
      <c r="O250" s="66"/>
      <c r="P250" s="66"/>
      <c r="Q250" s="66"/>
      <c r="R250" s="66"/>
      <c r="S250" s="66"/>
      <c r="T250" s="66"/>
      <c r="U250" s="66"/>
      <c r="V250" s="66"/>
      <c r="W250" s="66"/>
      <c r="X250" s="66"/>
      <c r="Y250" s="66"/>
      <c r="Z250" s="66"/>
    </row>
    <row r="251" spans="1:26" ht="14.25" customHeight="1" x14ac:dyDescent="0.2">
      <c r="A251" s="67" t="s">
        <v>452</v>
      </c>
      <c r="B251" s="67" t="s">
        <v>453</v>
      </c>
      <c r="C251" s="68" t="str">
        <f t="shared" si="0"/>
        <v>CHAUKI</v>
      </c>
      <c r="D251" s="68"/>
      <c r="E251" s="68"/>
      <c r="F251" s="68"/>
      <c r="G251" s="68">
        <v>21</v>
      </c>
      <c r="H251" s="68">
        <f t="shared" si="1"/>
        <v>1</v>
      </c>
      <c r="I251" s="68">
        <f t="shared" si="2"/>
        <v>1</v>
      </c>
      <c r="J251" s="68"/>
      <c r="K251" s="68"/>
      <c r="L251" s="68"/>
      <c r="M251" s="66"/>
      <c r="N251" s="66"/>
      <c r="O251" s="66"/>
      <c r="P251" s="66"/>
      <c r="Q251" s="66"/>
      <c r="R251" s="66"/>
      <c r="S251" s="66"/>
      <c r="T251" s="66"/>
      <c r="U251" s="66"/>
      <c r="V251" s="66"/>
      <c r="W251" s="66"/>
      <c r="X251" s="66"/>
      <c r="Y251" s="66"/>
      <c r="Z251" s="66"/>
    </row>
    <row r="252" spans="1:26" ht="14.25" customHeight="1" x14ac:dyDescent="0.2">
      <c r="A252" s="67" t="s">
        <v>1236</v>
      </c>
      <c r="B252" s="67" t="s">
        <v>1237</v>
      </c>
      <c r="C252" s="68" t="str">
        <f t="shared" si="0"/>
        <v>CHECK POST</v>
      </c>
      <c r="D252" s="68"/>
      <c r="E252" s="68"/>
      <c r="F252" s="68"/>
      <c r="G252" s="68">
        <v>5</v>
      </c>
      <c r="H252" s="68">
        <f t="shared" si="1"/>
        <v>1</v>
      </c>
      <c r="I252" s="68">
        <f t="shared" si="2"/>
        <v>1</v>
      </c>
      <c r="J252" s="68"/>
      <c r="K252" s="68"/>
      <c r="L252" s="68"/>
      <c r="M252" s="66"/>
      <c r="N252" s="66"/>
      <c r="O252" s="66"/>
      <c r="P252" s="66"/>
      <c r="Q252" s="66"/>
      <c r="R252" s="66"/>
      <c r="S252" s="66"/>
      <c r="T252" s="66"/>
      <c r="U252" s="66"/>
      <c r="V252" s="66"/>
      <c r="W252" s="66"/>
      <c r="X252" s="66"/>
      <c r="Y252" s="66"/>
      <c r="Z252" s="66"/>
    </row>
    <row r="253" spans="1:26" ht="14.25" customHeight="1" x14ac:dyDescent="0.2">
      <c r="A253" s="67" t="s">
        <v>628</v>
      </c>
      <c r="B253" s="67" t="s">
        <v>629</v>
      </c>
      <c r="C253" s="68" t="str">
        <f t="shared" si="0"/>
        <v>CHEMRAN</v>
      </c>
      <c r="D253" s="68"/>
      <c r="E253" s="68"/>
      <c r="F253" s="68"/>
      <c r="G253" s="68">
        <v>6</v>
      </c>
      <c r="H253" s="68">
        <f t="shared" si="1"/>
        <v>1</v>
      </c>
      <c r="I253" s="68">
        <f t="shared" si="2"/>
        <v>1</v>
      </c>
      <c r="J253" s="68"/>
      <c r="K253" s="68"/>
      <c r="L253" s="68"/>
      <c r="M253" s="66"/>
      <c r="N253" s="66"/>
      <c r="O253" s="66"/>
      <c r="P253" s="66"/>
      <c r="Q253" s="66"/>
      <c r="R253" s="66"/>
      <c r="S253" s="66"/>
      <c r="T253" s="66"/>
      <c r="U253" s="66"/>
      <c r="V253" s="66"/>
      <c r="W253" s="66"/>
      <c r="X253" s="66"/>
      <c r="Y253" s="66"/>
      <c r="Z253" s="66"/>
    </row>
    <row r="254" spans="1:26" ht="14.25" customHeight="1" x14ac:dyDescent="0.2">
      <c r="A254" s="67" t="s">
        <v>63</v>
      </c>
      <c r="B254" s="67" t="s">
        <v>64</v>
      </c>
      <c r="C254" s="68" t="str">
        <f t="shared" si="0"/>
        <v>CHICALIM</v>
      </c>
      <c r="D254" s="68"/>
      <c r="E254" s="68"/>
      <c r="F254" s="68"/>
      <c r="G254" s="68">
        <v>81</v>
      </c>
      <c r="H254" s="68">
        <f t="shared" si="1"/>
        <v>1</v>
      </c>
      <c r="I254" s="68">
        <f t="shared" si="2"/>
        <v>1</v>
      </c>
      <c r="J254" s="68"/>
      <c r="K254" s="68"/>
      <c r="L254" s="68"/>
      <c r="M254" s="66"/>
      <c r="N254" s="66"/>
      <c r="O254" s="66"/>
      <c r="P254" s="66"/>
      <c r="Q254" s="66"/>
      <c r="R254" s="66"/>
      <c r="S254" s="66"/>
      <c r="T254" s="66"/>
      <c r="U254" s="66"/>
      <c r="V254" s="66"/>
      <c r="W254" s="66"/>
      <c r="X254" s="66"/>
      <c r="Y254" s="66"/>
      <c r="Z254" s="66"/>
    </row>
    <row r="255" spans="1:26" ht="14.25" customHeight="1" x14ac:dyDescent="0.2">
      <c r="A255" s="67" t="s">
        <v>3865</v>
      </c>
      <c r="B255" s="67" t="s">
        <v>3866</v>
      </c>
      <c r="C255" s="68" t="str">
        <f t="shared" si="0"/>
        <v>CHICOLNA</v>
      </c>
      <c r="D255" s="68"/>
      <c r="E255" s="68"/>
      <c r="F255" s="68"/>
      <c r="G255" s="68">
        <v>0</v>
      </c>
      <c r="H255" s="68">
        <f t="shared" si="1"/>
        <v>1</v>
      </c>
      <c r="I255" s="68">
        <f t="shared" si="2"/>
        <v>1</v>
      </c>
      <c r="J255" s="68"/>
      <c r="K255" s="68" t="s">
        <v>3838</v>
      </c>
      <c r="L255" s="68"/>
      <c r="M255" s="66"/>
      <c r="N255" s="66"/>
      <c r="O255" s="66"/>
      <c r="P255" s="66"/>
      <c r="Q255" s="66"/>
      <c r="R255" s="66"/>
      <c r="S255" s="66"/>
      <c r="T255" s="66"/>
      <c r="U255" s="66"/>
      <c r="V255" s="66"/>
      <c r="W255" s="66"/>
      <c r="X255" s="66"/>
      <c r="Y255" s="66"/>
      <c r="Z255" s="66"/>
    </row>
    <row r="256" spans="1:26" ht="14.25" customHeight="1" x14ac:dyDescent="0.2">
      <c r="A256" s="67" t="s">
        <v>458</v>
      </c>
      <c r="B256" s="67" t="s">
        <v>459</v>
      </c>
      <c r="C256" s="68" t="str">
        <f t="shared" si="0"/>
        <v>CHIKNEM</v>
      </c>
      <c r="D256" s="68"/>
      <c r="E256" s="68"/>
      <c r="F256" s="68"/>
      <c r="G256" s="68">
        <v>2</v>
      </c>
      <c r="H256" s="68">
        <f t="shared" si="1"/>
        <v>1</v>
      </c>
      <c r="I256" s="68">
        <f t="shared" si="2"/>
        <v>1</v>
      </c>
      <c r="J256" s="68"/>
      <c r="K256" s="68"/>
      <c r="L256" s="68"/>
      <c r="M256" s="66"/>
      <c r="N256" s="66"/>
      <c r="O256" s="66"/>
      <c r="P256" s="66"/>
      <c r="Q256" s="66"/>
      <c r="R256" s="66"/>
      <c r="S256" s="66"/>
      <c r="T256" s="66"/>
      <c r="U256" s="66"/>
      <c r="V256" s="66"/>
      <c r="W256" s="66"/>
      <c r="X256" s="66"/>
      <c r="Y256" s="66"/>
      <c r="Z256" s="66"/>
    </row>
    <row r="257" spans="1:26" ht="14.25" customHeight="1" x14ac:dyDescent="0.2">
      <c r="A257" s="70" t="s">
        <v>3867</v>
      </c>
      <c r="B257" s="70" t="s">
        <v>3868</v>
      </c>
      <c r="C257" s="68" t="str">
        <f t="shared" si="0"/>
        <v>Chimbel</v>
      </c>
      <c r="D257" s="68"/>
      <c r="E257" s="68"/>
      <c r="F257" s="68"/>
      <c r="G257" s="68">
        <v>0</v>
      </c>
      <c r="H257" s="68">
        <f t="shared" si="1"/>
        <v>1</v>
      </c>
      <c r="I257" s="68">
        <f t="shared" si="2"/>
        <v>1</v>
      </c>
      <c r="J257" s="68"/>
      <c r="K257" s="68"/>
      <c r="L257" s="68"/>
      <c r="M257" s="66"/>
      <c r="N257" s="66"/>
      <c r="O257" s="66"/>
      <c r="P257" s="66"/>
      <c r="Q257" s="66"/>
      <c r="R257" s="66"/>
      <c r="S257" s="66"/>
      <c r="T257" s="66"/>
      <c r="U257" s="66"/>
      <c r="V257" s="66"/>
      <c r="W257" s="66"/>
      <c r="X257" s="66"/>
      <c r="Y257" s="66"/>
      <c r="Z257" s="66"/>
    </row>
    <row r="258" spans="1:26" ht="14.25" customHeight="1" x14ac:dyDescent="0.2">
      <c r="A258" s="67" t="s">
        <v>1120</v>
      </c>
      <c r="B258" s="67" t="s">
        <v>1121</v>
      </c>
      <c r="C258" s="68" t="str">
        <f t="shared" si="0"/>
        <v>CHINCHANI</v>
      </c>
      <c r="D258" s="68"/>
      <c r="E258" s="68"/>
      <c r="F258" s="68"/>
      <c r="G258" s="68">
        <v>6</v>
      </c>
      <c r="H258" s="68">
        <f t="shared" si="1"/>
        <v>1</v>
      </c>
      <c r="I258" s="68">
        <f t="shared" si="2"/>
        <v>1</v>
      </c>
      <c r="J258" s="68"/>
      <c r="K258" s="68"/>
      <c r="L258" s="68"/>
      <c r="M258" s="66"/>
      <c r="N258" s="66"/>
      <c r="O258" s="66"/>
      <c r="P258" s="66"/>
      <c r="Q258" s="66"/>
      <c r="R258" s="66"/>
      <c r="S258" s="66"/>
      <c r="T258" s="66"/>
      <c r="U258" s="66"/>
      <c r="V258" s="66"/>
      <c r="W258" s="66"/>
      <c r="X258" s="66"/>
      <c r="Y258" s="66"/>
      <c r="Z258" s="66"/>
    </row>
    <row r="259" spans="1:26" ht="14.25" customHeight="1" x14ac:dyDescent="0.2">
      <c r="A259" s="67" t="s">
        <v>1118</v>
      </c>
      <c r="B259" s="67" t="s">
        <v>1119</v>
      </c>
      <c r="C259" s="68" t="str">
        <f t="shared" si="0"/>
        <v>CHINCHINI X</v>
      </c>
      <c r="D259" s="68"/>
      <c r="E259" s="68"/>
      <c r="F259" s="68"/>
      <c r="G259" s="68">
        <v>37</v>
      </c>
      <c r="H259" s="68">
        <f t="shared" si="1"/>
        <v>1</v>
      </c>
      <c r="I259" s="68">
        <f t="shared" si="2"/>
        <v>1</v>
      </c>
      <c r="J259" s="68"/>
      <c r="K259" s="68"/>
      <c r="L259" s="68"/>
      <c r="M259" s="66"/>
      <c r="N259" s="66"/>
      <c r="O259" s="66"/>
      <c r="P259" s="66"/>
      <c r="Q259" s="66"/>
      <c r="R259" s="66"/>
      <c r="S259" s="66"/>
      <c r="T259" s="66"/>
      <c r="U259" s="66"/>
      <c r="V259" s="66"/>
      <c r="W259" s="66"/>
      <c r="X259" s="66"/>
      <c r="Y259" s="66"/>
      <c r="Z259" s="66"/>
    </row>
    <row r="260" spans="1:26" ht="14.25" customHeight="1" x14ac:dyDescent="0.2">
      <c r="A260" s="67" t="s">
        <v>341</v>
      </c>
      <c r="B260" s="67" t="s">
        <v>342</v>
      </c>
      <c r="C260" s="68" t="str">
        <f t="shared" si="0"/>
        <v>CHINCHMALA</v>
      </c>
      <c r="D260" s="68"/>
      <c r="E260" s="68"/>
      <c r="F260" s="68"/>
      <c r="G260" s="68">
        <v>4</v>
      </c>
      <c r="H260" s="68">
        <f t="shared" si="1"/>
        <v>1</v>
      </c>
      <c r="I260" s="68">
        <f t="shared" si="2"/>
        <v>1</v>
      </c>
      <c r="J260" s="68"/>
      <c r="K260" s="68"/>
      <c r="L260" s="68"/>
      <c r="M260" s="66"/>
      <c r="N260" s="66"/>
      <c r="O260" s="66"/>
      <c r="P260" s="66"/>
      <c r="Q260" s="66"/>
      <c r="R260" s="66"/>
      <c r="S260" s="66"/>
      <c r="T260" s="66"/>
      <c r="U260" s="66"/>
      <c r="V260" s="66"/>
      <c r="W260" s="66"/>
      <c r="X260" s="66"/>
      <c r="Y260" s="66"/>
      <c r="Z260" s="66"/>
    </row>
    <row r="261" spans="1:26" ht="14.25" customHeight="1" x14ac:dyDescent="0.2">
      <c r="A261" s="67" t="s">
        <v>2569</v>
      </c>
      <c r="B261" s="67" t="s">
        <v>2570</v>
      </c>
      <c r="C261" s="68" t="str">
        <f t="shared" si="0"/>
        <v>CHIPLEM</v>
      </c>
      <c r="D261" s="68"/>
      <c r="E261" s="68"/>
      <c r="F261" s="68"/>
      <c r="G261" s="68">
        <v>2</v>
      </c>
      <c r="H261" s="68">
        <f t="shared" si="1"/>
        <v>1</v>
      </c>
      <c r="I261" s="68">
        <f t="shared" si="2"/>
        <v>1</v>
      </c>
      <c r="J261" s="68"/>
      <c r="K261" s="68"/>
      <c r="L261" s="68"/>
      <c r="M261" s="66"/>
      <c r="N261" s="66"/>
      <c r="O261" s="66"/>
      <c r="P261" s="66"/>
      <c r="Q261" s="66"/>
      <c r="R261" s="66"/>
      <c r="S261" s="66"/>
      <c r="T261" s="66"/>
      <c r="U261" s="66"/>
      <c r="V261" s="66"/>
      <c r="W261" s="66"/>
      <c r="X261" s="66"/>
      <c r="Y261" s="66"/>
      <c r="Z261" s="66"/>
    </row>
    <row r="262" spans="1:26" ht="14.25" customHeight="1" x14ac:dyDescent="0.2">
      <c r="A262" s="67" t="s">
        <v>1775</v>
      </c>
      <c r="B262" s="67" t="s">
        <v>1776</v>
      </c>
      <c r="C262" s="68" t="str">
        <f t="shared" si="0"/>
        <v>CHIRWAL</v>
      </c>
      <c r="D262" s="68"/>
      <c r="E262" s="68"/>
      <c r="F262" s="68"/>
      <c r="G262" s="68">
        <v>6</v>
      </c>
      <c r="H262" s="68">
        <f t="shared" si="1"/>
        <v>1</v>
      </c>
      <c r="I262" s="68">
        <f t="shared" si="2"/>
        <v>1</v>
      </c>
      <c r="J262" s="68"/>
      <c r="K262" s="68"/>
      <c r="L262" s="68"/>
      <c r="M262" s="66"/>
      <c r="N262" s="66"/>
      <c r="O262" s="66"/>
      <c r="P262" s="66"/>
      <c r="Q262" s="66"/>
      <c r="R262" s="66"/>
      <c r="S262" s="66"/>
      <c r="T262" s="66"/>
      <c r="U262" s="66"/>
      <c r="V262" s="66"/>
      <c r="W262" s="66"/>
      <c r="X262" s="66"/>
      <c r="Y262" s="66"/>
      <c r="Z262" s="66"/>
    </row>
    <row r="263" spans="1:26" ht="14.25" customHeight="1" x14ac:dyDescent="0.2">
      <c r="A263" s="67" t="s">
        <v>890</v>
      </c>
      <c r="B263" s="67" t="s">
        <v>891</v>
      </c>
      <c r="C263" s="68" t="str">
        <f t="shared" si="0"/>
        <v>CHOPDE</v>
      </c>
      <c r="D263" s="68"/>
      <c r="E263" s="68"/>
      <c r="F263" s="68"/>
      <c r="G263" s="68">
        <v>13</v>
      </c>
      <c r="H263" s="68">
        <f t="shared" si="1"/>
        <v>1</v>
      </c>
      <c r="I263" s="68">
        <f t="shared" si="2"/>
        <v>1</v>
      </c>
      <c r="J263" s="68"/>
      <c r="K263" s="68"/>
      <c r="L263" s="68"/>
      <c r="M263" s="66"/>
      <c r="N263" s="66"/>
      <c r="O263" s="66"/>
      <c r="P263" s="66"/>
      <c r="Q263" s="66"/>
      <c r="R263" s="66"/>
      <c r="S263" s="66"/>
      <c r="T263" s="66"/>
      <c r="U263" s="66"/>
      <c r="V263" s="66"/>
      <c r="W263" s="66"/>
      <c r="X263" s="66"/>
      <c r="Y263" s="66"/>
      <c r="Z263" s="66"/>
    </row>
    <row r="264" spans="1:26" ht="14.25" customHeight="1" x14ac:dyDescent="0.2">
      <c r="A264" s="67" t="s">
        <v>3869</v>
      </c>
      <c r="B264" s="67" t="s">
        <v>3870</v>
      </c>
      <c r="C264" s="68" t="str">
        <f t="shared" si="0"/>
        <v>Chopdekar HS</v>
      </c>
      <c r="D264" s="68"/>
      <c r="E264" s="68"/>
      <c r="F264" s="68"/>
      <c r="G264" s="68">
        <v>0</v>
      </c>
      <c r="H264" s="68">
        <f t="shared" si="1"/>
        <v>1</v>
      </c>
      <c r="I264" s="68">
        <f t="shared" si="2"/>
        <v>1</v>
      </c>
      <c r="J264" s="68"/>
      <c r="K264" s="68"/>
      <c r="L264" s="68"/>
      <c r="M264" s="66"/>
      <c r="N264" s="66"/>
      <c r="O264" s="66"/>
      <c r="P264" s="66"/>
      <c r="Q264" s="66"/>
      <c r="R264" s="66"/>
      <c r="S264" s="66"/>
      <c r="T264" s="66"/>
      <c r="U264" s="66"/>
      <c r="V264" s="66"/>
      <c r="W264" s="66"/>
      <c r="X264" s="66"/>
      <c r="Y264" s="66"/>
      <c r="Z264" s="66"/>
    </row>
    <row r="265" spans="1:26" ht="14.25" customHeight="1" x14ac:dyDescent="0.2">
      <c r="A265" s="67" t="s">
        <v>450</v>
      </c>
      <c r="B265" s="67" t="s">
        <v>451</v>
      </c>
      <c r="C265" s="68" t="str">
        <f t="shared" si="0"/>
        <v>CHORLA</v>
      </c>
      <c r="D265" s="68"/>
      <c r="E265" s="68"/>
      <c r="F265" s="68"/>
      <c r="G265" s="68">
        <v>20</v>
      </c>
      <c r="H265" s="68">
        <f t="shared" si="1"/>
        <v>1</v>
      </c>
      <c r="I265" s="68">
        <f t="shared" si="2"/>
        <v>1</v>
      </c>
      <c r="J265" s="68"/>
      <c r="K265" s="68"/>
      <c r="L265" s="68"/>
      <c r="M265" s="66"/>
      <c r="N265" s="66"/>
      <c r="O265" s="66"/>
      <c r="P265" s="66"/>
      <c r="Q265" s="66"/>
      <c r="R265" s="66"/>
      <c r="S265" s="66"/>
      <c r="T265" s="66"/>
      <c r="U265" s="66"/>
      <c r="V265" s="66"/>
      <c r="W265" s="66"/>
      <c r="X265" s="66"/>
      <c r="Y265" s="66"/>
      <c r="Z265" s="66"/>
    </row>
    <row r="266" spans="1:26" ht="14.25" customHeight="1" x14ac:dyDescent="0.2">
      <c r="A266" s="67" t="s">
        <v>1350</v>
      </c>
      <c r="B266" s="67" t="s">
        <v>1351</v>
      </c>
      <c r="C266" s="68" t="str">
        <f t="shared" si="0"/>
        <v>CHORLA BDR</v>
      </c>
      <c r="D266" s="68"/>
      <c r="E266" s="68"/>
      <c r="F266" s="68"/>
      <c r="G266" s="68">
        <v>18</v>
      </c>
      <c r="H266" s="68">
        <f t="shared" si="1"/>
        <v>1</v>
      </c>
      <c r="I266" s="68">
        <f t="shared" si="2"/>
        <v>1</v>
      </c>
      <c r="J266" s="68"/>
      <c r="K266" s="68"/>
      <c r="L266" s="68"/>
      <c r="M266" s="66"/>
      <c r="N266" s="66"/>
      <c r="O266" s="66"/>
      <c r="P266" s="66"/>
      <c r="Q266" s="66"/>
      <c r="R266" s="66"/>
      <c r="S266" s="66"/>
      <c r="T266" s="66"/>
      <c r="U266" s="66"/>
      <c r="V266" s="66"/>
      <c r="W266" s="66"/>
      <c r="X266" s="66"/>
      <c r="Y266" s="66"/>
      <c r="Z266" s="66"/>
    </row>
    <row r="267" spans="1:26" ht="14.25" customHeight="1" x14ac:dyDescent="0.2">
      <c r="A267" s="67" t="s">
        <v>3093</v>
      </c>
      <c r="B267" s="67" t="s">
        <v>3094</v>
      </c>
      <c r="C267" s="68" t="str">
        <f t="shared" si="0"/>
        <v>CHORLA BOAR</v>
      </c>
      <c r="D267" s="68"/>
      <c r="E267" s="68"/>
      <c r="F267" s="68"/>
      <c r="G267" s="68">
        <v>1</v>
      </c>
      <c r="H267" s="68">
        <f t="shared" si="1"/>
        <v>1</v>
      </c>
      <c r="I267" s="68">
        <f t="shared" si="2"/>
        <v>1</v>
      </c>
      <c r="J267" s="68"/>
      <c r="K267" s="68"/>
      <c r="L267" s="68"/>
      <c r="M267" s="66"/>
      <c r="N267" s="66"/>
      <c r="O267" s="66"/>
      <c r="P267" s="66"/>
      <c r="Q267" s="66"/>
      <c r="R267" s="66"/>
      <c r="S267" s="66"/>
      <c r="T267" s="66"/>
      <c r="U267" s="66"/>
      <c r="V267" s="66"/>
      <c r="W267" s="66"/>
      <c r="X267" s="66"/>
      <c r="Y267" s="66"/>
      <c r="Z267" s="66"/>
    </row>
    <row r="268" spans="1:26" ht="14.25" customHeight="1" x14ac:dyDescent="0.2">
      <c r="A268" s="67" t="s">
        <v>1153</v>
      </c>
      <c r="B268" s="67" t="s">
        <v>1154</v>
      </c>
      <c r="C268" s="68" t="str">
        <f t="shared" si="0"/>
        <v>CHURCH</v>
      </c>
      <c r="D268" s="68"/>
      <c r="E268" s="68"/>
      <c r="F268" s="68"/>
      <c r="G268" s="68">
        <v>4</v>
      </c>
      <c r="H268" s="68">
        <f t="shared" si="1"/>
        <v>1</v>
      </c>
      <c r="I268" s="68">
        <f t="shared" si="2"/>
        <v>1</v>
      </c>
      <c r="J268" s="68"/>
      <c r="K268" s="68"/>
      <c r="L268" s="68"/>
      <c r="M268" s="66"/>
      <c r="N268" s="66"/>
      <c r="O268" s="66"/>
      <c r="P268" s="66"/>
      <c r="Q268" s="66"/>
      <c r="R268" s="66"/>
      <c r="S268" s="66"/>
      <c r="T268" s="66"/>
      <c r="U268" s="66"/>
      <c r="V268" s="66"/>
      <c r="W268" s="66"/>
      <c r="X268" s="66"/>
      <c r="Y268" s="66"/>
      <c r="Z268" s="66"/>
    </row>
    <row r="269" spans="1:26" ht="14.25" customHeight="1" x14ac:dyDescent="0.2">
      <c r="A269" s="67" t="s">
        <v>1903</v>
      </c>
      <c r="B269" s="67" t="s">
        <v>1904</v>
      </c>
      <c r="C269" s="68" t="str">
        <f t="shared" si="0"/>
        <v>CHURNG TMP</v>
      </c>
      <c r="D269" s="68"/>
      <c r="E269" s="68"/>
      <c r="F269" s="68"/>
      <c r="G269" s="68">
        <v>1</v>
      </c>
      <c r="H269" s="68">
        <f t="shared" si="1"/>
        <v>1</v>
      </c>
      <c r="I269" s="68">
        <f t="shared" si="2"/>
        <v>1</v>
      </c>
      <c r="J269" s="68"/>
      <c r="K269" s="68"/>
      <c r="L269" s="68"/>
      <c r="M269" s="66"/>
      <c r="N269" s="66"/>
      <c r="O269" s="66"/>
      <c r="P269" s="66"/>
      <c r="Q269" s="66"/>
      <c r="R269" s="66"/>
      <c r="S269" s="66"/>
      <c r="T269" s="66"/>
      <c r="U269" s="66"/>
      <c r="V269" s="66"/>
      <c r="W269" s="66"/>
      <c r="X269" s="66"/>
      <c r="Y269" s="66"/>
      <c r="Z269" s="66"/>
    </row>
    <row r="270" spans="1:26" ht="14.25" customHeight="1" x14ac:dyDescent="0.2">
      <c r="A270" s="67" t="s">
        <v>1973</v>
      </c>
      <c r="B270" s="67" t="s">
        <v>1974</v>
      </c>
      <c r="C270" s="68" t="str">
        <f t="shared" si="0"/>
        <v>CHWGUL W/S</v>
      </c>
      <c r="D270" s="68"/>
      <c r="E270" s="68"/>
      <c r="F270" s="68"/>
      <c r="G270" s="68">
        <v>18</v>
      </c>
      <c r="H270" s="68">
        <f t="shared" si="1"/>
        <v>1</v>
      </c>
      <c r="I270" s="68">
        <f t="shared" si="2"/>
        <v>1</v>
      </c>
      <c r="J270" s="68"/>
      <c r="K270" s="68"/>
      <c r="L270" s="68"/>
      <c r="M270" s="66"/>
      <c r="N270" s="66"/>
      <c r="O270" s="66"/>
      <c r="P270" s="66"/>
      <c r="Q270" s="66"/>
      <c r="R270" s="66"/>
      <c r="S270" s="66"/>
      <c r="T270" s="66"/>
      <c r="U270" s="66"/>
      <c r="V270" s="66"/>
      <c r="W270" s="66"/>
      <c r="X270" s="66"/>
      <c r="Y270" s="66"/>
      <c r="Z270" s="66"/>
    </row>
    <row r="271" spans="1:26" ht="14.25" customHeight="1" x14ac:dyDescent="0.2">
      <c r="A271" s="67" t="s">
        <v>2429</v>
      </c>
      <c r="B271" s="67" t="s">
        <v>2430</v>
      </c>
      <c r="C271" s="68" t="str">
        <f t="shared" si="0"/>
        <v>CHWGULE CLG</v>
      </c>
      <c r="D271" s="68"/>
      <c r="E271" s="68"/>
      <c r="F271" s="68"/>
      <c r="G271" s="68">
        <v>8</v>
      </c>
      <c r="H271" s="68">
        <f t="shared" si="1"/>
        <v>1</v>
      </c>
      <c r="I271" s="68">
        <f t="shared" si="2"/>
        <v>1</v>
      </c>
      <c r="J271" s="68"/>
      <c r="K271" s="68"/>
      <c r="L271" s="68"/>
      <c r="M271" s="66"/>
      <c r="N271" s="66"/>
      <c r="O271" s="66"/>
      <c r="P271" s="66"/>
      <c r="Q271" s="66"/>
      <c r="R271" s="66"/>
      <c r="S271" s="66"/>
      <c r="T271" s="66"/>
      <c r="U271" s="66"/>
      <c r="V271" s="66"/>
      <c r="W271" s="66"/>
      <c r="X271" s="66"/>
      <c r="Y271" s="66"/>
      <c r="Z271" s="66"/>
    </row>
    <row r="272" spans="1:26" ht="14.25" customHeight="1" x14ac:dyDescent="0.2">
      <c r="A272" s="67" t="s">
        <v>191</v>
      </c>
      <c r="B272" s="67" t="s">
        <v>192</v>
      </c>
      <c r="C272" s="68" t="str">
        <f t="shared" si="0"/>
        <v>CHWGULE DOK</v>
      </c>
      <c r="D272" s="68"/>
      <c r="E272" s="68"/>
      <c r="F272" s="68"/>
      <c r="G272" s="68">
        <v>50</v>
      </c>
      <c r="H272" s="68">
        <f t="shared" si="1"/>
        <v>1</v>
      </c>
      <c r="I272" s="68">
        <f t="shared" si="2"/>
        <v>1</v>
      </c>
      <c r="J272" s="68"/>
      <c r="K272" s="68"/>
      <c r="L272" s="68"/>
      <c r="M272" s="66"/>
      <c r="N272" s="66"/>
      <c r="O272" s="66"/>
      <c r="P272" s="66"/>
      <c r="Q272" s="66"/>
      <c r="R272" s="66"/>
      <c r="S272" s="66"/>
      <c r="T272" s="66"/>
      <c r="U272" s="66"/>
      <c r="V272" s="66"/>
      <c r="W272" s="66"/>
      <c r="X272" s="66"/>
      <c r="Y272" s="66"/>
      <c r="Z272" s="66"/>
    </row>
    <row r="273" spans="1:26" ht="14.25" customHeight="1" x14ac:dyDescent="0.2">
      <c r="A273" s="67" t="s">
        <v>3871</v>
      </c>
      <c r="B273" s="67" t="s">
        <v>3872</v>
      </c>
      <c r="C273" s="68" t="str">
        <f t="shared" si="0"/>
        <v>CIFC</v>
      </c>
      <c r="D273" s="68"/>
      <c r="E273" s="68"/>
      <c r="F273" s="68"/>
      <c r="G273" s="68">
        <v>0</v>
      </c>
      <c r="H273" s="68">
        <f t="shared" si="1"/>
        <v>1</v>
      </c>
      <c r="I273" s="68">
        <f t="shared" si="2"/>
        <v>1</v>
      </c>
      <c r="J273" s="68"/>
      <c r="K273" s="68"/>
      <c r="L273" s="68"/>
      <c r="M273" s="66"/>
      <c r="N273" s="66"/>
      <c r="O273" s="66"/>
      <c r="P273" s="66"/>
      <c r="Q273" s="66"/>
      <c r="R273" s="66"/>
      <c r="S273" s="66"/>
      <c r="T273" s="66"/>
      <c r="U273" s="66"/>
      <c r="V273" s="66"/>
      <c r="W273" s="66"/>
      <c r="X273" s="66"/>
      <c r="Y273" s="66"/>
      <c r="Z273" s="66"/>
    </row>
    <row r="274" spans="1:26" ht="14.25" customHeight="1" x14ac:dyDescent="0.2">
      <c r="A274" s="67" t="s">
        <v>240</v>
      </c>
      <c r="B274" s="67" t="s">
        <v>241</v>
      </c>
      <c r="C274" s="68" t="str">
        <f t="shared" si="0"/>
        <v>CIPLA</v>
      </c>
      <c r="D274" s="68"/>
      <c r="E274" s="68"/>
      <c r="F274" s="68"/>
      <c r="G274" s="68">
        <v>32</v>
      </c>
      <c r="H274" s="68">
        <f t="shared" si="1"/>
        <v>1</v>
      </c>
      <c r="I274" s="68">
        <f t="shared" si="2"/>
        <v>1</v>
      </c>
      <c r="J274" s="68"/>
      <c r="K274" s="68"/>
      <c r="L274" s="68"/>
      <c r="M274" s="66"/>
      <c r="N274" s="66"/>
      <c r="O274" s="66"/>
      <c r="P274" s="66"/>
      <c r="Q274" s="66"/>
      <c r="R274" s="66"/>
      <c r="S274" s="66"/>
      <c r="T274" s="66"/>
      <c r="U274" s="66"/>
      <c r="V274" s="66"/>
      <c r="W274" s="66"/>
      <c r="X274" s="66"/>
      <c r="Y274" s="66"/>
      <c r="Z274" s="66"/>
    </row>
    <row r="275" spans="1:26" ht="14.25" customHeight="1" x14ac:dyDescent="0.2">
      <c r="A275" s="67" t="s">
        <v>119</v>
      </c>
      <c r="B275" s="67" t="s">
        <v>120</v>
      </c>
      <c r="C275" s="68" t="str">
        <f t="shared" si="0"/>
        <v>CLERRA SCOL</v>
      </c>
      <c r="D275" s="68"/>
      <c r="E275" s="68"/>
      <c r="F275" s="68"/>
      <c r="G275" s="68">
        <v>46</v>
      </c>
      <c r="H275" s="68">
        <f t="shared" si="1"/>
        <v>1</v>
      </c>
      <c r="I275" s="68">
        <f t="shared" si="2"/>
        <v>1</v>
      </c>
      <c r="J275" s="68"/>
      <c r="K275" s="68"/>
      <c r="L275" s="68"/>
      <c r="M275" s="66"/>
      <c r="N275" s="66"/>
      <c r="O275" s="66"/>
      <c r="P275" s="66"/>
      <c r="Q275" s="66"/>
      <c r="R275" s="66"/>
      <c r="S275" s="66"/>
      <c r="T275" s="66"/>
      <c r="U275" s="66"/>
      <c r="V275" s="66"/>
      <c r="W275" s="66"/>
      <c r="X275" s="66"/>
      <c r="Y275" s="66"/>
      <c r="Z275" s="66"/>
    </row>
    <row r="276" spans="1:26" ht="14.25" customHeight="1" x14ac:dyDescent="0.2">
      <c r="A276" s="67" t="s">
        <v>1874</v>
      </c>
      <c r="B276" s="67" t="s">
        <v>1875</v>
      </c>
      <c r="C276" s="68" t="str">
        <f t="shared" si="0"/>
        <v>CLNGT CIRCL</v>
      </c>
      <c r="D276" s="68"/>
      <c r="E276" s="68"/>
      <c r="F276" s="68"/>
      <c r="G276" s="68">
        <v>3</v>
      </c>
      <c r="H276" s="68">
        <f t="shared" si="1"/>
        <v>1</v>
      </c>
      <c r="I276" s="68">
        <f t="shared" si="2"/>
        <v>1</v>
      </c>
      <c r="J276" s="68"/>
      <c r="K276" s="68"/>
      <c r="L276" s="68"/>
      <c r="M276" s="66"/>
      <c r="N276" s="66"/>
      <c r="O276" s="66"/>
      <c r="P276" s="66"/>
      <c r="Q276" s="66"/>
      <c r="R276" s="66"/>
      <c r="S276" s="66"/>
      <c r="T276" s="66"/>
      <c r="U276" s="66"/>
      <c r="V276" s="66"/>
      <c r="W276" s="66"/>
      <c r="X276" s="66"/>
      <c r="Y276" s="66"/>
      <c r="Z276" s="66"/>
    </row>
    <row r="277" spans="1:26" ht="14.25" customHeight="1" x14ac:dyDescent="0.2">
      <c r="A277" s="67" t="s">
        <v>1893</v>
      </c>
      <c r="B277" s="67" t="s">
        <v>1894</v>
      </c>
      <c r="C277" s="68" t="str">
        <f t="shared" si="0"/>
        <v>CNDOLI BECH</v>
      </c>
      <c r="D277" s="68"/>
      <c r="E277" s="68"/>
      <c r="F277" s="68"/>
      <c r="G277" s="68">
        <v>1</v>
      </c>
      <c r="H277" s="68">
        <f t="shared" si="1"/>
        <v>1</v>
      </c>
      <c r="I277" s="68">
        <f t="shared" si="2"/>
        <v>1</v>
      </c>
      <c r="J277" s="68"/>
      <c r="K277" s="68"/>
      <c r="L277" s="68"/>
      <c r="M277" s="66"/>
      <c r="N277" s="66"/>
      <c r="O277" s="66"/>
      <c r="P277" s="66"/>
      <c r="Q277" s="66"/>
      <c r="R277" s="66"/>
      <c r="S277" s="66"/>
      <c r="T277" s="66"/>
      <c r="U277" s="66"/>
      <c r="V277" s="66"/>
      <c r="W277" s="66"/>
      <c r="X277" s="66"/>
      <c r="Y277" s="66"/>
      <c r="Z277" s="66"/>
    </row>
    <row r="278" spans="1:26" ht="14.25" customHeight="1" x14ac:dyDescent="0.2">
      <c r="A278" s="67" t="s">
        <v>1889</v>
      </c>
      <c r="B278" s="67" t="s">
        <v>1890</v>
      </c>
      <c r="C278" s="68" t="str">
        <f t="shared" si="0"/>
        <v>CNDOLI CHUR</v>
      </c>
      <c r="D278" s="68"/>
      <c r="E278" s="68"/>
      <c r="F278" s="68"/>
      <c r="G278" s="68">
        <v>1</v>
      </c>
      <c r="H278" s="68">
        <f t="shared" si="1"/>
        <v>1</v>
      </c>
      <c r="I278" s="68">
        <f t="shared" si="2"/>
        <v>1</v>
      </c>
      <c r="J278" s="68"/>
      <c r="K278" s="68"/>
      <c r="L278" s="68"/>
      <c r="M278" s="66"/>
      <c r="N278" s="66"/>
      <c r="O278" s="66"/>
      <c r="P278" s="66"/>
      <c r="Q278" s="66"/>
      <c r="R278" s="66"/>
      <c r="S278" s="66"/>
      <c r="T278" s="66"/>
      <c r="U278" s="66"/>
      <c r="V278" s="66"/>
      <c r="W278" s="66"/>
      <c r="X278" s="66"/>
      <c r="Y278" s="66"/>
      <c r="Z278" s="66"/>
    </row>
    <row r="279" spans="1:26" ht="14.25" customHeight="1" x14ac:dyDescent="0.2">
      <c r="A279" s="67" t="s">
        <v>1969</v>
      </c>
      <c r="B279" s="67" t="s">
        <v>1970</v>
      </c>
      <c r="C279" s="68" t="str">
        <f t="shared" si="0"/>
        <v>CODLI TISK</v>
      </c>
      <c r="D279" s="68"/>
      <c r="E279" s="68"/>
      <c r="F279" s="68"/>
      <c r="G279" s="68">
        <v>10</v>
      </c>
      <c r="H279" s="68">
        <f t="shared" si="1"/>
        <v>1</v>
      </c>
      <c r="I279" s="68">
        <f t="shared" si="2"/>
        <v>1</v>
      </c>
      <c r="J279" s="68"/>
      <c r="K279" s="68"/>
      <c r="L279" s="68"/>
      <c r="M279" s="66"/>
      <c r="N279" s="66"/>
      <c r="O279" s="66"/>
      <c r="P279" s="66"/>
      <c r="Q279" s="66"/>
      <c r="R279" s="66"/>
      <c r="S279" s="66"/>
      <c r="T279" s="66"/>
      <c r="U279" s="66"/>
      <c r="V279" s="66"/>
      <c r="W279" s="66"/>
      <c r="X279" s="66"/>
      <c r="Y279" s="66"/>
      <c r="Z279" s="66"/>
    </row>
    <row r="280" spans="1:26" ht="14.25" customHeight="1" x14ac:dyDescent="0.2">
      <c r="A280" s="67" t="s">
        <v>2666</v>
      </c>
      <c r="B280" s="67" t="s">
        <v>2667</v>
      </c>
      <c r="C280" s="68" t="str">
        <f t="shared" si="0"/>
        <v>COLLEM</v>
      </c>
      <c r="D280" s="68"/>
      <c r="E280" s="68"/>
      <c r="F280" s="68"/>
      <c r="G280" s="68">
        <v>5</v>
      </c>
      <c r="H280" s="68">
        <f t="shared" si="1"/>
        <v>1</v>
      </c>
      <c r="I280" s="68">
        <f t="shared" si="2"/>
        <v>1</v>
      </c>
      <c r="J280" s="68"/>
      <c r="K280" s="68"/>
      <c r="L280" s="68"/>
      <c r="M280" s="66"/>
      <c r="N280" s="66"/>
      <c r="O280" s="66"/>
      <c r="P280" s="66"/>
      <c r="Q280" s="66"/>
      <c r="R280" s="66"/>
      <c r="S280" s="66"/>
      <c r="T280" s="66"/>
      <c r="U280" s="66"/>
      <c r="V280" s="66"/>
      <c r="W280" s="66"/>
      <c r="X280" s="66"/>
      <c r="Y280" s="66"/>
      <c r="Z280" s="66"/>
    </row>
    <row r="281" spans="1:26" ht="14.25" customHeight="1" x14ac:dyDescent="0.2">
      <c r="A281" s="67" t="s">
        <v>2717</v>
      </c>
      <c r="B281" s="67" t="s">
        <v>2718</v>
      </c>
      <c r="C281" s="68" t="str">
        <f t="shared" si="0"/>
        <v>COLOUMBA</v>
      </c>
      <c r="D281" s="68"/>
      <c r="E281" s="68"/>
      <c r="F281" s="68"/>
      <c r="G281" s="68">
        <v>11</v>
      </c>
      <c r="H281" s="68">
        <f t="shared" si="1"/>
        <v>1</v>
      </c>
      <c r="I281" s="68">
        <f t="shared" si="2"/>
        <v>1</v>
      </c>
      <c r="J281" s="68"/>
      <c r="K281" s="68"/>
      <c r="L281" s="68"/>
      <c r="M281" s="66"/>
      <c r="N281" s="66"/>
      <c r="O281" s="66"/>
      <c r="P281" s="66"/>
      <c r="Q281" s="66"/>
      <c r="R281" s="66"/>
      <c r="S281" s="66"/>
      <c r="T281" s="66"/>
      <c r="U281" s="66"/>
      <c r="V281" s="66"/>
      <c r="W281" s="66"/>
      <c r="X281" s="66"/>
      <c r="Y281" s="66"/>
      <c r="Z281" s="66"/>
    </row>
    <row r="282" spans="1:26" ht="14.25" customHeight="1" x14ac:dyDescent="0.2">
      <c r="A282" s="67" t="s">
        <v>3873</v>
      </c>
      <c r="B282" s="67" t="s">
        <v>3874</v>
      </c>
      <c r="C282" s="68" t="str">
        <f t="shared" si="0"/>
        <v>COLVA</v>
      </c>
      <c r="D282" s="68"/>
      <c r="E282" s="68"/>
      <c r="F282" s="68"/>
      <c r="G282" s="68">
        <v>0</v>
      </c>
      <c r="H282" s="68">
        <f t="shared" si="1"/>
        <v>1</v>
      </c>
      <c r="I282" s="68">
        <f t="shared" si="2"/>
        <v>1</v>
      </c>
      <c r="J282" s="68"/>
      <c r="K282" s="68"/>
      <c r="L282" s="68"/>
      <c r="M282" s="66"/>
      <c r="N282" s="66"/>
      <c r="O282" s="66"/>
      <c r="P282" s="66"/>
      <c r="Q282" s="66"/>
      <c r="R282" s="66"/>
      <c r="S282" s="66"/>
      <c r="T282" s="66"/>
      <c r="U282" s="66"/>
      <c r="V282" s="66"/>
      <c r="W282" s="66"/>
      <c r="X282" s="66"/>
      <c r="Y282" s="66"/>
      <c r="Z282" s="66"/>
    </row>
    <row r="283" spans="1:26" ht="14.25" customHeight="1" x14ac:dyDescent="0.2">
      <c r="A283" s="67" t="s">
        <v>711</v>
      </c>
      <c r="B283" s="67" t="s">
        <v>712</v>
      </c>
      <c r="C283" s="68" t="str">
        <f t="shared" si="0"/>
        <v>COLVALE</v>
      </c>
      <c r="D283" s="68"/>
      <c r="E283" s="68"/>
      <c r="F283" s="68"/>
      <c r="G283" s="68">
        <v>63</v>
      </c>
      <c r="H283" s="68">
        <f t="shared" si="1"/>
        <v>1</v>
      </c>
      <c r="I283" s="68">
        <f t="shared" si="2"/>
        <v>1</v>
      </c>
      <c r="J283" s="68"/>
      <c r="K283" s="68"/>
      <c r="L283" s="68"/>
      <c r="M283" s="66"/>
      <c r="N283" s="66"/>
      <c r="O283" s="66"/>
      <c r="P283" s="66"/>
      <c r="Q283" s="66"/>
      <c r="R283" s="66"/>
      <c r="S283" s="66"/>
      <c r="T283" s="66"/>
      <c r="U283" s="66"/>
      <c r="V283" s="66"/>
      <c r="W283" s="66"/>
      <c r="X283" s="66"/>
      <c r="Y283" s="66"/>
      <c r="Z283" s="66"/>
    </row>
    <row r="284" spans="1:26" ht="14.25" customHeight="1" x14ac:dyDescent="0.2">
      <c r="A284" s="67" t="s">
        <v>758</v>
      </c>
      <c r="B284" s="67" t="s">
        <v>759</v>
      </c>
      <c r="C284" s="68" t="str">
        <f t="shared" si="0"/>
        <v>COLVALE TAR</v>
      </c>
      <c r="D284" s="68"/>
      <c r="E284" s="68"/>
      <c r="F284" s="68"/>
      <c r="G284" s="68">
        <v>3</v>
      </c>
      <c r="H284" s="68">
        <f t="shared" si="1"/>
        <v>1</v>
      </c>
      <c r="I284" s="68">
        <f t="shared" si="2"/>
        <v>1</v>
      </c>
      <c r="J284" s="68"/>
      <c r="K284" s="68"/>
      <c r="L284" s="68"/>
      <c r="M284" s="66"/>
      <c r="N284" s="66"/>
      <c r="O284" s="66"/>
      <c r="P284" s="66"/>
      <c r="Q284" s="66"/>
      <c r="R284" s="66"/>
      <c r="S284" s="66"/>
      <c r="T284" s="66"/>
      <c r="U284" s="66"/>
      <c r="V284" s="66"/>
      <c r="W284" s="66"/>
      <c r="X284" s="66"/>
      <c r="Y284" s="66"/>
      <c r="Z284" s="66"/>
    </row>
    <row r="285" spans="1:26" ht="14.25" customHeight="1" x14ac:dyDescent="0.2">
      <c r="A285" s="67" t="s">
        <v>3795</v>
      </c>
      <c r="B285" s="67" t="s">
        <v>3796</v>
      </c>
      <c r="C285" s="68" t="str">
        <f t="shared" si="0"/>
        <v>COMMSCOPE</v>
      </c>
      <c r="D285" s="68"/>
      <c r="E285" s="68"/>
      <c r="F285" s="68"/>
      <c r="G285" s="68">
        <v>1</v>
      </c>
      <c r="H285" s="68">
        <f t="shared" si="1"/>
        <v>1</v>
      </c>
      <c r="I285" s="68">
        <f t="shared" si="2"/>
        <v>1</v>
      </c>
      <c r="J285" s="68"/>
      <c r="K285" s="68"/>
      <c r="L285" s="68"/>
      <c r="M285" s="66"/>
      <c r="N285" s="66"/>
      <c r="O285" s="66"/>
      <c r="P285" s="66"/>
      <c r="Q285" s="66"/>
      <c r="R285" s="66"/>
      <c r="S285" s="66"/>
      <c r="T285" s="66"/>
      <c r="U285" s="66"/>
      <c r="V285" s="66"/>
      <c r="W285" s="66"/>
      <c r="X285" s="66"/>
      <c r="Y285" s="66"/>
      <c r="Z285" s="66"/>
    </row>
    <row r="286" spans="1:26" ht="14.25" customHeight="1" x14ac:dyDescent="0.2">
      <c r="A286" s="67" t="s">
        <v>3801</v>
      </c>
      <c r="B286" s="67" t="s">
        <v>3802</v>
      </c>
      <c r="C286" s="68" t="str">
        <f t="shared" si="0"/>
        <v>COMSCOPE</v>
      </c>
      <c r="D286" s="68"/>
      <c r="E286" s="68"/>
      <c r="F286" s="68"/>
      <c r="G286" s="68">
        <v>1</v>
      </c>
      <c r="H286" s="68">
        <f t="shared" si="1"/>
        <v>1</v>
      </c>
      <c r="I286" s="68">
        <f t="shared" si="2"/>
        <v>1</v>
      </c>
      <c r="J286" s="68"/>
      <c r="K286" s="68"/>
      <c r="L286" s="68"/>
      <c r="M286" s="66"/>
      <c r="N286" s="66"/>
      <c r="O286" s="66"/>
      <c r="P286" s="66"/>
      <c r="Q286" s="66"/>
      <c r="R286" s="66"/>
      <c r="S286" s="66"/>
      <c r="T286" s="66"/>
      <c r="U286" s="66"/>
      <c r="V286" s="66"/>
      <c r="W286" s="66"/>
      <c r="X286" s="66"/>
      <c r="Y286" s="66"/>
      <c r="Z286" s="66"/>
    </row>
    <row r="287" spans="1:26" ht="14.25" customHeight="1" x14ac:dyDescent="0.2">
      <c r="A287" s="67" t="s">
        <v>2103</v>
      </c>
      <c r="B287" s="67" t="s">
        <v>1593</v>
      </c>
      <c r="C287" s="68" t="str">
        <f t="shared" si="0"/>
        <v>CONVENT</v>
      </c>
      <c r="D287" s="68"/>
      <c r="E287" s="68"/>
      <c r="F287" s="68"/>
      <c r="G287" s="68">
        <v>8</v>
      </c>
      <c r="H287" s="68">
        <f t="shared" si="1"/>
        <v>1</v>
      </c>
      <c r="I287" s="68">
        <f t="shared" si="2"/>
        <v>1</v>
      </c>
      <c r="J287" s="68"/>
      <c r="K287" s="68"/>
      <c r="L287" s="68"/>
      <c r="M287" s="66"/>
      <c r="N287" s="66"/>
      <c r="O287" s="66"/>
      <c r="P287" s="66"/>
      <c r="Q287" s="66"/>
      <c r="R287" s="66"/>
      <c r="S287" s="66"/>
      <c r="T287" s="66"/>
      <c r="U287" s="66"/>
      <c r="V287" s="66"/>
      <c r="W287" s="66"/>
      <c r="X287" s="66"/>
      <c r="Y287" s="66"/>
      <c r="Z287" s="66"/>
    </row>
    <row r="288" spans="1:26" ht="14.25" customHeight="1" x14ac:dyDescent="0.2">
      <c r="A288" s="67" t="s">
        <v>1746</v>
      </c>
      <c r="B288" s="67" t="s">
        <v>1747</v>
      </c>
      <c r="C288" s="68" t="str">
        <f t="shared" si="0"/>
        <v>COPARDE</v>
      </c>
      <c r="D288" s="68"/>
      <c r="E288" s="68"/>
      <c r="F288" s="68"/>
      <c r="G288" s="68">
        <v>3</v>
      </c>
      <c r="H288" s="68">
        <f t="shared" si="1"/>
        <v>1</v>
      </c>
      <c r="I288" s="68">
        <f t="shared" si="2"/>
        <v>1</v>
      </c>
      <c r="J288" s="68"/>
      <c r="K288" s="68"/>
      <c r="L288" s="68"/>
      <c r="M288" s="66"/>
      <c r="N288" s="66"/>
      <c r="O288" s="66"/>
      <c r="P288" s="66"/>
      <c r="Q288" s="66"/>
      <c r="R288" s="66"/>
      <c r="S288" s="66"/>
      <c r="T288" s="66"/>
      <c r="U288" s="66"/>
      <c r="V288" s="66"/>
      <c r="W288" s="66"/>
      <c r="X288" s="66"/>
      <c r="Y288" s="66"/>
      <c r="Z288" s="66"/>
    </row>
    <row r="289" spans="1:26" ht="14.25" customHeight="1" x14ac:dyDescent="0.2">
      <c r="A289" s="67" t="s">
        <v>389</v>
      </c>
      <c r="B289" s="67" t="s">
        <v>390</v>
      </c>
      <c r="C289" s="68" t="str">
        <f t="shared" si="0"/>
        <v>COPARDE X</v>
      </c>
      <c r="D289" s="68"/>
      <c r="E289" s="68"/>
      <c r="F289" s="68"/>
      <c r="G289" s="68">
        <v>6</v>
      </c>
      <c r="H289" s="68">
        <f t="shared" si="1"/>
        <v>1</v>
      </c>
      <c r="I289" s="68">
        <f t="shared" si="2"/>
        <v>1</v>
      </c>
      <c r="J289" s="68"/>
      <c r="K289" s="68"/>
      <c r="L289" s="68"/>
      <c r="M289" s="66"/>
      <c r="N289" s="66"/>
      <c r="O289" s="66"/>
      <c r="P289" s="66"/>
      <c r="Q289" s="66"/>
      <c r="R289" s="66"/>
      <c r="S289" s="66"/>
      <c r="T289" s="66"/>
      <c r="U289" s="66"/>
      <c r="V289" s="66"/>
      <c r="W289" s="66"/>
      <c r="X289" s="66"/>
      <c r="Y289" s="66"/>
      <c r="Z289" s="66"/>
    </row>
    <row r="290" spans="1:26" ht="14.25" customHeight="1" x14ac:dyDescent="0.2">
      <c r="A290" s="67" t="s">
        <v>220</v>
      </c>
      <c r="B290" s="67" t="s">
        <v>221</v>
      </c>
      <c r="C290" s="68" t="str">
        <f t="shared" si="0"/>
        <v>CORLI PUMP</v>
      </c>
      <c r="D290" s="68"/>
      <c r="E290" s="68"/>
      <c r="F290" s="68"/>
      <c r="G290" s="68">
        <v>83</v>
      </c>
      <c r="H290" s="68">
        <f t="shared" si="1"/>
        <v>1</v>
      </c>
      <c r="I290" s="68">
        <f t="shared" si="2"/>
        <v>1</v>
      </c>
      <c r="J290" s="68"/>
      <c r="K290" s="68"/>
      <c r="L290" s="68"/>
      <c r="M290" s="66"/>
      <c r="N290" s="66"/>
      <c r="O290" s="66"/>
      <c r="P290" s="66"/>
      <c r="Q290" s="66"/>
      <c r="R290" s="66"/>
      <c r="S290" s="66"/>
      <c r="T290" s="66"/>
      <c r="U290" s="66"/>
      <c r="V290" s="66"/>
      <c r="W290" s="66"/>
      <c r="X290" s="66"/>
      <c r="Y290" s="66"/>
      <c r="Z290" s="66"/>
    </row>
    <row r="291" spans="1:26" ht="14.25" customHeight="1" x14ac:dyDescent="0.2">
      <c r="A291" s="67" t="s">
        <v>222</v>
      </c>
      <c r="B291" s="67" t="s">
        <v>223</v>
      </c>
      <c r="C291" s="68" t="str">
        <f t="shared" si="0"/>
        <v>CORLIM</v>
      </c>
      <c r="D291" s="68"/>
      <c r="E291" s="68"/>
      <c r="F291" s="68"/>
      <c r="G291" s="68">
        <v>83</v>
      </c>
      <c r="H291" s="68">
        <f t="shared" si="1"/>
        <v>1</v>
      </c>
      <c r="I291" s="68">
        <f t="shared" si="2"/>
        <v>1</v>
      </c>
      <c r="J291" s="68"/>
      <c r="K291" s="68"/>
      <c r="L291" s="68"/>
      <c r="M291" s="66"/>
      <c r="N291" s="66"/>
      <c r="O291" s="66"/>
      <c r="P291" s="66"/>
      <c r="Q291" s="66"/>
      <c r="R291" s="66"/>
      <c r="S291" s="66"/>
      <c r="T291" s="66"/>
      <c r="U291" s="66"/>
      <c r="V291" s="66"/>
      <c r="W291" s="66"/>
      <c r="X291" s="66"/>
      <c r="Y291" s="66"/>
      <c r="Z291" s="66"/>
    </row>
    <row r="292" spans="1:26" ht="14.25" customHeight="1" x14ac:dyDescent="0.2">
      <c r="A292" s="67" t="s">
        <v>236</v>
      </c>
      <c r="B292" s="67" t="s">
        <v>237</v>
      </c>
      <c r="C292" s="68" t="str">
        <f t="shared" si="0"/>
        <v>CORPAWADA</v>
      </c>
      <c r="D292" s="68"/>
      <c r="E292" s="68"/>
      <c r="F292" s="68"/>
      <c r="G292" s="68">
        <v>21</v>
      </c>
      <c r="H292" s="68">
        <f t="shared" si="1"/>
        <v>1</v>
      </c>
      <c r="I292" s="68">
        <f t="shared" si="2"/>
        <v>1</v>
      </c>
      <c r="J292" s="68"/>
      <c r="K292" s="68"/>
      <c r="L292" s="68"/>
      <c r="M292" s="66"/>
      <c r="N292" s="66"/>
      <c r="O292" s="66"/>
      <c r="P292" s="66"/>
      <c r="Q292" s="66"/>
      <c r="R292" s="66"/>
      <c r="S292" s="66"/>
      <c r="T292" s="66"/>
      <c r="U292" s="66"/>
      <c r="V292" s="66"/>
      <c r="W292" s="66"/>
      <c r="X292" s="66"/>
      <c r="Y292" s="66"/>
      <c r="Z292" s="66"/>
    </row>
    <row r="293" spans="1:26" ht="14.25" customHeight="1" x14ac:dyDescent="0.2">
      <c r="A293" s="67" t="s">
        <v>3799</v>
      </c>
      <c r="B293" s="67" t="s">
        <v>3800</v>
      </c>
      <c r="C293" s="68" t="str">
        <f t="shared" si="0"/>
        <v>CORTALI FRY</v>
      </c>
      <c r="D293" s="68"/>
      <c r="E293" s="68"/>
      <c r="F293" s="68"/>
      <c r="G293" s="68">
        <v>2</v>
      </c>
      <c r="H293" s="68">
        <f t="shared" si="1"/>
        <v>1</v>
      </c>
      <c r="I293" s="68">
        <f t="shared" si="2"/>
        <v>1</v>
      </c>
      <c r="J293" s="68"/>
      <c r="K293" s="68"/>
      <c r="L293" s="68"/>
      <c r="M293" s="66"/>
      <c r="N293" s="66"/>
      <c r="O293" s="66"/>
      <c r="P293" s="66"/>
      <c r="Q293" s="66"/>
      <c r="R293" s="66"/>
      <c r="S293" s="66"/>
      <c r="T293" s="66"/>
      <c r="U293" s="66"/>
      <c r="V293" s="66"/>
      <c r="W293" s="66"/>
      <c r="X293" s="66"/>
      <c r="Y293" s="66"/>
      <c r="Z293" s="66"/>
    </row>
    <row r="294" spans="1:26" ht="14.25" customHeight="1" x14ac:dyDescent="0.2">
      <c r="A294" s="67" t="s">
        <v>29</v>
      </c>
      <c r="B294" s="67" t="s">
        <v>31</v>
      </c>
      <c r="C294" s="68" t="str">
        <f t="shared" si="0"/>
        <v>CORTALIM</v>
      </c>
      <c r="D294" s="68"/>
      <c r="E294" s="68"/>
      <c r="F294" s="68"/>
      <c r="G294" s="68">
        <v>98</v>
      </c>
      <c r="H294" s="68">
        <f t="shared" si="1"/>
        <v>1</v>
      </c>
      <c r="I294" s="68">
        <f t="shared" si="2"/>
        <v>1</v>
      </c>
      <c r="J294" s="68"/>
      <c r="K294" s="68"/>
      <c r="L294" s="68"/>
      <c r="M294" s="66"/>
      <c r="N294" s="66"/>
      <c r="O294" s="66"/>
      <c r="P294" s="66"/>
      <c r="Q294" s="66"/>
      <c r="R294" s="66"/>
      <c r="S294" s="66"/>
      <c r="T294" s="66"/>
      <c r="U294" s="66"/>
      <c r="V294" s="66"/>
      <c r="W294" s="66"/>
      <c r="X294" s="66"/>
      <c r="Y294" s="66"/>
      <c r="Z294" s="66"/>
    </row>
    <row r="295" spans="1:26" ht="14.25" customHeight="1" x14ac:dyDescent="0.2">
      <c r="A295" s="67" t="s">
        <v>1667</v>
      </c>
      <c r="B295" s="67" t="s">
        <v>1668</v>
      </c>
      <c r="C295" s="68" t="str">
        <f t="shared" si="0"/>
        <v>CORTALIM X</v>
      </c>
      <c r="D295" s="68"/>
      <c r="E295" s="68"/>
      <c r="F295" s="68"/>
      <c r="G295" s="68">
        <v>4</v>
      </c>
      <c r="H295" s="68">
        <f t="shared" si="1"/>
        <v>1</v>
      </c>
      <c r="I295" s="68">
        <f t="shared" si="2"/>
        <v>1</v>
      </c>
      <c r="J295" s="68"/>
      <c r="K295" s="68"/>
      <c r="L295" s="68"/>
      <c r="M295" s="66"/>
      <c r="N295" s="66"/>
      <c r="O295" s="66"/>
      <c r="P295" s="66"/>
      <c r="Q295" s="66"/>
      <c r="R295" s="66"/>
      <c r="S295" s="66"/>
      <c r="T295" s="66"/>
      <c r="U295" s="66"/>
      <c r="V295" s="66"/>
      <c r="W295" s="66"/>
      <c r="X295" s="66"/>
      <c r="Y295" s="66"/>
      <c r="Z295" s="66"/>
    </row>
    <row r="296" spans="1:26" ht="14.25" customHeight="1" x14ac:dyDescent="0.2">
      <c r="A296" s="67" t="s">
        <v>2445</v>
      </c>
      <c r="B296" s="67" t="s">
        <v>2446</v>
      </c>
      <c r="C296" s="68" t="str">
        <f t="shared" si="0"/>
        <v>COTTA</v>
      </c>
      <c r="D296" s="68"/>
      <c r="E296" s="68"/>
      <c r="F296" s="68"/>
      <c r="G296" s="68">
        <v>10</v>
      </c>
      <c r="H296" s="68">
        <f t="shared" si="1"/>
        <v>1</v>
      </c>
      <c r="I296" s="68">
        <f t="shared" si="2"/>
        <v>1</v>
      </c>
      <c r="J296" s="68"/>
      <c r="K296" s="68"/>
      <c r="L296" s="68"/>
      <c r="M296" s="66"/>
      <c r="N296" s="66"/>
      <c r="O296" s="66"/>
      <c r="P296" s="66"/>
      <c r="Q296" s="66"/>
      <c r="R296" s="66"/>
      <c r="S296" s="66"/>
      <c r="T296" s="66"/>
      <c r="U296" s="66"/>
      <c r="V296" s="66"/>
      <c r="W296" s="66"/>
      <c r="X296" s="66"/>
      <c r="Y296" s="66"/>
      <c r="Z296" s="66"/>
    </row>
    <row r="297" spans="1:26" ht="14.25" customHeight="1" x14ac:dyDescent="0.2">
      <c r="A297" s="67" t="s">
        <v>2040</v>
      </c>
      <c r="B297" s="67" t="s">
        <v>2041</v>
      </c>
      <c r="C297" s="68" t="str">
        <f t="shared" si="0"/>
        <v>CRNZALE BCH</v>
      </c>
      <c r="D297" s="68"/>
      <c r="E297" s="68"/>
      <c r="F297" s="68"/>
      <c r="G297" s="68">
        <v>1</v>
      </c>
      <c r="H297" s="68">
        <f t="shared" si="1"/>
        <v>1</v>
      </c>
      <c r="I297" s="68">
        <f t="shared" si="2"/>
        <v>1</v>
      </c>
      <c r="J297" s="68"/>
      <c r="K297" s="68"/>
      <c r="L297" s="68"/>
      <c r="M297" s="66"/>
      <c r="N297" s="66"/>
      <c r="O297" s="66"/>
      <c r="P297" s="66"/>
      <c r="Q297" s="66"/>
      <c r="R297" s="66"/>
      <c r="S297" s="66"/>
      <c r="T297" s="66"/>
      <c r="U297" s="66"/>
      <c r="V297" s="66"/>
      <c r="W297" s="66"/>
      <c r="X297" s="66"/>
      <c r="Y297" s="66"/>
      <c r="Z297" s="66"/>
    </row>
    <row r="298" spans="1:26" ht="14.25" customHeight="1" x14ac:dyDescent="0.2">
      <c r="A298" s="67" t="s">
        <v>3625</v>
      </c>
      <c r="B298" s="67" t="s">
        <v>3626</v>
      </c>
      <c r="C298" s="68" t="str">
        <f t="shared" si="0"/>
        <v>CUDSEM</v>
      </c>
      <c r="D298" s="68"/>
      <c r="E298" s="68"/>
      <c r="F298" s="68"/>
      <c r="G298" s="68">
        <v>2</v>
      </c>
      <c r="H298" s="68">
        <f t="shared" si="1"/>
        <v>1</v>
      </c>
      <c r="I298" s="68">
        <f t="shared" si="2"/>
        <v>1</v>
      </c>
      <c r="J298" s="68"/>
      <c r="K298" s="68"/>
      <c r="L298" s="68"/>
      <c r="M298" s="66"/>
      <c r="N298" s="66"/>
      <c r="O298" s="66"/>
      <c r="P298" s="66"/>
      <c r="Q298" s="66"/>
      <c r="R298" s="66"/>
      <c r="S298" s="66"/>
      <c r="T298" s="66"/>
      <c r="U298" s="66"/>
      <c r="V298" s="66"/>
      <c r="W298" s="66"/>
      <c r="X298" s="66"/>
      <c r="Y298" s="66"/>
      <c r="Z298" s="66"/>
    </row>
    <row r="299" spans="1:26" ht="14.25" customHeight="1" x14ac:dyDescent="0.2">
      <c r="A299" s="67" t="s">
        <v>3623</v>
      </c>
      <c r="B299" s="67" t="s">
        <v>3624</v>
      </c>
      <c r="C299" s="68" t="str">
        <f t="shared" si="0"/>
        <v>CUDSEM JNC</v>
      </c>
      <c r="D299" s="68"/>
      <c r="E299" s="68"/>
      <c r="F299" s="68"/>
      <c r="G299" s="68">
        <v>2</v>
      </c>
      <c r="H299" s="68">
        <f t="shared" si="1"/>
        <v>1</v>
      </c>
      <c r="I299" s="68">
        <f t="shared" si="2"/>
        <v>1</v>
      </c>
      <c r="J299" s="68"/>
      <c r="K299" s="68"/>
      <c r="L299" s="68"/>
      <c r="M299" s="66"/>
      <c r="N299" s="66"/>
      <c r="O299" s="66"/>
      <c r="P299" s="66"/>
      <c r="Q299" s="66"/>
      <c r="R299" s="66"/>
      <c r="S299" s="66"/>
      <c r="T299" s="66"/>
      <c r="U299" s="66"/>
      <c r="V299" s="66"/>
      <c r="W299" s="66"/>
      <c r="X299" s="66"/>
      <c r="Y299" s="66"/>
      <c r="Z299" s="66"/>
    </row>
    <row r="300" spans="1:26" ht="14.25" customHeight="1" x14ac:dyDescent="0.2">
      <c r="A300" s="67" t="s">
        <v>3875</v>
      </c>
      <c r="B300" s="67" t="s">
        <v>3876</v>
      </c>
      <c r="C300" s="68" t="str">
        <f t="shared" si="0"/>
        <v>CUJIRA</v>
      </c>
      <c r="D300" s="68"/>
      <c r="E300" s="68"/>
      <c r="F300" s="68"/>
      <c r="G300" s="68">
        <v>0</v>
      </c>
      <c r="H300" s="68">
        <f t="shared" si="1"/>
        <v>1</v>
      </c>
      <c r="I300" s="68">
        <f t="shared" si="2"/>
        <v>1</v>
      </c>
      <c r="J300" s="68" t="s">
        <v>3877</v>
      </c>
      <c r="K300" s="68"/>
      <c r="L300" s="68"/>
      <c r="M300" s="66"/>
      <c r="N300" s="66"/>
      <c r="O300" s="66"/>
      <c r="P300" s="66"/>
      <c r="Q300" s="66"/>
      <c r="R300" s="66"/>
      <c r="S300" s="66"/>
      <c r="T300" s="66"/>
      <c r="U300" s="66"/>
      <c r="V300" s="66"/>
      <c r="W300" s="66"/>
      <c r="X300" s="66"/>
      <c r="Y300" s="66"/>
      <c r="Z300" s="66"/>
    </row>
    <row r="301" spans="1:26" ht="14.25" customHeight="1" x14ac:dyDescent="0.2">
      <c r="A301" s="67" t="s">
        <v>3878</v>
      </c>
      <c r="B301" s="67" t="s">
        <v>3879</v>
      </c>
      <c r="C301" s="68" t="str">
        <f t="shared" si="0"/>
        <v>CUJIRA - Dhempe</v>
      </c>
      <c r="D301" s="68"/>
      <c r="E301" s="68"/>
      <c r="F301" s="68"/>
      <c r="G301" s="68">
        <v>0</v>
      </c>
      <c r="H301" s="68">
        <f t="shared" si="1"/>
        <v>1</v>
      </c>
      <c r="I301" s="68">
        <f t="shared" si="2"/>
        <v>1</v>
      </c>
      <c r="J301" s="68" t="s">
        <v>3833</v>
      </c>
      <c r="K301" s="68"/>
      <c r="L301" s="68"/>
      <c r="M301" s="66"/>
      <c r="N301" s="66"/>
      <c r="O301" s="66"/>
      <c r="P301" s="66"/>
      <c r="Q301" s="66"/>
      <c r="R301" s="66"/>
      <c r="S301" s="66"/>
      <c r="T301" s="66"/>
      <c r="U301" s="66"/>
      <c r="V301" s="66"/>
      <c r="W301" s="66"/>
      <c r="X301" s="66"/>
      <c r="Y301" s="66"/>
      <c r="Z301" s="66"/>
    </row>
    <row r="302" spans="1:26" ht="14.25" customHeight="1" x14ac:dyDescent="0.2">
      <c r="A302" s="67" t="s">
        <v>2825</v>
      </c>
      <c r="B302" s="67" t="s">
        <v>2826</v>
      </c>
      <c r="C302" s="68" t="str">
        <f t="shared" si="0"/>
        <v>CUNCOLIEM</v>
      </c>
      <c r="D302" s="68"/>
      <c r="E302" s="68"/>
      <c r="F302" s="68"/>
      <c r="G302" s="68">
        <v>1</v>
      </c>
      <c r="H302" s="68">
        <f t="shared" si="1"/>
        <v>1</v>
      </c>
      <c r="I302" s="68">
        <f t="shared" si="2"/>
        <v>1</v>
      </c>
      <c r="J302" s="68"/>
      <c r="K302" s="68"/>
      <c r="L302" s="68"/>
      <c r="M302" s="66"/>
      <c r="N302" s="66"/>
      <c r="O302" s="66"/>
      <c r="P302" s="66"/>
      <c r="Q302" s="66"/>
      <c r="R302" s="66"/>
      <c r="S302" s="66"/>
      <c r="T302" s="66"/>
      <c r="U302" s="66"/>
      <c r="V302" s="66"/>
      <c r="W302" s="66"/>
      <c r="X302" s="66"/>
      <c r="Y302" s="66"/>
      <c r="Z302" s="66"/>
    </row>
    <row r="303" spans="1:26" ht="14.25" customHeight="1" x14ac:dyDescent="0.2">
      <c r="A303" s="67" t="s">
        <v>1415</v>
      </c>
      <c r="B303" s="67" t="s">
        <v>1416</v>
      </c>
      <c r="C303" s="68" t="str">
        <f t="shared" si="0"/>
        <v>CUNCOLIM</v>
      </c>
      <c r="D303" s="68"/>
      <c r="E303" s="68" t="s">
        <v>3844</v>
      </c>
      <c r="F303" s="68"/>
      <c r="G303" s="68">
        <v>45</v>
      </c>
      <c r="H303" s="68">
        <f t="shared" si="1"/>
        <v>1</v>
      </c>
      <c r="I303" s="68">
        <f t="shared" si="2"/>
        <v>1</v>
      </c>
      <c r="J303" s="68" t="s">
        <v>3845</v>
      </c>
      <c r="K303" s="68"/>
      <c r="L303" s="68"/>
      <c r="M303" s="66"/>
      <c r="N303" s="66"/>
      <c r="O303" s="66"/>
      <c r="P303" s="66"/>
      <c r="Q303" s="66"/>
      <c r="R303" s="66"/>
      <c r="S303" s="66"/>
      <c r="T303" s="66"/>
      <c r="U303" s="66"/>
      <c r="V303" s="66"/>
      <c r="W303" s="66"/>
      <c r="X303" s="66"/>
      <c r="Y303" s="66"/>
      <c r="Z303" s="66"/>
    </row>
    <row r="304" spans="1:26" ht="14.25" customHeight="1" x14ac:dyDescent="0.2">
      <c r="A304" s="67" t="s">
        <v>1791</v>
      </c>
      <c r="B304" s="67" t="s">
        <v>1792</v>
      </c>
      <c r="C304" s="68" t="str">
        <f t="shared" si="0"/>
        <v>CUPA</v>
      </c>
      <c r="D304" s="68"/>
      <c r="E304" s="68"/>
      <c r="F304" s="68"/>
      <c r="G304" s="68">
        <v>1</v>
      </c>
      <c r="H304" s="68">
        <f t="shared" si="1"/>
        <v>1</v>
      </c>
      <c r="I304" s="68">
        <f t="shared" si="2"/>
        <v>1</v>
      </c>
      <c r="J304" s="68"/>
      <c r="K304" s="68"/>
      <c r="L304" s="68"/>
      <c r="M304" s="66"/>
      <c r="N304" s="66"/>
      <c r="O304" s="66"/>
      <c r="P304" s="66"/>
      <c r="Q304" s="66"/>
      <c r="R304" s="66"/>
      <c r="S304" s="66"/>
      <c r="T304" s="66"/>
      <c r="U304" s="66"/>
      <c r="V304" s="66"/>
      <c r="W304" s="66"/>
      <c r="X304" s="66"/>
      <c r="Y304" s="66"/>
      <c r="Z304" s="66"/>
    </row>
    <row r="305" spans="1:26" ht="14.25" customHeight="1" x14ac:dyDescent="0.2">
      <c r="A305" s="67" t="s">
        <v>1694</v>
      </c>
      <c r="B305" s="67" t="s">
        <v>1695</v>
      </c>
      <c r="C305" s="68" t="str">
        <f t="shared" si="0"/>
        <v>CURCH GPC</v>
      </c>
      <c r="D305" s="68"/>
      <c r="E305" s="68"/>
      <c r="F305" s="68"/>
      <c r="G305" s="68">
        <v>6</v>
      </c>
      <c r="H305" s="68">
        <f t="shared" si="1"/>
        <v>1</v>
      </c>
      <c r="I305" s="68">
        <f t="shared" si="2"/>
        <v>1</v>
      </c>
      <c r="J305" s="68"/>
      <c r="K305" s="68"/>
      <c r="L305" s="68"/>
      <c r="M305" s="66"/>
      <c r="N305" s="66"/>
      <c r="O305" s="66"/>
      <c r="P305" s="66"/>
      <c r="Q305" s="66"/>
      <c r="R305" s="66"/>
      <c r="S305" s="66"/>
      <c r="T305" s="66"/>
      <c r="U305" s="66"/>
      <c r="V305" s="66"/>
      <c r="W305" s="66"/>
      <c r="X305" s="66"/>
      <c r="Y305" s="66"/>
      <c r="Z305" s="66"/>
    </row>
    <row r="306" spans="1:26" ht="14.25" customHeight="1" x14ac:dyDescent="0.2">
      <c r="A306" s="67" t="s">
        <v>269</v>
      </c>
      <c r="B306" s="67" t="s">
        <v>270</v>
      </c>
      <c r="C306" s="68" t="str">
        <f t="shared" si="0"/>
        <v>CURCHOREM</v>
      </c>
      <c r="D306" s="68"/>
      <c r="E306" s="68" t="s">
        <v>3844</v>
      </c>
      <c r="F306" s="68"/>
      <c r="G306" s="68">
        <v>40</v>
      </c>
      <c r="H306" s="68">
        <f t="shared" si="1"/>
        <v>1</v>
      </c>
      <c r="I306" s="68">
        <f t="shared" si="2"/>
        <v>1</v>
      </c>
      <c r="J306" s="68" t="s">
        <v>3845</v>
      </c>
      <c r="K306" s="68"/>
      <c r="L306" s="68"/>
      <c r="M306" s="66"/>
      <c r="N306" s="66"/>
      <c r="O306" s="66"/>
      <c r="P306" s="66"/>
      <c r="Q306" s="66"/>
      <c r="R306" s="66"/>
      <c r="S306" s="66"/>
      <c r="T306" s="66"/>
      <c r="U306" s="66"/>
      <c r="V306" s="66"/>
      <c r="W306" s="66"/>
      <c r="X306" s="66"/>
      <c r="Y306" s="66"/>
      <c r="Z306" s="66"/>
    </row>
    <row r="307" spans="1:26" ht="14.25" customHeight="1" x14ac:dyDescent="0.2">
      <c r="A307" s="67" t="s">
        <v>3178</v>
      </c>
      <c r="B307" s="67" t="s">
        <v>3162</v>
      </c>
      <c r="C307" s="68" t="str">
        <f t="shared" si="0"/>
        <v>CURPEM</v>
      </c>
      <c r="D307" s="68"/>
      <c r="E307" s="68"/>
      <c r="F307" s="68"/>
      <c r="G307" s="68">
        <v>2</v>
      </c>
      <c r="H307" s="68">
        <f t="shared" si="1"/>
        <v>1</v>
      </c>
      <c r="I307" s="68">
        <f t="shared" si="2"/>
        <v>1</v>
      </c>
      <c r="J307" s="68"/>
      <c r="K307" s="68"/>
      <c r="L307" s="68"/>
      <c r="M307" s="66"/>
      <c r="N307" s="66"/>
      <c r="O307" s="66"/>
      <c r="P307" s="66"/>
      <c r="Q307" s="66"/>
      <c r="R307" s="66"/>
      <c r="S307" s="66"/>
      <c r="T307" s="66"/>
      <c r="U307" s="66"/>
      <c r="V307" s="66"/>
      <c r="W307" s="66"/>
      <c r="X307" s="66"/>
      <c r="Y307" s="66"/>
      <c r="Z307" s="66"/>
    </row>
    <row r="308" spans="1:26" ht="14.25" customHeight="1" x14ac:dyDescent="0.2">
      <c r="A308" s="67" t="s">
        <v>1044</v>
      </c>
      <c r="B308" s="67" t="s">
        <v>1045</v>
      </c>
      <c r="C308" s="68" t="str">
        <f t="shared" si="0"/>
        <v>CURTI</v>
      </c>
      <c r="D308" s="68"/>
      <c r="E308" s="68"/>
      <c r="F308" s="68"/>
      <c r="G308" s="68">
        <v>32</v>
      </c>
      <c r="H308" s="68">
        <f t="shared" si="1"/>
        <v>1</v>
      </c>
      <c r="I308" s="68">
        <f t="shared" si="2"/>
        <v>1</v>
      </c>
      <c r="J308" s="68"/>
      <c r="K308" s="68"/>
      <c r="L308" s="68"/>
      <c r="M308" s="66"/>
      <c r="N308" s="66"/>
      <c r="O308" s="66"/>
      <c r="P308" s="66"/>
      <c r="Q308" s="66"/>
      <c r="R308" s="66"/>
      <c r="S308" s="66"/>
      <c r="T308" s="66"/>
      <c r="U308" s="66"/>
      <c r="V308" s="66"/>
      <c r="W308" s="66"/>
      <c r="X308" s="66"/>
      <c r="Y308" s="66"/>
      <c r="Z308" s="66"/>
    </row>
    <row r="309" spans="1:26" ht="14.25" customHeight="1" x14ac:dyDescent="0.2">
      <c r="A309" s="67" t="s">
        <v>2433</v>
      </c>
      <c r="B309" s="67" t="s">
        <v>2434</v>
      </c>
      <c r="C309" s="68" t="str">
        <f t="shared" si="0"/>
        <v>CURTORIM</v>
      </c>
      <c r="D309" s="68"/>
      <c r="E309" s="68"/>
      <c r="F309" s="68"/>
      <c r="G309" s="68">
        <v>8</v>
      </c>
      <c r="H309" s="68">
        <f t="shared" si="1"/>
        <v>1</v>
      </c>
      <c r="I309" s="68">
        <f t="shared" si="2"/>
        <v>1</v>
      </c>
      <c r="J309" s="68"/>
      <c r="K309" s="68"/>
      <c r="L309" s="68"/>
      <c r="M309" s="66"/>
      <c r="N309" s="66"/>
      <c r="O309" s="66"/>
      <c r="P309" s="66"/>
      <c r="Q309" s="66"/>
      <c r="R309" s="66"/>
      <c r="S309" s="66"/>
      <c r="T309" s="66"/>
      <c r="U309" s="66"/>
      <c r="V309" s="66"/>
      <c r="W309" s="66"/>
      <c r="X309" s="66"/>
      <c r="Y309" s="66"/>
      <c r="Z309" s="66"/>
    </row>
    <row r="310" spans="1:26" ht="14.25" customHeight="1" x14ac:dyDescent="0.2">
      <c r="A310" s="67" t="s">
        <v>3810</v>
      </c>
      <c r="B310" s="67" t="s">
        <v>3811</v>
      </c>
      <c r="C310" s="68" t="str">
        <f t="shared" si="0"/>
        <v>CUTBONA</v>
      </c>
      <c r="D310" s="68"/>
      <c r="E310" s="68"/>
      <c r="F310" s="68"/>
      <c r="G310" s="68">
        <v>1</v>
      </c>
      <c r="H310" s="68">
        <f t="shared" si="1"/>
        <v>1</v>
      </c>
      <c r="I310" s="68">
        <f t="shared" si="2"/>
        <v>1</v>
      </c>
      <c r="J310" s="68"/>
      <c r="K310" s="68"/>
      <c r="L310" s="68"/>
      <c r="M310" s="66"/>
      <c r="N310" s="66"/>
      <c r="O310" s="66"/>
      <c r="P310" s="66"/>
      <c r="Q310" s="66"/>
      <c r="R310" s="66"/>
      <c r="S310" s="66"/>
      <c r="T310" s="66"/>
      <c r="U310" s="66"/>
      <c r="V310" s="66"/>
      <c r="W310" s="66"/>
      <c r="X310" s="66"/>
      <c r="Y310" s="66"/>
      <c r="Z310" s="66"/>
    </row>
    <row r="311" spans="1:26" ht="14.25" customHeight="1" x14ac:dyDescent="0.2">
      <c r="A311" s="67" t="s">
        <v>1487</v>
      </c>
      <c r="B311" s="67" t="s">
        <v>1488</v>
      </c>
      <c r="C311" s="68" t="str">
        <f t="shared" si="0"/>
        <v>D. HIPPARGI</v>
      </c>
      <c r="D311" s="68"/>
      <c r="E311" s="68"/>
      <c r="F311" s="68"/>
      <c r="G311" s="68">
        <v>4</v>
      </c>
      <c r="H311" s="68">
        <f t="shared" si="1"/>
        <v>1</v>
      </c>
      <c r="I311" s="68">
        <f t="shared" si="2"/>
        <v>1</v>
      </c>
      <c r="J311" s="68"/>
      <c r="K311" s="68"/>
      <c r="L311" s="68"/>
      <c r="M311" s="66"/>
      <c r="N311" s="66"/>
      <c r="O311" s="66"/>
      <c r="P311" s="66"/>
      <c r="Q311" s="66"/>
      <c r="R311" s="66"/>
      <c r="S311" s="66"/>
      <c r="T311" s="66"/>
      <c r="U311" s="66"/>
      <c r="V311" s="66"/>
      <c r="W311" s="66"/>
      <c r="X311" s="66"/>
      <c r="Y311" s="66"/>
      <c r="Z311" s="66"/>
    </row>
    <row r="312" spans="1:26" ht="14.25" customHeight="1" x14ac:dyDescent="0.2">
      <c r="A312" s="67" t="s">
        <v>1965</v>
      </c>
      <c r="B312" s="67" t="s">
        <v>1966</v>
      </c>
      <c r="C312" s="68" t="str">
        <f t="shared" si="0"/>
        <v>DABAL</v>
      </c>
      <c r="D312" s="68"/>
      <c r="E312" s="68"/>
      <c r="F312" s="68"/>
      <c r="G312" s="68">
        <v>8</v>
      </c>
      <c r="H312" s="68">
        <f t="shared" si="1"/>
        <v>1</v>
      </c>
      <c r="I312" s="68">
        <f t="shared" si="2"/>
        <v>1</v>
      </c>
      <c r="J312" s="68"/>
      <c r="K312" s="68"/>
      <c r="L312" s="68"/>
      <c r="M312" s="66"/>
      <c r="N312" s="66"/>
      <c r="O312" s="66"/>
      <c r="P312" s="66"/>
      <c r="Q312" s="66"/>
      <c r="R312" s="66"/>
      <c r="S312" s="66"/>
      <c r="T312" s="66"/>
      <c r="U312" s="66"/>
      <c r="V312" s="66"/>
      <c r="W312" s="66"/>
      <c r="X312" s="66"/>
      <c r="Y312" s="66"/>
      <c r="Z312" s="66"/>
    </row>
    <row r="313" spans="1:26" ht="14.25" customHeight="1" x14ac:dyDescent="0.2">
      <c r="A313" s="67" t="s">
        <v>2461</v>
      </c>
      <c r="B313" s="67" t="s">
        <v>2462</v>
      </c>
      <c r="C313" s="68" t="str">
        <f t="shared" si="0"/>
        <v>DABAL PNCHY</v>
      </c>
      <c r="D313" s="68"/>
      <c r="E313" s="68"/>
      <c r="F313" s="68"/>
      <c r="G313" s="68">
        <v>5</v>
      </c>
      <c r="H313" s="68">
        <f t="shared" si="1"/>
        <v>1</v>
      </c>
      <c r="I313" s="68">
        <f t="shared" si="2"/>
        <v>1</v>
      </c>
      <c r="J313" s="68"/>
      <c r="K313" s="68"/>
      <c r="L313" s="68"/>
      <c r="M313" s="66"/>
      <c r="N313" s="66"/>
      <c r="O313" s="66"/>
      <c r="P313" s="66"/>
      <c r="Q313" s="66"/>
      <c r="R313" s="66"/>
      <c r="S313" s="66"/>
      <c r="T313" s="66"/>
      <c r="U313" s="66"/>
      <c r="V313" s="66"/>
      <c r="W313" s="66"/>
      <c r="X313" s="66"/>
      <c r="Y313" s="66"/>
      <c r="Z313" s="66"/>
    </row>
    <row r="314" spans="1:26" ht="14.25" customHeight="1" x14ac:dyDescent="0.2">
      <c r="A314" s="67" t="s">
        <v>345</v>
      </c>
      <c r="B314" s="67" t="s">
        <v>346</v>
      </c>
      <c r="C314" s="68" t="str">
        <f t="shared" si="0"/>
        <v>DABEM</v>
      </c>
      <c r="D314" s="68"/>
      <c r="E314" s="68"/>
      <c r="F314" s="68"/>
      <c r="G314" s="68">
        <v>5</v>
      </c>
      <c r="H314" s="68">
        <f t="shared" si="1"/>
        <v>1</v>
      </c>
      <c r="I314" s="68">
        <f t="shared" si="2"/>
        <v>1</v>
      </c>
      <c r="J314" s="68"/>
      <c r="K314" s="68"/>
      <c r="L314" s="68"/>
      <c r="M314" s="66"/>
      <c r="N314" s="66"/>
      <c r="O314" s="66"/>
      <c r="P314" s="66"/>
      <c r="Q314" s="66"/>
      <c r="R314" s="66"/>
      <c r="S314" s="66"/>
      <c r="T314" s="66"/>
      <c r="U314" s="66"/>
      <c r="V314" s="66"/>
      <c r="W314" s="66"/>
      <c r="X314" s="66"/>
      <c r="Y314" s="66"/>
      <c r="Z314" s="66"/>
    </row>
    <row r="315" spans="1:26" ht="14.25" customHeight="1" x14ac:dyDescent="0.2">
      <c r="A315" s="67" t="s">
        <v>2545</v>
      </c>
      <c r="B315" s="67" t="s">
        <v>2546</v>
      </c>
      <c r="C315" s="68" t="str">
        <f t="shared" si="0"/>
        <v>DABEM X</v>
      </c>
      <c r="D315" s="68"/>
      <c r="E315" s="68"/>
      <c r="F315" s="68"/>
      <c r="G315" s="68">
        <v>4</v>
      </c>
      <c r="H315" s="68">
        <f t="shared" si="1"/>
        <v>1</v>
      </c>
      <c r="I315" s="68">
        <f t="shared" si="2"/>
        <v>1</v>
      </c>
      <c r="J315" s="68"/>
      <c r="K315" s="68"/>
      <c r="L315" s="68"/>
      <c r="M315" s="66"/>
      <c r="N315" s="66"/>
      <c r="O315" s="66"/>
      <c r="P315" s="66"/>
      <c r="Q315" s="66"/>
      <c r="R315" s="66"/>
      <c r="S315" s="66"/>
      <c r="T315" s="66"/>
      <c r="U315" s="66"/>
      <c r="V315" s="66"/>
      <c r="W315" s="66"/>
      <c r="X315" s="66"/>
      <c r="Y315" s="66"/>
      <c r="Z315" s="66"/>
    </row>
    <row r="316" spans="1:26" ht="14.25" customHeight="1" x14ac:dyDescent="0.2">
      <c r="A316" s="71" t="s">
        <v>249</v>
      </c>
      <c r="B316" s="71" t="s">
        <v>250</v>
      </c>
      <c r="C316" s="72" t="str">
        <f t="shared" si="0"/>
        <v>DABOLI</v>
      </c>
      <c r="D316" s="72"/>
      <c r="E316" s="72"/>
      <c r="F316" s="72"/>
      <c r="G316" s="72">
        <v>45</v>
      </c>
      <c r="H316" s="72">
        <f t="shared" si="1"/>
        <v>1</v>
      </c>
      <c r="I316" s="72">
        <f t="shared" si="2"/>
        <v>1</v>
      </c>
      <c r="J316" s="72"/>
      <c r="K316" s="72"/>
      <c r="L316" s="72"/>
      <c r="M316" s="73"/>
      <c r="N316" s="73"/>
      <c r="O316" s="73"/>
      <c r="P316" s="73"/>
      <c r="Q316" s="73"/>
      <c r="R316" s="73"/>
      <c r="S316" s="73"/>
      <c r="T316" s="73"/>
      <c r="U316" s="73"/>
      <c r="V316" s="73"/>
      <c r="W316" s="73"/>
      <c r="X316" s="73"/>
      <c r="Y316" s="73"/>
      <c r="Z316" s="73"/>
    </row>
    <row r="317" spans="1:26" ht="14.25" customHeight="1" x14ac:dyDescent="0.2">
      <c r="A317" s="71" t="s">
        <v>61</v>
      </c>
      <c r="B317" s="71" t="s">
        <v>62</v>
      </c>
      <c r="C317" s="72" t="str">
        <f t="shared" si="0"/>
        <v>DABOLIM</v>
      </c>
      <c r="D317" s="72"/>
      <c r="E317" s="72"/>
      <c r="F317" s="72"/>
      <c r="G317" s="72">
        <v>27</v>
      </c>
      <c r="H317" s="72">
        <f t="shared" si="1"/>
        <v>1</v>
      </c>
      <c r="I317" s="72">
        <f t="shared" si="2"/>
        <v>1</v>
      </c>
      <c r="J317" s="72"/>
      <c r="K317" s="72"/>
      <c r="L317" s="72"/>
      <c r="M317" s="73"/>
      <c r="N317" s="73"/>
      <c r="O317" s="73"/>
      <c r="P317" s="73"/>
      <c r="Q317" s="73"/>
      <c r="R317" s="73"/>
      <c r="S317" s="73"/>
      <c r="T317" s="73"/>
      <c r="U317" s="73"/>
      <c r="V317" s="73"/>
      <c r="W317" s="73"/>
      <c r="X317" s="73"/>
      <c r="Y317" s="73"/>
      <c r="Z317" s="73"/>
    </row>
    <row r="318" spans="1:26" ht="14.25" customHeight="1" x14ac:dyDescent="0.2">
      <c r="A318" s="67" t="s">
        <v>721</v>
      </c>
      <c r="B318" s="67" t="s">
        <v>722</v>
      </c>
      <c r="C318" s="68" t="str">
        <f t="shared" si="0"/>
        <v>DADACHI XOR</v>
      </c>
      <c r="D318" s="68"/>
      <c r="E318" s="68"/>
      <c r="F318" s="68"/>
      <c r="G318" s="68">
        <v>9</v>
      </c>
      <c r="H318" s="68">
        <f t="shared" si="1"/>
        <v>1</v>
      </c>
      <c r="I318" s="68">
        <f t="shared" si="2"/>
        <v>1</v>
      </c>
      <c r="J318" s="68"/>
      <c r="K318" s="68"/>
      <c r="L318" s="68"/>
      <c r="M318" s="66"/>
      <c r="N318" s="66"/>
      <c r="O318" s="66"/>
      <c r="P318" s="66"/>
      <c r="Q318" s="66"/>
      <c r="R318" s="66"/>
      <c r="S318" s="66"/>
      <c r="T318" s="66"/>
      <c r="U318" s="66"/>
      <c r="V318" s="66"/>
      <c r="W318" s="66"/>
      <c r="X318" s="66"/>
      <c r="Y318" s="66"/>
      <c r="Z318" s="66"/>
    </row>
    <row r="319" spans="1:26" ht="14.25" customHeight="1" x14ac:dyDescent="0.2">
      <c r="A319" s="67" t="s">
        <v>806</v>
      </c>
      <c r="B319" s="67" t="s">
        <v>807</v>
      </c>
      <c r="C319" s="68" t="str">
        <f t="shared" si="0"/>
        <v>DADACHIWADI</v>
      </c>
      <c r="D319" s="68"/>
      <c r="E319" s="68"/>
      <c r="F319" s="68"/>
      <c r="G319" s="68">
        <v>1</v>
      </c>
      <c r="H319" s="68">
        <f t="shared" si="1"/>
        <v>1</v>
      </c>
      <c r="I319" s="68">
        <f t="shared" si="2"/>
        <v>1</v>
      </c>
      <c r="J319" s="68"/>
      <c r="K319" s="68"/>
      <c r="L319" s="68"/>
      <c r="M319" s="66"/>
      <c r="N319" s="66"/>
      <c r="O319" s="66"/>
      <c r="P319" s="66"/>
      <c r="Q319" s="66"/>
      <c r="R319" s="66"/>
      <c r="S319" s="66"/>
      <c r="T319" s="66"/>
      <c r="U319" s="66"/>
      <c r="V319" s="66"/>
      <c r="W319" s="66"/>
      <c r="X319" s="66"/>
      <c r="Y319" s="66"/>
      <c r="Z319" s="66"/>
    </row>
    <row r="320" spans="1:26" ht="14.25" customHeight="1" x14ac:dyDescent="0.2">
      <c r="A320" s="67" t="s">
        <v>3026</v>
      </c>
      <c r="B320" s="67" t="s">
        <v>3027</v>
      </c>
      <c r="C320" s="68" t="str">
        <f t="shared" si="0"/>
        <v>DAJIPUR</v>
      </c>
      <c r="D320" s="68"/>
      <c r="E320" s="68"/>
      <c r="F320" s="68"/>
      <c r="G320" s="68">
        <v>1</v>
      </c>
      <c r="H320" s="68">
        <f t="shared" si="1"/>
        <v>1</v>
      </c>
      <c r="I320" s="68">
        <f t="shared" si="2"/>
        <v>1</v>
      </c>
      <c r="J320" s="68"/>
      <c r="K320" s="68"/>
      <c r="L320" s="68"/>
      <c r="M320" s="66"/>
      <c r="N320" s="66"/>
      <c r="O320" s="66"/>
      <c r="P320" s="66"/>
      <c r="Q320" s="66"/>
      <c r="R320" s="66"/>
      <c r="S320" s="66"/>
      <c r="T320" s="66"/>
      <c r="U320" s="66"/>
      <c r="V320" s="66"/>
      <c r="W320" s="66"/>
      <c r="X320" s="66"/>
      <c r="Y320" s="66"/>
      <c r="Z320" s="66"/>
    </row>
    <row r="321" spans="1:26" ht="14.25" customHeight="1" x14ac:dyDescent="0.2">
      <c r="A321" s="74" t="s">
        <v>3880</v>
      </c>
      <c r="B321" s="67" t="s">
        <v>3881</v>
      </c>
      <c r="C321" s="68" t="str">
        <f t="shared" si="0"/>
        <v>DALVI School (Ponda)</v>
      </c>
      <c r="D321" s="68"/>
      <c r="E321" s="68"/>
      <c r="F321" s="68"/>
      <c r="G321" s="68">
        <v>0</v>
      </c>
      <c r="H321" s="68">
        <f t="shared" si="1"/>
        <v>1</v>
      </c>
      <c r="I321" s="68">
        <f t="shared" si="2"/>
        <v>1</v>
      </c>
      <c r="J321" s="68"/>
      <c r="K321" s="68" t="s">
        <v>3838</v>
      </c>
      <c r="L321" s="68"/>
      <c r="M321" s="66"/>
      <c r="N321" s="66"/>
      <c r="O321" s="66"/>
      <c r="P321" s="66"/>
      <c r="Q321" s="66"/>
      <c r="R321" s="66"/>
      <c r="S321" s="66"/>
      <c r="T321" s="66"/>
      <c r="U321" s="66"/>
      <c r="V321" s="66"/>
      <c r="W321" s="66"/>
      <c r="X321" s="66"/>
      <c r="Y321" s="66"/>
      <c r="Z321" s="66"/>
    </row>
    <row r="322" spans="1:26" ht="14.25" customHeight="1" x14ac:dyDescent="0.2">
      <c r="A322" s="67" t="s">
        <v>261</v>
      </c>
      <c r="B322" s="67" t="s">
        <v>262</v>
      </c>
      <c r="C322" s="68" t="str">
        <f t="shared" si="0"/>
        <v>DAM ROAD</v>
      </c>
      <c r="D322" s="68"/>
      <c r="E322" s="68"/>
      <c r="F322" s="68"/>
      <c r="G322" s="68">
        <v>9</v>
      </c>
      <c r="H322" s="68">
        <f t="shared" si="1"/>
        <v>1</v>
      </c>
      <c r="I322" s="68">
        <f t="shared" si="2"/>
        <v>1</v>
      </c>
      <c r="J322" s="68"/>
      <c r="K322" s="68"/>
      <c r="L322" s="68"/>
      <c r="M322" s="66"/>
      <c r="N322" s="66"/>
      <c r="O322" s="66"/>
      <c r="P322" s="66"/>
      <c r="Q322" s="66"/>
      <c r="R322" s="66"/>
      <c r="S322" s="66"/>
      <c r="T322" s="66"/>
      <c r="U322" s="66"/>
      <c r="V322" s="66"/>
      <c r="W322" s="66"/>
      <c r="X322" s="66"/>
      <c r="Y322" s="66"/>
      <c r="Z322" s="66"/>
    </row>
    <row r="323" spans="1:26" ht="14.25" customHeight="1" x14ac:dyDescent="0.2">
      <c r="A323" s="67" t="s">
        <v>2320</v>
      </c>
      <c r="B323" s="67" t="s">
        <v>2321</v>
      </c>
      <c r="C323" s="68" t="str">
        <f t="shared" si="0"/>
        <v>DANDEWADI</v>
      </c>
      <c r="D323" s="68"/>
      <c r="E323" s="68"/>
      <c r="F323" s="68"/>
      <c r="G323" s="68">
        <v>37</v>
      </c>
      <c r="H323" s="68">
        <f t="shared" si="1"/>
        <v>1</v>
      </c>
      <c r="I323" s="68">
        <f t="shared" si="2"/>
        <v>1</v>
      </c>
      <c r="J323" s="68"/>
      <c r="K323" s="68"/>
      <c r="L323" s="68"/>
      <c r="M323" s="66"/>
      <c r="N323" s="66"/>
      <c r="O323" s="66"/>
      <c r="P323" s="66"/>
      <c r="Q323" s="66"/>
      <c r="R323" s="66"/>
      <c r="S323" s="66"/>
      <c r="T323" s="66"/>
      <c r="U323" s="66"/>
      <c r="V323" s="66"/>
      <c r="W323" s="66"/>
      <c r="X323" s="66"/>
      <c r="Y323" s="66"/>
      <c r="Z323" s="66"/>
    </row>
    <row r="324" spans="1:26" ht="14.25" customHeight="1" x14ac:dyDescent="0.2">
      <c r="A324" s="67" t="s">
        <v>992</v>
      </c>
      <c r="B324" s="67" t="s">
        <v>993</v>
      </c>
      <c r="C324" s="68" t="str">
        <f t="shared" si="0"/>
        <v>DANDO</v>
      </c>
      <c r="D324" s="68"/>
      <c r="E324" s="68"/>
      <c r="F324" s="68"/>
      <c r="G324" s="68">
        <v>1</v>
      </c>
      <c r="H324" s="68">
        <f t="shared" si="1"/>
        <v>1</v>
      </c>
      <c r="I324" s="68">
        <f t="shared" si="2"/>
        <v>1</v>
      </c>
      <c r="J324" s="68"/>
      <c r="K324" s="68"/>
      <c r="L324" s="68"/>
      <c r="M324" s="66"/>
      <c r="N324" s="66"/>
      <c r="O324" s="66"/>
      <c r="P324" s="66"/>
      <c r="Q324" s="66"/>
      <c r="R324" s="66"/>
      <c r="S324" s="66"/>
      <c r="T324" s="66"/>
      <c r="U324" s="66"/>
      <c r="V324" s="66"/>
      <c r="W324" s="66"/>
      <c r="X324" s="66"/>
      <c r="Y324" s="66"/>
      <c r="Z324" s="66"/>
    </row>
    <row r="325" spans="1:26" ht="14.25" customHeight="1" x14ac:dyDescent="0.2">
      <c r="A325" s="67" t="s">
        <v>2258</v>
      </c>
      <c r="B325" s="67" t="s">
        <v>2259</v>
      </c>
      <c r="C325" s="68" t="str">
        <f t="shared" si="0"/>
        <v>DANDOLI</v>
      </c>
      <c r="D325" s="68"/>
      <c r="E325" s="68"/>
      <c r="F325" s="68"/>
      <c r="G325" s="68">
        <v>1</v>
      </c>
      <c r="H325" s="68">
        <f t="shared" si="1"/>
        <v>1</v>
      </c>
      <c r="I325" s="68">
        <f t="shared" si="2"/>
        <v>1</v>
      </c>
      <c r="J325" s="68"/>
      <c r="K325" s="68"/>
      <c r="L325" s="68"/>
      <c r="M325" s="66"/>
      <c r="N325" s="66"/>
      <c r="O325" s="66"/>
      <c r="P325" s="66"/>
      <c r="Q325" s="66"/>
      <c r="R325" s="66"/>
      <c r="S325" s="66"/>
      <c r="T325" s="66"/>
      <c r="U325" s="66"/>
      <c r="V325" s="66"/>
      <c r="W325" s="66"/>
      <c r="X325" s="66"/>
      <c r="Y325" s="66"/>
      <c r="Z325" s="66"/>
    </row>
    <row r="326" spans="1:26" ht="14.25" customHeight="1" x14ac:dyDescent="0.2">
      <c r="A326" s="67" t="s">
        <v>927</v>
      </c>
      <c r="B326" s="67" t="s">
        <v>928</v>
      </c>
      <c r="C326" s="68" t="str">
        <f t="shared" si="0"/>
        <v>DANDOSWADA</v>
      </c>
      <c r="D326" s="68"/>
      <c r="E326" s="68"/>
      <c r="F326" s="68"/>
      <c r="G326" s="68">
        <v>5</v>
      </c>
      <c r="H326" s="68">
        <f t="shared" si="1"/>
        <v>1</v>
      </c>
      <c r="I326" s="68">
        <f t="shared" si="2"/>
        <v>1</v>
      </c>
      <c r="J326" s="68"/>
      <c r="K326" s="68"/>
      <c r="L326" s="68"/>
      <c r="M326" s="66"/>
      <c r="N326" s="66"/>
      <c r="O326" s="66"/>
      <c r="P326" s="66"/>
      <c r="Q326" s="66"/>
      <c r="R326" s="66"/>
      <c r="S326" s="66"/>
      <c r="T326" s="66"/>
      <c r="U326" s="66"/>
      <c r="V326" s="66"/>
      <c r="W326" s="66"/>
      <c r="X326" s="66"/>
      <c r="Y326" s="66"/>
      <c r="Z326" s="66"/>
    </row>
    <row r="327" spans="1:26" ht="14.25" customHeight="1" x14ac:dyDescent="0.2">
      <c r="A327" s="67" t="s">
        <v>3641</v>
      </c>
      <c r="B327" s="67" t="s">
        <v>3642</v>
      </c>
      <c r="C327" s="68" t="str">
        <f t="shared" si="0"/>
        <v>DANGRWADA</v>
      </c>
      <c r="D327" s="68"/>
      <c r="E327" s="68"/>
      <c r="F327" s="68"/>
      <c r="G327" s="68">
        <v>2</v>
      </c>
      <c r="H327" s="68">
        <f t="shared" si="1"/>
        <v>1</v>
      </c>
      <c r="I327" s="68">
        <f t="shared" si="2"/>
        <v>1</v>
      </c>
      <c r="J327" s="68"/>
      <c r="K327" s="68"/>
      <c r="L327" s="68"/>
      <c r="M327" s="66"/>
      <c r="N327" s="66"/>
      <c r="O327" s="66"/>
      <c r="P327" s="66"/>
      <c r="Q327" s="66"/>
      <c r="R327" s="66"/>
      <c r="S327" s="66"/>
      <c r="T327" s="66"/>
      <c r="U327" s="66"/>
      <c r="V327" s="66"/>
      <c r="W327" s="66"/>
      <c r="X327" s="66"/>
      <c r="Y327" s="66"/>
      <c r="Z327" s="66"/>
    </row>
    <row r="328" spans="1:26" ht="14.25" customHeight="1" x14ac:dyDescent="0.2">
      <c r="A328" s="67" t="s">
        <v>2356</v>
      </c>
      <c r="B328" s="67" t="s">
        <v>2357</v>
      </c>
      <c r="C328" s="68" t="str">
        <f t="shared" si="0"/>
        <v>DAPOT</v>
      </c>
      <c r="D328" s="68"/>
      <c r="E328" s="68"/>
      <c r="F328" s="68"/>
      <c r="G328" s="68">
        <v>17</v>
      </c>
      <c r="H328" s="68">
        <f t="shared" si="1"/>
        <v>1</v>
      </c>
      <c r="I328" s="68">
        <f t="shared" si="2"/>
        <v>1</v>
      </c>
      <c r="J328" s="68"/>
      <c r="K328" s="68"/>
      <c r="L328" s="68"/>
      <c r="M328" s="66"/>
      <c r="N328" s="66"/>
      <c r="O328" s="66"/>
      <c r="P328" s="66"/>
      <c r="Q328" s="66"/>
      <c r="R328" s="66"/>
      <c r="S328" s="66"/>
      <c r="T328" s="66"/>
      <c r="U328" s="66"/>
      <c r="V328" s="66"/>
      <c r="W328" s="66"/>
      <c r="X328" s="66"/>
      <c r="Y328" s="66"/>
      <c r="Z328" s="66"/>
    </row>
    <row r="329" spans="1:26" ht="14.25" customHeight="1" x14ac:dyDescent="0.2">
      <c r="A329" s="67" t="s">
        <v>1268</v>
      </c>
      <c r="B329" s="67" t="s">
        <v>1269</v>
      </c>
      <c r="C329" s="68" t="str">
        <f t="shared" si="0"/>
        <v>DATTAMANDIR</v>
      </c>
      <c r="D329" s="68"/>
      <c r="E329" s="68"/>
      <c r="F329" s="68"/>
      <c r="G329" s="68">
        <v>1</v>
      </c>
      <c r="H329" s="68">
        <f t="shared" si="1"/>
        <v>1</v>
      </c>
      <c r="I329" s="68">
        <f t="shared" si="2"/>
        <v>1</v>
      </c>
      <c r="J329" s="68"/>
      <c r="K329" s="68"/>
      <c r="L329" s="68"/>
      <c r="M329" s="66"/>
      <c r="N329" s="66"/>
      <c r="O329" s="66"/>
      <c r="P329" s="66"/>
      <c r="Q329" s="66"/>
      <c r="R329" s="66"/>
      <c r="S329" s="66"/>
      <c r="T329" s="66"/>
      <c r="U329" s="66"/>
      <c r="V329" s="66"/>
      <c r="W329" s="66"/>
      <c r="X329" s="66"/>
      <c r="Y329" s="66"/>
      <c r="Z329" s="66"/>
    </row>
    <row r="330" spans="1:26" ht="14.25" customHeight="1" x14ac:dyDescent="0.2">
      <c r="A330" s="67" t="s">
        <v>2457</v>
      </c>
      <c r="B330" s="67" t="s">
        <v>2458</v>
      </c>
      <c r="C330" s="68" t="str">
        <f t="shared" si="0"/>
        <v>DAWKUND</v>
      </c>
      <c r="D330" s="68"/>
      <c r="E330" s="68"/>
      <c r="F330" s="68"/>
      <c r="G330" s="68">
        <v>2</v>
      </c>
      <c r="H330" s="68">
        <f t="shared" si="1"/>
        <v>1</v>
      </c>
      <c r="I330" s="68">
        <f t="shared" si="2"/>
        <v>1</v>
      </c>
      <c r="J330" s="68"/>
      <c r="K330" s="68"/>
      <c r="L330" s="68"/>
      <c r="M330" s="66"/>
      <c r="N330" s="66"/>
      <c r="O330" s="66"/>
      <c r="P330" s="66"/>
      <c r="Q330" s="66"/>
      <c r="R330" s="66"/>
      <c r="S330" s="66"/>
      <c r="T330" s="66"/>
      <c r="U330" s="66"/>
      <c r="V330" s="66"/>
      <c r="W330" s="66"/>
      <c r="X330" s="66"/>
      <c r="Y330" s="66"/>
      <c r="Z330" s="66"/>
    </row>
    <row r="331" spans="1:26" ht="14.25" customHeight="1" x14ac:dyDescent="0.2">
      <c r="A331" s="67" t="s">
        <v>3882</v>
      </c>
      <c r="B331" s="67" t="s">
        <v>3883</v>
      </c>
      <c r="C331" s="68" t="str">
        <f t="shared" si="0"/>
        <v>DEEPVIHAR</v>
      </c>
      <c r="D331" s="68"/>
      <c r="E331" s="68"/>
      <c r="F331" s="68"/>
      <c r="G331" s="68">
        <v>0</v>
      </c>
      <c r="H331" s="68">
        <f t="shared" si="1"/>
        <v>1</v>
      </c>
      <c r="I331" s="68">
        <f t="shared" si="2"/>
        <v>1</v>
      </c>
      <c r="J331" s="68"/>
      <c r="K331" s="68" t="s">
        <v>3838</v>
      </c>
      <c r="L331" s="68"/>
      <c r="M331" s="66"/>
      <c r="N331" s="66"/>
      <c r="O331" s="66"/>
      <c r="P331" s="66"/>
      <c r="Q331" s="66"/>
      <c r="R331" s="66"/>
      <c r="S331" s="66"/>
      <c r="T331" s="66"/>
      <c r="U331" s="66"/>
      <c r="V331" s="66"/>
      <c r="W331" s="66"/>
      <c r="X331" s="66"/>
      <c r="Y331" s="66"/>
      <c r="Z331" s="66"/>
    </row>
    <row r="332" spans="1:26" ht="14.25" customHeight="1" x14ac:dyDescent="0.2">
      <c r="A332" s="67" t="s">
        <v>1313</v>
      </c>
      <c r="B332" s="67" t="s">
        <v>1314</v>
      </c>
      <c r="C332" s="68" t="str">
        <f t="shared" si="0"/>
        <v>DEGVE</v>
      </c>
      <c r="D332" s="68"/>
      <c r="E332" s="68"/>
      <c r="F332" s="68"/>
      <c r="G332" s="68">
        <v>1</v>
      </c>
      <c r="H332" s="68">
        <f t="shared" si="1"/>
        <v>1</v>
      </c>
      <c r="I332" s="68">
        <f t="shared" si="2"/>
        <v>1</v>
      </c>
      <c r="J332" s="68"/>
      <c r="K332" s="68"/>
      <c r="L332" s="68"/>
      <c r="M332" s="66"/>
      <c r="N332" s="66"/>
      <c r="O332" s="66"/>
      <c r="P332" s="66"/>
      <c r="Q332" s="66"/>
      <c r="R332" s="66"/>
      <c r="S332" s="66"/>
      <c r="T332" s="66"/>
      <c r="U332" s="66"/>
      <c r="V332" s="66"/>
      <c r="W332" s="66"/>
      <c r="X332" s="66"/>
      <c r="Y332" s="66"/>
      <c r="Z332" s="66"/>
    </row>
    <row r="333" spans="1:26" ht="14.25" customHeight="1" x14ac:dyDescent="0.2">
      <c r="A333" s="67" t="s">
        <v>2324</v>
      </c>
      <c r="B333" s="67" t="s">
        <v>2325</v>
      </c>
      <c r="C333" s="68" t="str">
        <f t="shared" si="0"/>
        <v>DEMANI</v>
      </c>
      <c r="D333" s="68"/>
      <c r="E333" s="68"/>
      <c r="F333" s="68"/>
      <c r="G333" s="68">
        <v>33</v>
      </c>
      <c r="H333" s="68">
        <f t="shared" si="1"/>
        <v>1</v>
      </c>
      <c r="I333" s="68">
        <f t="shared" si="2"/>
        <v>1</v>
      </c>
      <c r="J333" s="68"/>
      <c r="K333" s="68"/>
      <c r="L333" s="68"/>
      <c r="M333" s="66"/>
      <c r="N333" s="66"/>
      <c r="O333" s="66"/>
      <c r="P333" s="66"/>
      <c r="Q333" s="66"/>
      <c r="R333" s="66"/>
      <c r="S333" s="66"/>
      <c r="T333" s="66"/>
      <c r="U333" s="66"/>
      <c r="V333" s="66"/>
      <c r="W333" s="66"/>
      <c r="X333" s="66"/>
      <c r="Y333" s="66"/>
      <c r="Z333" s="66"/>
    </row>
    <row r="334" spans="1:26" ht="14.25" customHeight="1" x14ac:dyDescent="0.2">
      <c r="A334" s="67" t="s">
        <v>2677</v>
      </c>
      <c r="B334" s="67" t="s">
        <v>2678</v>
      </c>
      <c r="C334" s="68" t="str">
        <f t="shared" si="0"/>
        <v>DESSAIWADA</v>
      </c>
      <c r="D334" s="68"/>
      <c r="E334" s="68"/>
      <c r="F334" s="68"/>
      <c r="G334" s="68">
        <v>6</v>
      </c>
      <c r="H334" s="68">
        <f t="shared" si="1"/>
        <v>1</v>
      </c>
      <c r="I334" s="68">
        <f t="shared" si="2"/>
        <v>1</v>
      </c>
      <c r="J334" s="68"/>
      <c r="K334" s="68"/>
      <c r="L334" s="68"/>
      <c r="M334" s="66"/>
      <c r="N334" s="66"/>
      <c r="O334" s="66"/>
      <c r="P334" s="66"/>
      <c r="Q334" s="66"/>
      <c r="R334" s="66"/>
      <c r="S334" s="66"/>
      <c r="T334" s="66"/>
      <c r="U334" s="66"/>
      <c r="V334" s="66"/>
      <c r="W334" s="66"/>
      <c r="X334" s="66"/>
      <c r="Y334" s="66"/>
      <c r="Z334" s="66"/>
    </row>
    <row r="335" spans="1:26" ht="14.25" customHeight="1" x14ac:dyDescent="0.2">
      <c r="A335" s="67" t="s">
        <v>469</v>
      </c>
      <c r="B335" s="67" t="s">
        <v>470</v>
      </c>
      <c r="C335" s="68" t="str">
        <f t="shared" si="0"/>
        <v>DEULWADA</v>
      </c>
      <c r="D335" s="68"/>
      <c r="E335" s="68"/>
      <c r="F335" s="68"/>
      <c r="G335" s="68">
        <v>11</v>
      </c>
      <c r="H335" s="68">
        <f t="shared" si="1"/>
        <v>1</v>
      </c>
      <c r="I335" s="68">
        <f t="shared" si="2"/>
        <v>1</v>
      </c>
      <c r="J335" s="68"/>
      <c r="K335" s="68"/>
      <c r="L335" s="68"/>
      <c r="M335" s="66"/>
      <c r="N335" s="66"/>
      <c r="O335" s="66"/>
      <c r="P335" s="66"/>
      <c r="Q335" s="66"/>
      <c r="R335" s="66"/>
      <c r="S335" s="66"/>
      <c r="T335" s="66"/>
      <c r="U335" s="66"/>
      <c r="V335" s="66"/>
      <c r="W335" s="66"/>
      <c r="X335" s="66"/>
      <c r="Y335" s="66"/>
      <c r="Z335" s="66"/>
    </row>
    <row r="336" spans="1:26" ht="14.25" customHeight="1" x14ac:dyDescent="0.2">
      <c r="A336" s="67" t="s">
        <v>1107</v>
      </c>
      <c r="B336" s="67" t="s">
        <v>1108</v>
      </c>
      <c r="C336" s="68" t="str">
        <f t="shared" si="0"/>
        <v>DEUNAMOL</v>
      </c>
      <c r="D336" s="68"/>
      <c r="E336" s="68"/>
      <c r="F336" s="68"/>
      <c r="G336" s="68">
        <v>4</v>
      </c>
      <c r="H336" s="68">
        <f t="shared" si="1"/>
        <v>1</v>
      </c>
      <c r="I336" s="68">
        <f t="shared" si="2"/>
        <v>1</v>
      </c>
      <c r="J336" s="68"/>
      <c r="K336" s="68"/>
      <c r="L336" s="68"/>
      <c r="M336" s="66"/>
      <c r="N336" s="66"/>
      <c r="O336" s="66"/>
      <c r="P336" s="66"/>
      <c r="Q336" s="66"/>
      <c r="R336" s="66"/>
      <c r="S336" s="66"/>
      <c r="T336" s="66"/>
      <c r="U336" s="66"/>
      <c r="V336" s="66"/>
      <c r="W336" s="66"/>
      <c r="X336" s="66"/>
      <c r="Y336" s="66"/>
      <c r="Z336" s="66"/>
    </row>
    <row r="337" spans="1:26" ht="14.25" customHeight="1" x14ac:dyDescent="0.2">
      <c r="A337" s="67" t="s">
        <v>1493</v>
      </c>
      <c r="B337" s="67" t="s">
        <v>1494</v>
      </c>
      <c r="C337" s="68" t="str">
        <f t="shared" si="0"/>
        <v>DEVANGAO</v>
      </c>
      <c r="D337" s="68"/>
      <c r="E337" s="68"/>
      <c r="F337" s="68"/>
      <c r="G337" s="68">
        <v>4</v>
      </c>
      <c r="H337" s="68">
        <f t="shared" si="1"/>
        <v>1</v>
      </c>
      <c r="I337" s="68">
        <f t="shared" si="2"/>
        <v>1</v>
      </c>
      <c r="J337" s="68"/>
      <c r="K337" s="68"/>
      <c r="L337" s="68"/>
      <c r="M337" s="66"/>
      <c r="N337" s="66"/>
      <c r="O337" s="66"/>
      <c r="P337" s="66"/>
      <c r="Q337" s="66"/>
      <c r="R337" s="66"/>
      <c r="S337" s="66"/>
      <c r="T337" s="66"/>
      <c r="U337" s="66"/>
      <c r="V337" s="66"/>
      <c r="W337" s="66"/>
      <c r="X337" s="66"/>
      <c r="Y337" s="66"/>
      <c r="Z337" s="66"/>
    </row>
    <row r="338" spans="1:26" ht="14.25" customHeight="1" x14ac:dyDescent="0.2">
      <c r="A338" s="67" t="s">
        <v>2541</v>
      </c>
      <c r="B338" s="67" t="s">
        <v>2542</v>
      </c>
      <c r="C338" s="68" t="str">
        <f t="shared" si="0"/>
        <v>DEVBAG</v>
      </c>
      <c r="D338" s="68"/>
      <c r="E338" s="68"/>
      <c r="F338" s="68"/>
      <c r="G338" s="68">
        <v>11</v>
      </c>
      <c r="H338" s="68">
        <f t="shared" si="1"/>
        <v>1</v>
      </c>
      <c r="I338" s="68">
        <f t="shared" si="2"/>
        <v>1</v>
      </c>
      <c r="J338" s="68"/>
      <c r="K338" s="68"/>
      <c r="L338" s="68"/>
      <c r="M338" s="66"/>
      <c r="N338" s="66"/>
      <c r="O338" s="66"/>
      <c r="P338" s="66"/>
      <c r="Q338" s="66"/>
      <c r="R338" s="66"/>
      <c r="S338" s="66"/>
      <c r="T338" s="66"/>
      <c r="U338" s="66"/>
      <c r="V338" s="66"/>
      <c r="W338" s="66"/>
      <c r="X338" s="66"/>
      <c r="Y338" s="66"/>
      <c r="Z338" s="66"/>
    </row>
    <row r="339" spans="1:26" ht="14.25" customHeight="1" x14ac:dyDescent="0.2">
      <c r="A339" s="67" t="s">
        <v>636</v>
      </c>
      <c r="B339" s="67" t="s">
        <v>637</v>
      </c>
      <c r="C339" s="68" t="str">
        <f t="shared" si="0"/>
        <v>DEVGIN</v>
      </c>
      <c r="D339" s="68"/>
      <c r="E339" s="68"/>
      <c r="F339" s="68"/>
      <c r="G339" s="68">
        <v>5</v>
      </c>
      <c r="H339" s="68">
        <f t="shared" si="1"/>
        <v>1</v>
      </c>
      <c r="I339" s="68">
        <f t="shared" si="2"/>
        <v>1</v>
      </c>
      <c r="J339" s="68"/>
      <c r="K339" s="68"/>
      <c r="L339" s="68"/>
      <c r="M339" s="66"/>
      <c r="N339" s="66"/>
      <c r="O339" s="66"/>
      <c r="P339" s="66"/>
      <c r="Q339" s="66"/>
      <c r="R339" s="66"/>
      <c r="S339" s="66"/>
      <c r="T339" s="66"/>
      <c r="U339" s="66"/>
      <c r="V339" s="66"/>
      <c r="W339" s="66"/>
      <c r="X339" s="66"/>
      <c r="Y339" s="66"/>
      <c r="Z339" s="66"/>
    </row>
    <row r="340" spans="1:26" ht="14.25" customHeight="1" x14ac:dyDescent="0.2">
      <c r="A340" s="67" t="s">
        <v>626</v>
      </c>
      <c r="B340" s="67" t="s">
        <v>627</v>
      </c>
      <c r="C340" s="68" t="str">
        <f t="shared" si="0"/>
        <v>DEVJIN</v>
      </c>
      <c r="D340" s="68"/>
      <c r="E340" s="68"/>
      <c r="F340" s="68"/>
      <c r="G340" s="68">
        <v>1</v>
      </c>
      <c r="H340" s="68">
        <f t="shared" si="1"/>
        <v>1</v>
      </c>
      <c r="I340" s="68">
        <f t="shared" si="2"/>
        <v>1</v>
      </c>
      <c r="J340" s="68"/>
      <c r="K340" s="68"/>
      <c r="L340" s="68"/>
      <c r="M340" s="66"/>
      <c r="N340" s="66"/>
      <c r="O340" s="66"/>
      <c r="P340" s="66"/>
      <c r="Q340" s="66"/>
      <c r="R340" s="66"/>
      <c r="S340" s="66"/>
      <c r="T340" s="66"/>
      <c r="U340" s="66"/>
      <c r="V340" s="66"/>
      <c r="W340" s="66"/>
      <c r="X340" s="66"/>
      <c r="Y340" s="66"/>
      <c r="Z340" s="66"/>
    </row>
    <row r="341" spans="1:26" ht="14.25" customHeight="1" x14ac:dyDescent="0.2">
      <c r="A341" s="67" t="s">
        <v>3006</v>
      </c>
      <c r="B341" s="67" t="s">
        <v>2387</v>
      </c>
      <c r="C341" s="68" t="str">
        <f t="shared" si="0"/>
        <v>DEVNA</v>
      </c>
      <c r="D341" s="68"/>
      <c r="E341" s="68"/>
      <c r="F341" s="68"/>
      <c r="G341" s="68">
        <v>3</v>
      </c>
      <c r="H341" s="68">
        <f t="shared" si="1"/>
        <v>1</v>
      </c>
      <c r="I341" s="68">
        <f t="shared" si="2"/>
        <v>1</v>
      </c>
      <c r="J341" s="68"/>
      <c r="K341" s="68"/>
      <c r="L341" s="68"/>
      <c r="M341" s="66"/>
      <c r="N341" s="66"/>
      <c r="O341" s="66"/>
      <c r="P341" s="66"/>
      <c r="Q341" s="66"/>
      <c r="R341" s="66"/>
      <c r="S341" s="66"/>
      <c r="T341" s="66"/>
      <c r="U341" s="66"/>
      <c r="V341" s="66"/>
      <c r="W341" s="66"/>
      <c r="X341" s="66"/>
      <c r="Y341" s="66"/>
      <c r="Z341" s="66"/>
    </row>
    <row r="342" spans="1:26" ht="14.25" customHeight="1" x14ac:dyDescent="0.2">
      <c r="A342" s="67" t="s">
        <v>2725</v>
      </c>
      <c r="B342" s="67" t="s">
        <v>2726</v>
      </c>
      <c r="C342" s="68" t="str">
        <f t="shared" si="0"/>
        <v>DEVRE</v>
      </c>
      <c r="D342" s="68"/>
      <c r="E342" s="68"/>
      <c r="F342" s="68"/>
      <c r="G342" s="68">
        <v>6</v>
      </c>
      <c r="H342" s="68">
        <f t="shared" si="1"/>
        <v>1</v>
      </c>
      <c r="I342" s="68">
        <f t="shared" si="2"/>
        <v>1</v>
      </c>
      <c r="J342" s="68"/>
      <c r="K342" s="68"/>
      <c r="L342" s="68"/>
      <c r="M342" s="66"/>
      <c r="N342" s="66"/>
      <c r="O342" s="66"/>
      <c r="P342" s="66"/>
      <c r="Q342" s="66"/>
      <c r="R342" s="66"/>
      <c r="S342" s="66"/>
      <c r="T342" s="66"/>
      <c r="U342" s="66"/>
      <c r="V342" s="66"/>
      <c r="W342" s="66"/>
      <c r="X342" s="66"/>
      <c r="Y342" s="66"/>
      <c r="Z342" s="66"/>
    </row>
    <row r="343" spans="1:26" ht="14.25" customHeight="1" x14ac:dyDescent="0.2">
      <c r="A343" s="67" t="s">
        <v>853</v>
      </c>
      <c r="B343" s="67" t="s">
        <v>854</v>
      </c>
      <c r="C343" s="68" t="str">
        <f t="shared" si="0"/>
        <v>DEVSU</v>
      </c>
      <c r="D343" s="68"/>
      <c r="E343" s="68"/>
      <c r="F343" s="68"/>
      <c r="G343" s="68">
        <v>6</v>
      </c>
      <c r="H343" s="68">
        <f t="shared" si="1"/>
        <v>1</v>
      </c>
      <c r="I343" s="68">
        <f t="shared" si="2"/>
        <v>1</v>
      </c>
      <c r="J343" s="68"/>
      <c r="K343" s="68"/>
      <c r="L343" s="68"/>
      <c r="M343" s="66"/>
      <c r="N343" s="66"/>
      <c r="O343" s="66"/>
      <c r="P343" s="66"/>
      <c r="Q343" s="66"/>
      <c r="R343" s="66"/>
      <c r="S343" s="66"/>
      <c r="T343" s="66"/>
      <c r="U343" s="66"/>
      <c r="V343" s="66"/>
      <c r="W343" s="66"/>
      <c r="X343" s="66"/>
      <c r="Y343" s="66"/>
      <c r="Z343" s="66"/>
    </row>
    <row r="344" spans="1:26" ht="14.25" customHeight="1" x14ac:dyDescent="0.2">
      <c r="A344" s="67" t="s">
        <v>1181</v>
      </c>
      <c r="B344" s="67" t="s">
        <v>1182</v>
      </c>
      <c r="C344" s="68" t="str">
        <f t="shared" si="0"/>
        <v>DFNS COLONY</v>
      </c>
      <c r="D344" s="68"/>
      <c r="E344" s="68"/>
      <c r="F344" s="68"/>
      <c r="G344" s="68">
        <v>1</v>
      </c>
      <c r="H344" s="68">
        <f t="shared" si="1"/>
        <v>1</v>
      </c>
      <c r="I344" s="68">
        <f t="shared" si="2"/>
        <v>1</v>
      </c>
      <c r="J344" s="68"/>
      <c r="K344" s="68"/>
      <c r="L344" s="68"/>
      <c r="M344" s="66"/>
      <c r="N344" s="66"/>
      <c r="O344" s="66"/>
      <c r="P344" s="66"/>
      <c r="Q344" s="66"/>
      <c r="R344" s="66"/>
      <c r="S344" s="66"/>
      <c r="T344" s="66"/>
      <c r="U344" s="66"/>
      <c r="V344" s="66"/>
      <c r="W344" s="66"/>
      <c r="X344" s="66"/>
      <c r="Y344" s="66"/>
      <c r="Z344" s="66"/>
    </row>
    <row r="345" spans="1:26" ht="14.25" customHeight="1" x14ac:dyDescent="0.2">
      <c r="A345" s="67" t="s">
        <v>2764</v>
      </c>
      <c r="B345" s="67" t="s">
        <v>2765</v>
      </c>
      <c r="C345" s="68" t="str">
        <f t="shared" si="0"/>
        <v>DHABA</v>
      </c>
      <c r="D345" s="68"/>
      <c r="E345" s="68"/>
      <c r="F345" s="68"/>
      <c r="G345" s="68">
        <v>4</v>
      </c>
      <c r="H345" s="68">
        <f t="shared" si="1"/>
        <v>1</v>
      </c>
      <c r="I345" s="68">
        <f t="shared" si="2"/>
        <v>1</v>
      </c>
      <c r="J345" s="68"/>
      <c r="K345" s="68"/>
      <c r="L345" s="68"/>
      <c r="M345" s="66"/>
      <c r="N345" s="66"/>
      <c r="O345" s="66"/>
      <c r="P345" s="66"/>
      <c r="Q345" s="66"/>
      <c r="R345" s="66"/>
      <c r="S345" s="66"/>
      <c r="T345" s="66"/>
      <c r="U345" s="66"/>
      <c r="V345" s="66"/>
      <c r="W345" s="66"/>
      <c r="X345" s="66"/>
      <c r="Y345" s="66"/>
      <c r="Z345" s="66"/>
    </row>
    <row r="346" spans="1:26" ht="14.25" customHeight="1" x14ac:dyDescent="0.2">
      <c r="A346" s="67" t="s">
        <v>640</v>
      </c>
      <c r="B346" s="67" t="s">
        <v>641</v>
      </c>
      <c r="C346" s="68" t="str">
        <f t="shared" si="0"/>
        <v>DHABDHABA</v>
      </c>
      <c r="D346" s="68"/>
      <c r="E346" s="68"/>
      <c r="F346" s="68"/>
      <c r="G346" s="68">
        <v>3</v>
      </c>
      <c r="H346" s="68">
        <f t="shared" si="1"/>
        <v>1</v>
      </c>
      <c r="I346" s="68">
        <f t="shared" si="2"/>
        <v>1</v>
      </c>
      <c r="J346" s="68"/>
      <c r="K346" s="68"/>
      <c r="L346" s="68"/>
      <c r="M346" s="66"/>
      <c r="N346" s="66"/>
      <c r="O346" s="66"/>
      <c r="P346" s="66"/>
      <c r="Q346" s="66"/>
      <c r="R346" s="66"/>
      <c r="S346" s="66"/>
      <c r="T346" s="66"/>
      <c r="U346" s="66"/>
      <c r="V346" s="66"/>
      <c r="W346" s="66"/>
      <c r="X346" s="66"/>
      <c r="Y346" s="66"/>
      <c r="Z346" s="66"/>
    </row>
    <row r="347" spans="1:26" ht="14.25" customHeight="1" x14ac:dyDescent="0.2">
      <c r="A347" s="67" t="s">
        <v>1994</v>
      </c>
      <c r="B347" s="67" t="s">
        <v>1995</v>
      </c>
      <c r="C347" s="68" t="str">
        <f t="shared" si="0"/>
        <v>DHADA</v>
      </c>
      <c r="D347" s="68"/>
      <c r="E347" s="68"/>
      <c r="F347" s="68"/>
      <c r="G347" s="68">
        <v>2</v>
      </c>
      <c r="H347" s="68">
        <f t="shared" si="1"/>
        <v>1</v>
      </c>
      <c r="I347" s="68">
        <f t="shared" si="2"/>
        <v>1</v>
      </c>
      <c r="J347" s="68"/>
      <c r="K347" s="68"/>
      <c r="L347" s="68"/>
      <c r="M347" s="66"/>
      <c r="N347" s="66"/>
      <c r="O347" s="66"/>
      <c r="P347" s="66"/>
      <c r="Q347" s="66"/>
      <c r="R347" s="66"/>
      <c r="S347" s="66"/>
      <c r="T347" s="66"/>
      <c r="U347" s="66"/>
      <c r="V347" s="66"/>
      <c r="W347" s="66"/>
      <c r="X347" s="66"/>
      <c r="Y347" s="66"/>
      <c r="Z347" s="66"/>
    </row>
    <row r="348" spans="1:26" ht="14.25" customHeight="1" x14ac:dyDescent="0.2">
      <c r="A348" s="67" t="s">
        <v>1097</v>
      </c>
      <c r="B348" s="67" t="s">
        <v>1098</v>
      </c>
      <c r="C348" s="68" t="str">
        <f t="shared" si="0"/>
        <v>DHADE</v>
      </c>
      <c r="D348" s="68"/>
      <c r="E348" s="68"/>
      <c r="F348" s="68"/>
      <c r="G348" s="68">
        <v>10</v>
      </c>
      <c r="H348" s="68">
        <f t="shared" si="1"/>
        <v>1</v>
      </c>
      <c r="I348" s="68">
        <f t="shared" si="2"/>
        <v>1</v>
      </c>
      <c r="J348" s="68"/>
      <c r="K348" s="68"/>
      <c r="L348" s="68"/>
      <c r="M348" s="66"/>
      <c r="N348" s="66"/>
      <c r="O348" s="66"/>
      <c r="P348" s="66"/>
      <c r="Q348" s="66"/>
      <c r="R348" s="66"/>
      <c r="S348" s="66"/>
      <c r="T348" s="66"/>
      <c r="U348" s="66"/>
      <c r="V348" s="66"/>
      <c r="W348" s="66"/>
      <c r="X348" s="66"/>
      <c r="Y348" s="66"/>
      <c r="Z348" s="66"/>
    </row>
    <row r="349" spans="1:26" ht="14.25" customHeight="1" x14ac:dyDescent="0.2">
      <c r="A349" s="67" t="s">
        <v>3054</v>
      </c>
      <c r="B349" s="67" t="s">
        <v>3055</v>
      </c>
      <c r="C349" s="68" t="str">
        <f t="shared" si="0"/>
        <v>DHAMAPUR</v>
      </c>
      <c r="D349" s="68"/>
      <c r="E349" s="68"/>
      <c r="F349" s="68"/>
      <c r="G349" s="68">
        <v>4</v>
      </c>
      <c r="H349" s="68">
        <f t="shared" si="1"/>
        <v>1</v>
      </c>
      <c r="I349" s="68">
        <f t="shared" si="2"/>
        <v>1</v>
      </c>
      <c r="J349" s="68"/>
      <c r="K349" s="68"/>
      <c r="L349" s="68"/>
      <c r="M349" s="66"/>
      <c r="N349" s="66"/>
      <c r="O349" s="66"/>
      <c r="P349" s="66"/>
      <c r="Q349" s="66"/>
      <c r="R349" s="66"/>
      <c r="S349" s="66"/>
      <c r="T349" s="66"/>
      <c r="U349" s="66"/>
      <c r="V349" s="66"/>
      <c r="W349" s="66"/>
      <c r="X349" s="66"/>
      <c r="Y349" s="66"/>
      <c r="Z349" s="66"/>
    </row>
    <row r="350" spans="1:26" ht="14.25" customHeight="1" x14ac:dyDescent="0.2">
      <c r="A350" s="67" t="s">
        <v>1999</v>
      </c>
      <c r="B350" s="67" t="s">
        <v>2000</v>
      </c>
      <c r="C350" s="68" t="str">
        <f t="shared" si="0"/>
        <v>DHAMSHE</v>
      </c>
      <c r="D350" s="68"/>
      <c r="E350" s="68"/>
      <c r="F350" s="68"/>
      <c r="G350" s="68">
        <v>5</v>
      </c>
      <c r="H350" s="68">
        <f t="shared" si="1"/>
        <v>1</v>
      </c>
      <c r="I350" s="68">
        <f t="shared" si="2"/>
        <v>1</v>
      </c>
      <c r="J350" s="68"/>
      <c r="K350" s="68"/>
      <c r="L350" s="68"/>
      <c r="M350" s="66"/>
      <c r="N350" s="66"/>
      <c r="O350" s="66"/>
      <c r="P350" s="66"/>
      <c r="Q350" s="66"/>
      <c r="R350" s="66"/>
      <c r="S350" s="66"/>
      <c r="T350" s="66"/>
      <c r="U350" s="66"/>
      <c r="V350" s="66"/>
      <c r="W350" s="66"/>
      <c r="X350" s="66"/>
      <c r="Y350" s="66"/>
      <c r="Z350" s="66"/>
    </row>
    <row r="351" spans="1:26" ht="14.25" customHeight="1" x14ac:dyDescent="0.2">
      <c r="A351" s="67" t="s">
        <v>1164</v>
      </c>
      <c r="B351" s="67" t="s">
        <v>1165</v>
      </c>
      <c r="C351" s="68" t="str">
        <f t="shared" si="0"/>
        <v>DHAMSIRE</v>
      </c>
      <c r="D351" s="68"/>
      <c r="E351" s="68"/>
      <c r="F351" s="68"/>
      <c r="G351" s="68">
        <v>2</v>
      </c>
      <c r="H351" s="68">
        <f t="shared" si="1"/>
        <v>1</v>
      </c>
      <c r="I351" s="68">
        <f t="shared" si="2"/>
        <v>1</v>
      </c>
      <c r="J351" s="68"/>
      <c r="K351" s="68"/>
      <c r="L351" s="68"/>
      <c r="M351" s="66"/>
      <c r="N351" s="66"/>
      <c r="O351" s="66"/>
      <c r="P351" s="66"/>
      <c r="Q351" s="66"/>
      <c r="R351" s="66"/>
      <c r="S351" s="66"/>
      <c r="T351" s="66"/>
      <c r="U351" s="66"/>
      <c r="V351" s="66"/>
      <c r="W351" s="66"/>
      <c r="X351" s="66"/>
      <c r="Y351" s="66"/>
      <c r="Z351" s="66"/>
    </row>
    <row r="352" spans="1:26" ht="14.25" customHeight="1" x14ac:dyDescent="0.2">
      <c r="A352" s="67" t="s">
        <v>1381</v>
      </c>
      <c r="B352" s="67" t="s">
        <v>1382</v>
      </c>
      <c r="C352" s="68" t="str">
        <f t="shared" si="0"/>
        <v>DHARBANDORA</v>
      </c>
      <c r="D352" s="68"/>
      <c r="E352" s="68"/>
      <c r="F352" s="68"/>
      <c r="G352" s="68">
        <v>40</v>
      </c>
      <c r="H352" s="68">
        <f t="shared" si="1"/>
        <v>1</v>
      </c>
      <c r="I352" s="68">
        <f t="shared" si="2"/>
        <v>1</v>
      </c>
      <c r="J352" s="68"/>
      <c r="K352" s="68"/>
      <c r="L352" s="68"/>
      <c r="M352" s="66"/>
      <c r="N352" s="66"/>
      <c r="O352" s="66"/>
      <c r="P352" s="66"/>
      <c r="Q352" s="66"/>
      <c r="R352" s="66"/>
      <c r="S352" s="66"/>
      <c r="T352" s="66"/>
      <c r="U352" s="66"/>
      <c r="V352" s="66"/>
      <c r="W352" s="66"/>
      <c r="X352" s="66"/>
      <c r="Y352" s="66"/>
      <c r="Z352" s="66"/>
    </row>
    <row r="353" spans="1:26" ht="14.25" customHeight="1" x14ac:dyDescent="0.2">
      <c r="A353" s="67" t="s">
        <v>715</v>
      </c>
      <c r="B353" s="67" t="s">
        <v>716</v>
      </c>
      <c r="C353" s="68" t="str">
        <f t="shared" si="0"/>
        <v>DHARGAL</v>
      </c>
      <c r="D353" s="68"/>
      <c r="E353" s="68"/>
      <c r="F353" s="68"/>
      <c r="G353" s="68">
        <v>47</v>
      </c>
      <c r="H353" s="68">
        <f t="shared" si="1"/>
        <v>1</v>
      </c>
      <c r="I353" s="68">
        <f t="shared" si="2"/>
        <v>1</v>
      </c>
      <c r="J353" s="68"/>
      <c r="K353" s="68"/>
      <c r="L353" s="68"/>
      <c r="M353" s="66"/>
      <c r="N353" s="66"/>
      <c r="O353" s="66"/>
      <c r="P353" s="66"/>
      <c r="Q353" s="66"/>
      <c r="R353" s="66"/>
      <c r="S353" s="66"/>
      <c r="T353" s="66"/>
      <c r="U353" s="66"/>
      <c r="V353" s="66"/>
      <c r="W353" s="66"/>
      <c r="X353" s="66"/>
      <c r="Y353" s="66"/>
      <c r="Z353" s="66"/>
    </row>
    <row r="354" spans="1:26" ht="14.25" customHeight="1" x14ac:dyDescent="0.2">
      <c r="A354" s="67" t="s">
        <v>781</v>
      </c>
      <c r="B354" s="67" t="s">
        <v>782</v>
      </c>
      <c r="C354" s="68" t="str">
        <f t="shared" si="0"/>
        <v>DHARGAL DK</v>
      </c>
      <c r="D354" s="68"/>
      <c r="E354" s="68"/>
      <c r="F354" s="68"/>
      <c r="G354" s="68">
        <v>13</v>
      </c>
      <c r="H354" s="68">
        <f t="shared" si="1"/>
        <v>1</v>
      </c>
      <c r="I354" s="68">
        <f t="shared" si="2"/>
        <v>1</v>
      </c>
      <c r="J354" s="68"/>
      <c r="K354" s="68"/>
      <c r="L354" s="68"/>
      <c r="M354" s="66"/>
      <c r="N354" s="66"/>
      <c r="O354" s="66"/>
      <c r="P354" s="66"/>
      <c r="Q354" s="66"/>
      <c r="R354" s="66"/>
      <c r="S354" s="66"/>
      <c r="T354" s="66"/>
      <c r="U354" s="66"/>
      <c r="V354" s="66"/>
      <c r="W354" s="66"/>
      <c r="X354" s="66"/>
      <c r="Y354" s="66"/>
      <c r="Z354" s="66"/>
    </row>
    <row r="355" spans="1:26" ht="14.25" customHeight="1" x14ac:dyDescent="0.2">
      <c r="A355" s="67" t="s">
        <v>783</v>
      </c>
      <c r="B355" s="67" t="s">
        <v>784</v>
      </c>
      <c r="C355" s="68" t="str">
        <f t="shared" si="0"/>
        <v>DHARGAL TMP</v>
      </c>
      <c r="D355" s="68"/>
      <c r="E355" s="68"/>
      <c r="F355" s="68"/>
      <c r="G355" s="68">
        <v>3</v>
      </c>
      <c r="H355" s="68">
        <f t="shared" si="1"/>
        <v>1</v>
      </c>
      <c r="I355" s="68">
        <f t="shared" si="2"/>
        <v>1</v>
      </c>
      <c r="J355" s="68"/>
      <c r="K355" s="68"/>
      <c r="L355" s="68"/>
      <c r="M355" s="66"/>
      <c r="N355" s="66"/>
      <c r="O355" s="66"/>
      <c r="P355" s="66"/>
      <c r="Q355" s="66"/>
      <c r="R355" s="66"/>
      <c r="S355" s="66"/>
      <c r="T355" s="66"/>
      <c r="U355" s="66"/>
      <c r="V355" s="66"/>
      <c r="W355" s="66"/>
      <c r="X355" s="66"/>
      <c r="Y355" s="66"/>
      <c r="Z355" s="66"/>
    </row>
    <row r="356" spans="1:26" ht="14.25" customHeight="1" x14ac:dyDescent="0.2">
      <c r="A356" s="67" t="s">
        <v>2024</v>
      </c>
      <c r="B356" s="67" t="s">
        <v>2025</v>
      </c>
      <c r="C356" s="68" t="str">
        <f t="shared" si="0"/>
        <v>DHARGE</v>
      </c>
      <c r="D356" s="68"/>
      <c r="E356" s="68"/>
      <c r="F356" s="68"/>
      <c r="G356" s="68">
        <v>2</v>
      </c>
      <c r="H356" s="68">
        <f t="shared" si="1"/>
        <v>1</v>
      </c>
      <c r="I356" s="68">
        <f t="shared" si="2"/>
        <v>1</v>
      </c>
      <c r="J356" s="68"/>
      <c r="K356" s="68"/>
      <c r="L356" s="68"/>
      <c r="M356" s="66"/>
      <c r="N356" s="66"/>
      <c r="O356" s="66"/>
      <c r="P356" s="66"/>
      <c r="Q356" s="66"/>
      <c r="R356" s="66"/>
      <c r="S356" s="66"/>
      <c r="T356" s="66"/>
      <c r="U356" s="66"/>
      <c r="V356" s="66"/>
      <c r="W356" s="66"/>
      <c r="X356" s="66"/>
      <c r="Y356" s="66"/>
      <c r="Z356" s="66"/>
    </row>
    <row r="357" spans="1:26" ht="14.25" customHeight="1" x14ac:dyDescent="0.2">
      <c r="A357" s="67" t="s">
        <v>1116</v>
      </c>
      <c r="B357" s="67" t="s">
        <v>1117</v>
      </c>
      <c r="C357" s="68" t="str">
        <f t="shared" si="0"/>
        <v>DHARMAPUR</v>
      </c>
      <c r="D357" s="68"/>
      <c r="E357" s="68"/>
      <c r="F357" s="68"/>
      <c r="G357" s="68">
        <v>39</v>
      </c>
      <c r="H357" s="68">
        <f t="shared" si="1"/>
        <v>1</v>
      </c>
      <c r="I357" s="68">
        <f t="shared" si="2"/>
        <v>1</v>
      </c>
      <c r="J357" s="68"/>
      <c r="K357" s="68"/>
      <c r="L357" s="68"/>
      <c r="M357" s="66"/>
      <c r="N357" s="66"/>
      <c r="O357" s="66"/>
      <c r="P357" s="66"/>
      <c r="Q357" s="66"/>
      <c r="R357" s="66"/>
      <c r="S357" s="66"/>
      <c r="T357" s="66"/>
      <c r="U357" s="66"/>
      <c r="V357" s="66"/>
      <c r="W357" s="66"/>
      <c r="X357" s="66"/>
      <c r="Y357" s="66"/>
      <c r="Z357" s="66"/>
    </row>
    <row r="358" spans="1:26" ht="14.25" customHeight="1" x14ac:dyDescent="0.2">
      <c r="A358" s="67" t="s">
        <v>3884</v>
      </c>
      <c r="B358" s="67" t="s">
        <v>3885</v>
      </c>
      <c r="C358" s="68" t="str">
        <f t="shared" si="0"/>
        <v>Dharmapur HS</v>
      </c>
      <c r="D358" s="68"/>
      <c r="E358" s="68"/>
      <c r="F358" s="68"/>
      <c r="G358" s="68">
        <v>0</v>
      </c>
      <c r="H358" s="68">
        <f t="shared" si="1"/>
        <v>1</v>
      </c>
      <c r="I358" s="68">
        <f t="shared" si="2"/>
        <v>1</v>
      </c>
      <c r="J358" s="68"/>
      <c r="K358" s="68" t="s">
        <v>3838</v>
      </c>
      <c r="L358" s="68"/>
      <c r="M358" s="66"/>
      <c r="N358" s="66"/>
      <c r="O358" s="66"/>
      <c r="P358" s="66"/>
      <c r="Q358" s="66"/>
      <c r="R358" s="66"/>
      <c r="S358" s="66"/>
      <c r="T358" s="66"/>
      <c r="U358" s="66"/>
      <c r="V358" s="66"/>
      <c r="W358" s="66"/>
      <c r="X358" s="66"/>
      <c r="Y358" s="66"/>
      <c r="Z358" s="66"/>
    </row>
    <row r="359" spans="1:26" ht="14.25" customHeight="1" x14ac:dyDescent="0.2">
      <c r="A359" s="67" t="s">
        <v>1410</v>
      </c>
      <c r="B359" s="67" t="s">
        <v>1411</v>
      </c>
      <c r="C359" s="68" t="str">
        <f t="shared" si="0"/>
        <v>DHARWAD</v>
      </c>
      <c r="D359" s="68"/>
      <c r="E359" s="68"/>
      <c r="F359" s="68"/>
      <c r="G359" s="68">
        <v>11</v>
      </c>
      <c r="H359" s="68">
        <f t="shared" si="1"/>
        <v>1</v>
      </c>
      <c r="I359" s="68">
        <f t="shared" si="2"/>
        <v>1</v>
      </c>
      <c r="J359" s="68"/>
      <c r="K359" s="68"/>
      <c r="L359" s="68"/>
      <c r="M359" s="66"/>
      <c r="N359" s="66"/>
      <c r="O359" s="66"/>
      <c r="P359" s="66"/>
      <c r="Q359" s="66"/>
      <c r="R359" s="66"/>
      <c r="S359" s="66"/>
      <c r="T359" s="66"/>
      <c r="U359" s="66"/>
      <c r="V359" s="66"/>
      <c r="W359" s="66"/>
      <c r="X359" s="66"/>
      <c r="Y359" s="66"/>
      <c r="Z359" s="66"/>
    </row>
    <row r="360" spans="1:26" ht="14.25" customHeight="1" x14ac:dyDescent="0.2">
      <c r="A360" s="67" t="s">
        <v>1383</v>
      </c>
      <c r="B360" s="67" t="s">
        <v>1384</v>
      </c>
      <c r="C360" s="68" t="str">
        <f t="shared" si="0"/>
        <v>DHATFARM</v>
      </c>
      <c r="D360" s="68"/>
      <c r="E360" s="68"/>
      <c r="F360" s="68"/>
      <c r="G360" s="68">
        <v>33</v>
      </c>
      <c r="H360" s="68">
        <f t="shared" si="1"/>
        <v>1</v>
      </c>
      <c r="I360" s="68">
        <f t="shared" si="2"/>
        <v>1</v>
      </c>
      <c r="J360" s="68"/>
      <c r="K360" s="68"/>
      <c r="L360" s="68"/>
      <c r="M360" s="66"/>
      <c r="N360" s="66"/>
      <c r="O360" s="66"/>
      <c r="P360" s="66"/>
      <c r="Q360" s="66"/>
      <c r="R360" s="66"/>
      <c r="S360" s="66"/>
      <c r="T360" s="66"/>
      <c r="U360" s="66"/>
      <c r="V360" s="66"/>
      <c r="W360" s="66"/>
      <c r="X360" s="66"/>
      <c r="Y360" s="66"/>
      <c r="Z360" s="66"/>
    </row>
    <row r="361" spans="1:26" ht="14.25" customHeight="1" x14ac:dyDescent="0.2">
      <c r="A361" s="67" t="s">
        <v>334</v>
      </c>
      <c r="B361" s="67" t="s">
        <v>335</v>
      </c>
      <c r="C361" s="68" t="str">
        <f t="shared" si="0"/>
        <v>DHAVE</v>
      </c>
      <c r="D361" s="68"/>
      <c r="E361" s="68"/>
      <c r="F361" s="68"/>
      <c r="G361" s="68">
        <v>6</v>
      </c>
      <c r="H361" s="68">
        <f t="shared" si="1"/>
        <v>1</v>
      </c>
      <c r="I361" s="68">
        <f t="shared" si="2"/>
        <v>1</v>
      </c>
      <c r="J361" s="68"/>
      <c r="K361" s="68"/>
      <c r="L361" s="68"/>
      <c r="M361" s="66"/>
      <c r="N361" s="66"/>
      <c r="O361" s="66"/>
      <c r="P361" s="66"/>
      <c r="Q361" s="66"/>
      <c r="R361" s="66"/>
      <c r="S361" s="66"/>
      <c r="T361" s="66"/>
      <c r="U361" s="66"/>
      <c r="V361" s="66"/>
      <c r="W361" s="66"/>
      <c r="X361" s="66"/>
      <c r="Y361" s="66"/>
      <c r="Z361" s="66"/>
    </row>
    <row r="362" spans="1:26" ht="14.25" customHeight="1" x14ac:dyDescent="0.2">
      <c r="A362" s="67" t="s">
        <v>181</v>
      </c>
      <c r="B362" s="67" t="s">
        <v>182</v>
      </c>
      <c r="C362" s="68" t="str">
        <f t="shared" si="0"/>
        <v>DHAVLI</v>
      </c>
      <c r="D362" s="68"/>
      <c r="E362" s="68"/>
      <c r="F362" s="68"/>
      <c r="G362" s="68">
        <v>63</v>
      </c>
      <c r="H362" s="68">
        <f t="shared" si="1"/>
        <v>1</v>
      </c>
      <c r="I362" s="68">
        <f t="shared" si="2"/>
        <v>1</v>
      </c>
      <c r="J362" s="68"/>
      <c r="K362" s="68"/>
      <c r="L362" s="68"/>
      <c r="M362" s="66"/>
      <c r="N362" s="66"/>
      <c r="O362" s="66"/>
      <c r="P362" s="66"/>
      <c r="Q362" s="66"/>
      <c r="R362" s="66"/>
      <c r="S362" s="66"/>
      <c r="T362" s="66"/>
      <c r="U362" s="66"/>
      <c r="V362" s="66"/>
      <c r="W362" s="66"/>
      <c r="X362" s="66"/>
      <c r="Y362" s="66"/>
      <c r="Z362" s="66"/>
    </row>
    <row r="363" spans="1:26" ht="14.25" customHeight="1" x14ac:dyDescent="0.2">
      <c r="A363" s="67" t="s">
        <v>224</v>
      </c>
      <c r="B363" s="67" t="s">
        <v>225</v>
      </c>
      <c r="C363" s="68" t="str">
        <f t="shared" si="0"/>
        <v>DHULAPI</v>
      </c>
      <c r="D363" s="68"/>
      <c r="E363" s="68"/>
      <c r="F363" s="68"/>
      <c r="G363" s="68">
        <v>83</v>
      </c>
      <c r="H363" s="68">
        <f t="shared" si="1"/>
        <v>1</v>
      </c>
      <c r="I363" s="68">
        <f t="shared" si="2"/>
        <v>1</v>
      </c>
      <c r="J363" s="68"/>
      <c r="K363" s="68"/>
      <c r="L363" s="68"/>
      <c r="M363" s="66"/>
      <c r="N363" s="66"/>
      <c r="O363" s="66"/>
      <c r="P363" s="66"/>
      <c r="Q363" s="66"/>
      <c r="R363" s="66"/>
      <c r="S363" s="66"/>
      <c r="T363" s="66"/>
      <c r="U363" s="66"/>
      <c r="V363" s="66"/>
      <c r="W363" s="66"/>
      <c r="X363" s="66"/>
      <c r="Y363" s="66"/>
      <c r="Z363" s="66"/>
    </row>
    <row r="364" spans="1:26" ht="14.25" customHeight="1" x14ac:dyDescent="0.2">
      <c r="A364" s="67" t="s">
        <v>508</v>
      </c>
      <c r="B364" s="67" t="s">
        <v>509</v>
      </c>
      <c r="C364" s="68" t="str">
        <f t="shared" si="0"/>
        <v>DHUMASHE</v>
      </c>
      <c r="D364" s="68"/>
      <c r="E364" s="68"/>
      <c r="F364" s="68"/>
      <c r="G364" s="68">
        <v>1</v>
      </c>
      <c r="H364" s="68">
        <f t="shared" si="1"/>
        <v>1</v>
      </c>
      <c r="I364" s="68">
        <f t="shared" si="2"/>
        <v>1</v>
      </c>
      <c r="J364" s="68"/>
      <c r="K364" s="68"/>
      <c r="L364" s="68"/>
      <c r="M364" s="66"/>
      <c r="N364" s="66"/>
      <c r="O364" s="66"/>
      <c r="P364" s="66"/>
      <c r="Q364" s="66"/>
      <c r="R364" s="66"/>
      <c r="S364" s="66"/>
      <c r="T364" s="66"/>
      <c r="U364" s="66"/>
      <c r="V364" s="66"/>
      <c r="W364" s="66"/>
      <c r="X364" s="66"/>
      <c r="Y364" s="66"/>
      <c r="Z364" s="66"/>
    </row>
    <row r="365" spans="1:26" ht="14.25" customHeight="1" x14ac:dyDescent="0.2">
      <c r="A365" s="67" t="s">
        <v>1345</v>
      </c>
      <c r="B365" s="67" t="s">
        <v>1346</v>
      </c>
      <c r="C365" s="68" t="str">
        <f t="shared" si="0"/>
        <v>DHURIWADI</v>
      </c>
      <c r="D365" s="68"/>
      <c r="E365" s="68"/>
      <c r="F365" s="68"/>
      <c r="G365" s="68">
        <v>1</v>
      </c>
      <c r="H365" s="68">
        <f t="shared" si="1"/>
        <v>1</v>
      </c>
      <c r="I365" s="68">
        <f t="shared" si="2"/>
        <v>1</v>
      </c>
      <c r="J365" s="68"/>
      <c r="K365" s="68"/>
      <c r="L365" s="68"/>
      <c r="M365" s="66"/>
      <c r="N365" s="66"/>
      <c r="O365" s="66"/>
      <c r="P365" s="66"/>
      <c r="Q365" s="66"/>
      <c r="R365" s="66"/>
      <c r="S365" s="66"/>
      <c r="T365" s="66"/>
      <c r="U365" s="66"/>
      <c r="V365" s="66"/>
      <c r="W365" s="66"/>
      <c r="X365" s="66"/>
      <c r="Y365" s="66"/>
      <c r="Z365" s="66"/>
    </row>
    <row r="366" spans="1:26" ht="14.25" customHeight="1" x14ac:dyDescent="0.2">
      <c r="A366" s="67" t="s">
        <v>1202</v>
      </c>
      <c r="B366" s="67" t="s">
        <v>1203</v>
      </c>
      <c r="C366" s="68" t="str">
        <f t="shared" si="0"/>
        <v>DHUSKI</v>
      </c>
      <c r="D366" s="68"/>
      <c r="E366" s="68"/>
      <c r="F366" s="68"/>
      <c r="G366" s="68">
        <v>13</v>
      </c>
      <c r="H366" s="68">
        <f t="shared" si="1"/>
        <v>1</v>
      </c>
      <c r="I366" s="68">
        <f t="shared" si="2"/>
        <v>1</v>
      </c>
      <c r="J366" s="68"/>
      <c r="K366" s="68"/>
      <c r="L366" s="68"/>
      <c r="M366" s="66"/>
      <c r="N366" s="66"/>
      <c r="O366" s="66"/>
      <c r="P366" s="66"/>
      <c r="Q366" s="66"/>
      <c r="R366" s="66"/>
      <c r="S366" s="66"/>
      <c r="T366" s="66"/>
      <c r="U366" s="66"/>
      <c r="V366" s="66"/>
      <c r="W366" s="66"/>
      <c r="X366" s="66"/>
      <c r="Y366" s="66"/>
      <c r="Z366" s="66"/>
    </row>
    <row r="367" spans="1:26" ht="14.25" customHeight="1" x14ac:dyDescent="0.2">
      <c r="A367" s="67" t="s">
        <v>1820</v>
      </c>
      <c r="B367" s="67" t="s">
        <v>1821</v>
      </c>
      <c r="C367" s="68" t="str">
        <f t="shared" si="0"/>
        <v>DIGNE</v>
      </c>
      <c r="D367" s="68"/>
      <c r="E367" s="68"/>
      <c r="F367" s="68"/>
      <c r="G367" s="68">
        <v>5</v>
      </c>
      <c r="H367" s="68">
        <f t="shared" si="1"/>
        <v>1</v>
      </c>
      <c r="I367" s="68">
        <f t="shared" si="2"/>
        <v>1</v>
      </c>
      <c r="J367" s="68"/>
      <c r="K367" s="68"/>
      <c r="L367" s="68"/>
      <c r="M367" s="66"/>
      <c r="N367" s="66"/>
      <c r="O367" s="66"/>
      <c r="P367" s="66"/>
      <c r="Q367" s="66"/>
      <c r="R367" s="66"/>
      <c r="S367" s="66"/>
      <c r="T367" s="66"/>
      <c r="U367" s="66"/>
      <c r="V367" s="66"/>
      <c r="W367" s="66"/>
      <c r="X367" s="66"/>
      <c r="Y367" s="66"/>
      <c r="Z367" s="66"/>
    </row>
    <row r="368" spans="1:26" ht="14.25" customHeight="1" x14ac:dyDescent="0.2">
      <c r="A368" s="67" t="s">
        <v>2801</v>
      </c>
      <c r="B368" s="67" t="s">
        <v>2802</v>
      </c>
      <c r="C368" s="68" t="str">
        <f t="shared" si="0"/>
        <v>DIKARPAL</v>
      </c>
      <c r="D368" s="68"/>
      <c r="E368" s="68"/>
      <c r="F368" s="68"/>
      <c r="G368" s="68">
        <v>1</v>
      </c>
      <c r="H368" s="68">
        <f t="shared" si="1"/>
        <v>1</v>
      </c>
      <c r="I368" s="68">
        <f t="shared" si="2"/>
        <v>1</v>
      </c>
      <c r="J368" s="68"/>
      <c r="K368" s="68"/>
      <c r="L368" s="68"/>
      <c r="M368" s="66"/>
      <c r="N368" s="66"/>
      <c r="O368" s="66"/>
      <c r="P368" s="66"/>
      <c r="Q368" s="66"/>
      <c r="R368" s="66"/>
      <c r="S368" s="66"/>
      <c r="T368" s="66"/>
      <c r="U368" s="66"/>
      <c r="V368" s="66"/>
      <c r="W368" s="66"/>
      <c r="X368" s="66"/>
      <c r="Y368" s="66"/>
      <c r="Z368" s="66"/>
    </row>
    <row r="369" spans="1:26" ht="14.25" customHeight="1" x14ac:dyDescent="0.2">
      <c r="A369" s="67" t="s">
        <v>3886</v>
      </c>
      <c r="B369" s="67" t="s">
        <v>3887</v>
      </c>
      <c r="C369" s="68" t="str">
        <f t="shared" si="0"/>
        <v>Directorate of Education</v>
      </c>
      <c r="D369" s="68"/>
      <c r="E369" s="68"/>
      <c r="F369" s="68"/>
      <c r="G369" s="68">
        <v>0</v>
      </c>
      <c r="H369" s="68">
        <f t="shared" si="1"/>
        <v>1</v>
      </c>
      <c r="I369" s="68">
        <f t="shared" si="2"/>
        <v>1</v>
      </c>
      <c r="J369" s="68" t="s">
        <v>3888</v>
      </c>
      <c r="K369" s="68"/>
      <c r="L369" s="68"/>
      <c r="M369" s="66"/>
      <c r="N369" s="66"/>
      <c r="O369" s="66"/>
      <c r="P369" s="66"/>
      <c r="Q369" s="66"/>
      <c r="R369" s="66"/>
      <c r="S369" s="66"/>
      <c r="T369" s="66"/>
      <c r="U369" s="66"/>
      <c r="V369" s="66"/>
      <c r="W369" s="66"/>
      <c r="X369" s="66"/>
      <c r="Y369" s="66"/>
      <c r="Z369" s="66"/>
    </row>
    <row r="370" spans="1:26" ht="14.25" customHeight="1" x14ac:dyDescent="0.2">
      <c r="A370" s="67" t="s">
        <v>1014</v>
      </c>
      <c r="B370" s="67" t="s">
        <v>1015</v>
      </c>
      <c r="C370" s="68" t="str">
        <f t="shared" si="0"/>
        <v>DIST. HSPTL</v>
      </c>
      <c r="D370" s="68"/>
      <c r="E370" s="68"/>
      <c r="F370" s="68"/>
      <c r="G370" s="68">
        <v>2</v>
      </c>
      <c r="H370" s="68">
        <f t="shared" si="1"/>
        <v>1</v>
      </c>
      <c r="I370" s="68">
        <f t="shared" si="2"/>
        <v>1</v>
      </c>
      <c r="J370" s="68"/>
      <c r="K370" s="68"/>
      <c r="L370" s="68"/>
      <c r="M370" s="66"/>
      <c r="N370" s="66"/>
      <c r="O370" s="66"/>
      <c r="P370" s="66"/>
      <c r="Q370" s="66"/>
      <c r="R370" s="66"/>
      <c r="S370" s="66"/>
      <c r="T370" s="66"/>
      <c r="U370" s="66"/>
      <c r="V370" s="66"/>
      <c r="W370" s="66"/>
      <c r="X370" s="66"/>
      <c r="Y370" s="66"/>
      <c r="Z370" s="66"/>
    </row>
    <row r="371" spans="1:26" ht="14.25" customHeight="1" x14ac:dyDescent="0.2">
      <c r="A371" s="67" t="s">
        <v>2104</v>
      </c>
      <c r="B371" s="67" t="s">
        <v>2105</v>
      </c>
      <c r="C371" s="68" t="str">
        <f t="shared" si="0"/>
        <v>DIVAR SCHOL</v>
      </c>
      <c r="D371" s="68"/>
      <c r="E371" s="68"/>
      <c r="F371" s="68"/>
      <c r="G371" s="68">
        <v>2</v>
      </c>
      <c r="H371" s="68">
        <f t="shared" si="1"/>
        <v>1</v>
      </c>
      <c r="I371" s="68">
        <f t="shared" si="2"/>
        <v>1</v>
      </c>
      <c r="J371" s="68"/>
      <c r="K371" s="68"/>
      <c r="L371" s="68"/>
      <c r="M371" s="66"/>
      <c r="N371" s="66"/>
      <c r="O371" s="66"/>
      <c r="P371" s="66"/>
      <c r="Q371" s="66"/>
      <c r="R371" s="66"/>
      <c r="S371" s="66"/>
      <c r="T371" s="66"/>
      <c r="U371" s="66"/>
      <c r="V371" s="66"/>
      <c r="W371" s="66"/>
      <c r="X371" s="66"/>
      <c r="Y371" s="66"/>
      <c r="Z371" s="66"/>
    </row>
    <row r="372" spans="1:26" ht="14.25" customHeight="1" x14ac:dyDescent="0.2">
      <c r="A372" s="67" t="s">
        <v>2096</v>
      </c>
      <c r="B372" s="67" t="s">
        <v>2097</v>
      </c>
      <c r="C372" s="68" t="str">
        <f t="shared" si="0"/>
        <v>DIWAR CENTR</v>
      </c>
      <c r="D372" s="68"/>
      <c r="E372" s="68"/>
      <c r="F372" s="68"/>
      <c r="G372" s="68">
        <v>4</v>
      </c>
      <c r="H372" s="68">
        <f t="shared" si="1"/>
        <v>1</v>
      </c>
      <c r="I372" s="68">
        <f t="shared" si="2"/>
        <v>1</v>
      </c>
      <c r="J372" s="68"/>
      <c r="K372" s="68"/>
      <c r="L372" s="68"/>
      <c r="M372" s="66"/>
      <c r="N372" s="66"/>
      <c r="O372" s="66"/>
      <c r="P372" s="66"/>
      <c r="Q372" s="66"/>
      <c r="R372" s="66"/>
      <c r="S372" s="66"/>
      <c r="T372" s="66"/>
      <c r="U372" s="66"/>
      <c r="V372" s="66"/>
      <c r="W372" s="66"/>
      <c r="X372" s="66"/>
      <c r="Y372" s="66"/>
      <c r="Z372" s="66"/>
    </row>
    <row r="373" spans="1:26" ht="14.25" customHeight="1" x14ac:dyDescent="0.2">
      <c r="A373" s="67" t="s">
        <v>3889</v>
      </c>
      <c r="B373" s="67" t="s">
        <v>3890</v>
      </c>
      <c r="C373" s="68" t="str">
        <f t="shared" si="0"/>
        <v>Diwar Ferry</v>
      </c>
      <c r="D373" s="68"/>
      <c r="E373" s="68"/>
      <c r="F373" s="68"/>
      <c r="G373" s="68">
        <v>0</v>
      </c>
      <c r="H373" s="68">
        <f t="shared" si="1"/>
        <v>1</v>
      </c>
      <c r="I373" s="68">
        <f t="shared" si="2"/>
        <v>1</v>
      </c>
      <c r="J373" s="68"/>
      <c r="K373" s="68"/>
      <c r="L373" s="68"/>
      <c r="M373" s="66"/>
      <c r="N373" s="66"/>
      <c r="O373" s="66"/>
      <c r="P373" s="66"/>
      <c r="Q373" s="66"/>
      <c r="R373" s="66"/>
      <c r="S373" s="66"/>
      <c r="T373" s="66"/>
      <c r="U373" s="66"/>
      <c r="V373" s="66"/>
      <c r="W373" s="66"/>
      <c r="X373" s="66"/>
      <c r="Y373" s="66"/>
      <c r="Z373" s="66"/>
    </row>
    <row r="374" spans="1:26" ht="14.25" customHeight="1" x14ac:dyDescent="0.2">
      <c r="A374" s="67" t="s">
        <v>999</v>
      </c>
      <c r="B374" s="67" t="s">
        <v>1000</v>
      </c>
      <c r="C374" s="68" t="str">
        <f t="shared" si="0"/>
        <v>DMC COLLAGE</v>
      </c>
      <c r="D374" s="68"/>
      <c r="E374" s="68"/>
      <c r="F374" s="68"/>
      <c r="G374" s="68">
        <v>5</v>
      </c>
      <c r="H374" s="68">
        <f t="shared" si="1"/>
        <v>1</v>
      </c>
      <c r="I374" s="68">
        <f t="shared" si="2"/>
        <v>1</v>
      </c>
      <c r="J374" s="68"/>
      <c r="K374" s="68"/>
      <c r="L374" s="68"/>
      <c r="M374" s="66"/>
      <c r="N374" s="66"/>
      <c r="O374" s="66"/>
      <c r="P374" s="66"/>
      <c r="Q374" s="66"/>
      <c r="R374" s="66"/>
      <c r="S374" s="66"/>
      <c r="T374" s="66"/>
      <c r="U374" s="66"/>
      <c r="V374" s="66"/>
      <c r="W374" s="66"/>
      <c r="X374" s="66"/>
      <c r="Y374" s="66"/>
      <c r="Z374" s="66"/>
    </row>
    <row r="375" spans="1:26" ht="14.25" customHeight="1" x14ac:dyDescent="0.2">
      <c r="A375" s="67" t="s">
        <v>3891</v>
      </c>
      <c r="B375" s="67" t="s">
        <v>3892</v>
      </c>
      <c r="C375" s="68" t="str">
        <f t="shared" si="0"/>
        <v>DMC HS</v>
      </c>
      <c r="D375" s="68"/>
      <c r="E375" s="68"/>
      <c r="F375" s="68"/>
      <c r="G375" s="68">
        <v>0</v>
      </c>
      <c r="H375" s="68">
        <f t="shared" si="1"/>
        <v>1</v>
      </c>
      <c r="I375" s="68">
        <f t="shared" si="2"/>
        <v>1</v>
      </c>
      <c r="J375" s="68"/>
      <c r="K375" s="68"/>
      <c r="L375" s="68"/>
      <c r="M375" s="66"/>
      <c r="N375" s="66"/>
      <c r="O375" s="66"/>
      <c r="P375" s="66"/>
      <c r="Q375" s="66"/>
      <c r="R375" s="66"/>
      <c r="S375" s="66"/>
      <c r="T375" s="66"/>
      <c r="U375" s="66"/>
      <c r="V375" s="66"/>
      <c r="W375" s="66"/>
      <c r="X375" s="66"/>
      <c r="Y375" s="66"/>
      <c r="Z375" s="66"/>
    </row>
    <row r="376" spans="1:26" ht="14.25" customHeight="1" x14ac:dyDescent="0.2">
      <c r="A376" s="67" t="s">
        <v>1659</v>
      </c>
      <c r="B376" s="67" t="s">
        <v>1660</v>
      </c>
      <c r="C376" s="68" t="str">
        <f t="shared" si="0"/>
        <v>DMDR TMP/MR</v>
      </c>
      <c r="D376" s="68"/>
      <c r="E376" s="68"/>
      <c r="F376" s="68"/>
      <c r="G376" s="68">
        <v>4</v>
      </c>
      <c r="H376" s="68">
        <f t="shared" si="1"/>
        <v>1</v>
      </c>
      <c r="I376" s="68">
        <f t="shared" si="2"/>
        <v>1</v>
      </c>
      <c r="J376" s="68"/>
      <c r="K376" s="68"/>
      <c r="L376" s="68"/>
      <c r="M376" s="66"/>
      <c r="N376" s="66"/>
      <c r="O376" s="66"/>
      <c r="P376" s="66"/>
      <c r="Q376" s="66"/>
      <c r="R376" s="66"/>
      <c r="S376" s="66"/>
      <c r="T376" s="66"/>
      <c r="U376" s="66"/>
      <c r="V376" s="66"/>
      <c r="W376" s="66"/>
      <c r="X376" s="66"/>
      <c r="Y376" s="66"/>
      <c r="Z376" s="66"/>
    </row>
    <row r="377" spans="1:26" ht="14.25" customHeight="1" x14ac:dyDescent="0.2">
      <c r="A377" s="67" t="s">
        <v>488</v>
      </c>
      <c r="B377" s="67" t="s">
        <v>489</v>
      </c>
      <c r="C377" s="68" t="str">
        <f t="shared" si="0"/>
        <v>DODAMARG</v>
      </c>
      <c r="D377" s="68"/>
      <c r="E377" s="68"/>
      <c r="F377" s="68"/>
      <c r="G377" s="68">
        <v>8</v>
      </c>
      <c r="H377" s="68">
        <f t="shared" si="1"/>
        <v>1</v>
      </c>
      <c r="I377" s="68">
        <f t="shared" si="2"/>
        <v>1</v>
      </c>
      <c r="J377" s="68"/>
      <c r="K377" s="68"/>
      <c r="L377" s="68"/>
      <c r="M377" s="66"/>
      <c r="N377" s="66"/>
      <c r="O377" s="66"/>
      <c r="P377" s="66"/>
      <c r="Q377" s="66"/>
      <c r="R377" s="66"/>
      <c r="S377" s="66"/>
      <c r="T377" s="66"/>
      <c r="U377" s="66"/>
      <c r="V377" s="66"/>
      <c r="W377" s="66"/>
      <c r="X377" s="66"/>
      <c r="Y377" s="66"/>
      <c r="Z377" s="66"/>
    </row>
    <row r="378" spans="1:26" ht="14.25" customHeight="1" x14ac:dyDescent="0.2">
      <c r="A378" s="67" t="s">
        <v>1872</v>
      </c>
      <c r="B378" s="67" t="s">
        <v>1873</v>
      </c>
      <c r="C378" s="68" t="str">
        <f t="shared" si="0"/>
        <v>DOLFIN CIRC</v>
      </c>
      <c r="D378" s="68"/>
      <c r="E378" s="68"/>
      <c r="F378" s="68"/>
      <c r="G378" s="68">
        <v>3</v>
      </c>
      <c r="H378" s="68">
        <f t="shared" si="1"/>
        <v>1</v>
      </c>
      <c r="I378" s="68">
        <f t="shared" si="2"/>
        <v>1</v>
      </c>
      <c r="J378" s="68"/>
      <c r="K378" s="68"/>
      <c r="L378" s="68"/>
      <c r="M378" s="66"/>
      <c r="N378" s="66"/>
      <c r="O378" s="66"/>
      <c r="P378" s="66"/>
      <c r="Q378" s="66"/>
      <c r="R378" s="66"/>
      <c r="S378" s="66"/>
      <c r="T378" s="66"/>
      <c r="U378" s="66"/>
      <c r="V378" s="66"/>
      <c r="W378" s="66"/>
      <c r="X378" s="66"/>
      <c r="Y378" s="66"/>
      <c r="Z378" s="66"/>
    </row>
    <row r="379" spans="1:26" ht="14.25" customHeight="1" x14ac:dyDescent="0.2">
      <c r="A379" s="67" t="s">
        <v>2162</v>
      </c>
      <c r="B379" s="67" t="s">
        <v>2163</v>
      </c>
      <c r="C379" s="68" t="str">
        <f t="shared" si="0"/>
        <v>DON BOSCO</v>
      </c>
      <c r="D379" s="68"/>
      <c r="E379" s="68"/>
      <c r="F379" s="68"/>
      <c r="G379" s="68">
        <v>10</v>
      </c>
      <c r="H379" s="68">
        <f t="shared" si="1"/>
        <v>1</v>
      </c>
      <c r="I379" s="68">
        <f t="shared" si="2"/>
        <v>1</v>
      </c>
      <c r="J379" s="68"/>
      <c r="K379" s="68"/>
      <c r="L379" s="68"/>
      <c r="M379" s="66"/>
      <c r="N379" s="66"/>
      <c r="O379" s="66"/>
      <c r="P379" s="66"/>
      <c r="Q379" s="66"/>
      <c r="R379" s="66"/>
      <c r="S379" s="66"/>
      <c r="T379" s="66"/>
      <c r="U379" s="66"/>
      <c r="V379" s="66"/>
      <c r="W379" s="66"/>
      <c r="X379" s="66"/>
      <c r="Y379" s="66"/>
      <c r="Z379" s="66"/>
    </row>
    <row r="380" spans="1:26" ht="14.25" customHeight="1" x14ac:dyDescent="0.2">
      <c r="A380" s="67" t="s">
        <v>3893</v>
      </c>
      <c r="B380" s="67" t="s">
        <v>3894</v>
      </c>
      <c r="C380" s="68" t="str">
        <f t="shared" si="0"/>
        <v>Don Bosco(Panjim)</v>
      </c>
      <c r="D380" s="68"/>
      <c r="E380" s="68"/>
      <c r="F380" s="68"/>
      <c r="G380" s="68">
        <v>0</v>
      </c>
      <c r="H380" s="68">
        <f t="shared" si="1"/>
        <v>1</v>
      </c>
      <c r="I380" s="68">
        <f t="shared" si="2"/>
        <v>1</v>
      </c>
      <c r="J380" s="68"/>
      <c r="K380" s="68"/>
      <c r="L380" s="68"/>
      <c r="M380" s="66"/>
      <c r="N380" s="66"/>
      <c r="O380" s="66"/>
      <c r="P380" s="66"/>
      <c r="Q380" s="66"/>
      <c r="R380" s="66"/>
      <c r="S380" s="66"/>
      <c r="T380" s="66"/>
      <c r="U380" s="66"/>
      <c r="V380" s="66"/>
      <c r="W380" s="66"/>
      <c r="X380" s="66"/>
      <c r="Y380" s="66"/>
      <c r="Z380" s="66"/>
    </row>
    <row r="381" spans="1:26" ht="14.25" customHeight="1" x14ac:dyDescent="0.2">
      <c r="A381" s="67" t="s">
        <v>1930</v>
      </c>
      <c r="B381" s="67" t="s">
        <v>1931</v>
      </c>
      <c r="C381" s="68" t="str">
        <f t="shared" si="0"/>
        <v>DON KHAMB</v>
      </c>
      <c r="D381" s="68"/>
      <c r="E381" s="68"/>
      <c r="F381" s="68"/>
      <c r="G381" s="68">
        <v>7</v>
      </c>
      <c r="H381" s="68">
        <f t="shared" si="1"/>
        <v>1</v>
      </c>
      <c r="I381" s="68">
        <f t="shared" si="2"/>
        <v>1</v>
      </c>
      <c r="J381" s="68"/>
      <c r="K381" s="68"/>
      <c r="L381" s="68"/>
      <c r="M381" s="66"/>
      <c r="N381" s="66"/>
      <c r="O381" s="66"/>
      <c r="P381" s="66"/>
      <c r="Q381" s="66"/>
      <c r="R381" s="66"/>
      <c r="S381" s="66"/>
      <c r="T381" s="66"/>
      <c r="U381" s="66"/>
      <c r="V381" s="66"/>
      <c r="W381" s="66"/>
      <c r="X381" s="66"/>
      <c r="Y381" s="66"/>
      <c r="Z381" s="66"/>
    </row>
    <row r="382" spans="1:26" ht="14.25" customHeight="1" x14ac:dyDescent="0.2">
      <c r="A382" s="67" t="s">
        <v>2486</v>
      </c>
      <c r="B382" s="67" t="s">
        <v>2487</v>
      </c>
      <c r="C382" s="68" t="str">
        <f t="shared" si="0"/>
        <v>DON KHURIS</v>
      </c>
      <c r="D382" s="68"/>
      <c r="E382" s="68"/>
      <c r="F382" s="68"/>
      <c r="G382" s="68">
        <v>25</v>
      </c>
      <c r="H382" s="68">
        <f t="shared" si="1"/>
        <v>1</v>
      </c>
      <c r="I382" s="68">
        <f t="shared" si="2"/>
        <v>1</v>
      </c>
      <c r="J382" s="68"/>
      <c r="K382" s="68"/>
      <c r="L382" s="68"/>
      <c r="M382" s="66"/>
      <c r="N382" s="66"/>
      <c r="O382" s="66"/>
      <c r="P382" s="66"/>
      <c r="Q382" s="66"/>
      <c r="R382" s="66"/>
      <c r="S382" s="66"/>
      <c r="T382" s="66"/>
      <c r="U382" s="66"/>
      <c r="V382" s="66"/>
      <c r="W382" s="66"/>
      <c r="X382" s="66"/>
      <c r="Y382" s="66"/>
      <c r="Z382" s="66"/>
    </row>
    <row r="383" spans="1:26" ht="14.25" customHeight="1" x14ac:dyDescent="0.2">
      <c r="A383" s="67" t="s">
        <v>2038</v>
      </c>
      <c r="B383" s="67" t="s">
        <v>2039</v>
      </c>
      <c r="C383" s="68" t="str">
        <f t="shared" si="0"/>
        <v>DONAPAULA</v>
      </c>
      <c r="D383" s="68"/>
      <c r="E383" s="68"/>
      <c r="F383" s="68"/>
      <c r="G383" s="68">
        <v>1</v>
      </c>
      <c r="H383" s="68">
        <f t="shared" si="1"/>
        <v>1</v>
      </c>
      <c r="I383" s="68">
        <f t="shared" si="2"/>
        <v>1</v>
      </c>
      <c r="J383" s="68"/>
      <c r="K383" s="68"/>
      <c r="L383" s="68"/>
      <c r="M383" s="66"/>
      <c r="N383" s="66"/>
      <c r="O383" s="66"/>
      <c r="P383" s="66"/>
      <c r="Q383" s="66"/>
      <c r="R383" s="66"/>
      <c r="S383" s="66"/>
      <c r="T383" s="66"/>
      <c r="U383" s="66"/>
      <c r="V383" s="66"/>
      <c r="W383" s="66"/>
      <c r="X383" s="66"/>
      <c r="Y383" s="66"/>
      <c r="Z383" s="66"/>
    </row>
    <row r="384" spans="1:26" ht="14.25" customHeight="1" x14ac:dyDescent="0.2">
      <c r="A384" s="67" t="s">
        <v>1755</v>
      </c>
      <c r="B384" s="67" t="s">
        <v>1756</v>
      </c>
      <c r="C384" s="68" t="str">
        <f t="shared" si="0"/>
        <v>DONGURLIM</v>
      </c>
      <c r="D384" s="68"/>
      <c r="E384" s="68"/>
      <c r="F384" s="68"/>
      <c r="G384" s="68">
        <v>2</v>
      </c>
      <c r="H384" s="68">
        <f t="shared" si="1"/>
        <v>1</v>
      </c>
      <c r="I384" s="68">
        <f t="shared" si="2"/>
        <v>1</v>
      </c>
      <c r="J384" s="68"/>
      <c r="K384" s="68"/>
      <c r="L384" s="68"/>
      <c r="M384" s="66"/>
      <c r="N384" s="66"/>
      <c r="O384" s="66"/>
      <c r="P384" s="66"/>
      <c r="Q384" s="66"/>
      <c r="R384" s="66"/>
      <c r="S384" s="66"/>
      <c r="T384" s="66"/>
      <c r="U384" s="66"/>
      <c r="V384" s="66"/>
      <c r="W384" s="66"/>
      <c r="X384" s="66"/>
      <c r="Y384" s="66"/>
      <c r="Z384" s="66"/>
    </row>
    <row r="385" spans="1:26" ht="14.25" customHeight="1" x14ac:dyDescent="0.2">
      <c r="A385" s="67" t="s">
        <v>1538</v>
      </c>
      <c r="B385" s="67" t="s">
        <v>1539</v>
      </c>
      <c r="C385" s="68" t="str">
        <f t="shared" si="0"/>
        <v>DONWADO</v>
      </c>
      <c r="D385" s="68"/>
      <c r="E385" s="68"/>
      <c r="F385" s="68"/>
      <c r="G385" s="68">
        <v>1</v>
      </c>
      <c r="H385" s="68">
        <f t="shared" si="1"/>
        <v>1</v>
      </c>
      <c r="I385" s="68">
        <f t="shared" si="2"/>
        <v>1</v>
      </c>
      <c r="J385" s="68"/>
      <c r="K385" s="68"/>
      <c r="L385" s="68"/>
      <c r="M385" s="66"/>
      <c r="N385" s="66"/>
      <c r="O385" s="66"/>
      <c r="P385" s="66"/>
      <c r="Q385" s="66"/>
      <c r="R385" s="66"/>
      <c r="S385" s="66"/>
      <c r="T385" s="66"/>
      <c r="U385" s="66"/>
      <c r="V385" s="66"/>
      <c r="W385" s="66"/>
      <c r="X385" s="66"/>
      <c r="Y385" s="66"/>
      <c r="Z385" s="66"/>
    </row>
    <row r="386" spans="1:26" ht="14.25" customHeight="1" x14ac:dyDescent="0.2">
      <c r="A386" s="67" t="s">
        <v>2804</v>
      </c>
      <c r="B386" s="67" t="s">
        <v>2805</v>
      </c>
      <c r="C386" s="68" t="str">
        <f t="shared" si="0"/>
        <v>DRMAPUR SCH</v>
      </c>
      <c r="D386" s="68"/>
      <c r="E386" s="68"/>
      <c r="F386" s="68"/>
      <c r="G386" s="68">
        <v>1</v>
      </c>
      <c r="H386" s="68">
        <f t="shared" si="1"/>
        <v>1</v>
      </c>
      <c r="I386" s="68">
        <f t="shared" si="2"/>
        <v>1</v>
      </c>
      <c r="J386" s="68"/>
      <c r="K386" s="68"/>
      <c r="L386" s="68"/>
      <c r="M386" s="66"/>
      <c r="N386" s="66"/>
      <c r="O386" s="66"/>
      <c r="P386" s="66"/>
      <c r="Q386" s="66"/>
      <c r="R386" s="66"/>
      <c r="S386" s="66"/>
      <c r="T386" s="66"/>
      <c r="U386" s="66"/>
      <c r="V386" s="66"/>
      <c r="W386" s="66"/>
      <c r="X386" s="66"/>
      <c r="Y386" s="66"/>
      <c r="Z386" s="66"/>
    </row>
    <row r="387" spans="1:26" ht="14.25" customHeight="1" x14ac:dyDescent="0.2">
      <c r="A387" s="67" t="s">
        <v>2768</v>
      </c>
      <c r="B387" s="67" t="s">
        <v>2769</v>
      </c>
      <c r="C387" s="68" t="str">
        <f t="shared" si="0"/>
        <v>DUDSAGR HTL</v>
      </c>
      <c r="D387" s="68"/>
      <c r="E387" s="68"/>
      <c r="F387" s="68"/>
      <c r="G387" s="68">
        <v>2</v>
      </c>
      <c r="H387" s="68">
        <f t="shared" si="1"/>
        <v>1</v>
      </c>
      <c r="I387" s="68">
        <f t="shared" si="2"/>
        <v>1</v>
      </c>
      <c r="J387" s="68"/>
      <c r="K387" s="68"/>
      <c r="L387" s="68"/>
      <c r="M387" s="66"/>
      <c r="N387" s="66"/>
      <c r="O387" s="66"/>
      <c r="P387" s="66"/>
      <c r="Q387" s="66"/>
      <c r="R387" s="66"/>
      <c r="S387" s="66"/>
      <c r="T387" s="66"/>
      <c r="U387" s="66"/>
      <c r="V387" s="66"/>
      <c r="W387" s="66"/>
      <c r="X387" s="66"/>
      <c r="Y387" s="66"/>
      <c r="Z387" s="66"/>
    </row>
    <row r="388" spans="1:26" ht="14.25" customHeight="1" x14ac:dyDescent="0.2">
      <c r="A388" s="67" t="s">
        <v>529</v>
      </c>
      <c r="B388" s="67" t="s">
        <v>530</v>
      </c>
      <c r="C388" s="68" t="str">
        <f t="shared" si="0"/>
        <v>DUKEN</v>
      </c>
      <c r="D388" s="68"/>
      <c r="E388" s="68"/>
      <c r="F388" s="68"/>
      <c r="G388" s="68">
        <v>1</v>
      </c>
      <c r="H388" s="68">
        <f t="shared" si="1"/>
        <v>1</v>
      </c>
      <c r="I388" s="68">
        <f t="shared" si="2"/>
        <v>1</v>
      </c>
      <c r="J388" s="68"/>
      <c r="K388" s="68"/>
      <c r="L388" s="68"/>
      <c r="M388" s="66"/>
      <c r="N388" s="66"/>
      <c r="O388" s="66"/>
      <c r="P388" s="66"/>
      <c r="Q388" s="66"/>
      <c r="R388" s="66"/>
      <c r="S388" s="66"/>
      <c r="T388" s="66"/>
      <c r="U388" s="66"/>
      <c r="V388" s="66"/>
      <c r="W388" s="66"/>
      <c r="X388" s="66"/>
      <c r="Y388" s="66"/>
      <c r="Z388" s="66"/>
    </row>
    <row r="389" spans="1:26" ht="14.25" customHeight="1" x14ac:dyDescent="0.2">
      <c r="A389" s="67" t="s">
        <v>2204</v>
      </c>
      <c r="B389" s="67" t="s">
        <v>2205</v>
      </c>
      <c r="C389" s="68" t="str">
        <f t="shared" si="0"/>
        <v>DUKN/MOCHMD</v>
      </c>
      <c r="D389" s="68"/>
      <c r="E389" s="68"/>
      <c r="F389" s="68"/>
      <c r="G389" s="68">
        <v>3</v>
      </c>
      <c r="H389" s="68">
        <f t="shared" si="1"/>
        <v>1</v>
      </c>
      <c r="I389" s="68">
        <f t="shared" si="2"/>
        <v>1</v>
      </c>
      <c r="J389" s="68"/>
      <c r="K389" s="68"/>
      <c r="L389" s="68"/>
      <c r="M389" s="66"/>
      <c r="N389" s="66"/>
      <c r="O389" s="66"/>
      <c r="P389" s="66"/>
      <c r="Q389" s="66"/>
      <c r="R389" s="66"/>
      <c r="S389" s="66"/>
      <c r="T389" s="66"/>
      <c r="U389" s="66"/>
      <c r="V389" s="66"/>
      <c r="W389" s="66"/>
      <c r="X389" s="66"/>
      <c r="Y389" s="66"/>
      <c r="Z389" s="66"/>
    </row>
    <row r="390" spans="1:26" ht="14.25" customHeight="1" x14ac:dyDescent="0.2">
      <c r="A390" s="67" t="s">
        <v>101</v>
      </c>
      <c r="B390" s="67" t="s">
        <v>102</v>
      </c>
      <c r="C390" s="68" t="str">
        <f t="shared" si="0"/>
        <v>DULER</v>
      </c>
      <c r="D390" s="68"/>
      <c r="E390" s="68"/>
      <c r="F390" s="68"/>
      <c r="G390" s="68">
        <v>121</v>
      </c>
      <c r="H390" s="68">
        <f t="shared" si="1"/>
        <v>1</v>
      </c>
      <c r="I390" s="68">
        <f t="shared" si="2"/>
        <v>1</v>
      </c>
      <c r="J390" s="68"/>
      <c r="K390" s="68"/>
      <c r="L390" s="68"/>
      <c r="M390" s="66"/>
      <c r="N390" s="66"/>
      <c r="O390" s="66"/>
      <c r="P390" s="66"/>
      <c r="Q390" s="66"/>
      <c r="R390" s="66"/>
      <c r="S390" s="66"/>
      <c r="T390" s="66"/>
      <c r="U390" s="66"/>
      <c r="V390" s="66"/>
      <c r="W390" s="66"/>
      <c r="X390" s="66"/>
      <c r="Y390" s="66"/>
      <c r="Z390" s="66"/>
    </row>
    <row r="391" spans="1:26" ht="14.25" customHeight="1" x14ac:dyDescent="0.2">
      <c r="A391" s="67" t="s">
        <v>2539</v>
      </c>
      <c r="B391" s="67" t="s">
        <v>2540</v>
      </c>
      <c r="C391" s="68" t="str">
        <f t="shared" si="0"/>
        <v>DUMANE</v>
      </c>
      <c r="D391" s="68"/>
      <c r="E391" s="68"/>
      <c r="F391" s="68"/>
      <c r="G391" s="68">
        <v>11</v>
      </c>
      <c r="H391" s="68">
        <f t="shared" si="1"/>
        <v>1</v>
      </c>
      <c r="I391" s="68">
        <f t="shared" si="2"/>
        <v>1</v>
      </c>
      <c r="J391" s="68"/>
      <c r="K391" s="68"/>
      <c r="L391" s="68"/>
      <c r="M391" s="66"/>
      <c r="N391" s="66"/>
      <c r="O391" s="66"/>
      <c r="P391" s="66"/>
      <c r="Q391" s="66"/>
      <c r="R391" s="66"/>
      <c r="S391" s="66"/>
      <c r="T391" s="66"/>
      <c r="U391" s="66"/>
      <c r="V391" s="66"/>
      <c r="W391" s="66"/>
      <c r="X391" s="66"/>
      <c r="Y391" s="66"/>
      <c r="Z391" s="66"/>
    </row>
    <row r="392" spans="1:26" ht="14.25" customHeight="1" x14ac:dyDescent="0.2">
      <c r="A392" s="67" t="s">
        <v>2062</v>
      </c>
      <c r="B392" s="67" t="s">
        <v>2063</v>
      </c>
      <c r="C392" s="68" t="str">
        <f t="shared" si="0"/>
        <v>DURBHAT</v>
      </c>
      <c r="D392" s="68"/>
      <c r="E392" s="68"/>
      <c r="F392" s="68"/>
      <c r="G392" s="68">
        <v>7</v>
      </c>
      <c r="H392" s="68">
        <f t="shared" si="1"/>
        <v>1</v>
      </c>
      <c r="I392" s="68">
        <f t="shared" si="2"/>
        <v>1</v>
      </c>
      <c r="J392" s="68"/>
      <c r="K392" s="68"/>
      <c r="L392" s="68"/>
      <c r="M392" s="66"/>
      <c r="N392" s="66"/>
      <c r="O392" s="66"/>
      <c r="P392" s="66"/>
      <c r="Q392" s="66"/>
      <c r="R392" s="66"/>
      <c r="S392" s="66"/>
      <c r="T392" s="66"/>
      <c r="U392" s="66"/>
      <c r="V392" s="66"/>
      <c r="W392" s="66"/>
      <c r="X392" s="66"/>
      <c r="Y392" s="66"/>
      <c r="Z392" s="66"/>
    </row>
    <row r="393" spans="1:26" ht="14.25" customHeight="1" x14ac:dyDescent="0.2">
      <c r="A393" s="67" t="s">
        <v>467</v>
      </c>
      <c r="B393" s="67" t="s">
        <v>468</v>
      </c>
      <c r="C393" s="68" t="str">
        <f t="shared" si="0"/>
        <v>DUSRO WADO</v>
      </c>
      <c r="D393" s="68"/>
      <c r="E393" s="68"/>
      <c r="F393" s="68"/>
      <c r="G393" s="68">
        <v>1</v>
      </c>
      <c r="H393" s="68">
        <f t="shared" si="1"/>
        <v>1</v>
      </c>
      <c r="I393" s="68">
        <f t="shared" si="2"/>
        <v>1</v>
      </c>
      <c r="J393" s="68"/>
      <c r="K393" s="68"/>
      <c r="L393" s="68"/>
      <c r="M393" s="66"/>
      <c r="N393" s="66"/>
      <c r="O393" s="66"/>
      <c r="P393" s="66"/>
      <c r="Q393" s="66"/>
      <c r="R393" s="66"/>
      <c r="S393" s="66"/>
      <c r="T393" s="66"/>
      <c r="U393" s="66"/>
      <c r="V393" s="66"/>
      <c r="W393" s="66"/>
      <c r="X393" s="66"/>
      <c r="Y393" s="66"/>
      <c r="Z393" s="66"/>
    </row>
    <row r="394" spans="1:26" ht="14.25" customHeight="1" x14ac:dyDescent="0.2">
      <c r="A394" s="67" t="s">
        <v>362</v>
      </c>
      <c r="B394" s="67" t="s">
        <v>363</v>
      </c>
      <c r="C394" s="68" t="str">
        <f t="shared" si="0"/>
        <v>DVE X JMBKD</v>
      </c>
      <c r="D394" s="68"/>
      <c r="E394" s="68"/>
      <c r="F394" s="68"/>
      <c r="G394" s="68">
        <v>5</v>
      </c>
      <c r="H394" s="68">
        <f t="shared" si="1"/>
        <v>1</v>
      </c>
      <c r="I394" s="68">
        <f t="shared" si="2"/>
        <v>1</v>
      </c>
      <c r="J394" s="68"/>
      <c r="K394" s="68"/>
      <c r="L394" s="68"/>
      <c r="M394" s="66"/>
      <c r="N394" s="66"/>
      <c r="O394" s="66"/>
      <c r="P394" s="66"/>
      <c r="Q394" s="66"/>
      <c r="R394" s="66"/>
      <c r="S394" s="66"/>
      <c r="T394" s="66"/>
      <c r="U394" s="66"/>
      <c r="V394" s="66"/>
      <c r="W394" s="66"/>
      <c r="X394" s="66"/>
      <c r="Y394" s="66"/>
      <c r="Z394" s="66"/>
    </row>
    <row r="395" spans="1:26" ht="14.25" customHeight="1" x14ac:dyDescent="0.2">
      <c r="A395" s="67" t="s">
        <v>536</v>
      </c>
      <c r="B395" s="67" t="s">
        <v>537</v>
      </c>
      <c r="C395" s="68" t="str">
        <f t="shared" si="0"/>
        <v>ECOXIM</v>
      </c>
      <c r="D395" s="68"/>
      <c r="E395" s="68"/>
      <c r="F395" s="68"/>
      <c r="G395" s="68">
        <v>5</v>
      </c>
      <c r="H395" s="68">
        <f t="shared" si="1"/>
        <v>1</v>
      </c>
      <c r="I395" s="68">
        <f t="shared" si="2"/>
        <v>1</v>
      </c>
      <c r="J395" s="68"/>
      <c r="K395" s="68"/>
      <c r="L395" s="68"/>
      <c r="M395" s="66"/>
      <c r="N395" s="66"/>
      <c r="O395" s="66"/>
      <c r="P395" s="66"/>
      <c r="Q395" s="66"/>
      <c r="R395" s="66"/>
      <c r="S395" s="66"/>
      <c r="T395" s="66"/>
      <c r="U395" s="66"/>
      <c r="V395" s="66"/>
      <c r="W395" s="66"/>
      <c r="X395" s="66"/>
      <c r="Y395" s="66"/>
      <c r="Z395" s="66"/>
    </row>
    <row r="396" spans="1:26" ht="14.25" customHeight="1" x14ac:dyDescent="0.2">
      <c r="A396" s="67" t="s">
        <v>1551</v>
      </c>
      <c r="B396" s="67" t="s">
        <v>1552</v>
      </c>
      <c r="C396" s="68" t="str">
        <f t="shared" si="0"/>
        <v>FAKIRFATA</v>
      </c>
      <c r="D396" s="68"/>
      <c r="E396" s="68"/>
      <c r="F396" s="68"/>
      <c r="G396" s="68">
        <v>1</v>
      </c>
      <c r="H396" s="68">
        <f t="shared" si="1"/>
        <v>1</v>
      </c>
      <c r="I396" s="68">
        <f t="shared" si="2"/>
        <v>1</v>
      </c>
      <c r="J396" s="68"/>
      <c r="K396" s="68"/>
      <c r="L396" s="68"/>
      <c r="M396" s="66"/>
      <c r="N396" s="66"/>
      <c r="O396" s="66"/>
      <c r="P396" s="66"/>
      <c r="Q396" s="66"/>
      <c r="R396" s="66"/>
      <c r="S396" s="66"/>
      <c r="T396" s="66"/>
      <c r="U396" s="66"/>
      <c r="V396" s="66"/>
      <c r="W396" s="66"/>
      <c r="X396" s="66"/>
      <c r="Y396" s="66"/>
      <c r="Z396" s="66"/>
    </row>
    <row r="397" spans="1:26" ht="14.25" customHeight="1" x14ac:dyDescent="0.2">
      <c r="A397" s="67" t="s">
        <v>457</v>
      </c>
      <c r="B397" s="67" t="s">
        <v>457</v>
      </c>
      <c r="C397" s="68" t="str">
        <f t="shared" si="0"/>
        <v>FAL</v>
      </c>
      <c r="D397" s="68"/>
      <c r="E397" s="68"/>
      <c r="F397" s="68"/>
      <c r="G397" s="68">
        <v>2</v>
      </c>
      <c r="H397" s="68">
        <f t="shared" si="1"/>
        <v>1</v>
      </c>
      <c r="I397" s="68">
        <f t="shared" si="2"/>
        <v>1</v>
      </c>
      <c r="J397" s="68"/>
      <c r="K397" s="68"/>
      <c r="L397" s="68"/>
      <c r="M397" s="66"/>
      <c r="N397" s="66"/>
      <c r="O397" s="66"/>
      <c r="P397" s="66"/>
      <c r="Q397" s="66"/>
      <c r="R397" s="66"/>
      <c r="S397" s="66"/>
      <c r="T397" s="66"/>
      <c r="U397" s="66"/>
      <c r="V397" s="66"/>
      <c r="W397" s="66"/>
      <c r="X397" s="66"/>
      <c r="Y397" s="66"/>
      <c r="Z397" s="66"/>
    </row>
    <row r="398" spans="1:26" ht="14.25" customHeight="1" x14ac:dyDescent="0.2">
      <c r="A398" s="67" t="s">
        <v>1266</v>
      </c>
      <c r="B398" s="67" t="s">
        <v>1267</v>
      </c>
      <c r="C398" s="68" t="str">
        <f t="shared" si="0"/>
        <v>FANASWADI</v>
      </c>
      <c r="D398" s="68"/>
      <c r="E398" s="68"/>
      <c r="F398" s="68"/>
      <c r="G398" s="68">
        <v>1</v>
      </c>
      <c r="H398" s="68">
        <f t="shared" si="1"/>
        <v>1</v>
      </c>
      <c r="I398" s="68">
        <f t="shared" si="2"/>
        <v>1</v>
      </c>
      <c r="J398" s="68"/>
      <c r="K398" s="68"/>
      <c r="L398" s="68"/>
      <c r="M398" s="66"/>
      <c r="N398" s="66"/>
      <c r="O398" s="66"/>
      <c r="P398" s="66"/>
      <c r="Q398" s="66"/>
      <c r="R398" s="66"/>
      <c r="S398" s="66"/>
      <c r="T398" s="66"/>
      <c r="U398" s="66"/>
      <c r="V398" s="66"/>
      <c r="W398" s="66"/>
      <c r="X398" s="66"/>
      <c r="Y398" s="66"/>
      <c r="Z398" s="66"/>
    </row>
    <row r="399" spans="1:26" ht="14.25" customHeight="1" x14ac:dyDescent="0.2">
      <c r="A399" s="67" t="s">
        <v>175</v>
      </c>
      <c r="B399" s="67" t="s">
        <v>176</v>
      </c>
      <c r="C399" s="68" t="str">
        <f t="shared" si="0"/>
        <v>FARMAGUDI</v>
      </c>
      <c r="D399" s="68"/>
      <c r="E399" s="68"/>
      <c r="F399" s="68"/>
      <c r="G399" s="68">
        <v>58</v>
      </c>
      <c r="H399" s="68">
        <f t="shared" si="1"/>
        <v>1</v>
      </c>
      <c r="I399" s="68">
        <f t="shared" si="2"/>
        <v>1</v>
      </c>
      <c r="J399" s="68"/>
      <c r="K399" s="68"/>
      <c r="L399" s="68"/>
      <c r="M399" s="66"/>
      <c r="N399" s="66"/>
      <c r="O399" s="66"/>
      <c r="P399" s="66"/>
      <c r="Q399" s="66"/>
      <c r="R399" s="66"/>
      <c r="S399" s="66"/>
      <c r="T399" s="66"/>
      <c r="U399" s="66"/>
      <c r="V399" s="66"/>
      <c r="W399" s="66"/>
      <c r="X399" s="66"/>
      <c r="Y399" s="66"/>
      <c r="Z399" s="66"/>
    </row>
    <row r="400" spans="1:26" ht="14.25" customHeight="1" x14ac:dyDescent="0.2">
      <c r="A400" s="67" t="s">
        <v>204</v>
      </c>
      <c r="B400" s="67" t="s">
        <v>205</v>
      </c>
      <c r="C400" s="68" t="str">
        <f t="shared" si="0"/>
        <v>FATORDA</v>
      </c>
      <c r="D400" s="68"/>
      <c r="E400" s="68"/>
      <c r="F400" s="68"/>
      <c r="G400" s="68">
        <v>51</v>
      </c>
      <c r="H400" s="68">
        <f t="shared" si="1"/>
        <v>1</v>
      </c>
      <c r="I400" s="68">
        <f t="shared" si="2"/>
        <v>1</v>
      </c>
      <c r="J400" s="68"/>
      <c r="K400" s="68"/>
      <c r="L400" s="68"/>
      <c r="M400" s="66"/>
      <c r="N400" s="66"/>
      <c r="O400" s="66"/>
      <c r="P400" s="66"/>
      <c r="Q400" s="66"/>
      <c r="R400" s="66"/>
      <c r="S400" s="66"/>
      <c r="T400" s="66"/>
      <c r="U400" s="66"/>
      <c r="V400" s="66"/>
      <c r="W400" s="66"/>
      <c r="X400" s="66"/>
      <c r="Y400" s="66"/>
      <c r="Z400" s="66"/>
    </row>
    <row r="401" spans="1:26" ht="14.25" customHeight="1" x14ac:dyDescent="0.2">
      <c r="A401" s="67" t="s">
        <v>2543</v>
      </c>
      <c r="B401" s="67" t="s">
        <v>2544</v>
      </c>
      <c r="C401" s="68" t="str">
        <f t="shared" si="0"/>
        <v>FATORPA</v>
      </c>
      <c r="D401" s="68"/>
      <c r="E401" s="68"/>
      <c r="F401" s="68"/>
      <c r="G401" s="68">
        <v>5</v>
      </c>
      <c r="H401" s="68">
        <f t="shared" si="1"/>
        <v>1</v>
      </c>
      <c r="I401" s="68">
        <f t="shared" si="2"/>
        <v>1</v>
      </c>
      <c r="J401" s="68"/>
      <c r="K401" s="68"/>
      <c r="L401" s="68"/>
      <c r="M401" s="66"/>
      <c r="N401" s="66"/>
      <c r="O401" s="66"/>
      <c r="P401" s="66"/>
      <c r="Q401" s="66"/>
      <c r="R401" s="66"/>
      <c r="S401" s="66"/>
      <c r="T401" s="66"/>
      <c r="U401" s="66"/>
      <c r="V401" s="66"/>
      <c r="W401" s="66"/>
      <c r="X401" s="66"/>
      <c r="Y401" s="66"/>
      <c r="Z401" s="66"/>
    </row>
    <row r="402" spans="1:26" ht="14.25" customHeight="1" x14ac:dyDescent="0.2">
      <c r="A402" s="67" t="s">
        <v>2118</v>
      </c>
      <c r="B402" s="67" t="s">
        <v>2119</v>
      </c>
      <c r="C402" s="68" t="str">
        <f t="shared" si="0"/>
        <v>FATORPA TMP</v>
      </c>
      <c r="D402" s="68"/>
      <c r="E402" s="68"/>
      <c r="F402" s="68"/>
      <c r="G402" s="68">
        <v>1</v>
      </c>
      <c r="H402" s="68">
        <f t="shared" si="1"/>
        <v>1</v>
      </c>
      <c r="I402" s="68">
        <f t="shared" si="2"/>
        <v>1</v>
      </c>
      <c r="J402" s="68"/>
      <c r="K402" s="68"/>
      <c r="L402" s="68"/>
      <c r="M402" s="66"/>
      <c r="N402" s="66"/>
      <c r="O402" s="66"/>
      <c r="P402" s="66"/>
      <c r="Q402" s="66"/>
      <c r="R402" s="66"/>
      <c r="S402" s="66"/>
      <c r="T402" s="66"/>
      <c r="U402" s="66"/>
      <c r="V402" s="66"/>
      <c r="W402" s="66"/>
      <c r="X402" s="66"/>
      <c r="Y402" s="66"/>
      <c r="Z402" s="66"/>
    </row>
    <row r="403" spans="1:26" ht="14.25" customHeight="1" x14ac:dyDescent="0.2">
      <c r="A403" s="67" t="s">
        <v>299</v>
      </c>
      <c r="B403" s="67" t="s">
        <v>300</v>
      </c>
      <c r="C403" s="68" t="str">
        <f t="shared" si="0"/>
        <v>FERRY BOAT</v>
      </c>
      <c r="D403" s="68"/>
      <c r="E403" s="68"/>
      <c r="F403" s="68"/>
      <c r="G403" s="68">
        <v>30</v>
      </c>
      <c r="H403" s="68">
        <f t="shared" si="1"/>
        <v>1</v>
      </c>
      <c r="I403" s="68">
        <f t="shared" si="2"/>
        <v>1</v>
      </c>
      <c r="J403" s="68"/>
      <c r="K403" s="68"/>
      <c r="L403" s="68"/>
      <c r="M403" s="66"/>
      <c r="N403" s="66"/>
      <c r="O403" s="66"/>
      <c r="P403" s="66"/>
      <c r="Q403" s="66"/>
      <c r="R403" s="66"/>
      <c r="S403" s="66"/>
      <c r="T403" s="66"/>
      <c r="U403" s="66"/>
      <c r="V403" s="66"/>
      <c r="W403" s="66"/>
      <c r="X403" s="66"/>
      <c r="Y403" s="66"/>
      <c r="Z403" s="66"/>
    </row>
    <row r="404" spans="1:26" ht="14.25" customHeight="1" x14ac:dyDescent="0.2">
      <c r="A404" s="67" t="s">
        <v>177</v>
      </c>
      <c r="B404" s="67" t="s">
        <v>178</v>
      </c>
      <c r="C404" s="68" t="str">
        <f t="shared" si="0"/>
        <v>FMD CIRCLE</v>
      </c>
      <c r="D404" s="68"/>
      <c r="E404" s="68"/>
      <c r="F404" s="68"/>
      <c r="G404" s="68">
        <v>51</v>
      </c>
      <c r="H404" s="68">
        <f t="shared" si="1"/>
        <v>1</v>
      </c>
      <c r="I404" s="68">
        <f t="shared" si="2"/>
        <v>1</v>
      </c>
      <c r="J404" s="68"/>
      <c r="K404" s="68"/>
      <c r="L404" s="68"/>
      <c r="M404" s="66"/>
      <c r="N404" s="66"/>
      <c r="O404" s="66"/>
      <c r="P404" s="66"/>
      <c r="Q404" s="66"/>
      <c r="R404" s="66"/>
      <c r="S404" s="66"/>
      <c r="T404" s="66"/>
      <c r="U404" s="66"/>
      <c r="V404" s="66"/>
      <c r="W404" s="66"/>
      <c r="X404" s="66"/>
      <c r="Y404" s="66"/>
      <c r="Z404" s="66"/>
    </row>
    <row r="405" spans="1:26" ht="14.25" customHeight="1" x14ac:dyDescent="0.2">
      <c r="A405" s="67" t="s">
        <v>1688</v>
      </c>
      <c r="B405" s="67" t="s">
        <v>1689</v>
      </c>
      <c r="C405" s="68" t="str">
        <f t="shared" si="0"/>
        <v>FMD ENG CLG</v>
      </c>
      <c r="D405" s="68"/>
      <c r="E405" s="68"/>
      <c r="F405" s="68"/>
      <c r="G405" s="68">
        <v>4</v>
      </c>
      <c r="H405" s="68">
        <f t="shared" si="1"/>
        <v>1</v>
      </c>
      <c r="I405" s="68">
        <f t="shared" si="2"/>
        <v>1</v>
      </c>
      <c r="J405" s="68"/>
      <c r="K405" s="68"/>
      <c r="L405" s="68"/>
      <c r="M405" s="66"/>
      <c r="N405" s="66"/>
      <c r="O405" s="66"/>
      <c r="P405" s="66"/>
      <c r="Q405" s="66"/>
      <c r="R405" s="66"/>
      <c r="S405" s="66"/>
      <c r="T405" s="66"/>
      <c r="U405" s="66"/>
      <c r="V405" s="66"/>
      <c r="W405" s="66"/>
      <c r="X405" s="66"/>
      <c r="Y405" s="66"/>
      <c r="Z405" s="66"/>
    </row>
    <row r="406" spans="1:26" ht="14.25" customHeight="1" x14ac:dyDescent="0.2">
      <c r="A406" s="67" t="s">
        <v>3024</v>
      </c>
      <c r="B406" s="67" t="s">
        <v>3025</v>
      </c>
      <c r="C406" s="68" t="str">
        <f t="shared" si="0"/>
        <v>FONDAGHAT</v>
      </c>
      <c r="D406" s="68"/>
      <c r="E406" s="68"/>
      <c r="F406" s="68"/>
      <c r="G406" s="68">
        <v>1</v>
      </c>
      <c r="H406" s="68">
        <f t="shared" si="1"/>
        <v>1</v>
      </c>
      <c r="I406" s="68">
        <f t="shared" si="2"/>
        <v>1</v>
      </c>
      <c r="J406" s="68"/>
      <c r="K406" s="68"/>
      <c r="L406" s="68"/>
      <c r="M406" s="66"/>
      <c r="N406" s="66"/>
      <c r="O406" s="66"/>
      <c r="P406" s="66"/>
      <c r="Q406" s="66"/>
      <c r="R406" s="66"/>
      <c r="S406" s="66"/>
      <c r="T406" s="66"/>
      <c r="U406" s="66"/>
      <c r="V406" s="66"/>
      <c r="W406" s="66"/>
      <c r="X406" s="66"/>
      <c r="Y406" s="66"/>
      <c r="Z406" s="66"/>
    </row>
    <row r="407" spans="1:26" ht="14.25" customHeight="1" x14ac:dyDescent="0.2">
      <c r="A407" s="67" t="s">
        <v>2213</v>
      </c>
      <c r="B407" s="67" t="s">
        <v>2214</v>
      </c>
      <c r="C407" s="68" t="str">
        <f t="shared" si="0"/>
        <v>FOREST CHUK</v>
      </c>
      <c r="D407" s="68"/>
      <c r="E407" s="68"/>
      <c r="F407" s="68"/>
      <c r="G407" s="68">
        <v>3</v>
      </c>
      <c r="H407" s="68">
        <f t="shared" si="1"/>
        <v>1</v>
      </c>
      <c r="I407" s="68">
        <f t="shared" si="2"/>
        <v>1</v>
      </c>
      <c r="J407" s="68"/>
      <c r="K407" s="68"/>
      <c r="L407" s="68"/>
      <c r="M407" s="66"/>
      <c r="N407" s="66"/>
      <c r="O407" s="66"/>
      <c r="P407" s="66"/>
      <c r="Q407" s="66"/>
      <c r="R407" s="66"/>
      <c r="S407" s="66"/>
      <c r="T407" s="66"/>
      <c r="U407" s="66"/>
      <c r="V407" s="66"/>
      <c r="W407" s="66"/>
      <c r="X407" s="66"/>
      <c r="Y407" s="66"/>
      <c r="Z407" s="66"/>
    </row>
    <row r="408" spans="1:26" ht="14.25" customHeight="1" x14ac:dyDescent="0.2">
      <c r="A408" s="67" t="s">
        <v>1057</v>
      </c>
      <c r="B408" s="67" t="s">
        <v>1058</v>
      </c>
      <c r="C408" s="68" t="str">
        <f t="shared" si="0"/>
        <v>G.HEALTH CT</v>
      </c>
      <c r="D408" s="68"/>
      <c r="E408" s="68"/>
      <c r="F408" s="68"/>
      <c r="G408" s="68">
        <v>1</v>
      </c>
      <c r="H408" s="68">
        <f t="shared" si="1"/>
        <v>1</v>
      </c>
      <c r="I408" s="68">
        <f t="shared" si="2"/>
        <v>1</v>
      </c>
      <c r="J408" s="68"/>
      <c r="K408" s="68"/>
      <c r="L408" s="68"/>
      <c r="M408" s="66"/>
      <c r="N408" s="66"/>
      <c r="O408" s="66"/>
      <c r="P408" s="66"/>
      <c r="Q408" s="66"/>
      <c r="R408" s="66"/>
      <c r="S408" s="66"/>
      <c r="T408" s="66"/>
      <c r="U408" s="66"/>
      <c r="V408" s="66"/>
      <c r="W408" s="66"/>
      <c r="X408" s="66"/>
      <c r="Y408" s="66"/>
      <c r="Z408" s="66"/>
    </row>
    <row r="409" spans="1:26" ht="14.25" customHeight="1" x14ac:dyDescent="0.2">
      <c r="A409" s="67" t="s">
        <v>484</v>
      </c>
      <c r="B409" s="67" t="s">
        <v>485</v>
      </c>
      <c r="C409" s="68" t="str">
        <f t="shared" si="0"/>
        <v>GA DDMRG</v>
      </c>
      <c r="D409" s="68"/>
      <c r="E409" s="68"/>
      <c r="F409" s="68"/>
      <c r="G409" s="68">
        <v>10</v>
      </c>
      <c r="H409" s="68">
        <f t="shared" si="1"/>
        <v>1</v>
      </c>
      <c r="I409" s="68">
        <f t="shared" si="2"/>
        <v>1</v>
      </c>
      <c r="J409" s="68"/>
      <c r="K409" s="68"/>
      <c r="L409" s="68"/>
      <c r="M409" s="66"/>
      <c r="N409" s="66"/>
      <c r="O409" s="66"/>
      <c r="P409" s="66"/>
      <c r="Q409" s="66"/>
      <c r="R409" s="66"/>
      <c r="S409" s="66"/>
      <c r="T409" s="66"/>
      <c r="U409" s="66"/>
      <c r="V409" s="66"/>
      <c r="W409" s="66"/>
      <c r="X409" s="66"/>
      <c r="Y409" s="66"/>
      <c r="Z409" s="66"/>
    </row>
    <row r="410" spans="1:26" ht="14.25" customHeight="1" x14ac:dyDescent="0.2">
      <c r="A410" s="67" t="s">
        <v>2303</v>
      </c>
      <c r="B410" s="67" t="s">
        <v>2304</v>
      </c>
      <c r="C410" s="68" t="str">
        <f t="shared" si="0"/>
        <v>GADAG</v>
      </c>
      <c r="D410" s="68"/>
      <c r="E410" s="68"/>
      <c r="F410" s="68"/>
      <c r="G410" s="68">
        <v>2</v>
      </c>
      <c r="H410" s="68">
        <f t="shared" si="1"/>
        <v>1</v>
      </c>
      <c r="I410" s="68">
        <f t="shared" si="2"/>
        <v>1</v>
      </c>
      <c r="J410" s="68"/>
      <c r="K410" s="68"/>
      <c r="L410" s="68"/>
      <c r="M410" s="66"/>
      <c r="N410" s="66"/>
      <c r="O410" s="66"/>
      <c r="P410" s="66"/>
      <c r="Q410" s="66"/>
      <c r="R410" s="66"/>
      <c r="S410" s="66"/>
      <c r="T410" s="66"/>
      <c r="U410" s="66"/>
      <c r="V410" s="66"/>
      <c r="W410" s="66"/>
      <c r="X410" s="66"/>
      <c r="Y410" s="66"/>
      <c r="Z410" s="66"/>
    </row>
    <row r="411" spans="1:26" ht="14.25" customHeight="1" x14ac:dyDescent="0.2">
      <c r="A411" s="67" t="s">
        <v>2283</v>
      </c>
      <c r="B411" s="67" t="s">
        <v>2284</v>
      </c>
      <c r="C411" s="68" t="str">
        <f t="shared" si="0"/>
        <v>GADANGIRI X</v>
      </c>
      <c r="D411" s="68"/>
      <c r="E411" s="68"/>
      <c r="F411" s="68"/>
      <c r="G411" s="68">
        <v>10</v>
      </c>
      <c r="H411" s="68">
        <f t="shared" si="1"/>
        <v>1</v>
      </c>
      <c r="I411" s="68">
        <f t="shared" si="2"/>
        <v>1</v>
      </c>
      <c r="J411" s="68"/>
      <c r="K411" s="68"/>
      <c r="L411" s="68"/>
      <c r="M411" s="66"/>
      <c r="N411" s="66"/>
      <c r="O411" s="66"/>
      <c r="P411" s="66"/>
      <c r="Q411" s="66"/>
      <c r="R411" s="66"/>
      <c r="S411" s="66"/>
      <c r="T411" s="66"/>
      <c r="U411" s="66"/>
      <c r="V411" s="66"/>
      <c r="W411" s="66"/>
      <c r="X411" s="66"/>
      <c r="Y411" s="66"/>
      <c r="Z411" s="66"/>
    </row>
    <row r="412" spans="1:26" ht="14.25" customHeight="1" x14ac:dyDescent="0.2">
      <c r="A412" s="67" t="s">
        <v>1297</v>
      </c>
      <c r="B412" s="67" t="s">
        <v>1298</v>
      </c>
      <c r="C412" s="68" t="str">
        <f t="shared" si="0"/>
        <v>GAGANBAWDA</v>
      </c>
      <c r="D412" s="68"/>
      <c r="E412" s="68"/>
      <c r="F412" s="68"/>
      <c r="G412" s="68">
        <v>5</v>
      </c>
      <c r="H412" s="68">
        <f t="shared" si="1"/>
        <v>1</v>
      </c>
      <c r="I412" s="68">
        <f t="shared" si="2"/>
        <v>1</v>
      </c>
      <c r="J412" s="68"/>
      <c r="K412" s="68"/>
      <c r="L412" s="68"/>
      <c r="M412" s="66"/>
      <c r="N412" s="66"/>
      <c r="O412" s="66"/>
      <c r="P412" s="66"/>
      <c r="Q412" s="66"/>
      <c r="R412" s="66"/>
      <c r="S412" s="66"/>
      <c r="T412" s="66"/>
      <c r="U412" s="66"/>
      <c r="V412" s="66"/>
      <c r="W412" s="66"/>
      <c r="X412" s="66"/>
      <c r="Y412" s="66"/>
      <c r="Z412" s="66"/>
    </row>
    <row r="413" spans="1:26" ht="14.25" customHeight="1" x14ac:dyDescent="0.2">
      <c r="A413" s="67" t="s">
        <v>2583</v>
      </c>
      <c r="B413" s="67" t="s">
        <v>2584</v>
      </c>
      <c r="C413" s="68" t="str">
        <f t="shared" si="0"/>
        <v>GALGIBAG</v>
      </c>
      <c r="D413" s="68"/>
      <c r="E413" s="68"/>
      <c r="F413" s="68"/>
      <c r="G413" s="68">
        <v>1</v>
      </c>
      <c r="H413" s="68">
        <f t="shared" si="1"/>
        <v>1</v>
      </c>
      <c r="I413" s="68">
        <f t="shared" si="2"/>
        <v>1</v>
      </c>
      <c r="J413" s="68"/>
      <c r="K413" s="68"/>
      <c r="L413" s="68"/>
      <c r="M413" s="66"/>
      <c r="N413" s="66"/>
      <c r="O413" s="66"/>
      <c r="P413" s="66"/>
      <c r="Q413" s="66"/>
      <c r="R413" s="66"/>
      <c r="S413" s="66"/>
      <c r="T413" s="66"/>
      <c r="U413" s="66"/>
      <c r="V413" s="66"/>
      <c r="W413" s="66"/>
      <c r="X413" s="66"/>
      <c r="Y413" s="66"/>
      <c r="Z413" s="66"/>
    </row>
    <row r="414" spans="1:26" ht="14.25" customHeight="1" x14ac:dyDescent="0.2">
      <c r="A414" s="67" t="s">
        <v>2641</v>
      </c>
      <c r="B414" s="67" t="s">
        <v>2642</v>
      </c>
      <c r="C414" s="68" t="str">
        <f t="shared" si="0"/>
        <v>GALLIM</v>
      </c>
      <c r="D414" s="68"/>
      <c r="E414" s="68"/>
      <c r="F414" s="68"/>
      <c r="G414" s="68">
        <v>1</v>
      </c>
      <c r="H414" s="68">
        <f t="shared" si="1"/>
        <v>1</v>
      </c>
      <c r="I414" s="68">
        <f t="shared" si="2"/>
        <v>1</v>
      </c>
      <c r="J414" s="68"/>
      <c r="K414" s="68"/>
      <c r="L414" s="68"/>
      <c r="M414" s="66"/>
      <c r="N414" s="66"/>
      <c r="O414" s="66"/>
      <c r="P414" s="66"/>
      <c r="Q414" s="66"/>
      <c r="R414" s="66"/>
      <c r="S414" s="66"/>
      <c r="T414" s="66"/>
      <c r="U414" s="66"/>
      <c r="V414" s="66"/>
      <c r="W414" s="66"/>
      <c r="X414" s="66"/>
      <c r="Y414" s="66"/>
      <c r="Z414" s="66"/>
    </row>
    <row r="415" spans="1:26" ht="14.25" customHeight="1" x14ac:dyDescent="0.2">
      <c r="A415" s="67" t="s">
        <v>544</v>
      </c>
      <c r="B415" s="67" t="s">
        <v>545</v>
      </c>
      <c r="C415" s="68" t="str">
        <f t="shared" si="0"/>
        <v>GALVAR</v>
      </c>
      <c r="D415" s="68"/>
      <c r="E415" s="68"/>
      <c r="F415" s="68"/>
      <c r="G415" s="68">
        <v>7</v>
      </c>
      <c r="H415" s="68">
        <f t="shared" si="1"/>
        <v>1</v>
      </c>
      <c r="I415" s="68">
        <f t="shared" si="2"/>
        <v>1</v>
      </c>
      <c r="J415" s="68"/>
      <c r="K415" s="68"/>
      <c r="L415" s="68"/>
      <c r="M415" s="66"/>
      <c r="N415" s="66"/>
      <c r="O415" s="66"/>
      <c r="P415" s="66"/>
      <c r="Q415" s="66"/>
      <c r="R415" s="66"/>
      <c r="S415" s="66"/>
      <c r="T415" s="66"/>
      <c r="U415" s="66"/>
      <c r="V415" s="66"/>
      <c r="W415" s="66"/>
      <c r="X415" s="66"/>
      <c r="Y415" s="66"/>
      <c r="Z415" s="66"/>
    </row>
    <row r="416" spans="1:26" ht="14.25" customHeight="1" x14ac:dyDescent="0.2">
      <c r="A416" s="67" t="s">
        <v>1099</v>
      </c>
      <c r="B416" s="67" t="s">
        <v>1100</v>
      </c>
      <c r="C416" s="68" t="str">
        <f t="shared" si="0"/>
        <v>GANDHINAGAR</v>
      </c>
      <c r="D416" s="68"/>
      <c r="E416" s="68"/>
      <c r="F416" s="68"/>
      <c r="G416" s="68">
        <v>10</v>
      </c>
      <c r="H416" s="68">
        <f t="shared" si="1"/>
        <v>1</v>
      </c>
      <c r="I416" s="68">
        <f t="shared" si="2"/>
        <v>1</v>
      </c>
      <c r="J416" s="68"/>
      <c r="K416" s="68"/>
      <c r="L416" s="68"/>
      <c r="M416" s="66"/>
      <c r="N416" s="66"/>
      <c r="O416" s="66"/>
      <c r="P416" s="66"/>
      <c r="Q416" s="66"/>
      <c r="R416" s="66"/>
      <c r="S416" s="66"/>
      <c r="T416" s="66"/>
      <c r="U416" s="66"/>
      <c r="V416" s="66"/>
      <c r="W416" s="66"/>
      <c r="X416" s="66"/>
      <c r="Y416" s="66"/>
      <c r="Z416" s="66"/>
    </row>
    <row r="417" spans="1:26" ht="14.25" customHeight="1" x14ac:dyDescent="0.2">
      <c r="A417" s="67" t="s">
        <v>3723</v>
      </c>
      <c r="B417" s="67" t="s">
        <v>3724</v>
      </c>
      <c r="C417" s="68" t="str">
        <f t="shared" si="0"/>
        <v>GANESH TMP</v>
      </c>
      <c r="D417" s="68"/>
      <c r="E417" s="68"/>
      <c r="F417" s="68"/>
      <c r="G417" s="68">
        <v>1</v>
      </c>
      <c r="H417" s="68">
        <f t="shared" si="1"/>
        <v>1</v>
      </c>
      <c r="I417" s="68">
        <f t="shared" si="2"/>
        <v>1</v>
      </c>
      <c r="J417" s="68"/>
      <c r="K417" s="68"/>
      <c r="L417" s="68"/>
      <c r="M417" s="66"/>
      <c r="N417" s="66"/>
      <c r="O417" s="66"/>
      <c r="P417" s="66"/>
      <c r="Q417" s="66"/>
      <c r="R417" s="66"/>
      <c r="S417" s="66"/>
      <c r="T417" s="66"/>
      <c r="U417" s="66"/>
      <c r="V417" s="66"/>
      <c r="W417" s="66"/>
      <c r="X417" s="66"/>
      <c r="Y417" s="66"/>
      <c r="Z417" s="66"/>
    </row>
    <row r="418" spans="1:26" ht="14.25" customHeight="1" x14ac:dyDescent="0.2">
      <c r="A418" s="67" t="s">
        <v>1001</v>
      </c>
      <c r="B418" s="67" t="s">
        <v>1002</v>
      </c>
      <c r="C418" s="68" t="str">
        <f t="shared" si="0"/>
        <v>GANGA TILES</v>
      </c>
      <c r="D418" s="68"/>
      <c r="E418" s="68"/>
      <c r="F418" s="68"/>
      <c r="G418" s="68">
        <v>4</v>
      </c>
      <c r="H418" s="68">
        <f t="shared" si="1"/>
        <v>1</v>
      </c>
      <c r="I418" s="68">
        <f t="shared" si="2"/>
        <v>1</v>
      </c>
      <c r="J418" s="68"/>
      <c r="K418" s="68"/>
      <c r="L418" s="68"/>
      <c r="M418" s="66"/>
      <c r="N418" s="66"/>
      <c r="O418" s="66"/>
      <c r="P418" s="66"/>
      <c r="Q418" s="66"/>
      <c r="R418" s="66"/>
      <c r="S418" s="66"/>
      <c r="T418" s="66"/>
      <c r="U418" s="66"/>
      <c r="V418" s="66"/>
      <c r="W418" s="66"/>
      <c r="X418" s="66"/>
      <c r="Y418" s="66"/>
      <c r="Z418" s="66"/>
    </row>
    <row r="419" spans="1:26" ht="14.25" customHeight="1" x14ac:dyDescent="0.2">
      <c r="A419" s="67" t="s">
        <v>1499</v>
      </c>
      <c r="B419" s="67" t="s">
        <v>1500</v>
      </c>
      <c r="C419" s="68" t="str">
        <f t="shared" si="0"/>
        <v>GANGAPUR</v>
      </c>
      <c r="D419" s="68"/>
      <c r="E419" s="68"/>
      <c r="F419" s="68"/>
      <c r="G419" s="68">
        <v>4</v>
      </c>
      <c r="H419" s="68">
        <f t="shared" si="1"/>
        <v>1</v>
      </c>
      <c r="I419" s="68">
        <f t="shared" si="2"/>
        <v>1</v>
      </c>
      <c r="J419" s="68"/>
      <c r="K419" s="68"/>
      <c r="L419" s="68"/>
      <c r="M419" s="66"/>
      <c r="N419" s="66"/>
      <c r="O419" s="66"/>
      <c r="P419" s="66"/>
      <c r="Q419" s="66"/>
      <c r="R419" s="66"/>
      <c r="S419" s="66"/>
      <c r="T419" s="66"/>
      <c r="U419" s="66"/>
      <c r="V419" s="66"/>
      <c r="W419" s="66"/>
      <c r="X419" s="66"/>
      <c r="Y419" s="66"/>
      <c r="Z419" s="66"/>
    </row>
    <row r="420" spans="1:26" ht="14.25" customHeight="1" x14ac:dyDescent="0.2">
      <c r="A420" s="67" t="s">
        <v>3407</v>
      </c>
      <c r="B420" s="67" t="s">
        <v>3408</v>
      </c>
      <c r="C420" s="68" t="str">
        <f t="shared" si="0"/>
        <v>GANGOR</v>
      </c>
      <c r="D420" s="68"/>
      <c r="E420" s="68"/>
      <c r="F420" s="68"/>
      <c r="G420" s="68">
        <v>1</v>
      </c>
      <c r="H420" s="68">
        <f t="shared" si="1"/>
        <v>1</v>
      </c>
      <c r="I420" s="68">
        <f t="shared" si="2"/>
        <v>1</v>
      </c>
      <c r="J420" s="68"/>
      <c r="K420" s="68"/>
      <c r="L420" s="68"/>
      <c r="M420" s="66"/>
      <c r="N420" s="66"/>
      <c r="O420" s="66"/>
      <c r="P420" s="66"/>
      <c r="Q420" s="66"/>
      <c r="R420" s="66"/>
      <c r="S420" s="66"/>
      <c r="T420" s="66"/>
      <c r="U420" s="66"/>
      <c r="V420" s="66"/>
      <c r="W420" s="66"/>
      <c r="X420" s="66"/>
      <c r="Y420" s="66"/>
      <c r="Z420" s="66"/>
    </row>
    <row r="421" spans="1:26" ht="14.25" customHeight="1" x14ac:dyDescent="0.2">
      <c r="A421" s="67" t="s">
        <v>1982</v>
      </c>
      <c r="B421" s="67" t="s">
        <v>1983</v>
      </c>
      <c r="C421" s="68" t="str">
        <f t="shared" si="0"/>
        <v>GANJE</v>
      </c>
      <c r="D421" s="68"/>
      <c r="E421" s="68"/>
      <c r="F421" s="68"/>
      <c r="G421" s="68">
        <v>7</v>
      </c>
      <c r="H421" s="68">
        <f t="shared" si="1"/>
        <v>1</v>
      </c>
      <c r="I421" s="68">
        <f t="shared" si="2"/>
        <v>1</v>
      </c>
      <c r="J421" s="68"/>
      <c r="K421" s="68"/>
      <c r="L421" s="68"/>
      <c r="M421" s="66"/>
      <c r="N421" s="66"/>
      <c r="O421" s="66"/>
      <c r="P421" s="66"/>
      <c r="Q421" s="66"/>
      <c r="R421" s="66"/>
      <c r="S421" s="66"/>
      <c r="T421" s="66"/>
      <c r="U421" s="66"/>
      <c r="V421" s="66"/>
      <c r="W421" s="66"/>
      <c r="X421" s="66"/>
      <c r="Y421" s="66"/>
      <c r="Z421" s="66"/>
    </row>
    <row r="422" spans="1:26" ht="14.25" customHeight="1" x14ac:dyDescent="0.2">
      <c r="A422" s="67" t="s">
        <v>2482</v>
      </c>
      <c r="B422" s="67" t="s">
        <v>2483</v>
      </c>
      <c r="C422" s="68" t="str">
        <f t="shared" si="0"/>
        <v>GANPATI TMP</v>
      </c>
      <c r="D422" s="68"/>
      <c r="E422" s="68"/>
      <c r="F422" s="68"/>
      <c r="G422" s="68">
        <v>28</v>
      </c>
      <c r="H422" s="68">
        <f t="shared" si="1"/>
        <v>1</v>
      </c>
      <c r="I422" s="68">
        <f t="shared" si="2"/>
        <v>1</v>
      </c>
      <c r="J422" s="68"/>
      <c r="K422" s="68"/>
      <c r="L422" s="68"/>
      <c r="M422" s="66"/>
      <c r="N422" s="66"/>
      <c r="O422" s="66"/>
      <c r="P422" s="66"/>
      <c r="Q422" s="66"/>
      <c r="R422" s="66"/>
      <c r="S422" s="66"/>
      <c r="T422" s="66"/>
      <c r="U422" s="66"/>
      <c r="V422" s="66"/>
      <c r="W422" s="66"/>
      <c r="X422" s="66"/>
      <c r="Y422" s="66"/>
      <c r="Z422" s="66"/>
    </row>
    <row r="423" spans="1:26" ht="14.25" customHeight="1" x14ac:dyDescent="0.2">
      <c r="A423" s="67" t="s">
        <v>2594</v>
      </c>
      <c r="B423" s="67" t="s">
        <v>2595</v>
      </c>
      <c r="C423" s="68" t="str">
        <f t="shared" si="0"/>
        <v>GAODONGARI</v>
      </c>
      <c r="D423" s="68"/>
      <c r="E423" s="68"/>
      <c r="F423" s="68"/>
      <c r="G423" s="68">
        <v>3</v>
      </c>
      <c r="H423" s="68">
        <f t="shared" si="1"/>
        <v>1</v>
      </c>
      <c r="I423" s="68">
        <f t="shared" si="2"/>
        <v>1</v>
      </c>
      <c r="J423" s="68"/>
      <c r="K423" s="68"/>
      <c r="L423" s="68"/>
      <c r="M423" s="66"/>
      <c r="N423" s="66"/>
      <c r="O423" s="66"/>
      <c r="P423" s="66"/>
      <c r="Q423" s="66"/>
      <c r="R423" s="66"/>
      <c r="S423" s="66"/>
      <c r="T423" s="66"/>
      <c r="U423" s="66"/>
      <c r="V423" s="66"/>
      <c r="W423" s="66"/>
      <c r="X423" s="66"/>
      <c r="Y423" s="66"/>
      <c r="Z423" s="66"/>
    </row>
    <row r="424" spans="1:26" ht="14.25" customHeight="1" x14ac:dyDescent="0.2">
      <c r="A424" s="67" t="s">
        <v>423</v>
      </c>
      <c r="B424" s="67" t="s">
        <v>424</v>
      </c>
      <c r="C424" s="68" t="str">
        <f t="shared" si="0"/>
        <v>GAONKAR WDO</v>
      </c>
      <c r="D424" s="68"/>
      <c r="E424" s="68"/>
      <c r="F424" s="68"/>
      <c r="G424" s="68">
        <v>3</v>
      </c>
      <c r="H424" s="68">
        <f t="shared" si="1"/>
        <v>1</v>
      </c>
      <c r="I424" s="68">
        <f t="shared" si="2"/>
        <v>1</v>
      </c>
      <c r="J424" s="68"/>
      <c r="K424" s="68"/>
      <c r="L424" s="68"/>
      <c r="M424" s="66"/>
      <c r="N424" s="66"/>
      <c r="O424" s="66"/>
      <c r="P424" s="66"/>
      <c r="Q424" s="66"/>
      <c r="R424" s="66"/>
      <c r="S424" s="66"/>
      <c r="T424" s="66"/>
      <c r="U424" s="66"/>
      <c r="V424" s="66"/>
      <c r="W424" s="66"/>
      <c r="X424" s="66"/>
      <c r="Y424" s="66"/>
      <c r="Z424" s="66"/>
    </row>
    <row r="425" spans="1:26" ht="14.25" customHeight="1" x14ac:dyDescent="0.2">
      <c r="A425" s="67" t="s">
        <v>577</v>
      </c>
      <c r="B425" s="67" t="s">
        <v>578</v>
      </c>
      <c r="C425" s="68" t="str">
        <f t="shared" si="0"/>
        <v>GAONKARWADA</v>
      </c>
      <c r="D425" s="68"/>
      <c r="E425" s="68"/>
      <c r="F425" s="68"/>
      <c r="G425" s="68">
        <v>9</v>
      </c>
      <c r="H425" s="68">
        <f t="shared" si="1"/>
        <v>1</v>
      </c>
      <c r="I425" s="68">
        <f t="shared" si="2"/>
        <v>1</v>
      </c>
      <c r="J425" s="68"/>
      <c r="K425" s="68"/>
      <c r="L425" s="68"/>
      <c r="M425" s="66"/>
      <c r="N425" s="66"/>
      <c r="O425" s="66"/>
      <c r="P425" s="66"/>
      <c r="Q425" s="66"/>
      <c r="R425" s="66"/>
      <c r="S425" s="66"/>
      <c r="T425" s="66"/>
      <c r="U425" s="66"/>
      <c r="V425" s="66"/>
      <c r="W425" s="66"/>
      <c r="X425" s="66"/>
      <c r="Y425" s="66"/>
      <c r="Z425" s="66"/>
    </row>
    <row r="426" spans="1:26" ht="14.25" customHeight="1" x14ac:dyDescent="0.2">
      <c r="A426" s="67" t="s">
        <v>2510</v>
      </c>
      <c r="B426" s="67" t="s">
        <v>2511</v>
      </c>
      <c r="C426" s="68" t="str">
        <f t="shared" si="0"/>
        <v>GARAGE</v>
      </c>
      <c r="D426" s="68"/>
      <c r="E426" s="68"/>
      <c r="F426" s="68"/>
      <c r="G426" s="68">
        <v>1</v>
      </c>
      <c r="H426" s="68">
        <f t="shared" si="1"/>
        <v>1</v>
      </c>
      <c r="I426" s="68">
        <f t="shared" si="2"/>
        <v>1</v>
      </c>
      <c r="J426" s="68"/>
      <c r="K426" s="68"/>
      <c r="L426" s="68"/>
      <c r="M426" s="66"/>
      <c r="N426" s="66"/>
      <c r="O426" s="66"/>
      <c r="P426" s="66"/>
      <c r="Q426" s="66"/>
      <c r="R426" s="66"/>
      <c r="S426" s="66"/>
      <c r="T426" s="66"/>
      <c r="U426" s="66"/>
      <c r="V426" s="66"/>
      <c r="W426" s="66"/>
      <c r="X426" s="66"/>
      <c r="Y426" s="66"/>
      <c r="Z426" s="66"/>
    </row>
    <row r="427" spans="1:26" ht="14.25" customHeight="1" x14ac:dyDescent="0.2">
      <c r="A427" s="67" t="s">
        <v>2052</v>
      </c>
      <c r="B427" s="67" t="s">
        <v>2053</v>
      </c>
      <c r="C427" s="68" t="str">
        <f t="shared" si="0"/>
        <v>GATE/TBHUMI</v>
      </c>
      <c r="D427" s="68"/>
      <c r="E427" s="68"/>
      <c r="F427" s="68"/>
      <c r="G427" s="68">
        <v>1</v>
      </c>
      <c r="H427" s="68">
        <f t="shared" si="1"/>
        <v>1</v>
      </c>
      <c r="I427" s="68">
        <f t="shared" si="2"/>
        <v>1</v>
      </c>
      <c r="J427" s="68"/>
      <c r="K427" s="68"/>
      <c r="L427" s="68"/>
      <c r="M427" s="66"/>
      <c r="N427" s="66"/>
      <c r="O427" s="66"/>
      <c r="P427" s="66"/>
      <c r="Q427" s="66"/>
      <c r="R427" s="66"/>
      <c r="S427" s="66"/>
      <c r="T427" s="66"/>
      <c r="U427" s="66"/>
      <c r="V427" s="66"/>
      <c r="W427" s="66"/>
      <c r="X427" s="66"/>
      <c r="Y427" s="66"/>
      <c r="Z427" s="66"/>
    </row>
    <row r="428" spans="1:26" ht="14.25" customHeight="1" x14ac:dyDescent="0.2">
      <c r="A428" s="67" t="s">
        <v>1957</v>
      </c>
      <c r="B428" s="67" t="s">
        <v>1958</v>
      </c>
      <c r="C428" s="68" t="str">
        <f t="shared" si="0"/>
        <v>GAULAR</v>
      </c>
      <c r="D428" s="68"/>
      <c r="E428" s="68"/>
      <c r="F428" s="68"/>
      <c r="G428" s="68">
        <v>2</v>
      </c>
      <c r="H428" s="68">
        <f t="shared" si="1"/>
        <v>1</v>
      </c>
      <c r="I428" s="68">
        <f t="shared" si="2"/>
        <v>1</v>
      </c>
      <c r="J428" s="68"/>
      <c r="K428" s="68"/>
      <c r="L428" s="68"/>
      <c r="M428" s="66"/>
      <c r="N428" s="66"/>
      <c r="O428" s="66"/>
      <c r="P428" s="66"/>
      <c r="Q428" s="66"/>
      <c r="R428" s="66"/>
      <c r="S428" s="66"/>
      <c r="T428" s="66"/>
      <c r="U428" s="66"/>
      <c r="V428" s="66"/>
      <c r="W428" s="66"/>
      <c r="X428" s="66"/>
      <c r="Y428" s="66"/>
      <c r="Z428" s="66"/>
    </row>
    <row r="429" spans="1:26" ht="14.25" customHeight="1" x14ac:dyDescent="0.2">
      <c r="A429" s="67" t="s">
        <v>3056</v>
      </c>
      <c r="B429" s="67" t="s">
        <v>3057</v>
      </c>
      <c r="C429" s="68" t="str">
        <f t="shared" si="0"/>
        <v>GAVALDEV</v>
      </c>
      <c r="D429" s="68"/>
      <c r="E429" s="68"/>
      <c r="F429" s="68"/>
      <c r="G429" s="68">
        <v>2</v>
      </c>
      <c r="H429" s="68">
        <f t="shared" si="1"/>
        <v>1</v>
      </c>
      <c r="I429" s="68">
        <f t="shared" si="2"/>
        <v>1</v>
      </c>
      <c r="J429" s="68"/>
      <c r="K429" s="68"/>
      <c r="L429" s="68"/>
      <c r="M429" s="66"/>
      <c r="N429" s="66"/>
      <c r="O429" s="66"/>
      <c r="P429" s="66"/>
      <c r="Q429" s="66"/>
      <c r="R429" s="66"/>
      <c r="S429" s="66"/>
      <c r="T429" s="66"/>
      <c r="U429" s="66"/>
      <c r="V429" s="66"/>
      <c r="W429" s="66"/>
      <c r="X429" s="66"/>
      <c r="Y429" s="66"/>
      <c r="Z429" s="66"/>
    </row>
    <row r="430" spans="1:26" ht="14.25" customHeight="1" x14ac:dyDescent="0.2">
      <c r="A430" s="67" t="s">
        <v>1942</v>
      </c>
      <c r="B430" s="67" t="s">
        <v>1943</v>
      </c>
      <c r="C430" s="68" t="str">
        <f t="shared" si="0"/>
        <v>GAVNE</v>
      </c>
      <c r="D430" s="68"/>
      <c r="E430" s="68"/>
      <c r="F430" s="68"/>
      <c r="G430" s="68">
        <v>2</v>
      </c>
      <c r="H430" s="68">
        <f t="shared" si="1"/>
        <v>1</v>
      </c>
      <c r="I430" s="68">
        <f t="shared" si="2"/>
        <v>1</v>
      </c>
      <c r="J430" s="68"/>
      <c r="K430" s="68"/>
      <c r="L430" s="68"/>
      <c r="M430" s="66"/>
      <c r="N430" s="66"/>
      <c r="O430" s="66"/>
      <c r="P430" s="66"/>
      <c r="Q430" s="66"/>
      <c r="R430" s="66"/>
      <c r="S430" s="66"/>
      <c r="T430" s="66"/>
      <c r="U430" s="66"/>
      <c r="V430" s="66"/>
      <c r="W430" s="66"/>
      <c r="X430" s="66"/>
      <c r="Y430" s="66"/>
      <c r="Z430" s="66"/>
    </row>
    <row r="431" spans="1:26" ht="14.25" customHeight="1" x14ac:dyDescent="0.2">
      <c r="A431" s="67" t="s">
        <v>1938</v>
      </c>
      <c r="B431" s="67" t="s">
        <v>1939</v>
      </c>
      <c r="C431" s="68" t="str">
        <f t="shared" si="0"/>
        <v>GAVNE TISK</v>
      </c>
      <c r="D431" s="68"/>
      <c r="E431" s="68"/>
      <c r="F431" s="68"/>
      <c r="G431" s="68">
        <v>2</v>
      </c>
      <c r="H431" s="68">
        <f t="shared" si="1"/>
        <v>1</v>
      </c>
      <c r="I431" s="68">
        <f t="shared" si="2"/>
        <v>1</v>
      </c>
      <c r="J431" s="68"/>
      <c r="K431" s="68"/>
      <c r="L431" s="68"/>
      <c r="M431" s="66"/>
      <c r="N431" s="66"/>
      <c r="O431" s="66"/>
      <c r="P431" s="66"/>
      <c r="Q431" s="66"/>
      <c r="R431" s="66"/>
      <c r="S431" s="66"/>
      <c r="T431" s="66"/>
      <c r="U431" s="66"/>
      <c r="V431" s="66"/>
      <c r="W431" s="66"/>
      <c r="X431" s="66"/>
      <c r="Y431" s="66"/>
      <c r="Z431" s="66"/>
    </row>
    <row r="432" spans="1:26" ht="14.25" customHeight="1" x14ac:dyDescent="0.2">
      <c r="A432" s="67" t="s">
        <v>2166</v>
      </c>
      <c r="B432" s="67" t="s">
        <v>2167</v>
      </c>
      <c r="C432" s="68" t="str">
        <f t="shared" si="0"/>
        <v>GAWANDALI</v>
      </c>
      <c r="D432" s="68"/>
      <c r="E432" s="68"/>
      <c r="F432" s="68"/>
      <c r="G432" s="68">
        <v>1</v>
      </c>
      <c r="H432" s="68">
        <f t="shared" si="1"/>
        <v>1</v>
      </c>
      <c r="I432" s="68">
        <f t="shared" si="2"/>
        <v>1</v>
      </c>
      <c r="J432" s="68"/>
      <c r="K432" s="68"/>
      <c r="L432" s="68"/>
      <c r="M432" s="66"/>
      <c r="N432" s="66"/>
      <c r="O432" s="66"/>
      <c r="P432" s="66"/>
      <c r="Q432" s="66"/>
      <c r="R432" s="66"/>
      <c r="S432" s="66"/>
      <c r="T432" s="66"/>
      <c r="U432" s="66"/>
      <c r="V432" s="66"/>
      <c r="W432" s="66"/>
      <c r="X432" s="66"/>
      <c r="Y432" s="66"/>
      <c r="Z432" s="66"/>
    </row>
    <row r="433" spans="1:26" ht="14.25" customHeight="1" x14ac:dyDescent="0.2">
      <c r="A433" s="67" t="s">
        <v>2007</v>
      </c>
      <c r="B433" s="67" t="s">
        <v>2008</v>
      </c>
      <c r="C433" s="68" t="str">
        <f t="shared" si="0"/>
        <v>GAWANE</v>
      </c>
      <c r="D433" s="68"/>
      <c r="E433" s="68"/>
      <c r="F433" s="68"/>
      <c r="G433" s="68">
        <v>2</v>
      </c>
      <c r="H433" s="68">
        <f t="shared" si="1"/>
        <v>1</v>
      </c>
      <c r="I433" s="68">
        <f t="shared" si="2"/>
        <v>1</v>
      </c>
      <c r="J433" s="68"/>
      <c r="K433" s="68"/>
      <c r="L433" s="68"/>
      <c r="M433" s="66"/>
      <c r="N433" s="66"/>
      <c r="O433" s="66"/>
      <c r="P433" s="66"/>
      <c r="Q433" s="66"/>
      <c r="R433" s="66"/>
      <c r="S433" s="66"/>
      <c r="T433" s="66"/>
      <c r="U433" s="66"/>
      <c r="V433" s="66"/>
      <c r="W433" s="66"/>
      <c r="X433" s="66"/>
      <c r="Y433" s="66"/>
      <c r="Z433" s="66"/>
    </row>
    <row r="434" spans="1:26" ht="14.25" customHeight="1" x14ac:dyDescent="0.2">
      <c r="A434" s="67" t="s">
        <v>2241</v>
      </c>
      <c r="B434" s="67" t="s">
        <v>2242</v>
      </c>
      <c r="C434" s="68" t="str">
        <f t="shared" si="0"/>
        <v>GAWRAI</v>
      </c>
      <c r="D434" s="68"/>
      <c r="E434" s="68"/>
      <c r="F434" s="68"/>
      <c r="G434" s="68">
        <v>1</v>
      </c>
      <c r="H434" s="68">
        <f t="shared" si="1"/>
        <v>1</v>
      </c>
      <c r="I434" s="68">
        <f t="shared" si="2"/>
        <v>1</v>
      </c>
      <c r="J434" s="68"/>
      <c r="K434" s="68"/>
      <c r="L434" s="68"/>
      <c r="M434" s="66"/>
      <c r="N434" s="66"/>
      <c r="O434" s="66"/>
      <c r="P434" s="66"/>
      <c r="Q434" s="66"/>
      <c r="R434" s="66"/>
      <c r="S434" s="66"/>
      <c r="T434" s="66"/>
      <c r="U434" s="66"/>
      <c r="V434" s="66"/>
      <c r="W434" s="66"/>
      <c r="X434" s="66"/>
      <c r="Y434" s="66"/>
      <c r="Z434" s="66"/>
    </row>
    <row r="435" spans="1:26" ht="14.25" customHeight="1" x14ac:dyDescent="0.2">
      <c r="A435" s="67" t="s">
        <v>143</v>
      </c>
      <c r="B435" s="67" t="s">
        <v>144</v>
      </c>
      <c r="C435" s="68" t="str">
        <f t="shared" si="0"/>
        <v>GAWTHAN</v>
      </c>
      <c r="D435" s="68"/>
      <c r="E435" s="68"/>
      <c r="F435" s="68"/>
      <c r="G435" s="68">
        <v>56</v>
      </c>
      <c r="H435" s="68">
        <f t="shared" si="1"/>
        <v>1</v>
      </c>
      <c r="I435" s="68">
        <f t="shared" si="2"/>
        <v>1</v>
      </c>
      <c r="J435" s="68"/>
      <c r="K435" s="68"/>
      <c r="L435" s="68"/>
      <c r="M435" s="66"/>
      <c r="N435" s="66"/>
      <c r="O435" s="66"/>
      <c r="P435" s="66"/>
      <c r="Q435" s="66"/>
      <c r="R435" s="66"/>
      <c r="S435" s="66"/>
      <c r="T435" s="66"/>
      <c r="U435" s="66"/>
      <c r="V435" s="66"/>
      <c r="W435" s="66"/>
      <c r="X435" s="66"/>
      <c r="Y435" s="66"/>
      <c r="Z435" s="66"/>
    </row>
    <row r="436" spans="1:26" ht="14.25" customHeight="1" x14ac:dyDescent="0.2">
      <c r="A436" s="67" t="s">
        <v>1429</v>
      </c>
      <c r="B436" s="67" t="s">
        <v>1430</v>
      </c>
      <c r="C436" s="68" t="str">
        <f t="shared" si="0"/>
        <v>GERUSOPPA</v>
      </c>
      <c r="D436" s="68"/>
      <c r="E436" s="68"/>
      <c r="F436" s="68"/>
      <c r="G436" s="68">
        <v>5</v>
      </c>
      <c r="H436" s="68">
        <f t="shared" si="1"/>
        <v>1</v>
      </c>
      <c r="I436" s="68">
        <f t="shared" si="2"/>
        <v>1</v>
      </c>
      <c r="J436" s="68"/>
      <c r="K436" s="68"/>
      <c r="L436" s="68"/>
      <c r="M436" s="66"/>
      <c r="N436" s="66"/>
      <c r="O436" s="66"/>
      <c r="P436" s="66"/>
      <c r="Q436" s="66"/>
      <c r="R436" s="66"/>
      <c r="S436" s="66"/>
      <c r="T436" s="66"/>
      <c r="U436" s="66"/>
      <c r="V436" s="66"/>
      <c r="W436" s="66"/>
      <c r="X436" s="66"/>
      <c r="Y436" s="66"/>
      <c r="Z436" s="66"/>
    </row>
    <row r="437" spans="1:26" ht="14.25" customHeight="1" x14ac:dyDescent="0.2">
      <c r="A437" s="67" t="s">
        <v>1800</v>
      </c>
      <c r="B437" s="67" t="s">
        <v>1801</v>
      </c>
      <c r="C437" s="68" t="str">
        <f t="shared" si="0"/>
        <v>GHADIWADA</v>
      </c>
      <c r="D437" s="68"/>
      <c r="E437" s="68"/>
      <c r="F437" s="68"/>
      <c r="G437" s="68">
        <v>1</v>
      </c>
      <c r="H437" s="68">
        <f t="shared" si="1"/>
        <v>1</v>
      </c>
      <c r="I437" s="68">
        <f t="shared" si="2"/>
        <v>1</v>
      </c>
      <c r="J437" s="68"/>
      <c r="K437" s="68"/>
      <c r="L437" s="68"/>
      <c r="M437" s="66"/>
      <c r="N437" s="66"/>
      <c r="O437" s="66"/>
      <c r="P437" s="66"/>
      <c r="Q437" s="66"/>
      <c r="R437" s="66"/>
      <c r="S437" s="66"/>
      <c r="T437" s="66"/>
      <c r="U437" s="66"/>
      <c r="V437" s="66"/>
      <c r="W437" s="66"/>
      <c r="X437" s="66"/>
      <c r="Y437" s="66"/>
      <c r="Z437" s="66"/>
    </row>
    <row r="438" spans="1:26" ht="14.25" customHeight="1" x14ac:dyDescent="0.2">
      <c r="A438" s="67" t="s">
        <v>1069</v>
      </c>
      <c r="B438" s="67" t="s">
        <v>1070</v>
      </c>
      <c r="C438" s="68" t="str">
        <f t="shared" si="0"/>
        <v>GHANO</v>
      </c>
      <c r="D438" s="68"/>
      <c r="E438" s="68"/>
      <c r="F438" s="68"/>
      <c r="G438" s="68">
        <v>7</v>
      </c>
      <c r="H438" s="68">
        <f t="shared" si="1"/>
        <v>1</v>
      </c>
      <c r="I438" s="68">
        <f t="shared" si="2"/>
        <v>1</v>
      </c>
      <c r="J438" s="68"/>
      <c r="K438" s="68"/>
      <c r="L438" s="68"/>
      <c r="M438" s="66"/>
      <c r="N438" s="66"/>
      <c r="O438" s="66"/>
      <c r="P438" s="66"/>
      <c r="Q438" s="66"/>
      <c r="R438" s="66"/>
      <c r="S438" s="66"/>
      <c r="T438" s="66"/>
      <c r="U438" s="66"/>
      <c r="V438" s="66"/>
      <c r="W438" s="66"/>
      <c r="X438" s="66"/>
      <c r="Y438" s="66"/>
      <c r="Z438" s="66"/>
    </row>
    <row r="439" spans="1:26" ht="14.25" customHeight="1" x14ac:dyDescent="0.2">
      <c r="A439" s="67" t="s">
        <v>1449</v>
      </c>
      <c r="B439" s="67" t="s">
        <v>1450</v>
      </c>
      <c r="C439" s="68" t="str">
        <f t="shared" si="0"/>
        <v>GHANSI</v>
      </c>
      <c r="D439" s="68"/>
      <c r="E439" s="68"/>
      <c r="F439" s="68"/>
      <c r="G439" s="68">
        <v>5</v>
      </c>
      <c r="H439" s="68">
        <f t="shared" si="1"/>
        <v>1</v>
      </c>
      <c r="I439" s="68">
        <f t="shared" si="2"/>
        <v>1</v>
      </c>
      <c r="J439" s="68"/>
      <c r="K439" s="68"/>
      <c r="L439" s="68"/>
      <c r="M439" s="66"/>
      <c r="N439" s="66"/>
      <c r="O439" s="66"/>
      <c r="P439" s="66"/>
      <c r="Q439" s="66"/>
      <c r="R439" s="66"/>
      <c r="S439" s="66"/>
      <c r="T439" s="66"/>
      <c r="U439" s="66"/>
      <c r="V439" s="66"/>
      <c r="W439" s="66"/>
      <c r="X439" s="66"/>
      <c r="Y439" s="66"/>
      <c r="Z439" s="66"/>
    </row>
    <row r="440" spans="1:26" ht="14.25" customHeight="1" x14ac:dyDescent="0.2">
      <c r="A440" s="67" t="s">
        <v>2215</v>
      </c>
      <c r="B440" s="67" t="s">
        <v>2216</v>
      </c>
      <c r="C440" s="68" t="str">
        <f t="shared" si="0"/>
        <v>GHODEMUKH</v>
      </c>
      <c r="D440" s="68"/>
      <c r="E440" s="68"/>
      <c r="F440" s="68"/>
      <c r="G440" s="68">
        <v>3</v>
      </c>
      <c r="H440" s="68">
        <f t="shared" si="1"/>
        <v>1</v>
      </c>
      <c r="I440" s="68">
        <f t="shared" si="2"/>
        <v>1</v>
      </c>
      <c r="J440" s="68"/>
      <c r="K440" s="68"/>
      <c r="L440" s="68"/>
      <c r="M440" s="66"/>
      <c r="N440" s="66"/>
      <c r="O440" s="66"/>
      <c r="P440" s="66"/>
      <c r="Q440" s="66"/>
      <c r="R440" s="66"/>
      <c r="S440" s="66"/>
      <c r="T440" s="66"/>
      <c r="U440" s="66"/>
      <c r="V440" s="66"/>
      <c r="W440" s="66"/>
      <c r="X440" s="66"/>
      <c r="Y440" s="66"/>
      <c r="Z440" s="66"/>
    </row>
    <row r="441" spans="1:26" ht="14.25" customHeight="1" x14ac:dyDescent="0.2">
      <c r="A441" s="67" t="s">
        <v>438</v>
      </c>
      <c r="B441" s="67" t="s">
        <v>439</v>
      </c>
      <c r="C441" s="68" t="str">
        <f t="shared" si="0"/>
        <v>GHOTELI</v>
      </c>
      <c r="D441" s="68"/>
      <c r="E441" s="68"/>
      <c r="F441" s="68"/>
      <c r="G441" s="68">
        <v>2</v>
      </c>
      <c r="H441" s="68">
        <f t="shared" si="1"/>
        <v>1</v>
      </c>
      <c r="I441" s="68">
        <f t="shared" si="2"/>
        <v>1</v>
      </c>
      <c r="J441" s="68"/>
      <c r="K441" s="68"/>
      <c r="L441" s="68"/>
      <c r="M441" s="66"/>
      <c r="N441" s="66"/>
      <c r="O441" s="66"/>
      <c r="P441" s="66"/>
      <c r="Q441" s="66"/>
      <c r="R441" s="66"/>
      <c r="S441" s="66"/>
      <c r="T441" s="66"/>
      <c r="U441" s="66"/>
      <c r="V441" s="66"/>
      <c r="W441" s="66"/>
      <c r="X441" s="66"/>
      <c r="Y441" s="66"/>
      <c r="Z441" s="66"/>
    </row>
    <row r="442" spans="1:26" ht="14.25" customHeight="1" x14ac:dyDescent="0.2">
      <c r="A442" s="67" t="s">
        <v>1334</v>
      </c>
      <c r="B442" s="67" t="s">
        <v>1335</v>
      </c>
      <c r="C442" s="68" t="str">
        <f t="shared" si="0"/>
        <v>GHOTGEWADI</v>
      </c>
      <c r="D442" s="68"/>
      <c r="E442" s="68"/>
      <c r="F442" s="68"/>
      <c r="G442" s="68">
        <v>2</v>
      </c>
      <c r="H442" s="68">
        <f t="shared" si="1"/>
        <v>1</v>
      </c>
      <c r="I442" s="68">
        <f t="shared" si="2"/>
        <v>1</v>
      </c>
      <c r="J442" s="68"/>
      <c r="K442" s="68"/>
      <c r="L442" s="68"/>
      <c r="M442" s="66"/>
      <c r="N442" s="66"/>
      <c r="O442" s="66"/>
      <c r="P442" s="66"/>
      <c r="Q442" s="66"/>
      <c r="R442" s="66"/>
      <c r="S442" s="66"/>
      <c r="T442" s="66"/>
      <c r="U442" s="66"/>
      <c r="V442" s="66"/>
      <c r="W442" s="66"/>
      <c r="X442" s="66"/>
      <c r="Y442" s="66"/>
      <c r="Z442" s="66"/>
    </row>
    <row r="443" spans="1:26" ht="14.25" customHeight="1" x14ac:dyDescent="0.2">
      <c r="A443" s="67" t="s">
        <v>1162</v>
      </c>
      <c r="B443" s="67" t="s">
        <v>1163</v>
      </c>
      <c r="C443" s="68" t="str">
        <f t="shared" si="0"/>
        <v>GIMONE</v>
      </c>
      <c r="D443" s="68"/>
      <c r="E443" s="68"/>
      <c r="F443" s="68"/>
      <c r="G443" s="68">
        <v>2</v>
      </c>
      <c r="H443" s="68">
        <f t="shared" si="1"/>
        <v>1</v>
      </c>
      <c r="I443" s="68">
        <f t="shared" si="2"/>
        <v>1</v>
      </c>
      <c r="J443" s="68"/>
      <c r="K443" s="68"/>
      <c r="L443" s="68"/>
      <c r="M443" s="66"/>
      <c r="N443" s="66"/>
      <c r="O443" s="66"/>
      <c r="P443" s="66"/>
      <c r="Q443" s="66"/>
      <c r="R443" s="66"/>
      <c r="S443" s="66"/>
      <c r="T443" s="66"/>
      <c r="U443" s="66"/>
      <c r="V443" s="66"/>
      <c r="W443" s="66"/>
      <c r="X443" s="66"/>
      <c r="Y443" s="66"/>
      <c r="Z443" s="66"/>
    </row>
    <row r="444" spans="1:26" ht="14.25" customHeight="1" x14ac:dyDescent="0.2">
      <c r="A444" s="67" t="s">
        <v>2313</v>
      </c>
      <c r="B444" s="67" t="s">
        <v>2314</v>
      </c>
      <c r="C444" s="68" t="str">
        <f t="shared" si="0"/>
        <v>GINGERA</v>
      </c>
      <c r="D444" s="68"/>
      <c r="E444" s="68"/>
      <c r="F444" s="68"/>
      <c r="G444" s="68">
        <v>1</v>
      </c>
      <c r="H444" s="68">
        <f t="shared" si="1"/>
        <v>1</v>
      </c>
      <c r="I444" s="68">
        <f t="shared" si="2"/>
        <v>1</v>
      </c>
      <c r="J444" s="68"/>
      <c r="K444" s="68"/>
      <c r="L444" s="68"/>
      <c r="M444" s="66"/>
      <c r="N444" s="66"/>
      <c r="O444" s="66"/>
      <c r="P444" s="66"/>
      <c r="Q444" s="66"/>
      <c r="R444" s="66"/>
      <c r="S444" s="66"/>
      <c r="T444" s="66"/>
      <c r="U444" s="66"/>
      <c r="V444" s="66"/>
      <c r="W444" s="66"/>
      <c r="X444" s="66"/>
      <c r="Y444" s="66"/>
      <c r="Z444" s="66"/>
    </row>
    <row r="445" spans="1:26" ht="14.25" customHeight="1" x14ac:dyDescent="0.2">
      <c r="A445" s="67" t="s">
        <v>93</v>
      </c>
      <c r="B445" s="67" t="s">
        <v>94</v>
      </c>
      <c r="C445" s="68" t="str">
        <f t="shared" si="0"/>
        <v>GIRI CHAPEL</v>
      </c>
      <c r="D445" s="68"/>
      <c r="E445" s="68"/>
      <c r="F445" s="68"/>
      <c r="G445" s="68">
        <v>122</v>
      </c>
      <c r="H445" s="68">
        <f t="shared" si="1"/>
        <v>1</v>
      </c>
      <c r="I445" s="68">
        <f t="shared" si="2"/>
        <v>1</v>
      </c>
      <c r="J445" s="68"/>
      <c r="K445" s="68"/>
      <c r="L445" s="68"/>
      <c r="M445" s="66"/>
      <c r="N445" s="66"/>
      <c r="O445" s="66"/>
      <c r="P445" s="66"/>
      <c r="Q445" s="66"/>
      <c r="R445" s="66"/>
      <c r="S445" s="66"/>
      <c r="T445" s="66"/>
      <c r="U445" s="66"/>
      <c r="V445" s="66"/>
      <c r="W445" s="66"/>
      <c r="X445" s="66"/>
      <c r="Y445" s="66"/>
      <c r="Z445" s="66"/>
    </row>
    <row r="446" spans="1:26" ht="14.25" customHeight="1" x14ac:dyDescent="0.2">
      <c r="A446" s="67" t="s">
        <v>89</v>
      </c>
      <c r="B446" s="67" t="s">
        <v>90</v>
      </c>
      <c r="C446" s="68" t="str">
        <f t="shared" si="0"/>
        <v>GIRI CROSS</v>
      </c>
      <c r="D446" s="68"/>
      <c r="E446" s="68"/>
      <c r="F446" s="68"/>
      <c r="G446" s="68">
        <v>106</v>
      </c>
      <c r="H446" s="68">
        <f t="shared" si="1"/>
        <v>1</v>
      </c>
      <c r="I446" s="68">
        <f t="shared" si="2"/>
        <v>1</v>
      </c>
      <c r="J446" s="68"/>
      <c r="K446" s="68"/>
      <c r="L446" s="68"/>
      <c r="M446" s="66"/>
      <c r="N446" s="66"/>
      <c r="O446" s="66"/>
      <c r="P446" s="66"/>
      <c r="Q446" s="66"/>
      <c r="R446" s="66"/>
      <c r="S446" s="66"/>
      <c r="T446" s="66"/>
      <c r="U446" s="66"/>
      <c r="V446" s="66"/>
      <c r="W446" s="66"/>
      <c r="X446" s="66"/>
      <c r="Y446" s="66"/>
      <c r="Z446" s="66"/>
    </row>
    <row r="447" spans="1:26" ht="14.25" customHeight="1" x14ac:dyDescent="0.2">
      <c r="A447" s="67" t="s">
        <v>97</v>
      </c>
      <c r="B447" s="67" t="s">
        <v>98</v>
      </c>
      <c r="C447" s="68" t="str">
        <f t="shared" si="0"/>
        <v>GIRI PARK</v>
      </c>
      <c r="D447" s="68"/>
      <c r="E447" s="68"/>
      <c r="F447" s="68"/>
      <c r="G447" s="68">
        <v>1</v>
      </c>
      <c r="H447" s="68">
        <f t="shared" si="1"/>
        <v>1</v>
      </c>
      <c r="I447" s="68">
        <f t="shared" si="2"/>
        <v>1</v>
      </c>
      <c r="J447" s="68"/>
      <c r="K447" s="68"/>
      <c r="L447" s="68"/>
      <c r="M447" s="66"/>
      <c r="N447" s="66"/>
      <c r="O447" s="66"/>
      <c r="P447" s="66"/>
      <c r="Q447" s="66"/>
      <c r="R447" s="66"/>
      <c r="S447" s="66"/>
      <c r="T447" s="66"/>
      <c r="U447" s="66"/>
      <c r="V447" s="66"/>
      <c r="W447" s="66"/>
      <c r="X447" s="66"/>
      <c r="Y447" s="66"/>
      <c r="Z447" s="66"/>
    </row>
    <row r="448" spans="1:26" ht="14.25" customHeight="1" x14ac:dyDescent="0.2">
      <c r="A448" s="67" t="s">
        <v>486</v>
      </c>
      <c r="B448" s="67" t="s">
        <v>487</v>
      </c>
      <c r="C448" s="68" t="str">
        <f t="shared" si="0"/>
        <v>GOA BORDER</v>
      </c>
      <c r="D448" s="68"/>
      <c r="E448" s="68"/>
      <c r="F448" s="68"/>
      <c r="G448" s="68">
        <v>36</v>
      </c>
      <c r="H448" s="68">
        <f t="shared" si="1"/>
        <v>1</v>
      </c>
      <c r="I448" s="68">
        <f t="shared" si="2"/>
        <v>1</v>
      </c>
      <c r="J448" s="68"/>
      <c r="K448" s="68"/>
      <c r="L448" s="68"/>
      <c r="M448" s="66"/>
      <c r="N448" s="66"/>
      <c r="O448" s="66"/>
      <c r="P448" s="66"/>
      <c r="Q448" s="66"/>
      <c r="R448" s="66"/>
      <c r="S448" s="66"/>
      <c r="T448" s="66"/>
      <c r="U448" s="66"/>
      <c r="V448" s="66"/>
      <c r="W448" s="66"/>
      <c r="X448" s="66"/>
      <c r="Y448" s="66"/>
      <c r="Z448" s="66"/>
    </row>
    <row r="449" spans="1:26" ht="14.25" customHeight="1" x14ac:dyDescent="0.2">
      <c r="A449" s="67" t="s">
        <v>1148</v>
      </c>
      <c r="B449" s="67" t="s">
        <v>1149</v>
      </c>
      <c r="C449" s="68" t="str">
        <f t="shared" si="0"/>
        <v>GOA INTERNA</v>
      </c>
      <c r="D449" s="68"/>
      <c r="E449" s="68"/>
      <c r="F449" s="68"/>
      <c r="G449" s="68">
        <v>1</v>
      </c>
      <c r="H449" s="68">
        <f t="shared" si="1"/>
        <v>1</v>
      </c>
      <c r="I449" s="68">
        <f t="shared" si="2"/>
        <v>1</v>
      </c>
      <c r="J449" s="68"/>
      <c r="K449" s="68"/>
      <c r="L449" s="68"/>
      <c r="M449" s="66"/>
      <c r="N449" s="66"/>
      <c r="O449" s="66"/>
      <c r="P449" s="66"/>
      <c r="Q449" s="66"/>
      <c r="R449" s="66"/>
      <c r="S449" s="66"/>
      <c r="T449" s="66"/>
      <c r="U449" s="66"/>
      <c r="V449" s="66"/>
      <c r="W449" s="66"/>
      <c r="X449" s="66"/>
      <c r="Y449" s="66"/>
      <c r="Z449" s="66"/>
    </row>
    <row r="450" spans="1:26" ht="14.25" customHeight="1" x14ac:dyDescent="0.2">
      <c r="A450" s="67" t="s">
        <v>1146</v>
      </c>
      <c r="B450" s="67" t="s">
        <v>1147</v>
      </c>
      <c r="C450" s="68" t="str">
        <f t="shared" si="0"/>
        <v>GOA UNVRSTY</v>
      </c>
      <c r="D450" s="68"/>
      <c r="E450" s="68"/>
      <c r="F450" s="68"/>
      <c r="G450" s="68">
        <v>6</v>
      </c>
      <c r="H450" s="68">
        <f t="shared" si="1"/>
        <v>1</v>
      </c>
      <c r="I450" s="68">
        <f t="shared" si="2"/>
        <v>1</v>
      </c>
      <c r="J450" s="68"/>
      <c r="K450" s="68"/>
      <c r="L450" s="68"/>
      <c r="M450" s="66"/>
      <c r="N450" s="66"/>
      <c r="O450" s="66"/>
      <c r="P450" s="66"/>
      <c r="Q450" s="66"/>
      <c r="R450" s="66"/>
      <c r="S450" s="66"/>
      <c r="T450" s="66"/>
      <c r="U450" s="66"/>
      <c r="V450" s="66"/>
      <c r="W450" s="66"/>
      <c r="X450" s="66"/>
      <c r="Y450" s="66"/>
      <c r="Z450" s="66"/>
    </row>
    <row r="451" spans="1:26" ht="14.25" customHeight="1" x14ac:dyDescent="0.2">
      <c r="A451" s="67" t="s">
        <v>23</v>
      </c>
      <c r="B451" s="67" t="s">
        <v>24</v>
      </c>
      <c r="C451" s="68" t="str">
        <f t="shared" si="0"/>
        <v>GOA VELHA</v>
      </c>
      <c r="D451" s="68"/>
      <c r="E451" s="68"/>
      <c r="F451" s="68"/>
      <c r="G451" s="68">
        <v>62</v>
      </c>
      <c r="H451" s="68">
        <f t="shared" si="1"/>
        <v>1</v>
      </c>
      <c r="I451" s="68">
        <f t="shared" si="2"/>
        <v>1</v>
      </c>
      <c r="J451" s="68"/>
      <c r="K451" s="68"/>
      <c r="L451" s="68"/>
      <c r="M451" s="66"/>
      <c r="N451" s="66"/>
      <c r="O451" s="66"/>
      <c r="P451" s="66"/>
      <c r="Q451" s="66"/>
      <c r="R451" s="66"/>
      <c r="S451" s="66"/>
      <c r="T451" s="66"/>
      <c r="U451" s="66"/>
      <c r="V451" s="66"/>
      <c r="W451" s="66"/>
      <c r="X451" s="66"/>
      <c r="Y451" s="66"/>
      <c r="Z451" s="66"/>
    </row>
    <row r="452" spans="1:26" ht="14.25" customHeight="1" x14ac:dyDescent="0.2">
      <c r="A452" s="67" t="s">
        <v>2328</v>
      </c>
      <c r="B452" s="67" t="s">
        <v>2329</v>
      </c>
      <c r="C452" s="68" t="str">
        <f t="shared" si="0"/>
        <v>GODEWAL</v>
      </c>
      <c r="D452" s="68"/>
      <c r="E452" s="68"/>
      <c r="F452" s="68"/>
      <c r="G452" s="68">
        <v>27</v>
      </c>
      <c r="H452" s="68">
        <f t="shared" si="1"/>
        <v>1</v>
      </c>
      <c r="I452" s="68">
        <f t="shared" si="2"/>
        <v>1</v>
      </c>
      <c r="J452" s="68"/>
      <c r="K452" s="68"/>
      <c r="L452" s="68"/>
      <c r="M452" s="66"/>
      <c r="N452" s="66"/>
      <c r="O452" s="66"/>
      <c r="P452" s="66"/>
      <c r="Q452" s="66"/>
      <c r="R452" s="66"/>
      <c r="S452" s="66"/>
      <c r="T452" s="66"/>
      <c r="U452" s="66"/>
      <c r="V452" s="66"/>
      <c r="W452" s="66"/>
      <c r="X452" s="66"/>
      <c r="Y452" s="66"/>
      <c r="Z452" s="66"/>
    </row>
    <row r="453" spans="1:26" ht="14.25" customHeight="1" x14ac:dyDescent="0.2">
      <c r="A453" s="67" t="s">
        <v>1406</v>
      </c>
      <c r="B453" s="67" t="s">
        <v>1407</v>
      </c>
      <c r="C453" s="68" t="str">
        <f t="shared" si="0"/>
        <v>GODHALI</v>
      </c>
      <c r="D453" s="68"/>
      <c r="E453" s="68"/>
      <c r="F453" s="68"/>
      <c r="G453" s="68">
        <v>6</v>
      </c>
      <c r="H453" s="68">
        <f t="shared" si="1"/>
        <v>1</v>
      </c>
      <c r="I453" s="68">
        <f t="shared" si="2"/>
        <v>1</v>
      </c>
      <c r="J453" s="68"/>
      <c r="K453" s="68"/>
      <c r="L453" s="68"/>
      <c r="M453" s="66"/>
      <c r="N453" s="66"/>
      <c r="O453" s="66"/>
      <c r="P453" s="66"/>
      <c r="Q453" s="66"/>
      <c r="R453" s="66"/>
      <c r="S453" s="66"/>
      <c r="T453" s="66"/>
      <c r="U453" s="66"/>
      <c r="V453" s="66"/>
      <c r="W453" s="66"/>
      <c r="X453" s="66"/>
      <c r="Y453" s="66"/>
      <c r="Z453" s="66"/>
    </row>
    <row r="454" spans="1:26" ht="14.25" customHeight="1" x14ac:dyDescent="0.2">
      <c r="A454" s="67" t="s">
        <v>3058</v>
      </c>
      <c r="B454" s="67" t="s">
        <v>3059</v>
      </c>
      <c r="C454" s="68" t="str">
        <f t="shared" si="0"/>
        <v>GODHANWADI</v>
      </c>
      <c r="D454" s="68"/>
      <c r="E454" s="68"/>
      <c r="F454" s="68"/>
      <c r="G454" s="68">
        <v>2</v>
      </c>
      <c r="H454" s="68">
        <f t="shared" si="1"/>
        <v>1</v>
      </c>
      <c r="I454" s="68">
        <f t="shared" si="2"/>
        <v>1</v>
      </c>
      <c r="J454" s="68"/>
      <c r="K454" s="68"/>
      <c r="L454" s="68"/>
      <c r="M454" s="66"/>
      <c r="N454" s="66"/>
      <c r="O454" s="66"/>
      <c r="P454" s="66"/>
      <c r="Q454" s="66"/>
      <c r="R454" s="66"/>
      <c r="S454" s="66"/>
      <c r="T454" s="66"/>
      <c r="U454" s="66"/>
      <c r="V454" s="66"/>
      <c r="W454" s="66"/>
      <c r="X454" s="66"/>
      <c r="Y454" s="66"/>
      <c r="Z454" s="66"/>
    </row>
    <row r="455" spans="1:26" ht="14.25" customHeight="1" x14ac:dyDescent="0.2">
      <c r="A455" s="67" t="s">
        <v>2575</v>
      </c>
      <c r="B455" s="67" t="s">
        <v>2576</v>
      </c>
      <c r="C455" s="68" t="str">
        <f t="shared" si="0"/>
        <v>GODKUMAL</v>
      </c>
      <c r="D455" s="68"/>
      <c r="E455" s="68"/>
      <c r="F455" s="68"/>
      <c r="G455" s="68">
        <v>1</v>
      </c>
      <c r="H455" s="68">
        <f t="shared" si="1"/>
        <v>1</v>
      </c>
      <c r="I455" s="68">
        <f t="shared" si="2"/>
        <v>1</v>
      </c>
      <c r="J455" s="68"/>
      <c r="K455" s="68"/>
      <c r="L455" s="68"/>
      <c r="M455" s="66"/>
      <c r="N455" s="66"/>
      <c r="O455" s="66"/>
      <c r="P455" s="66"/>
      <c r="Q455" s="66"/>
      <c r="R455" s="66"/>
      <c r="S455" s="66"/>
      <c r="T455" s="66"/>
      <c r="U455" s="66"/>
      <c r="V455" s="66"/>
      <c r="W455" s="66"/>
      <c r="X455" s="66"/>
      <c r="Y455" s="66"/>
      <c r="Z455" s="66"/>
    </row>
    <row r="456" spans="1:26" ht="14.25" customHeight="1" x14ac:dyDescent="0.2">
      <c r="A456" s="67" t="s">
        <v>3007</v>
      </c>
      <c r="B456" s="67" t="s">
        <v>3008</v>
      </c>
      <c r="C456" s="68" t="str">
        <f t="shared" si="0"/>
        <v>GOKARNA</v>
      </c>
      <c r="D456" s="68"/>
      <c r="E456" s="68"/>
      <c r="F456" s="68"/>
      <c r="G456" s="68">
        <v>1</v>
      </c>
      <c r="H456" s="68">
        <f t="shared" si="1"/>
        <v>1</v>
      </c>
      <c r="I456" s="68">
        <f t="shared" si="2"/>
        <v>1</v>
      </c>
      <c r="J456" s="68"/>
      <c r="K456" s="68"/>
      <c r="L456" s="68"/>
      <c r="M456" s="66"/>
      <c r="N456" s="66"/>
      <c r="O456" s="66"/>
      <c r="P456" s="66"/>
      <c r="Q456" s="66"/>
      <c r="R456" s="66"/>
      <c r="S456" s="66"/>
      <c r="T456" s="66"/>
      <c r="U456" s="66"/>
      <c r="V456" s="66"/>
      <c r="W456" s="66"/>
      <c r="X456" s="66"/>
      <c r="Y456" s="66"/>
      <c r="Z456" s="66"/>
    </row>
    <row r="457" spans="1:26" ht="14.25" customHeight="1" x14ac:dyDescent="0.2">
      <c r="A457" s="67" t="s">
        <v>1751</v>
      </c>
      <c r="B457" s="67" t="s">
        <v>1752</v>
      </c>
      <c r="C457" s="68" t="str">
        <f t="shared" si="0"/>
        <v>GOLAWALI</v>
      </c>
      <c r="D457" s="68"/>
      <c r="E457" s="68"/>
      <c r="F457" s="68"/>
      <c r="G457" s="68">
        <v>2</v>
      </c>
      <c r="H457" s="68">
        <f t="shared" si="1"/>
        <v>1</v>
      </c>
      <c r="I457" s="68">
        <f t="shared" si="2"/>
        <v>1</v>
      </c>
      <c r="J457" s="68"/>
      <c r="K457" s="68"/>
      <c r="L457" s="68"/>
      <c r="M457" s="66"/>
      <c r="N457" s="66"/>
      <c r="O457" s="66"/>
      <c r="P457" s="66"/>
      <c r="Q457" s="66"/>
      <c r="R457" s="66"/>
      <c r="S457" s="66"/>
      <c r="T457" s="66"/>
      <c r="U457" s="66"/>
      <c r="V457" s="66"/>
      <c r="W457" s="66"/>
      <c r="X457" s="66"/>
      <c r="Y457" s="66"/>
      <c r="Z457" s="66"/>
    </row>
    <row r="458" spans="1:26" ht="14.25" customHeight="1" x14ac:dyDescent="0.2">
      <c r="A458" s="67" t="s">
        <v>849</v>
      </c>
      <c r="B458" s="67" t="s">
        <v>850</v>
      </c>
      <c r="C458" s="68" t="str">
        <f t="shared" si="0"/>
        <v>GOLIBA TMP</v>
      </c>
      <c r="D458" s="68"/>
      <c r="E458" s="68"/>
      <c r="F458" s="68"/>
      <c r="G458" s="68">
        <v>5</v>
      </c>
      <c r="H458" s="68">
        <f t="shared" si="1"/>
        <v>1</v>
      </c>
      <c r="I458" s="68">
        <f t="shared" si="2"/>
        <v>1</v>
      </c>
      <c r="J458" s="68"/>
      <c r="K458" s="68"/>
      <c r="L458" s="68"/>
      <c r="M458" s="66"/>
      <c r="N458" s="66"/>
      <c r="O458" s="66"/>
      <c r="P458" s="66"/>
      <c r="Q458" s="66"/>
      <c r="R458" s="66"/>
      <c r="S458" s="66"/>
      <c r="T458" s="66"/>
      <c r="U458" s="66"/>
      <c r="V458" s="66"/>
      <c r="W458" s="66"/>
      <c r="X458" s="66"/>
      <c r="Y458" s="66"/>
      <c r="Z458" s="66"/>
    </row>
    <row r="459" spans="1:26" ht="14.25" customHeight="1" x14ac:dyDescent="0.2">
      <c r="A459" s="67" t="s">
        <v>588</v>
      </c>
      <c r="B459" s="67" t="s">
        <v>589</v>
      </c>
      <c r="C459" s="68" t="str">
        <f t="shared" si="0"/>
        <v>GOLJUVEM</v>
      </c>
      <c r="D459" s="68"/>
      <c r="E459" s="68"/>
      <c r="F459" s="68"/>
      <c r="G459" s="68">
        <v>2</v>
      </c>
      <c r="H459" s="68">
        <f t="shared" si="1"/>
        <v>1</v>
      </c>
      <c r="I459" s="68">
        <f t="shared" si="2"/>
        <v>1</v>
      </c>
      <c r="J459" s="68"/>
      <c r="K459" s="68"/>
      <c r="L459" s="68"/>
      <c r="M459" s="66"/>
      <c r="N459" s="66"/>
      <c r="O459" s="66"/>
      <c r="P459" s="66"/>
      <c r="Q459" s="66"/>
      <c r="R459" s="66"/>
      <c r="S459" s="66"/>
      <c r="T459" s="66"/>
      <c r="U459" s="66"/>
      <c r="V459" s="66"/>
      <c r="W459" s="66"/>
      <c r="X459" s="66"/>
      <c r="Y459" s="66"/>
      <c r="Z459" s="66"/>
    </row>
    <row r="460" spans="1:26" ht="14.25" customHeight="1" x14ac:dyDescent="0.2">
      <c r="A460" s="67" t="s">
        <v>3659</v>
      </c>
      <c r="B460" s="67" t="s">
        <v>3660</v>
      </c>
      <c r="C460" s="68" t="str">
        <f t="shared" si="0"/>
        <v>GOVLAR</v>
      </c>
      <c r="D460" s="68"/>
      <c r="E460" s="68"/>
      <c r="F460" s="68"/>
      <c r="G460" s="68">
        <v>2</v>
      </c>
      <c r="H460" s="68">
        <f t="shared" si="1"/>
        <v>1</v>
      </c>
      <c r="I460" s="68">
        <f t="shared" si="2"/>
        <v>1</v>
      </c>
      <c r="J460" s="68"/>
      <c r="K460" s="68"/>
      <c r="L460" s="68"/>
      <c r="M460" s="66"/>
      <c r="N460" s="66"/>
      <c r="O460" s="66"/>
      <c r="P460" s="66"/>
      <c r="Q460" s="66"/>
      <c r="R460" s="66"/>
      <c r="S460" s="66"/>
      <c r="T460" s="66"/>
      <c r="U460" s="66"/>
      <c r="V460" s="66"/>
      <c r="W460" s="66"/>
      <c r="X460" s="66"/>
      <c r="Y460" s="66"/>
      <c r="Z460" s="66"/>
    </row>
    <row r="461" spans="1:26" ht="14.25" customHeight="1" x14ac:dyDescent="0.2">
      <c r="A461" s="67" t="s">
        <v>2620</v>
      </c>
      <c r="B461" s="67" t="s">
        <v>2621</v>
      </c>
      <c r="C461" s="68" t="str">
        <f t="shared" si="0"/>
        <v>GOVOL</v>
      </c>
      <c r="D461" s="68"/>
      <c r="E461" s="68"/>
      <c r="F461" s="68"/>
      <c r="G461" s="68">
        <v>3</v>
      </c>
      <c r="H461" s="68">
        <f t="shared" si="1"/>
        <v>1</v>
      </c>
      <c r="I461" s="68">
        <f t="shared" si="2"/>
        <v>1</v>
      </c>
      <c r="J461" s="68"/>
      <c r="K461" s="68"/>
      <c r="L461" s="68"/>
      <c r="M461" s="66"/>
      <c r="N461" s="66"/>
      <c r="O461" s="66"/>
      <c r="P461" s="66"/>
      <c r="Q461" s="66"/>
      <c r="R461" s="66"/>
      <c r="S461" s="66"/>
      <c r="T461" s="66"/>
      <c r="U461" s="66"/>
      <c r="V461" s="66"/>
      <c r="W461" s="66"/>
      <c r="X461" s="66"/>
      <c r="Y461" s="66"/>
      <c r="Z461" s="66"/>
    </row>
    <row r="462" spans="1:26" ht="14.25" customHeight="1" x14ac:dyDescent="0.2">
      <c r="A462" s="67" t="s">
        <v>2130</v>
      </c>
      <c r="B462" s="67" t="s">
        <v>2131</v>
      </c>
      <c r="C462" s="68" t="str">
        <f t="shared" si="0"/>
        <v>GOVT QTRS</v>
      </c>
      <c r="D462" s="68"/>
      <c r="E462" s="68"/>
      <c r="F462" s="68"/>
      <c r="G462" s="68">
        <v>2</v>
      </c>
      <c r="H462" s="68">
        <f t="shared" si="1"/>
        <v>1</v>
      </c>
      <c r="I462" s="68">
        <f t="shared" si="2"/>
        <v>1</v>
      </c>
      <c r="J462" s="68"/>
      <c r="K462" s="68"/>
      <c r="L462" s="68"/>
      <c r="M462" s="66"/>
      <c r="N462" s="66"/>
      <c r="O462" s="66"/>
      <c r="P462" s="66"/>
      <c r="Q462" s="66"/>
      <c r="R462" s="66"/>
      <c r="S462" s="66"/>
      <c r="T462" s="66"/>
      <c r="U462" s="66"/>
      <c r="V462" s="66"/>
      <c r="W462" s="66"/>
      <c r="X462" s="66"/>
      <c r="Y462" s="66"/>
      <c r="Z462" s="66"/>
    </row>
    <row r="463" spans="1:26" ht="14.25" customHeight="1" x14ac:dyDescent="0.2">
      <c r="A463" s="67" t="s">
        <v>540</v>
      </c>
      <c r="B463" s="67" t="s">
        <v>541</v>
      </c>
      <c r="C463" s="68" t="str">
        <f t="shared" si="0"/>
        <v>GOYNA</v>
      </c>
      <c r="D463" s="68"/>
      <c r="E463" s="68"/>
      <c r="F463" s="68"/>
      <c r="G463" s="68">
        <v>6</v>
      </c>
      <c r="H463" s="68">
        <f t="shared" si="1"/>
        <v>1</v>
      </c>
      <c r="I463" s="68">
        <f t="shared" si="2"/>
        <v>1</v>
      </c>
      <c r="J463" s="68"/>
      <c r="K463" s="68"/>
      <c r="L463" s="68"/>
      <c r="M463" s="66"/>
      <c r="N463" s="66"/>
      <c r="O463" s="66"/>
      <c r="P463" s="66"/>
      <c r="Q463" s="66"/>
      <c r="R463" s="66"/>
      <c r="S463" s="66"/>
      <c r="T463" s="66"/>
      <c r="U463" s="66"/>
      <c r="V463" s="66"/>
      <c r="W463" s="66"/>
      <c r="X463" s="66"/>
      <c r="Y463" s="66"/>
      <c r="Z463" s="66"/>
    </row>
    <row r="464" spans="1:26" ht="14.25" customHeight="1" x14ac:dyDescent="0.2">
      <c r="A464" s="67" t="s">
        <v>3895</v>
      </c>
      <c r="B464" s="67" t="s">
        <v>3896</v>
      </c>
      <c r="C464" s="68" t="str">
        <f t="shared" si="0"/>
        <v>GPSCB</v>
      </c>
      <c r="D464" s="68"/>
      <c r="E464" s="68"/>
      <c r="F464" s="68"/>
      <c r="G464" s="68">
        <v>0</v>
      </c>
      <c r="H464" s="68">
        <f t="shared" si="1"/>
        <v>1</v>
      </c>
      <c r="I464" s="68">
        <f t="shared" si="2"/>
        <v>1</v>
      </c>
      <c r="J464" s="68" t="s">
        <v>3888</v>
      </c>
      <c r="K464" s="68"/>
      <c r="L464" s="68" t="s">
        <v>3838</v>
      </c>
      <c r="M464" s="66"/>
      <c r="N464" s="66"/>
      <c r="O464" s="66"/>
      <c r="P464" s="66"/>
      <c r="Q464" s="66"/>
      <c r="R464" s="66"/>
      <c r="S464" s="66"/>
      <c r="T464" s="66"/>
      <c r="U464" s="66"/>
      <c r="V464" s="66"/>
      <c r="W464" s="66"/>
      <c r="X464" s="66"/>
      <c r="Y464" s="66"/>
      <c r="Z464" s="66"/>
    </row>
    <row r="465" spans="1:26" ht="14.25" customHeight="1" x14ac:dyDescent="0.2">
      <c r="A465" s="67" t="s">
        <v>91</v>
      </c>
      <c r="B465" s="67" t="s">
        <v>92</v>
      </c>
      <c r="C465" s="68" t="str">
        <f t="shared" si="0"/>
        <v>GREEN PARK</v>
      </c>
      <c r="D465" s="68"/>
      <c r="E465" s="68"/>
      <c r="F465" s="68"/>
      <c r="G465" s="68">
        <v>109</v>
      </c>
      <c r="H465" s="68">
        <f t="shared" si="1"/>
        <v>1</v>
      </c>
      <c r="I465" s="68">
        <f t="shared" si="2"/>
        <v>1</v>
      </c>
      <c r="J465" s="68"/>
      <c r="K465" s="68"/>
      <c r="L465" s="68"/>
      <c r="M465" s="66"/>
      <c r="N465" s="66"/>
      <c r="O465" s="66"/>
      <c r="P465" s="66"/>
      <c r="Q465" s="66"/>
      <c r="R465" s="66"/>
      <c r="S465" s="66"/>
      <c r="T465" s="66"/>
      <c r="U465" s="66"/>
      <c r="V465" s="66"/>
      <c r="W465" s="66"/>
      <c r="X465" s="66"/>
      <c r="Y465" s="66"/>
      <c r="Z465" s="66"/>
    </row>
    <row r="466" spans="1:26" ht="14.25" customHeight="1" x14ac:dyDescent="0.2">
      <c r="A466" s="67" t="s">
        <v>3897</v>
      </c>
      <c r="B466" s="67" t="s">
        <v>3898</v>
      </c>
      <c r="C466" s="68" t="str">
        <f t="shared" si="0"/>
        <v>Green Rosary(Dona Paula)</v>
      </c>
      <c r="D466" s="68"/>
      <c r="E466" s="68"/>
      <c r="F466" s="68"/>
      <c r="G466" s="68">
        <v>0</v>
      </c>
      <c r="H466" s="68">
        <f t="shared" si="1"/>
        <v>1</v>
      </c>
      <c r="I466" s="68">
        <f t="shared" si="2"/>
        <v>1</v>
      </c>
      <c r="J466" s="68" t="s">
        <v>3829</v>
      </c>
      <c r="K466" s="68"/>
      <c r="L466" s="68"/>
      <c r="M466" s="66"/>
      <c r="N466" s="66"/>
      <c r="O466" s="66"/>
      <c r="P466" s="66"/>
      <c r="Q466" s="66"/>
      <c r="R466" s="66"/>
      <c r="S466" s="66"/>
      <c r="T466" s="66"/>
      <c r="U466" s="66"/>
      <c r="V466" s="66"/>
      <c r="W466" s="66"/>
      <c r="X466" s="66"/>
      <c r="Y466" s="66"/>
      <c r="Z466" s="66"/>
    </row>
    <row r="467" spans="1:26" ht="14.25" customHeight="1" x14ac:dyDescent="0.2">
      <c r="A467" s="67" t="s">
        <v>3071</v>
      </c>
      <c r="B467" s="67" t="s">
        <v>3072</v>
      </c>
      <c r="C467" s="68" t="str">
        <f t="shared" si="0"/>
        <v>GSPCB</v>
      </c>
      <c r="D467" s="68"/>
      <c r="E467" s="68"/>
      <c r="F467" s="68"/>
      <c r="G467" s="68">
        <v>1</v>
      </c>
      <c r="H467" s="68">
        <f t="shared" si="1"/>
        <v>1</v>
      </c>
      <c r="I467" s="68">
        <f t="shared" si="2"/>
        <v>1</v>
      </c>
      <c r="J467" s="68"/>
      <c r="K467" s="68"/>
      <c r="L467" s="68"/>
      <c r="M467" s="66"/>
      <c r="N467" s="66"/>
      <c r="O467" s="66"/>
      <c r="P467" s="66"/>
      <c r="Q467" s="66"/>
      <c r="R467" s="66"/>
      <c r="S467" s="66"/>
      <c r="T467" s="66"/>
      <c r="U467" s="66"/>
      <c r="V467" s="66"/>
      <c r="W467" s="66"/>
      <c r="X467" s="66"/>
      <c r="Y467" s="66"/>
      <c r="Z467" s="66"/>
    </row>
    <row r="468" spans="1:26" ht="14.25" customHeight="1" x14ac:dyDescent="0.2">
      <c r="A468" s="67" t="s">
        <v>994</v>
      </c>
      <c r="B468" s="67" t="s">
        <v>995</v>
      </c>
      <c r="C468" s="68" t="str">
        <f t="shared" si="0"/>
        <v>GUDDEM</v>
      </c>
      <c r="D468" s="68"/>
      <c r="E468" s="68"/>
      <c r="F468" s="68"/>
      <c r="G468" s="68">
        <v>1</v>
      </c>
      <c r="H468" s="68">
        <f t="shared" si="1"/>
        <v>1</v>
      </c>
      <c r="I468" s="68">
        <f t="shared" si="2"/>
        <v>1</v>
      </c>
      <c r="J468" s="68"/>
      <c r="K468" s="68"/>
      <c r="L468" s="68"/>
      <c r="M468" s="66"/>
      <c r="N468" s="66"/>
      <c r="O468" s="66"/>
      <c r="P468" s="66"/>
      <c r="Q468" s="66"/>
      <c r="R468" s="66"/>
      <c r="S468" s="66"/>
      <c r="T468" s="66"/>
      <c r="U468" s="66"/>
      <c r="V468" s="66"/>
      <c r="W468" s="66"/>
      <c r="X468" s="66"/>
      <c r="Y468" s="66"/>
      <c r="Z468" s="66"/>
    </row>
    <row r="469" spans="1:26" ht="14.25" customHeight="1" x14ac:dyDescent="0.2">
      <c r="A469" s="67" t="s">
        <v>1101</v>
      </c>
      <c r="B469" s="67" t="s">
        <v>1102</v>
      </c>
      <c r="C469" s="68" t="str">
        <f t="shared" si="0"/>
        <v>GUDDEMOL</v>
      </c>
      <c r="D469" s="68"/>
      <c r="E469" s="68"/>
      <c r="F469" s="68"/>
      <c r="G469" s="68">
        <v>10</v>
      </c>
      <c r="H469" s="68">
        <f t="shared" si="1"/>
        <v>1</v>
      </c>
      <c r="I469" s="68">
        <f t="shared" si="2"/>
        <v>1</v>
      </c>
      <c r="J469" s="68"/>
      <c r="K469" s="68"/>
      <c r="L469" s="68"/>
      <c r="M469" s="66"/>
      <c r="N469" s="66"/>
      <c r="O469" s="66"/>
      <c r="P469" s="66"/>
      <c r="Q469" s="66"/>
      <c r="R469" s="66"/>
      <c r="S469" s="66"/>
      <c r="T469" s="66"/>
      <c r="U469" s="66"/>
      <c r="V469" s="66"/>
      <c r="W469" s="66"/>
      <c r="X469" s="66"/>
      <c r="Y469" s="66"/>
      <c r="Z469" s="66"/>
    </row>
    <row r="470" spans="1:26" ht="14.25" customHeight="1" x14ac:dyDescent="0.2">
      <c r="A470" s="67" t="s">
        <v>2490</v>
      </c>
      <c r="B470" s="67" t="s">
        <v>2491</v>
      </c>
      <c r="C470" s="68" t="str">
        <f t="shared" si="0"/>
        <v>GUDI</v>
      </c>
      <c r="D470" s="68"/>
      <c r="E470" s="68"/>
      <c r="F470" s="68"/>
      <c r="G470" s="68">
        <v>24</v>
      </c>
      <c r="H470" s="68">
        <f t="shared" si="1"/>
        <v>1</v>
      </c>
      <c r="I470" s="68">
        <f t="shared" si="2"/>
        <v>1</v>
      </c>
      <c r="J470" s="68"/>
      <c r="K470" s="68"/>
      <c r="L470" s="68"/>
      <c r="M470" s="66"/>
      <c r="N470" s="66"/>
      <c r="O470" s="66"/>
      <c r="P470" s="66"/>
      <c r="Q470" s="66"/>
      <c r="R470" s="66"/>
      <c r="S470" s="66"/>
      <c r="T470" s="66"/>
      <c r="U470" s="66"/>
      <c r="V470" s="66"/>
      <c r="W470" s="66"/>
      <c r="X470" s="66"/>
      <c r="Y470" s="66"/>
      <c r="Z470" s="66"/>
    </row>
    <row r="471" spans="1:26" ht="14.25" customHeight="1" x14ac:dyDescent="0.2">
      <c r="A471" s="67" t="s">
        <v>2443</v>
      </c>
      <c r="B471" s="67" t="s">
        <v>2444</v>
      </c>
      <c r="C471" s="68" t="str">
        <f t="shared" si="0"/>
        <v>GUIRDOLIM</v>
      </c>
      <c r="D471" s="68"/>
      <c r="E471" s="68"/>
      <c r="F471" s="68"/>
      <c r="G471" s="68">
        <v>7</v>
      </c>
      <c r="H471" s="68">
        <f t="shared" si="1"/>
        <v>1</v>
      </c>
      <c r="I471" s="68">
        <f t="shared" si="2"/>
        <v>1</v>
      </c>
      <c r="J471" s="68"/>
      <c r="K471" s="68"/>
      <c r="L471" s="68"/>
      <c r="M471" s="66"/>
      <c r="N471" s="66"/>
      <c r="O471" s="66"/>
      <c r="P471" s="66"/>
      <c r="Q471" s="66"/>
      <c r="R471" s="66"/>
      <c r="S471" s="66"/>
      <c r="T471" s="66"/>
      <c r="U471" s="66"/>
      <c r="V471" s="66"/>
      <c r="W471" s="66"/>
      <c r="X471" s="66"/>
      <c r="Y471" s="66"/>
      <c r="Z471" s="66"/>
    </row>
    <row r="472" spans="1:26" ht="14.25" customHeight="1" x14ac:dyDescent="0.2">
      <c r="A472" s="67" t="s">
        <v>1238</v>
      </c>
      <c r="B472" s="67" t="s">
        <v>1239</v>
      </c>
      <c r="C472" s="68" t="str">
        <f t="shared" si="0"/>
        <v>GUIRIM</v>
      </c>
      <c r="D472" s="68"/>
      <c r="E472" s="68"/>
      <c r="F472" s="68"/>
      <c r="G472" s="68">
        <v>17</v>
      </c>
      <c r="H472" s="68">
        <f t="shared" si="1"/>
        <v>1</v>
      </c>
      <c r="I472" s="68">
        <f t="shared" si="2"/>
        <v>1</v>
      </c>
      <c r="J472" s="68"/>
      <c r="K472" s="68"/>
      <c r="L472" s="68"/>
      <c r="M472" s="66"/>
      <c r="N472" s="66"/>
      <c r="O472" s="66"/>
      <c r="P472" s="66"/>
      <c r="Q472" s="66"/>
      <c r="R472" s="66"/>
      <c r="S472" s="66"/>
      <c r="T472" s="66"/>
      <c r="U472" s="66"/>
      <c r="V472" s="66"/>
      <c r="W472" s="66"/>
      <c r="X472" s="66"/>
      <c r="Y472" s="66"/>
      <c r="Z472" s="66"/>
    </row>
    <row r="473" spans="1:26" ht="14.25" customHeight="1" x14ac:dyDescent="0.2">
      <c r="A473" s="67" t="s">
        <v>1501</v>
      </c>
      <c r="B473" s="67" t="s">
        <v>1502</v>
      </c>
      <c r="C473" s="68" t="str">
        <f t="shared" si="0"/>
        <v>GULBARGA</v>
      </c>
      <c r="D473" s="68"/>
      <c r="E473" s="68"/>
      <c r="F473" s="68"/>
      <c r="G473" s="68">
        <v>4</v>
      </c>
      <c r="H473" s="68">
        <f t="shared" si="1"/>
        <v>1</v>
      </c>
      <c r="I473" s="68">
        <f t="shared" si="2"/>
        <v>1</v>
      </c>
      <c r="J473" s="68"/>
      <c r="K473" s="68"/>
      <c r="L473" s="68"/>
      <c r="M473" s="66"/>
      <c r="N473" s="66"/>
      <c r="O473" s="66"/>
      <c r="P473" s="66"/>
      <c r="Q473" s="66"/>
      <c r="R473" s="66"/>
      <c r="S473" s="66"/>
      <c r="T473" s="66"/>
      <c r="U473" s="66"/>
      <c r="V473" s="66"/>
      <c r="W473" s="66"/>
      <c r="X473" s="66"/>
      <c r="Y473" s="66"/>
      <c r="Z473" s="66"/>
    </row>
    <row r="474" spans="1:26" ht="14.25" customHeight="1" x14ac:dyDescent="0.2">
      <c r="A474" s="67" t="s">
        <v>2293</v>
      </c>
      <c r="B474" s="67" t="s">
        <v>2294</v>
      </c>
      <c r="C474" s="68" t="str">
        <f t="shared" si="0"/>
        <v>GULELGUD</v>
      </c>
      <c r="D474" s="68"/>
      <c r="E474" s="68"/>
      <c r="F474" s="68"/>
      <c r="G474" s="68">
        <v>2</v>
      </c>
      <c r="H474" s="68">
        <f t="shared" si="1"/>
        <v>1</v>
      </c>
      <c r="I474" s="68">
        <f t="shared" si="2"/>
        <v>1</v>
      </c>
      <c r="J474" s="68"/>
      <c r="K474" s="68"/>
      <c r="L474" s="68"/>
      <c r="M474" s="66"/>
      <c r="N474" s="66"/>
      <c r="O474" s="66"/>
      <c r="P474" s="66"/>
      <c r="Q474" s="66"/>
      <c r="R474" s="66"/>
      <c r="S474" s="66"/>
      <c r="T474" s="66"/>
      <c r="U474" s="66"/>
      <c r="V474" s="66"/>
      <c r="W474" s="66"/>
      <c r="X474" s="66"/>
      <c r="Y474" s="66"/>
      <c r="Z474" s="66"/>
    </row>
    <row r="475" spans="1:26" ht="14.25" customHeight="1" x14ac:dyDescent="0.2">
      <c r="A475" s="67" t="s">
        <v>1986</v>
      </c>
      <c r="B475" s="67" t="s">
        <v>1987</v>
      </c>
      <c r="C475" s="68" t="str">
        <f t="shared" si="0"/>
        <v>GULELI</v>
      </c>
      <c r="D475" s="68"/>
      <c r="E475" s="68"/>
      <c r="F475" s="68"/>
      <c r="G475" s="68">
        <v>7</v>
      </c>
      <c r="H475" s="68">
        <f t="shared" si="1"/>
        <v>1</v>
      </c>
      <c r="I475" s="68">
        <f t="shared" si="2"/>
        <v>1</v>
      </c>
      <c r="J475" s="68"/>
      <c r="K475" s="68"/>
      <c r="L475" s="68"/>
      <c r="M475" s="66"/>
      <c r="N475" s="66"/>
      <c r="O475" s="66"/>
      <c r="P475" s="66"/>
      <c r="Q475" s="66"/>
      <c r="R475" s="66"/>
      <c r="S475" s="66"/>
      <c r="T475" s="66"/>
      <c r="U475" s="66"/>
      <c r="V475" s="66"/>
      <c r="W475" s="66"/>
      <c r="X475" s="66"/>
      <c r="Y475" s="66"/>
      <c r="Z475" s="66"/>
    </row>
    <row r="476" spans="1:26" ht="14.25" customHeight="1" x14ac:dyDescent="0.2">
      <c r="A476" s="67" t="s">
        <v>2336</v>
      </c>
      <c r="B476" s="67" t="s">
        <v>2337</v>
      </c>
      <c r="C476" s="68" t="str">
        <f t="shared" si="0"/>
        <v>GULEM</v>
      </c>
      <c r="D476" s="68"/>
      <c r="E476" s="68"/>
      <c r="F476" s="68"/>
      <c r="G476" s="68">
        <v>26</v>
      </c>
      <c r="H476" s="68">
        <f t="shared" si="1"/>
        <v>1</v>
      </c>
      <c r="I476" s="68">
        <f t="shared" si="2"/>
        <v>1</v>
      </c>
      <c r="J476" s="68"/>
      <c r="K476" s="68"/>
      <c r="L476" s="68"/>
      <c r="M476" s="66"/>
      <c r="N476" s="66"/>
      <c r="O476" s="66"/>
      <c r="P476" s="66"/>
      <c r="Q476" s="66"/>
      <c r="R476" s="66"/>
      <c r="S476" s="66"/>
      <c r="T476" s="66"/>
      <c r="U476" s="66"/>
      <c r="V476" s="66"/>
      <c r="W476" s="66"/>
      <c r="X476" s="66"/>
      <c r="Y476" s="66"/>
      <c r="Z476" s="66"/>
    </row>
    <row r="477" spans="1:26" ht="14.25" customHeight="1" x14ac:dyDescent="0.2">
      <c r="A477" s="67" t="s">
        <v>81</v>
      </c>
      <c r="B477" s="67" t="s">
        <v>82</v>
      </c>
      <c r="C477" s="68" t="str">
        <f t="shared" si="0"/>
        <v>GULYAKADE</v>
      </c>
      <c r="D477" s="68"/>
      <c r="E477" s="68"/>
      <c r="F477" s="68"/>
      <c r="G477" s="68">
        <v>124</v>
      </c>
      <c r="H477" s="68">
        <f t="shared" si="1"/>
        <v>1</v>
      </c>
      <c r="I477" s="68">
        <f t="shared" si="2"/>
        <v>1</v>
      </c>
      <c r="J477" s="68"/>
      <c r="K477" s="68"/>
      <c r="L477" s="68"/>
      <c r="M477" s="66"/>
      <c r="N477" s="66"/>
      <c r="O477" s="66"/>
      <c r="P477" s="66"/>
      <c r="Q477" s="66"/>
      <c r="R477" s="66"/>
      <c r="S477" s="66"/>
      <c r="T477" s="66"/>
      <c r="U477" s="66"/>
      <c r="V477" s="66"/>
      <c r="W477" s="66"/>
      <c r="X477" s="66"/>
      <c r="Y477" s="66"/>
      <c r="Z477" s="66"/>
    </row>
    <row r="478" spans="1:26" ht="14.25" customHeight="1" x14ac:dyDescent="0.2">
      <c r="A478" s="67" t="s">
        <v>1395</v>
      </c>
      <c r="B478" s="67" t="s">
        <v>1396</v>
      </c>
      <c r="C478" s="68" t="str">
        <f t="shared" si="0"/>
        <v>GUNJI</v>
      </c>
      <c r="D478" s="68"/>
      <c r="E478" s="68"/>
      <c r="F478" s="68"/>
      <c r="G478" s="68">
        <v>17</v>
      </c>
      <c r="H478" s="68">
        <f t="shared" si="1"/>
        <v>1</v>
      </c>
      <c r="I478" s="68">
        <f t="shared" si="2"/>
        <v>1</v>
      </c>
      <c r="J478" s="68"/>
      <c r="K478" s="68"/>
      <c r="L478" s="68"/>
      <c r="M478" s="66"/>
      <c r="N478" s="66"/>
      <c r="O478" s="66"/>
      <c r="P478" s="66"/>
      <c r="Q478" s="66"/>
      <c r="R478" s="66"/>
      <c r="S478" s="66"/>
      <c r="T478" s="66"/>
      <c r="U478" s="66"/>
      <c r="V478" s="66"/>
      <c r="W478" s="66"/>
      <c r="X478" s="66"/>
      <c r="Y478" s="66"/>
      <c r="Z478" s="66"/>
    </row>
    <row r="479" spans="1:26" ht="14.25" customHeight="1" x14ac:dyDescent="0.2">
      <c r="A479" s="67" t="s">
        <v>755</v>
      </c>
      <c r="B479" s="67" t="s">
        <v>756</v>
      </c>
      <c r="C479" s="68" t="str">
        <f t="shared" si="0"/>
        <v>HALARNA</v>
      </c>
      <c r="D479" s="68"/>
      <c r="E479" s="68"/>
      <c r="F479" s="68"/>
      <c r="G479" s="68">
        <v>3</v>
      </c>
      <c r="H479" s="68">
        <f t="shared" si="1"/>
        <v>1</v>
      </c>
      <c r="I479" s="68">
        <f t="shared" si="2"/>
        <v>1</v>
      </c>
      <c r="J479" s="68"/>
      <c r="K479" s="68"/>
      <c r="L479" s="68"/>
      <c r="M479" s="66"/>
      <c r="N479" s="66"/>
      <c r="O479" s="66"/>
      <c r="P479" s="66"/>
      <c r="Q479" s="66"/>
      <c r="R479" s="66"/>
      <c r="S479" s="66"/>
      <c r="T479" s="66"/>
      <c r="U479" s="66"/>
      <c r="V479" s="66"/>
      <c r="W479" s="66"/>
      <c r="X479" s="66"/>
      <c r="Y479" s="66"/>
      <c r="Z479" s="66"/>
    </row>
    <row r="480" spans="1:26" ht="14.25" customHeight="1" x14ac:dyDescent="0.2">
      <c r="A480" s="67" t="s">
        <v>631</v>
      </c>
      <c r="B480" s="67" t="s">
        <v>632</v>
      </c>
      <c r="C480" s="68" t="str">
        <f t="shared" si="0"/>
        <v>HALDANWADI</v>
      </c>
      <c r="D480" s="68"/>
      <c r="E480" s="68"/>
      <c r="F480" s="68"/>
      <c r="G480" s="68">
        <v>3</v>
      </c>
      <c r="H480" s="68">
        <f t="shared" si="1"/>
        <v>1</v>
      </c>
      <c r="I480" s="68">
        <f t="shared" si="2"/>
        <v>1</v>
      </c>
      <c r="J480" s="68"/>
      <c r="K480" s="68"/>
      <c r="L480" s="68"/>
      <c r="M480" s="66"/>
      <c r="N480" s="66"/>
      <c r="O480" s="66"/>
      <c r="P480" s="66"/>
      <c r="Q480" s="66"/>
      <c r="R480" s="66"/>
      <c r="S480" s="66"/>
      <c r="T480" s="66"/>
      <c r="U480" s="66"/>
      <c r="V480" s="66"/>
      <c r="W480" s="66"/>
      <c r="X480" s="66"/>
      <c r="Y480" s="66"/>
      <c r="Z480" s="66"/>
    </row>
    <row r="481" spans="1:26" ht="14.25" customHeight="1" x14ac:dyDescent="0.2">
      <c r="A481" s="67" t="s">
        <v>742</v>
      </c>
      <c r="B481" s="67" t="s">
        <v>743</v>
      </c>
      <c r="C481" s="68" t="str">
        <f t="shared" si="0"/>
        <v>HALI</v>
      </c>
      <c r="D481" s="68"/>
      <c r="E481" s="68"/>
      <c r="F481" s="68"/>
      <c r="G481" s="68">
        <v>4</v>
      </c>
      <c r="H481" s="68">
        <f t="shared" si="1"/>
        <v>1</v>
      </c>
      <c r="I481" s="68">
        <f t="shared" si="2"/>
        <v>1</v>
      </c>
      <c r="J481" s="68"/>
      <c r="K481" s="68"/>
      <c r="L481" s="68"/>
      <c r="M481" s="66"/>
      <c r="N481" s="66"/>
      <c r="O481" s="66"/>
      <c r="P481" s="66"/>
      <c r="Q481" s="66"/>
      <c r="R481" s="66"/>
      <c r="S481" s="66"/>
      <c r="T481" s="66"/>
      <c r="U481" s="66"/>
      <c r="V481" s="66"/>
      <c r="W481" s="66"/>
      <c r="X481" s="66"/>
      <c r="Y481" s="66"/>
      <c r="Z481" s="66"/>
    </row>
    <row r="482" spans="1:26" ht="14.25" customHeight="1" x14ac:dyDescent="0.2">
      <c r="A482" s="67" t="s">
        <v>2272</v>
      </c>
      <c r="B482" s="67" t="s">
        <v>2273</v>
      </c>
      <c r="C482" s="68" t="str">
        <f t="shared" si="0"/>
        <v>HALKARNE</v>
      </c>
      <c r="D482" s="68"/>
      <c r="E482" s="68"/>
      <c r="F482" s="68"/>
      <c r="G482" s="68">
        <v>1</v>
      </c>
      <c r="H482" s="68">
        <f t="shared" si="1"/>
        <v>1</v>
      </c>
      <c r="I482" s="68">
        <f t="shared" si="2"/>
        <v>1</v>
      </c>
      <c r="J482" s="68"/>
      <c r="K482" s="68"/>
      <c r="L482" s="68"/>
      <c r="M482" s="66"/>
      <c r="N482" s="66"/>
      <c r="O482" s="66"/>
      <c r="P482" s="66"/>
      <c r="Q482" s="66"/>
      <c r="R482" s="66"/>
      <c r="S482" s="66"/>
      <c r="T482" s="66"/>
      <c r="U482" s="66"/>
      <c r="V482" s="66"/>
      <c r="W482" s="66"/>
      <c r="X482" s="66"/>
      <c r="Y482" s="66"/>
      <c r="Z482" s="66"/>
    </row>
    <row r="483" spans="1:26" ht="14.25" customHeight="1" x14ac:dyDescent="0.2">
      <c r="A483" s="67" t="s">
        <v>2954</v>
      </c>
      <c r="B483" s="67" t="s">
        <v>2955</v>
      </c>
      <c r="C483" s="68" t="str">
        <f t="shared" si="0"/>
        <v>HALLULI</v>
      </c>
      <c r="D483" s="68"/>
      <c r="E483" s="68"/>
      <c r="F483" s="68"/>
      <c r="G483" s="68">
        <v>1</v>
      </c>
      <c r="H483" s="68">
        <f t="shared" si="1"/>
        <v>1</v>
      </c>
      <c r="I483" s="68">
        <f t="shared" si="2"/>
        <v>1</v>
      </c>
      <c r="J483" s="68"/>
      <c r="K483" s="68"/>
      <c r="L483" s="68"/>
      <c r="M483" s="66"/>
      <c r="N483" s="66"/>
      <c r="O483" s="66"/>
      <c r="P483" s="66"/>
      <c r="Q483" s="66"/>
      <c r="R483" s="66"/>
      <c r="S483" s="66"/>
      <c r="T483" s="66"/>
      <c r="U483" s="66"/>
      <c r="V483" s="66"/>
      <c r="W483" s="66"/>
      <c r="X483" s="66"/>
      <c r="Y483" s="66"/>
      <c r="Z483" s="66"/>
    </row>
    <row r="484" spans="1:26" ht="14.25" customHeight="1" x14ac:dyDescent="0.2">
      <c r="A484" s="67" t="s">
        <v>696</v>
      </c>
      <c r="B484" s="67" t="s">
        <v>697</v>
      </c>
      <c r="C484" s="68" t="str">
        <f t="shared" si="0"/>
        <v>HANKHANE</v>
      </c>
      <c r="D484" s="68"/>
      <c r="E484" s="68"/>
      <c r="F484" s="68"/>
      <c r="G484" s="68">
        <v>5</v>
      </c>
      <c r="H484" s="68">
        <f t="shared" si="1"/>
        <v>1</v>
      </c>
      <c r="I484" s="68">
        <f t="shared" si="2"/>
        <v>1</v>
      </c>
      <c r="J484" s="68"/>
      <c r="K484" s="68"/>
      <c r="L484" s="68"/>
      <c r="M484" s="66"/>
      <c r="N484" s="66"/>
      <c r="O484" s="66"/>
      <c r="P484" s="66"/>
      <c r="Q484" s="66"/>
      <c r="R484" s="66"/>
      <c r="S484" s="66"/>
      <c r="T484" s="66"/>
      <c r="U484" s="66"/>
      <c r="V484" s="66"/>
      <c r="W484" s="66"/>
      <c r="X484" s="66"/>
      <c r="Y484" s="66"/>
      <c r="Z484" s="66"/>
    </row>
    <row r="485" spans="1:26" ht="14.25" customHeight="1" x14ac:dyDescent="0.2">
      <c r="A485" s="67" t="s">
        <v>3099</v>
      </c>
      <c r="B485" s="67" t="s">
        <v>3100</v>
      </c>
      <c r="C485" s="68" t="str">
        <f t="shared" si="0"/>
        <v>HANNEKERI</v>
      </c>
      <c r="D485" s="68"/>
      <c r="E485" s="68"/>
      <c r="F485" s="68"/>
      <c r="G485" s="68">
        <v>1</v>
      </c>
      <c r="H485" s="68">
        <f t="shared" si="1"/>
        <v>1</v>
      </c>
      <c r="I485" s="68">
        <f t="shared" si="2"/>
        <v>1</v>
      </c>
      <c r="J485" s="68"/>
      <c r="K485" s="68"/>
      <c r="L485" s="68"/>
      <c r="M485" s="66"/>
      <c r="N485" s="66"/>
      <c r="O485" s="66"/>
      <c r="P485" s="66"/>
      <c r="Q485" s="66"/>
      <c r="R485" s="66"/>
      <c r="S485" s="66"/>
      <c r="T485" s="66"/>
      <c r="U485" s="66"/>
      <c r="V485" s="66"/>
      <c r="W485" s="66"/>
      <c r="X485" s="66"/>
      <c r="Y485" s="66"/>
      <c r="Z485" s="66"/>
    </row>
    <row r="486" spans="1:26" ht="14.25" customHeight="1" x14ac:dyDescent="0.2">
      <c r="A486" s="67" t="s">
        <v>2693</v>
      </c>
      <c r="B486" s="67" t="s">
        <v>2694</v>
      </c>
      <c r="C486" s="68" t="str">
        <f t="shared" si="0"/>
        <v>HANUMAN TMP</v>
      </c>
      <c r="D486" s="68"/>
      <c r="E486" s="68"/>
      <c r="F486" s="68"/>
      <c r="G486" s="68">
        <v>8</v>
      </c>
      <c r="H486" s="68">
        <f t="shared" si="1"/>
        <v>1</v>
      </c>
      <c r="I486" s="68">
        <f t="shared" si="2"/>
        <v>1</v>
      </c>
      <c r="J486" s="68"/>
      <c r="K486" s="68"/>
      <c r="L486" s="68"/>
      <c r="M486" s="66"/>
      <c r="N486" s="66"/>
      <c r="O486" s="66"/>
      <c r="P486" s="66"/>
      <c r="Q486" s="66"/>
      <c r="R486" s="66"/>
      <c r="S486" s="66"/>
      <c r="T486" s="66"/>
      <c r="U486" s="66"/>
      <c r="V486" s="66"/>
      <c r="W486" s="66"/>
      <c r="X486" s="66"/>
      <c r="Y486" s="66"/>
      <c r="Z486" s="66"/>
    </row>
    <row r="487" spans="1:26" ht="14.25" customHeight="1" x14ac:dyDescent="0.2">
      <c r="A487" s="67" t="s">
        <v>74</v>
      </c>
      <c r="B487" s="67" t="s">
        <v>75</v>
      </c>
      <c r="C487" s="68" t="str">
        <f t="shared" si="0"/>
        <v>HARBOUR</v>
      </c>
      <c r="D487" s="68"/>
      <c r="E487" s="68"/>
      <c r="F487" s="68"/>
      <c r="G487" s="68">
        <v>16</v>
      </c>
      <c r="H487" s="68">
        <f t="shared" si="1"/>
        <v>1</v>
      </c>
      <c r="I487" s="68">
        <f t="shared" si="2"/>
        <v>1</v>
      </c>
      <c r="J487" s="68"/>
      <c r="K487" s="68"/>
      <c r="L487" s="68"/>
      <c r="M487" s="66"/>
      <c r="N487" s="66"/>
      <c r="O487" s="66"/>
      <c r="P487" s="66"/>
      <c r="Q487" s="66"/>
      <c r="R487" s="66"/>
      <c r="S487" s="66"/>
      <c r="T487" s="66"/>
      <c r="U487" s="66"/>
      <c r="V487" s="66"/>
      <c r="W487" s="66"/>
      <c r="X487" s="66"/>
      <c r="Y487" s="66"/>
      <c r="Z487" s="66"/>
    </row>
    <row r="488" spans="1:26" ht="14.25" customHeight="1" x14ac:dyDescent="0.2">
      <c r="A488" s="67" t="s">
        <v>922</v>
      </c>
      <c r="B488" s="67" t="s">
        <v>923</v>
      </c>
      <c r="C488" s="68" t="str">
        <f t="shared" si="0"/>
        <v>HARMAL</v>
      </c>
      <c r="D488" s="68"/>
      <c r="E488" s="68"/>
      <c r="F488" s="68"/>
      <c r="G488" s="68">
        <v>13</v>
      </c>
      <c r="H488" s="68">
        <f t="shared" si="1"/>
        <v>1</v>
      </c>
      <c r="I488" s="68">
        <f t="shared" si="2"/>
        <v>1</v>
      </c>
      <c r="J488" s="68"/>
      <c r="K488" s="68"/>
      <c r="L488" s="68"/>
      <c r="M488" s="66"/>
      <c r="N488" s="66"/>
      <c r="O488" s="66"/>
      <c r="P488" s="66"/>
      <c r="Q488" s="66"/>
      <c r="R488" s="66"/>
      <c r="S488" s="66"/>
      <c r="T488" s="66"/>
      <c r="U488" s="66"/>
      <c r="V488" s="66"/>
      <c r="W488" s="66"/>
      <c r="X488" s="66"/>
      <c r="Y488" s="66"/>
      <c r="Z488" s="66"/>
    </row>
    <row r="489" spans="1:26" ht="14.25" customHeight="1" x14ac:dyDescent="0.2">
      <c r="A489" s="67" t="s">
        <v>274</v>
      </c>
      <c r="B489" s="67" t="s">
        <v>275</v>
      </c>
      <c r="C489" s="68" t="str">
        <f t="shared" si="0"/>
        <v>HARVALE</v>
      </c>
      <c r="D489" s="68"/>
      <c r="E489" s="68"/>
      <c r="F489" s="68"/>
      <c r="G489" s="68">
        <v>56</v>
      </c>
      <c r="H489" s="68">
        <f t="shared" si="1"/>
        <v>1</v>
      </c>
      <c r="I489" s="68">
        <f t="shared" si="2"/>
        <v>1</v>
      </c>
      <c r="J489" s="68"/>
      <c r="K489" s="68"/>
      <c r="L489" s="68"/>
      <c r="M489" s="66"/>
      <c r="N489" s="66"/>
      <c r="O489" s="66"/>
      <c r="P489" s="66"/>
      <c r="Q489" s="66"/>
      <c r="R489" s="66"/>
      <c r="S489" s="66"/>
      <c r="T489" s="66"/>
      <c r="U489" s="66"/>
      <c r="V489" s="66"/>
      <c r="W489" s="66"/>
      <c r="X489" s="66"/>
      <c r="Y489" s="66"/>
      <c r="Z489" s="66"/>
    </row>
    <row r="490" spans="1:26" ht="14.25" customHeight="1" x14ac:dyDescent="0.2">
      <c r="A490" s="67" t="s">
        <v>2388</v>
      </c>
      <c r="B490" s="67" t="s">
        <v>2389</v>
      </c>
      <c r="C490" s="68" t="str">
        <f t="shared" si="0"/>
        <v>HARVALE PCH</v>
      </c>
      <c r="D490" s="68"/>
      <c r="E490" s="68"/>
      <c r="F490" s="68"/>
      <c r="G490" s="68">
        <v>2</v>
      </c>
      <c r="H490" s="68">
        <f t="shared" si="1"/>
        <v>1</v>
      </c>
      <c r="I490" s="68">
        <f t="shared" si="2"/>
        <v>1</v>
      </c>
      <c r="J490" s="68"/>
      <c r="K490" s="68"/>
      <c r="L490" s="68"/>
      <c r="M490" s="66"/>
      <c r="N490" s="66"/>
      <c r="O490" s="66"/>
      <c r="P490" s="66"/>
      <c r="Q490" s="66"/>
      <c r="R490" s="66"/>
      <c r="S490" s="66"/>
      <c r="T490" s="66"/>
      <c r="U490" s="66"/>
      <c r="V490" s="66"/>
      <c r="W490" s="66"/>
      <c r="X490" s="66"/>
      <c r="Y490" s="66"/>
      <c r="Z490" s="66"/>
    </row>
    <row r="491" spans="1:26" ht="14.25" customHeight="1" x14ac:dyDescent="0.2">
      <c r="A491" s="67" t="s">
        <v>737</v>
      </c>
      <c r="B491" s="67" t="s">
        <v>738</v>
      </c>
      <c r="C491" s="68" t="str">
        <f t="shared" si="0"/>
        <v>HASAPR FARM</v>
      </c>
      <c r="D491" s="68"/>
      <c r="E491" s="68"/>
      <c r="F491" s="68"/>
      <c r="G491" s="68">
        <v>2</v>
      </c>
      <c r="H491" s="68">
        <f t="shared" si="1"/>
        <v>1</v>
      </c>
      <c r="I491" s="68">
        <f t="shared" si="2"/>
        <v>1</v>
      </c>
      <c r="J491" s="68"/>
      <c r="K491" s="68"/>
      <c r="L491" s="68"/>
      <c r="M491" s="66"/>
      <c r="N491" s="66"/>
      <c r="O491" s="66"/>
      <c r="P491" s="66"/>
      <c r="Q491" s="66"/>
      <c r="R491" s="66"/>
      <c r="S491" s="66"/>
      <c r="T491" s="66"/>
      <c r="U491" s="66"/>
      <c r="V491" s="66"/>
      <c r="W491" s="66"/>
      <c r="X491" s="66"/>
      <c r="Y491" s="66"/>
      <c r="Z491" s="66"/>
    </row>
    <row r="492" spans="1:26" ht="14.25" customHeight="1" x14ac:dyDescent="0.2">
      <c r="A492" s="67" t="s">
        <v>735</v>
      </c>
      <c r="B492" s="67" t="s">
        <v>736</v>
      </c>
      <c r="C492" s="68" t="str">
        <f t="shared" si="0"/>
        <v>HASAPUR</v>
      </c>
      <c r="D492" s="68"/>
      <c r="E492" s="68"/>
      <c r="F492" s="68"/>
      <c r="G492" s="68">
        <v>5</v>
      </c>
      <c r="H492" s="68">
        <f t="shared" si="1"/>
        <v>1</v>
      </c>
      <c r="I492" s="68">
        <f t="shared" si="2"/>
        <v>1</v>
      </c>
      <c r="J492" s="68"/>
      <c r="K492" s="68"/>
      <c r="L492" s="68"/>
      <c r="M492" s="66"/>
      <c r="N492" s="66"/>
      <c r="O492" s="66"/>
      <c r="P492" s="66"/>
      <c r="Q492" s="66"/>
      <c r="R492" s="66"/>
      <c r="S492" s="66"/>
      <c r="T492" s="66"/>
      <c r="U492" s="66"/>
      <c r="V492" s="66"/>
      <c r="W492" s="66"/>
      <c r="X492" s="66"/>
      <c r="Y492" s="66"/>
      <c r="Z492" s="66"/>
    </row>
    <row r="493" spans="1:26" ht="14.25" customHeight="1" x14ac:dyDescent="0.2">
      <c r="A493" s="75" t="s">
        <v>3034</v>
      </c>
      <c r="B493" s="75" t="s">
        <v>3035</v>
      </c>
      <c r="C493" s="76" t="str">
        <f t="shared" si="0"/>
        <v>HATHKALAGNE</v>
      </c>
      <c r="D493" s="76"/>
      <c r="E493" s="68"/>
      <c r="F493" s="68"/>
      <c r="G493" s="68">
        <v>4</v>
      </c>
      <c r="H493" s="68">
        <f t="shared" si="1"/>
        <v>1</v>
      </c>
      <c r="I493" s="68">
        <f t="shared" si="2"/>
        <v>1</v>
      </c>
      <c r="J493" s="68"/>
      <c r="K493" s="68"/>
      <c r="L493" s="68"/>
      <c r="M493" s="66"/>
      <c r="N493" s="66"/>
      <c r="O493" s="66"/>
      <c r="P493" s="66"/>
      <c r="Q493" s="66"/>
      <c r="R493" s="66"/>
      <c r="S493" s="66"/>
      <c r="T493" s="66"/>
      <c r="U493" s="66"/>
      <c r="V493" s="66"/>
      <c r="W493" s="66"/>
      <c r="X493" s="66"/>
      <c r="Y493" s="66"/>
      <c r="Z493" s="66"/>
    </row>
    <row r="494" spans="1:26" ht="14.25" customHeight="1" x14ac:dyDescent="0.2">
      <c r="A494" s="67" t="s">
        <v>3011</v>
      </c>
      <c r="B494" s="67" t="s">
        <v>3012</v>
      </c>
      <c r="C494" s="68" t="str">
        <f t="shared" si="0"/>
        <v>HATTARGI</v>
      </c>
      <c r="D494" s="68"/>
      <c r="E494" s="68"/>
      <c r="F494" s="68"/>
      <c r="G494" s="68">
        <v>3</v>
      </c>
      <c r="H494" s="68">
        <f t="shared" si="1"/>
        <v>1</v>
      </c>
      <c r="I494" s="68">
        <f t="shared" si="2"/>
        <v>1</v>
      </c>
      <c r="J494" s="68"/>
      <c r="K494" s="68"/>
      <c r="L494" s="68"/>
      <c r="M494" s="66"/>
      <c r="N494" s="66"/>
      <c r="O494" s="66"/>
      <c r="P494" s="66"/>
      <c r="Q494" s="66"/>
      <c r="R494" s="66"/>
      <c r="S494" s="66"/>
      <c r="T494" s="66"/>
      <c r="U494" s="66"/>
      <c r="V494" s="66"/>
      <c r="W494" s="66"/>
      <c r="X494" s="66"/>
      <c r="Y494" s="66"/>
      <c r="Z494" s="66"/>
    </row>
    <row r="495" spans="1:26" ht="14.25" customHeight="1" x14ac:dyDescent="0.2">
      <c r="A495" s="67" t="s">
        <v>613</v>
      </c>
      <c r="B495" s="67" t="s">
        <v>614</v>
      </c>
      <c r="C495" s="68" t="str">
        <f t="shared" si="0"/>
        <v>HATURLI</v>
      </c>
      <c r="D495" s="68"/>
      <c r="E495" s="68"/>
      <c r="F495" s="68"/>
      <c r="G495" s="68">
        <v>6</v>
      </c>
      <c r="H495" s="68">
        <f t="shared" si="1"/>
        <v>1</v>
      </c>
      <c r="I495" s="68">
        <f t="shared" si="2"/>
        <v>1</v>
      </c>
      <c r="J495" s="68"/>
      <c r="K495" s="68"/>
      <c r="L495" s="68"/>
      <c r="M495" s="66"/>
      <c r="N495" s="66"/>
      <c r="O495" s="66"/>
      <c r="P495" s="66"/>
      <c r="Q495" s="66"/>
      <c r="R495" s="66"/>
      <c r="S495" s="66"/>
      <c r="T495" s="66"/>
      <c r="U495" s="66"/>
      <c r="V495" s="66"/>
      <c r="W495" s="66"/>
      <c r="X495" s="66"/>
      <c r="Y495" s="66"/>
      <c r="Z495" s="66"/>
    </row>
    <row r="496" spans="1:26" ht="14.25" customHeight="1" x14ac:dyDescent="0.2">
      <c r="A496" s="67" t="s">
        <v>678</v>
      </c>
      <c r="B496" s="67" t="s">
        <v>679</v>
      </c>
      <c r="C496" s="68" t="str">
        <f t="shared" si="0"/>
        <v>HATURLI MTH</v>
      </c>
      <c r="D496" s="68"/>
      <c r="E496" s="68"/>
      <c r="F496" s="68"/>
      <c r="G496" s="68">
        <v>1</v>
      </c>
      <c r="H496" s="68">
        <f t="shared" si="1"/>
        <v>1</v>
      </c>
      <c r="I496" s="68">
        <f t="shared" si="2"/>
        <v>1</v>
      </c>
      <c r="J496" s="68"/>
      <c r="K496" s="68"/>
      <c r="L496" s="68"/>
      <c r="M496" s="66"/>
      <c r="N496" s="66"/>
      <c r="O496" s="66"/>
      <c r="P496" s="66"/>
      <c r="Q496" s="66"/>
      <c r="R496" s="66"/>
      <c r="S496" s="66"/>
      <c r="T496" s="66"/>
      <c r="U496" s="66"/>
      <c r="V496" s="66"/>
      <c r="W496" s="66"/>
      <c r="X496" s="66"/>
      <c r="Y496" s="66"/>
      <c r="Z496" s="66"/>
    </row>
    <row r="497" spans="1:26" ht="14.25" customHeight="1" x14ac:dyDescent="0.2">
      <c r="A497" s="67" t="s">
        <v>3899</v>
      </c>
      <c r="B497" s="67" t="s">
        <v>3900</v>
      </c>
      <c r="C497" s="68" t="str">
        <f t="shared" si="0"/>
        <v>Hedgewar(Cujira)</v>
      </c>
      <c r="D497" s="68"/>
      <c r="E497" s="68"/>
      <c r="F497" s="68"/>
      <c r="G497" s="68">
        <v>0</v>
      </c>
      <c r="H497" s="68">
        <f t="shared" si="1"/>
        <v>1</v>
      </c>
      <c r="I497" s="68">
        <f t="shared" si="2"/>
        <v>1</v>
      </c>
      <c r="J497" s="68" t="s">
        <v>3829</v>
      </c>
      <c r="K497" s="68"/>
      <c r="L497" s="68"/>
      <c r="M497" s="66"/>
      <c r="N497" s="66"/>
      <c r="O497" s="66"/>
      <c r="P497" s="66"/>
      <c r="Q497" s="66"/>
      <c r="R497" s="66"/>
      <c r="S497" s="66"/>
      <c r="T497" s="66"/>
      <c r="U497" s="66"/>
      <c r="V497" s="66"/>
      <c r="W497" s="66"/>
      <c r="X497" s="66"/>
      <c r="Y497" s="66"/>
      <c r="Z497" s="66"/>
    </row>
    <row r="498" spans="1:26" ht="14.25" customHeight="1" x14ac:dyDescent="0.2">
      <c r="A498" s="67" t="s">
        <v>391</v>
      </c>
      <c r="B498" s="67" t="s">
        <v>392</v>
      </c>
      <c r="C498" s="68" t="str">
        <f t="shared" si="0"/>
        <v>HEDODE</v>
      </c>
      <c r="D498" s="68"/>
      <c r="E498" s="68"/>
      <c r="F498" s="68"/>
      <c r="G498" s="68">
        <v>10</v>
      </c>
      <c r="H498" s="68">
        <f t="shared" si="1"/>
        <v>1</v>
      </c>
      <c r="I498" s="68">
        <f t="shared" si="2"/>
        <v>1</v>
      </c>
      <c r="J498" s="68"/>
      <c r="K498" s="68"/>
      <c r="L498" s="68"/>
      <c r="M498" s="66"/>
      <c r="N498" s="66"/>
      <c r="O498" s="66"/>
      <c r="P498" s="66"/>
      <c r="Q498" s="66"/>
      <c r="R498" s="66"/>
      <c r="S498" s="66"/>
      <c r="T498" s="66"/>
      <c r="U498" s="66"/>
      <c r="V498" s="66"/>
      <c r="W498" s="66"/>
      <c r="X498" s="66"/>
      <c r="Y498" s="66"/>
      <c r="Z498" s="66"/>
    </row>
    <row r="499" spans="1:26" ht="14.25" customHeight="1" x14ac:dyDescent="0.2">
      <c r="A499" s="67" t="s">
        <v>700</v>
      </c>
      <c r="B499" s="67" t="s">
        <v>701</v>
      </c>
      <c r="C499" s="68" t="str">
        <f t="shared" si="0"/>
        <v>HEDUS</v>
      </c>
      <c r="D499" s="68"/>
      <c r="E499" s="68"/>
      <c r="F499" s="68"/>
      <c r="G499" s="68">
        <v>4</v>
      </c>
      <c r="H499" s="68">
        <f t="shared" si="1"/>
        <v>1</v>
      </c>
      <c r="I499" s="68">
        <f t="shared" si="2"/>
        <v>1</v>
      </c>
      <c r="J499" s="68"/>
      <c r="K499" s="68"/>
      <c r="L499" s="68"/>
      <c r="M499" s="66"/>
      <c r="N499" s="66"/>
      <c r="O499" s="66"/>
      <c r="P499" s="66"/>
      <c r="Q499" s="66"/>
      <c r="R499" s="66"/>
      <c r="S499" s="66"/>
      <c r="T499" s="66"/>
      <c r="U499" s="66"/>
      <c r="V499" s="66"/>
      <c r="W499" s="66"/>
      <c r="X499" s="66"/>
      <c r="Y499" s="66"/>
      <c r="Z499" s="66"/>
    </row>
    <row r="500" spans="1:26" ht="14.25" customHeight="1" x14ac:dyDescent="0.2">
      <c r="A500" s="67" t="s">
        <v>739</v>
      </c>
      <c r="B500" s="67" t="s">
        <v>740</v>
      </c>
      <c r="C500" s="68" t="str">
        <f t="shared" si="0"/>
        <v>HEDUSWADI</v>
      </c>
      <c r="D500" s="68"/>
      <c r="E500" s="68"/>
      <c r="F500" s="68"/>
      <c r="G500" s="68">
        <v>1</v>
      </c>
      <c r="H500" s="68">
        <f t="shared" si="1"/>
        <v>1</v>
      </c>
      <c r="I500" s="68">
        <f t="shared" si="2"/>
        <v>1</v>
      </c>
      <c r="J500" s="68"/>
      <c r="K500" s="68"/>
      <c r="L500" s="68"/>
      <c r="M500" s="66"/>
      <c r="N500" s="66"/>
      <c r="O500" s="66"/>
      <c r="P500" s="66"/>
      <c r="Q500" s="66"/>
      <c r="R500" s="66"/>
      <c r="S500" s="66"/>
      <c r="T500" s="66"/>
      <c r="U500" s="66"/>
      <c r="V500" s="66"/>
      <c r="W500" s="66"/>
      <c r="X500" s="66"/>
      <c r="Y500" s="66"/>
      <c r="Z500" s="66"/>
    </row>
    <row r="501" spans="1:26" ht="14.25" customHeight="1" x14ac:dyDescent="0.2">
      <c r="A501" s="67" t="s">
        <v>399</v>
      </c>
      <c r="B501" s="67" t="s">
        <v>400</v>
      </c>
      <c r="C501" s="68" t="str">
        <f t="shared" si="0"/>
        <v>HIVRE</v>
      </c>
      <c r="D501" s="68"/>
      <c r="E501" s="68"/>
      <c r="F501" s="68"/>
      <c r="G501" s="68">
        <v>4</v>
      </c>
      <c r="H501" s="68">
        <f t="shared" si="1"/>
        <v>1</v>
      </c>
      <c r="I501" s="68">
        <f t="shared" si="2"/>
        <v>1</v>
      </c>
      <c r="J501" s="68"/>
      <c r="K501" s="68"/>
      <c r="L501" s="68"/>
      <c r="M501" s="66"/>
      <c r="N501" s="66"/>
      <c r="O501" s="66"/>
      <c r="P501" s="66"/>
      <c r="Q501" s="66"/>
      <c r="R501" s="66"/>
      <c r="S501" s="66"/>
      <c r="T501" s="66"/>
      <c r="U501" s="66"/>
      <c r="V501" s="66"/>
      <c r="W501" s="66"/>
      <c r="X501" s="66"/>
      <c r="Y501" s="66"/>
      <c r="Z501" s="66"/>
    </row>
    <row r="502" spans="1:26" ht="14.25" customHeight="1" x14ac:dyDescent="0.2">
      <c r="A502" s="67" t="s">
        <v>618</v>
      </c>
      <c r="B502" s="67" t="s">
        <v>619</v>
      </c>
      <c r="C502" s="68" t="str">
        <f t="shared" si="0"/>
        <v>HLDNWDI TSK</v>
      </c>
      <c r="D502" s="68"/>
      <c r="E502" s="68"/>
      <c r="F502" s="68"/>
      <c r="G502" s="68">
        <v>1</v>
      </c>
      <c r="H502" s="68">
        <f t="shared" si="1"/>
        <v>1</v>
      </c>
      <c r="I502" s="68">
        <f t="shared" si="2"/>
        <v>1</v>
      </c>
      <c r="J502" s="68"/>
      <c r="K502" s="68"/>
      <c r="L502" s="68"/>
      <c r="M502" s="66"/>
      <c r="N502" s="66"/>
      <c r="O502" s="66"/>
      <c r="P502" s="66"/>
      <c r="Q502" s="66"/>
      <c r="R502" s="66"/>
      <c r="S502" s="66"/>
      <c r="T502" s="66"/>
      <c r="U502" s="66"/>
      <c r="V502" s="66"/>
      <c r="W502" s="66"/>
      <c r="X502" s="66"/>
      <c r="Y502" s="66"/>
      <c r="Z502" s="66"/>
    </row>
    <row r="503" spans="1:26" ht="14.25" customHeight="1" x14ac:dyDescent="0.2">
      <c r="A503" s="67" t="s">
        <v>1975</v>
      </c>
      <c r="B503" s="67" t="s">
        <v>1976</v>
      </c>
      <c r="C503" s="68" t="str">
        <f t="shared" si="0"/>
        <v>HOLY CROSS</v>
      </c>
      <c r="D503" s="68"/>
      <c r="E503" s="68"/>
      <c r="F503" s="68"/>
      <c r="G503" s="68">
        <v>18</v>
      </c>
      <c r="H503" s="68">
        <f t="shared" si="1"/>
        <v>1</v>
      </c>
      <c r="I503" s="68">
        <f t="shared" si="2"/>
        <v>1</v>
      </c>
      <c r="J503" s="68"/>
      <c r="K503" s="68"/>
      <c r="L503" s="68"/>
      <c r="M503" s="66"/>
      <c r="N503" s="66"/>
      <c r="O503" s="66"/>
      <c r="P503" s="66"/>
      <c r="Q503" s="66"/>
      <c r="R503" s="66"/>
      <c r="S503" s="66"/>
      <c r="T503" s="66"/>
      <c r="U503" s="66"/>
      <c r="V503" s="66"/>
      <c r="W503" s="66"/>
      <c r="X503" s="66"/>
      <c r="Y503" s="66"/>
      <c r="Z503" s="66"/>
    </row>
    <row r="504" spans="1:26" ht="14.25" customHeight="1" x14ac:dyDescent="0.2">
      <c r="A504" s="67" t="s">
        <v>3901</v>
      </c>
      <c r="B504" s="67" t="s">
        <v>3902</v>
      </c>
      <c r="C504" s="68" t="str">
        <f t="shared" si="0"/>
        <v>Homeopathy(Shiroda)</v>
      </c>
      <c r="D504" s="68"/>
      <c r="E504" s="68"/>
      <c r="F504" s="68"/>
      <c r="G504" s="68">
        <v>0</v>
      </c>
      <c r="H504" s="68">
        <f t="shared" si="1"/>
        <v>1</v>
      </c>
      <c r="I504" s="68">
        <f t="shared" si="2"/>
        <v>1</v>
      </c>
      <c r="J504" s="68"/>
      <c r="K504" s="68"/>
      <c r="L504" s="68"/>
      <c r="M504" s="66"/>
      <c r="N504" s="66"/>
      <c r="O504" s="66"/>
      <c r="P504" s="66"/>
      <c r="Q504" s="66"/>
      <c r="R504" s="66"/>
      <c r="S504" s="66"/>
      <c r="T504" s="66"/>
      <c r="U504" s="66"/>
      <c r="V504" s="66"/>
      <c r="W504" s="66"/>
      <c r="X504" s="66"/>
      <c r="Y504" s="66"/>
      <c r="Z504" s="66"/>
    </row>
    <row r="505" spans="1:26" ht="14.25" customHeight="1" x14ac:dyDescent="0.2">
      <c r="A505" s="67" t="s">
        <v>280</v>
      </c>
      <c r="B505" s="67" t="s">
        <v>281</v>
      </c>
      <c r="C505" s="68" t="str">
        <f t="shared" si="0"/>
        <v>HONDA</v>
      </c>
      <c r="D505" s="68"/>
      <c r="E505" s="68" t="s">
        <v>3844</v>
      </c>
      <c r="F505" s="68"/>
      <c r="G505" s="68">
        <v>55</v>
      </c>
      <c r="H505" s="68">
        <f t="shared" si="1"/>
        <v>1</v>
      </c>
      <c r="I505" s="68">
        <f t="shared" si="2"/>
        <v>1</v>
      </c>
      <c r="J505" s="68" t="s">
        <v>3845</v>
      </c>
      <c r="K505" s="68"/>
      <c r="L505" s="68"/>
      <c r="M505" s="66"/>
      <c r="N505" s="66"/>
      <c r="O505" s="66"/>
      <c r="P505" s="66"/>
      <c r="Q505" s="66"/>
      <c r="R505" s="66"/>
      <c r="S505" s="66"/>
      <c r="T505" s="66"/>
      <c r="U505" s="66"/>
      <c r="V505" s="66"/>
      <c r="W505" s="66"/>
      <c r="X505" s="66"/>
      <c r="Y505" s="66"/>
      <c r="Z505" s="66"/>
    </row>
    <row r="506" spans="1:26" ht="14.25" customHeight="1" x14ac:dyDescent="0.2">
      <c r="A506" s="67" t="s">
        <v>282</v>
      </c>
      <c r="B506" s="67" t="s">
        <v>283</v>
      </c>
      <c r="C506" s="68" t="str">
        <f t="shared" si="0"/>
        <v>HONDA VADAK</v>
      </c>
      <c r="D506" s="68"/>
      <c r="E506" s="68"/>
      <c r="F506" s="68"/>
      <c r="G506" s="68">
        <v>45</v>
      </c>
      <c r="H506" s="68">
        <f t="shared" si="1"/>
        <v>1</v>
      </c>
      <c r="I506" s="68">
        <f t="shared" si="2"/>
        <v>1</v>
      </c>
      <c r="J506" s="68"/>
      <c r="K506" s="68"/>
      <c r="L506" s="68"/>
      <c r="M506" s="66"/>
      <c r="N506" s="66"/>
      <c r="O506" s="66"/>
      <c r="P506" s="66"/>
      <c r="Q506" s="66"/>
      <c r="R506" s="66"/>
      <c r="S506" s="66"/>
      <c r="T506" s="66"/>
      <c r="U506" s="66"/>
      <c r="V506" s="66"/>
      <c r="W506" s="66"/>
      <c r="X506" s="66"/>
      <c r="Y506" s="66"/>
      <c r="Z506" s="66"/>
    </row>
    <row r="507" spans="1:26" ht="14.25" customHeight="1" x14ac:dyDescent="0.2">
      <c r="A507" s="67" t="s">
        <v>1427</v>
      </c>
      <c r="B507" s="67" t="s">
        <v>1428</v>
      </c>
      <c r="C507" s="68" t="str">
        <f t="shared" si="0"/>
        <v>HONNAWAR</v>
      </c>
      <c r="D507" s="68"/>
      <c r="E507" s="68"/>
      <c r="F507" s="68"/>
      <c r="G507" s="68">
        <v>6</v>
      </c>
      <c r="H507" s="68">
        <f t="shared" si="1"/>
        <v>1</v>
      </c>
      <c r="I507" s="68">
        <f t="shared" si="2"/>
        <v>1</v>
      </c>
      <c r="J507" s="68"/>
      <c r="K507" s="68"/>
      <c r="L507" s="68"/>
      <c r="M507" s="66"/>
      <c r="N507" s="66"/>
      <c r="O507" s="66"/>
      <c r="P507" s="66"/>
      <c r="Q507" s="66"/>
      <c r="R507" s="66"/>
      <c r="S507" s="66"/>
      <c r="T507" s="66"/>
      <c r="U507" s="66"/>
      <c r="V507" s="66"/>
      <c r="W507" s="66"/>
      <c r="X507" s="66"/>
      <c r="Y507" s="66"/>
      <c r="Z507" s="66"/>
    </row>
    <row r="508" spans="1:26" ht="14.25" customHeight="1" x14ac:dyDescent="0.2">
      <c r="A508" s="67" t="s">
        <v>2317</v>
      </c>
      <c r="B508" s="67" t="s">
        <v>2318</v>
      </c>
      <c r="C508" s="68" t="str">
        <f t="shared" si="0"/>
        <v>HOSPET</v>
      </c>
      <c r="D508" s="68"/>
      <c r="E508" s="68"/>
      <c r="F508" s="68"/>
      <c r="G508" s="68">
        <v>1</v>
      </c>
      <c r="H508" s="68">
        <f t="shared" si="1"/>
        <v>1</v>
      </c>
      <c r="I508" s="68">
        <f t="shared" si="2"/>
        <v>1</v>
      </c>
      <c r="J508" s="68"/>
      <c r="K508" s="68"/>
      <c r="L508" s="68"/>
      <c r="M508" s="66"/>
      <c r="N508" s="66"/>
      <c r="O508" s="66"/>
      <c r="P508" s="66"/>
      <c r="Q508" s="66"/>
      <c r="R508" s="66"/>
      <c r="S508" s="66"/>
      <c r="T508" s="66"/>
      <c r="U508" s="66"/>
      <c r="V508" s="66"/>
      <c r="W508" s="66"/>
      <c r="X508" s="66"/>
      <c r="Y508" s="66"/>
      <c r="Z508" s="66"/>
    </row>
    <row r="509" spans="1:26" ht="14.25" customHeight="1" x14ac:dyDescent="0.2">
      <c r="A509" s="67" t="s">
        <v>272</v>
      </c>
      <c r="B509" s="67" t="s">
        <v>273</v>
      </c>
      <c r="C509" s="68" t="str">
        <f t="shared" si="0"/>
        <v>HOUSIN BRD</v>
      </c>
      <c r="D509" s="68"/>
      <c r="E509" s="68"/>
      <c r="F509" s="68"/>
      <c r="G509" s="68">
        <v>56</v>
      </c>
      <c r="H509" s="68">
        <f t="shared" si="1"/>
        <v>1</v>
      </c>
      <c r="I509" s="68">
        <f t="shared" si="2"/>
        <v>1</v>
      </c>
      <c r="J509" s="68"/>
      <c r="K509" s="68"/>
      <c r="L509" s="68"/>
      <c r="M509" s="66"/>
      <c r="N509" s="66"/>
      <c r="O509" s="66"/>
      <c r="P509" s="66"/>
      <c r="Q509" s="66"/>
      <c r="R509" s="66"/>
      <c r="S509" s="66"/>
      <c r="T509" s="66"/>
      <c r="U509" s="66"/>
      <c r="V509" s="66"/>
      <c r="W509" s="66"/>
      <c r="X509" s="66"/>
      <c r="Y509" s="66"/>
      <c r="Z509" s="66"/>
    </row>
    <row r="510" spans="1:26" ht="14.25" customHeight="1" x14ac:dyDescent="0.2">
      <c r="A510" s="67" t="s">
        <v>810</v>
      </c>
      <c r="B510" s="67" t="s">
        <v>811</v>
      </c>
      <c r="C510" s="68" t="str">
        <f t="shared" si="0"/>
        <v>HR FRM/BENL</v>
      </c>
      <c r="D510" s="68"/>
      <c r="E510" s="68"/>
      <c r="F510" s="68"/>
      <c r="G510" s="68">
        <v>1</v>
      </c>
      <c r="H510" s="68">
        <f t="shared" si="1"/>
        <v>1</v>
      </c>
      <c r="I510" s="68">
        <f t="shared" si="2"/>
        <v>1</v>
      </c>
      <c r="J510" s="68"/>
      <c r="K510" s="68"/>
      <c r="L510" s="68"/>
      <c r="M510" s="66"/>
      <c r="N510" s="66"/>
      <c r="O510" s="66"/>
      <c r="P510" s="66"/>
      <c r="Q510" s="66"/>
      <c r="R510" s="66"/>
      <c r="S510" s="66"/>
      <c r="T510" s="66"/>
      <c r="U510" s="66"/>
      <c r="V510" s="66"/>
      <c r="W510" s="66"/>
      <c r="X510" s="66"/>
      <c r="Y510" s="66"/>
      <c r="Z510" s="66"/>
    </row>
    <row r="511" spans="1:26" ht="14.25" customHeight="1" x14ac:dyDescent="0.2">
      <c r="A511" s="67" t="s">
        <v>2390</v>
      </c>
      <c r="B511" s="67" t="s">
        <v>2391</v>
      </c>
      <c r="C511" s="68" t="str">
        <f t="shared" si="0"/>
        <v>HRVL SIYA G</v>
      </c>
      <c r="D511" s="68"/>
      <c r="E511" s="68"/>
      <c r="F511" s="68"/>
      <c r="G511" s="68">
        <v>2</v>
      </c>
      <c r="H511" s="68">
        <f t="shared" si="1"/>
        <v>1</v>
      </c>
      <c r="I511" s="68">
        <f t="shared" si="2"/>
        <v>1</v>
      </c>
      <c r="J511" s="68"/>
      <c r="K511" s="68"/>
      <c r="L511" s="68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  <c r="Y511" s="66"/>
      <c r="Z511" s="66"/>
    </row>
    <row r="512" spans="1:26" ht="14.25" customHeight="1" x14ac:dyDescent="0.2">
      <c r="A512" s="67" t="s">
        <v>1412</v>
      </c>
      <c r="B512" s="67" t="s">
        <v>1413</v>
      </c>
      <c r="C512" s="68" t="str">
        <f t="shared" si="0"/>
        <v>HUBALI</v>
      </c>
      <c r="D512" s="68"/>
      <c r="E512" s="68"/>
      <c r="F512" s="68"/>
      <c r="G512" s="68">
        <v>11</v>
      </c>
      <c r="H512" s="68">
        <f t="shared" si="1"/>
        <v>1</v>
      </c>
      <c r="I512" s="68">
        <f t="shared" si="2"/>
        <v>1</v>
      </c>
      <c r="J512" s="68"/>
      <c r="K512" s="68"/>
      <c r="L512" s="68"/>
      <c r="M512" s="66"/>
      <c r="N512" s="66"/>
      <c r="O512" s="66"/>
      <c r="P512" s="66"/>
      <c r="Q512" s="66"/>
      <c r="R512" s="66"/>
      <c r="S512" s="66"/>
      <c r="T512" s="66"/>
      <c r="U512" s="66"/>
      <c r="V512" s="66"/>
      <c r="W512" s="66"/>
      <c r="X512" s="66"/>
      <c r="Y512" s="66"/>
      <c r="Z512" s="66"/>
    </row>
    <row r="513" spans="1:26" ht="14.25" customHeight="1" x14ac:dyDescent="0.2">
      <c r="A513" s="67" t="s">
        <v>2231</v>
      </c>
      <c r="B513" s="67" t="s">
        <v>2232</v>
      </c>
      <c r="C513" s="68" t="str">
        <f t="shared" si="0"/>
        <v>HUMARMALA</v>
      </c>
      <c r="D513" s="68"/>
      <c r="E513" s="68"/>
      <c r="F513" s="68"/>
      <c r="G513" s="68">
        <v>1</v>
      </c>
      <c r="H513" s="68">
        <f t="shared" si="1"/>
        <v>1</v>
      </c>
      <c r="I513" s="68">
        <f t="shared" si="2"/>
        <v>1</v>
      </c>
      <c r="J513" s="68"/>
      <c r="K513" s="68"/>
      <c r="L513" s="68"/>
      <c r="M513" s="66"/>
      <c r="N513" s="66"/>
      <c r="O513" s="66"/>
      <c r="P513" s="66"/>
      <c r="Q513" s="66"/>
      <c r="R513" s="66"/>
      <c r="S513" s="66"/>
      <c r="T513" s="66"/>
      <c r="U513" s="66"/>
      <c r="V513" s="66"/>
      <c r="W513" s="66"/>
      <c r="X513" s="66"/>
      <c r="Y513" s="66"/>
      <c r="Z513" s="66"/>
    </row>
    <row r="514" spans="1:26" ht="14.25" customHeight="1" x14ac:dyDescent="0.2">
      <c r="A514" s="67" t="s">
        <v>1256</v>
      </c>
      <c r="B514" s="67" t="s">
        <v>1257</v>
      </c>
      <c r="C514" s="68" t="str">
        <f t="shared" si="0"/>
        <v>HUMRAT</v>
      </c>
      <c r="D514" s="68"/>
      <c r="E514" s="68"/>
      <c r="F514" s="68"/>
      <c r="G514" s="68">
        <v>5</v>
      </c>
      <c r="H514" s="68">
        <f t="shared" si="1"/>
        <v>1</v>
      </c>
      <c r="I514" s="68">
        <f t="shared" si="2"/>
        <v>1</v>
      </c>
      <c r="J514" s="68"/>
      <c r="K514" s="68"/>
      <c r="L514" s="68"/>
      <c r="M514" s="66"/>
      <c r="N514" s="66"/>
      <c r="O514" s="66"/>
      <c r="P514" s="66"/>
      <c r="Q514" s="66"/>
      <c r="R514" s="66"/>
      <c r="S514" s="66"/>
      <c r="T514" s="66"/>
      <c r="U514" s="66"/>
      <c r="V514" s="66"/>
      <c r="W514" s="66"/>
      <c r="X514" s="66"/>
      <c r="Y514" s="66"/>
      <c r="Z514" s="66"/>
    </row>
    <row r="515" spans="1:26" ht="14.25" customHeight="1" x14ac:dyDescent="0.2">
      <c r="A515" s="67" t="s">
        <v>3679</v>
      </c>
      <c r="B515" s="67" t="s">
        <v>3680</v>
      </c>
      <c r="C515" s="68" t="str">
        <f t="shared" si="0"/>
        <v>HUNGUN</v>
      </c>
      <c r="D515" s="68"/>
      <c r="E515" s="68"/>
      <c r="F515" s="68"/>
      <c r="G515" s="68">
        <v>4</v>
      </c>
      <c r="H515" s="68">
        <f t="shared" si="1"/>
        <v>1</v>
      </c>
      <c r="I515" s="68">
        <f t="shared" si="2"/>
        <v>1</v>
      </c>
      <c r="J515" s="68"/>
      <c r="K515" s="68"/>
      <c r="L515" s="68"/>
      <c r="M515" s="66"/>
      <c r="N515" s="66"/>
      <c r="O515" s="66"/>
      <c r="P515" s="66"/>
      <c r="Q515" s="66"/>
      <c r="R515" s="66"/>
      <c r="S515" s="66"/>
      <c r="T515" s="66"/>
      <c r="U515" s="66"/>
      <c r="V515" s="66"/>
      <c r="W515" s="66"/>
      <c r="X515" s="66"/>
      <c r="Y515" s="66"/>
      <c r="Z515" s="66"/>
    </row>
    <row r="516" spans="1:26" ht="14.25" customHeight="1" x14ac:dyDescent="0.2">
      <c r="A516" s="67" t="s">
        <v>3903</v>
      </c>
      <c r="B516" s="67" t="s">
        <v>3904</v>
      </c>
      <c r="C516" s="68" t="str">
        <f t="shared" si="0"/>
        <v>HYDERABAD</v>
      </c>
      <c r="D516" s="68"/>
      <c r="E516" s="68"/>
      <c r="F516" s="68"/>
      <c r="G516" s="68">
        <v>0</v>
      </c>
      <c r="H516" s="68">
        <f t="shared" si="1"/>
        <v>1</v>
      </c>
      <c r="I516" s="68">
        <f t="shared" si="2"/>
        <v>1</v>
      </c>
      <c r="J516" s="68"/>
      <c r="K516" s="68"/>
      <c r="L516" s="68"/>
      <c r="M516" s="66"/>
      <c r="N516" s="66"/>
      <c r="O516" s="66"/>
      <c r="P516" s="66"/>
      <c r="Q516" s="66"/>
      <c r="R516" s="66"/>
      <c r="S516" s="66"/>
      <c r="T516" s="66"/>
      <c r="U516" s="66"/>
      <c r="V516" s="66"/>
      <c r="W516" s="66"/>
      <c r="X516" s="66"/>
      <c r="Y516" s="66"/>
      <c r="Z516" s="66"/>
    </row>
    <row r="517" spans="1:26" ht="14.25" customHeight="1" x14ac:dyDescent="0.2">
      <c r="A517" s="67" t="s">
        <v>690</v>
      </c>
      <c r="B517" s="67" t="s">
        <v>691</v>
      </c>
      <c r="C517" s="68" t="str">
        <f t="shared" si="0"/>
        <v>IBRAMPUR</v>
      </c>
      <c r="D517" s="68"/>
      <c r="E517" s="68"/>
      <c r="F517" s="68"/>
      <c r="G517" s="68">
        <v>4</v>
      </c>
      <c r="H517" s="68">
        <f t="shared" si="1"/>
        <v>1</v>
      </c>
      <c r="I517" s="68">
        <f t="shared" si="2"/>
        <v>1</v>
      </c>
      <c r="J517" s="68"/>
      <c r="K517" s="68"/>
      <c r="L517" s="68"/>
      <c r="M517" s="66"/>
      <c r="N517" s="66"/>
      <c r="O517" s="66"/>
      <c r="P517" s="66"/>
      <c r="Q517" s="66"/>
      <c r="R517" s="66"/>
      <c r="S517" s="66"/>
      <c r="T517" s="66"/>
      <c r="U517" s="66"/>
      <c r="V517" s="66"/>
      <c r="W517" s="66"/>
      <c r="X517" s="66"/>
      <c r="Y517" s="66"/>
      <c r="Z517" s="66"/>
    </row>
    <row r="518" spans="1:26" ht="14.25" customHeight="1" x14ac:dyDescent="0.2">
      <c r="A518" s="67" t="s">
        <v>694</v>
      </c>
      <c r="B518" s="67" t="s">
        <v>695</v>
      </c>
      <c r="C518" s="68" t="str">
        <f t="shared" si="0"/>
        <v>IBRAMPUR X</v>
      </c>
      <c r="D518" s="68"/>
      <c r="E518" s="68"/>
      <c r="F518" s="68"/>
      <c r="G518" s="68">
        <v>4</v>
      </c>
      <c r="H518" s="68">
        <f t="shared" si="1"/>
        <v>1</v>
      </c>
      <c r="I518" s="68">
        <f t="shared" si="2"/>
        <v>1</v>
      </c>
      <c r="J518" s="68"/>
      <c r="K518" s="68"/>
      <c r="L518" s="68"/>
      <c r="M518" s="66"/>
      <c r="N518" s="66"/>
      <c r="O518" s="66"/>
      <c r="P518" s="66"/>
      <c r="Q518" s="66"/>
      <c r="R518" s="66"/>
      <c r="S518" s="66"/>
      <c r="T518" s="66"/>
      <c r="U518" s="66"/>
      <c r="V518" s="66"/>
      <c r="W518" s="66"/>
      <c r="X518" s="66"/>
      <c r="Y518" s="66"/>
      <c r="Z518" s="66"/>
    </row>
    <row r="519" spans="1:26" ht="14.25" customHeight="1" x14ac:dyDescent="0.2">
      <c r="A519" s="67" t="s">
        <v>2164</v>
      </c>
      <c r="B519" s="67" t="s">
        <v>2165</v>
      </c>
      <c r="C519" s="68" t="str">
        <f t="shared" si="0"/>
        <v>ICE FACTORY</v>
      </c>
      <c r="D519" s="68"/>
      <c r="E519" s="68"/>
      <c r="F519" s="68"/>
      <c r="G519" s="68">
        <v>1</v>
      </c>
      <c r="H519" s="68">
        <f t="shared" si="1"/>
        <v>1</v>
      </c>
      <c r="I519" s="68">
        <f t="shared" si="2"/>
        <v>1</v>
      </c>
      <c r="J519" s="68"/>
      <c r="K519" s="68"/>
      <c r="L519" s="68"/>
      <c r="M519" s="66"/>
      <c r="N519" s="66"/>
      <c r="O519" s="66"/>
      <c r="P519" s="66"/>
      <c r="Q519" s="66"/>
      <c r="R519" s="66"/>
      <c r="S519" s="66"/>
      <c r="T519" s="66"/>
      <c r="U519" s="66"/>
      <c r="V519" s="66"/>
      <c r="W519" s="66"/>
      <c r="X519" s="66"/>
      <c r="Y519" s="66"/>
      <c r="Z519" s="66"/>
    </row>
    <row r="520" spans="1:26" ht="14.25" customHeight="1" x14ac:dyDescent="0.2">
      <c r="A520" s="67" t="s">
        <v>2601</v>
      </c>
      <c r="B520" s="67" t="s">
        <v>2602</v>
      </c>
      <c r="C520" s="68" t="str">
        <f t="shared" si="0"/>
        <v>IDDAR</v>
      </c>
      <c r="D520" s="68"/>
      <c r="E520" s="68"/>
      <c r="F520" s="68"/>
      <c r="G520" s="68">
        <v>2</v>
      </c>
      <c r="H520" s="68">
        <f t="shared" si="1"/>
        <v>1</v>
      </c>
      <c r="I520" s="68">
        <f t="shared" si="2"/>
        <v>1</v>
      </c>
      <c r="J520" s="68"/>
      <c r="K520" s="68"/>
      <c r="L520" s="68"/>
      <c r="M520" s="66"/>
      <c r="N520" s="66"/>
      <c r="O520" s="66"/>
      <c r="P520" s="66"/>
      <c r="Q520" s="66"/>
      <c r="R520" s="66"/>
      <c r="S520" s="66"/>
      <c r="T520" s="66"/>
      <c r="U520" s="66"/>
      <c r="V520" s="66"/>
      <c r="W520" s="66"/>
      <c r="X520" s="66"/>
      <c r="Y520" s="66"/>
      <c r="Z520" s="66"/>
    </row>
    <row r="521" spans="1:26" ht="14.25" customHeight="1" x14ac:dyDescent="0.2">
      <c r="A521" s="67" t="s">
        <v>3792</v>
      </c>
      <c r="B521" s="67" t="s">
        <v>3792</v>
      </c>
      <c r="C521" s="68" t="str">
        <f t="shared" si="0"/>
        <v>IFB</v>
      </c>
      <c r="D521" s="68"/>
      <c r="E521" s="68"/>
      <c r="F521" s="68"/>
      <c r="G521" s="68">
        <v>1</v>
      </c>
      <c r="H521" s="68">
        <f t="shared" si="1"/>
        <v>1</v>
      </c>
      <c r="I521" s="68">
        <f t="shared" si="2"/>
        <v>1</v>
      </c>
      <c r="J521" s="68"/>
      <c r="K521" s="68"/>
      <c r="L521" s="68"/>
      <c r="M521" s="66"/>
      <c r="N521" s="66"/>
      <c r="O521" s="66"/>
      <c r="P521" s="66"/>
      <c r="Q521" s="66"/>
      <c r="R521" s="66"/>
      <c r="S521" s="66"/>
      <c r="T521" s="66"/>
      <c r="U521" s="66"/>
      <c r="V521" s="66"/>
      <c r="W521" s="66"/>
      <c r="X521" s="66"/>
      <c r="Y521" s="66"/>
      <c r="Z521" s="66"/>
    </row>
    <row r="522" spans="1:26" ht="14.25" customHeight="1" x14ac:dyDescent="0.2">
      <c r="A522" s="67" t="s">
        <v>2741</v>
      </c>
      <c r="B522" s="67" t="s">
        <v>2742</v>
      </c>
      <c r="C522" s="68" t="str">
        <f t="shared" si="0"/>
        <v>IGRAMOLL</v>
      </c>
      <c r="D522" s="68"/>
      <c r="E522" s="68"/>
      <c r="F522" s="68"/>
      <c r="G522" s="68">
        <v>3</v>
      </c>
      <c r="H522" s="68">
        <f t="shared" si="1"/>
        <v>1</v>
      </c>
      <c r="I522" s="68">
        <f t="shared" si="2"/>
        <v>1</v>
      </c>
      <c r="J522" s="68"/>
      <c r="K522" s="68"/>
      <c r="L522" s="68"/>
      <c r="M522" s="66"/>
      <c r="N522" s="66"/>
      <c r="O522" s="66"/>
      <c r="P522" s="66"/>
      <c r="Q522" s="66"/>
      <c r="R522" s="66"/>
      <c r="S522" s="66"/>
      <c r="T522" s="66"/>
      <c r="U522" s="66"/>
      <c r="V522" s="66"/>
      <c r="W522" s="66"/>
      <c r="X522" s="66"/>
      <c r="Y522" s="66"/>
      <c r="Z522" s="66"/>
    </row>
    <row r="523" spans="1:26" ht="14.25" customHeight="1" x14ac:dyDescent="0.2">
      <c r="A523" s="67" t="s">
        <v>3681</v>
      </c>
      <c r="B523" s="67" t="s">
        <v>3682</v>
      </c>
      <c r="C523" s="68" t="str">
        <f t="shared" si="0"/>
        <v>ILKAL</v>
      </c>
      <c r="D523" s="68"/>
      <c r="E523" s="68"/>
      <c r="F523" s="68"/>
      <c r="G523" s="68">
        <v>4</v>
      </c>
      <c r="H523" s="68">
        <f t="shared" si="1"/>
        <v>1</v>
      </c>
      <c r="I523" s="68">
        <f t="shared" si="2"/>
        <v>1</v>
      </c>
      <c r="J523" s="68"/>
      <c r="K523" s="68"/>
      <c r="L523" s="68"/>
      <c r="M523" s="66"/>
      <c r="N523" s="66"/>
      <c r="O523" s="66"/>
      <c r="P523" s="66"/>
      <c r="Q523" s="66"/>
      <c r="R523" s="66"/>
      <c r="S523" s="66"/>
      <c r="T523" s="66"/>
      <c r="U523" s="66"/>
      <c r="V523" s="66"/>
      <c r="W523" s="66"/>
      <c r="X523" s="66"/>
      <c r="Y523" s="66"/>
      <c r="Z523" s="66"/>
    </row>
    <row r="524" spans="1:26" ht="14.25" customHeight="1" x14ac:dyDescent="0.2">
      <c r="A524" s="67" t="s">
        <v>2596</v>
      </c>
      <c r="B524" s="67" t="s">
        <v>2597</v>
      </c>
      <c r="C524" s="68" t="str">
        <f t="shared" si="0"/>
        <v>INDRAWADO</v>
      </c>
      <c r="D524" s="68"/>
      <c r="E524" s="68"/>
      <c r="F524" s="68"/>
      <c r="G524" s="68">
        <v>3</v>
      </c>
      <c r="H524" s="68">
        <f t="shared" si="1"/>
        <v>1</v>
      </c>
      <c r="I524" s="68">
        <f t="shared" si="2"/>
        <v>1</v>
      </c>
      <c r="J524" s="68"/>
      <c r="K524" s="68"/>
      <c r="L524" s="68"/>
      <c r="M524" s="66"/>
      <c r="N524" s="66"/>
      <c r="O524" s="66"/>
      <c r="P524" s="66"/>
      <c r="Q524" s="66"/>
      <c r="R524" s="66"/>
      <c r="S524" s="66"/>
      <c r="T524" s="66"/>
      <c r="U524" s="66"/>
      <c r="V524" s="66"/>
      <c r="W524" s="66"/>
      <c r="X524" s="66"/>
      <c r="Y524" s="66"/>
      <c r="Z524" s="66"/>
    </row>
    <row r="525" spans="1:26" ht="14.25" customHeight="1" x14ac:dyDescent="0.2">
      <c r="A525" s="67" t="s">
        <v>3905</v>
      </c>
      <c r="B525" s="67" t="s">
        <v>3906</v>
      </c>
      <c r="C525" s="68" t="str">
        <f t="shared" si="0"/>
        <v>INS(VEREM)</v>
      </c>
      <c r="D525" s="68"/>
      <c r="E525" s="68"/>
      <c r="F525" s="68"/>
      <c r="G525" s="68">
        <v>0</v>
      </c>
      <c r="H525" s="68">
        <f t="shared" si="1"/>
        <v>1</v>
      </c>
      <c r="I525" s="68">
        <f t="shared" si="2"/>
        <v>1</v>
      </c>
      <c r="J525" s="68" t="s">
        <v>3829</v>
      </c>
      <c r="K525" s="68"/>
      <c r="L525" s="68"/>
      <c r="M525" s="66"/>
      <c r="N525" s="66"/>
      <c r="O525" s="66"/>
      <c r="P525" s="66"/>
      <c r="Q525" s="66"/>
      <c r="R525" s="66"/>
      <c r="S525" s="66"/>
      <c r="T525" s="66"/>
      <c r="U525" s="66"/>
      <c r="V525" s="66"/>
      <c r="W525" s="66"/>
      <c r="X525" s="66"/>
      <c r="Y525" s="66"/>
      <c r="Z525" s="66"/>
    </row>
    <row r="526" spans="1:26" ht="14.25" customHeight="1" x14ac:dyDescent="0.2">
      <c r="A526" s="67" t="s">
        <v>3907</v>
      </c>
      <c r="B526" s="67" t="s">
        <v>3908</v>
      </c>
      <c r="C526" s="68" t="str">
        <f t="shared" si="0"/>
        <v>INTERSTATE</v>
      </c>
      <c r="D526" s="68"/>
      <c r="E526" s="68"/>
      <c r="F526" s="68"/>
      <c r="G526" s="68">
        <v>0</v>
      </c>
      <c r="H526" s="68">
        <f t="shared" si="1"/>
        <v>1</v>
      </c>
      <c r="I526" s="68">
        <f t="shared" si="2"/>
        <v>1</v>
      </c>
      <c r="J526" s="68"/>
      <c r="K526" s="68"/>
      <c r="L526" s="68"/>
      <c r="M526" s="66"/>
      <c r="N526" s="66"/>
      <c r="O526" s="66"/>
      <c r="P526" s="66"/>
      <c r="Q526" s="66"/>
      <c r="R526" s="66"/>
      <c r="S526" s="66"/>
      <c r="T526" s="66"/>
      <c r="U526" s="66"/>
      <c r="V526" s="66"/>
      <c r="W526" s="66"/>
      <c r="X526" s="66"/>
      <c r="Y526" s="66"/>
      <c r="Z526" s="66"/>
    </row>
    <row r="527" spans="1:26" ht="14.25" customHeight="1" x14ac:dyDescent="0.2">
      <c r="A527" s="67" t="s">
        <v>3036</v>
      </c>
      <c r="B527" s="67" t="s">
        <v>3037</v>
      </c>
      <c r="C527" s="68" t="str">
        <f t="shared" si="0"/>
        <v>JAISINGPUR</v>
      </c>
      <c r="D527" s="68"/>
      <c r="E527" s="68"/>
      <c r="F527" s="68"/>
      <c r="G527" s="68">
        <v>4</v>
      </c>
      <c r="H527" s="68">
        <f t="shared" si="1"/>
        <v>1</v>
      </c>
      <c r="I527" s="68">
        <f t="shared" si="2"/>
        <v>1</v>
      </c>
      <c r="J527" s="68"/>
      <c r="K527" s="68"/>
      <c r="L527" s="68"/>
      <c r="M527" s="66"/>
      <c r="N527" s="66"/>
      <c r="O527" s="66"/>
      <c r="P527" s="66"/>
      <c r="Q527" s="66"/>
      <c r="R527" s="66"/>
      <c r="S527" s="66"/>
      <c r="T527" s="66"/>
      <c r="U527" s="66"/>
      <c r="V527" s="66"/>
      <c r="W527" s="66"/>
      <c r="X527" s="66"/>
      <c r="Y527" s="66"/>
      <c r="Z527" s="66"/>
    </row>
    <row r="528" spans="1:26" ht="14.25" customHeight="1" x14ac:dyDescent="0.2">
      <c r="A528" s="67" t="s">
        <v>2233</v>
      </c>
      <c r="B528" s="67" t="s">
        <v>2234</v>
      </c>
      <c r="C528" s="68" t="str">
        <f t="shared" si="0"/>
        <v>JAITPKR COL</v>
      </c>
      <c r="D528" s="68"/>
      <c r="E528" s="68"/>
      <c r="F528" s="68"/>
      <c r="G528" s="68">
        <v>1</v>
      </c>
      <c r="H528" s="68">
        <f t="shared" si="1"/>
        <v>1</v>
      </c>
      <c r="I528" s="68">
        <f t="shared" si="2"/>
        <v>1</v>
      </c>
      <c r="J528" s="68"/>
      <c r="K528" s="68"/>
      <c r="L528" s="68"/>
      <c r="M528" s="66"/>
      <c r="N528" s="66"/>
      <c r="O528" s="66"/>
      <c r="P528" s="66"/>
      <c r="Q528" s="66"/>
      <c r="R528" s="66"/>
      <c r="S528" s="66"/>
      <c r="T528" s="66"/>
      <c r="U528" s="66"/>
      <c r="V528" s="66"/>
      <c r="W528" s="66"/>
      <c r="X528" s="66"/>
      <c r="Y528" s="66"/>
      <c r="Z528" s="66"/>
    </row>
    <row r="529" spans="1:26" ht="14.25" customHeight="1" x14ac:dyDescent="0.2">
      <c r="A529" s="67" t="s">
        <v>3046</v>
      </c>
      <c r="B529" s="67" t="s">
        <v>3047</v>
      </c>
      <c r="C529" s="68" t="str">
        <f t="shared" si="0"/>
        <v>JAKAT NAKA</v>
      </c>
      <c r="D529" s="68"/>
      <c r="E529" s="68"/>
      <c r="F529" s="68"/>
      <c r="G529" s="68">
        <v>2</v>
      </c>
      <c r="H529" s="68">
        <f t="shared" si="1"/>
        <v>1</v>
      </c>
      <c r="I529" s="68">
        <f t="shared" si="2"/>
        <v>1</v>
      </c>
      <c r="J529" s="68"/>
      <c r="K529" s="68"/>
      <c r="L529" s="68"/>
      <c r="M529" s="66"/>
      <c r="N529" s="66"/>
      <c r="O529" s="66"/>
      <c r="P529" s="66"/>
      <c r="Q529" s="66"/>
      <c r="R529" s="66"/>
      <c r="S529" s="66"/>
      <c r="T529" s="66"/>
      <c r="U529" s="66"/>
      <c r="V529" s="66"/>
      <c r="W529" s="66"/>
      <c r="X529" s="66"/>
      <c r="Y529" s="66"/>
      <c r="Z529" s="66"/>
    </row>
    <row r="530" spans="1:26" ht="14.25" customHeight="1" x14ac:dyDescent="0.2">
      <c r="A530" s="67" t="s">
        <v>3150</v>
      </c>
      <c r="B530" s="67" t="s">
        <v>3151</v>
      </c>
      <c r="C530" s="68" t="str">
        <f t="shared" si="0"/>
        <v>JAKEM</v>
      </c>
      <c r="D530" s="68"/>
      <c r="E530" s="68"/>
      <c r="F530" s="68"/>
      <c r="G530" s="68">
        <v>5</v>
      </c>
      <c r="H530" s="68">
        <f t="shared" si="1"/>
        <v>1</v>
      </c>
      <c r="I530" s="68">
        <f t="shared" si="2"/>
        <v>1</v>
      </c>
      <c r="J530" s="68"/>
      <c r="K530" s="68"/>
      <c r="L530" s="68"/>
      <c r="M530" s="66"/>
      <c r="N530" s="66"/>
      <c r="O530" s="66"/>
      <c r="P530" s="66"/>
      <c r="Q530" s="66"/>
      <c r="R530" s="66"/>
      <c r="S530" s="66"/>
      <c r="T530" s="66"/>
      <c r="U530" s="66"/>
      <c r="V530" s="66"/>
      <c r="W530" s="66"/>
      <c r="X530" s="66"/>
      <c r="Y530" s="66"/>
      <c r="Z530" s="66"/>
    </row>
    <row r="531" spans="1:26" ht="14.25" customHeight="1" x14ac:dyDescent="0.2">
      <c r="A531" s="67" t="s">
        <v>1895</v>
      </c>
      <c r="B531" s="67" t="s">
        <v>1896</v>
      </c>
      <c r="C531" s="68" t="str">
        <f t="shared" si="0"/>
        <v>JAMBLESHWAR</v>
      </c>
      <c r="D531" s="68"/>
      <c r="E531" s="68"/>
      <c r="F531" s="68"/>
      <c r="G531" s="68">
        <v>1</v>
      </c>
      <c r="H531" s="68">
        <f t="shared" si="1"/>
        <v>1</v>
      </c>
      <c r="I531" s="68">
        <f t="shared" si="2"/>
        <v>1</v>
      </c>
      <c r="J531" s="68"/>
      <c r="K531" s="68"/>
      <c r="L531" s="68"/>
      <c r="M531" s="66"/>
      <c r="N531" s="66"/>
      <c r="O531" s="66"/>
      <c r="P531" s="66"/>
      <c r="Q531" s="66"/>
      <c r="R531" s="66"/>
      <c r="S531" s="66"/>
      <c r="T531" s="66"/>
      <c r="U531" s="66"/>
      <c r="V531" s="66"/>
      <c r="W531" s="66"/>
      <c r="X531" s="66"/>
      <c r="Y531" s="66"/>
      <c r="Z531" s="66"/>
    </row>
    <row r="532" spans="1:26" ht="14.25" customHeight="1" x14ac:dyDescent="0.2">
      <c r="A532" s="67" t="s">
        <v>446</v>
      </c>
      <c r="B532" s="67" t="s">
        <v>447</v>
      </c>
      <c r="C532" s="68" t="str">
        <f t="shared" si="0"/>
        <v>JAMBLIKADE</v>
      </c>
      <c r="D532" s="68"/>
      <c r="E532" s="68"/>
      <c r="F532" s="68"/>
      <c r="G532" s="68">
        <v>21</v>
      </c>
      <c r="H532" s="68">
        <f t="shared" si="1"/>
        <v>1</v>
      </c>
      <c r="I532" s="68">
        <f t="shared" si="2"/>
        <v>1</v>
      </c>
      <c r="J532" s="68"/>
      <c r="K532" s="68"/>
      <c r="L532" s="68"/>
      <c r="M532" s="66"/>
      <c r="N532" s="66"/>
      <c r="O532" s="66"/>
      <c r="P532" s="66"/>
      <c r="Q532" s="66"/>
      <c r="R532" s="66"/>
      <c r="S532" s="66"/>
      <c r="T532" s="66"/>
      <c r="U532" s="66"/>
      <c r="V532" s="66"/>
      <c r="W532" s="66"/>
      <c r="X532" s="66"/>
      <c r="Y532" s="66"/>
      <c r="Z532" s="66"/>
    </row>
    <row r="533" spans="1:26" ht="14.25" customHeight="1" x14ac:dyDescent="0.2">
      <c r="A533" s="67" t="s">
        <v>1358</v>
      </c>
      <c r="B533" s="67" t="s">
        <v>1359</v>
      </c>
      <c r="C533" s="68" t="str">
        <f t="shared" si="0"/>
        <v>JAMBOTI</v>
      </c>
      <c r="D533" s="68"/>
      <c r="E533" s="68"/>
      <c r="F533" s="68"/>
      <c r="G533" s="68">
        <v>19</v>
      </c>
      <c r="H533" s="68">
        <f t="shared" si="1"/>
        <v>1</v>
      </c>
      <c r="I533" s="68">
        <f t="shared" si="2"/>
        <v>1</v>
      </c>
      <c r="J533" s="68"/>
      <c r="K533" s="68"/>
      <c r="L533" s="68"/>
      <c r="M533" s="66"/>
      <c r="N533" s="66"/>
      <c r="O533" s="66"/>
      <c r="P533" s="66"/>
      <c r="Q533" s="66"/>
      <c r="R533" s="66"/>
      <c r="S533" s="66"/>
      <c r="T533" s="66"/>
      <c r="U533" s="66"/>
      <c r="V533" s="66"/>
      <c r="W533" s="66"/>
      <c r="X533" s="66"/>
      <c r="Y533" s="66"/>
      <c r="Z533" s="66"/>
    </row>
    <row r="534" spans="1:26" ht="14.25" customHeight="1" x14ac:dyDescent="0.2">
      <c r="A534" s="67" t="s">
        <v>1471</v>
      </c>
      <c r="B534" s="67" t="s">
        <v>1472</v>
      </c>
      <c r="C534" s="68" t="str">
        <f t="shared" si="0"/>
        <v>JAMKHANDI</v>
      </c>
      <c r="D534" s="68"/>
      <c r="E534" s="68"/>
      <c r="F534" s="68"/>
      <c r="G534" s="68">
        <v>4</v>
      </c>
      <c r="H534" s="68">
        <f t="shared" si="1"/>
        <v>1</v>
      </c>
      <c r="I534" s="68">
        <f t="shared" si="2"/>
        <v>1</v>
      </c>
      <c r="J534" s="68"/>
      <c r="K534" s="68"/>
      <c r="L534" s="68"/>
      <c r="M534" s="66"/>
      <c r="N534" s="66"/>
      <c r="O534" s="66"/>
      <c r="P534" s="66"/>
      <c r="Q534" s="66"/>
      <c r="R534" s="66"/>
      <c r="S534" s="66"/>
      <c r="T534" s="66"/>
      <c r="U534" s="66"/>
      <c r="V534" s="66"/>
      <c r="W534" s="66"/>
      <c r="X534" s="66"/>
      <c r="Y534" s="66"/>
      <c r="Z534" s="66"/>
    </row>
    <row r="535" spans="1:26" ht="14.25" customHeight="1" x14ac:dyDescent="0.2">
      <c r="A535" s="67" t="s">
        <v>931</v>
      </c>
      <c r="B535" s="67" t="s">
        <v>932</v>
      </c>
      <c r="C535" s="68" t="str">
        <f t="shared" si="0"/>
        <v>JUNUSWADA</v>
      </c>
      <c r="D535" s="68"/>
      <c r="E535" s="68"/>
      <c r="F535" s="68"/>
      <c r="G535" s="68">
        <v>7</v>
      </c>
      <c r="H535" s="68">
        <f t="shared" si="1"/>
        <v>1</v>
      </c>
      <c r="I535" s="68">
        <f t="shared" si="2"/>
        <v>1</v>
      </c>
      <c r="J535" s="68"/>
      <c r="K535" s="68"/>
      <c r="L535" s="68"/>
      <c r="M535" s="66"/>
      <c r="N535" s="66"/>
      <c r="O535" s="66"/>
      <c r="P535" s="66"/>
      <c r="Q535" s="66"/>
      <c r="R535" s="66"/>
      <c r="S535" s="66"/>
      <c r="T535" s="66"/>
      <c r="U535" s="66"/>
      <c r="V535" s="66"/>
      <c r="W535" s="66"/>
      <c r="X535" s="66"/>
      <c r="Y535" s="66"/>
      <c r="Z535" s="66"/>
    </row>
    <row r="536" spans="1:26" ht="14.25" customHeight="1" x14ac:dyDescent="0.2">
      <c r="A536" s="67" t="s">
        <v>964</v>
      </c>
      <c r="B536" s="67" t="s">
        <v>965</v>
      </c>
      <c r="C536" s="68" t="str">
        <f t="shared" si="0"/>
        <v>JUNUSWADA X</v>
      </c>
      <c r="D536" s="68"/>
      <c r="E536" s="68"/>
      <c r="F536" s="68"/>
      <c r="G536" s="68">
        <v>3</v>
      </c>
      <c r="H536" s="68">
        <f t="shared" si="1"/>
        <v>1</v>
      </c>
      <c r="I536" s="68">
        <f t="shared" si="2"/>
        <v>1</v>
      </c>
      <c r="J536" s="68"/>
      <c r="K536" s="68"/>
      <c r="L536" s="68"/>
      <c r="M536" s="66"/>
      <c r="N536" s="66"/>
      <c r="O536" s="66"/>
      <c r="P536" s="66"/>
      <c r="Q536" s="66"/>
      <c r="R536" s="66"/>
      <c r="S536" s="66"/>
      <c r="T536" s="66"/>
      <c r="U536" s="66"/>
      <c r="V536" s="66"/>
      <c r="W536" s="66"/>
      <c r="X536" s="66"/>
      <c r="Y536" s="66"/>
      <c r="Z536" s="66"/>
    </row>
    <row r="537" spans="1:26" ht="14.25" customHeight="1" x14ac:dyDescent="0.2">
      <c r="A537" s="67" t="s">
        <v>1455</v>
      </c>
      <c r="B537" s="67" t="s">
        <v>1456</v>
      </c>
      <c r="C537" s="68" t="str">
        <f t="shared" si="0"/>
        <v>K R PETE</v>
      </c>
      <c r="D537" s="68"/>
      <c r="E537" s="68"/>
      <c r="F537" s="68"/>
      <c r="G537" s="68">
        <v>5</v>
      </c>
      <c r="H537" s="68">
        <f t="shared" si="1"/>
        <v>1</v>
      </c>
      <c r="I537" s="68">
        <f t="shared" si="2"/>
        <v>1</v>
      </c>
      <c r="J537" s="68"/>
      <c r="K537" s="68"/>
      <c r="L537" s="68"/>
      <c r="M537" s="66"/>
      <c r="N537" s="66"/>
      <c r="O537" s="66"/>
      <c r="P537" s="66"/>
      <c r="Q537" s="66"/>
      <c r="R537" s="66"/>
      <c r="S537" s="66"/>
      <c r="T537" s="66"/>
      <c r="U537" s="66"/>
      <c r="V537" s="66"/>
      <c r="W537" s="66"/>
      <c r="X537" s="66"/>
      <c r="Y537" s="66"/>
      <c r="Z537" s="66"/>
    </row>
    <row r="538" spans="1:26" ht="14.25" customHeight="1" x14ac:dyDescent="0.2">
      <c r="A538" s="67" t="s">
        <v>1805</v>
      </c>
      <c r="B538" s="67" t="s">
        <v>1806</v>
      </c>
      <c r="C538" s="68" t="str">
        <f t="shared" si="0"/>
        <v>K. RAILWAY</v>
      </c>
      <c r="D538" s="68"/>
      <c r="E538" s="68"/>
      <c r="F538" s="68"/>
      <c r="G538" s="68">
        <v>9</v>
      </c>
      <c r="H538" s="68">
        <f t="shared" si="1"/>
        <v>1</v>
      </c>
      <c r="I538" s="68">
        <f t="shared" si="2"/>
        <v>1</v>
      </c>
      <c r="J538" s="68"/>
      <c r="K538" s="68"/>
      <c r="L538" s="68"/>
      <c r="M538" s="66"/>
      <c r="N538" s="66"/>
      <c r="O538" s="66"/>
      <c r="P538" s="66"/>
      <c r="Q538" s="66"/>
      <c r="R538" s="66"/>
      <c r="S538" s="66"/>
      <c r="T538" s="66"/>
      <c r="U538" s="66"/>
      <c r="V538" s="66"/>
      <c r="W538" s="66"/>
      <c r="X538" s="66"/>
      <c r="Y538" s="66"/>
      <c r="Z538" s="66"/>
    </row>
    <row r="539" spans="1:26" ht="14.25" customHeight="1" x14ac:dyDescent="0.2">
      <c r="A539" s="67" t="s">
        <v>2421</v>
      </c>
      <c r="B539" s="67" t="s">
        <v>2422</v>
      </c>
      <c r="C539" s="68" t="str">
        <f t="shared" si="0"/>
        <v>KADIMACHIN</v>
      </c>
      <c r="D539" s="68"/>
      <c r="E539" s="68"/>
      <c r="F539" s="68"/>
      <c r="G539" s="68">
        <v>23</v>
      </c>
      <c r="H539" s="68">
        <f t="shared" si="1"/>
        <v>1</v>
      </c>
      <c r="I539" s="68">
        <f t="shared" si="2"/>
        <v>1</v>
      </c>
      <c r="J539" s="68"/>
      <c r="K539" s="68"/>
      <c r="L539" s="68"/>
      <c r="M539" s="66"/>
      <c r="N539" s="66"/>
      <c r="O539" s="66"/>
      <c r="P539" s="66"/>
      <c r="Q539" s="66"/>
      <c r="R539" s="66"/>
      <c r="S539" s="66"/>
      <c r="T539" s="66"/>
      <c r="U539" s="66"/>
      <c r="V539" s="66"/>
      <c r="W539" s="66"/>
      <c r="X539" s="66"/>
      <c r="Y539" s="66"/>
      <c r="Z539" s="66"/>
    </row>
    <row r="540" spans="1:26" ht="14.25" customHeight="1" x14ac:dyDescent="0.2">
      <c r="A540" s="67" t="s">
        <v>878</v>
      </c>
      <c r="B540" s="67" t="s">
        <v>879</v>
      </c>
      <c r="C540" s="68" t="str">
        <f t="shared" si="0"/>
        <v>KADPAKADE</v>
      </c>
      <c r="D540" s="68"/>
      <c r="E540" s="68"/>
      <c r="F540" s="68"/>
      <c r="G540" s="68">
        <v>6</v>
      </c>
      <c r="H540" s="68">
        <f t="shared" si="1"/>
        <v>1</v>
      </c>
      <c r="I540" s="68">
        <f t="shared" si="2"/>
        <v>1</v>
      </c>
      <c r="J540" s="68"/>
      <c r="K540" s="68"/>
      <c r="L540" s="68"/>
      <c r="M540" s="66"/>
      <c r="N540" s="66"/>
      <c r="O540" s="66"/>
      <c r="P540" s="66"/>
      <c r="Q540" s="66"/>
      <c r="R540" s="66"/>
      <c r="S540" s="66"/>
      <c r="T540" s="66"/>
      <c r="U540" s="66"/>
      <c r="V540" s="66"/>
      <c r="W540" s="66"/>
      <c r="X540" s="66"/>
      <c r="Y540" s="66"/>
      <c r="Z540" s="66"/>
    </row>
    <row r="541" spans="1:26" ht="14.25" customHeight="1" x14ac:dyDescent="0.2">
      <c r="A541" s="67" t="s">
        <v>1210</v>
      </c>
      <c r="B541" s="67" t="s">
        <v>1211</v>
      </c>
      <c r="C541" s="68" t="str">
        <f t="shared" si="0"/>
        <v>KADSHI</v>
      </c>
      <c r="D541" s="68"/>
      <c r="E541" s="68"/>
      <c r="F541" s="68"/>
      <c r="G541" s="68">
        <v>1</v>
      </c>
      <c r="H541" s="68">
        <f t="shared" si="1"/>
        <v>1</v>
      </c>
      <c r="I541" s="68">
        <f t="shared" si="2"/>
        <v>1</v>
      </c>
      <c r="J541" s="68"/>
      <c r="K541" s="68"/>
      <c r="L541" s="68"/>
      <c r="M541" s="66"/>
      <c r="N541" s="66"/>
      <c r="O541" s="66"/>
      <c r="P541" s="66"/>
      <c r="Q541" s="66"/>
      <c r="R541" s="66"/>
      <c r="S541" s="66"/>
      <c r="T541" s="66"/>
      <c r="U541" s="66"/>
      <c r="V541" s="66"/>
      <c r="W541" s="66"/>
      <c r="X541" s="66"/>
      <c r="Y541" s="66"/>
      <c r="Z541" s="66"/>
    </row>
    <row r="542" spans="1:26" ht="14.25" customHeight="1" x14ac:dyDescent="0.2">
      <c r="A542" s="67" t="s">
        <v>1445</v>
      </c>
      <c r="B542" s="67" t="s">
        <v>1446</v>
      </c>
      <c r="C542" s="68" t="str">
        <f t="shared" si="0"/>
        <v>KADUR</v>
      </c>
      <c r="D542" s="68"/>
      <c r="E542" s="68"/>
      <c r="F542" s="68"/>
      <c r="G542" s="68">
        <v>5</v>
      </c>
      <c r="H542" s="68">
        <f t="shared" si="1"/>
        <v>1</v>
      </c>
      <c r="I542" s="68">
        <f t="shared" si="2"/>
        <v>1</v>
      </c>
      <c r="J542" s="68"/>
      <c r="K542" s="68"/>
      <c r="L542" s="68"/>
      <c r="M542" s="66"/>
      <c r="N542" s="66"/>
      <c r="O542" s="66"/>
      <c r="P542" s="66"/>
      <c r="Q542" s="66"/>
      <c r="R542" s="66"/>
      <c r="S542" s="66"/>
      <c r="T542" s="66"/>
      <c r="U542" s="66"/>
      <c r="V542" s="66"/>
      <c r="W542" s="66"/>
      <c r="X542" s="66"/>
      <c r="Y542" s="66"/>
      <c r="Z542" s="66"/>
    </row>
    <row r="543" spans="1:26" ht="14.25" customHeight="1" x14ac:dyDescent="0.2">
      <c r="A543" s="67" t="s">
        <v>3019</v>
      </c>
      <c r="B543" s="67" t="s">
        <v>3020</v>
      </c>
      <c r="C543" s="68" t="str">
        <f t="shared" si="0"/>
        <v>KAGAL</v>
      </c>
      <c r="D543" s="68"/>
      <c r="E543" s="68"/>
      <c r="F543" s="68"/>
      <c r="G543" s="68">
        <v>4</v>
      </c>
      <c r="H543" s="68">
        <f t="shared" si="1"/>
        <v>1</v>
      </c>
      <c r="I543" s="68">
        <f t="shared" si="2"/>
        <v>1</v>
      </c>
      <c r="J543" s="68"/>
      <c r="K543" s="68"/>
      <c r="L543" s="68"/>
      <c r="M543" s="66"/>
      <c r="N543" s="66"/>
      <c r="O543" s="66"/>
      <c r="P543" s="66"/>
      <c r="Q543" s="66"/>
      <c r="R543" s="66"/>
      <c r="S543" s="66"/>
      <c r="T543" s="66"/>
      <c r="U543" s="66"/>
      <c r="V543" s="66"/>
      <c r="W543" s="66"/>
      <c r="X543" s="66"/>
      <c r="Y543" s="66"/>
      <c r="Z543" s="66"/>
    </row>
    <row r="544" spans="1:26" ht="14.25" customHeight="1" x14ac:dyDescent="0.2">
      <c r="A544" s="67" t="s">
        <v>1034</v>
      </c>
      <c r="B544" s="67" t="s">
        <v>1035</v>
      </c>
      <c r="C544" s="68" t="str">
        <f t="shared" si="0"/>
        <v>KAIRAT</v>
      </c>
      <c r="D544" s="68"/>
      <c r="E544" s="68"/>
      <c r="F544" s="68"/>
      <c r="G544" s="68">
        <v>2</v>
      </c>
      <c r="H544" s="68">
        <f t="shared" si="1"/>
        <v>1</v>
      </c>
      <c r="I544" s="68">
        <f t="shared" si="2"/>
        <v>1</v>
      </c>
      <c r="J544" s="68"/>
      <c r="K544" s="68"/>
      <c r="L544" s="68"/>
      <c r="M544" s="66"/>
      <c r="N544" s="66"/>
      <c r="O544" s="66"/>
      <c r="P544" s="66"/>
      <c r="Q544" s="66"/>
      <c r="R544" s="66"/>
      <c r="S544" s="66"/>
      <c r="T544" s="66"/>
      <c r="U544" s="66"/>
      <c r="V544" s="66"/>
      <c r="W544" s="66"/>
      <c r="X544" s="66"/>
      <c r="Y544" s="66"/>
      <c r="Z544" s="66"/>
    </row>
    <row r="545" spans="1:26" ht="14.25" customHeight="1" x14ac:dyDescent="0.2">
      <c r="A545" s="67" t="s">
        <v>1339</v>
      </c>
      <c r="B545" s="67" t="s">
        <v>1340</v>
      </c>
      <c r="C545" s="68" t="str">
        <f t="shared" si="0"/>
        <v>KAJULWADI</v>
      </c>
      <c r="D545" s="68"/>
      <c r="E545" s="68"/>
      <c r="F545" s="68"/>
      <c r="G545" s="68">
        <v>1</v>
      </c>
      <c r="H545" s="68">
        <f t="shared" si="1"/>
        <v>1</v>
      </c>
      <c r="I545" s="68">
        <f t="shared" si="2"/>
        <v>1</v>
      </c>
      <c r="J545" s="68"/>
      <c r="K545" s="68"/>
      <c r="L545" s="68"/>
      <c r="M545" s="66"/>
      <c r="N545" s="66"/>
      <c r="O545" s="66"/>
      <c r="P545" s="66"/>
      <c r="Q545" s="66"/>
      <c r="R545" s="66"/>
      <c r="S545" s="66"/>
      <c r="T545" s="66"/>
      <c r="U545" s="66"/>
      <c r="V545" s="66"/>
      <c r="W545" s="66"/>
      <c r="X545" s="66"/>
      <c r="Y545" s="66"/>
      <c r="Z545" s="66"/>
    </row>
    <row r="546" spans="1:26" ht="14.25" customHeight="1" x14ac:dyDescent="0.2">
      <c r="A546" s="67" t="s">
        <v>2527</v>
      </c>
      <c r="B546" s="67" t="s">
        <v>2528</v>
      </c>
      <c r="C546" s="68" t="str">
        <f t="shared" si="0"/>
        <v>KAJUMOL</v>
      </c>
      <c r="D546" s="68"/>
      <c r="E546" s="68"/>
      <c r="F546" s="68"/>
      <c r="G546" s="68">
        <v>12</v>
      </c>
      <c r="H546" s="68">
        <f t="shared" si="1"/>
        <v>1</v>
      </c>
      <c r="I546" s="68">
        <f t="shared" si="2"/>
        <v>1</v>
      </c>
      <c r="J546" s="68"/>
      <c r="K546" s="68"/>
      <c r="L546" s="68"/>
      <c r="M546" s="66"/>
      <c r="N546" s="66"/>
      <c r="O546" s="66"/>
      <c r="P546" s="66"/>
      <c r="Q546" s="66"/>
      <c r="R546" s="66"/>
      <c r="S546" s="66"/>
      <c r="T546" s="66"/>
      <c r="U546" s="66"/>
      <c r="V546" s="66"/>
      <c r="W546" s="66"/>
      <c r="X546" s="66"/>
      <c r="Y546" s="66"/>
      <c r="Z546" s="66"/>
    </row>
    <row r="547" spans="1:26" ht="14.25" customHeight="1" x14ac:dyDescent="0.2">
      <c r="A547" s="67" t="s">
        <v>2148</v>
      </c>
      <c r="B547" s="67" t="s">
        <v>2149</v>
      </c>
      <c r="C547" s="68" t="str">
        <f t="shared" si="0"/>
        <v>KAKODA</v>
      </c>
      <c r="D547" s="68"/>
      <c r="E547" s="68"/>
      <c r="F547" s="68"/>
      <c r="G547" s="68">
        <v>1</v>
      </c>
      <c r="H547" s="68">
        <f t="shared" si="1"/>
        <v>1</v>
      </c>
      <c r="I547" s="68">
        <f t="shared" si="2"/>
        <v>1</v>
      </c>
      <c r="J547" s="68"/>
      <c r="K547" s="68"/>
      <c r="L547" s="68"/>
      <c r="M547" s="66"/>
      <c r="N547" s="66"/>
      <c r="O547" s="66"/>
      <c r="P547" s="66"/>
      <c r="Q547" s="66"/>
      <c r="R547" s="66"/>
      <c r="S547" s="66"/>
      <c r="T547" s="66"/>
      <c r="U547" s="66"/>
      <c r="V547" s="66"/>
      <c r="W547" s="66"/>
      <c r="X547" s="66"/>
      <c r="Y547" s="66"/>
      <c r="Z547" s="66"/>
    </row>
    <row r="548" spans="1:26" ht="14.25" customHeight="1" x14ac:dyDescent="0.2">
      <c r="A548" s="67" t="s">
        <v>2504</v>
      </c>
      <c r="B548" s="67" t="s">
        <v>2505</v>
      </c>
      <c r="C548" s="68" t="str">
        <f t="shared" si="0"/>
        <v>KAKUMADDI</v>
      </c>
      <c r="D548" s="68"/>
      <c r="E548" s="68"/>
      <c r="F548" s="68"/>
      <c r="G548" s="68">
        <v>15</v>
      </c>
      <c r="H548" s="68">
        <f t="shared" si="1"/>
        <v>1</v>
      </c>
      <c r="I548" s="68">
        <f t="shared" si="2"/>
        <v>1</v>
      </c>
      <c r="J548" s="68"/>
      <c r="K548" s="68"/>
      <c r="L548" s="68"/>
      <c r="M548" s="66"/>
      <c r="N548" s="66"/>
      <c r="O548" s="66"/>
      <c r="P548" s="66"/>
      <c r="Q548" s="66"/>
      <c r="R548" s="66"/>
      <c r="S548" s="66"/>
      <c r="T548" s="66"/>
      <c r="U548" s="66"/>
      <c r="V548" s="66"/>
      <c r="W548" s="66"/>
      <c r="X548" s="66"/>
      <c r="Y548" s="66"/>
      <c r="Z548" s="66"/>
    </row>
    <row r="549" spans="1:26" ht="14.25" customHeight="1" x14ac:dyDescent="0.2">
      <c r="A549" s="67" t="s">
        <v>2281</v>
      </c>
      <c r="B549" s="67" t="s">
        <v>2282</v>
      </c>
      <c r="C549" s="68" t="str">
        <f t="shared" si="0"/>
        <v>KALATGI</v>
      </c>
      <c r="D549" s="68"/>
      <c r="E549" s="68"/>
      <c r="F549" s="68"/>
      <c r="G549" s="68">
        <v>10</v>
      </c>
      <c r="H549" s="68">
        <f t="shared" si="1"/>
        <v>1</v>
      </c>
      <c r="I549" s="68">
        <f t="shared" si="2"/>
        <v>1</v>
      </c>
      <c r="J549" s="68"/>
      <c r="K549" s="68"/>
      <c r="L549" s="68"/>
      <c r="M549" s="66"/>
      <c r="N549" s="66"/>
      <c r="O549" s="66"/>
      <c r="P549" s="66"/>
      <c r="Q549" s="66"/>
      <c r="R549" s="66"/>
      <c r="S549" s="66"/>
      <c r="T549" s="66"/>
      <c r="U549" s="66"/>
      <c r="V549" s="66"/>
      <c r="W549" s="66"/>
      <c r="X549" s="66"/>
      <c r="Y549" s="66"/>
      <c r="Z549" s="66"/>
    </row>
    <row r="550" spans="1:26" ht="14.25" customHeight="1" x14ac:dyDescent="0.2">
      <c r="A550" s="67" t="s">
        <v>1109</v>
      </c>
      <c r="B550" s="67" t="s">
        <v>1110</v>
      </c>
      <c r="C550" s="68" t="str">
        <f t="shared" si="0"/>
        <v>KALAY</v>
      </c>
      <c r="D550" s="68"/>
      <c r="E550" s="68"/>
      <c r="F550" s="68"/>
      <c r="G550" s="68">
        <v>4</v>
      </c>
      <c r="H550" s="68">
        <f t="shared" si="1"/>
        <v>1</v>
      </c>
      <c r="I550" s="68">
        <f t="shared" si="2"/>
        <v>1</v>
      </c>
      <c r="J550" s="68"/>
      <c r="K550" s="68"/>
      <c r="L550" s="68"/>
      <c r="M550" s="66"/>
      <c r="N550" s="66"/>
      <c r="O550" s="66"/>
      <c r="P550" s="66"/>
      <c r="Q550" s="66"/>
      <c r="R550" s="66"/>
      <c r="S550" s="66"/>
      <c r="T550" s="66"/>
      <c r="U550" s="66"/>
      <c r="V550" s="66"/>
      <c r="W550" s="66"/>
      <c r="X550" s="66"/>
      <c r="Y550" s="66"/>
      <c r="Z550" s="66"/>
    </row>
    <row r="551" spans="1:26" ht="14.25" customHeight="1" x14ac:dyDescent="0.2">
      <c r="A551" s="67" t="s">
        <v>1301</v>
      </c>
      <c r="B551" s="67" t="s">
        <v>1302</v>
      </c>
      <c r="C551" s="68" t="str">
        <f t="shared" si="0"/>
        <v>KALE</v>
      </c>
      <c r="D551" s="68"/>
      <c r="E551" s="68"/>
      <c r="F551" s="68"/>
      <c r="G551" s="68">
        <v>4</v>
      </c>
      <c r="H551" s="68">
        <f t="shared" si="1"/>
        <v>1</v>
      </c>
      <c r="I551" s="68">
        <f t="shared" si="2"/>
        <v>1</v>
      </c>
      <c r="J551" s="68"/>
      <c r="K551" s="68"/>
      <c r="L551" s="68"/>
      <c r="M551" s="66"/>
      <c r="N551" s="66"/>
      <c r="O551" s="66"/>
      <c r="P551" s="66"/>
      <c r="Q551" s="66"/>
      <c r="R551" s="66"/>
      <c r="S551" s="66"/>
      <c r="T551" s="66"/>
      <c r="U551" s="66"/>
      <c r="V551" s="66"/>
      <c r="W551" s="66"/>
      <c r="X551" s="66"/>
      <c r="Y551" s="66"/>
      <c r="Z551" s="66"/>
    </row>
    <row r="552" spans="1:26" ht="14.25" customHeight="1" x14ac:dyDescent="0.2">
      <c r="A552" s="67" t="s">
        <v>1921</v>
      </c>
      <c r="B552" s="67" t="s">
        <v>1922</v>
      </c>
      <c r="C552" s="68" t="str">
        <f t="shared" si="0"/>
        <v>KALMAMOL</v>
      </c>
      <c r="D552" s="68"/>
      <c r="E552" s="68"/>
      <c r="F552" s="68"/>
      <c r="G552" s="68">
        <v>2</v>
      </c>
      <c r="H552" s="68">
        <f t="shared" si="1"/>
        <v>1</v>
      </c>
      <c r="I552" s="68">
        <f t="shared" si="2"/>
        <v>1</v>
      </c>
      <c r="J552" s="68"/>
      <c r="K552" s="68"/>
      <c r="L552" s="68"/>
      <c r="M552" s="66"/>
      <c r="N552" s="66"/>
      <c r="O552" s="66"/>
      <c r="P552" s="66"/>
      <c r="Q552" s="66"/>
      <c r="R552" s="66"/>
      <c r="S552" s="66"/>
      <c r="T552" s="66"/>
      <c r="U552" s="66"/>
      <c r="V552" s="66"/>
      <c r="W552" s="66"/>
      <c r="X552" s="66"/>
      <c r="Y552" s="66"/>
      <c r="Z552" s="66"/>
    </row>
    <row r="553" spans="1:26" ht="14.25" customHeight="1" x14ac:dyDescent="0.2">
      <c r="A553" s="67" t="s">
        <v>1307</v>
      </c>
      <c r="B553" s="67" t="s">
        <v>1308</v>
      </c>
      <c r="C553" s="68" t="str">
        <f t="shared" si="0"/>
        <v>KALNE</v>
      </c>
      <c r="D553" s="68"/>
      <c r="E553" s="68"/>
      <c r="F553" s="68"/>
      <c r="G553" s="68">
        <v>1</v>
      </c>
      <c r="H553" s="68">
        <f t="shared" si="1"/>
        <v>1</v>
      </c>
      <c r="I553" s="68">
        <f t="shared" si="2"/>
        <v>1</v>
      </c>
      <c r="J553" s="68"/>
      <c r="K553" s="68"/>
      <c r="L553" s="68"/>
      <c r="M553" s="66"/>
      <c r="N553" s="66"/>
      <c r="O553" s="66"/>
      <c r="P553" s="66"/>
      <c r="Q553" s="66"/>
      <c r="R553" s="66"/>
      <c r="S553" s="66"/>
      <c r="T553" s="66"/>
      <c r="U553" s="66"/>
      <c r="V553" s="66"/>
      <c r="W553" s="66"/>
      <c r="X553" s="66"/>
      <c r="Y553" s="66"/>
      <c r="Z553" s="66"/>
    </row>
    <row r="554" spans="1:26" ht="14.25" customHeight="1" x14ac:dyDescent="0.2">
      <c r="A554" s="67" t="s">
        <v>847</v>
      </c>
      <c r="B554" s="67" t="s">
        <v>848</v>
      </c>
      <c r="C554" s="68" t="str">
        <f t="shared" si="0"/>
        <v>KALOBA TMP</v>
      </c>
      <c r="D554" s="68"/>
      <c r="E554" s="68"/>
      <c r="F554" s="68"/>
      <c r="G554" s="68">
        <v>5</v>
      </c>
      <c r="H554" s="68">
        <f t="shared" si="1"/>
        <v>1</v>
      </c>
      <c r="I554" s="68">
        <f t="shared" si="2"/>
        <v>1</v>
      </c>
      <c r="J554" s="68"/>
      <c r="K554" s="68"/>
      <c r="L554" s="68"/>
      <c r="M554" s="66"/>
      <c r="N554" s="66"/>
      <c r="O554" s="66"/>
      <c r="P554" s="66"/>
      <c r="Q554" s="66"/>
      <c r="R554" s="66"/>
      <c r="S554" s="66"/>
      <c r="T554" s="66"/>
      <c r="U554" s="66"/>
      <c r="V554" s="66"/>
      <c r="W554" s="66"/>
      <c r="X554" s="66"/>
      <c r="Y554" s="66"/>
      <c r="Z554" s="66"/>
    </row>
    <row r="555" spans="1:26" ht="14.25" customHeight="1" x14ac:dyDescent="0.2">
      <c r="A555" s="67" t="s">
        <v>3052</v>
      </c>
      <c r="B555" s="67" t="s">
        <v>3053</v>
      </c>
      <c r="C555" s="68" t="str">
        <f t="shared" si="0"/>
        <v>KALSHE</v>
      </c>
      <c r="D555" s="68"/>
      <c r="E555" s="68"/>
      <c r="F555" s="68"/>
      <c r="G555" s="68">
        <v>2</v>
      </c>
      <c r="H555" s="68">
        <f t="shared" si="1"/>
        <v>1</v>
      </c>
      <c r="I555" s="68">
        <f t="shared" si="2"/>
        <v>1</v>
      </c>
      <c r="J555" s="68"/>
      <c r="K555" s="68"/>
      <c r="L555" s="68"/>
      <c r="M555" s="66"/>
      <c r="N555" s="66"/>
      <c r="O555" s="66"/>
      <c r="P555" s="66"/>
      <c r="Q555" s="66"/>
      <c r="R555" s="66"/>
      <c r="S555" s="66"/>
      <c r="T555" s="66"/>
      <c r="U555" s="66"/>
      <c r="V555" s="66"/>
      <c r="W555" s="66"/>
      <c r="X555" s="66"/>
      <c r="Y555" s="66"/>
      <c r="Z555" s="66"/>
    </row>
    <row r="556" spans="1:26" ht="14.25" customHeight="1" x14ac:dyDescent="0.2">
      <c r="A556" s="67" t="s">
        <v>3727</v>
      </c>
      <c r="B556" s="67" t="s">
        <v>3728</v>
      </c>
      <c r="C556" s="68" t="str">
        <f t="shared" si="0"/>
        <v>KALVI TITA</v>
      </c>
      <c r="D556" s="68"/>
      <c r="E556" s="68"/>
      <c r="F556" s="68"/>
      <c r="G556" s="68">
        <v>1</v>
      </c>
      <c r="H556" s="68">
        <f t="shared" si="1"/>
        <v>1</v>
      </c>
      <c r="I556" s="68">
        <f t="shared" si="2"/>
        <v>1</v>
      </c>
      <c r="J556" s="68"/>
      <c r="K556" s="68"/>
      <c r="L556" s="68"/>
      <c r="M556" s="66"/>
      <c r="N556" s="66"/>
      <c r="O556" s="66"/>
      <c r="P556" s="66"/>
      <c r="Q556" s="66"/>
      <c r="R556" s="66"/>
      <c r="S556" s="66"/>
      <c r="T556" s="66"/>
      <c r="U556" s="66"/>
      <c r="V556" s="66"/>
      <c r="W556" s="66"/>
      <c r="X556" s="66"/>
      <c r="Y556" s="66"/>
      <c r="Z556" s="66"/>
    </row>
    <row r="557" spans="1:26" ht="14.25" customHeight="1" x14ac:dyDescent="0.2">
      <c r="A557" s="67" t="s">
        <v>1005</v>
      </c>
      <c r="B557" s="67" t="s">
        <v>1006</v>
      </c>
      <c r="C557" s="68" t="str">
        <f t="shared" si="0"/>
        <v>KAMI/PNCHYT</v>
      </c>
      <c r="D557" s="68"/>
      <c r="E557" s="68"/>
      <c r="F557" s="68"/>
      <c r="G557" s="68">
        <v>4</v>
      </c>
      <c r="H557" s="68">
        <f t="shared" si="1"/>
        <v>1</v>
      </c>
      <c r="I557" s="68">
        <f t="shared" si="2"/>
        <v>1</v>
      </c>
      <c r="J557" s="68"/>
      <c r="K557" s="68"/>
      <c r="L557" s="68"/>
      <c r="M557" s="66"/>
      <c r="N557" s="66"/>
      <c r="O557" s="66"/>
      <c r="P557" s="66"/>
      <c r="Q557" s="66"/>
      <c r="R557" s="66"/>
      <c r="S557" s="66"/>
      <c r="T557" s="66"/>
      <c r="U557" s="66"/>
      <c r="V557" s="66"/>
      <c r="W557" s="66"/>
      <c r="X557" s="66"/>
      <c r="Y557" s="66"/>
      <c r="Z557" s="66"/>
    </row>
    <row r="558" spans="1:26" ht="14.25" customHeight="1" x14ac:dyDescent="0.2">
      <c r="A558" s="67" t="s">
        <v>2792</v>
      </c>
      <c r="B558" s="67" t="s">
        <v>2793</v>
      </c>
      <c r="C558" s="68" t="str">
        <f t="shared" si="0"/>
        <v>KAMORCOND</v>
      </c>
      <c r="D558" s="68"/>
      <c r="E558" s="68"/>
      <c r="F558" s="68"/>
      <c r="G558" s="68">
        <v>5</v>
      </c>
      <c r="H558" s="68">
        <f t="shared" si="1"/>
        <v>1</v>
      </c>
      <c r="I558" s="68">
        <f t="shared" si="2"/>
        <v>1</v>
      </c>
      <c r="J558" s="68"/>
      <c r="K558" s="68"/>
      <c r="L558" s="68"/>
      <c r="M558" s="66"/>
      <c r="N558" s="66"/>
      <c r="O558" s="66"/>
      <c r="P558" s="66"/>
      <c r="Q558" s="66"/>
      <c r="R558" s="66"/>
      <c r="S558" s="66"/>
      <c r="T558" s="66"/>
      <c r="U558" s="66"/>
      <c r="V558" s="66"/>
      <c r="W558" s="66"/>
      <c r="X558" s="66"/>
      <c r="Y558" s="66"/>
      <c r="Z558" s="66"/>
    </row>
    <row r="559" spans="1:26" ht="14.25" customHeight="1" x14ac:dyDescent="0.2">
      <c r="A559" s="67" t="s">
        <v>155</v>
      </c>
      <c r="B559" s="67" t="s">
        <v>156</v>
      </c>
      <c r="C559" s="68" t="str">
        <f t="shared" si="0"/>
        <v>KANDOL TMP</v>
      </c>
      <c r="D559" s="68"/>
      <c r="E559" s="68"/>
      <c r="F559" s="68"/>
      <c r="G559" s="68">
        <v>50</v>
      </c>
      <c r="H559" s="68">
        <f t="shared" si="1"/>
        <v>1</v>
      </c>
      <c r="I559" s="68">
        <f t="shared" si="2"/>
        <v>1</v>
      </c>
      <c r="J559" s="68"/>
      <c r="K559" s="68"/>
      <c r="L559" s="68"/>
      <c r="M559" s="66"/>
      <c r="N559" s="66"/>
      <c r="O559" s="66"/>
      <c r="P559" s="66"/>
      <c r="Q559" s="66"/>
      <c r="R559" s="66"/>
      <c r="S559" s="66"/>
      <c r="T559" s="66"/>
      <c r="U559" s="66"/>
      <c r="V559" s="66"/>
      <c r="W559" s="66"/>
      <c r="X559" s="66"/>
      <c r="Y559" s="66"/>
      <c r="Z559" s="66"/>
    </row>
    <row r="560" spans="1:26" ht="14.25" customHeight="1" x14ac:dyDescent="0.2">
      <c r="A560" s="67" t="s">
        <v>1725</v>
      </c>
      <c r="B560" s="67" t="s">
        <v>1726</v>
      </c>
      <c r="C560" s="68" t="str">
        <f t="shared" si="0"/>
        <v>KANGWADA</v>
      </c>
      <c r="D560" s="68"/>
      <c r="E560" s="68"/>
      <c r="F560" s="68"/>
      <c r="G560" s="68">
        <v>1</v>
      </c>
      <c r="H560" s="68">
        <f t="shared" si="1"/>
        <v>1</v>
      </c>
      <c r="I560" s="68">
        <f t="shared" si="2"/>
        <v>1</v>
      </c>
      <c r="J560" s="68"/>
      <c r="K560" s="68"/>
      <c r="L560" s="68"/>
      <c r="M560" s="66"/>
      <c r="N560" s="66"/>
      <c r="O560" s="66"/>
      <c r="P560" s="66"/>
      <c r="Q560" s="66"/>
      <c r="R560" s="66"/>
      <c r="S560" s="66"/>
      <c r="T560" s="66"/>
      <c r="U560" s="66"/>
      <c r="V560" s="66"/>
      <c r="W560" s="66"/>
      <c r="X560" s="66"/>
      <c r="Y560" s="66"/>
      <c r="Z560" s="66"/>
    </row>
    <row r="561" spans="1:26" ht="14.25" customHeight="1" x14ac:dyDescent="0.2">
      <c r="A561" s="67" t="s">
        <v>2643</v>
      </c>
      <c r="B561" s="67" t="s">
        <v>2644</v>
      </c>
      <c r="C561" s="68" t="str">
        <f t="shared" si="0"/>
        <v>KANIBAG</v>
      </c>
      <c r="D561" s="68"/>
      <c r="E561" s="68"/>
      <c r="F561" s="68"/>
      <c r="G561" s="68">
        <v>1</v>
      </c>
      <c r="H561" s="68">
        <f t="shared" si="1"/>
        <v>1</v>
      </c>
      <c r="I561" s="68">
        <f t="shared" si="2"/>
        <v>1</v>
      </c>
      <c r="J561" s="68"/>
      <c r="K561" s="68"/>
      <c r="L561" s="68"/>
      <c r="M561" s="66"/>
      <c r="N561" s="66"/>
      <c r="O561" s="66"/>
      <c r="P561" s="66"/>
      <c r="Q561" s="66"/>
      <c r="R561" s="66"/>
      <c r="S561" s="66"/>
      <c r="T561" s="66"/>
      <c r="U561" s="66"/>
      <c r="V561" s="66"/>
      <c r="W561" s="66"/>
      <c r="X561" s="66"/>
      <c r="Y561" s="66"/>
      <c r="Z561" s="66"/>
    </row>
    <row r="562" spans="1:26" ht="14.25" customHeight="1" x14ac:dyDescent="0.2">
      <c r="A562" s="67" t="s">
        <v>1254</v>
      </c>
      <c r="B562" s="67" t="s">
        <v>1255</v>
      </c>
      <c r="C562" s="68" t="str">
        <f t="shared" si="0"/>
        <v>KANKAVLI</v>
      </c>
      <c r="D562" s="68"/>
      <c r="E562" s="68"/>
      <c r="F562" s="68"/>
      <c r="G562" s="68">
        <v>7</v>
      </c>
      <c r="H562" s="68">
        <f t="shared" si="1"/>
        <v>1</v>
      </c>
      <c r="I562" s="68">
        <f t="shared" si="2"/>
        <v>1</v>
      </c>
      <c r="J562" s="68"/>
      <c r="K562" s="68"/>
      <c r="L562" s="68"/>
      <c r="M562" s="66"/>
      <c r="N562" s="66"/>
      <c r="O562" s="66"/>
      <c r="P562" s="66"/>
      <c r="Q562" s="66"/>
      <c r="R562" s="66"/>
      <c r="S562" s="66"/>
      <c r="T562" s="66"/>
      <c r="U562" s="66"/>
      <c r="V562" s="66"/>
      <c r="W562" s="66"/>
      <c r="X562" s="66"/>
      <c r="Y562" s="66"/>
      <c r="Z562" s="66"/>
    </row>
    <row r="563" spans="1:26" ht="14.25" customHeight="1" x14ac:dyDescent="0.2">
      <c r="A563" s="67" t="s">
        <v>1984</v>
      </c>
      <c r="B563" s="67" t="s">
        <v>1985</v>
      </c>
      <c r="C563" s="68" t="str">
        <f t="shared" si="0"/>
        <v>KANKERI</v>
      </c>
      <c r="D563" s="68"/>
      <c r="E563" s="68"/>
      <c r="F563" s="68"/>
      <c r="G563" s="68">
        <v>7</v>
      </c>
      <c r="H563" s="68">
        <f t="shared" si="1"/>
        <v>1</v>
      </c>
      <c r="I563" s="68">
        <f t="shared" si="2"/>
        <v>1</v>
      </c>
      <c r="J563" s="68"/>
      <c r="K563" s="68"/>
      <c r="L563" s="68"/>
      <c r="M563" s="66"/>
      <c r="N563" s="66"/>
      <c r="O563" s="66"/>
      <c r="P563" s="66"/>
      <c r="Q563" s="66"/>
      <c r="R563" s="66"/>
      <c r="S563" s="66"/>
      <c r="T563" s="66"/>
      <c r="U563" s="66"/>
      <c r="V563" s="66"/>
      <c r="W563" s="66"/>
      <c r="X563" s="66"/>
      <c r="Y563" s="66"/>
      <c r="Z563" s="66"/>
    </row>
    <row r="564" spans="1:26" ht="14.25" customHeight="1" x14ac:dyDescent="0.2">
      <c r="A564" s="67" t="s">
        <v>1352</v>
      </c>
      <c r="B564" s="67" t="s">
        <v>1353</v>
      </c>
      <c r="C564" s="68" t="str">
        <f t="shared" si="0"/>
        <v>KANKUMBI</v>
      </c>
      <c r="D564" s="68"/>
      <c r="E564" s="68"/>
      <c r="F564" s="68"/>
      <c r="G564" s="68">
        <v>18</v>
      </c>
      <c r="H564" s="68">
        <f t="shared" si="1"/>
        <v>1</v>
      </c>
      <c r="I564" s="68">
        <f t="shared" si="2"/>
        <v>1</v>
      </c>
      <c r="J564" s="68"/>
      <c r="K564" s="68"/>
      <c r="L564" s="68"/>
      <c r="M564" s="66"/>
      <c r="N564" s="66"/>
      <c r="O564" s="66"/>
      <c r="P564" s="66"/>
      <c r="Q564" s="66"/>
      <c r="R564" s="66"/>
      <c r="S564" s="66"/>
      <c r="T564" s="66"/>
      <c r="U564" s="66"/>
      <c r="V564" s="66"/>
      <c r="W564" s="66"/>
      <c r="X564" s="66"/>
      <c r="Y564" s="66"/>
      <c r="Z564" s="66"/>
    </row>
    <row r="565" spans="1:26" ht="14.25" customHeight="1" x14ac:dyDescent="0.2">
      <c r="A565" s="67" t="s">
        <v>2264</v>
      </c>
      <c r="B565" s="67" t="s">
        <v>2265</v>
      </c>
      <c r="C565" s="68" t="str">
        <f t="shared" si="0"/>
        <v>KANUR</v>
      </c>
      <c r="D565" s="68"/>
      <c r="E565" s="68"/>
      <c r="F565" s="68"/>
      <c r="G565" s="68">
        <v>1</v>
      </c>
      <c r="H565" s="68">
        <f t="shared" si="1"/>
        <v>1</v>
      </c>
      <c r="I565" s="68">
        <f t="shared" si="2"/>
        <v>1</v>
      </c>
      <c r="J565" s="68"/>
      <c r="K565" s="68"/>
      <c r="L565" s="68"/>
      <c r="M565" s="66"/>
      <c r="N565" s="66"/>
      <c r="O565" s="66"/>
      <c r="P565" s="66"/>
      <c r="Q565" s="66"/>
      <c r="R565" s="66"/>
      <c r="S565" s="66"/>
      <c r="T565" s="66"/>
      <c r="U565" s="66"/>
      <c r="V565" s="66"/>
      <c r="W565" s="66"/>
      <c r="X565" s="66"/>
      <c r="Y565" s="66"/>
      <c r="Z565" s="66"/>
    </row>
    <row r="566" spans="1:26" ht="14.25" customHeight="1" x14ac:dyDescent="0.2">
      <c r="A566" s="67" t="s">
        <v>1928</v>
      </c>
      <c r="B566" s="67" t="s">
        <v>1929</v>
      </c>
      <c r="C566" s="68" t="str">
        <f t="shared" si="0"/>
        <v>KAPILESHWAR</v>
      </c>
      <c r="D566" s="68"/>
      <c r="E566" s="68"/>
      <c r="F566" s="68"/>
      <c r="G566" s="68">
        <v>6</v>
      </c>
      <c r="H566" s="68">
        <f t="shared" si="1"/>
        <v>1</v>
      </c>
      <c r="I566" s="68">
        <f t="shared" si="2"/>
        <v>1</v>
      </c>
      <c r="J566" s="68"/>
      <c r="K566" s="68"/>
      <c r="L566" s="68"/>
      <c r="M566" s="66"/>
      <c r="N566" s="66"/>
      <c r="O566" s="66"/>
      <c r="P566" s="66"/>
      <c r="Q566" s="66"/>
      <c r="R566" s="66"/>
      <c r="S566" s="66"/>
      <c r="T566" s="66"/>
      <c r="U566" s="66"/>
      <c r="V566" s="66"/>
      <c r="W566" s="66"/>
      <c r="X566" s="66"/>
      <c r="Y566" s="66"/>
      <c r="Z566" s="66"/>
    </row>
    <row r="567" spans="1:26" ht="14.25" customHeight="1" x14ac:dyDescent="0.2">
      <c r="A567" s="67" t="s">
        <v>662</v>
      </c>
      <c r="B567" s="67" t="s">
        <v>663</v>
      </c>
      <c r="C567" s="68" t="str">
        <f t="shared" si="0"/>
        <v>KARABHAT</v>
      </c>
      <c r="D567" s="68"/>
      <c r="E567" s="68"/>
      <c r="F567" s="68"/>
      <c r="G567" s="68">
        <v>2</v>
      </c>
      <c r="H567" s="68">
        <f t="shared" si="1"/>
        <v>1</v>
      </c>
      <c r="I567" s="68">
        <f t="shared" si="2"/>
        <v>1</v>
      </c>
      <c r="J567" s="68"/>
      <c r="K567" s="68"/>
      <c r="L567" s="68"/>
      <c r="M567" s="66"/>
      <c r="N567" s="66"/>
      <c r="O567" s="66"/>
      <c r="P567" s="66"/>
      <c r="Q567" s="66"/>
      <c r="R567" s="66"/>
      <c r="S567" s="66"/>
      <c r="T567" s="66"/>
      <c r="U567" s="66"/>
      <c r="V567" s="66"/>
      <c r="W567" s="66"/>
      <c r="X567" s="66"/>
      <c r="Y567" s="66"/>
      <c r="Z567" s="66"/>
    </row>
    <row r="568" spans="1:26" ht="14.25" customHeight="1" x14ac:dyDescent="0.2">
      <c r="A568" s="67" t="s">
        <v>381</v>
      </c>
      <c r="B568" s="67" t="s">
        <v>382</v>
      </c>
      <c r="C568" s="68" t="str">
        <f t="shared" si="0"/>
        <v>KARANZOL</v>
      </c>
      <c r="D568" s="68"/>
      <c r="E568" s="68"/>
      <c r="F568" s="68"/>
      <c r="G568" s="68">
        <v>3</v>
      </c>
      <c r="H568" s="68">
        <f t="shared" si="1"/>
        <v>1</v>
      </c>
      <c r="I568" s="68">
        <f t="shared" si="2"/>
        <v>1</v>
      </c>
      <c r="J568" s="68"/>
      <c r="K568" s="68"/>
      <c r="L568" s="68"/>
      <c r="M568" s="66"/>
      <c r="N568" s="66"/>
      <c r="O568" s="66"/>
      <c r="P568" s="66"/>
      <c r="Q568" s="66"/>
      <c r="R568" s="66"/>
      <c r="S568" s="66"/>
      <c r="T568" s="66"/>
      <c r="U568" s="66"/>
      <c r="V568" s="66"/>
      <c r="W568" s="66"/>
      <c r="X568" s="66"/>
      <c r="Y568" s="66"/>
      <c r="Z568" s="66"/>
    </row>
    <row r="569" spans="1:26" ht="14.25" customHeight="1" x14ac:dyDescent="0.2">
      <c r="A569" s="67" t="s">
        <v>1763</v>
      </c>
      <c r="B569" s="67" t="s">
        <v>1764</v>
      </c>
      <c r="C569" s="68" t="str">
        <f t="shared" si="0"/>
        <v>KARAPUR</v>
      </c>
      <c r="D569" s="68"/>
      <c r="E569" s="68"/>
      <c r="F569" s="68"/>
      <c r="G569" s="68">
        <v>2</v>
      </c>
      <c r="H569" s="68">
        <f t="shared" si="1"/>
        <v>1</v>
      </c>
      <c r="I569" s="68">
        <f t="shared" si="2"/>
        <v>1</v>
      </c>
      <c r="J569" s="68"/>
      <c r="K569" s="68"/>
      <c r="L569" s="68"/>
      <c r="M569" s="66"/>
      <c r="N569" s="66"/>
      <c r="O569" s="66"/>
      <c r="P569" s="66"/>
      <c r="Q569" s="66"/>
      <c r="R569" s="66"/>
      <c r="S569" s="66"/>
      <c r="T569" s="66"/>
      <c r="U569" s="66"/>
      <c r="V569" s="66"/>
      <c r="W569" s="66"/>
      <c r="X569" s="66"/>
      <c r="Y569" s="66"/>
      <c r="Z569" s="66"/>
    </row>
    <row r="570" spans="1:26" ht="14.25" customHeight="1" x14ac:dyDescent="0.2">
      <c r="A570" s="67" t="s">
        <v>1765</v>
      </c>
      <c r="B570" s="67" t="s">
        <v>1766</v>
      </c>
      <c r="C570" s="68" t="str">
        <f t="shared" si="0"/>
        <v>KARAPUR PHC</v>
      </c>
      <c r="D570" s="68"/>
      <c r="E570" s="68"/>
      <c r="F570" s="68"/>
      <c r="G570" s="68">
        <v>2</v>
      </c>
      <c r="H570" s="68">
        <f t="shared" si="1"/>
        <v>1</v>
      </c>
      <c r="I570" s="68">
        <f t="shared" si="2"/>
        <v>1</v>
      </c>
      <c r="J570" s="68"/>
      <c r="K570" s="68"/>
      <c r="L570" s="68"/>
      <c r="M570" s="66"/>
      <c r="N570" s="66"/>
      <c r="O570" s="66"/>
      <c r="P570" s="66"/>
      <c r="Q570" s="66"/>
      <c r="R570" s="66"/>
      <c r="S570" s="66"/>
      <c r="T570" s="66"/>
      <c r="U570" s="66"/>
      <c r="V570" s="66"/>
      <c r="W570" s="66"/>
      <c r="X570" s="66"/>
      <c r="Y570" s="66"/>
      <c r="Z570" s="66"/>
    </row>
    <row r="571" spans="1:26" ht="14.25" customHeight="1" x14ac:dyDescent="0.2">
      <c r="A571" s="67" t="s">
        <v>139</v>
      </c>
      <c r="B571" s="67" t="s">
        <v>140</v>
      </c>
      <c r="C571" s="68" t="str">
        <f t="shared" si="0"/>
        <v>KARAPUR TSK</v>
      </c>
      <c r="D571" s="68"/>
      <c r="E571" s="68"/>
      <c r="F571" s="68"/>
      <c r="G571" s="68">
        <v>44</v>
      </c>
      <c r="H571" s="68">
        <f t="shared" si="1"/>
        <v>1</v>
      </c>
      <c r="I571" s="68">
        <f t="shared" si="2"/>
        <v>1</v>
      </c>
      <c r="J571" s="68"/>
      <c r="K571" s="68"/>
      <c r="L571" s="68"/>
      <c r="M571" s="66"/>
      <c r="N571" s="66"/>
      <c r="O571" s="66"/>
      <c r="P571" s="66"/>
      <c r="Q571" s="66"/>
      <c r="R571" s="66"/>
      <c r="S571" s="66"/>
      <c r="T571" s="66"/>
      <c r="U571" s="66"/>
      <c r="V571" s="66"/>
      <c r="W571" s="66"/>
      <c r="X571" s="66"/>
      <c r="Y571" s="66"/>
      <c r="Z571" s="66"/>
    </row>
    <row r="572" spans="1:26" ht="14.25" customHeight="1" x14ac:dyDescent="0.2">
      <c r="A572" s="67" t="s">
        <v>105</v>
      </c>
      <c r="B572" s="67" t="s">
        <v>106</v>
      </c>
      <c r="C572" s="68" t="str">
        <f t="shared" si="0"/>
        <v>KARASWADA</v>
      </c>
      <c r="D572" s="68"/>
      <c r="E572" s="68"/>
      <c r="F572" s="68"/>
      <c r="G572" s="68">
        <v>118</v>
      </c>
      <c r="H572" s="68">
        <f t="shared" si="1"/>
        <v>1</v>
      </c>
      <c r="I572" s="68">
        <f t="shared" si="2"/>
        <v>1</v>
      </c>
      <c r="J572" s="68"/>
      <c r="K572" s="68"/>
      <c r="L572" s="68"/>
      <c r="M572" s="66"/>
      <c r="N572" s="66"/>
      <c r="O572" s="66"/>
      <c r="P572" s="66"/>
      <c r="Q572" s="66"/>
      <c r="R572" s="66"/>
      <c r="S572" s="66"/>
      <c r="T572" s="66"/>
      <c r="U572" s="66"/>
      <c r="V572" s="66"/>
      <c r="W572" s="66"/>
      <c r="X572" s="66"/>
      <c r="Y572" s="66"/>
      <c r="Z572" s="66"/>
    </row>
    <row r="573" spans="1:26" ht="14.25" customHeight="1" x14ac:dyDescent="0.2">
      <c r="A573" s="67" t="s">
        <v>2352</v>
      </c>
      <c r="B573" s="67" t="s">
        <v>2353</v>
      </c>
      <c r="C573" s="68" t="str">
        <f t="shared" si="0"/>
        <v>KARAY</v>
      </c>
      <c r="D573" s="68"/>
      <c r="E573" s="68"/>
      <c r="F573" s="68"/>
      <c r="G573" s="68">
        <v>18</v>
      </c>
      <c r="H573" s="68">
        <f t="shared" si="1"/>
        <v>1</v>
      </c>
      <c r="I573" s="68">
        <f t="shared" si="2"/>
        <v>1</v>
      </c>
      <c r="J573" s="68"/>
      <c r="K573" s="68"/>
      <c r="L573" s="68"/>
      <c r="M573" s="66"/>
      <c r="N573" s="66"/>
      <c r="O573" s="66"/>
      <c r="P573" s="66"/>
      <c r="Q573" s="66"/>
      <c r="R573" s="66"/>
      <c r="S573" s="66"/>
      <c r="T573" s="66"/>
      <c r="U573" s="66"/>
      <c r="V573" s="66"/>
      <c r="W573" s="66"/>
      <c r="X573" s="66"/>
      <c r="Y573" s="66"/>
      <c r="Z573" s="66"/>
    </row>
    <row r="574" spans="1:26" ht="14.25" customHeight="1" x14ac:dyDescent="0.2">
      <c r="A574" s="67" t="s">
        <v>1767</v>
      </c>
      <c r="B574" s="67" t="s">
        <v>1768</v>
      </c>
      <c r="C574" s="68" t="str">
        <f t="shared" si="0"/>
        <v>KAREKHAJAN</v>
      </c>
      <c r="D574" s="68"/>
      <c r="E574" s="68"/>
      <c r="F574" s="68"/>
      <c r="G574" s="68">
        <v>3</v>
      </c>
      <c r="H574" s="68">
        <f t="shared" si="1"/>
        <v>1</v>
      </c>
      <c r="I574" s="68">
        <f t="shared" si="2"/>
        <v>1</v>
      </c>
      <c r="J574" s="68"/>
      <c r="K574" s="68"/>
      <c r="L574" s="68"/>
      <c r="M574" s="66"/>
      <c r="N574" s="66"/>
      <c r="O574" s="66"/>
      <c r="P574" s="66"/>
      <c r="Q574" s="66"/>
      <c r="R574" s="66"/>
      <c r="S574" s="66"/>
      <c r="T574" s="66"/>
      <c r="U574" s="66"/>
      <c r="V574" s="66"/>
      <c r="W574" s="66"/>
      <c r="X574" s="66"/>
      <c r="Y574" s="66"/>
      <c r="Z574" s="66"/>
    </row>
    <row r="575" spans="1:26" ht="14.25" customHeight="1" x14ac:dyDescent="0.2">
      <c r="A575" s="67" t="s">
        <v>3739</v>
      </c>
      <c r="B575" s="67" t="s">
        <v>3740</v>
      </c>
      <c r="C575" s="68" t="str">
        <f t="shared" si="0"/>
        <v>KARLI</v>
      </c>
      <c r="D575" s="68"/>
      <c r="E575" s="68"/>
      <c r="F575" s="68"/>
      <c r="G575" s="68">
        <v>0</v>
      </c>
      <c r="H575" s="68">
        <f t="shared" si="1"/>
        <v>1</v>
      </c>
      <c r="I575" s="68">
        <f t="shared" si="2"/>
        <v>1</v>
      </c>
      <c r="J575" s="68"/>
      <c r="K575" s="68"/>
      <c r="L575" s="68"/>
      <c r="M575" s="66"/>
      <c r="N575" s="66"/>
      <c r="O575" s="66"/>
      <c r="P575" s="66"/>
      <c r="Q575" s="66"/>
      <c r="R575" s="66"/>
      <c r="S575" s="66"/>
      <c r="T575" s="66"/>
      <c r="U575" s="66"/>
      <c r="V575" s="66"/>
      <c r="W575" s="66"/>
      <c r="X575" s="66"/>
      <c r="Y575" s="66"/>
      <c r="Z575" s="66"/>
    </row>
    <row r="576" spans="1:26" ht="14.25" customHeight="1" x14ac:dyDescent="0.2">
      <c r="A576" s="67" t="s">
        <v>357</v>
      </c>
      <c r="B576" s="67" t="s">
        <v>358</v>
      </c>
      <c r="C576" s="68" t="str">
        <f t="shared" si="0"/>
        <v>KARMALI</v>
      </c>
      <c r="D576" s="68"/>
      <c r="E576" s="68"/>
      <c r="F576" s="68"/>
      <c r="G576" s="68">
        <v>6</v>
      </c>
      <c r="H576" s="68">
        <f t="shared" si="1"/>
        <v>1</v>
      </c>
      <c r="I576" s="68">
        <f t="shared" si="2"/>
        <v>1</v>
      </c>
      <c r="J576" s="68"/>
      <c r="K576" s="68"/>
      <c r="L576" s="68"/>
      <c r="M576" s="66"/>
      <c r="N576" s="66"/>
      <c r="O576" s="66"/>
      <c r="P576" s="66"/>
      <c r="Q576" s="66"/>
      <c r="R576" s="66"/>
      <c r="S576" s="66"/>
      <c r="T576" s="66"/>
      <c r="U576" s="66"/>
      <c r="V576" s="66"/>
      <c r="W576" s="66"/>
      <c r="X576" s="66"/>
      <c r="Y576" s="66"/>
      <c r="Z576" s="66"/>
    </row>
    <row r="577" spans="1:26" ht="14.25" customHeight="1" x14ac:dyDescent="0.2">
      <c r="A577" s="67" t="s">
        <v>1048</v>
      </c>
      <c r="B577" s="67" t="s">
        <v>1049</v>
      </c>
      <c r="C577" s="68" t="str">
        <f t="shared" si="0"/>
        <v>KARMANE</v>
      </c>
      <c r="D577" s="68"/>
      <c r="E577" s="68"/>
      <c r="F577" s="68"/>
      <c r="G577" s="68">
        <v>13</v>
      </c>
      <c r="H577" s="68">
        <f t="shared" si="1"/>
        <v>1</v>
      </c>
      <c r="I577" s="68">
        <f t="shared" si="2"/>
        <v>1</v>
      </c>
      <c r="J577" s="68"/>
      <c r="K577" s="68"/>
      <c r="L577" s="68"/>
      <c r="M577" s="66"/>
      <c r="N577" s="66"/>
      <c r="O577" s="66"/>
      <c r="P577" s="66"/>
      <c r="Q577" s="66"/>
      <c r="R577" s="66"/>
      <c r="S577" s="66"/>
      <c r="T577" s="66"/>
      <c r="U577" s="66"/>
      <c r="V577" s="66"/>
      <c r="W577" s="66"/>
      <c r="X577" s="66"/>
      <c r="Y577" s="66"/>
      <c r="Z577" s="66"/>
    </row>
    <row r="578" spans="1:26" ht="14.25" customHeight="1" x14ac:dyDescent="0.2">
      <c r="A578" s="67" t="s">
        <v>2058</v>
      </c>
      <c r="B578" s="67" t="s">
        <v>2059</v>
      </c>
      <c r="C578" s="68" t="str">
        <f t="shared" si="0"/>
        <v>KARNALE</v>
      </c>
      <c r="D578" s="68"/>
      <c r="E578" s="68"/>
      <c r="F578" s="68"/>
      <c r="G578" s="68">
        <v>1</v>
      </c>
      <c r="H578" s="68">
        <f t="shared" si="1"/>
        <v>1</v>
      </c>
      <c r="I578" s="68">
        <f t="shared" si="2"/>
        <v>1</v>
      </c>
      <c r="J578" s="68"/>
      <c r="K578" s="68"/>
      <c r="L578" s="68"/>
      <c r="M578" s="66"/>
      <c r="N578" s="66"/>
      <c r="O578" s="66"/>
      <c r="P578" s="66"/>
      <c r="Q578" s="66"/>
      <c r="R578" s="66"/>
      <c r="S578" s="66"/>
      <c r="T578" s="66"/>
      <c r="U578" s="66"/>
      <c r="V578" s="66"/>
      <c r="W578" s="66"/>
      <c r="X578" s="66"/>
      <c r="Y578" s="66"/>
      <c r="Z578" s="66"/>
    </row>
    <row r="579" spans="1:26" ht="14.25" customHeight="1" x14ac:dyDescent="0.2">
      <c r="A579" s="67" t="s">
        <v>2533</v>
      </c>
      <c r="B579" s="67" t="s">
        <v>2534</v>
      </c>
      <c r="C579" s="68" t="str">
        <f t="shared" si="0"/>
        <v>KARSHIMOL</v>
      </c>
      <c r="D579" s="68"/>
      <c r="E579" s="68"/>
      <c r="F579" s="68"/>
      <c r="G579" s="68">
        <v>11</v>
      </c>
      <c r="H579" s="68">
        <f t="shared" si="1"/>
        <v>1</v>
      </c>
      <c r="I579" s="68">
        <f t="shared" si="2"/>
        <v>1</v>
      </c>
      <c r="J579" s="68"/>
      <c r="K579" s="68"/>
      <c r="L579" s="68"/>
      <c r="M579" s="66"/>
      <c r="N579" s="66"/>
      <c r="O579" s="66"/>
      <c r="P579" s="66"/>
      <c r="Q579" s="66"/>
      <c r="R579" s="66"/>
      <c r="S579" s="66"/>
      <c r="T579" s="66"/>
      <c r="U579" s="66"/>
      <c r="V579" s="66"/>
      <c r="W579" s="66"/>
      <c r="X579" s="66"/>
      <c r="Y579" s="66"/>
      <c r="Z579" s="66"/>
    </row>
    <row r="580" spans="1:26" ht="14.25" customHeight="1" x14ac:dyDescent="0.2">
      <c r="A580" s="67" t="s">
        <v>835</v>
      </c>
      <c r="B580" s="67" t="s">
        <v>836</v>
      </c>
      <c r="C580" s="68" t="str">
        <f t="shared" si="0"/>
        <v>KARULWADA</v>
      </c>
      <c r="D580" s="68"/>
      <c r="E580" s="68"/>
      <c r="F580" s="68"/>
      <c r="G580" s="68">
        <v>2</v>
      </c>
      <c r="H580" s="68">
        <f t="shared" si="1"/>
        <v>1</v>
      </c>
      <c r="I580" s="68">
        <f t="shared" si="2"/>
        <v>1</v>
      </c>
      <c r="J580" s="68"/>
      <c r="K580" s="68"/>
      <c r="L580" s="68"/>
      <c r="M580" s="66"/>
      <c r="N580" s="66"/>
      <c r="O580" s="66"/>
      <c r="P580" s="66"/>
      <c r="Q580" s="66"/>
      <c r="R580" s="66"/>
      <c r="S580" s="66"/>
      <c r="T580" s="66"/>
      <c r="U580" s="66"/>
      <c r="V580" s="66"/>
      <c r="W580" s="66"/>
      <c r="X580" s="66"/>
      <c r="Y580" s="66"/>
      <c r="Z580" s="66"/>
    </row>
    <row r="581" spans="1:26" ht="14.25" customHeight="1" x14ac:dyDescent="0.2">
      <c r="A581" s="67" t="s">
        <v>2592</v>
      </c>
      <c r="B581" s="67" t="s">
        <v>2593</v>
      </c>
      <c r="C581" s="68" t="str">
        <f t="shared" si="0"/>
        <v>KARVE</v>
      </c>
      <c r="D581" s="68"/>
      <c r="E581" s="68"/>
      <c r="F581" s="68"/>
      <c r="G581" s="68">
        <v>3</v>
      </c>
      <c r="H581" s="68">
        <f t="shared" si="1"/>
        <v>1</v>
      </c>
      <c r="I581" s="68">
        <f t="shared" si="2"/>
        <v>1</v>
      </c>
      <c r="J581" s="68"/>
      <c r="K581" s="68"/>
      <c r="L581" s="68"/>
      <c r="M581" s="66"/>
      <c r="N581" s="66"/>
      <c r="O581" s="66"/>
      <c r="P581" s="66"/>
      <c r="Q581" s="66"/>
      <c r="R581" s="66"/>
      <c r="S581" s="66"/>
      <c r="T581" s="66"/>
      <c r="U581" s="66"/>
      <c r="V581" s="66"/>
      <c r="W581" s="66"/>
      <c r="X581" s="66"/>
      <c r="Y581" s="66"/>
      <c r="Z581" s="66"/>
    </row>
    <row r="582" spans="1:26" ht="14.25" customHeight="1" x14ac:dyDescent="0.2">
      <c r="A582" s="67" t="s">
        <v>1421</v>
      </c>
      <c r="B582" s="67" t="s">
        <v>1422</v>
      </c>
      <c r="C582" s="68" t="str">
        <f t="shared" si="0"/>
        <v>KARWAR</v>
      </c>
      <c r="D582" s="68"/>
      <c r="E582" s="68"/>
      <c r="F582" s="68"/>
      <c r="G582" s="68">
        <v>19</v>
      </c>
      <c r="H582" s="68">
        <f t="shared" si="1"/>
        <v>1</v>
      </c>
      <c r="I582" s="68">
        <f t="shared" si="2"/>
        <v>1</v>
      </c>
      <c r="J582" s="68"/>
      <c r="K582" s="68"/>
      <c r="L582" s="68"/>
      <c r="M582" s="66"/>
      <c r="N582" s="66"/>
      <c r="O582" s="66"/>
      <c r="P582" s="66"/>
      <c r="Q582" s="66"/>
      <c r="R582" s="66"/>
      <c r="S582" s="66"/>
      <c r="T582" s="66"/>
      <c r="U582" s="66"/>
      <c r="V582" s="66"/>
      <c r="W582" s="66"/>
      <c r="X582" s="66"/>
      <c r="Y582" s="66"/>
      <c r="Z582" s="66"/>
    </row>
    <row r="583" spans="1:26" ht="14.25" customHeight="1" x14ac:dyDescent="0.2">
      <c r="A583" s="67" t="s">
        <v>1250</v>
      </c>
      <c r="B583" s="67" t="s">
        <v>1251</v>
      </c>
      <c r="C583" s="68" t="str">
        <f t="shared" si="0"/>
        <v>KASAL</v>
      </c>
      <c r="D583" s="68"/>
      <c r="E583" s="68"/>
      <c r="F583" s="68"/>
      <c r="G583" s="68">
        <v>8</v>
      </c>
      <c r="H583" s="68">
        <f t="shared" si="1"/>
        <v>1</v>
      </c>
      <c r="I583" s="68">
        <f t="shared" si="2"/>
        <v>1</v>
      </c>
      <c r="J583" s="68"/>
      <c r="K583" s="68"/>
      <c r="L583" s="68"/>
      <c r="M583" s="66"/>
      <c r="N583" s="66"/>
      <c r="O583" s="66"/>
      <c r="P583" s="66"/>
      <c r="Q583" s="66"/>
      <c r="R583" s="66"/>
      <c r="S583" s="66"/>
      <c r="T583" s="66"/>
      <c r="U583" s="66"/>
      <c r="V583" s="66"/>
      <c r="W583" s="66"/>
      <c r="X583" s="66"/>
      <c r="Y583" s="66"/>
      <c r="Z583" s="66"/>
    </row>
    <row r="584" spans="1:26" ht="14.25" customHeight="1" x14ac:dyDescent="0.2">
      <c r="A584" s="67" t="s">
        <v>482</v>
      </c>
      <c r="B584" s="67" t="s">
        <v>483</v>
      </c>
      <c r="C584" s="68" t="str">
        <f t="shared" si="0"/>
        <v>KASARPAL</v>
      </c>
      <c r="D584" s="68"/>
      <c r="E584" s="68"/>
      <c r="F584" s="68"/>
      <c r="G584" s="68">
        <v>10</v>
      </c>
      <c r="H584" s="68">
        <f t="shared" si="1"/>
        <v>1</v>
      </c>
      <c r="I584" s="68">
        <f t="shared" si="2"/>
        <v>1</v>
      </c>
      <c r="J584" s="68"/>
      <c r="K584" s="68"/>
      <c r="L584" s="68"/>
      <c r="M584" s="66"/>
      <c r="N584" s="66"/>
      <c r="O584" s="66"/>
      <c r="P584" s="66"/>
      <c r="Q584" s="66"/>
      <c r="R584" s="66"/>
      <c r="S584" s="66"/>
      <c r="T584" s="66"/>
      <c r="U584" s="66"/>
      <c r="V584" s="66"/>
      <c r="W584" s="66"/>
      <c r="X584" s="66"/>
      <c r="Y584" s="66"/>
      <c r="Z584" s="66"/>
    </row>
    <row r="585" spans="1:26" ht="14.25" customHeight="1" x14ac:dyDescent="0.2">
      <c r="A585" s="67" t="s">
        <v>3909</v>
      </c>
      <c r="B585" s="67" t="s">
        <v>3910</v>
      </c>
      <c r="C585" s="68" t="str">
        <f t="shared" si="0"/>
        <v>Kasturba HS</v>
      </c>
      <c r="D585" s="68"/>
      <c r="E585" s="68"/>
      <c r="F585" s="68"/>
      <c r="G585" s="68">
        <v>0</v>
      </c>
      <c r="H585" s="68">
        <f t="shared" si="1"/>
        <v>1</v>
      </c>
      <c r="I585" s="68">
        <f t="shared" si="2"/>
        <v>1</v>
      </c>
      <c r="J585" s="68"/>
      <c r="K585" s="68"/>
      <c r="L585" s="68"/>
      <c r="M585" s="66"/>
      <c r="N585" s="66"/>
      <c r="O585" s="66"/>
      <c r="P585" s="66"/>
      <c r="Q585" s="66"/>
      <c r="R585" s="66"/>
      <c r="S585" s="66"/>
      <c r="T585" s="66"/>
      <c r="U585" s="66"/>
      <c r="V585" s="66"/>
      <c r="W585" s="66"/>
      <c r="X585" s="66"/>
      <c r="Y585" s="66"/>
      <c r="Z585" s="66"/>
    </row>
    <row r="586" spans="1:26" ht="14.25" customHeight="1" x14ac:dyDescent="0.2">
      <c r="A586" s="67" t="s">
        <v>2585</v>
      </c>
      <c r="B586" s="67" t="s">
        <v>2586</v>
      </c>
      <c r="C586" s="68" t="str">
        <f t="shared" si="0"/>
        <v>KATEBAG</v>
      </c>
      <c r="D586" s="68"/>
      <c r="E586" s="68"/>
      <c r="F586" s="68"/>
      <c r="G586" s="68">
        <v>1</v>
      </c>
      <c r="H586" s="68">
        <f t="shared" si="1"/>
        <v>1</v>
      </c>
      <c r="I586" s="68">
        <f t="shared" si="2"/>
        <v>1</v>
      </c>
      <c r="J586" s="68"/>
      <c r="K586" s="68"/>
      <c r="L586" s="68"/>
      <c r="M586" s="66"/>
      <c r="N586" s="66"/>
      <c r="O586" s="66"/>
      <c r="P586" s="66"/>
      <c r="Q586" s="66"/>
      <c r="R586" s="66"/>
      <c r="S586" s="66"/>
      <c r="T586" s="66"/>
      <c r="U586" s="66"/>
      <c r="V586" s="66"/>
      <c r="W586" s="66"/>
      <c r="X586" s="66"/>
      <c r="Y586" s="66"/>
      <c r="Z586" s="66"/>
    </row>
    <row r="587" spans="1:26" ht="14.25" customHeight="1" x14ac:dyDescent="0.2">
      <c r="A587" s="67" t="s">
        <v>2245</v>
      </c>
      <c r="B587" s="67" t="s">
        <v>2246</v>
      </c>
      <c r="C587" s="68" t="str">
        <f t="shared" si="0"/>
        <v>KATTA</v>
      </c>
      <c r="D587" s="68"/>
      <c r="E587" s="68"/>
      <c r="F587" s="68"/>
      <c r="G587" s="68">
        <v>1</v>
      </c>
      <c r="H587" s="68">
        <f t="shared" si="1"/>
        <v>1</v>
      </c>
      <c r="I587" s="68">
        <f t="shared" si="2"/>
        <v>1</v>
      </c>
      <c r="J587" s="68"/>
      <c r="K587" s="68"/>
      <c r="L587" s="68"/>
      <c r="M587" s="66"/>
      <c r="N587" s="66"/>
      <c r="O587" s="66"/>
      <c r="P587" s="66"/>
      <c r="Q587" s="66"/>
      <c r="R587" s="66"/>
      <c r="S587" s="66"/>
      <c r="T587" s="66"/>
      <c r="U587" s="66"/>
      <c r="V587" s="66"/>
      <c r="W587" s="66"/>
      <c r="X587" s="66"/>
      <c r="Y587" s="66"/>
      <c r="Z587" s="66"/>
    </row>
    <row r="588" spans="1:26" ht="14.25" customHeight="1" x14ac:dyDescent="0.2">
      <c r="A588" s="67" t="s">
        <v>1932</v>
      </c>
      <c r="B588" s="67" t="s">
        <v>1933</v>
      </c>
      <c r="C588" s="68" t="str">
        <f t="shared" si="0"/>
        <v>KAVLE TEMPL</v>
      </c>
      <c r="D588" s="68"/>
      <c r="E588" s="68"/>
      <c r="F588" s="68"/>
      <c r="G588" s="68">
        <v>4</v>
      </c>
      <c r="H588" s="68">
        <f t="shared" si="1"/>
        <v>1</v>
      </c>
      <c r="I588" s="68">
        <f t="shared" si="2"/>
        <v>1</v>
      </c>
      <c r="J588" s="68"/>
      <c r="K588" s="68"/>
      <c r="L588" s="68"/>
      <c r="M588" s="66"/>
      <c r="N588" s="66"/>
      <c r="O588" s="66"/>
      <c r="P588" s="66"/>
      <c r="Q588" s="66"/>
      <c r="R588" s="66"/>
      <c r="S588" s="66"/>
      <c r="T588" s="66"/>
      <c r="U588" s="66"/>
      <c r="V588" s="66"/>
      <c r="W588" s="66"/>
      <c r="X588" s="66"/>
      <c r="Y588" s="66"/>
      <c r="Z588" s="66"/>
    </row>
    <row r="589" spans="1:26" ht="14.25" customHeight="1" x14ac:dyDescent="0.2">
      <c r="A589" s="67" t="s">
        <v>1374</v>
      </c>
      <c r="B589" s="67" t="s">
        <v>1375</v>
      </c>
      <c r="C589" s="68" t="str">
        <f t="shared" si="0"/>
        <v>KAWEKUTTI</v>
      </c>
      <c r="D589" s="68"/>
      <c r="E589" s="68"/>
      <c r="F589" s="68"/>
      <c r="G589" s="68">
        <v>2</v>
      </c>
      <c r="H589" s="68">
        <f t="shared" si="1"/>
        <v>1</v>
      </c>
      <c r="I589" s="68">
        <f t="shared" si="2"/>
        <v>1</v>
      </c>
      <c r="J589" s="68"/>
      <c r="K589" s="68"/>
      <c r="L589" s="68"/>
      <c r="M589" s="66"/>
      <c r="N589" s="66"/>
      <c r="O589" s="66"/>
      <c r="P589" s="66"/>
      <c r="Q589" s="66"/>
      <c r="R589" s="66"/>
      <c r="S589" s="66"/>
      <c r="T589" s="66"/>
      <c r="U589" s="66"/>
      <c r="V589" s="66"/>
      <c r="W589" s="66"/>
      <c r="X589" s="66"/>
      <c r="Y589" s="66"/>
      <c r="Z589" s="66"/>
    </row>
    <row r="590" spans="1:26" ht="14.25" customHeight="1" x14ac:dyDescent="0.2">
      <c r="A590" s="67" t="s">
        <v>3687</v>
      </c>
      <c r="B590" s="67" t="s">
        <v>3688</v>
      </c>
      <c r="C590" s="68" t="str">
        <f t="shared" si="0"/>
        <v>KAWTAL</v>
      </c>
      <c r="D590" s="68"/>
      <c r="E590" s="68"/>
      <c r="F590" s="68"/>
      <c r="G590" s="68">
        <v>4</v>
      </c>
      <c r="H590" s="68">
        <f t="shared" si="1"/>
        <v>1</v>
      </c>
      <c r="I590" s="68">
        <f t="shared" si="2"/>
        <v>1</v>
      </c>
      <c r="J590" s="68"/>
      <c r="K590" s="68"/>
      <c r="L590" s="68"/>
      <c r="M590" s="66"/>
      <c r="N590" s="66"/>
      <c r="O590" s="66"/>
      <c r="P590" s="66"/>
      <c r="Q590" s="66"/>
      <c r="R590" s="66"/>
      <c r="S590" s="66"/>
      <c r="T590" s="66"/>
      <c r="U590" s="66"/>
      <c r="V590" s="66"/>
      <c r="W590" s="66"/>
      <c r="X590" s="66"/>
      <c r="Y590" s="66"/>
      <c r="Z590" s="66"/>
    </row>
    <row r="591" spans="1:26" ht="14.25" customHeight="1" x14ac:dyDescent="0.2">
      <c r="A591" s="67" t="s">
        <v>1731</v>
      </c>
      <c r="B591" s="67" t="s">
        <v>1732</v>
      </c>
      <c r="C591" s="68" t="str">
        <f t="shared" si="0"/>
        <v>KDPR S. TMP</v>
      </c>
      <c r="D591" s="68"/>
      <c r="E591" s="68"/>
      <c r="F591" s="68"/>
      <c r="G591" s="68">
        <v>4</v>
      </c>
      <c r="H591" s="68">
        <f t="shared" si="1"/>
        <v>1</v>
      </c>
      <c r="I591" s="68">
        <f t="shared" si="2"/>
        <v>1</v>
      </c>
      <c r="J591" s="68"/>
      <c r="K591" s="68"/>
      <c r="L591" s="68"/>
      <c r="M591" s="66"/>
      <c r="N591" s="66"/>
      <c r="O591" s="66"/>
      <c r="P591" s="66"/>
      <c r="Q591" s="66"/>
      <c r="R591" s="66"/>
      <c r="S591" s="66"/>
      <c r="T591" s="66"/>
      <c r="U591" s="66"/>
      <c r="V591" s="66"/>
      <c r="W591" s="66"/>
      <c r="X591" s="66"/>
      <c r="Y591" s="66"/>
      <c r="Z591" s="66"/>
    </row>
    <row r="592" spans="1:26" ht="14.25" customHeight="1" x14ac:dyDescent="0.2">
      <c r="A592" s="67" t="s">
        <v>500</v>
      </c>
      <c r="B592" s="67" t="s">
        <v>501</v>
      </c>
      <c r="C592" s="68" t="str">
        <f t="shared" si="0"/>
        <v>KEL JUNCTIN</v>
      </c>
      <c r="D592" s="68"/>
      <c r="E592" s="68"/>
      <c r="F592" s="68"/>
      <c r="G592" s="68">
        <v>2</v>
      </c>
      <c r="H592" s="68">
        <f t="shared" si="1"/>
        <v>1</v>
      </c>
      <c r="I592" s="68">
        <f t="shared" si="2"/>
        <v>1</v>
      </c>
      <c r="J592" s="68"/>
      <c r="K592" s="68"/>
      <c r="L592" s="68"/>
      <c r="M592" s="66"/>
      <c r="N592" s="66"/>
      <c r="O592" s="66"/>
      <c r="P592" s="66"/>
      <c r="Q592" s="66"/>
      <c r="R592" s="66"/>
      <c r="S592" s="66"/>
      <c r="T592" s="66"/>
      <c r="U592" s="66"/>
      <c r="V592" s="66"/>
      <c r="W592" s="66"/>
      <c r="X592" s="66"/>
      <c r="Y592" s="66"/>
      <c r="Z592" s="66"/>
    </row>
    <row r="593" spans="1:26" ht="14.25" customHeight="1" x14ac:dyDescent="0.2">
      <c r="A593" s="67" t="s">
        <v>1828</v>
      </c>
      <c r="B593" s="67" t="s">
        <v>1829</v>
      </c>
      <c r="C593" s="68" t="str">
        <f t="shared" si="0"/>
        <v>KELINI</v>
      </c>
      <c r="D593" s="68"/>
      <c r="E593" s="68"/>
      <c r="F593" s="68"/>
      <c r="G593" s="68">
        <v>13</v>
      </c>
      <c r="H593" s="68">
        <f t="shared" si="1"/>
        <v>1</v>
      </c>
      <c r="I593" s="68">
        <f t="shared" si="2"/>
        <v>1</v>
      </c>
      <c r="J593" s="68"/>
      <c r="K593" s="68"/>
      <c r="L593" s="68"/>
      <c r="M593" s="66"/>
      <c r="N593" s="66"/>
      <c r="O593" s="66"/>
      <c r="P593" s="66"/>
      <c r="Q593" s="66"/>
      <c r="R593" s="66"/>
      <c r="S593" s="66"/>
      <c r="T593" s="66"/>
      <c r="U593" s="66"/>
      <c r="V593" s="66"/>
      <c r="W593" s="66"/>
      <c r="X593" s="66"/>
      <c r="Y593" s="66"/>
      <c r="Z593" s="66"/>
    </row>
    <row r="594" spans="1:26" ht="14.25" customHeight="1" x14ac:dyDescent="0.2">
      <c r="A594" s="67" t="s">
        <v>234</v>
      </c>
      <c r="B594" s="67" t="s">
        <v>235</v>
      </c>
      <c r="C594" s="68" t="str">
        <f t="shared" si="0"/>
        <v>KELOSI</v>
      </c>
      <c r="D594" s="68"/>
      <c r="E594" s="68"/>
      <c r="F594" s="68"/>
      <c r="G594" s="68">
        <v>21</v>
      </c>
      <c r="H594" s="68">
        <f t="shared" si="1"/>
        <v>1</v>
      </c>
      <c r="I594" s="68">
        <f t="shared" si="2"/>
        <v>1</v>
      </c>
      <c r="J594" s="68"/>
      <c r="K594" s="68"/>
      <c r="L594" s="68"/>
      <c r="M594" s="66"/>
      <c r="N594" s="66"/>
      <c r="O594" s="66"/>
      <c r="P594" s="66"/>
      <c r="Q594" s="66"/>
      <c r="R594" s="66"/>
      <c r="S594" s="66"/>
      <c r="T594" s="66"/>
      <c r="U594" s="66"/>
      <c r="V594" s="66"/>
      <c r="W594" s="66"/>
      <c r="X594" s="66"/>
      <c r="Y594" s="66"/>
      <c r="Z594" s="66"/>
    </row>
    <row r="595" spans="1:26" ht="14.25" customHeight="1" x14ac:dyDescent="0.2">
      <c r="A595" s="67" t="s">
        <v>3729</v>
      </c>
      <c r="B595" s="67" t="s">
        <v>3730</v>
      </c>
      <c r="C595" s="68" t="str">
        <f t="shared" si="0"/>
        <v>KELUS</v>
      </c>
      <c r="D595" s="68"/>
      <c r="E595" s="68"/>
      <c r="F595" s="68"/>
      <c r="G595" s="68">
        <v>1</v>
      </c>
      <c r="H595" s="68">
        <f t="shared" si="1"/>
        <v>1</v>
      </c>
      <c r="I595" s="68">
        <f t="shared" si="2"/>
        <v>1</v>
      </c>
      <c r="J595" s="68"/>
      <c r="K595" s="68"/>
      <c r="L595" s="68"/>
      <c r="M595" s="66"/>
      <c r="N595" s="66"/>
      <c r="O595" s="66"/>
      <c r="P595" s="66"/>
      <c r="Q595" s="66"/>
      <c r="R595" s="66"/>
      <c r="S595" s="66"/>
      <c r="T595" s="66"/>
      <c r="U595" s="66"/>
      <c r="V595" s="66"/>
      <c r="W595" s="66"/>
      <c r="X595" s="66"/>
      <c r="Y595" s="66"/>
      <c r="Z595" s="66"/>
    </row>
    <row r="596" spans="1:26" ht="14.25" customHeight="1" x14ac:dyDescent="0.2">
      <c r="A596" s="67" t="s">
        <v>2719</v>
      </c>
      <c r="B596" s="67" t="s">
        <v>2720</v>
      </c>
      <c r="C596" s="68" t="str">
        <f t="shared" si="0"/>
        <v>KELVONA</v>
      </c>
      <c r="D596" s="68"/>
      <c r="E596" s="68"/>
      <c r="F596" s="68"/>
      <c r="G596" s="68">
        <v>11</v>
      </c>
      <c r="H596" s="68">
        <f t="shared" si="1"/>
        <v>1</v>
      </c>
      <c r="I596" s="68">
        <f t="shared" si="2"/>
        <v>1</v>
      </c>
      <c r="J596" s="68"/>
      <c r="K596" s="68"/>
      <c r="L596" s="68"/>
      <c r="M596" s="66"/>
      <c r="N596" s="66"/>
      <c r="O596" s="66"/>
      <c r="P596" s="66"/>
      <c r="Q596" s="66"/>
      <c r="R596" s="66"/>
      <c r="S596" s="66"/>
      <c r="T596" s="66"/>
      <c r="U596" s="66"/>
      <c r="V596" s="66"/>
      <c r="W596" s="66"/>
      <c r="X596" s="66"/>
      <c r="Y596" s="66"/>
      <c r="Z596" s="66"/>
    </row>
    <row r="597" spans="1:26" ht="14.25" customHeight="1" x14ac:dyDescent="0.2">
      <c r="A597" s="67" t="s">
        <v>3911</v>
      </c>
      <c r="B597" s="67" t="s">
        <v>3912</v>
      </c>
      <c r="C597" s="68" t="str">
        <f t="shared" si="0"/>
        <v>KENDRIYA VIDYALAY 1</v>
      </c>
      <c r="D597" s="68"/>
      <c r="E597" s="68"/>
      <c r="F597" s="68"/>
      <c r="G597" s="68">
        <v>0</v>
      </c>
      <c r="H597" s="68">
        <f t="shared" si="1"/>
        <v>1</v>
      </c>
      <c r="I597" s="68">
        <f t="shared" si="2"/>
        <v>1</v>
      </c>
      <c r="J597" s="68"/>
      <c r="K597" s="68"/>
      <c r="L597" s="68"/>
      <c r="M597" s="66"/>
      <c r="N597" s="66"/>
      <c r="O597" s="66"/>
      <c r="P597" s="66"/>
      <c r="Q597" s="66"/>
      <c r="R597" s="66"/>
      <c r="S597" s="66"/>
      <c r="T597" s="66"/>
      <c r="U597" s="66"/>
      <c r="V597" s="66"/>
      <c r="W597" s="66"/>
      <c r="X597" s="66"/>
      <c r="Y597" s="66"/>
      <c r="Z597" s="66"/>
    </row>
    <row r="598" spans="1:26" ht="14.25" customHeight="1" x14ac:dyDescent="0.2">
      <c r="A598" s="67" t="s">
        <v>3913</v>
      </c>
      <c r="B598" s="67" t="s">
        <v>3914</v>
      </c>
      <c r="C598" s="68" t="str">
        <f t="shared" si="0"/>
        <v>KENDRIYA VIDYALAY 2</v>
      </c>
      <c r="D598" s="68"/>
      <c r="E598" s="68"/>
      <c r="F598" s="68"/>
      <c r="G598" s="68">
        <v>0</v>
      </c>
      <c r="H598" s="68">
        <f t="shared" si="1"/>
        <v>1</v>
      </c>
      <c r="I598" s="68">
        <f t="shared" si="2"/>
        <v>1</v>
      </c>
      <c r="J598" s="68"/>
      <c r="K598" s="68"/>
      <c r="L598" s="68"/>
      <c r="M598" s="66"/>
      <c r="N598" s="66"/>
      <c r="O598" s="66"/>
      <c r="P598" s="66"/>
      <c r="Q598" s="66"/>
      <c r="R598" s="66"/>
      <c r="S598" s="66"/>
      <c r="T598" s="66"/>
      <c r="U598" s="66"/>
      <c r="V598" s="66"/>
      <c r="W598" s="66"/>
      <c r="X598" s="66"/>
      <c r="Y598" s="66"/>
      <c r="Z598" s="66"/>
    </row>
    <row r="599" spans="1:26" ht="14.25" customHeight="1" x14ac:dyDescent="0.2">
      <c r="A599" s="67" t="s">
        <v>966</v>
      </c>
      <c r="B599" s="67" t="s">
        <v>967</v>
      </c>
      <c r="C599" s="68" t="str">
        <f t="shared" si="0"/>
        <v>KEPKARWADA</v>
      </c>
      <c r="D599" s="68"/>
      <c r="E599" s="68"/>
      <c r="F599" s="68"/>
      <c r="G599" s="68">
        <v>5</v>
      </c>
      <c r="H599" s="68">
        <f t="shared" si="1"/>
        <v>1</v>
      </c>
      <c r="I599" s="68">
        <f t="shared" si="2"/>
        <v>1</v>
      </c>
      <c r="J599" s="68"/>
      <c r="K599" s="68"/>
      <c r="L599" s="68"/>
      <c r="M599" s="66"/>
      <c r="N599" s="66"/>
      <c r="O599" s="66"/>
      <c r="P599" s="66"/>
      <c r="Q599" s="66"/>
      <c r="R599" s="66"/>
      <c r="S599" s="66"/>
      <c r="T599" s="66"/>
      <c r="U599" s="66"/>
      <c r="V599" s="66"/>
      <c r="W599" s="66"/>
      <c r="X599" s="66"/>
      <c r="Y599" s="66"/>
      <c r="Z599" s="66"/>
    </row>
    <row r="600" spans="1:26" ht="14.25" customHeight="1" x14ac:dyDescent="0.2">
      <c r="A600" s="67" t="s">
        <v>1338</v>
      </c>
      <c r="B600" s="67" t="s">
        <v>1338</v>
      </c>
      <c r="C600" s="68" t="str">
        <f t="shared" si="0"/>
        <v>KER</v>
      </c>
      <c r="D600" s="68"/>
      <c r="E600" s="68"/>
      <c r="F600" s="68"/>
      <c r="G600" s="68">
        <v>1</v>
      </c>
      <c r="H600" s="68">
        <f t="shared" si="1"/>
        <v>1</v>
      </c>
      <c r="I600" s="68">
        <f t="shared" si="2"/>
        <v>1</v>
      </c>
      <c r="J600" s="68"/>
      <c r="K600" s="68"/>
      <c r="L600" s="68"/>
      <c r="M600" s="66"/>
      <c r="N600" s="66"/>
      <c r="O600" s="66"/>
      <c r="P600" s="66"/>
      <c r="Q600" s="66"/>
      <c r="R600" s="66"/>
      <c r="S600" s="66"/>
      <c r="T600" s="66"/>
      <c r="U600" s="66"/>
      <c r="V600" s="66"/>
      <c r="W600" s="66"/>
      <c r="X600" s="66"/>
      <c r="Y600" s="66"/>
      <c r="Z600" s="66"/>
    </row>
    <row r="601" spans="1:26" ht="14.25" customHeight="1" x14ac:dyDescent="0.2">
      <c r="A601" s="67" t="s">
        <v>660</v>
      </c>
      <c r="B601" s="67" t="s">
        <v>661</v>
      </c>
      <c r="C601" s="68" t="str">
        <f t="shared" si="0"/>
        <v>KERE DVKD</v>
      </c>
      <c r="D601" s="68"/>
      <c r="E601" s="68"/>
      <c r="F601" s="68"/>
      <c r="G601" s="68">
        <v>2</v>
      </c>
      <c r="H601" s="68">
        <f t="shared" si="1"/>
        <v>1</v>
      </c>
      <c r="I601" s="68">
        <f t="shared" si="2"/>
        <v>1</v>
      </c>
      <c r="J601" s="68"/>
      <c r="K601" s="68"/>
      <c r="L601" s="68"/>
      <c r="M601" s="66"/>
      <c r="N601" s="66"/>
      <c r="O601" s="66"/>
      <c r="P601" s="66"/>
      <c r="Q601" s="66"/>
      <c r="R601" s="66"/>
      <c r="S601" s="66"/>
      <c r="T601" s="66"/>
      <c r="U601" s="66"/>
      <c r="V601" s="66"/>
      <c r="W601" s="66"/>
      <c r="X601" s="66"/>
      <c r="Y601" s="66"/>
      <c r="Z601" s="66"/>
    </row>
    <row r="602" spans="1:26" ht="14.25" customHeight="1" x14ac:dyDescent="0.2">
      <c r="A602" s="67" t="s">
        <v>440</v>
      </c>
      <c r="B602" s="67" t="s">
        <v>441</v>
      </c>
      <c r="C602" s="68" t="str">
        <f t="shared" si="0"/>
        <v>KERI</v>
      </c>
      <c r="D602" s="68"/>
      <c r="E602" s="68"/>
      <c r="F602" s="68"/>
      <c r="G602" s="68">
        <v>26</v>
      </c>
      <c r="H602" s="68">
        <f t="shared" si="1"/>
        <v>1</v>
      </c>
      <c r="I602" s="68">
        <f t="shared" si="2"/>
        <v>1</v>
      </c>
      <c r="J602" s="68"/>
      <c r="K602" s="68"/>
      <c r="L602" s="68"/>
      <c r="M602" s="66"/>
      <c r="N602" s="66"/>
      <c r="O602" s="66"/>
      <c r="P602" s="66"/>
      <c r="Q602" s="66"/>
      <c r="R602" s="66"/>
      <c r="S602" s="66"/>
      <c r="T602" s="66"/>
      <c r="U602" s="66"/>
      <c r="V602" s="66"/>
      <c r="W602" s="66"/>
      <c r="X602" s="66"/>
      <c r="Y602" s="66"/>
      <c r="Z602" s="66"/>
    </row>
    <row r="603" spans="1:26" ht="14.25" customHeight="1" x14ac:dyDescent="0.2">
      <c r="A603" s="67" t="s">
        <v>959</v>
      </c>
      <c r="B603" s="67" t="s">
        <v>960</v>
      </c>
      <c r="C603" s="68" t="str">
        <f t="shared" si="0"/>
        <v>KERI CHURCH</v>
      </c>
      <c r="D603" s="68"/>
      <c r="E603" s="68"/>
      <c r="F603" s="68"/>
      <c r="G603" s="68">
        <v>4</v>
      </c>
      <c r="H603" s="68">
        <f t="shared" si="1"/>
        <v>1</v>
      </c>
      <c r="I603" s="68">
        <f t="shared" si="2"/>
        <v>1</v>
      </c>
      <c r="J603" s="68"/>
      <c r="K603" s="68"/>
      <c r="L603" s="68"/>
      <c r="M603" s="66"/>
      <c r="N603" s="66"/>
      <c r="O603" s="66"/>
      <c r="P603" s="66"/>
      <c r="Q603" s="66"/>
      <c r="R603" s="66"/>
      <c r="S603" s="66"/>
      <c r="T603" s="66"/>
      <c r="U603" s="66"/>
      <c r="V603" s="66"/>
      <c r="W603" s="66"/>
      <c r="X603" s="66"/>
      <c r="Y603" s="66"/>
      <c r="Z603" s="66"/>
    </row>
    <row r="604" spans="1:26" ht="14.25" customHeight="1" x14ac:dyDescent="0.2">
      <c r="A604" s="67" t="s">
        <v>957</v>
      </c>
      <c r="B604" s="67" t="s">
        <v>958</v>
      </c>
      <c r="C604" s="68" t="str">
        <f t="shared" si="0"/>
        <v>KERI TEMPLE</v>
      </c>
      <c r="D604" s="68"/>
      <c r="E604" s="68"/>
      <c r="F604" s="68"/>
      <c r="G604" s="68">
        <v>4</v>
      </c>
      <c r="H604" s="68">
        <f t="shared" si="1"/>
        <v>1</v>
      </c>
      <c r="I604" s="68">
        <f t="shared" si="2"/>
        <v>1</v>
      </c>
      <c r="J604" s="68"/>
      <c r="K604" s="68"/>
      <c r="L604" s="68"/>
      <c r="M604" s="66"/>
      <c r="N604" s="66"/>
      <c r="O604" s="66"/>
      <c r="P604" s="66"/>
      <c r="Q604" s="66"/>
      <c r="R604" s="66"/>
      <c r="S604" s="66"/>
      <c r="T604" s="66"/>
      <c r="U604" s="66"/>
      <c r="V604" s="66"/>
      <c r="W604" s="66"/>
      <c r="X604" s="66"/>
      <c r="Y604" s="66"/>
      <c r="Z604" s="66"/>
    </row>
    <row r="605" spans="1:26" ht="14.25" customHeight="1" x14ac:dyDescent="0.2">
      <c r="A605" s="67" t="s">
        <v>442</v>
      </c>
      <c r="B605" s="67" t="s">
        <v>443</v>
      </c>
      <c r="C605" s="68" t="str">
        <f t="shared" si="0"/>
        <v>KERI TOLL N</v>
      </c>
      <c r="D605" s="68"/>
      <c r="E605" s="68"/>
      <c r="F605" s="68"/>
      <c r="G605" s="68">
        <v>2</v>
      </c>
      <c r="H605" s="68">
        <f t="shared" si="1"/>
        <v>1</v>
      </c>
      <c r="I605" s="68">
        <f t="shared" si="2"/>
        <v>1</v>
      </c>
      <c r="J605" s="68"/>
      <c r="K605" s="68"/>
      <c r="L605" s="68"/>
      <c r="M605" s="66"/>
      <c r="N605" s="66"/>
      <c r="O605" s="66"/>
      <c r="P605" s="66"/>
      <c r="Q605" s="66"/>
      <c r="R605" s="66"/>
      <c r="S605" s="66"/>
      <c r="T605" s="66"/>
      <c r="U605" s="66"/>
      <c r="V605" s="66"/>
      <c r="W605" s="66"/>
      <c r="X605" s="66"/>
      <c r="Y605" s="66"/>
      <c r="Z605" s="66"/>
    </row>
    <row r="606" spans="1:26" ht="14.25" customHeight="1" x14ac:dyDescent="0.2">
      <c r="A606" s="70" t="s">
        <v>3915</v>
      </c>
      <c r="B606" s="70" t="s">
        <v>3916</v>
      </c>
      <c r="C606" s="68" t="str">
        <f t="shared" si="0"/>
        <v>Kevnem</v>
      </c>
      <c r="D606" s="68"/>
      <c r="E606" s="68"/>
      <c r="F606" s="68"/>
      <c r="G606" s="68">
        <v>0</v>
      </c>
      <c r="H606" s="68">
        <f t="shared" si="1"/>
        <v>1</v>
      </c>
      <c r="I606" s="68">
        <f t="shared" si="2"/>
        <v>1</v>
      </c>
      <c r="J606" s="68"/>
      <c r="K606" s="68"/>
      <c r="L606" s="68"/>
      <c r="M606" s="66"/>
      <c r="N606" s="66"/>
      <c r="O606" s="66"/>
      <c r="P606" s="66"/>
      <c r="Q606" s="66"/>
      <c r="R606" s="66"/>
      <c r="S606" s="66"/>
      <c r="T606" s="66"/>
      <c r="U606" s="66"/>
      <c r="V606" s="66"/>
      <c r="W606" s="66"/>
      <c r="X606" s="66"/>
      <c r="Y606" s="66"/>
      <c r="Z606" s="66"/>
    </row>
    <row r="607" spans="1:26" ht="14.25" customHeight="1" x14ac:dyDescent="0.2">
      <c r="A607" s="67" t="s">
        <v>350</v>
      </c>
      <c r="B607" s="67" t="s">
        <v>351</v>
      </c>
      <c r="C607" s="68" t="str">
        <f t="shared" si="0"/>
        <v>KHADKI</v>
      </c>
      <c r="D607" s="68"/>
      <c r="E607" s="68"/>
      <c r="F607" s="68"/>
      <c r="G607" s="68">
        <v>8</v>
      </c>
      <c r="H607" s="68">
        <f t="shared" si="1"/>
        <v>1</v>
      </c>
      <c r="I607" s="68">
        <f t="shared" si="2"/>
        <v>1</v>
      </c>
      <c r="J607" s="68"/>
      <c r="K607" s="68"/>
      <c r="L607" s="68"/>
      <c r="M607" s="66"/>
      <c r="N607" s="66"/>
      <c r="O607" s="66"/>
      <c r="P607" s="66"/>
      <c r="Q607" s="66"/>
      <c r="R607" s="66"/>
      <c r="S607" s="66"/>
      <c r="T607" s="66"/>
      <c r="U607" s="66"/>
      <c r="V607" s="66"/>
      <c r="W607" s="66"/>
      <c r="X607" s="66"/>
      <c r="Y607" s="66"/>
      <c r="Z607" s="66"/>
    </row>
    <row r="608" spans="1:26" ht="14.25" customHeight="1" x14ac:dyDescent="0.2">
      <c r="A608" s="67" t="s">
        <v>795</v>
      </c>
      <c r="B608" s="67" t="s">
        <v>796</v>
      </c>
      <c r="C608" s="68" t="str">
        <f t="shared" si="0"/>
        <v>KHAJNE</v>
      </c>
      <c r="D608" s="68"/>
      <c r="E608" s="68"/>
      <c r="F608" s="68"/>
      <c r="G608" s="68">
        <v>5</v>
      </c>
      <c r="H608" s="68">
        <f t="shared" si="1"/>
        <v>1</v>
      </c>
      <c r="I608" s="68">
        <f t="shared" si="2"/>
        <v>1</v>
      </c>
      <c r="J608" s="68"/>
      <c r="K608" s="68"/>
      <c r="L608" s="68"/>
      <c r="M608" s="66"/>
      <c r="N608" s="66"/>
      <c r="O608" s="66"/>
      <c r="P608" s="66"/>
      <c r="Q608" s="66"/>
      <c r="R608" s="66"/>
      <c r="S608" s="66"/>
      <c r="T608" s="66"/>
      <c r="U608" s="66"/>
      <c r="V608" s="66"/>
      <c r="W608" s="66"/>
      <c r="X608" s="66"/>
      <c r="Y608" s="66"/>
      <c r="Z608" s="66"/>
    </row>
    <row r="609" spans="1:26" ht="14.25" customHeight="1" x14ac:dyDescent="0.2">
      <c r="A609" s="67" t="s">
        <v>1397</v>
      </c>
      <c r="B609" s="67" t="s">
        <v>1398</v>
      </c>
      <c r="C609" s="68" t="str">
        <f t="shared" si="0"/>
        <v>KHANAPUR</v>
      </c>
      <c r="D609" s="68"/>
      <c r="E609" s="68"/>
      <c r="F609" s="68"/>
      <c r="G609" s="68">
        <v>25</v>
      </c>
      <c r="H609" s="68">
        <f t="shared" si="1"/>
        <v>1</v>
      </c>
      <c r="I609" s="68">
        <f t="shared" si="2"/>
        <v>1</v>
      </c>
      <c r="J609" s="68"/>
      <c r="K609" s="68"/>
      <c r="L609" s="68"/>
      <c r="M609" s="66"/>
      <c r="N609" s="66"/>
      <c r="O609" s="66"/>
      <c r="P609" s="66"/>
      <c r="Q609" s="66"/>
      <c r="R609" s="66"/>
      <c r="S609" s="66"/>
      <c r="T609" s="66"/>
      <c r="U609" s="66"/>
      <c r="V609" s="66"/>
      <c r="W609" s="66"/>
      <c r="X609" s="66"/>
      <c r="Y609" s="66"/>
      <c r="Z609" s="66"/>
    </row>
    <row r="610" spans="1:26" ht="14.25" customHeight="1" x14ac:dyDescent="0.2">
      <c r="A610" s="67" t="s">
        <v>1733</v>
      </c>
      <c r="B610" s="67" t="s">
        <v>1734</v>
      </c>
      <c r="C610" s="68" t="str">
        <f t="shared" si="0"/>
        <v>KHANDEPAR</v>
      </c>
      <c r="D610" s="68"/>
      <c r="E610" s="68"/>
      <c r="F610" s="68"/>
      <c r="G610" s="68">
        <v>22</v>
      </c>
      <c r="H610" s="68">
        <f t="shared" si="1"/>
        <v>1</v>
      </c>
      <c r="I610" s="68">
        <f t="shared" si="2"/>
        <v>1</v>
      </c>
      <c r="J610" s="68"/>
      <c r="K610" s="68"/>
      <c r="L610" s="68"/>
      <c r="M610" s="66"/>
      <c r="N610" s="66"/>
      <c r="O610" s="66"/>
      <c r="P610" s="66"/>
      <c r="Q610" s="66"/>
      <c r="R610" s="66"/>
      <c r="S610" s="66"/>
      <c r="T610" s="66"/>
      <c r="U610" s="66"/>
      <c r="V610" s="66"/>
      <c r="W610" s="66"/>
      <c r="X610" s="66"/>
      <c r="Y610" s="66"/>
      <c r="Z610" s="66"/>
    </row>
    <row r="611" spans="1:26" ht="14.25" customHeight="1" x14ac:dyDescent="0.2">
      <c r="A611" s="67" t="s">
        <v>892</v>
      </c>
      <c r="B611" s="67" t="s">
        <v>893</v>
      </c>
      <c r="C611" s="68" t="str">
        <f t="shared" si="0"/>
        <v>KHANDIR</v>
      </c>
      <c r="D611" s="68"/>
      <c r="E611" s="68"/>
      <c r="F611" s="68"/>
      <c r="G611" s="68">
        <v>5</v>
      </c>
      <c r="H611" s="68">
        <f t="shared" si="1"/>
        <v>1</v>
      </c>
      <c r="I611" s="68">
        <f t="shared" si="2"/>
        <v>1</v>
      </c>
      <c r="J611" s="68"/>
      <c r="K611" s="68"/>
      <c r="L611" s="68"/>
      <c r="M611" s="66"/>
      <c r="N611" s="66"/>
      <c r="O611" s="66"/>
      <c r="P611" s="66"/>
      <c r="Q611" s="66"/>
      <c r="R611" s="66"/>
      <c r="S611" s="66"/>
      <c r="T611" s="66"/>
      <c r="U611" s="66"/>
      <c r="V611" s="66"/>
      <c r="W611" s="66"/>
      <c r="X611" s="66"/>
      <c r="Y611" s="66"/>
      <c r="Z611" s="66"/>
    </row>
    <row r="612" spans="1:26" ht="14.25" customHeight="1" x14ac:dyDescent="0.2">
      <c r="A612" s="70" t="s">
        <v>3917</v>
      </c>
      <c r="B612" s="70" t="s">
        <v>3918</v>
      </c>
      <c r="C612" s="68" t="str">
        <f t="shared" si="0"/>
        <v>Khandola</v>
      </c>
      <c r="D612" s="68"/>
      <c r="E612" s="68"/>
      <c r="F612" s="68"/>
      <c r="G612" s="68">
        <v>0</v>
      </c>
      <c r="H612" s="68">
        <f t="shared" si="1"/>
        <v>1</v>
      </c>
      <c r="I612" s="68">
        <f t="shared" si="2"/>
        <v>1</v>
      </c>
      <c r="J612" s="68"/>
      <c r="K612" s="68"/>
      <c r="L612" s="68"/>
      <c r="M612" s="66"/>
      <c r="N612" s="66"/>
      <c r="O612" s="66"/>
      <c r="P612" s="66"/>
      <c r="Q612" s="66"/>
      <c r="R612" s="66"/>
      <c r="S612" s="66"/>
      <c r="T612" s="66"/>
      <c r="U612" s="66"/>
      <c r="V612" s="66"/>
      <c r="W612" s="66"/>
      <c r="X612" s="66"/>
      <c r="Y612" s="66"/>
      <c r="Z612" s="66"/>
    </row>
    <row r="613" spans="1:26" ht="14.25" customHeight="1" x14ac:dyDescent="0.2">
      <c r="A613" s="67" t="s">
        <v>3919</v>
      </c>
      <c r="B613" s="67" t="s">
        <v>3920</v>
      </c>
      <c r="C613" s="68" t="str">
        <f t="shared" si="0"/>
        <v>Khandola Ferry</v>
      </c>
      <c r="D613" s="68"/>
      <c r="E613" s="68"/>
      <c r="F613" s="68"/>
      <c r="G613" s="68">
        <v>0</v>
      </c>
      <c r="H613" s="68">
        <f t="shared" si="1"/>
        <v>1</v>
      </c>
      <c r="I613" s="68">
        <f t="shared" si="2"/>
        <v>1</v>
      </c>
      <c r="J613" s="68"/>
      <c r="K613" s="68"/>
      <c r="L613" s="68"/>
      <c r="M613" s="66"/>
      <c r="N613" s="66"/>
      <c r="O613" s="66"/>
      <c r="P613" s="66"/>
      <c r="Q613" s="66"/>
      <c r="R613" s="66"/>
      <c r="S613" s="66"/>
      <c r="T613" s="66"/>
      <c r="U613" s="66"/>
      <c r="V613" s="66"/>
      <c r="W613" s="66"/>
      <c r="X613" s="66"/>
      <c r="Y613" s="66"/>
      <c r="Z613" s="66"/>
    </row>
    <row r="614" spans="1:26" ht="14.25" customHeight="1" x14ac:dyDescent="0.2">
      <c r="A614" s="67" t="s">
        <v>3921</v>
      </c>
      <c r="B614" s="67" t="s">
        <v>3922</v>
      </c>
      <c r="C614" s="68" t="str">
        <f t="shared" si="0"/>
        <v>Khandola Govt. College</v>
      </c>
      <c r="D614" s="68"/>
      <c r="E614" s="68"/>
      <c r="F614" s="68"/>
      <c r="G614" s="68">
        <v>0</v>
      </c>
      <c r="H614" s="68">
        <f t="shared" si="1"/>
        <v>1</v>
      </c>
      <c r="I614" s="68">
        <f t="shared" si="2"/>
        <v>1</v>
      </c>
      <c r="J614" s="68"/>
      <c r="K614" s="68"/>
      <c r="L614" s="68"/>
      <c r="M614" s="66"/>
      <c r="N614" s="66"/>
      <c r="O614" s="66"/>
      <c r="P614" s="66"/>
      <c r="Q614" s="66"/>
      <c r="R614" s="66"/>
      <c r="S614" s="66"/>
      <c r="T614" s="66"/>
      <c r="U614" s="66"/>
      <c r="V614" s="66"/>
      <c r="W614" s="66"/>
      <c r="X614" s="66"/>
      <c r="Y614" s="66"/>
      <c r="Z614" s="66"/>
    </row>
    <row r="615" spans="1:26" ht="14.25" customHeight="1" x14ac:dyDescent="0.2">
      <c r="A615" s="67" t="s">
        <v>2517</v>
      </c>
      <c r="B615" s="67" t="s">
        <v>2518</v>
      </c>
      <c r="C615" s="68" t="str">
        <f t="shared" si="0"/>
        <v>KHANGUINIM</v>
      </c>
      <c r="D615" s="68"/>
      <c r="E615" s="68"/>
      <c r="F615" s="68"/>
      <c r="G615" s="68">
        <v>5</v>
      </c>
      <c r="H615" s="68">
        <f t="shared" si="1"/>
        <v>1</v>
      </c>
      <c r="I615" s="68">
        <f t="shared" si="2"/>
        <v>1</v>
      </c>
      <c r="J615" s="68"/>
      <c r="K615" s="68"/>
      <c r="L615" s="68"/>
      <c r="M615" s="66"/>
      <c r="N615" s="66"/>
      <c r="O615" s="66"/>
      <c r="P615" s="66"/>
      <c r="Q615" s="66"/>
      <c r="R615" s="66"/>
      <c r="S615" s="66"/>
      <c r="T615" s="66"/>
      <c r="U615" s="66"/>
      <c r="V615" s="66"/>
      <c r="W615" s="66"/>
      <c r="X615" s="66"/>
      <c r="Y615" s="66"/>
      <c r="Z615" s="66"/>
    </row>
    <row r="616" spans="1:26" ht="14.25" customHeight="1" x14ac:dyDescent="0.2">
      <c r="A616" s="67" t="s">
        <v>2573</v>
      </c>
      <c r="B616" s="67" t="s">
        <v>2574</v>
      </c>
      <c r="C616" s="68" t="str">
        <f t="shared" si="0"/>
        <v>KHARGAL</v>
      </c>
      <c r="D616" s="68"/>
      <c r="E616" s="68"/>
      <c r="F616" s="68"/>
      <c r="G616" s="68">
        <v>2</v>
      </c>
      <c r="H616" s="68">
        <f t="shared" si="1"/>
        <v>1</v>
      </c>
      <c r="I616" s="68">
        <f t="shared" si="2"/>
        <v>1</v>
      </c>
      <c r="J616" s="68"/>
      <c r="K616" s="68"/>
      <c r="L616" s="68"/>
      <c r="M616" s="66"/>
      <c r="N616" s="66"/>
      <c r="O616" s="66"/>
      <c r="P616" s="66"/>
      <c r="Q616" s="66"/>
      <c r="R616" s="66"/>
      <c r="S616" s="66"/>
      <c r="T616" s="66"/>
      <c r="U616" s="66"/>
      <c r="V616" s="66"/>
      <c r="W616" s="66"/>
      <c r="X616" s="66"/>
      <c r="Y616" s="66"/>
      <c r="Z616" s="66"/>
    </row>
    <row r="617" spans="1:26" ht="14.25" customHeight="1" x14ac:dyDescent="0.2">
      <c r="A617" s="67" t="s">
        <v>2082</v>
      </c>
      <c r="B617" s="67" t="s">
        <v>2083</v>
      </c>
      <c r="C617" s="68" t="str">
        <f t="shared" si="0"/>
        <v>KHARWADE</v>
      </c>
      <c r="D617" s="68"/>
      <c r="E617" s="68"/>
      <c r="F617" s="68"/>
      <c r="G617" s="68">
        <v>1</v>
      </c>
      <c r="H617" s="68">
        <f t="shared" si="1"/>
        <v>1</v>
      </c>
      <c r="I617" s="68">
        <f t="shared" si="2"/>
        <v>1</v>
      </c>
      <c r="J617" s="68"/>
      <c r="K617" s="68"/>
      <c r="L617" s="68"/>
      <c r="M617" s="66"/>
      <c r="N617" s="66"/>
      <c r="O617" s="66"/>
      <c r="P617" s="66"/>
      <c r="Q617" s="66"/>
      <c r="R617" s="66"/>
      <c r="S617" s="66"/>
      <c r="T617" s="66"/>
      <c r="U617" s="66"/>
      <c r="V617" s="66"/>
      <c r="W617" s="66"/>
      <c r="X617" s="66"/>
      <c r="Y617" s="66"/>
      <c r="Z617" s="66"/>
    </row>
    <row r="618" spans="1:26" ht="14.25" customHeight="1" x14ac:dyDescent="0.2">
      <c r="A618" s="67" t="s">
        <v>527</v>
      </c>
      <c r="B618" s="67" t="s">
        <v>528</v>
      </c>
      <c r="C618" s="68" t="str">
        <f t="shared" si="0"/>
        <v>KHIREE</v>
      </c>
      <c r="D618" s="68"/>
      <c r="E618" s="68"/>
      <c r="F618" s="68"/>
      <c r="G618" s="68">
        <v>2</v>
      </c>
      <c r="H618" s="68">
        <f t="shared" si="1"/>
        <v>1</v>
      </c>
      <c r="I618" s="68">
        <f t="shared" si="2"/>
        <v>1</v>
      </c>
      <c r="J618" s="68"/>
      <c r="K618" s="68"/>
      <c r="L618" s="68"/>
      <c r="M618" s="66"/>
      <c r="N618" s="66"/>
      <c r="O618" s="66"/>
      <c r="P618" s="66"/>
      <c r="Q618" s="66"/>
      <c r="R618" s="66"/>
      <c r="S618" s="66"/>
      <c r="T618" s="66"/>
      <c r="U618" s="66"/>
      <c r="V618" s="66"/>
      <c r="W618" s="66"/>
      <c r="X618" s="66"/>
      <c r="Y618" s="66"/>
      <c r="Z618" s="66"/>
    </row>
    <row r="619" spans="1:26" ht="14.25" customHeight="1" x14ac:dyDescent="0.2">
      <c r="A619" s="67" t="s">
        <v>460</v>
      </c>
      <c r="B619" s="67" t="s">
        <v>461</v>
      </c>
      <c r="C619" s="68" t="str">
        <f t="shared" si="0"/>
        <v>KHODGINI</v>
      </c>
      <c r="D619" s="68"/>
      <c r="E619" s="68"/>
      <c r="F619" s="68"/>
      <c r="G619" s="68">
        <v>2</v>
      </c>
      <c r="H619" s="68">
        <f t="shared" si="1"/>
        <v>1</v>
      </c>
      <c r="I619" s="68">
        <f t="shared" si="2"/>
        <v>1</v>
      </c>
      <c r="J619" s="68"/>
      <c r="K619" s="68"/>
      <c r="L619" s="68"/>
      <c r="M619" s="66"/>
      <c r="N619" s="66"/>
      <c r="O619" s="66"/>
      <c r="P619" s="66"/>
      <c r="Q619" s="66"/>
      <c r="R619" s="66"/>
      <c r="S619" s="66"/>
      <c r="T619" s="66"/>
      <c r="U619" s="66"/>
      <c r="V619" s="66"/>
      <c r="W619" s="66"/>
      <c r="X619" s="66"/>
      <c r="Y619" s="66"/>
      <c r="Z619" s="66"/>
    </row>
    <row r="620" spans="1:26" ht="14.25" customHeight="1" x14ac:dyDescent="0.2">
      <c r="A620" s="67" t="s">
        <v>419</v>
      </c>
      <c r="B620" s="67" t="s">
        <v>420</v>
      </c>
      <c r="C620" s="68" t="str">
        <f t="shared" si="0"/>
        <v>KHODYE</v>
      </c>
      <c r="D620" s="68"/>
      <c r="E620" s="68"/>
      <c r="F620" s="68"/>
      <c r="G620" s="68">
        <v>1</v>
      </c>
      <c r="H620" s="68">
        <f t="shared" si="1"/>
        <v>1</v>
      </c>
      <c r="I620" s="68">
        <f t="shared" si="2"/>
        <v>1</v>
      </c>
      <c r="J620" s="68"/>
      <c r="K620" s="68"/>
      <c r="L620" s="68"/>
      <c r="M620" s="66"/>
      <c r="N620" s="66"/>
      <c r="O620" s="66"/>
      <c r="P620" s="66"/>
      <c r="Q620" s="66"/>
      <c r="R620" s="66"/>
      <c r="S620" s="66"/>
      <c r="T620" s="66"/>
      <c r="U620" s="66"/>
      <c r="V620" s="66"/>
      <c r="W620" s="66"/>
      <c r="X620" s="66"/>
      <c r="Y620" s="66"/>
      <c r="Z620" s="66"/>
    </row>
    <row r="621" spans="1:26" ht="14.25" customHeight="1" x14ac:dyDescent="0.2">
      <c r="A621" s="67" t="s">
        <v>1343</v>
      </c>
      <c r="B621" s="67" t="s">
        <v>1344</v>
      </c>
      <c r="C621" s="68" t="str">
        <f t="shared" si="0"/>
        <v>KHOKRL TITA</v>
      </c>
      <c r="D621" s="68"/>
      <c r="E621" s="68"/>
      <c r="F621" s="68"/>
      <c r="G621" s="68">
        <v>1</v>
      </c>
      <c r="H621" s="68">
        <f t="shared" si="1"/>
        <v>1</v>
      </c>
      <c r="I621" s="68">
        <f t="shared" si="2"/>
        <v>1</v>
      </c>
      <c r="J621" s="68"/>
      <c r="K621" s="68"/>
      <c r="L621" s="68"/>
      <c r="M621" s="66"/>
      <c r="N621" s="66"/>
      <c r="O621" s="66"/>
      <c r="P621" s="66"/>
      <c r="Q621" s="66"/>
      <c r="R621" s="66"/>
      <c r="S621" s="66"/>
      <c r="T621" s="66"/>
      <c r="U621" s="66"/>
      <c r="V621" s="66"/>
      <c r="W621" s="66"/>
      <c r="X621" s="66"/>
      <c r="Y621" s="66"/>
      <c r="Z621" s="66"/>
    </row>
    <row r="622" spans="1:26" ht="14.25" customHeight="1" x14ac:dyDescent="0.2">
      <c r="A622" s="67" t="s">
        <v>586</v>
      </c>
      <c r="B622" s="67" t="s">
        <v>587</v>
      </c>
      <c r="C622" s="68" t="str">
        <f t="shared" si="0"/>
        <v>KHORJUVEM</v>
      </c>
      <c r="D622" s="68"/>
      <c r="E622" s="68"/>
      <c r="F622" s="68"/>
      <c r="G622" s="68">
        <v>2</v>
      </c>
      <c r="H622" s="68">
        <f t="shared" si="1"/>
        <v>1</v>
      </c>
      <c r="I622" s="68">
        <f t="shared" si="2"/>
        <v>1</v>
      </c>
      <c r="J622" s="68"/>
      <c r="K622" s="68"/>
      <c r="L622" s="68"/>
      <c r="M622" s="66"/>
      <c r="N622" s="66"/>
      <c r="O622" s="66"/>
      <c r="P622" s="66"/>
      <c r="Q622" s="66"/>
      <c r="R622" s="66"/>
      <c r="S622" s="66"/>
      <c r="T622" s="66"/>
      <c r="U622" s="66"/>
      <c r="V622" s="66"/>
      <c r="W622" s="66"/>
      <c r="X622" s="66"/>
      <c r="Y622" s="66"/>
      <c r="Z622" s="66"/>
    </row>
    <row r="623" spans="1:26" ht="14.25" customHeight="1" x14ac:dyDescent="0.2">
      <c r="A623" s="67" t="s">
        <v>552</v>
      </c>
      <c r="B623" s="67" t="s">
        <v>553</v>
      </c>
      <c r="C623" s="68" t="str">
        <f t="shared" si="0"/>
        <v>KHORJVE BDG</v>
      </c>
      <c r="D623" s="68"/>
      <c r="E623" s="68"/>
      <c r="F623" s="68"/>
      <c r="G623" s="68">
        <v>14</v>
      </c>
      <c r="H623" s="68">
        <f t="shared" si="1"/>
        <v>1</v>
      </c>
      <c r="I623" s="68">
        <f t="shared" si="2"/>
        <v>1</v>
      </c>
      <c r="J623" s="68"/>
      <c r="K623" s="68"/>
      <c r="L623" s="68"/>
      <c r="M623" s="66"/>
      <c r="N623" s="66"/>
      <c r="O623" s="66"/>
      <c r="P623" s="66"/>
      <c r="Q623" s="66"/>
      <c r="R623" s="66"/>
      <c r="S623" s="66"/>
      <c r="T623" s="66"/>
      <c r="U623" s="66"/>
      <c r="V623" s="66"/>
      <c r="W623" s="66"/>
      <c r="X623" s="66"/>
      <c r="Y623" s="66"/>
      <c r="Z623" s="66"/>
    </row>
    <row r="624" spans="1:26" ht="14.25" customHeight="1" x14ac:dyDescent="0.2">
      <c r="A624" s="67" t="s">
        <v>569</v>
      </c>
      <c r="B624" s="67" t="s">
        <v>570</v>
      </c>
      <c r="C624" s="68" t="str">
        <f t="shared" si="0"/>
        <v>KHORJVE CLB</v>
      </c>
      <c r="D624" s="68"/>
      <c r="E624" s="68"/>
      <c r="F624" s="68"/>
      <c r="G624" s="68">
        <v>8</v>
      </c>
      <c r="H624" s="68">
        <f t="shared" si="1"/>
        <v>1</v>
      </c>
      <c r="I624" s="68">
        <f t="shared" si="2"/>
        <v>1</v>
      </c>
      <c r="J624" s="68"/>
      <c r="K624" s="68"/>
      <c r="L624" s="68"/>
      <c r="M624" s="66"/>
      <c r="N624" s="66"/>
      <c r="O624" s="66"/>
      <c r="P624" s="66"/>
      <c r="Q624" s="66"/>
      <c r="R624" s="66"/>
      <c r="S624" s="66"/>
      <c r="T624" s="66"/>
      <c r="U624" s="66"/>
      <c r="V624" s="66"/>
      <c r="W624" s="66"/>
      <c r="X624" s="66"/>
      <c r="Y624" s="66"/>
      <c r="Z624" s="66"/>
    </row>
    <row r="625" spans="1:26" ht="14.25" customHeight="1" x14ac:dyDescent="0.2">
      <c r="A625" s="67" t="s">
        <v>997</v>
      </c>
      <c r="B625" s="67" t="s">
        <v>998</v>
      </c>
      <c r="C625" s="68" t="str">
        <f t="shared" si="0"/>
        <v>KHORLIM</v>
      </c>
      <c r="D625" s="68"/>
      <c r="E625" s="68"/>
      <c r="F625" s="68"/>
      <c r="G625" s="68">
        <v>5</v>
      </c>
      <c r="H625" s="68">
        <f t="shared" si="1"/>
        <v>1</v>
      </c>
      <c r="I625" s="68">
        <f t="shared" si="2"/>
        <v>1</v>
      </c>
      <c r="J625" s="68"/>
      <c r="K625" s="68"/>
      <c r="L625" s="68"/>
      <c r="M625" s="66"/>
      <c r="N625" s="66"/>
      <c r="O625" s="66"/>
      <c r="P625" s="66"/>
      <c r="Q625" s="66"/>
      <c r="R625" s="66"/>
      <c r="S625" s="66"/>
      <c r="T625" s="66"/>
      <c r="U625" s="66"/>
      <c r="V625" s="66"/>
      <c r="W625" s="66"/>
      <c r="X625" s="66"/>
      <c r="Y625" s="66"/>
      <c r="Z625" s="66"/>
    </row>
    <row r="626" spans="1:26" ht="14.25" customHeight="1" x14ac:dyDescent="0.2">
      <c r="A626" s="67" t="s">
        <v>2001</v>
      </c>
      <c r="B626" s="67" t="s">
        <v>2002</v>
      </c>
      <c r="C626" s="68" t="str">
        <f t="shared" si="0"/>
        <v>KHOTODE</v>
      </c>
      <c r="D626" s="68"/>
      <c r="E626" s="68"/>
      <c r="F626" s="68"/>
      <c r="G626" s="68">
        <v>5</v>
      </c>
      <c r="H626" s="68">
        <f t="shared" si="1"/>
        <v>1</v>
      </c>
      <c r="I626" s="68">
        <f t="shared" si="2"/>
        <v>1</v>
      </c>
      <c r="J626" s="68"/>
      <c r="K626" s="68"/>
      <c r="L626" s="68"/>
      <c r="M626" s="66"/>
      <c r="N626" s="66"/>
      <c r="O626" s="66"/>
      <c r="P626" s="66"/>
      <c r="Q626" s="66"/>
      <c r="R626" s="66"/>
      <c r="S626" s="66"/>
      <c r="T626" s="66"/>
      <c r="U626" s="66"/>
      <c r="V626" s="66"/>
      <c r="W626" s="66"/>
      <c r="X626" s="66"/>
      <c r="Y626" s="66"/>
      <c r="Z626" s="66"/>
    </row>
    <row r="627" spans="1:26" ht="14.25" customHeight="1" x14ac:dyDescent="0.2">
      <c r="A627" s="67" t="s">
        <v>745</v>
      </c>
      <c r="B627" s="67" t="s">
        <v>746</v>
      </c>
      <c r="C627" s="68" t="str">
        <f t="shared" si="0"/>
        <v>KHUTWAL</v>
      </c>
      <c r="D627" s="68"/>
      <c r="E627" s="68"/>
      <c r="F627" s="68"/>
      <c r="G627" s="68">
        <v>2</v>
      </c>
      <c r="H627" s="68">
        <f t="shared" si="1"/>
        <v>1</v>
      </c>
      <c r="I627" s="68">
        <f t="shared" si="2"/>
        <v>1</v>
      </c>
      <c r="J627" s="68"/>
      <c r="K627" s="68"/>
      <c r="L627" s="68"/>
      <c r="M627" s="66"/>
      <c r="N627" s="66"/>
      <c r="O627" s="66"/>
      <c r="P627" s="66"/>
      <c r="Q627" s="66"/>
      <c r="R627" s="66"/>
      <c r="S627" s="66"/>
      <c r="T627" s="66"/>
      <c r="U627" s="66"/>
      <c r="V627" s="66"/>
      <c r="W627" s="66"/>
      <c r="X627" s="66"/>
      <c r="Y627" s="66"/>
      <c r="Z627" s="66"/>
    </row>
    <row r="628" spans="1:26" ht="14.25" customHeight="1" x14ac:dyDescent="0.2">
      <c r="A628" s="67" t="s">
        <v>1453</v>
      </c>
      <c r="B628" s="67" t="s">
        <v>1454</v>
      </c>
      <c r="C628" s="68" t="str">
        <f t="shared" si="0"/>
        <v>KIKKERI</v>
      </c>
      <c r="D628" s="68"/>
      <c r="E628" s="68"/>
      <c r="F628" s="68"/>
      <c r="G628" s="68">
        <v>5</v>
      </c>
      <c r="H628" s="68">
        <f t="shared" si="1"/>
        <v>1</v>
      </c>
      <c r="I628" s="68">
        <f t="shared" si="2"/>
        <v>1</v>
      </c>
      <c r="J628" s="68"/>
      <c r="K628" s="68"/>
      <c r="L628" s="68"/>
      <c r="M628" s="66"/>
      <c r="N628" s="66"/>
      <c r="O628" s="66"/>
      <c r="P628" s="66"/>
      <c r="Q628" s="66"/>
      <c r="R628" s="66"/>
      <c r="S628" s="66"/>
      <c r="T628" s="66"/>
      <c r="U628" s="66"/>
      <c r="V628" s="66"/>
      <c r="W628" s="66"/>
      <c r="X628" s="66"/>
      <c r="Y628" s="66"/>
      <c r="Z628" s="66"/>
    </row>
    <row r="629" spans="1:26" ht="14.25" customHeight="1" x14ac:dyDescent="0.2">
      <c r="A629" s="67" t="s">
        <v>955</v>
      </c>
      <c r="B629" s="67" t="s">
        <v>956</v>
      </c>
      <c r="C629" s="68" t="str">
        <f t="shared" si="0"/>
        <v>KIRANPANI</v>
      </c>
      <c r="D629" s="68"/>
      <c r="E629" s="68"/>
      <c r="F629" s="68"/>
      <c r="G629" s="68">
        <v>5</v>
      </c>
      <c r="H629" s="68">
        <f t="shared" si="1"/>
        <v>1</v>
      </c>
      <c r="I629" s="68">
        <f t="shared" si="2"/>
        <v>1</v>
      </c>
      <c r="J629" s="68"/>
      <c r="K629" s="68"/>
      <c r="L629" s="68"/>
      <c r="M629" s="66"/>
      <c r="N629" s="66"/>
      <c r="O629" s="66"/>
      <c r="P629" s="66"/>
      <c r="Q629" s="66"/>
      <c r="R629" s="66"/>
      <c r="S629" s="66"/>
      <c r="T629" s="66"/>
      <c r="U629" s="66"/>
      <c r="V629" s="66"/>
      <c r="W629" s="66"/>
      <c r="X629" s="66"/>
      <c r="Y629" s="66"/>
      <c r="Z629" s="66"/>
    </row>
    <row r="630" spans="1:26" ht="14.25" customHeight="1" x14ac:dyDescent="0.2">
      <c r="A630" s="67" t="s">
        <v>2465</v>
      </c>
      <c r="B630" s="67" t="s">
        <v>2466</v>
      </c>
      <c r="C630" s="68" t="str">
        <f t="shared" si="0"/>
        <v>KIRLPAL</v>
      </c>
      <c r="D630" s="68"/>
      <c r="E630" s="68"/>
      <c r="F630" s="68"/>
      <c r="G630" s="68">
        <v>5</v>
      </c>
      <c r="H630" s="68">
        <f t="shared" si="1"/>
        <v>1</v>
      </c>
      <c r="I630" s="68">
        <f t="shared" si="2"/>
        <v>1</v>
      </c>
      <c r="J630" s="68"/>
      <c r="K630" s="68"/>
      <c r="L630" s="68"/>
      <c r="M630" s="66"/>
      <c r="N630" s="66"/>
      <c r="O630" s="66"/>
      <c r="P630" s="66"/>
      <c r="Q630" s="66"/>
      <c r="R630" s="66"/>
      <c r="S630" s="66"/>
      <c r="T630" s="66"/>
      <c r="U630" s="66"/>
      <c r="V630" s="66"/>
      <c r="W630" s="66"/>
      <c r="X630" s="66"/>
      <c r="Y630" s="66"/>
      <c r="Z630" s="66"/>
    </row>
    <row r="631" spans="1:26" ht="14.25" customHeight="1" x14ac:dyDescent="0.2">
      <c r="A631" s="67" t="s">
        <v>2089</v>
      </c>
      <c r="B631" s="67" t="s">
        <v>2090</v>
      </c>
      <c r="C631" s="68" t="str">
        <f t="shared" si="0"/>
        <v>KNDRI VIDYA</v>
      </c>
      <c r="D631" s="68"/>
      <c r="E631" s="68"/>
      <c r="F631" s="68"/>
      <c r="G631" s="68">
        <v>1</v>
      </c>
      <c r="H631" s="68">
        <f t="shared" si="1"/>
        <v>1</v>
      </c>
      <c r="I631" s="68">
        <f t="shared" si="2"/>
        <v>1</v>
      </c>
      <c r="J631" s="68"/>
      <c r="K631" s="68"/>
      <c r="L631" s="68"/>
      <c r="M631" s="66"/>
      <c r="N631" s="66"/>
      <c r="O631" s="66"/>
      <c r="P631" s="66"/>
      <c r="Q631" s="66"/>
      <c r="R631" s="66"/>
      <c r="S631" s="66"/>
      <c r="T631" s="66"/>
      <c r="U631" s="66"/>
      <c r="V631" s="66"/>
      <c r="W631" s="66"/>
      <c r="X631" s="66"/>
      <c r="Y631" s="66"/>
      <c r="Z631" s="66"/>
    </row>
    <row r="632" spans="1:26" ht="14.25" customHeight="1" x14ac:dyDescent="0.2">
      <c r="A632" s="67" t="s">
        <v>370</v>
      </c>
      <c r="B632" s="67" t="s">
        <v>371</v>
      </c>
      <c r="C632" s="68" t="str">
        <f t="shared" si="0"/>
        <v>KODAL</v>
      </c>
      <c r="D632" s="68"/>
      <c r="E632" s="68"/>
      <c r="F632" s="68"/>
      <c r="G632" s="68">
        <v>4</v>
      </c>
      <c r="H632" s="68">
        <f t="shared" si="1"/>
        <v>1</v>
      </c>
      <c r="I632" s="68">
        <f t="shared" si="2"/>
        <v>1</v>
      </c>
      <c r="J632" s="68"/>
      <c r="K632" s="68"/>
      <c r="L632" s="68"/>
      <c r="M632" s="66"/>
      <c r="N632" s="66"/>
      <c r="O632" s="66"/>
      <c r="P632" s="66"/>
      <c r="Q632" s="66"/>
      <c r="R632" s="66"/>
      <c r="S632" s="66"/>
      <c r="T632" s="66"/>
      <c r="U632" s="66"/>
      <c r="V632" s="66"/>
      <c r="W632" s="66"/>
      <c r="X632" s="66"/>
      <c r="Y632" s="66"/>
      <c r="Z632" s="66"/>
    </row>
    <row r="633" spans="1:26" ht="14.25" customHeight="1" x14ac:dyDescent="0.2">
      <c r="A633" s="67" t="s">
        <v>1305</v>
      </c>
      <c r="B633" s="67" t="s">
        <v>1306</v>
      </c>
      <c r="C633" s="68" t="str">
        <f t="shared" si="0"/>
        <v>KOLHAPUR</v>
      </c>
      <c r="D633" s="68"/>
      <c r="E633" s="68"/>
      <c r="F633" s="68"/>
      <c r="G633" s="68">
        <v>10</v>
      </c>
      <c r="H633" s="68">
        <f t="shared" si="1"/>
        <v>1</v>
      </c>
      <c r="I633" s="68">
        <f t="shared" si="2"/>
        <v>1</v>
      </c>
      <c r="J633" s="68"/>
      <c r="K633" s="68"/>
      <c r="L633" s="68"/>
      <c r="M633" s="66"/>
      <c r="N633" s="66"/>
      <c r="O633" s="66"/>
      <c r="P633" s="66"/>
      <c r="Q633" s="66"/>
      <c r="R633" s="66"/>
      <c r="S633" s="66"/>
      <c r="T633" s="66"/>
      <c r="U633" s="66"/>
      <c r="V633" s="66"/>
      <c r="W633" s="66"/>
      <c r="X633" s="66"/>
      <c r="Y633" s="66"/>
      <c r="Z633" s="66"/>
    </row>
    <row r="634" spans="1:26" ht="14.25" customHeight="1" x14ac:dyDescent="0.2">
      <c r="A634" s="67" t="s">
        <v>851</v>
      </c>
      <c r="B634" s="67" t="s">
        <v>852</v>
      </c>
      <c r="C634" s="68" t="str">
        <f t="shared" si="0"/>
        <v>KONADI</v>
      </c>
      <c r="D634" s="68"/>
      <c r="E634" s="68"/>
      <c r="F634" s="68"/>
      <c r="G634" s="68">
        <v>5</v>
      </c>
      <c r="H634" s="68">
        <f t="shared" si="1"/>
        <v>1</v>
      </c>
      <c r="I634" s="68">
        <f t="shared" si="2"/>
        <v>1</v>
      </c>
      <c r="J634" s="68"/>
      <c r="K634" s="68"/>
      <c r="L634" s="68"/>
      <c r="M634" s="66"/>
      <c r="N634" s="66"/>
      <c r="O634" s="66"/>
      <c r="P634" s="66"/>
      <c r="Q634" s="66"/>
      <c r="R634" s="66"/>
      <c r="S634" s="66"/>
      <c r="T634" s="66"/>
      <c r="U634" s="66"/>
      <c r="V634" s="66"/>
      <c r="W634" s="66"/>
      <c r="X634" s="66"/>
      <c r="Y634" s="66"/>
      <c r="Z634" s="66"/>
    </row>
    <row r="635" spans="1:26" ht="14.25" customHeight="1" x14ac:dyDescent="0.2">
      <c r="A635" s="67" t="s">
        <v>3923</v>
      </c>
      <c r="B635" s="67" t="s">
        <v>3924</v>
      </c>
      <c r="C635" s="68" t="str">
        <f t="shared" si="0"/>
        <v>KONAL KATTA</v>
      </c>
      <c r="D635" s="68"/>
      <c r="E635" s="68"/>
      <c r="F635" s="68"/>
      <c r="G635" s="68">
        <v>0</v>
      </c>
      <c r="H635" s="68">
        <f t="shared" si="1"/>
        <v>1</v>
      </c>
      <c r="I635" s="68">
        <f t="shared" si="2"/>
        <v>1</v>
      </c>
      <c r="J635" s="68"/>
      <c r="K635" s="68"/>
      <c r="L635" s="68"/>
      <c r="M635" s="66"/>
      <c r="N635" s="66"/>
      <c r="O635" s="66"/>
      <c r="P635" s="66"/>
      <c r="Q635" s="66"/>
      <c r="R635" s="66"/>
      <c r="S635" s="66"/>
      <c r="T635" s="66"/>
      <c r="U635" s="66"/>
      <c r="V635" s="66"/>
      <c r="W635" s="66"/>
      <c r="X635" s="66"/>
      <c r="Y635" s="66"/>
      <c r="Z635" s="66"/>
    </row>
    <row r="636" spans="1:26" ht="14.25" customHeight="1" x14ac:dyDescent="0.2">
      <c r="A636" s="67" t="s">
        <v>2190</v>
      </c>
      <c r="B636" s="67" t="s">
        <v>2191</v>
      </c>
      <c r="C636" s="68" t="str">
        <f t="shared" si="0"/>
        <v>KONDURA TIT</v>
      </c>
      <c r="D636" s="68"/>
      <c r="E636" s="68"/>
      <c r="F636" s="68"/>
      <c r="G636" s="68">
        <v>7</v>
      </c>
      <c r="H636" s="68">
        <f t="shared" si="1"/>
        <v>1</v>
      </c>
      <c r="I636" s="68">
        <f t="shared" si="2"/>
        <v>1</v>
      </c>
      <c r="J636" s="68"/>
      <c r="K636" s="68"/>
      <c r="L636" s="68"/>
      <c r="M636" s="66"/>
      <c r="N636" s="66"/>
      <c r="O636" s="66"/>
      <c r="P636" s="66"/>
      <c r="Q636" s="66"/>
      <c r="R636" s="66"/>
      <c r="S636" s="66"/>
      <c r="T636" s="66"/>
      <c r="U636" s="66"/>
      <c r="V636" s="66"/>
      <c r="W636" s="66"/>
      <c r="X636" s="66"/>
      <c r="Y636" s="66"/>
      <c r="Z636" s="66"/>
    </row>
    <row r="637" spans="1:26" ht="14.25" customHeight="1" x14ac:dyDescent="0.2">
      <c r="A637" s="67" t="s">
        <v>1213</v>
      </c>
      <c r="B637" s="67" t="s">
        <v>1214</v>
      </c>
      <c r="C637" s="68" t="str">
        <f t="shared" si="0"/>
        <v>KONDWADA</v>
      </c>
      <c r="D637" s="68"/>
      <c r="E637" s="68"/>
      <c r="F637" s="68"/>
      <c r="G637" s="68">
        <v>6</v>
      </c>
      <c r="H637" s="68">
        <f t="shared" si="1"/>
        <v>1</v>
      </c>
      <c r="I637" s="68">
        <f t="shared" si="2"/>
        <v>1</v>
      </c>
      <c r="J637" s="68"/>
      <c r="K637" s="68"/>
      <c r="L637" s="68"/>
      <c r="M637" s="66"/>
      <c r="N637" s="66"/>
      <c r="O637" s="66"/>
      <c r="P637" s="66"/>
      <c r="Q637" s="66"/>
      <c r="R637" s="66"/>
      <c r="S637" s="66"/>
      <c r="T637" s="66"/>
      <c r="U637" s="66"/>
      <c r="V637" s="66"/>
      <c r="W637" s="66"/>
      <c r="X637" s="66"/>
      <c r="Y637" s="66"/>
      <c r="Z637" s="66"/>
    </row>
    <row r="638" spans="1:26" ht="14.25" customHeight="1" x14ac:dyDescent="0.2">
      <c r="A638" s="67" t="s">
        <v>2790</v>
      </c>
      <c r="B638" s="67" t="s">
        <v>2791</v>
      </c>
      <c r="C638" s="68" t="str">
        <f t="shared" si="0"/>
        <v>KONSHEM</v>
      </c>
      <c r="D638" s="68"/>
      <c r="E638" s="68"/>
      <c r="F638" s="68"/>
      <c r="G638" s="68">
        <v>3</v>
      </c>
      <c r="H638" s="68">
        <f t="shared" si="1"/>
        <v>1</v>
      </c>
      <c r="I638" s="68">
        <f t="shared" si="2"/>
        <v>1</v>
      </c>
      <c r="J638" s="68"/>
      <c r="K638" s="68"/>
      <c r="L638" s="68"/>
      <c r="M638" s="66"/>
      <c r="N638" s="66"/>
      <c r="O638" s="66"/>
      <c r="P638" s="66"/>
      <c r="Q638" s="66"/>
      <c r="R638" s="66"/>
      <c r="S638" s="66"/>
      <c r="T638" s="66"/>
      <c r="U638" s="66"/>
      <c r="V638" s="66"/>
      <c r="W638" s="66"/>
      <c r="X638" s="66"/>
      <c r="Y638" s="66"/>
      <c r="Z638" s="66"/>
    </row>
    <row r="639" spans="1:26" ht="14.25" customHeight="1" x14ac:dyDescent="0.2">
      <c r="A639" s="67" t="s">
        <v>2311</v>
      </c>
      <c r="B639" s="67" t="s">
        <v>2312</v>
      </c>
      <c r="C639" s="68" t="str">
        <f t="shared" si="0"/>
        <v>KOPPAL</v>
      </c>
      <c r="D639" s="68"/>
      <c r="E639" s="68"/>
      <c r="F639" s="68"/>
      <c r="G639" s="68">
        <v>1</v>
      </c>
      <c r="H639" s="68">
        <f t="shared" si="1"/>
        <v>1</v>
      </c>
      <c r="I639" s="68">
        <f t="shared" si="2"/>
        <v>1</v>
      </c>
      <c r="J639" s="68"/>
      <c r="K639" s="68"/>
      <c r="L639" s="68"/>
      <c r="M639" s="66"/>
      <c r="N639" s="66"/>
      <c r="O639" s="66"/>
      <c r="P639" s="66"/>
      <c r="Q639" s="66"/>
      <c r="R639" s="66"/>
      <c r="S639" s="66"/>
      <c r="T639" s="66"/>
      <c r="U639" s="66"/>
      <c r="V639" s="66"/>
      <c r="W639" s="66"/>
      <c r="X639" s="66"/>
      <c r="Y639" s="66"/>
      <c r="Z639" s="66"/>
    </row>
    <row r="640" spans="1:26" ht="14.25" customHeight="1" x14ac:dyDescent="0.2">
      <c r="A640" s="67" t="s">
        <v>855</v>
      </c>
      <c r="B640" s="67" t="s">
        <v>856</v>
      </c>
      <c r="C640" s="68" t="str">
        <f t="shared" si="0"/>
        <v>KORGAO</v>
      </c>
      <c r="D640" s="68"/>
      <c r="E640" s="68"/>
      <c r="F640" s="68"/>
      <c r="G640" s="68">
        <v>9</v>
      </c>
      <c r="H640" s="68">
        <f t="shared" si="1"/>
        <v>1</v>
      </c>
      <c r="I640" s="68">
        <f t="shared" si="2"/>
        <v>1</v>
      </c>
      <c r="J640" s="68"/>
      <c r="K640" s="68"/>
      <c r="L640" s="68"/>
      <c r="M640" s="66"/>
      <c r="N640" s="66"/>
      <c r="O640" s="66"/>
      <c r="P640" s="66"/>
      <c r="Q640" s="66"/>
      <c r="R640" s="66"/>
      <c r="S640" s="66"/>
      <c r="T640" s="66"/>
      <c r="U640" s="66"/>
      <c r="V640" s="66"/>
      <c r="W640" s="66"/>
      <c r="X640" s="66"/>
      <c r="Y640" s="66"/>
      <c r="Z640" s="66"/>
    </row>
    <row r="641" spans="1:26" ht="14.25" customHeight="1" x14ac:dyDescent="0.2">
      <c r="A641" s="67" t="s">
        <v>3737</v>
      </c>
      <c r="B641" s="67" t="s">
        <v>3738</v>
      </c>
      <c r="C641" s="68" t="str">
        <f t="shared" si="0"/>
        <v>KORJAI</v>
      </c>
      <c r="D641" s="68"/>
      <c r="E641" s="68"/>
      <c r="F641" s="68"/>
      <c r="G641" s="68">
        <v>1</v>
      </c>
      <c r="H641" s="68">
        <f t="shared" si="1"/>
        <v>1</v>
      </c>
      <c r="I641" s="68">
        <f t="shared" si="2"/>
        <v>1</v>
      </c>
      <c r="J641" s="68"/>
      <c r="K641" s="68"/>
      <c r="L641" s="68"/>
      <c r="M641" s="66"/>
      <c r="N641" s="66"/>
      <c r="O641" s="66"/>
      <c r="P641" s="66"/>
      <c r="Q641" s="66"/>
      <c r="R641" s="66"/>
      <c r="S641" s="66"/>
      <c r="T641" s="66"/>
      <c r="U641" s="66"/>
      <c r="V641" s="66"/>
      <c r="W641" s="66"/>
      <c r="X641" s="66"/>
      <c r="Y641" s="66"/>
      <c r="Z641" s="66"/>
    </row>
    <row r="642" spans="1:26" ht="14.25" customHeight="1" x14ac:dyDescent="0.2">
      <c r="A642" s="67" t="s">
        <v>2815</v>
      </c>
      <c r="B642" s="67" t="s">
        <v>2816</v>
      </c>
      <c r="C642" s="68" t="str">
        <f t="shared" si="0"/>
        <v>KOTHAMBI</v>
      </c>
      <c r="D642" s="68"/>
      <c r="E642" s="68"/>
      <c r="F642" s="68"/>
      <c r="G642" s="68">
        <v>2</v>
      </c>
      <c r="H642" s="68">
        <f t="shared" si="1"/>
        <v>1</v>
      </c>
      <c r="I642" s="68">
        <f t="shared" si="2"/>
        <v>1</v>
      </c>
      <c r="J642" s="68"/>
      <c r="K642" s="68"/>
      <c r="L642" s="68"/>
      <c r="M642" s="66"/>
      <c r="N642" s="66"/>
      <c r="O642" s="66"/>
      <c r="P642" s="66"/>
      <c r="Q642" s="66"/>
      <c r="R642" s="66"/>
      <c r="S642" s="66"/>
      <c r="T642" s="66"/>
      <c r="U642" s="66"/>
      <c r="V642" s="66"/>
      <c r="W642" s="66"/>
      <c r="X642" s="66"/>
      <c r="Y642" s="66"/>
      <c r="Z642" s="66"/>
    </row>
    <row r="643" spans="1:26" ht="14.25" customHeight="1" x14ac:dyDescent="0.2">
      <c r="A643" s="67" t="s">
        <v>2813</v>
      </c>
      <c r="B643" s="67" t="s">
        <v>2814</v>
      </c>
      <c r="C643" s="68" t="str">
        <f t="shared" si="0"/>
        <v>KOTHAMBI X</v>
      </c>
      <c r="D643" s="68"/>
      <c r="E643" s="68"/>
      <c r="F643" s="68"/>
      <c r="G643" s="68">
        <v>1</v>
      </c>
      <c r="H643" s="68">
        <f t="shared" si="1"/>
        <v>1</v>
      </c>
      <c r="I643" s="68">
        <f t="shared" si="2"/>
        <v>1</v>
      </c>
      <c r="J643" s="68"/>
      <c r="K643" s="68"/>
      <c r="L643" s="68"/>
      <c r="M643" s="66"/>
      <c r="N643" s="66"/>
      <c r="O643" s="66"/>
      <c r="P643" s="66"/>
      <c r="Q643" s="66"/>
      <c r="R643" s="66"/>
      <c r="S643" s="66"/>
      <c r="T643" s="66"/>
      <c r="U643" s="66"/>
      <c r="V643" s="66"/>
      <c r="W643" s="66"/>
      <c r="X643" s="66"/>
      <c r="Y643" s="66"/>
      <c r="Z643" s="66"/>
    </row>
    <row r="644" spans="1:26" ht="14.25" customHeight="1" x14ac:dyDescent="0.2">
      <c r="A644" s="67" t="s">
        <v>1469</v>
      </c>
      <c r="B644" s="67" t="s">
        <v>1470</v>
      </c>
      <c r="C644" s="68" t="str">
        <f t="shared" si="0"/>
        <v>KOTMBI/SURL</v>
      </c>
      <c r="D644" s="68"/>
      <c r="E644" s="68"/>
      <c r="F644" s="68"/>
      <c r="G644" s="68">
        <v>9</v>
      </c>
      <c r="H644" s="68">
        <f t="shared" si="1"/>
        <v>1</v>
      </c>
      <c r="I644" s="68">
        <f t="shared" si="2"/>
        <v>1</v>
      </c>
      <c r="J644" s="68"/>
      <c r="K644" s="68"/>
      <c r="L644" s="68"/>
      <c r="M644" s="66"/>
      <c r="N644" s="66"/>
      <c r="O644" s="66"/>
      <c r="P644" s="66"/>
      <c r="Q644" s="66"/>
      <c r="R644" s="66"/>
      <c r="S644" s="66"/>
      <c r="T644" s="66"/>
      <c r="U644" s="66"/>
      <c r="V644" s="66"/>
      <c r="W644" s="66"/>
      <c r="X644" s="66"/>
      <c r="Y644" s="66"/>
      <c r="Z644" s="66"/>
    </row>
    <row r="645" spans="1:26" ht="14.25" customHeight="1" x14ac:dyDescent="0.2">
      <c r="A645" s="67" t="s">
        <v>961</v>
      </c>
      <c r="B645" s="67" t="s">
        <v>962</v>
      </c>
      <c r="C645" s="68" t="str">
        <f t="shared" si="0"/>
        <v>KRI PANCHYT</v>
      </c>
      <c r="D645" s="68"/>
      <c r="E645" s="68"/>
      <c r="F645" s="68"/>
      <c r="G645" s="68">
        <v>4</v>
      </c>
      <c r="H645" s="68">
        <f t="shared" si="1"/>
        <v>1</v>
      </c>
      <c r="I645" s="68">
        <f t="shared" si="2"/>
        <v>1</v>
      </c>
      <c r="J645" s="68"/>
      <c r="K645" s="68"/>
      <c r="L645" s="68"/>
      <c r="M645" s="66"/>
      <c r="N645" s="66"/>
      <c r="O645" s="66"/>
      <c r="P645" s="66"/>
      <c r="Q645" s="66"/>
      <c r="R645" s="66"/>
      <c r="S645" s="66"/>
      <c r="T645" s="66"/>
      <c r="U645" s="66"/>
      <c r="V645" s="66"/>
      <c r="W645" s="66"/>
      <c r="X645" s="66"/>
      <c r="Y645" s="66"/>
      <c r="Z645" s="66"/>
    </row>
    <row r="646" spans="1:26" ht="14.25" customHeight="1" x14ac:dyDescent="0.2">
      <c r="A646" s="67" t="s">
        <v>34</v>
      </c>
      <c r="B646" s="67" t="s">
        <v>35</v>
      </c>
      <c r="C646" s="68" t="str">
        <f t="shared" si="0"/>
        <v>KSRL/BRLA X</v>
      </c>
      <c r="D646" s="68"/>
      <c r="E646" s="68"/>
      <c r="F646" s="68"/>
      <c r="G646" s="68">
        <v>65</v>
      </c>
      <c r="H646" s="68">
        <f t="shared" si="1"/>
        <v>1</v>
      </c>
      <c r="I646" s="68">
        <f t="shared" si="2"/>
        <v>1</v>
      </c>
      <c r="J646" s="68"/>
      <c r="K646" s="68"/>
      <c r="L646" s="68"/>
      <c r="M646" s="66"/>
      <c r="N646" s="66"/>
      <c r="O646" s="66"/>
      <c r="P646" s="66"/>
      <c r="Q646" s="66"/>
      <c r="R646" s="66"/>
      <c r="S646" s="66"/>
      <c r="T646" s="66"/>
      <c r="U646" s="66"/>
      <c r="V646" s="66"/>
      <c r="W646" s="66"/>
      <c r="X646" s="66"/>
      <c r="Y646" s="66"/>
      <c r="Z646" s="66"/>
    </row>
    <row r="647" spans="1:26" ht="14.25" customHeight="1" x14ac:dyDescent="0.2">
      <c r="A647" s="67" t="s">
        <v>938</v>
      </c>
      <c r="B647" s="67" t="s">
        <v>939</v>
      </c>
      <c r="C647" s="68" t="str">
        <f t="shared" si="0"/>
        <v>KUCHELI</v>
      </c>
      <c r="D647" s="68"/>
      <c r="E647" s="68"/>
      <c r="F647" s="68"/>
      <c r="G647" s="68">
        <v>14</v>
      </c>
      <c r="H647" s="68">
        <f t="shared" si="1"/>
        <v>1</v>
      </c>
      <c r="I647" s="68">
        <f t="shared" si="2"/>
        <v>1</v>
      </c>
      <c r="J647" s="68"/>
      <c r="K647" s="68"/>
      <c r="L647" s="68"/>
      <c r="M647" s="66"/>
      <c r="N647" s="66"/>
      <c r="O647" s="66"/>
      <c r="P647" s="66"/>
      <c r="Q647" s="66"/>
      <c r="R647" s="66"/>
      <c r="S647" s="66"/>
      <c r="T647" s="66"/>
      <c r="U647" s="66"/>
      <c r="V647" s="66"/>
      <c r="W647" s="66"/>
      <c r="X647" s="66"/>
      <c r="Y647" s="66"/>
      <c r="Z647" s="66"/>
    </row>
    <row r="648" spans="1:26" ht="14.25" customHeight="1" x14ac:dyDescent="0.2">
      <c r="A648" s="67" t="s">
        <v>1244</v>
      </c>
      <c r="B648" s="67" t="s">
        <v>1245</v>
      </c>
      <c r="C648" s="68" t="str">
        <f t="shared" si="0"/>
        <v>KUDAL</v>
      </c>
      <c r="D648" s="68"/>
      <c r="E648" s="68"/>
      <c r="F648" s="68"/>
      <c r="G648" s="68">
        <v>10</v>
      </c>
      <c r="H648" s="68">
        <f t="shared" si="1"/>
        <v>1</v>
      </c>
      <c r="I648" s="68">
        <f t="shared" si="2"/>
        <v>1</v>
      </c>
      <c r="J648" s="68"/>
      <c r="K648" s="68"/>
      <c r="L648" s="68"/>
      <c r="M648" s="66"/>
      <c r="N648" s="66"/>
      <c r="O648" s="66"/>
      <c r="P648" s="66"/>
      <c r="Q648" s="66"/>
      <c r="R648" s="66"/>
      <c r="S648" s="66"/>
      <c r="T648" s="66"/>
      <c r="U648" s="66"/>
      <c r="V648" s="66"/>
      <c r="W648" s="66"/>
      <c r="X648" s="66"/>
      <c r="Y648" s="66"/>
      <c r="Z648" s="66"/>
    </row>
    <row r="649" spans="1:26" ht="14.25" customHeight="1" x14ac:dyDescent="0.2">
      <c r="A649" s="67" t="s">
        <v>1320</v>
      </c>
      <c r="B649" s="67" t="s">
        <v>1321</v>
      </c>
      <c r="C649" s="68" t="str">
        <f t="shared" si="0"/>
        <v>KUDAS TITA</v>
      </c>
      <c r="D649" s="68"/>
      <c r="E649" s="68"/>
      <c r="F649" s="68"/>
      <c r="G649" s="68">
        <v>2</v>
      </c>
      <c r="H649" s="68">
        <f t="shared" si="1"/>
        <v>1</v>
      </c>
      <c r="I649" s="68">
        <f t="shared" si="2"/>
        <v>1</v>
      </c>
      <c r="J649" s="68"/>
      <c r="K649" s="68"/>
      <c r="L649" s="68"/>
      <c r="M649" s="66"/>
      <c r="N649" s="66"/>
      <c r="O649" s="66"/>
      <c r="P649" s="66"/>
      <c r="Q649" s="66"/>
      <c r="R649" s="66"/>
      <c r="S649" s="66"/>
      <c r="T649" s="66"/>
      <c r="U649" s="66"/>
      <c r="V649" s="66"/>
      <c r="W649" s="66"/>
      <c r="X649" s="66"/>
      <c r="Y649" s="66"/>
      <c r="Z649" s="66"/>
    </row>
    <row r="650" spans="1:26" ht="14.25" customHeight="1" x14ac:dyDescent="0.2">
      <c r="A650" s="67" t="s">
        <v>1835</v>
      </c>
      <c r="B650" s="67" t="s">
        <v>1836</v>
      </c>
      <c r="C650" s="68" t="str">
        <f t="shared" si="0"/>
        <v>KUDCHIRE</v>
      </c>
      <c r="D650" s="68"/>
      <c r="E650" s="68"/>
      <c r="F650" s="68"/>
      <c r="G650" s="68">
        <v>1</v>
      </c>
      <c r="H650" s="68">
        <f t="shared" si="1"/>
        <v>1</v>
      </c>
      <c r="I650" s="68">
        <f t="shared" si="2"/>
        <v>1</v>
      </c>
      <c r="J650" s="68"/>
      <c r="K650" s="68"/>
      <c r="L650" s="68"/>
      <c r="M650" s="66"/>
      <c r="N650" s="66"/>
      <c r="O650" s="66"/>
      <c r="P650" s="66"/>
      <c r="Q650" s="66"/>
      <c r="R650" s="66"/>
      <c r="S650" s="66"/>
      <c r="T650" s="66"/>
      <c r="U650" s="66"/>
      <c r="V650" s="66"/>
      <c r="W650" s="66"/>
      <c r="X650" s="66"/>
      <c r="Y650" s="66"/>
      <c r="Z650" s="66"/>
    </row>
    <row r="651" spans="1:26" ht="14.25" customHeight="1" x14ac:dyDescent="0.2">
      <c r="A651" s="67" t="s">
        <v>2173</v>
      </c>
      <c r="B651" s="67" t="s">
        <v>2174</v>
      </c>
      <c r="C651" s="68" t="str">
        <f t="shared" si="0"/>
        <v>KUDCHRE JNC</v>
      </c>
      <c r="D651" s="68"/>
      <c r="E651" s="68"/>
      <c r="F651" s="68"/>
      <c r="G651" s="68">
        <v>3</v>
      </c>
      <c r="H651" s="68">
        <f t="shared" si="1"/>
        <v>1</v>
      </c>
      <c r="I651" s="68">
        <f t="shared" si="2"/>
        <v>1</v>
      </c>
      <c r="J651" s="68"/>
      <c r="K651" s="68"/>
      <c r="L651" s="68"/>
      <c r="M651" s="66"/>
      <c r="N651" s="66"/>
      <c r="O651" s="66"/>
      <c r="P651" s="66"/>
      <c r="Q651" s="66"/>
      <c r="R651" s="66"/>
      <c r="S651" s="66"/>
      <c r="T651" s="66"/>
      <c r="U651" s="66"/>
      <c r="V651" s="66"/>
      <c r="W651" s="66"/>
      <c r="X651" s="66"/>
      <c r="Y651" s="66"/>
      <c r="Z651" s="66"/>
    </row>
    <row r="652" spans="1:26" ht="14.25" customHeight="1" x14ac:dyDescent="0.2">
      <c r="A652" s="67" t="s">
        <v>1837</v>
      </c>
      <c r="B652" s="67" t="s">
        <v>1838</v>
      </c>
      <c r="C652" s="68" t="str">
        <f t="shared" si="0"/>
        <v>KUDCHRE TMP</v>
      </c>
      <c r="D652" s="68"/>
      <c r="E652" s="68"/>
      <c r="F652" s="68"/>
      <c r="G652" s="68">
        <v>5</v>
      </c>
      <c r="H652" s="68">
        <f t="shared" si="1"/>
        <v>1</v>
      </c>
      <c r="I652" s="68">
        <f t="shared" si="2"/>
        <v>1</v>
      </c>
      <c r="J652" s="68"/>
      <c r="K652" s="68"/>
      <c r="L652" s="68"/>
      <c r="M652" s="66"/>
      <c r="N652" s="66"/>
      <c r="O652" s="66"/>
      <c r="P652" s="66"/>
      <c r="Q652" s="66"/>
      <c r="R652" s="66"/>
      <c r="S652" s="66"/>
      <c r="T652" s="66"/>
      <c r="U652" s="66"/>
      <c r="V652" s="66"/>
      <c r="W652" s="66"/>
      <c r="X652" s="66"/>
      <c r="Y652" s="66"/>
      <c r="Z652" s="66"/>
    </row>
    <row r="653" spans="1:26" ht="14.25" customHeight="1" x14ac:dyDescent="0.2">
      <c r="A653" s="67" t="s">
        <v>145</v>
      </c>
      <c r="B653" s="67" t="s">
        <v>146</v>
      </c>
      <c r="C653" s="68" t="str">
        <f t="shared" si="0"/>
        <v>KUDNE</v>
      </c>
      <c r="D653" s="68"/>
      <c r="E653" s="68"/>
      <c r="F653" s="68"/>
      <c r="G653" s="68">
        <v>56</v>
      </c>
      <c r="H653" s="68">
        <f t="shared" si="1"/>
        <v>1</v>
      </c>
      <c r="I653" s="68">
        <f t="shared" si="2"/>
        <v>1</v>
      </c>
      <c r="J653" s="68"/>
      <c r="K653" s="68"/>
      <c r="L653" s="68"/>
      <c r="M653" s="66"/>
      <c r="N653" s="66"/>
      <c r="O653" s="66"/>
      <c r="P653" s="66"/>
      <c r="Q653" s="66"/>
      <c r="R653" s="66"/>
      <c r="S653" s="66"/>
      <c r="T653" s="66"/>
      <c r="U653" s="66"/>
      <c r="V653" s="66"/>
      <c r="W653" s="66"/>
      <c r="X653" s="66"/>
      <c r="Y653" s="66"/>
      <c r="Z653" s="66"/>
    </row>
    <row r="654" spans="1:26" ht="14.25" customHeight="1" x14ac:dyDescent="0.2">
      <c r="A654" s="67" t="s">
        <v>1773</v>
      </c>
      <c r="B654" s="67" t="s">
        <v>1774</v>
      </c>
      <c r="C654" s="68" t="str">
        <f t="shared" si="0"/>
        <v>KUDNE TMP</v>
      </c>
      <c r="D654" s="68"/>
      <c r="E654" s="68"/>
      <c r="F654" s="68"/>
      <c r="G654" s="68">
        <v>1</v>
      </c>
      <c r="H654" s="68">
        <f t="shared" si="1"/>
        <v>1</v>
      </c>
      <c r="I654" s="68">
        <f t="shared" si="2"/>
        <v>1</v>
      </c>
      <c r="J654" s="68"/>
      <c r="K654" s="68"/>
      <c r="L654" s="68"/>
      <c r="M654" s="66"/>
      <c r="N654" s="66"/>
      <c r="O654" s="66"/>
      <c r="P654" s="66"/>
      <c r="Q654" s="66"/>
      <c r="R654" s="66"/>
      <c r="S654" s="66"/>
      <c r="T654" s="66"/>
      <c r="U654" s="66"/>
      <c r="V654" s="66"/>
      <c r="W654" s="66"/>
      <c r="X654" s="66"/>
      <c r="Y654" s="66"/>
      <c r="Z654" s="66"/>
    </row>
    <row r="655" spans="1:26" ht="14.25" customHeight="1" x14ac:dyDescent="0.2">
      <c r="A655" s="67" t="s">
        <v>717</v>
      </c>
      <c r="B655" s="67" t="s">
        <v>718</v>
      </c>
      <c r="C655" s="68" t="str">
        <f t="shared" si="0"/>
        <v>KULAN</v>
      </c>
      <c r="D655" s="68"/>
      <c r="E655" s="68"/>
      <c r="F655" s="68"/>
      <c r="G655" s="68">
        <v>35</v>
      </c>
      <c r="H655" s="68">
        <f t="shared" si="1"/>
        <v>1</v>
      </c>
      <c r="I655" s="68">
        <f t="shared" si="2"/>
        <v>1</v>
      </c>
      <c r="J655" s="68"/>
      <c r="K655" s="68"/>
      <c r="L655" s="68"/>
      <c r="M655" s="66"/>
      <c r="N655" s="66"/>
      <c r="O655" s="66"/>
      <c r="P655" s="66"/>
      <c r="Q655" s="66"/>
      <c r="R655" s="66"/>
      <c r="S655" s="66"/>
      <c r="T655" s="66"/>
      <c r="U655" s="66"/>
      <c r="V655" s="66"/>
      <c r="W655" s="66"/>
      <c r="X655" s="66"/>
      <c r="Y655" s="66"/>
      <c r="Z655" s="66"/>
    </row>
    <row r="656" spans="1:26" ht="14.25" customHeight="1" x14ac:dyDescent="0.2">
      <c r="A656" s="67" t="s">
        <v>288</v>
      </c>
      <c r="B656" s="67" t="s">
        <v>289</v>
      </c>
      <c r="C656" s="68" t="str">
        <f t="shared" si="0"/>
        <v>KUMARKHAN</v>
      </c>
      <c r="D656" s="68"/>
      <c r="E656" s="68"/>
      <c r="F656" s="68"/>
      <c r="G656" s="68">
        <v>36</v>
      </c>
      <c r="H656" s="68">
        <f t="shared" si="1"/>
        <v>1</v>
      </c>
      <c r="I656" s="68">
        <f t="shared" si="2"/>
        <v>1</v>
      </c>
      <c r="J656" s="68"/>
      <c r="K656" s="68"/>
      <c r="L656" s="68"/>
      <c r="M656" s="66"/>
      <c r="N656" s="66"/>
      <c r="O656" s="66"/>
      <c r="P656" s="66"/>
      <c r="Q656" s="66"/>
      <c r="R656" s="66"/>
      <c r="S656" s="66"/>
      <c r="T656" s="66"/>
      <c r="U656" s="66"/>
      <c r="V656" s="66"/>
      <c r="W656" s="66"/>
      <c r="X656" s="66"/>
      <c r="Y656" s="66"/>
      <c r="Z656" s="66"/>
    </row>
    <row r="657" spans="1:26" ht="14.25" customHeight="1" x14ac:dyDescent="0.2">
      <c r="A657" s="67" t="s">
        <v>410</v>
      </c>
      <c r="B657" s="67" t="s">
        <v>411</v>
      </c>
      <c r="C657" s="68" t="str">
        <f t="shared" si="0"/>
        <v>KUMARWADA</v>
      </c>
      <c r="D657" s="68"/>
      <c r="E657" s="68"/>
      <c r="F657" s="68"/>
      <c r="G657" s="68">
        <v>5</v>
      </c>
      <c r="H657" s="68">
        <f t="shared" si="1"/>
        <v>1</v>
      </c>
      <c r="I657" s="68">
        <f t="shared" si="2"/>
        <v>1</v>
      </c>
      <c r="J657" s="68"/>
      <c r="K657" s="68"/>
      <c r="L657" s="68"/>
      <c r="M657" s="66"/>
      <c r="N657" s="66"/>
      <c r="O657" s="66"/>
      <c r="P657" s="66"/>
      <c r="Q657" s="66"/>
      <c r="R657" s="66"/>
      <c r="S657" s="66"/>
      <c r="T657" s="66"/>
      <c r="U657" s="66"/>
      <c r="V657" s="66"/>
      <c r="W657" s="66"/>
      <c r="X657" s="66"/>
      <c r="Y657" s="66"/>
      <c r="Z657" s="66"/>
    </row>
    <row r="658" spans="1:26" ht="14.25" customHeight="1" x14ac:dyDescent="0.2">
      <c r="A658" s="67" t="s">
        <v>1400</v>
      </c>
      <c r="B658" s="67" t="s">
        <v>1401</v>
      </c>
      <c r="C658" s="68" t="str">
        <f t="shared" si="0"/>
        <v>KUMBARDA</v>
      </c>
      <c r="D658" s="68"/>
      <c r="E658" s="68"/>
      <c r="F658" s="68"/>
      <c r="G658" s="68">
        <v>6</v>
      </c>
      <c r="H658" s="68">
        <f t="shared" si="1"/>
        <v>1</v>
      </c>
      <c r="I658" s="68">
        <f t="shared" si="2"/>
        <v>1</v>
      </c>
      <c r="J658" s="68"/>
      <c r="K658" s="68"/>
      <c r="L658" s="68"/>
      <c r="M658" s="66"/>
      <c r="N658" s="66"/>
      <c r="O658" s="66"/>
      <c r="P658" s="66"/>
      <c r="Q658" s="66"/>
      <c r="R658" s="66"/>
      <c r="S658" s="66"/>
      <c r="T658" s="66"/>
      <c r="U658" s="66"/>
      <c r="V658" s="66"/>
      <c r="W658" s="66"/>
      <c r="X658" s="66"/>
      <c r="Y658" s="66"/>
      <c r="Z658" s="66"/>
    </row>
    <row r="659" spans="1:26" ht="14.25" customHeight="1" x14ac:dyDescent="0.2">
      <c r="A659" s="67" t="s">
        <v>1786</v>
      </c>
      <c r="B659" s="67" t="s">
        <v>1787</v>
      </c>
      <c r="C659" s="68" t="str">
        <f t="shared" si="0"/>
        <v>KUMBHARJUA</v>
      </c>
      <c r="D659" s="68"/>
      <c r="E659" s="68"/>
      <c r="F659" s="68"/>
      <c r="G659" s="68">
        <v>3</v>
      </c>
      <c r="H659" s="68">
        <f t="shared" si="1"/>
        <v>1</v>
      </c>
      <c r="I659" s="68">
        <f t="shared" si="2"/>
        <v>1</v>
      </c>
      <c r="J659" s="68"/>
      <c r="K659" s="68"/>
      <c r="L659" s="68"/>
      <c r="M659" s="66"/>
      <c r="N659" s="66"/>
      <c r="O659" s="66"/>
      <c r="P659" s="66"/>
      <c r="Q659" s="66"/>
      <c r="R659" s="66"/>
      <c r="S659" s="66"/>
      <c r="T659" s="66"/>
      <c r="U659" s="66"/>
      <c r="V659" s="66"/>
      <c r="W659" s="66"/>
      <c r="X659" s="66"/>
      <c r="Y659" s="66"/>
      <c r="Z659" s="66"/>
    </row>
    <row r="660" spans="1:26" ht="14.25" customHeight="1" x14ac:dyDescent="0.2">
      <c r="A660" s="70" t="s">
        <v>3925</v>
      </c>
      <c r="B660" s="70" t="s">
        <v>3926</v>
      </c>
      <c r="C660" s="68" t="str">
        <f t="shared" si="0"/>
        <v>Kumbharjua Gawant</v>
      </c>
      <c r="D660" s="68"/>
      <c r="E660" s="68"/>
      <c r="F660" s="68"/>
      <c r="G660" s="68">
        <v>0</v>
      </c>
      <c r="H660" s="68">
        <f t="shared" si="1"/>
        <v>1</v>
      </c>
      <c r="I660" s="68">
        <f t="shared" si="2"/>
        <v>1</v>
      </c>
      <c r="J660" s="68"/>
      <c r="K660" s="68"/>
      <c r="L660" s="68"/>
      <c r="M660" s="66"/>
      <c r="N660" s="66"/>
      <c r="O660" s="66"/>
      <c r="P660" s="66"/>
      <c r="Q660" s="66"/>
      <c r="R660" s="66"/>
      <c r="S660" s="66"/>
      <c r="T660" s="66"/>
      <c r="U660" s="66"/>
      <c r="V660" s="66"/>
      <c r="W660" s="66"/>
      <c r="X660" s="66"/>
      <c r="Y660" s="66"/>
      <c r="Z660" s="66"/>
    </row>
    <row r="661" spans="1:26" ht="14.25" customHeight="1" x14ac:dyDescent="0.2">
      <c r="A661" s="67" t="s">
        <v>2253</v>
      </c>
      <c r="B661" s="67" t="s">
        <v>2254</v>
      </c>
      <c r="C661" s="68" t="str">
        <f t="shared" si="0"/>
        <v>KUMBHARMATH</v>
      </c>
      <c r="D661" s="68"/>
      <c r="E661" s="68"/>
      <c r="F661" s="68"/>
      <c r="G661" s="68">
        <v>3</v>
      </c>
      <c r="H661" s="68">
        <f t="shared" si="1"/>
        <v>1</v>
      </c>
      <c r="I661" s="68">
        <f t="shared" si="2"/>
        <v>1</v>
      </c>
      <c r="J661" s="68"/>
      <c r="K661" s="68"/>
      <c r="L661" s="68"/>
      <c r="M661" s="66"/>
      <c r="N661" s="66"/>
      <c r="O661" s="66"/>
      <c r="P661" s="66"/>
      <c r="Q661" s="66"/>
      <c r="R661" s="66"/>
      <c r="S661" s="66"/>
      <c r="T661" s="66"/>
      <c r="U661" s="66"/>
      <c r="V661" s="66"/>
      <c r="W661" s="66"/>
      <c r="X661" s="66"/>
      <c r="Y661" s="66"/>
      <c r="Z661" s="66"/>
    </row>
    <row r="662" spans="1:26" ht="14.25" customHeight="1" x14ac:dyDescent="0.2">
      <c r="A662" s="67" t="s">
        <v>1425</v>
      </c>
      <c r="B662" s="67" t="s">
        <v>1426</v>
      </c>
      <c r="C662" s="68" t="str">
        <f t="shared" si="0"/>
        <v>KUMTA</v>
      </c>
      <c r="D662" s="68"/>
      <c r="E662" s="68"/>
      <c r="F662" s="68"/>
      <c r="G662" s="68">
        <v>6</v>
      </c>
      <c r="H662" s="68">
        <f t="shared" si="1"/>
        <v>1</v>
      </c>
      <c r="I662" s="68">
        <f t="shared" si="2"/>
        <v>1</v>
      </c>
      <c r="J662" s="68"/>
      <c r="K662" s="68"/>
      <c r="L662" s="68"/>
      <c r="M662" s="66"/>
      <c r="N662" s="66"/>
      <c r="O662" s="66"/>
      <c r="P662" s="66"/>
      <c r="Q662" s="66"/>
      <c r="R662" s="66"/>
      <c r="S662" s="66"/>
      <c r="T662" s="66"/>
      <c r="U662" s="66"/>
      <c r="V662" s="66"/>
      <c r="W662" s="66"/>
      <c r="X662" s="66"/>
      <c r="Y662" s="66"/>
      <c r="Z662" s="66"/>
    </row>
    <row r="663" spans="1:26" ht="14.25" customHeight="1" x14ac:dyDescent="0.2">
      <c r="A663" s="67" t="s">
        <v>379</v>
      </c>
      <c r="B663" s="67" t="s">
        <v>380</v>
      </c>
      <c r="C663" s="68" t="str">
        <f t="shared" si="0"/>
        <v>KUMTHAL</v>
      </c>
      <c r="D663" s="68"/>
      <c r="E663" s="68"/>
      <c r="F663" s="68"/>
      <c r="G663" s="68">
        <v>3</v>
      </c>
      <c r="H663" s="68">
        <f t="shared" si="1"/>
        <v>1</v>
      </c>
      <c r="I663" s="68">
        <f t="shared" si="2"/>
        <v>1</v>
      </c>
      <c r="J663" s="68"/>
      <c r="K663" s="68"/>
      <c r="L663" s="68"/>
      <c r="M663" s="66"/>
      <c r="N663" s="66"/>
      <c r="O663" s="66"/>
      <c r="P663" s="66"/>
      <c r="Q663" s="66"/>
      <c r="R663" s="66"/>
      <c r="S663" s="66"/>
      <c r="T663" s="66"/>
      <c r="U663" s="66"/>
      <c r="V663" s="66"/>
      <c r="W663" s="66"/>
      <c r="X663" s="66"/>
      <c r="Y663" s="66"/>
      <c r="Z663" s="66"/>
    </row>
    <row r="664" spans="1:26" ht="14.25" customHeight="1" x14ac:dyDescent="0.2">
      <c r="A664" s="67" t="s">
        <v>1553</v>
      </c>
      <c r="B664" s="67" t="s">
        <v>1554</v>
      </c>
      <c r="C664" s="68" t="str">
        <f t="shared" si="0"/>
        <v>KUMYACHOWAL</v>
      </c>
      <c r="D664" s="68"/>
      <c r="E664" s="68"/>
      <c r="F664" s="68"/>
      <c r="G664" s="68">
        <v>1</v>
      </c>
      <c r="H664" s="68">
        <f t="shared" si="1"/>
        <v>1</v>
      </c>
      <c r="I664" s="68">
        <f t="shared" si="2"/>
        <v>1</v>
      </c>
      <c r="J664" s="68"/>
      <c r="K664" s="68"/>
      <c r="L664" s="68"/>
      <c r="M664" s="66"/>
      <c r="N664" s="66"/>
      <c r="O664" s="66"/>
      <c r="P664" s="66"/>
      <c r="Q664" s="66"/>
      <c r="R664" s="66"/>
      <c r="S664" s="66"/>
      <c r="T664" s="66"/>
      <c r="U664" s="66"/>
      <c r="V664" s="66"/>
      <c r="W664" s="66"/>
      <c r="X664" s="66"/>
      <c r="Y664" s="66"/>
      <c r="Z664" s="66"/>
    </row>
    <row r="665" spans="1:26" ht="14.25" customHeight="1" x14ac:dyDescent="0.2">
      <c r="A665" s="67" t="s">
        <v>2566</v>
      </c>
      <c r="B665" s="67" t="s">
        <v>2567</v>
      </c>
      <c r="C665" s="68" t="str">
        <f t="shared" si="0"/>
        <v>KUMYAGAL</v>
      </c>
      <c r="D665" s="68"/>
      <c r="E665" s="68"/>
      <c r="F665" s="68"/>
      <c r="G665" s="68">
        <v>2</v>
      </c>
      <c r="H665" s="68">
        <f t="shared" si="1"/>
        <v>1</v>
      </c>
      <c r="I665" s="68">
        <f t="shared" si="2"/>
        <v>1</v>
      </c>
      <c r="J665" s="68"/>
      <c r="K665" s="68"/>
      <c r="L665" s="68"/>
      <c r="M665" s="66"/>
      <c r="N665" s="66"/>
      <c r="O665" s="66"/>
      <c r="P665" s="66"/>
      <c r="Q665" s="66"/>
      <c r="R665" s="66"/>
      <c r="S665" s="66"/>
      <c r="T665" s="66"/>
      <c r="U665" s="66"/>
      <c r="V665" s="66"/>
      <c r="W665" s="66"/>
      <c r="X665" s="66"/>
      <c r="Y665" s="66"/>
      <c r="Z665" s="66"/>
    </row>
    <row r="666" spans="1:26" ht="14.25" customHeight="1" x14ac:dyDescent="0.2">
      <c r="A666" s="67" t="s">
        <v>1826</v>
      </c>
      <c r="B666" s="67" t="s">
        <v>1827</v>
      </c>
      <c r="C666" s="68" t="str">
        <f t="shared" si="0"/>
        <v>KUMYAKADE</v>
      </c>
      <c r="D666" s="68"/>
      <c r="E666" s="68"/>
      <c r="F666" s="68"/>
      <c r="G666" s="68">
        <v>13</v>
      </c>
      <c r="H666" s="68">
        <f t="shared" si="1"/>
        <v>1</v>
      </c>
      <c r="I666" s="68">
        <f t="shared" si="2"/>
        <v>1</v>
      </c>
      <c r="J666" s="68"/>
      <c r="K666" s="68"/>
      <c r="L666" s="68"/>
      <c r="M666" s="66"/>
      <c r="N666" s="66"/>
      <c r="O666" s="66"/>
      <c r="P666" s="66"/>
      <c r="Q666" s="66"/>
      <c r="R666" s="66"/>
      <c r="S666" s="66"/>
      <c r="T666" s="66"/>
      <c r="U666" s="66"/>
      <c r="V666" s="66"/>
      <c r="W666" s="66"/>
      <c r="X666" s="66"/>
      <c r="Y666" s="66"/>
      <c r="Z666" s="66"/>
    </row>
    <row r="667" spans="1:26" ht="14.25" customHeight="1" x14ac:dyDescent="0.2">
      <c r="A667" s="67" t="s">
        <v>490</v>
      </c>
      <c r="B667" s="67" t="s">
        <v>491</v>
      </c>
      <c r="C667" s="68" t="str">
        <f t="shared" si="0"/>
        <v>KUMYAMAL</v>
      </c>
      <c r="D667" s="68"/>
      <c r="E667" s="68"/>
      <c r="F667" s="68"/>
      <c r="G667" s="68">
        <v>1</v>
      </c>
      <c r="H667" s="68">
        <f t="shared" si="1"/>
        <v>1</v>
      </c>
      <c r="I667" s="68">
        <f t="shared" si="2"/>
        <v>1</v>
      </c>
      <c r="J667" s="68"/>
      <c r="K667" s="68"/>
      <c r="L667" s="68"/>
      <c r="M667" s="66"/>
      <c r="N667" s="66"/>
      <c r="O667" s="66"/>
      <c r="P667" s="66"/>
      <c r="Q667" s="66"/>
      <c r="R667" s="66"/>
      <c r="S667" s="66"/>
      <c r="T667" s="66"/>
      <c r="U667" s="66"/>
      <c r="V667" s="66"/>
      <c r="W667" s="66"/>
      <c r="X667" s="66"/>
      <c r="Y667" s="66"/>
      <c r="Z667" s="66"/>
    </row>
    <row r="668" spans="1:26" ht="14.25" customHeight="1" x14ac:dyDescent="0.2">
      <c r="A668" s="67" t="s">
        <v>167</v>
      </c>
      <c r="B668" s="67" t="s">
        <v>168</v>
      </c>
      <c r="C668" s="68" t="str">
        <f t="shared" si="0"/>
        <v>KUNDAI</v>
      </c>
      <c r="D668" s="68"/>
      <c r="E668" s="68"/>
      <c r="F668" s="68"/>
      <c r="G668" s="68">
        <v>63</v>
      </c>
      <c r="H668" s="68">
        <f t="shared" si="1"/>
        <v>1</v>
      </c>
      <c r="I668" s="68">
        <f t="shared" si="2"/>
        <v>1</v>
      </c>
      <c r="J668" s="68"/>
      <c r="K668" s="68"/>
      <c r="L668" s="68"/>
      <c r="M668" s="66"/>
      <c r="N668" s="66"/>
      <c r="O668" s="66"/>
      <c r="P668" s="66"/>
      <c r="Q668" s="66"/>
      <c r="R668" s="66"/>
      <c r="S668" s="66"/>
      <c r="T668" s="66"/>
      <c r="U668" s="66"/>
      <c r="V668" s="66"/>
      <c r="W668" s="66"/>
      <c r="X668" s="66"/>
      <c r="Y668" s="66"/>
      <c r="Z668" s="66"/>
    </row>
    <row r="669" spans="1:26" ht="14.25" customHeight="1" x14ac:dyDescent="0.2">
      <c r="A669" s="67" t="s">
        <v>3927</v>
      </c>
      <c r="B669" s="67" t="s">
        <v>3928</v>
      </c>
      <c r="C669" s="68" t="str">
        <f t="shared" si="0"/>
        <v>Kundai Dharjewado</v>
      </c>
      <c r="D669" s="68"/>
      <c r="E669" s="68"/>
      <c r="F669" s="68"/>
      <c r="G669" s="68">
        <v>0</v>
      </c>
      <c r="H669" s="68">
        <f t="shared" si="1"/>
        <v>1</v>
      </c>
      <c r="I669" s="68">
        <f t="shared" si="2"/>
        <v>1</v>
      </c>
      <c r="J669" s="68"/>
      <c r="K669" s="68"/>
      <c r="L669" s="68"/>
      <c r="M669" s="66"/>
      <c r="N669" s="66"/>
      <c r="O669" s="66"/>
      <c r="P669" s="66"/>
      <c r="Q669" s="66"/>
      <c r="R669" s="66"/>
      <c r="S669" s="66"/>
      <c r="T669" s="66"/>
      <c r="U669" s="66"/>
      <c r="V669" s="66"/>
      <c r="W669" s="66"/>
      <c r="X669" s="66"/>
      <c r="Y669" s="66"/>
      <c r="Z669" s="66"/>
    </row>
    <row r="670" spans="1:26" ht="14.25" customHeight="1" x14ac:dyDescent="0.2">
      <c r="A670" s="67" t="s">
        <v>3929</v>
      </c>
      <c r="B670" s="67" t="s">
        <v>3930</v>
      </c>
      <c r="C670" s="68" t="str">
        <f t="shared" si="0"/>
        <v>Kundai Industrial Estate</v>
      </c>
      <c r="D670" s="68"/>
      <c r="E670" s="68"/>
      <c r="F670" s="68"/>
      <c r="G670" s="68">
        <v>0</v>
      </c>
      <c r="H670" s="68">
        <f t="shared" si="1"/>
        <v>1</v>
      </c>
      <c r="I670" s="68">
        <f t="shared" si="2"/>
        <v>1</v>
      </c>
      <c r="J670" s="68"/>
      <c r="K670" s="68"/>
      <c r="L670" s="68"/>
      <c r="M670" s="66"/>
      <c r="N670" s="66"/>
      <c r="O670" s="66"/>
      <c r="P670" s="66"/>
      <c r="Q670" s="66"/>
      <c r="R670" s="66"/>
      <c r="S670" s="66"/>
      <c r="T670" s="66"/>
      <c r="U670" s="66"/>
      <c r="V670" s="66"/>
      <c r="W670" s="66"/>
      <c r="X670" s="66"/>
      <c r="Y670" s="66"/>
      <c r="Z670" s="66"/>
    </row>
    <row r="671" spans="1:26" ht="14.25" customHeight="1" x14ac:dyDescent="0.2">
      <c r="A671" s="67" t="s">
        <v>2247</v>
      </c>
      <c r="B671" s="67" t="s">
        <v>2248</v>
      </c>
      <c r="C671" s="68" t="str">
        <f t="shared" si="0"/>
        <v>KUNKAVLI</v>
      </c>
      <c r="D671" s="68"/>
      <c r="E671" s="68"/>
      <c r="F671" s="68"/>
      <c r="G671" s="68">
        <v>1</v>
      </c>
      <c r="H671" s="68">
        <f t="shared" si="1"/>
        <v>1</v>
      </c>
      <c r="I671" s="68">
        <f t="shared" si="2"/>
        <v>1</v>
      </c>
      <c r="J671" s="68"/>
      <c r="K671" s="68"/>
      <c r="L671" s="68"/>
      <c r="M671" s="66"/>
      <c r="N671" s="66"/>
      <c r="O671" s="66"/>
      <c r="P671" s="66"/>
      <c r="Q671" s="66"/>
      <c r="R671" s="66"/>
      <c r="S671" s="66"/>
      <c r="T671" s="66"/>
      <c r="U671" s="66"/>
      <c r="V671" s="66"/>
      <c r="W671" s="66"/>
      <c r="X671" s="66"/>
      <c r="Y671" s="66"/>
      <c r="Z671" s="66"/>
    </row>
    <row r="672" spans="1:26" ht="14.25" customHeight="1" x14ac:dyDescent="0.2">
      <c r="A672" s="67" t="s">
        <v>2745</v>
      </c>
      <c r="B672" s="67" t="s">
        <v>2746</v>
      </c>
      <c r="C672" s="68" t="str">
        <f t="shared" si="0"/>
        <v>KUPAR</v>
      </c>
      <c r="D672" s="68"/>
      <c r="E672" s="68"/>
      <c r="F672" s="68"/>
      <c r="G672" s="68">
        <v>2</v>
      </c>
      <c r="H672" s="68">
        <f t="shared" si="1"/>
        <v>1</v>
      </c>
      <c r="I672" s="68">
        <f t="shared" si="2"/>
        <v>1</v>
      </c>
      <c r="J672" s="68"/>
      <c r="K672" s="68"/>
      <c r="L672" s="68"/>
      <c r="M672" s="66"/>
      <c r="N672" s="66"/>
      <c r="O672" s="66"/>
      <c r="P672" s="66"/>
      <c r="Q672" s="66"/>
      <c r="R672" s="66"/>
      <c r="S672" s="66"/>
      <c r="T672" s="66"/>
      <c r="U672" s="66"/>
      <c r="V672" s="66"/>
      <c r="W672" s="66"/>
      <c r="X672" s="66"/>
      <c r="Y672" s="66"/>
      <c r="Z672" s="66"/>
    </row>
    <row r="673" spans="1:26" ht="14.25" customHeight="1" x14ac:dyDescent="0.2">
      <c r="A673" s="67" t="s">
        <v>2564</v>
      </c>
      <c r="B673" s="67" t="s">
        <v>2565</v>
      </c>
      <c r="C673" s="68" t="str">
        <f t="shared" si="0"/>
        <v>KUSKEM</v>
      </c>
      <c r="D673" s="68"/>
      <c r="E673" s="68"/>
      <c r="F673" s="68"/>
      <c r="G673" s="68">
        <v>3</v>
      </c>
      <c r="H673" s="68">
        <f t="shared" si="1"/>
        <v>1</v>
      </c>
      <c r="I673" s="68">
        <f t="shared" si="2"/>
        <v>1</v>
      </c>
      <c r="J673" s="68"/>
      <c r="K673" s="68"/>
      <c r="L673" s="68"/>
      <c r="M673" s="66"/>
      <c r="N673" s="66"/>
      <c r="O673" s="66"/>
      <c r="P673" s="66"/>
      <c r="Q673" s="66"/>
      <c r="R673" s="66"/>
      <c r="S673" s="66"/>
      <c r="T673" s="66"/>
      <c r="U673" s="66"/>
      <c r="V673" s="66"/>
      <c r="W673" s="66"/>
      <c r="X673" s="66"/>
      <c r="Y673" s="66"/>
      <c r="Z673" s="66"/>
    </row>
    <row r="674" spans="1:26" ht="14.25" customHeight="1" x14ac:dyDescent="0.2">
      <c r="A674" s="67" t="s">
        <v>3931</v>
      </c>
      <c r="B674" s="67" t="s">
        <v>3932</v>
      </c>
      <c r="C674" s="68" t="str">
        <f t="shared" si="0"/>
        <v>L.D. SMNT</v>
      </c>
      <c r="D674" s="68"/>
      <c r="E674" s="68"/>
      <c r="F674" s="68"/>
      <c r="G674" s="68">
        <v>0</v>
      </c>
      <c r="H674" s="68">
        <f t="shared" si="1"/>
        <v>1</v>
      </c>
      <c r="I674" s="68">
        <f t="shared" si="2"/>
        <v>1</v>
      </c>
      <c r="J674" s="68"/>
      <c r="K674" s="68"/>
      <c r="L674" s="68"/>
      <c r="M674" s="66"/>
      <c r="N674" s="66"/>
      <c r="O674" s="66"/>
      <c r="P674" s="66"/>
      <c r="Q674" s="66"/>
      <c r="R674" s="66"/>
      <c r="S674" s="66"/>
      <c r="T674" s="66"/>
      <c r="U674" s="66"/>
      <c r="V674" s="66"/>
      <c r="W674" s="66"/>
      <c r="X674" s="66"/>
      <c r="Y674" s="66"/>
      <c r="Z674" s="66"/>
    </row>
    <row r="675" spans="1:26" ht="14.25" customHeight="1" x14ac:dyDescent="0.2">
      <c r="A675" s="67" t="s">
        <v>1562</v>
      </c>
      <c r="B675" s="67" t="s">
        <v>1563</v>
      </c>
      <c r="C675" s="68" t="str">
        <f t="shared" si="0"/>
        <v>LADFE</v>
      </c>
      <c r="D675" s="68"/>
      <c r="E675" s="68"/>
      <c r="F675" s="68"/>
      <c r="G675" s="68">
        <v>2</v>
      </c>
      <c r="H675" s="68">
        <f t="shared" si="1"/>
        <v>1</v>
      </c>
      <c r="I675" s="68">
        <f t="shared" si="2"/>
        <v>1</v>
      </c>
      <c r="J675" s="68"/>
      <c r="K675" s="68"/>
      <c r="L675" s="68"/>
      <c r="M675" s="66"/>
      <c r="N675" s="66"/>
      <c r="O675" s="66"/>
      <c r="P675" s="66"/>
      <c r="Q675" s="66"/>
      <c r="R675" s="66"/>
      <c r="S675" s="66"/>
      <c r="T675" s="66"/>
      <c r="U675" s="66"/>
      <c r="V675" s="66"/>
      <c r="W675" s="66"/>
      <c r="X675" s="66"/>
      <c r="Y675" s="66"/>
      <c r="Z675" s="66"/>
    </row>
    <row r="676" spans="1:26" ht="14.25" customHeight="1" x14ac:dyDescent="0.2">
      <c r="A676" s="67" t="s">
        <v>2484</v>
      </c>
      <c r="B676" s="67" t="s">
        <v>2485</v>
      </c>
      <c r="C676" s="68" t="str">
        <f t="shared" si="0"/>
        <v>LAKAKI/PALI</v>
      </c>
      <c r="D676" s="68"/>
      <c r="E676" s="68"/>
      <c r="F676" s="68"/>
      <c r="G676" s="68">
        <v>22</v>
      </c>
      <c r="H676" s="68">
        <f t="shared" si="1"/>
        <v>1</v>
      </c>
      <c r="I676" s="68">
        <f t="shared" si="2"/>
        <v>1</v>
      </c>
      <c r="J676" s="68"/>
      <c r="K676" s="68"/>
      <c r="L676" s="68"/>
      <c r="M676" s="66"/>
      <c r="N676" s="66"/>
      <c r="O676" s="66"/>
      <c r="P676" s="66"/>
      <c r="Q676" s="66"/>
      <c r="R676" s="66"/>
      <c r="S676" s="66"/>
      <c r="T676" s="66"/>
      <c r="U676" s="66"/>
      <c r="V676" s="66"/>
      <c r="W676" s="66"/>
      <c r="X676" s="66"/>
      <c r="Y676" s="66"/>
      <c r="Z676" s="66"/>
    </row>
    <row r="677" spans="1:26" ht="14.25" customHeight="1" x14ac:dyDescent="0.2">
      <c r="A677" s="67" t="s">
        <v>1559</v>
      </c>
      <c r="B677" s="67" t="s">
        <v>1560</v>
      </c>
      <c r="C677" s="68" t="str">
        <f t="shared" si="0"/>
        <v>LAKERE</v>
      </c>
      <c r="D677" s="68"/>
      <c r="E677" s="68"/>
      <c r="F677" s="68"/>
      <c r="G677" s="68">
        <v>3</v>
      </c>
      <c r="H677" s="68">
        <f t="shared" si="1"/>
        <v>1</v>
      </c>
      <c r="I677" s="68">
        <f t="shared" si="2"/>
        <v>1</v>
      </c>
      <c r="J677" s="68"/>
      <c r="K677" s="68"/>
      <c r="L677" s="68"/>
      <c r="M677" s="66"/>
      <c r="N677" s="66"/>
      <c r="O677" s="66"/>
      <c r="P677" s="66"/>
      <c r="Q677" s="66"/>
      <c r="R677" s="66"/>
      <c r="S677" s="66"/>
      <c r="T677" s="66"/>
      <c r="U677" s="66"/>
      <c r="V677" s="66"/>
      <c r="W677" s="66"/>
      <c r="X677" s="66"/>
      <c r="Y677" s="66"/>
      <c r="Z677" s="66"/>
    </row>
    <row r="678" spans="1:26" ht="14.25" customHeight="1" x14ac:dyDescent="0.2">
      <c r="A678" s="67" t="s">
        <v>2418</v>
      </c>
      <c r="B678" s="67" t="s">
        <v>2419</v>
      </c>
      <c r="C678" s="68" t="str">
        <f t="shared" si="0"/>
        <v>LAKERI</v>
      </c>
      <c r="D678" s="68"/>
      <c r="E678" s="68"/>
      <c r="F678" s="68"/>
      <c r="G678" s="68">
        <v>1</v>
      </c>
      <c r="H678" s="68">
        <f t="shared" si="1"/>
        <v>1</v>
      </c>
      <c r="I678" s="68">
        <f t="shared" si="2"/>
        <v>1</v>
      </c>
      <c r="J678" s="68"/>
      <c r="K678" s="68"/>
      <c r="L678" s="68"/>
      <c r="M678" s="66"/>
      <c r="N678" s="66"/>
      <c r="O678" s="66"/>
      <c r="P678" s="66"/>
      <c r="Q678" s="66"/>
      <c r="R678" s="66"/>
      <c r="S678" s="66"/>
      <c r="T678" s="66"/>
      <c r="U678" s="66"/>
      <c r="V678" s="66"/>
      <c r="W678" s="66"/>
      <c r="X678" s="66"/>
      <c r="Y678" s="66"/>
      <c r="Z678" s="66"/>
    </row>
    <row r="679" spans="1:26" ht="14.25" customHeight="1" x14ac:dyDescent="0.2">
      <c r="A679" s="67" t="s">
        <v>1055</v>
      </c>
      <c r="B679" s="67" t="s">
        <v>1056</v>
      </c>
      <c r="C679" s="68" t="str">
        <f t="shared" si="0"/>
        <v>LAXIMI TMP</v>
      </c>
      <c r="D679" s="68"/>
      <c r="E679" s="68"/>
      <c r="F679" s="68"/>
      <c r="G679" s="68">
        <v>1</v>
      </c>
      <c r="H679" s="68">
        <f t="shared" si="1"/>
        <v>1</v>
      </c>
      <c r="I679" s="68">
        <f t="shared" si="2"/>
        <v>1</v>
      </c>
      <c r="J679" s="68"/>
      <c r="K679" s="68"/>
      <c r="L679" s="68"/>
      <c r="M679" s="66"/>
      <c r="N679" s="66"/>
      <c r="O679" s="66"/>
      <c r="P679" s="66"/>
      <c r="Q679" s="66"/>
      <c r="R679" s="66"/>
      <c r="S679" s="66"/>
      <c r="T679" s="66"/>
      <c r="U679" s="66"/>
      <c r="V679" s="66"/>
      <c r="W679" s="66"/>
      <c r="X679" s="66"/>
      <c r="Y679" s="66"/>
      <c r="Z679" s="66"/>
    </row>
    <row r="680" spans="1:26" ht="14.25" customHeight="1" x14ac:dyDescent="0.2">
      <c r="A680" s="67" t="s">
        <v>3783</v>
      </c>
      <c r="B680" s="67" t="s">
        <v>3784</v>
      </c>
      <c r="C680" s="68" t="str">
        <f t="shared" si="0"/>
        <v>LENNY HOUSE</v>
      </c>
      <c r="D680" s="68"/>
      <c r="E680" s="68"/>
      <c r="F680" s="68"/>
      <c r="G680" s="68">
        <v>1</v>
      </c>
      <c r="H680" s="68">
        <f t="shared" si="1"/>
        <v>1</v>
      </c>
      <c r="I680" s="68">
        <f t="shared" si="2"/>
        <v>1</v>
      </c>
      <c r="J680" s="68"/>
      <c r="K680" s="68"/>
      <c r="L680" s="68"/>
      <c r="M680" s="66"/>
      <c r="N680" s="66"/>
      <c r="O680" s="66"/>
      <c r="P680" s="66"/>
      <c r="Q680" s="66"/>
      <c r="R680" s="66"/>
      <c r="S680" s="66"/>
      <c r="T680" s="66"/>
      <c r="U680" s="66"/>
      <c r="V680" s="66"/>
      <c r="W680" s="66"/>
      <c r="X680" s="66"/>
      <c r="Y680" s="66"/>
      <c r="Z680" s="66"/>
    </row>
    <row r="681" spans="1:26" ht="14.25" customHeight="1" x14ac:dyDescent="0.2">
      <c r="A681" s="67" t="s">
        <v>3685</v>
      </c>
      <c r="B681" s="67" t="s">
        <v>3686</v>
      </c>
      <c r="C681" s="68" t="str">
        <f t="shared" si="0"/>
        <v>LINGSURU</v>
      </c>
      <c r="D681" s="68"/>
      <c r="E681" s="68"/>
      <c r="F681" s="68"/>
      <c r="G681" s="68">
        <v>4</v>
      </c>
      <c r="H681" s="68">
        <f t="shared" si="1"/>
        <v>1</v>
      </c>
      <c r="I681" s="68">
        <f t="shared" si="2"/>
        <v>1</v>
      </c>
      <c r="J681" s="68"/>
      <c r="K681" s="68"/>
      <c r="L681" s="68"/>
      <c r="M681" s="66"/>
      <c r="N681" s="66"/>
      <c r="O681" s="66"/>
      <c r="P681" s="66"/>
      <c r="Q681" s="66"/>
      <c r="R681" s="66"/>
      <c r="S681" s="66"/>
      <c r="T681" s="66"/>
      <c r="U681" s="66"/>
      <c r="V681" s="66"/>
      <c r="W681" s="66"/>
      <c r="X681" s="66"/>
      <c r="Y681" s="66"/>
      <c r="Z681" s="66"/>
    </row>
    <row r="682" spans="1:26" ht="14.25" customHeight="1" x14ac:dyDescent="0.2">
      <c r="A682" s="67" t="s">
        <v>1473</v>
      </c>
      <c r="B682" s="67" t="s">
        <v>1474</v>
      </c>
      <c r="C682" s="68" t="str">
        <f t="shared" si="0"/>
        <v>LOKAPUR</v>
      </c>
      <c r="D682" s="68"/>
      <c r="E682" s="68"/>
      <c r="F682" s="68"/>
      <c r="G682" s="68">
        <v>14</v>
      </c>
      <c r="H682" s="68">
        <f t="shared" si="1"/>
        <v>1</v>
      </c>
      <c r="I682" s="68">
        <f t="shared" si="2"/>
        <v>1</v>
      </c>
      <c r="J682" s="68"/>
      <c r="K682" s="68"/>
      <c r="L682" s="68"/>
      <c r="M682" s="66"/>
      <c r="N682" s="66"/>
      <c r="O682" s="66"/>
      <c r="P682" s="66"/>
      <c r="Q682" s="66"/>
      <c r="R682" s="66"/>
      <c r="S682" s="66"/>
      <c r="T682" s="66"/>
      <c r="U682" s="66"/>
      <c r="V682" s="66"/>
      <c r="W682" s="66"/>
      <c r="X682" s="66"/>
      <c r="Y682" s="66"/>
      <c r="Z682" s="66"/>
    </row>
    <row r="683" spans="1:26" ht="14.25" customHeight="1" x14ac:dyDescent="0.2">
      <c r="A683" s="67" t="s">
        <v>2358</v>
      </c>
      <c r="B683" s="67" t="s">
        <v>2359</v>
      </c>
      <c r="C683" s="68" t="str">
        <f t="shared" si="0"/>
        <v>LOLYE</v>
      </c>
      <c r="D683" s="68"/>
      <c r="E683" s="68"/>
      <c r="F683" s="68"/>
      <c r="G683" s="68">
        <v>16</v>
      </c>
      <c r="H683" s="68">
        <f t="shared" si="1"/>
        <v>1</v>
      </c>
      <c r="I683" s="68">
        <f t="shared" si="2"/>
        <v>1</v>
      </c>
      <c r="J683" s="68"/>
      <c r="K683" s="68"/>
      <c r="L683" s="68"/>
      <c r="M683" s="66"/>
      <c r="N683" s="66"/>
      <c r="O683" s="66"/>
      <c r="P683" s="66"/>
      <c r="Q683" s="66"/>
      <c r="R683" s="66"/>
      <c r="S683" s="66"/>
      <c r="T683" s="66"/>
      <c r="U683" s="66"/>
      <c r="V683" s="66"/>
      <c r="W683" s="66"/>
      <c r="X683" s="66"/>
      <c r="Y683" s="66"/>
      <c r="Z683" s="66"/>
    </row>
    <row r="684" spans="1:26" ht="14.25" customHeight="1" x14ac:dyDescent="0.2">
      <c r="A684" s="67" t="s">
        <v>1393</v>
      </c>
      <c r="B684" s="67" t="s">
        <v>1394</v>
      </c>
      <c r="C684" s="68" t="str">
        <f t="shared" si="0"/>
        <v>LONDA</v>
      </c>
      <c r="D684" s="68"/>
      <c r="E684" s="68"/>
      <c r="F684" s="68"/>
      <c r="G684" s="68">
        <v>17</v>
      </c>
      <c r="H684" s="68">
        <f t="shared" si="1"/>
        <v>1</v>
      </c>
      <c r="I684" s="68">
        <f t="shared" si="2"/>
        <v>1</v>
      </c>
      <c r="J684" s="68"/>
      <c r="K684" s="68"/>
      <c r="L684" s="68"/>
      <c r="M684" s="66"/>
      <c r="N684" s="66"/>
      <c r="O684" s="66"/>
      <c r="P684" s="66"/>
      <c r="Q684" s="66"/>
      <c r="R684" s="66"/>
      <c r="S684" s="66"/>
      <c r="T684" s="66"/>
      <c r="U684" s="66"/>
      <c r="V684" s="66"/>
      <c r="W684" s="66"/>
      <c r="X684" s="66"/>
      <c r="Y684" s="66"/>
      <c r="Z684" s="66"/>
    </row>
    <row r="685" spans="1:26" ht="14.25" customHeight="1" x14ac:dyDescent="0.2">
      <c r="A685" s="67" t="s">
        <v>226</v>
      </c>
      <c r="B685" s="67" t="s">
        <v>227</v>
      </c>
      <c r="C685" s="68" t="str">
        <f t="shared" si="0"/>
        <v>LOTULIM</v>
      </c>
      <c r="D685" s="68"/>
      <c r="E685" s="68"/>
      <c r="F685" s="68"/>
      <c r="G685" s="68">
        <v>24</v>
      </c>
      <c r="H685" s="68">
        <f t="shared" si="1"/>
        <v>1</v>
      </c>
      <c r="I685" s="68">
        <f t="shared" si="2"/>
        <v>1</v>
      </c>
      <c r="J685" s="68"/>
      <c r="K685" s="68"/>
      <c r="L685" s="68"/>
      <c r="M685" s="66"/>
      <c r="N685" s="66"/>
      <c r="O685" s="66"/>
      <c r="P685" s="66"/>
      <c r="Q685" s="66"/>
      <c r="R685" s="66"/>
      <c r="S685" s="66"/>
      <c r="T685" s="66"/>
      <c r="U685" s="66"/>
      <c r="V685" s="66"/>
      <c r="W685" s="66"/>
      <c r="X685" s="66"/>
      <c r="Y685" s="66"/>
      <c r="Z685" s="66"/>
    </row>
    <row r="686" spans="1:26" ht="14.25" customHeight="1" x14ac:dyDescent="0.2">
      <c r="A686" s="67" t="s">
        <v>894</v>
      </c>
      <c r="B686" s="67" t="s">
        <v>895</v>
      </c>
      <c r="C686" s="68" t="str">
        <f t="shared" si="0"/>
        <v>M.BEACH CRO</v>
      </c>
      <c r="D686" s="68"/>
      <c r="E686" s="68"/>
      <c r="F686" s="68"/>
      <c r="G686" s="68">
        <v>5</v>
      </c>
      <c r="H686" s="68">
        <f t="shared" si="1"/>
        <v>1</v>
      </c>
      <c r="I686" s="68">
        <f t="shared" si="2"/>
        <v>1</v>
      </c>
      <c r="J686" s="68"/>
      <c r="K686" s="68"/>
      <c r="L686" s="68"/>
      <c r="M686" s="66"/>
      <c r="N686" s="66"/>
      <c r="O686" s="66"/>
      <c r="P686" s="66"/>
      <c r="Q686" s="66"/>
      <c r="R686" s="66"/>
      <c r="S686" s="66"/>
      <c r="T686" s="66"/>
      <c r="U686" s="66"/>
      <c r="V686" s="66"/>
      <c r="W686" s="66"/>
      <c r="X686" s="66"/>
      <c r="Y686" s="66"/>
      <c r="Z686" s="66"/>
    </row>
    <row r="687" spans="1:26" ht="14.25" customHeight="1" x14ac:dyDescent="0.2">
      <c r="A687" s="67" t="s">
        <v>2439</v>
      </c>
      <c r="B687" s="67" t="s">
        <v>2440</v>
      </c>
      <c r="C687" s="68" t="str">
        <f t="shared" si="0"/>
        <v>MACAZAN</v>
      </c>
      <c r="D687" s="68"/>
      <c r="E687" s="68"/>
      <c r="F687" s="68"/>
      <c r="G687" s="68">
        <v>7</v>
      </c>
      <c r="H687" s="68">
        <f t="shared" si="1"/>
        <v>1</v>
      </c>
      <c r="I687" s="68">
        <f t="shared" si="2"/>
        <v>1</v>
      </c>
      <c r="J687" s="68"/>
      <c r="K687" s="68"/>
      <c r="L687" s="68"/>
      <c r="M687" s="66"/>
      <c r="N687" s="66"/>
      <c r="O687" s="66"/>
      <c r="P687" s="66"/>
      <c r="Q687" s="66"/>
      <c r="R687" s="66"/>
      <c r="S687" s="66"/>
      <c r="T687" s="66"/>
      <c r="U687" s="66"/>
      <c r="V687" s="66"/>
      <c r="W687" s="66"/>
      <c r="X687" s="66"/>
      <c r="Y687" s="66"/>
      <c r="Z687" s="66"/>
    </row>
    <row r="688" spans="1:26" ht="14.25" customHeight="1" x14ac:dyDescent="0.2">
      <c r="A688" s="67" t="s">
        <v>3004</v>
      </c>
      <c r="B688" s="67" t="s">
        <v>3005</v>
      </c>
      <c r="C688" s="68" t="str">
        <f t="shared" si="0"/>
        <v>MADANGIRI</v>
      </c>
      <c r="D688" s="68"/>
      <c r="E688" s="68"/>
      <c r="F688" s="68"/>
      <c r="G688" s="68">
        <v>2</v>
      </c>
      <c r="H688" s="68">
        <f t="shared" si="1"/>
        <v>1</v>
      </c>
      <c r="I688" s="68">
        <f t="shared" si="2"/>
        <v>1</v>
      </c>
      <c r="J688" s="68"/>
      <c r="K688" s="68"/>
      <c r="L688" s="68"/>
      <c r="M688" s="66"/>
      <c r="N688" s="66"/>
      <c r="O688" s="66"/>
      <c r="P688" s="66"/>
      <c r="Q688" s="66"/>
      <c r="R688" s="66"/>
      <c r="S688" s="66"/>
      <c r="T688" s="66"/>
      <c r="U688" s="66"/>
      <c r="V688" s="66"/>
      <c r="W688" s="66"/>
      <c r="X688" s="66"/>
      <c r="Y688" s="66"/>
      <c r="Z688" s="66"/>
    </row>
    <row r="689" spans="1:26" ht="14.25" customHeight="1" x14ac:dyDescent="0.2">
      <c r="A689" s="67" t="s">
        <v>2094</v>
      </c>
      <c r="B689" s="67" t="s">
        <v>2095</v>
      </c>
      <c r="C689" s="68" t="str">
        <f t="shared" si="0"/>
        <v>MADDER</v>
      </c>
      <c r="D689" s="68"/>
      <c r="E689" s="68"/>
      <c r="F689" s="68"/>
      <c r="G689" s="68">
        <v>2</v>
      </c>
      <c r="H689" s="68">
        <f t="shared" si="1"/>
        <v>1</v>
      </c>
      <c r="I689" s="68">
        <f t="shared" si="2"/>
        <v>1</v>
      </c>
      <c r="J689" s="68"/>
      <c r="K689" s="68"/>
      <c r="L689" s="68"/>
      <c r="M689" s="66"/>
      <c r="N689" s="66"/>
      <c r="O689" s="66"/>
      <c r="P689" s="66"/>
      <c r="Q689" s="66"/>
      <c r="R689" s="66"/>
      <c r="S689" s="66"/>
      <c r="T689" s="66"/>
      <c r="U689" s="66"/>
      <c r="V689" s="66"/>
      <c r="W689" s="66"/>
      <c r="X689" s="66"/>
      <c r="Y689" s="66"/>
      <c r="Z689" s="66"/>
    </row>
    <row r="690" spans="1:26" ht="14.25" customHeight="1" x14ac:dyDescent="0.2">
      <c r="A690" s="67" t="s">
        <v>107</v>
      </c>
      <c r="B690" s="67" t="s">
        <v>108</v>
      </c>
      <c r="C690" s="68" t="str">
        <f t="shared" si="0"/>
        <v>MADEL</v>
      </c>
      <c r="D690" s="68"/>
      <c r="E690" s="68"/>
      <c r="F690" s="68"/>
      <c r="G690" s="68">
        <v>52</v>
      </c>
      <c r="H690" s="68">
        <f t="shared" si="1"/>
        <v>1</v>
      </c>
      <c r="I690" s="68">
        <f t="shared" si="2"/>
        <v>1</v>
      </c>
      <c r="J690" s="68"/>
      <c r="K690" s="68"/>
      <c r="L690" s="68"/>
      <c r="M690" s="66"/>
      <c r="N690" s="66"/>
      <c r="O690" s="66"/>
      <c r="P690" s="66"/>
      <c r="Q690" s="66"/>
      <c r="R690" s="66"/>
      <c r="S690" s="66"/>
      <c r="T690" s="66"/>
      <c r="U690" s="66"/>
      <c r="V690" s="66"/>
      <c r="W690" s="66"/>
      <c r="X690" s="66"/>
      <c r="Y690" s="66"/>
      <c r="Z690" s="66"/>
    </row>
    <row r="691" spans="1:26" ht="14.25" customHeight="1" x14ac:dyDescent="0.2">
      <c r="A691" s="67" t="s">
        <v>668</v>
      </c>
      <c r="B691" s="67" t="s">
        <v>669</v>
      </c>
      <c r="C691" s="68" t="str">
        <f t="shared" si="0"/>
        <v>MADEL FERRY</v>
      </c>
      <c r="D691" s="68"/>
      <c r="E691" s="68"/>
      <c r="F691" s="68"/>
      <c r="G691" s="68">
        <v>2</v>
      </c>
      <c r="H691" s="68">
        <f t="shared" si="1"/>
        <v>1</v>
      </c>
      <c r="I691" s="68">
        <f t="shared" si="2"/>
        <v>1</v>
      </c>
      <c r="J691" s="68"/>
      <c r="K691" s="68"/>
      <c r="L691" s="68"/>
      <c r="M691" s="66"/>
      <c r="N691" s="66"/>
      <c r="O691" s="66"/>
      <c r="P691" s="66"/>
      <c r="Q691" s="66"/>
      <c r="R691" s="66"/>
      <c r="S691" s="66"/>
      <c r="T691" s="66"/>
      <c r="U691" s="66"/>
      <c r="V691" s="66"/>
      <c r="W691" s="66"/>
      <c r="X691" s="66"/>
      <c r="Y691" s="66"/>
      <c r="Z691" s="66"/>
    </row>
    <row r="692" spans="1:26" ht="14.25" customHeight="1" x14ac:dyDescent="0.2">
      <c r="A692" s="67" t="s">
        <v>2134</v>
      </c>
      <c r="B692" s="67" t="s">
        <v>2135</v>
      </c>
      <c r="C692" s="68" t="str">
        <f t="shared" si="0"/>
        <v>MADHUBAN</v>
      </c>
      <c r="D692" s="68"/>
      <c r="E692" s="68"/>
      <c r="F692" s="68"/>
      <c r="G692" s="68">
        <v>2</v>
      </c>
      <c r="H692" s="68">
        <f t="shared" si="1"/>
        <v>1</v>
      </c>
      <c r="I692" s="68">
        <f t="shared" si="2"/>
        <v>1</v>
      </c>
      <c r="J692" s="68"/>
      <c r="K692" s="68"/>
      <c r="L692" s="68"/>
      <c r="M692" s="66"/>
      <c r="N692" s="66"/>
      <c r="O692" s="66"/>
      <c r="P692" s="66"/>
      <c r="Q692" s="66"/>
      <c r="R692" s="66"/>
      <c r="S692" s="66"/>
      <c r="T692" s="66"/>
      <c r="U692" s="66"/>
      <c r="V692" s="66"/>
      <c r="W692" s="66"/>
      <c r="X692" s="66"/>
      <c r="Y692" s="66"/>
      <c r="Z692" s="66"/>
    </row>
    <row r="693" spans="1:26" ht="14.25" customHeight="1" x14ac:dyDescent="0.2">
      <c r="A693" s="67" t="s">
        <v>814</v>
      </c>
      <c r="B693" s="67" t="s">
        <v>815</v>
      </c>
      <c r="C693" s="68" t="str">
        <f t="shared" si="0"/>
        <v>MADKAI</v>
      </c>
      <c r="D693" s="68"/>
      <c r="E693" s="68"/>
      <c r="F693" s="68"/>
      <c r="G693" s="68">
        <v>2</v>
      </c>
      <c r="H693" s="68">
        <f t="shared" si="1"/>
        <v>1</v>
      </c>
      <c r="I693" s="68">
        <f t="shared" si="2"/>
        <v>1</v>
      </c>
      <c r="J693" s="68"/>
      <c r="K693" s="68"/>
      <c r="L693" s="68"/>
      <c r="M693" s="66"/>
      <c r="N693" s="66"/>
      <c r="O693" s="66"/>
      <c r="P693" s="66"/>
      <c r="Q693" s="66"/>
      <c r="R693" s="66"/>
      <c r="S693" s="66"/>
      <c r="T693" s="66"/>
      <c r="U693" s="66"/>
      <c r="V693" s="66"/>
      <c r="W693" s="66"/>
      <c r="X693" s="66"/>
      <c r="Y693" s="66"/>
      <c r="Z693" s="66"/>
    </row>
    <row r="694" spans="1:26" ht="14.25" customHeight="1" x14ac:dyDescent="0.2">
      <c r="A694" s="67" t="s">
        <v>2054</v>
      </c>
      <c r="B694" s="67" t="s">
        <v>2055</v>
      </c>
      <c r="C694" s="68" t="str">
        <f t="shared" si="0"/>
        <v>MADKAI/B.P</v>
      </c>
      <c r="D694" s="68"/>
      <c r="E694" s="68"/>
      <c r="F694" s="68"/>
      <c r="G694" s="68">
        <v>1</v>
      </c>
      <c r="H694" s="68">
        <f t="shared" si="1"/>
        <v>1</v>
      </c>
      <c r="I694" s="68">
        <f t="shared" si="2"/>
        <v>1</v>
      </c>
      <c r="J694" s="68"/>
      <c r="K694" s="68"/>
      <c r="L694" s="68"/>
      <c r="M694" s="66"/>
      <c r="N694" s="66"/>
      <c r="O694" s="66"/>
      <c r="P694" s="66"/>
      <c r="Q694" s="66"/>
      <c r="R694" s="66"/>
      <c r="S694" s="66"/>
      <c r="T694" s="66"/>
      <c r="U694" s="66"/>
      <c r="V694" s="66"/>
      <c r="W694" s="66"/>
      <c r="X694" s="66"/>
      <c r="Y694" s="66"/>
      <c r="Z694" s="66"/>
    </row>
    <row r="695" spans="1:26" ht="14.25" customHeight="1" x14ac:dyDescent="0.2">
      <c r="A695" s="67" t="s">
        <v>915</v>
      </c>
      <c r="B695" s="67" t="s">
        <v>916</v>
      </c>
      <c r="C695" s="68" t="str">
        <f t="shared" si="0"/>
        <v>MADLAMAZ</v>
      </c>
      <c r="D695" s="68"/>
      <c r="E695" s="68"/>
      <c r="F695" s="68"/>
      <c r="G695" s="68">
        <v>3</v>
      </c>
      <c r="H695" s="68">
        <f t="shared" si="1"/>
        <v>1</v>
      </c>
      <c r="I695" s="68">
        <f t="shared" si="2"/>
        <v>1</v>
      </c>
      <c r="J695" s="68"/>
      <c r="K695" s="68"/>
      <c r="L695" s="68"/>
      <c r="M695" s="66"/>
      <c r="N695" s="66"/>
      <c r="O695" s="66"/>
      <c r="P695" s="66"/>
      <c r="Q695" s="66"/>
      <c r="R695" s="66"/>
      <c r="S695" s="66"/>
      <c r="T695" s="66"/>
      <c r="U695" s="66"/>
      <c r="V695" s="66"/>
      <c r="W695" s="66"/>
      <c r="X695" s="66"/>
      <c r="Y695" s="66"/>
      <c r="Z695" s="66"/>
    </row>
    <row r="696" spans="1:26" ht="14.25" customHeight="1" x14ac:dyDescent="0.2">
      <c r="A696" s="67" t="s">
        <v>1228</v>
      </c>
      <c r="B696" s="67" t="s">
        <v>1229</v>
      </c>
      <c r="C696" s="68" t="str">
        <f t="shared" si="0"/>
        <v>MADURA DEVL</v>
      </c>
      <c r="D696" s="68"/>
      <c r="E696" s="68"/>
      <c r="F696" s="68"/>
      <c r="G696" s="68">
        <v>2</v>
      </c>
      <c r="H696" s="68">
        <f t="shared" si="1"/>
        <v>1</v>
      </c>
      <c r="I696" s="68">
        <f t="shared" si="2"/>
        <v>1</v>
      </c>
      <c r="J696" s="68"/>
      <c r="K696" s="68"/>
      <c r="L696" s="68"/>
      <c r="M696" s="66"/>
      <c r="N696" s="66"/>
      <c r="O696" s="66"/>
      <c r="P696" s="66"/>
      <c r="Q696" s="66"/>
      <c r="R696" s="66"/>
      <c r="S696" s="66"/>
      <c r="T696" s="66"/>
      <c r="U696" s="66"/>
      <c r="V696" s="66"/>
      <c r="W696" s="66"/>
      <c r="X696" s="66"/>
      <c r="Y696" s="66"/>
      <c r="Z696" s="66"/>
    </row>
    <row r="697" spans="1:26" ht="14.25" customHeight="1" x14ac:dyDescent="0.2">
      <c r="A697" s="67" t="s">
        <v>713</v>
      </c>
      <c r="B697" s="67" t="s">
        <v>714</v>
      </c>
      <c r="C697" s="68" t="str">
        <f t="shared" si="0"/>
        <v>MAHAKHAJAN</v>
      </c>
      <c r="D697" s="68"/>
      <c r="E697" s="68"/>
      <c r="F697" s="68"/>
      <c r="G697" s="68">
        <v>50</v>
      </c>
      <c r="H697" s="68">
        <f t="shared" si="1"/>
        <v>1</v>
      </c>
      <c r="I697" s="68">
        <f t="shared" si="2"/>
        <v>1</v>
      </c>
      <c r="J697" s="68"/>
      <c r="K697" s="68"/>
      <c r="L697" s="68"/>
      <c r="M697" s="66"/>
      <c r="N697" s="66"/>
      <c r="O697" s="66"/>
      <c r="P697" s="66"/>
      <c r="Q697" s="66"/>
      <c r="R697" s="66"/>
      <c r="S697" s="66"/>
      <c r="T697" s="66"/>
      <c r="U697" s="66"/>
      <c r="V697" s="66"/>
      <c r="W697" s="66"/>
      <c r="X697" s="66"/>
      <c r="Y697" s="66"/>
      <c r="Z697" s="66"/>
    </row>
    <row r="698" spans="1:26" ht="14.25" customHeight="1" x14ac:dyDescent="0.2">
      <c r="A698" s="67" t="s">
        <v>3714</v>
      </c>
      <c r="B698" s="67" t="s">
        <v>3715</v>
      </c>
      <c r="C698" s="68" t="str">
        <f t="shared" si="0"/>
        <v>MAHOL</v>
      </c>
      <c r="D698" s="68"/>
      <c r="E698" s="68"/>
      <c r="F698" s="68"/>
      <c r="G698" s="68">
        <v>0</v>
      </c>
      <c r="H698" s="68">
        <f t="shared" si="1"/>
        <v>1</v>
      </c>
      <c r="I698" s="68">
        <f t="shared" si="2"/>
        <v>1</v>
      </c>
      <c r="J698" s="68"/>
      <c r="K698" s="68"/>
      <c r="L698" s="68"/>
      <c r="M698" s="66"/>
      <c r="N698" s="66"/>
      <c r="O698" s="66"/>
      <c r="P698" s="66"/>
      <c r="Q698" s="66"/>
      <c r="R698" s="66"/>
      <c r="S698" s="66"/>
      <c r="T698" s="66"/>
      <c r="U698" s="66"/>
      <c r="V698" s="66"/>
      <c r="W698" s="66"/>
      <c r="X698" s="66"/>
      <c r="Y698" s="66"/>
      <c r="Z698" s="66"/>
    </row>
    <row r="699" spans="1:26" ht="14.25" customHeight="1" x14ac:dyDescent="0.2">
      <c r="A699" s="67" t="s">
        <v>973</v>
      </c>
      <c r="B699" s="67" t="s">
        <v>974</v>
      </c>
      <c r="C699" s="68" t="str">
        <f t="shared" si="0"/>
        <v>MAINA</v>
      </c>
      <c r="D699" s="68"/>
      <c r="E699" s="68"/>
      <c r="F699" s="68"/>
      <c r="G699" s="68">
        <v>12</v>
      </c>
      <c r="H699" s="68">
        <f t="shared" si="1"/>
        <v>1</v>
      </c>
      <c r="I699" s="68">
        <f t="shared" si="2"/>
        <v>1</v>
      </c>
      <c r="J699" s="68"/>
      <c r="K699" s="68"/>
      <c r="L699" s="68"/>
      <c r="M699" s="66"/>
      <c r="N699" s="66"/>
      <c r="O699" s="66"/>
      <c r="P699" s="66"/>
      <c r="Q699" s="66"/>
      <c r="R699" s="66"/>
      <c r="S699" s="66"/>
      <c r="T699" s="66"/>
      <c r="U699" s="66"/>
      <c r="V699" s="66"/>
      <c r="W699" s="66"/>
      <c r="X699" s="66"/>
      <c r="Y699" s="66"/>
      <c r="Z699" s="66"/>
    </row>
    <row r="700" spans="1:26" ht="14.25" customHeight="1" x14ac:dyDescent="0.2">
      <c r="A700" s="67" t="s">
        <v>2821</v>
      </c>
      <c r="B700" s="67" t="s">
        <v>2822</v>
      </c>
      <c r="C700" s="68" t="str">
        <f t="shared" si="0"/>
        <v>MAINA SEZA</v>
      </c>
      <c r="D700" s="68"/>
      <c r="E700" s="68"/>
      <c r="F700" s="68"/>
      <c r="G700" s="68">
        <v>1</v>
      </c>
      <c r="H700" s="68">
        <f t="shared" si="1"/>
        <v>1</v>
      </c>
      <c r="I700" s="68">
        <f t="shared" si="2"/>
        <v>1</v>
      </c>
      <c r="J700" s="68"/>
      <c r="K700" s="68"/>
      <c r="L700" s="68"/>
      <c r="M700" s="66"/>
      <c r="N700" s="66"/>
      <c r="O700" s="66"/>
      <c r="P700" s="66"/>
      <c r="Q700" s="66"/>
      <c r="R700" s="66"/>
      <c r="S700" s="66"/>
      <c r="T700" s="66"/>
      <c r="U700" s="66"/>
      <c r="V700" s="66"/>
      <c r="W700" s="66"/>
      <c r="X700" s="66"/>
      <c r="Y700" s="66"/>
      <c r="Z700" s="66"/>
    </row>
    <row r="701" spans="1:26" ht="14.25" customHeight="1" x14ac:dyDescent="0.2">
      <c r="A701" s="67" t="s">
        <v>1996</v>
      </c>
      <c r="B701" s="67" t="s">
        <v>1997</v>
      </c>
      <c r="C701" s="68" t="str">
        <f t="shared" si="0"/>
        <v>MAINGINE</v>
      </c>
      <c r="D701" s="68"/>
      <c r="E701" s="68"/>
      <c r="F701" s="68"/>
      <c r="G701" s="68">
        <v>2</v>
      </c>
      <c r="H701" s="68">
        <f t="shared" si="1"/>
        <v>1</v>
      </c>
      <c r="I701" s="68">
        <f t="shared" si="2"/>
        <v>1</v>
      </c>
      <c r="J701" s="68"/>
      <c r="K701" s="68"/>
      <c r="L701" s="68"/>
      <c r="M701" s="66"/>
      <c r="N701" s="66"/>
      <c r="O701" s="66"/>
      <c r="P701" s="66"/>
      <c r="Q701" s="66"/>
      <c r="R701" s="66"/>
      <c r="S701" s="66"/>
      <c r="T701" s="66"/>
      <c r="U701" s="66"/>
      <c r="V701" s="66"/>
      <c r="W701" s="66"/>
      <c r="X701" s="66"/>
      <c r="Y701" s="66"/>
      <c r="Z701" s="66"/>
    </row>
    <row r="702" spans="1:26" ht="14.25" customHeight="1" x14ac:dyDescent="0.2">
      <c r="A702" s="67" t="s">
        <v>1647</v>
      </c>
      <c r="B702" s="67" t="s">
        <v>1648</v>
      </c>
      <c r="C702" s="68" t="str">
        <f t="shared" si="0"/>
        <v>MAJORDA</v>
      </c>
      <c r="D702" s="68"/>
      <c r="E702" s="68"/>
      <c r="F702" s="68"/>
      <c r="G702" s="68">
        <v>5</v>
      </c>
      <c r="H702" s="68">
        <f t="shared" si="1"/>
        <v>1</v>
      </c>
      <c r="I702" s="68">
        <f t="shared" si="2"/>
        <v>1</v>
      </c>
      <c r="J702" s="68"/>
      <c r="K702" s="68"/>
      <c r="L702" s="68"/>
      <c r="M702" s="66"/>
      <c r="N702" s="66"/>
      <c r="O702" s="66"/>
      <c r="P702" s="66"/>
      <c r="Q702" s="66"/>
      <c r="R702" s="66"/>
      <c r="S702" s="66"/>
      <c r="T702" s="66"/>
      <c r="U702" s="66"/>
      <c r="V702" s="66"/>
      <c r="W702" s="66"/>
      <c r="X702" s="66"/>
      <c r="Y702" s="66"/>
      <c r="Z702" s="66"/>
    </row>
    <row r="703" spans="1:26" ht="14.25" customHeight="1" x14ac:dyDescent="0.2">
      <c r="A703" s="67" t="s">
        <v>2098</v>
      </c>
      <c r="B703" s="67" t="s">
        <v>2099</v>
      </c>
      <c r="C703" s="68" t="str">
        <f t="shared" si="0"/>
        <v>MALAR</v>
      </c>
      <c r="D703" s="68"/>
      <c r="E703" s="68"/>
      <c r="F703" s="68"/>
      <c r="G703" s="68">
        <v>2</v>
      </c>
      <c r="H703" s="68">
        <f t="shared" si="1"/>
        <v>1</v>
      </c>
      <c r="I703" s="68">
        <f t="shared" si="2"/>
        <v>1</v>
      </c>
      <c r="J703" s="68"/>
      <c r="K703" s="68"/>
      <c r="L703" s="68"/>
      <c r="M703" s="66"/>
      <c r="N703" s="66"/>
      <c r="O703" s="66"/>
      <c r="P703" s="66"/>
      <c r="Q703" s="66"/>
      <c r="R703" s="66"/>
      <c r="S703" s="66"/>
      <c r="T703" s="66"/>
      <c r="U703" s="66"/>
      <c r="V703" s="66"/>
      <c r="W703" s="66"/>
      <c r="X703" s="66"/>
      <c r="Y703" s="66"/>
      <c r="Z703" s="66"/>
    </row>
    <row r="704" spans="1:26" ht="14.25" customHeight="1" x14ac:dyDescent="0.2">
      <c r="A704" s="67" t="s">
        <v>2192</v>
      </c>
      <c r="B704" s="67" t="s">
        <v>2193</v>
      </c>
      <c r="C704" s="68" t="str">
        <f t="shared" si="0"/>
        <v>MALEWAD</v>
      </c>
      <c r="D704" s="68"/>
      <c r="E704" s="68"/>
      <c r="F704" s="68"/>
      <c r="G704" s="68">
        <v>7</v>
      </c>
      <c r="H704" s="68">
        <f t="shared" si="1"/>
        <v>1</v>
      </c>
      <c r="I704" s="68">
        <f t="shared" si="2"/>
        <v>1</v>
      </c>
      <c r="J704" s="68"/>
      <c r="K704" s="68"/>
      <c r="L704" s="68"/>
      <c r="M704" s="66"/>
      <c r="N704" s="66"/>
      <c r="O704" s="66"/>
      <c r="P704" s="66"/>
      <c r="Q704" s="66"/>
      <c r="R704" s="66"/>
      <c r="S704" s="66"/>
      <c r="T704" s="66"/>
      <c r="U704" s="66"/>
      <c r="V704" s="66"/>
      <c r="W704" s="66"/>
      <c r="X704" s="66"/>
      <c r="Y704" s="66"/>
      <c r="Z704" s="66"/>
    </row>
    <row r="705" spans="1:26" ht="14.25" customHeight="1" x14ac:dyDescent="0.2">
      <c r="A705" s="67" t="s">
        <v>2223</v>
      </c>
      <c r="B705" s="67" t="s">
        <v>2224</v>
      </c>
      <c r="C705" s="68" t="str">
        <f t="shared" si="0"/>
        <v>MALGAO BZR</v>
      </c>
      <c r="D705" s="68"/>
      <c r="E705" s="68"/>
      <c r="F705" s="68"/>
      <c r="G705" s="68">
        <v>3</v>
      </c>
      <c r="H705" s="68">
        <f t="shared" si="1"/>
        <v>1</v>
      </c>
      <c r="I705" s="68">
        <f t="shared" si="2"/>
        <v>1</v>
      </c>
      <c r="J705" s="68"/>
      <c r="K705" s="68"/>
      <c r="L705" s="68"/>
      <c r="M705" s="66"/>
      <c r="N705" s="66"/>
      <c r="O705" s="66"/>
      <c r="P705" s="66"/>
      <c r="Q705" s="66"/>
      <c r="R705" s="66"/>
      <c r="S705" s="66"/>
      <c r="T705" s="66"/>
      <c r="U705" s="66"/>
      <c r="V705" s="66"/>
      <c r="W705" s="66"/>
      <c r="X705" s="66"/>
      <c r="Y705" s="66"/>
      <c r="Z705" s="66"/>
    </row>
    <row r="706" spans="1:26" ht="14.25" customHeight="1" x14ac:dyDescent="0.2">
      <c r="A706" s="75" t="s">
        <v>2221</v>
      </c>
      <c r="B706" s="75" t="s">
        <v>2222</v>
      </c>
      <c r="C706" s="76" t="str">
        <f t="shared" si="0"/>
        <v>MALGAO RLY</v>
      </c>
      <c r="D706" s="76"/>
      <c r="E706" s="68"/>
      <c r="F706" s="68"/>
      <c r="G706" s="68">
        <v>3</v>
      </c>
      <c r="H706" s="68">
        <f t="shared" si="1"/>
        <v>1</v>
      </c>
      <c r="I706" s="68">
        <f t="shared" si="2"/>
        <v>1</v>
      </c>
      <c r="J706" s="68"/>
      <c r="K706" s="68"/>
      <c r="L706" s="68"/>
      <c r="M706" s="66"/>
      <c r="N706" s="66"/>
      <c r="O706" s="66"/>
      <c r="P706" s="66"/>
      <c r="Q706" s="66"/>
      <c r="R706" s="66"/>
      <c r="S706" s="66"/>
      <c r="T706" s="66"/>
      <c r="U706" s="66"/>
      <c r="V706" s="66"/>
      <c r="W706" s="66"/>
      <c r="X706" s="66"/>
      <c r="Y706" s="66"/>
      <c r="Z706" s="66"/>
    </row>
    <row r="707" spans="1:26" ht="14.25" customHeight="1" x14ac:dyDescent="0.2">
      <c r="A707" s="67" t="s">
        <v>515</v>
      </c>
      <c r="B707" s="67" t="s">
        <v>516</v>
      </c>
      <c r="C707" s="68" t="str">
        <f t="shared" si="0"/>
        <v>MALIM</v>
      </c>
      <c r="D707" s="68"/>
      <c r="E707" s="68"/>
      <c r="F707" s="68"/>
      <c r="G707" s="68">
        <v>10</v>
      </c>
      <c r="H707" s="68">
        <f t="shared" si="1"/>
        <v>1</v>
      </c>
      <c r="I707" s="68">
        <f t="shared" si="2"/>
        <v>1</v>
      </c>
      <c r="J707" s="68"/>
      <c r="K707" s="68"/>
      <c r="L707" s="68"/>
      <c r="M707" s="66"/>
      <c r="N707" s="66"/>
      <c r="O707" s="66"/>
      <c r="P707" s="66"/>
      <c r="Q707" s="66"/>
      <c r="R707" s="66"/>
      <c r="S707" s="66"/>
      <c r="T707" s="66"/>
      <c r="U707" s="66"/>
      <c r="V707" s="66"/>
      <c r="W707" s="66"/>
      <c r="X707" s="66"/>
      <c r="Y707" s="66"/>
      <c r="Z707" s="66"/>
    </row>
    <row r="708" spans="1:26" ht="14.25" customHeight="1" x14ac:dyDescent="0.2">
      <c r="A708" s="67" t="s">
        <v>2685</v>
      </c>
      <c r="B708" s="67" t="s">
        <v>2686</v>
      </c>
      <c r="C708" s="68" t="str">
        <f t="shared" si="0"/>
        <v>MALLIKARJUN</v>
      </c>
      <c r="D708" s="68"/>
      <c r="E708" s="68"/>
      <c r="F708" s="68"/>
      <c r="G708" s="68">
        <v>6</v>
      </c>
      <c r="H708" s="68">
        <f t="shared" si="1"/>
        <v>1</v>
      </c>
      <c r="I708" s="68">
        <f t="shared" si="2"/>
        <v>1</v>
      </c>
      <c r="J708" s="68"/>
      <c r="K708" s="68"/>
      <c r="L708" s="68"/>
      <c r="M708" s="66"/>
      <c r="N708" s="66"/>
      <c r="O708" s="66"/>
      <c r="P708" s="66"/>
      <c r="Q708" s="66"/>
      <c r="R708" s="66"/>
      <c r="S708" s="66"/>
      <c r="T708" s="66"/>
      <c r="U708" s="66"/>
      <c r="V708" s="66"/>
      <c r="W708" s="66"/>
      <c r="X708" s="66"/>
      <c r="Y708" s="66"/>
      <c r="Z708" s="66"/>
    </row>
    <row r="709" spans="1:26" ht="14.25" customHeight="1" x14ac:dyDescent="0.2">
      <c r="A709" s="67" t="s">
        <v>366</v>
      </c>
      <c r="B709" s="67" t="s">
        <v>367</v>
      </c>
      <c r="C709" s="68" t="str">
        <f t="shared" si="0"/>
        <v>MALOLI</v>
      </c>
      <c r="D709" s="68"/>
      <c r="E709" s="68"/>
      <c r="F709" s="68"/>
      <c r="G709" s="68">
        <v>6</v>
      </c>
      <c r="H709" s="68">
        <f t="shared" si="1"/>
        <v>1</v>
      </c>
      <c r="I709" s="68">
        <f t="shared" si="2"/>
        <v>1</v>
      </c>
      <c r="J709" s="68"/>
      <c r="K709" s="68"/>
      <c r="L709" s="68"/>
      <c r="M709" s="66"/>
      <c r="N709" s="66"/>
      <c r="O709" s="66"/>
      <c r="P709" s="66"/>
      <c r="Q709" s="66"/>
      <c r="R709" s="66"/>
      <c r="S709" s="66"/>
      <c r="T709" s="66"/>
      <c r="U709" s="66"/>
      <c r="V709" s="66"/>
      <c r="W709" s="66"/>
      <c r="X709" s="66"/>
      <c r="Y709" s="66"/>
      <c r="Z709" s="66"/>
    </row>
    <row r="710" spans="1:26" ht="14.25" customHeight="1" x14ac:dyDescent="0.2">
      <c r="A710" s="67" t="s">
        <v>2009</v>
      </c>
      <c r="B710" s="67" t="s">
        <v>2010</v>
      </c>
      <c r="C710" s="68" t="str">
        <f t="shared" si="0"/>
        <v>MALPAN</v>
      </c>
      <c r="D710" s="68"/>
      <c r="E710" s="68"/>
      <c r="F710" s="68"/>
      <c r="G710" s="68">
        <v>2</v>
      </c>
      <c r="H710" s="68">
        <f t="shared" si="1"/>
        <v>1</v>
      </c>
      <c r="I710" s="68">
        <f t="shared" si="2"/>
        <v>1</v>
      </c>
      <c r="J710" s="68"/>
      <c r="K710" s="68"/>
      <c r="L710" s="68"/>
      <c r="M710" s="66"/>
      <c r="N710" s="66"/>
      <c r="O710" s="66"/>
      <c r="P710" s="66"/>
      <c r="Q710" s="66"/>
      <c r="R710" s="66"/>
      <c r="S710" s="66"/>
      <c r="T710" s="66"/>
      <c r="U710" s="66"/>
      <c r="V710" s="66"/>
      <c r="W710" s="66"/>
      <c r="X710" s="66"/>
      <c r="Y710" s="66"/>
      <c r="Z710" s="66"/>
    </row>
    <row r="711" spans="1:26" ht="14.25" customHeight="1" x14ac:dyDescent="0.2">
      <c r="A711" s="67" t="s">
        <v>823</v>
      </c>
      <c r="B711" s="67" t="s">
        <v>824</v>
      </c>
      <c r="C711" s="68" t="str">
        <f t="shared" si="0"/>
        <v>MALPE</v>
      </c>
      <c r="D711" s="68"/>
      <c r="E711" s="68"/>
      <c r="F711" s="68"/>
      <c r="G711" s="68">
        <v>33</v>
      </c>
      <c r="H711" s="68">
        <f t="shared" si="1"/>
        <v>1</v>
      </c>
      <c r="I711" s="68">
        <f t="shared" si="2"/>
        <v>1</v>
      </c>
      <c r="J711" s="68"/>
      <c r="K711" s="68"/>
      <c r="L711" s="68"/>
      <c r="M711" s="66"/>
      <c r="N711" s="66"/>
      <c r="O711" s="66"/>
      <c r="P711" s="66"/>
      <c r="Q711" s="66"/>
      <c r="R711" s="66"/>
      <c r="S711" s="66"/>
      <c r="T711" s="66"/>
      <c r="U711" s="66"/>
      <c r="V711" s="66"/>
      <c r="W711" s="66"/>
      <c r="X711" s="66"/>
      <c r="Y711" s="66"/>
      <c r="Z711" s="66"/>
    </row>
    <row r="712" spans="1:26" ht="14.25" customHeight="1" x14ac:dyDescent="0.2">
      <c r="A712" s="67" t="s">
        <v>2255</v>
      </c>
      <c r="B712" s="67" t="s">
        <v>2256</v>
      </c>
      <c r="C712" s="68" t="str">
        <f t="shared" si="0"/>
        <v>MALVAN</v>
      </c>
      <c r="D712" s="68"/>
      <c r="E712" s="68"/>
      <c r="F712" s="68"/>
      <c r="G712" s="68">
        <v>3</v>
      </c>
      <c r="H712" s="68">
        <f t="shared" si="1"/>
        <v>1</v>
      </c>
      <c r="I712" s="68">
        <f t="shared" si="2"/>
        <v>1</v>
      </c>
      <c r="J712" s="68"/>
      <c r="K712" s="68"/>
      <c r="L712" s="68"/>
      <c r="M712" s="66"/>
      <c r="N712" s="66"/>
      <c r="O712" s="66"/>
      <c r="P712" s="66"/>
      <c r="Q712" s="66"/>
      <c r="R712" s="66"/>
      <c r="S712" s="66"/>
      <c r="T712" s="66"/>
      <c r="U712" s="66"/>
      <c r="V712" s="66"/>
      <c r="W712" s="66"/>
      <c r="X712" s="66"/>
      <c r="Y712" s="66"/>
      <c r="Z712" s="66"/>
    </row>
    <row r="713" spans="1:26" ht="14.25" customHeight="1" x14ac:dyDescent="0.2">
      <c r="A713" s="67" t="s">
        <v>3333</v>
      </c>
      <c r="B713" s="67" t="s">
        <v>3334</v>
      </c>
      <c r="C713" s="68" t="str">
        <f t="shared" si="0"/>
        <v>MANDOPA CROSS</v>
      </c>
      <c r="D713" s="68"/>
      <c r="E713" s="68"/>
      <c r="F713" s="68"/>
      <c r="G713" s="68">
        <v>1</v>
      </c>
      <c r="H713" s="68">
        <f t="shared" si="1"/>
        <v>1</v>
      </c>
      <c r="I713" s="68">
        <f t="shared" si="2"/>
        <v>1</v>
      </c>
      <c r="J713" s="68"/>
      <c r="K713" s="68"/>
      <c r="L713" s="68"/>
      <c r="M713" s="66"/>
      <c r="N713" s="66"/>
      <c r="O713" s="66"/>
      <c r="P713" s="66"/>
      <c r="Q713" s="66"/>
      <c r="R713" s="66"/>
      <c r="S713" s="66"/>
      <c r="T713" s="66"/>
      <c r="U713" s="66"/>
      <c r="V713" s="66"/>
      <c r="W713" s="66"/>
      <c r="X713" s="66"/>
      <c r="Y713" s="66"/>
      <c r="Z713" s="66"/>
    </row>
    <row r="714" spans="1:26" ht="14.25" customHeight="1" x14ac:dyDescent="0.2">
      <c r="A714" s="67" t="s">
        <v>933</v>
      </c>
      <c r="B714" s="67" t="s">
        <v>934</v>
      </c>
      <c r="C714" s="68" t="str">
        <f t="shared" si="0"/>
        <v>MANDRE MDMZ</v>
      </c>
      <c r="D714" s="68"/>
      <c r="E714" s="68"/>
      <c r="F714" s="68"/>
      <c r="G714" s="68">
        <v>9</v>
      </c>
      <c r="H714" s="68">
        <f t="shared" si="1"/>
        <v>1</v>
      </c>
      <c r="I714" s="68">
        <f t="shared" si="2"/>
        <v>1</v>
      </c>
      <c r="J714" s="68"/>
      <c r="K714" s="68"/>
      <c r="L714" s="68"/>
      <c r="M714" s="66"/>
      <c r="N714" s="66"/>
      <c r="O714" s="66"/>
      <c r="P714" s="66"/>
      <c r="Q714" s="66"/>
      <c r="R714" s="66"/>
      <c r="S714" s="66"/>
      <c r="T714" s="66"/>
      <c r="U714" s="66"/>
      <c r="V714" s="66"/>
      <c r="W714" s="66"/>
      <c r="X714" s="66"/>
      <c r="Y714" s="66"/>
      <c r="Z714" s="66"/>
    </row>
    <row r="715" spans="1:26" ht="14.25" customHeight="1" x14ac:dyDescent="0.2">
      <c r="A715" s="67" t="s">
        <v>1282</v>
      </c>
      <c r="B715" s="67" t="s">
        <v>1283</v>
      </c>
      <c r="C715" s="68" t="str">
        <f t="shared" si="0"/>
        <v>MANDTITA</v>
      </c>
      <c r="D715" s="68"/>
      <c r="E715" s="68"/>
      <c r="F715" s="68"/>
      <c r="G715" s="68">
        <v>1</v>
      </c>
      <c r="H715" s="68">
        <f t="shared" si="1"/>
        <v>1</v>
      </c>
      <c r="I715" s="68">
        <f t="shared" si="2"/>
        <v>1</v>
      </c>
      <c r="J715" s="68"/>
      <c r="K715" s="68"/>
      <c r="L715" s="68"/>
      <c r="M715" s="66"/>
      <c r="N715" s="66"/>
      <c r="O715" s="66"/>
      <c r="P715" s="66"/>
      <c r="Q715" s="66"/>
      <c r="R715" s="66"/>
      <c r="S715" s="66"/>
      <c r="T715" s="66"/>
      <c r="U715" s="66"/>
      <c r="V715" s="66"/>
      <c r="W715" s="66"/>
      <c r="X715" s="66"/>
      <c r="Y715" s="66"/>
      <c r="Z715" s="66"/>
    </row>
    <row r="716" spans="1:26" ht="14.25" customHeight="1" x14ac:dyDescent="0.2">
      <c r="A716" s="67" t="s">
        <v>1813</v>
      </c>
      <c r="B716" s="67" t="s">
        <v>1814</v>
      </c>
      <c r="C716" s="68" t="str">
        <f t="shared" si="0"/>
        <v>MANDUR TITO</v>
      </c>
      <c r="D716" s="68"/>
      <c r="E716" s="68"/>
      <c r="F716" s="68"/>
      <c r="G716" s="68">
        <v>10</v>
      </c>
      <c r="H716" s="68">
        <f t="shared" si="1"/>
        <v>1</v>
      </c>
      <c r="I716" s="68">
        <f t="shared" si="2"/>
        <v>1</v>
      </c>
      <c r="J716" s="68"/>
      <c r="K716" s="68"/>
      <c r="L716" s="68"/>
      <c r="M716" s="66"/>
      <c r="N716" s="66"/>
      <c r="O716" s="66"/>
      <c r="P716" s="66"/>
      <c r="Q716" s="66"/>
      <c r="R716" s="66"/>
      <c r="S716" s="66"/>
      <c r="T716" s="66"/>
      <c r="U716" s="66"/>
      <c r="V716" s="66"/>
      <c r="W716" s="66"/>
      <c r="X716" s="66"/>
      <c r="Y716" s="66"/>
      <c r="Z716" s="66"/>
    </row>
    <row r="717" spans="1:26" ht="14.25" customHeight="1" x14ac:dyDescent="0.2">
      <c r="A717" s="67" t="s">
        <v>702</v>
      </c>
      <c r="B717" s="67" t="s">
        <v>703</v>
      </c>
      <c r="C717" s="68" t="str">
        <f t="shared" si="0"/>
        <v>MANERI</v>
      </c>
      <c r="D717" s="68"/>
      <c r="E717" s="68"/>
      <c r="F717" s="68"/>
      <c r="G717" s="68">
        <v>4</v>
      </c>
      <c r="H717" s="68">
        <f t="shared" si="1"/>
        <v>1</v>
      </c>
      <c r="I717" s="68">
        <f t="shared" si="2"/>
        <v>1</v>
      </c>
      <c r="J717" s="68"/>
      <c r="K717" s="68"/>
      <c r="L717" s="68"/>
      <c r="M717" s="66"/>
      <c r="N717" s="66"/>
      <c r="O717" s="66"/>
      <c r="P717" s="66"/>
      <c r="Q717" s="66"/>
      <c r="R717" s="66"/>
      <c r="S717" s="66"/>
      <c r="T717" s="66"/>
      <c r="U717" s="66"/>
      <c r="V717" s="66"/>
      <c r="W717" s="66"/>
      <c r="X717" s="66"/>
      <c r="Y717" s="66"/>
      <c r="Z717" s="66"/>
    </row>
    <row r="718" spans="1:26" ht="14.25" customHeight="1" x14ac:dyDescent="0.2">
      <c r="A718" s="67" t="s">
        <v>3156</v>
      </c>
      <c r="B718" s="67" t="s">
        <v>3157</v>
      </c>
      <c r="C718" s="68" t="str">
        <f t="shared" si="0"/>
        <v>MANGAL</v>
      </c>
      <c r="D718" s="68"/>
      <c r="E718" s="68"/>
      <c r="F718" s="68"/>
      <c r="G718" s="68">
        <v>5</v>
      </c>
      <c r="H718" s="68">
        <f t="shared" si="1"/>
        <v>1</v>
      </c>
      <c r="I718" s="68">
        <f t="shared" si="2"/>
        <v>1</v>
      </c>
      <c r="J718" s="68"/>
      <c r="K718" s="68"/>
      <c r="L718" s="68"/>
      <c r="M718" s="66"/>
      <c r="N718" s="66"/>
      <c r="O718" s="66"/>
      <c r="P718" s="66"/>
      <c r="Q718" s="66"/>
      <c r="R718" s="66"/>
      <c r="S718" s="66"/>
      <c r="T718" s="66"/>
      <c r="U718" s="66"/>
      <c r="V718" s="66"/>
      <c r="W718" s="66"/>
      <c r="X718" s="66"/>
      <c r="Y718" s="66"/>
      <c r="Z718" s="66"/>
    </row>
    <row r="719" spans="1:26" ht="14.25" customHeight="1" x14ac:dyDescent="0.2">
      <c r="A719" s="67" t="s">
        <v>3173</v>
      </c>
      <c r="B719" s="67" t="s">
        <v>3153</v>
      </c>
      <c r="C719" s="68" t="str">
        <f t="shared" si="0"/>
        <v>MANGAL FO G</v>
      </c>
      <c r="D719" s="68"/>
      <c r="E719" s="68"/>
      <c r="F719" s="68"/>
      <c r="G719" s="68">
        <v>5</v>
      </c>
      <c r="H719" s="68">
        <f t="shared" si="1"/>
        <v>1</v>
      </c>
      <c r="I719" s="68">
        <f t="shared" si="2"/>
        <v>1</v>
      </c>
      <c r="J719" s="68"/>
      <c r="K719" s="68"/>
      <c r="L719" s="68"/>
      <c r="M719" s="66"/>
      <c r="N719" s="66"/>
      <c r="O719" s="66"/>
      <c r="P719" s="66"/>
      <c r="Q719" s="66"/>
      <c r="R719" s="66"/>
      <c r="S719" s="66"/>
      <c r="T719" s="66"/>
      <c r="U719" s="66"/>
      <c r="V719" s="66"/>
      <c r="W719" s="66"/>
      <c r="X719" s="66"/>
      <c r="Y719" s="66"/>
      <c r="Z719" s="66"/>
    </row>
    <row r="720" spans="1:26" ht="14.25" customHeight="1" x14ac:dyDescent="0.2">
      <c r="A720" s="67" t="s">
        <v>169</v>
      </c>
      <c r="B720" s="67" t="s">
        <v>170</v>
      </c>
      <c r="C720" s="68" t="str">
        <f t="shared" si="0"/>
        <v>MANGESHI</v>
      </c>
      <c r="D720" s="68"/>
      <c r="E720" s="68"/>
      <c r="F720" s="68"/>
      <c r="G720" s="68">
        <v>50</v>
      </c>
      <c r="H720" s="68">
        <f t="shared" si="1"/>
        <v>1</v>
      </c>
      <c r="I720" s="68">
        <f t="shared" si="2"/>
        <v>1</v>
      </c>
      <c r="J720" s="68"/>
      <c r="K720" s="68"/>
      <c r="L720" s="68"/>
      <c r="M720" s="66"/>
      <c r="N720" s="66"/>
      <c r="O720" s="66"/>
      <c r="P720" s="66"/>
      <c r="Q720" s="66"/>
      <c r="R720" s="66"/>
      <c r="S720" s="66"/>
      <c r="T720" s="66"/>
      <c r="U720" s="66"/>
      <c r="V720" s="66"/>
      <c r="W720" s="66"/>
      <c r="X720" s="66"/>
      <c r="Y720" s="66"/>
      <c r="Z720" s="66"/>
    </row>
    <row r="721" spans="1:26" ht="14.25" customHeight="1" x14ac:dyDescent="0.2">
      <c r="A721" s="67" t="s">
        <v>251</v>
      </c>
      <c r="B721" s="67" t="s">
        <v>252</v>
      </c>
      <c r="C721" s="68" t="str">
        <f t="shared" si="0"/>
        <v>MANKE</v>
      </c>
      <c r="D721" s="68"/>
      <c r="E721" s="68"/>
      <c r="F721" s="68"/>
      <c r="G721" s="68">
        <v>9</v>
      </c>
      <c r="H721" s="68">
        <f t="shared" si="1"/>
        <v>1</v>
      </c>
      <c r="I721" s="68">
        <f t="shared" si="2"/>
        <v>1</v>
      </c>
      <c r="J721" s="68"/>
      <c r="K721" s="68"/>
      <c r="L721" s="68"/>
      <c r="M721" s="66"/>
      <c r="N721" s="66"/>
      <c r="O721" s="66"/>
      <c r="P721" s="66"/>
      <c r="Q721" s="66"/>
      <c r="R721" s="66"/>
      <c r="S721" s="66"/>
      <c r="T721" s="66"/>
      <c r="U721" s="66"/>
      <c r="V721" s="66"/>
      <c r="W721" s="66"/>
      <c r="X721" s="66"/>
      <c r="Y721" s="66"/>
      <c r="Z721" s="66"/>
    </row>
    <row r="722" spans="1:26" ht="14.25" customHeight="1" x14ac:dyDescent="0.2">
      <c r="A722" s="67" t="s">
        <v>760</v>
      </c>
      <c r="B722" s="67" t="s">
        <v>761</v>
      </c>
      <c r="C722" s="68" t="str">
        <f t="shared" si="0"/>
        <v>MANSHER</v>
      </c>
      <c r="D722" s="68"/>
      <c r="E722" s="68"/>
      <c r="F722" s="68"/>
      <c r="G722" s="68">
        <v>3</v>
      </c>
      <c r="H722" s="68">
        <f t="shared" si="1"/>
        <v>1</v>
      </c>
      <c r="I722" s="68">
        <f t="shared" si="2"/>
        <v>1</v>
      </c>
      <c r="J722" s="68"/>
      <c r="K722" s="68"/>
      <c r="L722" s="68"/>
      <c r="M722" s="66"/>
      <c r="N722" s="66"/>
      <c r="O722" s="66"/>
      <c r="P722" s="66"/>
      <c r="Q722" s="66"/>
      <c r="R722" s="66"/>
      <c r="S722" s="66"/>
      <c r="T722" s="66"/>
      <c r="U722" s="66"/>
      <c r="V722" s="66"/>
      <c r="W722" s="66"/>
      <c r="X722" s="66"/>
      <c r="Y722" s="66"/>
      <c r="Z722" s="66"/>
    </row>
    <row r="723" spans="1:26" ht="14.25" customHeight="1" x14ac:dyDescent="0.2">
      <c r="A723" s="67" t="s">
        <v>263</v>
      </c>
      <c r="B723" s="67" t="s">
        <v>264</v>
      </c>
      <c r="C723" s="68" t="str">
        <f t="shared" si="0"/>
        <v>MAPA</v>
      </c>
      <c r="D723" s="68"/>
      <c r="E723" s="68"/>
      <c r="F723" s="68"/>
      <c r="G723" s="68">
        <v>9</v>
      </c>
      <c r="H723" s="68">
        <f t="shared" si="1"/>
        <v>1</v>
      </c>
      <c r="I723" s="68">
        <f t="shared" si="2"/>
        <v>1</v>
      </c>
      <c r="J723" s="68"/>
      <c r="K723" s="68"/>
      <c r="L723" s="68"/>
      <c r="M723" s="66"/>
      <c r="N723" s="66"/>
      <c r="O723" s="66"/>
      <c r="P723" s="66"/>
      <c r="Q723" s="66"/>
      <c r="R723" s="66"/>
      <c r="S723" s="66"/>
      <c r="T723" s="66"/>
      <c r="U723" s="66"/>
      <c r="V723" s="66"/>
      <c r="W723" s="66"/>
      <c r="X723" s="66"/>
      <c r="Y723" s="66"/>
      <c r="Z723" s="66"/>
    </row>
    <row r="724" spans="1:26" ht="14.25" customHeight="1" x14ac:dyDescent="0.2">
      <c r="A724" s="67" t="s">
        <v>95</v>
      </c>
      <c r="B724" s="67" t="s">
        <v>96</v>
      </c>
      <c r="C724" s="68" t="str">
        <f t="shared" si="0"/>
        <v>MAPUSA</v>
      </c>
      <c r="D724" s="68"/>
      <c r="E724" s="68" t="s">
        <v>3844</v>
      </c>
      <c r="F724" s="68"/>
      <c r="G724" s="68">
        <v>178</v>
      </c>
      <c r="H724" s="68">
        <f t="shared" si="1"/>
        <v>1</v>
      </c>
      <c r="I724" s="68">
        <f t="shared" si="2"/>
        <v>1</v>
      </c>
      <c r="J724" s="68" t="s">
        <v>3845</v>
      </c>
      <c r="K724" s="68"/>
      <c r="L724" s="68"/>
      <c r="M724" s="66"/>
      <c r="N724" s="66"/>
      <c r="O724" s="66"/>
      <c r="P724" s="66"/>
      <c r="Q724" s="66"/>
      <c r="R724" s="66"/>
      <c r="S724" s="66"/>
      <c r="T724" s="66"/>
      <c r="U724" s="66"/>
      <c r="V724" s="66"/>
      <c r="W724" s="66"/>
      <c r="X724" s="66"/>
      <c r="Y724" s="66"/>
      <c r="Z724" s="66"/>
    </row>
    <row r="725" spans="1:26" ht="14.25" customHeight="1" x14ac:dyDescent="0.2">
      <c r="A725" s="67" t="s">
        <v>929</v>
      </c>
      <c r="B725" s="67" t="s">
        <v>930</v>
      </c>
      <c r="C725" s="68" t="str">
        <f t="shared" si="0"/>
        <v>MARATHWADA</v>
      </c>
      <c r="D725" s="68"/>
      <c r="E725" s="68"/>
      <c r="F725" s="68"/>
      <c r="G725" s="68">
        <v>5</v>
      </c>
      <c r="H725" s="68">
        <f t="shared" si="1"/>
        <v>1</v>
      </c>
      <c r="I725" s="68">
        <f t="shared" si="2"/>
        <v>1</v>
      </c>
      <c r="J725" s="68"/>
      <c r="K725" s="68"/>
      <c r="L725" s="68"/>
      <c r="M725" s="66"/>
      <c r="N725" s="66"/>
      <c r="O725" s="66"/>
      <c r="P725" s="66"/>
      <c r="Q725" s="66"/>
      <c r="R725" s="66"/>
      <c r="S725" s="66"/>
      <c r="T725" s="66"/>
      <c r="U725" s="66"/>
      <c r="V725" s="66"/>
      <c r="W725" s="66"/>
      <c r="X725" s="66"/>
      <c r="Y725" s="66"/>
      <c r="Z725" s="66"/>
    </row>
    <row r="726" spans="1:26" ht="14.25" customHeight="1" x14ac:dyDescent="0.2">
      <c r="A726" s="67" t="s">
        <v>157</v>
      </c>
      <c r="B726" s="67" t="s">
        <v>158</v>
      </c>
      <c r="C726" s="68" t="str">
        <f t="shared" si="0"/>
        <v>MARCEL</v>
      </c>
      <c r="D726" s="68"/>
      <c r="E726" s="68" t="s">
        <v>3844</v>
      </c>
      <c r="F726" s="68"/>
      <c r="G726" s="68">
        <v>65</v>
      </c>
      <c r="H726" s="68">
        <f t="shared" si="1"/>
        <v>1</v>
      </c>
      <c r="I726" s="68">
        <f t="shared" si="2"/>
        <v>1</v>
      </c>
      <c r="J726" s="68" t="s">
        <v>3845</v>
      </c>
      <c r="K726" s="68"/>
      <c r="L726" s="68"/>
      <c r="M726" s="66"/>
      <c r="N726" s="66"/>
      <c r="O726" s="66"/>
      <c r="P726" s="66"/>
      <c r="Q726" s="66"/>
      <c r="R726" s="66"/>
      <c r="S726" s="66"/>
      <c r="T726" s="66"/>
      <c r="U726" s="66"/>
      <c r="V726" s="66"/>
      <c r="W726" s="66"/>
      <c r="X726" s="66"/>
      <c r="Y726" s="66"/>
      <c r="Z726" s="66"/>
    </row>
    <row r="727" spans="1:26" ht="14.25" customHeight="1" x14ac:dyDescent="0.2">
      <c r="A727" s="67" t="s">
        <v>171</v>
      </c>
      <c r="B727" s="67" t="s">
        <v>172</v>
      </c>
      <c r="C727" s="68" t="str">
        <f t="shared" si="0"/>
        <v>MARDOL</v>
      </c>
      <c r="D727" s="68"/>
      <c r="E727" s="68"/>
      <c r="F727" s="68"/>
      <c r="G727" s="68">
        <v>50</v>
      </c>
      <c r="H727" s="68">
        <f t="shared" si="1"/>
        <v>1</v>
      </c>
      <c r="I727" s="68">
        <f t="shared" si="2"/>
        <v>1</v>
      </c>
      <c r="J727" s="68"/>
      <c r="K727" s="68"/>
      <c r="L727" s="68"/>
      <c r="M727" s="66"/>
      <c r="N727" s="66"/>
      <c r="O727" s="66"/>
      <c r="P727" s="66"/>
      <c r="Q727" s="66"/>
      <c r="R727" s="66"/>
      <c r="S727" s="66"/>
      <c r="T727" s="66"/>
      <c r="U727" s="66"/>
      <c r="V727" s="66"/>
      <c r="W727" s="66"/>
      <c r="X727" s="66"/>
      <c r="Y727" s="66"/>
      <c r="Z727" s="66"/>
    </row>
    <row r="728" spans="1:26" ht="14.25" customHeight="1" x14ac:dyDescent="0.2">
      <c r="A728" s="67" t="s">
        <v>50</v>
      </c>
      <c r="B728" s="67" t="s">
        <v>51</v>
      </c>
      <c r="C728" s="68" t="str">
        <f t="shared" si="0"/>
        <v>MARGAO</v>
      </c>
      <c r="D728" s="68"/>
      <c r="E728" s="68" t="s">
        <v>3844</v>
      </c>
      <c r="F728" s="68"/>
      <c r="G728" s="68">
        <v>210</v>
      </c>
      <c r="H728" s="68">
        <f t="shared" si="1"/>
        <v>1</v>
      </c>
      <c r="I728" s="68">
        <f t="shared" si="2"/>
        <v>1</v>
      </c>
      <c r="J728" s="68" t="s">
        <v>3845</v>
      </c>
      <c r="K728" s="68"/>
      <c r="L728" s="68"/>
      <c r="M728" s="66"/>
      <c r="N728" s="66"/>
      <c r="O728" s="66"/>
      <c r="P728" s="66"/>
      <c r="Q728" s="66"/>
      <c r="R728" s="66"/>
      <c r="S728" s="66"/>
      <c r="T728" s="66"/>
      <c r="U728" s="66"/>
      <c r="V728" s="66"/>
      <c r="W728" s="66"/>
      <c r="X728" s="66"/>
      <c r="Y728" s="66"/>
      <c r="Z728" s="66"/>
    </row>
    <row r="729" spans="1:26" ht="14.25" customHeight="1" x14ac:dyDescent="0.2">
      <c r="A729" s="67" t="s">
        <v>1112</v>
      </c>
      <c r="B729" s="67" t="s">
        <v>1113</v>
      </c>
      <c r="C729" s="68" t="str">
        <f t="shared" si="0"/>
        <v>MARGAO MKT</v>
      </c>
      <c r="D729" s="68"/>
      <c r="E729" s="68"/>
      <c r="F729" s="68"/>
      <c r="G729" s="68">
        <v>72</v>
      </c>
      <c r="H729" s="68">
        <f t="shared" si="1"/>
        <v>1</v>
      </c>
      <c r="I729" s="68">
        <f t="shared" si="2"/>
        <v>1</v>
      </c>
      <c r="J729" s="68"/>
      <c r="K729" s="68"/>
      <c r="L729" s="68"/>
      <c r="M729" s="66"/>
      <c r="N729" s="66"/>
      <c r="O729" s="66"/>
      <c r="P729" s="66"/>
      <c r="Q729" s="66"/>
      <c r="R729" s="66"/>
      <c r="S729" s="66"/>
      <c r="T729" s="66"/>
      <c r="U729" s="66"/>
      <c r="V729" s="66"/>
      <c r="W729" s="66"/>
      <c r="X729" s="66"/>
      <c r="Y729" s="66"/>
      <c r="Z729" s="66"/>
    </row>
    <row r="730" spans="1:26" ht="14.25" customHeight="1" x14ac:dyDescent="0.2">
      <c r="A730" s="67" t="s">
        <v>202</v>
      </c>
      <c r="B730" s="67" t="s">
        <v>203</v>
      </c>
      <c r="C730" s="68" t="str">
        <f t="shared" si="0"/>
        <v>MARGAO PWD</v>
      </c>
      <c r="D730" s="68"/>
      <c r="E730" s="68"/>
      <c r="F730" s="68"/>
      <c r="G730" s="68">
        <v>27</v>
      </c>
      <c r="H730" s="68">
        <f t="shared" si="1"/>
        <v>1</v>
      </c>
      <c r="I730" s="68">
        <f t="shared" si="2"/>
        <v>1</v>
      </c>
      <c r="J730" s="68"/>
      <c r="K730" s="68"/>
      <c r="L730" s="68"/>
      <c r="M730" s="66"/>
      <c r="N730" s="66"/>
      <c r="O730" s="66"/>
      <c r="P730" s="66"/>
      <c r="Q730" s="66"/>
      <c r="R730" s="66"/>
      <c r="S730" s="66"/>
      <c r="T730" s="66"/>
      <c r="U730" s="66"/>
      <c r="V730" s="66"/>
      <c r="W730" s="66"/>
      <c r="X730" s="66"/>
      <c r="Y730" s="66"/>
      <c r="Z730" s="66"/>
    </row>
    <row r="731" spans="1:26" ht="14.25" customHeight="1" x14ac:dyDescent="0.2">
      <c r="A731" s="67" t="s">
        <v>1729</v>
      </c>
      <c r="B731" s="67" t="s">
        <v>1730</v>
      </c>
      <c r="C731" s="68" t="str">
        <f t="shared" si="0"/>
        <v>MARICO</v>
      </c>
      <c r="D731" s="68"/>
      <c r="E731" s="68"/>
      <c r="F731" s="68"/>
      <c r="G731" s="68">
        <v>4</v>
      </c>
      <c r="H731" s="68">
        <f t="shared" si="1"/>
        <v>1</v>
      </c>
      <c r="I731" s="68">
        <f t="shared" si="2"/>
        <v>1</v>
      </c>
      <c r="J731" s="68"/>
      <c r="K731" s="68"/>
      <c r="L731" s="68"/>
      <c r="M731" s="66"/>
      <c r="N731" s="66"/>
      <c r="O731" s="66"/>
      <c r="P731" s="66"/>
      <c r="Q731" s="66"/>
      <c r="R731" s="66"/>
      <c r="S731" s="66"/>
      <c r="T731" s="66"/>
      <c r="U731" s="66"/>
      <c r="V731" s="66"/>
      <c r="W731" s="66"/>
      <c r="X731" s="66"/>
      <c r="Y731" s="66"/>
      <c r="Z731" s="66"/>
    </row>
    <row r="732" spans="1:26" ht="14.25" customHeight="1" x14ac:dyDescent="0.2">
      <c r="A732" s="67" t="s">
        <v>2106</v>
      </c>
      <c r="B732" s="67" t="s">
        <v>2107</v>
      </c>
      <c r="C732" s="68" t="str">
        <f t="shared" si="0"/>
        <v>MARITA BAKR</v>
      </c>
      <c r="D732" s="68"/>
      <c r="E732" s="68"/>
      <c r="F732" s="68"/>
      <c r="G732" s="68">
        <v>2</v>
      </c>
      <c r="H732" s="68">
        <f t="shared" si="1"/>
        <v>1</v>
      </c>
      <c r="I732" s="68">
        <f t="shared" si="2"/>
        <v>1</v>
      </c>
      <c r="J732" s="68"/>
      <c r="K732" s="68"/>
      <c r="L732" s="68"/>
      <c r="M732" s="66"/>
      <c r="N732" s="66"/>
      <c r="O732" s="66"/>
      <c r="P732" s="66"/>
      <c r="Q732" s="66"/>
      <c r="R732" s="66"/>
      <c r="S732" s="66"/>
      <c r="T732" s="66"/>
      <c r="U732" s="66"/>
      <c r="V732" s="66"/>
      <c r="W732" s="66"/>
      <c r="X732" s="66"/>
      <c r="Y732" s="66"/>
      <c r="Z732" s="66"/>
    </row>
    <row r="733" spans="1:26" ht="14.25" customHeight="1" x14ac:dyDescent="0.2">
      <c r="A733" s="67" t="s">
        <v>942</v>
      </c>
      <c r="B733" s="67" t="s">
        <v>943</v>
      </c>
      <c r="C733" s="68" t="str">
        <f t="shared" si="0"/>
        <v>MARNA</v>
      </c>
      <c r="D733" s="68"/>
      <c r="E733" s="68"/>
      <c r="F733" s="68"/>
      <c r="G733" s="68">
        <v>10</v>
      </c>
      <c r="H733" s="68">
        <f t="shared" si="1"/>
        <v>1</v>
      </c>
      <c r="I733" s="68">
        <f t="shared" si="2"/>
        <v>1</v>
      </c>
      <c r="J733" s="68"/>
      <c r="K733" s="68"/>
      <c r="L733" s="68"/>
      <c r="M733" s="66"/>
      <c r="N733" s="66"/>
      <c r="O733" s="66"/>
      <c r="P733" s="66"/>
      <c r="Q733" s="66"/>
      <c r="R733" s="66"/>
      <c r="S733" s="66"/>
      <c r="T733" s="66"/>
      <c r="U733" s="66"/>
      <c r="V733" s="66"/>
      <c r="W733" s="66"/>
      <c r="X733" s="66"/>
      <c r="Y733" s="66"/>
      <c r="Z733" s="66"/>
    </row>
    <row r="734" spans="1:26" ht="14.25" customHeight="1" x14ac:dyDescent="0.2">
      <c r="A734" s="67" t="s">
        <v>1967</v>
      </c>
      <c r="B734" s="67" t="s">
        <v>1968</v>
      </c>
      <c r="C734" s="68" t="str">
        <f t="shared" si="0"/>
        <v>MARUTI TMP</v>
      </c>
      <c r="D734" s="68"/>
      <c r="E734" s="68"/>
      <c r="F734" s="68"/>
      <c r="G734" s="68">
        <v>5</v>
      </c>
      <c r="H734" s="68">
        <f t="shared" si="1"/>
        <v>1</v>
      </c>
      <c r="I734" s="68">
        <f t="shared" si="2"/>
        <v>1</v>
      </c>
      <c r="J734" s="68"/>
      <c r="K734" s="68"/>
      <c r="L734" s="68"/>
      <c r="M734" s="66"/>
      <c r="N734" s="66"/>
      <c r="O734" s="66"/>
      <c r="P734" s="66"/>
      <c r="Q734" s="66"/>
      <c r="R734" s="66"/>
      <c r="S734" s="66"/>
      <c r="T734" s="66"/>
      <c r="U734" s="66"/>
      <c r="V734" s="66"/>
      <c r="W734" s="66"/>
      <c r="X734" s="66"/>
      <c r="Y734" s="66"/>
      <c r="Z734" s="66"/>
    </row>
    <row r="735" spans="1:26" ht="14.25" customHeight="1" x14ac:dyDescent="0.2">
      <c r="A735" s="67" t="s">
        <v>2056</v>
      </c>
      <c r="B735" s="67" t="s">
        <v>2057</v>
      </c>
      <c r="C735" s="68" t="str">
        <f t="shared" si="0"/>
        <v>MARWADA</v>
      </c>
      <c r="D735" s="68"/>
      <c r="E735" s="68"/>
      <c r="F735" s="68"/>
      <c r="G735" s="68">
        <v>1</v>
      </c>
      <c r="H735" s="68">
        <f t="shared" si="1"/>
        <v>1</v>
      </c>
      <c r="I735" s="68">
        <f t="shared" si="2"/>
        <v>1</v>
      </c>
      <c r="J735" s="68"/>
      <c r="K735" s="68"/>
      <c r="L735" s="68"/>
      <c r="M735" s="66"/>
      <c r="N735" s="66"/>
      <c r="O735" s="66"/>
      <c r="P735" s="66"/>
      <c r="Q735" s="66"/>
      <c r="R735" s="66"/>
      <c r="S735" s="66"/>
      <c r="T735" s="66"/>
      <c r="U735" s="66"/>
      <c r="V735" s="66"/>
      <c r="W735" s="66"/>
      <c r="X735" s="66"/>
      <c r="Y735" s="66"/>
      <c r="Z735" s="66"/>
    </row>
    <row r="736" spans="1:26" ht="14.25" customHeight="1" x14ac:dyDescent="0.2">
      <c r="A736" s="67" t="s">
        <v>3933</v>
      </c>
      <c r="B736" s="67" t="s">
        <v>3934</v>
      </c>
      <c r="C736" s="68" t="str">
        <f t="shared" si="0"/>
        <v>Masan De Amorio(Panjim)</v>
      </c>
      <c r="D736" s="68"/>
      <c r="E736" s="68"/>
      <c r="F736" s="68"/>
      <c r="G736" s="68">
        <v>0</v>
      </c>
      <c r="H736" s="68">
        <f t="shared" si="1"/>
        <v>1</v>
      </c>
      <c r="I736" s="68">
        <f t="shared" si="2"/>
        <v>1</v>
      </c>
      <c r="J736" s="68"/>
      <c r="K736" s="68"/>
      <c r="L736" s="68"/>
      <c r="M736" s="66"/>
      <c r="N736" s="66"/>
      <c r="O736" s="66"/>
      <c r="P736" s="66"/>
      <c r="Q736" s="66"/>
      <c r="R736" s="66"/>
      <c r="S736" s="66"/>
      <c r="T736" s="66"/>
      <c r="U736" s="66"/>
      <c r="V736" s="66"/>
      <c r="W736" s="66"/>
      <c r="X736" s="66"/>
      <c r="Y736" s="66"/>
      <c r="Z736" s="66"/>
    </row>
    <row r="737" spans="1:26" ht="14.25" customHeight="1" x14ac:dyDescent="0.2">
      <c r="A737" s="67" t="s">
        <v>2354</v>
      </c>
      <c r="B737" s="67" t="s">
        <v>2355</v>
      </c>
      <c r="C737" s="68" t="str">
        <f t="shared" si="0"/>
        <v>MASHEM</v>
      </c>
      <c r="D737" s="68"/>
      <c r="E737" s="68"/>
      <c r="F737" s="68"/>
      <c r="G737" s="68">
        <v>10</v>
      </c>
      <c r="H737" s="68">
        <f t="shared" si="1"/>
        <v>1</v>
      </c>
      <c r="I737" s="68">
        <f t="shared" si="2"/>
        <v>1</v>
      </c>
      <c r="J737" s="68"/>
      <c r="K737" s="68"/>
      <c r="L737" s="68"/>
      <c r="M737" s="66"/>
      <c r="N737" s="66"/>
      <c r="O737" s="66"/>
      <c r="P737" s="66"/>
      <c r="Q737" s="66"/>
      <c r="R737" s="66"/>
      <c r="S737" s="66"/>
      <c r="T737" s="66"/>
      <c r="U737" s="66"/>
      <c r="V737" s="66"/>
      <c r="W737" s="66"/>
      <c r="X737" s="66"/>
      <c r="Y737" s="66"/>
      <c r="Z737" s="66"/>
    </row>
    <row r="738" spans="1:26" ht="14.25" customHeight="1" x14ac:dyDescent="0.2">
      <c r="A738" s="67" t="s">
        <v>1700</v>
      </c>
      <c r="B738" s="67" t="s">
        <v>1701</v>
      </c>
      <c r="C738" s="68" t="str">
        <f t="shared" si="0"/>
        <v>MASJID/BEND</v>
      </c>
      <c r="D738" s="68"/>
      <c r="E738" s="68"/>
      <c r="F738" s="68"/>
      <c r="G738" s="68">
        <v>6</v>
      </c>
      <c r="H738" s="68">
        <f t="shared" si="1"/>
        <v>1</v>
      </c>
      <c r="I738" s="68">
        <f t="shared" si="2"/>
        <v>1</v>
      </c>
      <c r="J738" s="68"/>
      <c r="K738" s="68"/>
      <c r="L738" s="68"/>
      <c r="M738" s="66"/>
      <c r="N738" s="66"/>
      <c r="O738" s="66"/>
      <c r="P738" s="66"/>
      <c r="Q738" s="66"/>
      <c r="R738" s="66"/>
      <c r="S738" s="66"/>
      <c r="T738" s="66"/>
      <c r="U738" s="66"/>
      <c r="V738" s="66"/>
      <c r="W738" s="66"/>
      <c r="X738" s="66"/>
      <c r="Y738" s="66"/>
      <c r="Z738" s="66"/>
    </row>
    <row r="739" spans="1:26" ht="14.25" customHeight="1" x14ac:dyDescent="0.2">
      <c r="A739" s="67" t="s">
        <v>2523</v>
      </c>
      <c r="B739" s="67" t="s">
        <v>2524</v>
      </c>
      <c r="C739" s="68" t="str">
        <f t="shared" si="0"/>
        <v>MATIMOL</v>
      </c>
      <c r="D739" s="68"/>
      <c r="E739" s="68"/>
      <c r="F739" s="68"/>
      <c r="G739" s="68">
        <v>8</v>
      </c>
      <c r="H739" s="68">
        <f t="shared" si="1"/>
        <v>1</v>
      </c>
      <c r="I739" s="68">
        <f t="shared" si="2"/>
        <v>1</v>
      </c>
      <c r="J739" s="68"/>
      <c r="K739" s="68"/>
      <c r="L739" s="68"/>
      <c r="M739" s="66"/>
      <c r="N739" s="66"/>
      <c r="O739" s="66"/>
      <c r="P739" s="66"/>
      <c r="Q739" s="66"/>
      <c r="R739" s="66"/>
      <c r="S739" s="66"/>
      <c r="T739" s="66"/>
      <c r="U739" s="66"/>
      <c r="V739" s="66"/>
      <c r="W739" s="66"/>
      <c r="X739" s="66"/>
      <c r="Y739" s="66"/>
      <c r="Z739" s="66"/>
    </row>
    <row r="740" spans="1:26" ht="14.25" customHeight="1" x14ac:dyDescent="0.2">
      <c r="A740" s="67" t="s">
        <v>2177</v>
      </c>
      <c r="B740" s="67" t="s">
        <v>2178</v>
      </c>
      <c r="C740" s="68" t="str">
        <f t="shared" si="0"/>
        <v>MATNE</v>
      </c>
      <c r="D740" s="68"/>
      <c r="E740" s="68"/>
      <c r="F740" s="68"/>
      <c r="G740" s="68">
        <v>1</v>
      </c>
      <c r="H740" s="68">
        <f t="shared" si="1"/>
        <v>1</v>
      </c>
      <c r="I740" s="68">
        <f t="shared" si="2"/>
        <v>1</v>
      </c>
      <c r="J740" s="68"/>
      <c r="K740" s="68"/>
      <c r="L740" s="68"/>
      <c r="M740" s="66"/>
      <c r="N740" s="66"/>
      <c r="O740" s="66"/>
      <c r="P740" s="66"/>
      <c r="Q740" s="66"/>
      <c r="R740" s="66"/>
      <c r="S740" s="66"/>
      <c r="T740" s="66"/>
      <c r="U740" s="66"/>
      <c r="V740" s="66"/>
      <c r="W740" s="66"/>
      <c r="X740" s="66"/>
      <c r="Y740" s="66"/>
      <c r="Z740" s="66"/>
    </row>
    <row r="741" spans="1:26" ht="14.25" customHeight="1" x14ac:dyDescent="0.2">
      <c r="A741" s="67" t="s">
        <v>2613</v>
      </c>
      <c r="B741" s="67" t="s">
        <v>2614</v>
      </c>
      <c r="C741" s="68" t="str">
        <f t="shared" si="0"/>
        <v>MATVE</v>
      </c>
      <c r="D741" s="68"/>
      <c r="E741" s="68"/>
      <c r="F741" s="68"/>
      <c r="G741" s="68">
        <v>3</v>
      </c>
      <c r="H741" s="68">
        <f t="shared" si="1"/>
        <v>1</v>
      </c>
      <c r="I741" s="68">
        <f t="shared" si="2"/>
        <v>1</v>
      </c>
      <c r="J741" s="68"/>
      <c r="K741" s="68"/>
      <c r="L741" s="68"/>
      <c r="M741" s="66"/>
      <c r="N741" s="66"/>
      <c r="O741" s="66"/>
      <c r="P741" s="66"/>
      <c r="Q741" s="66"/>
      <c r="R741" s="66"/>
      <c r="S741" s="66"/>
      <c r="T741" s="66"/>
      <c r="U741" s="66"/>
      <c r="V741" s="66"/>
      <c r="W741" s="66"/>
      <c r="X741" s="66"/>
      <c r="Y741" s="66"/>
      <c r="Z741" s="66"/>
    </row>
    <row r="742" spans="1:26" ht="14.25" customHeight="1" x14ac:dyDescent="0.2">
      <c r="A742" s="67" t="s">
        <v>1833</v>
      </c>
      <c r="B742" s="77" t="s">
        <v>1834</v>
      </c>
      <c r="C742" s="68" t="str">
        <f t="shared" si="0"/>
        <v>MAULINGE</v>
      </c>
      <c r="D742" s="68"/>
      <c r="E742" s="68"/>
      <c r="F742" s="68"/>
      <c r="G742" s="68">
        <v>5</v>
      </c>
      <c r="H742" s="68">
        <f t="shared" si="1"/>
        <v>2</v>
      </c>
      <c r="I742" s="68">
        <f t="shared" si="2"/>
        <v>1</v>
      </c>
      <c r="J742" s="68"/>
      <c r="K742" s="68"/>
      <c r="L742" s="68"/>
      <c r="M742" s="66"/>
      <c r="N742" s="66"/>
      <c r="O742" s="66"/>
      <c r="P742" s="66"/>
      <c r="Q742" s="66"/>
      <c r="R742" s="66"/>
      <c r="S742" s="66"/>
      <c r="T742" s="66"/>
      <c r="U742" s="66"/>
      <c r="V742" s="66"/>
      <c r="W742" s="66"/>
      <c r="X742" s="66"/>
      <c r="Y742" s="66"/>
      <c r="Z742" s="66"/>
    </row>
    <row r="743" spans="1:26" ht="14.25" customHeight="1" x14ac:dyDescent="0.2">
      <c r="A743" s="67" t="s">
        <v>1833</v>
      </c>
      <c r="B743" s="67" t="s">
        <v>3935</v>
      </c>
      <c r="C743" s="68" t="str">
        <f t="shared" si="0"/>
        <v>MAULINGE</v>
      </c>
      <c r="D743" s="68"/>
      <c r="E743" s="68"/>
      <c r="F743" s="68"/>
      <c r="G743" s="68">
        <v>1</v>
      </c>
      <c r="H743" s="68">
        <f t="shared" si="1"/>
        <v>2</v>
      </c>
      <c r="I743" s="68">
        <f t="shared" si="2"/>
        <v>1</v>
      </c>
      <c r="J743" s="68"/>
      <c r="K743" s="68"/>
      <c r="L743" s="68"/>
      <c r="M743" s="66"/>
      <c r="N743" s="66"/>
      <c r="O743" s="66"/>
      <c r="P743" s="66"/>
      <c r="Q743" s="66"/>
      <c r="R743" s="66"/>
      <c r="S743" s="66"/>
      <c r="T743" s="66"/>
      <c r="U743" s="66"/>
      <c r="V743" s="66"/>
      <c r="W743" s="66"/>
      <c r="X743" s="66"/>
      <c r="Y743" s="66"/>
      <c r="Z743" s="66"/>
    </row>
    <row r="744" spans="1:26" ht="14.25" customHeight="1" x14ac:dyDescent="0.2">
      <c r="A744" s="67" t="s">
        <v>2992</v>
      </c>
      <c r="B744" s="67" t="s">
        <v>3001</v>
      </c>
      <c r="C744" s="68" t="str">
        <f t="shared" si="0"/>
        <v>MAXEM</v>
      </c>
      <c r="D744" s="68"/>
      <c r="E744" s="68"/>
      <c r="F744" s="68"/>
      <c r="G744" s="68">
        <v>8</v>
      </c>
      <c r="H744" s="68">
        <f t="shared" si="1"/>
        <v>1</v>
      </c>
      <c r="I744" s="68">
        <f t="shared" si="2"/>
        <v>1</v>
      </c>
      <c r="J744" s="68"/>
      <c r="K744" s="68"/>
      <c r="L744" s="68"/>
      <c r="M744" s="66"/>
      <c r="N744" s="66"/>
      <c r="O744" s="66"/>
      <c r="P744" s="66"/>
      <c r="Q744" s="66"/>
      <c r="R744" s="66"/>
      <c r="S744" s="66"/>
      <c r="T744" s="66"/>
      <c r="U744" s="66"/>
      <c r="V744" s="66"/>
      <c r="W744" s="66"/>
      <c r="X744" s="66"/>
      <c r="Y744" s="66"/>
      <c r="Z744" s="66"/>
    </row>
    <row r="745" spans="1:26" ht="14.25" customHeight="1" x14ac:dyDescent="0.2">
      <c r="A745" s="67" t="s">
        <v>2952</v>
      </c>
      <c r="B745" s="67" t="s">
        <v>2953</v>
      </c>
      <c r="C745" s="68" t="str">
        <f t="shared" si="0"/>
        <v>MAYARGAL</v>
      </c>
      <c r="D745" s="68"/>
      <c r="E745" s="68"/>
      <c r="F745" s="68"/>
      <c r="G745" s="68">
        <v>1</v>
      </c>
      <c r="H745" s="68">
        <f t="shared" si="1"/>
        <v>1</v>
      </c>
      <c r="I745" s="68">
        <f t="shared" si="2"/>
        <v>1</v>
      </c>
      <c r="J745" s="68"/>
      <c r="K745" s="68"/>
      <c r="L745" s="68"/>
      <c r="M745" s="66"/>
      <c r="N745" s="66"/>
      <c r="O745" s="66"/>
      <c r="P745" s="66"/>
      <c r="Q745" s="66"/>
      <c r="R745" s="66"/>
      <c r="S745" s="66"/>
      <c r="T745" s="66"/>
      <c r="U745" s="66"/>
      <c r="V745" s="66"/>
      <c r="W745" s="66"/>
      <c r="X745" s="66"/>
      <c r="Y745" s="66"/>
      <c r="Z745" s="66"/>
    </row>
    <row r="746" spans="1:26" ht="14.25" customHeight="1" x14ac:dyDescent="0.2">
      <c r="A746" s="67" t="s">
        <v>579</v>
      </c>
      <c r="B746" s="67" t="s">
        <v>580</v>
      </c>
      <c r="C746" s="68" t="str">
        <f t="shared" si="0"/>
        <v>MAYE PNCHYT</v>
      </c>
      <c r="D746" s="68"/>
      <c r="E746" s="68"/>
      <c r="F746" s="68"/>
      <c r="G746" s="68">
        <v>9</v>
      </c>
      <c r="H746" s="68">
        <f t="shared" si="1"/>
        <v>1</v>
      </c>
      <c r="I746" s="68">
        <f t="shared" si="2"/>
        <v>1</v>
      </c>
      <c r="J746" s="68"/>
      <c r="K746" s="68"/>
      <c r="L746" s="68"/>
      <c r="M746" s="66"/>
      <c r="N746" s="66"/>
      <c r="O746" s="66"/>
      <c r="P746" s="66"/>
      <c r="Q746" s="66"/>
      <c r="R746" s="66"/>
      <c r="S746" s="66"/>
      <c r="T746" s="66"/>
      <c r="U746" s="66"/>
      <c r="V746" s="66"/>
      <c r="W746" s="66"/>
      <c r="X746" s="66"/>
      <c r="Y746" s="66"/>
      <c r="Z746" s="66"/>
    </row>
    <row r="747" spans="1:26" ht="14.25" customHeight="1" x14ac:dyDescent="0.2">
      <c r="A747" s="67" t="s">
        <v>575</v>
      </c>
      <c r="B747" s="67" t="s">
        <v>576</v>
      </c>
      <c r="C747" s="68" t="str">
        <f t="shared" si="0"/>
        <v>MAYE TISK</v>
      </c>
      <c r="D747" s="68"/>
      <c r="E747" s="68"/>
      <c r="F747" s="68"/>
      <c r="G747" s="68">
        <v>8</v>
      </c>
      <c r="H747" s="68">
        <f t="shared" si="1"/>
        <v>1</v>
      </c>
      <c r="I747" s="68">
        <f t="shared" si="2"/>
        <v>1</v>
      </c>
      <c r="J747" s="68"/>
      <c r="K747" s="68"/>
      <c r="L747" s="68"/>
      <c r="M747" s="66"/>
      <c r="N747" s="66"/>
      <c r="O747" s="66"/>
      <c r="P747" s="66"/>
      <c r="Q747" s="66"/>
      <c r="R747" s="66"/>
      <c r="S747" s="66"/>
      <c r="T747" s="66"/>
      <c r="U747" s="66"/>
      <c r="V747" s="66"/>
      <c r="W747" s="66"/>
      <c r="X747" s="66"/>
      <c r="Y747" s="66"/>
      <c r="Z747" s="66"/>
    </row>
    <row r="748" spans="1:26" ht="14.25" customHeight="1" x14ac:dyDescent="0.2">
      <c r="A748" s="67" t="s">
        <v>680</v>
      </c>
      <c r="B748" s="67" t="s">
        <v>681</v>
      </c>
      <c r="C748" s="68" t="str">
        <f t="shared" si="0"/>
        <v>MAYEM JUNC</v>
      </c>
      <c r="D748" s="68"/>
      <c r="E748" s="68"/>
      <c r="F748" s="68"/>
      <c r="G748" s="68">
        <v>1</v>
      </c>
      <c r="H748" s="68">
        <f t="shared" si="1"/>
        <v>1</v>
      </c>
      <c r="I748" s="68">
        <f t="shared" si="2"/>
        <v>1</v>
      </c>
      <c r="J748" s="68"/>
      <c r="K748" s="68"/>
      <c r="L748" s="68"/>
      <c r="M748" s="66"/>
      <c r="N748" s="66"/>
      <c r="O748" s="66"/>
      <c r="P748" s="66"/>
      <c r="Q748" s="66"/>
      <c r="R748" s="66"/>
      <c r="S748" s="66"/>
      <c r="T748" s="66"/>
      <c r="U748" s="66"/>
      <c r="V748" s="66"/>
      <c r="W748" s="66"/>
      <c r="X748" s="66"/>
      <c r="Y748" s="66"/>
      <c r="Z748" s="66"/>
    </row>
    <row r="749" spans="1:26" ht="14.25" customHeight="1" x14ac:dyDescent="0.2">
      <c r="A749" s="67" t="s">
        <v>676</v>
      </c>
      <c r="B749" s="67" t="s">
        <v>677</v>
      </c>
      <c r="C749" s="68" t="str">
        <f t="shared" si="0"/>
        <v>MAYEM LAKE</v>
      </c>
      <c r="D749" s="68"/>
      <c r="E749" s="68"/>
      <c r="F749" s="68"/>
      <c r="G749" s="68">
        <v>2</v>
      </c>
      <c r="H749" s="68">
        <f t="shared" si="1"/>
        <v>1</v>
      </c>
      <c r="I749" s="68">
        <f t="shared" si="2"/>
        <v>1</v>
      </c>
      <c r="J749" s="68"/>
      <c r="K749" s="68"/>
      <c r="L749" s="68"/>
      <c r="M749" s="66"/>
      <c r="N749" s="66"/>
      <c r="O749" s="66"/>
      <c r="P749" s="66"/>
      <c r="Q749" s="66"/>
      <c r="R749" s="66"/>
      <c r="S749" s="66"/>
      <c r="T749" s="66"/>
      <c r="U749" s="66"/>
      <c r="V749" s="66"/>
      <c r="W749" s="66"/>
      <c r="X749" s="66"/>
      <c r="Y749" s="66"/>
      <c r="Z749" s="66"/>
    </row>
    <row r="750" spans="1:26" ht="14.25" customHeight="1" x14ac:dyDescent="0.2">
      <c r="A750" s="67" t="s">
        <v>2362</v>
      </c>
      <c r="B750" s="67" t="s">
        <v>2363</v>
      </c>
      <c r="C750" s="68" t="str">
        <f t="shared" si="0"/>
        <v>MAZALI</v>
      </c>
      <c r="D750" s="68"/>
      <c r="E750" s="68"/>
      <c r="F750" s="68"/>
      <c r="G750" s="68">
        <v>14</v>
      </c>
      <c r="H750" s="68">
        <f t="shared" si="1"/>
        <v>1</v>
      </c>
      <c r="I750" s="68">
        <f t="shared" si="2"/>
        <v>1</v>
      </c>
      <c r="J750" s="68"/>
      <c r="K750" s="68"/>
      <c r="L750" s="68"/>
      <c r="M750" s="66"/>
      <c r="N750" s="66"/>
      <c r="O750" s="66"/>
      <c r="P750" s="66"/>
      <c r="Q750" s="66"/>
      <c r="R750" s="66"/>
      <c r="S750" s="66"/>
      <c r="T750" s="66"/>
      <c r="U750" s="66"/>
      <c r="V750" s="66"/>
      <c r="W750" s="66"/>
      <c r="X750" s="66"/>
      <c r="Y750" s="66"/>
      <c r="Z750" s="66"/>
    </row>
    <row r="751" spans="1:26" ht="14.25" customHeight="1" x14ac:dyDescent="0.2">
      <c r="A751" s="67" t="s">
        <v>1217</v>
      </c>
      <c r="B751" s="67" t="s">
        <v>1218</v>
      </c>
      <c r="C751" s="68" t="str">
        <f t="shared" si="0"/>
        <v>MAZGAO/NALA</v>
      </c>
      <c r="D751" s="68"/>
      <c r="E751" s="68"/>
      <c r="F751" s="68"/>
      <c r="G751" s="68">
        <v>6</v>
      </c>
      <c r="H751" s="68">
        <f t="shared" si="1"/>
        <v>1</v>
      </c>
      <c r="I751" s="68">
        <f t="shared" si="2"/>
        <v>1</v>
      </c>
      <c r="J751" s="68"/>
      <c r="K751" s="68"/>
      <c r="L751" s="68"/>
      <c r="M751" s="66"/>
      <c r="N751" s="66"/>
      <c r="O751" s="66"/>
      <c r="P751" s="66"/>
      <c r="Q751" s="66"/>
      <c r="R751" s="66"/>
      <c r="S751" s="66"/>
      <c r="T751" s="66"/>
      <c r="U751" s="66"/>
      <c r="V751" s="66"/>
      <c r="W751" s="66"/>
      <c r="X751" s="66"/>
      <c r="Y751" s="66"/>
      <c r="Z751" s="66"/>
    </row>
    <row r="752" spans="1:26" ht="14.25" customHeight="1" x14ac:dyDescent="0.2">
      <c r="A752" s="67" t="s">
        <v>1862</v>
      </c>
      <c r="B752" s="67" t="s">
        <v>1863</v>
      </c>
      <c r="C752" s="68" t="str">
        <f t="shared" si="0"/>
        <v>MDNI/VP.PLR</v>
      </c>
      <c r="D752" s="68"/>
      <c r="E752" s="68"/>
      <c r="F752" s="68"/>
      <c r="G752" s="68">
        <v>2</v>
      </c>
      <c r="H752" s="68">
        <f t="shared" si="1"/>
        <v>1</v>
      </c>
      <c r="I752" s="68">
        <f t="shared" si="2"/>
        <v>1</v>
      </c>
      <c r="J752" s="68"/>
      <c r="K752" s="68"/>
      <c r="L752" s="68"/>
      <c r="M752" s="66"/>
      <c r="N752" s="66"/>
      <c r="O752" s="66"/>
      <c r="P752" s="66"/>
      <c r="Q752" s="66"/>
      <c r="R752" s="66"/>
      <c r="S752" s="66"/>
      <c r="T752" s="66"/>
      <c r="U752" s="66"/>
      <c r="V752" s="66"/>
      <c r="W752" s="66"/>
      <c r="X752" s="66"/>
      <c r="Y752" s="66"/>
      <c r="Z752" s="66"/>
    </row>
    <row r="753" spans="1:26" ht="14.25" customHeight="1" x14ac:dyDescent="0.2">
      <c r="A753" s="67" t="s">
        <v>506</v>
      </c>
      <c r="B753" s="67" t="s">
        <v>507</v>
      </c>
      <c r="C753" s="68" t="str">
        <f t="shared" si="0"/>
        <v>MENKURE</v>
      </c>
      <c r="D753" s="68"/>
      <c r="E753" s="68"/>
      <c r="F753" s="68"/>
      <c r="G753" s="68">
        <v>4</v>
      </c>
      <c r="H753" s="68">
        <f t="shared" si="1"/>
        <v>1</v>
      </c>
      <c r="I753" s="68">
        <f t="shared" si="2"/>
        <v>1</v>
      </c>
      <c r="J753" s="68"/>
      <c r="K753" s="68"/>
      <c r="L753" s="68"/>
      <c r="M753" s="66"/>
      <c r="N753" s="66"/>
      <c r="O753" s="66"/>
      <c r="P753" s="66"/>
      <c r="Q753" s="66"/>
      <c r="R753" s="66"/>
      <c r="S753" s="66"/>
      <c r="T753" s="66"/>
      <c r="U753" s="66"/>
      <c r="V753" s="66"/>
      <c r="W753" s="66"/>
      <c r="X753" s="66"/>
      <c r="Y753" s="66"/>
      <c r="Z753" s="66"/>
    </row>
    <row r="754" spans="1:26" ht="14.25" customHeight="1" x14ac:dyDescent="0.2">
      <c r="A754" s="70" t="s">
        <v>3936</v>
      </c>
      <c r="B754" s="70" t="s">
        <v>3937</v>
      </c>
      <c r="C754" s="68" t="str">
        <f t="shared" si="0"/>
        <v>MERCES</v>
      </c>
      <c r="D754" s="68"/>
      <c r="E754" s="68"/>
      <c r="F754" s="68"/>
      <c r="G754" s="68">
        <v>0</v>
      </c>
      <c r="H754" s="68">
        <f t="shared" si="1"/>
        <v>1</v>
      </c>
      <c r="I754" s="68">
        <f t="shared" si="2"/>
        <v>1</v>
      </c>
      <c r="J754" s="68"/>
      <c r="K754" s="68"/>
      <c r="L754" s="68"/>
      <c r="M754" s="66"/>
      <c r="N754" s="66"/>
      <c r="O754" s="66"/>
      <c r="P754" s="66"/>
      <c r="Q754" s="66"/>
      <c r="R754" s="66"/>
      <c r="S754" s="66"/>
      <c r="T754" s="66"/>
      <c r="U754" s="66"/>
      <c r="V754" s="66"/>
      <c r="W754" s="66"/>
      <c r="X754" s="66"/>
      <c r="Y754" s="66"/>
      <c r="Z754" s="66"/>
    </row>
    <row r="755" spans="1:26" ht="14.25" customHeight="1" x14ac:dyDescent="0.2">
      <c r="A755" s="67" t="s">
        <v>3938</v>
      </c>
      <c r="B755" s="67" t="s">
        <v>3939</v>
      </c>
      <c r="C755" s="68" t="str">
        <f t="shared" si="0"/>
        <v>Merces School</v>
      </c>
      <c r="D755" s="68"/>
      <c r="E755" s="68"/>
      <c r="F755" s="68"/>
      <c r="G755" s="68">
        <v>0</v>
      </c>
      <c r="H755" s="68">
        <f t="shared" si="1"/>
        <v>1</v>
      </c>
      <c r="I755" s="68">
        <f t="shared" si="2"/>
        <v>1</v>
      </c>
      <c r="J755" s="68" t="s">
        <v>3829</v>
      </c>
      <c r="K755" s="68"/>
      <c r="L755" s="68"/>
      <c r="M755" s="66"/>
      <c r="N755" s="66"/>
      <c r="O755" s="66"/>
      <c r="P755" s="66"/>
      <c r="Q755" s="66"/>
      <c r="R755" s="66"/>
      <c r="S755" s="66"/>
      <c r="T755" s="66"/>
      <c r="U755" s="66"/>
      <c r="V755" s="66"/>
      <c r="W755" s="66"/>
      <c r="X755" s="66"/>
      <c r="Y755" s="66"/>
      <c r="Z755" s="66"/>
    </row>
    <row r="756" spans="1:26" ht="14.25" customHeight="1" x14ac:dyDescent="0.2">
      <c r="A756" s="67" t="s">
        <v>1721</v>
      </c>
      <c r="B756" s="67" t="s">
        <v>1722</v>
      </c>
      <c r="C756" s="68" t="str">
        <f t="shared" si="0"/>
        <v>MES COLLEGE</v>
      </c>
      <c r="D756" s="68"/>
      <c r="E756" s="68"/>
      <c r="F756" s="68"/>
      <c r="G756" s="68">
        <v>46</v>
      </c>
      <c r="H756" s="68">
        <f t="shared" si="1"/>
        <v>1</v>
      </c>
      <c r="I756" s="68">
        <f t="shared" si="2"/>
        <v>1</v>
      </c>
      <c r="J756" s="68"/>
      <c r="K756" s="68"/>
      <c r="L756" s="68"/>
      <c r="M756" s="66"/>
      <c r="N756" s="66"/>
      <c r="O756" s="66"/>
      <c r="P756" s="66"/>
      <c r="Q756" s="66"/>
      <c r="R756" s="66"/>
      <c r="S756" s="66"/>
      <c r="T756" s="66"/>
      <c r="U756" s="66"/>
      <c r="V756" s="66"/>
      <c r="W756" s="66"/>
      <c r="X756" s="66"/>
      <c r="Y756" s="66"/>
      <c r="Z756" s="66"/>
    </row>
    <row r="757" spans="1:26" ht="14.25" customHeight="1" x14ac:dyDescent="0.2">
      <c r="A757" s="67" t="s">
        <v>2423</v>
      </c>
      <c r="B757" s="67" t="s">
        <v>2424</v>
      </c>
      <c r="C757" s="68" t="str">
        <f t="shared" si="0"/>
        <v>METASTRIP</v>
      </c>
      <c r="D757" s="68"/>
      <c r="E757" s="68"/>
      <c r="F757" s="68"/>
      <c r="G757" s="68">
        <v>22</v>
      </c>
      <c r="H757" s="68">
        <f t="shared" si="1"/>
        <v>1</v>
      </c>
      <c r="I757" s="68">
        <f t="shared" si="2"/>
        <v>1</v>
      </c>
      <c r="J757" s="68"/>
      <c r="K757" s="68"/>
      <c r="L757" s="68"/>
      <c r="M757" s="66"/>
      <c r="N757" s="66"/>
      <c r="O757" s="66"/>
      <c r="P757" s="66"/>
      <c r="Q757" s="66"/>
      <c r="R757" s="66"/>
      <c r="S757" s="66"/>
      <c r="T757" s="66"/>
      <c r="U757" s="66"/>
      <c r="V757" s="66"/>
      <c r="W757" s="66"/>
      <c r="X757" s="66"/>
      <c r="Y757" s="66"/>
      <c r="Z757" s="66"/>
    </row>
    <row r="758" spans="1:26" ht="14.25" customHeight="1" x14ac:dyDescent="0.2">
      <c r="A758" s="67" t="s">
        <v>309</v>
      </c>
      <c r="B758" s="67" t="s">
        <v>310</v>
      </c>
      <c r="C758" s="68" t="str">
        <f t="shared" si="0"/>
        <v>MHADAI</v>
      </c>
      <c r="D758" s="68"/>
      <c r="E758" s="68"/>
      <c r="F758" s="68"/>
      <c r="G758" s="68">
        <v>10</v>
      </c>
      <c r="H758" s="68">
        <f t="shared" si="1"/>
        <v>1</v>
      </c>
      <c r="I758" s="68">
        <f t="shared" si="2"/>
        <v>1</v>
      </c>
      <c r="J758" s="68"/>
      <c r="K758" s="68"/>
      <c r="L758" s="68"/>
      <c r="M758" s="66"/>
      <c r="N758" s="66"/>
      <c r="O758" s="66"/>
      <c r="P758" s="66"/>
      <c r="Q758" s="66"/>
      <c r="R758" s="66"/>
      <c r="S758" s="66"/>
      <c r="T758" s="66"/>
      <c r="U758" s="66"/>
      <c r="V758" s="66"/>
      <c r="W758" s="66"/>
      <c r="X758" s="66"/>
      <c r="Y758" s="66"/>
      <c r="Z758" s="66"/>
    </row>
    <row r="759" spans="1:26" ht="14.25" customHeight="1" x14ac:dyDescent="0.2">
      <c r="A759" s="67" t="s">
        <v>3940</v>
      </c>
      <c r="B759" s="67" t="s">
        <v>3941</v>
      </c>
      <c r="C759" s="68" t="str">
        <f t="shared" si="0"/>
        <v>MHALSA SCHOOL</v>
      </c>
      <c r="D759" s="68"/>
      <c r="E759" s="68"/>
      <c r="F759" s="68"/>
      <c r="G759" s="68">
        <v>0</v>
      </c>
      <c r="H759" s="68">
        <f t="shared" si="1"/>
        <v>1</v>
      </c>
      <c r="I759" s="68">
        <f t="shared" si="2"/>
        <v>1</v>
      </c>
      <c r="J759" s="68"/>
      <c r="K759" s="68" t="s">
        <v>3838</v>
      </c>
      <c r="L759" s="68"/>
      <c r="M759" s="66"/>
      <c r="N759" s="66"/>
      <c r="O759" s="66"/>
      <c r="P759" s="66"/>
      <c r="Q759" s="66"/>
      <c r="R759" s="66"/>
      <c r="S759" s="66"/>
      <c r="T759" s="66"/>
      <c r="U759" s="66"/>
      <c r="V759" s="66"/>
      <c r="W759" s="66"/>
      <c r="X759" s="66"/>
      <c r="Y759" s="66"/>
      <c r="Z759" s="66"/>
    </row>
    <row r="760" spans="1:26" ht="14.25" customHeight="1" x14ac:dyDescent="0.2">
      <c r="A760" s="67" t="s">
        <v>2587</v>
      </c>
      <c r="B760" s="67" t="s">
        <v>2588</v>
      </c>
      <c r="C760" s="68" t="str">
        <f t="shared" si="0"/>
        <v>MHALWADA</v>
      </c>
      <c r="D760" s="68"/>
      <c r="E760" s="68"/>
      <c r="F760" s="68"/>
      <c r="G760" s="68">
        <v>1</v>
      </c>
      <c r="H760" s="68">
        <f t="shared" si="1"/>
        <v>1</v>
      </c>
      <c r="I760" s="68">
        <f t="shared" si="2"/>
        <v>1</v>
      </c>
      <c r="J760" s="68"/>
      <c r="K760" s="68"/>
      <c r="L760" s="68"/>
      <c r="M760" s="66"/>
      <c r="N760" s="66"/>
      <c r="O760" s="66"/>
      <c r="P760" s="66"/>
      <c r="Q760" s="66"/>
      <c r="R760" s="66"/>
      <c r="S760" s="66"/>
      <c r="T760" s="66"/>
      <c r="U760" s="66"/>
      <c r="V760" s="66"/>
      <c r="W760" s="66"/>
      <c r="X760" s="66"/>
      <c r="Y760" s="66"/>
      <c r="Z760" s="66"/>
    </row>
    <row r="761" spans="1:26" ht="14.25" customHeight="1" x14ac:dyDescent="0.2">
      <c r="A761" s="67" t="s">
        <v>3731</v>
      </c>
      <c r="B761" s="67" t="s">
        <v>3732</v>
      </c>
      <c r="C761" s="68" t="str">
        <f t="shared" si="0"/>
        <v>MHAPAN</v>
      </c>
      <c r="D761" s="68"/>
      <c r="E761" s="68"/>
      <c r="F761" s="68"/>
      <c r="G761" s="68">
        <v>1</v>
      </c>
      <c r="H761" s="68">
        <f t="shared" si="1"/>
        <v>1</v>
      </c>
      <c r="I761" s="68">
        <f t="shared" si="2"/>
        <v>1</v>
      </c>
      <c r="J761" s="68"/>
      <c r="K761" s="68"/>
      <c r="L761" s="68"/>
      <c r="M761" s="66"/>
      <c r="N761" s="66"/>
      <c r="O761" s="66"/>
      <c r="P761" s="66"/>
      <c r="Q761" s="66"/>
      <c r="R761" s="66"/>
      <c r="S761" s="66"/>
      <c r="T761" s="66"/>
      <c r="U761" s="66"/>
      <c r="V761" s="66"/>
      <c r="W761" s="66"/>
      <c r="X761" s="66"/>
      <c r="Y761" s="66"/>
      <c r="Z761" s="66"/>
    </row>
    <row r="762" spans="1:26" ht="14.25" customHeight="1" x14ac:dyDescent="0.2">
      <c r="A762" s="67" t="s">
        <v>343</v>
      </c>
      <c r="B762" s="67" t="s">
        <v>344</v>
      </c>
      <c r="C762" s="68" t="str">
        <f t="shared" si="0"/>
        <v>MHAUSHI</v>
      </c>
      <c r="D762" s="68"/>
      <c r="E762" s="68"/>
      <c r="F762" s="68"/>
      <c r="G762" s="68">
        <v>4</v>
      </c>
      <c r="H762" s="68">
        <f t="shared" si="1"/>
        <v>1</v>
      </c>
      <c r="I762" s="68">
        <f t="shared" si="2"/>
        <v>1</v>
      </c>
      <c r="J762" s="68"/>
      <c r="K762" s="68"/>
      <c r="L762" s="68"/>
      <c r="M762" s="66"/>
      <c r="N762" s="66"/>
      <c r="O762" s="66"/>
      <c r="P762" s="66"/>
      <c r="Q762" s="66"/>
      <c r="R762" s="66"/>
      <c r="S762" s="66"/>
      <c r="T762" s="66"/>
      <c r="U762" s="66"/>
      <c r="V762" s="66"/>
      <c r="W762" s="66"/>
      <c r="X762" s="66"/>
      <c r="Y762" s="66"/>
      <c r="Z762" s="66"/>
    </row>
    <row r="763" spans="1:26" ht="14.25" customHeight="1" x14ac:dyDescent="0.2">
      <c r="A763" s="67" t="s">
        <v>3021</v>
      </c>
      <c r="B763" s="67" t="s">
        <v>3022</v>
      </c>
      <c r="C763" s="68" t="str">
        <f t="shared" si="0"/>
        <v>MIDC JUNCTN</v>
      </c>
      <c r="D763" s="68"/>
      <c r="E763" s="68"/>
      <c r="F763" s="68"/>
      <c r="G763" s="68">
        <v>2</v>
      </c>
      <c r="H763" s="68">
        <f t="shared" si="1"/>
        <v>1</v>
      </c>
      <c r="I763" s="68">
        <f t="shared" si="2"/>
        <v>1</v>
      </c>
      <c r="J763" s="68"/>
      <c r="K763" s="68"/>
      <c r="L763" s="68"/>
      <c r="M763" s="66"/>
      <c r="N763" s="66"/>
      <c r="O763" s="66"/>
      <c r="P763" s="66"/>
      <c r="Q763" s="66"/>
      <c r="R763" s="66"/>
      <c r="S763" s="66"/>
      <c r="T763" s="66"/>
      <c r="U763" s="66"/>
      <c r="V763" s="66"/>
      <c r="W763" s="66"/>
      <c r="X763" s="66"/>
      <c r="Y763" s="66"/>
      <c r="Z763" s="66"/>
    </row>
    <row r="764" spans="1:26" ht="14.25" customHeight="1" x14ac:dyDescent="0.2">
      <c r="A764" s="67" t="s">
        <v>3040</v>
      </c>
      <c r="B764" s="67" t="s">
        <v>3041</v>
      </c>
      <c r="C764" s="68" t="str">
        <f t="shared" si="0"/>
        <v>MIRAJ</v>
      </c>
      <c r="D764" s="68"/>
      <c r="E764" s="68"/>
      <c r="F764" s="68"/>
      <c r="G764" s="68">
        <v>3</v>
      </c>
      <c r="H764" s="68">
        <f t="shared" si="1"/>
        <v>1</v>
      </c>
      <c r="I764" s="68">
        <f t="shared" si="2"/>
        <v>1</v>
      </c>
      <c r="J764" s="68"/>
      <c r="K764" s="68"/>
      <c r="L764" s="68"/>
      <c r="M764" s="66"/>
      <c r="N764" s="66"/>
      <c r="O764" s="66"/>
      <c r="P764" s="66"/>
      <c r="Q764" s="66"/>
      <c r="R764" s="66"/>
      <c r="S764" s="66"/>
      <c r="T764" s="66"/>
      <c r="U764" s="66"/>
      <c r="V764" s="66"/>
      <c r="W764" s="66"/>
      <c r="X764" s="66"/>
      <c r="Y764" s="66"/>
      <c r="Z764" s="66"/>
    </row>
    <row r="765" spans="1:26" ht="14.25" customHeight="1" x14ac:dyDescent="0.2">
      <c r="A765" s="67" t="s">
        <v>2044</v>
      </c>
      <c r="B765" s="67" t="s">
        <v>2045</v>
      </c>
      <c r="C765" s="68" t="str">
        <f t="shared" si="0"/>
        <v>MIRAMAR BCH</v>
      </c>
      <c r="D765" s="68"/>
      <c r="E765" s="68"/>
      <c r="F765" s="68"/>
      <c r="G765" s="68">
        <v>1</v>
      </c>
      <c r="H765" s="68">
        <f t="shared" si="1"/>
        <v>1</v>
      </c>
      <c r="I765" s="68">
        <f t="shared" si="2"/>
        <v>1</v>
      </c>
      <c r="J765" s="68"/>
      <c r="K765" s="68"/>
      <c r="L765" s="68"/>
      <c r="M765" s="66"/>
      <c r="N765" s="66"/>
      <c r="O765" s="66"/>
      <c r="P765" s="66"/>
      <c r="Q765" s="66"/>
      <c r="R765" s="66"/>
      <c r="S765" s="66"/>
      <c r="T765" s="66"/>
      <c r="U765" s="66"/>
      <c r="V765" s="66"/>
      <c r="W765" s="66"/>
      <c r="X765" s="66"/>
      <c r="Y765" s="66"/>
      <c r="Z765" s="66"/>
    </row>
    <row r="766" spans="1:26" ht="14.25" customHeight="1" x14ac:dyDescent="0.2">
      <c r="A766" s="67" t="s">
        <v>3670</v>
      </c>
      <c r="B766" s="67" t="s">
        <v>3671</v>
      </c>
      <c r="C766" s="68" t="str">
        <f t="shared" si="0"/>
        <v>MIRJAN</v>
      </c>
      <c r="D766" s="68"/>
      <c r="E766" s="68"/>
      <c r="F766" s="68"/>
      <c r="G766" s="68">
        <v>1</v>
      </c>
      <c r="H766" s="68">
        <f t="shared" si="1"/>
        <v>1</v>
      </c>
      <c r="I766" s="68">
        <f t="shared" si="2"/>
        <v>1</v>
      </c>
      <c r="J766" s="68"/>
      <c r="K766" s="68"/>
      <c r="L766" s="68"/>
      <c r="M766" s="66"/>
      <c r="N766" s="66"/>
      <c r="O766" s="66"/>
      <c r="P766" s="66"/>
      <c r="Q766" s="66"/>
      <c r="R766" s="66"/>
      <c r="S766" s="66"/>
      <c r="T766" s="66"/>
      <c r="U766" s="66"/>
      <c r="V766" s="66"/>
      <c r="W766" s="66"/>
      <c r="X766" s="66"/>
      <c r="Y766" s="66"/>
      <c r="Z766" s="66"/>
    </row>
    <row r="767" spans="1:26" ht="14.25" customHeight="1" x14ac:dyDescent="0.2">
      <c r="A767" s="67" t="s">
        <v>1840</v>
      </c>
      <c r="B767" s="67" t="s">
        <v>1841</v>
      </c>
      <c r="C767" s="68" t="str">
        <f t="shared" si="0"/>
        <v>MLGAO G.WAD</v>
      </c>
      <c r="D767" s="68"/>
      <c r="E767" s="68"/>
      <c r="F767" s="68"/>
      <c r="G767" s="68">
        <v>1</v>
      </c>
      <c r="H767" s="68">
        <f t="shared" si="1"/>
        <v>1</v>
      </c>
      <c r="I767" s="68">
        <f t="shared" si="2"/>
        <v>1</v>
      </c>
      <c r="J767" s="68"/>
      <c r="K767" s="68"/>
      <c r="L767" s="68"/>
      <c r="M767" s="66"/>
      <c r="N767" s="66"/>
      <c r="O767" s="66"/>
      <c r="P767" s="66"/>
      <c r="Q767" s="66"/>
      <c r="R767" s="66"/>
      <c r="S767" s="66"/>
      <c r="T767" s="66"/>
      <c r="U767" s="66"/>
      <c r="V767" s="66"/>
      <c r="W767" s="66"/>
      <c r="X767" s="66"/>
      <c r="Y767" s="66"/>
      <c r="Z767" s="66"/>
    </row>
    <row r="768" spans="1:26" ht="14.25" customHeight="1" x14ac:dyDescent="0.2">
      <c r="A768" s="67" t="s">
        <v>1270</v>
      </c>
      <c r="B768" s="67" t="s">
        <v>1271</v>
      </c>
      <c r="C768" s="68" t="str">
        <f t="shared" si="0"/>
        <v>MLPE/MNCHE</v>
      </c>
      <c r="D768" s="68"/>
      <c r="E768" s="68"/>
      <c r="F768" s="68"/>
      <c r="G768" s="68">
        <v>1</v>
      </c>
      <c r="H768" s="68">
        <f t="shared" si="1"/>
        <v>1</v>
      </c>
      <c r="I768" s="68">
        <f t="shared" si="2"/>
        <v>1</v>
      </c>
      <c r="J768" s="68"/>
      <c r="K768" s="68"/>
      <c r="L768" s="68"/>
      <c r="M768" s="66"/>
      <c r="N768" s="66"/>
      <c r="O768" s="66"/>
      <c r="P768" s="66"/>
      <c r="Q768" s="66"/>
      <c r="R768" s="66"/>
      <c r="S768" s="66"/>
      <c r="T768" s="66"/>
      <c r="U768" s="66"/>
      <c r="V768" s="66"/>
      <c r="W768" s="66"/>
      <c r="X768" s="66"/>
      <c r="Y768" s="66"/>
      <c r="Z768" s="66"/>
    </row>
    <row r="769" spans="1:26" ht="14.25" customHeight="1" x14ac:dyDescent="0.2">
      <c r="A769" s="67" t="s">
        <v>2126</v>
      </c>
      <c r="B769" s="67" t="s">
        <v>2127</v>
      </c>
      <c r="C769" s="68" t="str">
        <f t="shared" si="0"/>
        <v>MNSH/ZARI</v>
      </c>
      <c r="D769" s="68"/>
      <c r="E769" s="68"/>
      <c r="F769" s="68"/>
      <c r="G769" s="68">
        <v>4</v>
      </c>
      <c r="H769" s="68">
        <f t="shared" si="1"/>
        <v>1</v>
      </c>
      <c r="I769" s="68">
        <f t="shared" si="2"/>
        <v>1</v>
      </c>
      <c r="J769" s="68"/>
      <c r="K769" s="68"/>
      <c r="L769" s="68"/>
      <c r="M769" s="66"/>
      <c r="N769" s="66"/>
      <c r="O769" s="66"/>
      <c r="P769" s="66"/>
      <c r="Q769" s="66"/>
      <c r="R769" s="66"/>
      <c r="S769" s="66"/>
      <c r="T769" s="66"/>
      <c r="U769" s="66"/>
      <c r="V769" s="66"/>
      <c r="W769" s="66"/>
      <c r="X769" s="66"/>
      <c r="Y769" s="66"/>
      <c r="Z769" s="66"/>
    </row>
    <row r="770" spans="1:26" ht="14.25" customHeight="1" x14ac:dyDescent="0.2">
      <c r="A770" s="67" t="s">
        <v>559</v>
      </c>
      <c r="B770" s="67" t="s">
        <v>560</v>
      </c>
      <c r="C770" s="68" t="str">
        <f t="shared" si="0"/>
        <v>MOIRA BRDG</v>
      </c>
      <c r="D770" s="68"/>
      <c r="E770" s="68"/>
      <c r="F770" s="68"/>
      <c r="G770" s="68">
        <v>16</v>
      </c>
      <c r="H770" s="68">
        <f t="shared" si="1"/>
        <v>1</v>
      </c>
      <c r="I770" s="68">
        <f t="shared" si="2"/>
        <v>1</v>
      </c>
      <c r="J770" s="68"/>
      <c r="K770" s="68"/>
      <c r="L770" s="68"/>
      <c r="M770" s="66"/>
      <c r="N770" s="66"/>
      <c r="O770" s="66"/>
      <c r="P770" s="66"/>
      <c r="Q770" s="66"/>
      <c r="R770" s="66"/>
      <c r="S770" s="66"/>
      <c r="T770" s="66"/>
      <c r="U770" s="66"/>
      <c r="V770" s="66"/>
      <c r="W770" s="66"/>
      <c r="X770" s="66"/>
      <c r="Y770" s="66"/>
      <c r="Z770" s="66"/>
    </row>
    <row r="771" spans="1:26" ht="14.25" customHeight="1" x14ac:dyDescent="0.2">
      <c r="A771" s="67" t="s">
        <v>561</v>
      </c>
      <c r="B771" s="67" t="s">
        <v>562</v>
      </c>
      <c r="C771" s="68" t="str">
        <f t="shared" si="0"/>
        <v>MOIRA CLUB</v>
      </c>
      <c r="D771" s="68"/>
      <c r="E771" s="68"/>
      <c r="F771" s="68"/>
      <c r="G771" s="68">
        <v>16</v>
      </c>
      <c r="H771" s="68">
        <f t="shared" si="1"/>
        <v>1</v>
      </c>
      <c r="I771" s="68">
        <f t="shared" si="2"/>
        <v>1</v>
      </c>
      <c r="J771" s="68"/>
      <c r="K771" s="68"/>
      <c r="L771" s="68"/>
      <c r="M771" s="66"/>
      <c r="N771" s="66"/>
      <c r="O771" s="66"/>
      <c r="P771" s="66"/>
      <c r="Q771" s="66"/>
      <c r="R771" s="66"/>
      <c r="S771" s="66"/>
      <c r="T771" s="66"/>
      <c r="U771" s="66"/>
      <c r="V771" s="66"/>
      <c r="W771" s="66"/>
      <c r="X771" s="66"/>
      <c r="Y771" s="66"/>
      <c r="Z771" s="66"/>
    </row>
    <row r="772" spans="1:26" ht="14.25" customHeight="1" x14ac:dyDescent="0.2">
      <c r="A772" s="67" t="s">
        <v>494</v>
      </c>
      <c r="B772" s="67" t="s">
        <v>495</v>
      </c>
      <c r="C772" s="68" t="str">
        <f t="shared" si="0"/>
        <v>MOITEM</v>
      </c>
      <c r="D772" s="68"/>
      <c r="E772" s="68"/>
      <c r="F772" s="68"/>
      <c r="G772" s="68">
        <v>2</v>
      </c>
      <c r="H772" s="68">
        <f t="shared" si="1"/>
        <v>1</v>
      </c>
      <c r="I772" s="68">
        <f t="shared" si="2"/>
        <v>1</v>
      </c>
      <c r="J772" s="68"/>
      <c r="K772" s="68"/>
      <c r="L772" s="68"/>
      <c r="M772" s="66"/>
      <c r="N772" s="66"/>
      <c r="O772" s="66"/>
      <c r="P772" s="66"/>
      <c r="Q772" s="66"/>
      <c r="R772" s="66"/>
      <c r="S772" s="66"/>
      <c r="T772" s="66"/>
      <c r="U772" s="66"/>
      <c r="V772" s="66"/>
      <c r="W772" s="66"/>
      <c r="X772" s="66"/>
      <c r="Y772" s="66"/>
      <c r="Z772" s="66"/>
    </row>
    <row r="773" spans="1:26" ht="14.25" customHeight="1" x14ac:dyDescent="0.2">
      <c r="A773" s="67" t="s">
        <v>2340</v>
      </c>
      <c r="B773" s="67" t="s">
        <v>2341</v>
      </c>
      <c r="C773" s="68" t="str">
        <f t="shared" si="0"/>
        <v>MOKHARD</v>
      </c>
      <c r="D773" s="68"/>
      <c r="E773" s="68"/>
      <c r="F773" s="68"/>
      <c r="G773" s="68">
        <v>26</v>
      </c>
      <c r="H773" s="68">
        <f t="shared" si="1"/>
        <v>1</v>
      </c>
      <c r="I773" s="68">
        <f t="shared" si="2"/>
        <v>1</v>
      </c>
      <c r="J773" s="68"/>
      <c r="K773" s="68"/>
      <c r="L773" s="68"/>
      <c r="M773" s="66"/>
      <c r="N773" s="66"/>
      <c r="O773" s="66"/>
      <c r="P773" s="66"/>
      <c r="Q773" s="66"/>
      <c r="R773" s="66"/>
      <c r="S773" s="66"/>
      <c r="T773" s="66"/>
      <c r="U773" s="66"/>
      <c r="V773" s="66"/>
      <c r="W773" s="66"/>
      <c r="X773" s="66"/>
      <c r="Y773" s="66"/>
      <c r="Z773" s="66"/>
    </row>
    <row r="774" spans="1:26" ht="14.25" customHeight="1" x14ac:dyDescent="0.2">
      <c r="A774" s="67" t="s">
        <v>2737</v>
      </c>
      <c r="B774" s="67" t="s">
        <v>2738</v>
      </c>
      <c r="C774" s="68" t="str">
        <f t="shared" si="0"/>
        <v>MOLKOPON</v>
      </c>
      <c r="D774" s="68"/>
      <c r="E774" s="68"/>
      <c r="F774" s="68"/>
      <c r="G774" s="68">
        <v>3</v>
      </c>
      <c r="H774" s="68">
        <f t="shared" si="1"/>
        <v>1</v>
      </c>
      <c r="I774" s="68">
        <f t="shared" si="2"/>
        <v>1</v>
      </c>
      <c r="J774" s="68"/>
      <c r="K774" s="68"/>
      <c r="L774" s="68"/>
      <c r="M774" s="66"/>
      <c r="N774" s="66"/>
      <c r="O774" s="66"/>
      <c r="P774" s="66"/>
      <c r="Q774" s="66"/>
      <c r="R774" s="66"/>
      <c r="S774" s="66"/>
      <c r="T774" s="66"/>
      <c r="U774" s="66"/>
      <c r="V774" s="66"/>
      <c r="W774" s="66"/>
      <c r="X774" s="66"/>
      <c r="Y774" s="66"/>
      <c r="Z774" s="66"/>
    </row>
    <row r="775" spans="1:26" ht="14.25" customHeight="1" x14ac:dyDescent="0.2">
      <c r="A775" s="67" t="s">
        <v>2733</v>
      </c>
      <c r="B775" s="67" t="s">
        <v>2734</v>
      </c>
      <c r="C775" s="68" t="str">
        <f t="shared" si="0"/>
        <v>MOLKORNEM</v>
      </c>
      <c r="D775" s="68"/>
      <c r="E775" s="68"/>
      <c r="F775" s="68"/>
      <c r="G775" s="68">
        <v>3</v>
      </c>
      <c r="H775" s="68">
        <f t="shared" si="1"/>
        <v>1</v>
      </c>
      <c r="I775" s="68">
        <f t="shared" si="2"/>
        <v>1</v>
      </c>
      <c r="J775" s="68"/>
      <c r="K775" s="68"/>
      <c r="L775" s="68"/>
      <c r="M775" s="66"/>
      <c r="N775" s="66"/>
      <c r="O775" s="66"/>
      <c r="P775" s="66"/>
      <c r="Q775" s="66"/>
      <c r="R775" s="66"/>
      <c r="S775" s="66"/>
      <c r="T775" s="66"/>
      <c r="U775" s="66"/>
      <c r="V775" s="66"/>
      <c r="W775" s="66"/>
      <c r="X775" s="66"/>
      <c r="Y775" s="66"/>
      <c r="Z775" s="66"/>
    </row>
    <row r="776" spans="1:26" ht="14.25" customHeight="1" x14ac:dyDescent="0.2">
      <c r="A776" s="67" t="s">
        <v>2645</v>
      </c>
      <c r="B776" s="67" t="s">
        <v>2646</v>
      </c>
      <c r="C776" s="68" t="str">
        <f t="shared" si="0"/>
        <v>MOLLAR</v>
      </c>
      <c r="D776" s="68"/>
      <c r="E776" s="68"/>
      <c r="F776" s="68"/>
      <c r="G776" s="68">
        <v>1</v>
      </c>
      <c r="H776" s="68">
        <f t="shared" si="1"/>
        <v>1</v>
      </c>
      <c r="I776" s="68">
        <f t="shared" si="2"/>
        <v>1</v>
      </c>
      <c r="J776" s="68"/>
      <c r="K776" s="68"/>
      <c r="L776" s="68"/>
      <c r="M776" s="66"/>
      <c r="N776" s="66"/>
      <c r="O776" s="66"/>
      <c r="P776" s="66"/>
      <c r="Q776" s="66"/>
      <c r="R776" s="66"/>
      <c r="S776" s="66"/>
      <c r="T776" s="66"/>
      <c r="U776" s="66"/>
      <c r="V776" s="66"/>
      <c r="W776" s="66"/>
      <c r="X776" s="66"/>
      <c r="Y776" s="66"/>
      <c r="Z776" s="66"/>
    </row>
    <row r="777" spans="1:26" ht="14.25" customHeight="1" x14ac:dyDescent="0.2">
      <c r="A777" s="67" t="s">
        <v>1385</v>
      </c>
      <c r="B777" s="67" t="s">
        <v>1386</v>
      </c>
      <c r="C777" s="68" t="str">
        <f t="shared" si="0"/>
        <v>MOLLEM</v>
      </c>
      <c r="D777" s="68"/>
      <c r="E777" s="68"/>
      <c r="F777" s="68"/>
      <c r="G777" s="68">
        <v>34</v>
      </c>
      <c r="H777" s="68">
        <f t="shared" si="1"/>
        <v>1</v>
      </c>
      <c r="I777" s="68">
        <f t="shared" si="2"/>
        <v>1</v>
      </c>
      <c r="J777" s="68"/>
      <c r="K777" s="68"/>
      <c r="L777" s="68"/>
      <c r="M777" s="66"/>
      <c r="N777" s="66"/>
      <c r="O777" s="66"/>
      <c r="P777" s="66"/>
      <c r="Q777" s="66"/>
      <c r="R777" s="66"/>
      <c r="S777" s="66"/>
      <c r="T777" s="66"/>
      <c r="U777" s="66"/>
      <c r="V777" s="66"/>
      <c r="W777" s="66"/>
      <c r="X777" s="66"/>
      <c r="Y777" s="66"/>
      <c r="Z777" s="66"/>
    </row>
    <row r="778" spans="1:26" ht="14.25" customHeight="1" x14ac:dyDescent="0.2">
      <c r="A778" s="67" t="s">
        <v>2521</v>
      </c>
      <c r="B778" s="67" t="s">
        <v>2522</v>
      </c>
      <c r="C778" s="68" t="str">
        <f t="shared" si="0"/>
        <v>MOLLOREM</v>
      </c>
      <c r="D778" s="68"/>
      <c r="E778" s="68"/>
      <c r="F778" s="68"/>
      <c r="G778" s="68">
        <v>7</v>
      </c>
      <c r="H778" s="68">
        <f t="shared" si="1"/>
        <v>1</v>
      </c>
      <c r="I778" s="68">
        <f t="shared" si="2"/>
        <v>1</v>
      </c>
      <c r="J778" s="68"/>
      <c r="K778" s="68"/>
      <c r="L778" s="68"/>
      <c r="M778" s="66"/>
      <c r="N778" s="66"/>
      <c r="O778" s="66"/>
      <c r="P778" s="66"/>
      <c r="Q778" s="66"/>
      <c r="R778" s="66"/>
      <c r="S778" s="66"/>
      <c r="T778" s="66"/>
      <c r="U778" s="66"/>
      <c r="V778" s="66"/>
      <c r="W778" s="66"/>
      <c r="X778" s="66"/>
      <c r="Y778" s="66"/>
      <c r="Z778" s="66"/>
    </row>
    <row r="779" spans="1:26" ht="14.25" customHeight="1" x14ac:dyDescent="0.2">
      <c r="A779" s="67" t="s">
        <v>1864</v>
      </c>
      <c r="B779" s="67" t="s">
        <v>1865</v>
      </c>
      <c r="C779" s="68" t="str">
        <f t="shared" si="0"/>
        <v>MONICA VADO</v>
      </c>
      <c r="D779" s="68"/>
      <c r="E779" s="68"/>
      <c r="F779" s="68"/>
      <c r="G779" s="68">
        <v>1</v>
      </c>
      <c r="H779" s="68">
        <f t="shared" si="1"/>
        <v>1</v>
      </c>
      <c r="I779" s="68">
        <f t="shared" si="2"/>
        <v>1</v>
      </c>
      <c r="J779" s="68"/>
      <c r="K779" s="68"/>
      <c r="L779" s="68"/>
      <c r="M779" s="66"/>
      <c r="N779" s="66"/>
      <c r="O779" s="66"/>
      <c r="P779" s="66"/>
      <c r="Q779" s="66"/>
      <c r="R779" s="66"/>
      <c r="S779" s="66"/>
      <c r="T779" s="66"/>
      <c r="U779" s="66"/>
      <c r="V779" s="66"/>
      <c r="W779" s="66"/>
      <c r="X779" s="66"/>
      <c r="Y779" s="66"/>
      <c r="Z779" s="66"/>
    </row>
    <row r="780" spans="1:26" ht="14.25" customHeight="1" x14ac:dyDescent="0.2">
      <c r="A780" s="67" t="s">
        <v>839</v>
      </c>
      <c r="B780" s="67" t="s">
        <v>840</v>
      </c>
      <c r="C780" s="68" t="str">
        <f t="shared" si="0"/>
        <v>MOP. P.WADA</v>
      </c>
      <c r="D780" s="68"/>
      <c r="E780" s="68"/>
      <c r="F780" s="68"/>
      <c r="G780" s="68">
        <v>2</v>
      </c>
      <c r="H780" s="68">
        <f t="shared" si="1"/>
        <v>1</v>
      </c>
      <c r="I780" s="68">
        <f t="shared" si="2"/>
        <v>1</v>
      </c>
      <c r="J780" s="68"/>
      <c r="K780" s="68"/>
      <c r="L780" s="68"/>
      <c r="M780" s="66"/>
      <c r="N780" s="66"/>
      <c r="O780" s="66"/>
      <c r="P780" s="66"/>
      <c r="Q780" s="66"/>
      <c r="R780" s="66"/>
      <c r="S780" s="66"/>
      <c r="T780" s="66"/>
      <c r="U780" s="66"/>
      <c r="V780" s="66"/>
      <c r="W780" s="66"/>
      <c r="X780" s="66"/>
      <c r="Y780" s="66"/>
      <c r="Z780" s="66"/>
    </row>
    <row r="781" spans="1:26" ht="14.25" customHeight="1" x14ac:dyDescent="0.2">
      <c r="A781" s="67" t="s">
        <v>837</v>
      </c>
      <c r="B781" s="67" t="s">
        <v>838</v>
      </c>
      <c r="C781" s="68" t="str">
        <f t="shared" si="0"/>
        <v>MOPA</v>
      </c>
      <c r="D781" s="68"/>
      <c r="E781" s="68"/>
      <c r="F781" s="68"/>
      <c r="G781" s="68">
        <v>4</v>
      </c>
      <c r="H781" s="68">
        <f t="shared" si="1"/>
        <v>1</v>
      </c>
      <c r="I781" s="68">
        <f t="shared" si="2"/>
        <v>1</v>
      </c>
      <c r="J781" s="68"/>
      <c r="K781" s="68"/>
      <c r="L781" s="68"/>
      <c r="M781" s="66"/>
      <c r="N781" s="66"/>
      <c r="O781" s="66"/>
      <c r="P781" s="66"/>
      <c r="Q781" s="66"/>
      <c r="R781" s="66"/>
      <c r="S781" s="66"/>
      <c r="T781" s="66"/>
      <c r="U781" s="66"/>
      <c r="V781" s="66"/>
      <c r="W781" s="66"/>
      <c r="X781" s="66"/>
      <c r="Y781" s="66"/>
      <c r="Z781" s="66"/>
    </row>
    <row r="782" spans="1:26" ht="14.25" customHeight="1" x14ac:dyDescent="0.2">
      <c r="A782" s="67" t="s">
        <v>1311</v>
      </c>
      <c r="B782" s="67" t="s">
        <v>1312</v>
      </c>
      <c r="C782" s="68" t="str">
        <f t="shared" si="0"/>
        <v>MORGAO</v>
      </c>
      <c r="D782" s="68"/>
      <c r="E782" s="68"/>
      <c r="F782" s="68"/>
      <c r="G782" s="68">
        <v>1</v>
      </c>
      <c r="H782" s="68">
        <f t="shared" si="1"/>
        <v>1</v>
      </c>
      <c r="I782" s="68">
        <f t="shared" si="2"/>
        <v>1</v>
      </c>
      <c r="J782" s="68"/>
      <c r="K782" s="68"/>
      <c r="L782" s="68"/>
      <c r="M782" s="66"/>
      <c r="N782" s="66"/>
      <c r="O782" s="66"/>
      <c r="P782" s="66"/>
      <c r="Q782" s="66"/>
      <c r="R782" s="66"/>
      <c r="S782" s="66"/>
      <c r="T782" s="66"/>
      <c r="U782" s="66"/>
      <c r="V782" s="66"/>
      <c r="W782" s="66"/>
      <c r="X782" s="66"/>
      <c r="Y782" s="66"/>
      <c r="Z782" s="66"/>
    </row>
    <row r="783" spans="1:26" ht="14.25" customHeight="1" x14ac:dyDescent="0.2">
      <c r="A783" s="67" t="s">
        <v>896</v>
      </c>
      <c r="B783" s="67" t="s">
        <v>897</v>
      </c>
      <c r="C783" s="68" t="str">
        <f t="shared" si="0"/>
        <v>MORJI DEULW</v>
      </c>
      <c r="D783" s="68"/>
      <c r="E783" s="68"/>
      <c r="F783" s="68"/>
      <c r="G783" s="68">
        <v>6</v>
      </c>
      <c r="H783" s="68">
        <f t="shared" si="1"/>
        <v>1</v>
      </c>
      <c r="I783" s="68">
        <f t="shared" si="2"/>
        <v>1</v>
      </c>
      <c r="J783" s="68"/>
      <c r="K783" s="68"/>
      <c r="L783" s="68"/>
      <c r="M783" s="66"/>
      <c r="N783" s="66"/>
      <c r="O783" s="66"/>
      <c r="P783" s="66"/>
      <c r="Q783" s="66"/>
      <c r="R783" s="66"/>
      <c r="S783" s="66"/>
      <c r="T783" s="66"/>
      <c r="U783" s="66"/>
      <c r="V783" s="66"/>
      <c r="W783" s="66"/>
      <c r="X783" s="66"/>
      <c r="Y783" s="66"/>
      <c r="Z783" s="66"/>
    </row>
    <row r="784" spans="1:26" ht="14.25" customHeight="1" x14ac:dyDescent="0.2">
      <c r="A784" s="67" t="s">
        <v>898</v>
      </c>
      <c r="B784" s="67" t="s">
        <v>899</v>
      </c>
      <c r="C784" s="68" t="str">
        <f t="shared" si="0"/>
        <v>MORJI SCHOL</v>
      </c>
      <c r="D784" s="68"/>
      <c r="E784" s="68"/>
      <c r="F784" s="68"/>
      <c r="G784" s="68">
        <v>6</v>
      </c>
      <c r="H784" s="68">
        <f t="shared" si="1"/>
        <v>1</v>
      </c>
      <c r="I784" s="68">
        <f t="shared" si="2"/>
        <v>1</v>
      </c>
      <c r="J784" s="68"/>
      <c r="K784" s="68"/>
      <c r="L784" s="68"/>
      <c r="M784" s="66"/>
      <c r="N784" s="66"/>
      <c r="O784" s="66"/>
      <c r="P784" s="66"/>
      <c r="Q784" s="66"/>
      <c r="R784" s="66"/>
      <c r="S784" s="66"/>
      <c r="T784" s="66"/>
      <c r="U784" s="66"/>
      <c r="V784" s="66"/>
      <c r="W784" s="66"/>
      <c r="X784" s="66"/>
      <c r="Y784" s="66"/>
      <c r="Z784" s="66"/>
    </row>
    <row r="785" spans="1:26" ht="14.25" customHeight="1" x14ac:dyDescent="0.2">
      <c r="A785" s="75" t="s">
        <v>3761</v>
      </c>
      <c r="B785" s="75" t="s">
        <v>3762</v>
      </c>
      <c r="C785" s="76" t="str">
        <f t="shared" si="0"/>
        <v>MORJI TEMPLE</v>
      </c>
      <c r="D785" s="76"/>
      <c r="E785" s="76"/>
      <c r="F785" s="76"/>
      <c r="G785" s="76">
        <v>5</v>
      </c>
      <c r="H785" s="76">
        <f t="shared" si="1"/>
        <v>1</v>
      </c>
      <c r="I785" s="76">
        <f t="shared" si="2"/>
        <v>1</v>
      </c>
      <c r="J785" s="76"/>
      <c r="K785" s="76"/>
      <c r="L785" s="76"/>
      <c r="M785" s="78"/>
      <c r="N785" s="78"/>
      <c r="O785" s="78"/>
      <c r="P785" s="78"/>
      <c r="Q785" s="78"/>
      <c r="R785" s="78"/>
      <c r="S785" s="78"/>
      <c r="T785" s="78"/>
      <c r="U785" s="78"/>
      <c r="V785" s="78"/>
      <c r="W785" s="78"/>
      <c r="X785" s="78"/>
      <c r="Y785" s="78"/>
      <c r="Z785" s="78"/>
    </row>
    <row r="786" spans="1:26" ht="14.25" customHeight="1" x14ac:dyDescent="0.2">
      <c r="A786" s="67" t="s">
        <v>1336</v>
      </c>
      <c r="B786" s="67" t="s">
        <v>1337</v>
      </c>
      <c r="C786" s="68" t="str">
        <f t="shared" si="0"/>
        <v>MORLE</v>
      </c>
      <c r="D786" s="68"/>
      <c r="E786" s="68"/>
      <c r="F786" s="68"/>
      <c r="G786" s="68">
        <v>4</v>
      </c>
      <c r="H786" s="68">
        <f t="shared" si="1"/>
        <v>1</v>
      </c>
      <c r="I786" s="68">
        <f t="shared" si="2"/>
        <v>1</v>
      </c>
      <c r="J786" s="68"/>
      <c r="K786" s="68"/>
      <c r="L786" s="68"/>
      <c r="M786" s="66"/>
      <c r="N786" s="66"/>
      <c r="O786" s="66"/>
      <c r="P786" s="66"/>
      <c r="Q786" s="66"/>
      <c r="R786" s="66"/>
      <c r="S786" s="66"/>
      <c r="T786" s="66"/>
      <c r="U786" s="66"/>
      <c r="V786" s="66"/>
      <c r="W786" s="66"/>
      <c r="X786" s="66"/>
      <c r="Y786" s="66"/>
      <c r="Z786" s="66"/>
    </row>
    <row r="787" spans="1:26" ht="14.25" customHeight="1" x14ac:dyDescent="0.2">
      <c r="A787" s="67" t="s">
        <v>436</v>
      </c>
      <c r="B787" s="67" t="s">
        <v>437</v>
      </c>
      <c r="C787" s="68" t="str">
        <f t="shared" si="0"/>
        <v>MORLE COLNY</v>
      </c>
      <c r="D787" s="68"/>
      <c r="E787" s="68"/>
      <c r="F787" s="68"/>
      <c r="G787" s="68">
        <v>2</v>
      </c>
      <c r="H787" s="68">
        <f t="shared" si="1"/>
        <v>1</v>
      </c>
      <c r="I787" s="68">
        <f t="shared" si="2"/>
        <v>1</v>
      </c>
      <c r="J787" s="68"/>
      <c r="K787" s="68"/>
      <c r="L787" s="68"/>
      <c r="M787" s="66"/>
      <c r="N787" s="66"/>
      <c r="O787" s="66"/>
      <c r="P787" s="66"/>
      <c r="Q787" s="66"/>
      <c r="R787" s="66"/>
      <c r="S787" s="66"/>
      <c r="T787" s="66"/>
      <c r="U787" s="66"/>
      <c r="V787" s="66"/>
      <c r="W787" s="66"/>
      <c r="X787" s="66"/>
      <c r="Y787" s="66"/>
      <c r="Z787" s="66"/>
    </row>
    <row r="788" spans="1:26" ht="14.25" customHeight="1" x14ac:dyDescent="0.2">
      <c r="A788" s="67" t="s">
        <v>429</v>
      </c>
      <c r="B788" s="67" t="s">
        <v>430</v>
      </c>
      <c r="C788" s="68" t="str">
        <f t="shared" si="0"/>
        <v>MORLLEM</v>
      </c>
      <c r="D788" s="68"/>
      <c r="E788" s="68"/>
      <c r="F788" s="68"/>
      <c r="G788" s="68">
        <v>3</v>
      </c>
      <c r="H788" s="68">
        <f t="shared" si="1"/>
        <v>1</v>
      </c>
      <c r="I788" s="68">
        <f t="shared" si="2"/>
        <v>1</v>
      </c>
      <c r="J788" s="68"/>
      <c r="K788" s="68"/>
      <c r="L788" s="68"/>
      <c r="M788" s="66"/>
      <c r="N788" s="66"/>
      <c r="O788" s="66"/>
      <c r="P788" s="66"/>
      <c r="Q788" s="66"/>
      <c r="R788" s="66"/>
      <c r="S788" s="66"/>
      <c r="T788" s="66"/>
      <c r="U788" s="66"/>
      <c r="V788" s="66"/>
      <c r="W788" s="66"/>
      <c r="X788" s="66"/>
      <c r="Y788" s="66"/>
      <c r="Z788" s="66"/>
    </row>
    <row r="789" spans="1:26" ht="14.25" customHeight="1" x14ac:dyDescent="0.2">
      <c r="A789" s="67" t="s">
        <v>427</v>
      </c>
      <c r="B789" s="67" t="s">
        <v>428</v>
      </c>
      <c r="C789" s="68" t="str">
        <f t="shared" si="0"/>
        <v>MORLLEM GAO</v>
      </c>
      <c r="D789" s="68"/>
      <c r="E789" s="68"/>
      <c r="F789" s="68"/>
      <c r="G789" s="68">
        <v>3</v>
      </c>
      <c r="H789" s="68">
        <f t="shared" si="1"/>
        <v>1</v>
      </c>
      <c r="I789" s="68">
        <f t="shared" si="2"/>
        <v>1</v>
      </c>
      <c r="J789" s="68"/>
      <c r="K789" s="68"/>
      <c r="L789" s="68"/>
      <c r="M789" s="66"/>
      <c r="N789" s="66"/>
      <c r="O789" s="66"/>
      <c r="P789" s="66"/>
      <c r="Q789" s="66"/>
      <c r="R789" s="66"/>
      <c r="S789" s="66"/>
      <c r="T789" s="66"/>
      <c r="U789" s="66"/>
      <c r="V789" s="66"/>
      <c r="W789" s="66"/>
      <c r="X789" s="66"/>
      <c r="Y789" s="66"/>
      <c r="Z789" s="66"/>
    </row>
    <row r="790" spans="1:26" ht="14.25" customHeight="1" x14ac:dyDescent="0.2">
      <c r="A790" s="67" t="s">
        <v>2647</v>
      </c>
      <c r="B790" s="67" t="s">
        <v>2648</v>
      </c>
      <c r="C790" s="68" t="str">
        <f t="shared" si="0"/>
        <v>MORPIRLA</v>
      </c>
      <c r="D790" s="68"/>
      <c r="E790" s="68"/>
      <c r="F790" s="68"/>
      <c r="G790" s="68">
        <v>1</v>
      </c>
      <c r="H790" s="68">
        <f t="shared" si="1"/>
        <v>1</v>
      </c>
      <c r="I790" s="68">
        <f t="shared" si="2"/>
        <v>1</v>
      </c>
      <c r="J790" s="68"/>
      <c r="K790" s="68"/>
      <c r="L790" s="68"/>
      <c r="M790" s="66"/>
      <c r="N790" s="66"/>
      <c r="O790" s="66"/>
      <c r="P790" s="66"/>
      <c r="Q790" s="66"/>
      <c r="R790" s="66"/>
      <c r="S790" s="66"/>
      <c r="T790" s="66"/>
      <c r="U790" s="66"/>
      <c r="V790" s="66"/>
      <c r="W790" s="66"/>
      <c r="X790" s="66"/>
      <c r="Y790" s="66"/>
      <c r="Z790" s="66"/>
    </row>
    <row r="791" spans="1:26" ht="14.25" customHeight="1" x14ac:dyDescent="0.2">
      <c r="A791" s="67" t="s">
        <v>3942</v>
      </c>
      <c r="B791" s="67" t="s">
        <v>3943</v>
      </c>
      <c r="C791" s="68" t="str">
        <f t="shared" si="0"/>
        <v>Moula</v>
      </c>
      <c r="D791" s="68"/>
      <c r="E791" s="68"/>
      <c r="F791" s="68"/>
      <c r="G791" s="68">
        <v>0</v>
      </c>
      <c r="H791" s="68">
        <f t="shared" si="1"/>
        <v>1</v>
      </c>
      <c r="I791" s="68">
        <f t="shared" si="2"/>
        <v>1</v>
      </c>
      <c r="J791" s="68"/>
      <c r="K791" s="68"/>
      <c r="L791" s="68"/>
      <c r="M791" s="66"/>
      <c r="N791" s="66"/>
      <c r="O791" s="66"/>
      <c r="P791" s="66"/>
      <c r="Q791" s="66"/>
      <c r="R791" s="66"/>
      <c r="S791" s="66"/>
      <c r="T791" s="66"/>
      <c r="U791" s="66"/>
      <c r="V791" s="66"/>
      <c r="W791" s="66"/>
      <c r="X791" s="66"/>
      <c r="Y791" s="66"/>
      <c r="Z791" s="66"/>
    </row>
    <row r="792" spans="1:26" ht="14.25" customHeight="1" x14ac:dyDescent="0.2">
      <c r="A792" s="67" t="s">
        <v>99</v>
      </c>
      <c r="B792" s="67" t="s">
        <v>100</v>
      </c>
      <c r="C792" s="68" t="str">
        <f t="shared" si="0"/>
        <v>MPS COURT</v>
      </c>
      <c r="D792" s="68"/>
      <c r="E792" s="68"/>
      <c r="F792" s="68"/>
      <c r="G792" s="68">
        <v>114</v>
      </c>
      <c r="H792" s="68">
        <f t="shared" si="1"/>
        <v>1</v>
      </c>
      <c r="I792" s="68">
        <f t="shared" si="2"/>
        <v>1</v>
      </c>
      <c r="J792" s="68"/>
      <c r="K792" s="68"/>
      <c r="L792" s="68"/>
      <c r="M792" s="66"/>
      <c r="N792" s="66"/>
      <c r="O792" s="66"/>
      <c r="P792" s="66"/>
      <c r="Q792" s="66"/>
      <c r="R792" s="66"/>
      <c r="S792" s="66"/>
      <c r="T792" s="66"/>
      <c r="U792" s="66"/>
      <c r="V792" s="66"/>
      <c r="W792" s="66"/>
      <c r="X792" s="66"/>
      <c r="Y792" s="66"/>
      <c r="Z792" s="66"/>
    </row>
    <row r="793" spans="1:26" ht="14.25" customHeight="1" x14ac:dyDescent="0.2">
      <c r="A793" s="67" t="s">
        <v>2809</v>
      </c>
      <c r="B793" s="67" t="s">
        <v>2810</v>
      </c>
      <c r="C793" s="68" t="str">
        <f t="shared" si="0"/>
        <v>MPT HOSPTL</v>
      </c>
      <c r="D793" s="68"/>
      <c r="E793" s="68"/>
      <c r="F793" s="68"/>
      <c r="G793" s="68">
        <v>1</v>
      </c>
      <c r="H793" s="68">
        <f t="shared" si="1"/>
        <v>1</v>
      </c>
      <c r="I793" s="68">
        <f t="shared" si="2"/>
        <v>1</v>
      </c>
      <c r="J793" s="68"/>
      <c r="K793" s="68"/>
      <c r="L793" s="68"/>
      <c r="M793" s="66"/>
      <c r="N793" s="66"/>
      <c r="O793" s="66"/>
      <c r="P793" s="66"/>
      <c r="Q793" s="66"/>
      <c r="R793" s="66"/>
      <c r="S793" s="66"/>
      <c r="T793" s="66"/>
      <c r="U793" s="66"/>
      <c r="V793" s="66"/>
      <c r="W793" s="66"/>
      <c r="X793" s="66"/>
      <c r="Y793" s="66"/>
      <c r="Z793" s="66"/>
    </row>
    <row r="794" spans="1:26" ht="14.25" customHeight="1" x14ac:dyDescent="0.2">
      <c r="A794" s="67" t="s">
        <v>1979</v>
      </c>
      <c r="B794" s="67" t="s">
        <v>1979</v>
      </c>
      <c r="C794" s="68" t="str">
        <f t="shared" si="0"/>
        <v>MRF</v>
      </c>
      <c r="D794" s="68"/>
      <c r="E794" s="68"/>
      <c r="F794" s="68"/>
      <c r="G794" s="68">
        <v>18</v>
      </c>
      <c r="H794" s="68">
        <f t="shared" si="1"/>
        <v>1</v>
      </c>
      <c r="I794" s="68">
        <f t="shared" si="2"/>
        <v>1</v>
      </c>
      <c r="J794" s="68"/>
      <c r="K794" s="68"/>
      <c r="L794" s="68"/>
      <c r="M794" s="66"/>
      <c r="N794" s="66"/>
      <c r="O794" s="66"/>
      <c r="P794" s="66"/>
      <c r="Q794" s="66"/>
      <c r="R794" s="66"/>
      <c r="S794" s="66"/>
      <c r="T794" s="66"/>
      <c r="U794" s="66"/>
      <c r="V794" s="66"/>
      <c r="W794" s="66"/>
      <c r="X794" s="66"/>
      <c r="Y794" s="66"/>
      <c r="Z794" s="66"/>
    </row>
    <row r="795" spans="1:26" ht="14.25" customHeight="1" x14ac:dyDescent="0.2">
      <c r="A795" s="67" t="s">
        <v>2831</v>
      </c>
      <c r="B795" s="67" t="s">
        <v>2832</v>
      </c>
      <c r="C795" s="68" t="str">
        <f t="shared" si="0"/>
        <v>MRG RLY STN</v>
      </c>
      <c r="D795" s="68"/>
      <c r="E795" s="68"/>
      <c r="F795" s="68"/>
      <c r="G795" s="68">
        <v>1</v>
      </c>
      <c r="H795" s="68">
        <f t="shared" si="1"/>
        <v>1</v>
      </c>
      <c r="I795" s="68">
        <f t="shared" si="2"/>
        <v>1</v>
      </c>
      <c r="J795" s="68"/>
      <c r="K795" s="68"/>
      <c r="L795" s="68"/>
      <c r="M795" s="66"/>
      <c r="N795" s="66"/>
      <c r="O795" s="66"/>
      <c r="P795" s="66"/>
      <c r="Q795" s="66"/>
      <c r="R795" s="66"/>
      <c r="S795" s="66"/>
      <c r="T795" s="66"/>
      <c r="U795" s="66"/>
      <c r="V795" s="66"/>
      <c r="W795" s="66"/>
      <c r="X795" s="66"/>
      <c r="Y795" s="66"/>
      <c r="Z795" s="66"/>
    </row>
    <row r="796" spans="1:26" ht="14.25" customHeight="1" x14ac:dyDescent="0.2">
      <c r="A796" s="67" t="s">
        <v>3702</v>
      </c>
      <c r="B796" s="67" t="s">
        <v>3703</v>
      </c>
      <c r="C796" s="68" t="str">
        <f t="shared" si="0"/>
        <v>MUDDEBEHAL</v>
      </c>
      <c r="D796" s="68"/>
      <c r="E796" s="68"/>
      <c r="F796" s="68"/>
      <c r="G796" s="68">
        <v>4</v>
      </c>
      <c r="H796" s="68">
        <f t="shared" si="1"/>
        <v>1</v>
      </c>
      <c r="I796" s="68">
        <f t="shared" si="2"/>
        <v>1</v>
      </c>
      <c r="J796" s="68"/>
      <c r="K796" s="68"/>
      <c r="L796" s="68"/>
      <c r="M796" s="66"/>
      <c r="N796" s="66"/>
      <c r="O796" s="66"/>
      <c r="P796" s="66"/>
      <c r="Q796" s="66"/>
      <c r="R796" s="66"/>
      <c r="S796" s="66"/>
      <c r="T796" s="66"/>
      <c r="U796" s="66"/>
      <c r="V796" s="66"/>
      <c r="W796" s="66"/>
      <c r="X796" s="66"/>
      <c r="Y796" s="66"/>
      <c r="Z796" s="66"/>
    </row>
    <row r="797" spans="1:26" ht="14.25" customHeight="1" x14ac:dyDescent="0.2">
      <c r="A797" s="67" t="s">
        <v>671</v>
      </c>
      <c r="B797" s="67" t="s">
        <v>672</v>
      </c>
      <c r="C797" s="68" t="str">
        <f t="shared" si="0"/>
        <v>MUDDER/PDWD</v>
      </c>
      <c r="D797" s="68"/>
      <c r="E797" s="68"/>
      <c r="F797" s="68"/>
      <c r="G797" s="68">
        <v>1</v>
      </c>
      <c r="H797" s="68">
        <f t="shared" si="1"/>
        <v>1</v>
      </c>
      <c r="I797" s="68">
        <f t="shared" si="2"/>
        <v>1</v>
      </c>
      <c r="J797" s="68"/>
      <c r="K797" s="68"/>
      <c r="L797" s="68"/>
      <c r="M797" s="66"/>
      <c r="N797" s="66"/>
      <c r="O797" s="66"/>
      <c r="P797" s="66"/>
      <c r="Q797" s="66"/>
      <c r="R797" s="66"/>
      <c r="S797" s="66"/>
      <c r="T797" s="66"/>
      <c r="U797" s="66"/>
      <c r="V797" s="66"/>
      <c r="W797" s="66"/>
      <c r="X797" s="66"/>
      <c r="Y797" s="66"/>
      <c r="Z797" s="66"/>
    </row>
    <row r="798" spans="1:26" ht="14.25" customHeight="1" x14ac:dyDescent="0.2">
      <c r="A798" s="67" t="s">
        <v>666</v>
      </c>
      <c r="B798" s="67" t="s">
        <v>667</v>
      </c>
      <c r="C798" s="68" t="str">
        <f t="shared" si="0"/>
        <v>MUDDR/PDWDA</v>
      </c>
      <c r="D798" s="68"/>
      <c r="E798" s="68"/>
      <c r="F798" s="68"/>
      <c r="G798" s="68">
        <v>2</v>
      </c>
      <c r="H798" s="68">
        <f t="shared" si="1"/>
        <v>1</v>
      </c>
      <c r="I798" s="68">
        <f t="shared" si="2"/>
        <v>1</v>
      </c>
      <c r="J798" s="68"/>
      <c r="K798" s="68"/>
      <c r="L798" s="68"/>
      <c r="M798" s="66"/>
      <c r="N798" s="66"/>
      <c r="O798" s="66"/>
      <c r="P798" s="66"/>
      <c r="Q798" s="66"/>
      <c r="R798" s="66"/>
      <c r="S798" s="66"/>
      <c r="T798" s="66"/>
      <c r="U798" s="66"/>
      <c r="V798" s="66"/>
      <c r="W798" s="66"/>
      <c r="X798" s="66"/>
      <c r="Y798" s="66"/>
      <c r="Z798" s="66"/>
    </row>
    <row r="799" spans="1:26" ht="14.25" customHeight="1" x14ac:dyDescent="0.2">
      <c r="A799" s="67" t="s">
        <v>3683</v>
      </c>
      <c r="B799" s="67" t="s">
        <v>3684</v>
      </c>
      <c r="C799" s="68" t="str">
        <f t="shared" si="0"/>
        <v>MUDGAL</v>
      </c>
      <c r="D799" s="68"/>
      <c r="E799" s="68"/>
      <c r="F799" s="68"/>
      <c r="G799" s="68">
        <v>4</v>
      </c>
      <c r="H799" s="68">
        <f t="shared" si="1"/>
        <v>1</v>
      </c>
      <c r="I799" s="68">
        <f t="shared" si="2"/>
        <v>1</v>
      </c>
      <c r="J799" s="68"/>
      <c r="K799" s="68"/>
      <c r="L799" s="68"/>
      <c r="M799" s="66"/>
      <c r="N799" s="66"/>
      <c r="O799" s="66"/>
      <c r="P799" s="66"/>
      <c r="Q799" s="66"/>
      <c r="R799" s="66"/>
      <c r="S799" s="66"/>
      <c r="T799" s="66"/>
      <c r="U799" s="66"/>
      <c r="V799" s="66"/>
      <c r="W799" s="66"/>
      <c r="X799" s="66"/>
      <c r="Y799" s="66"/>
      <c r="Z799" s="66"/>
    </row>
    <row r="800" spans="1:26" ht="14.25" customHeight="1" x14ac:dyDescent="0.2">
      <c r="A800" s="67" t="s">
        <v>1481</v>
      </c>
      <c r="B800" s="67" t="s">
        <v>1482</v>
      </c>
      <c r="C800" s="68" t="str">
        <f t="shared" si="0"/>
        <v>MUDHOL</v>
      </c>
      <c r="D800" s="68"/>
      <c r="E800" s="68"/>
      <c r="F800" s="68"/>
      <c r="G800" s="68">
        <v>4</v>
      </c>
      <c r="H800" s="68">
        <f t="shared" si="1"/>
        <v>1</v>
      </c>
      <c r="I800" s="68">
        <f t="shared" si="2"/>
        <v>1</v>
      </c>
      <c r="J800" s="68"/>
      <c r="K800" s="68"/>
      <c r="L800" s="68"/>
      <c r="M800" s="66"/>
      <c r="N800" s="66"/>
      <c r="O800" s="66"/>
      <c r="P800" s="66"/>
      <c r="Q800" s="66"/>
      <c r="R800" s="66"/>
      <c r="S800" s="66"/>
      <c r="T800" s="66"/>
      <c r="U800" s="66"/>
      <c r="V800" s="66"/>
      <c r="W800" s="66"/>
      <c r="X800" s="66"/>
      <c r="Y800" s="66"/>
      <c r="Z800" s="66"/>
    </row>
    <row r="801" spans="1:26" ht="14.25" customHeight="1" x14ac:dyDescent="0.2">
      <c r="A801" s="67" t="s">
        <v>1348</v>
      </c>
      <c r="B801" s="67" t="s">
        <v>1349</v>
      </c>
      <c r="C801" s="68" t="str">
        <f t="shared" si="0"/>
        <v>MULGAO</v>
      </c>
      <c r="D801" s="68"/>
      <c r="E801" s="68"/>
      <c r="F801" s="68"/>
      <c r="G801" s="68">
        <v>9</v>
      </c>
      <c r="H801" s="68">
        <f t="shared" si="1"/>
        <v>1</v>
      </c>
      <c r="I801" s="68">
        <f t="shared" si="2"/>
        <v>1</v>
      </c>
      <c r="J801" s="68"/>
      <c r="K801" s="68"/>
      <c r="L801" s="68"/>
      <c r="M801" s="66"/>
      <c r="N801" s="66"/>
      <c r="O801" s="66"/>
      <c r="P801" s="66"/>
      <c r="Q801" s="66"/>
      <c r="R801" s="66"/>
      <c r="S801" s="66"/>
      <c r="T801" s="66"/>
      <c r="U801" s="66"/>
      <c r="V801" s="66"/>
      <c r="W801" s="66"/>
      <c r="X801" s="66"/>
      <c r="Y801" s="66"/>
      <c r="Z801" s="66"/>
    </row>
    <row r="802" spans="1:26" ht="14.25" customHeight="1" x14ac:dyDescent="0.2">
      <c r="A802" s="67" t="s">
        <v>123</v>
      </c>
      <c r="B802" s="67" t="s">
        <v>124</v>
      </c>
      <c r="C802" s="68" t="str">
        <f t="shared" si="0"/>
        <v>MULGAO B/S</v>
      </c>
      <c r="D802" s="68"/>
      <c r="E802" s="68"/>
      <c r="F802" s="68"/>
      <c r="G802" s="68">
        <v>37</v>
      </c>
      <c r="H802" s="68">
        <f t="shared" si="1"/>
        <v>1</v>
      </c>
      <c r="I802" s="68">
        <f t="shared" si="2"/>
        <v>1</v>
      </c>
      <c r="J802" s="68"/>
      <c r="K802" s="68"/>
      <c r="L802" s="68"/>
      <c r="M802" s="66"/>
      <c r="N802" s="66"/>
      <c r="O802" s="66"/>
      <c r="P802" s="66"/>
      <c r="Q802" s="66"/>
      <c r="R802" s="66"/>
      <c r="S802" s="66"/>
      <c r="T802" s="66"/>
      <c r="U802" s="66"/>
      <c r="V802" s="66"/>
      <c r="W802" s="66"/>
      <c r="X802" s="66"/>
      <c r="Y802" s="66"/>
      <c r="Z802" s="66"/>
    </row>
    <row r="803" spans="1:26" ht="14.25" customHeight="1" x14ac:dyDescent="0.2">
      <c r="A803" s="67" t="s">
        <v>125</v>
      </c>
      <c r="B803" s="67" t="s">
        <v>126</v>
      </c>
      <c r="C803" s="68" t="str">
        <f t="shared" si="0"/>
        <v>MULGAO TMP</v>
      </c>
      <c r="D803" s="68"/>
      <c r="E803" s="68"/>
      <c r="F803" s="68"/>
      <c r="G803" s="68">
        <v>38</v>
      </c>
      <c r="H803" s="68">
        <f t="shared" si="1"/>
        <v>1</v>
      </c>
      <c r="I803" s="68">
        <f t="shared" si="2"/>
        <v>1</v>
      </c>
      <c r="J803" s="68"/>
      <c r="K803" s="68"/>
      <c r="L803" s="68"/>
      <c r="M803" s="66"/>
      <c r="N803" s="66"/>
      <c r="O803" s="66"/>
      <c r="P803" s="66"/>
      <c r="Q803" s="66"/>
      <c r="R803" s="66"/>
      <c r="S803" s="66"/>
      <c r="T803" s="66"/>
      <c r="U803" s="66"/>
      <c r="V803" s="66"/>
      <c r="W803" s="66"/>
      <c r="X803" s="66"/>
      <c r="Y803" s="66"/>
      <c r="Z803" s="66"/>
    </row>
    <row r="804" spans="1:26" ht="14.25" customHeight="1" x14ac:dyDescent="0.2">
      <c r="A804" s="67" t="s">
        <v>3944</v>
      </c>
      <c r="B804" s="67" t="s">
        <v>3945</v>
      </c>
      <c r="C804" s="68" t="str">
        <f t="shared" si="0"/>
        <v>MUMBAI</v>
      </c>
      <c r="D804" s="68"/>
      <c r="E804" s="68"/>
      <c r="F804" s="68"/>
      <c r="G804" s="68">
        <v>0</v>
      </c>
      <c r="H804" s="68">
        <f t="shared" si="1"/>
        <v>1</v>
      </c>
      <c r="I804" s="68">
        <f t="shared" si="2"/>
        <v>1</v>
      </c>
      <c r="J804" s="68"/>
      <c r="K804" s="68"/>
      <c r="L804" s="68"/>
      <c r="M804" s="66"/>
      <c r="N804" s="66"/>
      <c r="O804" s="66"/>
      <c r="P804" s="66"/>
      <c r="Q804" s="66"/>
      <c r="R804" s="66"/>
      <c r="S804" s="66"/>
      <c r="T804" s="66"/>
      <c r="U804" s="66"/>
      <c r="V804" s="66"/>
      <c r="W804" s="66"/>
      <c r="X804" s="66"/>
      <c r="Y804" s="66"/>
      <c r="Z804" s="66"/>
    </row>
    <row r="805" spans="1:26" ht="14.25" customHeight="1" x14ac:dyDescent="0.2">
      <c r="A805" s="67" t="s">
        <v>1909</v>
      </c>
      <c r="B805" s="67" t="s">
        <v>1910</v>
      </c>
      <c r="C805" s="68" t="str">
        <f t="shared" si="0"/>
        <v>MUNANG</v>
      </c>
      <c r="D805" s="68"/>
      <c r="E805" s="68"/>
      <c r="F805" s="68"/>
      <c r="G805" s="68">
        <v>1</v>
      </c>
      <c r="H805" s="68">
        <f t="shared" si="1"/>
        <v>1</v>
      </c>
      <c r="I805" s="68">
        <f t="shared" si="2"/>
        <v>1</v>
      </c>
      <c r="J805" s="68"/>
      <c r="K805" s="68"/>
      <c r="L805" s="68"/>
      <c r="M805" s="66"/>
      <c r="N805" s="66"/>
      <c r="O805" s="66"/>
      <c r="P805" s="66"/>
      <c r="Q805" s="66"/>
      <c r="R805" s="66"/>
      <c r="S805" s="66"/>
      <c r="T805" s="66"/>
      <c r="U805" s="66"/>
      <c r="V805" s="66"/>
      <c r="W805" s="66"/>
      <c r="X805" s="66"/>
      <c r="Y805" s="66"/>
      <c r="Z805" s="66"/>
    </row>
    <row r="806" spans="1:26" ht="14.25" customHeight="1" x14ac:dyDescent="0.2">
      <c r="A806" s="67" t="s">
        <v>3946</v>
      </c>
      <c r="B806" s="67" t="s">
        <v>3947</v>
      </c>
      <c r="C806" s="68" t="str">
        <f t="shared" si="0"/>
        <v>MUNGUL</v>
      </c>
      <c r="D806" s="68"/>
      <c r="E806" s="68"/>
      <c r="F806" s="68"/>
      <c r="G806" s="68">
        <v>0</v>
      </c>
      <c r="H806" s="68">
        <f t="shared" si="1"/>
        <v>1</v>
      </c>
      <c r="I806" s="68">
        <f t="shared" si="2"/>
        <v>1</v>
      </c>
      <c r="J806" s="68"/>
      <c r="K806" s="68"/>
      <c r="L806" s="68"/>
      <c r="M806" s="66"/>
      <c r="N806" s="66"/>
      <c r="O806" s="66"/>
      <c r="P806" s="66"/>
      <c r="Q806" s="66"/>
      <c r="R806" s="66"/>
      <c r="S806" s="66"/>
      <c r="T806" s="66"/>
      <c r="U806" s="66"/>
      <c r="V806" s="66"/>
      <c r="W806" s="66"/>
      <c r="X806" s="66"/>
      <c r="Y806" s="66"/>
      <c r="Z806" s="66"/>
    </row>
    <row r="807" spans="1:26" ht="14.25" customHeight="1" x14ac:dyDescent="0.2">
      <c r="A807" s="67" t="s">
        <v>687</v>
      </c>
      <c r="B807" s="67" t="s">
        <v>688</v>
      </c>
      <c r="C807" s="68" t="str">
        <f t="shared" si="0"/>
        <v>MURDI</v>
      </c>
      <c r="D807" s="68"/>
      <c r="E807" s="68"/>
      <c r="F807" s="68"/>
      <c r="G807" s="68">
        <v>5</v>
      </c>
      <c r="H807" s="68">
        <f t="shared" si="1"/>
        <v>1</v>
      </c>
      <c r="I807" s="68">
        <f t="shared" si="2"/>
        <v>1</v>
      </c>
      <c r="J807" s="68"/>
      <c r="K807" s="68"/>
      <c r="L807" s="68"/>
      <c r="M807" s="66"/>
      <c r="N807" s="66"/>
      <c r="O807" s="66"/>
      <c r="P807" s="66"/>
      <c r="Q807" s="66"/>
      <c r="R807" s="66"/>
      <c r="S807" s="66"/>
      <c r="T807" s="66"/>
      <c r="U807" s="66"/>
      <c r="V807" s="66"/>
      <c r="W807" s="66"/>
      <c r="X807" s="66"/>
      <c r="Y807" s="66"/>
      <c r="Z807" s="66"/>
    </row>
    <row r="808" spans="1:26" ht="14.25" customHeight="1" x14ac:dyDescent="0.2">
      <c r="A808" s="67" t="s">
        <v>2033</v>
      </c>
      <c r="B808" s="67" t="s">
        <v>2034</v>
      </c>
      <c r="C808" s="68" t="str">
        <f t="shared" si="0"/>
        <v>MURGE</v>
      </c>
      <c r="D808" s="68"/>
      <c r="E808" s="68"/>
      <c r="F808" s="68"/>
      <c r="G808" s="68">
        <v>1</v>
      </c>
      <c r="H808" s="68">
        <f t="shared" si="1"/>
        <v>1</v>
      </c>
      <c r="I808" s="68">
        <f t="shared" si="2"/>
        <v>1</v>
      </c>
      <c r="J808" s="68"/>
      <c r="K808" s="68"/>
      <c r="L808" s="68"/>
      <c r="M808" s="66"/>
      <c r="N808" s="66"/>
      <c r="O808" s="66"/>
      <c r="P808" s="66"/>
      <c r="Q808" s="66"/>
      <c r="R808" s="66"/>
      <c r="S808" s="66"/>
      <c r="T808" s="66"/>
      <c r="U808" s="66"/>
      <c r="V808" s="66"/>
      <c r="W808" s="66"/>
      <c r="X808" s="66"/>
      <c r="Y808" s="66"/>
      <c r="Z808" s="66"/>
    </row>
    <row r="809" spans="1:26" ht="14.25" customHeight="1" x14ac:dyDescent="0.2">
      <c r="A809" s="67" t="s">
        <v>2652</v>
      </c>
      <c r="B809" s="67" t="s">
        <v>2653</v>
      </c>
      <c r="C809" s="68" t="str">
        <f t="shared" si="0"/>
        <v>MURIDA</v>
      </c>
      <c r="D809" s="68"/>
      <c r="E809" s="68"/>
      <c r="F809" s="68"/>
      <c r="G809" s="68">
        <v>6</v>
      </c>
      <c r="H809" s="68">
        <f t="shared" si="1"/>
        <v>1</v>
      </c>
      <c r="I809" s="68">
        <f t="shared" si="2"/>
        <v>1</v>
      </c>
      <c r="J809" s="68"/>
      <c r="K809" s="68"/>
      <c r="L809" s="68"/>
      <c r="M809" s="66"/>
      <c r="N809" s="66"/>
      <c r="O809" s="66"/>
      <c r="P809" s="66"/>
      <c r="Q809" s="66"/>
      <c r="R809" s="66"/>
      <c r="S809" s="66"/>
      <c r="T809" s="66"/>
      <c r="U809" s="66"/>
      <c r="V809" s="66"/>
      <c r="W809" s="66"/>
      <c r="X809" s="66"/>
      <c r="Y809" s="66"/>
      <c r="Z809" s="66"/>
    </row>
    <row r="810" spans="1:26" ht="14.25" customHeight="1" x14ac:dyDescent="0.2">
      <c r="A810" s="67" t="s">
        <v>1643</v>
      </c>
      <c r="B810" s="67" t="s">
        <v>1644</v>
      </c>
      <c r="C810" s="68" t="str">
        <f t="shared" si="0"/>
        <v>MURIDA/CLTA</v>
      </c>
      <c r="D810" s="68"/>
      <c r="E810" s="68"/>
      <c r="F810" s="68"/>
      <c r="G810" s="68">
        <v>5</v>
      </c>
      <c r="H810" s="68">
        <f t="shared" si="1"/>
        <v>1</v>
      </c>
      <c r="I810" s="68">
        <f t="shared" si="2"/>
        <v>1</v>
      </c>
      <c r="J810" s="68"/>
      <c r="K810" s="68"/>
      <c r="L810" s="68"/>
      <c r="M810" s="66"/>
      <c r="N810" s="66"/>
      <c r="O810" s="66"/>
      <c r="P810" s="66"/>
      <c r="Q810" s="66"/>
      <c r="R810" s="66"/>
      <c r="S810" s="66"/>
      <c r="T810" s="66"/>
      <c r="U810" s="66"/>
      <c r="V810" s="66"/>
      <c r="W810" s="66"/>
      <c r="X810" s="66"/>
      <c r="Y810" s="66"/>
      <c r="Z810" s="66"/>
    </row>
    <row r="811" spans="1:26" ht="14.25" customHeight="1" x14ac:dyDescent="0.2">
      <c r="A811" s="67" t="s">
        <v>1988</v>
      </c>
      <c r="B811" s="67" t="s">
        <v>1989</v>
      </c>
      <c r="C811" s="68" t="str">
        <f t="shared" si="0"/>
        <v>MURMUNE</v>
      </c>
      <c r="D811" s="68"/>
      <c r="E811" s="68"/>
      <c r="F811" s="68"/>
      <c r="G811" s="68">
        <v>2</v>
      </c>
      <c r="H811" s="68">
        <f t="shared" si="1"/>
        <v>1</v>
      </c>
      <c r="I811" s="68">
        <f t="shared" si="2"/>
        <v>1</v>
      </c>
      <c r="J811" s="68"/>
      <c r="K811" s="68"/>
      <c r="L811" s="68"/>
      <c r="M811" s="66"/>
      <c r="N811" s="66"/>
      <c r="O811" s="66"/>
      <c r="P811" s="66"/>
      <c r="Q811" s="66"/>
      <c r="R811" s="66"/>
      <c r="S811" s="66"/>
      <c r="T811" s="66"/>
      <c r="U811" s="66"/>
      <c r="V811" s="66"/>
      <c r="W811" s="66"/>
      <c r="X811" s="66"/>
      <c r="Y811" s="66"/>
      <c r="Z811" s="66"/>
    </row>
    <row r="812" spans="1:26" ht="14.25" customHeight="1" x14ac:dyDescent="0.2">
      <c r="A812" s="67" t="s">
        <v>3948</v>
      </c>
      <c r="B812" s="67" t="s">
        <v>3949</v>
      </c>
      <c r="C812" s="68" t="str">
        <f t="shared" si="0"/>
        <v>Mushtifund(Cujira)</v>
      </c>
      <c r="D812" s="68"/>
      <c r="E812" s="68"/>
      <c r="F812" s="68"/>
      <c r="G812" s="68">
        <v>0</v>
      </c>
      <c r="H812" s="68">
        <f t="shared" si="1"/>
        <v>1</v>
      </c>
      <c r="I812" s="68">
        <f t="shared" si="2"/>
        <v>1</v>
      </c>
      <c r="J812" s="68"/>
      <c r="K812" s="68"/>
      <c r="L812" s="68"/>
      <c r="M812" s="66"/>
      <c r="N812" s="66"/>
      <c r="O812" s="66"/>
      <c r="P812" s="66"/>
      <c r="Q812" s="66"/>
      <c r="R812" s="66"/>
      <c r="S812" s="66"/>
      <c r="T812" s="66"/>
      <c r="U812" s="66"/>
      <c r="V812" s="66"/>
      <c r="W812" s="66"/>
      <c r="X812" s="66"/>
      <c r="Y812" s="66"/>
      <c r="Z812" s="66"/>
    </row>
    <row r="813" spans="1:26" ht="14.25" customHeight="1" x14ac:dyDescent="0.2">
      <c r="A813" s="67" t="s">
        <v>2579</v>
      </c>
      <c r="B813" s="67" t="s">
        <v>2580</v>
      </c>
      <c r="C813" s="68" t="str">
        <f t="shared" si="0"/>
        <v>MUTAL</v>
      </c>
      <c r="D813" s="68"/>
      <c r="E813" s="68"/>
      <c r="F813" s="68"/>
      <c r="G813" s="68">
        <v>1</v>
      </c>
      <c r="H813" s="68">
        <f t="shared" si="1"/>
        <v>1</v>
      </c>
      <c r="I813" s="68">
        <f t="shared" si="2"/>
        <v>1</v>
      </c>
      <c r="J813" s="68"/>
      <c r="K813" s="68"/>
      <c r="L813" s="68"/>
      <c r="M813" s="66"/>
      <c r="N813" s="66"/>
      <c r="O813" s="66"/>
      <c r="P813" s="66"/>
      <c r="Q813" s="66"/>
      <c r="R813" s="66"/>
      <c r="S813" s="66"/>
      <c r="T813" s="66"/>
      <c r="U813" s="66"/>
      <c r="V813" s="66"/>
      <c r="W813" s="66"/>
      <c r="X813" s="66"/>
      <c r="Y813" s="66"/>
      <c r="Z813" s="66"/>
    </row>
    <row r="814" spans="1:26" ht="14.25" customHeight="1" x14ac:dyDescent="0.2">
      <c r="A814" s="67" t="s">
        <v>1138</v>
      </c>
      <c r="B814" s="67" t="s">
        <v>1139</v>
      </c>
      <c r="C814" s="68" t="str">
        <f t="shared" si="0"/>
        <v>MUXER B/S</v>
      </c>
      <c r="D814" s="68"/>
      <c r="E814" s="68"/>
      <c r="F814" s="68"/>
      <c r="G814" s="68">
        <v>4</v>
      </c>
      <c r="H814" s="68">
        <f t="shared" si="1"/>
        <v>1</v>
      </c>
      <c r="I814" s="68">
        <f t="shared" si="2"/>
        <v>1</v>
      </c>
      <c r="J814" s="68"/>
      <c r="K814" s="68"/>
      <c r="L814" s="68"/>
      <c r="M814" s="66"/>
      <c r="N814" s="66"/>
      <c r="O814" s="66"/>
      <c r="P814" s="66"/>
      <c r="Q814" s="66"/>
      <c r="R814" s="66"/>
      <c r="S814" s="66"/>
      <c r="T814" s="66"/>
      <c r="U814" s="66"/>
      <c r="V814" s="66"/>
      <c r="W814" s="66"/>
      <c r="X814" s="66"/>
      <c r="Y814" s="66"/>
      <c r="Z814" s="66"/>
    </row>
    <row r="815" spans="1:26" ht="14.25" customHeight="1" x14ac:dyDescent="0.2">
      <c r="A815" s="67" t="s">
        <v>1461</v>
      </c>
      <c r="B815" s="67" t="s">
        <v>1462</v>
      </c>
      <c r="C815" s="68" t="str">
        <f t="shared" si="0"/>
        <v>MYSURU</v>
      </c>
      <c r="D815" s="68"/>
      <c r="E815" s="68"/>
      <c r="F815" s="68"/>
      <c r="G815" s="68">
        <v>5</v>
      </c>
      <c r="H815" s="68">
        <f t="shared" si="1"/>
        <v>1</v>
      </c>
      <c r="I815" s="68">
        <f t="shared" si="2"/>
        <v>1</v>
      </c>
      <c r="J815" s="68"/>
      <c r="K815" s="68"/>
      <c r="L815" s="68"/>
      <c r="M815" s="66"/>
      <c r="N815" s="66"/>
      <c r="O815" s="66"/>
      <c r="P815" s="66"/>
      <c r="Q815" s="66"/>
      <c r="R815" s="66"/>
      <c r="S815" s="66"/>
      <c r="T815" s="66"/>
      <c r="U815" s="66"/>
      <c r="V815" s="66"/>
      <c r="W815" s="66"/>
      <c r="X815" s="66"/>
      <c r="Y815" s="66"/>
      <c r="Z815" s="66"/>
    </row>
    <row r="816" spans="1:26" ht="14.25" customHeight="1" x14ac:dyDescent="0.2">
      <c r="A816" s="67" t="s">
        <v>565</v>
      </c>
      <c r="B816" s="67" t="s">
        <v>566</v>
      </c>
      <c r="C816" s="68" t="str">
        <f t="shared" si="0"/>
        <v>NACHNL PNCH</v>
      </c>
      <c r="D816" s="68"/>
      <c r="E816" s="68"/>
      <c r="F816" s="68"/>
      <c r="G816" s="68">
        <v>16</v>
      </c>
      <c r="H816" s="68">
        <f t="shared" si="1"/>
        <v>1</v>
      </c>
      <c r="I816" s="68">
        <f t="shared" si="2"/>
        <v>1</v>
      </c>
      <c r="J816" s="68"/>
      <c r="K816" s="68"/>
      <c r="L816" s="68"/>
      <c r="M816" s="66"/>
      <c r="N816" s="66"/>
      <c r="O816" s="66"/>
      <c r="P816" s="66"/>
      <c r="Q816" s="66"/>
      <c r="R816" s="66"/>
      <c r="S816" s="66"/>
      <c r="T816" s="66"/>
      <c r="U816" s="66"/>
      <c r="V816" s="66"/>
      <c r="W816" s="66"/>
      <c r="X816" s="66"/>
      <c r="Y816" s="66"/>
      <c r="Z816" s="66"/>
    </row>
    <row r="817" spans="1:26" ht="14.25" customHeight="1" x14ac:dyDescent="0.2">
      <c r="A817" s="67" t="s">
        <v>563</v>
      </c>
      <c r="B817" s="67" t="s">
        <v>564</v>
      </c>
      <c r="C817" s="68" t="str">
        <f t="shared" si="0"/>
        <v>NACHNOLA</v>
      </c>
      <c r="D817" s="68"/>
      <c r="E817" s="68"/>
      <c r="F817" s="68"/>
      <c r="G817" s="68">
        <v>16</v>
      </c>
      <c r="H817" s="68">
        <f t="shared" si="1"/>
        <v>1</v>
      </c>
      <c r="I817" s="68">
        <f t="shared" si="2"/>
        <v>1</v>
      </c>
      <c r="J817" s="68"/>
      <c r="K817" s="68"/>
      <c r="L817" s="68"/>
      <c r="M817" s="66"/>
      <c r="N817" s="66"/>
      <c r="O817" s="66"/>
      <c r="P817" s="66"/>
      <c r="Q817" s="66"/>
      <c r="R817" s="66"/>
      <c r="S817" s="66"/>
      <c r="T817" s="66"/>
      <c r="U817" s="66"/>
      <c r="V817" s="66"/>
      <c r="W817" s="66"/>
      <c r="X817" s="66"/>
      <c r="Y817" s="66"/>
      <c r="Z817" s="66"/>
    </row>
    <row r="818" spans="1:26" ht="14.25" customHeight="1" x14ac:dyDescent="0.2">
      <c r="A818" s="67" t="s">
        <v>770</v>
      </c>
      <c r="B818" s="67" t="s">
        <v>771</v>
      </c>
      <c r="C818" s="68" t="str">
        <f t="shared" si="0"/>
        <v>NADORA</v>
      </c>
      <c r="D818" s="68"/>
      <c r="E818" s="68"/>
      <c r="F818" s="68"/>
      <c r="G818" s="68">
        <v>2</v>
      </c>
      <c r="H818" s="68">
        <f t="shared" si="1"/>
        <v>1</v>
      </c>
      <c r="I818" s="68">
        <f t="shared" si="2"/>
        <v>1</v>
      </c>
      <c r="J818" s="68"/>
      <c r="K818" s="68"/>
      <c r="L818" s="68"/>
      <c r="M818" s="66"/>
      <c r="N818" s="66"/>
      <c r="O818" s="66"/>
      <c r="P818" s="66"/>
      <c r="Q818" s="66"/>
      <c r="R818" s="66"/>
      <c r="S818" s="66"/>
      <c r="T818" s="66"/>
      <c r="U818" s="66"/>
      <c r="V818" s="66"/>
      <c r="W818" s="66"/>
      <c r="X818" s="66"/>
      <c r="Y818" s="66"/>
      <c r="Z818" s="66"/>
    </row>
    <row r="819" spans="1:26" ht="14.25" customHeight="1" x14ac:dyDescent="0.2">
      <c r="A819" s="70" t="s">
        <v>3950</v>
      </c>
      <c r="B819" s="70" t="s">
        <v>3951</v>
      </c>
      <c r="C819" s="68" t="str">
        <f t="shared" si="0"/>
        <v>Nagali</v>
      </c>
      <c r="D819" s="68"/>
      <c r="E819" s="68"/>
      <c r="F819" s="68"/>
      <c r="G819" s="68">
        <v>0</v>
      </c>
      <c r="H819" s="68">
        <f t="shared" si="1"/>
        <v>1</v>
      </c>
      <c r="I819" s="68">
        <f t="shared" si="2"/>
        <v>1</v>
      </c>
      <c r="J819" s="68"/>
      <c r="K819" s="68"/>
      <c r="L819" s="68"/>
      <c r="M819" s="66"/>
      <c r="N819" s="66"/>
      <c r="O819" s="66"/>
      <c r="P819" s="66"/>
      <c r="Q819" s="66"/>
      <c r="R819" s="66"/>
      <c r="S819" s="66"/>
      <c r="T819" s="66"/>
      <c r="U819" s="66"/>
      <c r="V819" s="66"/>
      <c r="W819" s="66"/>
      <c r="X819" s="66"/>
      <c r="Y819" s="66"/>
      <c r="Z819" s="66"/>
    </row>
    <row r="820" spans="1:26" ht="14.25" customHeight="1" x14ac:dyDescent="0.2">
      <c r="A820" s="67" t="s">
        <v>2270</v>
      </c>
      <c r="B820" s="67" t="s">
        <v>2271</v>
      </c>
      <c r="C820" s="68" t="str">
        <f t="shared" si="0"/>
        <v>NAGANWADI</v>
      </c>
      <c r="D820" s="68"/>
      <c r="E820" s="68"/>
      <c r="F820" s="68"/>
      <c r="G820" s="68">
        <v>1</v>
      </c>
      <c r="H820" s="68">
        <f t="shared" si="1"/>
        <v>1</v>
      </c>
      <c r="I820" s="68">
        <f t="shared" si="2"/>
        <v>1</v>
      </c>
      <c r="J820" s="68"/>
      <c r="K820" s="68"/>
      <c r="L820" s="68"/>
      <c r="M820" s="66"/>
      <c r="N820" s="66"/>
      <c r="O820" s="66"/>
      <c r="P820" s="66"/>
      <c r="Q820" s="66"/>
      <c r="R820" s="66"/>
      <c r="S820" s="66"/>
      <c r="T820" s="66"/>
      <c r="U820" s="66"/>
      <c r="V820" s="66"/>
      <c r="W820" s="66"/>
      <c r="X820" s="66"/>
      <c r="Y820" s="66"/>
      <c r="Z820" s="66"/>
    </row>
    <row r="821" spans="1:26" ht="14.25" customHeight="1" x14ac:dyDescent="0.2">
      <c r="A821" s="67" t="s">
        <v>1402</v>
      </c>
      <c r="B821" s="67" t="s">
        <v>1403</v>
      </c>
      <c r="C821" s="68" t="str">
        <f t="shared" si="0"/>
        <v>NAGARGALI</v>
      </c>
      <c r="D821" s="68"/>
      <c r="E821" s="68"/>
      <c r="F821" s="68"/>
      <c r="G821" s="68">
        <v>6</v>
      </c>
      <c r="H821" s="68">
        <f t="shared" si="1"/>
        <v>1</v>
      </c>
      <c r="I821" s="68">
        <f t="shared" si="2"/>
        <v>1</v>
      </c>
      <c r="J821" s="68"/>
      <c r="K821" s="68"/>
      <c r="L821" s="68"/>
      <c r="M821" s="66"/>
      <c r="N821" s="66"/>
      <c r="O821" s="66"/>
      <c r="P821" s="66"/>
      <c r="Q821" s="66"/>
      <c r="R821" s="66"/>
      <c r="S821" s="66"/>
      <c r="T821" s="66"/>
      <c r="U821" s="66"/>
      <c r="V821" s="66"/>
      <c r="W821" s="66"/>
      <c r="X821" s="66"/>
      <c r="Y821" s="66"/>
      <c r="Z821" s="66"/>
    </row>
    <row r="822" spans="1:26" ht="14.25" customHeight="1" x14ac:dyDescent="0.2">
      <c r="A822" s="67" t="s">
        <v>332</v>
      </c>
      <c r="B822" s="67" t="s">
        <v>333</v>
      </c>
      <c r="C822" s="68" t="str">
        <f t="shared" si="0"/>
        <v>NAGARGAO</v>
      </c>
      <c r="D822" s="68"/>
      <c r="E822" s="68"/>
      <c r="F822" s="68"/>
      <c r="G822" s="68">
        <v>16</v>
      </c>
      <c r="H822" s="68">
        <f t="shared" si="1"/>
        <v>1</v>
      </c>
      <c r="I822" s="68">
        <f t="shared" si="2"/>
        <v>1</v>
      </c>
      <c r="J822" s="68"/>
      <c r="K822" s="68"/>
      <c r="L822" s="68"/>
      <c r="M822" s="66"/>
      <c r="N822" s="66"/>
      <c r="O822" s="66"/>
      <c r="P822" s="66"/>
      <c r="Q822" s="66"/>
      <c r="R822" s="66"/>
      <c r="S822" s="66"/>
      <c r="T822" s="66"/>
      <c r="U822" s="66"/>
      <c r="V822" s="66"/>
      <c r="W822" s="66"/>
      <c r="X822" s="66"/>
      <c r="Y822" s="66"/>
      <c r="Z822" s="66"/>
    </row>
    <row r="823" spans="1:26" ht="14.25" customHeight="1" x14ac:dyDescent="0.2">
      <c r="A823" s="67" t="s">
        <v>723</v>
      </c>
      <c r="B823" s="67" t="s">
        <v>724</v>
      </c>
      <c r="C823" s="68" t="str">
        <f t="shared" si="0"/>
        <v>NAGZAR</v>
      </c>
      <c r="D823" s="68"/>
      <c r="E823" s="68"/>
      <c r="F823" s="68"/>
      <c r="G823" s="68">
        <v>11</v>
      </c>
      <c r="H823" s="68">
        <f t="shared" si="1"/>
        <v>1</v>
      </c>
      <c r="I823" s="68">
        <f t="shared" si="2"/>
        <v>1</v>
      </c>
      <c r="J823" s="68"/>
      <c r="K823" s="68"/>
      <c r="L823" s="68"/>
      <c r="M823" s="66"/>
      <c r="N823" s="66"/>
      <c r="O823" s="66"/>
      <c r="P823" s="66"/>
      <c r="Q823" s="66"/>
      <c r="R823" s="66"/>
      <c r="S823" s="66"/>
      <c r="T823" s="66"/>
      <c r="U823" s="66"/>
      <c r="V823" s="66"/>
      <c r="W823" s="66"/>
      <c r="X823" s="66"/>
      <c r="Y823" s="66"/>
      <c r="Z823" s="66"/>
    </row>
    <row r="824" spans="1:26" ht="14.25" customHeight="1" x14ac:dyDescent="0.2">
      <c r="A824" s="67" t="s">
        <v>827</v>
      </c>
      <c r="B824" s="67" t="s">
        <v>828</v>
      </c>
      <c r="C824" s="68" t="str">
        <f t="shared" si="0"/>
        <v>NAIBAG</v>
      </c>
      <c r="D824" s="68"/>
      <c r="E824" s="68"/>
      <c r="F824" s="68"/>
      <c r="G824" s="68">
        <v>24</v>
      </c>
      <c r="H824" s="68">
        <f t="shared" si="1"/>
        <v>1</v>
      </c>
      <c r="I824" s="68">
        <f t="shared" si="2"/>
        <v>1</v>
      </c>
      <c r="J824" s="68"/>
      <c r="K824" s="68"/>
      <c r="L824" s="68"/>
      <c r="M824" s="66"/>
      <c r="N824" s="66"/>
      <c r="O824" s="66"/>
      <c r="P824" s="66"/>
      <c r="Q824" s="66"/>
      <c r="R824" s="66"/>
      <c r="S824" s="66"/>
      <c r="T824" s="66"/>
      <c r="U824" s="66"/>
      <c r="V824" s="66"/>
      <c r="W824" s="66"/>
      <c r="X824" s="66"/>
      <c r="Y824" s="66"/>
      <c r="Z824" s="66"/>
    </row>
    <row r="825" spans="1:26" ht="14.25" customHeight="1" x14ac:dyDescent="0.2">
      <c r="A825" s="67" t="s">
        <v>2202</v>
      </c>
      <c r="B825" s="67" t="s">
        <v>2203</v>
      </c>
      <c r="C825" s="68" t="str">
        <f t="shared" si="0"/>
        <v>NAICHIAD</v>
      </c>
      <c r="D825" s="68"/>
      <c r="E825" s="68"/>
      <c r="F825" s="68"/>
      <c r="G825" s="68">
        <v>3</v>
      </c>
      <c r="H825" s="68">
        <f t="shared" si="1"/>
        <v>1</v>
      </c>
      <c r="I825" s="68">
        <f t="shared" si="2"/>
        <v>1</v>
      </c>
      <c r="J825" s="68"/>
      <c r="K825" s="68"/>
      <c r="L825" s="68"/>
      <c r="M825" s="66"/>
      <c r="N825" s="66"/>
      <c r="O825" s="66"/>
      <c r="P825" s="66"/>
      <c r="Q825" s="66"/>
      <c r="R825" s="66"/>
      <c r="S825" s="66"/>
      <c r="T825" s="66"/>
      <c r="U825" s="66"/>
      <c r="V825" s="66"/>
      <c r="W825" s="66"/>
      <c r="X825" s="66"/>
      <c r="Y825" s="66"/>
      <c r="Z825" s="66"/>
    </row>
    <row r="826" spans="1:26" ht="14.25" customHeight="1" x14ac:dyDescent="0.2">
      <c r="A826" s="67" t="s">
        <v>911</v>
      </c>
      <c r="B826" s="67" t="s">
        <v>912</v>
      </c>
      <c r="C826" s="68" t="str">
        <f t="shared" si="0"/>
        <v>NAIKWADA</v>
      </c>
      <c r="D826" s="68"/>
      <c r="E826" s="68"/>
      <c r="F826" s="68"/>
      <c r="G826" s="68">
        <v>5</v>
      </c>
      <c r="H826" s="68">
        <f t="shared" si="1"/>
        <v>1</v>
      </c>
      <c r="I826" s="68">
        <f t="shared" si="2"/>
        <v>1</v>
      </c>
      <c r="J826" s="68"/>
      <c r="K826" s="68"/>
      <c r="L826" s="68"/>
      <c r="M826" s="66"/>
      <c r="N826" s="66"/>
      <c r="O826" s="66"/>
      <c r="P826" s="66"/>
      <c r="Q826" s="66"/>
      <c r="R826" s="66"/>
      <c r="S826" s="66"/>
      <c r="T826" s="66"/>
      <c r="U826" s="66"/>
      <c r="V826" s="66"/>
      <c r="W826" s="66"/>
      <c r="X826" s="66"/>
      <c r="Y826" s="66"/>
      <c r="Z826" s="66"/>
    </row>
    <row r="827" spans="1:26" ht="14.25" customHeight="1" x14ac:dyDescent="0.2">
      <c r="A827" s="67" t="s">
        <v>789</v>
      </c>
      <c r="B827" s="67" t="s">
        <v>790</v>
      </c>
      <c r="C827" s="68" t="str">
        <f t="shared" si="0"/>
        <v>NANACHIPANI</v>
      </c>
      <c r="D827" s="68"/>
      <c r="E827" s="68"/>
      <c r="F827" s="68"/>
      <c r="G827" s="68">
        <v>1</v>
      </c>
      <c r="H827" s="68">
        <f t="shared" si="1"/>
        <v>1</v>
      </c>
      <c r="I827" s="68">
        <f t="shared" si="2"/>
        <v>1</v>
      </c>
      <c r="J827" s="68"/>
      <c r="K827" s="68"/>
      <c r="L827" s="68"/>
      <c r="M827" s="66"/>
      <c r="N827" s="66"/>
      <c r="O827" s="66"/>
      <c r="P827" s="66"/>
      <c r="Q827" s="66"/>
      <c r="R827" s="66"/>
      <c r="S827" s="66"/>
      <c r="T827" s="66"/>
      <c r="U827" s="66"/>
      <c r="V827" s="66"/>
      <c r="W827" s="66"/>
      <c r="X827" s="66"/>
      <c r="Y827" s="66"/>
      <c r="Z827" s="66"/>
    </row>
    <row r="828" spans="1:26" ht="14.25" customHeight="1" x14ac:dyDescent="0.2">
      <c r="A828" s="67" t="s">
        <v>3952</v>
      </c>
      <c r="B828" s="67" t="s">
        <v>3706</v>
      </c>
      <c r="C828" s="68" t="str">
        <f t="shared" si="0"/>
        <v>NANDGAON</v>
      </c>
      <c r="D828" s="68"/>
      <c r="E828" s="68"/>
      <c r="F828" s="68"/>
      <c r="G828" s="68">
        <v>0</v>
      </c>
      <c r="H828" s="68">
        <f t="shared" si="1"/>
        <v>1</v>
      </c>
      <c r="I828" s="68">
        <f t="shared" si="2"/>
        <v>1</v>
      </c>
      <c r="J828" s="68"/>
      <c r="K828" s="68"/>
      <c r="L828" s="68"/>
      <c r="M828" s="66"/>
      <c r="N828" s="66"/>
      <c r="O828" s="66"/>
      <c r="P828" s="66"/>
      <c r="Q828" s="66"/>
      <c r="R828" s="66"/>
      <c r="S828" s="66"/>
      <c r="T828" s="66"/>
      <c r="U828" s="66"/>
      <c r="V828" s="66"/>
      <c r="W828" s="66"/>
      <c r="X828" s="66"/>
      <c r="Y828" s="66"/>
      <c r="Z828" s="66"/>
    </row>
    <row r="829" spans="1:26" ht="14.25" customHeight="1" x14ac:dyDescent="0.2">
      <c r="A829" s="67" t="s">
        <v>3700</v>
      </c>
      <c r="B829" s="67" t="s">
        <v>3701</v>
      </c>
      <c r="C829" s="68" t="str">
        <f t="shared" si="0"/>
        <v>NANDIGUNDI</v>
      </c>
      <c r="D829" s="68"/>
      <c r="E829" s="68"/>
      <c r="F829" s="68"/>
      <c r="G829" s="68">
        <v>4</v>
      </c>
      <c r="H829" s="68">
        <f t="shared" si="1"/>
        <v>1</v>
      </c>
      <c r="I829" s="68">
        <f t="shared" si="2"/>
        <v>1</v>
      </c>
      <c r="J829" s="68"/>
      <c r="K829" s="68"/>
      <c r="L829" s="68"/>
      <c r="M829" s="66"/>
      <c r="N829" s="66"/>
      <c r="O829" s="66"/>
      <c r="P829" s="66"/>
      <c r="Q829" s="66"/>
      <c r="R829" s="66"/>
      <c r="S829" s="66"/>
      <c r="T829" s="66"/>
      <c r="U829" s="66"/>
      <c r="V829" s="66"/>
      <c r="W829" s="66"/>
      <c r="X829" s="66"/>
      <c r="Y829" s="66"/>
      <c r="Z829" s="66"/>
    </row>
    <row r="830" spans="1:26" ht="14.25" customHeight="1" x14ac:dyDescent="0.2">
      <c r="A830" s="67" t="s">
        <v>405</v>
      </c>
      <c r="B830" s="67" t="s">
        <v>406</v>
      </c>
      <c r="C830" s="68" t="str">
        <f t="shared" si="0"/>
        <v>NANELI</v>
      </c>
      <c r="D830" s="68"/>
      <c r="E830" s="68"/>
      <c r="F830" s="68"/>
      <c r="G830" s="68">
        <v>1</v>
      </c>
      <c r="H830" s="68">
        <f t="shared" si="1"/>
        <v>1</v>
      </c>
      <c r="I830" s="68">
        <f t="shared" si="2"/>
        <v>1</v>
      </c>
      <c r="J830" s="68"/>
      <c r="K830" s="68"/>
      <c r="L830" s="68"/>
      <c r="M830" s="66"/>
      <c r="N830" s="66"/>
      <c r="O830" s="66"/>
      <c r="P830" s="66"/>
      <c r="Q830" s="66"/>
      <c r="R830" s="66"/>
      <c r="S830" s="66"/>
      <c r="T830" s="66"/>
      <c r="U830" s="66"/>
      <c r="V830" s="66"/>
      <c r="W830" s="66"/>
      <c r="X830" s="66"/>
      <c r="Y830" s="66"/>
      <c r="Z830" s="66"/>
    </row>
    <row r="831" spans="1:26" ht="14.25" customHeight="1" x14ac:dyDescent="0.2">
      <c r="A831" s="67" t="s">
        <v>1258</v>
      </c>
      <c r="B831" s="67" t="s">
        <v>1259</v>
      </c>
      <c r="C831" s="68" t="str">
        <f t="shared" si="0"/>
        <v>NANGAO</v>
      </c>
      <c r="D831" s="68"/>
      <c r="E831" s="68"/>
      <c r="F831" s="68"/>
      <c r="G831" s="68">
        <v>5</v>
      </c>
      <c r="H831" s="68">
        <f t="shared" si="1"/>
        <v>1</v>
      </c>
      <c r="I831" s="68">
        <f t="shared" si="2"/>
        <v>1</v>
      </c>
      <c r="J831" s="68"/>
      <c r="K831" s="68"/>
      <c r="L831" s="68"/>
      <c r="M831" s="66"/>
      <c r="N831" s="66"/>
      <c r="O831" s="66"/>
      <c r="P831" s="66"/>
      <c r="Q831" s="66"/>
      <c r="R831" s="66"/>
      <c r="S831" s="66"/>
      <c r="T831" s="66"/>
      <c r="U831" s="66"/>
      <c r="V831" s="66"/>
      <c r="W831" s="66"/>
      <c r="X831" s="66"/>
      <c r="Y831" s="66"/>
      <c r="Z831" s="66"/>
    </row>
    <row r="832" spans="1:26" ht="14.25" customHeight="1" x14ac:dyDescent="0.2">
      <c r="A832" s="67" t="s">
        <v>2249</v>
      </c>
      <c r="B832" s="67" t="s">
        <v>2250</v>
      </c>
      <c r="C832" s="68" t="str">
        <f t="shared" si="0"/>
        <v>NANGARBHAT</v>
      </c>
      <c r="D832" s="68"/>
      <c r="E832" s="68"/>
      <c r="F832" s="68"/>
      <c r="G832" s="68">
        <v>1</v>
      </c>
      <c r="H832" s="68">
        <f t="shared" si="1"/>
        <v>1</v>
      </c>
      <c r="I832" s="68">
        <f t="shared" si="2"/>
        <v>1</v>
      </c>
      <c r="J832" s="68"/>
      <c r="K832" s="68"/>
      <c r="L832" s="68"/>
      <c r="M832" s="66"/>
      <c r="N832" s="66"/>
      <c r="O832" s="66"/>
      <c r="P832" s="66"/>
      <c r="Q832" s="66"/>
      <c r="R832" s="66"/>
      <c r="S832" s="66"/>
      <c r="T832" s="66"/>
      <c r="U832" s="66"/>
      <c r="V832" s="66"/>
      <c r="W832" s="66"/>
      <c r="X832" s="66"/>
      <c r="Y832" s="66"/>
      <c r="Z832" s="66"/>
    </row>
    <row r="833" spans="1:26" ht="14.25" customHeight="1" x14ac:dyDescent="0.2">
      <c r="A833" s="67" t="s">
        <v>386</v>
      </c>
      <c r="B833" s="67" t="s">
        <v>387</v>
      </c>
      <c r="C833" s="68" t="str">
        <f t="shared" si="0"/>
        <v>NANODA</v>
      </c>
      <c r="D833" s="68"/>
      <c r="E833" s="68"/>
      <c r="F833" s="68"/>
      <c r="G833" s="68">
        <v>5</v>
      </c>
      <c r="H833" s="68">
        <f t="shared" si="1"/>
        <v>1</v>
      </c>
      <c r="I833" s="68">
        <f t="shared" si="2"/>
        <v>1</v>
      </c>
      <c r="J833" s="68"/>
      <c r="K833" s="68"/>
      <c r="L833" s="68"/>
      <c r="M833" s="66"/>
      <c r="N833" s="66"/>
      <c r="O833" s="66"/>
      <c r="P833" s="66"/>
      <c r="Q833" s="66"/>
      <c r="R833" s="66"/>
      <c r="S833" s="66"/>
      <c r="T833" s="66"/>
      <c r="U833" s="66"/>
      <c r="V833" s="66"/>
      <c r="W833" s="66"/>
      <c r="X833" s="66"/>
      <c r="Y833" s="66"/>
      <c r="Z833" s="66"/>
    </row>
    <row r="834" spans="1:26" ht="14.25" customHeight="1" x14ac:dyDescent="0.2">
      <c r="A834" s="67" t="s">
        <v>480</v>
      </c>
      <c r="B834" s="67" t="s">
        <v>481</v>
      </c>
      <c r="C834" s="68" t="str">
        <f t="shared" si="0"/>
        <v>NANORA</v>
      </c>
      <c r="D834" s="68"/>
      <c r="E834" s="68"/>
      <c r="F834" s="68"/>
      <c r="G834" s="68">
        <v>10</v>
      </c>
      <c r="H834" s="68">
        <f t="shared" si="1"/>
        <v>1</v>
      </c>
      <c r="I834" s="68">
        <f t="shared" si="2"/>
        <v>1</v>
      </c>
      <c r="J834" s="68"/>
      <c r="K834" s="68"/>
      <c r="L834" s="68"/>
      <c r="M834" s="66"/>
      <c r="N834" s="66"/>
      <c r="O834" s="66"/>
      <c r="P834" s="66"/>
      <c r="Q834" s="66"/>
      <c r="R834" s="66"/>
      <c r="S834" s="66"/>
      <c r="T834" s="66"/>
      <c r="U834" s="66"/>
      <c r="V834" s="66"/>
      <c r="W834" s="66"/>
      <c r="X834" s="66"/>
      <c r="Y834" s="66"/>
      <c r="Z834" s="66"/>
    </row>
    <row r="835" spans="1:26" ht="14.25" customHeight="1" x14ac:dyDescent="0.2">
      <c r="A835" s="67" t="s">
        <v>319</v>
      </c>
      <c r="B835" s="67" t="s">
        <v>320</v>
      </c>
      <c r="C835" s="68" t="str">
        <f t="shared" si="0"/>
        <v>NANUS</v>
      </c>
      <c r="D835" s="68"/>
      <c r="E835" s="68"/>
      <c r="F835" s="68"/>
      <c r="G835" s="68">
        <v>23</v>
      </c>
      <c r="H835" s="68">
        <f t="shared" si="1"/>
        <v>1</v>
      </c>
      <c r="I835" s="68">
        <f t="shared" si="2"/>
        <v>1</v>
      </c>
      <c r="J835" s="68"/>
      <c r="K835" s="68"/>
      <c r="L835" s="68"/>
      <c r="M835" s="66"/>
      <c r="N835" s="66"/>
      <c r="O835" s="66"/>
      <c r="P835" s="66"/>
      <c r="Q835" s="66"/>
      <c r="R835" s="66"/>
      <c r="S835" s="66"/>
      <c r="T835" s="66"/>
      <c r="U835" s="66"/>
      <c r="V835" s="66"/>
      <c r="W835" s="66"/>
      <c r="X835" s="66"/>
      <c r="Y835" s="66"/>
      <c r="Z835" s="66"/>
    </row>
    <row r="836" spans="1:26" ht="14.25" customHeight="1" x14ac:dyDescent="0.2">
      <c r="A836" s="67" t="s">
        <v>2549</v>
      </c>
      <c r="B836" s="67" t="s">
        <v>2550</v>
      </c>
      <c r="C836" s="68" t="str">
        <f t="shared" si="0"/>
        <v>NAQUERIM</v>
      </c>
      <c r="D836" s="68"/>
      <c r="E836" s="68"/>
      <c r="F836" s="68"/>
      <c r="G836" s="68">
        <v>4</v>
      </c>
      <c r="H836" s="68">
        <f t="shared" si="1"/>
        <v>1</v>
      </c>
      <c r="I836" s="68">
        <f t="shared" si="2"/>
        <v>1</v>
      </c>
      <c r="J836" s="68"/>
      <c r="K836" s="68"/>
      <c r="L836" s="68"/>
      <c r="M836" s="66"/>
      <c r="N836" s="66"/>
      <c r="O836" s="66"/>
      <c r="P836" s="66"/>
      <c r="Q836" s="66"/>
      <c r="R836" s="66"/>
      <c r="S836" s="66"/>
      <c r="T836" s="66"/>
      <c r="U836" s="66"/>
      <c r="V836" s="66"/>
      <c r="W836" s="66"/>
      <c r="X836" s="66"/>
      <c r="Y836" s="66"/>
      <c r="Z836" s="66"/>
    </row>
    <row r="837" spans="1:26" ht="14.25" customHeight="1" x14ac:dyDescent="0.2">
      <c r="A837" s="67" t="s">
        <v>655</v>
      </c>
      <c r="B837" s="67" t="s">
        <v>656</v>
      </c>
      <c r="C837" s="68" t="str">
        <f t="shared" si="0"/>
        <v>NARVA</v>
      </c>
      <c r="D837" s="68"/>
      <c r="E837" s="68"/>
      <c r="F837" s="68"/>
      <c r="G837" s="68">
        <v>5</v>
      </c>
      <c r="H837" s="68">
        <f t="shared" si="1"/>
        <v>1</v>
      </c>
      <c r="I837" s="68">
        <f t="shared" si="2"/>
        <v>1</v>
      </c>
      <c r="J837" s="68"/>
      <c r="K837" s="68"/>
      <c r="L837" s="68"/>
      <c r="M837" s="66"/>
      <c r="N837" s="66"/>
      <c r="O837" s="66"/>
      <c r="P837" s="66"/>
      <c r="Q837" s="66"/>
      <c r="R837" s="66"/>
      <c r="S837" s="66"/>
      <c r="T837" s="66"/>
      <c r="U837" s="66"/>
      <c r="V837" s="66"/>
      <c r="W837" s="66"/>
      <c r="X837" s="66"/>
      <c r="Y837" s="66"/>
      <c r="Z837" s="66"/>
    </row>
    <row r="838" spans="1:26" ht="14.25" customHeight="1" x14ac:dyDescent="0.2">
      <c r="A838" s="67" t="s">
        <v>652</v>
      </c>
      <c r="B838" s="67" t="s">
        <v>653</v>
      </c>
      <c r="C838" s="68" t="str">
        <f t="shared" si="0"/>
        <v>NARVA FERRY</v>
      </c>
      <c r="D838" s="68"/>
      <c r="E838" s="68"/>
      <c r="F838" s="68"/>
      <c r="G838" s="68">
        <v>3</v>
      </c>
      <c r="H838" s="68">
        <f t="shared" si="1"/>
        <v>1</v>
      </c>
      <c r="I838" s="68">
        <f t="shared" si="2"/>
        <v>1</v>
      </c>
      <c r="J838" s="68"/>
      <c r="K838" s="68"/>
      <c r="L838" s="68"/>
      <c r="M838" s="66"/>
      <c r="N838" s="66"/>
      <c r="O838" s="66"/>
      <c r="P838" s="66"/>
      <c r="Q838" s="66"/>
      <c r="R838" s="66"/>
      <c r="S838" s="66"/>
      <c r="T838" s="66"/>
      <c r="U838" s="66"/>
      <c r="V838" s="66"/>
      <c r="W838" s="66"/>
      <c r="X838" s="66"/>
      <c r="Y838" s="66"/>
      <c r="Z838" s="66"/>
    </row>
    <row r="839" spans="1:26" ht="14.25" customHeight="1" x14ac:dyDescent="0.2">
      <c r="A839" s="67" t="s">
        <v>2100</v>
      </c>
      <c r="B839" s="67" t="s">
        <v>2101</v>
      </c>
      <c r="C839" s="68" t="str">
        <f t="shared" si="0"/>
        <v>NARVA SCHOL</v>
      </c>
      <c r="D839" s="68"/>
      <c r="E839" s="68"/>
      <c r="F839" s="68"/>
      <c r="G839" s="68">
        <v>2</v>
      </c>
      <c r="H839" s="68">
        <f t="shared" si="1"/>
        <v>1</v>
      </c>
      <c r="I839" s="68">
        <f t="shared" si="2"/>
        <v>1</v>
      </c>
      <c r="J839" s="68"/>
      <c r="K839" s="68"/>
      <c r="L839" s="68"/>
      <c r="M839" s="66"/>
      <c r="N839" s="66"/>
      <c r="O839" s="66"/>
      <c r="P839" s="66"/>
      <c r="Q839" s="66"/>
      <c r="R839" s="66"/>
      <c r="S839" s="66"/>
      <c r="T839" s="66"/>
      <c r="U839" s="66"/>
      <c r="V839" s="66"/>
      <c r="W839" s="66"/>
      <c r="X839" s="66"/>
      <c r="Y839" s="66"/>
      <c r="Z839" s="66"/>
    </row>
    <row r="840" spans="1:26" ht="14.25" customHeight="1" x14ac:dyDescent="0.2">
      <c r="A840" s="67" t="s">
        <v>2145</v>
      </c>
      <c r="B840" s="67" t="s">
        <v>2146</v>
      </c>
      <c r="C840" s="68" t="str">
        <f t="shared" si="0"/>
        <v>NATINL CLUB</v>
      </c>
      <c r="D840" s="68"/>
      <c r="E840" s="68"/>
      <c r="F840" s="68"/>
      <c r="G840" s="68">
        <v>1</v>
      </c>
      <c r="H840" s="68">
        <f t="shared" si="1"/>
        <v>1</v>
      </c>
      <c r="I840" s="68">
        <f t="shared" si="2"/>
        <v>1</v>
      </c>
      <c r="J840" s="68"/>
      <c r="K840" s="68"/>
      <c r="L840" s="68"/>
      <c r="M840" s="66"/>
      <c r="N840" s="66"/>
      <c r="O840" s="66"/>
      <c r="P840" s="66"/>
      <c r="Q840" s="66"/>
      <c r="R840" s="66"/>
      <c r="S840" s="66"/>
      <c r="T840" s="66"/>
      <c r="U840" s="66"/>
      <c r="V840" s="66"/>
      <c r="W840" s="66"/>
      <c r="X840" s="66"/>
      <c r="Y840" s="66"/>
      <c r="Z840" s="66"/>
    </row>
    <row r="841" spans="1:26" ht="14.25" customHeight="1" x14ac:dyDescent="0.2">
      <c r="A841" s="67" t="s">
        <v>2670</v>
      </c>
      <c r="B841" s="67" t="s">
        <v>2671</v>
      </c>
      <c r="C841" s="68" t="str">
        <f t="shared" si="0"/>
        <v>NAVA WADA</v>
      </c>
      <c r="D841" s="68"/>
      <c r="E841" s="68"/>
      <c r="F841" s="68"/>
      <c r="G841" s="68">
        <v>5</v>
      </c>
      <c r="H841" s="68">
        <f t="shared" si="1"/>
        <v>1</v>
      </c>
      <c r="I841" s="68">
        <f t="shared" si="2"/>
        <v>1</v>
      </c>
      <c r="J841" s="68"/>
      <c r="K841" s="68"/>
      <c r="L841" s="68"/>
      <c r="M841" s="66"/>
      <c r="N841" s="66"/>
      <c r="O841" s="66"/>
      <c r="P841" s="66"/>
      <c r="Q841" s="66"/>
      <c r="R841" s="66"/>
      <c r="S841" s="66"/>
      <c r="T841" s="66"/>
      <c r="U841" s="66"/>
      <c r="V841" s="66"/>
      <c r="W841" s="66"/>
      <c r="X841" s="66"/>
      <c r="Y841" s="66"/>
      <c r="Z841" s="66"/>
    </row>
    <row r="842" spans="1:26" ht="14.25" customHeight="1" x14ac:dyDescent="0.2">
      <c r="A842" s="67" t="s">
        <v>2029</v>
      </c>
      <c r="B842" s="67" t="s">
        <v>2030</v>
      </c>
      <c r="C842" s="68" t="str">
        <f t="shared" si="0"/>
        <v>NAVE</v>
      </c>
      <c r="D842" s="68"/>
      <c r="E842" s="68"/>
      <c r="F842" s="68"/>
      <c r="G842" s="68">
        <v>1</v>
      </c>
      <c r="H842" s="68">
        <f t="shared" si="1"/>
        <v>1</v>
      </c>
      <c r="I842" s="68">
        <f t="shared" si="2"/>
        <v>1</v>
      </c>
      <c r="J842" s="68"/>
      <c r="K842" s="68"/>
      <c r="L842" s="68"/>
      <c r="M842" s="66"/>
      <c r="N842" s="66"/>
      <c r="O842" s="66"/>
      <c r="P842" s="66"/>
      <c r="Q842" s="66"/>
      <c r="R842" s="66"/>
      <c r="S842" s="66"/>
      <c r="T842" s="66"/>
      <c r="U842" s="66"/>
      <c r="V842" s="66"/>
      <c r="W842" s="66"/>
      <c r="X842" s="66"/>
      <c r="Y842" s="66"/>
      <c r="Z842" s="66"/>
    </row>
    <row r="843" spans="1:26" ht="14.25" customHeight="1" x14ac:dyDescent="0.2">
      <c r="A843" s="67" t="s">
        <v>2217</v>
      </c>
      <c r="B843" s="67" t="s">
        <v>2218</v>
      </c>
      <c r="C843" s="68" t="str">
        <f t="shared" si="0"/>
        <v>NAVELI</v>
      </c>
      <c r="D843" s="68"/>
      <c r="E843" s="68"/>
      <c r="F843" s="68"/>
      <c r="G843" s="68">
        <v>3</v>
      </c>
      <c r="H843" s="68">
        <f t="shared" si="1"/>
        <v>1</v>
      </c>
      <c r="I843" s="68">
        <f t="shared" si="2"/>
        <v>1</v>
      </c>
      <c r="J843" s="68"/>
      <c r="K843" s="68"/>
      <c r="L843" s="68"/>
      <c r="M843" s="66"/>
      <c r="N843" s="66"/>
      <c r="O843" s="66"/>
      <c r="P843" s="66"/>
      <c r="Q843" s="66"/>
      <c r="R843" s="66"/>
      <c r="S843" s="66"/>
      <c r="T843" s="66"/>
      <c r="U843" s="66"/>
      <c r="V843" s="66"/>
      <c r="W843" s="66"/>
      <c r="X843" s="66"/>
      <c r="Y843" s="66"/>
      <c r="Z843" s="66"/>
    </row>
    <row r="844" spans="1:26" ht="14.25" customHeight="1" x14ac:dyDescent="0.2">
      <c r="A844" s="67" t="s">
        <v>1114</v>
      </c>
      <c r="B844" s="67" t="s">
        <v>1115</v>
      </c>
      <c r="C844" s="68" t="str">
        <f t="shared" si="0"/>
        <v>NAVELIM</v>
      </c>
      <c r="D844" s="68"/>
      <c r="E844" s="68"/>
      <c r="F844" s="68"/>
      <c r="G844" s="68">
        <v>51</v>
      </c>
      <c r="H844" s="68">
        <f t="shared" si="1"/>
        <v>1</v>
      </c>
      <c r="I844" s="68">
        <f t="shared" si="2"/>
        <v>1</v>
      </c>
      <c r="J844" s="68"/>
      <c r="K844" s="68"/>
      <c r="L844" s="68"/>
      <c r="M844" s="66"/>
      <c r="N844" s="66"/>
      <c r="O844" s="66"/>
      <c r="P844" s="66"/>
      <c r="Q844" s="66"/>
      <c r="R844" s="66"/>
      <c r="S844" s="66"/>
      <c r="T844" s="66"/>
      <c r="U844" s="66"/>
      <c r="V844" s="66"/>
      <c r="W844" s="66"/>
      <c r="X844" s="66"/>
      <c r="Y844" s="66"/>
      <c r="Z844" s="66"/>
    </row>
    <row r="845" spans="1:26" ht="14.25" customHeight="1" x14ac:dyDescent="0.2">
      <c r="A845" s="67" t="s">
        <v>2819</v>
      </c>
      <c r="B845" s="67" t="s">
        <v>2820</v>
      </c>
      <c r="C845" s="68" t="str">
        <f t="shared" si="0"/>
        <v>NAVLI P.HOS</v>
      </c>
      <c r="D845" s="68"/>
      <c r="E845" s="68"/>
      <c r="F845" s="68"/>
      <c r="G845" s="68">
        <v>1</v>
      </c>
      <c r="H845" s="68">
        <f t="shared" si="1"/>
        <v>1</v>
      </c>
      <c r="I845" s="68">
        <f t="shared" si="2"/>
        <v>1</v>
      </c>
      <c r="J845" s="68"/>
      <c r="K845" s="68"/>
      <c r="L845" s="68"/>
      <c r="M845" s="66"/>
      <c r="N845" s="66"/>
      <c r="O845" s="66"/>
      <c r="P845" s="66"/>
      <c r="Q845" s="66"/>
      <c r="R845" s="66"/>
      <c r="S845" s="66"/>
      <c r="T845" s="66"/>
      <c r="U845" s="66"/>
      <c r="V845" s="66"/>
      <c r="W845" s="66"/>
      <c r="X845" s="66"/>
      <c r="Y845" s="66"/>
      <c r="Z845" s="66"/>
    </row>
    <row r="846" spans="1:26" ht="14.25" customHeight="1" x14ac:dyDescent="0.2">
      <c r="A846" s="67" t="s">
        <v>3696</v>
      </c>
      <c r="B846" s="67" t="s">
        <v>3697</v>
      </c>
      <c r="C846" s="68" t="str">
        <f t="shared" si="0"/>
        <v>NAVNAGAR</v>
      </c>
      <c r="D846" s="68"/>
      <c r="E846" s="68"/>
      <c r="F846" s="68"/>
      <c r="G846" s="68">
        <v>4</v>
      </c>
      <c r="H846" s="68">
        <f t="shared" si="1"/>
        <v>1</v>
      </c>
      <c r="I846" s="68">
        <f t="shared" si="2"/>
        <v>1</v>
      </c>
      <c r="J846" s="68"/>
      <c r="K846" s="68"/>
      <c r="L846" s="68"/>
      <c r="M846" s="66"/>
      <c r="N846" s="66"/>
      <c r="O846" s="66"/>
      <c r="P846" s="66"/>
      <c r="Q846" s="66"/>
      <c r="R846" s="66"/>
      <c r="S846" s="66"/>
      <c r="T846" s="66"/>
      <c r="U846" s="66"/>
      <c r="V846" s="66"/>
      <c r="W846" s="66"/>
      <c r="X846" s="66"/>
      <c r="Y846" s="66"/>
      <c r="Z846" s="66"/>
    </row>
    <row r="847" spans="1:26" ht="14.25" customHeight="1" x14ac:dyDescent="0.2">
      <c r="A847" s="67" t="s">
        <v>3953</v>
      </c>
      <c r="B847" s="67" t="s">
        <v>3954</v>
      </c>
      <c r="C847" s="68" t="str">
        <f t="shared" si="0"/>
        <v>NAVSHI</v>
      </c>
      <c r="D847" s="68"/>
      <c r="E847" s="68"/>
      <c r="F847" s="68"/>
      <c r="G847" s="68">
        <v>0</v>
      </c>
      <c r="H847" s="68">
        <f t="shared" si="1"/>
        <v>1</v>
      </c>
      <c r="I847" s="68">
        <f t="shared" si="2"/>
        <v>1</v>
      </c>
      <c r="J847" s="68"/>
      <c r="K847" s="68"/>
      <c r="L847" s="68"/>
      <c r="M847" s="66"/>
      <c r="N847" s="66"/>
      <c r="O847" s="66"/>
      <c r="P847" s="66"/>
      <c r="Q847" s="66"/>
      <c r="R847" s="66"/>
      <c r="S847" s="66"/>
      <c r="T847" s="66"/>
      <c r="U847" s="66"/>
      <c r="V847" s="66"/>
      <c r="W847" s="66"/>
      <c r="X847" s="66"/>
      <c r="Y847" s="66"/>
      <c r="Z847" s="66"/>
    </row>
    <row r="848" spans="1:26" ht="14.25" customHeight="1" x14ac:dyDescent="0.2">
      <c r="A848" s="67" t="s">
        <v>768</v>
      </c>
      <c r="B848" s="67" t="s">
        <v>769</v>
      </c>
      <c r="C848" s="68" t="str">
        <f t="shared" si="0"/>
        <v>NDA MADANI</v>
      </c>
      <c r="D848" s="68"/>
      <c r="E848" s="68"/>
      <c r="F848" s="68"/>
      <c r="G848" s="68">
        <v>3</v>
      </c>
      <c r="H848" s="68">
        <f t="shared" si="1"/>
        <v>1</v>
      </c>
      <c r="I848" s="68">
        <f t="shared" si="2"/>
        <v>1</v>
      </c>
      <c r="J848" s="68"/>
      <c r="K848" s="68"/>
      <c r="L848" s="68"/>
      <c r="M848" s="66"/>
      <c r="N848" s="66"/>
      <c r="O848" s="66"/>
      <c r="P848" s="66"/>
      <c r="Q848" s="66"/>
      <c r="R848" s="66"/>
      <c r="S848" s="66"/>
      <c r="T848" s="66"/>
      <c r="U848" s="66"/>
      <c r="V848" s="66"/>
      <c r="W848" s="66"/>
      <c r="X848" s="66"/>
      <c r="Y848" s="66"/>
      <c r="Z848" s="66"/>
    </row>
    <row r="849" spans="1:26" ht="14.25" customHeight="1" x14ac:dyDescent="0.2">
      <c r="A849" s="67" t="s">
        <v>766</v>
      </c>
      <c r="B849" s="67" t="s">
        <v>767</v>
      </c>
      <c r="C849" s="68" t="str">
        <f t="shared" si="0"/>
        <v>NDA WADI</v>
      </c>
      <c r="D849" s="68"/>
      <c r="E849" s="68"/>
      <c r="F849" s="68"/>
      <c r="G849" s="68">
        <v>3</v>
      </c>
      <c r="H849" s="68">
        <f t="shared" si="1"/>
        <v>1</v>
      </c>
      <c r="I849" s="68">
        <f t="shared" si="2"/>
        <v>1</v>
      </c>
      <c r="J849" s="68"/>
      <c r="K849" s="68"/>
      <c r="L849" s="68"/>
      <c r="M849" s="66"/>
      <c r="N849" s="66"/>
      <c r="O849" s="66"/>
      <c r="P849" s="66"/>
      <c r="Q849" s="66"/>
      <c r="R849" s="66"/>
      <c r="S849" s="66"/>
      <c r="T849" s="66"/>
      <c r="U849" s="66"/>
      <c r="V849" s="66"/>
      <c r="W849" s="66"/>
      <c r="X849" s="66"/>
      <c r="Y849" s="66"/>
      <c r="Z849" s="66"/>
    </row>
    <row r="850" spans="1:26" ht="14.25" customHeight="1" x14ac:dyDescent="0.2">
      <c r="A850" s="67" t="s">
        <v>3050</v>
      </c>
      <c r="B850" s="67" t="s">
        <v>3051</v>
      </c>
      <c r="C850" s="68" t="str">
        <f t="shared" si="0"/>
        <v>NERURPAR</v>
      </c>
      <c r="D850" s="68"/>
      <c r="E850" s="68"/>
      <c r="F850" s="68"/>
      <c r="G850" s="68">
        <v>2</v>
      </c>
      <c r="H850" s="68">
        <f t="shared" si="1"/>
        <v>1</v>
      </c>
      <c r="I850" s="68">
        <f t="shared" si="2"/>
        <v>1</v>
      </c>
      <c r="J850" s="68"/>
      <c r="K850" s="68"/>
      <c r="L850" s="68"/>
      <c r="M850" s="66"/>
      <c r="N850" s="66"/>
      <c r="O850" s="66"/>
      <c r="P850" s="66"/>
      <c r="Q850" s="66"/>
      <c r="R850" s="66"/>
      <c r="S850" s="66"/>
      <c r="T850" s="66"/>
      <c r="U850" s="66"/>
      <c r="V850" s="66"/>
      <c r="W850" s="66"/>
      <c r="X850" s="66"/>
      <c r="Y850" s="66"/>
      <c r="Z850" s="66"/>
    </row>
    <row r="851" spans="1:26" ht="14.25" customHeight="1" x14ac:dyDescent="0.2">
      <c r="A851" s="67" t="s">
        <v>1475</v>
      </c>
      <c r="B851" s="67" t="s">
        <v>1476</v>
      </c>
      <c r="C851" s="68" t="str">
        <f t="shared" si="0"/>
        <v>NESSARGI</v>
      </c>
      <c r="D851" s="68"/>
      <c r="E851" s="68"/>
      <c r="F851" s="68"/>
      <c r="G851" s="68">
        <v>14</v>
      </c>
      <c r="H851" s="68">
        <f t="shared" si="1"/>
        <v>1</v>
      </c>
      <c r="I851" s="68">
        <f t="shared" si="2"/>
        <v>1</v>
      </c>
      <c r="J851" s="68"/>
      <c r="K851" s="68"/>
      <c r="L851" s="68"/>
      <c r="M851" s="66"/>
      <c r="N851" s="66"/>
      <c r="O851" s="66"/>
      <c r="P851" s="66"/>
      <c r="Q851" s="66"/>
      <c r="R851" s="66"/>
      <c r="S851" s="66"/>
      <c r="T851" s="66"/>
      <c r="U851" s="66"/>
      <c r="V851" s="66"/>
      <c r="W851" s="66"/>
      <c r="X851" s="66"/>
      <c r="Y851" s="66"/>
      <c r="Z851" s="66"/>
    </row>
    <row r="852" spans="1:26" ht="14.25" customHeight="1" x14ac:dyDescent="0.2">
      <c r="A852" s="67" t="s">
        <v>1977</v>
      </c>
      <c r="B852" s="67" t="s">
        <v>1978</v>
      </c>
      <c r="C852" s="68" t="str">
        <f t="shared" si="0"/>
        <v>NESTLE</v>
      </c>
      <c r="D852" s="68"/>
      <c r="E852" s="68"/>
      <c r="F852" s="68"/>
      <c r="G852" s="68">
        <v>18</v>
      </c>
      <c r="H852" s="68">
        <f t="shared" si="1"/>
        <v>1</v>
      </c>
      <c r="I852" s="68">
        <f t="shared" si="2"/>
        <v>1</v>
      </c>
      <c r="J852" s="68"/>
      <c r="K852" s="68"/>
      <c r="L852" s="68"/>
      <c r="M852" s="66"/>
      <c r="N852" s="66"/>
      <c r="O852" s="66"/>
      <c r="P852" s="66"/>
      <c r="Q852" s="66"/>
      <c r="R852" s="66"/>
      <c r="S852" s="66"/>
      <c r="T852" s="66"/>
      <c r="U852" s="66"/>
      <c r="V852" s="66"/>
      <c r="W852" s="66"/>
      <c r="X852" s="66"/>
      <c r="Y852" s="66"/>
      <c r="Z852" s="66"/>
    </row>
    <row r="853" spans="1:26" ht="14.25" customHeight="1" x14ac:dyDescent="0.2">
      <c r="A853" s="67" t="s">
        <v>1549</v>
      </c>
      <c r="B853" s="67" t="s">
        <v>1550</v>
      </c>
      <c r="C853" s="68" t="str">
        <f t="shared" si="0"/>
        <v>NETARDE</v>
      </c>
      <c r="D853" s="68"/>
      <c r="E853" s="68"/>
      <c r="F853" s="68"/>
      <c r="G853" s="68">
        <v>2</v>
      </c>
      <c r="H853" s="68">
        <f t="shared" si="1"/>
        <v>1</v>
      </c>
      <c r="I853" s="68">
        <f t="shared" si="2"/>
        <v>1</v>
      </c>
      <c r="J853" s="68"/>
      <c r="K853" s="68"/>
      <c r="L853" s="68"/>
      <c r="M853" s="66"/>
      <c r="N853" s="66"/>
      <c r="O853" s="66"/>
      <c r="P853" s="66"/>
      <c r="Q853" s="66"/>
      <c r="R853" s="66"/>
      <c r="S853" s="66"/>
      <c r="T853" s="66"/>
      <c r="U853" s="66"/>
      <c r="V853" s="66"/>
      <c r="W853" s="66"/>
      <c r="X853" s="66"/>
      <c r="Y853" s="66"/>
      <c r="Z853" s="66"/>
    </row>
    <row r="854" spans="1:26" ht="14.25" customHeight="1" x14ac:dyDescent="0.2">
      <c r="A854" s="67" t="s">
        <v>2697</v>
      </c>
      <c r="B854" s="67" t="s">
        <v>2698</v>
      </c>
      <c r="C854" s="68" t="str">
        <f t="shared" si="0"/>
        <v>NETURLIM</v>
      </c>
      <c r="D854" s="68"/>
      <c r="E854" s="68"/>
      <c r="F854" s="68"/>
      <c r="G854" s="68">
        <v>13</v>
      </c>
      <c r="H854" s="68">
        <f t="shared" si="1"/>
        <v>1</v>
      </c>
      <c r="I854" s="68">
        <f t="shared" si="2"/>
        <v>1</v>
      </c>
      <c r="J854" s="68"/>
      <c r="K854" s="68"/>
      <c r="L854" s="68"/>
      <c r="M854" s="66"/>
      <c r="N854" s="66"/>
      <c r="O854" s="66"/>
      <c r="P854" s="66"/>
      <c r="Q854" s="66"/>
      <c r="R854" s="66"/>
      <c r="S854" s="66"/>
      <c r="T854" s="66"/>
      <c r="U854" s="66"/>
      <c r="V854" s="66"/>
      <c r="W854" s="66"/>
      <c r="X854" s="66"/>
      <c r="Y854" s="66"/>
      <c r="Z854" s="66"/>
    </row>
    <row r="855" spans="1:26" ht="14.25" customHeight="1" x14ac:dyDescent="0.2">
      <c r="A855" s="67" t="s">
        <v>1817</v>
      </c>
      <c r="B855" s="67" t="s">
        <v>1818</v>
      </c>
      <c r="C855" s="68" t="str">
        <f t="shared" si="0"/>
        <v>NEURA</v>
      </c>
      <c r="D855" s="68"/>
      <c r="E855" s="68"/>
      <c r="F855" s="68"/>
      <c r="G855" s="68">
        <v>10</v>
      </c>
      <c r="H855" s="68">
        <f t="shared" si="1"/>
        <v>1</v>
      </c>
      <c r="I855" s="68">
        <f t="shared" si="2"/>
        <v>1</v>
      </c>
      <c r="J855" s="68"/>
      <c r="K855" s="68"/>
      <c r="L855" s="68"/>
      <c r="M855" s="66"/>
      <c r="N855" s="66"/>
      <c r="O855" s="66"/>
      <c r="P855" s="66"/>
      <c r="Q855" s="66"/>
      <c r="R855" s="66"/>
      <c r="S855" s="66"/>
      <c r="T855" s="66"/>
      <c r="U855" s="66"/>
      <c r="V855" s="66"/>
      <c r="W855" s="66"/>
      <c r="X855" s="66"/>
      <c r="Y855" s="66"/>
      <c r="Z855" s="66"/>
    </row>
    <row r="856" spans="1:26" ht="14.25" customHeight="1" x14ac:dyDescent="0.2">
      <c r="A856" s="67" t="s">
        <v>3554</v>
      </c>
      <c r="B856" s="67" t="s">
        <v>3420</v>
      </c>
      <c r="C856" s="68" t="str">
        <f t="shared" si="0"/>
        <v>NEW VADDEM</v>
      </c>
      <c r="D856" s="68"/>
      <c r="E856" s="68"/>
      <c r="F856" s="68"/>
      <c r="G856" s="68">
        <v>0</v>
      </c>
      <c r="H856" s="68">
        <f t="shared" si="1"/>
        <v>1</v>
      </c>
      <c r="I856" s="68">
        <f t="shared" si="2"/>
        <v>1</v>
      </c>
      <c r="J856" s="68"/>
      <c r="K856" s="68"/>
      <c r="L856" s="68"/>
      <c r="M856" s="66"/>
      <c r="N856" s="66"/>
      <c r="O856" s="66"/>
      <c r="P856" s="66"/>
      <c r="Q856" s="66"/>
      <c r="R856" s="66"/>
      <c r="S856" s="66"/>
      <c r="T856" s="66"/>
      <c r="U856" s="66"/>
      <c r="V856" s="66"/>
      <c r="W856" s="66"/>
      <c r="X856" s="66"/>
      <c r="Y856" s="66"/>
      <c r="Z856" s="66"/>
    </row>
    <row r="857" spans="1:26" ht="14.25" customHeight="1" x14ac:dyDescent="0.2">
      <c r="A857" s="67" t="s">
        <v>3955</v>
      </c>
      <c r="B857" s="67" t="s">
        <v>3956</v>
      </c>
      <c r="C857" s="68" t="str">
        <f t="shared" si="0"/>
        <v>NEW VADDEM SCHOOL</v>
      </c>
      <c r="D857" s="68"/>
      <c r="E857" s="68"/>
      <c r="F857" s="68"/>
      <c r="G857" s="68">
        <v>0</v>
      </c>
      <c r="H857" s="68">
        <f t="shared" si="1"/>
        <v>1</v>
      </c>
      <c r="I857" s="68">
        <f t="shared" si="2"/>
        <v>1</v>
      </c>
      <c r="J857" s="68"/>
      <c r="K857" s="68" t="s">
        <v>3838</v>
      </c>
      <c r="L857" s="68"/>
      <c r="M857" s="66"/>
      <c r="N857" s="66"/>
      <c r="O857" s="66"/>
      <c r="P857" s="66"/>
      <c r="Q857" s="66"/>
      <c r="R857" s="66"/>
      <c r="S857" s="66"/>
      <c r="T857" s="66"/>
      <c r="U857" s="66"/>
      <c r="V857" s="66"/>
      <c r="W857" s="66"/>
      <c r="X857" s="66"/>
      <c r="Y857" s="66"/>
      <c r="Z857" s="66"/>
    </row>
    <row r="858" spans="1:26" ht="14.25" customHeight="1" x14ac:dyDescent="0.2">
      <c r="A858" s="67" t="s">
        <v>1676</v>
      </c>
      <c r="B858" s="67" t="s">
        <v>1677</v>
      </c>
      <c r="C858" s="68" t="str">
        <f t="shared" si="0"/>
        <v>NEW WADA</v>
      </c>
      <c r="D858" s="68"/>
      <c r="E858" s="68"/>
      <c r="F858" s="68"/>
      <c r="G858" s="68">
        <v>5</v>
      </c>
      <c r="H858" s="68">
        <f t="shared" si="1"/>
        <v>1</v>
      </c>
      <c r="I858" s="68">
        <f t="shared" si="2"/>
        <v>1</v>
      </c>
      <c r="J858" s="68"/>
      <c r="K858" s="68"/>
      <c r="L858" s="68"/>
      <c r="M858" s="66"/>
      <c r="N858" s="66"/>
      <c r="O858" s="66"/>
      <c r="P858" s="66"/>
      <c r="Q858" s="66"/>
      <c r="R858" s="66"/>
      <c r="S858" s="66"/>
      <c r="T858" s="66"/>
      <c r="U858" s="66"/>
      <c r="V858" s="66"/>
      <c r="W858" s="66"/>
      <c r="X858" s="66"/>
      <c r="Y858" s="66"/>
      <c r="Z858" s="66"/>
    </row>
    <row r="859" spans="1:26" ht="14.25" customHeight="1" x14ac:dyDescent="0.2">
      <c r="A859" s="67" t="s">
        <v>1936</v>
      </c>
      <c r="B859" s="67" t="s">
        <v>1937</v>
      </c>
      <c r="C859" s="68" t="str">
        <f t="shared" si="0"/>
        <v>NGSI/M.LXMI</v>
      </c>
      <c r="D859" s="68"/>
      <c r="E859" s="68"/>
      <c r="F859" s="68"/>
      <c r="G859" s="68">
        <v>3</v>
      </c>
      <c r="H859" s="68">
        <f t="shared" si="1"/>
        <v>1</v>
      </c>
      <c r="I859" s="68">
        <f t="shared" si="2"/>
        <v>1</v>
      </c>
      <c r="J859" s="68"/>
      <c r="K859" s="68"/>
      <c r="L859" s="68"/>
      <c r="M859" s="66"/>
      <c r="N859" s="66"/>
      <c r="O859" s="66"/>
      <c r="P859" s="66"/>
      <c r="Q859" s="66"/>
      <c r="R859" s="66"/>
      <c r="S859" s="66"/>
      <c r="T859" s="66"/>
      <c r="U859" s="66"/>
      <c r="V859" s="66"/>
      <c r="W859" s="66"/>
      <c r="X859" s="66"/>
      <c r="Y859" s="66"/>
      <c r="Z859" s="66"/>
    </row>
    <row r="860" spans="1:26" ht="14.25" customHeight="1" x14ac:dyDescent="0.2">
      <c r="A860" s="67" t="s">
        <v>292</v>
      </c>
      <c r="B860" s="67" t="s">
        <v>293</v>
      </c>
      <c r="C860" s="68" t="str">
        <f t="shared" si="0"/>
        <v>NGVE/N.CROS</v>
      </c>
      <c r="D860" s="68"/>
      <c r="E860" s="68"/>
      <c r="F860" s="68"/>
      <c r="G860" s="68">
        <v>37</v>
      </c>
      <c r="H860" s="68">
        <f t="shared" si="1"/>
        <v>1</v>
      </c>
      <c r="I860" s="68">
        <f t="shared" si="2"/>
        <v>1</v>
      </c>
      <c r="J860" s="68"/>
      <c r="K860" s="68"/>
      <c r="L860" s="68"/>
      <c r="M860" s="66"/>
      <c r="N860" s="66"/>
      <c r="O860" s="66"/>
      <c r="P860" s="66"/>
      <c r="Q860" s="66"/>
      <c r="R860" s="66"/>
      <c r="S860" s="66"/>
      <c r="T860" s="66"/>
      <c r="U860" s="66"/>
      <c r="V860" s="66"/>
      <c r="W860" s="66"/>
      <c r="X860" s="66"/>
      <c r="Y860" s="66"/>
      <c r="Z860" s="66"/>
    </row>
    <row r="861" spans="1:26" ht="14.25" customHeight="1" x14ac:dyDescent="0.2">
      <c r="A861" s="67" t="s">
        <v>147</v>
      </c>
      <c r="B861" s="67" t="s">
        <v>148</v>
      </c>
      <c r="C861" s="68" t="str">
        <f t="shared" si="0"/>
        <v>NHAVELI</v>
      </c>
      <c r="D861" s="68"/>
      <c r="E861" s="68"/>
      <c r="F861" s="68"/>
      <c r="G861" s="68">
        <v>48</v>
      </c>
      <c r="H861" s="68">
        <f t="shared" si="1"/>
        <v>1</v>
      </c>
      <c r="I861" s="68">
        <f t="shared" si="2"/>
        <v>1</v>
      </c>
      <c r="J861" s="68"/>
      <c r="K861" s="68"/>
      <c r="L861" s="68"/>
      <c r="M861" s="66"/>
      <c r="N861" s="66"/>
      <c r="O861" s="66"/>
      <c r="P861" s="66"/>
      <c r="Q861" s="66"/>
      <c r="R861" s="66"/>
      <c r="S861" s="66"/>
      <c r="T861" s="66"/>
      <c r="U861" s="66"/>
      <c r="V861" s="66"/>
      <c r="W861" s="66"/>
      <c r="X861" s="66"/>
      <c r="Y861" s="66"/>
      <c r="Z861" s="66"/>
    </row>
    <row r="862" spans="1:26" ht="14.25" customHeight="1" x14ac:dyDescent="0.2">
      <c r="A862" s="67" t="s">
        <v>149</v>
      </c>
      <c r="B862" s="67" t="s">
        <v>150</v>
      </c>
      <c r="C862" s="68" t="str">
        <f t="shared" si="0"/>
        <v>NHAVELI TMP</v>
      </c>
      <c r="D862" s="68"/>
      <c r="E862" s="68"/>
      <c r="F862" s="68"/>
      <c r="G862" s="68">
        <v>47</v>
      </c>
      <c r="H862" s="68">
        <f t="shared" si="1"/>
        <v>1</v>
      </c>
      <c r="I862" s="68">
        <f t="shared" si="2"/>
        <v>1</v>
      </c>
      <c r="J862" s="68"/>
      <c r="K862" s="68"/>
      <c r="L862" s="68"/>
      <c r="M862" s="66"/>
      <c r="N862" s="66"/>
      <c r="O862" s="66"/>
      <c r="P862" s="66"/>
      <c r="Q862" s="66"/>
      <c r="R862" s="66"/>
      <c r="S862" s="66"/>
      <c r="T862" s="66"/>
      <c r="U862" s="66"/>
      <c r="V862" s="66"/>
      <c r="W862" s="66"/>
      <c r="X862" s="66"/>
      <c r="Y862" s="66"/>
      <c r="Z862" s="66"/>
    </row>
    <row r="863" spans="1:26" ht="14.25" customHeight="1" x14ac:dyDescent="0.2">
      <c r="A863" s="67" t="s">
        <v>793</v>
      </c>
      <c r="B863" s="67" t="s">
        <v>794</v>
      </c>
      <c r="C863" s="68" t="str">
        <f t="shared" si="0"/>
        <v>NIGAL JUNC</v>
      </c>
      <c r="D863" s="68"/>
      <c r="E863" s="68"/>
      <c r="F863" s="68"/>
      <c r="G863" s="68">
        <v>1</v>
      </c>
      <c r="H863" s="68">
        <f t="shared" si="1"/>
        <v>1</v>
      </c>
      <c r="I863" s="68">
        <f t="shared" si="2"/>
        <v>1</v>
      </c>
      <c r="J863" s="68"/>
      <c r="K863" s="68"/>
      <c r="L863" s="68"/>
      <c r="M863" s="66"/>
      <c r="N863" s="66"/>
      <c r="O863" s="66"/>
      <c r="P863" s="66"/>
      <c r="Q863" s="66"/>
      <c r="R863" s="66"/>
      <c r="S863" s="66"/>
      <c r="T863" s="66"/>
      <c r="U863" s="66"/>
      <c r="V863" s="66"/>
      <c r="W863" s="66"/>
      <c r="X863" s="66"/>
      <c r="Y863" s="66"/>
      <c r="Z863" s="66"/>
    </row>
    <row r="864" spans="1:26" ht="14.25" customHeight="1" x14ac:dyDescent="0.2">
      <c r="A864" s="67" t="s">
        <v>3015</v>
      </c>
      <c r="B864" s="67" t="s">
        <v>3016</v>
      </c>
      <c r="C864" s="68" t="str">
        <f t="shared" si="0"/>
        <v>NIPPANI</v>
      </c>
      <c r="D864" s="68"/>
      <c r="E864" s="68"/>
      <c r="F864" s="68"/>
      <c r="G864" s="68">
        <v>3</v>
      </c>
      <c r="H864" s="68">
        <f t="shared" si="1"/>
        <v>1</v>
      </c>
      <c r="I864" s="68">
        <f t="shared" si="2"/>
        <v>1</v>
      </c>
      <c r="J864" s="68"/>
      <c r="K864" s="68"/>
      <c r="L864" s="68"/>
      <c r="M864" s="66"/>
      <c r="N864" s="66"/>
      <c r="O864" s="66"/>
      <c r="P864" s="66"/>
      <c r="Q864" s="66"/>
      <c r="R864" s="66"/>
      <c r="S864" s="66"/>
      <c r="T864" s="66"/>
      <c r="U864" s="66"/>
      <c r="V864" s="66"/>
      <c r="W864" s="66"/>
      <c r="X864" s="66"/>
      <c r="Y864" s="66"/>
      <c r="Z864" s="66"/>
    </row>
    <row r="865" spans="1:26" ht="14.25" customHeight="1" x14ac:dyDescent="0.2">
      <c r="A865" s="67" t="s">
        <v>1959</v>
      </c>
      <c r="B865" s="67" t="s">
        <v>1960</v>
      </c>
      <c r="C865" s="68" t="str">
        <f t="shared" si="0"/>
        <v>NIRANKAL</v>
      </c>
      <c r="D865" s="68"/>
      <c r="E865" s="68"/>
      <c r="F865" s="68"/>
      <c r="G865" s="68">
        <v>5</v>
      </c>
      <c r="H865" s="68">
        <f t="shared" si="1"/>
        <v>1</v>
      </c>
      <c r="I865" s="68">
        <f t="shared" si="2"/>
        <v>1</v>
      </c>
      <c r="J865" s="68"/>
      <c r="K865" s="68"/>
      <c r="L865" s="68"/>
      <c r="M865" s="66"/>
      <c r="N865" s="66"/>
      <c r="O865" s="66"/>
      <c r="P865" s="66"/>
      <c r="Q865" s="66"/>
      <c r="R865" s="66"/>
      <c r="S865" s="66"/>
      <c r="T865" s="66"/>
      <c r="U865" s="66"/>
      <c r="V865" s="66"/>
      <c r="W865" s="66"/>
      <c r="X865" s="66"/>
      <c r="Y865" s="66"/>
      <c r="Z865" s="66"/>
    </row>
    <row r="866" spans="1:26" ht="14.25" customHeight="1" x14ac:dyDescent="0.2">
      <c r="A866" s="67" t="s">
        <v>2219</v>
      </c>
      <c r="B866" s="67" t="s">
        <v>2220</v>
      </c>
      <c r="C866" s="68" t="str">
        <f t="shared" si="0"/>
        <v>NIRWADE</v>
      </c>
      <c r="D866" s="68"/>
      <c r="E866" s="68"/>
      <c r="F866" s="68"/>
      <c r="G866" s="68">
        <v>3</v>
      </c>
      <c r="H866" s="68">
        <f t="shared" si="1"/>
        <v>1</v>
      </c>
      <c r="I866" s="68">
        <f t="shared" si="2"/>
        <v>1</v>
      </c>
      <c r="J866" s="68"/>
      <c r="K866" s="68"/>
      <c r="L866" s="68"/>
      <c r="M866" s="66"/>
      <c r="N866" s="66"/>
      <c r="O866" s="66"/>
      <c r="P866" s="66"/>
      <c r="Q866" s="66"/>
      <c r="R866" s="66"/>
      <c r="S866" s="66"/>
      <c r="T866" s="66"/>
      <c r="U866" s="66"/>
      <c r="V866" s="66"/>
      <c r="W866" s="66"/>
      <c r="X866" s="66"/>
      <c r="Y866" s="66"/>
      <c r="Z866" s="66"/>
    </row>
    <row r="867" spans="1:26" ht="14.25" customHeight="1" x14ac:dyDescent="0.2">
      <c r="A867" s="67" t="s">
        <v>1961</v>
      </c>
      <c r="B867" s="67" t="s">
        <v>1962</v>
      </c>
      <c r="C867" s="68" t="str">
        <f t="shared" si="0"/>
        <v>NKL PST OFF</v>
      </c>
      <c r="D867" s="68"/>
      <c r="E867" s="68"/>
      <c r="F867" s="68"/>
      <c r="G867" s="68">
        <v>5</v>
      </c>
      <c r="H867" s="68">
        <f t="shared" si="1"/>
        <v>1</v>
      </c>
      <c r="I867" s="68">
        <f t="shared" si="2"/>
        <v>1</v>
      </c>
      <c r="J867" s="68"/>
      <c r="K867" s="68"/>
      <c r="L867" s="68"/>
      <c r="M867" s="66"/>
      <c r="N867" s="66"/>
      <c r="O867" s="66"/>
      <c r="P867" s="66"/>
      <c r="Q867" s="66"/>
      <c r="R867" s="66"/>
      <c r="S867" s="66"/>
      <c r="T867" s="66"/>
      <c r="U867" s="66"/>
      <c r="V867" s="66"/>
      <c r="W867" s="66"/>
      <c r="X867" s="66"/>
      <c r="Y867" s="66"/>
      <c r="Z867" s="66"/>
    </row>
    <row r="868" spans="1:26" ht="14.25" customHeight="1" x14ac:dyDescent="0.2">
      <c r="A868" s="67" t="s">
        <v>2287</v>
      </c>
      <c r="B868" s="67" t="s">
        <v>2288</v>
      </c>
      <c r="C868" s="68" t="str">
        <f t="shared" si="0"/>
        <v>NOWNAGAR</v>
      </c>
      <c r="D868" s="68"/>
      <c r="E868" s="68"/>
      <c r="F868" s="68"/>
      <c r="G868" s="68">
        <v>6</v>
      </c>
      <c r="H868" s="68">
        <f t="shared" si="1"/>
        <v>1</v>
      </c>
      <c r="I868" s="68">
        <f t="shared" si="2"/>
        <v>1</v>
      </c>
      <c r="J868" s="68"/>
      <c r="K868" s="68"/>
      <c r="L868" s="68"/>
      <c r="M868" s="66"/>
      <c r="N868" s="66"/>
      <c r="O868" s="66"/>
      <c r="P868" s="66"/>
      <c r="Q868" s="66"/>
      <c r="R868" s="66"/>
      <c r="S868" s="66"/>
      <c r="T868" s="66"/>
      <c r="U868" s="66"/>
      <c r="V868" s="66"/>
      <c r="W868" s="66"/>
      <c r="X868" s="66"/>
      <c r="Y868" s="66"/>
      <c r="Z868" s="66"/>
    </row>
    <row r="869" spans="1:26" ht="14.25" customHeight="1" x14ac:dyDescent="0.2">
      <c r="A869" s="67" t="s">
        <v>2519</v>
      </c>
      <c r="B869" s="67" t="s">
        <v>2520</v>
      </c>
      <c r="C869" s="68" t="str">
        <f t="shared" si="0"/>
        <v>NUEM</v>
      </c>
      <c r="D869" s="68"/>
      <c r="E869" s="68"/>
      <c r="F869" s="68"/>
      <c r="G869" s="68">
        <v>5</v>
      </c>
      <c r="H869" s="68">
        <f t="shared" si="1"/>
        <v>1</v>
      </c>
      <c r="I869" s="68">
        <f t="shared" si="2"/>
        <v>1</v>
      </c>
      <c r="J869" s="68"/>
      <c r="K869" s="68"/>
      <c r="L869" s="68"/>
      <c r="M869" s="66"/>
      <c r="N869" s="66"/>
      <c r="O869" s="66"/>
      <c r="P869" s="66"/>
      <c r="Q869" s="66"/>
      <c r="R869" s="66"/>
      <c r="S869" s="66"/>
      <c r="T869" s="66"/>
      <c r="U869" s="66"/>
      <c r="V869" s="66"/>
      <c r="W869" s="66"/>
      <c r="X869" s="66"/>
      <c r="Y869" s="66"/>
      <c r="Z869" s="66"/>
    </row>
    <row r="870" spans="1:26" ht="14.25" customHeight="1" x14ac:dyDescent="0.2">
      <c r="A870" s="67" t="s">
        <v>1126</v>
      </c>
      <c r="B870" s="67" t="s">
        <v>1127</v>
      </c>
      <c r="C870" s="68" t="str">
        <f t="shared" si="0"/>
        <v>NUSI ACADMY</v>
      </c>
      <c r="D870" s="68"/>
      <c r="E870" s="68"/>
      <c r="F870" s="68"/>
      <c r="G870" s="68">
        <v>3</v>
      </c>
      <c r="H870" s="68">
        <f t="shared" si="1"/>
        <v>1</v>
      </c>
      <c r="I870" s="68">
        <f t="shared" si="2"/>
        <v>1</v>
      </c>
      <c r="J870" s="68"/>
      <c r="K870" s="68"/>
      <c r="L870" s="68"/>
      <c r="M870" s="66"/>
      <c r="N870" s="66"/>
      <c r="O870" s="66"/>
      <c r="P870" s="66"/>
      <c r="Q870" s="66"/>
      <c r="R870" s="66"/>
      <c r="S870" s="66"/>
      <c r="T870" s="66"/>
      <c r="U870" s="66"/>
      <c r="V870" s="66"/>
      <c r="W870" s="66"/>
      <c r="X870" s="66"/>
      <c r="Y870" s="66"/>
      <c r="Z870" s="66"/>
    </row>
    <row r="871" spans="1:26" ht="14.25" customHeight="1" x14ac:dyDescent="0.2">
      <c r="A871" s="67" t="s">
        <v>48</v>
      </c>
      <c r="B871" s="67" t="s">
        <v>49</v>
      </c>
      <c r="C871" s="68" t="str">
        <f t="shared" si="0"/>
        <v>NUVEM</v>
      </c>
      <c r="D871" s="68"/>
      <c r="E871" s="68"/>
      <c r="F871" s="68"/>
      <c r="G871" s="68">
        <v>79</v>
      </c>
      <c r="H871" s="68">
        <f t="shared" si="1"/>
        <v>1</v>
      </c>
      <c r="I871" s="68">
        <f t="shared" si="2"/>
        <v>1</v>
      </c>
      <c r="J871" s="68"/>
      <c r="K871" s="68"/>
      <c r="L871" s="68"/>
      <c r="M871" s="66"/>
      <c r="N871" s="66"/>
      <c r="O871" s="66"/>
      <c r="P871" s="66"/>
      <c r="Q871" s="66"/>
      <c r="R871" s="66"/>
      <c r="S871" s="66"/>
      <c r="T871" s="66"/>
      <c r="U871" s="66"/>
      <c r="V871" s="66"/>
      <c r="W871" s="66"/>
      <c r="X871" s="66"/>
      <c r="Y871" s="66"/>
      <c r="Z871" s="66"/>
    </row>
    <row r="872" spans="1:26" ht="14.25" customHeight="1" x14ac:dyDescent="0.2">
      <c r="A872" s="67" t="s">
        <v>3116</v>
      </c>
      <c r="B872" s="67" t="s">
        <v>3117</v>
      </c>
      <c r="C872" s="68" t="str">
        <f t="shared" si="0"/>
        <v>NUVEM AC V</v>
      </c>
      <c r="D872" s="68"/>
      <c r="E872" s="68"/>
      <c r="F872" s="68"/>
      <c r="G872" s="68">
        <v>1</v>
      </c>
      <c r="H872" s="68">
        <f t="shared" si="1"/>
        <v>1</v>
      </c>
      <c r="I872" s="68">
        <f t="shared" si="2"/>
        <v>1</v>
      </c>
      <c r="J872" s="68"/>
      <c r="K872" s="68"/>
      <c r="L872" s="68"/>
      <c r="M872" s="66"/>
      <c r="N872" s="66"/>
      <c r="O872" s="66"/>
      <c r="P872" s="66"/>
      <c r="Q872" s="66"/>
      <c r="R872" s="66"/>
      <c r="S872" s="66"/>
      <c r="T872" s="66"/>
      <c r="U872" s="66"/>
      <c r="V872" s="66"/>
      <c r="W872" s="66"/>
      <c r="X872" s="66"/>
      <c r="Y872" s="66"/>
      <c r="Z872" s="66"/>
    </row>
    <row r="873" spans="1:26" ht="14.25" customHeight="1" x14ac:dyDescent="0.2">
      <c r="A873" s="67" t="s">
        <v>2368</v>
      </c>
      <c r="B873" s="67" t="s">
        <v>2369</v>
      </c>
      <c r="C873" s="68" t="str">
        <f t="shared" si="0"/>
        <v>O GOA XVR A</v>
      </c>
      <c r="D873" s="68"/>
      <c r="E873" s="68"/>
      <c r="F873" s="68"/>
      <c r="G873" s="68">
        <v>1</v>
      </c>
      <c r="H873" s="68">
        <f t="shared" si="1"/>
        <v>1</v>
      </c>
      <c r="I873" s="68">
        <f t="shared" si="2"/>
        <v>1</v>
      </c>
      <c r="J873" s="68"/>
      <c r="K873" s="68"/>
      <c r="L873" s="68"/>
      <c r="M873" s="66"/>
      <c r="N873" s="66"/>
      <c r="O873" s="66"/>
      <c r="P873" s="66"/>
      <c r="Q873" s="66"/>
      <c r="R873" s="66"/>
      <c r="S873" s="66"/>
      <c r="T873" s="66"/>
      <c r="U873" s="66"/>
      <c r="V873" s="66"/>
      <c r="W873" s="66"/>
      <c r="X873" s="66"/>
      <c r="Y873" s="66"/>
      <c r="Z873" s="66"/>
    </row>
    <row r="874" spans="1:26" ht="14.25" customHeight="1" x14ac:dyDescent="0.2">
      <c r="A874" s="67" t="s">
        <v>2451</v>
      </c>
      <c r="B874" s="67" t="s">
        <v>2452</v>
      </c>
      <c r="C874" s="68" t="str">
        <f t="shared" si="0"/>
        <v>ODAR</v>
      </c>
      <c r="D874" s="68"/>
      <c r="E874" s="68"/>
      <c r="F874" s="68"/>
      <c r="G874" s="68">
        <v>4</v>
      </c>
      <c r="H874" s="68">
        <f t="shared" si="1"/>
        <v>1</v>
      </c>
      <c r="I874" s="68">
        <f t="shared" si="2"/>
        <v>1</v>
      </c>
      <c r="J874" s="68"/>
      <c r="K874" s="68"/>
      <c r="L874" s="68"/>
      <c r="M874" s="66"/>
      <c r="N874" s="66"/>
      <c r="O874" s="66"/>
      <c r="P874" s="66"/>
      <c r="Q874" s="66"/>
      <c r="R874" s="66"/>
      <c r="S874" s="66"/>
      <c r="T874" s="66"/>
      <c r="U874" s="66"/>
      <c r="V874" s="66"/>
      <c r="W874" s="66"/>
      <c r="X874" s="66"/>
      <c r="Y874" s="66"/>
      <c r="Z874" s="66"/>
    </row>
    <row r="875" spans="1:26" ht="14.25" customHeight="1" x14ac:dyDescent="0.2">
      <c r="A875" s="67" t="s">
        <v>542</v>
      </c>
      <c r="B875" s="67" t="s">
        <v>543</v>
      </c>
      <c r="C875" s="68" t="str">
        <f t="shared" si="0"/>
        <v>OLAULIM</v>
      </c>
      <c r="D875" s="68"/>
      <c r="E875" s="68"/>
      <c r="F875" s="68"/>
      <c r="G875" s="68">
        <v>6</v>
      </c>
      <c r="H875" s="68">
        <f t="shared" si="1"/>
        <v>1</v>
      </c>
      <c r="I875" s="68">
        <f t="shared" si="2"/>
        <v>1</v>
      </c>
      <c r="J875" s="68"/>
      <c r="K875" s="68"/>
      <c r="L875" s="68"/>
      <c r="M875" s="66"/>
      <c r="N875" s="66"/>
      <c r="O875" s="66"/>
      <c r="P875" s="66"/>
      <c r="Q875" s="66"/>
      <c r="R875" s="66"/>
      <c r="S875" s="66"/>
      <c r="T875" s="66"/>
      <c r="U875" s="66"/>
      <c r="V875" s="66"/>
      <c r="W875" s="66"/>
      <c r="X875" s="66"/>
      <c r="Y875" s="66"/>
      <c r="Z875" s="66"/>
    </row>
    <row r="876" spans="1:26" ht="14.25" customHeight="1" x14ac:dyDescent="0.2">
      <c r="A876" s="67" t="s">
        <v>3957</v>
      </c>
      <c r="B876" s="67" t="s">
        <v>3958</v>
      </c>
      <c r="C876" s="68" t="str">
        <f t="shared" si="0"/>
        <v>OLD BAMBOLI</v>
      </c>
      <c r="D876" s="68"/>
      <c r="E876" s="68"/>
      <c r="F876" s="68"/>
      <c r="G876" s="68">
        <v>0</v>
      </c>
      <c r="H876" s="68">
        <f t="shared" si="1"/>
        <v>1</v>
      </c>
      <c r="I876" s="68">
        <f t="shared" si="2"/>
        <v>1</v>
      </c>
      <c r="J876" s="68"/>
      <c r="K876" s="68"/>
      <c r="L876" s="68"/>
      <c r="M876" s="66"/>
      <c r="N876" s="66"/>
      <c r="O876" s="66"/>
      <c r="P876" s="66"/>
      <c r="Q876" s="66"/>
      <c r="R876" s="66"/>
      <c r="S876" s="66"/>
      <c r="T876" s="66"/>
      <c r="U876" s="66"/>
      <c r="V876" s="66"/>
      <c r="W876" s="66"/>
      <c r="X876" s="66"/>
      <c r="Y876" s="66"/>
      <c r="Z876" s="66"/>
    </row>
    <row r="877" spans="1:26" ht="14.25" customHeight="1" x14ac:dyDescent="0.2">
      <c r="A877" s="67" t="s">
        <v>218</v>
      </c>
      <c r="B877" s="67" t="s">
        <v>219</v>
      </c>
      <c r="C877" s="68" t="str">
        <f t="shared" si="0"/>
        <v>OLD GOA</v>
      </c>
      <c r="D877" s="68"/>
      <c r="E877" s="68"/>
      <c r="F877" s="68"/>
      <c r="G877" s="68">
        <v>114</v>
      </c>
      <c r="H877" s="68">
        <f t="shared" si="1"/>
        <v>1</v>
      </c>
      <c r="I877" s="68">
        <f t="shared" si="2"/>
        <v>1</v>
      </c>
      <c r="J877" s="68"/>
      <c r="K877" s="68"/>
      <c r="L877" s="68"/>
      <c r="M877" s="66"/>
      <c r="N877" s="66"/>
      <c r="O877" s="66"/>
      <c r="P877" s="66"/>
      <c r="Q877" s="66"/>
      <c r="R877" s="66"/>
      <c r="S877" s="66"/>
      <c r="T877" s="66"/>
      <c r="U877" s="66"/>
      <c r="V877" s="66"/>
      <c r="W877" s="66"/>
      <c r="X877" s="66"/>
      <c r="Y877" s="66"/>
      <c r="Z877" s="66"/>
    </row>
    <row r="878" spans="1:26" ht="14.25" customHeight="1" x14ac:dyDescent="0.2">
      <c r="A878" s="67" t="s">
        <v>2111</v>
      </c>
      <c r="B878" s="67" t="s">
        <v>2112</v>
      </c>
      <c r="C878" s="68" t="str">
        <f t="shared" si="0"/>
        <v>OLD GOA FRY</v>
      </c>
      <c r="D878" s="68"/>
      <c r="E878" s="68"/>
      <c r="F878" s="68"/>
      <c r="G878" s="68">
        <v>1</v>
      </c>
      <c r="H878" s="68">
        <f t="shared" si="1"/>
        <v>1</v>
      </c>
      <c r="I878" s="68">
        <f t="shared" si="2"/>
        <v>1</v>
      </c>
      <c r="J878" s="68"/>
      <c r="K878" s="68"/>
      <c r="L878" s="68"/>
      <c r="M878" s="66"/>
      <c r="N878" s="66"/>
      <c r="O878" s="66"/>
      <c r="P878" s="66"/>
      <c r="Q878" s="66"/>
      <c r="R878" s="66"/>
      <c r="S878" s="66"/>
      <c r="T878" s="66"/>
      <c r="U878" s="66"/>
      <c r="V878" s="66"/>
      <c r="W878" s="66"/>
      <c r="X878" s="66"/>
      <c r="Y878" s="66"/>
      <c r="Z878" s="66"/>
    </row>
    <row r="879" spans="1:26" ht="14.25" customHeight="1" x14ac:dyDescent="0.2">
      <c r="A879" s="67" t="s">
        <v>2141</v>
      </c>
      <c r="B879" s="67" t="s">
        <v>2142</v>
      </c>
      <c r="C879" s="68" t="str">
        <f t="shared" si="0"/>
        <v>OLD SECRET</v>
      </c>
      <c r="D879" s="68"/>
      <c r="E879" s="68"/>
      <c r="F879" s="68"/>
      <c r="G879" s="68">
        <v>1</v>
      </c>
      <c r="H879" s="68">
        <f t="shared" si="1"/>
        <v>1</v>
      </c>
      <c r="I879" s="68">
        <f t="shared" si="2"/>
        <v>1</v>
      </c>
      <c r="J879" s="68"/>
      <c r="K879" s="68"/>
      <c r="L879" s="68"/>
      <c r="M879" s="66"/>
      <c r="N879" s="66"/>
      <c r="O879" s="66"/>
      <c r="P879" s="66"/>
      <c r="Q879" s="66"/>
      <c r="R879" s="66"/>
      <c r="S879" s="66"/>
      <c r="T879" s="66"/>
      <c r="U879" s="66"/>
      <c r="V879" s="66"/>
      <c r="W879" s="66"/>
      <c r="X879" s="66"/>
      <c r="Y879" s="66"/>
      <c r="Z879" s="66"/>
    </row>
    <row r="880" spans="1:26" ht="14.25" customHeight="1" x14ac:dyDescent="0.2">
      <c r="A880" s="67" t="s">
        <v>1248</v>
      </c>
      <c r="B880" s="67" t="s">
        <v>1249</v>
      </c>
      <c r="C880" s="68" t="str">
        <f t="shared" si="0"/>
        <v>ORAS</v>
      </c>
      <c r="D880" s="68"/>
      <c r="E880" s="68"/>
      <c r="F880" s="68"/>
      <c r="G880" s="68">
        <v>8</v>
      </c>
      <c r="H880" s="68">
        <f t="shared" si="1"/>
        <v>1</v>
      </c>
      <c r="I880" s="68">
        <f t="shared" si="2"/>
        <v>1</v>
      </c>
      <c r="J880" s="68"/>
      <c r="K880" s="68"/>
      <c r="L880" s="68"/>
      <c r="M880" s="66"/>
      <c r="N880" s="66"/>
      <c r="O880" s="66"/>
      <c r="P880" s="66"/>
      <c r="Q880" s="66"/>
      <c r="R880" s="66"/>
      <c r="S880" s="66"/>
      <c r="T880" s="66"/>
      <c r="U880" s="66"/>
      <c r="V880" s="66"/>
      <c r="W880" s="66"/>
      <c r="X880" s="66"/>
      <c r="Y880" s="66"/>
      <c r="Z880" s="66"/>
    </row>
    <row r="881" spans="1:26" ht="14.25" customHeight="1" x14ac:dyDescent="0.2">
      <c r="A881" s="67" t="s">
        <v>1885</v>
      </c>
      <c r="B881" s="67" t="s">
        <v>1886</v>
      </c>
      <c r="C881" s="68" t="str">
        <f t="shared" si="0"/>
        <v>ORDA VADDO</v>
      </c>
      <c r="D881" s="68"/>
      <c r="E881" s="68"/>
      <c r="F881" s="68"/>
      <c r="G881" s="68">
        <v>1</v>
      </c>
      <c r="H881" s="68">
        <f t="shared" si="1"/>
        <v>1</v>
      </c>
      <c r="I881" s="68">
        <f t="shared" si="2"/>
        <v>1</v>
      </c>
      <c r="J881" s="68"/>
      <c r="K881" s="68"/>
      <c r="L881" s="68"/>
      <c r="M881" s="66"/>
      <c r="N881" s="66"/>
      <c r="O881" s="66"/>
      <c r="P881" s="66"/>
      <c r="Q881" s="66"/>
      <c r="R881" s="66"/>
      <c r="S881" s="66"/>
      <c r="T881" s="66"/>
      <c r="U881" s="66"/>
      <c r="V881" s="66"/>
      <c r="W881" s="66"/>
      <c r="X881" s="66"/>
      <c r="Y881" s="66"/>
      <c r="Z881" s="66"/>
    </row>
    <row r="882" spans="1:26" ht="14.25" customHeight="1" x14ac:dyDescent="0.2">
      <c r="A882" s="67" t="s">
        <v>1252</v>
      </c>
      <c r="B882" s="67" t="s">
        <v>1253</v>
      </c>
      <c r="C882" s="68" t="str">
        <f t="shared" si="0"/>
        <v>OSARGAO</v>
      </c>
      <c r="D882" s="68"/>
      <c r="E882" s="68"/>
      <c r="F882" s="68"/>
      <c r="G882" s="68">
        <v>6</v>
      </c>
      <c r="H882" s="68">
        <f t="shared" si="1"/>
        <v>1</v>
      </c>
      <c r="I882" s="68">
        <f t="shared" si="2"/>
        <v>1</v>
      </c>
      <c r="J882" s="68"/>
      <c r="K882" s="68"/>
      <c r="L882" s="68"/>
      <c r="M882" s="66"/>
      <c r="N882" s="66"/>
      <c r="O882" s="66"/>
      <c r="P882" s="66"/>
      <c r="Q882" s="66"/>
      <c r="R882" s="66"/>
      <c r="S882" s="66"/>
      <c r="T882" s="66"/>
      <c r="U882" s="66"/>
      <c r="V882" s="66"/>
      <c r="W882" s="66"/>
      <c r="X882" s="66"/>
      <c r="Y882" s="66"/>
      <c r="Z882" s="66"/>
    </row>
    <row r="883" spans="1:26" ht="14.25" customHeight="1" x14ac:dyDescent="0.2">
      <c r="A883" s="67" t="s">
        <v>817</v>
      </c>
      <c r="B883" s="67" t="s">
        <v>818</v>
      </c>
      <c r="C883" s="68" t="str">
        <f t="shared" si="0"/>
        <v>OSHELBAG</v>
      </c>
      <c r="D883" s="68"/>
      <c r="E883" s="68"/>
      <c r="F883" s="68"/>
      <c r="G883" s="68">
        <v>28</v>
      </c>
      <c r="H883" s="68">
        <f t="shared" si="1"/>
        <v>1</v>
      </c>
      <c r="I883" s="68">
        <f t="shared" si="2"/>
        <v>1</v>
      </c>
      <c r="J883" s="68"/>
      <c r="K883" s="68"/>
      <c r="L883" s="68"/>
      <c r="M883" s="66"/>
      <c r="N883" s="66"/>
      <c r="O883" s="66"/>
      <c r="P883" s="66"/>
      <c r="Q883" s="66"/>
      <c r="R883" s="66"/>
      <c r="S883" s="66"/>
      <c r="T883" s="66"/>
      <c r="U883" s="66"/>
      <c r="V883" s="66"/>
      <c r="W883" s="66"/>
      <c r="X883" s="66"/>
      <c r="Y883" s="66"/>
      <c r="Z883" s="66"/>
    </row>
    <row r="884" spans="1:26" ht="14.25" customHeight="1" x14ac:dyDescent="0.2">
      <c r="A884" s="67" t="s">
        <v>812</v>
      </c>
      <c r="B884" s="67" t="s">
        <v>813</v>
      </c>
      <c r="C884" s="68" t="str">
        <f t="shared" si="0"/>
        <v>OZARIM</v>
      </c>
      <c r="D884" s="68"/>
      <c r="E884" s="68"/>
      <c r="F884" s="68"/>
      <c r="G884" s="68">
        <v>1</v>
      </c>
      <c r="H884" s="68">
        <f t="shared" si="1"/>
        <v>1</v>
      </c>
      <c r="I884" s="68">
        <f t="shared" si="2"/>
        <v>1</v>
      </c>
      <c r="J884" s="68"/>
      <c r="K884" s="68"/>
      <c r="L884" s="68"/>
      <c r="M884" s="66"/>
      <c r="N884" s="66"/>
      <c r="O884" s="66"/>
      <c r="P884" s="66"/>
      <c r="Q884" s="66"/>
      <c r="R884" s="66"/>
      <c r="S884" s="66"/>
      <c r="T884" s="66"/>
      <c r="U884" s="66"/>
      <c r="V884" s="66"/>
      <c r="W884" s="66"/>
      <c r="X884" s="66"/>
      <c r="Y884" s="66"/>
      <c r="Z884" s="66"/>
    </row>
    <row r="885" spans="1:26" ht="14.25" customHeight="1" x14ac:dyDescent="0.2">
      <c r="A885" s="75" t="s">
        <v>774</v>
      </c>
      <c r="B885" s="75" t="s">
        <v>775</v>
      </c>
      <c r="C885" s="68" t="str">
        <f t="shared" si="0"/>
        <v>OZRIM</v>
      </c>
      <c r="D885" s="68"/>
      <c r="E885" s="68"/>
      <c r="F885" s="68"/>
      <c r="G885" s="68">
        <v>2</v>
      </c>
      <c r="H885" s="68">
        <f t="shared" si="1"/>
        <v>1</v>
      </c>
      <c r="I885" s="68">
        <f t="shared" si="2"/>
        <v>1</v>
      </c>
      <c r="J885" s="68"/>
      <c r="K885" s="68"/>
      <c r="L885" s="68"/>
      <c r="M885" s="66"/>
      <c r="N885" s="66"/>
      <c r="O885" s="66"/>
      <c r="P885" s="66"/>
      <c r="Q885" s="66"/>
      <c r="R885" s="66"/>
      <c r="S885" s="66"/>
      <c r="T885" s="66"/>
      <c r="U885" s="66"/>
      <c r="V885" s="66"/>
      <c r="W885" s="66"/>
      <c r="X885" s="66"/>
      <c r="Y885" s="66"/>
      <c r="Z885" s="66"/>
    </row>
    <row r="886" spans="1:26" ht="14.25" customHeight="1" x14ac:dyDescent="0.2">
      <c r="A886" s="75" t="s">
        <v>504</v>
      </c>
      <c r="B886" s="75" t="s">
        <v>505</v>
      </c>
      <c r="C886" s="68" t="str">
        <f t="shared" si="0"/>
        <v>OZRIM BRDGE</v>
      </c>
      <c r="D886" s="68"/>
      <c r="E886" s="68"/>
      <c r="F886" s="68"/>
      <c r="G886" s="68">
        <v>5</v>
      </c>
      <c r="H886" s="68">
        <f t="shared" si="1"/>
        <v>1</v>
      </c>
      <c r="I886" s="68">
        <f t="shared" si="2"/>
        <v>1</v>
      </c>
      <c r="J886" s="68"/>
      <c r="K886" s="68"/>
      <c r="L886" s="68"/>
      <c r="M886" s="66"/>
      <c r="N886" s="66"/>
      <c r="O886" s="66"/>
      <c r="P886" s="66"/>
      <c r="Q886" s="66"/>
      <c r="R886" s="66"/>
      <c r="S886" s="66"/>
      <c r="T886" s="66"/>
      <c r="U886" s="66"/>
      <c r="V886" s="66"/>
      <c r="W886" s="66"/>
      <c r="X886" s="66"/>
      <c r="Y886" s="66"/>
      <c r="Z886" s="66"/>
    </row>
    <row r="887" spans="1:26" ht="14.25" customHeight="1" x14ac:dyDescent="0.2">
      <c r="A887" s="67" t="s">
        <v>884</v>
      </c>
      <c r="B887" s="67" t="s">
        <v>885</v>
      </c>
      <c r="C887" s="68" t="str">
        <f t="shared" si="0"/>
        <v>P. CHONSAI</v>
      </c>
      <c r="D887" s="68"/>
      <c r="E887" s="68"/>
      <c r="F887" s="68"/>
      <c r="G887" s="68">
        <v>6</v>
      </c>
      <c r="H887" s="68">
        <f t="shared" si="1"/>
        <v>1</v>
      </c>
      <c r="I887" s="68">
        <f t="shared" si="2"/>
        <v>1</v>
      </c>
      <c r="J887" s="68"/>
      <c r="K887" s="68"/>
      <c r="L887" s="68"/>
      <c r="M887" s="66"/>
      <c r="N887" s="66"/>
      <c r="O887" s="66"/>
      <c r="P887" s="66"/>
      <c r="Q887" s="66"/>
      <c r="R887" s="66"/>
      <c r="S887" s="66"/>
      <c r="T887" s="66"/>
      <c r="U887" s="66"/>
      <c r="V887" s="66"/>
      <c r="W887" s="66"/>
      <c r="X887" s="66"/>
      <c r="Y887" s="66"/>
      <c r="Z887" s="66"/>
    </row>
    <row r="888" spans="1:26" ht="14.25" customHeight="1" x14ac:dyDescent="0.2">
      <c r="A888" s="67" t="s">
        <v>1039</v>
      </c>
      <c r="B888" s="67" t="s">
        <v>1040</v>
      </c>
      <c r="C888" s="68" t="str">
        <f t="shared" si="0"/>
        <v>P.HUSIG BRD</v>
      </c>
      <c r="D888" s="68"/>
      <c r="E888" s="68"/>
      <c r="F888" s="68"/>
      <c r="G888" s="68">
        <v>1</v>
      </c>
      <c r="H888" s="68">
        <f t="shared" si="1"/>
        <v>1</v>
      </c>
      <c r="I888" s="68">
        <f t="shared" si="2"/>
        <v>1</v>
      </c>
      <c r="J888" s="68"/>
      <c r="K888" s="68"/>
      <c r="L888" s="68"/>
      <c r="M888" s="66"/>
      <c r="N888" s="66"/>
      <c r="O888" s="66"/>
      <c r="P888" s="66"/>
      <c r="Q888" s="66"/>
      <c r="R888" s="66"/>
      <c r="S888" s="66"/>
      <c r="T888" s="66"/>
      <c r="U888" s="66"/>
      <c r="V888" s="66"/>
      <c r="W888" s="66"/>
      <c r="X888" s="66"/>
      <c r="Y888" s="66"/>
      <c r="Z888" s="66"/>
    </row>
    <row r="889" spans="1:26" ht="14.25" customHeight="1" x14ac:dyDescent="0.2">
      <c r="A889" s="67" t="s">
        <v>259</v>
      </c>
      <c r="B889" s="67" t="s">
        <v>260</v>
      </c>
      <c r="C889" s="68" t="str">
        <f t="shared" si="0"/>
        <v>P.TEMPLE</v>
      </c>
      <c r="D889" s="68"/>
      <c r="E889" s="68"/>
      <c r="F889" s="68"/>
      <c r="G889" s="68">
        <v>9</v>
      </c>
      <c r="H889" s="68">
        <f t="shared" si="1"/>
        <v>1</v>
      </c>
      <c r="I889" s="68">
        <f t="shared" si="2"/>
        <v>1</v>
      </c>
      <c r="J889" s="68"/>
      <c r="K889" s="68"/>
      <c r="L889" s="68"/>
      <c r="M889" s="66"/>
      <c r="N889" s="66"/>
      <c r="O889" s="66"/>
      <c r="P889" s="66"/>
      <c r="Q889" s="66"/>
      <c r="R889" s="66"/>
      <c r="S889" s="66"/>
      <c r="T889" s="66"/>
      <c r="U889" s="66"/>
      <c r="V889" s="66"/>
      <c r="W889" s="66"/>
      <c r="X889" s="66"/>
      <c r="Y889" s="66"/>
      <c r="Z889" s="66"/>
    </row>
    <row r="890" spans="1:26" ht="14.25" customHeight="1" x14ac:dyDescent="0.2">
      <c r="A890" s="67" t="s">
        <v>2330</v>
      </c>
      <c r="B890" s="67" t="s">
        <v>2331</v>
      </c>
      <c r="C890" s="68" t="str">
        <f t="shared" si="0"/>
        <v>PADDI</v>
      </c>
      <c r="D890" s="68"/>
      <c r="E890" s="68"/>
      <c r="F890" s="68"/>
      <c r="G890" s="68">
        <v>26</v>
      </c>
      <c r="H890" s="68">
        <f t="shared" si="1"/>
        <v>1</v>
      </c>
      <c r="I890" s="68">
        <f t="shared" si="2"/>
        <v>1</v>
      </c>
      <c r="J890" s="68"/>
      <c r="K890" s="68"/>
      <c r="L890" s="68"/>
      <c r="M890" s="66"/>
      <c r="N890" s="66"/>
      <c r="O890" s="66"/>
      <c r="P890" s="66"/>
      <c r="Q890" s="66"/>
      <c r="R890" s="66"/>
      <c r="S890" s="66"/>
      <c r="T890" s="66"/>
      <c r="U890" s="66"/>
      <c r="V890" s="66"/>
      <c r="W890" s="66"/>
      <c r="X890" s="66"/>
      <c r="Y890" s="66"/>
      <c r="Z890" s="66"/>
    </row>
    <row r="891" spans="1:26" ht="14.25" customHeight="1" x14ac:dyDescent="0.2">
      <c r="A891" s="67" t="s">
        <v>1286</v>
      </c>
      <c r="B891" s="67" t="s">
        <v>1287</v>
      </c>
      <c r="C891" s="68" t="str">
        <f t="shared" si="0"/>
        <v>PADEL CANTN</v>
      </c>
      <c r="D891" s="68"/>
      <c r="E891" s="68"/>
      <c r="F891" s="68"/>
      <c r="G891" s="68">
        <v>1</v>
      </c>
      <c r="H891" s="68">
        <f t="shared" si="1"/>
        <v>1</v>
      </c>
      <c r="I891" s="68">
        <f t="shared" si="2"/>
        <v>1</v>
      </c>
      <c r="J891" s="68"/>
      <c r="K891" s="68"/>
      <c r="L891" s="68"/>
      <c r="M891" s="66"/>
      <c r="N891" s="66"/>
      <c r="O891" s="66"/>
      <c r="P891" s="66"/>
      <c r="Q891" s="66"/>
      <c r="R891" s="66"/>
      <c r="S891" s="66"/>
      <c r="T891" s="66"/>
      <c r="U891" s="66"/>
      <c r="V891" s="66"/>
      <c r="W891" s="66"/>
      <c r="X891" s="66"/>
      <c r="Y891" s="66"/>
      <c r="Z891" s="66"/>
    </row>
    <row r="892" spans="1:26" ht="14.25" customHeight="1" x14ac:dyDescent="0.2">
      <c r="A892" s="67" t="s">
        <v>311</v>
      </c>
      <c r="B892" s="67" t="s">
        <v>312</v>
      </c>
      <c r="C892" s="68" t="str">
        <f t="shared" si="0"/>
        <v>PADELI</v>
      </c>
      <c r="D892" s="68"/>
      <c r="E892" s="68"/>
      <c r="F892" s="68"/>
      <c r="G892" s="68">
        <v>7</v>
      </c>
      <c r="H892" s="68">
        <f t="shared" si="1"/>
        <v>1</v>
      </c>
      <c r="I892" s="68">
        <f t="shared" si="2"/>
        <v>1</v>
      </c>
      <c r="J892" s="68"/>
      <c r="K892" s="68"/>
      <c r="L892" s="68"/>
      <c r="M892" s="66"/>
      <c r="N892" s="66"/>
      <c r="O892" s="66"/>
      <c r="P892" s="66"/>
      <c r="Q892" s="66"/>
      <c r="R892" s="66"/>
      <c r="S892" s="66"/>
      <c r="T892" s="66"/>
      <c r="U892" s="66"/>
      <c r="V892" s="66"/>
      <c r="W892" s="66"/>
      <c r="X892" s="66"/>
      <c r="Y892" s="66"/>
      <c r="Z892" s="66"/>
    </row>
    <row r="893" spans="1:26" ht="14.25" customHeight="1" x14ac:dyDescent="0.2">
      <c r="A893" s="67" t="s">
        <v>2488</v>
      </c>
      <c r="B893" s="67" t="s">
        <v>2489</v>
      </c>
      <c r="C893" s="68" t="str">
        <f t="shared" si="0"/>
        <v>PADRIBHAT</v>
      </c>
      <c r="D893" s="68"/>
      <c r="E893" s="68"/>
      <c r="F893" s="68"/>
      <c r="G893" s="68">
        <v>21</v>
      </c>
      <c r="H893" s="68">
        <f t="shared" si="1"/>
        <v>1</v>
      </c>
      <c r="I893" s="68">
        <f t="shared" si="2"/>
        <v>1</v>
      </c>
      <c r="J893" s="68"/>
      <c r="K893" s="68"/>
      <c r="L893" s="68"/>
      <c r="M893" s="66"/>
      <c r="N893" s="66"/>
      <c r="O893" s="66"/>
      <c r="P893" s="66"/>
      <c r="Q893" s="66"/>
      <c r="R893" s="66"/>
      <c r="S893" s="66"/>
      <c r="T893" s="66"/>
      <c r="U893" s="66"/>
      <c r="V893" s="66"/>
      <c r="W893" s="66"/>
      <c r="X893" s="66"/>
      <c r="Y893" s="66"/>
      <c r="Z893" s="66"/>
    </row>
    <row r="894" spans="1:26" ht="14.25" customHeight="1" x14ac:dyDescent="0.2">
      <c r="A894" s="67" t="s">
        <v>2235</v>
      </c>
      <c r="B894" s="67" t="s">
        <v>2236</v>
      </c>
      <c r="C894" s="68" t="str">
        <f t="shared" si="0"/>
        <v>PADVE</v>
      </c>
      <c r="D894" s="68"/>
      <c r="E894" s="68"/>
      <c r="F894" s="68"/>
      <c r="G894" s="68">
        <v>1</v>
      </c>
      <c r="H894" s="68">
        <f t="shared" si="1"/>
        <v>1</v>
      </c>
      <c r="I894" s="68">
        <f t="shared" si="2"/>
        <v>1</v>
      </c>
      <c r="J894" s="68"/>
      <c r="K894" s="68"/>
      <c r="L894" s="68"/>
      <c r="M894" s="66"/>
      <c r="N894" s="66"/>
      <c r="O894" s="66"/>
      <c r="P894" s="66"/>
      <c r="Q894" s="66"/>
      <c r="R894" s="66"/>
      <c r="S894" s="66"/>
      <c r="T894" s="66"/>
      <c r="U894" s="66"/>
      <c r="V894" s="66"/>
      <c r="W894" s="66"/>
      <c r="X894" s="66"/>
      <c r="Y894" s="66"/>
      <c r="Z894" s="66"/>
    </row>
    <row r="895" spans="1:26" ht="14.25" customHeight="1" x14ac:dyDescent="0.2">
      <c r="A895" s="67" t="s">
        <v>1990</v>
      </c>
      <c r="B895" s="67" t="s">
        <v>1991</v>
      </c>
      <c r="C895" s="68" t="str">
        <f t="shared" si="0"/>
        <v>PAIKUL</v>
      </c>
      <c r="D895" s="68"/>
      <c r="E895" s="68"/>
      <c r="F895" s="68"/>
      <c r="G895" s="68">
        <v>2</v>
      </c>
      <c r="H895" s="68">
        <f t="shared" si="1"/>
        <v>1</v>
      </c>
      <c r="I895" s="68">
        <f t="shared" si="2"/>
        <v>1</v>
      </c>
      <c r="J895" s="68"/>
      <c r="K895" s="68"/>
      <c r="L895" s="68"/>
      <c r="M895" s="66"/>
      <c r="N895" s="66"/>
      <c r="O895" s="66"/>
      <c r="P895" s="66"/>
      <c r="Q895" s="66"/>
      <c r="R895" s="66"/>
      <c r="S895" s="66"/>
      <c r="T895" s="66"/>
      <c r="U895" s="66"/>
      <c r="V895" s="66"/>
      <c r="W895" s="66"/>
      <c r="X895" s="66"/>
      <c r="Y895" s="66"/>
      <c r="Z895" s="66"/>
    </row>
    <row r="896" spans="1:26" ht="14.25" customHeight="1" x14ac:dyDescent="0.2">
      <c r="A896" s="67" t="s">
        <v>523</v>
      </c>
      <c r="B896" s="67" t="s">
        <v>524</v>
      </c>
      <c r="C896" s="68" t="str">
        <f t="shared" si="0"/>
        <v>PAITHAN</v>
      </c>
      <c r="D896" s="68"/>
      <c r="E896" s="68"/>
      <c r="F896" s="68"/>
      <c r="G896" s="68">
        <v>2</v>
      </c>
      <c r="H896" s="68">
        <f t="shared" si="1"/>
        <v>1</v>
      </c>
      <c r="I896" s="68">
        <f t="shared" si="2"/>
        <v>1</v>
      </c>
      <c r="J896" s="68"/>
      <c r="K896" s="68"/>
      <c r="L896" s="68"/>
      <c r="M896" s="66"/>
      <c r="N896" s="66"/>
      <c r="O896" s="66"/>
      <c r="P896" s="66"/>
      <c r="Q896" s="66"/>
      <c r="R896" s="66"/>
      <c r="S896" s="66"/>
      <c r="T896" s="66"/>
      <c r="U896" s="66"/>
      <c r="V896" s="66"/>
      <c r="W896" s="66"/>
      <c r="X896" s="66"/>
      <c r="Y896" s="66"/>
      <c r="Z896" s="66"/>
    </row>
    <row r="897" spans="1:26" ht="14.25" customHeight="1" x14ac:dyDescent="0.2">
      <c r="A897" s="67" t="s">
        <v>3403</v>
      </c>
      <c r="B897" s="67" t="s">
        <v>3404</v>
      </c>
      <c r="C897" s="68" t="str">
        <f t="shared" si="0"/>
        <v>PAITHWADO</v>
      </c>
      <c r="D897" s="68"/>
      <c r="E897" s="68"/>
      <c r="F897" s="68"/>
      <c r="G897" s="68">
        <v>1</v>
      </c>
      <c r="H897" s="68">
        <f t="shared" si="1"/>
        <v>1</v>
      </c>
      <c r="I897" s="68">
        <f t="shared" si="2"/>
        <v>1</v>
      </c>
      <c r="J897" s="68"/>
      <c r="K897" s="68"/>
      <c r="L897" s="68"/>
      <c r="M897" s="66"/>
      <c r="N897" s="66"/>
      <c r="O897" s="66"/>
      <c r="P897" s="66"/>
      <c r="Q897" s="66"/>
      <c r="R897" s="66"/>
      <c r="S897" s="66"/>
      <c r="T897" s="66"/>
      <c r="U897" s="66"/>
      <c r="V897" s="66"/>
      <c r="W897" s="66"/>
      <c r="X897" s="66"/>
      <c r="Y897" s="66"/>
      <c r="Z897" s="66"/>
    </row>
    <row r="898" spans="1:26" ht="14.25" customHeight="1" x14ac:dyDescent="0.2">
      <c r="A898" s="67" t="s">
        <v>32</v>
      </c>
      <c r="B898" s="67" t="s">
        <v>33</v>
      </c>
      <c r="C898" s="68" t="str">
        <f t="shared" si="0"/>
        <v>PAJENTAR</v>
      </c>
      <c r="D898" s="68"/>
      <c r="E898" s="68"/>
      <c r="F898" s="68"/>
      <c r="G898" s="68">
        <v>45</v>
      </c>
      <c r="H898" s="68">
        <f t="shared" si="1"/>
        <v>1</v>
      </c>
      <c r="I898" s="68">
        <f t="shared" si="2"/>
        <v>1</v>
      </c>
      <c r="J898" s="68"/>
      <c r="K898" s="68"/>
      <c r="L898" s="68"/>
      <c r="M898" s="66"/>
      <c r="N898" s="66"/>
      <c r="O898" s="66"/>
      <c r="P898" s="66"/>
      <c r="Q898" s="66"/>
      <c r="R898" s="66"/>
      <c r="S898" s="66"/>
      <c r="T898" s="66"/>
      <c r="U898" s="66"/>
      <c r="V898" s="66"/>
      <c r="W898" s="66"/>
      <c r="X898" s="66"/>
      <c r="Y898" s="66"/>
      <c r="Z898" s="66"/>
    </row>
    <row r="899" spans="1:26" ht="14.25" customHeight="1" x14ac:dyDescent="0.2">
      <c r="A899" s="67" t="s">
        <v>2476</v>
      </c>
      <c r="B899" s="67" t="s">
        <v>2477</v>
      </c>
      <c r="C899" s="68" t="str">
        <f t="shared" si="0"/>
        <v>PAJIFOND</v>
      </c>
      <c r="D899" s="68"/>
      <c r="E899" s="68"/>
      <c r="F899" s="68"/>
      <c r="G899" s="68">
        <v>23</v>
      </c>
      <c r="H899" s="68">
        <f t="shared" si="1"/>
        <v>1</v>
      </c>
      <c r="I899" s="68">
        <f t="shared" si="2"/>
        <v>1</v>
      </c>
      <c r="J899" s="68"/>
      <c r="K899" s="68"/>
      <c r="L899" s="68"/>
      <c r="M899" s="66"/>
      <c r="N899" s="66"/>
      <c r="O899" s="66"/>
      <c r="P899" s="66"/>
      <c r="Q899" s="66"/>
      <c r="R899" s="66"/>
      <c r="S899" s="66"/>
      <c r="T899" s="66"/>
      <c r="U899" s="66"/>
      <c r="V899" s="66"/>
      <c r="W899" s="66"/>
      <c r="X899" s="66"/>
      <c r="Y899" s="66"/>
      <c r="Z899" s="66"/>
    </row>
    <row r="900" spans="1:26" ht="14.25" customHeight="1" x14ac:dyDescent="0.2">
      <c r="A900" s="67" t="s">
        <v>2673</v>
      </c>
      <c r="B900" s="67" t="s">
        <v>2674</v>
      </c>
      <c r="C900" s="68" t="str">
        <f t="shared" si="0"/>
        <v>PAJIMOL</v>
      </c>
      <c r="D900" s="68"/>
      <c r="E900" s="68"/>
      <c r="F900" s="68"/>
      <c r="G900" s="68">
        <v>6</v>
      </c>
      <c r="H900" s="68">
        <f t="shared" si="1"/>
        <v>1</v>
      </c>
      <c r="I900" s="68">
        <f t="shared" si="2"/>
        <v>1</v>
      </c>
      <c r="J900" s="68"/>
      <c r="K900" s="68"/>
      <c r="L900" s="68"/>
      <c r="M900" s="66"/>
      <c r="N900" s="66"/>
      <c r="O900" s="66"/>
      <c r="P900" s="66"/>
      <c r="Q900" s="66"/>
      <c r="R900" s="66"/>
      <c r="S900" s="66"/>
      <c r="T900" s="66"/>
      <c r="U900" s="66"/>
      <c r="V900" s="66"/>
      <c r="W900" s="66"/>
      <c r="X900" s="66"/>
      <c r="Y900" s="66"/>
      <c r="Z900" s="66"/>
    </row>
    <row r="901" spans="1:26" ht="14.25" customHeight="1" x14ac:dyDescent="0.2">
      <c r="A901" s="67" t="s">
        <v>1749</v>
      </c>
      <c r="B901" s="67" t="s">
        <v>1750</v>
      </c>
      <c r="C901" s="68" t="str">
        <f t="shared" si="0"/>
        <v>PALE</v>
      </c>
      <c r="D901" s="68"/>
      <c r="E901" s="68"/>
      <c r="F901" s="68"/>
      <c r="G901" s="68">
        <v>8</v>
      </c>
      <c r="H901" s="68">
        <f t="shared" si="1"/>
        <v>1</v>
      </c>
      <c r="I901" s="68">
        <f t="shared" si="2"/>
        <v>1</v>
      </c>
      <c r="J901" s="68"/>
      <c r="K901" s="68"/>
      <c r="L901" s="68"/>
      <c r="M901" s="66"/>
      <c r="N901" s="66"/>
      <c r="O901" s="66"/>
      <c r="P901" s="66"/>
      <c r="Q901" s="66"/>
      <c r="R901" s="66"/>
      <c r="S901" s="66"/>
      <c r="T901" s="66"/>
      <c r="U901" s="66"/>
      <c r="V901" s="66"/>
      <c r="W901" s="66"/>
      <c r="X901" s="66"/>
      <c r="Y901" s="66"/>
      <c r="Z901" s="66"/>
    </row>
    <row r="902" spans="1:26" ht="14.25" customHeight="1" x14ac:dyDescent="0.2">
      <c r="A902" s="67" t="s">
        <v>393</v>
      </c>
      <c r="B902" s="67" t="s">
        <v>394</v>
      </c>
      <c r="C902" s="68" t="str">
        <f t="shared" si="0"/>
        <v>PALI</v>
      </c>
      <c r="D902" s="68"/>
      <c r="E902" s="68"/>
      <c r="F902" s="68"/>
      <c r="G902" s="68">
        <v>5</v>
      </c>
      <c r="H902" s="68">
        <f t="shared" si="1"/>
        <v>1</v>
      </c>
      <c r="I902" s="68">
        <f t="shared" si="2"/>
        <v>1</v>
      </c>
      <c r="J902" s="68"/>
      <c r="K902" s="68"/>
      <c r="L902" s="68"/>
      <c r="M902" s="66"/>
      <c r="N902" s="66"/>
      <c r="O902" s="66"/>
      <c r="P902" s="66"/>
      <c r="Q902" s="66"/>
      <c r="R902" s="66"/>
      <c r="S902" s="66"/>
      <c r="T902" s="66"/>
      <c r="U902" s="66"/>
      <c r="V902" s="66"/>
      <c r="W902" s="66"/>
      <c r="X902" s="66"/>
      <c r="Y902" s="66"/>
      <c r="Z902" s="66"/>
    </row>
    <row r="903" spans="1:26" ht="14.25" customHeight="1" x14ac:dyDescent="0.2">
      <c r="A903" s="67" t="s">
        <v>1003</v>
      </c>
      <c r="B903" s="67" t="s">
        <v>1004</v>
      </c>
      <c r="C903" s="68" t="str">
        <f t="shared" si="0"/>
        <v>PALOTI/SHAL</v>
      </c>
      <c r="D903" s="68"/>
      <c r="E903" s="68"/>
      <c r="F903" s="68"/>
      <c r="G903" s="68">
        <v>4</v>
      </c>
      <c r="H903" s="68">
        <f t="shared" si="1"/>
        <v>1</v>
      </c>
      <c r="I903" s="68">
        <f t="shared" si="2"/>
        <v>1</v>
      </c>
      <c r="J903" s="68"/>
      <c r="K903" s="68"/>
      <c r="L903" s="68"/>
      <c r="M903" s="66"/>
      <c r="N903" s="66"/>
      <c r="O903" s="66"/>
      <c r="P903" s="66"/>
      <c r="Q903" s="66"/>
      <c r="R903" s="66"/>
      <c r="S903" s="66"/>
      <c r="T903" s="66"/>
      <c r="U903" s="66"/>
      <c r="V903" s="66"/>
      <c r="W903" s="66"/>
      <c r="X903" s="66"/>
      <c r="Y903" s="66"/>
      <c r="Z903" s="66"/>
    </row>
    <row r="904" spans="1:26" ht="14.25" customHeight="1" x14ac:dyDescent="0.2">
      <c r="A904" s="67" t="s">
        <v>1166</v>
      </c>
      <c r="B904" s="67" t="s">
        <v>1167</v>
      </c>
      <c r="C904" s="68" t="str">
        <f t="shared" si="0"/>
        <v>PALSARE</v>
      </c>
      <c r="D904" s="68"/>
      <c r="E904" s="68"/>
      <c r="F904" s="68"/>
      <c r="G904" s="68">
        <v>2</v>
      </c>
      <c r="H904" s="68">
        <f t="shared" si="1"/>
        <v>1</v>
      </c>
      <c r="I904" s="68">
        <f t="shared" si="2"/>
        <v>1</v>
      </c>
      <c r="J904" s="68"/>
      <c r="K904" s="68"/>
      <c r="L904" s="68"/>
      <c r="M904" s="66"/>
      <c r="N904" s="66"/>
      <c r="O904" s="66"/>
      <c r="P904" s="66"/>
      <c r="Q904" s="66"/>
      <c r="R904" s="66"/>
      <c r="S904" s="66"/>
      <c r="T904" s="66"/>
      <c r="U904" s="66"/>
      <c r="V904" s="66"/>
      <c r="W904" s="66"/>
      <c r="X904" s="66"/>
      <c r="Y904" s="66"/>
      <c r="Z904" s="66"/>
    </row>
    <row r="905" spans="1:26" ht="14.25" customHeight="1" x14ac:dyDescent="0.2">
      <c r="A905" s="67" t="s">
        <v>785</v>
      </c>
      <c r="B905" s="67" t="s">
        <v>786</v>
      </c>
      <c r="C905" s="68" t="str">
        <f t="shared" si="0"/>
        <v>PALYA</v>
      </c>
      <c r="D905" s="68"/>
      <c r="E905" s="68"/>
      <c r="F905" s="68"/>
      <c r="G905" s="68">
        <v>1</v>
      </c>
      <c r="H905" s="68">
        <f t="shared" si="1"/>
        <v>1</v>
      </c>
      <c r="I905" s="68">
        <f t="shared" si="2"/>
        <v>1</v>
      </c>
      <c r="J905" s="68"/>
      <c r="K905" s="68"/>
      <c r="L905" s="68"/>
      <c r="M905" s="66"/>
      <c r="N905" s="66"/>
      <c r="O905" s="66"/>
      <c r="P905" s="66"/>
      <c r="Q905" s="66"/>
      <c r="R905" s="66"/>
      <c r="S905" s="66"/>
      <c r="T905" s="66"/>
      <c r="U905" s="66"/>
      <c r="V905" s="66"/>
      <c r="W905" s="66"/>
      <c r="X905" s="66"/>
      <c r="Y905" s="66"/>
      <c r="Z905" s="66"/>
    </row>
    <row r="906" spans="1:26" ht="14.25" customHeight="1" x14ac:dyDescent="0.2">
      <c r="A906" s="67" t="s">
        <v>719</v>
      </c>
      <c r="B906" s="67" t="s">
        <v>720</v>
      </c>
      <c r="C906" s="68" t="str">
        <f t="shared" si="0"/>
        <v>PALYA X</v>
      </c>
      <c r="D906" s="68"/>
      <c r="E906" s="68"/>
      <c r="F906" s="68"/>
      <c r="G906" s="68">
        <v>9</v>
      </c>
      <c r="H906" s="68">
        <f t="shared" si="1"/>
        <v>1</v>
      </c>
      <c r="I906" s="68">
        <f t="shared" si="2"/>
        <v>1</v>
      </c>
      <c r="J906" s="68"/>
      <c r="K906" s="68"/>
      <c r="L906" s="68"/>
      <c r="M906" s="66"/>
      <c r="N906" s="66"/>
      <c r="O906" s="66"/>
      <c r="P906" s="66"/>
      <c r="Q906" s="66"/>
      <c r="R906" s="66"/>
      <c r="S906" s="66"/>
      <c r="T906" s="66"/>
      <c r="U906" s="66"/>
      <c r="V906" s="66"/>
      <c r="W906" s="66"/>
      <c r="X906" s="66"/>
      <c r="Y906" s="66"/>
      <c r="Z906" s="66"/>
    </row>
    <row r="907" spans="1:26" ht="14.25" customHeight="1" x14ac:dyDescent="0.2">
      <c r="A907" s="67" t="s">
        <v>531</v>
      </c>
      <c r="B907" s="67" t="s">
        <v>532</v>
      </c>
      <c r="C907" s="68" t="str">
        <f t="shared" si="0"/>
        <v>PALYE</v>
      </c>
      <c r="D907" s="68"/>
      <c r="E907" s="68"/>
      <c r="F907" s="68"/>
      <c r="G907" s="68">
        <v>7</v>
      </c>
      <c r="H907" s="68">
        <f t="shared" si="1"/>
        <v>1</v>
      </c>
      <c r="I907" s="68">
        <f t="shared" si="2"/>
        <v>1</v>
      </c>
      <c r="J907" s="68"/>
      <c r="K907" s="68"/>
      <c r="L907" s="68"/>
      <c r="M907" s="66"/>
      <c r="N907" s="66"/>
      <c r="O907" s="66"/>
      <c r="P907" s="66"/>
      <c r="Q907" s="66"/>
      <c r="R907" s="66"/>
      <c r="S907" s="66"/>
      <c r="T907" s="66"/>
      <c r="U907" s="66"/>
      <c r="V907" s="66"/>
      <c r="W907" s="66"/>
      <c r="X907" s="66"/>
      <c r="Y907" s="66"/>
      <c r="Z907" s="66"/>
    </row>
    <row r="908" spans="1:26" ht="14.25" customHeight="1" x14ac:dyDescent="0.2">
      <c r="A908" s="67" t="s">
        <v>11</v>
      </c>
      <c r="B908" s="67" t="s">
        <v>14</v>
      </c>
      <c r="C908" s="68" t="str">
        <f t="shared" si="0"/>
        <v>PANAJI</v>
      </c>
      <c r="D908" s="68"/>
      <c r="E908" s="68" t="s">
        <v>3844</v>
      </c>
      <c r="F908" s="68"/>
      <c r="G908" s="68">
        <v>336</v>
      </c>
      <c r="H908" s="68">
        <f t="shared" si="1"/>
        <v>1</v>
      </c>
      <c r="I908" s="68">
        <f t="shared" si="2"/>
        <v>1</v>
      </c>
      <c r="J908" s="68" t="s">
        <v>3845</v>
      </c>
      <c r="K908" s="68"/>
      <c r="L908" s="68"/>
      <c r="M908" s="66"/>
      <c r="N908" s="66"/>
      <c r="O908" s="66"/>
      <c r="P908" s="66"/>
      <c r="Q908" s="66"/>
      <c r="R908" s="66"/>
      <c r="S908" s="66"/>
      <c r="T908" s="66"/>
      <c r="U908" s="66"/>
      <c r="V908" s="66"/>
      <c r="W908" s="66"/>
      <c r="X908" s="66"/>
      <c r="Y908" s="66"/>
      <c r="Z908" s="66"/>
    </row>
    <row r="909" spans="1:26" ht="14.25" customHeight="1" x14ac:dyDescent="0.2">
      <c r="A909" s="67" t="s">
        <v>3959</v>
      </c>
      <c r="B909" s="67" t="s">
        <v>3960</v>
      </c>
      <c r="C909" s="68" t="str">
        <f t="shared" si="0"/>
        <v>PANAJI ART AND CULTURE</v>
      </c>
      <c r="D909" s="68"/>
      <c r="E909" s="68"/>
      <c r="F909" s="68"/>
      <c r="G909" s="68">
        <v>0</v>
      </c>
      <c r="H909" s="68">
        <f t="shared" si="1"/>
        <v>1</v>
      </c>
      <c r="I909" s="68">
        <f t="shared" si="2"/>
        <v>1</v>
      </c>
      <c r="J909" s="68" t="s">
        <v>3888</v>
      </c>
      <c r="K909" s="68"/>
      <c r="L909" s="68" t="s">
        <v>3838</v>
      </c>
      <c r="M909" s="66"/>
      <c r="N909" s="66"/>
      <c r="O909" s="66"/>
      <c r="P909" s="66"/>
      <c r="Q909" s="66"/>
      <c r="R909" s="66"/>
      <c r="S909" s="66"/>
      <c r="T909" s="66"/>
      <c r="U909" s="66"/>
      <c r="V909" s="66"/>
      <c r="W909" s="66"/>
      <c r="X909" s="66"/>
      <c r="Y909" s="66"/>
      <c r="Z909" s="66"/>
    </row>
    <row r="910" spans="1:26" ht="14.25" customHeight="1" x14ac:dyDescent="0.2">
      <c r="A910" s="67" t="s">
        <v>297</v>
      </c>
      <c r="B910" s="67" t="s">
        <v>298</v>
      </c>
      <c r="C910" s="68" t="str">
        <f t="shared" si="0"/>
        <v>PANAJI MKT</v>
      </c>
      <c r="D910" s="68"/>
      <c r="E910" s="68"/>
      <c r="F910" s="68"/>
      <c r="G910" s="68">
        <v>40</v>
      </c>
      <c r="H910" s="68">
        <f t="shared" si="1"/>
        <v>1</v>
      </c>
      <c r="I910" s="68">
        <f t="shared" si="2"/>
        <v>1</v>
      </c>
      <c r="J910" s="68"/>
      <c r="K910" s="68"/>
      <c r="L910" s="68"/>
      <c r="M910" s="66"/>
      <c r="N910" s="66"/>
      <c r="O910" s="66"/>
      <c r="P910" s="66"/>
      <c r="Q910" s="66"/>
      <c r="R910" s="66"/>
      <c r="S910" s="66"/>
      <c r="T910" s="66"/>
      <c r="U910" s="66"/>
      <c r="V910" s="66"/>
      <c r="W910" s="66"/>
      <c r="X910" s="66"/>
      <c r="Y910" s="66"/>
      <c r="Z910" s="66"/>
    </row>
    <row r="911" spans="1:26" ht="14.25" customHeight="1" x14ac:dyDescent="0.2">
      <c r="A911" s="67" t="s">
        <v>3961</v>
      </c>
      <c r="B911" s="67" t="s">
        <v>3962</v>
      </c>
      <c r="C911" s="68" t="str">
        <f t="shared" si="0"/>
        <v>Panaji PWD</v>
      </c>
      <c r="D911" s="68"/>
      <c r="E911" s="68"/>
      <c r="F911" s="68"/>
      <c r="G911" s="68">
        <v>0</v>
      </c>
      <c r="H911" s="68">
        <f t="shared" si="1"/>
        <v>1</v>
      </c>
      <c r="I911" s="68">
        <f t="shared" si="2"/>
        <v>1</v>
      </c>
      <c r="J911" s="68"/>
      <c r="K911" s="68"/>
      <c r="L911" s="68"/>
      <c r="M911" s="66"/>
      <c r="N911" s="66"/>
      <c r="O911" s="66"/>
      <c r="P911" s="66"/>
      <c r="Q911" s="66"/>
      <c r="R911" s="66"/>
      <c r="S911" s="66"/>
      <c r="T911" s="66"/>
      <c r="U911" s="66"/>
      <c r="V911" s="66"/>
      <c r="W911" s="66"/>
      <c r="X911" s="66"/>
      <c r="Y911" s="66"/>
      <c r="Z911" s="66"/>
    </row>
    <row r="912" spans="1:26" ht="14.25" customHeight="1" x14ac:dyDescent="0.2">
      <c r="A912" s="67" t="s">
        <v>1531</v>
      </c>
      <c r="B912" s="67" t="s">
        <v>1532</v>
      </c>
      <c r="C912" s="68" t="str">
        <f t="shared" si="0"/>
        <v>PANARI</v>
      </c>
      <c r="D912" s="68"/>
      <c r="E912" s="68"/>
      <c r="F912" s="68"/>
      <c r="G912" s="68">
        <v>1</v>
      </c>
      <c r="H912" s="68">
        <f t="shared" si="1"/>
        <v>1</v>
      </c>
      <c r="I912" s="68">
        <f t="shared" si="2"/>
        <v>1</v>
      </c>
      <c r="J912" s="68"/>
      <c r="K912" s="68"/>
      <c r="L912" s="68"/>
      <c r="M912" s="66"/>
      <c r="N912" s="66"/>
      <c r="O912" s="66"/>
      <c r="P912" s="66"/>
      <c r="Q912" s="66"/>
      <c r="R912" s="66"/>
      <c r="S912" s="66"/>
      <c r="T912" s="66"/>
      <c r="U912" s="66"/>
      <c r="V912" s="66"/>
      <c r="W912" s="66"/>
      <c r="X912" s="66"/>
      <c r="Y912" s="66"/>
      <c r="Z912" s="66"/>
    </row>
    <row r="913" spans="1:26" ht="14.25" customHeight="1" x14ac:dyDescent="0.2">
      <c r="A913" s="67" t="s">
        <v>375</v>
      </c>
      <c r="B913" s="67" t="s">
        <v>376</v>
      </c>
      <c r="C913" s="68" t="str">
        <f t="shared" si="0"/>
        <v>PANAS MALA</v>
      </c>
      <c r="D913" s="68"/>
      <c r="E913" s="68"/>
      <c r="F913" s="68"/>
      <c r="G913" s="68">
        <v>3</v>
      </c>
      <c r="H913" s="68">
        <f t="shared" si="1"/>
        <v>1</v>
      </c>
      <c r="I913" s="68">
        <f t="shared" si="2"/>
        <v>1</v>
      </c>
      <c r="J913" s="68"/>
      <c r="K913" s="68"/>
      <c r="L913" s="68"/>
      <c r="M913" s="66"/>
      <c r="N913" s="66"/>
      <c r="O913" s="66"/>
      <c r="P913" s="66"/>
      <c r="Q913" s="66"/>
      <c r="R913" s="66"/>
      <c r="S913" s="66"/>
      <c r="T913" s="66"/>
      <c r="U913" s="66"/>
      <c r="V913" s="66"/>
      <c r="W913" s="66"/>
      <c r="X913" s="66"/>
      <c r="Y913" s="66"/>
      <c r="Z913" s="66"/>
    </row>
    <row r="914" spans="1:26" ht="14.25" customHeight="1" x14ac:dyDescent="0.2">
      <c r="A914" s="67" t="s">
        <v>650</v>
      </c>
      <c r="B914" s="67" t="s">
        <v>651</v>
      </c>
      <c r="C914" s="68" t="str">
        <f t="shared" si="0"/>
        <v>PANCHAYAT</v>
      </c>
      <c r="D914" s="68"/>
      <c r="E914" s="68"/>
      <c r="F914" s="68"/>
      <c r="G914" s="68">
        <v>3</v>
      </c>
      <c r="H914" s="68">
        <f t="shared" si="1"/>
        <v>1</v>
      </c>
      <c r="I914" s="68">
        <f t="shared" si="2"/>
        <v>1</v>
      </c>
      <c r="J914" s="68"/>
      <c r="K914" s="68"/>
      <c r="L914" s="68"/>
      <c r="M914" s="66"/>
      <c r="N914" s="66"/>
      <c r="O914" s="66"/>
      <c r="P914" s="66"/>
      <c r="Q914" s="66"/>
      <c r="R914" s="66"/>
      <c r="S914" s="66"/>
      <c r="T914" s="66"/>
      <c r="U914" s="66"/>
      <c r="V914" s="66"/>
      <c r="W914" s="66"/>
      <c r="X914" s="66"/>
      <c r="Y914" s="66"/>
      <c r="Z914" s="66"/>
    </row>
    <row r="915" spans="1:26" ht="14.25" customHeight="1" x14ac:dyDescent="0.2">
      <c r="A915" s="67" t="s">
        <v>257</v>
      </c>
      <c r="B915" s="67" t="s">
        <v>258</v>
      </c>
      <c r="C915" s="68" t="str">
        <f t="shared" si="0"/>
        <v>PANCHWADI</v>
      </c>
      <c r="D915" s="68"/>
      <c r="E915" s="68"/>
      <c r="F915" s="68"/>
      <c r="G915" s="68">
        <v>9</v>
      </c>
      <c r="H915" s="68">
        <f t="shared" si="1"/>
        <v>1</v>
      </c>
      <c r="I915" s="68">
        <f t="shared" si="2"/>
        <v>1</v>
      </c>
      <c r="J915" s="68"/>
      <c r="K915" s="68"/>
      <c r="L915" s="68"/>
      <c r="M915" s="66"/>
      <c r="N915" s="66"/>
      <c r="O915" s="66"/>
      <c r="P915" s="66"/>
      <c r="Q915" s="66"/>
      <c r="R915" s="66"/>
      <c r="S915" s="66"/>
      <c r="T915" s="66"/>
      <c r="U915" s="66"/>
      <c r="V915" s="66"/>
      <c r="W915" s="66"/>
      <c r="X915" s="66"/>
      <c r="Y915" s="66"/>
      <c r="Z915" s="66"/>
    </row>
    <row r="916" spans="1:26" ht="14.25" customHeight="1" x14ac:dyDescent="0.2">
      <c r="A916" s="67" t="s">
        <v>3963</v>
      </c>
      <c r="B916" s="67" t="s">
        <v>3713</v>
      </c>
      <c r="C916" s="68" t="str">
        <f t="shared" si="0"/>
        <v>PANDHARPUR</v>
      </c>
      <c r="D916" s="68"/>
      <c r="E916" s="68"/>
      <c r="F916" s="68"/>
      <c r="G916" s="68">
        <v>1</v>
      </c>
      <c r="H916" s="68">
        <f t="shared" si="1"/>
        <v>1</v>
      </c>
      <c r="I916" s="68">
        <f t="shared" si="2"/>
        <v>1</v>
      </c>
      <c r="J916" s="68"/>
      <c r="K916" s="68"/>
      <c r="L916" s="68"/>
      <c r="M916" s="66"/>
      <c r="N916" s="66"/>
      <c r="O916" s="66"/>
      <c r="P916" s="66"/>
      <c r="Q916" s="66"/>
      <c r="R916" s="66"/>
      <c r="S916" s="66"/>
      <c r="T916" s="66"/>
      <c r="U916" s="66"/>
      <c r="V916" s="66"/>
      <c r="W916" s="66"/>
      <c r="X916" s="66"/>
      <c r="Y916" s="66"/>
      <c r="Z916" s="66"/>
    </row>
    <row r="917" spans="1:26" ht="14.25" customHeight="1" x14ac:dyDescent="0.2">
      <c r="A917" s="67" t="s">
        <v>1246</v>
      </c>
      <c r="B917" s="67" t="s">
        <v>1247</v>
      </c>
      <c r="C917" s="68" t="str">
        <f t="shared" si="0"/>
        <v>PANDUR</v>
      </c>
      <c r="D917" s="68"/>
      <c r="E917" s="68"/>
      <c r="F917" s="68"/>
      <c r="G917" s="68">
        <v>7</v>
      </c>
      <c r="H917" s="68">
        <f t="shared" si="1"/>
        <v>1</v>
      </c>
      <c r="I917" s="68">
        <f t="shared" si="2"/>
        <v>1</v>
      </c>
      <c r="J917" s="68"/>
      <c r="K917" s="68"/>
      <c r="L917" s="68"/>
      <c r="M917" s="66"/>
      <c r="N917" s="66"/>
      <c r="O917" s="66"/>
      <c r="P917" s="66"/>
      <c r="Q917" s="66"/>
      <c r="R917" s="66"/>
      <c r="S917" s="66"/>
      <c r="T917" s="66"/>
      <c r="U917" s="66"/>
      <c r="V917" s="66"/>
      <c r="W917" s="66"/>
      <c r="X917" s="66"/>
      <c r="Y917" s="66"/>
      <c r="Z917" s="66"/>
    </row>
    <row r="918" spans="1:26" ht="14.25" customHeight="1" x14ac:dyDescent="0.2">
      <c r="A918" s="67" t="s">
        <v>1457</v>
      </c>
      <c r="B918" s="67" t="s">
        <v>1458</v>
      </c>
      <c r="C918" s="68" t="str">
        <f t="shared" si="0"/>
        <v>PANDVPURA</v>
      </c>
      <c r="D918" s="68"/>
      <c r="E918" s="68"/>
      <c r="F918" s="68"/>
      <c r="G918" s="68">
        <v>5</v>
      </c>
      <c r="H918" s="68">
        <f t="shared" si="1"/>
        <v>1</v>
      </c>
      <c r="I918" s="68">
        <f t="shared" si="2"/>
        <v>1</v>
      </c>
      <c r="J918" s="68"/>
      <c r="K918" s="68"/>
      <c r="L918" s="68"/>
      <c r="M918" s="66"/>
      <c r="N918" s="66"/>
      <c r="O918" s="66"/>
      <c r="P918" s="66"/>
      <c r="Q918" s="66"/>
      <c r="R918" s="66"/>
      <c r="S918" s="66"/>
      <c r="T918" s="66"/>
      <c r="U918" s="66"/>
      <c r="V918" s="66"/>
      <c r="W918" s="66"/>
      <c r="X918" s="66"/>
      <c r="Y918" s="66"/>
      <c r="Z918" s="66"/>
    </row>
    <row r="919" spans="1:26" ht="14.25" customHeight="1" x14ac:dyDescent="0.2">
      <c r="A919" s="67" t="s">
        <v>2535</v>
      </c>
      <c r="B919" s="67" t="s">
        <v>2536</v>
      </c>
      <c r="C919" s="68" t="str">
        <f t="shared" si="0"/>
        <v>PANNA</v>
      </c>
      <c r="D919" s="68"/>
      <c r="E919" s="68"/>
      <c r="F919" s="68"/>
      <c r="G919" s="68">
        <v>10</v>
      </c>
      <c r="H919" s="68">
        <f t="shared" si="1"/>
        <v>1</v>
      </c>
      <c r="I919" s="68">
        <f t="shared" si="2"/>
        <v>1</v>
      </c>
      <c r="J919" s="68"/>
      <c r="K919" s="68"/>
      <c r="L919" s="68"/>
      <c r="M919" s="66"/>
      <c r="N919" s="66"/>
      <c r="O919" s="66"/>
      <c r="P919" s="66"/>
      <c r="Q919" s="66"/>
      <c r="R919" s="66"/>
      <c r="S919" s="66"/>
      <c r="T919" s="66"/>
      <c r="U919" s="66"/>
      <c r="V919" s="66"/>
      <c r="W919" s="66"/>
      <c r="X919" s="66"/>
      <c r="Y919" s="66"/>
      <c r="Z919" s="66"/>
    </row>
    <row r="920" spans="1:26" ht="14.25" customHeight="1" x14ac:dyDescent="0.2">
      <c r="A920" s="67" t="s">
        <v>990</v>
      </c>
      <c r="B920" s="67" t="s">
        <v>991</v>
      </c>
      <c r="C920" s="68" t="str">
        <f t="shared" si="0"/>
        <v>PANNER</v>
      </c>
      <c r="D920" s="68"/>
      <c r="E920" s="68"/>
      <c r="F920" s="68"/>
      <c r="G920" s="68">
        <v>1</v>
      </c>
      <c r="H920" s="68">
        <f t="shared" si="1"/>
        <v>1</v>
      </c>
      <c r="I920" s="68">
        <f t="shared" si="2"/>
        <v>1</v>
      </c>
      <c r="J920" s="68"/>
      <c r="K920" s="68"/>
      <c r="L920" s="68"/>
      <c r="M920" s="66"/>
      <c r="N920" s="66"/>
      <c r="O920" s="66"/>
      <c r="P920" s="66"/>
      <c r="Q920" s="66"/>
      <c r="R920" s="66"/>
      <c r="S920" s="66"/>
      <c r="T920" s="66"/>
      <c r="U920" s="66"/>
      <c r="V920" s="66"/>
      <c r="W920" s="66"/>
      <c r="X920" s="66"/>
      <c r="Y920" s="66"/>
      <c r="Z920" s="66"/>
    </row>
    <row r="921" spans="1:26" ht="14.25" customHeight="1" x14ac:dyDescent="0.2">
      <c r="A921" s="67" t="s">
        <v>2608</v>
      </c>
      <c r="B921" s="67" t="s">
        <v>2609</v>
      </c>
      <c r="C921" s="68" t="str">
        <f t="shared" si="0"/>
        <v>PANSULEM</v>
      </c>
      <c r="D921" s="68"/>
      <c r="E921" s="68"/>
      <c r="F921" s="68"/>
      <c r="G921" s="68">
        <v>3</v>
      </c>
      <c r="H921" s="68">
        <f t="shared" si="1"/>
        <v>1</v>
      </c>
      <c r="I921" s="68">
        <f t="shared" si="2"/>
        <v>1</v>
      </c>
      <c r="J921" s="68"/>
      <c r="K921" s="68"/>
      <c r="L921" s="68"/>
      <c r="M921" s="66"/>
      <c r="N921" s="66"/>
      <c r="O921" s="66"/>
      <c r="P921" s="66"/>
      <c r="Q921" s="66"/>
      <c r="R921" s="66"/>
      <c r="S921" s="66"/>
      <c r="T921" s="66"/>
      <c r="U921" s="66"/>
      <c r="V921" s="66"/>
      <c r="W921" s="66"/>
      <c r="X921" s="66"/>
      <c r="Y921" s="66"/>
      <c r="Z921" s="66"/>
    </row>
    <row r="922" spans="1:26" ht="14.25" customHeight="1" x14ac:dyDescent="0.2">
      <c r="A922" s="67" t="s">
        <v>1315</v>
      </c>
      <c r="B922" s="67" t="s">
        <v>1316</v>
      </c>
      <c r="C922" s="68" t="str">
        <f t="shared" si="0"/>
        <v>PANVAL</v>
      </c>
      <c r="D922" s="68"/>
      <c r="E922" s="68"/>
      <c r="F922" s="68"/>
      <c r="G922" s="68">
        <v>1</v>
      </c>
      <c r="H922" s="68">
        <f t="shared" si="1"/>
        <v>1</v>
      </c>
      <c r="I922" s="68">
        <f t="shared" si="2"/>
        <v>1</v>
      </c>
      <c r="J922" s="68"/>
      <c r="K922" s="68"/>
      <c r="L922" s="68"/>
      <c r="M922" s="66"/>
      <c r="N922" s="66"/>
      <c r="O922" s="66"/>
      <c r="P922" s="66"/>
      <c r="Q922" s="66"/>
      <c r="R922" s="66"/>
      <c r="S922" s="66"/>
      <c r="T922" s="66"/>
      <c r="U922" s="66"/>
      <c r="V922" s="66"/>
      <c r="W922" s="66"/>
      <c r="X922" s="66"/>
      <c r="Y922" s="66"/>
      <c r="Z922" s="66"/>
    </row>
    <row r="923" spans="1:26" ht="14.25" customHeight="1" x14ac:dyDescent="0.2">
      <c r="A923" s="67" t="s">
        <v>845</v>
      </c>
      <c r="B923" s="67" t="s">
        <v>846</v>
      </c>
      <c r="C923" s="68" t="str">
        <f t="shared" si="0"/>
        <v>PARASHTE</v>
      </c>
      <c r="D923" s="68"/>
      <c r="E923" s="68"/>
      <c r="F923" s="68"/>
      <c r="G923" s="68">
        <v>5</v>
      </c>
      <c r="H923" s="68">
        <f t="shared" si="1"/>
        <v>1</v>
      </c>
      <c r="I923" s="68">
        <f t="shared" si="2"/>
        <v>1</v>
      </c>
      <c r="J923" s="68"/>
      <c r="K923" s="68"/>
      <c r="L923" s="68"/>
      <c r="M923" s="66"/>
      <c r="N923" s="66"/>
      <c r="O923" s="66"/>
      <c r="P923" s="66"/>
      <c r="Q923" s="66"/>
      <c r="R923" s="66"/>
      <c r="S923" s="66"/>
      <c r="T923" s="66"/>
      <c r="U923" s="66"/>
      <c r="V923" s="66"/>
      <c r="W923" s="66"/>
      <c r="X923" s="66"/>
      <c r="Y923" s="66"/>
      <c r="Z923" s="66"/>
    </row>
    <row r="924" spans="1:26" ht="14.25" customHeight="1" x14ac:dyDescent="0.2">
      <c r="A924" s="67" t="s">
        <v>2494</v>
      </c>
      <c r="B924" s="67" t="s">
        <v>2495</v>
      </c>
      <c r="C924" s="68" t="str">
        <f t="shared" si="0"/>
        <v>PARODA</v>
      </c>
      <c r="D924" s="68"/>
      <c r="E924" s="68"/>
      <c r="F924" s="68"/>
      <c r="G924" s="68">
        <v>24</v>
      </c>
      <c r="H924" s="68">
        <f t="shared" si="1"/>
        <v>1</v>
      </c>
      <c r="I924" s="68">
        <f t="shared" si="2"/>
        <v>1</v>
      </c>
      <c r="J924" s="68"/>
      <c r="K924" s="68"/>
      <c r="L924" s="68"/>
      <c r="M924" s="66"/>
      <c r="N924" s="66"/>
      <c r="O924" s="66"/>
      <c r="P924" s="66"/>
      <c r="Q924" s="66"/>
      <c r="R924" s="66"/>
      <c r="S924" s="66"/>
      <c r="T924" s="66"/>
      <c r="U924" s="66"/>
      <c r="V924" s="66"/>
      <c r="W924" s="66"/>
      <c r="X924" s="66"/>
      <c r="Y924" s="66"/>
      <c r="Z924" s="66"/>
    </row>
    <row r="925" spans="1:26" ht="14.25" customHeight="1" x14ac:dyDescent="0.2">
      <c r="A925" s="67" t="s">
        <v>1915</v>
      </c>
      <c r="B925" s="67" t="s">
        <v>1916</v>
      </c>
      <c r="C925" s="68" t="str">
        <f t="shared" si="0"/>
        <v>PARRA</v>
      </c>
      <c r="D925" s="68"/>
      <c r="E925" s="68"/>
      <c r="F925" s="68"/>
      <c r="G925" s="68">
        <v>1</v>
      </c>
      <c r="H925" s="68">
        <f t="shared" si="1"/>
        <v>1</v>
      </c>
      <c r="I925" s="68">
        <f t="shared" si="2"/>
        <v>1</v>
      </c>
      <c r="J925" s="68"/>
      <c r="K925" s="68"/>
      <c r="L925" s="68"/>
      <c r="M925" s="66"/>
      <c r="N925" s="66"/>
      <c r="O925" s="66"/>
      <c r="P925" s="66"/>
      <c r="Q925" s="66"/>
      <c r="R925" s="66"/>
      <c r="S925" s="66"/>
      <c r="T925" s="66"/>
      <c r="U925" s="66"/>
      <c r="V925" s="66"/>
      <c r="W925" s="66"/>
      <c r="X925" s="66"/>
      <c r="Y925" s="66"/>
      <c r="Z925" s="66"/>
    </row>
    <row r="926" spans="1:26" ht="14.25" customHeight="1" x14ac:dyDescent="0.2">
      <c r="A926" s="67" t="s">
        <v>1917</v>
      </c>
      <c r="B926" s="67" t="s">
        <v>1918</v>
      </c>
      <c r="C926" s="68" t="str">
        <f t="shared" si="0"/>
        <v>PARRA TINTO</v>
      </c>
      <c r="D926" s="68"/>
      <c r="E926" s="68"/>
      <c r="F926" s="68"/>
      <c r="G926" s="68">
        <v>1</v>
      </c>
      <c r="H926" s="68">
        <f t="shared" si="1"/>
        <v>1</v>
      </c>
      <c r="I926" s="68">
        <f t="shared" si="2"/>
        <v>1</v>
      </c>
      <c r="J926" s="68"/>
      <c r="K926" s="68"/>
      <c r="L926" s="68"/>
      <c r="M926" s="66"/>
      <c r="N926" s="66"/>
      <c r="O926" s="66"/>
      <c r="P926" s="66"/>
      <c r="Q926" s="66"/>
      <c r="R926" s="66"/>
      <c r="S926" s="66"/>
      <c r="T926" s="66"/>
      <c r="U926" s="66"/>
      <c r="V926" s="66"/>
      <c r="W926" s="66"/>
      <c r="X926" s="66"/>
      <c r="Y926" s="66"/>
      <c r="Z926" s="66"/>
    </row>
    <row r="927" spans="1:26" ht="14.25" customHeight="1" x14ac:dyDescent="0.2">
      <c r="A927" s="67" t="s">
        <v>880</v>
      </c>
      <c r="B927" s="67" t="s">
        <v>881</v>
      </c>
      <c r="C927" s="68" t="str">
        <f t="shared" si="0"/>
        <v>PARSEM</v>
      </c>
      <c r="D927" s="68"/>
      <c r="E927" s="68"/>
      <c r="F927" s="68"/>
      <c r="G927" s="68">
        <v>6</v>
      </c>
      <c r="H927" s="68">
        <f t="shared" si="1"/>
        <v>1</v>
      </c>
      <c r="I927" s="68">
        <f t="shared" si="2"/>
        <v>1</v>
      </c>
      <c r="J927" s="68"/>
      <c r="K927" s="68"/>
      <c r="L927" s="68"/>
      <c r="M927" s="66"/>
      <c r="N927" s="66"/>
      <c r="O927" s="66"/>
      <c r="P927" s="66"/>
      <c r="Q927" s="66"/>
      <c r="R927" s="66"/>
      <c r="S927" s="66"/>
      <c r="T927" s="66"/>
      <c r="U927" s="66"/>
      <c r="V927" s="66"/>
      <c r="W927" s="66"/>
      <c r="X927" s="66"/>
      <c r="Y927" s="66"/>
      <c r="Z927" s="66"/>
    </row>
    <row r="928" spans="1:26" ht="14.25" customHeight="1" x14ac:dyDescent="0.2">
      <c r="A928" s="67" t="s">
        <v>2346</v>
      </c>
      <c r="B928" s="67" t="s">
        <v>2347</v>
      </c>
      <c r="C928" s="68" t="str">
        <f t="shared" si="0"/>
        <v>PARTGAL</v>
      </c>
      <c r="D928" s="68"/>
      <c r="E928" s="68"/>
      <c r="F928" s="68"/>
      <c r="G928" s="68">
        <v>22</v>
      </c>
      <c r="H928" s="68">
        <f t="shared" si="1"/>
        <v>1</v>
      </c>
      <c r="I928" s="68">
        <f t="shared" si="2"/>
        <v>1</v>
      </c>
      <c r="J928" s="68"/>
      <c r="K928" s="68"/>
      <c r="L928" s="68"/>
      <c r="M928" s="66"/>
      <c r="N928" s="66"/>
      <c r="O928" s="66"/>
      <c r="P928" s="66"/>
      <c r="Q928" s="66"/>
      <c r="R928" s="66"/>
      <c r="S928" s="66"/>
      <c r="T928" s="66"/>
      <c r="U928" s="66"/>
      <c r="V928" s="66"/>
      <c r="W928" s="66"/>
      <c r="X928" s="66"/>
      <c r="Y928" s="66"/>
      <c r="Z928" s="66"/>
    </row>
    <row r="929" spans="1:26" ht="14.25" customHeight="1" x14ac:dyDescent="0.2">
      <c r="A929" s="67" t="s">
        <v>3735</v>
      </c>
      <c r="B929" s="67" t="s">
        <v>3736</v>
      </c>
      <c r="C929" s="68" t="str">
        <f t="shared" si="0"/>
        <v>PARULA</v>
      </c>
      <c r="D929" s="68"/>
      <c r="E929" s="68"/>
      <c r="F929" s="68"/>
      <c r="G929" s="68">
        <v>1</v>
      </c>
      <c r="H929" s="68">
        <f t="shared" si="1"/>
        <v>1</v>
      </c>
      <c r="I929" s="68">
        <f t="shared" si="2"/>
        <v>1</v>
      </c>
      <c r="J929" s="68"/>
      <c r="K929" s="68"/>
      <c r="L929" s="68"/>
      <c r="M929" s="66"/>
      <c r="N929" s="66"/>
      <c r="O929" s="66"/>
      <c r="P929" s="66"/>
      <c r="Q929" s="66"/>
      <c r="R929" s="66"/>
      <c r="S929" s="66"/>
      <c r="T929" s="66"/>
      <c r="U929" s="66"/>
      <c r="V929" s="66"/>
      <c r="W929" s="66"/>
      <c r="X929" s="66"/>
      <c r="Y929" s="66"/>
      <c r="Z929" s="66"/>
    </row>
    <row r="930" spans="1:26" ht="14.25" customHeight="1" x14ac:dyDescent="0.2">
      <c r="A930" s="67" t="s">
        <v>2531</v>
      </c>
      <c r="B930" s="67" t="s">
        <v>2532</v>
      </c>
      <c r="C930" s="68" t="str">
        <f t="shared" si="0"/>
        <v>PARVE</v>
      </c>
      <c r="D930" s="68"/>
      <c r="E930" s="68"/>
      <c r="F930" s="68"/>
      <c r="G930" s="68">
        <v>12</v>
      </c>
      <c r="H930" s="68">
        <f t="shared" si="1"/>
        <v>1</v>
      </c>
      <c r="I930" s="68">
        <f t="shared" si="2"/>
        <v>1</v>
      </c>
      <c r="J930" s="68"/>
      <c r="K930" s="68"/>
      <c r="L930" s="68"/>
      <c r="M930" s="66"/>
      <c r="N930" s="66"/>
      <c r="O930" s="66"/>
      <c r="P930" s="66"/>
      <c r="Q930" s="66"/>
      <c r="R930" s="66"/>
      <c r="S930" s="66"/>
      <c r="T930" s="66"/>
      <c r="U930" s="66"/>
      <c r="V930" s="66"/>
      <c r="W930" s="66"/>
      <c r="X930" s="66"/>
      <c r="Y930" s="66"/>
      <c r="Z930" s="66"/>
    </row>
    <row r="931" spans="1:26" ht="14.25" customHeight="1" x14ac:dyDescent="0.2">
      <c r="A931" s="67" t="s">
        <v>434</v>
      </c>
      <c r="B931" s="67" t="s">
        <v>435</v>
      </c>
      <c r="C931" s="68" t="str">
        <f t="shared" si="0"/>
        <v>PARYE</v>
      </c>
      <c r="D931" s="68"/>
      <c r="E931" s="68"/>
      <c r="F931" s="68"/>
      <c r="G931" s="68">
        <v>22</v>
      </c>
      <c r="H931" s="68">
        <f t="shared" si="1"/>
        <v>1</v>
      </c>
      <c r="I931" s="68">
        <f t="shared" si="2"/>
        <v>1</v>
      </c>
      <c r="J931" s="68"/>
      <c r="K931" s="68"/>
      <c r="L931" s="68"/>
      <c r="M931" s="66"/>
      <c r="N931" s="66"/>
      <c r="O931" s="66"/>
      <c r="P931" s="66"/>
      <c r="Q931" s="66"/>
      <c r="R931" s="66"/>
      <c r="S931" s="66"/>
      <c r="T931" s="66"/>
      <c r="U931" s="66"/>
      <c r="V931" s="66"/>
      <c r="W931" s="66"/>
      <c r="X931" s="66"/>
      <c r="Y931" s="66"/>
      <c r="Z931" s="66"/>
    </row>
    <row r="932" spans="1:26" ht="14.25" customHeight="1" x14ac:dyDescent="0.2">
      <c r="A932" s="67" t="s">
        <v>2274</v>
      </c>
      <c r="B932" s="67" t="s">
        <v>2275</v>
      </c>
      <c r="C932" s="68" t="str">
        <f t="shared" si="0"/>
        <v>PATNE FATA</v>
      </c>
      <c r="D932" s="68"/>
      <c r="E932" s="68"/>
      <c r="F932" s="68"/>
      <c r="G932" s="68">
        <v>1</v>
      </c>
      <c r="H932" s="68">
        <f t="shared" si="1"/>
        <v>1</v>
      </c>
      <c r="I932" s="68">
        <f t="shared" si="2"/>
        <v>1</v>
      </c>
      <c r="J932" s="68"/>
      <c r="K932" s="68"/>
      <c r="L932" s="68"/>
      <c r="M932" s="66"/>
      <c r="N932" s="66"/>
      <c r="O932" s="66"/>
      <c r="P932" s="66"/>
      <c r="Q932" s="66"/>
      <c r="R932" s="66"/>
      <c r="S932" s="66"/>
      <c r="T932" s="66"/>
      <c r="U932" s="66"/>
      <c r="V932" s="66"/>
      <c r="W932" s="66"/>
      <c r="X932" s="66"/>
      <c r="Y932" s="66"/>
      <c r="Z932" s="66"/>
    </row>
    <row r="933" spans="1:26" ht="14.25" customHeight="1" x14ac:dyDescent="0.2">
      <c r="A933" s="67" t="s">
        <v>1206</v>
      </c>
      <c r="B933" s="67" t="s">
        <v>1207</v>
      </c>
      <c r="C933" s="68" t="str">
        <f t="shared" si="0"/>
        <v>PATRADEVI</v>
      </c>
      <c r="D933" s="68"/>
      <c r="E933" s="68"/>
      <c r="F933" s="68"/>
      <c r="G933" s="68">
        <v>23</v>
      </c>
      <c r="H933" s="68">
        <f t="shared" si="1"/>
        <v>1</v>
      </c>
      <c r="I933" s="68">
        <f t="shared" si="2"/>
        <v>1</v>
      </c>
      <c r="J933" s="68"/>
      <c r="K933" s="68"/>
      <c r="L933" s="68"/>
      <c r="M933" s="66"/>
      <c r="N933" s="66"/>
      <c r="O933" s="66"/>
      <c r="P933" s="66"/>
      <c r="Q933" s="66"/>
      <c r="R933" s="66"/>
      <c r="S933" s="66"/>
      <c r="T933" s="66"/>
      <c r="U933" s="66"/>
      <c r="V933" s="66"/>
      <c r="W933" s="66"/>
      <c r="X933" s="66"/>
      <c r="Y933" s="66"/>
      <c r="Z933" s="66"/>
    </row>
    <row r="934" spans="1:26" ht="14.25" customHeight="1" x14ac:dyDescent="0.2">
      <c r="A934" s="67" t="s">
        <v>2124</v>
      </c>
      <c r="B934" s="67" t="s">
        <v>2125</v>
      </c>
      <c r="C934" s="68" t="str">
        <f t="shared" si="0"/>
        <v>PATTO</v>
      </c>
      <c r="D934" s="68"/>
      <c r="E934" s="68"/>
      <c r="F934" s="68"/>
      <c r="G934" s="68">
        <v>4</v>
      </c>
      <c r="H934" s="68">
        <f t="shared" si="1"/>
        <v>1</v>
      </c>
      <c r="I934" s="68">
        <f t="shared" si="2"/>
        <v>1</v>
      </c>
      <c r="J934" s="68"/>
      <c r="K934" s="68"/>
      <c r="L934" s="68"/>
      <c r="M934" s="66"/>
      <c r="N934" s="66"/>
      <c r="O934" s="66"/>
      <c r="P934" s="66"/>
      <c r="Q934" s="66"/>
      <c r="R934" s="66"/>
      <c r="S934" s="66"/>
      <c r="T934" s="66"/>
      <c r="U934" s="66"/>
      <c r="V934" s="66"/>
      <c r="W934" s="66"/>
      <c r="X934" s="66"/>
      <c r="Y934" s="66"/>
      <c r="Z934" s="66"/>
    </row>
    <row r="935" spans="1:26" ht="14.25" customHeight="1" x14ac:dyDescent="0.2">
      <c r="A935" s="67" t="s">
        <v>173</v>
      </c>
      <c r="B935" s="67" t="s">
        <v>174</v>
      </c>
      <c r="C935" s="68" t="str">
        <f t="shared" si="0"/>
        <v>PATYEKADE</v>
      </c>
      <c r="D935" s="68"/>
      <c r="E935" s="68"/>
      <c r="F935" s="68"/>
      <c r="G935" s="68">
        <v>49</v>
      </c>
      <c r="H935" s="68">
        <f t="shared" si="1"/>
        <v>1</v>
      </c>
      <c r="I935" s="68">
        <f t="shared" si="2"/>
        <v>1</v>
      </c>
      <c r="J935" s="68"/>
      <c r="K935" s="68"/>
      <c r="L935" s="68"/>
      <c r="M935" s="66"/>
      <c r="N935" s="66"/>
      <c r="O935" s="66"/>
      <c r="P935" s="66"/>
      <c r="Q935" s="66"/>
      <c r="R935" s="66"/>
      <c r="S935" s="66"/>
      <c r="T935" s="66"/>
      <c r="U935" s="66"/>
      <c r="V935" s="66"/>
      <c r="W935" s="66"/>
      <c r="X935" s="66"/>
      <c r="Y935" s="66"/>
      <c r="Z935" s="66"/>
    </row>
    <row r="936" spans="1:26" ht="14.25" customHeight="1" x14ac:dyDescent="0.2">
      <c r="A936" s="67" t="s">
        <v>2227</v>
      </c>
      <c r="B936" s="67" t="s">
        <v>2228</v>
      </c>
      <c r="C936" s="68" t="str">
        <f t="shared" si="0"/>
        <v>PAVSHI</v>
      </c>
      <c r="D936" s="68"/>
      <c r="E936" s="68"/>
      <c r="F936" s="68"/>
      <c r="G936" s="68">
        <v>1</v>
      </c>
      <c r="H936" s="68">
        <f t="shared" si="1"/>
        <v>1</v>
      </c>
      <c r="I936" s="68">
        <f t="shared" si="2"/>
        <v>1</v>
      </c>
      <c r="J936" s="68"/>
      <c r="K936" s="68"/>
      <c r="L936" s="68"/>
      <c r="M936" s="66"/>
      <c r="N936" s="66"/>
      <c r="O936" s="66"/>
      <c r="P936" s="66"/>
      <c r="Q936" s="66"/>
      <c r="R936" s="66"/>
      <c r="S936" s="66"/>
      <c r="T936" s="66"/>
      <c r="U936" s="66"/>
      <c r="V936" s="66"/>
      <c r="W936" s="66"/>
      <c r="X936" s="66"/>
      <c r="Y936" s="66"/>
      <c r="Z936" s="66"/>
    </row>
    <row r="937" spans="1:26" ht="14.25" customHeight="1" x14ac:dyDescent="0.2">
      <c r="A937" s="67" t="s">
        <v>639</v>
      </c>
      <c r="B937" s="67" t="s">
        <v>639</v>
      </c>
      <c r="C937" s="68" t="str">
        <f t="shared" si="0"/>
        <v>PAZ</v>
      </c>
      <c r="D937" s="68"/>
      <c r="E937" s="68"/>
      <c r="F937" s="68"/>
      <c r="G937" s="68">
        <v>10</v>
      </c>
      <c r="H937" s="68">
        <f t="shared" si="1"/>
        <v>1</v>
      </c>
      <c r="I937" s="68">
        <f t="shared" si="2"/>
        <v>1</v>
      </c>
      <c r="J937" s="68"/>
      <c r="K937" s="68"/>
      <c r="L937" s="68"/>
      <c r="M937" s="66"/>
      <c r="N937" s="66"/>
      <c r="O937" s="66"/>
      <c r="P937" s="66"/>
      <c r="Q937" s="66"/>
      <c r="R937" s="66"/>
      <c r="S937" s="66"/>
      <c r="T937" s="66"/>
      <c r="U937" s="66"/>
      <c r="V937" s="66"/>
      <c r="W937" s="66"/>
      <c r="X937" s="66"/>
      <c r="Y937" s="66"/>
      <c r="Z937" s="66"/>
    </row>
    <row r="938" spans="1:26" ht="14.25" customHeight="1" x14ac:dyDescent="0.2">
      <c r="A938" s="75" t="s">
        <v>2322</v>
      </c>
      <c r="B938" s="75" t="s">
        <v>2323</v>
      </c>
      <c r="C938" s="68" t="str">
        <f t="shared" si="0"/>
        <v>PAZARKHAN</v>
      </c>
      <c r="D938" s="68"/>
      <c r="E938" s="68"/>
      <c r="F938" s="68"/>
      <c r="G938" s="68">
        <v>33</v>
      </c>
      <c r="H938" s="68">
        <f t="shared" si="1"/>
        <v>1</v>
      </c>
      <c r="I938" s="68">
        <f t="shared" si="2"/>
        <v>1</v>
      </c>
      <c r="J938" s="68"/>
      <c r="K938" s="68"/>
      <c r="L938" s="68"/>
      <c r="M938" s="66"/>
      <c r="N938" s="66"/>
      <c r="O938" s="66"/>
      <c r="P938" s="66"/>
      <c r="Q938" s="66"/>
      <c r="R938" s="66"/>
      <c r="S938" s="66"/>
      <c r="T938" s="66"/>
      <c r="U938" s="66"/>
      <c r="V938" s="66"/>
      <c r="W938" s="66"/>
      <c r="X938" s="66"/>
      <c r="Y938" s="66"/>
      <c r="Z938" s="66"/>
    </row>
    <row r="939" spans="1:26" ht="14.25" customHeight="1" x14ac:dyDescent="0.2">
      <c r="A939" s="67" t="s">
        <v>103</v>
      </c>
      <c r="B939" s="67" t="s">
        <v>104</v>
      </c>
      <c r="C939" s="68" t="str">
        <f t="shared" si="0"/>
        <v>PDEM/KRWDA</v>
      </c>
      <c r="D939" s="68"/>
      <c r="E939" s="68"/>
      <c r="F939" s="68"/>
      <c r="G939" s="68">
        <v>94</v>
      </c>
      <c r="H939" s="68">
        <f t="shared" si="1"/>
        <v>1</v>
      </c>
      <c r="I939" s="68">
        <f t="shared" si="2"/>
        <v>1</v>
      </c>
      <c r="J939" s="68"/>
      <c r="K939" s="68"/>
      <c r="L939" s="68"/>
      <c r="M939" s="66"/>
      <c r="N939" s="66"/>
      <c r="O939" s="66"/>
      <c r="P939" s="66"/>
      <c r="Q939" s="66"/>
      <c r="R939" s="66"/>
      <c r="S939" s="66"/>
      <c r="T939" s="66"/>
      <c r="U939" s="66"/>
      <c r="V939" s="66"/>
      <c r="W939" s="66"/>
      <c r="X939" s="66"/>
      <c r="Y939" s="66"/>
      <c r="Z939" s="66"/>
    </row>
    <row r="940" spans="1:26" ht="14.25" customHeight="1" x14ac:dyDescent="0.2">
      <c r="A940" s="67" t="s">
        <v>3782</v>
      </c>
      <c r="B940" s="67" t="s">
        <v>1524</v>
      </c>
      <c r="C940" s="68" t="str">
        <f t="shared" si="0"/>
        <v>PEDDEM</v>
      </c>
      <c r="D940" s="68"/>
      <c r="E940" s="68"/>
      <c r="F940" s="68"/>
      <c r="G940" s="68">
        <v>6</v>
      </c>
      <c r="H940" s="68">
        <f t="shared" si="1"/>
        <v>1</v>
      </c>
      <c r="I940" s="68">
        <f t="shared" si="2"/>
        <v>1</v>
      </c>
      <c r="J940" s="68"/>
      <c r="K940" s="68"/>
      <c r="L940" s="68"/>
      <c r="M940" s="66"/>
      <c r="N940" s="66"/>
      <c r="O940" s="66"/>
      <c r="P940" s="66"/>
      <c r="Q940" s="66"/>
      <c r="R940" s="66"/>
      <c r="S940" s="66"/>
      <c r="T940" s="66"/>
      <c r="U940" s="66"/>
      <c r="V940" s="66"/>
      <c r="W940" s="66"/>
      <c r="X940" s="66"/>
      <c r="Y940" s="66"/>
      <c r="Z940" s="66"/>
    </row>
    <row r="941" spans="1:26" ht="14.25" customHeight="1" x14ac:dyDescent="0.2">
      <c r="A941" s="67" t="s">
        <v>825</v>
      </c>
      <c r="B941" s="67" t="s">
        <v>826</v>
      </c>
      <c r="C941" s="68" t="str">
        <f t="shared" si="0"/>
        <v>PEDNE</v>
      </c>
      <c r="D941" s="68"/>
      <c r="E941" s="68" t="s">
        <v>3844</v>
      </c>
      <c r="F941" s="68"/>
      <c r="G941" s="68">
        <v>46</v>
      </c>
      <c r="H941" s="68">
        <f t="shared" si="1"/>
        <v>1</v>
      </c>
      <c r="I941" s="68">
        <f t="shared" si="2"/>
        <v>1</v>
      </c>
      <c r="J941" s="68" t="s">
        <v>3845</v>
      </c>
      <c r="K941" s="68"/>
      <c r="L941" s="68"/>
      <c r="M941" s="66"/>
      <c r="N941" s="66"/>
      <c r="O941" s="66"/>
      <c r="P941" s="66"/>
      <c r="Q941" s="66"/>
      <c r="R941" s="66"/>
      <c r="S941" s="66"/>
      <c r="T941" s="66"/>
      <c r="U941" s="66"/>
      <c r="V941" s="66"/>
      <c r="W941" s="66"/>
      <c r="X941" s="66"/>
      <c r="Y941" s="66"/>
      <c r="Z941" s="66"/>
    </row>
    <row r="942" spans="1:26" ht="14.25" customHeight="1" x14ac:dyDescent="0.2">
      <c r="A942" s="67" t="s">
        <v>1272</v>
      </c>
      <c r="B942" s="67" t="s">
        <v>1273</v>
      </c>
      <c r="C942" s="68" t="str">
        <f t="shared" si="0"/>
        <v>PENDRI</v>
      </c>
      <c r="D942" s="68"/>
      <c r="E942" s="68"/>
      <c r="F942" s="68"/>
      <c r="G942" s="68">
        <v>1</v>
      </c>
      <c r="H942" s="68">
        <f t="shared" si="1"/>
        <v>1</v>
      </c>
      <c r="I942" s="68">
        <f t="shared" si="2"/>
        <v>1</v>
      </c>
      <c r="J942" s="68"/>
      <c r="K942" s="68"/>
      <c r="L942" s="68"/>
      <c r="M942" s="66"/>
      <c r="N942" s="66"/>
      <c r="O942" s="66"/>
      <c r="P942" s="66"/>
      <c r="Q942" s="66"/>
      <c r="R942" s="66"/>
      <c r="S942" s="66"/>
      <c r="T942" s="66"/>
      <c r="U942" s="66"/>
      <c r="V942" s="66"/>
      <c r="W942" s="66"/>
      <c r="X942" s="66"/>
      <c r="Y942" s="66"/>
      <c r="Z942" s="66"/>
    </row>
    <row r="943" spans="1:26" ht="14.25" customHeight="1" x14ac:dyDescent="0.2">
      <c r="A943" s="67" t="s">
        <v>3964</v>
      </c>
      <c r="B943" s="67" t="s">
        <v>3965</v>
      </c>
      <c r="C943" s="68" t="str">
        <f t="shared" si="0"/>
        <v>People's HS</v>
      </c>
      <c r="D943" s="68"/>
      <c r="E943" s="68"/>
      <c r="F943" s="68"/>
      <c r="G943" s="68">
        <v>0</v>
      </c>
      <c r="H943" s="68">
        <f t="shared" si="1"/>
        <v>1</v>
      </c>
      <c r="I943" s="68">
        <f t="shared" si="2"/>
        <v>1</v>
      </c>
      <c r="J943" s="68" t="s">
        <v>3829</v>
      </c>
      <c r="K943" s="68"/>
      <c r="L943" s="68"/>
      <c r="M943" s="66"/>
      <c r="N943" s="66"/>
      <c r="O943" s="66"/>
      <c r="P943" s="66"/>
      <c r="Q943" s="66"/>
      <c r="R943" s="66"/>
      <c r="S943" s="66"/>
      <c r="T943" s="66"/>
      <c r="U943" s="66"/>
      <c r="V943" s="66"/>
      <c r="W943" s="66"/>
      <c r="X943" s="66"/>
      <c r="Y943" s="66"/>
      <c r="Z943" s="66"/>
    </row>
    <row r="944" spans="1:26" ht="14.25" customHeight="1" x14ac:dyDescent="0.2">
      <c r="A944" s="67" t="s">
        <v>1103</v>
      </c>
      <c r="B944" s="67" t="s">
        <v>1104</v>
      </c>
      <c r="C944" s="68" t="str">
        <f t="shared" si="0"/>
        <v>PERIUDAK</v>
      </c>
      <c r="D944" s="68"/>
      <c r="E944" s="68"/>
      <c r="F944" s="68"/>
      <c r="G944" s="68">
        <v>10</v>
      </c>
      <c r="H944" s="68">
        <f t="shared" si="1"/>
        <v>1</v>
      </c>
      <c r="I944" s="68">
        <f t="shared" si="2"/>
        <v>1</v>
      </c>
      <c r="J944" s="68"/>
      <c r="K944" s="68"/>
      <c r="L944" s="68"/>
      <c r="M944" s="66"/>
      <c r="N944" s="66"/>
      <c r="O944" s="66"/>
      <c r="P944" s="66"/>
      <c r="Q944" s="66"/>
      <c r="R944" s="66"/>
      <c r="S944" s="66"/>
      <c r="T944" s="66"/>
      <c r="U944" s="66"/>
      <c r="V944" s="66"/>
      <c r="W944" s="66"/>
      <c r="X944" s="66"/>
      <c r="Y944" s="66"/>
      <c r="Z944" s="66"/>
    </row>
    <row r="945" spans="1:26" ht="14.25" customHeight="1" x14ac:dyDescent="0.2">
      <c r="A945" s="67" t="s">
        <v>3966</v>
      </c>
      <c r="B945" s="67" t="s">
        <v>3967</v>
      </c>
      <c r="C945" s="68" t="str">
        <f t="shared" si="0"/>
        <v>PES COLLEGE</v>
      </c>
      <c r="D945" s="68"/>
      <c r="E945" s="68"/>
      <c r="F945" s="68"/>
      <c r="G945" s="68">
        <v>0</v>
      </c>
      <c r="H945" s="68">
        <f t="shared" si="1"/>
        <v>1</v>
      </c>
      <c r="I945" s="68">
        <f t="shared" si="2"/>
        <v>1</v>
      </c>
      <c r="J945" s="68"/>
      <c r="K945" s="68"/>
      <c r="L945" s="68" t="s">
        <v>3838</v>
      </c>
      <c r="M945" s="66"/>
      <c r="N945" s="66"/>
      <c r="O945" s="66"/>
      <c r="P945" s="66"/>
      <c r="Q945" s="66"/>
      <c r="R945" s="66"/>
      <c r="S945" s="66"/>
      <c r="T945" s="66"/>
      <c r="U945" s="66"/>
      <c r="V945" s="66"/>
      <c r="W945" s="66"/>
      <c r="X945" s="66"/>
      <c r="Y945" s="66"/>
      <c r="Z945" s="66"/>
    </row>
    <row r="946" spans="1:26" ht="14.25" customHeight="1" x14ac:dyDescent="0.2">
      <c r="A946" s="67" t="s">
        <v>875</v>
      </c>
      <c r="B946" s="67" t="s">
        <v>876</v>
      </c>
      <c r="C946" s="68" t="str">
        <f t="shared" si="0"/>
        <v>PETECHAWADA</v>
      </c>
      <c r="D946" s="68"/>
      <c r="E946" s="68"/>
      <c r="F946" s="68"/>
      <c r="G946" s="68">
        <v>13</v>
      </c>
      <c r="H946" s="68">
        <f t="shared" si="1"/>
        <v>1</v>
      </c>
      <c r="I946" s="68">
        <f t="shared" si="2"/>
        <v>1</v>
      </c>
      <c r="J946" s="68"/>
      <c r="K946" s="68"/>
      <c r="L946" s="68"/>
      <c r="M946" s="66"/>
      <c r="N946" s="66"/>
      <c r="O946" s="66"/>
      <c r="P946" s="66"/>
      <c r="Q946" s="66"/>
      <c r="R946" s="66"/>
      <c r="S946" s="66"/>
      <c r="T946" s="66"/>
      <c r="U946" s="66"/>
      <c r="V946" s="66"/>
      <c r="W946" s="66"/>
      <c r="X946" s="66"/>
      <c r="Y946" s="66"/>
      <c r="Z946" s="66"/>
    </row>
    <row r="947" spans="1:26" ht="14.25" customHeight="1" x14ac:dyDescent="0.2">
      <c r="A947" s="67" t="s">
        <v>1807</v>
      </c>
      <c r="B947" s="67" t="s">
        <v>1808</v>
      </c>
      <c r="C947" s="68" t="str">
        <f t="shared" si="0"/>
        <v>PETTER</v>
      </c>
      <c r="D947" s="68"/>
      <c r="E947" s="68"/>
      <c r="F947" s="68"/>
      <c r="G947" s="68">
        <v>9</v>
      </c>
      <c r="H947" s="68">
        <f t="shared" si="1"/>
        <v>1</v>
      </c>
      <c r="I947" s="68">
        <f t="shared" si="2"/>
        <v>1</v>
      </c>
      <c r="J947" s="68"/>
      <c r="K947" s="68"/>
      <c r="L947" s="68"/>
      <c r="M947" s="66"/>
      <c r="N947" s="66"/>
      <c r="O947" s="66"/>
      <c r="P947" s="66"/>
      <c r="Q947" s="66"/>
      <c r="R947" s="66"/>
      <c r="S947" s="66"/>
      <c r="T947" s="66"/>
      <c r="U947" s="66"/>
      <c r="V947" s="66"/>
      <c r="W947" s="66"/>
      <c r="X947" s="66"/>
      <c r="Y947" s="66"/>
      <c r="Z947" s="66"/>
    </row>
    <row r="948" spans="1:26" ht="14.25" customHeight="1" x14ac:dyDescent="0.2">
      <c r="A948" s="67" t="s">
        <v>1341</v>
      </c>
      <c r="B948" s="67" t="s">
        <v>1342</v>
      </c>
      <c r="C948" s="68" t="str">
        <f t="shared" si="0"/>
        <v>PIKULE TITA</v>
      </c>
      <c r="D948" s="68"/>
      <c r="E948" s="68"/>
      <c r="F948" s="68"/>
      <c r="G948" s="68">
        <v>1</v>
      </c>
      <c r="H948" s="68">
        <f t="shared" si="1"/>
        <v>1</v>
      </c>
      <c r="I948" s="68">
        <f t="shared" si="2"/>
        <v>1</v>
      </c>
      <c r="J948" s="68"/>
      <c r="K948" s="68"/>
      <c r="L948" s="68"/>
      <c r="M948" s="66"/>
      <c r="N948" s="66"/>
      <c r="O948" s="66"/>
      <c r="P948" s="66"/>
      <c r="Q948" s="66"/>
      <c r="R948" s="66"/>
      <c r="S948" s="66"/>
      <c r="T948" s="66"/>
      <c r="U948" s="66"/>
      <c r="V948" s="66"/>
      <c r="W948" s="66"/>
      <c r="X948" s="66"/>
      <c r="Y948" s="66"/>
      <c r="Z948" s="66"/>
    </row>
    <row r="949" spans="1:26" ht="14.25" customHeight="1" x14ac:dyDescent="0.2">
      <c r="A949" s="67" t="s">
        <v>1866</v>
      </c>
      <c r="B949" s="67" t="s">
        <v>1867</v>
      </c>
      <c r="C949" s="68" t="str">
        <f t="shared" si="0"/>
        <v>PILERNE IDC</v>
      </c>
      <c r="D949" s="68"/>
      <c r="E949" s="68"/>
      <c r="F949" s="68"/>
      <c r="G949" s="68">
        <v>1</v>
      </c>
      <c r="H949" s="68">
        <f t="shared" si="1"/>
        <v>1</v>
      </c>
      <c r="I949" s="68">
        <f t="shared" si="2"/>
        <v>1</v>
      </c>
      <c r="J949" s="68"/>
      <c r="K949" s="68"/>
      <c r="L949" s="68"/>
      <c r="M949" s="66"/>
      <c r="N949" s="66"/>
      <c r="O949" s="66"/>
      <c r="P949" s="66"/>
      <c r="Q949" s="66"/>
      <c r="R949" s="66"/>
      <c r="S949" s="66"/>
      <c r="T949" s="66"/>
      <c r="U949" s="66"/>
      <c r="V949" s="66"/>
      <c r="W949" s="66"/>
      <c r="X949" s="66"/>
      <c r="Y949" s="66"/>
      <c r="Z949" s="66"/>
    </row>
    <row r="950" spans="1:26" ht="14.25" customHeight="1" x14ac:dyDescent="0.2">
      <c r="A950" s="67" t="s">
        <v>646</v>
      </c>
      <c r="B950" s="67" t="s">
        <v>647</v>
      </c>
      <c r="C950" s="68" t="str">
        <f t="shared" si="0"/>
        <v>PILGAO</v>
      </c>
      <c r="D950" s="68"/>
      <c r="E950" s="68"/>
      <c r="F950" s="68"/>
      <c r="G950" s="68">
        <v>3</v>
      </c>
      <c r="H950" s="68">
        <f t="shared" si="1"/>
        <v>1</v>
      </c>
      <c r="I950" s="68">
        <f t="shared" si="2"/>
        <v>1</v>
      </c>
      <c r="J950" s="68"/>
      <c r="K950" s="68"/>
      <c r="L950" s="68"/>
      <c r="M950" s="66"/>
      <c r="N950" s="66"/>
      <c r="O950" s="66"/>
      <c r="P950" s="66"/>
      <c r="Q950" s="66"/>
      <c r="R950" s="66"/>
      <c r="S950" s="66"/>
      <c r="T950" s="66"/>
      <c r="U950" s="66"/>
      <c r="V950" s="66"/>
      <c r="W950" s="66"/>
      <c r="X950" s="66"/>
      <c r="Y950" s="66"/>
      <c r="Z950" s="66"/>
    </row>
    <row r="951" spans="1:26" ht="14.25" customHeight="1" x14ac:dyDescent="0.2">
      <c r="A951" s="67" t="s">
        <v>25</v>
      </c>
      <c r="B951" s="67" t="s">
        <v>26</v>
      </c>
      <c r="C951" s="68" t="str">
        <f t="shared" si="0"/>
        <v>PILLAR</v>
      </c>
      <c r="D951" s="68"/>
      <c r="E951" s="68"/>
      <c r="F951" s="68"/>
      <c r="G951" s="68">
        <v>78</v>
      </c>
      <c r="H951" s="68">
        <f t="shared" si="1"/>
        <v>1</v>
      </c>
      <c r="I951" s="68">
        <f t="shared" si="2"/>
        <v>1</v>
      </c>
      <c r="J951" s="68"/>
      <c r="K951" s="68"/>
      <c r="L951" s="68"/>
      <c r="M951" s="66"/>
      <c r="N951" s="66"/>
      <c r="O951" s="66"/>
      <c r="P951" s="66"/>
      <c r="Q951" s="66"/>
      <c r="R951" s="66"/>
      <c r="S951" s="66"/>
      <c r="T951" s="66"/>
      <c r="U951" s="66"/>
      <c r="V951" s="66"/>
      <c r="W951" s="66"/>
      <c r="X951" s="66"/>
      <c r="Y951" s="66"/>
      <c r="Z951" s="66"/>
    </row>
    <row r="952" spans="1:26" ht="14.25" customHeight="1" x14ac:dyDescent="0.2">
      <c r="A952" s="67" t="s">
        <v>1360</v>
      </c>
      <c r="B952" s="67" t="s">
        <v>1361</v>
      </c>
      <c r="C952" s="68" t="str">
        <f t="shared" si="0"/>
        <v>PIRANWADI</v>
      </c>
      <c r="D952" s="68"/>
      <c r="E952" s="68"/>
      <c r="F952" s="68"/>
      <c r="G952" s="68">
        <v>35</v>
      </c>
      <c r="H952" s="68">
        <f t="shared" si="1"/>
        <v>1</v>
      </c>
      <c r="I952" s="68">
        <f t="shared" si="2"/>
        <v>1</v>
      </c>
      <c r="J952" s="68"/>
      <c r="K952" s="68"/>
      <c r="L952" s="68"/>
      <c r="M952" s="66"/>
      <c r="N952" s="66"/>
      <c r="O952" s="66"/>
      <c r="P952" s="66"/>
      <c r="Q952" s="66"/>
      <c r="R952" s="66"/>
      <c r="S952" s="66"/>
      <c r="T952" s="66"/>
      <c r="U952" s="66"/>
      <c r="V952" s="66"/>
      <c r="W952" s="66"/>
      <c r="X952" s="66"/>
      <c r="Y952" s="66"/>
      <c r="Z952" s="66"/>
    </row>
    <row r="953" spans="1:26" ht="14.25" customHeight="1" x14ac:dyDescent="0.2">
      <c r="A953" s="67" t="s">
        <v>2753</v>
      </c>
      <c r="B953" s="67" t="s">
        <v>2754</v>
      </c>
      <c r="C953" s="68" t="str">
        <f t="shared" si="0"/>
        <v>PIRLA</v>
      </c>
      <c r="D953" s="68"/>
      <c r="E953" s="68"/>
      <c r="F953" s="68"/>
      <c r="G953" s="68">
        <v>2</v>
      </c>
      <c r="H953" s="68">
        <f t="shared" si="1"/>
        <v>1</v>
      </c>
      <c r="I953" s="68">
        <f t="shared" si="2"/>
        <v>1</v>
      </c>
      <c r="J953" s="68"/>
      <c r="K953" s="68"/>
      <c r="L953" s="68"/>
      <c r="M953" s="66"/>
      <c r="N953" s="66"/>
      <c r="O953" s="66"/>
      <c r="P953" s="66"/>
      <c r="Q953" s="66"/>
      <c r="R953" s="66"/>
      <c r="S953" s="66"/>
      <c r="T953" s="66"/>
      <c r="U953" s="66"/>
      <c r="V953" s="66"/>
      <c r="W953" s="66"/>
      <c r="X953" s="66"/>
      <c r="Y953" s="66"/>
      <c r="Z953" s="66"/>
    </row>
    <row r="954" spans="1:26" ht="14.25" customHeight="1" x14ac:dyDescent="0.2">
      <c r="A954" s="67" t="s">
        <v>502</v>
      </c>
      <c r="B954" s="67" t="s">
        <v>503</v>
      </c>
      <c r="C954" s="68" t="str">
        <f t="shared" si="0"/>
        <v>PIRNA</v>
      </c>
      <c r="D954" s="68"/>
      <c r="E954" s="68"/>
      <c r="F954" s="68"/>
      <c r="G954" s="68">
        <v>5</v>
      </c>
      <c r="H954" s="68">
        <f t="shared" si="1"/>
        <v>1</v>
      </c>
      <c r="I954" s="68">
        <f t="shared" si="2"/>
        <v>1</v>
      </c>
      <c r="J954" s="68"/>
      <c r="K954" s="68"/>
      <c r="L954" s="68"/>
      <c r="M954" s="66"/>
      <c r="N954" s="66"/>
      <c r="O954" s="66"/>
      <c r="P954" s="66"/>
      <c r="Q954" s="66"/>
      <c r="R954" s="66"/>
      <c r="S954" s="66"/>
      <c r="T954" s="66"/>
      <c r="U954" s="66"/>
      <c r="V954" s="66"/>
      <c r="W954" s="66"/>
      <c r="X954" s="66"/>
      <c r="Y954" s="66"/>
      <c r="Z954" s="66"/>
    </row>
    <row r="955" spans="1:26" ht="14.25" customHeight="1" x14ac:dyDescent="0.2">
      <c r="A955" s="67" t="s">
        <v>38</v>
      </c>
      <c r="B955" s="67" t="s">
        <v>39</v>
      </c>
      <c r="C955" s="68" t="str">
        <f t="shared" si="0"/>
        <v>PIRNI</v>
      </c>
      <c r="D955" s="68"/>
      <c r="E955" s="68"/>
      <c r="F955" s="68"/>
      <c r="G955" s="68">
        <v>70</v>
      </c>
      <c r="H955" s="68">
        <f t="shared" si="1"/>
        <v>1</v>
      </c>
      <c r="I955" s="68">
        <f t="shared" si="2"/>
        <v>1</v>
      </c>
      <c r="J955" s="68"/>
      <c r="K955" s="68"/>
      <c r="L955" s="68"/>
      <c r="M955" s="66"/>
      <c r="N955" s="66"/>
      <c r="O955" s="66"/>
      <c r="P955" s="66"/>
      <c r="Q955" s="66"/>
      <c r="R955" s="66"/>
      <c r="S955" s="66"/>
      <c r="T955" s="66"/>
      <c r="U955" s="66"/>
      <c r="V955" s="66"/>
      <c r="W955" s="66"/>
      <c r="X955" s="66"/>
      <c r="Y955" s="66"/>
      <c r="Z955" s="66"/>
    </row>
    <row r="956" spans="1:26" ht="14.25" customHeight="1" x14ac:dyDescent="0.2">
      <c r="A956" s="67" t="s">
        <v>301</v>
      </c>
      <c r="B956" s="67" t="s">
        <v>302</v>
      </c>
      <c r="C956" s="68" t="str">
        <f t="shared" si="0"/>
        <v>PISSURLEM</v>
      </c>
      <c r="D956" s="68"/>
      <c r="E956" s="68"/>
      <c r="F956" s="68"/>
      <c r="G956" s="68">
        <v>10</v>
      </c>
      <c r="H956" s="68">
        <f t="shared" si="1"/>
        <v>1</v>
      </c>
      <c r="I956" s="68">
        <f t="shared" si="2"/>
        <v>1</v>
      </c>
      <c r="J956" s="68"/>
      <c r="K956" s="68"/>
      <c r="L956" s="68"/>
      <c r="M956" s="66"/>
      <c r="N956" s="66"/>
      <c r="O956" s="66"/>
      <c r="P956" s="66"/>
      <c r="Q956" s="66"/>
      <c r="R956" s="66"/>
      <c r="S956" s="66"/>
      <c r="T956" s="66"/>
      <c r="U956" s="66"/>
      <c r="V956" s="66"/>
      <c r="W956" s="66"/>
      <c r="X956" s="66"/>
      <c r="Y956" s="66"/>
      <c r="Z956" s="66"/>
    </row>
    <row r="957" spans="1:26" ht="14.25" customHeight="1" x14ac:dyDescent="0.2">
      <c r="A957" s="67" t="s">
        <v>2332</v>
      </c>
      <c r="B957" s="67" t="s">
        <v>2333</v>
      </c>
      <c r="C957" s="68" t="str">
        <f t="shared" si="0"/>
        <v>PISURNEM</v>
      </c>
      <c r="D957" s="68"/>
      <c r="E957" s="68"/>
      <c r="F957" s="68"/>
      <c r="G957" s="68">
        <v>28</v>
      </c>
      <c r="H957" s="68">
        <f t="shared" si="1"/>
        <v>1</v>
      </c>
      <c r="I957" s="68">
        <f t="shared" si="2"/>
        <v>1</v>
      </c>
      <c r="J957" s="68"/>
      <c r="K957" s="68"/>
      <c r="L957" s="68"/>
      <c r="M957" s="66"/>
      <c r="N957" s="66"/>
      <c r="O957" s="66"/>
      <c r="P957" s="66"/>
      <c r="Q957" s="66"/>
      <c r="R957" s="66"/>
      <c r="S957" s="66"/>
      <c r="T957" s="66"/>
      <c r="U957" s="66"/>
      <c r="V957" s="66"/>
      <c r="W957" s="66"/>
      <c r="X957" s="66"/>
      <c r="Y957" s="66"/>
      <c r="Z957" s="66"/>
    </row>
    <row r="958" spans="1:26" ht="14.25" customHeight="1" x14ac:dyDescent="0.2">
      <c r="A958" s="67" t="s">
        <v>3968</v>
      </c>
      <c r="B958" s="67" t="s">
        <v>3969</v>
      </c>
      <c r="C958" s="68" t="str">
        <f t="shared" si="0"/>
        <v>PMBRPA FERY</v>
      </c>
      <c r="D958" s="68"/>
      <c r="E958" s="68"/>
      <c r="F958" s="68"/>
      <c r="G958" s="68">
        <v>1</v>
      </c>
      <c r="H958" s="68">
        <f t="shared" si="1"/>
        <v>1</v>
      </c>
      <c r="I958" s="68">
        <f t="shared" si="2"/>
        <v>1</v>
      </c>
      <c r="J958" s="68"/>
      <c r="K958" s="68"/>
      <c r="L958" s="68"/>
      <c r="M958" s="66"/>
      <c r="N958" s="66"/>
      <c r="O958" s="66"/>
      <c r="P958" s="66"/>
      <c r="Q958" s="66"/>
      <c r="R958" s="66"/>
      <c r="S958" s="66"/>
      <c r="T958" s="66"/>
      <c r="U958" s="66"/>
      <c r="V958" s="66"/>
      <c r="W958" s="66"/>
      <c r="X958" s="66"/>
      <c r="Y958" s="66"/>
      <c r="Z958" s="66"/>
    </row>
    <row r="959" spans="1:26" ht="14.25" customHeight="1" x14ac:dyDescent="0.2">
      <c r="A959" s="67" t="s">
        <v>384</v>
      </c>
      <c r="B959" s="67" t="s">
        <v>385</v>
      </c>
      <c r="C959" s="68" t="str">
        <f t="shared" si="0"/>
        <v>PNJ K.AKDMI</v>
      </c>
      <c r="D959" s="68"/>
      <c r="E959" s="68"/>
      <c r="F959" s="68"/>
      <c r="G959" s="68">
        <v>3</v>
      </c>
      <c r="H959" s="68">
        <f t="shared" si="1"/>
        <v>1</v>
      </c>
      <c r="I959" s="68">
        <f t="shared" si="2"/>
        <v>1</v>
      </c>
      <c r="J959" s="68"/>
      <c r="K959" s="68"/>
      <c r="L959" s="68"/>
      <c r="M959" s="66"/>
      <c r="N959" s="66"/>
      <c r="O959" s="66"/>
      <c r="P959" s="66"/>
      <c r="Q959" s="66"/>
      <c r="R959" s="66"/>
      <c r="S959" s="66"/>
      <c r="T959" s="66"/>
      <c r="U959" s="66"/>
      <c r="V959" s="66"/>
      <c r="W959" s="66"/>
      <c r="X959" s="66"/>
      <c r="Y959" s="66"/>
      <c r="Z959" s="66"/>
    </row>
    <row r="960" spans="1:26" ht="14.25" customHeight="1" x14ac:dyDescent="0.2">
      <c r="A960" s="67" t="s">
        <v>571</v>
      </c>
      <c r="B960" s="67" t="s">
        <v>572</v>
      </c>
      <c r="C960" s="68" t="str">
        <f t="shared" si="0"/>
        <v>PODWAL</v>
      </c>
      <c r="D960" s="68"/>
      <c r="E960" s="68"/>
      <c r="F960" s="68"/>
      <c r="G960" s="68">
        <v>6</v>
      </c>
      <c r="H960" s="68">
        <f t="shared" si="1"/>
        <v>1</v>
      </c>
      <c r="I960" s="68">
        <f t="shared" si="2"/>
        <v>1</v>
      </c>
      <c r="J960" s="68"/>
      <c r="K960" s="68"/>
      <c r="L960" s="68"/>
      <c r="M960" s="66"/>
      <c r="N960" s="66"/>
      <c r="O960" s="66"/>
      <c r="P960" s="66"/>
      <c r="Q960" s="66"/>
      <c r="R960" s="66"/>
      <c r="S960" s="66"/>
      <c r="T960" s="66"/>
      <c r="U960" s="66"/>
      <c r="V960" s="66"/>
      <c r="W960" s="66"/>
      <c r="X960" s="66"/>
      <c r="Y960" s="66"/>
      <c r="Z960" s="66"/>
    </row>
    <row r="961" spans="1:26" ht="14.25" customHeight="1" x14ac:dyDescent="0.2">
      <c r="A961" s="67" t="s">
        <v>2350</v>
      </c>
      <c r="B961" s="67" t="s">
        <v>2351</v>
      </c>
      <c r="C961" s="68" t="str">
        <f t="shared" si="0"/>
        <v>POIGUINIM</v>
      </c>
      <c r="D961" s="68"/>
      <c r="E961" s="68"/>
      <c r="F961" s="68"/>
      <c r="G961" s="68">
        <v>22</v>
      </c>
      <c r="H961" s="68">
        <f t="shared" si="1"/>
        <v>1</v>
      </c>
      <c r="I961" s="68">
        <f t="shared" si="2"/>
        <v>1</v>
      </c>
      <c r="J961" s="68"/>
      <c r="K961" s="68"/>
      <c r="L961" s="68"/>
      <c r="M961" s="66"/>
      <c r="N961" s="66"/>
      <c r="O961" s="66"/>
      <c r="P961" s="66"/>
      <c r="Q961" s="66"/>
      <c r="R961" s="66"/>
      <c r="S961" s="66"/>
      <c r="T961" s="66"/>
      <c r="U961" s="66"/>
      <c r="V961" s="66"/>
      <c r="W961" s="66"/>
      <c r="X961" s="66"/>
      <c r="Y961" s="66"/>
      <c r="Z961" s="66"/>
    </row>
    <row r="962" spans="1:26" ht="14.25" customHeight="1" x14ac:dyDescent="0.2">
      <c r="A962" s="67" t="s">
        <v>465</v>
      </c>
      <c r="B962" s="67" t="s">
        <v>466</v>
      </c>
      <c r="C962" s="68" t="str">
        <f t="shared" si="0"/>
        <v>POILO WADO</v>
      </c>
      <c r="D962" s="68"/>
      <c r="E962" s="68"/>
      <c r="F962" s="68"/>
      <c r="G962" s="68">
        <v>1</v>
      </c>
      <c r="H962" s="68">
        <f t="shared" si="1"/>
        <v>1</v>
      </c>
      <c r="I962" s="68">
        <f t="shared" si="2"/>
        <v>1</v>
      </c>
      <c r="J962" s="68"/>
      <c r="K962" s="68"/>
      <c r="L962" s="68"/>
      <c r="M962" s="66"/>
      <c r="N962" s="66"/>
      <c r="O962" s="66"/>
      <c r="P962" s="66"/>
      <c r="Q962" s="66"/>
      <c r="R962" s="66"/>
      <c r="S962" s="66"/>
      <c r="T962" s="66"/>
      <c r="U962" s="66"/>
      <c r="V962" s="66"/>
      <c r="W962" s="66"/>
      <c r="X962" s="66"/>
      <c r="Y962" s="66"/>
      <c r="Z962" s="66"/>
    </row>
    <row r="963" spans="1:26" ht="14.25" customHeight="1" x14ac:dyDescent="0.2">
      <c r="A963" s="67" t="s">
        <v>573</v>
      </c>
      <c r="B963" s="67" t="s">
        <v>574</v>
      </c>
      <c r="C963" s="68" t="str">
        <f t="shared" si="0"/>
        <v>POIRA</v>
      </c>
      <c r="D963" s="68"/>
      <c r="E963" s="68"/>
      <c r="F963" s="68"/>
      <c r="G963" s="68">
        <v>9</v>
      </c>
      <c r="H963" s="68">
        <f t="shared" si="1"/>
        <v>1</v>
      </c>
      <c r="I963" s="68">
        <f t="shared" si="2"/>
        <v>1</v>
      </c>
      <c r="J963" s="68"/>
      <c r="K963" s="68"/>
      <c r="L963" s="68"/>
      <c r="M963" s="66"/>
      <c r="N963" s="66"/>
      <c r="O963" s="66"/>
      <c r="P963" s="66"/>
      <c r="Q963" s="66"/>
      <c r="R963" s="66"/>
      <c r="S963" s="66"/>
      <c r="T963" s="66"/>
      <c r="U963" s="66"/>
      <c r="V963" s="66"/>
      <c r="W963" s="66"/>
      <c r="X963" s="66"/>
      <c r="Y963" s="66"/>
      <c r="Z963" s="66"/>
    </row>
    <row r="964" spans="1:26" ht="14.25" customHeight="1" x14ac:dyDescent="0.2">
      <c r="A964" s="67" t="s">
        <v>1284</v>
      </c>
      <c r="B964" s="67" t="s">
        <v>1285</v>
      </c>
      <c r="C964" s="68" t="str">
        <f t="shared" si="0"/>
        <v>POKARBAO</v>
      </c>
      <c r="D964" s="68"/>
      <c r="E964" s="68"/>
      <c r="F964" s="68"/>
      <c r="G964" s="68">
        <v>1</v>
      </c>
      <c r="H964" s="68">
        <f t="shared" si="1"/>
        <v>1</v>
      </c>
      <c r="I964" s="68">
        <f t="shared" si="2"/>
        <v>1</v>
      </c>
      <c r="J964" s="68"/>
      <c r="K964" s="68"/>
      <c r="L964" s="68"/>
      <c r="M964" s="66"/>
      <c r="N964" s="66"/>
      <c r="O964" s="66"/>
      <c r="P964" s="66"/>
      <c r="Q964" s="66"/>
      <c r="R964" s="66"/>
      <c r="S964" s="66"/>
      <c r="T964" s="66"/>
      <c r="U964" s="66"/>
      <c r="V964" s="66"/>
      <c r="W964" s="66"/>
      <c r="X964" s="66"/>
      <c r="Y964" s="66"/>
      <c r="Z964" s="66"/>
    </row>
    <row r="965" spans="1:26" ht="14.25" customHeight="1" x14ac:dyDescent="0.2">
      <c r="A965" s="67" t="s">
        <v>3079</v>
      </c>
      <c r="B965" s="67" t="s">
        <v>3080</v>
      </c>
      <c r="C965" s="68" t="str">
        <f t="shared" si="0"/>
        <v>POLAKADE</v>
      </c>
      <c r="D965" s="68"/>
      <c r="E965" s="68"/>
      <c r="F965" s="68"/>
      <c r="G965" s="68">
        <v>1</v>
      </c>
      <c r="H965" s="68">
        <f t="shared" si="1"/>
        <v>1</v>
      </c>
      <c r="I965" s="68">
        <f t="shared" si="2"/>
        <v>1</v>
      </c>
      <c r="J965" s="68"/>
      <c r="K965" s="68"/>
      <c r="L965" s="68"/>
      <c r="M965" s="66"/>
      <c r="N965" s="66"/>
      <c r="O965" s="66"/>
      <c r="P965" s="66"/>
      <c r="Q965" s="66"/>
      <c r="R965" s="66"/>
      <c r="S965" s="66"/>
      <c r="T965" s="66"/>
      <c r="U965" s="66"/>
      <c r="V965" s="66"/>
      <c r="W965" s="66"/>
      <c r="X965" s="66"/>
      <c r="Y965" s="66"/>
      <c r="Z965" s="66"/>
    </row>
    <row r="966" spans="1:26" ht="14.25" customHeight="1" x14ac:dyDescent="0.2">
      <c r="A966" s="67" t="s">
        <v>2334</v>
      </c>
      <c r="B966" s="67" t="s">
        <v>2335</v>
      </c>
      <c r="C966" s="68" t="str">
        <f t="shared" si="0"/>
        <v>POLAKODE</v>
      </c>
      <c r="D966" s="68"/>
      <c r="E966" s="68"/>
      <c r="F966" s="68"/>
      <c r="G966" s="68">
        <v>25</v>
      </c>
      <c r="H966" s="68">
        <f t="shared" si="1"/>
        <v>1</v>
      </c>
      <c r="I966" s="68">
        <f t="shared" si="2"/>
        <v>1</v>
      </c>
      <c r="J966" s="68"/>
      <c r="K966" s="68"/>
      <c r="L966" s="68"/>
      <c r="M966" s="66"/>
      <c r="N966" s="66"/>
      <c r="O966" s="66"/>
      <c r="P966" s="66"/>
      <c r="Q966" s="66"/>
      <c r="R966" s="66"/>
      <c r="S966" s="66"/>
      <c r="T966" s="66"/>
      <c r="U966" s="66"/>
      <c r="V966" s="66"/>
      <c r="W966" s="66"/>
      <c r="X966" s="66"/>
      <c r="Y966" s="66"/>
      <c r="Z966" s="66"/>
    </row>
    <row r="967" spans="1:26" ht="14.25" customHeight="1" x14ac:dyDescent="0.2">
      <c r="A967" s="67" t="s">
        <v>3081</v>
      </c>
      <c r="B967" s="67" t="s">
        <v>3082</v>
      </c>
      <c r="C967" s="68" t="str">
        <f t="shared" si="0"/>
        <v>POLLEM</v>
      </c>
      <c r="D967" s="68"/>
      <c r="E967" s="68"/>
      <c r="F967" s="68"/>
      <c r="G967" s="68">
        <v>1</v>
      </c>
      <c r="H967" s="68">
        <f t="shared" si="1"/>
        <v>1</v>
      </c>
      <c r="I967" s="68">
        <f t="shared" si="2"/>
        <v>1</v>
      </c>
      <c r="J967" s="68"/>
      <c r="K967" s="68"/>
      <c r="L967" s="68"/>
      <c r="M967" s="66"/>
      <c r="N967" s="66"/>
      <c r="O967" s="66"/>
      <c r="P967" s="66"/>
      <c r="Q967" s="66"/>
      <c r="R967" s="66"/>
      <c r="S967" s="66"/>
      <c r="T967" s="66"/>
      <c r="U967" s="66"/>
      <c r="V967" s="66"/>
      <c r="W967" s="66"/>
      <c r="X967" s="66"/>
      <c r="Y967" s="66"/>
      <c r="Z967" s="66"/>
    </row>
    <row r="968" spans="1:26" ht="14.25" customHeight="1" x14ac:dyDescent="0.2">
      <c r="A968" s="67" t="s">
        <v>1419</v>
      </c>
      <c r="B968" s="67" t="s">
        <v>1420</v>
      </c>
      <c r="C968" s="68" t="str">
        <f t="shared" si="0"/>
        <v>POLLEM BDR</v>
      </c>
      <c r="D968" s="68"/>
      <c r="E968" s="68"/>
      <c r="F968" s="68"/>
      <c r="G968" s="68">
        <v>20</v>
      </c>
      <c r="H968" s="68">
        <f t="shared" si="1"/>
        <v>1</v>
      </c>
      <c r="I968" s="68">
        <f t="shared" si="2"/>
        <v>1</v>
      </c>
      <c r="J968" s="68"/>
      <c r="K968" s="68"/>
      <c r="L968" s="68"/>
      <c r="M968" s="66"/>
      <c r="N968" s="66"/>
      <c r="O968" s="66"/>
      <c r="P968" s="66"/>
      <c r="Q968" s="66"/>
      <c r="R968" s="66"/>
      <c r="S968" s="66"/>
      <c r="T968" s="66"/>
      <c r="U968" s="66"/>
      <c r="V968" s="66"/>
      <c r="W968" s="66"/>
      <c r="X968" s="66"/>
      <c r="Y968" s="66"/>
      <c r="Z968" s="66"/>
    </row>
    <row r="969" spans="1:26" ht="14.25" customHeight="1" x14ac:dyDescent="0.2">
      <c r="A969" s="67" t="s">
        <v>583</v>
      </c>
      <c r="B969" s="67" t="s">
        <v>584</v>
      </c>
      <c r="C969" s="68" t="str">
        <f t="shared" si="0"/>
        <v>POLYTECNIC</v>
      </c>
      <c r="D969" s="68"/>
      <c r="E969" s="68"/>
      <c r="F969" s="68"/>
      <c r="G969" s="68">
        <v>8</v>
      </c>
      <c r="H969" s="68">
        <f t="shared" si="1"/>
        <v>1</v>
      </c>
      <c r="I969" s="68">
        <f t="shared" si="2"/>
        <v>1</v>
      </c>
      <c r="J969" s="68"/>
      <c r="K969" s="68"/>
      <c r="L969" s="68"/>
      <c r="M969" s="66"/>
      <c r="N969" s="66"/>
      <c r="O969" s="66"/>
      <c r="P969" s="66"/>
      <c r="Q969" s="66"/>
      <c r="R969" s="66"/>
      <c r="S969" s="66"/>
      <c r="T969" s="66"/>
      <c r="U969" s="66"/>
      <c r="V969" s="66"/>
      <c r="W969" s="66"/>
      <c r="X969" s="66"/>
      <c r="Y969" s="66"/>
      <c r="Z969" s="66"/>
    </row>
    <row r="970" spans="1:26" ht="14.25" customHeight="1" x14ac:dyDescent="0.2">
      <c r="A970" s="67" t="s">
        <v>538</v>
      </c>
      <c r="B970" s="67" t="s">
        <v>539</v>
      </c>
      <c r="C970" s="68" t="str">
        <f t="shared" si="0"/>
        <v>POMBURPA</v>
      </c>
      <c r="D970" s="68"/>
      <c r="E970" s="68"/>
      <c r="F970" s="68"/>
      <c r="G970" s="68">
        <v>6</v>
      </c>
      <c r="H970" s="68">
        <f t="shared" si="1"/>
        <v>1</v>
      </c>
      <c r="I970" s="68">
        <f t="shared" si="2"/>
        <v>1</v>
      </c>
      <c r="J970" s="68"/>
      <c r="K970" s="68"/>
      <c r="L970" s="68"/>
      <c r="M970" s="66"/>
      <c r="N970" s="66"/>
      <c r="O970" s="66"/>
      <c r="P970" s="66"/>
      <c r="Q970" s="66"/>
      <c r="R970" s="66"/>
      <c r="S970" s="66"/>
      <c r="T970" s="66"/>
      <c r="U970" s="66"/>
      <c r="V970" s="66"/>
      <c r="W970" s="66"/>
      <c r="X970" s="66"/>
      <c r="Y970" s="66"/>
      <c r="Z970" s="66"/>
    </row>
    <row r="971" spans="1:26" ht="14.25" customHeight="1" x14ac:dyDescent="0.2">
      <c r="A971" s="67" t="s">
        <v>3970</v>
      </c>
      <c r="B971" s="67" t="s">
        <v>3971</v>
      </c>
      <c r="C971" s="68" t="str">
        <f t="shared" si="0"/>
        <v>Pomporpa Ferry</v>
      </c>
      <c r="D971" s="68"/>
      <c r="E971" s="68"/>
      <c r="F971" s="68"/>
      <c r="G971" s="68">
        <v>0</v>
      </c>
      <c r="H971" s="68">
        <f t="shared" si="1"/>
        <v>1</v>
      </c>
      <c r="I971" s="68">
        <f t="shared" si="2"/>
        <v>1</v>
      </c>
      <c r="J971" s="68"/>
      <c r="K971" s="68"/>
      <c r="L971" s="68"/>
      <c r="M971" s="66"/>
      <c r="N971" s="66"/>
      <c r="O971" s="66"/>
      <c r="P971" s="66"/>
      <c r="Q971" s="66"/>
      <c r="R971" s="66"/>
      <c r="S971" s="66"/>
      <c r="T971" s="66"/>
      <c r="U971" s="66"/>
      <c r="V971" s="66"/>
      <c r="W971" s="66"/>
      <c r="X971" s="66"/>
      <c r="Y971" s="66"/>
      <c r="Z971" s="66"/>
    </row>
    <row r="972" spans="1:26" ht="14.25" customHeight="1" x14ac:dyDescent="0.2">
      <c r="A972" s="67" t="s">
        <v>179</v>
      </c>
      <c r="B972" s="67" t="s">
        <v>180</v>
      </c>
      <c r="C972" s="68" t="str">
        <f t="shared" si="0"/>
        <v>PONDA</v>
      </c>
      <c r="D972" s="68"/>
      <c r="E972" s="68" t="s">
        <v>3844</v>
      </c>
      <c r="F972" s="68"/>
      <c r="G972" s="68">
        <v>147</v>
      </c>
      <c r="H972" s="68">
        <f t="shared" si="1"/>
        <v>1</v>
      </c>
      <c r="I972" s="68">
        <f t="shared" si="2"/>
        <v>1</v>
      </c>
      <c r="J972" s="68" t="s">
        <v>3845</v>
      </c>
      <c r="K972" s="68"/>
      <c r="L972" s="68"/>
      <c r="M972" s="66"/>
      <c r="N972" s="66"/>
      <c r="O972" s="66"/>
      <c r="P972" s="66"/>
      <c r="Q972" s="66"/>
      <c r="R972" s="66"/>
      <c r="S972" s="66"/>
      <c r="T972" s="66"/>
      <c r="U972" s="66"/>
      <c r="V972" s="66"/>
      <c r="W972" s="66"/>
      <c r="X972" s="66"/>
      <c r="Y972" s="66"/>
      <c r="Z972" s="66"/>
    </row>
    <row r="973" spans="1:26" ht="14.25" customHeight="1" x14ac:dyDescent="0.2">
      <c r="A973" s="67" t="s">
        <v>1926</v>
      </c>
      <c r="B973" s="67" t="s">
        <v>1927</v>
      </c>
      <c r="C973" s="68" t="str">
        <f t="shared" si="0"/>
        <v>PONDA TISK</v>
      </c>
      <c r="D973" s="68"/>
      <c r="E973" s="68"/>
      <c r="F973" s="68"/>
      <c r="G973" s="68">
        <v>6</v>
      </c>
      <c r="H973" s="68">
        <f t="shared" si="1"/>
        <v>1</v>
      </c>
      <c r="I973" s="68">
        <f t="shared" si="2"/>
        <v>1</v>
      </c>
      <c r="J973" s="68"/>
      <c r="K973" s="68"/>
      <c r="L973" s="68"/>
      <c r="M973" s="66"/>
      <c r="N973" s="66"/>
      <c r="O973" s="66"/>
      <c r="P973" s="66"/>
      <c r="Q973" s="66"/>
      <c r="R973" s="66"/>
      <c r="S973" s="66"/>
      <c r="T973" s="66"/>
      <c r="U973" s="66"/>
      <c r="V973" s="66"/>
      <c r="W973" s="66"/>
      <c r="X973" s="66"/>
      <c r="Y973" s="66"/>
      <c r="Z973" s="66"/>
    </row>
    <row r="974" spans="1:26" ht="14.25" customHeight="1" x14ac:dyDescent="0.2">
      <c r="A974" s="67" t="s">
        <v>1945</v>
      </c>
      <c r="B974" s="67" t="s">
        <v>1946</v>
      </c>
      <c r="C974" s="68" t="str">
        <f t="shared" si="0"/>
        <v>PONDA YARD</v>
      </c>
      <c r="D974" s="68"/>
      <c r="E974" s="68"/>
      <c r="F974" s="68"/>
      <c r="G974" s="68">
        <v>2</v>
      </c>
      <c r="H974" s="68">
        <f t="shared" si="1"/>
        <v>1</v>
      </c>
      <c r="I974" s="68">
        <f t="shared" si="2"/>
        <v>1</v>
      </c>
      <c r="J974" s="68"/>
      <c r="K974" s="68"/>
      <c r="L974" s="68"/>
      <c r="M974" s="66"/>
      <c r="N974" s="66"/>
      <c r="O974" s="66"/>
      <c r="P974" s="66"/>
      <c r="Q974" s="66"/>
      <c r="R974" s="66"/>
      <c r="S974" s="66"/>
      <c r="T974" s="66"/>
      <c r="U974" s="66"/>
      <c r="V974" s="66"/>
      <c r="W974" s="66"/>
      <c r="X974" s="66"/>
      <c r="Y974" s="66"/>
      <c r="Z974" s="66"/>
    </row>
    <row r="975" spans="1:26" ht="14.25" customHeight="1" x14ac:dyDescent="0.2">
      <c r="A975" s="67" t="s">
        <v>2615</v>
      </c>
      <c r="B975" s="67" t="s">
        <v>2616</v>
      </c>
      <c r="C975" s="68" t="str">
        <f t="shared" si="0"/>
        <v>POPAIDANDO</v>
      </c>
      <c r="D975" s="68"/>
      <c r="E975" s="68"/>
      <c r="F975" s="68"/>
      <c r="G975" s="68">
        <v>3</v>
      </c>
      <c r="H975" s="68">
        <f t="shared" si="1"/>
        <v>1</v>
      </c>
      <c r="I975" s="68">
        <f t="shared" si="2"/>
        <v>1</v>
      </c>
      <c r="J975" s="68"/>
      <c r="K975" s="68"/>
      <c r="L975" s="68"/>
      <c r="M975" s="66"/>
      <c r="N975" s="66"/>
      <c r="O975" s="66"/>
      <c r="P975" s="66"/>
      <c r="Q975" s="66"/>
      <c r="R975" s="66"/>
      <c r="S975" s="66"/>
      <c r="T975" s="66"/>
      <c r="U975" s="66"/>
      <c r="V975" s="66"/>
      <c r="W975" s="66"/>
      <c r="X975" s="66"/>
      <c r="Y975" s="66"/>
      <c r="Z975" s="66"/>
    </row>
    <row r="976" spans="1:26" ht="14.25" customHeight="1" x14ac:dyDescent="0.2">
      <c r="A976" s="79" t="s">
        <v>3972</v>
      </c>
      <c r="B976" s="67" t="s">
        <v>3973</v>
      </c>
      <c r="C976" s="68" t="str">
        <f t="shared" si="0"/>
        <v>POPULAR HS (Margao)</v>
      </c>
      <c r="D976" s="68"/>
      <c r="E976" s="68"/>
      <c r="F976" s="68"/>
      <c r="G976" s="68">
        <v>0</v>
      </c>
      <c r="H976" s="68">
        <f t="shared" si="1"/>
        <v>1</v>
      </c>
      <c r="I976" s="68">
        <f t="shared" si="2"/>
        <v>1</v>
      </c>
      <c r="J976" s="68"/>
      <c r="K976" s="68" t="s">
        <v>3838</v>
      </c>
      <c r="L976" s="68"/>
      <c r="M976" s="66"/>
      <c r="N976" s="66"/>
      <c r="O976" s="66"/>
      <c r="P976" s="66"/>
      <c r="Q976" s="66"/>
      <c r="R976" s="66"/>
      <c r="S976" s="66"/>
      <c r="T976" s="66"/>
      <c r="U976" s="66"/>
      <c r="V976" s="66"/>
      <c r="W976" s="66"/>
      <c r="X976" s="66"/>
      <c r="Y976" s="66"/>
      <c r="Z976" s="66"/>
    </row>
    <row r="977" spans="1:26" ht="14.25" customHeight="1" x14ac:dyDescent="0.2">
      <c r="A977" s="67" t="s">
        <v>801</v>
      </c>
      <c r="B977" s="67" t="s">
        <v>802</v>
      </c>
      <c r="C977" s="68" t="str">
        <f t="shared" si="0"/>
        <v>PORASKADE</v>
      </c>
      <c r="D977" s="68"/>
      <c r="E977" s="68"/>
      <c r="F977" s="68"/>
      <c r="G977" s="68">
        <v>26</v>
      </c>
      <c r="H977" s="68">
        <f t="shared" si="1"/>
        <v>1</v>
      </c>
      <c r="I977" s="68">
        <f t="shared" si="2"/>
        <v>1</v>
      </c>
      <c r="J977" s="68"/>
      <c r="K977" s="68"/>
      <c r="L977" s="68"/>
      <c r="M977" s="66"/>
      <c r="N977" s="66"/>
      <c r="O977" s="66"/>
      <c r="P977" s="66"/>
      <c r="Q977" s="66"/>
      <c r="R977" s="66"/>
      <c r="S977" s="66"/>
      <c r="T977" s="66"/>
      <c r="U977" s="66"/>
      <c r="V977" s="66"/>
      <c r="W977" s="66"/>
      <c r="X977" s="66"/>
      <c r="Y977" s="66"/>
      <c r="Z977" s="66"/>
    </row>
    <row r="978" spans="1:26" ht="14.25" customHeight="1" x14ac:dyDescent="0.2">
      <c r="A978" s="67" t="s">
        <v>2691</v>
      </c>
      <c r="B978" s="67" t="s">
        <v>2692</v>
      </c>
      <c r="C978" s="68" t="str">
        <f t="shared" si="0"/>
        <v>PORTEM</v>
      </c>
      <c r="D978" s="68"/>
      <c r="E978" s="68"/>
      <c r="F978" s="68"/>
      <c r="G978" s="68">
        <v>8</v>
      </c>
      <c r="H978" s="68">
        <f t="shared" si="1"/>
        <v>1</v>
      </c>
      <c r="I978" s="68">
        <f t="shared" si="2"/>
        <v>1</v>
      </c>
      <c r="J978" s="68"/>
      <c r="K978" s="68"/>
      <c r="L978" s="68"/>
      <c r="M978" s="66"/>
      <c r="N978" s="66"/>
      <c r="O978" s="66"/>
      <c r="P978" s="66"/>
      <c r="Q978" s="66"/>
      <c r="R978" s="66"/>
      <c r="S978" s="66"/>
      <c r="T978" s="66"/>
      <c r="U978" s="66"/>
      <c r="V978" s="66"/>
      <c r="W978" s="66"/>
      <c r="X978" s="66"/>
      <c r="Y978" s="66"/>
      <c r="Z978" s="66"/>
    </row>
    <row r="979" spans="1:26" ht="14.25" customHeight="1" x14ac:dyDescent="0.2">
      <c r="A979" s="67" t="s">
        <v>1151</v>
      </c>
      <c r="B979" s="67" t="s">
        <v>1152</v>
      </c>
      <c r="C979" s="68" t="str">
        <f t="shared" si="0"/>
        <v>PORVORIM</v>
      </c>
      <c r="D979" s="68"/>
      <c r="E979" s="68"/>
      <c r="F979" s="68"/>
      <c r="G979" s="68">
        <v>1</v>
      </c>
      <c r="H979" s="68">
        <f t="shared" si="1"/>
        <v>1</v>
      </c>
      <c r="I979" s="68">
        <f t="shared" si="2"/>
        <v>1</v>
      </c>
      <c r="J979" s="68"/>
      <c r="K979" s="68"/>
      <c r="L979" s="68"/>
      <c r="M979" s="66"/>
      <c r="N979" s="66"/>
      <c r="O979" s="66"/>
      <c r="P979" s="66"/>
      <c r="Q979" s="66"/>
      <c r="R979" s="66"/>
      <c r="S979" s="66"/>
      <c r="T979" s="66"/>
      <c r="U979" s="66"/>
      <c r="V979" s="66"/>
      <c r="W979" s="66"/>
      <c r="X979" s="66"/>
      <c r="Y979" s="66"/>
      <c r="Z979" s="66"/>
    </row>
    <row r="980" spans="1:26" ht="14.25" customHeight="1" x14ac:dyDescent="0.2">
      <c r="A980" s="67" t="s">
        <v>1899</v>
      </c>
      <c r="B980" s="67" t="s">
        <v>1900</v>
      </c>
      <c r="C980" s="68" t="str">
        <f t="shared" si="0"/>
        <v>POST OFFICE</v>
      </c>
      <c r="D980" s="68"/>
      <c r="E980" s="68"/>
      <c r="F980" s="68"/>
      <c r="G980" s="68">
        <v>1</v>
      </c>
      <c r="H980" s="68">
        <f t="shared" si="1"/>
        <v>1</v>
      </c>
      <c r="I980" s="68">
        <f t="shared" si="2"/>
        <v>1</v>
      </c>
      <c r="J980" s="68"/>
      <c r="K980" s="68"/>
      <c r="L980" s="68"/>
      <c r="M980" s="66"/>
      <c r="N980" s="66"/>
      <c r="O980" s="66"/>
      <c r="P980" s="66"/>
      <c r="Q980" s="66"/>
      <c r="R980" s="66"/>
      <c r="S980" s="66"/>
      <c r="T980" s="66"/>
      <c r="U980" s="66"/>
      <c r="V980" s="66"/>
      <c r="W980" s="66"/>
      <c r="X980" s="66"/>
      <c r="Y980" s="66"/>
      <c r="Z980" s="66"/>
    </row>
    <row r="981" spans="1:26" ht="14.25" customHeight="1" x14ac:dyDescent="0.2">
      <c r="A981" s="67" t="s">
        <v>364</v>
      </c>
      <c r="B981" s="67" t="s">
        <v>365</v>
      </c>
      <c r="C981" s="68" t="str">
        <f t="shared" si="0"/>
        <v>POSTAR</v>
      </c>
      <c r="D981" s="68"/>
      <c r="E981" s="68"/>
      <c r="F981" s="68"/>
      <c r="G981" s="68">
        <v>6</v>
      </c>
      <c r="H981" s="68">
        <f t="shared" si="1"/>
        <v>1</v>
      </c>
      <c r="I981" s="68">
        <f t="shared" si="2"/>
        <v>1</v>
      </c>
      <c r="J981" s="68"/>
      <c r="K981" s="68"/>
      <c r="L981" s="68"/>
      <c r="M981" s="66"/>
      <c r="N981" s="66"/>
      <c r="O981" s="66"/>
      <c r="P981" s="66"/>
      <c r="Q981" s="66"/>
      <c r="R981" s="66"/>
      <c r="S981" s="66"/>
      <c r="T981" s="66"/>
      <c r="U981" s="66"/>
      <c r="V981" s="66"/>
      <c r="W981" s="66"/>
      <c r="X981" s="66"/>
      <c r="Y981" s="66"/>
      <c r="Z981" s="66"/>
    </row>
    <row r="982" spans="1:26" ht="14.25" customHeight="1" x14ac:dyDescent="0.2">
      <c r="A982" s="67" t="s">
        <v>1024</v>
      </c>
      <c r="B982" s="67" t="s">
        <v>1025</v>
      </c>
      <c r="C982" s="68" t="str">
        <f t="shared" si="0"/>
        <v>POWERHOUSE</v>
      </c>
      <c r="D982" s="68"/>
      <c r="E982" s="68"/>
      <c r="F982" s="68"/>
      <c r="G982" s="68">
        <v>5</v>
      </c>
      <c r="H982" s="68">
        <f t="shared" si="1"/>
        <v>1</v>
      </c>
      <c r="I982" s="68">
        <f t="shared" si="2"/>
        <v>1</v>
      </c>
      <c r="J982" s="68"/>
      <c r="K982" s="68"/>
      <c r="L982" s="68"/>
      <c r="M982" s="66"/>
      <c r="N982" s="66"/>
      <c r="O982" s="66"/>
      <c r="P982" s="66"/>
      <c r="Q982" s="66"/>
      <c r="R982" s="66"/>
      <c r="S982" s="66"/>
      <c r="T982" s="66"/>
      <c r="U982" s="66"/>
      <c r="V982" s="66"/>
      <c r="W982" s="66"/>
      <c r="X982" s="66"/>
      <c r="Y982" s="66"/>
      <c r="Z982" s="66"/>
    </row>
    <row r="983" spans="1:26" ht="14.25" customHeight="1" x14ac:dyDescent="0.2">
      <c r="A983" s="67" t="s">
        <v>276</v>
      </c>
      <c r="B983" s="67" t="s">
        <v>277</v>
      </c>
      <c r="C983" s="68" t="str">
        <f t="shared" si="0"/>
        <v>PRATAP NAGR</v>
      </c>
      <c r="D983" s="68"/>
      <c r="E983" s="68"/>
      <c r="F983" s="68"/>
      <c r="G983" s="68">
        <v>54</v>
      </c>
      <c r="H983" s="68">
        <f t="shared" si="1"/>
        <v>1</v>
      </c>
      <c r="I983" s="68">
        <f t="shared" si="2"/>
        <v>1</v>
      </c>
      <c r="J983" s="68"/>
      <c r="K983" s="68"/>
      <c r="L983" s="68"/>
      <c r="M983" s="66"/>
      <c r="N983" s="66"/>
      <c r="O983" s="66"/>
      <c r="P983" s="66"/>
      <c r="Q983" s="66"/>
      <c r="R983" s="66"/>
      <c r="S983" s="66"/>
      <c r="T983" s="66"/>
      <c r="U983" s="66"/>
      <c r="V983" s="66"/>
      <c r="W983" s="66"/>
      <c r="X983" s="66"/>
      <c r="Y983" s="66"/>
      <c r="Z983" s="66"/>
    </row>
    <row r="984" spans="1:26" ht="14.25" customHeight="1" x14ac:dyDescent="0.2">
      <c r="A984" s="67" t="s">
        <v>882</v>
      </c>
      <c r="B984" s="67" t="s">
        <v>883</v>
      </c>
      <c r="C984" s="68" t="str">
        <f t="shared" si="0"/>
        <v>PRC MADLA</v>
      </c>
      <c r="D984" s="68"/>
      <c r="E984" s="68"/>
      <c r="F984" s="68"/>
      <c r="G984" s="68">
        <v>6</v>
      </c>
      <c r="H984" s="68">
        <f t="shared" si="1"/>
        <v>1</v>
      </c>
      <c r="I984" s="68">
        <f t="shared" si="2"/>
        <v>1</v>
      </c>
      <c r="J984" s="68"/>
      <c r="K984" s="68"/>
      <c r="L984" s="68"/>
      <c r="M984" s="66"/>
      <c r="N984" s="66"/>
      <c r="O984" s="66"/>
      <c r="P984" s="66"/>
      <c r="Q984" s="66"/>
      <c r="R984" s="66"/>
      <c r="S984" s="66"/>
      <c r="T984" s="66"/>
      <c r="U984" s="66"/>
      <c r="V984" s="66"/>
      <c r="W984" s="66"/>
      <c r="X984" s="66"/>
      <c r="Y984" s="66"/>
      <c r="Z984" s="66"/>
    </row>
    <row r="985" spans="1:26" ht="14.25" customHeight="1" x14ac:dyDescent="0.2">
      <c r="A985" s="67" t="s">
        <v>3974</v>
      </c>
      <c r="B985" s="67" t="s">
        <v>3975</v>
      </c>
      <c r="C985" s="68" t="str">
        <f t="shared" si="0"/>
        <v xml:space="preserve">PRESENTATION SCHOOL </v>
      </c>
      <c r="D985" s="68"/>
      <c r="E985" s="68"/>
      <c r="F985" s="68"/>
      <c r="G985" s="68">
        <v>0</v>
      </c>
      <c r="H985" s="68">
        <f t="shared" si="1"/>
        <v>1</v>
      </c>
      <c r="I985" s="68">
        <f t="shared" si="2"/>
        <v>1</v>
      </c>
      <c r="J985" s="68" t="s">
        <v>3829</v>
      </c>
      <c r="K985" s="68" t="s">
        <v>3838</v>
      </c>
      <c r="L985" s="68"/>
      <c r="M985" s="66"/>
      <c r="N985" s="66"/>
      <c r="O985" s="66"/>
      <c r="P985" s="66"/>
      <c r="Q985" s="66"/>
      <c r="R985" s="66"/>
      <c r="S985" s="66"/>
      <c r="T985" s="66"/>
      <c r="U985" s="66"/>
      <c r="V985" s="66"/>
      <c r="W985" s="66"/>
      <c r="X985" s="66"/>
      <c r="Y985" s="66"/>
      <c r="Z985" s="66"/>
    </row>
    <row r="986" spans="1:26" ht="14.25" customHeight="1" x14ac:dyDescent="0.2">
      <c r="A986" s="67" t="s">
        <v>1059</v>
      </c>
      <c r="B986" s="67" t="s">
        <v>1060</v>
      </c>
      <c r="C986" s="68" t="str">
        <f t="shared" si="0"/>
        <v>PRIOL</v>
      </c>
      <c r="D986" s="68"/>
      <c r="E986" s="68"/>
      <c r="F986" s="68"/>
      <c r="G986" s="68">
        <v>1</v>
      </c>
      <c r="H986" s="68">
        <f t="shared" si="1"/>
        <v>1</v>
      </c>
      <c r="I986" s="68">
        <f t="shared" si="2"/>
        <v>1</v>
      </c>
      <c r="J986" s="68"/>
      <c r="K986" s="68"/>
      <c r="L986" s="68"/>
      <c r="M986" s="66"/>
      <c r="N986" s="66"/>
      <c r="O986" s="66"/>
      <c r="P986" s="66"/>
      <c r="Q986" s="66"/>
      <c r="R986" s="66"/>
      <c r="S986" s="66"/>
      <c r="T986" s="66"/>
      <c r="U986" s="66"/>
      <c r="V986" s="66"/>
      <c r="W986" s="66"/>
      <c r="X986" s="66"/>
      <c r="Y986" s="66"/>
      <c r="Z986" s="66"/>
    </row>
    <row r="987" spans="1:26" ht="14.25" customHeight="1" x14ac:dyDescent="0.2">
      <c r="A987" s="67" t="s">
        <v>2348</v>
      </c>
      <c r="B987" s="67" t="s">
        <v>2349</v>
      </c>
      <c r="C987" s="68" t="str">
        <f t="shared" si="0"/>
        <v>PRSHURM TMP</v>
      </c>
      <c r="D987" s="68"/>
      <c r="E987" s="68"/>
      <c r="F987" s="68"/>
      <c r="G987" s="68">
        <v>20</v>
      </c>
      <c r="H987" s="68">
        <f t="shared" si="1"/>
        <v>1</v>
      </c>
      <c r="I987" s="68">
        <f t="shared" si="2"/>
        <v>1</v>
      </c>
      <c r="J987" s="68"/>
      <c r="K987" s="68"/>
      <c r="L987" s="68"/>
      <c r="M987" s="66"/>
      <c r="N987" s="66"/>
      <c r="O987" s="66"/>
      <c r="P987" s="66"/>
      <c r="Q987" s="66"/>
      <c r="R987" s="66"/>
      <c r="S987" s="66"/>
      <c r="T987" s="66"/>
      <c r="U987" s="66"/>
      <c r="V987" s="66"/>
      <c r="W987" s="66"/>
      <c r="X987" s="66"/>
      <c r="Y987" s="66"/>
      <c r="Z987" s="66"/>
    </row>
    <row r="988" spans="1:26" ht="14.25" customHeight="1" x14ac:dyDescent="0.2">
      <c r="A988" s="67" t="s">
        <v>87</v>
      </c>
      <c r="B988" s="67" t="s">
        <v>88</v>
      </c>
      <c r="C988" s="68" t="str">
        <f t="shared" si="0"/>
        <v>PRV BAZAR</v>
      </c>
      <c r="D988" s="68"/>
      <c r="E988" s="68"/>
      <c r="F988" s="68"/>
      <c r="G988" s="68">
        <v>123</v>
      </c>
      <c r="H988" s="68">
        <f t="shared" si="1"/>
        <v>1</v>
      </c>
      <c r="I988" s="68">
        <f t="shared" si="2"/>
        <v>1</v>
      </c>
      <c r="J988" s="68"/>
      <c r="K988" s="68"/>
      <c r="L988" s="68"/>
      <c r="M988" s="66"/>
      <c r="N988" s="66"/>
      <c r="O988" s="66"/>
      <c r="P988" s="66"/>
      <c r="Q988" s="66"/>
      <c r="R988" s="66"/>
      <c r="S988" s="66"/>
      <c r="T988" s="66"/>
      <c r="U988" s="66"/>
      <c r="V988" s="66"/>
      <c r="W988" s="66"/>
      <c r="X988" s="66"/>
      <c r="Y988" s="66"/>
      <c r="Z988" s="66"/>
    </row>
    <row r="989" spans="1:26" ht="14.25" customHeight="1" x14ac:dyDescent="0.2">
      <c r="A989" s="67" t="s">
        <v>83</v>
      </c>
      <c r="B989" s="67" t="s">
        <v>84</v>
      </c>
      <c r="C989" s="68" t="str">
        <f t="shared" si="0"/>
        <v>PRV COPEL</v>
      </c>
      <c r="D989" s="68"/>
      <c r="E989" s="68"/>
      <c r="F989" s="68"/>
      <c r="G989" s="68">
        <v>105</v>
      </c>
      <c r="H989" s="68">
        <f t="shared" si="1"/>
        <v>1</v>
      </c>
      <c r="I989" s="68">
        <f t="shared" si="2"/>
        <v>1</v>
      </c>
      <c r="J989" s="68"/>
      <c r="K989" s="68"/>
      <c r="L989" s="68"/>
      <c r="M989" s="66"/>
      <c r="N989" s="66"/>
      <c r="O989" s="66"/>
      <c r="P989" s="66"/>
      <c r="Q989" s="66"/>
      <c r="R989" s="66"/>
      <c r="S989" s="66"/>
      <c r="T989" s="66"/>
      <c r="U989" s="66"/>
      <c r="V989" s="66"/>
      <c r="W989" s="66"/>
      <c r="X989" s="66"/>
      <c r="Y989" s="66"/>
      <c r="Z989" s="66"/>
    </row>
    <row r="990" spans="1:26" ht="14.25" customHeight="1" x14ac:dyDescent="0.2">
      <c r="A990" s="67" t="s">
        <v>85</v>
      </c>
      <c r="B990" s="67" t="s">
        <v>86</v>
      </c>
      <c r="C990" s="68" t="str">
        <f t="shared" si="0"/>
        <v>PRV WADAKAD</v>
      </c>
      <c r="D990" s="68"/>
      <c r="E990" s="68"/>
      <c r="F990" s="68"/>
      <c r="G990" s="68">
        <v>106</v>
      </c>
      <c r="H990" s="68">
        <f t="shared" si="1"/>
        <v>1</v>
      </c>
      <c r="I990" s="68">
        <f t="shared" si="2"/>
        <v>1</v>
      </c>
      <c r="J990" s="68"/>
      <c r="K990" s="68"/>
      <c r="L990" s="68"/>
      <c r="M990" s="66"/>
      <c r="N990" s="66"/>
      <c r="O990" s="66"/>
      <c r="P990" s="66"/>
      <c r="Q990" s="66"/>
      <c r="R990" s="66"/>
      <c r="S990" s="66"/>
      <c r="T990" s="66"/>
      <c r="U990" s="66"/>
      <c r="V990" s="66"/>
      <c r="W990" s="66"/>
      <c r="X990" s="66"/>
      <c r="Y990" s="66"/>
      <c r="Z990" s="66"/>
    </row>
    <row r="991" spans="1:26" ht="14.25" customHeight="1" x14ac:dyDescent="0.2">
      <c r="A991" s="80" t="s">
        <v>3976</v>
      </c>
      <c r="B991" s="80" t="s">
        <v>3977</v>
      </c>
      <c r="C991" s="81" t="str">
        <f t="shared" si="0"/>
        <v>PRVDPT</v>
      </c>
      <c r="D991" s="81"/>
      <c r="E991" s="81"/>
      <c r="F991" s="81"/>
      <c r="G991" s="81">
        <v>0</v>
      </c>
      <c r="H991" s="81">
        <f t="shared" si="1"/>
        <v>1</v>
      </c>
      <c r="I991" s="81">
        <f t="shared" si="2"/>
        <v>1</v>
      </c>
      <c r="J991" s="81"/>
      <c r="K991" s="81"/>
      <c r="L991" s="81"/>
      <c r="M991" s="66"/>
      <c r="N991" s="66"/>
      <c r="O991" s="66"/>
      <c r="P991" s="66"/>
      <c r="Q991" s="66"/>
      <c r="R991" s="66"/>
      <c r="S991" s="66"/>
      <c r="T991" s="66"/>
      <c r="U991" s="66"/>
      <c r="V991" s="66"/>
      <c r="W991" s="66"/>
      <c r="X991" s="66"/>
      <c r="Y991" s="66"/>
      <c r="Z991" s="66"/>
    </row>
    <row r="992" spans="1:26" ht="14.25" customHeight="1" x14ac:dyDescent="0.2">
      <c r="A992" s="67" t="s">
        <v>3978</v>
      </c>
      <c r="B992" s="67" t="s">
        <v>3979</v>
      </c>
      <c r="C992" s="68" t="str">
        <f t="shared" si="0"/>
        <v>PUNE</v>
      </c>
      <c r="D992" s="68"/>
      <c r="E992" s="68"/>
      <c r="F992" s="68"/>
      <c r="G992" s="68">
        <v>0</v>
      </c>
      <c r="H992" s="68">
        <f t="shared" si="1"/>
        <v>1</v>
      </c>
      <c r="I992" s="68">
        <f t="shared" si="2"/>
        <v>1</v>
      </c>
      <c r="J992" s="68"/>
      <c r="K992" s="68"/>
      <c r="L992" s="68"/>
      <c r="M992" s="66"/>
      <c r="N992" s="66"/>
      <c r="O992" s="66"/>
      <c r="P992" s="66"/>
      <c r="Q992" s="66"/>
      <c r="R992" s="66"/>
      <c r="S992" s="66"/>
      <c r="T992" s="66"/>
      <c r="U992" s="66"/>
      <c r="V992" s="66"/>
      <c r="W992" s="66"/>
      <c r="X992" s="66"/>
      <c r="Y992" s="66"/>
      <c r="Z992" s="66"/>
    </row>
    <row r="993" spans="1:26" ht="14.25" customHeight="1" x14ac:dyDescent="0.2">
      <c r="A993" s="67" t="s">
        <v>725</v>
      </c>
      <c r="B993" s="67" t="s">
        <v>726</v>
      </c>
      <c r="C993" s="68" t="str">
        <f t="shared" si="0"/>
        <v>PURVA</v>
      </c>
      <c r="D993" s="68"/>
      <c r="E993" s="68"/>
      <c r="F993" s="68"/>
      <c r="G993" s="68">
        <v>7</v>
      </c>
      <c r="H993" s="68">
        <f t="shared" si="1"/>
        <v>1</v>
      </c>
      <c r="I993" s="68">
        <f t="shared" si="2"/>
        <v>1</v>
      </c>
      <c r="J993" s="68"/>
      <c r="K993" s="68"/>
      <c r="L993" s="68"/>
      <c r="M993" s="66"/>
      <c r="N993" s="66"/>
      <c r="O993" s="66"/>
      <c r="P993" s="66"/>
      <c r="Q993" s="66"/>
      <c r="R993" s="66"/>
      <c r="S993" s="66"/>
      <c r="T993" s="66"/>
      <c r="U993" s="66"/>
      <c r="V993" s="66"/>
      <c r="W993" s="66"/>
      <c r="X993" s="66"/>
      <c r="Y993" s="66"/>
      <c r="Z993" s="66"/>
    </row>
    <row r="994" spans="1:26" ht="14.25" customHeight="1" x14ac:dyDescent="0.2">
      <c r="A994" s="67" t="s">
        <v>727</v>
      </c>
      <c r="B994" s="67" t="s">
        <v>728</v>
      </c>
      <c r="C994" s="68" t="str">
        <f t="shared" si="0"/>
        <v>PURVA HSPTL</v>
      </c>
      <c r="D994" s="68"/>
      <c r="E994" s="68"/>
      <c r="F994" s="68"/>
      <c r="G994" s="68">
        <v>7</v>
      </c>
      <c r="H994" s="68">
        <f t="shared" si="1"/>
        <v>1</v>
      </c>
      <c r="I994" s="68">
        <f t="shared" si="2"/>
        <v>1</v>
      </c>
      <c r="J994" s="68"/>
      <c r="K994" s="68"/>
      <c r="L994" s="68"/>
      <c r="M994" s="66"/>
      <c r="N994" s="66"/>
      <c r="O994" s="66"/>
      <c r="P994" s="66"/>
      <c r="Q994" s="66"/>
      <c r="R994" s="66"/>
      <c r="S994" s="66"/>
      <c r="T994" s="66"/>
      <c r="U994" s="66"/>
      <c r="V994" s="66"/>
      <c r="W994" s="66"/>
      <c r="X994" s="66"/>
      <c r="Y994" s="66"/>
      <c r="Z994" s="66"/>
    </row>
    <row r="995" spans="1:26" ht="14.25" customHeight="1" x14ac:dyDescent="0.2">
      <c r="A995" s="67" t="s">
        <v>2508</v>
      </c>
      <c r="B995" s="67" t="s">
        <v>2509</v>
      </c>
      <c r="C995" s="68" t="str">
        <f t="shared" si="0"/>
        <v>Q. AMONA</v>
      </c>
      <c r="D995" s="68"/>
      <c r="E995" s="68"/>
      <c r="F995" s="68"/>
      <c r="G995" s="68">
        <v>1</v>
      </c>
      <c r="H995" s="68">
        <f t="shared" si="1"/>
        <v>1</v>
      </c>
      <c r="I995" s="68">
        <f t="shared" si="2"/>
        <v>1</v>
      </c>
      <c r="J995" s="68"/>
      <c r="K995" s="68"/>
      <c r="L995" s="68"/>
      <c r="M995" s="66"/>
      <c r="N995" s="66"/>
      <c r="O995" s="66"/>
      <c r="P995" s="66"/>
      <c r="Q995" s="66"/>
      <c r="R995" s="66"/>
      <c r="S995" s="66"/>
      <c r="T995" s="66"/>
      <c r="U995" s="66"/>
      <c r="V995" s="66"/>
      <c r="W995" s="66"/>
      <c r="X995" s="66"/>
      <c r="Y995" s="66"/>
      <c r="Z995" s="66"/>
    </row>
    <row r="996" spans="1:26" ht="14.25" customHeight="1" x14ac:dyDescent="0.2">
      <c r="A996" s="67" t="s">
        <v>2498</v>
      </c>
      <c r="B996" s="67" t="s">
        <v>2499</v>
      </c>
      <c r="C996" s="68" t="str">
        <f t="shared" si="0"/>
        <v>QPM COURT</v>
      </c>
      <c r="D996" s="68"/>
      <c r="E996" s="68"/>
      <c r="F996" s="68"/>
      <c r="G996" s="68">
        <v>21</v>
      </c>
      <c r="H996" s="68">
        <f t="shared" si="1"/>
        <v>1</v>
      </c>
      <c r="I996" s="68">
        <f t="shared" si="2"/>
        <v>1</v>
      </c>
      <c r="J996" s="68"/>
      <c r="K996" s="68"/>
      <c r="L996" s="68"/>
      <c r="M996" s="66"/>
      <c r="N996" s="66"/>
      <c r="O996" s="66"/>
      <c r="P996" s="66"/>
      <c r="Q996" s="66"/>
      <c r="R996" s="66"/>
      <c r="S996" s="66"/>
      <c r="T996" s="66"/>
      <c r="U996" s="66"/>
      <c r="V996" s="66"/>
      <c r="W996" s="66"/>
      <c r="X996" s="66"/>
      <c r="Y996" s="66"/>
      <c r="Z996" s="66"/>
    </row>
    <row r="997" spans="1:26" ht="14.25" customHeight="1" x14ac:dyDescent="0.2">
      <c r="A997" s="67" t="s">
        <v>2496</v>
      </c>
      <c r="B997" s="67" t="s">
        <v>2497</v>
      </c>
      <c r="C997" s="68" t="str">
        <f t="shared" si="0"/>
        <v>QUEPEM</v>
      </c>
      <c r="D997" s="68"/>
      <c r="E997" s="68"/>
      <c r="F997" s="68"/>
      <c r="G997" s="68">
        <v>26</v>
      </c>
      <c r="H997" s="68">
        <f t="shared" si="1"/>
        <v>1</v>
      </c>
      <c r="I997" s="68">
        <f t="shared" si="2"/>
        <v>1</v>
      </c>
      <c r="J997" s="68"/>
      <c r="K997" s="68"/>
      <c r="L997" s="68"/>
      <c r="M997" s="66"/>
      <c r="N997" s="66"/>
      <c r="O997" s="66"/>
      <c r="P997" s="66"/>
      <c r="Q997" s="66"/>
      <c r="R997" s="66"/>
      <c r="S997" s="66"/>
      <c r="T997" s="66"/>
      <c r="U997" s="66"/>
      <c r="V997" s="66"/>
      <c r="W997" s="66"/>
      <c r="X997" s="66"/>
      <c r="Y997" s="66"/>
      <c r="Z997" s="66"/>
    </row>
    <row r="998" spans="1:26" ht="14.25" customHeight="1" x14ac:dyDescent="0.2">
      <c r="A998" s="67" t="s">
        <v>554</v>
      </c>
      <c r="B998" s="67" t="s">
        <v>555</v>
      </c>
      <c r="C998" s="68" t="str">
        <f t="shared" si="0"/>
        <v>QUITLA</v>
      </c>
      <c r="D998" s="68"/>
      <c r="E998" s="68"/>
      <c r="F998" s="68"/>
      <c r="G998" s="68">
        <v>7</v>
      </c>
      <c r="H998" s="68">
        <f t="shared" si="1"/>
        <v>1</v>
      </c>
      <c r="I998" s="68">
        <f t="shared" si="2"/>
        <v>1</v>
      </c>
      <c r="J998" s="68"/>
      <c r="K998" s="68"/>
      <c r="L998" s="68"/>
      <c r="M998" s="66"/>
      <c r="N998" s="66"/>
      <c r="O998" s="66"/>
      <c r="P998" s="66"/>
      <c r="Q998" s="66"/>
      <c r="R998" s="66"/>
      <c r="S998" s="66"/>
      <c r="T998" s="66"/>
      <c r="U998" s="66"/>
      <c r="V998" s="66"/>
      <c r="W998" s="66"/>
      <c r="X998" s="66"/>
      <c r="Y998" s="66"/>
      <c r="Z998" s="66"/>
    </row>
    <row r="999" spans="1:26" ht="14.25" customHeight="1" x14ac:dyDescent="0.2">
      <c r="A999" s="67" t="s">
        <v>1540</v>
      </c>
      <c r="B999" s="67" t="s">
        <v>1541</v>
      </c>
      <c r="C999" s="68" t="str">
        <f t="shared" si="0"/>
        <v>QUITLA U</v>
      </c>
      <c r="D999" s="68"/>
      <c r="E999" s="68"/>
      <c r="F999" s="68"/>
      <c r="G999" s="68">
        <v>1</v>
      </c>
      <c r="H999" s="68">
        <f t="shared" si="1"/>
        <v>1</v>
      </c>
      <c r="I999" s="68">
        <f t="shared" si="2"/>
        <v>1</v>
      </c>
      <c r="J999" s="68"/>
      <c r="K999" s="68"/>
      <c r="L999" s="68"/>
      <c r="M999" s="66"/>
      <c r="N999" s="66"/>
      <c r="O999" s="66"/>
      <c r="P999" s="66"/>
      <c r="Q999" s="66"/>
      <c r="R999" s="66"/>
      <c r="S999" s="66"/>
      <c r="T999" s="66"/>
      <c r="U999" s="66"/>
      <c r="V999" s="66"/>
      <c r="W999" s="66"/>
      <c r="X999" s="66"/>
      <c r="Y999" s="66"/>
      <c r="Z999" s="66"/>
    </row>
    <row r="1000" spans="1:26" ht="14.25" customHeight="1" x14ac:dyDescent="0.2">
      <c r="A1000" s="67" t="s">
        <v>2547</v>
      </c>
      <c r="B1000" s="67" t="s">
        <v>2548</v>
      </c>
      <c r="C1000" s="68" t="str">
        <f t="shared" si="0"/>
        <v>QUITOL</v>
      </c>
      <c r="D1000" s="68"/>
      <c r="E1000" s="68"/>
      <c r="F1000" s="68"/>
      <c r="G1000" s="68">
        <v>3</v>
      </c>
      <c r="H1000" s="68">
        <f t="shared" si="1"/>
        <v>1</v>
      </c>
      <c r="I1000" s="68">
        <f t="shared" si="2"/>
        <v>1</v>
      </c>
      <c r="J1000" s="68"/>
      <c r="K1000" s="68"/>
      <c r="L1000" s="68"/>
      <c r="M1000" s="66"/>
      <c r="N1000" s="66"/>
      <c r="O1000" s="66"/>
      <c r="P1000" s="66"/>
      <c r="Q1000" s="66"/>
      <c r="R1000" s="66"/>
      <c r="S1000" s="66"/>
      <c r="T1000" s="66"/>
      <c r="U1000" s="66"/>
      <c r="V1000" s="66"/>
      <c r="W1000" s="66"/>
      <c r="X1000" s="66"/>
      <c r="Y1000" s="66"/>
      <c r="Z1000" s="66"/>
    </row>
    <row r="1001" spans="1:26" ht="14.25" customHeight="1" x14ac:dyDescent="0.2">
      <c r="A1001" s="67" t="s">
        <v>1276</v>
      </c>
      <c r="B1001" s="67" t="s">
        <v>1277</v>
      </c>
      <c r="C1001" s="68" t="str">
        <f t="shared" si="0"/>
        <v>R TAKA/MUTA</v>
      </c>
      <c r="D1001" s="68"/>
      <c r="E1001" s="68"/>
      <c r="F1001" s="68"/>
      <c r="G1001" s="68">
        <v>1</v>
      </c>
      <c r="H1001" s="68">
        <f t="shared" si="1"/>
        <v>1</v>
      </c>
      <c r="I1001" s="68">
        <f t="shared" si="2"/>
        <v>1</v>
      </c>
      <c r="J1001" s="68"/>
      <c r="K1001" s="68"/>
      <c r="L1001" s="68"/>
      <c r="M1001" s="66"/>
      <c r="N1001" s="66"/>
      <c r="O1001" s="66"/>
      <c r="P1001" s="66"/>
      <c r="Q1001" s="66"/>
      <c r="R1001" s="66"/>
      <c r="S1001" s="66"/>
      <c r="T1001" s="66"/>
      <c r="U1001" s="66"/>
      <c r="V1001" s="66"/>
      <c r="W1001" s="66"/>
      <c r="X1001" s="66"/>
      <c r="Y1001" s="66"/>
      <c r="Z1001" s="66"/>
    </row>
    <row r="1002" spans="1:26" ht="14.25" customHeight="1" x14ac:dyDescent="0.2">
      <c r="A1002" s="67" t="s">
        <v>206</v>
      </c>
      <c r="B1002" s="67" t="s">
        <v>207</v>
      </c>
      <c r="C1002" s="68" t="str">
        <f t="shared" si="0"/>
        <v>R. PATTO</v>
      </c>
      <c r="D1002" s="68"/>
      <c r="E1002" s="68"/>
      <c r="F1002" s="68"/>
      <c r="G1002" s="68">
        <v>83</v>
      </c>
      <c r="H1002" s="68">
        <f t="shared" si="1"/>
        <v>1</v>
      </c>
      <c r="I1002" s="68">
        <f t="shared" si="2"/>
        <v>1</v>
      </c>
      <c r="J1002" s="68"/>
      <c r="K1002" s="68"/>
      <c r="L1002" s="68"/>
      <c r="M1002" s="66"/>
      <c r="N1002" s="66"/>
      <c r="O1002" s="66"/>
      <c r="P1002" s="66"/>
      <c r="Q1002" s="66"/>
      <c r="R1002" s="66"/>
      <c r="S1002" s="66"/>
      <c r="T1002" s="66"/>
      <c r="U1002" s="66"/>
      <c r="V1002" s="66"/>
      <c r="W1002" s="66"/>
      <c r="X1002" s="66"/>
      <c r="Y1002" s="66"/>
      <c r="Z1002" s="66"/>
    </row>
    <row r="1003" spans="1:26" ht="14.25" customHeight="1" x14ac:dyDescent="0.2">
      <c r="A1003" s="67" t="s">
        <v>3028</v>
      </c>
      <c r="B1003" s="67" t="s">
        <v>3029</v>
      </c>
      <c r="C1003" s="68" t="str">
        <f t="shared" si="0"/>
        <v>RADHANAGRI</v>
      </c>
      <c r="D1003" s="68"/>
      <c r="E1003" s="68"/>
      <c r="F1003" s="68"/>
      <c r="G1003" s="68">
        <v>1</v>
      </c>
      <c r="H1003" s="68">
        <f t="shared" si="1"/>
        <v>1</v>
      </c>
      <c r="I1003" s="68">
        <f t="shared" si="2"/>
        <v>1</v>
      </c>
      <c r="J1003" s="68"/>
      <c r="K1003" s="68"/>
      <c r="L1003" s="68"/>
      <c r="M1003" s="66"/>
      <c r="N1003" s="66"/>
      <c r="O1003" s="66"/>
      <c r="P1003" s="66"/>
      <c r="Q1003" s="66"/>
      <c r="R1003" s="66"/>
      <c r="S1003" s="66"/>
      <c r="T1003" s="66"/>
      <c r="U1003" s="66"/>
      <c r="V1003" s="66"/>
      <c r="W1003" s="66"/>
      <c r="X1003" s="66"/>
      <c r="Y1003" s="66"/>
      <c r="Z1003" s="66"/>
    </row>
    <row r="1004" spans="1:26" ht="14.25" customHeight="1" x14ac:dyDescent="0.2">
      <c r="A1004" s="67" t="s">
        <v>199</v>
      </c>
      <c r="B1004" s="67" t="s">
        <v>199</v>
      </c>
      <c r="C1004" s="68" t="str">
        <f t="shared" si="0"/>
        <v>RAI</v>
      </c>
      <c r="D1004" s="68"/>
      <c r="E1004" s="68"/>
      <c r="F1004" s="68"/>
      <c r="G1004" s="68">
        <v>28</v>
      </c>
      <c r="H1004" s="68">
        <f t="shared" si="1"/>
        <v>1</v>
      </c>
      <c r="I1004" s="68">
        <f t="shared" si="2"/>
        <v>1</v>
      </c>
      <c r="J1004" s="68"/>
      <c r="K1004" s="68"/>
      <c r="L1004" s="68"/>
      <c r="M1004" s="66"/>
      <c r="N1004" s="66"/>
      <c r="O1004" s="66"/>
      <c r="P1004" s="66"/>
      <c r="Q1004" s="66"/>
      <c r="R1004" s="66"/>
      <c r="S1004" s="66"/>
      <c r="T1004" s="66"/>
      <c r="U1004" s="66"/>
      <c r="V1004" s="66"/>
      <c r="W1004" s="66"/>
      <c r="X1004" s="66"/>
      <c r="Y1004" s="66"/>
      <c r="Z1004" s="66"/>
    </row>
    <row r="1005" spans="1:26" ht="14.25" customHeight="1" x14ac:dyDescent="0.2">
      <c r="A1005" s="67" t="s">
        <v>197</v>
      </c>
      <c r="B1005" s="67" t="s">
        <v>198</v>
      </c>
      <c r="C1005" s="68" t="str">
        <f t="shared" si="0"/>
        <v>RAI AMYAKDE</v>
      </c>
      <c r="D1005" s="68"/>
      <c r="E1005" s="68"/>
      <c r="F1005" s="68"/>
      <c r="G1005" s="68">
        <v>28</v>
      </c>
      <c r="H1005" s="68">
        <f t="shared" si="1"/>
        <v>1</v>
      </c>
      <c r="I1005" s="68">
        <f t="shared" si="2"/>
        <v>1</v>
      </c>
      <c r="J1005" s="68"/>
      <c r="K1005" s="68"/>
      <c r="L1005" s="68"/>
      <c r="M1005" s="66"/>
      <c r="N1005" s="66"/>
      <c r="O1005" s="66"/>
      <c r="P1005" s="66"/>
      <c r="Q1005" s="66"/>
      <c r="R1005" s="66"/>
      <c r="S1005" s="66"/>
      <c r="T1005" s="66"/>
      <c r="U1005" s="66"/>
      <c r="V1005" s="66"/>
      <c r="W1005" s="66"/>
      <c r="X1005" s="66"/>
      <c r="Y1005" s="66"/>
      <c r="Z1005" s="66"/>
    </row>
    <row r="1006" spans="1:26" ht="14.25" customHeight="1" x14ac:dyDescent="0.2">
      <c r="A1006" s="67" t="s">
        <v>3691</v>
      </c>
      <c r="B1006" s="67" t="s">
        <v>3692</v>
      </c>
      <c r="C1006" s="68" t="str">
        <f t="shared" si="0"/>
        <v>RAICHUR</v>
      </c>
      <c r="D1006" s="68"/>
      <c r="E1006" s="68"/>
      <c r="F1006" s="68"/>
      <c r="G1006" s="68">
        <v>4</v>
      </c>
      <c r="H1006" s="68">
        <f t="shared" si="1"/>
        <v>1</v>
      </c>
      <c r="I1006" s="68">
        <f t="shared" si="2"/>
        <v>1</v>
      </c>
      <c r="J1006" s="68"/>
      <c r="K1006" s="68"/>
      <c r="L1006" s="68"/>
      <c r="M1006" s="66"/>
      <c r="N1006" s="66"/>
      <c r="O1006" s="66"/>
      <c r="P1006" s="66"/>
      <c r="Q1006" s="66"/>
      <c r="R1006" s="66"/>
      <c r="S1006" s="66"/>
      <c r="T1006" s="66"/>
      <c r="U1006" s="66"/>
      <c r="V1006" s="66"/>
      <c r="W1006" s="66"/>
      <c r="X1006" s="66"/>
      <c r="Y1006" s="66"/>
      <c r="Z1006" s="66"/>
    </row>
    <row r="1007" spans="1:26" ht="14.25" customHeight="1" x14ac:dyDescent="0.2">
      <c r="A1007" s="67" t="s">
        <v>3675</v>
      </c>
      <c r="B1007" s="67" t="s">
        <v>3676</v>
      </c>
      <c r="C1007" s="68" t="str">
        <f t="shared" si="0"/>
        <v>RAILWAY STN</v>
      </c>
      <c r="D1007" s="68"/>
      <c r="E1007" s="68"/>
      <c r="F1007" s="68"/>
      <c r="G1007" s="68">
        <v>4</v>
      </c>
      <c r="H1007" s="68">
        <f t="shared" si="1"/>
        <v>1</v>
      </c>
      <c r="I1007" s="68">
        <f t="shared" si="2"/>
        <v>1</v>
      </c>
      <c r="J1007" s="68"/>
      <c r="K1007" s="68"/>
      <c r="L1007" s="68"/>
      <c r="M1007" s="66"/>
      <c r="N1007" s="66"/>
      <c r="O1007" s="66"/>
      <c r="P1007" s="66"/>
      <c r="Q1007" s="66"/>
      <c r="R1007" s="66"/>
      <c r="S1007" s="66"/>
      <c r="T1007" s="66"/>
      <c r="U1007" s="66"/>
      <c r="V1007" s="66"/>
      <c r="W1007" s="66"/>
      <c r="X1007" s="66"/>
      <c r="Y1007" s="66"/>
      <c r="Z1007" s="66"/>
    </row>
    <row r="1008" spans="1:26" ht="14.25" customHeight="1" x14ac:dyDescent="0.2">
      <c r="A1008" s="67" t="s">
        <v>1645</v>
      </c>
      <c r="B1008" s="67" t="s">
        <v>1646</v>
      </c>
      <c r="C1008" s="68" t="str">
        <f t="shared" si="0"/>
        <v>RAILWAY X</v>
      </c>
      <c r="D1008" s="68"/>
      <c r="E1008" s="68"/>
      <c r="F1008" s="68"/>
      <c r="G1008" s="68">
        <v>5</v>
      </c>
      <c r="H1008" s="68">
        <f t="shared" si="1"/>
        <v>1</v>
      </c>
      <c r="I1008" s="68">
        <f t="shared" si="2"/>
        <v>1</v>
      </c>
      <c r="J1008" s="68"/>
      <c r="K1008" s="68"/>
      <c r="L1008" s="68"/>
      <c r="M1008" s="66"/>
      <c r="N1008" s="66"/>
      <c r="O1008" s="66"/>
      <c r="P1008" s="66"/>
      <c r="Q1008" s="66"/>
      <c r="R1008" s="66"/>
      <c r="S1008" s="66"/>
      <c r="T1008" s="66"/>
      <c r="U1008" s="66"/>
      <c r="V1008" s="66"/>
      <c r="W1008" s="66"/>
      <c r="X1008" s="66"/>
      <c r="Y1008" s="66"/>
      <c r="Z1008" s="66"/>
    </row>
    <row r="1009" spans="1:26" ht="14.25" customHeight="1" x14ac:dyDescent="0.2">
      <c r="A1009" s="67" t="s">
        <v>2036</v>
      </c>
      <c r="B1009" s="67" t="s">
        <v>2037</v>
      </c>
      <c r="C1009" s="68" t="str">
        <f t="shared" si="0"/>
        <v>RAJ BHAVAN</v>
      </c>
      <c r="D1009" s="68"/>
      <c r="E1009" s="68"/>
      <c r="F1009" s="68"/>
      <c r="G1009" s="68">
        <v>1</v>
      </c>
      <c r="H1009" s="68">
        <f t="shared" si="1"/>
        <v>1</v>
      </c>
      <c r="I1009" s="68">
        <f t="shared" si="2"/>
        <v>1</v>
      </c>
      <c r="J1009" s="68"/>
      <c r="K1009" s="68"/>
      <c r="L1009" s="68"/>
      <c r="M1009" s="66"/>
      <c r="N1009" s="66"/>
      <c r="O1009" s="66"/>
      <c r="P1009" s="66"/>
      <c r="Q1009" s="66"/>
      <c r="R1009" s="66"/>
      <c r="S1009" s="66"/>
      <c r="T1009" s="66"/>
      <c r="U1009" s="66"/>
      <c r="V1009" s="66"/>
      <c r="W1009" s="66"/>
      <c r="X1009" s="66"/>
      <c r="Y1009" s="66"/>
      <c r="Z1009" s="66"/>
    </row>
    <row r="1010" spans="1:26" ht="14.25" customHeight="1" x14ac:dyDescent="0.2">
      <c r="A1010" s="67" t="s">
        <v>2610</v>
      </c>
      <c r="B1010" s="67" t="s">
        <v>2611</v>
      </c>
      <c r="C1010" s="68" t="str">
        <f t="shared" si="0"/>
        <v>RAJBAG</v>
      </c>
      <c r="D1010" s="68"/>
      <c r="E1010" s="68"/>
      <c r="F1010" s="68"/>
      <c r="G1010" s="68">
        <v>3</v>
      </c>
      <c r="H1010" s="68">
        <f t="shared" si="1"/>
        <v>1</v>
      </c>
      <c r="I1010" s="68">
        <f t="shared" si="2"/>
        <v>1</v>
      </c>
      <c r="J1010" s="68"/>
      <c r="K1010" s="68"/>
      <c r="L1010" s="68"/>
      <c r="M1010" s="66"/>
      <c r="N1010" s="66"/>
      <c r="O1010" s="66"/>
      <c r="P1010" s="66"/>
      <c r="Q1010" s="66"/>
      <c r="R1010" s="66"/>
      <c r="S1010" s="66"/>
      <c r="T1010" s="66"/>
      <c r="U1010" s="66"/>
      <c r="V1010" s="66"/>
      <c r="W1010" s="66"/>
      <c r="X1010" s="66"/>
      <c r="Y1010" s="66"/>
      <c r="Z1010" s="66"/>
    </row>
    <row r="1011" spans="1:26" ht="14.25" customHeight="1" x14ac:dyDescent="0.2">
      <c r="A1011" s="67" t="s">
        <v>1292</v>
      </c>
      <c r="B1011" s="67" t="s">
        <v>1293</v>
      </c>
      <c r="C1011" s="68" t="str">
        <f t="shared" si="0"/>
        <v>RAMESHWAR</v>
      </c>
      <c r="D1011" s="68"/>
      <c r="E1011" s="68"/>
      <c r="F1011" s="68"/>
      <c r="G1011" s="68">
        <v>1</v>
      </c>
      <c r="H1011" s="68">
        <f t="shared" si="1"/>
        <v>1</v>
      </c>
      <c r="I1011" s="68">
        <f t="shared" si="2"/>
        <v>1</v>
      </c>
      <c r="J1011" s="68"/>
      <c r="K1011" s="68"/>
      <c r="L1011" s="68"/>
      <c r="M1011" s="66"/>
      <c r="N1011" s="66"/>
      <c r="O1011" s="66"/>
      <c r="P1011" s="66"/>
      <c r="Q1011" s="66"/>
      <c r="R1011" s="66"/>
      <c r="S1011" s="66"/>
      <c r="T1011" s="66"/>
      <c r="U1011" s="66"/>
      <c r="V1011" s="66"/>
      <c r="W1011" s="66"/>
      <c r="X1011" s="66"/>
      <c r="Y1011" s="66"/>
      <c r="Z1011" s="66"/>
    </row>
    <row r="1012" spans="1:26" ht="14.25" customHeight="1" x14ac:dyDescent="0.2">
      <c r="A1012" s="67" t="s">
        <v>1391</v>
      </c>
      <c r="B1012" s="67" t="s">
        <v>1392</v>
      </c>
      <c r="C1012" s="68" t="str">
        <f t="shared" si="0"/>
        <v>RAMNAGAR</v>
      </c>
      <c r="D1012" s="68"/>
      <c r="E1012" s="68"/>
      <c r="F1012" s="68"/>
      <c r="G1012" s="68">
        <v>23</v>
      </c>
      <c r="H1012" s="68">
        <f t="shared" si="1"/>
        <v>1</v>
      </c>
      <c r="I1012" s="68">
        <f t="shared" si="2"/>
        <v>1</v>
      </c>
      <c r="J1012" s="68"/>
      <c r="K1012" s="68"/>
      <c r="L1012" s="68"/>
      <c r="M1012" s="66"/>
      <c r="N1012" s="66"/>
      <c r="O1012" s="66"/>
      <c r="P1012" s="66"/>
      <c r="Q1012" s="66"/>
      <c r="R1012" s="66"/>
      <c r="S1012" s="66"/>
      <c r="T1012" s="66"/>
      <c r="U1012" s="66"/>
      <c r="V1012" s="66"/>
      <c r="W1012" s="66"/>
      <c r="X1012" s="66"/>
      <c r="Y1012" s="66"/>
      <c r="Z1012" s="66"/>
    </row>
    <row r="1013" spans="1:26" ht="14.25" customHeight="1" x14ac:dyDescent="0.2">
      <c r="A1013" s="67" t="s">
        <v>1934</v>
      </c>
      <c r="B1013" s="67" t="s">
        <v>1935</v>
      </c>
      <c r="C1013" s="68" t="str">
        <f t="shared" si="0"/>
        <v>RAMNATHI</v>
      </c>
      <c r="D1013" s="68"/>
      <c r="E1013" s="68"/>
      <c r="F1013" s="68"/>
      <c r="G1013" s="68">
        <v>4</v>
      </c>
      <c r="H1013" s="68">
        <f t="shared" si="1"/>
        <v>1</v>
      </c>
      <c r="I1013" s="68">
        <f t="shared" si="2"/>
        <v>1</v>
      </c>
      <c r="J1013" s="68"/>
      <c r="K1013" s="68"/>
      <c r="L1013" s="68"/>
      <c r="M1013" s="66"/>
      <c r="N1013" s="66"/>
      <c r="O1013" s="66"/>
      <c r="P1013" s="66"/>
      <c r="Q1013" s="66"/>
      <c r="R1013" s="66"/>
      <c r="S1013" s="66"/>
      <c r="T1013" s="66"/>
      <c r="U1013" s="66"/>
      <c r="V1013" s="66"/>
      <c r="W1013" s="66"/>
      <c r="X1013" s="66"/>
      <c r="Y1013" s="66"/>
      <c r="Z1013" s="66"/>
    </row>
    <row r="1014" spans="1:26" ht="14.25" customHeight="1" x14ac:dyDescent="0.2">
      <c r="A1014" s="67" t="s">
        <v>3698</v>
      </c>
      <c r="B1014" s="67" t="s">
        <v>3699</v>
      </c>
      <c r="C1014" s="68" t="str">
        <f t="shared" si="0"/>
        <v>RAMPUR</v>
      </c>
      <c r="D1014" s="68"/>
      <c r="E1014" s="68"/>
      <c r="F1014" s="68"/>
      <c r="G1014" s="68">
        <v>4</v>
      </c>
      <c r="H1014" s="68">
        <f t="shared" si="1"/>
        <v>1</v>
      </c>
      <c r="I1014" s="68">
        <f t="shared" si="2"/>
        <v>1</v>
      </c>
      <c r="J1014" s="68"/>
      <c r="K1014" s="68"/>
      <c r="L1014" s="68"/>
      <c r="M1014" s="66"/>
      <c r="N1014" s="66"/>
      <c r="O1014" s="66"/>
      <c r="P1014" s="66"/>
      <c r="Q1014" s="66"/>
      <c r="R1014" s="66"/>
      <c r="S1014" s="66"/>
      <c r="T1014" s="66"/>
      <c r="U1014" s="66"/>
      <c r="V1014" s="66"/>
      <c r="W1014" s="66"/>
      <c r="X1014" s="66"/>
      <c r="Y1014" s="66"/>
      <c r="Z1014" s="66"/>
    </row>
    <row r="1015" spans="1:26" ht="14.25" customHeight="1" x14ac:dyDescent="0.2">
      <c r="A1015" s="67" t="s">
        <v>2237</v>
      </c>
      <c r="B1015" s="67" t="s">
        <v>2238</v>
      </c>
      <c r="C1015" s="68" t="str">
        <f t="shared" si="0"/>
        <v>RANBAMBOLI</v>
      </c>
      <c r="D1015" s="68"/>
      <c r="E1015" s="68"/>
      <c r="F1015" s="68"/>
      <c r="G1015" s="68">
        <v>1</v>
      </c>
      <c r="H1015" s="68">
        <f t="shared" si="1"/>
        <v>1</v>
      </c>
      <c r="I1015" s="68">
        <f t="shared" si="2"/>
        <v>1</v>
      </c>
      <c r="J1015" s="68"/>
      <c r="K1015" s="68"/>
      <c r="L1015" s="68"/>
      <c r="M1015" s="66"/>
      <c r="N1015" s="66"/>
      <c r="O1015" s="66"/>
      <c r="P1015" s="66"/>
      <c r="Q1015" s="66"/>
      <c r="R1015" s="66"/>
      <c r="S1015" s="66"/>
      <c r="T1015" s="66"/>
      <c r="U1015" s="66"/>
      <c r="V1015" s="66"/>
      <c r="W1015" s="66"/>
      <c r="X1015" s="66"/>
      <c r="Y1015" s="66"/>
      <c r="Z1015" s="66"/>
    </row>
    <row r="1016" spans="1:26" ht="14.25" customHeight="1" x14ac:dyDescent="0.2">
      <c r="A1016" s="67" t="s">
        <v>1303</v>
      </c>
      <c r="B1016" s="67" t="s">
        <v>1304</v>
      </c>
      <c r="C1016" s="68" t="str">
        <f t="shared" si="0"/>
        <v>RANKALA</v>
      </c>
      <c r="D1016" s="68"/>
      <c r="E1016" s="68"/>
      <c r="F1016" s="68"/>
      <c r="G1016" s="68">
        <v>5</v>
      </c>
      <c r="H1016" s="68">
        <f t="shared" si="1"/>
        <v>1</v>
      </c>
      <c r="I1016" s="68">
        <f t="shared" si="2"/>
        <v>1</v>
      </c>
      <c r="J1016" s="68"/>
      <c r="K1016" s="68"/>
      <c r="L1016" s="68"/>
      <c r="M1016" s="66"/>
      <c r="N1016" s="66"/>
      <c r="O1016" s="66"/>
      <c r="P1016" s="66"/>
      <c r="Q1016" s="66"/>
      <c r="R1016" s="66"/>
      <c r="S1016" s="66"/>
      <c r="T1016" s="66"/>
      <c r="U1016" s="66"/>
      <c r="V1016" s="66"/>
      <c r="W1016" s="66"/>
      <c r="X1016" s="66"/>
      <c r="Y1016" s="66"/>
      <c r="Z1016" s="66"/>
    </row>
    <row r="1017" spans="1:26" ht="14.25" customHeight="1" x14ac:dyDescent="0.2">
      <c r="A1017" s="67" t="s">
        <v>232</v>
      </c>
      <c r="B1017" s="67" t="s">
        <v>233</v>
      </c>
      <c r="C1017" s="68" t="str">
        <f t="shared" si="0"/>
        <v>RASSAIM DOK</v>
      </c>
      <c r="D1017" s="68"/>
      <c r="E1017" s="68"/>
      <c r="F1017" s="68"/>
      <c r="G1017" s="68">
        <v>21</v>
      </c>
      <c r="H1017" s="68">
        <f t="shared" si="1"/>
        <v>1</v>
      </c>
      <c r="I1017" s="68">
        <f t="shared" si="2"/>
        <v>1</v>
      </c>
      <c r="J1017" s="68"/>
      <c r="K1017" s="68"/>
      <c r="L1017" s="68"/>
      <c r="M1017" s="66"/>
      <c r="N1017" s="66"/>
      <c r="O1017" s="66"/>
      <c r="P1017" s="66"/>
      <c r="Q1017" s="66"/>
      <c r="R1017" s="66"/>
      <c r="S1017" s="66"/>
      <c r="T1017" s="66"/>
      <c r="U1017" s="66"/>
      <c r="V1017" s="66"/>
      <c r="W1017" s="66"/>
      <c r="X1017" s="66"/>
      <c r="Y1017" s="66"/>
      <c r="Z1017" s="66"/>
    </row>
    <row r="1018" spans="1:26" ht="14.25" customHeight="1" x14ac:dyDescent="0.2">
      <c r="A1018" s="67" t="s">
        <v>230</v>
      </c>
      <c r="B1018" s="67" t="s">
        <v>231</v>
      </c>
      <c r="C1018" s="68" t="str">
        <f t="shared" si="0"/>
        <v>RASSAIM FRY</v>
      </c>
      <c r="D1018" s="68"/>
      <c r="E1018" s="68"/>
      <c r="F1018" s="68"/>
      <c r="G1018" s="68">
        <v>20</v>
      </c>
      <c r="H1018" s="68">
        <f t="shared" si="1"/>
        <v>1</v>
      </c>
      <c r="I1018" s="68">
        <f t="shared" si="2"/>
        <v>1</v>
      </c>
      <c r="J1018" s="68"/>
      <c r="K1018" s="68"/>
      <c r="L1018" s="68"/>
      <c r="M1018" s="66"/>
      <c r="N1018" s="66"/>
      <c r="O1018" s="66"/>
      <c r="P1018" s="66"/>
      <c r="Q1018" s="66"/>
      <c r="R1018" s="66"/>
      <c r="S1018" s="66"/>
      <c r="T1018" s="66"/>
      <c r="U1018" s="66"/>
      <c r="V1018" s="66"/>
      <c r="W1018" s="66"/>
      <c r="X1018" s="66"/>
      <c r="Y1018" s="66"/>
      <c r="Z1018" s="66"/>
    </row>
    <row r="1019" spans="1:26" ht="14.25" customHeight="1" x14ac:dyDescent="0.2">
      <c r="A1019" s="67" t="s">
        <v>471</v>
      </c>
      <c r="B1019" s="67" t="s">
        <v>472</v>
      </c>
      <c r="C1019" s="68" t="str">
        <f t="shared" si="0"/>
        <v>RAVAN FATA</v>
      </c>
      <c r="D1019" s="68"/>
      <c r="E1019" s="68"/>
      <c r="F1019" s="68"/>
      <c r="G1019" s="68">
        <v>1</v>
      </c>
      <c r="H1019" s="68">
        <f t="shared" si="1"/>
        <v>1</v>
      </c>
      <c r="I1019" s="68">
        <f t="shared" si="2"/>
        <v>1</v>
      </c>
      <c r="J1019" s="68"/>
      <c r="K1019" s="68"/>
      <c r="L1019" s="68"/>
      <c r="M1019" s="66"/>
      <c r="N1019" s="66"/>
      <c r="O1019" s="66"/>
      <c r="P1019" s="66"/>
      <c r="Q1019" s="66"/>
      <c r="R1019" s="66"/>
      <c r="S1019" s="66"/>
      <c r="T1019" s="66"/>
      <c r="U1019" s="66"/>
      <c r="V1019" s="66"/>
      <c r="W1019" s="66"/>
      <c r="X1019" s="66"/>
      <c r="Y1019" s="66"/>
      <c r="Z1019" s="66"/>
    </row>
    <row r="1020" spans="1:26" ht="14.25" customHeight="1" x14ac:dyDescent="0.2">
      <c r="A1020" s="67" t="s">
        <v>3109</v>
      </c>
      <c r="B1020" s="67" t="s">
        <v>3110</v>
      </c>
      <c r="C1020" s="68" t="str">
        <f t="shared" si="0"/>
        <v>RAVONFOND</v>
      </c>
      <c r="D1020" s="68"/>
      <c r="E1020" s="68"/>
      <c r="F1020" s="68"/>
      <c r="G1020" s="68">
        <v>1</v>
      </c>
      <c r="H1020" s="68">
        <f t="shared" si="1"/>
        <v>1</v>
      </c>
      <c r="I1020" s="68">
        <f t="shared" si="2"/>
        <v>1</v>
      </c>
      <c r="J1020" s="68"/>
      <c r="K1020" s="68"/>
      <c r="L1020" s="68"/>
      <c r="M1020" s="66"/>
      <c r="N1020" s="66"/>
      <c r="O1020" s="66"/>
      <c r="P1020" s="66"/>
      <c r="Q1020" s="66"/>
      <c r="R1020" s="66"/>
      <c r="S1020" s="66"/>
      <c r="T1020" s="66"/>
      <c r="U1020" s="66"/>
      <c r="V1020" s="66"/>
      <c r="W1020" s="66"/>
      <c r="X1020" s="66"/>
      <c r="Y1020" s="66"/>
      <c r="Z1020" s="66"/>
    </row>
    <row r="1021" spans="1:26" ht="14.25" customHeight="1" x14ac:dyDescent="0.2">
      <c r="A1021" s="67" t="s">
        <v>2480</v>
      </c>
      <c r="B1021" s="67" t="s">
        <v>2481</v>
      </c>
      <c r="C1021" s="68" t="str">
        <f t="shared" si="0"/>
        <v>RAWANFOND</v>
      </c>
      <c r="D1021" s="68"/>
      <c r="E1021" s="68"/>
      <c r="F1021" s="68"/>
      <c r="G1021" s="68">
        <v>25</v>
      </c>
      <c r="H1021" s="68">
        <f t="shared" si="1"/>
        <v>1</v>
      </c>
      <c r="I1021" s="68">
        <f t="shared" si="2"/>
        <v>1</v>
      </c>
      <c r="J1021" s="68"/>
      <c r="K1021" s="68"/>
      <c r="L1021" s="68"/>
      <c r="M1021" s="66"/>
      <c r="N1021" s="66"/>
      <c r="O1021" s="66"/>
      <c r="P1021" s="66"/>
      <c r="Q1021" s="66"/>
      <c r="R1021" s="66"/>
      <c r="S1021" s="66"/>
      <c r="T1021" s="66"/>
      <c r="U1021" s="66"/>
      <c r="V1021" s="66"/>
      <c r="W1021" s="66"/>
      <c r="X1021" s="66"/>
      <c r="Y1021" s="66"/>
      <c r="Z1021" s="66"/>
    </row>
    <row r="1022" spans="1:26" ht="14.25" customHeight="1" x14ac:dyDescent="0.2">
      <c r="A1022" s="67" t="s">
        <v>208</v>
      </c>
      <c r="B1022" s="67" t="s">
        <v>209</v>
      </c>
      <c r="C1022" s="68" t="str">
        <f t="shared" si="0"/>
        <v>RBDR FERRY</v>
      </c>
      <c r="D1022" s="68"/>
      <c r="E1022" s="68"/>
      <c r="F1022" s="68"/>
      <c r="G1022" s="68">
        <v>84</v>
      </c>
      <c r="H1022" s="68">
        <f t="shared" si="1"/>
        <v>1</v>
      </c>
      <c r="I1022" s="68">
        <f t="shared" si="2"/>
        <v>1</v>
      </c>
      <c r="J1022" s="68"/>
      <c r="K1022" s="68"/>
      <c r="L1022" s="68"/>
      <c r="M1022" s="66"/>
      <c r="N1022" s="66"/>
      <c r="O1022" s="66"/>
      <c r="P1022" s="66"/>
      <c r="Q1022" s="66"/>
      <c r="R1022" s="66"/>
      <c r="S1022" s="66"/>
      <c r="T1022" s="66"/>
      <c r="U1022" s="66"/>
      <c r="V1022" s="66"/>
      <c r="W1022" s="66"/>
      <c r="X1022" s="66"/>
      <c r="Y1022" s="66"/>
      <c r="Z1022" s="66"/>
    </row>
    <row r="1023" spans="1:26" ht="14.25" customHeight="1" x14ac:dyDescent="0.2">
      <c r="A1023" s="67" t="s">
        <v>212</v>
      </c>
      <c r="B1023" s="67" t="s">
        <v>213</v>
      </c>
      <c r="C1023" s="68" t="str">
        <f t="shared" si="0"/>
        <v>RBDR SCHOOL</v>
      </c>
      <c r="D1023" s="68"/>
      <c r="E1023" s="68"/>
      <c r="F1023" s="68"/>
      <c r="G1023" s="68">
        <v>83</v>
      </c>
      <c r="H1023" s="68">
        <f t="shared" si="1"/>
        <v>1</v>
      </c>
      <c r="I1023" s="68">
        <f t="shared" si="2"/>
        <v>1</v>
      </c>
      <c r="J1023" s="68"/>
      <c r="K1023" s="68"/>
      <c r="L1023" s="68"/>
      <c r="M1023" s="66"/>
      <c r="N1023" s="66"/>
      <c r="O1023" s="66"/>
      <c r="P1023" s="66"/>
      <c r="Q1023" s="66"/>
      <c r="R1023" s="66"/>
      <c r="S1023" s="66"/>
      <c r="T1023" s="66"/>
      <c r="U1023" s="66"/>
      <c r="V1023" s="66"/>
      <c r="W1023" s="66"/>
      <c r="X1023" s="66"/>
      <c r="Y1023" s="66"/>
      <c r="Z1023" s="66"/>
    </row>
    <row r="1024" spans="1:26" ht="14.25" customHeight="1" x14ac:dyDescent="0.2">
      <c r="A1024" s="67" t="s">
        <v>1288</v>
      </c>
      <c r="B1024" s="67" t="s">
        <v>1289</v>
      </c>
      <c r="C1024" s="68" t="str">
        <f t="shared" si="0"/>
        <v>REDEB/HURSH</v>
      </c>
      <c r="D1024" s="68"/>
      <c r="E1024" s="68"/>
      <c r="F1024" s="68"/>
      <c r="G1024" s="68">
        <v>1</v>
      </c>
      <c r="H1024" s="68">
        <f t="shared" si="1"/>
        <v>1</v>
      </c>
      <c r="I1024" s="68">
        <f t="shared" si="2"/>
        <v>1</v>
      </c>
      <c r="J1024" s="68"/>
      <c r="K1024" s="68"/>
      <c r="L1024" s="68"/>
      <c r="M1024" s="66"/>
      <c r="N1024" s="66"/>
      <c r="O1024" s="66"/>
      <c r="P1024" s="66"/>
      <c r="Q1024" s="66"/>
      <c r="R1024" s="66"/>
      <c r="S1024" s="66"/>
      <c r="T1024" s="66"/>
      <c r="U1024" s="66"/>
      <c r="V1024" s="66"/>
      <c r="W1024" s="66"/>
      <c r="X1024" s="66"/>
      <c r="Y1024" s="66"/>
      <c r="Z1024" s="66"/>
    </row>
    <row r="1025" spans="1:26" ht="14.25" customHeight="1" x14ac:dyDescent="0.2">
      <c r="A1025" s="67" t="s">
        <v>3980</v>
      </c>
      <c r="B1025" s="67" t="s">
        <v>3981</v>
      </c>
      <c r="C1025" s="68" t="str">
        <f t="shared" si="0"/>
        <v>REDI CROSS</v>
      </c>
      <c r="D1025" s="68"/>
      <c r="E1025" s="68"/>
      <c r="F1025" s="68"/>
      <c r="G1025" s="68">
        <v>0</v>
      </c>
      <c r="H1025" s="68">
        <f t="shared" si="1"/>
        <v>1</v>
      </c>
      <c r="I1025" s="68">
        <f t="shared" si="2"/>
        <v>1</v>
      </c>
      <c r="J1025" s="68"/>
      <c r="K1025" s="68"/>
      <c r="L1025" s="68"/>
      <c r="M1025" s="66"/>
      <c r="N1025" s="66"/>
      <c r="O1025" s="66"/>
      <c r="P1025" s="66"/>
      <c r="Q1025" s="66"/>
      <c r="R1025" s="66"/>
      <c r="S1025" s="66"/>
      <c r="T1025" s="66"/>
      <c r="U1025" s="66"/>
      <c r="V1025" s="66"/>
      <c r="W1025" s="66"/>
      <c r="X1025" s="66"/>
      <c r="Y1025" s="66"/>
      <c r="Z1025" s="66"/>
    </row>
    <row r="1026" spans="1:26" ht="14.25" customHeight="1" x14ac:dyDescent="0.2">
      <c r="A1026" s="67" t="s">
        <v>1193</v>
      </c>
      <c r="B1026" s="67" t="s">
        <v>1194</v>
      </c>
      <c r="C1026" s="68" t="str">
        <f t="shared" si="0"/>
        <v>REDI S. TMP</v>
      </c>
      <c r="D1026" s="68"/>
      <c r="E1026" s="68"/>
      <c r="F1026" s="68"/>
      <c r="G1026" s="68">
        <v>1</v>
      </c>
      <c r="H1026" s="68">
        <f t="shared" si="1"/>
        <v>1</v>
      </c>
      <c r="I1026" s="68">
        <f t="shared" si="2"/>
        <v>1</v>
      </c>
      <c r="J1026" s="68"/>
      <c r="K1026" s="68"/>
      <c r="L1026" s="68"/>
      <c r="M1026" s="66"/>
      <c r="N1026" s="66"/>
      <c r="O1026" s="66"/>
      <c r="P1026" s="66"/>
      <c r="Q1026" s="66"/>
      <c r="R1026" s="66"/>
      <c r="S1026" s="66"/>
      <c r="T1026" s="66"/>
      <c r="U1026" s="66"/>
      <c r="V1026" s="66"/>
      <c r="W1026" s="66"/>
      <c r="X1026" s="66"/>
      <c r="Y1026" s="66"/>
      <c r="Z1026" s="66"/>
    </row>
    <row r="1027" spans="1:26" ht="14.25" customHeight="1" x14ac:dyDescent="0.2">
      <c r="A1027" s="67" t="s">
        <v>290</v>
      </c>
      <c r="B1027" s="67" t="s">
        <v>291</v>
      </c>
      <c r="C1027" s="68" t="str">
        <f t="shared" si="0"/>
        <v>REDIGHAT</v>
      </c>
      <c r="D1027" s="68"/>
      <c r="E1027" s="68"/>
      <c r="F1027" s="68"/>
      <c r="G1027" s="68">
        <v>36</v>
      </c>
      <c r="H1027" s="68">
        <f t="shared" si="1"/>
        <v>1</v>
      </c>
      <c r="I1027" s="68">
        <f t="shared" si="2"/>
        <v>1</v>
      </c>
      <c r="J1027" s="68"/>
      <c r="K1027" s="68"/>
      <c r="L1027" s="68"/>
      <c r="M1027" s="66"/>
      <c r="N1027" s="66"/>
      <c r="O1027" s="66"/>
      <c r="P1027" s="66"/>
      <c r="Q1027" s="66"/>
      <c r="R1027" s="66"/>
      <c r="S1027" s="66"/>
      <c r="T1027" s="66"/>
      <c r="U1027" s="66"/>
      <c r="V1027" s="66"/>
      <c r="W1027" s="66"/>
      <c r="X1027" s="66"/>
      <c r="Y1027" s="66"/>
      <c r="Z1027" s="66"/>
    </row>
    <row r="1028" spans="1:26" ht="14.25" customHeight="1" x14ac:dyDescent="0.2">
      <c r="A1028" s="67" t="s">
        <v>3982</v>
      </c>
      <c r="B1028" s="67" t="s">
        <v>3983</v>
      </c>
      <c r="C1028" s="68" t="str">
        <f t="shared" si="0"/>
        <v>REGINA MUNDI</v>
      </c>
      <c r="D1028" s="68"/>
      <c r="E1028" s="68"/>
      <c r="F1028" s="68"/>
      <c r="G1028" s="68">
        <v>0</v>
      </c>
      <c r="H1028" s="68">
        <f t="shared" si="1"/>
        <v>1</v>
      </c>
      <c r="I1028" s="68">
        <f t="shared" si="2"/>
        <v>1</v>
      </c>
      <c r="J1028" s="68"/>
      <c r="K1028" s="68" t="s">
        <v>3838</v>
      </c>
      <c r="L1028" s="68"/>
      <c r="M1028" s="66"/>
      <c r="N1028" s="66"/>
      <c r="O1028" s="66"/>
      <c r="P1028" s="66"/>
      <c r="Q1028" s="66"/>
      <c r="R1028" s="66"/>
      <c r="S1028" s="66"/>
      <c r="T1028" s="66"/>
      <c r="U1028" s="66"/>
      <c r="V1028" s="66"/>
      <c r="W1028" s="66"/>
      <c r="X1028" s="66"/>
      <c r="Y1028" s="66"/>
      <c r="Z1028" s="66"/>
    </row>
    <row r="1029" spans="1:26" ht="14.25" customHeight="1" x14ac:dyDescent="0.2">
      <c r="A1029" s="67" t="s">
        <v>1226</v>
      </c>
      <c r="B1029" s="67" t="s">
        <v>1227</v>
      </c>
      <c r="C1029" s="68" t="str">
        <f t="shared" si="0"/>
        <v>REKWADI</v>
      </c>
      <c r="D1029" s="68"/>
      <c r="E1029" s="68"/>
      <c r="F1029" s="68"/>
      <c r="G1029" s="68">
        <v>2</v>
      </c>
      <c r="H1029" s="68">
        <f t="shared" si="1"/>
        <v>1</v>
      </c>
      <c r="I1029" s="68">
        <f t="shared" si="2"/>
        <v>1</v>
      </c>
      <c r="J1029" s="68"/>
      <c r="K1029" s="68"/>
      <c r="L1029" s="68"/>
      <c r="M1029" s="66"/>
      <c r="N1029" s="66"/>
      <c r="O1029" s="66"/>
      <c r="P1029" s="66"/>
      <c r="Q1029" s="66"/>
      <c r="R1029" s="66"/>
      <c r="S1029" s="66"/>
      <c r="T1029" s="66"/>
      <c r="U1029" s="66"/>
      <c r="V1029" s="66"/>
      <c r="W1029" s="66"/>
      <c r="X1029" s="66"/>
      <c r="Y1029" s="66"/>
      <c r="Z1029" s="66"/>
    </row>
    <row r="1030" spans="1:26" ht="14.25" customHeight="1" x14ac:dyDescent="0.2">
      <c r="A1030" s="67" t="s">
        <v>764</v>
      </c>
      <c r="B1030" s="67" t="s">
        <v>765</v>
      </c>
      <c r="C1030" s="68" t="str">
        <f t="shared" si="0"/>
        <v>REVDA CHRCH</v>
      </c>
      <c r="D1030" s="68"/>
      <c r="E1030" s="68"/>
      <c r="F1030" s="68"/>
      <c r="G1030" s="68">
        <v>3</v>
      </c>
      <c r="H1030" s="68">
        <f t="shared" si="1"/>
        <v>1</v>
      </c>
      <c r="I1030" s="68">
        <f t="shared" si="2"/>
        <v>1</v>
      </c>
      <c r="J1030" s="68"/>
      <c r="K1030" s="68"/>
      <c r="L1030" s="68"/>
      <c r="M1030" s="66"/>
      <c r="N1030" s="66"/>
      <c r="O1030" s="66"/>
      <c r="P1030" s="66"/>
      <c r="Q1030" s="66"/>
      <c r="R1030" s="66"/>
      <c r="S1030" s="66"/>
      <c r="T1030" s="66"/>
      <c r="U1030" s="66"/>
      <c r="V1030" s="66"/>
      <c r="W1030" s="66"/>
      <c r="X1030" s="66"/>
      <c r="Y1030" s="66"/>
      <c r="Z1030" s="66"/>
    </row>
    <row r="1031" spans="1:26" ht="14.25" customHeight="1" x14ac:dyDescent="0.2">
      <c r="A1031" s="67" t="s">
        <v>762</v>
      </c>
      <c r="B1031" s="67" t="s">
        <v>763</v>
      </c>
      <c r="C1031" s="68" t="str">
        <f t="shared" si="0"/>
        <v>REVODA BANK</v>
      </c>
      <c r="D1031" s="68"/>
      <c r="E1031" s="68"/>
      <c r="F1031" s="68"/>
      <c r="G1031" s="68">
        <v>3</v>
      </c>
      <c r="H1031" s="68">
        <f t="shared" si="1"/>
        <v>1</v>
      </c>
      <c r="I1031" s="68">
        <f t="shared" si="2"/>
        <v>1</v>
      </c>
      <c r="J1031" s="68"/>
      <c r="K1031" s="68"/>
      <c r="L1031" s="68"/>
      <c r="M1031" s="66"/>
      <c r="N1031" s="66"/>
      <c r="O1031" s="66"/>
      <c r="P1031" s="66"/>
      <c r="Q1031" s="66"/>
      <c r="R1031" s="66"/>
      <c r="S1031" s="66"/>
      <c r="T1031" s="66"/>
      <c r="U1031" s="66"/>
      <c r="V1031" s="66"/>
      <c r="W1031" s="66"/>
      <c r="X1031" s="66"/>
      <c r="Y1031" s="66"/>
      <c r="Z1031" s="66"/>
    </row>
    <row r="1032" spans="1:26" ht="14.25" customHeight="1" x14ac:dyDescent="0.2">
      <c r="A1032" s="67" t="s">
        <v>210</v>
      </c>
      <c r="B1032" s="67" t="s">
        <v>211</v>
      </c>
      <c r="C1032" s="68" t="str">
        <f t="shared" si="0"/>
        <v>RIBANDAR</v>
      </c>
      <c r="D1032" s="68"/>
      <c r="E1032" s="68"/>
      <c r="F1032" s="68"/>
      <c r="G1032" s="68">
        <v>83</v>
      </c>
      <c r="H1032" s="68">
        <f t="shared" si="1"/>
        <v>1</v>
      </c>
      <c r="I1032" s="68">
        <f t="shared" si="2"/>
        <v>1</v>
      </c>
      <c r="J1032" s="68"/>
      <c r="K1032" s="68"/>
      <c r="L1032" s="68"/>
      <c r="M1032" s="66"/>
      <c r="N1032" s="66"/>
      <c r="O1032" s="66"/>
      <c r="P1032" s="66"/>
      <c r="Q1032" s="66"/>
      <c r="R1032" s="66"/>
      <c r="S1032" s="66"/>
      <c r="T1032" s="66"/>
      <c r="U1032" s="66"/>
      <c r="V1032" s="66"/>
      <c r="W1032" s="66"/>
      <c r="X1032" s="66"/>
      <c r="Y1032" s="66"/>
      <c r="Z1032" s="66"/>
    </row>
    <row r="1033" spans="1:26" ht="14.25" customHeight="1" x14ac:dyDescent="0.2">
      <c r="A1033" s="67" t="s">
        <v>2156</v>
      </c>
      <c r="B1033" s="67" t="s">
        <v>2157</v>
      </c>
      <c r="C1033" s="68" t="str">
        <f t="shared" si="0"/>
        <v>RITE COLAGE</v>
      </c>
      <c r="D1033" s="68"/>
      <c r="E1033" s="68"/>
      <c r="F1033" s="68"/>
      <c r="G1033" s="68">
        <v>7</v>
      </c>
      <c r="H1033" s="68">
        <f t="shared" si="1"/>
        <v>1</v>
      </c>
      <c r="I1033" s="68">
        <f t="shared" si="2"/>
        <v>1</v>
      </c>
      <c r="J1033" s="68"/>
      <c r="K1033" s="68"/>
      <c r="L1033" s="68"/>
      <c r="M1033" s="66"/>
      <c r="N1033" s="66"/>
      <c r="O1033" s="66"/>
      <c r="P1033" s="66"/>
      <c r="Q1033" s="66"/>
      <c r="R1033" s="66"/>
      <c r="S1033" s="66"/>
      <c r="T1033" s="66"/>
      <c r="U1033" s="66"/>
      <c r="V1033" s="66"/>
      <c r="W1033" s="66"/>
      <c r="X1033" s="66"/>
      <c r="Y1033" s="66"/>
      <c r="Z1033" s="66"/>
    </row>
    <row r="1034" spans="1:26" ht="14.25" customHeight="1" x14ac:dyDescent="0.2">
      <c r="A1034" s="67" t="s">
        <v>1753</v>
      </c>
      <c r="B1034" s="67" t="s">
        <v>1754</v>
      </c>
      <c r="C1034" s="68" t="str">
        <f t="shared" si="0"/>
        <v>RIVE</v>
      </c>
      <c r="D1034" s="68"/>
      <c r="E1034" s="68"/>
      <c r="F1034" s="68"/>
      <c r="G1034" s="68">
        <v>2</v>
      </c>
      <c r="H1034" s="68">
        <f t="shared" si="1"/>
        <v>1</v>
      </c>
      <c r="I1034" s="68">
        <f t="shared" si="2"/>
        <v>1</v>
      </c>
      <c r="J1034" s="68"/>
      <c r="K1034" s="68"/>
      <c r="L1034" s="68"/>
      <c r="M1034" s="66"/>
      <c r="N1034" s="66"/>
      <c r="O1034" s="66"/>
      <c r="P1034" s="66"/>
      <c r="Q1034" s="66"/>
      <c r="R1034" s="66"/>
      <c r="S1034" s="66"/>
      <c r="T1034" s="66"/>
      <c r="U1034" s="66"/>
      <c r="V1034" s="66"/>
      <c r="W1034" s="66"/>
      <c r="X1034" s="66"/>
      <c r="Y1034" s="66"/>
      <c r="Z1034" s="66"/>
    </row>
    <row r="1035" spans="1:26" ht="14.25" customHeight="1" x14ac:dyDescent="0.2">
      <c r="A1035" s="67" t="s">
        <v>2715</v>
      </c>
      <c r="B1035" s="67" t="s">
        <v>2716</v>
      </c>
      <c r="C1035" s="68" t="str">
        <f t="shared" si="0"/>
        <v>RIVONA</v>
      </c>
      <c r="D1035" s="68"/>
      <c r="E1035" s="68"/>
      <c r="F1035" s="68"/>
      <c r="G1035" s="68">
        <v>13</v>
      </c>
      <c r="H1035" s="68">
        <f t="shared" si="1"/>
        <v>1</v>
      </c>
      <c r="I1035" s="68">
        <f t="shared" si="2"/>
        <v>1</v>
      </c>
      <c r="J1035" s="68"/>
      <c r="K1035" s="68"/>
      <c r="L1035" s="68"/>
      <c r="M1035" s="66"/>
      <c r="N1035" s="66"/>
      <c r="O1035" s="66"/>
      <c r="P1035" s="66"/>
      <c r="Q1035" s="66"/>
      <c r="R1035" s="66"/>
      <c r="S1035" s="66"/>
      <c r="T1035" s="66"/>
      <c r="U1035" s="66"/>
      <c r="V1035" s="66"/>
      <c r="W1035" s="66"/>
      <c r="X1035" s="66"/>
      <c r="Y1035" s="66"/>
      <c r="Z1035" s="66"/>
    </row>
    <row r="1036" spans="1:26" ht="14.25" customHeight="1" x14ac:dyDescent="0.2">
      <c r="A1036" s="67" t="s">
        <v>2713</v>
      </c>
      <c r="B1036" s="67" t="s">
        <v>2714</v>
      </c>
      <c r="C1036" s="68" t="str">
        <f t="shared" si="0"/>
        <v>RIVONA CHRC</v>
      </c>
      <c r="D1036" s="68"/>
      <c r="E1036" s="68"/>
      <c r="F1036" s="68"/>
      <c r="G1036" s="68">
        <v>12</v>
      </c>
      <c r="H1036" s="68">
        <f t="shared" si="1"/>
        <v>1</v>
      </c>
      <c r="I1036" s="68">
        <f t="shared" si="2"/>
        <v>1</v>
      </c>
      <c r="J1036" s="68"/>
      <c r="K1036" s="68"/>
      <c r="L1036" s="68"/>
      <c r="M1036" s="66"/>
      <c r="N1036" s="66"/>
      <c r="O1036" s="66"/>
      <c r="P1036" s="66"/>
      <c r="Q1036" s="66"/>
      <c r="R1036" s="66"/>
      <c r="S1036" s="66"/>
      <c r="T1036" s="66"/>
      <c r="U1036" s="66"/>
      <c r="V1036" s="66"/>
      <c r="W1036" s="66"/>
      <c r="X1036" s="66"/>
      <c r="Y1036" s="66"/>
      <c r="Z1036" s="66"/>
    </row>
    <row r="1037" spans="1:26" ht="14.25" customHeight="1" x14ac:dyDescent="0.2">
      <c r="A1037" s="67" t="s">
        <v>829</v>
      </c>
      <c r="B1037" s="67" t="s">
        <v>830</v>
      </c>
      <c r="C1037" s="68" t="str">
        <f t="shared" si="0"/>
        <v>RLY O/BRIDG</v>
      </c>
      <c r="D1037" s="68"/>
      <c r="E1037" s="68"/>
      <c r="F1037" s="68"/>
      <c r="G1037" s="68">
        <v>16</v>
      </c>
      <c r="H1037" s="68">
        <f t="shared" si="1"/>
        <v>1</v>
      </c>
      <c r="I1037" s="68">
        <f t="shared" si="2"/>
        <v>1</v>
      </c>
      <c r="J1037" s="68"/>
      <c r="K1037" s="68"/>
      <c r="L1037" s="68"/>
      <c r="M1037" s="66"/>
      <c r="N1037" s="66"/>
      <c r="O1037" s="66"/>
      <c r="P1037" s="66"/>
      <c r="Q1037" s="66"/>
      <c r="R1037" s="66"/>
      <c r="S1037" s="66"/>
      <c r="T1037" s="66"/>
      <c r="U1037" s="66"/>
      <c r="V1037" s="66"/>
      <c r="W1037" s="66"/>
      <c r="X1037" s="66"/>
      <c r="Y1037" s="66"/>
      <c r="Z1037" s="66"/>
    </row>
    <row r="1038" spans="1:26" ht="14.25" customHeight="1" x14ac:dyDescent="0.2">
      <c r="A1038" s="67" t="s">
        <v>2441</v>
      </c>
      <c r="B1038" s="67" t="s">
        <v>2442</v>
      </c>
      <c r="C1038" s="68" t="str">
        <f t="shared" si="0"/>
        <v>ROHINI BHAT</v>
      </c>
      <c r="D1038" s="68"/>
      <c r="E1038" s="68"/>
      <c r="F1038" s="68"/>
      <c r="G1038" s="68">
        <v>6</v>
      </c>
      <c r="H1038" s="68">
        <f t="shared" si="1"/>
        <v>1</v>
      </c>
      <c r="I1038" s="68">
        <f t="shared" si="2"/>
        <v>1</v>
      </c>
      <c r="J1038" s="68"/>
      <c r="K1038" s="68"/>
      <c r="L1038" s="68"/>
      <c r="M1038" s="66"/>
      <c r="N1038" s="66"/>
      <c r="O1038" s="66"/>
      <c r="P1038" s="66"/>
      <c r="Q1038" s="66"/>
      <c r="R1038" s="66"/>
      <c r="S1038" s="66"/>
      <c r="T1038" s="66"/>
      <c r="U1038" s="66"/>
      <c r="V1038" s="66"/>
      <c r="W1038" s="66"/>
      <c r="X1038" s="66"/>
      <c r="Y1038" s="66"/>
      <c r="Z1038" s="66"/>
    </row>
    <row r="1039" spans="1:26" ht="14.25" customHeight="1" x14ac:dyDescent="0.2">
      <c r="A1039" s="67" t="s">
        <v>3984</v>
      </c>
      <c r="B1039" s="67" t="s">
        <v>3985</v>
      </c>
      <c r="C1039" s="68" t="str">
        <f t="shared" si="0"/>
        <v>Rosary(Cujira)</v>
      </c>
      <c r="D1039" s="68"/>
      <c r="E1039" s="68"/>
      <c r="F1039" s="68"/>
      <c r="G1039" s="68">
        <v>0</v>
      </c>
      <c r="H1039" s="68">
        <f t="shared" si="1"/>
        <v>1</v>
      </c>
      <c r="I1039" s="68">
        <f t="shared" si="2"/>
        <v>1</v>
      </c>
      <c r="J1039" s="68"/>
      <c r="K1039" s="68"/>
      <c r="L1039" s="68"/>
      <c r="M1039" s="66"/>
      <c r="N1039" s="66"/>
      <c r="O1039" s="66"/>
      <c r="P1039" s="66"/>
      <c r="Q1039" s="66"/>
      <c r="R1039" s="66"/>
      <c r="S1039" s="66"/>
      <c r="T1039" s="66"/>
      <c r="U1039" s="66"/>
      <c r="V1039" s="66"/>
      <c r="W1039" s="66"/>
      <c r="X1039" s="66"/>
      <c r="Y1039" s="66"/>
      <c r="Z1039" s="66"/>
    </row>
    <row r="1040" spans="1:26" ht="14.25" customHeight="1" x14ac:dyDescent="0.2">
      <c r="A1040" s="67" t="s">
        <v>46</v>
      </c>
      <c r="B1040" s="67" t="s">
        <v>47</v>
      </c>
      <c r="C1040" s="68" t="str">
        <f t="shared" si="0"/>
        <v>RUMDER</v>
      </c>
      <c r="D1040" s="68"/>
      <c r="E1040" s="68"/>
      <c r="F1040" s="68"/>
      <c r="G1040" s="68">
        <v>70</v>
      </c>
      <c r="H1040" s="68">
        <f t="shared" si="1"/>
        <v>1</v>
      </c>
      <c r="I1040" s="68">
        <f t="shared" si="2"/>
        <v>1</v>
      </c>
      <c r="J1040" s="68"/>
      <c r="K1040" s="68"/>
      <c r="L1040" s="68"/>
      <c r="M1040" s="66"/>
      <c r="N1040" s="66"/>
      <c r="O1040" s="66"/>
      <c r="P1040" s="66"/>
      <c r="Q1040" s="66"/>
      <c r="R1040" s="66"/>
      <c r="S1040" s="66"/>
      <c r="T1040" s="66"/>
      <c r="U1040" s="66"/>
      <c r="V1040" s="66"/>
      <c r="W1040" s="66"/>
      <c r="X1040" s="66"/>
      <c r="Y1040" s="66"/>
      <c r="Z1040" s="66"/>
    </row>
    <row r="1041" spans="1:26" ht="14.25" customHeight="1" x14ac:dyDescent="0.2">
      <c r="A1041" s="67" t="s">
        <v>55</v>
      </c>
      <c r="B1041" s="67" t="s">
        <v>56</v>
      </c>
      <c r="C1041" s="68" t="str">
        <f t="shared" si="0"/>
        <v>S CONVENT</v>
      </c>
      <c r="D1041" s="68"/>
      <c r="E1041" s="68"/>
      <c r="F1041" s="68"/>
      <c r="G1041" s="68">
        <v>33</v>
      </c>
      <c r="H1041" s="68">
        <f t="shared" si="1"/>
        <v>1</v>
      </c>
      <c r="I1041" s="68">
        <f t="shared" si="2"/>
        <v>1</v>
      </c>
      <c r="J1041" s="68"/>
      <c r="K1041" s="68"/>
      <c r="L1041" s="68"/>
      <c r="M1041" s="66"/>
      <c r="N1041" s="66"/>
      <c r="O1041" s="66"/>
      <c r="P1041" s="66"/>
      <c r="Q1041" s="66"/>
      <c r="R1041" s="66"/>
      <c r="S1041" s="66"/>
      <c r="T1041" s="66"/>
      <c r="U1041" s="66"/>
      <c r="V1041" s="66"/>
      <c r="W1041" s="66"/>
      <c r="X1041" s="66"/>
      <c r="Y1041" s="66"/>
      <c r="Z1041" s="66"/>
    </row>
    <row r="1042" spans="1:26" ht="14.25" customHeight="1" x14ac:dyDescent="0.2">
      <c r="A1042" s="67" t="s">
        <v>3986</v>
      </c>
      <c r="B1042" s="67" t="s">
        <v>3987</v>
      </c>
      <c r="C1042" s="68" t="str">
        <f t="shared" si="0"/>
        <v>S S ANGLE</v>
      </c>
      <c r="D1042" s="68"/>
      <c r="E1042" s="68"/>
      <c r="F1042" s="68"/>
      <c r="G1042" s="68">
        <v>0</v>
      </c>
      <c r="H1042" s="68">
        <f t="shared" si="1"/>
        <v>1</v>
      </c>
      <c r="I1042" s="68">
        <f t="shared" si="2"/>
        <v>1</v>
      </c>
      <c r="J1042" s="68"/>
      <c r="K1042" s="68" t="s">
        <v>3838</v>
      </c>
      <c r="L1042" s="68"/>
      <c r="M1042" s="66"/>
      <c r="N1042" s="66"/>
      <c r="O1042" s="66"/>
      <c r="P1042" s="66"/>
      <c r="Q1042" s="66"/>
      <c r="R1042" s="66"/>
      <c r="S1042" s="66"/>
      <c r="T1042" s="66"/>
      <c r="U1042" s="66"/>
      <c r="V1042" s="66"/>
      <c r="W1042" s="66"/>
      <c r="X1042" s="66"/>
      <c r="Y1042" s="66"/>
      <c r="Z1042" s="66"/>
    </row>
    <row r="1043" spans="1:26" ht="14.25" customHeight="1" x14ac:dyDescent="0.2">
      <c r="A1043" s="67" t="s">
        <v>985</v>
      </c>
      <c r="B1043" s="67" t="s">
        <v>986</v>
      </c>
      <c r="C1043" s="68" t="str">
        <f t="shared" si="0"/>
        <v>S. THEATER</v>
      </c>
      <c r="D1043" s="68"/>
      <c r="E1043" s="68"/>
      <c r="F1043" s="68"/>
      <c r="G1043" s="68">
        <v>3</v>
      </c>
      <c r="H1043" s="68">
        <f t="shared" si="1"/>
        <v>1</v>
      </c>
      <c r="I1043" s="68">
        <f t="shared" si="2"/>
        <v>1</v>
      </c>
      <c r="J1043" s="68"/>
      <c r="K1043" s="68"/>
      <c r="L1043" s="68"/>
      <c r="M1043" s="66"/>
      <c r="N1043" s="66"/>
      <c r="O1043" s="66"/>
      <c r="P1043" s="66"/>
      <c r="Q1043" s="66"/>
      <c r="R1043" s="66"/>
      <c r="S1043" s="66"/>
      <c r="T1043" s="66"/>
      <c r="U1043" s="66"/>
      <c r="V1043" s="66"/>
      <c r="W1043" s="66"/>
      <c r="X1043" s="66"/>
      <c r="Y1043" s="66"/>
      <c r="Z1043" s="66"/>
    </row>
    <row r="1044" spans="1:26" ht="14.25" customHeight="1" x14ac:dyDescent="0.2">
      <c r="A1044" s="67" t="s">
        <v>2777</v>
      </c>
      <c r="B1044" s="67" t="s">
        <v>2778</v>
      </c>
      <c r="C1044" s="68" t="str">
        <f t="shared" si="0"/>
        <v>S.GANESH TM</v>
      </c>
      <c r="D1044" s="68"/>
      <c r="E1044" s="68"/>
      <c r="F1044" s="68"/>
      <c r="G1044" s="68">
        <v>1</v>
      </c>
      <c r="H1044" s="68">
        <f t="shared" si="1"/>
        <v>1</v>
      </c>
      <c r="I1044" s="68">
        <f t="shared" si="2"/>
        <v>1</v>
      </c>
      <c r="J1044" s="68"/>
      <c r="K1044" s="68"/>
      <c r="L1044" s="68"/>
      <c r="M1044" s="66"/>
      <c r="N1044" s="66"/>
      <c r="O1044" s="66"/>
      <c r="P1044" s="66"/>
      <c r="Q1044" s="66"/>
      <c r="R1044" s="66"/>
      <c r="S1044" s="66"/>
      <c r="T1044" s="66"/>
      <c r="U1044" s="66"/>
      <c r="V1044" s="66"/>
      <c r="W1044" s="66"/>
      <c r="X1044" s="66"/>
      <c r="Y1044" s="66"/>
      <c r="Z1044" s="66"/>
    </row>
    <row r="1045" spans="1:26" ht="14.25" customHeight="1" x14ac:dyDescent="0.2">
      <c r="A1045" s="67" t="s">
        <v>909</v>
      </c>
      <c r="B1045" s="67" t="s">
        <v>910</v>
      </c>
      <c r="C1045" s="68" t="str">
        <f t="shared" si="0"/>
        <v>SACCHE BHAT</v>
      </c>
      <c r="D1045" s="68"/>
      <c r="E1045" s="68"/>
      <c r="F1045" s="68"/>
      <c r="G1045" s="68">
        <v>5</v>
      </c>
      <c r="H1045" s="68">
        <f t="shared" si="1"/>
        <v>1</v>
      </c>
      <c r="I1045" s="68">
        <f t="shared" si="2"/>
        <v>1</v>
      </c>
      <c r="J1045" s="68"/>
      <c r="K1045" s="68"/>
      <c r="L1045" s="68"/>
      <c r="M1045" s="66"/>
      <c r="N1045" s="66"/>
      <c r="O1045" s="66"/>
      <c r="P1045" s="66"/>
      <c r="Q1045" s="66"/>
      <c r="R1045" s="66"/>
      <c r="S1045" s="66"/>
      <c r="T1045" s="66"/>
      <c r="U1045" s="66"/>
      <c r="V1045" s="66"/>
      <c r="W1045" s="66"/>
      <c r="X1045" s="66"/>
      <c r="Y1045" s="66"/>
      <c r="Z1045" s="66"/>
    </row>
    <row r="1046" spans="1:26" ht="14.25" customHeight="1" x14ac:dyDescent="0.2">
      <c r="A1046" s="67" t="s">
        <v>2016</v>
      </c>
      <c r="B1046" s="67" t="s">
        <v>2017</v>
      </c>
      <c r="C1046" s="68" t="str">
        <f t="shared" si="0"/>
        <v>SACORDA</v>
      </c>
      <c r="D1046" s="68"/>
      <c r="E1046" s="68"/>
      <c r="F1046" s="68"/>
      <c r="G1046" s="68">
        <v>2</v>
      </c>
      <c r="H1046" s="68">
        <f t="shared" si="1"/>
        <v>1</v>
      </c>
      <c r="I1046" s="68">
        <f t="shared" si="2"/>
        <v>1</v>
      </c>
      <c r="J1046" s="68"/>
      <c r="K1046" s="68"/>
      <c r="L1046" s="68"/>
      <c r="M1046" s="66"/>
      <c r="N1046" s="66"/>
      <c r="O1046" s="66"/>
      <c r="P1046" s="66"/>
      <c r="Q1046" s="66"/>
      <c r="R1046" s="66"/>
      <c r="S1046" s="66"/>
      <c r="T1046" s="66"/>
      <c r="U1046" s="66"/>
      <c r="V1046" s="66"/>
      <c r="W1046" s="66"/>
      <c r="X1046" s="66"/>
      <c r="Y1046" s="66"/>
      <c r="Z1046" s="66"/>
    </row>
    <row r="1047" spans="1:26" ht="14.25" customHeight="1" x14ac:dyDescent="0.2">
      <c r="A1047" s="67" t="s">
        <v>2078</v>
      </c>
      <c r="B1047" s="67" t="s">
        <v>2079</v>
      </c>
      <c r="C1047" s="68" t="str">
        <f t="shared" si="0"/>
        <v>SACVAR</v>
      </c>
      <c r="D1047" s="68"/>
      <c r="E1047" s="68"/>
      <c r="F1047" s="68"/>
      <c r="G1047" s="68">
        <v>1</v>
      </c>
      <c r="H1047" s="68">
        <f t="shared" si="1"/>
        <v>1</v>
      </c>
      <c r="I1047" s="68">
        <f t="shared" si="2"/>
        <v>1</v>
      </c>
      <c r="J1047" s="68"/>
      <c r="K1047" s="68"/>
      <c r="L1047" s="68"/>
      <c r="M1047" s="66"/>
      <c r="N1047" s="66"/>
      <c r="O1047" s="66"/>
      <c r="P1047" s="66"/>
      <c r="Q1047" s="66"/>
      <c r="R1047" s="66"/>
      <c r="S1047" s="66"/>
      <c r="T1047" s="66"/>
      <c r="U1047" s="66"/>
      <c r="V1047" s="66"/>
      <c r="W1047" s="66"/>
      <c r="X1047" s="66"/>
      <c r="Y1047" s="66"/>
      <c r="Z1047" s="66"/>
    </row>
    <row r="1048" spans="1:26" ht="14.25" customHeight="1" x14ac:dyDescent="0.2">
      <c r="A1048" s="67" t="s">
        <v>72</v>
      </c>
      <c r="B1048" s="67" t="s">
        <v>73</v>
      </c>
      <c r="C1048" s="68" t="str">
        <f t="shared" si="0"/>
        <v>SADA</v>
      </c>
      <c r="D1048" s="68"/>
      <c r="E1048" s="68"/>
      <c r="F1048" s="68"/>
      <c r="G1048" s="68">
        <v>21</v>
      </c>
      <c r="H1048" s="68">
        <f t="shared" si="1"/>
        <v>1</v>
      </c>
      <c r="I1048" s="68">
        <f t="shared" si="2"/>
        <v>1</v>
      </c>
      <c r="J1048" s="68"/>
      <c r="K1048" s="68"/>
      <c r="L1048" s="68"/>
      <c r="M1048" s="66"/>
      <c r="N1048" s="66"/>
      <c r="O1048" s="66"/>
      <c r="P1048" s="66"/>
      <c r="Q1048" s="66"/>
      <c r="R1048" s="66"/>
      <c r="S1048" s="66"/>
      <c r="T1048" s="66"/>
      <c r="U1048" s="66"/>
      <c r="V1048" s="66"/>
      <c r="W1048" s="66"/>
      <c r="X1048" s="66"/>
      <c r="Y1048" s="66"/>
      <c r="Z1048" s="66"/>
    </row>
    <row r="1049" spans="1:26" ht="14.25" customHeight="1" x14ac:dyDescent="0.2">
      <c r="A1049" s="67" t="s">
        <v>2364</v>
      </c>
      <c r="B1049" s="67" t="s">
        <v>2365</v>
      </c>
      <c r="C1049" s="68" t="str">
        <f t="shared" si="0"/>
        <v>SADASHIVGAD</v>
      </c>
      <c r="D1049" s="68"/>
      <c r="E1049" s="68"/>
      <c r="F1049" s="68"/>
      <c r="G1049" s="68">
        <v>14</v>
      </c>
      <c r="H1049" s="68">
        <f t="shared" si="1"/>
        <v>1</v>
      </c>
      <c r="I1049" s="68">
        <f t="shared" si="2"/>
        <v>1</v>
      </c>
      <c r="J1049" s="68"/>
      <c r="K1049" s="68"/>
      <c r="L1049" s="68"/>
      <c r="M1049" s="66"/>
      <c r="N1049" s="66"/>
      <c r="O1049" s="66"/>
      <c r="P1049" s="66"/>
      <c r="Q1049" s="66"/>
      <c r="R1049" s="66"/>
      <c r="S1049" s="66"/>
      <c r="T1049" s="66"/>
      <c r="U1049" s="66"/>
      <c r="V1049" s="66"/>
      <c r="W1049" s="66"/>
      <c r="X1049" s="66"/>
      <c r="Y1049" s="66"/>
      <c r="Z1049" s="66"/>
    </row>
    <row r="1050" spans="1:26" ht="14.25" customHeight="1" x14ac:dyDescent="0.2">
      <c r="A1050" s="67" t="s">
        <v>622</v>
      </c>
      <c r="B1050" s="67" t="s">
        <v>623</v>
      </c>
      <c r="C1050" s="68" t="str">
        <f t="shared" si="0"/>
        <v>SADETIR</v>
      </c>
      <c r="D1050" s="68"/>
      <c r="E1050" s="68"/>
      <c r="F1050" s="68"/>
      <c r="G1050" s="68">
        <v>4</v>
      </c>
      <c r="H1050" s="68">
        <f t="shared" si="1"/>
        <v>1</v>
      </c>
      <c r="I1050" s="68">
        <f t="shared" si="2"/>
        <v>1</v>
      </c>
      <c r="J1050" s="68"/>
      <c r="K1050" s="68"/>
      <c r="L1050" s="68"/>
      <c r="M1050" s="66"/>
      <c r="N1050" s="66"/>
      <c r="O1050" s="66"/>
      <c r="P1050" s="66"/>
      <c r="Q1050" s="66"/>
      <c r="R1050" s="66"/>
      <c r="S1050" s="66"/>
      <c r="T1050" s="66"/>
      <c r="U1050" s="66"/>
      <c r="V1050" s="66"/>
      <c r="W1050" s="66"/>
      <c r="X1050" s="66"/>
      <c r="Y1050" s="66"/>
      <c r="Z1050" s="66"/>
    </row>
    <row r="1051" spans="1:26" ht="14.25" customHeight="1" x14ac:dyDescent="0.2">
      <c r="A1051" s="67" t="s">
        <v>1280</v>
      </c>
      <c r="B1051" s="67" t="s">
        <v>1281</v>
      </c>
      <c r="C1051" s="68" t="str">
        <f t="shared" si="0"/>
        <v>SADEVAGOTAN</v>
      </c>
      <c r="D1051" s="68"/>
      <c r="E1051" s="68"/>
      <c r="F1051" s="68"/>
      <c r="G1051" s="68">
        <v>1</v>
      </c>
      <c r="H1051" s="68">
        <f t="shared" si="1"/>
        <v>1</v>
      </c>
      <c r="I1051" s="68">
        <f t="shared" si="2"/>
        <v>1</v>
      </c>
      <c r="J1051" s="68"/>
      <c r="K1051" s="68"/>
      <c r="L1051" s="68"/>
      <c r="M1051" s="66"/>
      <c r="N1051" s="66"/>
      <c r="O1051" s="66"/>
      <c r="P1051" s="66"/>
      <c r="Q1051" s="66"/>
      <c r="R1051" s="66"/>
      <c r="S1051" s="66"/>
      <c r="T1051" s="66"/>
      <c r="U1051" s="66"/>
      <c r="V1051" s="66"/>
      <c r="W1051" s="66"/>
      <c r="X1051" s="66"/>
      <c r="Y1051" s="66"/>
      <c r="Z1051" s="66"/>
    </row>
    <row r="1052" spans="1:26" ht="14.25" customHeight="1" x14ac:dyDescent="0.2">
      <c r="A1052" s="67" t="s">
        <v>2956</v>
      </c>
      <c r="B1052" s="67" t="s">
        <v>2957</v>
      </c>
      <c r="C1052" s="68" t="str">
        <f t="shared" si="0"/>
        <v>SADGAL</v>
      </c>
      <c r="D1052" s="68"/>
      <c r="E1052" s="68"/>
      <c r="F1052" s="68"/>
      <c r="G1052" s="68">
        <v>1</v>
      </c>
      <c r="H1052" s="68">
        <f t="shared" si="1"/>
        <v>1</v>
      </c>
      <c r="I1052" s="68">
        <f t="shared" si="2"/>
        <v>1</v>
      </c>
      <c r="J1052" s="68"/>
      <c r="K1052" s="68"/>
      <c r="L1052" s="68"/>
      <c r="M1052" s="66"/>
      <c r="N1052" s="66"/>
      <c r="O1052" s="66"/>
      <c r="P1052" s="66"/>
      <c r="Q1052" s="66"/>
      <c r="R1052" s="66"/>
      <c r="S1052" s="66"/>
      <c r="T1052" s="66"/>
      <c r="U1052" s="66"/>
      <c r="V1052" s="66"/>
      <c r="W1052" s="66"/>
      <c r="X1052" s="66"/>
      <c r="Y1052" s="66"/>
      <c r="Z1052" s="66"/>
    </row>
    <row r="1053" spans="1:26" ht="14.25" customHeight="1" x14ac:dyDescent="0.2">
      <c r="A1053" s="67" t="s">
        <v>2577</v>
      </c>
      <c r="B1053" s="67" t="s">
        <v>2578</v>
      </c>
      <c r="C1053" s="68" t="str">
        <f t="shared" si="0"/>
        <v>SADOLXEM</v>
      </c>
      <c r="D1053" s="68"/>
      <c r="E1053" s="68"/>
      <c r="F1053" s="68"/>
      <c r="G1053" s="68">
        <v>1</v>
      </c>
      <c r="H1053" s="68">
        <f t="shared" si="1"/>
        <v>1</v>
      </c>
      <c r="I1053" s="68">
        <f t="shared" si="2"/>
        <v>1</v>
      </c>
      <c r="J1053" s="68"/>
      <c r="K1053" s="68"/>
      <c r="L1053" s="68"/>
      <c r="M1053" s="66"/>
      <c r="N1053" s="66"/>
      <c r="O1053" s="66"/>
      <c r="P1053" s="66"/>
      <c r="Q1053" s="66"/>
      <c r="R1053" s="66"/>
      <c r="S1053" s="66"/>
      <c r="T1053" s="66"/>
      <c r="U1053" s="66"/>
      <c r="V1053" s="66"/>
      <c r="W1053" s="66"/>
      <c r="X1053" s="66"/>
      <c r="Y1053" s="66"/>
      <c r="Z1053" s="66"/>
    </row>
    <row r="1054" spans="1:26" ht="14.25" customHeight="1" x14ac:dyDescent="0.2">
      <c r="A1054" s="67" t="s">
        <v>1081</v>
      </c>
      <c r="B1054" s="67" t="s">
        <v>1082</v>
      </c>
      <c r="C1054" s="68" t="str">
        <f t="shared" si="0"/>
        <v>SADYAR HALI</v>
      </c>
      <c r="D1054" s="68"/>
      <c r="E1054" s="68"/>
      <c r="F1054" s="68"/>
      <c r="G1054" s="68">
        <v>7</v>
      </c>
      <c r="H1054" s="68">
        <f t="shared" si="1"/>
        <v>1</v>
      </c>
      <c r="I1054" s="68">
        <f t="shared" si="2"/>
        <v>1</v>
      </c>
      <c r="J1054" s="68"/>
      <c r="K1054" s="68"/>
      <c r="L1054" s="68"/>
      <c r="M1054" s="66"/>
      <c r="N1054" s="66"/>
      <c r="O1054" s="66"/>
      <c r="P1054" s="66"/>
      <c r="Q1054" s="66"/>
      <c r="R1054" s="66"/>
      <c r="S1054" s="66"/>
      <c r="T1054" s="66"/>
      <c r="U1054" s="66"/>
      <c r="V1054" s="66"/>
      <c r="W1054" s="66"/>
      <c r="X1054" s="66"/>
      <c r="Y1054" s="66"/>
      <c r="Z1054" s="66"/>
    </row>
    <row r="1055" spans="1:26" ht="14.25" customHeight="1" x14ac:dyDescent="0.2">
      <c r="A1055" s="67" t="s">
        <v>977</v>
      </c>
      <c r="B1055" s="67" t="s">
        <v>978</v>
      </c>
      <c r="C1055" s="68" t="str">
        <f t="shared" si="0"/>
        <v>SADYE CNVEN</v>
      </c>
      <c r="D1055" s="68"/>
      <c r="E1055" s="68"/>
      <c r="F1055" s="68"/>
      <c r="G1055" s="68">
        <v>2</v>
      </c>
      <c r="H1055" s="68">
        <f t="shared" si="1"/>
        <v>1</v>
      </c>
      <c r="I1055" s="68">
        <f t="shared" si="2"/>
        <v>1</v>
      </c>
      <c r="J1055" s="68"/>
      <c r="K1055" s="68"/>
      <c r="L1055" s="68"/>
      <c r="M1055" s="66"/>
      <c r="N1055" s="66"/>
      <c r="O1055" s="66"/>
      <c r="P1055" s="66"/>
      <c r="Q1055" s="66"/>
      <c r="R1055" s="66"/>
      <c r="S1055" s="66"/>
      <c r="T1055" s="66"/>
      <c r="U1055" s="66"/>
      <c r="V1055" s="66"/>
      <c r="W1055" s="66"/>
      <c r="X1055" s="66"/>
      <c r="Y1055" s="66"/>
      <c r="Z1055" s="66"/>
    </row>
    <row r="1056" spans="1:26" ht="14.25" customHeight="1" x14ac:dyDescent="0.2">
      <c r="A1056" s="67" t="s">
        <v>975</v>
      </c>
      <c r="B1056" s="67" t="s">
        <v>976</v>
      </c>
      <c r="C1056" s="68" t="str">
        <f t="shared" si="0"/>
        <v>SADYE PANCH</v>
      </c>
      <c r="D1056" s="68"/>
      <c r="E1056" s="68"/>
      <c r="F1056" s="68"/>
      <c r="G1056" s="68">
        <v>2</v>
      </c>
      <c r="H1056" s="68">
        <f t="shared" si="1"/>
        <v>1</v>
      </c>
      <c r="I1056" s="68">
        <f t="shared" si="2"/>
        <v>1</v>
      </c>
      <c r="J1056" s="68"/>
      <c r="K1056" s="68"/>
      <c r="L1056" s="68"/>
      <c r="M1056" s="66"/>
      <c r="N1056" s="66"/>
      <c r="O1056" s="66"/>
      <c r="P1056" s="66"/>
      <c r="Q1056" s="66"/>
      <c r="R1056" s="66"/>
      <c r="S1056" s="66"/>
      <c r="T1056" s="66"/>
      <c r="U1056" s="66"/>
      <c r="V1056" s="66"/>
      <c r="W1056" s="66"/>
      <c r="X1056" s="66"/>
      <c r="Y1056" s="66"/>
      <c r="Z1056" s="66"/>
    </row>
    <row r="1057" spans="1:26" ht="14.25" customHeight="1" x14ac:dyDescent="0.2">
      <c r="A1057" s="67" t="s">
        <v>1435</v>
      </c>
      <c r="B1057" s="67" t="s">
        <v>1436</v>
      </c>
      <c r="C1057" s="68" t="str">
        <f t="shared" si="0"/>
        <v>SAGAR</v>
      </c>
      <c r="D1057" s="68"/>
      <c r="E1057" s="68"/>
      <c r="F1057" s="68"/>
      <c r="G1057" s="68">
        <v>5</v>
      </c>
      <c r="H1057" s="68">
        <f t="shared" si="1"/>
        <v>1</v>
      </c>
      <c r="I1057" s="68">
        <f t="shared" si="2"/>
        <v>1</v>
      </c>
      <c r="J1057" s="68"/>
      <c r="K1057" s="68"/>
      <c r="L1057" s="68"/>
      <c r="M1057" s="66"/>
      <c r="N1057" s="66"/>
      <c r="O1057" s="66"/>
      <c r="P1057" s="66"/>
      <c r="Q1057" s="66"/>
      <c r="R1057" s="66"/>
      <c r="S1057" s="66"/>
      <c r="T1057" s="66"/>
      <c r="U1057" s="66"/>
      <c r="V1057" s="66"/>
      <c r="W1057" s="66"/>
      <c r="X1057" s="66"/>
      <c r="Y1057" s="66"/>
      <c r="Z1057" s="66"/>
    </row>
    <row r="1058" spans="1:26" ht="14.25" customHeight="1" x14ac:dyDescent="0.2">
      <c r="A1058" s="67" t="s">
        <v>808</v>
      </c>
      <c r="B1058" s="67" t="s">
        <v>809</v>
      </c>
      <c r="C1058" s="68" t="str">
        <f t="shared" si="0"/>
        <v>SAI DDW/XRO</v>
      </c>
      <c r="D1058" s="68"/>
      <c r="E1058" s="68"/>
      <c r="F1058" s="68"/>
      <c r="G1058" s="68">
        <v>1</v>
      </c>
      <c r="H1058" s="68">
        <f t="shared" si="1"/>
        <v>1</v>
      </c>
      <c r="I1058" s="68">
        <f t="shared" si="2"/>
        <v>1</v>
      </c>
      <c r="J1058" s="68"/>
      <c r="K1058" s="68"/>
      <c r="L1058" s="68"/>
      <c r="M1058" s="66"/>
      <c r="N1058" s="66"/>
      <c r="O1058" s="66"/>
      <c r="P1058" s="66"/>
      <c r="Q1058" s="66"/>
      <c r="R1058" s="66"/>
      <c r="S1058" s="66"/>
      <c r="T1058" s="66"/>
      <c r="U1058" s="66"/>
      <c r="V1058" s="66"/>
      <c r="W1058" s="66"/>
      <c r="X1058" s="66"/>
      <c r="Y1058" s="66"/>
      <c r="Z1058" s="66"/>
    </row>
    <row r="1059" spans="1:26" ht="14.25" customHeight="1" x14ac:dyDescent="0.2">
      <c r="A1059" s="67" t="s">
        <v>77</v>
      </c>
      <c r="B1059" s="67" t="s">
        <v>78</v>
      </c>
      <c r="C1059" s="68" t="str">
        <f t="shared" si="0"/>
        <v>SAI SERVICE</v>
      </c>
      <c r="D1059" s="68"/>
      <c r="E1059" s="68"/>
      <c r="F1059" s="68"/>
      <c r="G1059" s="68">
        <v>110</v>
      </c>
      <c r="H1059" s="68">
        <f t="shared" si="1"/>
        <v>1</v>
      </c>
      <c r="I1059" s="68">
        <f t="shared" si="2"/>
        <v>1</v>
      </c>
      <c r="J1059" s="68"/>
      <c r="K1059" s="68"/>
      <c r="L1059" s="68"/>
      <c r="M1059" s="66"/>
      <c r="N1059" s="66"/>
      <c r="O1059" s="66"/>
      <c r="P1059" s="66"/>
      <c r="Q1059" s="66"/>
      <c r="R1059" s="66"/>
      <c r="S1059" s="66"/>
      <c r="T1059" s="66"/>
      <c r="U1059" s="66"/>
      <c r="V1059" s="66"/>
      <c r="W1059" s="66"/>
      <c r="X1059" s="66"/>
      <c r="Y1059" s="66"/>
      <c r="Z1059" s="66"/>
    </row>
    <row r="1060" spans="1:26" ht="14.25" customHeight="1" x14ac:dyDescent="0.2">
      <c r="A1060" s="67" t="s">
        <v>187</v>
      </c>
      <c r="B1060" s="67" t="s">
        <v>188</v>
      </c>
      <c r="C1060" s="68" t="str">
        <f t="shared" si="0"/>
        <v>SAI TMPLE</v>
      </c>
      <c r="D1060" s="68"/>
      <c r="E1060" s="68"/>
      <c r="F1060" s="68"/>
      <c r="G1060" s="68">
        <v>64</v>
      </c>
      <c r="H1060" s="68">
        <f t="shared" si="1"/>
        <v>1</v>
      </c>
      <c r="I1060" s="68">
        <f t="shared" si="2"/>
        <v>1</v>
      </c>
      <c r="J1060" s="68"/>
      <c r="K1060" s="68"/>
      <c r="L1060" s="68"/>
      <c r="M1060" s="66"/>
      <c r="N1060" s="66"/>
      <c r="O1060" s="66"/>
      <c r="P1060" s="66"/>
      <c r="Q1060" s="66"/>
      <c r="R1060" s="66"/>
      <c r="S1060" s="66"/>
      <c r="T1060" s="66"/>
      <c r="U1060" s="66"/>
      <c r="V1060" s="66"/>
      <c r="W1060" s="66"/>
      <c r="X1060" s="66"/>
      <c r="Y1060" s="66"/>
      <c r="Z1060" s="66"/>
    </row>
    <row r="1061" spans="1:26" ht="14.25" customHeight="1" x14ac:dyDescent="0.2">
      <c r="A1061" s="67" t="s">
        <v>1887</v>
      </c>
      <c r="B1061" s="67" t="s">
        <v>1888</v>
      </c>
      <c r="C1061" s="68" t="str">
        <f t="shared" si="0"/>
        <v>SAIPE CLUB</v>
      </c>
      <c r="D1061" s="68"/>
      <c r="E1061" s="68"/>
      <c r="F1061" s="68"/>
      <c r="G1061" s="68">
        <v>1</v>
      </c>
      <c r="H1061" s="68">
        <f t="shared" si="1"/>
        <v>1</v>
      </c>
      <c r="I1061" s="68">
        <f t="shared" si="2"/>
        <v>1</v>
      </c>
      <c r="J1061" s="68"/>
      <c r="K1061" s="68"/>
      <c r="L1061" s="68"/>
      <c r="M1061" s="66"/>
      <c r="N1061" s="66"/>
      <c r="O1061" s="66"/>
      <c r="P1061" s="66"/>
      <c r="Q1061" s="66"/>
      <c r="R1061" s="66"/>
      <c r="S1061" s="66"/>
      <c r="T1061" s="66"/>
      <c r="U1061" s="66"/>
      <c r="V1061" s="66"/>
      <c r="W1061" s="66"/>
      <c r="X1061" s="66"/>
      <c r="Y1061" s="66"/>
      <c r="Z1061" s="66"/>
    </row>
    <row r="1062" spans="1:26" ht="14.25" customHeight="1" x14ac:dyDescent="0.2">
      <c r="A1062" s="67" t="s">
        <v>1883</v>
      </c>
      <c r="B1062" s="67" t="s">
        <v>1884</v>
      </c>
      <c r="C1062" s="68" t="str">
        <f t="shared" si="0"/>
        <v>SAIPEM</v>
      </c>
      <c r="D1062" s="68"/>
      <c r="E1062" s="68"/>
      <c r="F1062" s="68"/>
      <c r="G1062" s="68">
        <v>1</v>
      </c>
      <c r="H1062" s="68">
        <f t="shared" si="1"/>
        <v>1</v>
      </c>
      <c r="I1062" s="68">
        <f t="shared" si="2"/>
        <v>1</v>
      </c>
      <c r="J1062" s="68"/>
      <c r="K1062" s="68"/>
      <c r="L1062" s="68"/>
      <c r="M1062" s="66"/>
      <c r="N1062" s="66"/>
      <c r="O1062" s="66"/>
      <c r="P1062" s="66"/>
      <c r="Q1062" s="66"/>
      <c r="R1062" s="66"/>
      <c r="S1062" s="66"/>
      <c r="T1062" s="66"/>
      <c r="U1062" s="66"/>
      <c r="V1062" s="66"/>
      <c r="W1062" s="66"/>
      <c r="X1062" s="66"/>
      <c r="Y1062" s="66"/>
      <c r="Z1062" s="66"/>
    </row>
    <row r="1063" spans="1:26" ht="14.25" customHeight="1" x14ac:dyDescent="0.2">
      <c r="A1063" s="67" t="s">
        <v>2788</v>
      </c>
      <c r="B1063" s="67" t="s">
        <v>2789</v>
      </c>
      <c r="C1063" s="68" t="str">
        <f t="shared" si="0"/>
        <v>SAKHARWAL</v>
      </c>
      <c r="D1063" s="68"/>
      <c r="E1063" s="68"/>
      <c r="F1063" s="68"/>
      <c r="G1063" s="68">
        <v>4</v>
      </c>
      <c r="H1063" s="68">
        <f t="shared" si="1"/>
        <v>1</v>
      </c>
      <c r="I1063" s="68">
        <f t="shared" si="2"/>
        <v>1</v>
      </c>
      <c r="J1063" s="68"/>
      <c r="K1063" s="68"/>
      <c r="L1063" s="68"/>
      <c r="M1063" s="66"/>
      <c r="N1063" s="66"/>
      <c r="O1063" s="66"/>
      <c r="P1063" s="66"/>
      <c r="Q1063" s="66"/>
      <c r="R1063" s="66"/>
      <c r="S1063" s="66"/>
      <c r="T1063" s="66"/>
      <c r="U1063" s="66"/>
      <c r="V1063" s="66"/>
      <c r="W1063" s="66"/>
      <c r="X1063" s="66"/>
      <c r="Y1063" s="66"/>
      <c r="Z1063" s="66"/>
    </row>
    <row r="1064" spans="1:26" ht="14.25" customHeight="1" x14ac:dyDescent="0.2">
      <c r="A1064" s="67" t="s">
        <v>1204</v>
      </c>
      <c r="B1064" s="67" t="s">
        <v>1205</v>
      </c>
      <c r="C1064" s="68" t="str">
        <f t="shared" si="0"/>
        <v>SAKRAL</v>
      </c>
      <c r="D1064" s="68"/>
      <c r="E1064" s="68"/>
      <c r="F1064" s="68"/>
      <c r="G1064" s="68">
        <v>1</v>
      </c>
      <c r="H1064" s="68">
        <f t="shared" si="1"/>
        <v>1</v>
      </c>
      <c r="I1064" s="68">
        <f t="shared" si="2"/>
        <v>1</v>
      </c>
      <c r="J1064" s="68"/>
      <c r="K1064" s="68"/>
      <c r="L1064" s="68"/>
      <c r="M1064" s="66"/>
      <c r="N1064" s="66"/>
      <c r="O1064" s="66"/>
      <c r="P1064" s="66"/>
      <c r="Q1064" s="66"/>
      <c r="R1064" s="66"/>
      <c r="S1064" s="66"/>
      <c r="T1064" s="66"/>
      <c r="U1064" s="66"/>
      <c r="V1064" s="66"/>
      <c r="W1064" s="66"/>
      <c r="X1064" s="66"/>
      <c r="Y1064" s="66"/>
      <c r="Z1064" s="66"/>
    </row>
    <row r="1065" spans="1:26" ht="14.25" customHeight="1" x14ac:dyDescent="0.2">
      <c r="A1065" s="67" t="s">
        <v>492</v>
      </c>
      <c r="B1065" s="67" t="s">
        <v>492</v>
      </c>
      <c r="C1065" s="68" t="str">
        <f t="shared" si="0"/>
        <v>SAL</v>
      </c>
      <c r="D1065" s="68"/>
      <c r="E1065" s="68"/>
      <c r="F1065" s="68"/>
      <c r="G1065" s="68">
        <v>3</v>
      </c>
      <c r="H1065" s="68">
        <f t="shared" si="1"/>
        <v>1</v>
      </c>
      <c r="I1065" s="68">
        <f t="shared" si="2"/>
        <v>1</v>
      </c>
      <c r="J1065" s="68"/>
      <c r="K1065" s="68"/>
      <c r="L1065" s="68"/>
      <c r="M1065" s="66"/>
      <c r="N1065" s="66"/>
      <c r="O1065" s="66"/>
      <c r="P1065" s="66"/>
      <c r="Q1065" s="66"/>
      <c r="R1065" s="66"/>
      <c r="S1065" s="66"/>
      <c r="T1065" s="66"/>
      <c r="U1065" s="66"/>
      <c r="V1065" s="66"/>
      <c r="W1065" s="66"/>
      <c r="X1065" s="66"/>
      <c r="Y1065" s="66"/>
      <c r="Z1065" s="66"/>
    </row>
    <row r="1066" spans="1:26" ht="14.25" customHeight="1" x14ac:dyDescent="0.2">
      <c r="A1066" s="67" t="s">
        <v>1479</v>
      </c>
      <c r="B1066" s="67" t="s">
        <v>1480</v>
      </c>
      <c r="C1066" s="68" t="str">
        <f t="shared" si="0"/>
        <v>SALALI</v>
      </c>
      <c r="D1066" s="68"/>
      <c r="E1066" s="68"/>
      <c r="F1066" s="68"/>
      <c r="G1066" s="68">
        <v>14</v>
      </c>
      <c r="H1066" s="68">
        <f t="shared" si="1"/>
        <v>1</v>
      </c>
      <c r="I1066" s="68">
        <f t="shared" si="2"/>
        <v>1</v>
      </c>
      <c r="J1066" s="68"/>
      <c r="K1066" s="68"/>
      <c r="L1066" s="68"/>
      <c r="M1066" s="66"/>
      <c r="N1066" s="66"/>
      <c r="O1066" s="66"/>
      <c r="P1066" s="66"/>
      <c r="Q1066" s="66"/>
      <c r="R1066" s="66"/>
      <c r="S1066" s="66"/>
      <c r="T1066" s="66"/>
      <c r="U1066" s="66"/>
      <c r="V1066" s="66"/>
      <c r="W1066" s="66"/>
      <c r="X1066" s="66"/>
      <c r="Y1066" s="66"/>
      <c r="Z1066" s="66"/>
    </row>
    <row r="1067" spans="1:26" ht="14.25" customHeight="1" x14ac:dyDescent="0.2">
      <c r="A1067" s="67" t="s">
        <v>2529</v>
      </c>
      <c r="B1067" s="67" t="s">
        <v>2530</v>
      </c>
      <c r="C1067" s="68" t="str">
        <f t="shared" si="0"/>
        <v>SALERI</v>
      </c>
      <c r="D1067" s="68"/>
      <c r="E1067" s="68"/>
      <c r="F1067" s="68"/>
      <c r="G1067" s="68">
        <v>12</v>
      </c>
      <c r="H1067" s="68">
        <f t="shared" si="1"/>
        <v>1</v>
      </c>
      <c r="I1067" s="68">
        <f t="shared" si="2"/>
        <v>1</v>
      </c>
      <c r="J1067" s="68"/>
      <c r="K1067" s="68"/>
      <c r="L1067" s="68"/>
      <c r="M1067" s="66"/>
      <c r="N1067" s="66"/>
      <c r="O1067" s="66"/>
      <c r="P1067" s="66"/>
      <c r="Q1067" s="66"/>
      <c r="R1067" s="66"/>
      <c r="S1067" s="66"/>
      <c r="T1067" s="66"/>
      <c r="U1067" s="66"/>
      <c r="V1067" s="66"/>
      <c r="W1067" s="66"/>
      <c r="X1067" s="66"/>
      <c r="Y1067" s="66"/>
      <c r="Z1067" s="66"/>
    </row>
    <row r="1068" spans="1:26" ht="14.25" customHeight="1" x14ac:dyDescent="0.2">
      <c r="A1068" s="67" t="s">
        <v>496</v>
      </c>
      <c r="B1068" s="67" t="s">
        <v>497</v>
      </c>
      <c r="C1068" s="68" t="str">
        <f t="shared" si="0"/>
        <v>SALGAOKR MI</v>
      </c>
      <c r="D1068" s="68"/>
      <c r="E1068" s="68"/>
      <c r="F1068" s="68"/>
      <c r="G1068" s="68">
        <v>2</v>
      </c>
      <c r="H1068" s="68">
        <f t="shared" si="1"/>
        <v>1</v>
      </c>
      <c r="I1068" s="68">
        <f t="shared" si="2"/>
        <v>1</v>
      </c>
      <c r="J1068" s="68"/>
      <c r="K1068" s="68"/>
      <c r="L1068" s="68"/>
      <c r="M1068" s="66"/>
      <c r="N1068" s="66"/>
      <c r="O1068" s="66"/>
      <c r="P1068" s="66"/>
      <c r="Q1068" s="66"/>
      <c r="R1068" s="66"/>
      <c r="S1068" s="66"/>
      <c r="T1068" s="66"/>
      <c r="U1068" s="66"/>
      <c r="V1068" s="66"/>
      <c r="W1068" s="66"/>
      <c r="X1068" s="66"/>
      <c r="Y1068" s="66"/>
      <c r="Z1068" s="66"/>
    </row>
    <row r="1069" spans="1:26" ht="14.25" customHeight="1" x14ac:dyDescent="0.2">
      <c r="A1069" s="67" t="s">
        <v>1868</v>
      </c>
      <c r="B1069" s="67" t="s">
        <v>1869</v>
      </c>
      <c r="C1069" s="68" t="str">
        <f t="shared" si="0"/>
        <v>SALIGAO</v>
      </c>
      <c r="D1069" s="68"/>
      <c r="E1069" s="68"/>
      <c r="F1069" s="68"/>
      <c r="G1069" s="68">
        <v>3</v>
      </c>
      <c r="H1069" s="68">
        <f t="shared" si="1"/>
        <v>1</v>
      </c>
      <c r="I1069" s="68">
        <f t="shared" si="2"/>
        <v>1</v>
      </c>
      <c r="J1069" s="68"/>
      <c r="K1069" s="68"/>
      <c r="L1069" s="68"/>
      <c r="M1069" s="66"/>
      <c r="N1069" s="66"/>
      <c r="O1069" s="66"/>
      <c r="P1069" s="66"/>
      <c r="Q1069" s="66"/>
      <c r="R1069" s="66"/>
      <c r="S1069" s="66"/>
      <c r="T1069" s="66"/>
      <c r="U1069" s="66"/>
      <c r="V1069" s="66"/>
      <c r="W1069" s="66"/>
      <c r="X1069" s="66"/>
      <c r="Y1069" s="66"/>
      <c r="Z1069" s="66"/>
    </row>
    <row r="1070" spans="1:26" ht="14.25" customHeight="1" x14ac:dyDescent="0.2">
      <c r="A1070" s="67" t="s">
        <v>1876</v>
      </c>
      <c r="B1070" s="67" t="s">
        <v>1877</v>
      </c>
      <c r="C1070" s="68" t="str">
        <f t="shared" si="0"/>
        <v>SALIGAO TMP</v>
      </c>
      <c r="D1070" s="68"/>
      <c r="E1070" s="68"/>
      <c r="F1070" s="68"/>
      <c r="G1070" s="68">
        <v>1</v>
      </c>
      <c r="H1070" s="68">
        <f t="shared" si="1"/>
        <v>1</v>
      </c>
      <c r="I1070" s="68">
        <f t="shared" si="2"/>
        <v>1</v>
      </c>
      <c r="J1070" s="68"/>
      <c r="K1070" s="68"/>
      <c r="L1070" s="68"/>
      <c r="M1070" s="66"/>
      <c r="N1070" s="66"/>
      <c r="O1070" s="66"/>
      <c r="P1070" s="66"/>
      <c r="Q1070" s="66"/>
      <c r="R1070" s="66"/>
      <c r="S1070" s="66"/>
      <c r="T1070" s="66"/>
      <c r="U1070" s="66"/>
      <c r="V1070" s="66"/>
      <c r="W1070" s="66"/>
      <c r="X1070" s="66"/>
      <c r="Y1070" s="66"/>
      <c r="Z1070" s="66"/>
    </row>
    <row r="1071" spans="1:26" ht="14.25" customHeight="1" x14ac:dyDescent="0.2">
      <c r="A1071" s="67" t="s">
        <v>2704</v>
      </c>
      <c r="B1071" s="67" t="s">
        <v>2705</v>
      </c>
      <c r="C1071" s="68" t="str">
        <f t="shared" si="0"/>
        <v>SALJINI</v>
      </c>
      <c r="D1071" s="68"/>
      <c r="E1071" s="68"/>
      <c r="F1071" s="68"/>
      <c r="G1071" s="68">
        <v>2</v>
      </c>
      <c r="H1071" s="68">
        <f t="shared" si="1"/>
        <v>1</v>
      </c>
      <c r="I1071" s="68">
        <f t="shared" si="2"/>
        <v>1</v>
      </c>
      <c r="J1071" s="68"/>
      <c r="K1071" s="68"/>
      <c r="L1071" s="68"/>
      <c r="M1071" s="66"/>
      <c r="N1071" s="66"/>
      <c r="O1071" s="66"/>
      <c r="P1071" s="66"/>
      <c r="Q1071" s="66"/>
      <c r="R1071" s="66"/>
      <c r="S1071" s="66"/>
      <c r="T1071" s="66"/>
      <c r="U1071" s="66"/>
      <c r="V1071" s="66"/>
      <c r="W1071" s="66"/>
      <c r="X1071" s="66"/>
      <c r="Y1071" s="66"/>
      <c r="Z1071" s="66"/>
    </row>
    <row r="1072" spans="1:26" ht="14.25" customHeight="1" x14ac:dyDescent="0.2">
      <c r="A1072" s="67" t="s">
        <v>534</v>
      </c>
      <c r="B1072" s="67" t="s">
        <v>535</v>
      </c>
      <c r="C1072" s="68" t="str">
        <f t="shared" si="0"/>
        <v>SALVADOR</v>
      </c>
      <c r="D1072" s="68"/>
      <c r="E1072" s="68"/>
      <c r="F1072" s="68"/>
      <c r="G1072" s="68">
        <v>6</v>
      </c>
      <c r="H1072" s="68">
        <f t="shared" si="1"/>
        <v>1</v>
      </c>
      <c r="I1072" s="68">
        <f t="shared" si="2"/>
        <v>1</v>
      </c>
      <c r="J1072" s="68"/>
      <c r="K1072" s="68"/>
      <c r="L1072" s="68"/>
      <c r="M1072" s="66"/>
      <c r="N1072" s="66"/>
      <c r="O1072" s="66"/>
      <c r="P1072" s="66"/>
      <c r="Q1072" s="66"/>
      <c r="R1072" s="66"/>
      <c r="S1072" s="66"/>
      <c r="T1072" s="66"/>
      <c r="U1072" s="66"/>
      <c r="V1072" s="66"/>
      <c r="W1072" s="66"/>
      <c r="X1072" s="66"/>
      <c r="Y1072" s="66"/>
      <c r="Z1072" s="66"/>
    </row>
    <row r="1073" spans="1:26" ht="14.25" customHeight="1" x14ac:dyDescent="0.2">
      <c r="A1073" s="67" t="s">
        <v>1299</v>
      </c>
      <c r="B1073" s="67" t="s">
        <v>1300</v>
      </c>
      <c r="C1073" s="68" t="str">
        <f t="shared" si="0"/>
        <v>SALVON</v>
      </c>
      <c r="D1073" s="68"/>
      <c r="E1073" s="68"/>
      <c r="F1073" s="68"/>
      <c r="G1073" s="68">
        <v>4</v>
      </c>
      <c r="H1073" s="68">
        <f t="shared" si="1"/>
        <v>1</v>
      </c>
      <c r="I1073" s="68">
        <f t="shared" si="2"/>
        <v>1</v>
      </c>
      <c r="J1073" s="68"/>
      <c r="K1073" s="68"/>
      <c r="L1073" s="68"/>
      <c r="M1073" s="66"/>
      <c r="N1073" s="66"/>
      <c r="O1073" s="66"/>
      <c r="P1073" s="66"/>
      <c r="Q1073" s="66"/>
      <c r="R1073" s="66"/>
      <c r="S1073" s="66"/>
      <c r="T1073" s="66"/>
      <c r="U1073" s="66"/>
      <c r="V1073" s="66"/>
      <c r="W1073" s="66"/>
      <c r="X1073" s="66"/>
      <c r="Y1073" s="66"/>
      <c r="Z1073" s="66"/>
    </row>
    <row r="1074" spans="1:26" ht="14.25" customHeight="1" x14ac:dyDescent="0.2">
      <c r="A1074" s="67" t="s">
        <v>1368</v>
      </c>
      <c r="B1074" s="67" t="s">
        <v>1369</v>
      </c>
      <c r="C1074" s="68" t="str">
        <f t="shared" si="0"/>
        <v>SAMPGAO</v>
      </c>
      <c r="D1074" s="68"/>
      <c r="E1074" s="68"/>
      <c r="F1074" s="68"/>
      <c r="G1074" s="68">
        <v>2</v>
      </c>
      <c r="H1074" s="68">
        <f t="shared" si="1"/>
        <v>1</v>
      </c>
      <c r="I1074" s="68">
        <f t="shared" si="2"/>
        <v>1</v>
      </c>
      <c r="J1074" s="68"/>
      <c r="K1074" s="68"/>
      <c r="L1074" s="68"/>
      <c r="M1074" s="66"/>
      <c r="N1074" s="66"/>
      <c r="O1074" s="66"/>
      <c r="P1074" s="66"/>
      <c r="Q1074" s="66"/>
      <c r="R1074" s="66"/>
      <c r="S1074" s="66"/>
      <c r="T1074" s="66"/>
      <c r="U1074" s="66"/>
      <c r="V1074" s="66"/>
      <c r="W1074" s="66"/>
      <c r="X1074" s="66"/>
      <c r="Y1074" s="66"/>
      <c r="Z1074" s="66"/>
    </row>
    <row r="1075" spans="1:26" ht="14.25" customHeight="1" x14ac:dyDescent="0.2">
      <c r="A1075" s="67" t="s">
        <v>53</v>
      </c>
      <c r="B1075" s="67" t="s">
        <v>54</v>
      </c>
      <c r="C1075" s="68" t="str">
        <f t="shared" si="0"/>
        <v>SANCOALE</v>
      </c>
      <c r="D1075" s="68"/>
      <c r="E1075" s="68"/>
      <c r="F1075" s="68"/>
      <c r="G1075" s="68">
        <v>43</v>
      </c>
      <c r="H1075" s="68">
        <f t="shared" si="1"/>
        <v>1</v>
      </c>
      <c r="I1075" s="68">
        <f t="shared" si="2"/>
        <v>1</v>
      </c>
      <c r="J1075" s="68"/>
      <c r="K1075" s="68"/>
      <c r="L1075" s="68"/>
      <c r="M1075" s="66"/>
      <c r="N1075" s="66"/>
      <c r="O1075" s="66"/>
      <c r="P1075" s="66"/>
      <c r="Q1075" s="66"/>
      <c r="R1075" s="66"/>
      <c r="S1075" s="66"/>
      <c r="T1075" s="66"/>
      <c r="U1075" s="66"/>
      <c r="V1075" s="66"/>
      <c r="W1075" s="66"/>
      <c r="X1075" s="66"/>
      <c r="Y1075" s="66"/>
      <c r="Z1075" s="66"/>
    </row>
    <row r="1076" spans="1:26" ht="14.25" customHeight="1" x14ac:dyDescent="0.2">
      <c r="A1076" s="67" t="s">
        <v>3038</v>
      </c>
      <c r="B1076" s="67" t="s">
        <v>3039</v>
      </c>
      <c r="C1076" s="68" t="str">
        <f t="shared" si="0"/>
        <v>SANGLI</v>
      </c>
      <c r="D1076" s="68"/>
      <c r="E1076" s="68"/>
      <c r="F1076" s="68"/>
      <c r="G1076" s="68">
        <v>1</v>
      </c>
      <c r="H1076" s="68">
        <f t="shared" si="1"/>
        <v>1</v>
      </c>
      <c r="I1076" s="68">
        <f t="shared" si="2"/>
        <v>1</v>
      </c>
      <c r="J1076" s="68"/>
      <c r="K1076" s="68"/>
      <c r="L1076" s="68"/>
      <c r="M1076" s="66"/>
      <c r="N1076" s="66"/>
      <c r="O1076" s="66"/>
      <c r="P1076" s="66"/>
      <c r="Q1076" s="66"/>
      <c r="R1076" s="66"/>
      <c r="S1076" s="66"/>
      <c r="T1076" s="66"/>
      <c r="U1076" s="66"/>
      <c r="V1076" s="66"/>
      <c r="W1076" s="66"/>
      <c r="X1076" s="66"/>
      <c r="Y1076" s="66"/>
      <c r="Z1076" s="66"/>
    </row>
    <row r="1077" spans="1:26" ht="14.25" customHeight="1" x14ac:dyDescent="0.2">
      <c r="A1077" s="67" t="s">
        <v>3988</v>
      </c>
      <c r="B1077" s="67" t="s">
        <v>3711</v>
      </c>
      <c r="C1077" s="68" t="str">
        <f t="shared" si="0"/>
        <v>SANGOLA</v>
      </c>
      <c r="D1077" s="68"/>
      <c r="E1077" s="68"/>
      <c r="F1077" s="68"/>
      <c r="G1077" s="68">
        <v>0</v>
      </c>
      <c r="H1077" s="68">
        <f t="shared" si="1"/>
        <v>1</v>
      </c>
      <c r="I1077" s="68">
        <f t="shared" si="2"/>
        <v>1</v>
      </c>
      <c r="J1077" s="68"/>
      <c r="K1077" s="68"/>
      <c r="L1077" s="68"/>
      <c r="M1077" s="66"/>
      <c r="N1077" s="66"/>
      <c r="O1077" s="66"/>
      <c r="P1077" s="66"/>
      <c r="Q1077" s="66"/>
      <c r="R1077" s="66"/>
      <c r="S1077" s="66"/>
      <c r="T1077" s="66"/>
      <c r="U1077" s="66"/>
      <c r="V1077" s="66"/>
      <c r="W1077" s="66"/>
      <c r="X1077" s="66"/>
      <c r="Y1077" s="66"/>
      <c r="Z1077" s="66"/>
    </row>
    <row r="1078" spans="1:26" ht="14.25" customHeight="1" x14ac:dyDescent="0.2">
      <c r="A1078" s="67" t="s">
        <v>1878</v>
      </c>
      <c r="B1078" s="67" t="s">
        <v>1879</v>
      </c>
      <c r="C1078" s="68" t="str">
        <f t="shared" si="0"/>
        <v>SANGOLDA</v>
      </c>
      <c r="D1078" s="68"/>
      <c r="E1078" s="68"/>
      <c r="F1078" s="68"/>
      <c r="G1078" s="68">
        <v>1</v>
      </c>
      <c r="H1078" s="68">
        <f t="shared" si="1"/>
        <v>1</v>
      </c>
      <c r="I1078" s="68">
        <f t="shared" si="2"/>
        <v>1</v>
      </c>
      <c r="J1078" s="68"/>
      <c r="K1078" s="68"/>
      <c r="L1078" s="68"/>
      <c r="M1078" s="66"/>
      <c r="N1078" s="66"/>
      <c r="O1078" s="66"/>
      <c r="P1078" s="66"/>
      <c r="Q1078" s="66"/>
      <c r="R1078" s="66"/>
      <c r="S1078" s="66"/>
      <c r="T1078" s="66"/>
      <c r="U1078" s="66"/>
      <c r="V1078" s="66"/>
      <c r="W1078" s="66"/>
      <c r="X1078" s="66"/>
      <c r="Y1078" s="66"/>
      <c r="Z1078" s="66"/>
    </row>
    <row r="1079" spans="1:26" ht="14.25" customHeight="1" x14ac:dyDescent="0.2">
      <c r="A1079" s="67" t="s">
        <v>1702</v>
      </c>
      <c r="B1079" s="67" t="s">
        <v>1703</v>
      </c>
      <c r="C1079" s="68" t="str">
        <f t="shared" si="0"/>
        <v>SANGUEM</v>
      </c>
      <c r="D1079" s="68"/>
      <c r="E1079" s="68"/>
      <c r="F1079" s="68"/>
      <c r="G1079" s="68">
        <v>6</v>
      </c>
      <c r="H1079" s="68">
        <f t="shared" si="1"/>
        <v>1</v>
      </c>
      <c r="I1079" s="68">
        <f t="shared" si="2"/>
        <v>1</v>
      </c>
      <c r="J1079" s="68"/>
      <c r="K1079" s="68"/>
      <c r="L1079" s="68"/>
      <c r="M1079" s="66"/>
      <c r="N1079" s="66"/>
      <c r="O1079" s="66"/>
      <c r="P1079" s="66"/>
      <c r="Q1079" s="66"/>
      <c r="R1079" s="66"/>
      <c r="S1079" s="66"/>
      <c r="T1079" s="66"/>
      <c r="U1079" s="66"/>
      <c r="V1079" s="66"/>
      <c r="W1079" s="66"/>
      <c r="X1079" s="66"/>
      <c r="Y1079" s="66"/>
      <c r="Z1079" s="66"/>
    </row>
    <row r="1080" spans="1:26" ht="14.25" customHeight="1" x14ac:dyDescent="0.2">
      <c r="A1080" s="67" t="s">
        <v>776</v>
      </c>
      <c r="B1080" s="67" t="s">
        <v>777</v>
      </c>
      <c r="C1080" s="68" t="str">
        <f t="shared" si="0"/>
        <v>SANGWADA</v>
      </c>
      <c r="D1080" s="68"/>
      <c r="E1080" s="68"/>
      <c r="F1080" s="68"/>
      <c r="G1080" s="68">
        <v>2</v>
      </c>
      <c r="H1080" s="68">
        <f t="shared" si="1"/>
        <v>1</v>
      </c>
      <c r="I1080" s="68">
        <f t="shared" si="2"/>
        <v>1</v>
      </c>
      <c r="J1080" s="68"/>
      <c r="K1080" s="68"/>
      <c r="L1080" s="68"/>
      <c r="M1080" s="66"/>
      <c r="N1080" s="66"/>
      <c r="O1080" s="66"/>
      <c r="P1080" s="66"/>
      <c r="Q1080" s="66"/>
      <c r="R1080" s="66"/>
      <c r="S1080" s="66"/>
      <c r="T1080" s="66"/>
      <c r="U1080" s="66"/>
      <c r="V1080" s="66"/>
      <c r="W1080" s="66"/>
      <c r="X1080" s="66"/>
      <c r="Y1080" s="66"/>
      <c r="Z1080" s="66"/>
    </row>
    <row r="1081" spans="1:26" ht="14.25" customHeight="1" x14ac:dyDescent="0.2">
      <c r="A1081" s="67" t="s">
        <v>3989</v>
      </c>
      <c r="B1081" s="67" t="s">
        <v>3990</v>
      </c>
      <c r="C1081" s="68" t="str">
        <f t="shared" si="0"/>
        <v>SANJAY SCHOOL VASCO</v>
      </c>
      <c r="D1081" s="68"/>
      <c r="E1081" s="68"/>
      <c r="F1081" s="68"/>
      <c r="G1081" s="68">
        <v>0</v>
      </c>
      <c r="H1081" s="68">
        <f t="shared" si="1"/>
        <v>1</v>
      </c>
      <c r="I1081" s="68">
        <f t="shared" si="2"/>
        <v>1</v>
      </c>
      <c r="J1081" s="68"/>
      <c r="K1081" s="68" t="s">
        <v>3838</v>
      </c>
      <c r="L1081" s="68"/>
      <c r="M1081" s="66"/>
      <c r="N1081" s="66"/>
      <c r="O1081" s="66"/>
      <c r="P1081" s="66"/>
      <c r="Q1081" s="66"/>
      <c r="R1081" s="66"/>
      <c r="S1081" s="66"/>
      <c r="T1081" s="66"/>
      <c r="U1081" s="66"/>
      <c r="V1081" s="66"/>
      <c r="W1081" s="66"/>
      <c r="X1081" s="66"/>
      <c r="Y1081" s="66"/>
      <c r="Z1081" s="66"/>
    </row>
    <row r="1082" spans="1:26" ht="14.25" customHeight="1" x14ac:dyDescent="0.2">
      <c r="A1082" s="82" t="s">
        <v>3991</v>
      </c>
      <c r="B1082" s="67" t="s">
        <v>3992</v>
      </c>
      <c r="C1082" s="68" t="str">
        <f t="shared" si="0"/>
        <v>Sanjay School(Porvorim)</v>
      </c>
      <c r="D1082" s="68"/>
      <c r="E1082" s="68"/>
      <c r="F1082" s="68"/>
      <c r="G1082" s="68">
        <v>0</v>
      </c>
      <c r="H1082" s="68">
        <f t="shared" si="1"/>
        <v>1</v>
      </c>
      <c r="I1082" s="68">
        <f t="shared" si="2"/>
        <v>1</v>
      </c>
      <c r="J1082" s="68" t="s">
        <v>3829</v>
      </c>
      <c r="K1082" s="68" t="s">
        <v>3838</v>
      </c>
      <c r="L1082" s="68"/>
      <c r="M1082" s="66"/>
      <c r="N1082" s="66"/>
      <c r="O1082" s="66"/>
      <c r="P1082" s="66"/>
      <c r="Q1082" s="66"/>
      <c r="R1082" s="66"/>
      <c r="S1082" s="66"/>
      <c r="T1082" s="66"/>
      <c r="U1082" s="66"/>
      <c r="V1082" s="66"/>
      <c r="W1082" s="66"/>
      <c r="X1082" s="66"/>
      <c r="Y1082" s="66"/>
      <c r="Z1082" s="66"/>
    </row>
    <row r="1083" spans="1:26" ht="14.25" customHeight="1" x14ac:dyDescent="0.2">
      <c r="A1083" s="67" t="s">
        <v>3013</v>
      </c>
      <c r="B1083" s="67" t="s">
        <v>3014</v>
      </c>
      <c r="C1083" s="68" t="str">
        <f t="shared" si="0"/>
        <v>SANKESHWAR</v>
      </c>
      <c r="D1083" s="68"/>
      <c r="E1083" s="68"/>
      <c r="F1083" s="68"/>
      <c r="G1083" s="68">
        <v>3</v>
      </c>
      <c r="H1083" s="68">
        <f t="shared" si="1"/>
        <v>1</v>
      </c>
      <c r="I1083" s="68">
        <f t="shared" si="2"/>
        <v>1</v>
      </c>
      <c r="J1083" s="68"/>
      <c r="K1083" s="68"/>
      <c r="L1083" s="68"/>
      <c r="M1083" s="66"/>
      <c r="N1083" s="66"/>
      <c r="O1083" s="66"/>
      <c r="P1083" s="66"/>
      <c r="Q1083" s="66"/>
      <c r="R1083" s="66"/>
      <c r="S1083" s="66"/>
      <c r="T1083" s="66"/>
      <c r="U1083" s="66"/>
      <c r="V1083" s="66"/>
      <c r="W1083" s="66"/>
      <c r="X1083" s="66"/>
      <c r="Y1083" s="66"/>
      <c r="Z1083" s="66"/>
    </row>
    <row r="1084" spans="1:26" ht="14.25" customHeight="1" x14ac:dyDescent="0.2">
      <c r="A1084" s="67" t="s">
        <v>141</v>
      </c>
      <c r="B1084" s="67" t="s">
        <v>142</v>
      </c>
      <c r="C1084" s="68" t="str">
        <f t="shared" si="0"/>
        <v>SANKHALI</v>
      </c>
      <c r="D1084" s="68"/>
      <c r="E1084" s="68" t="s">
        <v>3844</v>
      </c>
      <c r="F1084" s="68"/>
      <c r="G1084" s="68">
        <v>112</v>
      </c>
      <c r="H1084" s="68">
        <f t="shared" si="1"/>
        <v>1</v>
      </c>
      <c r="I1084" s="68">
        <f t="shared" si="2"/>
        <v>1</v>
      </c>
      <c r="J1084" s="68" t="s">
        <v>3845</v>
      </c>
      <c r="K1084" s="68"/>
      <c r="L1084" s="68"/>
      <c r="M1084" s="66"/>
      <c r="N1084" s="66"/>
      <c r="O1084" s="66"/>
      <c r="P1084" s="66"/>
      <c r="Q1084" s="66"/>
      <c r="R1084" s="66"/>
      <c r="S1084" s="66"/>
      <c r="T1084" s="66"/>
      <c r="U1084" s="66"/>
      <c r="V1084" s="66"/>
      <c r="W1084" s="66"/>
      <c r="X1084" s="66"/>
      <c r="Y1084" s="66"/>
      <c r="Z1084" s="66"/>
    </row>
    <row r="1085" spans="1:26" ht="14.25" customHeight="1" x14ac:dyDescent="0.2">
      <c r="A1085" s="67" t="s">
        <v>648</v>
      </c>
      <c r="B1085" s="67" t="s">
        <v>649</v>
      </c>
      <c r="C1085" s="68" t="str">
        <f t="shared" si="0"/>
        <v>SAPT. NARVA</v>
      </c>
      <c r="D1085" s="68"/>
      <c r="E1085" s="68"/>
      <c r="F1085" s="68"/>
      <c r="G1085" s="68">
        <v>3</v>
      </c>
      <c r="H1085" s="68">
        <f t="shared" si="1"/>
        <v>1</v>
      </c>
      <c r="I1085" s="68">
        <f t="shared" si="2"/>
        <v>1</v>
      </c>
      <c r="J1085" s="68"/>
      <c r="K1085" s="68"/>
      <c r="L1085" s="68"/>
      <c r="M1085" s="66"/>
      <c r="N1085" s="66"/>
      <c r="O1085" s="66"/>
      <c r="P1085" s="66"/>
      <c r="Q1085" s="66"/>
      <c r="R1085" s="66"/>
      <c r="S1085" s="66"/>
      <c r="T1085" s="66"/>
      <c r="U1085" s="66"/>
      <c r="V1085" s="66"/>
      <c r="W1085" s="66"/>
      <c r="X1085" s="66"/>
      <c r="Y1085" s="66"/>
      <c r="Z1085" s="66"/>
    </row>
    <row r="1086" spans="1:26" ht="14.25" customHeight="1" x14ac:dyDescent="0.2">
      <c r="A1086" s="67" t="s">
        <v>644</v>
      </c>
      <c r="B1086" s="67" t="s">
        <v>645</v>
      </c>
      <c r="C1086" s="68" t="str">
        <f t="shared" si="0"/>
        <v>SARMNS TITA</v>
      </c>
      <c r="D1086" s="68"/>
      <c r="E1086" s="68"/>
      <c r="F1086" s="68"/>
      <c r="G1086" s="68">
        <v>1</v>
      </c>
      <c r="H1086" s="68">
        <f t="shared" si="1"/>
        <v>1</v>
      </c>
      <c r="I1086" s="68">
        <f t="shared" si="2"/>
        <v>1</v>
      </c>
      <c r="J1086" s="68"/>
      <c r="K1086" s="68"/>
      <c r="L1086" s="68"/>
      <c r="M1086" s="66"/>
      <c r="N1086" s="66"/>
      <c r="O1086" s="66"/>
      <c r="P1086" s="66"/>
      <c r="Q1086" s="66"/>
      <c r="R1086" s="66"/>
      <c r="S1086" s="66"/>
      <c r="T1086" s="66"/>
      <c r="U1086" s="66"/>
      <c r="V1086" s="66"/>
      <c r="W1086" s="66"/>
      <c r="X1086" s="66"/>
      <c r="Y1086" s="66"/>
      <c r="Z1086" s="66"/>
    </row>
    <row r="1087" spans="1:26" ht="14.25" customHeight="1" x14ac:dyDescent="0.2">
      <c r="A1087" s="67" t="s">
        <v>1761</v>
      </c>
      <c r="B1087" s="67" t="s">
        <v>1762</v>
      </c>
      <c r="C1087" s="68" t="str">
        <f t="shared" si="0"/>
        <v>SARVAN</v>
      </c>
      <c r="D1087" s="68"/>
      <c r="E1087" s="68"/>
      <c r="F1087" s="68"/>
      <c r="G1087" s="68">
        <v>2</v>
      </c>
      <c r="H1087" s="68">
        <f t="shared" si="1"/>
        <v>1</v>
      </c>
      <c r="I1087" s="68">
        <f t="shared" si="2"/>
        <v>1</v>
      </c>
      <c r="J1087" s="68"/>
      <c r="K1087" s="68"/>
      <c r="L1087" s="68"/>
      <c r="M1087" s="66"/>
      <c r="N1087" s="66"/>
      <c r="O1087" s="66"/>
      <c r="P1087" s="66"/>
      <c r="Q1087" s="66"/>
      <c r="R1087" s="66"/>
      <c r="S1087" s="66"/>
      <c r="T1087" s="66"/>
      <c r="U1087" s="66"/>
      <c r="V1087" s="66"/>
      <c r="W1087" s="66"/>
      <c r="X1087" s="66"/>
      <c r="Y1087" s="66"/>
      <c r="Z1087" s="66"/>
    </row>
    <row r="1088" spans="1:26" ht="14.25" customHeight="1" x14ac:dyDescent="0.2">
      <c r="A1088" s="67" t="s">
        <v>133</v>
      </c>
      <c r="B1088" s="67" t="s">
        <v>134</v>
      </c>
      <c r="C1088" s="68" t="str">
        <f t="shared" si="0"/>
        <v>SARVAN X</v>
      </c>
      <c r="D1088" s="68"/>
      <c r="E1088" s="68"/>
      <c r="F1088" s="68"/>
      <c r="G1088" s="68">
        <v>44</v>
      </c>
      <c r="H1088" s="68">
        <f t="shared" si="1"/>
        <v>1</v>
      </c>
      <c r="I1088" s="68">
        <f t="shared" si="2"/>
        <v>1</v>
      </c>
      <c r="J1088" s="68"/>
      <c r="K1088" s="68"/>
      <c r="L1088" s="68"/>
      <c r="M1088" s="66"/>
      <c r="N1088" s="66"/>
      <c r="O1088" s="66"/>
      <c r="P1088" s="66"/>
      <c r="Q1088" s="66"/>
      <c r="R1088" s="66"/>
      <c r="S1088" s="66"/>
      <c r="T1088" s="66"/>
      <c r="U1088" s="66"/>
      <c r="V1088" s="66"/>
      <c r="W1088" s="66"/>
      <c r="X1088" s="66"/>
      <c r="Y1088" s="66"/>
      <c r="Z1088" s="66"/>
    </row>
    <row r="1089" spans="1:26" ht="14.25" customHeight="1" x14ac:dyDescent="0.2">
      <c r="A1089" s="67" t="s">
        <v>698</v>
      </c>
      <c r="B1089" s="67" t="s">
        <v>699</v>
      </c>
      <c r="C1089" s="68" t="str">
        <f t="shared" si="0"/>
        <v>SASOLI</v>
      </c>
      <c r="D1089" s="68"/>
      <c r="E1089" s="68"/>
      <c r="F1089" s="68"/>
      <c r="G1089" s="68">
        <v>4</v>
      </c>
      <c r="H1089" s="68">
        <f t="shared" si="1"/>
        <v>1</v>
      </c>
      <c r="I1089" s="68">
        <f t="shared" si="2"/>
        <v>1</v>
      </c>
      <c r="J1089" s="68"/>
      <c r="K1089" s="68"/>
      <c r="L1089" s="68"/>
      <c r="M1089" s="66"/>
      <c r="N1089" s="66"/>
      <c r="O1089" s="66"/>
      <c r="P1089" s="66"/>
      <c r="Q1089" s="66"/>
      <c r="R1089" s="66"/>
      <c r="S1089" s="66"/>
      <c r="T1089" s="66"/>
      <c r="U1089" s="66"/>
      <c r="V1089" s="66"/>
      <c r="W1089" s="66"/>
      <c r="X1089" s="66"/>
      <c r="Y1089" s="66"/>
      <c r="Z1089" s="66"/>
    </row>
    <row r="1090" spans="1:26" ht="14.25" customHeight="1" x14ac:dyDescent="0.2">
      <c r="A1090" s="67" t="s">
        <v>1222</v>
      </c>
      <c r="B1090" s="67" t="s">
        <v>1223</v>
      </c>
      <c r="C1090" s="68" t="str">
        <f t="shared" si="0"/>
        <v>SATARDA</v>
      </c>
      <c r="D1090" s="68"/>
      <c r="E1090" s="68"/>
      <c r="F1090" s="68"/>
      <c r="G1090" s="68">
        <v>9</v>
      </c>
      <c r="H1090" s="68">
        <f t="shared" si="1"/>
        <v>1</v>
      </c>
      <c r="I1090" s="68">
        <f t="shared" si="2"/>
        <v>1</v>
      </c>
      <c r="J1090" s="68"/>
      <c r="K1090" s="68"/>
      <c r="L1090" s="68"/>
      <c r="M1090" s="66"/>
      <c r="N1090" s="66"/>
      <c r="O1090" s="66"/>
      <c r="P1090" s="66"/>
      <c r="Q1090" s="66"/>
      <c r="R1090" s="66"/>
      <c r="S1090" s="66"/>
      <c r="T1090" s="66"/>
      <c r="U1090" s="66"/>
      <c r="V1090" s="66"/>
      <c r="W1090" s="66"/>
      <c r="X1090" s="66"/>
      <c r="Y1090" s="66"/>
      <c r="Z1090" s="66"/>
    </row>
    <row r="1091" spans="1:26" ht="14.25" customHeight="1" x14ac:dyDescent="0.2">
      <c r="A1091" s="67" t="s">
        <v>2817</v>
      </c>
      <c r="B1091" s="67" t="s">
        <v>2818</v>
      </c>
      <c r="C1091" s="68" t="str">
        <f t="shared" si="0"/>
        <v>SATAYAKADE</v>
      </c>
      <c r="D1091" s="68"/>
      <c r="E1091" s="68"/>
      <c r="F1091" s="68"/>
      <c r="G1091" s="68">
        <v>1</v>
      </c>
      <c r="H1091" s="68">
        <f t="shared" si="1"/>
        <v>1</v>
      </c>
      <c r="I1091" s="68">
        <f t="shared" si="2"/>
        <v>1</v>
      </c>
      <c r="J1091" s="68"/>
      <c r="K1091" s="68"/>
      <c r="L1091" s="68"/>
      <c r="M1091" s="66"/>
      <c r="N1091" s="66"/>
      <c r="O1091" s="66"/>
      <c r="P1091" s="66"/>
      <c r="Q1091" s="66"/>
      <c r="R1091" s="66"/>
      <c r="S1091" s="66"/>
      <c r="T1091" s="66"/>
      <c r="U1091" s="66"/>
      <c r="V1091" s="66"/>
      <c r="W1091" s="66"/>
      <c r="X1091" s="66"/>
      <c r="Y1091" s="66"/>
      <c r="Z1091" s="66"/>
    </row>
    <row r="1092" spans="1:26" ht="14.25" customHeight="1" x14ac:dyDescent="0.2">
      <c r="A1092" s="67" t="s">
        <v>2186</v>
      </c>
      <c r="B1092" s="67" t="s">
        <v>2187</v>
      </c>
      <c r="C1092" s="68" t="str">
        <f t="shared" si="0"/>
        <v>SATELI</v>
      </c>
      <c r="D1092" s="68"/>
      <c r="E1092" s="68"/>
      <c r="F1092" s="68"/>
      <c r="G1092" s="68">
        <v>7</v>
      </c>
      <c r="H1092" s="68">
        <f t="shared" si="1"/>
        <v>1</v>
      </c>
      <c r="I1092" s="68">
        <f t="shared" si="2"/>
        <v>1</v>
      </c>
      <c r="J1092" s="68"/>
      <c r="K1092" s="68"/>
      <c r="L1092" s="68"/>
      <c r="M1092" s="66"/>
      <c r="N1092" s="66"/>
      <c r="O1092" s="66"/>
      <c r="P1092" s="66"/>
      <c r="Q1092" s="66"/>
      <c r="R1092" s="66"/>
      <c r="S1092" s="66"/>
      <c r="T1092" s="66"/>
      <c r="U1092" s="66"/>
      <c r="V1092" s="66"/>
      <c r="W1092" s="66"/>
      <c r="X1092" s="66"/>
      <c r="Y1092" s="66"/>
      <c r="Z1092" s="66"/>
    </row>
    <row r="1093" spans="1:26" ht="14.25" customHeight="1" x14ac:dyDescent="0.2">
      <c r="A1093" s="67" t="s">
        <v>1073</v>
      </c>
      <c r="B1093" s="67" t="s">
        <v>1074</v>
      </c>
      <c r="C1093" s="68" t="str">
        <f t="shared" si="0"/>
        <v>SATERI BHAT</v>
      </c>
      <c r="D1093" s="68"/>
      <c r="E1093" s="68"/>
      <c r="F1093" s="68"/>
      <c r="G1093" s="68">
        <v>9</v>
      </c>
      <c r="H1093" s="68">
        <f t="shared" si="1"/>
        <v>1</v>
      </c>
      <c r="I1093" s="68">
        <f t="shared" si="2"/>
        <v>1</v>
      </c>
      <c r="J1093" s="68"/>
      <c r="K1093" s="68"/>
      <c r="L1093" s="68"/>
      <c r="M1093" s="66"/>
      <c r="N1093" s="66"/>
      <c r="O1093" s="66"/>
      <c r="P1093" s="66"/>
      <c r="Q1093" s="66"/>
      <c r="R1093" s="66"/>
      <c r="S1093" s="66"/>
      <c r="T1093" s="66"/>
      <c r="U1093" s="66"/>
      <c r="V1093" s="66"/>
      <c r="W1093" s="66"/>
      <c r="X1093" s="66"/>
      <c r="Y1093" s="66"/>
      <c r="Z1093" s="66"/>
    </row>
    <row r="1094" spans="1:26" ht="14.25" customHeight="1" x14ac:dyDescent="0.2">
      <c r="A1094" s="67" t="s">
        <v>1963</v>
      </c>
      <c r="B1094" s="67" t="s">
        <v>1964</v>
      </c>
      <c r="C1094" s="68" t="str">
        <f t="shared" si="0"/>
        <v>SATERI MOL</v>
      </c>
      <c r="D1094" s="68"/>
      <c r="E1094" s="68"/>
      <c r="F1094" s="68"/>
      <c r="G1094" s="68">
        <v>5</v>
      </c>
      <c r="H1094" s="68">
        <f t="shared" si="1"/>
        <v>1</v>
      </c>
      <c r="I1094" s="68">
        <f t="shared" si="2"/>
        <v>1</v>
      </c>
      <c r="J1094" s="68"/>
      <c r="K1094" s="68"/>
      <c r="L1094" s="68"/>
      <c r="M1094" s="66"/>
      <c r="N1094" s="66"/>
      <c r="O1094" s="66"/>
      <c r="P1094" s="66"/>
      <c r="Q1094" s="66"/>
      <c r="R1094" s="66"/>
      <c r="S1094" s="66"/>
      <c r="T1094" s="66"/>
      <c r="U1094" s="66"/>
      <c r="V1094" s="66"/>
      <c r="W1094" s="66"/>
      <c r="X1094" s="66"/>
      <c r="Y1094" s="66"/>
      <c r="Z1094" s="66"/>
    </row>
    <row r="1095" spans="1:26" ht="14.25" customHeight="1" x14ac:dyDescent="0.2">
      <c r="A1095" s="67" t="s">
        <v>979</v>
      </c>
      <c r="B1095" s="67" t="s">
        <v>980</v>
      </c>
      <c r="C1095" s="68" t="str">
        <f t="shared" si="0"/>
        <v>SATERI TMP</v>
      </c>
      <c r="D1095" s="68"/>
      <c r="E1095" s="68"/>
      <c r="F1095" s="68"/>
      <c r="G1095" s="68">
        <v>2</v>
      </c>
      <c r="H1095" s="68">
        <f t="shared" si="1"/>
        <v>1</v>
      </c>
      <c r="I1095" s="68">
        <f t="shared" si="2"/>
        <v>1</v>
      </c>
      <c r="J1095" s="68"/>
      <c r="K1095" s="68"/>
      <c r="L1095" s="68"/>
      <c r="M1095" s="66"/>
      <c r="N1095" s="66"/>
      <c r="O1095" s="66"/>
      <c r="P1095" s="66"/>
      <c r="Q1095" s="66"/>
      <c r="R1095" s="66"/>
      <c r="S1095" s="66"/>
      <c r="T1095" s="66"/>
      <c r="U1095" s="66"/>
      <c r="V1095" s="66"/>
      <c r="W1095" s="66"/>
      <c r="X1095" s="66"/>
      <c r="Y1095" s="66"/>
      <c r="Z1095" s="66"/>
    </row>
    <row r="1096" spans="1:26" ht="14.25" customHeight="1" x14ac:dyDescent="0.2">
      <c r="A1096" s="67" t="s">
        <v>2128</v>
      </c>
      <c r="B1096" s="67" t="s">
        <v>2129</v>
      </c>
      <c r="C1096" s="68" t="str">
        <f t="shared" si="0"/>
        <v>SATI TMPL</v>
      </c>
      <c r="D1096" s="68"/>
      <c r="E1096" s="68"/>
      <c r="F1096" s="68"/>
      <c r="G1096" s="68">
        <v>2</v>
      </c>
      <c r="H1096" s="68">
        <f t="shared" si="1"/>
        <v>1</v>
      </c>
      <c r="I1096" s="68">
        <f t="shared" si="2"/>
        <v>1</v>
      </c>
      <c r="J1096" s="68"/>
      <c r="K1096" s="68"/>
      <c r="L1096" s="68"/>
      <c r="M1096" s="66"/>
      <c r="N1096" s="66"/>
      <c r="O1096" s="66"/>
      <c r="P1096" s="66"/>
      <c r="Q1096" s="66"/>
      <c r="R1096" s="66"/>
      <c r="S1096" s="66"/>
      <c r="T1096" s="66"/>
      <c r="U1096" s="66"/>
      <c r="V1096" s="66"/>
      <c r="W1096" s="66"/>
      <c r="X1096" s="66"/>
      <c r="Y1096" s="66"/>
      <c r="Z1096" s="66"/>
    </row>
    <row r="1097" spans="1:26" ht="14.25" customHeight="1" x14ac:dyDescent="0.2">
      <c r="A1097" s="67" t="s">
        <v>1224</v>
      </c>
      <c r="B1097" s="67" t="s">
        <v>1225</v>
      </c>
      <c r="C1097" s="68" t="str">
        <f t="shared" si="0"/>
        <v>SATOSE</v>
      </c>
      <c r="D1097" s="68"/>
      <c r="E1097" s="68"/>
      <c r="F1097" s="68"/>
      <c r="G1097" s="68">
        <v>2</v>
      </c>
      <c r="H1097" s="68">
        <f t="shared" si="1"/>
        <v>1</v>
      </c>
      <c r="I1097" s="68">
        <f t="shared" si="2"/>
        <v>1</v>
      </c>
      <c r="J1097" s="68"/>
      <c r="K1097" s="68"/>
      <c r="L1097" s="68"/>
      <c r="M1097" s="66"/>
      <c r="N1097" s="66"/>
      <c r="O1097" s="66"/>
      <c r="P1097" s="66"/>
      <c r="Q1097" s="66"/>
      <c r="R1097" s="66"/>
      <c r="S1097" s="66"/>
      <c r="T1097" s="66"/>
      <c r="U1097" s="66"/>
      <c r="V1097" s="66"/>
      <c r="W1097" s="66"/>
      <c r="X1097" s="66"/>
      <c r="Y1097" s="66"/>
      <c r="Z1097" s="66"/>
    </row>
    <row r="1098" spans="1:26" ht="14.25" customHeight="1" x14ac:dyDescent="0.2">
      <c r="A1098" s="67" t="s">
        <v>2018</v>
      </c>
      <c r="B1098" s="67" t="s">
        <v>2019</v>
      </c>
      <c r="C1098" s="68" t="str">
        <f t="shared" si="0"/>
        <v>SATPAL</v>
      </c>
      <c r="D1098" s="68"/>
      <c r="E1098" s="68"/>
      <c r="F1098" s="68"/>
      <c r="G1098" s="68">
        <v>1</v>
      </c>
      <c r="H1098" s="68">
        <f t="shared" si="1"/>
        <v>1</v>
      </c>
      <c r="I1098" s="68">
        <f t="shared" si="2"/>
        <v>1</v>
      </c>
      <c r="J1098" s="68"/>
      <c r="K1098" s="68"/>
      <c r="L1098" s="68"/>
      <c r="M1098" s="66"/>
      <c r="N1098" s="66"/>
      <c r="O1098" s="66"/>
      <c r="P1098" s="66"/>
      <c r="Q1098" s="66"/>
      <c r="R1098" s="66"/>
      <c r="S1098" s="66"/>
      <c r="T1098" s="66"/>
      <c r="U1098" s="66"/>
      <c r="V1098" s="66"/>
      <c r="W1098" s="66"/>
      <c r="X1098" s="66"/>
      <c r="Y1098" s="66"/>
      <c r="Z1098" s="66"/>
    </row>
    <row r="1099" spans="1:26" ht="14.25" customHeight="1" x14ac:dyDescent="0.2">
      <c r="A1099" s="67" t="s">
        <v>372</v>
      </c>
      <c r="B1099" s="67" t="s">
        <v>373</v>
      </c>
      <c r="C1099" s="68" t="str">
        <f t="shared" si="0"/>
        <v>SATRE</v>
      </c>
      <c r="D1099" s="68"/>
      <c r="E1099" s="68"/>
      <c r="F1099" s="68"/>
      <c r="G1099" s="68">
        <v>4</v>
      </c>
      <c r="H1099" s="68">
        <f t="shared" si="1"/>
        <v>1</v>
      </c>
      <c r="I1099" s="68">
        <f t="shared" si="2"/>
        <v>1</v>
      </c>
      <c r="J1099" s="68"/>
      <c r="K1099" s="68"/>
      <c r="L1099" s="68"/>
      <c r="M1099" s="66"/>
      <c r="N1099" s="66"/>
      <c r="O1099" s="66"/>
      <c r="P1099" s="66"/>
      <c r="Q1099" s="66"/>
      <c r="R1099" s="66"/>
      <c r="S1099" s="66"/>
      <c r="T1099" s="66"/>
      <c r="U1099" s="66"/>
      <c r="V1099" s="66"/>
      <c r="W1099" s="66"/>
      <c r="X1099" s="66"/>
      <c r="Y1099" s="66"/>
      <c r="Z1099" s="66"/>
    </row>
    <row r="1100" spans="1:26" ht="14.25" customHeight="1" x14ac:dyDescent="0.2">
      <c r="A1100" s="67" t="s">
        <v>3993</v>
      </c>
      <c r="B1100" s="67" t="s">
        <v>3994</v>
      </c>
      <c r="C1100" s="68" t="str">
        <f t="shared" si="0"/>
        <v>SAUD</v>
      </c>
      <c r="D1100" s="68"/>
      <c r="E1100" s="68"/>
      <c r="F1100" s="68"/>
      <c r="G1100" s="68">
        <v>1</v>
      </c>
      <c r="H1100" s="68">
        <f t="shared" si="1"/>
        <v>1</v>
      </c>
      <c r="I1100" s="68">
        <f t="shared" si="2"/>
        <v>1</v>
      </c>
      <c r="J1100" s="68"/>
      <c r="K1100" s="68"/>
      <c r="L1100" s="68"/>
      <c r="M1100" s="66"/>
      <c r="N1100" s="66"/>
      <c r="O1100" s="66"/>
      <c r="P1100" s="66"/>
      <c r="Q1100" s="66"/>
      <c r="R1100" s="66"/>
      <c r="S1100" s="66"/>
      <c r="T1100" s="66"/>
      <c r="U1100" s="66"/>
      <c r="V1100" s="66"/>
      <c r="W1100" s="66"/>
      <c r="X1100" s="66"/>
      <c r="Y1100" s="66"/>
      <c r="Z1100" s="66"/>
    </row>
    <row r="1101" spans="1:26" ht="14.25" customHeight="1" x14ac:dyDescent="0.2">
      <c r="A1101" s="67" t="s">
        <v>624</v>
      </c>
      <c r="B1101" s="67" t="s">
        <v>625</v>
      </c>
      <c r="C1101" s="68" t="str">
        <f t="shared" si="0"/>
        <v>SAUD CHURCH</v>
      </c>
      <c r="D1101" s="68"/>
      <c r="E1101" s="68"/>
      <c r="F1101" s="68"/>
      <c r="G1101" s="68">
        <v>5</v>
      </c>
      <c r="H1101" s="68">
        <f t="shared" si="1"/>
        <v>1</v>
      </c>
      <c r="I1101" s="68">
        <f t="shared" si="2"/>
        <v>1</v>
      </c>
      <c r="J1101" s="68"/>
      <c r="K1101" s="68"/>
      <c r="L1101" s="68"/>
      <c r="M1101" s="66"/>
      <c r="N1101" s="66"/>
      <c r="O1101" s="66"/>
      <c r="P1101" s="66"/>
      <c r="Q1101" s="66"/>
      <c r="R1101" s="66"/>
      <c r="S1101" s="66"/>
      <c r="T1101" s="66"/>
      <c r="U1101" s="66"/>
      <c r="V1101" s="66"/>
      <c r="W1101" s="66"/>
      <c r="X1101" s="66"/>
      <c r="Y1101" s="66"/>
      <c r="Z1101" s="66"/>
    </row>
    <row r="1102" spans="1:26" ht="14.25" customHeight="1" x14ac:dyDescent="0.2">
      <c r="A1102" s="67" t="s">
        <v>673</v>
      </c>
      <c r="B1102" s="67" t="s">
        <v>674</v>
      </c>
      <c r="C1102" s="68" t="str">
        <f t="shared" si="0"/>
        <v>SAUD SCHOOL</v>
      </c>
      <c r="D1102" s="68"/>
      <c r="E1102" s="68"/>
      <c r="F1102" s="68"/>
      <c r="G1102" s="68">
        <v>1</v>
      </c>
      <c r="H1102" s="68">
        <f t="shared" si="1"/>
        <v>1</v>
      </c>
      <c r="I1102" s="68">
        <f t="shared" si="2"/>
        <v>1</v>
      </c>
      <c r="J1102" s="68"/>
      <c r="K1102" s="68"/>
      <c r="L1102" s="68"/>
      <c r="M1102" s="66"/>
      <c r="N1102" s="66"/>
      <c r="O1102" s="66"/>
      <c r="P1102" s="66"/>
      <c r="Q1102" s="66"/>
      <c r="R1102" s="66"/>
      <c r="S1102" s="66"/>
      <c r="T1102" s="66"/>
      <c r="U1102" s="66"/>
      <c r="V1102" s="66"/>
      <c r="W1102" s="66"/>
      <c r="X1102" s="66"/>
      <c r="Y1102" s="66"/>
      <c r="Z1102" s="66"/>
    </row>
    <row r="1103" spans="1:26" ht="14.25" customHeight="1" x14ac:dyDescent="0.2">
      <c r="A1103" s="67" t="s">
        <v>1376</v>
      </c>
      <c r="B1103" s="67" t="s">
        <v>1377</v>
      </c>
      <c r="C1103" s="68" t="str">
        <f t="shared" si="0"/>
        <v>SAUNDATTI</v>
      </c>
      <c r="D1103" s="68"/>
      <c r="E1103" s="68"/>
      <c r="F1103" s="68"/>
      <c r="G1103" s="68">
        <v>2</v>
      </c>
      <c r="H1103" s="68">
        <f t="shared" si="1"/>
        <v>1</v>
      </c>
      <c r="I1103" s="68">
        <f t="shared" si="2"/>
        <v>1</v>
      </c>
      <c r="J1103" s="68"/>
      <c r="K1103" s="68"/>
      <c r="L1103" s="68"/>
      <c r="M1103" s="66"/>
      <c r="N1103" s="66"/>
      <c r="O1103" s="66"/>
      <c r="P1103" s="66"/>
      <c r="Q1103" s="66"/>
      <c r="R1103" s="66"/>
      <c r="S1103" s="66"/>
      <c r="T1103" s="66"/>
      <c r="U1103" s="66"/>
      <c r="V1103" s="66"/>
      <c r="W1103" s="66"/>
      <c r="X1103" s="66"/>
      <c r="Y1103" s="66"/>
      <c r="Z1103" s="66"/>
    </row>
    <row r="1104" spans="1:26" ht="14.25" customHeight="1" x14ac:dyDescent="0.2">
      <c r="A1104" s="67" t="s">
        <v>1071</v>
      </c>
      <c r="B1104" s="67" t="s">
        <v>1072</v>
      </c>
      <c r="C1104" s="68" t="str">
        <f t="shared" si="0"/>
        <v>SAVAI</v>
      </c>
      <c r="D1104" s="68"/>
      <c r="E1104" s="68"/>
      <c r="F1104" s="68"/>
      <c r="G1104" s="68">
        <v>10</v>
      </c>
      <c r="H1104" s="68">
        <f t="shared" si="1"/>
        <v>1</v>
      </c>
      <c r="I1104" s="68">
        <f t="shared" si="2"/>
        <v>1</v>
      </c>
      <c r="J1104" s="68"/>
      <c r="K1104" s="68"/>
      <c r="L1104" s="68"/>
      <c r="M1104" s="66"/>
      <c r="N1104" s="66"/>
      <c r="O1104" s="66"/>
      <c r="P1104" s="66"/>
      <c r="Q1104" s="66"/>
      <c r="R1104" s="66"/>
      <c r="S1104" s="66"/>
      <c r="T1104" s="66"/>
      <c r="U1104" s="66"/>
      <c r="V1104" s="66"/>
      <c r="W1104" s="66"/>
      <c r="X1104" s="66"/>
      <c r="Y1104" s="66"/>
      <c r="Z1104" s="66"/>
    </row>
    <row r="1105" spans="1:26" ht="14.25" customHeight="1" x14ac:dyDescent="0.2">
      <c r="A1105" s="67" t="s">
        <v>2835</v>
      </c>
      <c r="B1105" s="67" t="s">
        <v>2836</v>
      </c>
      <c r="C1105" s="68" t="str">
        <f t="shared" si="0"/>
        <v>SANVORCOTTO</v>
      </c>
      <c r="D1105" s="68"/>
      <c r="E1105" s="68"/>
      <c r="F1105" s="68"/>
      <c r="G1105" s="68">
        <v>2</v>
      </c>
      <c r="H1105" s="68">
        <f t="shared" si="1"/>
        <v>1</v>
      </c>
      <c r="I1105" s="68">
        <f t="shared" si="2"/>
        <v>1</v>
      </c>
      <c r="J1105" s="68"/>
      <c r="K1105" s="68"/>
      <c r="L1105" s="68"/>
      <c r="M1105" s="66"/>
      <c r="N1105" s="66"/>
      <c r="O1105" s="66"/>
      <c r="P1105" s="66"/>
      <c r="Q1105" s="66"/>
      <c r="R1105" s="66"/>
      <c r="S1105" s="66"/>
      <c r="T1105" s="66"/>
      <c r="U1105" s="66"/>
      <c r="V1105" s="66"/>
      <c r="W1105" s="66"/>
      <c r="X1105" s="66"/>
      <c r="Y1105" s="66"/>
      <c r="Z1105" s="66"/>
    </row>
    <row r="1106" spans="1:26" ht="14.25" customHeight="1" x14ac:dyDescent="0.2">
      <c r="A1106" s="67" t="s">
        <v>2467</v>
      </c>
      <c r="B1106" s="67" t="s">
        <v>2468</v>
      </c>
      <c r="C1106" s="68" t="str">
        <f t="shared" si="0"/>
        <v>SAVARGAL</v>
      </c>
      <c r="D1106" s="68"/>
      <c r="E1106" s="68"/>
      <c r="F1106" s="68"/>
      <c r="G1106" s="68">
        <v>5</v>
      </c>
      <c r="H1106" s="68">
        <f t="shared" si="1"/>
        <v>1</v>
      </c>
      <c r="I1106" s="68">
        <f t="shared" si="2"/>
        <v>1</v>
      </c>
      <c r="J1106" s="68"/>
      <c r="K1106" s="68"/>
      <c r="L1106" s="68"/>
      <c r="M1106" s="66"/>
      <c r="N1106" s="66"/>
      <c r="O1106" s="66"/>
      <c r="P1106" s="66"/>
      <c r="Q1106" s="66"/>
      <c r="R1106" s="66"/>
      <c r="S1106" s="66"/>
      <c r="T1106" s="66"/>
      <c r="U1106" s="66"/>
      <c r="V1106" s="66"/>
      <c r="W1106" s="66"/>
      <c r="X1106" s="66"/>
      <c r="Y1106" s="66"/>
      <c r="Z1106" s="66"/>
    </row>
    <row r="1107" spans="1:26" ht="14.25" customHeight="1" x14ac:dyDescent="0.2">
      <c r="A1107" s="67" t="s">
        <v>315</v>
      </c>
      <c r="B1107" s="67" t="s">
        <v>316</v>
      </c>
      <c r="C1107" s="68" t="str">
        <f t="shared" si="0"/>
        <v>SAVARSHE</v>
      </c>
      <c r="D1107" s="68"/>
      <c r="E1107" s="68"/>
      <c r="F1107" s="68"/>
      <c r="G1107" s="68">
        <v>15</v>
      </c>
      <c r="H1107" s="68">
        <f t="shared" si="1"/>
        <v>1</v>
      </c>
      <c r="I1107" s="68">
        <f t="shared" si="2"/>
        <v>1</v>
      </c>
      <c r="J1107" s="68"/>
      <c r="K1107" s="68"/>
      <c r="L1107" s="68"/>
      <c r="M1107" s="66"/>
      <c r="N1107" s="66"/>
      <c r="O1107" s="66"/>
      <c r="P1107" s="66"/>
      <c r="Q1107" s="66"/>
      <c r="R1107" s="66"/>
      <c r="S1107" s="66"/>
      <c r="T1107" s="66"/>
      <c r="U1107" s="66"/>
      <c r="V1107" s="66"/>
      <c r="W1107" s="66"/>
      <c r="X1107" s="66"/>
      <c r="Y1107" s="66"/>
      <c r="Z1107" s="66"/>
    </row>
    <row r="1108" spans="1:26" ht="14.25" customHeight="1" x14ac:dyDescent="0.2">
      <c r="A1108" s="67" t="s">
        <v>3627</v>
      </c>
      <c r="B1108" s="67" t="s">
        <v>1096</v>
      </c>
      <c r="C1108" s="68" t="str">
        <f t="shared" si="0"/>
        <v>SAVERDEM</v>
      </c>
      <c r="D1108" s="68"/>
      <c r="E1108" s="68"/>
      <c r="F1108" s="68"/>
      <c r="G1108" s="68">
        <v>2</v>
      </c>
      <c r="H1108" s="68">
        <f t="shared" si="1"/>
        <v>1</v>
      </c>
      <c r="I1108" s="68">
        <f t="shared" si="2"/>
        <v>1</v>
      </c>
      <c r="J1108" s="68"/>
      <c r="K1108" s="68"/>
      <c r="L1108" s="68"/>
      <c r="M1108" s="66"/>
      <c r="N1108" s="66"/>
      <c r="O1108" s="66"/>
      <c r="P1108" s="66"/>
      <c r="Q1108" s="66"/>
      <c r="R1108" s="66"/>
      <c r="S1108" s="66"/>
      <c r="T1108" s="66"/>
      <c r="U1108" s="66"/>
      <c r="V1108" s="66"/>
      <c r="W1108" s="66"/>
      <c r="X1108" s="66"/>
      <c r="Y1108" s="66"/>
      <c r="Z1108" s="66"/>
    </row>
    <row r="1109" spans="1:26" ht="14.25" customHeight="1" x14ac:dyDescent="0.2">
      <c r="A1109" s="67" t="s">
        <v>267</v>
      </c>
      <c r="B1109" s="67" t="s">
        <v>268</v>
      </c>
      <c r="C1109" s="68" t="str">
        <f t="shared" si="0"/>
        <v>SAVORDE TSK</v>
      </c>
      <c r="D1109" s="68"/>
      <c r="E1109" s="68"/>
      <c r="F1109" s="68"/>
      <c r="G1109" s="68">
        <v>19</v>
      </c>
      <c r="H1109" s="68">
        <f t="shared" si="1"/>
        <v>1</v>
      </c>
      <c r="I1109" s="68">
        <f t="shared" si="2"/>
        <v>1</v>
      </c>
      <c r="J1109" s="68"/>
      <c r="K1109" s="68"/>
      <c r="L1109" s="68"/>
      <c r="M1109" s="66"/>
      <c r="N1109" s="66"/>
      <c r="O1109" s="66"/>
      <c r="P1109" s="66"/>
      <c r="Q1109" s="66"/>
      <c r="R1109" s="66"/>
      <c r="S1109" s="66"/>
      <c r="T1109" s="66"/>
      <c r="U1109" s="66"/>
      <c r="V1109" s="66"/>
      <c r="W1109" s="66"/>
      <c r="X1109" s="66"/>
      <c r="Y1109" s="66"/>
      <c r="Z1109" s="66"/>
    </row>
    <row r="1110" spans="1:26" ht="14.25" customHeight="1" x14ac:dyDescent="0.2">
      <c r="A1110" s="67" t="s">
        <v>557</v>
      </c>
      <c r="B1110" s="67" t="s">
        <v>558</v>
      </c>
      <c r="C1110" s="68" t="str">
        <f t="shared" si="0"/>
        <v>SAW MILL</v>
      </c>
      <c r="D1110" s="68"/>
      <c r="E1110" s="68"/>
      <c r="F1110" s="68"/>
      <c r="G1110" s="68">
        <v>16</v>
      </c>
      <c r="H1110" s="68">
        <f t="shared" si="1"/>
        <v>1</v>
      </c>
      <c r="I1110" s="68">
        <f t="shared" si="2"/>
        <v>1</v>
      </c>
      <c r="J1110" s="68"/>
      <c r="K1110" s="68"/>
      <c r="L1110" s="68"/>
      <c r="M1110" s="66"/>
      <c r="N1110" s="66"/>
      <c r="O1110" s="66"/>
      <c r="P1110" s="66"/>
      <c r="Q1110" s="66"/>
      <c r="R1110" s="66"/>
      <c r="S1110" s="66"/>
      <c r="T1110" s="66"/>
      <c r="U1110" s="66"/>
      <c r="V1110" s="66"/>
      <c r="W1110" s="66"/>
      <c r="X1110" s="66"/>
      <c r="Y1110" s="66"/>
      <c r="Z1110" s="66"/>
    </row>
    <row r="1111" spans="1:26" ht="14.25" customHeight="1" x14ac:dyDescent="0.2">
      <c r="A1111" s="67" t="s">
        <v>925</v>
      </c>
      <c r="B1111" s="67" t="s">
        <v>926</v>
      </c>
      <c r="C1111" s="68" t="str">
        <f t="shared" si="0"/>
        <v>SAWANTWADA</v>
      </c>
      <c r="D1111" s="68"/>
      <c r="E1111" s="68"/>
      <c r="F1111" s="68"/>
      <c r="G1111" s="68">
        <v>5</v>
      </c>
      <c r="H1111" s="68">
        <f t="shared" si="1"/>
        <v>1</v>
      </c>
      <c r="I1111" s="68">
        <f t="shared" si="2"/>
        <v>1</v>
      </c>
      <c r="J1111" s="68"/>
      <c r="K1111" s="68"/>
      <c r="L1111" s="68"/>
      <c r="M1111" s="66"/>
      <c r="N1111" s="66"/>
      <c r="O1111" s="66"/>
      <c r="P1111" s="66"/>
      <c r="Q1111" s="66"/>
      <c r="R1111" s="66"/>
      <c r="S1111" s="66"/>
      <c r="T1111" s="66"/>
      <c r="U1111" s="66"/>
      <c r="V1111" s="66"/>
      <c r="W1111" s="66"/>
      <c r="X1111" s="66"/>
      <c r="Y1111" s="66"/>
      <c r="Z1111" s="66"/>
    </row>
    <row r="1112" spans="1:26" ht="14.25" customHeight="1" x14ac:dyDescent="0.2">
      <c r="A1112" s="67" t="s">
        <v>1219</v>
      </c>
      <c r="B1112" s="67" t="s">
        <v>1220</v>
      </c>
      <c r="C1112" s="68" t="str">
        <f t="shared" si="0"/>
        <v>SAWANTWADI</v>
      </c>
      <c r="D1112" s="68"/>
      <c r="E1112" s="68"/>
      <c r="F1112" s="68"/>
      <c r="G1112" s="68">
        <v>17</v>
      </c>
      <c r="H1112" s="68">
        <f t="shared" si="1"/>
        <v>1</v>
      </c>
      <c r="I1112" s="68">
        <f t="shared" si="2"/>
        <v>1</v>
      </c>
      <c r="J1112" s="68"/>
      <c r="K1112" s="68"/>
      <c r="L1112" s="68"/>
      <c r="M1112" s="66"/>
      <c r="N1112" s="66"/>
      <c r="O1112" s="66"/>
      <c r="P1112" s="66"/>
      <c r="Q1112" s="66"/>
      <c r="R1112" s="66"/>
      <c r="S1112" s="66"/>
      <c r="T1112" s="66"/>
      <c r="U1112" s="66"/>
      <c r="V1112" s="66"/>
      <c r="W1112" s="66"/>
      <c r="X1112" s="66"/>
      <c r="Y1112" s="66"/>
      <c r="Z1112" s="66"/>
    </row>
    <row r="1113" spans="1:26" ht="14.25" customHeight="1" x14ac:dyDescent="0.2">
      <c r="A1113" s="67" t="s">
        <v>2998</v>
      </c>
      <c r="B1113" s="67" t="s">
        <v>2999</v>
      </c>
      <c r="C1113" s="68" t="str">
        <f t="shared" si="0"/>
        <v>SAWARKATTA</v>
      </c>
      <c r="D1113" s="68"/>
      <c r="E1113" s="68"/>
      <c r="F1113" s="68"/>
      <c r="G1113" s="68">
        <v>1</v>
      </c>
      <c r="H1113" s="68">
        <f t="shared" si="1"/>
        <v>1</v>
      </c>
      <c r="I1113" s="68">
        <f t="shared" si="2"/>
        <v>1</v>
      </c>
      <c r="J1113" s="68"/>
      <c r="K1113" s="68"/>
      <c r="L1113" s="68"/>
      <c r="M1113" s="66"/>
      <c r="N1113" s="66"/>
      <c r="O1113" s="66"/>
      <c r="P1113" s="66"/>
      <c r="Q1113" s="66"/>
      <c r="R1113" s="66"/>
      <c r="S1113" s="66"/>
      <c r="T1113" s="66"/>
      <c r="U1113" s="66"/>
      <c r="V1113" s="66"/>
      <c r="W1113" s="66"/>
      <c r="X1113" s="66"/>
      <c r="Y1113" s="66"/>
      <c r="Z1113" s="66"/>
    </row>
    <row r="1114" spans="1:26" ht="14.25" customHeight="1" x14ac:dyDescent="0.2">
      <c r="A1114" s="67" t="s">
        <v>2243</v>
      </c>
      <c r="B1114" s="67" t="s">
        <v>2244</v>
      </c>
      <c r="C1114" s="68" t="str">
        <f t="shared" si="0"/>
        <v>SAWARWAD</v>
      </c>
      <c r="D1114" s="68"/>
      <c r="E1114" s="68"/>
      <c r="F1114" s="68"/>
      <c r="G1114" s="68">
        <v>1</v>
      </c>
      <c r="H1114" s="68">
        <f t="shared" si="1"/>
        <v>1</v>
      </c>
      <c r="I1114" s="68">
        <f t="shared" si="2"/>
        <v>1</v>
      </c>
      <c r="J1114" s="68"/>
      <c r="K1114" s="68"/>
      <c r="L1114" s="68"/>
      <c r="M1114" s="66"/>
      <c r="N1114" s="66"/>
      <c r="O1114" s="66"/>
      <c r="P1114" s="66"/>
      <c r="Q1114" s="66"/>
      <c r="R1114" s="66"/>
      <c r="S1114" s="66"/>
      <c r="T1114" s="66"/>
      <c r="U1114" s="66"/>
      <c r="V1114" s="66"/>
      <c r="W1114" s="66"/>
      <c r="X1114" s="66"/>
      <c r="Y1114" s="66"/>
      <c r="Z1114" s="66"/>
    </row>
    <row r="1115" spans="1:26" ht="14.25" customHeight="1" x14ac:dyDescent="0.2">
      <c r="A1115" s="67" t="s">
        <v>3995</v>
      </c>
      <c r="B1115" s="67" t="s">
        <v>3996</v>
      </c>
      <c r="C1115" s="68" t="str">
        <f t="shared" si="0"/>
        <v>SBI COLONY</v>
      </c>
      <c r="D1115" s="68"/>
      <c r="E1115" s="68"/>
      <c r="F1115" s="68"/>
      <c r="G1115" s="68">
        <v>0</v>
      </c>
      <c r="H1115" s="68">
        <f t="shared" si="1"/>
        <v>1</v>
      </c>
      <c r="I1115" s="68">
        <f t="shared" si="2"/>
        <v>1</v>
      </c>
      <c r="J1115" s="68"/>
      <c r="K1115" s="68"/>
      <c r="L1115" s="68"/>
      <c r="M1115" s="66"/>
      <c r="N1115" s="66"/>
      <c r="O1115" s="66"/>
      <c r="P1115" s="66"/>
      <c r="Q1115" s="66"/>
      <c r="R1115" s="66"/>
      <c r="S1115" s="66"/>
      <c r="T1115" s="66"/>
      <c r="U1115" s="66"/>
      <c r="V1115" s="66"/>
      <c r="W1115" s="66"/>
      <c r="X1115" s="66"/>
      <c r="Y1115" s="66"/>
      <c r="Z1115" s="66"/>
    </row>
    <row r="1116" spans="1:26" ht="14.25" customHeight="1" x14ac:dyDescent="0.2">
      <c r="A1116" s="67" t="s">
        <v>1232</v>
      </c>
      <c r="B1116" s="67" t="s">
        <v>1233</v>
      </c>
      <c r="C1116" s="68" t="str">
        <f t="shared" si="0"/>
        <v>SCHOOL</v>
      </c>
      <c r="D1116" s="68"/>
      <c r="E1116" s="68"/>
      <c r="F1116" s="68"/>
      <c r="G1116" s="68">
        <v>2</v>
      </c>
      <c r="H1116" s="68">
        <f t="shared" si="1"/>
        <v>1</v>
      </c>
      <c r="I1116" s="68">
        <f t="shared" si="2"/>
        <v>1</v>
      </c>
      <c r="J1116" s="68"/>
      <c r="K1116" s="68"/>
      <c r="L1116" s="68"/>
      <c r="M1116" s="66"/>
      <c r="N1116" s="66"/>
      <c r="O1116" s="66"/>
      <c r="P1116" s="66"/>
      <c r="Q1116" s="66"/>
      <c r="R1116" s="66"/>
      <c r="S1116" s="66"/>
      <c r="T1116" s="66"/>
      <c r="U1116" s="66"/>
      <c r="V1116" s="66"/>
      <c r="W1116" s="66"/>
      <c r="X1116" s="66"/>
      <c r="Y1116" s="66"/>
      <c r="Z1116" s="66"/>
    </row>
    <row r="1117" spans="1:26" ht="14.25" customHeight="1" x14ac:dyDescent="0.2">
      <c r="A1117" s="67" t="s">
        <v>2042</v>
      </c>
      <c r="B1117" s="67" t="s">
        <v>2043</v>
      </c>
      <c r="C1117" s="68" t="str">
        <f t="shared" si="0"/>
        <v>SCIENCE CTR</v>
      </c>
      <c r="D1117" s="68"/>
      <c r="E1117" s="68"/>
      <c r="F1117" s="68"/>
      <c r="G1117" s="68">
        <v>1</v>
      </c>
      <c r="H1117" s="68">
        <f t="shared" si="1"/>
        <v>1</v>
      </c>
      <c r="I1117" s="68">
        <f t="shared" si="2"/>
        <v>1</v>
      </c>
      <c r="J1117" s="68"/>
      <c r="K1117" s="68"/>
      <c r="L1117" s="68"/>
      <c r="M1117" s="66"/>
      <c r="N1117" s="66"/>
      <c r="O1117" s="66"/>
      <c r="P1117" s="66"/>
      <c r="Q1117" s="66"/>
      <c r="R1117" s="66"/>
      <c r="S1117" s="66"/>
      <c r="T1117" s="66"/>
      <c r="U1117" s="66"/>
      <c r="V1117" s="66"/>
      <c r="W1117" s="66"/>
      <c r="X1117" s="66"/>
      <c r="Y1117" s="66"/>
      <c r="Z1117" s="66"/>
    </row>
    <row r="1118" spans="1:26" ht="14.25" customHeight="1" x14ac:dyDescent="0.2">
      <c r="A1118" s="67" t="s">
        <v>1093</v>
      </c>
      <c r="B1118" s="67" t="s">
        <v>1094</v>
      </c>
      <c r="C1118" s="68" t="str">
        <f t="shared" si="0"/>
        <v>SECRETARIAT</v>
      </c>
      <c r="D1118" s="68"/>
      <c r="E1118" s="68"/>
      <c r="F1118" s="68"/>
      <c r="G1118" s="68">
        <v>5</v>
      </c>
      <c r="H1118" s="68">
        <f t="shared" si="1"/>
        <v>1</v>
      </c>
      <c r="I1118" s="68">
        <f t="shared" si="2"/>
        <v>1</v>
      </c>
      <c r="J1118" s="68"/>
      <c r="K1118" s="68"/>
      <c r="L1118" s="68"/>
      <c r="M1118" s="66"/>
      <c r="N1118" s="66"/>
      <c r="O1118" s="66"/>
      <c r="P1118" s="66"/>
      <c r="Q1118" s="66"/>
      <c r="R1118" s="66"/>
      <c r="S1118" s="66"/>
      <c r="T1118" s="66"/>
      <c r="U1118" s="66"/>
      <c r="V1118" s="66"/>
      <c r="W1118" s="66"/>
      <c r="X1118" s="66"/>
      <c r="Y1118" s="66"/>
      <c r="Z1118" s="66"/>
    </row>
    <row r="1119" spans="1:26" ht="14.25" customHeight="1" x14ac:dyDescent="0.2">
      <c r="A1119" s="67" t="s">
        <v>3084</v>
      </c>
      <c r="B1119" s="67" t="s">
        <v>3085</v>
      </c>
      <c r="C1119" s="68" t="str">
        <f t="shared" si="0"/>
        <v>SECRETERIAT</v>
      </c>
      <c r="D1119" s="68"/>
      <c r="E1119" s="68"/>
      <c r="F1119" s="68"/>
      <c r="G1119" s="68">
        <v>1</v>
      </c>
      <c r="H1119" s="68">
        <f t="shared" si="1"/>
        <v>1</v>
      </c>
      <c r="I1119" s="68">
        <f t="shared" si="2"/>
        <v>1</v>
      </c>
      <c r="J1119" s="68"/>
      <c r="K1119" s="68"/>
      <c r="L1119" s="68"/>
      <c r="M1119" s="66"/>
      <c r="N1119" s="66"/>
      <c r="O1119" s="66"/>
      <c r="P1119" s="66"/>
      <c r="Q1119" s="66"/>
      <c r="R1119" s="66"/>
      <c r="S1119" s="66"/>
      <c r="T1119" s="66"/>
      <c r="U1119" s="66"/>
      <c r="V1119" s="66"/>
      <c r="W1119" s="66"/>
      <c r="X1119" s="66"/>
      <c r="Y1119" s="66"/>
      <c r="Z1119" s="66"/>
    </row>
    <row r="1120" spans="1:26" ht="14.25" customHeight="1" x14ac:dyDescent="0.2">
      <c r="A1120" s="67" t="s">
        <v>151</v>
      </c>
      <c r="B1120" s="67" t="s">
        <v>152</v>
      </c>
      <c r="C1120" s="68" t="str">
        <f t="shared" si="0"/>
        <v>SEZA GATE</v>
      </c>
      <c r="D1120" s="68"/>
      <c r="E1120" s="68"/>
      <c r="F1120" s="68"/>
      <c r="G1120" s="68">
        <v>50</v>
      </c>
      <c r="H1120" s="68">
        <f t="shared" si="1"/>
        <v>1</v>
      </c>
      <c r="I1120" s="68">
        <f t="shared" si="2"/>
        <v>1</v>
      </c>
      <c r="J1120" s="68"/>
      <c r="K1120" s="68"/>
      <c r="L1120" s="68"/>
      <c r="M1120" s="66"/>
      <c r="N1120" s="66"/>
      <c r="O1120" s="66"/>
      <c r="P1120" s="66"/>
      <c r="Q1120" s="66"/>
      <c r="R1120" s="66"/>
      <c r="S1120" s="66"/>
      <c r="T1120" s="66"/>
      <c r="U1120" s="66"/>
      <c r="V1120" s="66"/>
      <c r="W1120" s="66"/>
      <c r="X1120" s="66"/>
      <c r="Y1120" s="66"/>
      <c r="Z1120" s="66"/>
    </row>
    <row r="1121" spans="1:26" ht="14.25" customHeight="1" x14ac:dyDescent="0.2">
      <c r="A1121" s="67" t="s">
        <v>2459</v>
      </c>
      <c r="B1121" s="67" t="s">
        <v>2460</v>
      </c>
      <c r="C1121" s="68" t="str">
        <f t="shared" si="0"/>
        <v>SEZA GOA</v>
      </c>
      <c r="D1121" s="68"/>
      <c r="E1121" s="68"/>
      <c r="F1121" s="68"/>
      <c r="G1121" s="68">
        <v>5</v>
      </c>
      <c r="H1121" s="68">
        <f t="shared" si="1"/>
        <v>1</v>
      </c>
      <c r="I1121" s="68">
        <f t="shared" si="2"/>
        <v>1</v>
      </c>
      <c r="J1121" s="68"/>
      <c r="K1121" s="68"/>
      <c r="L1121" s="68"/>
      <c r="M1121" s="66"/>
      <c r="N1121" s="66"/>
      <c r="O1121" s="66"/>
      <c r="P1121" s="66"/>
      <c r="Q1121" s="66"/>
      <c r="R1121" s="66"/>
      <c r="S1121" s="66"/>
      <c r="T1121" s="66"/>
      <c r="U1121" s="66"/>
      <c r="V1121" s="66"/>
      <c r="W1121" s="66"/>
      <c r="X1121" s="66"/>
      <c r="Y1121" s="66"/>
      <c r="Z1121" s="66"/>
    </row>
    <row r="1122" spans="1:26" ht="14.25" customHeight="1" x14ac:dyDescent="0.2">
      <c r="A1122" s="67" t="s">
        <v>948</v>
      </c>
      <c r="B1122" s="67" t="s">
        <v>949</v>
      </c>
      <c r="C1122" s="68" t="str">
        <f t="shared" si="0"/>
        <v>SFX SCHOOL</v>
      </c>
      <c r="D1122" s="68"/>
      <c r="E1122" s="68"/>
      <c r="F1122" s="68"/>
      <c r="G1122" s="68">
        <v>11</v>
      </c>
      <c r="H1122" s="68">
        <f t="shared" si="1"/>
        <v>1</v>
      </c>
      <c r="I1122" s="68">
        <f t="shared" si="2"/>
        <v>1</v>
      </c>
      <c r="J1122" s="68"/>
      <c r="K1122" s="68"/>
      <c r="L1122" s="68"/>
      <c r="M1122" s="66"/>
      <c r="N1122" s="66"/>
      <c r="O1122" s="66"/>
      <c r="P1122" s="66"/>
      <c r="Q1122" s="66"/>
      <c r="R1122" s="66"/>
      <c r="S1122" s="66"/>
      <c r="T1122" s="66"/>
      <c r="U1122" s="66"/>
      <c r="V1122" s="66"/>
      <c r="W1122" s="66"/>
      <c r="X1122" s="66"/>
      <c r="Y1122" s="66"/>
      <c r="Z1122" s="66"/>
    </row>
    <row r="1123" spans="1:26" ht="14.25" customHeight="1" x14ac:dyDescent="0.2">
      <c r="A1123" s="67" t="s">
        <v>2206</v>
      </c>
      <c r="B1123" s="67" t="s">
        <v>2207</v>
      </c>
      <c r="C1123" s="68" t="str">
        <f t="shared" si="0"/>
        <v>SHALA NO. 3</v>
      </c>
      <c r="D1123" s="68"/>
      <c r="E1123" s="68"/>
      <c r="F1123" s="68"/>
      <c r="G1123" s="68">
        <v>3</v>
      </c>
      <c r="H1123" s="68">
        <f t="shared" si="1"/>
        <v>1</v>
      </c>
      <c r="I1123" s="68">
        <f t="shared" si="2"/>
        <v>1</v>
      </c>
      <c r="J1123" s="68"/>
      <c r="K1123" s="68"/>
      <c r="L1123" s="68"/>
      <c r="M1123" s="66"/>
      <c r="N1123" s="66"/>
      <c r="O1123" s="66"/>
      <c r="P1123" s="66"/>
      <c r="Q1123" s="66"/>
      <c r="R1123" s="66"/>
      <c r="S1123" s="66"/>
      <c r="T1123" s="66"/>
      <c r="U1123" s="66"/>
      <c r="V1123" s="66"/>
      <c r="W1123" s="66"/>
      <c r="X1123" s="66"/>
      <c r="Y1123" s="66"/>
      <c r="Z1123" s="66"/>
    </row>
    <row r="1124" spans="1:26" ht="14.25" customHeight="1" x14ac:dyDescent="0.2">
      <c r="A1124" s="67" t="s">
        <v>1992</v>
      </c>
      <c r="B1124" s="67" t="s">
        <v>1993</v>
      </c>
      <c r="C1124" s="68" t="str">
        <f t="shared" si="0"/>
        <v>SHEL</v>
      </c>
      <c r="D1124" s="68"/>
      <c r="E1124" s="68"/>
      <c r="F1124" s="68"/>
      <c r="G1124" s="68">
        <v>2</v>
      </c>
      <c r="H1124" s="68">
        <f t="shared" si="1"/>
        <v>1</v>
      </c>
      <c r="I1124" s="68">
        <f t="shared" si="2"/>
        <v>1</v>
      </c>
      <c r="J1124" s="68"/>
      <c r="K1124" s="68"/>
      <c r="L1124" s="68"/>
      <c r="M1124" s="66"/>
      <c r="N1124" s="66"/>
      <c r="O1124" s="66"/>
      <c r="P1124" s="66"/>
      <c r="Q1124" s="66"/>
      <c r="R1124" s="66"/>
      <c r="S1124" s="66"/>
      <c r="T1124" s="66"/>
      <c r="U1124" s="66"/>
      <c r="V1124" s="66"/>
      <c r="W1124" s="66"/>
      <c r="X1124" s="66"/>
      <c r="Y1124" s="66"/>
      <c r="Z1124" s="66"/>
    </row>
    <row r="1125" spans="1:26" ht="14.25" customHeight="1" x14ac:dyDescent="0.2">
      <c r="A1125" s="67" t="s">
        <v>1017</v>
      </c>
      <c r="B1125" s="67" t="s">
        <v>1018</v>
      </c>
      <c r="C1125" s="68" t="str">
        <f t="shared" si="0"/>
        <v>SHELIN</v>
      </c>
      <c r="D1125" s="68"/>
      <c r="E1125" s="68"/>
      <c r="F1125" s="68"/>
      <c r="G1125" s="68">
        <v>2</v>
      </c>
      <c r="H1125" s="68">
        <f t="shared" si="1"/>
        <v>1</v>
      </c>
      <c r="I1125" s="68">
        <f t="shared" si="2"/>
        <v>1</v>
      </c>
      <c r="J1125" s="68"/>
      <c r="K1125" s="68"/>
      <c r="L1125" s="68"/>
      <c r="M1125" s="66"/>
      <c r="N1125" s="66"/>
      <c r="O1125" s="66"/>
      <c r="P1125" s="66"/>
      <c r="Q1125" s="66"/>
      <c r="R1125" s="66"/>
      <c r="S1125" s="66"/>
      <c r="T1125" s="66"/>
      <c r="U1125" s="66"/>
      <c r="V1125" s="66"/>
      <c r="W1125" s="66"/>
      <c r="X1125" s="66"/>
      <c r="Y1125" s="66"/>
      <c r="Z1125" s="66"/>
    </row>
    <row r="1126" spans="1:26" ht="14.25" customHeight="1" x14ac:dyDescent="0.2">
      <c r="A1126" s="67" t="s">
        <v>1850</v>
      </c>
      <c r="B1126" s="67" t="s">
        <v>1851</v>
      </c>
      <c r="C1126" s="68" t="str">
        <f t="shared" si="0"/>
        <v>SHEMECHADVN</v>
      </c>
      <c r="D1126" s="68"/>
      <c r="E1126" s="68"/>
      <c r="F1126" s="68"/>
      <c r="G1126" s="68">
        <v>1</v>
      </c>
      <c r="H1126" s="68">
        <f t="shared" si="1"/>
        <v>1</v>
      </c>
      <c r="I1126" s="68">
        <f t="shared" si="2"/>
        <v>1</v>
      </c>
      <c r="J1126" s="68"/>
      <c r="K1126" s="68"/>
      <c r="L1126" s="68"/>
      <c r="M1126" s="66"/>
      <c r="N1126" s="66"/>
      <c r="O1126" s="66"/>
      <c r="P1126" s="66"/>
      <c r="Q1126" s="66"/>
      <c r="R1126" s="66"/>
      <c r="S1126" s="66"/>
      <c r="T1126" s="66"/>
      <c r="U1126" s="66"/>
      <c r="V1126" s="66"/>
      <c r="W1126" s="66"/>
      <c r="X1126" s="66"/>
      <c r="Y1126" s="66"/>
      <c r="Z1126" s="66"/>
    </row>
    <row r="1127" spans="1:26" ht="14.25" customHeight="1" x14ac:dyDescent="0.2">
      <c r="A1127" s="67" t="s">
        <v>1234</v>
      </c>
      <c r="B1127" s="67" t="s">
        <v>1235</v>
      </c>
      <c r="C1127" s="68" t="str">
        <f t="shared" si="0"/>
        <v>SHERLA</v>
      </c>
      <c r="D1127" s="68"/>
      <c r="E1127" s="68"/>
      <c r="F1127" s="68"/>
      <c r="G1127" s="68">
        <v>2</v>
      </c>
      <c r="H1127" s="68">
        <f t="shared" si="1"/>
        <v>1</v>
      </c>
      <c r="I1127" s="68">
        <f t="shared" si="2"/>
        <v>1</v>
      </c>
      <c r="J1127" s="68"/>
      <c r="K1127" s="68"/>
      <c r="L1127" s="68"/>
      <c r="M1127" s="66"/>
      <c r="N1127" s="66"/>
      <c r="O1127" s="66"/>
      <c r="P1127" s="66"/>
      <c r="Q1127" s="66"/>
      <c r="R1127" s="66"/>
      <c r="S1127" s="66"/>
      <c r="T1127" s="66"/>
      <c r="U1127" s="66"/>
      <c r="V1127" s="66"/>
      <c r="W1127" s="66"/>
      <c r="X1127" s="66"/>
      <c r="Y1127" s="66"/>
      <c r="Z1127" s="66"/>
    </row>
    <row r="1128" spans="1:26" ht="14.25" customHeight="1" x14ac:dyDescent="0.2">
      <c r="A1128" s="67" t="s">
        <v>2662</v>
      </c>
      <c r="B1128" s="67" t="s">
        <v>2663</v>
      </c>
      <c r="C1128" s="68" t="str">
        <f t="shared" si="0"/>
        <v>SHIGAO</v>
      </c>
      <c r="D1128" s="68"/>
      <c r="E1128" s="68"/>
      <c r="F1128" s="68"/>
      <c r="G1128" s="68">
        <v>3</v>
      </c>
      <c r="H1128" s="68">
        <f t="shared" si="1"/>
        <v>1</v>
      </c>
      <c r="I1128" s="68">
        <f t="shared" si="2"/>
        <v>1</v>
      </c>
      <c r="J1128" s="68"/>
      <c r="K1128" s="68"/>
      <c r="L1128" s="68"/>
      <c r="M1128" s="66"/>
      <c r="N1128" s="66"/>
      <c r="O1128" s="66"/>
      <c r="P1128" s="66"/>
      <c r="Q1128" s="66"/>
      <c r="R1128" s="66"/>
      <c r="S1128" s="66"/>
      <c r="T1128" s="66"/>
      <c r="U1128" s="66"/>
      <c r="V1128" s="66"/>
      <c r="W1128" s="66"/>
      <c r="X1128" s="66"/>
      <c r="Y1128" s="66"/>
      <c r="Z1128" s="66"/>
    </row>
    <row r="1129" spans="1:26" ht="14.25" customHeight="1" x14ac:dyDescent="0.2">
      <c r="A1129" s="67" t="s">
        <v>303</v>
      </c>
      <c r="B1129" s="67" t="s">
        <v>304</v>
      </c>
      <c r="C1129" s="68" t="str">
        <f t="shared" si="0"/>
        <v>SHIGNE</v>
      </c>
      <c r="D1129" s="68"/>
      <c r="E1129" s="68"/>
      <c r="F1129" s="68"/>
      <c r="G1129" s="68">
        <v>13</v>
      </c>
      <c r="H1129" s="68">
        <f t="shared" si="1"/>
        <v>1</v>
      </c>
      <c r="I1129" s="68">
        <f t="shared" si="2"/>
        <v>1</v>
      </c>
      <c r="J1129" s="68"/>
      <c r="K1129" s="68"/>
      <c r="L1129" s="68"/>
      <c r="M1129" s="66"/>
      <c r="N1129" s="66"/>
      <c r="O1129" s="66"/>
      <c r="P1129" s="66"/>
      <c r="Q1129" s="66"/>
      <c r="R1129" s="66"/>
      <c r="S1129" s="66"/>
      <c r="T1129" s="66"/>
      <c r="U1129" s="66"/>
      <c r="V1129" s="66"/>
      <c r="W1129" s="66"/>
      <c r="X1129" s="66"/>
      <c r="Y1129" s="66"/>
      <c r="Z1129" s="66"/>
    </row>
    <row r="1130" spans="1:26" ht="14.25" customHeight="1" x14ac:dyDescent="0.2">
      <c r="A1130" s="67" t="s">
        <v>2278</v>
      </c>
      <c r="B1130" s="67" t="s">
        <v>2279</v>
      </c>
      <c r="C1130" s="68" t="str">
        <f t="shared" si="0"/>
        <v>SHINOLI</v>
      </c>
      <c r="D1130" s="68"/>
      <c r="E1130" s="68"/>
      <c r="F1130" s="68"/>
      <c r="G1130" s="68">
        <v>1</v>
      </c>
      <c r="H1130" s="68">
        <f t="shared" si="1"/>
        <v>1</v>
      </c>
      <c r="I1130" s="68">
        <f t="shared" si="2"/>
        <v>1</v>
      </c>
      <c r="J1130" s="68"/>
      <c r="K1130" s="68"/>
      <c r="L1130" s="68"/>
      <c r="M1130" s="66"/>
      <c r="N1130" s="66"/>
      <c r="O1130" s="66"/>
      <c r="P1130" s="66"/>
      <c r="Q1130" s="66"/>
      <c r="R1130" s="66"/>
      <c r="S1130" s="66"/>
      <c r="T1130" s="66"/>
      <c r="U1130" s="66"/>
      <c r="V1130" s="66"/>
      <c r="W1130" s="66"/>
      <c r="X1130" s="66"/>
      <c r="Y1130" s="66"/>
      <c r="Z1130" s="66"/>
    </row>
    <row r="1131" spans="1:26" ht="14.25" customHeight="1" x14ac:dyDescent="0.2">
      <c r="A1131" s="67" t="s">
        <v>67</v>
      </c>
      <c r="B1131" s="67" t="s">
        <v>68</v>
      </c>
      <c r="C1131" s="68" t="str">
        <f t="shared" si="0"/>
        <v>SHIPYARD</v>
      </c>
      <c r="D1131" s="68"/>
      <c r="E1131" s="68"/>
      <c r="F1131" s="68"/>
      <c r="G1131" s="68">
        <v>62</v>
      </c>
      <c r="H1131" s="68">
        <f t="shared" si="1"/>
        <v>1</v>
      </c>
      <c r="I1131" s="68">
        <f t="shared" si="2"/>
        <v>1</v>
      </c>
      <c r="J1131" s="68"/>
      <c r="K1131" s="68"/>
      <c r="L1131" s="68"/>
      <c r="M1131" s="66"/>
      <c r="N1131" s="66"/>
      <c r="O1131" s="66"/>
      <c r="P1131" s="66"/>
      <c r="Q1131" s="66"/>
      <c r="R1131" s="66"/>
      <c r="S1131" s="66"/>
      <c r="T1131" s="66"/>
      <c r="U1131" s="66"/>
      <c r="V1131" s="66"/>
      <c r="W1131" s="66"/>
      <c r="X1131" s="66"/>
      <c r="Y1131" s="66"/>
      <c r="Z1131" s="66"/>
    </row>
    <row r="1132" spans="1:26" ht="14.25" customHeight="1" x14ac:dyDescent="0.2">
      <c r="A1132" s="67" t="s">
        <v>3997</v>
      </c>
      <c r="B1132" s="67" t="s">
        <v>3998</v>
      </c>
      <c r="C1132" s="68" t="str">
        <f t="shared" si="0"/>
        <v>SHIRDI</v>
      </c>
      <c r="D1132" s="68"/>
      <c r="E1132" s="68"/>
      <c r="F1132" s="68"/>
      <c r="G1132" s="68">
        <v>0</v>
      </c>
      <c r="H1132" s="68">
        <f t="shared" si="1"/>
        <v>1</v>
      </c>
      <c r="I1132" s="68">
        <f t="shared" si="2"/>
        <v>1</v>
      </c>
      <c r="J1132" s="68"/>
      <c r="K1132" s="68"/>
      <c r="L1132" s="68"/>
      <c r="M1132" s="66"/>
      <c r="N1132" s="66"/>
      <c r="O1132" s="66"/>
      <c r="P1132" s="66"/>
      <c r="Q1132" s="66"/>
      <c r="R1132" s="66"/>
      <c r="S1132" s="66"/>
      <c r="T1132" s="66"/>
      <c r="U1132" s="66"/>
      <c r="V1132" s="66"/>
      <c r="W1132" s="66"/>
      <c r="X1132" s="66"/>
      <c r="Y1132" s="66"/>
      <c r="Z1132" s="66"/>
    </row>
    <row r="1133" spans="1:26" ht="14.25" customHeight="1" x14ac:dyDescent="0.2">
      <c r="A1133" s="67" t="s">
        <v>857</v>
      </c>
      <c r="B1133" s="67" t="s">
        <v>858</v>
      </c>
      <c r="C1133" s="68" t="str">
        <f t="shared" si="0"/>
        <v>SHIRGAL</v>
      </c>
      <c r="D1133" s="68"/>
      <c r="E1133" s="68"/>
      <c r="F1133" s="68"/>
      <c r="G1133" s="68">
        <v>11</v>
      </c>
      <c r="H1133" s="68">
        <f t="shared" si="1"/>
        <v>1</v>
      </c>
      <c r="I1133" s="68">
        <f t="shared" si="2"/>
        <v>1</v>
      </c>
      <c r="J1133" s="68"/>
      <c r="K1133" s="68"/>
      <c r="L1133" s="68"/>
      <c r="M1133" s="66"/>
      <c r="N1133" s="66"/>
      <c r="O1133" s="66"/>
      <c r="P1133" s="66"/>
      <c r="Q1133" s="66"/>
      <c r="R1133" s="66"/>
      <c r="S1133" s="66"/>
      <c r="T1133" s="66"/>
      <c r="U1133" s="66"/>
      <c r="V1133" s="66"/>
      <c r="W1133" s="66"/>
      <c r="X1133" s="66"/>
      <c r="Y1133" s="66"/>
      <c r="Z1133" s="66"/>
    </row>
    <row r="1134" spans="1:26" ht="14.25" customHeight="1" x14ac:dyDescent="0.2">
      <c r="A1134" s="67" t="s">
        <v>3999</v>
      </c>
      <c r="B1134" s="67" t="s">
        <v>2196</v>
      </c>
      <c r="C1134" s="68" t="str">
        <f t="shared" si="0"/>
        <v>SHIRODA-MH</v>
      </c>
      <c r="D1134" s="68"/>
      <c r="E1134" s="68"/>
      <c r="F1134" s="68" t="s">
        <v>4000</v>
      </c>
      <c r="G1134" s="68">
        <v>0</v>
      </c>
      <c r="H1134" s="68">
        <f t="shared" si="1"/>
        <v>1</v>
      </c>
      <c r="I1134" s="68">
        <f t="shared" si="2"/>
        <v>1</v>
      </c>
      <c r="J1134" s="68"/>
      <c r="K1134" s="68"/>
      <c r="L1134" s="68"/>
      <c r="M1134" s="66"/>
      <c r="N1134" s="66"/>
      <c r="O1134" s="66"/>
      <c r="P1134" s="66"/>
      <c r="Q1134" s="66"/>
      <c r="R1134" s="66"/>
      <c r="S1134" s="66"/>
      <c r="T1134" s="66"/>
      <c r="U1134" s="66"/>
      <c r="V1134" s="66"/>
      <c r="W1134" s="66"/>
      <c r="X1134" s="66"/>
      <c r="Y1134" s="66"/>
      <c r="Z1134" s="66"/>
    </row>
    <row r="1135" spans="1:26" ht="14.25" customHeight="1" x14ac:dyDescent="0.2">
      <c r="A1135" s="67" t="s">
        <v>247</v>
      </c>
      <c r="B1135" s="67" t="s">
        <v>248</v>
      </c>
      <c r="C1135" s="68" t="str">
        <f t="shared" si="0"/>
        <v>SHIRODA</v>
      </c>
      <c r="D1135" s="68"/>
      <c r="E1135" s="68"/>
      <c r="F1135" s="68"/>
      <c r="G1135" s="68">
        <v>32</v>
      </c>
      <c r="H1135" s="68">
        <f t="shared" si="1"/>
        <v>1</v>
      </c>
      <c r="I1135" s="68">
        <f t="shared" si="2"/>
        <v>1</v>
      </c>
      <c r="J1135" s="68"/>
      <c r="K1135" s="68"/>
      <c r="L1135" s="68"/>
      <c r="M1135" s="66"/>
      <c r="N1135" s="66"/>
      <c r="O1135" s="66"/>
      <c r="P1135" s="66"/>
      <c r="Q1135" s="66"/>
      <c r="R1135" s="66"/>
      <c r="S1135" s="66"/>
      <c r="T1135" s="66"/>
      <c r="U1135" s="66"/>
      <c r="V1135" s="66"/>
      <c r="W1135" s="66"/>
      <c r="X1135" s="66"/>
      <c r="Y1135" s="66"/>
      <c r="Z1135" s="66"/>
    </row>
    <row r="1136" spans="1:26" ht="14.25" customHeight="1" x14ac:dyDescent="0.2">
      <c r="A1136" s="67" t="s">
        <v>2525</v>
      </c>
      <c r="B1136" s="67" t="s">
        <v>2526</v>
      </c>
      <c r="C1136" s="68" t="str">
        <f t="shared" si="0"/>
        <v>SHIROTTI</v>
      </c>
      <c r="D1136" s="68"/>
      <c r="E1136" s="68"/>
      <c r="F1136" s="68"/>
      <c r="G1136" s="68">
        <v>8</v>
      </c>
      <c r="H1136" s="68">
        <f t="shared" si="1"/>
        <v>1</v>
      </c>
      <c r="I1136" s="68">
        <f t="shared" si="2"/>
        <v>1</v>
      </c>
      <c r="J1136" s="68"/>
      <c r="K1136" s="68"/>
      <c r="L1136" s="68"/>
      <c r="M1136" s="66"/>
      <c r="N1136" s="66"/>
      <c r="O1136" s="66"/>
      <c r="P1136" s="66"/>
      <c r="Q1136" s="66"/>
      <c r="R1136" s="66"/>
      <c r="S1136" s="66"/>
      <c r="T1136" s="66"/>
      <c r="U1136" s="66"/>
      <c r="V1136" s="66"/>
      <c r="W1136" s="66"/>
      <c r="X1136" s="66"/>
      <c r="Y1136" s="66"/>
      <c r="Z1136" s="66"/>
    </row>
    <row r="1137" spans="1:26" ht="14.25" customHeight="1" x14ac:dyDescent="0.2">
      <c r="A1137" s="67" t="s">
        <v>658</v>
      </c>
      <c r="B1137" s="67" t="s">
        <v>659</v>
      </c>
      <c r="C1137" s="68" t="str">
        <f t="shared" si="0"/>
        <v>SHIRSAT</v>
      </c>
      <c r="D1137" s="68"/>
      <c r="E1137" s="68"/>
      <c r="F1137" s="68"/>
      <c r="G1137" s="68">
        <v>2</v>
      </c>
      <c r="H1137" s="68">
        <f t="shared" si="1"/>
        <v>1</v>
      </c>
      <c r="I1137" s="68">
        <f t="shared" si="2"/>
        <v>1</v>
      </c>
      <c r="J1137" s="68"/>
      <c r="K1137" s="68"/>
      <c r="L1137" s="68"/>
      <c r="M1137" s="66"/>
      <c r="N1137" s="66"/>
      <c r="O1137" s="66"/>
      <c r="P1137" s="66"/>
      <c r="Q1137" s="66"/>
      <c r="R1137" s="66"/>
      <c r="S1137" s="66"/>
      <c r="T1137" s="66"/>
      <c r="U1137" s="66"/>
      <c r="V1137" s="66"/>
      <c r="W1137" s="66"/>
      <c r="X1137" s="66"/>
      <c r="Y1137" s="66"/>
      <c r="Z1137" s="66"/>
    </row>
    <row r="1138" spans="1:26" ht="14.25" customHeight="1" x14ac:dyDescent="0.2">
      <c r="A1138" s="67" t="s">
        <v>1923</v>
      </c>
      <c r="B1138" s="67" t="s">
        <v>1924</v>
      </c>
      <c r="C1138" s="68" t="str">
        <f t="shared" si="0"/>
        <v>SHIRSHIRE</v>
      </c>
      <c r="D1138" s="68"/>
      <c r="E1138" s="68"/>
      <c r="F1138" s="68"/>
      <c r="G1138" s="68">
        <v>2</v>
      </c>
      <c r="H1138" s="68">
        <f t="shared" si="1"/>
        <v>1</v>
      </c>
      <c r="I1138" s="68">
        <f t="shared" si="2"/>
        <v>1</v>
      </c>
      <c r="J1138" s="68"/>
      <c r="K1138" s="68"/>
      <c r="L1138" s="68"/>
      <c r="M1138" s="66"/>
      <c r="N1138" s="66"/>
      <c r="O1138" s="66"/>
      <c r="P1138" s="66"/>
      <c r="Q1138" s="66"/>
      <c r="R1138" s="66"/>
      <c r="S1138" s="66"/>
      <c r="T1138" s="66"/>
      <c r="U1138" s="66"/>
      <c r="V1138" s="66"/>
      <c r="W1138" s="66"/>
      <c r="X1138" s="66"/>
      <c r="Y1138" s="66"/>
      <c r="Z1138" s="66"/>
    </row>
    <row r="1139" spans="1:26" ht="14.25" customHeight="1" x14ac:dyDescent="0.2">
      <c r="A1139" s="67" t="s">
        <v>3689</v>
      </c>
      <c r="B1139" s="67" t="s">
        <v>3690</v>
      </c>
      <c r="C1139" s="68" t="str">
        <f t="shared" si="0"/>
        <v>SHIRWAL</v>
      </c>
      <c r="D1139" s="68"/>
      <c r="E1139" s="68"/>
      <c r="F1139" s="68"/>
      <c r="G1139" s="68">
        <v>4</v>
      </c>
      <c r="H1139" s="68">
        <f t="shared" si="1"/>
        <v>1</v>
      </c>
      <c r="I1139" s="68">
        <f t="shared" si="2"/>
        <v>1</v>
      </c>
      <c r="J1139" s="68"/>
      <c r="K1139" s="68"/>
      <c r="L1139" s="68"/>
      <c r="M1139" s="66"/>
      <c r="N1139" s="66"/>
      <c r="O1139" s="66"/>
      <c r="P1139" s="66"/>
      <c r="Q1139" s="66"/>
      <c r="R1139" s="66"/>
      <c r="S1139" s="66"/>
      <c r="T1139" s="66"/>
      <c r="U1139" s="66"/>
      <c r="V1139" s="66"/>
      <c r="W1139" s="66"/>
      <c r="X1139" s="66"/>
      <c r="Y1139" s="66"/>
      <c r="Z1139" s="66"/>
    </row>
    <row r="1140" spans="1:26" ht="14.25" customHeight="1" x14ac:dyDescent="0.2">
      <c r="A1140" s="67" t="s">
        <v>2554</v>
      </c>
      <c r="B1140" s="67" t="s">
        <v>2555</v>
      </c>
      <c r="C1140" s="68" t="str">
        <f t="shared" si="0"/>
        <v>SHISHEVAL</v>
      </c>
      <c r="D1140" s="68"/>
      <c r="E1140" s="68"/>
      <c r="F1140" s="68"/>
      <c r="G1140" s="68">
        <v>3</v>
      </c>
      <c r="H1140" s="68">
        <f t="shared" si="1"/>
        <v>1</v>
      </c>
      <c r="I1140" s="68">
        <f t="shared" si="2"/>
        <v>1</v>
      </c>
      <c r="J1140" s="68"/>
      <c r="K1140" s="68"/>
      <c r="L1140" s="68"/>
      <c r="M1140" s="66"/>
      <c r="N1140" s="66"/>
      <c r="O1140" s="66"/>
      <c r="P1140" s="66"/>
      <c r="Q1140" s="66"/>
      <c r="R1140" s="66"/>
      <c r="S1140" s="66"/>
      <c r="T1140" s="66"/>
      <c r="U1140" s="66"/>
      <c r="V1140" s="66"/>
      <c r="W1140" s="66"/>
      <c r="X1140" s="66"/>
      <c r="Y1140" s="66"/>
      <c r="Z1140" s="66"/>
    </row>
    <row r="1141" spans="1:26" ht="14.25" customHeight="1" x14ac:dyDescent="0.2">
      <c r="A1141" s="67" t="s">
        <v>1690</v>
      </c>
      <c r="B1141" s="67" t="s">
        <v>1691</v>
      </c>
      <c r="C1141" s="68" t="str">
        <f t="shared" si="0"/>
        <v>SHIVAJI CWK</v>
      </c>
      <c r="D1141" s="68"/>
      <c r="E1141" s="68"/>
      <c r="F1141" s="68"/>
      <c r="G1141" s="68">
        <v>6</v>
      </c>
      <c r="H1141" s="68">
        <f t="shared" si="1"/>
        <v>1</v>
      </c>
      <c r="I1141" s="68">
        <f t="shared" si="2"/>
        <v>1</v>
      </c>
      <c r="J1141" s="68"/>
      <c r="K1141" s="68"/>
      <c r="L1141" s="68"/>
      <c r="M1141" s="66"/>
      <c r="N1141" s="66"/>
      <c r="O1141" s="66"/>
      <c r="P1141" s="66"/>
      <c r="Q1141" s="66"/>
      <c r="R1141" s="66"/>
      <c r="S1141" s="66"/>
      <c r="T1141" s="66"/>
      <c r="U1141" s="66"/>
      <c r="V1141" s="66"/>
      <c r="W1141" s="66"/>
      <c r="X1141" s="66"/>
      <c r="Y1141" s="66"/>
      <c r="Z1141" s="66"/>
    </row>
    <row r="1142" spans="1:26" ht="14.25" customHeight="1" x14ac:dyDescent="0.2">
      <c r="A1142" s="67" t="s">
        <v>1437</v>
      </c>
      <c r="B1142" s="67" t="s">
        <v>1438</v>
      </c>
      <c r="C1142" s="68" t="str">
        <f t="shared" si="0"/>
        <v>SHIVAMOGGA</v>
      </c>
      <c r="D1142" s="68"/>
      <c r="E1142" s="68"/>
      <c r="F1142" s="68"/>
      <c r="G1142" s="68">
        <v>5</v>
      </c>
      <c r="H1142" s="68">
        <f t="shared" si="1"/>
        <v>1</v>
      </c>
      <c r="I1142" s="68">
        <f t="shared" si="2"/>
        <v>1</v>
      </c>
      <c r="J1142" s="68"/>
      <c r="K1142" s="68"/>
      <c r="L1142" s="68"/>
      <c r="M1142" s="66"/>
      <c r="N1142" s="66"/>
      <c r="O1142" s="66"/>
      <c r="P1142" s="66"/>
      <c r="Q1142" s="66"/>
      <c r="R1142" s="66"/>
      <c r="S1142" s="66"/>
      <c r="T1142" s="66"/>
      <c r="U1142" s="66"/>
      <c r="V1142" s="66"/>
      <c r="W1142" s="66"/>
      <c r="X1142" s="66"/>
      <c r="Y1142" s="66"/>
      <c r="Z1142" s="66"/>
    </row>
    <row r="1143" spans="1:26" ht="14.25" customHeight="1" x14ac:dyDescent="0.2">
      <c r="A1143" s="67" t="s">
        <v>359</v>
      </c>
      <c r="B1143" s="67" t="s">
        <v>360</v>
      </c>
      <c r="C1143" s="68" t="str">
        <f t="shared" si="0"/>
        <v>SHLEP</v>
      </c>
      <c r="D1143" s="68"/>
      <c r="E1143" s="68"/>
      <c r="F1143" s="68"/>
      <c r="G1143" s="68">
        <v>3</v>
      </c>
      <c r="H1143" s="68">
        <f t="shared" si="1"/>
        <v>1</v>
      </c>
      <c r="I1143" s="68">
        <f t="shared" si="2"/>
        <v>1</v>
      </c>
      <c r="J1143" s="68"/>
      <c r="K1143" s="68"/>
      <c r="L1143" s="68"/>
      <c r="M1143" s="66"/>
      <c r="N1143" s="66"/>
      <c r="O1143" s="66"/>
      <c r="P1143" s="66"/>
      <c r="Q1143" s="66"/>
      <c r="R1143" s="66"/>
      <c r="S1143" s="66"/>
      <c r="T1143" s="66"/>
      <c r="U1143" s="66"/>
      <c r="V1143" s="66"/>
      <c r="W1143" s="66"/>
      <c r="X1143" s="66"/>
      <c r="Y1143" s="66"/>
      <c r="Z1143" s="66"/>
    </row>
    <row r="1144" spans="1:26" ht="14.25" customHeight="1" x14ac:dyDescent="0.2">
      <c r="A1144" s="67" t="s">
        <v>1459</v>
      </c>
      <c r="B1144" s="67" t="s">
        <v>1460</v>
      </c>
      <c r="C1144" s="68" t="str">
        <f t="shared" si="0"/>
        <v>SHRIRANGPTN</v>
      </c>
      <c r="D1144" s="68"/>
      <c r="E1144" s="68"/>
      <c r="F1144" s="68"/>
      <c r="G1144" s="68">
        <v>5</v>
      </c>
      <c r="H1144" s="68">
        <f t="shared" si="1"/>
        <v>1</v>
      </c>
      <c r="I1144" s="68">
        <f t="shared" si="2"/>
        <v>1</v>
      </c>
      <c r="J1144" s="68"/>
      <c r="K1144" s="68"/>
      <c r="L1144" s="68"/>
      <c r="M1144" s="66"/>
      <c r="N1144" s="66"/>
      <c r="O1144" s="66"/>
      <c r="P1144" s="66"/>
      <c r="Q1144" s="66"/>
      <c r="R1144" s="66"/>
      <c r="S1144" s="66"/>
      <c r="T1144" s="66"/>
      <c r="U1144" s="66"/>
      <c r="V1144" s="66"/>
      <c r="W1144" s="66"/>
      <c r="X1144" s="66"/>
      <c r="Y1144" s="66"/>
      <c r="Z1144" s="66"/>
    </row>
    <row r="1145" spans="1:26" ht="14.25" customHeight="1" x14ac:dyDescent="0.2">
      <c r="A1145" s="67" t="s">
        <v>2338</v>
      </c>
      <c r="B1145" s="67" t="s">
        <v>2339</v>
      </c>
      <c r="C1145" s="68" t="str">
        <f t="shared" si="0"/>
        <v>SHRISTHAL</v>
      </c>
      <c r="D1145" s="68"/>
      <c r="E1145" s="68"/>
      <c r="F1145" s="68"/>
      <c r="G1145" s="68">
        <v>28</v>
      </c>
      <c r="H1145" s="68">
        <f t="shared" si="1"/>
        <v>1</v>
      </c>
      <c r="I1145" s="68">
        <f t="shared" si="2"/>
        <v>1</v>
      </c>
      <c r="J1145" s="68"/>
      <c r="K1145" s="68"/>
      <c r="L1145" s="68"/>
      <c r="M1145" s="66"/>
      <c r="N1145" s="66"/>
      <c r="O1145" s="66"/>
      <c r="P1145" s="66"/>
      <c r="Q1145" s="66"/>
      <c r="R1145" s="66"/>
      <c r="S1145" s="66"/>
      <c r="T1145" s="66"/>
      <c r="U1145" s="66"/>
      <c r="V1145" s="66"/>
      <c r="W1145" s="66"/>
      <c r="X1145" s="66"/>
      <c r="Y1145" s="66"/>
      <c r="Z1145" s="66"/>
    </row>
    <row r="1146" spans="1:26" ht="14.25" customHeight="1" x14ac:dyDescent="0.2">
      <c r="A1146" s="67" t="s">
        <v>1489</v>
      </c>
      <c r="B1146" s="67" t="s">
        <v>1490</v>
      </c>
      <c r="C1146" s="68" t="str">
        <f t="shared" si="0"/>
        <v>SINDHAGI</v>
      </c>
      <c r="D1146" s="68"/>
      <c r="E1146" s="68"/>
      <c r="F1146" s="68"/>
      <c r="G1146" s="68">
        <v>4</v>
      </c>
      <c r="H1146" s="68">
        <f t="shared" si="1"/>
        <v>1</v>
      </c>
      <c r="I1146" s="68">
        <f t="shared" si="2"/>
        <v>1</v>
      </c>
      <c r="J1146" s="68"/>
      <c r="K1146" s="68"/>
      <c r="L1146" s="68"/>
      <c r="M1146" s="66"/>
      <c r="N1146" s="66"/>
      <c r="O1146" s="66"/>
      <c r="P1146" s="66"/>
      <c r="Q1146" s="66"/>
      <c r="R1146" s="66"/>
      <c r="S1146" s="66"/>
      <c r="T1146" s="66"/>
      <c r="U1146" s="66"/>
      <c r="V1146" s="66"/>
      <c r="W1146" s="66"/>
      <c r="X1146" s="66"/>
      <c r="Y1146" s="66"/>
      <c r="Z1146" s="66"/>
    </row>
    <row r="1147" spans="1:26" ht="14.25" customHeight="1" x14ac:dyDescent="0.2">
      <c r="A1147" s="67" t="s">
        <v>683</v>
      </c>
      <c r="B1147" s="67" t="s">
        <v>684</v>
      </c>
      <c r="C1147" s="68" t="str">
        <f t="shared" si="0"/>
        <v>SINQUERIM</v>
      </c>
      <c r="D1147" s="68"/>
      <c r="E1147" s="68"/>
      <c r="F1147" s="68"/>
      <c r="G1147" s="68">
        <v>4</v>
      </c>
      <c r="H1147" s="68">
        <f t="shared" si="1"/>
        <v>1</v>
      </c>
      <c r="I1147" s="68">
        <f t="shared" si="2"/>
        <v>1</v>
      </c>
      <c r="J1147" s="68"/>
      <c r="K1147" s="68"/>
      <c r="L1147" s="68"/>
      <c r="M1147" s="66"/>
      <c r="N1147" s="66"/>
      <c r="O1147" s="66"/>
      <c r="P1147" s="66"/>
      <c r="Q1147" s="66"/>
      <c r="R1147" s="66"/>
      <c r="S1147" s="66"/>
      <c r="T1147" s="66"/>
      <c r="U1147" s="66"/>
      <c r="V1147" s="66"/>
      <c r="W1147" s="66"/>
      <c r="X1147" s="66"/>
      <c r="Y1147" s="66"/>
      <c r="Z1147" s="66"/>
    </row>
    <row r="1148" spans="1:26" ht="14.25" customHeight="1" x14ac:dyDescent="0.2">
      <c r="A1148" s="67" t="s">
        <v>633</v>
      </c>
      <c r="B1148" s="67" t="s">
        <v>634</v>
      </c>
      <c r="C1148" s="68" t="str">
        <f t="shared" si="0"/>
        <v>SINQUIREM</v>
      </c>
      <c r="D1148" s="68"/>
      <c r="E1148" s="68"/>
      <c r="F1148" s="68"/>
      <c r="G1148" s="68">
        <v>1</v>
      </c>
      <c r="H1148" s="68">
        <f t="shared" si="1"/>
        <v>1</v>
      </c>
      <c r="I1148" s="68">
        <f t="shared" si="2"/>
        <v>1</v>
      </c>
      <c r="J1148" s="68"/>
      <c r="K1148" s="68"/>
      <c r="L1148" s="68"/>
      <c r="M1148" s="66"/>
      <c r="N1148" s="66"/>
      <c r="O1148" s="66"/>
      <c r="P1148" s="66"/>
      <c r="Q1148" s="66"/>
      <c r="R1148" s="66"/>
      <c r="S1148" s="66"/>
      <c r="T1148" s="66"/>
      <c r="U1148" s="66"/>
      <c r="V1148" s="66"/>
      <c r="W1148" s="66"/>
      <c r="X1148" s="66"/>
      <c r="Y1148" s="66"/>
      <c r="Z1148" s="66"/>
    </row>
    <row r="1149" spans="1:26" ht="14.25" customHeight="1" x14ac:dyDescent="0.2">
      <c r="A1149" s="83" t="s">
        <v>4001</v>
      </c>
      <c r="B1149" s="67" t="s">
        <v>4002</v>
      </c>
      <c r="C1149" s="68" t="str">
        <f t="shared" si="0"/>
        <v>Sinquti(Margao)</v>
      </c>
      <c r="D1149" s="68"/>
      <c r="E1149" s="68"/>
      <c r="F1149" s="68"/>
      <c r="G1149" s="68">
        <v>0</v>
      </c>
      <c r="H1149" s="68">
        <f t="shared" si="1"/>
        <v>1</v>
      </c>
      <c r="I1149" s="68">
        <f t="shared" si="2"/>
        <v>1</v>
      </c>
      <c r="J1149" s="68"/>
      <c r="K1149" s="68" t="s">
        <v>3838</v>
      </c>
      <c r="L1149" s="68"/>
      <c r="M1149" s="66"/>
      <c r="N1149" s="66"/>
      <c r="O1149" s="66"/>
      <c r="P1149" s="66"/>
      <c r="Q1149" s="66"/>
      <c r="R1149" s="66"/>
      <c r="S1149" s="66"/>
      <c r="T1149" s="66"/>
      <c r="U1149" s="66"/>
      <c r="V1149" s="66"/>
      <c r="W1149" s="66"/>
      <c r="X1149" s="66"/>
      <c r="Y1149" s="66"/>
      <c r="Z1149" s="66"/>
    </row>
    <row r="1150" spans="1:26" ht="14.25" customHeight="1" x14ac:dyDescent="0.2">
      <c r="A1150" s="67" t="s">
        <v>950</v>
      </c>
      <c r="B1150" s="67" t="s">
        <v>951</v>
      </c>
      <c r="C1150" s="68" t="str">
        <f t="shared" si="0"/>
        <v>SIOLIM</v>
      </c>
      <c r="D1150" s="68"/>
      <c r="E1150" s="68"/>
      <c r="F1150" s="68"/>
      <c r="G1150" s="68">
        <v>11</v>
      </c>
      <c r="H1150" s="68">
        <f t="shared" si="1"/>
        <v>1</v>
      </c>
      <c r="I1150" s="68">
        <f t="shared" si="2"/>
        <v>1</v>
      </c>
      <c r="J1150" s="68"/>
      <c r="K1150" s="68"/>
      <c r="L1150" s="68"/>
      <c r="M1150" s="66"/>
      <c r="N1150" s="66"/>
      <c r="O1150" s="66"/>
      <c r="P1150" s="66"/>
      <c r="Q1150" s="66"/>
      <c r="R1150" s="66"/>
      <c r="S1150" s="66"/>
      <c r="T1150" s="66"/>
      <c r="U1150" s="66"/>
      <c r="V1150" s="66"/>
      <c r="W1150" s="66"/>
      <c r="X1150" s="66"/>
      <c r="Y1150" s="66"/>
      <c r="Z1150" s="66"/>
    </row>
    <row r="1151" spans="1:26" ht="14.25" customHeight="1" x14ac:dyDescent="0.2">
      <c r="A1151" s="67" t="s">
        <v>944</v>
      </c>
      <c r="B1151" s="67" t="s">
        <v>945</v>
      </c>
      <c r="C1151" s="68" t="str">
        <f t="shared" si="0"/>
        <v>SIOLIM CPL</v>
      </c>
      <c r="D1151" s="68"/>
      <c r="E1151" s="68"/>
      <c r="F1151" s="68"/>
      <c r="G1151" s="68">
        <v>10</v>
      </c>
      <c r="H1151" s="68">
        <f t="shared" si="1"/>
        <v>1</v>
      </c>
      <c r="I1151" s="68">
        <f t="shared" si="2"/>
        <v>1</v>
      </c>
      <c r="J1151" s="68"/>
      <c r="K1151" s="68"/>
      <c r="L1151" s="68"/>
      <c r="M1151" s="66"/>
      <c r="N1151" s="66"/>
      <c r="O1151" s="66"/>
      <c r="P1151" s="66"/>
      <c r="Q1151" s="66"/>
      <c r="R1151" s="66"/>
      <c r="S1151" s="66"/>
      <c r="T1151" s="66"/>
      <c r="U1151" s="66"/>
      <c r="V1151" s="66"/>
      <c r="W1151" s="66"/>
      <c r="X1151" s="66"/>
      <c r="Y1151" s="66"/>
      <c r="Z1151" s="66"/>
    </row>
    <row r="1152" spans="1:26" ht="14.25" customHeight="1" x14ac:dyDescent="0.2">
      <c r="A1152" s="67" t="s">
        <v>946</v>
      </c>
      <c r="B1152" s="67" t="s">
        <v>947</v>
      </c>
      <c r="C1152" s="68" t="str">
        <f t="shared" si="0"/>
        <v>SIOLIM CRCH</v>
      </c>
      <c r="D1152" s="68"/>
      <c r="E1152" s="68"/>
      <c r="F1152" s="68"/>
      <c r="G1152" s="68">
        <v>11</v>
      </c>
      <c r="H1152" s="68">
        <f t="shared" si="1"/>
        <v>1</v>
      </c>
      <c r="I1152" s="68">
        <f t="shared" si="2"/>
        <v>1</v>
      </c>
      <c r="J1152" s="68"/>
      <c r="K1152" s="68"/>
      <c r="L1152" s="68"/>
      <c r="M1152" s="66"/>
      <c r="N1152" s="66"/>
      <c r="O1152" s="66"/>
      <c r="P1152" s="66"/>
      <c r="Q1152" s="66"/>
      <c r="R1152" s="66"/>
      <c r="S1152" s="66"/>
      <c r="T1152" s="66"/>
      <c r="U1152" s="66"/>
      <c r="V1152" s="66"/>
      <c r="W1152" s="66"/>
      <c r="X1152" s="66"/>
      <c r="Y1152" s="66"/>
      <c r="Z1152" s="66"/>
    </row>
    <row r="1153" spans="1:26" ht="14.25" customHeight="1" x14ac:dyDescent="0.2">
      <c r="A1153" s="67" t="s">
        <v>987</v>
      </c>
      <c r="B1153" s="67" t="s">
        <v>988</v>
      </c>
      <c r="C1153" s="68" t="str">
        <f t="shared" si="0"/>
        <v>SIOLIM TAR</v>
      </c>
      <c r="D1153" s="68"/>
      <c r="E1153" s="68"/>
      <c r="F1153" s="68"/>
      <c r="G1153" s="68">
        <v>3</v>
      </c>
      <c r="H1153" s="68">
        <f t="shared" si="1"/>
        <v>1</v>
      </c>
      <c r="I1153" s="68">
        <f t="shared" si="2"/>
        <v>1</v>
      </c>
      <c r="J1153" s="68"/>
      <c r="K1153" s="68"/>
      <c r="L1153" s="68"/>
      <c r="M1153" s="66"/>
      <c r="N1153" s="66"/>
      <c r="O1153" s="66"/>
      <c r="P1153" s="66"/>
      <c r="Q1153" s="66"/>
      <c r="R1153" s="66"/>
      <c r="S1153" s="66"/>
      <c r="T1153" s="66"/>
      <c r="U1153" s="66"/>
      <c r="V1153" s="66"/>
      <c r="W1153" s="66"/>
      <c r="X1153" s="66"/>
      <c r="Y1153" s="66"/>
      <c r="Z1153" s="66"/>
    </row>
    <row r="1154" spans="1:26" ht="14.25" customHeight="1" x14ac:dyDescent="0.2">
      <c r="A1154" s="67" t="s">
        <v>983</v>
      </c>
      <c r="B1154" s="67" t="s">
        <v>984</v>
      </c>
      <c r="C1154" s="68" t="str">
        <f t="shared" si="0"/>
        <v>SIOLIM TMP</v>
      </c>
      <c r="D1154" s="68"/>
      <c r="E1154" s="68"/>
      <c r="F1154" s="68"/>
      <c r="G1154" s="68">
        <v>2</v>
      </c>
      <c r="H1154" s="68">
        <f t="shared" si="1"/>
        <v>1</v>
      </c>
      <c r="I1154" s="68">
        <f t="shared" si="2"/>
        <v>1</v>
      </c>
      <c r="J1154" s="68"/>
      <c r="K1154" s="68"/>
      <c r="L1154" s="68"/>
      <c r="M1154" s="66"/>
      <c r="N1154" s="66"/>
      <c r="O1154" s="66"/>
      <c r="P1154" s="66"/>
      <c r="Q1154" s="66"/>
      <c r="R1154" s="66"/>
      <c r="S1154" s="66"/>
      <c r="T1154" s="66"/>
      <c r="U1154" s="66"/>
      <c r="V1154" s="66"/>
      <c r="W1154" s="66"/>
      <c r="X1154" s="66"/>
      <c r="Y1154" s="66"/>
      <c r="Z1154" s="66"/>
    </row>
    <row r="1155" spans="1:26" ht="14.25" customHeight="1" x14ac:dyDescent="0.2">
      <c r="A1155" s="67" t="s">
        <v>21</v>
      </c>
      <c r="B1155" s="67" t="s">
        <v>22</v>
      </c>
      <c r="C1155" s="68" t="str">
        <f t="shared" si="0"/>
        <v>SIRDON/ZUAR</v>
      </c>
      <c r="D1155" s="68"/>
      <c r="E1155" s="68"/>
      <c r="F1155" s="68"/>
      <c r="G1155" s="68">
        <v>59</v>
      </c>
      <c r="H1155" s="68">
        <f t="shared" si="1"/>
        <v>1</v>
      </c>
      <c r="I1155" s="68">
        <f t="shared" si="2"/>
        <v>1</v>
      </c>
      <c r="J1155" s="68"/>
      <c r="K1155" s="68"/>
      <c r="L1155" s="68"/>
      <c r="M1155" s="66"/>
      <c r="N1155" s="66"/>
      <c r="O1155" s="66"/>
      <c r="P1155" s="66"/>
      <c r="Q1155" s="66"/>
      <c r="R1155" s="66"/>
      <c r="S1155" s="66"/>
      <c r="T1155" s="66"/>
      <c r="U1155" s="66"/>
      <c r="V1155" s="66"/>
      <c r="W1155" s="66"/>
      <c r="X1155" s="66"/>
      <c r="Y1155" s="66"/>
      <c r="Z1155" s="66"/>
    </row>
    <row r="1156" spans="1:26" ht="14.25" customHeight="1" x14ac:dyDescent="0.2">
      <c r="A1156" s="67" t="s">
        <v>117</v>
      </c>
      <c r="B1156" s="67" t="s">
        <v>118</v>
      </c>
      <c r="C1156" s="68" t="str">
        <f t="shared" si="0"/>
        <v>SIRSAI COPL</v>
      </c>
      <c r="D1156" s="68"/>
      <c r="E1156" s="68"/>
      <c r="F1156" s="68"/>
      <c r="G1156" s="68">
        <v>46</v>
      </c>
      <c r="H1156" s="68">
        <f t="shared" si="1"/>
        <v>1</v>
      </c>
      <c r="I1156" s="68">
        <f t="shared" si="2"/>
        <v>1</v>
      </c>
      <c r="J1156" s="68"/>
      <c r="K1156" s="68"/>
      <c r="L1156" s="68"/>
      <c r="M1156" s="66"/>
      <c r="N1156" s="66"/>
      <c r="O1156" s="66"/>
      <c r="P1156" s="66"/>
      <c r="Q1156" s="66"/>
      <c r="R1156" s="66"/>
      <c r="S1156" s="66"/>
      <c r="T1156" s="66"/>
      <c r="U1156" s="66"/>
      <c r="V1156" s="66"/>
      <c r="W1156" s="66"/>
      <c r="X1156" s="66"/>
      <c r="Y1156" s="66"/>
      <c r="Z1156" s="66"/>
    </row>
    <row r="1157" spans="1:26" ht="14.25" customHeight="1" x14ac:dyDescent="0.2">
      <c r="A1157" s="67" t="s">
        <v>115</v>
      </c>
      <c r="B1157" s="67" t="s">
        <v>116</v>
      </c>
      <c r="C1157" s="68" t="str">
        <f t="shared" si="0"/>
        <v>SIRSAI RLY</v>
      </c>
      <c r="D1157" s="68"/>
      <c r="E1157" s="68"/>
      <c r="F1157" s="68"/>
      <c r="G1157" s="68">
        <v>54</v>
      </c>
      <c r="H1157" s="68">
        <f t="shared" si="1"/>
        <v>1</v>
      </c>
      <c r="I1157" s="68">
        <f t="shared" si="2"/>
        <v>1</v>
      </c>
      <c r="J1157" s="68"/>
      <c r="K1157" s="68"/>
      <c r="L1157" s="68"/>
      <c r="M1157" s="66"/>
      <c r="N1157" s="66"/>
      <c r="O1157" s="66"/>
      <c r="P1157" s="66"/>
      <c r="Q1157" s="66"/>
      <c r="R1157" s="66"/>
      <c r="S1157" s="66"/>
      <c r="T1157" s="66"/>
      <c r="U1157" s="66"/>
      <c r="V1157" s="66"/>
      <c r="W1157" s="66"/>
      <c r="X1157" s="66"/>
      <c r="Y1157" s="66"/>
      <c r="Z1157" s="66"/>
    </row>
    <row r="1158" spans="1:26" ht="14.25" customHeight="1" x14ac:dyDescent="0.2">
      <c r="A1158" s="67" t="s">
        <v>2046</v>
      </c>
      <c r="B1158" s="67" t="s">
        <v>2047</v>
      </c>
      <c r="C1158" s="68" t="str">
        <f t="shared" si="0"/>
        <v>SIRSODE</v>
      </c>
      <c r="D1158" s="68"/>
      <c r="E1158" s="68"/>
      <c r="F1158" s="68"/>
      <c r="G1158" s="68">
        <v>1</v>
      </c>
      <c r="H1158" s="68">
        <f t="shared" si="1"/>
        <v>1</v>
      </c>
      <c r="I1158" s="68">
        <f t="shared" si="2"/>
        <v>1</v>
      </c>
      <c r="J1158" s="68"/>
      <c r="K1158" s="68"/>
      <c r="L1158" s="68"/>
      <c r="M1158" s="66"/>
      <c r="N1158" s="66"/>
      <c r="O1158" s="66"/>
      <c r="P1158" s="66"/>
      <c r="Q1158" s="66"/>
      <c r="R1158" s="66"/>
      <c r="S1158" s="66"/>
      <c r="T1158" s="66"/>
      <c r="U1158" s="66"/>
      <c r="V1158" s="66"/>
      <c r="W1158" s="66"/>
      <c r="X1158" s="66"/>
      <c r="Y1158" s="66"/>
      <c r="Z1158" s="66"/>
    </row>
    <row r="1159" spans="1:26" ht="14.25" customHeight="1" x14ac:dyDescent="0.2">
      <c r="A1159" s="67" t="s">
        <v>2291</v>
      </c>
      <c r="B1159" s="67" t="s">
        <v>2292</v>
      </c>
      <c r="C1159" s="68" t="str">
        <f t="shared" si="0"/>
        <v>SIRUR</v>
      </c>
      <c r="D1159" s="68"/>
      <c r="E1159" s="68"/>
      <c r="F1159" s="68"/>
      <c r="G1159" s="68">
        <v>2</v>
      </c>
      <c r="H1159" s="68">
        <f t="shared" si="1"/>
        <v>1</v>
      </c>
      <c r="I1159" s="68">
        <f t="shared" si="2"/>
        <v>1</v>
      </c>
      <c r="J1159" s="68"/>
      <c r="K1159" s="68"/>
      <c r="L1159" s="68"/>
      <c r="M1159" s="66"/>
      <c r="N1159" s="66"/>
      <c r="O1159" s="66"/>
      <c r="P1159" s="66"/>
      <c r="Q1159" s="66"/>
      <c r="R1159" s="66"/>
      <c r="S1159" s="66"/>
      <c r="T1159" s="66"/>
      <c r="U1159" s="66"/>
      <c r="V1159" s="66"/>
      <c r="W1159" s="66"/>
      <c r="X1159" s="66"/>
      <c r="Y1159" s="66"/>
      <c r="Z1159" s="66"/>
    </row>
    <row r="1160" spans="1:26" ht="14.25" customHeight="1" x14ac:dyDescent="0.2">
      <c r="A1160" s="67" t="s">
        <v>2709</v>
      </c>
      <c r="B1160" s="67" t="s">
        <v>2710</v>
      </c>
      <c r="C1160" s="68" t="str">
        <f t="shared" si="0"/>
        <v>SIRVOI</v>
      </c>
      <c r="D1160" s="68"/>
      <c r="E1160" s="68"/>
      <c r="F1160" s="68"/>
      <c r="G1160" s="68">
        <v>12</v>
      </c>
      <c r="H1160" s="68">
        <f t="shared" si="1"/>
        <v>1</v>
      </c>
      <c r="I1160" s="68">
        <f t="shared" si="2"/>
        <v>1</v>
      </c>
      <c r="J1160" s="68"/>
      <c r="K1160" s="68"/>
      <c r="L1160" s="68"/>
      <c r="M1160" s="66"/>
      <c r="N1160" s="66"/>
      <c r="O1160" s="66"/>
      <c r="P1160" s="66"/>
      <c r="Q1160" s="66"/>
      <c r="R1160" s="66"/>
      <c r="S1160" s="66"/>
      <c r="T1160" s="66"/>
      <c r="U1160" s="66"/>
      <c r="V1160" s="66"/>
      <c r="W1160" s="66"/>
      <c r="X1160" s="66"/>
      <c r="Y1160" s="66"/>
      <c r="Z1160" s="66"/>
    </row>
    <row r="1161" spans="1:26" ht="14.25" customHeight="1" x14ac:dyDescent="0.2">
      <c r="A1161" s="67" t="s">
        <v>1665</v>
      </c>
      <c r="B1161" s="67" t="s">
        <v>1666</v>
      </c>
      <c r="C1161" s="68" t="str">
        <f t="shared" si="0"/>
        <v>SNC BANK</v>
      </c>
      <c r="D1161" s="68"/>
      <c r="E1161" s="68"/>
      <c r="F1161" s="68"/>
      <c r="G1161" s="68">
        <v>4</v>
      </c>
      <c r="H1161" s="68">
        <f t="shared" si="1"/>
        <v>1</v>
      </c>
      <c r="I1161" s="68">
        <f t="shared" si="2"/>
        <v>1</v>
      </c>
      <c r="J1161" s="68"/>
      <c r="K1161" s="68"/>
      <c r="L1161" s="68"/>
      <c r="M1161" s="66"/>
      <c r="N1161" s="66"/>
      <c r="O1161" s="66"/>
      <c r="P1161" s="66"/>
      <c r="Q1161" s="66"/>
      <c r="R1161" s="66"/>
      <c r="S1161" s="66"/>
      <c r="T1161" s="66"/>
      <c r="U1161" s="66"/>
      <c r="V1161" s="66"/>
      <c r="W1161" s="66"/>
      <c r="X1161" s="66"/>
      <c r="Y1161" s="66"/>
      <c r="Z1161" s="66"/>
    </row>
    <row r="1162" spans="1:26" ht="14.25" customHeight="1" x14ac:dyDescent="0.2">
      <c r="A1162" s="67" t="s">
        <v>1663</v>
      </c>
      <c r="B1162" s="67" t="s">
        <v>1664</v>
      </c>
      <c r="C1162" s="68" t="str">
        <f t="shared" si="0"/>
        <v>SNC TMP/JNC</v>
      </c>
      <c r="D1162" s="68"/>
      <c r="E1162" s="68"/>
      <c r="F1162" s="68"/>
      <c r="G1162" s="68">
        <v>4</v>
      </c>
      <c r="H1162" s="68">
        <f t="shared" si="1"/>
        <v>1</v>
      </c>
      <c r="I1162" s="68">
        <f t="shared" si="2"/>
        <v>1</v>
      </c>
      <c r="J1162" s="68"/>
      <c r="K1162" s="68"/>
      <c r="L1162" s="68"/>
      <c r="M1162" s="66"/>
      <c r="N1162" s="66"/>
      <c r="O1162" s="66"/>
      <c r="P1162" s="66"/>
      <c r="Q1162" s="66"/>
      <c r="R1162" s="66"/>
      <c r="S1162" s="66"/>
      <c r="T1162" s="66"/>
      <c r="U1162" s="66"/>
      <c r="V1162" s="66"/>
      <c r="W1162" s="66"/>
      <c r="X1162" s="66"/>
      <c r="Y1162" s="66"/>
      <c r="Z1162" s="66"/>
    </row>
    <row r="1163" spans="1:26" ht="14.25" customHeight="1" x14ac:dyDescent="0.2">
      <c r="A1163" s="67" t="s">
        <v>1696</v>
      </c>
      <c r="B1163" s="67" t="s">
        <v>1697</v>
      </c>
      <c r="C1163" s="68" t="str">
        <f t="shared" si="0"/>
        <v>SNG COURT</v>
      </c>
      <c r="D1163" s="68"/>
      <c r="E1163" s="68"/>
      <c r="F1163" s="68"/>
      <c r="G1163" s="68">
        <v>6</v>
      </c>
      <c r="H1163" s="68">
        <f t="shared" si="1"/>
        <v>1</v>
      </c>
      <c r="I1163" s="68">
        <f t="shared" si="2"/>
        <v>1</v>
      </c>
      <c r="J1163" s="68"/>
      <c r="K1163" s="68"/>
      <c r="L1163" s="68"/>
      <c r="M1163" s="66"/>
      <c r="N1163" s="66"/>
      <c r="O1163" s="66"/>
      <c r="P1163" s="66"/>
      <c r="Q1163" s="66"/>
      <c r="R1163" s="66"/>
      <c r="S1163" s="66"/>
      <c r="T1163" s="66"/>
      <c r="U1163" s="66"/>
      <c r="V1163" s="66"/>
      <c r="W1163" s="66"/>
      <c r="X1163" s="66"/>
      <c r="Y1163" s="66"/>
      <c r="Z1163" s="66"/>
    </row>
    <row r="1164" spans="1:26" ht="14.25" customHeight="1" x14ac:dyDescent="0.2">
      <c r="A1164" s="67" t="s">
        <v>1698</v>
      </c>
      <c r="B1164" s="67" t="s">
        <v>1699</v>
      </c>
      <c r="C1164" s="68" t="str">
        <f t="shared" si="0"/>
        <v>SNG DANDO</v>
      </c>
      <c r="D1164" s="68"/>
      <c r="E1164" s="68"/>
      <c r="F1164" s="68"/>
      <c r="G1164" s="68">
        <v>6</v>
      </c>
      <c r="H1164" s="68">
        <f t="shared" si="1"/>
        <v>1</v>
      </c>
      <c r="I1164" s="68">
        <f t="shared" si="2"/>
        <v>1</v>
      </c>
      <c r="J1164" s="68"/>
      <c r="K1164" s="68"/>
      <c r="L1164" s="68"/>
      <c r="M1164" s="66"/>
      <c r="N1164" s="66"/>
      <c r="O1164" s="66"/>
      <c r="P1164" s="66"/>
      <c r="Q1164" s="66"/>
      <c r="R1164" s="66"/>
      <c r="S1164" s="66"/>
      <c r="T1164" s="66"/>
      <c r="U1164" s="66"/>
      <c r="V1164" s="66"/>
      <c r="W1164" s="66"/>
      <c r="X1164" s="66"/>
      <c r="Y1164" s="66"/>
      <c r="Z1164" s="66"/>
    </row>
    <row r="1165" spans="1:26" ht="14.25" customHeight="1" x14ac:dyDescent="0.2">
      <c r="A1165" s="67" t="s">
        <v>940</v>
      </c>
      <c r="B1165" s="67" t="s">
        <v>941</v>
      </c>
      <c r="C1165" s="68" t="str">
        <f t="shared" si="0"/>
        <v>SOARES WDO</v>
      </c>
      <c r="D1165" s="68"/>
      <c r="E1165" s="68"/>
      <c r="F1165" s="68"/>
      <c r="G1165" s="68">
        <v>10</v>
      </c>
      <c r="H1165" s="68">
        <f t="shared" si="1"/>
        <v>1</v>
      </c>
      <c r="I1165" s="68">
        <f t="shared" si="2"/>
        <v>1</v>
      </c>
      <c r="J1165" s="68"/>
      <c r="K1165" s="68"/>
      <c r="L1165" s="68"/>
      <c r="M1165" s="66"/>
      <c r="N1165" s="66"/>
      <c r="O1165" s="66"/>
      <c r="P1165" s="66"/>
      <c r="Q1165" s="66"/>
      <c r="R1165" s="66"/>
      <c r="S1165" s="66"/>
      <c r="T1165" s="66"/>
      <c r="U1165" s="66"/>
      <c r="V1165" s="66"/>
      <c r="W1165" s="66"/>
      <c r="X1165" s="66"/>
      <c r="Y1165" s="66"/>
      <c r="Z1165" s="66"/>
    </row>
    <row r="1166" spans="1:26" ht="14.25" customHeight="1" x14ac:dyDescent="0.2">
      <c r="A1166" s="67" t="s">
        <v>3716</v>
      </c>
      <c r="B1166" s="67" t="s">
        <v>3717</v>
      </c>
      <c r="C1166" s="68" t="str">
        <f t="shared" si="0"/>
        <v>SOLAPUR</v>
      </c>
      <c r="D1166" s="68"/>
      <c r="E1166" s="68"/>
      <c r="F1166" s="68"/>
      <c r="G1166" s="68">
        <v>1</v>
      </c>
      <c r="H1166" s="68">
        <f t="shared" si="1"/>
        <v>1</v>
      </c>
      <c r="I1166" s="68">
        <f t="shared" si="2"/>
        <v>1</v>
      </c>
      <c r="J1166" s="68"/>
      <c r="K1166" s="68"/>
      <c r="L1166" s="68"/>
      <c r="M1166" s="66"/>
      <c r="N1166" s="66"/>
      <c r="O1166" s="66"/>
      <c r="P1166" s="66"/>
      <c r="Q1166" s="66"/>
      <c r="R1166" s="66"/>
      <c r="S1166" s="66"/>
      <c r="T1166" s="66"/>
      <c r="U1166" s="66"/>
      <c r="V1166" s="66"/>
      <c r="W1166" s="66"/>
      <c r="X1166" s="66"/>
      <c r="Y1166" s="66"/>
      <c r="Z1166" s="66"/>
    </row>
    <row r="1167" spans="1:26" ht="14.25" customHeight="1" x14ac:dyDescent="0.2">
      <c r="A1167" s="67" t="s">
        <v>2152</v>
      </c>
      <c r="B1167" s="67" t="s">
        <v>2153</v>
      </c>
      <c r="C1167" s="68" t="str">
        <f t="shared" si="0"/>
        <v>SOLIEM</v>
      </c>
      <c r="D1167" s="68"/>
      <c r="E1167" s="68"/>
      <c r="F1167" s="68"/>
      <c r="G1167" s="68">
        <v>4</v>
      </c>
      <c r="H1167" s="68">
        <f t="shared" si="1"/>
        <v>1</v>
      </c>
      <c r="I1167" s="68">
        <f t="shared" si="2"/>
        <v>1</v>
      </c>
      <c r="J1167" s="68"/>
      <c r="K1167" s="68"/>
      <c r="L1167" s="68"/>
      <c r="M1167" s="66"/>
      <c r="N1167" s="66"/>
      <c r="O1167" s="66"/>
      <c r="P1167" s="66"/>
      <c r="Q1167" s="66"/>
      <c r="R1167" s="66"/>
      <c r="S1167" s="66"/>
      <c r="T1167" s="66"/>
      <c r="U1167" s="66"/>
      <c r="V1167" s="66"/>
      <c r="W1167" s="66"/>
      <c r="X1167" s="66"/>
      <c r="Y1167" s="66"/>
      <c r="Z1167" s="66"/>
    </row>
    <row r="1168" spans="1:26" ht="14.25" customHeight="1" x14ac:dyDescent="0.2">
      <c r="A1168" s="67" t="s">
        <v>4003</v>
      </c>
      <c r="B1168" s="67" t="s">
        <v>4004</v>
      </c>
      <c r="C1168" s="68" t="str">
        <f t="shared" si="0"/>
        <v>SOLYE School</v>
      </c>
      <c r="D1168" s="68"/>
      <c r="E1168" s="68"/>
      <c r="F1168" s="68"/>
      <c r="G1168" s="68">
        <v>0</v>
      </c>
      <c r="H1168" s="68">
        <f t="shared" si="1"/>
        <v>1</v>
      </c>
      <c r="I1168" s="68">
        <f t="shared" si="2"/>
        <v>1</v>
      </c>
      <c r="J1168" s="68"/>
      <c r="K1168" s="68" t="s">
        <v>3838</v>
      </c>
      <c r="L1168" s="68"/>
      <c r="M1168" s="66"/>
      <c r="N1168" s="66"/>
      <c r="O1168" s="66"/>
      <c r="P1168" s="66"/>
      <c r="Q1168" s="66"/>
      <c r="R1168" s="66"/>
      <c r="S1168" s="66"/>
      <c r="T1168" s="66"/>
      <c r="U1168" s="66"/>
      <c r="V1168" s="66"/>
      <c r="W1168" s="66"/>
      <c r="X1168" s="66"/>
      <c r="Y1168" s="66"/>
      <c r="Z1168" s="66"/>
    </row>
    <row r="1169" spans="1:26" ht="14.25" customHeight="1" x14ac:dyDescent="0.2">
      <c r="A1169" s="67" t="s">
        <v>1777</v>
      </c>
      <c r="B1169" s="67" t="s">
        <v>1778</v>
      </c>
      <c r="C1169" s="68" t="str">
        <f t="shared" si="0"/>
        <v>SOLYE TMP</v>
      </c>
      <c r="D1169" s="68"/>
      <c r="E1169" s="68"/>
      <c r="F1169" s="68"/>
      <c r="G1169" s="68">
        <v>6</v>
      </c>
      <c r="H1169" s="68">
        <f t="shared" si="1"/>
        <v>1</v>
      </c>
      <c r="I1169" s="68">
        <f t="shared" si="2"/>
        <v>1</v>
      </c>
      <c r="J1169" s="68"/>
      <c r="K1169" s="68"/>
      <c r="L1169" s="68"/>
      <c r="M1169" s="66"/>
      <c r="N1169" s="66"/>
      <c r="O1169" s="66"/>
      <c r="P1169" s="66"/>
      <c r="Q1169" s="66"/>
      <c r="R1169" s="66"/>
      <c r="S1169" s="66"/>
      <c r="T1169" s="66"/>
      <c r="U1169" s="66"/>
      <c r="V1169" s="66"/>
      <c r="W1169" s="66"/>
      <c r="X1169" s="66"/>
      <c r="Y1169" s="66"/>
      <c r="Z1169" s="66"/>
    </row>
    <row r="1170" spans="1:26" ht="14.25" customHeight="1" x14ac:dyDescent="0.2">
      <c r="A1170" s="67" t="s">
        <v>2707</v>
      </c>
      <c r="B1170" s="67" t="s">
        <v>2708</v>
      </c>
      <c r="C1170" s="68" t="str">
        <f t="shared" si="0"/>
        <v>SOMSWR TMP</v>
      </c>
      <c r="D1170" s="68"/>
      <c r="E1170" s="68"/>
      <c r="F1170" s="68"/>
      <c r="G1170" s="68">
        <v>12</v>
      </c>
      <c r="H1170" s="68">
        <f t="shared" si="1"/>
        <v>1</v>
      </c>
      <c r="I1170" s="68">
        <f t="shared" si="2"/>
        <v>1</v>
      </c>
      <c r="J1170" s="68"/>
      <c r="K1170" s="68"/>
      <c r="L1170" s="68"/>
      <c r="M1170" s="66"/>
      <c r="N1170" s="66"/>
      <c r="O1170" s="66"/>
      <c r="P1170" s="66"/>
      <c r="Q1170" s="66"/>
      <c r="R1170" s="66"/>
      <c r="S1170" s="66"/>
      <c r="T1170" s="66"/>
      <c r="U1170" s="66"/>
      <c r="V1170" s="66"/>
      <c r="W1170" s="66"/>
      <c r="X1170" s="66"/>
      <c r="Y1170" s="66"/>
      <c r="Z1170" s="66"/>
    </row>
    <row r="1171" spans="1:26" ht="14.25" customHeight="1" x14ac:dyDescent="0.2">
      <c r="A1171" s="67" t="s">
        <v>3628</v>
      </c>
      <c r="B1171" s="67" t="s">
        <v>3629</v>
      </c>
      <c r="C1171" s="68" t="str">
        <f t="shared" si="0"/>
        <v>SONAL</v>
      </c>
      <c r="D1171" s="68"/>
      <c r="E1171" s="68"/>
      <c r="F1171" s="68"/>
      <c r="G1171" s="68">
        <v>2</v>
      </c>
      <c r="H1171" s="68">
        <f t="shared" si="1"/>
        <v>1</v>
      </c>
      <c r="I1171" s="68">
        <f t="shared" si="2"/>
        <v>1</v>
      </c>
      <c r="J1171" s="68"/>
      <c r="K1171" s="68"/>
      <c r="L1171" s="68"/>
      <c r="M1171" s="66"/>
      <c r="N1171" s="66"/>
      <c r="O1171" s="66"/>
      <c r="P1171" s="66"/>
      <c r="Q1171" s="66"/>
      <c r="R1171" s="66"/>
      <c r="S1171" s="66"/>
      <c r="T1171" s="66"/>
      <c r="U1171" s="66"/>
      <c r="V1171" s="66"/>
      <c r="W1171" s="66"/>
      <c r="X1171" s="66"/>
      <c r="Y1171" s="66"/>
      <c r="Z1171" s="66"/>
    </row>
    <row r="1172" spans="1:26" ht="14.25" customHeight="1" x14ac:dyDescent="0.2">
      <c r="A1172" s="67" t="s">
        <v>355</v>
      </c>
      <c r="B1172" s="67" t="s">
        <v>356</v>
      </c>
      <c r="C1172" s="68" t="str">
        <f t="shared" si="0"/>
        <v>SONAL CROSS</v>
      </c>
      <c r="D1172" s="68"/>
      <c r="E1172" s="68"/>
      <c r="F1172" s="68"/>
      <c r="G1172" s="68">
        <v>14</v>
      </c>
      <c r="H1172" s="68">
        <f t="shared" si="1"/>
        <v>1</v>
      </c>
      <c r="I1172" s="68">
        <f t="shared" si="2"/>
        <v>1</v>
      </c>
      <c r="J1172" s="68"/>
      <c r="K1172" s="68"/>
      <c r="L1172" s="68"/>
      <c r="M1172" s="66"/>
      <c r="N1172" s="66"/>
      <c r="O1172" s="66"/>
      <c r="P1172" s="66"/>
      <c r="Q1172" s="66"/>
      <c r="R1172" s="66"/>
      <c r="S1172" s="66"/>
      <c r="T1172" s="66"/>
      <c r="U1172" s="66"/>
      <c r="V1172" s="66"/>
      <c r="W1172" s="66"/>
      <c r="X1172" s="66"/>
      <c r="Y1172" s="66"/>
      <c r="Z1172" s="66"/>
    </row>
    <row r="1173" spans="1:26" ht="14.25" customHeight="1" x14ac:dyDescent="0.2">
      <c r="A1173" s="67" t="s">
        <v>330</v>
      </c>
      <c r="B1173" s="67" t="s">
        <v>331</v>
      </c>
      <c r="C1173" s="68" t="str">
        <f t="shared" si="0"/>
        <v>SONAL TISK</v>
      </c>
      <c r="D1173" s="68"/>
      <c r="E1173" s="68"/>
      <c r="F1173" s="68"/>
      <c r="G1173" s="68">
        <v>2</v>
      </c>
      <c r="H1173" s="68">
        <f t="shared" si="1"/>
        <v>1</v>
      </c>
      <c r="I1173" s="68">
        <f t="shared" si="2"/>
        <v>1</v>
      </c>
      <c r="J1173" s="68"/>
      <c r="K1173" s="68"/>
      <c r="L1173" s="68"/>
      <c r="M1173" s="66"/>
      <c r="N1173" s="66"/>
      <c r="O1173" s="66"/>
      <c r="P1173" s="66"/>
      <c r="Q1173" s="66"/>
      <c r="R1173" s="66"/>
      <c r="S1173" s="66"/>
      <c r="T1173" s="66"/>
      <c r="U1173" s="66"/>
      <c r="V1173" s="66"/>
      <c r="W1173" s="66"/>
      <c r="X1173" s="66"/>
      <c r="Y1173" s="66"/>
      <c r="Z1173" s="66"/>
    </row>
    <row r="1174" spans="1:26" ht="14.25" customHeight="1" x14ac:dyDescent="0.2">
      <c r="A1174" s="67" t="s">
        <v>42</v>
      </c>
      <c r="B1174" s="67" t="s">
        <v>43</v>
      </c>
      <c r="C1174" s="68" t="str">
        <f t="shared" si="0"/>
        <v>SONAULIM</v>
      </c>
      <c r="D1174" s="68"/>
      <c r="E1174" s="68"/>
      <c r="F1174" s="68"/>
      <c r="G1174" s="68">
        <v>67</v>
      </c>
      <c r="H1174" s="68">
        <f t="shared" si="1"/>
        <v>1</v>
      </c>
      <c r="I1174" s="68">
        <f t="shared" si="2"/>
        <v>1</v>
      </c>
      <c r="J1174" s="68"/>
      <c r="K1174" s="68"/>
      <c r="L1174" s="68"/>
      <c r="M1174" s="66"/>
      <c r="N1174" s="66"/>
      <c r="O1174" s="66"/>
      <c r="P1174" s="66"/>
      <c r="Q1174" s="66"/>
      <c r="R1174" s="66"/>
      <c r="S1174" s="66"/>
      <c r="T1174" s="66"/>
      <c r="U1174" s="66"/>
      <c r="V1174" s="66"/>
      <c r="W1174" s="66"/>
      <c r="X1174" s="66"/>
      <c r="Y1174" s="66"/>
      <c r="Z1174" s="66"/>
    </row>
    <row r="1175" spans="1:26" ht="14.25" customHeight="1" x14ac:dyDescent="0.2">
      <c r="A1175" s="67" t="s">
        <v>1783</v>
      </c>
      <c r="B1175" s="67" t="s">
        <v>1784</v>
      </c>
      <c r="C1175" s="68" t="str">
        <f t="shared" si="0"/>
        <v>SONSHI</v>
      </c>
      <c r="D1175" s="68"/>
      <c r="E1175" s="68"/>
      <c r="F1175" s="68"/>
      <c r="G1175" s="68">
        <v>6</v>
      </c>
      <c r="H1175" s="68">
        <f t="shared" si="1"/>
        <v>1</v>
      </c>
      <c r="I1175" s="68">
        <f t="shared" si="2"/>
        <v>1</v>
      </c>
      <c r="J1175" s="68"/>
      <c r="K1175" s="68"/>
      <c r="L1175" s="68"/>
      <c r="M1175" s="66"/>
      <c r="N1175" s="66"/>
      <c r="O1175" s="66"/>
      <c r="P1175" s="66"/>
      <c r="Q1175" s="66"/>
      <c r="R1175" s="66"/>
      <c r="S1175" s="66"/>
      <c r="T1175" s="66"/>
      <c r="U1175" s="66"/>
      <c r="V1175" s="66"/>
      <c r="W1175" s="66"/>
      <c r="X1175" s="66"/>
      <c r="Y1175" s="66"/>
      <c r="Z1175" s="66"/>
    </row>
    <row r="1176" spans="1:26" ht="14.25" customHeight="1" x14ac:dyDescent="0.2">
      <c r="A1176" s="67" t="s">
        <v>1781</v>
      </c>
      <c r="B1176" s="67" t="s">
        <v>1782</v>
      </c>
      <c r="C1176" s="68" t="str">
        <f t="shared" si="0"/>
        <v>SONSHI TISK</v>
      </c>
      <c r="D1176" s="68"/>
      <c r="E1176" s="68"/>
      <c r="F1176" s="68"/>
      <c r="G1176" s="68">
        <v>6</v>
      </c>
      <c r="H1176" s="68">
        <f t="shared" si="1"/>
        <v>1</v>
      </c>
      <c r="I1176" s="68">
        <f t="shared" si="2"/>
        <v>1</v>
      </c>
      <c r="J1176" s="68"/>
      <c r="K1176" s="68"/>
      <c r="L1176" s="68"/>
      <c r="M1176" s="66"/>
      <c r="N1176" s="66"/>
      <c r="O1176" s="66"/>
      <c r="P1176" s="66"/>
      <c r="Q1176" s="66"/>
      <c r="R1176" s="66"/>
      <c r="S1176" s="66"/>
      <c r="T1176" s="66"/>
      <c r="U1176" s="66"/>
      <c r="V1176" s="66"/>
      <c r="W1176" s="66"/>
      <c r="X1176" s="66"/>
      <c r="Y1176" s="66"/>
      <c r="Z1176" s="66"/>
    </row>
    <row r="1177" spans="1:26" ht="14.25" customHeight="1" x14ac:dyDescent="0.2">
      <c r="A1177" s="67" t="s">
        <v>2431</v>
      </c>
      <c r="B1177" s="67" t="s">
        <v>2432</v>
      </c>
      <c r="C1177" s="68" t="str">
        <f t="shared" si="0"/>
        <v>SONSODO</v>
      </c>
      <c r="D1177" s="68"/>
      <c r="E1177" s="68"/>
      <c r="F1177" s="68"/>
      <c r="G1177" s="68">
        <v>8</v>
      </c>
      <c r="H1177" s="68">
        <f t="shared" si="1"/>
        <v>1</v>
      </c>
      <c r="I1177" s="68">
        <f t="shared" si="2"/>
        <v>1</v>
      </c>
      <c r="J1177" s="68"/>
      <c r="K1177" s="68"/>
      <c r="L1177" s="68"/>
      <c r="M1177" s="66"/>
      <c r="N1177" s="66"/>
      <c r="O1177" s="66"/>
      <c r="P1177" s="66"/>
      <c r="Q1177" s="66"/>
      <c r="R1177" s="66"/>
      <c r="S1177" s="66"/>
      <c r="T1177" s="66"/>
      <c r="U1177" s="66"/>
      <c r="V1177" s="66"/>
      <c r="W1177" s="66"/>
      <c r="X1177" s="66"/>
      <c r="Y1177" s="66"/>
      <c r="Z1177" s="66"/>
    </row>
    <row r="1178" spans="1:26" ht="14.25" customHeight="1" x14ac:dyDescent="0.2">
      <c r="A1178" s="67" t="s">
        <v>3814</v>
      </c>
      <c r="B1178" s="67" t="s">
        <v>3815</v>
      </c>
      <c r="C1178" s="68" t="str">
        <f t="shared" si="0"/>
        <v>SRI DEVSTHN</v>
      </c>
      <c r="D1178" s="68"/>
      <c r="E1178" s="68"/>
      <c r="F1178" s="68"/>
      <c r="G1178" s="68">
        <v>1</v>
      </c>
      <c r="H1178" s="68">
        <f t="shared" si="1"/>
        <v>1</v>
      </c>
      <c r="I1178" s="68">
        <f t="shared" si="2"/>
        <v>1</v>
      </c>
      <c r="J1178" s="68"/>
      <c r="K1178" s="68"/>
      <c r="L1178" s="68"/>
      <c r="M1178" s="66"/>
      <c r="N1178" s="66"/>
      <c r="O1178" s="66"/>
      <c r="P1178" s="66"/>
      <c r="Q1178" s="66"/>
      <c r="R1178" s="66"/>
      <c r="S1178" s="66"/>
      <c r="T1178" s="66"/>
      <c r="U1178" s="66"/>
      <c r="V1178" s="66"/>
      <c r="W1178" s="66"/>
      <c r="X1178" s="66"/>
      <c r="Y1178" s="66"/>
      <c r="Z1178" s="66"/>
    </row>
    <row r="1179" spans="1:26" ht="14.25" customHeight="1" x14ac:dyDescent="0.2">
      <c r="A1179" s="67" t="s">
        <v>2225</v>
      </c>
      <c r="B1179" s="67" t="s">
        <v>2226</v>
      </c>
      <c r="C1179" s="68" t="str">
        <f t="shared" si="0"/>
        <v>SRM COLLAGE</v>
      </c>
      <c r="D1179" s="68"/>
      <c r="E1179" s="68"/>
      <c r="F1179" s="68"/>
      <c r="G1179" s="68">
        <v>3</v>
      </c>
      <c r="H1179" s="68">
        <f t="shared" si="1"/>
        <v>1</v>
      </c>
      <c r="I1179" s="68">
        <f t="shared" si="2"/>
        <v>1</v>
      </c>
      <c r="J1179" s="68"/>
      <c r="K1179" s="68"/>
      <c r="L1179" s="68"/>
      <c r="M1179" s="66"/>
      <c r="N1179" s="66"/>
      <c r="O1179" s="66"/>
      <c r="P1179" s="66"/>
      <c r="Q1179" s="66"/>
      <c r="R1179" s="66"/>
      <c r="S1179" s="66"/>
      <c r="T1179" s="66"/>
      <c r="U1179" s="66"/>
      <c r="V1179" s="66"/>
      <c r="W1179" s="66"/>
      <c r="X1179" s="66"/>
      <c r="Y1179" s="66"/>
      <c r="Z1179" s="66"/>
    </row>
    <row r="1180" spans="1:26" ht="14.25" customHeight="1" x14ac:dyDescent="0.2">
      <c r="A1180" s="67" t="s">
        <v>15</v>
      </c>
      <c r="B1180" s="67" t="s">
        <v>16</v>
      </c>
      <c r="C1180" s="68" t="str">
        <f t="shared" si="0"/>
        <v>ST. CRUZ X</v>
      </c>
      <c r="D1180" s="68"/>
      <c r="E1180" s="68"/>
      <c r="F1180" s="68"/>
      <c r="G1180" s="68">
        <v>67</v>
      </c>
      <c r="H1180" s="68">
        <f t="shared" si="1"/>
        <v>1</v>
      </c>
      <c r="I1180" s="68">
        <f t="shared" si="2"/>
        <v>1</v>
      </c>
      <c r="J1180" s="68"/>
      <c r="K1180" s="68"/>
      <c r="L1180" s="68"/>
      <c r="M1180" s="66"/>
      <c r="N1180" s="66"/>
      <c r="O1180" s="66"/>
      <c r="P1180" s="66"/>
      <c r="Q1180" s="66"/>
      <c r="R1180" s="66"/>
      <c r="S1180" s="66"/>
      <c r="T1180" s="66"/>
      <c r="U1180" s="66"/>
      <c r="V1180" s="66"/>
      <c r="W1180" s="66"/>
      <c r="X1180" s="66"/>
      <c r="Y1180" s="66"/>
      <c r="Z1180" s="66"/>
    </row>
    <row r="1181" spans="1:26" ht="14.25" customHeight="1" x14ac:dyDescent="0.2">
      <c r="A1181" s="67" t="s">
        <v>1509</v>
      </c>
      <c r="B1181" s="67" t="s">
        <v>1510</v>
      </c>
      <c r="C1181" s="68" t="str">
        <f t="shared" si="0"/>
        <v>ST. ESTEVE</v>
      </c>
      <c r="D1181" s="68"/>
      <c r="E1181" s="68"/>
      <c r="F1181" s="68"/>
      <c r="G1181" s="68">
        <v>5</v>
      </c>
      <c r="H1181" s="68">
        <f t="shared" si="1"/>
        <v>1</v>
      </c>
      <c r="I1181" s="68">
        <f t="shared" si="2"/>
        <v>1</v>
      </c>
      <c r="J1181" s="68"/>
      <c r="K1181" s="68"/>
      <c r="L1181" s="68"/>
      <c r="M1181" s="66"/>
      <c r="N1181" s="66"/>
      <c r="O1181" s="66"/>
      <c r="P1181" s="66"/>
      <c r="Q1181" s="66"/>
      <c r="R1181" s="66"/>
      <c r="S1181" s="66"/>
      <c r="T1181" s="66"/>
      <c r="U1181" s="66"/>
      <c r="V1181" s="66"/>
      <c r="W1181" s="66"/>
      <c r="X1181" s="66"/>
      <c r="Y1181" s="66"/>
      <c r="Z1181" s="66"/>
    </row>
    <row r="1182" spans="1:26" ht="14.25" customHeight="1" x14ac:dyDescent="0.2">
      <c r="A1182" s="67" t="s">
        <v>4005</v>
      </c>
      <c r="B1182" s="67" t="s">
        <v>4006</v>
      </c>
      <c r="C1182" s="68" t="str">
        <f t="shared" si="0"/>
        <v>ST. THERESA VASCO</v>
      </c>
      <c r="D1182" s="68"/>
      <c r="E1182" s="68"/>
      <c r="F1182" s="68"/>
      <c r="G1182" s="68">
        <v>0</v>
      </c>
      <c r="H1182" s="68">
        <f t="shared" si="1"/>
        <v>1</v>
      </c>
      <c r="I1182" s="68">
        <f t="shared" si="2"/>
        <v>1</v>
      </c>
      <c r="J1182" s="68"/>
      <c r="K1182" s="68" t="s">
        <v>3838</v>
      </c>
      <c r="L1182" s="68"/>
      <c r="M1182" s="66"/>
      <c r="N1182" s="66"/>
      <c r="O1182" s="66"/>
      <c r="P1182" s="66"/>
      <c r="Q1182" s="66"/>
      <c r="R1182" s="66"/>
      <c r="S1182" s="66"/>
      <c r="T1182" s="66"/>
      <c r="U1182" s="66"/>
      <c r="V1182" s="66"/>
      <c r="W1182" s="66"/>
      <c r="X1182" s="66"/>
      <c r="Y1182" s="66"/>
      <c r="Z1182" s="66"/>
    </row>
    <row r="1183" spans="1:26" ht="14.25" customHeight="1" x14ac:dyDescent="0.2">
      <c r="A1183" s="67" t="s">
        <v>3817</v>
      </c>
      <c r="B1183" s="67" t="s">
        <v>3818</v>
      </c>
      <c r="C1183" s="68" t="str">
        <f t="shared" si="0"/>
        <v>ST.CRUZ</v>
      </c>
      <c r="D1183" s="68"/>
      <c r="E1183" s="68"/>
      <c r="F1183" s="68"/>
      <c r="G1183" s="68">
        <v>1</v>
      </c>
      <c r="H1183" s="68">
        <f t="shared" si="1"/>
        <v>1</v>
      </c>
      <c r="I1183" s="68">
        <f t="shared" si="2"/>
        <v>1</v>
      </c>
      <c r="J1183" s="68"/>
      <c r="K1183" s="68"/>
      <c r="L1183" s="68"/>
      <c r="M1183" s="66"/>
      <c r="N1183" s="66"/>
      <c r="O1183" s="66"/>
      <c r="P1183" s="66"/>
      <c r="Q1183" s="66"/>
      <c r="R1183" s="66"/>
      <c r="S1183" s="66"/>
      <c r="T1183" s="66"/>
      <c r="U1183" s="66"/>
      <c r="V1183" s="66"/>
      <c r="W1183" s="66"/>
      <c r="X1183" s="66"/>
      <c r="Y1183" s="66"/>
      <c r="Z1183" s="66"/>
    </row>
    <row r="1184" spans="1:26" ht="14.25" customHeight="1" x14ac:dyDescent="0.2">
      <c r="A1184" s="67" t="s">
        <v>2382</v>
      </c>
      <c r="B1184" s="67" t="s">
        <v>2383</v>
      </c>
      <c r="C1184" s="68" t="str">
        <f t="shared" si="0"/>
        <v>ST.CRUZ MKT</v>
      </c>
      <c r="D1184" s="68"/>
      <c r="E1184" s="68"/>
      <c r="F1184" s="68"/>
      <c r="G1184" s="68">
        <v>2</v>
      </c>
      <c r="H1184" s="68">
        <f t="shared" si="1"/>
        <v>1</v>
      </c>
      <c r="I1184" s="68">
        <f t="shared" si="2"/>
        <v>1</v>
      </c>
      <c r="J1184" s="68"/>
      <c r="K1184" s="68"/>
      <c r="L1184" s="68"/>
      <c r="M1184" s="66"/>
      <c r="N1184" s="66"/>
      <c r="O1184" s="66"/>
      <c r="P1184" s="66"/>
      <c r="Q1184" s="66"/>
      <c r="R1184" s="66"/>
      <c r="S1184" s="66"/>
      <c r="T1184" s="66"/>
      <c r="U1184" s="66"/>
      <c r="V1184" s="66"/>
      <c r="W1184" s="66"/>
      <c r="X1184" s="66"/>
      <c r="Y1184" s="66"/>
      <c r="Z1184" s="66"/>
    </row>
    <row r="1185" spans="1:26" ht="14.25" customHeight="1" x14ac:dyDescent="0.2">
      <c r="A1185" s="67" t="s">
        <v>1947</v>
      </c>
      <c r="B1185" s="67" t="s">
        <v>1948</v>
      </c>
      <c r="C1185" s="68" t="str">
        <f t="shared" si="0"/>
        <v>ST.MARRY</v>
      </c>
      <c r="D1185" s="68"/>
      <c r="E1185" s="68"/>
      <c r="F1185" s="68"/>
      <c r="G1185" s="68">
        <v>2</v>
      </c>
      <c r="H1185" s="68">
        <f t="shared" si="1"/>
        <v>1</v>
      </c>
      <c r="I1185" s="68">
        <f t="shared" si="2"/>
        <v>1</v>
      </c>
      <c r="J1185" s="68"/>
      <c r="K1185" s="68"/>
      <c r="L1185" s="68"/>
      <c r="M1185" s="66"/>
      <c r="N1185" s="66"/>
      <c r="O1185" s="66"/>
      <c r="P1185" s="66"/>
      <c r="Q1185" s="66"/>
      <c r="R1185" s="66"/>
      <c r="S1185" s="66"/>
      <c r="T1185" s="66"/>
      <c r="U1185" s="66"/>
      <c r="V1185" s="66"/>
      <c r="W1185" s="66"/>
      <c r="X1185" s="66"/>
      <c r="Y1185" s="66"/>
      <c r="Z1185" s="66"/>
    </row>
    <row r="1186" spans="1:26" ht="14.25" customHeight="1" x14ac:dyDescent="0.2">
      <c r="A1186" s="67" t="s">
        <v>214</v>
      </c>
      <c r="B1186" s="67" t="s">
        <v>215</v>
      </c>
      <c r="C1186" s="68" t="str">
        <f t="shared" si="0"/>
        <v>ST.PEDRO</v>
      </c>
      <c r="D1186" s="68"/>
      <c r="E1186" s="68"/>
      <c r="F1186" s="68"/>
      <c r="G1186" s="68">
        <v>84</v>
      </c>
      <c r="H1186" s="68">
        <f t="shared" si="1"/>
        <v>1</v>
      </c>
      <c r="I1186" s="68">
        <f t="shared" si="2"/>
        <v>1</v>
      </c>
      <c r="J1186" s="68"/>
      <c r="K1186" s="68"/>
      <c r="L1186" s="68"/>
      <c r="M1186" s="66"/>
      <c r="N1186" s="66"/>
      <c r="O1186" s="66"/>
      <c r="P1186" s="66"/>
      <c r="Q1186" s="66"/>
      <c r="R1186" s="66"/>
      <c r="S1186" s="66"/>
      <c r="T1186" s="66"/>
      <c r="U1186" s="66"/>
      <c r="V1186" s="66"/>
      <c r="W1186" s="66"/>
      <c r="X1186" s="66"/>
      <c r="Y1186" s="66"/>
      <c r="Z1186" s="66"/>
    </row>
    <row r="1187" spans="1:26" ht="14.25" customHeight="1" x14ac:dyDescent="0.2">
      <c r="A1187" s="67" t="s">
        <v>799</v>
      </c>
      <c r="B1187" s="67" t="s">
        <v>800</v>
      </c>
      <c r="C1187" s="68" t="str">
        <f t="shared" si="0"/>
        <v>STD. BRIDGE</v>
      </c>
      <c r="D1187" s="68"/>
      <c r="E1187" s="68"/>
      <c r="F1187" s="68"/>
      <c r="G1187" s="68">
        <v>33</v>
      </c>
      <c r="H1187" s="68">
        <f t="shared" si="1"/>
        <v>1</v>
      </c>
      <c r="I1187" s="68">
        <f t="shared" si="2"/>
        <v>1</v>
      </c>
      <c r="J1187" s="68"/>
      <c r="K1187" s="68"/>
      <c r="L1187" s="68"/>
      <c r="M1187" s="66"/>
      <c r="N1187" s="66"/>
      <c r="O1187" s="66"/>
      <c r="P1187" s="66"/>
      <c r="Q1187" s="66"/>
      <c r="R1187" s="66"/>
      <c r="S1187" s="66"/>
      <c r="T1187" s="66"/>
      <c r="U1187" s="66"/>
      <c r="V1187" s="66"/>
      <c r="W1187" s="66"/>
      <c r="X1187" s="66"/>
      <c r="Y1187" s="66"/>
      <c r="Z1187" s="66"/>
    </row>
    <row r="1188" spans="1:26" ht="14.25" customHeight="1" x14ac:dyDescent="0.2">
      <c r="A1188" s="70" t="s">
        <v>4007</v>
      </c>
      <c r="B1188" s="70" t="s">
        <v>4008</v>
      </c>
      <c r="C1188" s="84" t="s">
        <v>4007</v>
      </c>
      <c r="D1188" s="84"/>
      <c r="E1188" s="68"/>
      <c r="F1188" s="68"/>
      <c r="G1188" s="68">
        <v>0</v>
      </c>
      <c r="H1188" s="68">
        <f t="shared" si="1"/>
        <v>1</v>
      </c>
      <c r="I1188" s="68">
        <v>1</v>
      </c>
      <c r="J1188" s="68"/>
      <c r="K1188" s="68"/>
      <c r="L1188" s="68"/>
      <c r="M1188" s="66"/>
      <c r="N1188" s="66"/>
      <c r="O1188" s="66"/>
      <c r="P1188" s="66"/>
      <c r="Q1188" s="66"/>
      <c r="R1188" s="66"/>
      <c r="S1188" s="66"/>
      <c r="T1188" s="66"/>
      <c r="U1188" s="66"/>
      <c r="V1188" s="66"/>
      <c r="W1188" s="66"/>
      <c r="X1188" s="66"/>
      <c r="Y1188" s="66"/>
      <c r="Z1188" s="66"/>
    </row>
    <row r="1189" spans="1:26" ht="14.25" customHeight="1" x14ac:dyDescent="0.2">
      <c r="A1189" s="67" t="s">
        <v>3074</v>
      </c>
      <c r="B1189" s="67" t="s">
        <v>3075</v>
      </c>
      <c r="C1189" s="68" t="str">
        <f t="shared" ref="C1189:C1487" si="3">A1189</f>
        <v>SUBDALE X</v>
      </c>
      <c r="D1189" s="68"/>
      <c r="E1189" s="68"/>
      <c r="F1189" s="68"/>
      <c r="G1189" s="68">
        <v>1</v>
      </c>
      <c r="H1189" s="68">
        <f t="shared" si="1"/>
        <v>1</v>
      </c>
      <c r="I1189" s="68">
        <f t="shared" ref="I1189:I1487" si="4">COUNTIF($B$2:$B$5893,B1189)</f>
        <v>1</v>
      </c>
      <c r="J1189" s="68"/>
      <c r="K1189" s="68"/>
      <c r="L1189" s="68"/>
      <c r="M1189" s="66"/>
      <c r="N1189" s="66"/>
      <c r="O1189" s="66"/>
      <c r="P1189" s="66"/>
      <c r="Q1189" s="66"/>
      <c r="R1189" s="66"/>
      <c r="S1189" s="66"/>
      <c r="T1189" s="66"/>
      <c r="U1189" s="66"/>
      <c r="V1189" s="66"/>
      <c r="W1189" s="66"/>
      <c r="X1189" s="66"/>
      <c r="Y1189" s="66"/>
      <c r="Z1189" s="66"/>
    </row>
    <row r="1190" spans="1:26" ht="14.25" customHeight="1" x14ac:dyDescent="0.2">
      <c r="A1190" s="67" t="s">
        <v>3076</v>
      </c>
      <c r="B1190" s="67" t="s">
        <v>3077</v>
      </c>
      <c r="C1190" s="68" t="str">
        <f t="shared" si="3"/>
        <v>SUBDALEM</v>
      </c>
      <c r="D1190" s="68"/>
      <c r="E1190" s="68"/>
      <c r="F1190" s="68"/>
      <c r="G1190" s="68">
        <v>1</v>
      </c>
      <c r="H1190" s="68">
        <f t="shared" si="1"/>
        <v>1</v>
      </c>
      <c r="I1190" s="68">
        <f t="shared" si="4"/>
        <v>1</v>
      </c>
      <c r="J1190" s="68"/>
      <c r="K1190" s="68"/>
      <c r="L1190" s="68"/>
      <c r="M1190" s="66"/>
      <c r="N1190" s="66"/>
      <c r="O1190" s="66"/>
      <c r="P1190" s="66"/>
      <c r="Q1190" s="66"/>
      <c r="R1190" s="66"/>
      <c r="S1190" s="66"/>
      <c r="T1190" s="66"/>
      <c r="U1190" s="66"/>
      <c r="V1190" s="66"/>
      <c r="W1190" s="66"/>
      <c r="X1190" s="66"/>
      <c r="Y1190" s="66"/>
      <c r="Z1190" s="66"/>
    </row>
    <row r="1191" spans="1:26" ht="14.25" customHeight="1" x14ac:dyDescent="0.2">
      <c r="A1191" s="67" t="s">
        <v>1124</v>
      </c>
      <c r="B1191" s="67" t="s">
        <v>1125</v>
      </c>
      <c r="C1191" s="68" t="str">
        <f t="shared" si="3"/>
        <v>SUCALDEM</v>
      </c>
      <c r="D1191" s="68"/>
      <c r="E1191" s="68"/>
      <c r="F1191" s="68"/>
      <c r="G1191" s="68">
        <v>3</v>
      </c>
      <c r="H1191" s="68">
        <f t="shared" si="1"/>
        <v>1</v>
      </c>
      <c r="I1191" s="68">
        <f t="shared" si="4"/>
        <v>1</v>
      </c>
      <c r="J1191" s="68"/>
      <c r="K1191" s="68"/>
      <c r="L1191" s="68"/>
      <c r="M1191" s="66"/>
      <c r="N1191" s="66"/>
      <c r="O1191" s="66"/>
      <c r="P1191" s="66"/>
      <c r="Q1191" s="66"/>
      <c r="R1191" s="66"/>
      <c r="S1191" s="66"/>
      <c r="T1191" s="66"/>
      <c r="U1191" s="66"/>
      <c r="V1191" s="66"/>
      <c r="W1191" s="66"/>
      <c r="X1191" s="66"/>
      <c r="Y1191" s="66"/>
      <c r="Z1191" s="66"/>
    </row>
    <row r="1192" spans="1:26" ht="14.25" customHeight="1" x14ac:dyDescent="0.2">
      <c r="A1192" s="67" t="s">
        <v>525</v>
      </c>
      <c r="B1192" s="67" t="s">
        <v>526</v>
      </c>
      <c r="C1192" s="68" t="str">
        <f t="shared" si="3"/>
        <v>SUCCURRO</v>
      </c>
      <c r="D1192" s="68"/>
      <c r="E1192" s="68"/>
      <c r="F1192" s="68"/>
      <c r="G1192" s="68">
        <v>2</v>
      </c>
      <c r="H1192" s="68">
        <f t="shared" si="1"/>
        <v>1</v>
      </c>
      <c r="I1192" s="68">
        <f t="shared" si="4"/>
        <v>1</v>
      </c>
      <c r="J1192" s="68"/>
      <c r="K1192" s="68"/>
      <c r="L1192" s="68"/>
      <c r="M1192" s="66"/>
      <c r="N1192" s="66"/>
      <c r="O1192" s="66"/>
      <c r="P1192" s="66"/>
      <c r="Q1192" s="66"/>
      <c r="R1192" s="66"/>
      <c r="S1192" s="66"/>
      <c r="T1192" s="66"/>
      <c r="U1192" s="66"/>
      <c r="V1192" s="66"/>
      <c r="W1192" s="66"/>
      <c r="X1192" s="66"/>
      <c r="Y1192" s="66"/>
      <c r="Z1192" s="66"/>
    </row>
    <row r="1193" spans="1:26" ht="14.25" customHeight="1" x14ac:dyDescent="0.2">
      <c r="A1193" s="67" t="s">
        <v>1830</v>
      </c>
      <c r="B1193" s="67" t="s">
        <v>1831</v>
      </c>
      <c r="C1193" s="68" t="str">
        <f t="shared" si="3"/>
        <v>SUGAR FCTRY</v>
      </c>
      <c r="D1193" s="68"/>
      <c r="E1193" s="68"/>
      <c r="F1193" s="68"/>
      <c r="G1193" s="68">
        <v>11</v>
      </c>
      <c r="H1193" s="68">
        <f t="shared" si="1"/>
        <v>1</v>
      </c>
      <c r="I1193" s="68">
        <f t="shared" si="4"/>
        <v>1</v>
      </c>
      <c r="J1193" s="68"/>
      <c r="K1193" s="68"/>
      <c r="L1193" s="68"/>
      <c r="M1193" s="66"/>
      <c r="N1193" s="66"/>
      <c r="O1193" s="66"/>
      <c r="P1193" s="66"/>
      <c r="Q1193" s="66"/>
      <c r="R1193" s="66"/>
      <c r="S1193" s="66"/>
      <c r="T1193" s="66"/>
      <c r="U1193" s="66"/>
      <c r="V1193" s="66"/>
      <c r="W1193" s="66"/>
      <c r="X1193" s="66"/>
      <c r="Y1193" s="66"/>
      <c r="Z1193" s="66"/>
    </row>
    <row r="1194" spans="1:26" ht="14.25" customHeight="1" x14ac:dyDescent="0.2">
      <c r="A1194" s="67" t="s">
        <v>2239</v>
      </c>
      <c r="B1194" s="67" t="s">
        <v>2240</v>
      </c>
      <c r="C1194" s="68" t="str">
        <f t="shared" si="3"/>
        <v>SUKALWAD</v>
      </c>
      <c r="D1194" s="68"/>
      <c r="E1194" s="68"/>
      <c r="F1194" s="68"/>
      <c r="G1194" s="68">
        <v>1</v>
      </c>
      <c r="H1194" s="68">
        <f t="shared" si="1"/>
        <v>1</v>
      </c>
      <c r="I1194" s="68">
        <f t="shared" si="4"/>
        <v>1</v>
      </c>
      <c r="J1194" s="68"/>
      <c r="K1194" s="68"/>
      <c r="L1194" s="68"/>
      <c r="M1194" s="66"/>
      <c r="N1194" s="66"/>
      <c r="O1194" s="66"/>
      <c r="P1194" s="66"/>
      <c r="Q1194" s="66"/>
      <c r="R1194" s="66"/>
      <c r="S1194" s="66"/>
      <c r="T1194" s="66"/>
      <c r="U1194" s="66"/>
      <c r="V1194" s="66"/>
      <c r="W1194" s="66"/>
      <c r="X1194" s="66"/>
      <c r="Y1194" s="66"/>
      <c r="Z1194" s="66"/>
    </row>
    <row r="1195" spans="1:26" ht="14.25" customHeight="1" x14ac:dyDescent="0.2">
      <c r="A1195" s="67" t="s">
        <v>2766</v>
      </c>
      <c r="B1195" s="67" t="s">
        <v>2767</v>
      </c>
      <c r="C1195" s="68" t="str">
        <f t="shared" si="3"/>
        <v>SUKTALEM</v>
      </c>
      <c r="D1195" s="68"/>
      <c r="E1195" s="68"/>
      <c r="F1195" s="68"/>
      <c r="G1195" s="68">
        <v>5</v>
      </c>
      <c r="H1195" s="68">
        <f t="shared" si="1"/>
        <v>1</v>
      </c>
      <c r="I1195" s="68">
        <f t="shared" si="4"/>
        <v>1</v>
      </c>
      <c r="J1195" s="68"/>
      <c r="K1195" s="68"/>
      <c r="L1195" s="68"/>
      <c r="M1195" s="66"/>
      <c r="N1195" s="66"/>
      <c r="O1195" s="66"/>
      <c r="P1195" s="66"/>
      <c r="Q1195" s="66"/>
      <c r="R1195" s="66"/>
      <c r="S1195" s="66"/>
      <c r="T1195" s="66"/>
      <c r="U1195" s="66"/>
      <c r="V1195" s="66"/>
      <c r="W1195" s="66"/>
      <c r="X1195" s="66"/>
      <c r="Y1195" s="66"/>
      <c r="Z1195" s="66"/>
    </row>
    <row r="1196" spans="1:26" ht="14.25" customHeight="1" x14ac:dyDescent="0.2">
      <c r="A1196" s="67" t="s">
        <v>2723</v>
      </c>
      <c r="B1196" s="67" t="s">
        <v>2724</v>
      </c>
      <c r="C1196" s="68" t="str">
        <f t="shared" si="3"/>
        <v>SULCORNA</v>
      </c>
      <c r="D1196" s="68"/>
      <c r="E1196" s="68"/>
      <c r="F1196" s="68"/>
      <c r="G1196" s="68">
        <v>7</v>
      </c>
      <c r="H1196" s="68">
        <f t="shared" si="1"/>
        <v>1</v>
      </c>
      <c r="I1196" s="68">
        <f t="shared" si="4"/>
        <v>1</v>
      </c>
      <c r="J1196" s="68"/>
      <c r="K1196" s="68"/>
      <c r="L1196" s="68"/>
      <c r="M1196" s="66"/>
      <c r="N1196" s="66"/>
      <c r="O1196" s="66"/>
      <c r="P1196" s="66"/>
      <c r="Q1196" s="66"/>
      <c r="R1196" s="66"/>
      <c r="S1196" s="66"/>
      <c r="T1196" s="66"/>
      <c r="U1196" s="66"/>
      <c r="V1196" s="66"/>
      <c r="W1196" s="66"/>
      <c r="X1196" s="66"/>
      <c r="Y1196" s="66"/>
      <c r="Z1196" s="66"/>
    </row>
    <row r="1197" spans="1:26" ht="14.25" customHeight="1" x14ac:dyDescent="0.2">
      <c r="A1197" s="67" t="s">
        <v>278</v>
      </c>
      <c r="B1197" s="67" t="s">
        <v>279</v>
      </c>
      <c r="C1197" s="68" t="str">
        <f t="shared" si="3"/>
        <v>SUPACHI PUD</v>
      </c>
      <c r="D1197" s="68"/>
      <c r="E1197" s="68"/>
      <c r="F1197" s="68"/>
      <c r="G1197" s="68">
        <v>54</v>
      </c>
      <c r="H1197" s="68">
        <f t="shared" si="1"/>
        <v>1</v>
      </c>
      <c r="I1197" s="68">
        <f t="shared" si="4"/>
        <v>1</v>
      </c>
      <c r="J1197" s="68"/>
      <c r="K1197" s="68"/>
      <c r="L1197" s="68"/>
      <c r="M1197" s="66"/>
      <c r="N1197" s="66"/>
      <c r="O1197" s="66"/>
      <c r="P1197" s="66"/>
      <c r="Q1197" s="66"/>
      <c r="R1197" s="66"/>
      <c r="S1197" s="66"/>
      <c r="T1197" s="66"/>
      <c r="U1197" s="66"/>
      <c r="V1197" s="66"/>
      <c r="W1197" s="66"/>
      <c r="X1197" s="66"/>
      <c r="Y1197" s="66"/>
      <c r="Z1197" s="66"/>
    </row>
    <row r="1198" spans="1:26" ht="14.25" customHeight="1" x14ac:dyDescent="0.2">
      <c r="A1198" s="67" t="s">
        <v>454</v>
      </c>
      <c r="B1198" s="67" t="s">
        <v>455</v>
      </c>
      <c r="C1198" s="68" t="str">
        <f t="shared" si="3"/>
        <v>SURLA</v>
      </c>
      <c r="D1198" s="68"/>
      <c r="E1198" s="68"/>
      <c r="F1198" s="68"/>
      <c r="G1198" s="68">
        <v>12</v>
      </c>
      <c r="H1198" s="68">
        <f t="shared" si="1"/>
        <v>1</v>
      </c>
      <c r="I1198" s="68">
        <f t="shared" si="4"/>
        <v>1</v>
      </c>
      <c r="J1198" s="68"/>
      <c r="K1198" s="68"/>
      <c r="L1198" s="68"/>
      <c r="M1198" s="66"/>
      <c r="N1198" s="66"/>
      <c r="O1198" s="66"/>
      <c r="P1198" s="66"/>
      <c r="Q1198" s="66"/>
      <c r="R1198" s="66"/>
      <c r="S1198" s="66"/>
      <c r="T1198" s="66"/>
      <c r="U1198" s="66"/>
      <c r="V1198" s="66"/>
      <c r="W1198" s="66"/>
      <c r="X1198" s="66"/>
      <c r="Y1198" s="66"/>
      <c r="Z1198" s="66"/>
    </row>
    <row r="1199" spans="1:26" ht="14.25" customHeight="1" x14ac:dyDescent="0.2">
      <c r="A1199" s="67" t="s">
        <v>1061</v>
      </c>
      <c r="B1199" s="67" t="s">
        <v>1062</v>
      </c>
      <c r="C1199" s="68" t="str">
        <f t="shared" si="3"/>
        <v>SWASTIK VDL</v>
      </c>
      <c r="D1199" s="68"/>
      <c r="E1199" s="68"/>
      <c r="F1199" s="68"/>
      <c r="G1199" s="68">
        <v>1</v>
      </c>
      <c r="H1199" s="68">
        <f t="shared" si="1"/>
        <v>1</v>
      </c>
      <c r="I1199" s="68">
        <f t="shared" si="4"/>
        <v>1</v>
      </c>
      <c r="J1199" s="68"/>
      <c r="K1199" s="68"/>
      <c r="L1199" s="68"/>
      <c r="M1199" s="66"/>
      <c r="N1199" s="66"/>
      <c r="O1199" s="66"/>
      <c r="P1199" s="66"/>
      <c r="Q1199" s="66"/>
      <c r="R1199" s="66"/>
      <c r="S1199" s="66"/>
      <c r="T1199" s="66"/>
      <c r="U1199" s="66"/>
      <c r="V1199" s="66"/>
      <c r="W1199" s="66"/>
      <c r="X1199" s="66"/>
      <c r="Y1199" s="66"/>
      <c r="Z1199" s="66"/>
    </row>
    <row r="1200" spans="1:26" ht="14.25" customHeight="1" x14ac:dyDescent="0.2">
      <c r="A1200" s="67" t="s">
        <v>2132</v>
      </c>
      <c r="B1200" s="67" t="s">
        <v>2133</v>
      </c>
      <c r="C1200" s="68" t="str">
        <f t="shared" si="3"/>
        <v>T B.HSP/DMR</v>
      </c>
      <c r="D1200" s="68"/>
      <c r="E1200" s="68"/>
      <c r="F1200" s="68"/>
      <c r="G1200" s="68">
        <v>2</v>
      </c>
      <c r="H1200" s="68">
        <f t="shared" si="1"/>
        <v>1</v>
      </c>
      <c r="I1200" s="68">
        <f t="shared" si="4"/>
        <v>1</v>
      </c>
      <c r="J1200" s="68"/>
      <c r="K1200" s="68"/>
      <c r="L1200" s="68"/>
      <c r="M1200" s="66"/>
      <c r="N1200" s="66"/>
      <c r="O1200" s="66"/>
      <c r="P1200" s="66"/>
      <c r="Q1200" s="66"/>
      <c r="R1200" s="66"/>
      <c r="S1200" s="66"/>
      <c r="T1200" s="66"/>
      <c r="U1200" s="66"/>
      <c r="V1200" s="66"/>
      <c r="W1200" s="66"/>
      <c r="X1200" s="66"/>
      <c r="Y1200" s="66"/>
      <c r="Z1200" s="66"/>
    </row>
    <row r="1201" spans="1:26" ht="14.25" customHeight="1" x14ac:dyDescent="0.2">
      <c r="A1201" s="67" t="s">
        <v>2315</v>
      </c>
      <c r="B1201" s="67" t="s">
        <v>2316</v>
      </c>
      <c r="C1201" s="68" t="str">
        <f t="shared" si="3"/>
        <v>T.B.DAM</v>
      </c>
      <c r="D1201" s="68"/>
      <c r="E1201" s="68"/>
      <c r="F1201" s="68"/>
      <c r="G1201" s="68">
        <v>1</v>
      </c>
      <c r="H1201" s="68">
        <f t="shared" si="1"/>
        <v>1</v>
      </c>
      <c r="I1201" s="68">
        <f t="shared" si="4"/>
        <v>1</v>
      </c>
      <c r="J1201" s="68"/>
      <c r="K1201" s="68"/>
      <c r="L1201" s="68"/>
      <c r="M1201" s="66"/>
      <c r="N1201" s="66"/>
      <c r="O1201" s="66"/>
      <c r="P1201" s="66"/>
      <c r="Q1201" s="66"/>
      <c r="R1201" s="66"/>
      <c r="S1201" s="66"/>
      <c r="T1201" s="66"/>
      <c r="U1201" s="66"/>
      <c r="V1201" s="66"/>
      <c r="W1201" s="66"/>
      <c r="X1201" s="66"/>
      <c r="Y1201" s="66"/>
      <c r="Z1201" s="66"/>
    </row>
    <row r="1202" spans="1:26" ht="14.25" customHeight="1" x14ac:dyDescent="0.2">
      <c r="A1202" s="67" t="s">
        <v>867</v>
      </c>
      <c r="B1202" s="67" t="s">
        <v>868</v>
      </c>
      <c r="C1202" s="68" t="str">
        <f t="shared" si="3"/>
        <v>T.BGWTI TMP</v>
      </c>
      <c r="D1202" s="68"/>
      <c r="E1202" s="68"/>
      <c r="F1202" s="68"/>
      <c r="G1202" s="68">
        <v>8</v>
      </c>
      <c r="H1202" s="68">
        <f t="shared" si="1"/>
        <v>1</v>
      </c>
      <c r="I1202" s="68">
        <f t="shared" si="4"/>
        <v>1</v>
      </c>
      <c r="J1202" s="68"/>
      <c r="K1202" s="68"/>
      <c r="L1202" s="68"/>
      <c r="M1202" s="66"/>
      <c r="N1202" s="66"/>
      <c r="O1202" s="66"/>
      <c r="P1202" s="66"/>
      <c r="Q1202" s="66"/>
      <c r="R1202" s="66"/>
      <c r="S1202" s="66"/>
      <c r="T1202" s="66"/>
      <c r="U1202" s="66"/>
      <c r="V1202" s="66"/>
      <c r="W1202" s="66"/>
      <c r="X1202" s="66"/>
      <c r="Y1202" s="66"/>
      <c r="Z1202" s="66"/>
    </row>
    <row r="1203" spans="1:26" ht="14.25" customHeight="1" x14ac:dyDescent="0.2">
      <c r="A1203" s="67" t="s">
        <v>2200</v>
      </c>
      <c r="B1203" s="67" t="s">
        <v>2201</v>
      </c>
      <c r="C1203" s="68" t="str">
        <f t="shared" si="3"/>
        <v>TAKAR</v>
      </c>
      <c r="D1203" s="68"/>
      <c r="E1203" s="68"/>
      <c r="F1203" s="68"/>
      <c r="G1203" s="68">
        <v>5</v>
      </c>
      <c r="H1203" s="68">
        <f t="shared" si="1"/>
        <v>1</v>
      </c>
      <c r="I1203" s="68">
        <f t="shared" si="4"/>
        <v>1</v>
      </c>
      <c r="J1203" s="68"/>
      <c r="K1203" s="68"/>
      <c r="L1203" s="68"/>
      <c r="M1203" s="66"/>
      <c r="N1203" s="66"/>
      <c r="O1203" s="66"/>
      <c r="P1203" s="66"/>
      <c r="Q1203" s="66"/>
      <c r="R1203" s="66"/>
      <c r="S1203" s="66"/>
      <c r="T1203" s="66"/>
      <c r="U1203" s="66"/>
      <c r="V1203" s="66"/>
      <c r="W1203" s="66"/>
      <c r="X1203" s="66"/>
      <c r="Y1203" s="66"/>
      <c r="Z1203" s="66"/>
    </row>
    <row r="1204" spans="1:26" ht="14.25" customHeight="1" x14ac:dyDescent="0.2">
      <c r="A1204" s="67" t="s">
        <v>1433</v>
      </c>
      <c r="B1204" s="67" t="s">
        <v>1434</v>
      </c>
      <c r="C1204" s="68" t="str">
        <f t="shared" si="3"/>
        <v>TALAGUPPA</v>
      </c>
      <c r="D1204" s="68"/>
      <c r="E1204" s="68"/>
      <c r="F1204" s="68"/>
      <c r="G1204" s="68">
        <v>5</v>
      </c>
      <c r="H1204" s="68">
        <f t="shared" si="1"/>
        <v>1</v>
      </c>
      <c r="I1204" s="68">
        <f t="shared" si="4"/>
        <v>1</v>
      </c>
      <c r="J1204" s="68"/>
      <c r="K1204" s="68"/>
      <c r="L1204" s="68"/>
      <c r="M1204" s="66"/>
      <c r="N1204" s="66"/>
      <c r="O1204" s="66"/>
      <c r="P1204" s="66"/>
      <c r="Q1204" s="66"/>
      <c r="R1204" s="66"/>
      <c r="S1204" s="66"/>
      <c r="T1204" s="66"/>
      <c r="U1204" s="66"/>
      <c r="V1204" s="66"/>
      <c r="W1204" s="66"/>
      <c r="X1204" s="66"/>
      <c r="Y1204" s="66"/>
      <c r="Z1204" s="66"/>
    </row>
    <row r="1205" spans="1:26" ht="14.25" customHeight="1" x14ac:dyDescent="0.2">
      <c r="A1205" s="67" t="s">
        <v>1260</v>
      </c>
      <c r="B1205" s="67" t="s">
        <v>1261</v>
      </c>
      <c r="C1205" s="68" t="str">
        <f t="shared" si="3"/>
        <v>TALARA</v>
      </c>
      <c r="D1205" s="68"/>
      <c r="E1205" s="68"/>
      <c r="F1205" s="68"/>
      <c r="G1205" s="68">
        <v>6</v>
      </c>
      <c r="H1205" s="68">
        <f t="shared" si="1"/>
        <v>1</v>
      </c>
      <c r="I1205" s="68">
        <f t="shared" si="4"/>
        <v>1</v>
      </c>
      <c r="J1205" s="68"/>
      <c r="K1205" s="68"/>
      <c r="L1205" s="68"/>
      <c r="M1205" s="66"/>
      <c r="N1205" s="66"/>
      <c r="O1205" s="66"/>
      <c r="P1205" s="66"/>
      <c r="Q1205" s="66"/>
      <c r="R1205" s="66"/>
      <c r="S1205" s="66"/>
      <c r="T1205" s="66"/>
      <c r="U1205" s="66"/>
      <c r="V1205" s="66"/>
      <c r="W1205" s="66"/>
      <c r="X1205" s="66"/>
      <c r="Y1205" s="66"/>
      <c r="Z1205" s="66"/>
    </row>
    <row r="1206" spans="1:26" ht="14.25" customHeight="1" x14ac:dyDescent="0.2">
      <c r="A1206" s="67" t="s">
        <v>778</v>
      </c>
      <c r="B1206" s="67" t="s">
        <v>779</v>
      </c>
      <c r="C1206" s="68" t="str">
        <f t="shared" si="3"/>
        <v>TALARNA</v>
      </c>
      <c r="D1206" s="68"/>
      <c r="E1206" s="68"/>
      <c r="F1206" s="68"/>
      <c r="G1206" s="68">
        <v>2</v>
      </c>
      <c r="H1206" s="68">
        <f t="shared" si="1"/>
        <v>1</v>
      </c>
      <c r="I1206" s="68">
        <f t="shared" si="4"/>
        <v>1</v>
      </c>
      <c r="J1206" s="68"/>
      <c r="K1206" s="68"/>
      <c r="L1206" s="68"/>
      <c r="M1206" s="66"/>
      <c r="N1206" s="66"/>
      <c r="O1206" s="66"/>
      <c r="P1206" s="66"/>
      <c r="Q1206" s="66"/>
      <c r="R1206" s="66"/>
      <c r="S1206" s="66"/>
      <c r="T1206" s="66"/>
      <c r="U1206" s="66"/>
      <c r="V1206" s="66"/>
      <c r="W1206" s="66"/>
      <c r="X1206" s="66"/>
      <c r="Y1206" s="66"/>
      <c r="Z1206" s="66"/>
    </row>
    <row r="1207" spans="1:26" ht="14.25" customHeight="1" x14ac:dyDescent="0.2">
      <c r="A1207" s="67" t="s">
        <v>2060</v>
      </c>
      <c r="B1207" s="67" t="s">
        <v>2061</v>
      </c>
      <c r="C1207" s="68" t="str">
        <f t="shared" si="3"/>
        <v>TALAULIM</v>
      </c>
      <c r="D1207" s="68"/>
      <c r="E1207" s="68"/>
      <c r="F1207" s="68"/>
      <c r="G1207" s="68">
        <v>7</v>
      </c>
      <c r="H1207" s="68">
        <f t="shared" si="1"/>
        <v>1</v>
      </c>
      <c r="I1207" s="68">
        <f t="shared" si="4"/>
        <v>1</v>
      </c>
      <c r="J1207" s="68"/>
      <c r="K1207" s="68"/>
      <c r="L1207" s="68"/>
      <c r="M1207" s="66"/>
      <c r="N1207" s="66"/>
      <c r="O1207" s="66"/>
      <c r="P1207" s="66"/>
      <c r="Q1207" s="66"/>
      <c r="R1207" s="66"/>
      <c r="S1207" s="66"/>
      <c r="T1207" s="66"/>
      <c r="U1207" s="66"/>
      <c r="V1207" s="66"/>
      <c r="W1207" s="66"/>
      <c r="X1207" s="66"/>
      <c r="Y1207" s="66"/>
      <c r="Z1207" s="66"/>
    </row>
    <row r="1208" spans="1:26" ht="14.25" customHeight="1" x14ac:dyDescent="0.2">
      <c r="A1208" s="67" t="s">
        <v>4009</v>
      </c>
      <c r="B1208" s="67" t="s">
        <v>4010</v>
      </c>
      <c r="C1208" s="68" t="str">
        <f t="shared" si="3"/>
        <v>TALEIGAO</v>
      </c>
      <c r="D1208" s="68"/>
      <c r="E1208" s="68"/>
      <c r="F1208" s="68"/>
      <c r="G1208" s="68">
        <v>0</v>
      </c>
      <c r="H1208" s="68">
        <f t="shared" si="1"/>
        <v>1</v>
      </c>
      <c r="I1208" s="68">
        <f t="shared" si="4"/>
        <v>1</v>
      </c>
      <c r="J1208" s="68"/>
      <c r="K1208" s="68"/>
      <c r="L1208" s="68"/>
      <c r="M1208" s="66"/>
      <c r="N1208" s="66"/>
      <c r="O1208" s="66"/>
      <c r="P1208" s="66"/>
      <c r="Q1208" s="66"/>
      <c r="R1208" s="66"/>
      <c r="S1208" s="66"/>
      <c r="T1208" s="66"/>
      <c r="U1208" s="66"/>
      <c r="V1208" s="66"/>
      <c r="W1208" s="66"/>
      <c r="X1208" s="66"/>
      <c r="Y1208" s="66"/>
      <c r="Z1208" s="66"/>
    </row>
    <row r="1209" spans="1:26" ht="14.25" customHeight="1" x14ac:dyDescent="0.2">
      <c r="A1209" s="67" t="s">
        <v>475</v>
      </c>
      <c r="B1209" s="67" t="s">
        <v>476</v>
      </c>
      <c r="C1209" s="68" t="str">
        <f t="shared" si="3"/>
        <v>TALEKHOL</v>
      </c>
      <c r="D1209" s="68"/>
      <c r="E1209" s="68"/>
      <c r="F1209" s="68"/>
      <c r="G1209" s="68">
        <v>1</v>
      </c>
      <c r="H1209" s="68">
        <f t="shared" si="1"/>
        <v>1</v>
      </c>
      <c r="I1209" s="68">
        <f t="shared" si="4"/>
        <v>1</v>
      </c>
      <c r="J1209" s="68"/>
      <c r="K1209" s="68"/>
      <c r="L1209" s="68"/>
      <c r="M1209" s="66"/>
      <c r="N1209" s="66"/>
      <c r="O1209" s="66"/>
      <c r="P1209" s="66"/>
      <c r="Q1209" s="66"/>
      <c r="R1209" s="66"/>
      <c r="S1209" s="66"/>
      <c r="T1209" s="66"/>
      <c r="U1209" s="66"/>
      <c r="V1209" s="66"/>
      <c r="W1209" s="66"/>
      <c r="X1209" s="66"/>
      <c r="Y1209" s="66"/>
      <c r="Z1209" s="66"/>
    </row>
    <row r="1210" spans="1:26" ht="14.25" customHeight="1" x14ac:dyDescent="0.2">
      <c r="A1210" s="67" t="s">
        <v>2581</v>
      </c>
      <c r="B1210" s="67" t="s">
        <v>2582</v>
      </c>
      <c r="C1210" s="68" t="str">
        <f t="shared" si="3"/>
        <v>TALPAN</v>
      </c>
      <c r="D1210" s="68"/>
      <c r="E1210" s="68"/>
      <c r="F1210" s="68"/>
      <c r="G1210" s="68">
        <v>1</v>
      </c>
      <c r="H1210" s="68">
        <f t="shared" si="1"/>
        <v>1</v>
      </c>
      <c r="I1210" s="68">
        <f t="shared" si="4"/>
        <v>1</v>
      </c>
      <c r="J1210" s="68"/>
      <c r="K1210" s="68"/>
      <c r="L1210" s="68"/>
      <c r="M1210" s="66"/>
      <c r="N1210" s="66"/>
      <c r="O1210" s="66"/>
      <c r="P1210" s="66"/>
      <c r="Q1210" s="66"/>
      <c r="R1210" s="66"/>
      <c r="S1210" s="66"/>
      <c r="T1210" s="66"/>
      <c r="U1210" s="66"/>
      <c r="V1210" s="66"/>
      <c r="W1210" s="66"/>
      <c r="X1210" s="66"/>
      <c r="Y1210" s="66"/>
      <c r="Z1210" s="66"/>
    </row>
    <row r="1211" spans="1:26" ht="14.25" customHeight="1" x14ac:dyDescent="0.2">
      <c r="A1211" s="67" t="s">
        <v>3781</v>
      </c>
      <c r="B1211" s="67" t="s">
        <v>748</v>
      </c>
      <c r="C1211" s="68" t="str">
        <f t="shared" si="3"/>
        <v>TALRNA/TRMS</v>
      </c>
      <c r="D1211" s="68"/>
      <c r="E1211" s="68"/>
      <c r="F1211" s="68"/>
      <c r="G1211" s="68">
        <v>2</v>
      </c>
      <c r="H1211" s="68">
        <f t="shared" si="1"/>
        <v>1</v>
      </c>
      <c r="I1211" s="68">
        <f t="shared" si="4"/>
        <v>1</v>
      </c>
      <c r="J1211" s="68"/>
      <c r="K1211" s="68"/>
      <c r="L1211" s="68"/>
      <c r="M1211" s="66"/>
      <c r="N1211" s="66"/>
      <c r="O1211" s="66"/>
      <c r="P1211" s="66"/>
      <c r="Q1211" s="66"/>
      <c r="R1211" s="66"/>
      <c r="S1211" s="66"/>
      <c r="T1211" s="66"/>
      <c r="U1211" s="66"/>
      <c r="V1211" s="66"/>
      <c r="W1211" s="66"/>
      <c r="X1211" s="66"/>
      <c r="Y1211" s="66"/>
      <c r="Z1211" s="66"/>
    </row>
    <row r="1212" spans="1:26" ht="14.25" customHeight="1" x14ac:dyDescent="0.2">
      <c r="A1212" s="67" t="s">
        <v>2012</v>
      </c>
      <c r="B1212" s="67" t="s">
        <v>2013</v>
      </c>
      <c r="C1212" s="68" t="str">
        <f t="shared" si="3"/>
        <v>TALSAI</v>
      </c>
      <c r="D1212" s="68"/>
      <c r="E1212" s="68"/>
      <c r="F1212" s="68"/>
      <c r="G1212" s="68">
        <v>2</v>
      </c>
      <c r="H1212" s="68">
        <f t="shared" si="1"/>
        <v>1</v>
      </c>
      <c r="I1212" s="68">
        <f t="shared" si="4"/>
        <v>1</v>
      </c>
      <c r="J1212" s="68"/>
      <c r="K1212" s="68"/>
      <c r="L1212" s="68"/>
      <c r="M1212" s="66"/>
      <c r="N1212" s="66"/>
      <c r="O1212" s="66"/>
      <c r="P1212" s="66"/>
      <c r="Q1212" s="66"/>
      <c r="R1212" s="66"/>
      <c r="S1212" s="66"/>
      <c r="T1212" s="66"/>
      <c r="U1212" s="66"/>
      <c r="V1212" s="66"/>
      <c r="W1212" s="66"/>
      <c r="X1212" s="66"/>
      <c r="Y1212" s="66"/>
      <c r="Z1212" s="66"/>
    </row>
    <row r="1213" spans="1:26" ht="14.25" customHeight="1" x14ac:dyDescent="0.2">
      <c r="A1213" s="67" t="s">
        <v>2839</v>
      </c>
      <c r="B1213" s="67" t="s">
        <v>2840</v>
      </c>
      <c r="C1213" s="68" t="str">
        <f t="shared" si="3"/>
        <v>TALWADO</v>
      </c>
      <c r="D1213" s="68"/>
      <c r="E1213" s="68"/>
      <c r="F1213" s="68"/>
      <c r="G1213" s="68">
        <v>2</v>
      </c>
      <c r="H1213" s="68">
        <f t="shared" si="1"/>
        <v>1</v>
      </c>
      <c r="I1213" s="68">
        <f t="shared" si="4"/>
        <v>1</v>
      </c>
      <c r="J1213" s="68"/>
      <c r="K1213" s="68"/>
      <c r="L1213" s="68"/>
      <c r="M1213" s="66"/>
      <c r="N1213" s="66"/>
      <c r="O1213" s="66"/>
      <c r="P1213" s="66"/>
      <c r="Q1213" s="66"/>
      <c r="R1213" s="66"/>
      <c r="S1213" s="66"/>
      <c r="T1213" s="66"/>
      <c r="U1213" s="66"/>
      <c r="V1213" s="66"/>
      <c r="W1213" s="66"/>
      <c r="X1213" s="66"/>
      <c r="Y1213" s="66"/>
      <c r="Z1213" s="66"/>
    </row>
    <row r="1214" spans="1:26" ht="14.25" customHeight="1" x14ac:dyDescent="0.2">
      <c r="A1214" s="67" t="s">
        <v>567</v>
      </c>
      <c r="B1214" s="67" t="s">
        <v>568</v>
      </c>
      <c r="C1214" s="68" t="str">
        <f t="shared" si="3"/>
        <v>TALYAKADE</v>
      </c>
      <c r="D1214" s="68"/>
      <c r="E1214" s="68"/>
      <c r="F1214" s="68"/>
      <c r="G1214" s="68">
        <v>16</v>
      </c>
      <c r="H1214" s="68">
        <f t="shared" si="1"/>
        <v>1</v>
      </c>
      <c r="I1214" s="68">
        <f t="shared" si="4"/>
        <v>1</v>
      </c>
      <c r="J1214" s="68"/>
      <c r="K1214" s="68"/>
      <c r="L1214" s="68"/>
      <c r="M1214" s="66"/>
      <c r="N1214" s="66"/>
      <c r="O1214" s="66"/>
      <c r="P1214" s="66"/>
      <c r="Q1214" s="66"/>
      <c r="R1214" s="66"/>
      <c r="S1214" s="66"/>
      <c r="T1214" s="66"/>
      <c r="U1214" s="66"/>
      <c r="V1214" s="66"/>
      <c r="W1214" s="66"/>
      <c r="X1214" s="66"/>
      <c r="Y1214" s="66"/>
      <c r="Z1214" s="66"/>
    </row>
    <row r="1215" spans="1:26" ht="14.25" customHeight="1" x14ac:dyDescent="0.2">
      <c r="A1215" s="67" t="s">
        <v>833</v>
      </c>
      <c r="B1215" s="67" t="s">
        <v>834</v>
      </c>
      <c r="C1215" s="68" t="str">
        <f t="shared" si="3"/>
        <v>TAMBOSHE</v>
      </c>
      <c r="D1215" s="68"/>
      <c r="E1215" s="68"/>
      <c r="F1215" s="68"/>
      <c r="G1215" s="68">
        <v>16</v>
      </c>
      <c r="H1215" s="68">
        <f t="shared" si="1"/>
        <v>1</v>
      </c>
      <c r="I1215" s="68">
        <f t="shared" si="4"/>
        <v>1</v>
      </c>
      <c r="J1215" s="68"/>
      <c r="K1215" s="68"/>
      <c r="L1215" s="68"/>
      <c r="M1215" s="66"/>
      <c r="N1215" s="66"/>
      <c r="O1215" s="66"/>
      <c r="P1215" s="66"/>
      <c r="Q1215" s="66"/>
      <c r="R1215" s="66"/>
      <c r="S1215" s="66"/>
      <c r="T1215" s="66"/>
      <c r="U1215" s="66"/>
      <c r="V1215" s="66"/>
      <c r="W1215" s="66"/>
      <c r="X1215" s="66"/>
      <c r="Y1215" s="66"/>
      <c r="Z1215" s="66"/>
    </row>
    <row r="1216" spans="1:26" ht="14.25" customHeight="1" x14ac:dyDescent="0.2">
      <c r="A1216" s="67" t="s">
        <v>2026</v>
      </c>
      <c r="B1216" s="67" t="s">
        <v>2027</v>
      </c>
      <c r="C1216" s="68" t="str">
        <f t="shared" si="3"/>
        <v>TAMDI SURLA</v>
      </c>
      <c r="D1216" s="68"/>
      <c r="E1216" s="68"/>
      <c r="F1216" s="68"/>
      <c r="G1216" s="68">
        <v>2</v>
      </c>
      <c r="H1216" s="68">
        <f t="shared" si="1"/>
        <v>1</v>
      </c>
      <c r="I1216" s="68">
        <f t="shared" si="4"/>
        <v>1</v>
      </c>
      <c r="J1216" s="68"/>
      <c r="K1216" s="68"/>
      <c r="L1216" s="68"/>
      <c r="M1216" s="66"/>
      <c r="N1216" s="66"/>
      <c r="O1216" s="66"/>
      <c r="P1216" s="66"/>
      <c r="Q1216" s="66"/>
      <c r="R1216" s="66"/>
      <c r="S1216" s="66"/>
      <c r="T1216" s="66"/>
      <c r="U1216" s="66"/>
      <c r="V1216" s="66"/>
      <c r="W1216" s="66"/>
      <c r="X1216" s="66"/>
      <c r="Y1216" s="66"/>
      <c r="Z1216" s="66"/>
    </row>
    <row r="1217" spans="1:26" ht="14.25" customHeight="1" x14ac:dyDescent="0.2">
      <c r="A1217" s="67" t="s">
        <v>463</v>
      </c>
      <c r="B1217" s="67" t="s">
        <v>464</v>
      </c>
      <c r="C1217" s="68" t="str">
        <f t="shared" si="3"/>
        <v>TAMEDGWADI</v>
      </c>
      <c r="D1217" s="68"/>
      <c r="E1217" s="68"/>
      <c r="F1217" s="68"/>
      <c r="G1217" s="68">
        <v>1</v>
      </c>
      <c r="H1217" s="68">
        <f t="shared" si="1"/>
        <v>1</v>
      </c>
      <c r="I1217" s="68">
        <f t="shared" si="4"/>
        <v>1</v>
      </c>
      <c r="J1217" s="68"/>
      <c r="K1217" s="68"/>
      <c r="L1217" s="68"/>
      <c r="M1217" s="66"/>
      <c r="N1217" s="66"/>
      <c r="O1217" s="66"/>
      <c r="P1217" s="66"/>
      <c r="Q1217" s="66"/>
      <c r="R1217" s="66"/>
      <c r="S1217" s="66"/>
      <c r="T1217" s="66"/>
      <c r="U1217" s="66"/>
      <c r="V1217" s="66"/>
      <c r="W1217" s="66"/>
      <c r="X1217" s="66"/>
      <c r="Y1217" s="66"/>
      <c r="Z1217" s="66"/>
    </row>
    <row r="1218" spans="1:26" ht="14.25" customHeight="1" x14ac:dyDescent="0.2">
      <c r="A1218" s="67" t="s">
        <v>3650</v>
      </c>
      <c r="B1218" s="67" t="s">
        <v>3651</v>
      </c>
      <c r="C1218" s="68" t="str">
        <f t="shared" si="3"/>
        <v>TAMSHER</v>
      </c>
      <c r="D1218" s="68"/>
      <c r="E1218" s="68"/>
      <c r="F1218" s="68"/>
      <c r="G1218" s="68">
        <v>3</v>
      </c>
      <c r="H1218" s="68">
        <f t="shared" si="1"/>
        <v>1</v>
      </c>
      <c r="I1218" s="68">
        <f t="shared" si="4"/>
        <v>1</v>
      </c>
      <c r="J1218" s="68"/>
      <c r="K1218" s="68"/>
      <c r="L1218" s="68"/>
      <c r="M1218" s="66"/>
      <c r="N1218" s="66"/>
      <c r="O1218" s="66"/>
      <c r="P1218" s="66"/>
      <c r="Q1218" s="66"/>
      <c r="R1218" s="66"/>
      <c r="S1218" s="66"/>
      <c r="T1218" s="66"/>
      <c r="U1218" s="66"/>
      <c r="V1218" s="66"/>
      <c r="W1218" s="66"/>
      <c r="X1218" s="66"/>
      <c r="Y1218" s="66"/>
      <c r="Z1218" s="66"/>
    </row>
    <row r="1219" spans="1:26" ht="14.25" customHeight="1" x14ac:dyDescent="0.2">
      <c r="A1219" s="67" t="s">
        <v>1063</v>
      </c>
      <c r="B1219" s="67" t="s">
        <v>1064</v>
      </c>
      <c r="C1219" s="68" t="str">
        <f t="shared" si="3"/>
        <v>TAMSULI</v>
      </c>
      <c r="D1219" s="68"/>
      <c r="E1219" s="68"/>
      <c r="F1219" s="68"/>
      <c r="G1219" s="68">
        <v>7</v>
      </c>
      <c r="H1219" s="68">
        <f t="shared" si="1"/>
        <v>1</v>
      </c>
      <c r="I1219" s="68">
        <f t="shared" si="4"/>
        <v>1</v>
      </c>
      <c r="J1219" s="68"/>
      <c r="K1219" s="68"/>
      <c r="L1219" s="68"/>
      <c r="M1219" s="66"/>
      <c r="N1219" s="66"/>
      <c r="O1219" s="66"/>
      <c r="P1219" s="66"/>
      <c r="Q1219" s="66"/>
      <c r="R1219" s="66"/>
      <c r="S1219" s="66"/>
      <c r="T1219" s="66"/>
      <c r="U1219" s="66"/>
      <c r="V1219" s="66"/>
      <c r="W1219" s="66"/>
      <c r="X1219" s="66"/>
      <c r="Y1219" s="66"/>
      <c r="Z1219" s="66"/>
    </row>
    <row r="1220" spans="1:26" ht="14.25" customHeight="1" x14ac:dyDescent="0.2">
      <c r="A1220" s="67" t="s">
        <v>2502</v>
      </c>
      <c r="B1220" s="67" t="s">
        <v>2503</v>
      </c>
      <c r="C1220" s="68" t="str">
        <f t="shared" si="3"/>
        <v>TANKI</v>
      </c>
      <c r="D1220" s="68"/>
      <c r="E1220" s="68"/>
      <c r="F1220" s="68"/>
      <c r="G1220" s="68">
        <v>15</v>
      </c>
      <c r="H1220" s="68">
        <f t="shared" si="1"/>
        <v>1</v>
      </c>
      <c r="I1220" s="68">
        <f t="shared" si="4"/>
        <v>1</v>
      </c>
      <c r="J1220" s="68"/>
      <c r="K1220" s="68"/>
      <c r="L1220" s="68"/>
      <c r="M1220" s="66"/>
      <c r="N1220" s="66"/>
      <c r="O1220" s="66"/>
      <c r="P1220" s="66"/>
      <c r="Q1220" s="66"/>
      <c r="R1220" s="66"/>
      <c r="S1220" s="66"/>
      <c r="T1220" s="66"/>
      <c r="U1220" s="66"/>
      <c r="V1220" s="66"/>
      <c r="W1220" s="66"/>
      <c r="X1220" s="66"/>
      <c r="Y1220" s="66"/>
      <c r="Z1220" s="66"/>
    </row>
    <row r="1221" spans="1:26" ht="14.25" customHeight="1" x14ac:dyDescent="0.2">
      <c r="A1221" s="67" t="s">
        <v>4011</v>
      </c>
      <c r="B1221" s="67" t="s">
        <v>4012</v>
      </c>
      <c r="C1221" s="68" t="str">
        <f t="shared" si="3"/>
        <v>Tapobhumi</v>
      </c>
      <c r="D1221" s="68"/>
      <c r="E1221" s="68"/>
      <c r="F1221" s="68"/>
      <c r="G1221" s="68">
        <v>0</v>
      </c>
      <c r="H1221" s="68">
        <f t="shared" si="1"/>
        <v>1</v>
      </c>
      <c r="I1221" s="68">
        <f t="shared" si="4"/>
        <v>1</v>
      </c>
      <c r="J1221" s="68" t="s">
        <v>3829</v>
      </c>
      <c r="K1221" s="68"/>
      <c r="L1221" s="68"/>
      <c r="M1221" s="66"/>
      <c r="N1221" s="66"/>
      <c r="O1221" s="66"/>
      <c r="P1221" s="66"/>
      <c r="Q1221" s="66"/>
      <c r="R1221" s="66"/>
      <c r="S1221" s="66"/>
      <c r="T1221" s="66"/>
      <c r="U1221" s="66"/>
      <c r="V1221" s="66"/>
      <c r="W1221" s="66"/>
      <c r="X1221" s="66"/>
      <c r="Y1221" s="66"/>
      <c r="Z1221" s="66"/>
    </row>
    <row r="1222" spans="1:26" ht="14.25" customHeight="1" x14ac:dyDescent="0.2">
      <c r="A1222" s="67" t="s">
        <v>556</v>
      </c>
      <c r="B1222" s="67" t="s">
        <v>556</v>
      </c>
      <c r="C1222" s="68" t="str">
        <f t="shared" si="3"/>
        <v>TAR</v>
      </c>
      <c r="D1222" s="68"/>
      <c r="E1222" s="68"/>
      <c r="F1222" s="68"/>
      <c r="G1222" s="68">
        <v>19</v>
      </c>
      <c r="H1222" s="68">
        <f t="shared" si="1"/>
        <v>1</v>
      </c>
      <c r="I1222" s="68">
        <f t="shared" si="4"/>
        <v>1</v>
      </c>
      <c r="J1222" s="68"/>
      <c r="K1222" s="68"/>
      <c r="L1222" s="68"/>
      <c r="M1222" s="66"/>
      <c r="N1222" s="66"/>
      <c r="O1222" s="66"/>
      <c r="P1222" s="66"/>
      <c r="Q1222" s="66"/>
      <c r="R1222" s="66"/>
      <c r="S1222" s="66"/>
      <c r="T1222" s="66"/>
      <c r="U1222" s="66"/>
      <c r="V1222" s="66"/>
      <c r="W1222" s="66"/>
      <c r="X1222" s="66"/>
      <c r="Y1222" s="66"/>
      <c r="Z1222" s="66"/>
    </row>
    <row r="1223" spans="1:26" ht="14.25" customHeight="1" x14ac:dyDescent="0.2">
      <c r="A1223" s="67" t="s">
        <v>1441</v>
      </c>
      <c r="B1223" s="67" t="s">
        <v>1442</v>
      </c>
      <c r="C1223" s="68" t="str">
        <f t="shared" si="3"/>
        <v>TARIKERI</v>
      </c>
      <c r="D1223" s="68"/>
      <c r="E1223" s="68"/>
      <c r="F1223" s="68"/>
      <c r="G1223" s="68">
        <v>5</v>
      </c>
      <c r="H1223" s="68">
        <f t="shared" si="1"/>
        <v>1</v>
      </c>
      <c r="I1223" s="68">
        <f t="shared" si="4"/>
        <v>1</v>
      </c>
      <c r="J1223" s="68"/>
      <c r="K1223" s="68"/>
      <c r="L1223" s="68"/>
      <c r="M1223" s="66"/>
      <c r="N1223" s="66"/>
      <c r="O1223" s="66"/>
      <c r="P1223" s="66"/>
      <c r="Q1223" s="66"/>
      <c r="R1223" s="66"/>
      <c r="S1223" s="66"/>
      <c r="T1223" s="66"/>
      <c r="U1223" s="66"/>
      <c r="V1223" s="66"/>
      <c r="W1223" s="66"/>
      <c r="X1223" s="66"/>
      <c r="Y1223" s="66"/>
      <c r="Z1223" s="66"/>
    </row>
    <row r="1224" spans="1:26" ht="14.25" customHeight="1" x14ac:dyDescent="0.2">
      <c r="A1224" s="67" t="s">
        <v>2307</v>
      </c>
      <c r="B1224" s="67" t="s">
        <v>2308</v>
      </c>
      <c r="C1224" s="68" t="str">
        <f t="shared" si="3"/>
        <v>TARKAL</v>
      </c>
      <c r="D1224" s="68"/>
      <c r="E1224" s="68"/>
      <c r="F1224" s="68"/>
      <c r="G1224" s="68">
        <v>1</v>
      </c>
      <c r="H1224" s="68">
        <f t="shared" si="1"/>
        <v>1</v>
      </c>
      <c r="I1224" s="68">
        <f t="shared" si="4"/>
        <v>1</v>
      </c>
      <c r="J1224" s="68"/>
      <c r="K1224" s="68"/>
      <c r="L1224" s="68"/>
      <c r="M1224" s="66"/>
      <c r="N1224" s="66"/>
      <c r="O1224" s="66"/>
      <c r="P1224" s="66"/>
      <c r="Q1224" s="66"/>
      <c r="R1224" s="66"/>
      <c r="S1224" s="66"/>
      <c r="T1224" s="66"/>
      <c r="U1224" s="66"/>
      <c r="V1224" s="66"/>
      <c r="W1224" s="66"/>
      <c r="X1224" s="66"/>
      <c r="Y1224" s="66"/>
      <c r="Z1224" s="66"/>
    </row>
    <row r="1225" spans="1:26" ht="14.25" customHeight="1" x14ac:dyDescent="0.2">
      <c r="A1225" s="85" t="s">
        <v>749</v>
      </c>
      <c r="B1225" s="85" t="s">
        <v>750</v>
      </c>
      <c r="C1225" s="86" t="str">
        <f t="shared" si="3"/>
        <v>TARMAS</v>
      </c>
      <c r="D1225" s="86"/>
      <c r="E1225" s="86"/>
      <c r="F1225" s="86"/>
      <c r="G1225" s="86">
        <v>2</v>
      </c>
      <c r="H1225" s="86">
        <f t="shared" si="1"/>
        <v>1</v>
      </c>
      <c r="I1225" s="86">
        <f t="shared" si="4"/>
        <v>1</v>
      </c>
      <c r="J1225" s="86"/>
      <c r="K1225" s="68"/>
      <c r="L1225" s="68"/>
      <c r="M1225" s="66"/>
      <c r="N1225" s="66"/>
      <c r="O1225" s="66"/>
      <c r="P1225" s="66"/>
      <c r="Q1225" s="66"/>
      <c r="R1225" s="66"/>
      <c r="S1225" s="66"/>
      <c r="T1225" s="66"/>
      <c r="U1225" s="66"/>
      <c r="V1225" s="66"/>
      <c r="W1225" s="66"/>
      <c r="X1225" s="66"/>
      <c r="Y1225" s="66"/>
      <c r="Z1225" s="66"/>
    </row>
    <row r="1226" spans="1:26" ht="14.25" customHeight="1" x14ac:dyDescent="0.2">
      <c r="A1226" s="85" t="s">
        <v>243</v>
      </c>
      <c r="B1226" s="85" t="s">
        <v>244</v>
      </c>
      <c r="C1226" s="86" t="str">
        <f t="shared" si="3"/>
        <v>TARVALEM</v>
      </c>
      <c r="D1226" s="86"/>
      <c r="E1226" s="86"/>
      <c r="F1226" s="86"/>
      <c r="G1226" s="86">
        <v>27</v>
      </c>
      <c r="H1226" s="86">
        <f t="shared" si="1"/>
        <v>1</v>
      </c>
      <c r="I1226" s="86">
        <f t="shared" si="4"/>
        <v>1</v>
      </c>
      <c r="J1226" s="86"/>
      <c r="K1226" s="68"/>
      <c r="L1226" s="68"/>
      <c r="M1226" s="66"/>
      <c r="N1226" s="66"/>
      <c r="O1226" s="66"/>
      <c r="P1226" s="66"/>
      <c r="Q1226" s="66"/>
      <c r="R1226" s="66"/>
      <c r="S1226" s="66"/>
      <c r="T1226" s="66"/>
      <c r="U1226" s="66"/>
      <c r="V1226" s="66"/>
      <c r="W1226" s="66"/>
      <c r="X1226" s="66"/>
      <c r="Y1226" s="66"/>
      <c r="Z1226" s="66"/>
    </row>
    <row r="1227" spans="1:26" ht="14.25" customHeight="1" x14ac:dyDescent="0.2">
      <c r="A1227" s="85" t="s">
        <v>1195</v>
      </c>
      <c r="B1227" s="85" t="s">
        <v>1196</v>
      </c>
      <c r="C1227" s="86" t="str">
        <f t="shared" si="3"/>
        <v>TATA METAL</v>
      </c>
      <c r="D1227" s="86"/>
      <c r="E1227" s="86"/>
      <c r="F1227" s="86"/>
      <c r="G1227" s="86">
        <v>2</v>
      </c>
      <c r="H1227" s="86">
        <f t="shared" si="1"/>
        <v>1</v>
      </c>
      <c r="I1227" s="86">
        <f t="shared" si="4"/>
        <v>1</v>
      </c>
      <c r="J1227" s="86"/>
      <c r="K1227" s="68"/>
      <c r="L1227" s="68"/>
      <c r="M1227" s="66"/>
      <c r="N1227" s="66"/>
      <c r="O1227" s="66"/>
      <c r="P1227" s="66"/>
      <c r="Q1227" s="66"/>
      <c r="R1227" s="66"/>
      <c r="S1227" s="66"/>
      <c r="T1227" s="66"/>
      <c r="U1227" s="66"/>
      <c r="V1227" s="66"/>
      <c r="W1227" s="66"/>
      <c r="X1227" s="66"/>
      <c r="Y1227" s="66"/>
      <c r="Z1227" s="66"/>
    </row>
    <row r="1228" spans="1:26" ht="14.25" customHeight="1" x14ac:dyDescent="0.2">
      <c r="A1228" s="67" t="s">
        <v>3087</v>
      </c>
      <c r="B1228" s="67" t="s">
        <v>3088</v>
      </c>
      <c r="C1228" s="68" t="str">
        <f t="shared" si="3"/>
        <v>TATODI</v>
      </c>
      <c r="D1228" s="68"/>
      <c r="E1228" s="68"/>
      <c r="F1228" s="68"/>
      <c r="G1228" s="68">
        <v>1</v>
      </c>
      <c r="H1228" s="68">
        <f t="shared" si="1"/>
        <v>1</v>
      </c>
      <c r="I1228" s="68">
        <f t="shared" si="4"/>
        <v>1</v>
      </c>
      <c r="J1228" s="68"/>
      <c r="K1228" s="68"/>
      <c r="L1228" s="68"/>
      <c r="M1228" s="66"/>
      <c r="N1228" s="66"/>
      <c r="O1228" s="66"/>
      <c r="P1228" s="66"/>
      <c r="Q1228" s="66"/>
      <c r="R1228" s="66"/>
      <c r="S1228" s="66"/>
      <c r="T1228" s="66"/>
      <c r="U1228" s="66"/>
      <c r="V1228" s="66"/>
      <c r="W1228" s="66"/>
      <c r="X1228" s="66"/>
      <c r="Y1228" s="66"/>
      <c r="Z1228" s="66"/>
    </row>
    <row r="1229" spans="1:26" ht="14.25" customHeight="1" x14ac:dyDescent="0.2">
      <c r="A1229" s="67" t="s">
        <v>4013</v>
      </c>
      <c r="B1229" s="67" t="s">
        <v>4014</v>
      </c>
      <c r="C1229" s="68" t="str">
        <f t="shared" si="3"/>
        <v>TAVARGATTI</v>
      </c>
      <c r="D1229" s="68"/>
      <c r="E1229" s="68"/>
      <c r="F1229" s="68"/>
      <c r="G1229" s="68">
        <v>0</v>
      </c>
      <c r="H1229" s="68">
        <f t="shared" si="1"/>
        <v>1</v>
      </c>
      <c r="I1229" s="68">
        <f t="shared" si="4"/>
        <v>1</v>
      </c>
      <c r="J1229" s="68"/>
      <c r="K1229" s="68"/>
      <c r="L1229" s="68"/>
      <c r="M1229" s="66"/>
      <c r="N1229" s="66"/>
      <c r="O1229" s="66"/>
      <c r="P1229" s="66"/>
      <c r="Q1229" s="66"/>
      <c r="R1229" s="66"/>
      <c r="S1229" s="66"/>
      <c r="T1229" s="66"/>
      <c r="U1229" s="66"/>
      <c r="V1229" s="66"/>
      <c r="W1229" s="66"/>
      <c r="X1229" s="66"/>
      <c r="Y1229" s="66"/>
      <c r="Z1229" s="66"/>
    </row>
    <row r="1230" spans="1:26" ht="14.25" customHeight="1" x14ac:dyDescent="0.2">
      <c r="A1230" s="67" t="s">
        <v>1404</v>
      </c>
      <c r="B1230" s="67" t="s">
        <v>1405</v>
      </c>
      <c r="C1230" s="68" t="str">
        <f t="shared" si="3"/>
        <v>TAVARKATTI</v>
      </c>
      <c r="D1230" s="68"/>
      <c r="E1230" s="68"/>
      <c r="F1230" s="68"/>
      <c r="G1230" s="68">
        <v>6</v>
      </c>
      <c r="H1230" s="68">
        <f t="shared" si="1"/>
        <v>1</v>
      </c>
      <c r="I1230" s="68">
        <f t="shared" si="4"/>
        <v>1</v>
      </c>
      <c r="J1230" s="68"/>
      <c r="K1230" s="68"/>
      <c r="L1230" s="68"/>
      <c r="M1230" s="66"/>
      <c r="N1230" s="66"/>
      <c r="O1230" s="66"/>
      <c r="P1230" s="66"/>
      <c r="Q1230" s="66"/>
      <c r="R1230" s="66"/>
      <c r="S1230" s="66"/>
      <c r="T1230" s="66"/>
      <c r="U1230" s="66"/>
      <c r="V1230" s="66"/>
      <c r="W1230" s="66"/>
      <c r="X1230" s="66"/>
      <c r="Y1230" s="66"/>
      <c r="Z1230" s="66"/>
    </row>
    <row r="1231" spans="1:26" ht="14.25" customHeight="1" x14ac:dyDescent="0.2">
      <c r="A1231" s="85" t="s">
        <v>2022</v>
      </c>
      <c r="B1231" s="85" t="s">
        <v>2023</v>
      </c>
      <c r="C1231" s="86" t="str">
        <f t="shared" si="3"/>
        <v>TAYDE</v>
      </c>
      <c r="D1231" s="86"/>
      <c r="E1231" s="86"/>
      <c r="F1231" s="86"/>
      <c r="G1231" s="86">
        <v>2</v>
      </c>
      <c r="H1231" s="86">
        <f t="shared" si="1"/>
        <v>1</v>
      </c>
      <c r="I1231" s="86">
        <f t="shared" si="4"/>
        <v>1</v>
      </c>
      <c r="J1231" s="86"/>
      <c r="K1231" s="68"/>
      <c r="L1231" s="68"/>
      <c r="M1231" s="66"/>
      <c r="N1231" s="66"/>
      <c r="O1231" s="66"/>
      <c r="P1231" s="66"/>
      <c r="Q1231" s="66"/>
      <c r="R1231" s="66"/>
      <c r="S1231" s="66"/>
      <c r="T1231" s="66"/>
      <c r="U1231" s="66"/>
      <c r="V1231" s="66"/>
      <c r="W1231" s="66"/>
      <c r="X1231" s="66"/>
      <c r="Y1231" s="66"/>
      <c r="Z1231" s="66"/>
    </row>
    <row r="1232" spans="1:26" ht="14.25" customHeight="1" x14ac:dyDescent="0.2">
      <c r="A1232" s="85" t="s">
        <v>195</v>
      </c>
      <c r="B1232" s="85" t="s">
        <v>196</v>
      </c>
      <c r="C1232" s="86" t="str">
        <f t="shared" si="3"/>
        <v>TEMBER</v>
      </c>
      <c r="D1232" s="86"/>
      <c r="E1232" s="86"/>
      <c r="F1232" s="86"/>
      <c r="G1232" s="86">
        <v>27</v>
      </c>
      <c r="H1232" s="86">
        <f t="shared" si="1"/>
        <v>1</v>
      </c>
      <c r="I1232" s="86">
        <f t="shared" si="4"/>
        <v>1</v>
      </c>
      <c r="J1232" s="86"/>
      <c r="K1232" s="68"/>
      <c r="L1232" s="68"/>
      <c r="M1232" s="66"/>
      <c r="N1232" s="66"/>
      <c r="O1232" s="66"/>
      <c r="P1232" s="66"/>
      <c r="Q1232" s="66"/>
      <c r="R1232" s="66"/>
      <c r="S1232" s="66"/>
      <c r="T1232" s="66"/>
      <c r="U1232" s="66"/>
      <c r="V1232" s="66"/>
      <c r="W1232" s="66"/>
      <c r="X1232" s="66"/>
      <c r="Y1232" s="66"/>
      <c r="Z1232" s="66"/>
    </row>
    <row r="1233" spans="1:26" ht="14.25" customHeight="1" x14ac:dyDescent="0.2">
      <c r="A1233" s="85" t="s">
        <v>2437</v>
      </c>
      <c r="B1233" s="85" t="s">
        <v>2438</v>
      </c>
      <c r="C1233" s="86" t="str">
        <f t="shared" si="3"/>
        <v>TEMBI</v>
      </c>
      <c r="D1233" s="86"/>
      <c r="E1233" s="86"/>
      <c r="F1233" s="86"/>
      <c r="G1233" s="86">
        <v>7</v>
      </c>
      <c r="H1233" s="86">
        <f t="shared" si="1"/>
        <v>1</v>
      </c>
      <c r="I1233" s="86">
        <f t="shared" si="4"/>
        <v>1</v>
      </c>
      <c r="J1233" s="86"/>
      <c r="K1233" s="68"/>
      <c r="L1233" s="68"/>
      <c r="M1233" s="66"/>
      <c r="N1233" s="66"/>
      <c r="O1233" s="66"/>
      <c r="P1233" s="66"/>
      <c r="Q1233" s="66"/>
      <c r="R1233" s="66"/>
      <c r="S1233" s="66"/>
      <c r="T1233" s="66"/>
      <c r="U1233" s="66"/>
      <c r="V1233" s="66"/>
      <c r="W1233" s="66"/>
      <c r="X1233" s="66"/>
      <c r="Y1233" s="66"/>
      <c r="Z1233" s="66"/>
    </row>
    <row r="1234" spans="1:26" ht="14.25" customHeight="1" x14ac:dyDescent="0.2">
      <c r="A1234" s="85" t="s">
        <v>1197</v>
      </c>
      <c r="B1234" s="85" t="s">
        <v>1198</v>
      </c>
      <c r="C1234" s="86" t="str">
        <f t="shared" si="3"/>
        <v>TEREKHOL</v>
      </c>
      <c r="D1234" s="86"/>
      <c r="E1234" s="86"/>
      <c r="F1234" s="86"/>
      <c r="G1234" s="86">
        <v>2</v>
      </c>
      <c r="H1234" s="86">
        <f t="shared" si="1"/>
        <v>1</v>
      </c>
      <c r="I1234" s="86">
        <f t="shared" si="4"/>
        <v>1</v>
      </c>
      <c r="J1234" s="86"/>
      <c r="K1234" s="68"/>
      <c r="L1234" s="68"/>
      <c r="M1234" s="66"/>
      <c r="N1234" s="66"/>
      <c r="O1234" s="66"/>
      <c r="P1234" s="66"/>
      <c r="Q1234" s="66"/>
      <c r="R1234" s="66"/>
      <c r="S1234" s="66"/>
      <c r="T1234" s="66"/>
      <c r="U1234" s="66"/>
      <c r="V1234" s="66"/>
      <c r="W1234" s="66"/>
      <c r="X1234" s="66"/>
      <c r="Y1234" s="66"/>
      <c r="Z1234" s="66"/>
    </row>
    <row r="1235" spans="1:26" ht="14.25" customHeight="1" x14ac:dyDescent="0.2">
      <c r="A1235" s="67" t="s">
        <v>3048</v>
      </c>
      <c r="B1235" s="67" t="s">
        <v>3049</v>
      </c>
      <c r="C1235" s="68" t="str">
        <f t="shared" si="3"/>
        <v>THAKURWADI</v>
      </c>
      <c r="D1235" s="68"/>
      <c r="E1235" s="68"/>
      <c r="F1235" s="68"/>
      <c r="G1235" s="68">
        <v>2</v>
      </c>
      <c r="H1235" s="68">
        <f t="shared" si="1"/>
        <v>1</v>
      </c>
      <c r="I1235" s="68">
        <f t="shared" si="4"/>
        <v>1</v>
      </c>
      <c r="J1235" s="68"/>
      <c r="K1235" s="68"/>
      <c r="L1235" s="68"/>
      <c r="M1235" s="66"/>
      <c r="N1235" s="66"/>
      <c r="O1235" s="66"/>
      <c r="P1235" s="66"/>
      <c r="Q1235" s="66"/>
      <c r="R1235" s="66"/>
      <c r="S1235" s="66"/>
      <c r="T1235" s="66"/>
      <c r="U1235" s="66"/>
      <c r="V1235" s="66"/>
      <c r="W1235" s="66"/>
      <c r="X1235" s="66"/>
      <c r="Y1235" s="66"/>
      <c r="Z1235" s="66"/>
    </row>
    <row r="1236" spans="1:26" ht="14.25" customHeight="1" x14ac:dyDescent="0.2">
      <c r="A1236" s="67" t="s">
        <v>238</v>
      </c>
      <c r="B1236" s="67" t="s">
        <v>239</v>
      </c>
      <c r="C1236" s="68" t="str">
        <f t="shared" si="3"/>
        <v>THANA</v>
      </c>
      <c r="D1236" s="68"/>
      <c r="E1236" s="68"/>
      <c r="F1236" s="68"/>
      <c r="G1236" s="68">
        <v>31</v>
      </c>
      <c r="H1236" s="68">
        <f t="shared" si="1"/>
        <v>1</v>
      </c>
      <c r="I1236" s="68">
        <f t="shared" si="4"/>
        <v>1</v>
      </c>
      <c r="J1236" s="68"/>
      <c r="K1236" s="68"/>
      <c r="L1236" s="68"/>
      <c r="M1236" s="66"/>
      <c r="N1236" s="66"/>
      <c r="O1236" s="66"/>
      <c r="P1236" s="66"/>
      <c r="Q1236" s="66"/>
      <c r="R1236" s="66"/>
      <c r="S1236" s="66"/>
      <c r="T1236" s="66"/>
      <c r="U1236" s="66"/>
      <c r="V1236" s="66"/>
      <c r="W1236" s="66"/>
      <c r="X1236" s="66"/>
      <c r="Y1236" s="66"/>
      <c r="Z1236" s="66"/>
    </row>
    <row r="1237" spans="1:26" ht="14.25" customHeight="1" x14ac:dyDescent="0.2">
      <c r="A1237" s="67" t="s">
        <v>395</v>
      </c>
      <c r="B1237" s="67" t="s">
        <v>396</v>
      </c>
      <c r="C1237" s="68" t="str">
        <f t="shared" si="3"/>
        <v>THANE</v>
      </c>
      <c r="D1237" s="68"/>
      <c r="E1237" s="68"/>
      <c r="F1237" s="68"/>
      <c r="G1237" s="68">
        <v>8</v>
      </c>
      <c r="H1237" s="68">
        <f t="shared" si="1"/>
        <v>1</v>
      </c>
      <c r="I1237" s="68">
        <f t="shared" si="4"/>
        <v>1</v>
      </c>
      <c r="J1237" s="68"/>
      <c r="K1237" s="68"/>
      <c r="L1237" s="68"/>
      <c r="M1237" s="66"/>
      <c r="N1237" s="66"/>
      <c r="O1237" s="66"/>
      <c r="P1237" s="66"/>
      <c r="Q1237" s="66"/>
      <c r="R1237" s="66"/>
      <c r="S1237" s="66"/>
      <c r="T1237" s="66"/>
      <c r="U1237" s="66"/>
      <c r="V1237" s="66"/>
      <c r="W1237" s="66"/>
      <c r="X1237" s="66"/>
      <c r="Y1237" s="66"/>
      <c r="Z1237" s="66"/>
    </row>
    <row r="1238" spans="1:26" ht="14.25" customHeight="1" x14ac:dyDescent="0.2">
      <c r="A1238" s="67" t="s">
        <v>611</v>
      </c>
      <c r="B1238" s="67" t="s">
        <v>612</v>
      </c>
      <c r="C1238" s="68" t="str">
        <f t="shared" si="3"/>
        <v>TIKHAJAN</v>
      </c>
      <c r="D1238" s="68"/>
      <c r="E1238" s="68"/>
      <c r="F1238" s="68"/>
      <c r="G1238" s="68">
        <v>7</v>
      </c>
      <c r="H1238" s="68">
        <f t="shared" si="1"/>
        <v>1</v>
      </c>
      <c r="I1238" s="68">
        <f t="shared" si="4"/>
        <v>1</v>
      </c>
      <c r="J1238" s="68"/>
      <c r="K1238" s="68"/>
      <c r="L1238" s="68"/>
      <c r="M1238" s="66"/>
      <c r="N1238" s="66"/>
      <c r="O1238" s="66"/>
      <c r="P1238" s="66"/>
      <c r="Q1238" s="66"/>
      <c r="R1238" s="66"/>
      <c r="S1238" s="66"/>
      <c r="T1238" s="66"/>
      <c r="U1238" s="66"/>
      <c r="V1238" s="66"/>
      <c r="W1238" s="66"/>
      <c r="X1238" s="66"/>
      <c r="Y1238" s="66"/>
      <c r="Z1238" s="66"/>
    </row>
    <row r="1239" spans="1:26" ht="14.25" customHeight="1" x14ac:dyDescent="0.2">
      <c r="A1239" s="67" t="s">
        <v>620</v>
      </c>
      <c r="B1239" s="67" t="s">
        <v>621</v>
      </c>
      <c r="C1239" s="68" t="str">
        <f t="shared" si="3"/>
        <v>TIKHANE</v>
      </c>
      <c r="D1239" s="68"/>
      <c r="E1239" s="68"/>
      <c r="F1239" s="68"/>
      <c r="G1239" s="68">
        <v>1</v>
      </c>
      <c r="H1239" s="68">
        <f t="shared" si="1"/>
        <v>1</v>
      </c>
      <c r="I1239" s="68">
        <f t="shared" si="4"/>
        <v>1</v>
      </c>
      <c r="J1239" s="68"/>
      <c r="K1239" s="68"/>
      <c r="L1239" s="68"/>
      <c r="M1239" s="66"/>
      <c r="N1239" s="66"/>
      <c r="O1239" s="66"/>
      <c r="P1239" s="66"/>
      <c r="Q1239" s="66"/>
      <c r="R1239" s="66"/>
      <c r="S1239" s="66"/>
      <c r="T1239" s="66"/>
      <c r="U1239" s="66"/>
      <c r="V1239" s="66"/>
      <c r="W1239" s="66"/>
      <c r="X1239" s="66"/>
      <c r="Y1239" s="66"/>
      <c r="Z1239" s="66"/>
    </row>
    <row r="1240" spans="1:26" ht="14.25" customHeight="1" x14ac:dyDescent="0.2">
      <c r="A1240" s="67" t="s">
        <v>2500</v>
      </c>
      <c r="B1240" s="67" t="s">
        <v>2501</v>
      </c>
      <c r="C1240" s="68" t="str">
        <f t="shared" si="3"/>
        <v>TILAMOL</v>
      </c>
      <c r="D1240" s="68"/>
      <c r="E1240" s="68"/>
      <c r="F1240" s="68"/>
      <c r="G1240" s="68">
        <v>28</v>
      </c>
      <c r="H1240" s="68">
        <f t="shared" si="1"/>
        <v>1</v>
      </c>
      <c r="I1240" s="68">
        <f t="shared" si="4"/>
        <v>1</v>
      </c>
      <c r="J1240" s="68"/>
      <c r="K1240" s="68"/>
      <c r="L1240" s="68"/>
      <c r="M1240" s="66"/>
      <c r="N1240" s="66"/>
      <c r="O1240" s="66"/>
      <c r="P1240" s="66"/>
      <c r="Q1240" s="66"/>
      <c r="R1240" s="66"/>
      <c r="S1240" s="66"/>
      <c r="T1240" s="66"/>
      <c r="U1240" s="66"/>
      <c r="V1240" s="66"/>
      <c r="W1240" s="66"/>
      <c r="X1240" s="66"/>
      <c r="Y1240" s="66"/>
      <c r="Z1240" s="66"/>
    </row>
    <row r="1241" spans="1:26" ht="14.25" customHeight="1" x14ac:dyDescent="0.2">
      <c r="A1241" s="67" t="s">
        <v>1332</v>
      </c>
      <c r="B1241" s="67" t="s">
        <v>1333</v>
      </c>
      <c r="C1241" s="68" t="str">
        <f t="shared" si="3"/>
        <v>TILARI</v>
      </c>
      <c r="D1241" s="68"/>
      <c r="E1241" s="68"/>
      <c r="F1241" s="68"/>
      <c r="G1241" s="68">
        <v>2</v>
      </c>
      <c r="H1241" s="68">
        <f t="shared" si="1"/>
        <v>1</v>
      </c>
      <c r="I1241" s="68">
        <f t="shared" si="4"/>
        <v>1</v>
      </c>
      <c r="J1241" s="68"/>
      <c r="K1241" s="68"/>
      <c r="L1241" s="68"/>
      <c r="M1241" s="66"/>
      <c r="N1241" s="66"/>
      <c r="O1241" s="66"/>
      <c r="P1241" s="66"/>
      <c r="Q1241" s="66"/>
      <c r="R1241" s="66"/>
      <c r="S1241" s="66"/>
      <c r="T1241" s="66"/>
      <c r="U1241" s="66"/>
      <c r="V1241" s="66"/>
      <c r="W1241" s="66"/>
      <c r="X1241" s="66"/>
      <c r="Y1241" s="66"/>
      <c r="Z1241" s="66"/>
    </row>
    <row r="1242" spans="1:26" ht="14.25" customHeight="1" x14ac:dyDescent="0.2">
      <c r="A1242" s="67" t="s">
        <v>79</v>
      </c>
      <c r="B1242" s="67" t="s">
        <v>80</v>
      </c>
      <c r="C1242" s="68" t="str">
        <f t="shared" si="3"/>
        <v>TIN BLD/COL</v>
      </c>
      <c r="D1242" s="68"/>
      <c r="E1242" s="68"/>
      <c r="F1242" s="68"/>
      <c r="G1242" s="68">
        <v>125</v>
      </c>
      <c r="H1242" s="68">
        <f t="shared" si="1"/>
        <v>1</v>
      </c>
      <c r="I1242" s="68">
        <f t="shared" si="4"/>
        <v>1</v>
      </c>
      <c r="J1242" s="68"/>
      <c r="K1242" s="68"/>
      <c r="L1242" s="68"/>
      <c r="M1242" s="66"/>
      <c r="N1242" s="66"/>
      <c r="O1242" s="66"/>
      <c r="P1242" s="66"/>
      <c r="Q1242" s="66"/>
      <c r="R1242" s="66"/>
      <c r="S1242" s="66"/>
      <c r="T1242" s="66"/>
      <c r="U1242" s="66"/>
      <c r="V1242" s="66"/>
      <c r="W1242" s="66"/>
      <c r="X1242" s="66"/>
      <c r="Y1242" s="66"/>
      <c r="Z1242" s="66"/>
    </row>
    <row r="1243" spans="1:26" ht="14.25" customHeight="1" x14ac:dyDescent="0.2">
      <c r="A1243" s="85" t="s">
        <v>971</v>
      </c>
      <c r="B1243" s="85" t="s">
        <v>972</v>
      </c>
      <c r="C1243" s="86" t="str">
        <f t="shared" si="3"/>
        <v>TIN MAAD</v>
      </c>
      <c r="D1243" s="86"/>
      <c r="E1243" s="86"/>
      <c r="F1243" s="86"/>
      <c r="G1243" s="86">
        <v>1</v>
      </c>
      <c r="H1243" s="86">
        <f t="shared" si="1"/>
        <v>1</v>
      </c>
      <c r="I1243" s="86">
        <f t="shared" si="4"/>
        <v>1</v>
      </c>
      <c r="J1243" s="86"/>
      <c r="K1243" s="68"/>
      <c r="L1243" s="68"/>
      <c r="M1243" s="66"/>
      <c r="N1243" s="66"/>
      <c r="O1243" s="66"/>
      <c r="P1243" s="66"/>
      <c r="Q1243" s="66"/>
      <c r="R1243" s="66"/>
      <c r="S1243" s="66"/>
      <c r="T1243" s="66"/>
      <c r="U1243" s="66"/>
      <c r="V1243" s="66"/>
      <c r="W1243" s="66"/>
      <c r="X1243" s="66"/>
      <c r="Y1243" s="66"/>
      <c r="Z1243" s="66"/>
    </row>
    <row r="1244" spans="1:26" ht="14.25" customHeight="1" x14ac:dyDescent="0.2">
      <c r="A1244" s="85" t="s">
        <v>1022</v>
      </c>
      <c r="B1244" s="85" t="s">
        <v>1023</v>
      </c>
      <c r="C1244" s="86" t="str">
        <f t="shared" si="3"/>
        <v>TIN MAD/GRJ</v>
      </c>
      <c r="D1244" s="86"/>
      <c r="E1244" s="86"/>
      <c r="F1244" s="86"/>
      <c r="G1244" s="86">
        <v>2</v>
      </c>
      <c r="H1244" s="86">
        <f t="shared" si="1"/>
        <v>1</v>
      </c>
      <c r="I1244" s="86">
        <f t="shared" si="4"/>
        <v>1</v>
      </c>
      <c r="J1244" s="86"/>
      <c r="K1244" s="68"/>
      <c r="L1244" s="68"/>
      <c r="M1244" s="66"/>
      <c r="N1244" s="66"/>
      <c r="O1244" s="66"/>
      <c r="P1244" s="66"/>
      <c r="Q1244" s="66"/>
      <c r="R1244" s="66"/>
      <c r="S1244" s="66"/>
      <c r="T1244" s="66"/>
      <c r="U1244" s="66"/>
      <c r="V1244" s="66"/>
      <c r="W1244" s="66"/>
      <c r="X1244" s="66"/>
      <c r="Y1244" s="66"/>
      <c r="Z1244" s="66"/>
    </row>
    <row r="1245" spans="1:26" ht="14.25" customHeight="1" x14ac:dyDescent="0.2">
      <c r="A1245" s="67" t="s">
        <v>1389</v>
      </c>
      <c r="B1245" s="67" t="s">
        <v>1390</v>
      </c>
      <c r="C1245" s="68" t="str">
        <f t="shared" si="3"/>
        <v>TINAI GHAT</v>
      </c>
      <c r="D1245" s="68"/>
      <c r="E1245" s="68"/>
      <c r="F1245" s="68"/>
      <c r="G1245" s="68">
        <v>23</v>
      </c>
      <c r="H1245" s="68">
        <f t="shared" si="1"/>
        <v>1</v>
      </c>
      <c r="I1245" s="68">
        <f t="shared" si="4"/>
        <v>1</v>
      </c>
      <c r="J1245" s="68"/>
      <c r="K1245" s="68"/>
      <c r="L1245" s="68"/>
      <c r="M1245" s="66"/>
      <c r="N1245" s="66"/>
      <c r="O1245" s="66"/>
      <c r="P1245" s="66"/>
      <c r="Q1245" s="66"/>
      <c r="R1245" s="66"/>
      <c r="S1245" s="66"/>
      <c r="T1245" s="66"/>
      <c r="U1245" s="66"/>
      <c r="V1245" s="66"/>
      <c r="W1245" s="66"/>
      <c r="X1245" s="66"/>
      <c r="Y1245" s="66"/>
      <c r="Z1245" s="66"/>
    </row>
    <row r="1246" spans="1:26" ht="14.25" customHeight="1" x14ac:dyDescent="0.2">
      <c r="A1246" s="85" t="s">
        <v>2558</v>
      </c>
      <c r="B1246" s="85" t="s">
        <v>2559</v>
      </c>
      <c r="C1246" s="86" t="str">
        <f t="shared" si="3"/>
        <v>TIRVAL</v>
      </c>
      <c r="D1246" s="86"/>
      <c r="E1246" s="86"/>
      <c r="F1246" s="86"/>
      <c r="G1246" s="86">
        <v>4</v>
      </c>
      <c r="H1246" s="86">
        <f t="shared" si="1"/>
        <v>1</v>
      </c>
      <c r="I1246" s="86">
        <f t="shared" si="4"/>
        <v>1</v>
      </c>
      <c r="J1246" s="86"/>
      <c r="K1246" s="68"/>
      <c r="L1246" s="68"/>
      <c r="M1246" s="66"/>
      <c r="N1246" s="66"/>
      <c r="O1246" s="66"/>
      <c r="P1246" s="66"/>
      <c r="Q1246" s="66"/>
      <c r="R1246" s="66"/>
      <c r="S1246" s="66"/>
      <c r="T1246" s="66"/>
      <c r="U1246" s="66"/>
      <c r="V1246" s="66"/>
      <c r="W1246" s="66"/>
      <c r="X1246" s="66"/>
      <c r="Y1246" s="66"/>
      <c r="Z1246" s="66"/>
    </row>
    <row r="1247" spans="1:26" ht="14.25" customHeight="1" x14ac:dyDescent="0.2">
      <c r="A1247" s="67" t="s">
        <v>2605</v>
      </c>
      <c r="B1247" s="67" t="s">
        <v>2606</v>
      </c>
      <c r="C1247" s="68" t="str">
        <f t="shared" si="3"/>
        <v>TIRVAN</v>
      </c>
      <c r="D1247" s="68"/>
      <c r="E1247" s="68"/>
      <c r="F1247" s="68"/>
      <c r="G1247" s="68">
        <v>2</v>
      </c>
      <c r="H1247" s="68">
        <f t="shared" si="1"/>
        <v>1</v>
      </c>
      <c r="I1247" s="68">
        <f t="shared" si="4"/>
        <v>1</v>
      </c>
      <c r="J1247" s="68"/>
      <c r="K1247" s="68"/>
      <c r="L1247" s="68"/>
      <c r="M1247" s="66"/>
      <c r="N1247" s="66"/>
      <c r="O1247" s="66"/>
      <c r="P1247" s="66"/>
      <c r="Q1247" s="66"/>
      <c r="R1247" s="66"/>
      <c r="S1247" s="66"/>
      <c r="T1247" s="66"/>
      <c r="U1247" s="66"/>
      <c r="V1247" s="66"/>
      <c r="W1247" s="66"/>
      <c r="X1247" s="66"/>
      <c r="Y1247" s="66"/>
      <c r="Z1247" s="66"/>
    </row>
    <row r="1248" spans="1:26" ht="14.25" customHeight="1" x14ac:dyDescent="0.2">
      <c r="A1248" s="67" t="s">
        <v>36</v>
      </c>
      <c r="B1248" s="67" t="s">
        <v>37</v>
      </c>
      <c r="C1248" s="68" t="str">
        <f t="shared" si="3"/>
        <v>TITAN</v>
      </c>
      <c r="D1248" s="68"/>
      <c r="E1248" s="68"/>
      <c r="F1248" s="68"/>
      <c r="G1248" s="68">
        <v>113</v>
      </c>
      <c r="H1248" s="68">
        <f t="shared" si="1"/>
        <v>1</v>
      </c>
      <c r="I1248" s="68">
        <f t="shared" si="4"/>
        <v>1</v>
      </c>
      <c r="J1248" s="68"/>
      <c r="K1248" s="68"/>
      <c r="L1248" s="68"/>
      <c r="M1248" s="66"/>
      <c r="N1248" s="66"/>
      <c r="O1248" s="66"/>
      <c r="P1248" s="66"/>
      <c r="Q1248" s="66"/>
      <c r="R1248" s="66"/>
      <c r="S1248" s="66"/>
      <c r="T1248" s="66"/>
      <c r="U1248" s="66"/>
      <c r="V1248" s="66"/>
      <c r="W1248" s="66"/>
      <c r="X1248" s="66"/>
      <c r="Y1248" s="66"/>
      <c r="Z1248" s="66"/>
    </row>
    <row r="1249" spans="1:26" ht="14.25" customHeight="1" x14ac:dyDescent="0.2">
      <c r="A1249" s="85" t="s">
        <v>1230</v>
      </c>
      <c r="B1249" s="85" t="s">
        <v>1231</v>
      </c>
      <c r="C1249" s="86" t="str">
        <f t="shared" si="3"/>
        <v>TITHA</v>
      </c>
      <c r="D1249" s="86"/>
      <c r="E1249" s="86"/>
      <c r="F1249" s="86"/>
      <c r="G1249" s="86">
        <v>2</v>
      </c>
      <c r="H1249" s="86">
        <f t="shared" si="1"/>
        <v>1</v>
      </c>
      <c r="I1249" s="86">
        <f t="shared" si="4"/>
        <v>1</v>
      </c>
      <c r="J1249" s="86"/>
      <c r="K1249" s="68"/>
      <c r="L1249" s="68"/>
      <c r="M1249" s="66"/>
      <c r="N1249" s="66"/>
      <c r="O1249" s="66"/>
      <c r="P1249" s="66"/>
      <c r="Q1249" s="66"/>
      <c r="R1249" s="66"/>
      <c r="S1249" s="66"/>
      <c r="T1249" s="66"/>
      <c r="U1249" s="66"/>
      <c r="V1249" s="66"/>
      <c r="W1249" s="66"/>
      <c r="X1249" s="66"/>
      <c r="Y1249" s="66"/>
      <c r="Z1249" s="66"/>
    </row>
    <row r="1250" spans="1:26" ht="14.25" customHeight="1" x14ac:dyDescent="0.2">
      <c r="A1250" s="85" t="s">
        <v>111</v>
      </c>
      <c r="B1250" s="85" t="s">
        <v>112</v>
      </c>
      <c r="C1250" s="86" t="str">
        <f t="shared" si="3"/>
        <v>TIVI GROUND</v>
      </c>
      <c r="D1250" s="86"/>
      <c r="E1250" s="86"/>
      <c r="F1250" s="86"/>
      <c r="G1250" s="86">
        <v>46</v>
      </c>
      <c r="H1250" s="86">
        <f t="shared" si="1"/>
        <v>1</v>
      </c>
      <c r="I1250" s="86">
        <f t="shared" si="4"/>
        <v>1</v>
      </c>
      <c r="J1250" s="86"/>
      <c r="K1250" s="68"/>
      <c r="L1250" s="68"/>
      <c r="M1250" s="66"/>
      <c r="N1250" s="66"/>
      <c r="O1250" s="66"/>
      <c r="P1250" s="66"/>
      <c r="Q1250" s="66"/>
      <c r="R1250" s="66"/>
      <c r="S1250" s="66"/>
      <c r="T1250" s="66"/>
      <c r="U1250" s="66"/>
      <c r="V1250" s="66"/>
      <c r="W1250" s="66"/>
      <c r="X1250" s="66"/>
      <c r="Y1250" s="66"/>
      <c r="Z1250" s="66"/>
    </row>
    <row r="1251" spans="1:26" ht="14.25" customHeight="1" x14ac:dyDescent="0.2">
      <c r="A1251" s="85" t="s">
        <v>109</v>
      </c>
      <c r="B1251" s="85" t="s">
        <v>110</v>
      </c>
      <c r="C1251" s="86" t="str">
        <f t="shared" si="3"/>
        <v>TIVIM</v>
      </c>
      <c r="D1251" s="86"/>
      <c r="E1251" s="86"/>
      <c r="F1251" s="86"/>
      <c r="G1251" s="86">
        <v>54</v>
      </c>
      <c r="H1251" s="86">
        <f t="shared" si="1"/>
        <v>1</v>
      </c>
      <c r="I1251" s="86">
        <f t="shared" si="4"/>
        <v>1</v>
      </c>
      <c r="J1251" s="86"/>
      <c r="K1251" s="68"/>
      <c r="L1251" s="68"/>
      <c r="M1251" s="66"/>
      <c r="N1251" s="66"/>
      <c r="O1251" s="66"/>
      <c r="P1251" s="66"/>
      <c r="Q1251" s="66"/>
      <c r="R1251" s="66"/>
      <c r="S1251" s="66"/>
      <c r="T1251" s="66"/>
      <c r="U1251" s="66"/>
      <c r="V1251" s="66"/>
      <c r="W1251" s="66"/>
      <c r="X1251" s="66"/>
      <c r="Y1251" s="66"/>
      <c r="Z1251" s="66"/>
    </row>
    <row r="1252" spans="1:26" ht="14.25" customHeight="1" x14ac:dyDescent="0.2">
      <c r="A1252" s="85" t="s">
        <v>161</v>
      </c>
      <c r="B1252" s="85" t="s">
        <v>162</v>
      </c>
      <c r="C1252" s="86" t="str">
        <f t="shared" si="3"/>
        <v>TIVRE BUILD</v>
      </c>
      <c r="D1252" s="86"/>
      <c r="E1252" s="86"/>
      <c r="F1252" s="86"/>
      <c r="G1252" s="86">
        <v>57</v>
      </c>
      <c r="H1252" s="86">
        <f t="shared" si="1"/>
        <v>1</v>
      </c>
      <c r="I1252" s="86">
        <f t="shared" si="4"/>
        <v>1</v>
      </c>
      <c r="J1252" s="86"/>
      <c r="K1252" s="68"/>
      <c r="L1252" s="68"/>
      <c r="M1252" s="66"/>
      <c r="N1252" s="66"/>
      <c r="O1252" s="66"/>
      <c r="P1252" s="66"/>
      <c r="Q1252" s="66"/>
      <c r="R1252" s="66"/>
      <c r="S1252" s="66"/>
      <c r="T1252" s="66"/>
      <c r="U1252" s="66"/>
      <c r="V1252" s="66"/>
      <c r="W1252" s="66"/>
      <c r="X1252" s="66"/>
      <c r="Y1252" s="66"/>
      <c r="Z1252" s="66"/>
    </row>
    <row r="1253" spans="1:26" ht="14.25" customHeight="1" x14ac:dyDescent="0.2">
      <c r="A1253" s="67" t="s">
        <v>159</v>
      </c>
      <c r="B1253" s="67" t="s">
        <v>160</v>
      </c>
      <c r="C1253" s="68" t="str">
        <f t="shared" si="3"/>
        <v>TIVREM</v>
      </c>
      <c r="D1253" s="68"/>
      <c r="E1253" s="68"/>
      <c r="F1253" s="68"/>
      <c r="G1253" s="68">
        <v>57</v>
      </c>
      <c r="H1253" s="68">
        <f t="shared" si="1"/>
        <v>1</v>
      </c>
      <c r="I1253" s="68">
        <f t="shared" si="4"/>
        <v>1</v>
      </c>
      <c r="J1253" s="68"/>
      <c r="K1253" s="68"/>
      <c r="L1253" s="68"/>
      <c r="M1253" s="66"/>
      <c r="N1253" s="66"/>
      <c r="O1253" s="66"/>
      <c r="P1253" s="66"/>
      <c r="Q1253" s="66"/>
      <c r="R1253" s="66"/>
      <c r="S1253" s="66"/>
      <c r="T1253" s="66"/>
      <c r="U1253" s="66"/>
      <c r="V1253" s="66"/>
      <c r="W1253" s="66"/>
      <c r="X1253" s="66"/>
      <c r="Y1253" s="66"/>
      <c r="Z1253" s="66"/>
    </row>
    <row r="1254" spans="1:26" ht="14.25" customHeight="1" x14ac:dyDescent="0.2">
      <c r="A1254" s="67" t="s">
        <v>2080</v>
      </c>
      <c r="B1254" s="67" t="s">
        <v>2081</v>
      </c>
      <c r="C1254" s="68" t="str">
        <f t="shared" si="3"/>
        <v>TOLULE</v>
      </c>
      <c r="D1254" s="68"/>
      <c r="E1254" s="68"/>
      <c r="F1254" s="68"/>
      <c r="G1254" s="68">
        <v>1</v>
      </c>
      <c r="H1254" s="68">
        <f t="shared" si="1"/>
        <v>1</v>
      </c>
      <c r="I1254" s="68">
        <f t="shared" si="4"/>
        <v>1</v>
      </c>
      <c r="J1254" s="68"/>
      <c r="K1254" s="68"/>
      <c r="L1254" s="68"/>
      <c r="M1254" s="66"/>
      <c r="N1254" s="66"/>
      <c r="O1254" s="66"/>
      <c r="P1254" s="66"/>
      <c r="Q1254" s="66"/>
      <c r="R1254" s="66"/>
      <c r="S1254" s="66"/>
      <c r="T1254" s="66"/>
      <c r="U1254" s="66"/>
      <c r="V1254" s="66"/>
      <c r="W1254" s="66"/>
      <c r="X1254" s="66"/>
      <c r="Y1254" s="66"/>
      <c r="Z1254" s="66"/>
    </row>
    <row r="1255" spans="1:26" ht="14.25" customHeight="1" x14ac:dyDescent="0.2">
      <c r="A1255" s="85" t="s">
        <v>1505</v>
      </c>
      <c r="B1255" s="85" t="s">
        <v>1506</v>
      </c>
      <c r="C1255" s="86" t="str">
        <f t="shared" si="3"/>
        <v>TONCA</v>
      </c>
      <c r="D1255" s="86"/>
      <c r="E1255" s="86"/>
      <c r="F1255" s="86"/>
      <c r="G1255" s="86">
        <v>7</v>
      </c>
      <c r="H1255" s="86">
        <f t="shared" si="1"/>
        <v>1</v>
      </c>
      <c r="I1255" s="86">
        <f t="shared" si="4"/>
        <v>1</v>
      </c>
      <c r="J1255" s="86"/>
      <c r="K1255" s="68"/>
      <c r="L1255" s="68"/>
      <c r="M1255" s="66"/>
      <c r="N1255" s="66"/>
      <c r="O1255" s="66"/>
      <c r="P1255" s="66"/>
      <c r="Q1255" s="66"/>
      <c r="R1255" s="66"/>
      <c r="S1255" s="66"/>
      <c r="T1255" s="66"/>
      <c r="U1255" s="66"/>
      <c r="V1255" s="66"/>
      <c r="W1255" s="66"/>
      <c r="X1255" s="66"/>
      <c r="Y1255" s="66"/>
      <c r="Z1255" s="66"/>
    </row>
    <row r="1256" spans="1:26" ht="14.25" customHeight="1" x14ac:dyDescent="0.2">
      <c r="A1256" s="85" t="s">
        <v>183</v>
      </c>
      <c r="B1256" s="85" t="s">
        <v>184</v>
      </c>
      <c r="C1256" s="86" t="str">
        <f t="shared" si="3"/>
        <v>TOP COLA</v>
      </c>
      <c r="D1256" s="86"/>
      <c r="E1256" s="86"/>
      <c r="F1256" s="86"/>
      <c r="G1256" s="86">
        <v>63</v>
      </c>
      <c r="H1256" s="86">
        <f t="shared" si="1"/>
        <v>1</v>
      </c>
      <c r="I1256" s="86">
        <f t="shared" si="4"/>
        <v>1</v>
      </c>
      <c r="J1256" s="86"/>
      <c r="K1256" s="68"/>
      <c r="L1256" s="68"/>
      <c r="M1256" s="66"/>
      <c r="N1256" s="66"/>
      <c r="O1256" s="66"/>
      <c r="P1256" s="66"/>
      <c r="Q1256" s="66"/>
      <c r="R1256" s="66"/>
      <c r="S1256" s="66"/>
      <c r="T1256" s="66"/>
      <c r="U1256" s="66"/>
      <c r="V1256" s="66"/>
      <c r="W1256" s="66"/>
      <c r="X1256" s="66"/>
      <c r="Y1256" s="66"/>
      <c r="Z1256" s="66"/>
    </row>
    <row r="1257" spans="1:26" ht="14.25" customHeight="1" x14ac:dyDescent="0.2">
      <c r="A1257" s="67" t="s">
        <v>521</v>
      </c>
      <c r="B1257" s="67" t="s">
        <v>522</v>
      </c>
      <c r="C1257" s="68" t="str">
        <f t="shared" si="3"/>
        <v>TORDA</v>
      </c>
      <c r="D1257" s="68"/>
      <c r="E1257" s="68"/>
      <c r="F1257" s="68"/>
      <c r="G1257" s="68">
        <v>2</v>
      </c>
      <c r="H1257" s="68">
        <f t="shared" si="1"/>
        <v>1</v>
      </c>
      <c r="I1257" s="68">
        <f t="shared" si="4"/>
        <v>1</v>
      </c>
      <c r="J1257" s="68"/>
      <c r="K1257" s="68"/>
      <c r="L1257" s="68"/>
      <c r="M1257" s="66"/>
      <c r="N1257" s="66"/>
      <c r="O1257" s="66"/>
      <c r="P1257" s="66"/>
      <c r="Q1257" s="66"/>
      <c r="R1257" s="66"/>
      <c r="S1257" s="66"/>
      <c r="T1257" s="66"/>
      <c r="U1257" s="66"/>
      <c r="V1257" s="66"/>
      <c r="W1257" s="66"/>
      <c r="X1257" s="66"/>
      <c r="Y1257" s="66"/>
      <c r="Z1257" s="66"/>
    </row>
    <row r="1258" spans="1:26" ht="14.25" customHeight="1" x14ac:dyDescent="0.2">
      <c r="A1258" s="85" t="s">
        <v>2786</v>
      </c>
      <c r="B1258" s="85" t="s">
        <v>2787</v>
      </c>
      <c r="C1258" s="86" t="str">
        <f t="shared" si="3"/>
        <v>TORLA</v>
      </c>
      <c r="D1258" s="86"/>
      <c r="E1258" s="86"/>
      <c r="F1258" s="86"/>
      <c r="G1258" s="86">
        <v>4</v>
      </c>
      <c r="H1258" s="86">
        <f t="shared" si="1"/>
        <v>1</v>
      </c>
      <c r="I1258" s="86">
        <f t="shared" si="4"/>
        <v>1</v>
      </c>
      <c r="J1258" s="86"/>
      <c r="K1258" s="68"/>
      <c r="L1258" s="68"/>
      <c r="M1258" s="66"/>
      <c r="N1258" s="66"/>
      <c r="O1258" s="66"/>
      <c r="P1258" s="66"/>
      <c r="Q1258" s="66"/>
      <c r="R1258" s="66"/>
      <c r="S1258" s="66"/>
      <c r="T1258" s="66"/>
      <c r="U1258" s="66"/>
      <c r="V1258" s="66"/>
      <c r="W1258" s="66"/>
      <c r="X1258" s="66"/>
      <c r="Y1258" s="66"/>
      <c r="Z1258" s="66"/>
    </row>
    <row r="1259" spans="1:26" ht="14.25" customHeight="1" x14ac:dyDescent="0.2">
      <c r="A1259" s="85" t="s">
        <v>1200</v>
      </c>
      <c r="B1259" s="85" t="s">
        <v>1201</v>
      </c>
      <c r="C1259" s="86" t="str">
        <f t="shared" si="3"/>
        <v>TORSHE</v>
      </c>
      <c r="D1259" s="86"/>
      <c r="E1259" s="86"/>
      <c r="F1259" s="86"/>
      <c r="G1259" s="86">
        <v>20</v>
      </c>
      <c r="H1259" s="86">
        <f t="shared" si="1"/>
        <v>1</v>
      </c>
      <c r="I1259" s="86">
        <f t="shared" si="4"/>
        <v>1</v>
      </c>
      <c r="J1259" s="86"/>
      <c r="K1259" s="68"/>
      <c r="L1259" s="68"/>
      <c r="M1259" s="66"/>
      <c r="N1259" s="66"/>
      <c r="O1259" s="66"/>
      <c r="P1259" s="66"/>
      <c r="Q1259" s="66"/>
      <c r="R1259" s="66"/>
      <c r="S1259" s="66"/>
      <c r="T1259" s="66"/>
      <c r="U1259" s="66"/>
      <c r="V1259" s="66"/>
      <c r="W1259" s="66"/>
      <c r="X1259" s="66"/>
      <c r="Y1259" s="66"/>
      <c r="Z1259" s="66"/>
    </row>
    <row r="1260" spans="1:26" ht="14.25" customHeight="1" x14ac:dyDescent="0.2">
      <c r="A1260" s="85" t="s">
        <v>2598</v>
      </c>
      <c r="B1260" s="85" t="s">
        <v>2599</v>
      </c>
      <c r="C1260" s="86" t="str">
        <f t="shared" si="3"/>
        <v>TUDAL</v>
      </c>
      <c r="D1260" s="86"/>
      <c r="E1260" s="86"/>
      <c r="F1260" s="86"/>
      <c r="G1260" s="86">
        <v>3</v>
      </c>
      <c r="H1260" s="86">
        <f t="shared" si="1"/>
        <v>1</v>
      </c>
      <c r="I1260" s="86">
        <f t="shared" si="4"/>
        <v>1</v>
      </c>
      <c r="J1260" s="86"/>
      <c r="K1260" s="68"/>
      <c r="L1260" s="68"/>
      <c r="M1260" s="66"/>
      <c r="N1260" s="66"/>
      <c r="O1260" s="66"/>
      <c r="P1260" s="66"/>
      <c r="Q1260" s="66"/>
      <c r="R1260" s="66"/>
      <c r="S1260" s="66"/>
      <c r="T1260" s="66"/>
      <c r="U1260" s="66"/>
      <c r="V1260" s="66"/>
      <c r="W1260" s="66"/>
      <c r="X1260" s="66"/>
      <c r="Y1260" s="66"/>
      <c r="Z1260" s="66"/>
    </row>
    <row r="1261" spans="1:26" ht="14.25" customHeight="1" x14ac:dyDescent="0.2">
      <c r="A1261" s="85" t="s">
        <v>2700</v>
      </c>
      <c r="B1261" s="85" t="s">
        <v>2701</v>
      </c>
      <c r="C1261" s="86" t="str">
        <f t="shared" si="3"/>
        <v>TUDAV</v>
      </c>
      <c r="D1261" s="86"/>
      <c r="E1261" s="86"/>
      <c r="F1261" s="86"/>
      <c r="G1261" s="86">
        <v>2</v>
      </c>
      <c r="H1261" s="86">
        <f t="shared" si="1"/>
        <v>1</v>
      </c>
      <c r="I1261" s="86">
        <f t="shared" si="4"/>
        <v>1</v>
      </c>
      <c r="J1261" s="86"/>
      <c r="K1261" s="68"/>
      <c r="L1261" s="68"/>
      <c r="M1261" s="66"/>
      <c r="N1261" s="66"/>
      <c r="O1261" s="66"/>
      <c r="P1261" s="66"/>
      <c r="Q1261" s="66"/>
      <c r="R1261" s="66"/>
      <c r="S1261" s="66"/>
      <c r="T1261" s="66"/>
      <c r="U1261" s="66"/>
      <c r="V1261" s="66"/>
      <c r="W1261" s="66"/>
      <c r="X1261" s="66"/>
      <c r="Y1261" s="66"/>
      <c r="Z1261" s="66"/>
    </row>
    <row r="1262" spans="1:26" ht="14.25" customHeight="1" x14ac:dyDescent="0.2">
      <c r="A1262" s="85" t="s">
        <v>903</v>
      </c>
      <c r="B1262" s="85" t="s">
        <v>904</v>
      </c>
      <c r="C1262" s="86" t="str">
        <f t="shared" si="3"/>
        <v>TUE MANSHI</v>
      </c>
      <c r="D1262" s="86"/>
      <c r="E1262" s="86"/>
      <c r="F1262" s="86"/>
      <c r="G1262" s="86">
        <v>3</v>
      </c>
      <c r="H1262" s="86">
        <f t="shared" si="1"/>
        <v>1</v>
      </c>
      <c r="I1262" s="86">
        <f t="shared" si="4"/>
        <v>1</v>
      </c>
      <c r="J1262" s="86"/>
      <c r="K1262" s="68"/>
      <c r="L1262" s="68"/>
      <c r="M1262" s="66"/>
      <c r="N1262" s="66"/>
      <c r="O1262" s="66"/>
      <c r="P1262" s="66"/>
      <c r="Q1262" s="66"/>
      <c r="R1262" s="66"/>
      <c r="S1262" s="66"/>
      <c r="T1262" s="66"/>
      <c r="U1262" s="66"/>
      <c r="V1262" s="66"/>
      <c r="W1262" s="66"/>
      <c r="X1262" s="66"/>
      <c r="Y1262" s="66"/>
      <c r="Z1262" s="66"/>
    </row>
    <row r="1263" spans="1:26" ht="14.25" customHeight="1" x14ac:dyDescent="0.2">
      <c r="A1263" s="85" t="s">
        <v>865</v>
      </c>
      <c r="B1263" s="85" t="s">
        <v>866</v>
      </c>
      <c r="C1263" s="86" t="str">
        <f t="shared" si="3"/>
        <v>TUEM</v>
      </c>
      <c r="D1263" s="86"/>
      <c r="E1263" s="86"/>
      <c r="F1263" s="86"/>
      <c r="G1263" s="86">
        <v>8</v>
      </c>
      <c r="H1263" s="86">
        <f t="shared" si="1"/>
        <v>1</v>
      </c>
      <c r="I1263" s="86">
        <f t="shared" si="4"/>
        <v>1</v>
      </c>
      <c r="J1263" s="86"/>
      <c r="K1263" s="68"/>
      <c r="L1263" s="68"/>
      <c r="M1263" s="66"/>
      <c r="N1263" s="66"/>
      <c r="O1263" s="66"/>
      <c r="P1263" s="66"/>
      <c r="Q1263" s="66"/>
      <c r="R1263" s="66"/>
      <c r="S1263" s="66"/>
      <c r="T1263" s="66"/>
      <c r="U1263" s="66"/>
      <c r="V1263" s="66"/>
      <c r="W1263" s="66"/>
      <c r="X1263" s="66"/>
      <c r="Y1263" s="66"/>
      <c r="Z1263" s="66"/>
    </row>
    <row r="1264" spans="1:26" ht="14.25" customHeight="1" x14ac:dyDescent="0.2">
      <c r="A1264" s="85" t="s">
        <v>861</v>
      </c>
      <c r="B1264" s="85" t="s">
        <v>862</v>
      </c>
      <c r="C1264" s="86" t="str">
        <f t="shared" si="3"/>
        <v>TUEM CROSS</v>
      </c>
      <c r="D1264" s="86"/>
      <c r="E1264" s="86"/>
      <c r="F1264" s="86"/>
      <c r="G1264" s="86">
        <v>11</v>
      </c>
      <c r="H1264" s="86">
        <f t="shared" si="1"/>
        <v>1</v>
      </c>
      <c r="I1264" s="86">
        <f t="shared" si="4"/>
        <v>1</v>
      </c>
      <c r="J1264" s="86"/>
      <c r="K1264" s="68"/>
      <c r="L1264" s="68"/>
      <c r="M1264" s="66"/>
      <c r="N1264" s="66"/>
      <c r="O1264" s="66"/>
      <c r="P1264" s="66"/>
      <c r="Q1264" s="66"/>
      <c r="R1264" s="66"/>
      <c r="S1264" s="66"/>
      <c r="T1264" s="66"/>
      <c r="U1264" s="66"/>
      <c r="V1264" s="66"/>
      <c r="W1264" s="66"/>
      <c r="X1264" s="66"/>
      <c r="Y1264" s="66"/>
      <c r="Z1264" s="66"/>
    </row>
    <row r="1265" spans="1:26" ht="14.25" customHeight="1" x14ac:dyDescent="0.2">
      <c r="A1265" s="85" t="s">
        <v>871</v>
      </c>
      <c r="B1265" s="85" t="s">
        <v>872</v>
      </c>
      <c r="C1265" s="86" t="str">
        <f t="shared" si="3"/>
        <v>TUEM HSPTL</v>
      </c>
      <c r="D1265" s="86"/>
      <c r="E1265" s="86"/>
      <c r="F1265" s="86"/>
      <c r="G1265" s="86">
        <v>14</v>
      </c>
      <c r="H1265" s="86">
        <f t="shared" si="1"/>
        <v>1</v>
      </c>
      <c r="I1265" s="86">
        <f t="shared" si="4"/>
        <v>1</v>
      </c>
      <c r="J1265" s="86"/>
      <c r="K1265" s="68"/>
      <c r="L1265" s="68"/>
      <c r="M1265" s="66"/>
      <c r="N1265" s="66"/>
      <c r="O1265" s="66"/>
      <c r="P1265" s="66"/>
      <c r="Q1265" s="66"/>
      <c r="R1265" s="66"/>
      <c r="S1265" s="66"/>
      <c r="T1265" s="66"/>
      <c r="U1265" s="66"/>
      <c r="V1265" s="66"/>
      <c r="W1265" s="66"/>
      <c r="X1265" s="66"/>
      <c r="Y1265" s="66"/>
      <c r="Z1265" s="66"/>
    </row>
    <row r="1266" spans="1:26" ht="14.25" customHeight="1" x14ac:dyDescent="0.2">
      <c r="A1266" s="67" t="s">
        <v>869</v>
      </c>
      <c r="B1266" s="67" t="s">
        <v>870</v>
      </c>
      <c r="C1266" s="68" t="str">
        <f t="shared" si="3"/>
        <v>TUEM IDC</v>
      </c>
      <c r="D1266" s="68"/>
      <c r="E1266" s="68"/>
      <c r="F1266" s="68"/>
      <c r="G1266" s="68">
        <v>8</v>
      </c>
      <c r="H1266" s="68">
        <f t="shared" si="1"/>
        <v>1</v>
      </c>
      <c r="I1266" s="68">
        <f t="shared" si="4"/>
        <v>1</v>
      </c>
      <c r="J1266" s="68"/>
      <c r="K1266" s="68"/>
      <c r="L1266" s="68"/>
      <c r="M1266" s="66"/>
      <c r="N1266" s="66"/>
      <c r="O1266" s="66"/>
      <c r="P1266" s="66"/>
      <c r="Q1266" s="66"/>
      <c r="R1266" s="66"/>
      <c r="S1266" s="66"/>
      <c r="T1266" s="66"/>
      <c r="U1266" s="66"/>
      <c r="V1266" s="66"/>
      <c r="W1266" s="66"/>
      <c r="X1266" s="66"/>
      <c r="Y1266" s="66"/>
      <c r="Z1266" s="66"/>
    </row>
    <row r="1267" spans="1:26" ht="14.25" customHeight="1" x14ac:dyDescent="0.2">
      <c r="A1267" s="67" t="s">
        <v>863</v>
      </c>
      <c r="B1267" s="67" t="s">
        <v>864</v>
      </c>
      <c r="C1267" s="68" t="str">
        <f t="shared" si="3"/>
        <v>TUEM V.TMP</v>
      </c>
      <c r="D1267" s="68"/>
      <c r="E1267" s="68"/>
      <c r="F1267" s="68"/>
      <c r="G1267" s="68">
        <v>8</v>
      </c>
      <c r="H1267" s="68">
        <f t="shared" si="1"/>
        <v>1</v>
      </c>
      <c r="I1267" s="68">
        <f t="shared" si="4"/>
        <v>1</v>
      </c>
      <c r="J1267" s="68"/>
      <c r="K1267" s="68"/>
      <c r="L1267" s="68"/>
      <c r="M1267" s="66"/>
      <c r="N1267" s="66"/>
      <c r="O1267" s="66"/>
      <c r="P1267" s="66"/>
      <c r="Q1267" s="66"/>
      <c r="R1267" s="66"/>
      <c r="S1267" s="66"/>
      <c r="T1267" s="66"/>
      <c r="U1267" s="66"/>
      <c r="V1267" s="66"/>
      <c r="W1267" s="66"/>
      <c r="X1267" s="66"/>
      <c r="Y1267" s="66"/>
      <c r="Z1267" s="66"/>
    </row>
    <row r="1268" spans="1:26" ht="14.25" customHeight="1" x14ac:dyDescent="0.2">
      <c r="A1268" s="67" t="s">
        <v>1848</v>
      </c>
      <c r="B1268" s="67" t="s">
        <v>1849</v>
      </c>
      <c r="C1268" s="68" t="str">
        <f t="shared" si="3"/>
        <v>TULARKRWADI</v>
      </c>
      <c r="D1268" s="68"/>
      <c r="E1268" s="68"/>
      <c r="F1268" s="68"/>
      <c r="G1268" s="68">
        <v>1</v>
      </c>
      <c r="H1268" s="68">
        <f t="shared" si="1"/>
        <v>1</v>
      </c>
      <c r="I1268" s="68">
        <f t="shared" si="4"/>
        <v>1</v>
      </c>
      <c r="J1268" s="68"/>
      <c r="K1268" s="68"/>
      <c r="L1268" s="68"/>
      <c r="M1268" s="66"/>
      <c r="N1268" s="66"/>
      <c r="O1268" s="66"/>
      <c r="P1268" s="66"/>
      <c r="Q1268" s="66"/>
      <c r="R1268" s="66"/>
      <c r="S1268" s="66"/>
      <c r="T1268" s="66"/>
      <c r="U1268" s="66"/>
      <c r="V1268" s="66"/>
      <c r="W1268" s="66"/>
      <c r="X1268" s="66"/>
      <c r="Y1268" s="66"/>
      <c r="Z1268" s="66"/>
    </row>
    <row r="1269" spans="1:26" ht="14.25" customHeight="1" x14ac:dyDescent="0.2">
      <c r="A1269" s="67" t="s">
        <v>432</v>
      </c>
      <c r="B1269" s="67" t="s">
        <v>433</v>
      </c>
      <c r="C1269" s="68" t="str">
        <f t="shared" si="3"/>
        <v>TULSIMALA</v>
      </c>
      <c r="D1269" s="68"/>
      <c r="E1269" s="68"/>
      <c r="F1269" s="68"/>
      <c r="G1269" s="68">
        <v>6</v>
      </c>
      <c r="H1269" s="68">
        <f t="shared" si="1"/>
        <v>1</v>
      </c>
      <c r="I1269" s="68">
        <f t="shared" si="4"/>
        <v>1</v>
      </c>
      <c r="J1269" s="68"/>
      <c r="K1269" s="68"/>
      <c r="L1269" s="68"/>
      <c r="M1269" s="66"/>
      <c r="N1269" s="66"/>
      <c r="O1269" s="66"/>
      <c r="P1269" s="66"/>
      <c r="Q1269" s="66"/>
      <c r="R1269" s="66"/>
      <c r="S1269" s="66"/>
      <c r="T1269" s="66"/>
      <c r="U1269" s="66"/>
      <c r="V1269" s="66"/>
      <c r="W1269" s="66"/>
      <c r="X1269" s="66"/>
      <c r="Y1269" s="66"/>
      <c r="Z1269" s="66"/>
    </row>
    <row r="1270" spans="1:26" ht="14.25" customHeight="1" x14ac:dyDescent="0.2">
      <c r="A1270" s="67" t="s">
        <v>2276</v>
      </c>
      <c r="B1270" s="67" t="s">
        <v>2277</v>
      </c>
      <c r="C1270" s="68" t="str">
        <f t="shared" si="3"/>
        <v>TURKIWADI</v>
      </c>
      <c r="D1270" s="68"/>
      <c r="E1270" s="68"/>
      <c r="F1270" s="68"/>
      <c r="G1270" s="68">
        <v>1</v>
      </c>
      <c r="H1270" s="68">
        <f t="shared" si="1"/>
        <v>1</v>
      </c>
      <c r="I1270" s="68">
        <f t="shared" si="4"/>
        <v>1</v>
      </c>
      <c r="J1270" s="68"/>
      <c r="K1270" s="68"/>
      <c r="L1270" s="68"/>
      <c r="M1270" s="66"/>
      <c r="N1270" s="66"/>
      <c r="O1270" s="66"/>
      <c r="P1270" s="66"/>
      <c r="Q1270" s="66"/>
      <c r="R1270" s="66"/>
      <c r="S1270" s="66"/>
      <c r="T1270" s="66"/>
      <c r="U1270" s="66"/>
      <c r="V1270" s="66"/>
      <c r="W1270" s="66"/>
      <c r="X1270" s="66"/>
      <c r="Y1270" s="66"/>
      <c r="Z1270" s="66"/>
    </row>
    <row r="1271" spans="1:26" ht="14.25" customHeight="1" x14ac:dyDescent="0.2">
      <c r="A1271" s="85" t="s">
        <v>1264</v>
      </c>
      <c r="B1271" s="85" t="s">
        <v>1265</v>
      </c>
      <c r="C1271" s="86" t="str">
        <f t="shared" si="3"/>
        <v>U TITA/HSND</v>
      </c>
      <c r="D1271" s="86"/>
      <c r="E1271" s="86"/>
      <c r="F1271" s="86"/>
      <c r="G1271" s="86">
        <v>1</v>
      </c>
      <c r="H1271" s="86">
        <f t="shared" si="1"/>
        <v>1</v>
      </c>
      <c r="I1271" s="86">
        <f t="shared" si="4"/>
        <v>1</v>
      </c>
      <c r="J1271" s="86"/>
      <c r="K1271" s="68"/>
      <c r="L1271" s="68"/>
      <c r="M1271" s="66"/>
      <c r="N1271" s="66"/>
      <c r="O1271" s="66"/>
      <c r="P1271" s="66"/>
      <c r="Q1271" s="66"/>
      <c r="R1271" s="66"/>
      <c r="S1271" s="66"/>
      <c r="T1271" s="66"/>
      <c r="U1271" s="66"/>
      <c r="V1271" s="66"/>
      <c r="W1271" s="66"/>
      <c r="X1271" s="66"/>
      <c r="Y1271" s="66"/>
      <c r="Z1271" s="66"/>
    </row>
    <row r="1272" spans="1:26" ht="14.25" customHeight="1" x14ac:dyDescent="0.2">
      <c r="A1272" s="67" t="s">
        <v>3577</v>
      </c>
      <c r="B1272" s="67" t="s">
        <v>3578</v>
      </c>
      <c r="C1272" s="68" t="str">
        <f t="shared" si="3"/>
        <v>U.TISK</v>
      </c>
      <c r="D1272" s="68"/>
      <c r="E1272" s="68"/>
      <c r="F1272" s="68"/>
      <c r="G1272" s="68">
        <v>0</v>
      </c>
      <c r="H1272" s="68">
        <f t="shared" si="1"/>
        <v>1</v>
      </c>
      <c r="I1272" s="68">
        <f t="shared" si="4"/>
        <v>1</v>
      </c>
      <c r="J1272" s="68"/>
      <c r="K1272" s="68"/>
      <c r="L1272" s="68"/>
      <c r="M1272" s="66"/>
      <c r="N1272" s="66"/>
      <c r="O1272" s="66"/>
      <c r="P1272" s="66"/>
      <c r="Q1272" s="66"/>
      <c r="R1272" s="66"/>
      <c r="S1272" s="66"/>
      <c r="T1272" s="66"/>
      <c r="U1272" s="66"/>
      <c r="V1272" s="66"/>
      <c r="W1272" s="66"/>
      <c r="X1272" s="66"/>
      <c r="Y1272" s="66"/>
      <c r="Z1272" s="66"/>
    </row>
    <row r="1273" spans="1:26" ht="14.25" customHeight="1" x14ac:dyDescent="0.2">
      <c r="A1273" s="85" t="s">
        <v>592</v>
      </c>
      <c r="B1273" s="85" t="s">
        <v>593</v>
      </c>
      <c r="C1273" s="86" t="str">
        <f t="shared" si="3"/>
        <v>UCASSAIM</v>
      </c>
      <c r="D1273" s="86"/>
      <c r="E1273" s="86"/>
      <c r="F1273" s="86"/>
      <c r="G1273" s="86">
        <v>2</v>
      </c>
      <c r="H1273" s="86">
        <f t="shared" si="1"/>
        <v>1</v>
      </c>
      <c r="I1273" s="86">
        <f t="shared" si="4"/>
        <v>1</v>
      </c>
      <c r="J1273" s="86"/>
      <c r="K1273" s="68"/>
      <c r="L1273" s="68"/>
      <c r="M1273" s="66"/>
      <c r="N1273" s="66"/>
      <c r="O1273" s="66"/>
      <c r="P1273" s="66"/>
      <c r="Q1273" s="66"/>
      <c r="R1273" s="66"/>
      <c r="S1273" s="66"/>
      <c r="T1273" s="66"/>
      <c r="U1273" s="66"/>
      <c r="V1273" s="66"/>
      <c r="W1273" s="66"/>
      <c r="X1273" s="66"/>
      <c r="Y1273" s="66"/>
      <c r="Z1273" s="66"/>
    </row>
    <row r="1274" spans="1:26" ht="14.25" customHeight="1" x14ac:dyDescent="0.2">
      <c r="A1274" s="67" t="s">
        <v>2014</v>
      </c>
      <c r="B1274" s="67" t="s">
        <v>2015</v>
      </c>
      <c r="C1274" s="68" t="str">
        <f t="shared" si="3"/>
        <v>UDALSHE</v>
      </c>
      <c r="D1274" s="68"/>
      <c r="E1274" s="68"/>
      <c r="F1274" s="68"/>
      <c r="G1274" s="68">
        <v>2</v>
      </c>
      <c r="H1274" s="68">
        <f t="shared" si="1"/>
        <v>1</v>
      </c>
      <c r="I1274" s="68">
        <f t="shared" si="4"/>
        <v>1</v>
      </c>
      <c r="J1274" s="68"/>
      <c r="K1274" s="68"/>
      <c r="L1274" s="68"/>
      <c r="M1274" s="66"/>
      <c r="N1274" s="66"/>
      <c r="O1274" s="66"/>
      <c r="P1274" s="66"/>
      <c r="Q1274" s="66"/>
      <c r="R1274" s="66"/>
      <c r="S1274" s="66"/>
      <c r="T1274" s="66"/>
      <c r="U1274" s="66"/>
      <c r="V1274" s="66"/>
      <c r="W1274" s="66"/>
      <c r="X1274" s="66"/>
      <c r="Y1274" s="66"/>
      <c r="Z1274" s="66"/>
    </row>
    <row r="1275" spans="1:26" ht="14.25" customHeight="1" x14ac:dyDescent="0.2">
      <c r="A1275" s="85" t="s">
        <v>3044</v>
      </c>
      <c r="B1275" s="85" t="s">
        <v>3045</v>
      </c>
      <c r="C1275" s="86" t="str">
        <f t="shared" si="3"/>
        <v>UDYAM NAGAR</v>
      </c>
      <c r="D1275" s="86"/>
      <c r="E1275" s="86"/>
      <c r="F1275" s="86"/>
      <c r="G1275" s="86">
        <v>2</v>
      </c>
      <c r="H1275" s="86">
        <f t="shared" si="1"/>
        <v>1</v>
      </c>
      <c r="I1275" s="86">
        <f t="shared" si="4"/>
        <v>1</v>
      </c>
      <c r="J1275" s="86"/>
      <c r="K1275" s="68"/>
      <c r="L1275" s="68"/>
      <c r="M1275" s="66"/>
      <c r="N1275" s="66"/>
      <c r="O1275" s="66"/>
      <c r="P1275" s="66"/>
      <c r="Q1275" s="66"/>
      <c r="R1275" s="66"/>
      <c r="S1275" s="66"/>
      <c r="T1275" s="66"/>
      <c r="U1275" s="66"/>
      <c r="V1275" s="66"/>
      <c r="W1275" s="66"/>
      <c r="X1275" s="66"/>
      <c r="Y1275" s="66"/>
      <c r="Z1275" s="66"/>
    </row>
    <row r="1276" spans="1:26" ht="14.25" customHeight="1" x14ac:dyDescent="0.2">
      <c r="A1276" s="85" t="s">
        <v>2675</v>
      </c>
      <c r="B1276" s="85" t="s">
        <v>2676</v>
      </c>
      <c r="C1276" s="86" t="str">
        <f t="shared" si="3"/>
        <v>UGUEM</v>
      </c>
      <c r="D1276" s="86"/>
      <c r="E1276" s="86"/>
      <c r="F1276" s="86"/>
      <c r="G1276" s="86">
        <v>6</v>
      </c>
      <c r="H1276" s="86">
        <f t="shared" si="1"/>
        <v>1</v>
      </c>
      <c r="I1276" s="86">
        <f t="shared" si="4"/>
        <v>1</v>
      </c>
      <c r="J1276" s="86"/>
      <c r="K1276" s="68"/>
      <c r="L1276" s="68"/>
      <c r="M1276" s="66"/>
      <c r="N1276" s="66"/>
      <c r="O1276" s="66"/>
      <c r="P1276" s="66"/>
      <c r="Q1276" s="66"/>
      <c r="R1276" s="66"/>
      <c r="S1276" s="66"/>
      <c r="T1276" s="66"/>
      <c r="U1276" s="66"/>
      <c r="V1276" s="66"/>
      <c r="W1276" s="66"/>
      <c r="X1276" s="66"/>
      <c r="Y1276" s="66"/>
      <c r="Z1276" s="66"/>
    </row>
    <row r="1277" spans="1:26" ht="14.25" customHeight="1" x14ac:dyDescent="0.2">
      <c r="A1277" s="67" t="s">
        <v>831</v>
      </c>
      <c r="B1277" s="67" t="s">
        <v>832</v>
      </c>
      <c r="C1277" s="68" t="str">
        <f t="shared" si="3"/>
        <v>UGVE</v>
      </c>
      <c r="D1277" s="68"/>
      <c r="E1277" s="68"/>
      <c r="F1277" s="68"/>
      <c r="G1277" s="68">
        <v>23</v>
      </c>
      <c r="H1277" s="68">
        <f t="shared" si="1"/>
        <v>1</v>
      </c>
      <c r="I1277" s="68">
        <f t="shared" si="4"/>
        <v>1</v>
      </c>
      <c r="J1277" s="68"/>
      <c r="K1277" s="68"/>
      <c r="L1277" s="68"/>
      <c r="M1277" s="66"/>
      <c r="N1277" s="66"/>
      <c r="O1277" s="66"/>
      <c r="P1277" s="66"/>
      <c r="Q1277" s="66"/>
      <c r="R1277" s="66"/>
      <c r="S1277" s="66"/>
      <c r="T1277" s="66"/>
      <c r="U1277" s="66"/>
      <c r="V1277" s="66"/>
      <c r="W1277" s="66"/>
      <c r="X1277" s="66"/>
      <c r="Y1277" s="66"/>
      <c r="Z1277" s="66"/>
    </row>
    <row r="1278" spans="1:26" ht="14.25" customHeight="1" x14ac:dyDescent="0.2">
      <c r="A1278" s="67" t="s">
        <v>2086</v>
      </c>
      <c r="B1278" s="67" t="s">
        <v>2087</v>
      </c>
      <c r="C1278" s="68" t="str">
        <f t="shared" si="3"/>
        <v>UNDIR</v>
      </c>
      <c r="D1278" s="68"/>
      <c r="E1278" s="68"/>
      <c r="F1278" s="68"/>
      <c r="G1278" s="68">
        <v>1</v>
      </c>
      <c r="H1278" s="68">
        <f t="shared" si="1"/>
        <v>1</v>
      </c>
      <c r="I1278" s="68">
        <f t="shared" si="4"/>
        <v>1</v>
      </c>
      <c r="J1278" s="68"/>
      <c r="K1278" s="68"/>
      <c r="L1278" s="68"/>
      <c r="M1278" s="66"/>
      <c r="N1278" s="66"/>
      <c r="O1278" s="66"/>
      <c r="P1278" s="66"/>
      <c r="Q1278" s="66"/>
      <c r="R1278" s="66"/>
      <c r="S1278" s="66"/>
      <c r="T1278" s="66"/>
      <c r="U1278" s="66"/>
      <c r="V1278" s="66"/>
      <c r="W1278" s="66"/>
      <c r="X1278" s="66"/>
      <c r="Y1278" s="66"/>
      <c r="Z1278" s="66"/>
    </row>
    <row r="1279" spans="1:26" ht="14.25" customHeight="1" x14ac:dyDescent="0.2">
      <c r="A1279" s="85" t="s">
        <v>2084</v>
      </c>
      <c r="B1279" s="85" t="s">
        <v>2085</v>
      </c>
      <c r="C1279" s="86" t="str">
        <f t="shared" si="3"/>
        <v>UNDIR TEMPL</v>
      </c>
      <c r="D1279" s="86"/>
      <c r="E1279" s="86"/>
      <c r="F1279" s="86"/>
      <c r="G1279" s="86">
        <v>1</v>
      </c>
      <c r="H1279" s="86">
        <f t="shared" si="1"/>
        <v>1</v>
      </c>
      <c r="I1279" s="86">
        <f t="shared" si="4"/>
        <v>1</v>
      </c>
      <c r="J1279" s="86"/>
      <c r="K1279" s="68"/>
      <c r="L1279" s="68"/>
      <c r="M1279" s="66"/>
      <c r="N1279" s="66"/>
      <c r="O1279" s="66"/>
      <c r="P1279" s="66"/>
      <c r="Q1279" s="66"/>
      <c r="R1279" s="66"/>
      <c r="S1279" s="66"/>
      <c r="T1279" s="66"/>
      <c r="U1279" s="66"/>
      <c r="V1279" s="66"/>
      <c r="W1279" s="66"/>
      <c r="X1279" s="66"/>
      <c r="Y1279" s="66"/>
      <c r="Z1279" s="66"/>
    </row>
    <row r="1280" spans="1:26" ht="14.25" customHeight="1" x14ac:dyDescent="0.2">
      <c r="A1280" s="67" t="s">
        <v>1661</v>
      </c>
      <c r="B1280" s="67" t="s">
        <v>1662</v>
      </c>
      <c r="C1280" s="68" t="str">
        <f t="shared" si="3"/>
        <v>UPAS NAGAR</v>
      </c>
      <c r="D1280" s="68"/>
      <c r="E1280" s="68"/>
      <c r="F1280" s="68"/>
      <c r="G1280" s="68">
        <v>27</v>
      </c>
      <c r="H1280" s="68">
        <f t="shared" si="1"/>
        <v>1</v>
      </c>
      <c r="I1280" s="68">
        <f t="shared" si="4"/>
        <v>1</v>
      </c>
      <c r="J1280" s="68"/>
      <c r="K1280" s="68"/>
      <c r="L1280" s="68"/>
      <c r="M1280" s="66"/>
      <c r="N1280" s="66"/>
      <c r="O1280" s="66"/>
      <c r="P1280" s="66"/>
      <c r="Q1280" s="66"/>
      <c r="R1280" s="66"/>
      <c r="S1280" s="66"/>
      <c r="T1280" s="66"/>
      <c r="U1280" s="66"/>
      <c r="V1280" s="66"/>
      <c r="W1280" s="66"/>
      <c r="X1280" s="66"/>
      <c r="Y1280" s="66"/>
      <c r="Z1280" s="66"/>
    </row>
    <row r="1281" spans="1:26" ht="14.25" customHeight="1" x14ac:dyDescent="0.2">
      <c r="A1281" s="85" t="s">
        <v>1042</v>
      </c>
      <c r="B1281" s="85" t="s">
        <v>1043</v>
      </c>
      <c r="C1281" s="86" t="str">
        <f t="shared" si="3"/>
        <v>UPPER BAZAR</v>
      </c>
      <c r="D1281" s="86"/>
      <c r="E1281" s="86"/>
      <c r="F1281" s="86"/>
      <c r="G1281" s="86">
        <v>31</v>
      </c>
      <c r="H1281" s="86">
        <f t="shared" si="1"/>
        <v>1</v>
      </c>
      <c r="I1281" s="86">
        <f t="shared" si="4"/>
        <v>1</v>
      </c>
      <c r="J1281" s="86"/>
      <c r="K1281" s="68"/>
      <c r="L1281" s="68"/>
      <c r="M1281" s="66"/>
      <c r="N1281" s="66"/>
      <c r="O1281" s="66"/>
      <c r="P1281" s="66"/>
      <c r="Q1281" s="66"/>
      <c r="R1281" s="66"/>
      <c r="S1281" s="66"/>
      <c r="T1281" s="66"/>
      <c r="U1281" s="66"/>
      <c r="V1281" s="66"/>
      <c r="W1281" s="66"/>
      <c r="X1281" s="66"/>
      <c r="Y1281" s="66"/>
      <c r="Z1281" s="66"/>
    </row>
    <row r="1282" spans="1:26" ht="14.25" customHeight="1" x14ac:dyDescent="0.2">
      <c r="A1282" s="85" t="s">
        <v>511</v>
      </c>
      <c r="B1282" s="85" t="s">
        <v>512</v>
      </c>
      <c r="C1282" s="86" t="str">
        <f t="shared" si="3"/>
        <v>USAP</v>
      </c>
      <c r="D1282" s="86"/>
      <c r="E1282" s="86"/>
      <c r="F1282" s="86"/>
      <c r="G1282" s="86">
        <v>2</v>
      </c>
      <c r="H1282" s="86">
        <f t="shared" si="1"/>
        <v>1</v>
      </c>
      <c r="I1282" s="86">
        <f t="shared" si="4"/>
        <v>1</v>
      </c>
      <c r="J1282" s="86"/>
      <c r="K1282" s="68"/>
      <c r="L1282" s="68"/>
      <c r="M1282" s="66"/>
      <c r="N1282" s="66"/>
      <c r="O1282" s="66"/>
      <c r="P1282" s="66"/>
      <c r="Q1282" s="66"/>
      <c r="R1282" s="66"/>
      <c r="S1282" s="66"/>
      <c r="T1282" s="66"/>
      <c r="U1282" s="66"/>
      <c r="V1282" s="66"/>
      <c r="W1282" s="66"/>
      <c r="X1282" s="66"/>
      <c r="Y1282" s="66"/>
      <c r="Z1282" s="66"/>
    </row>
    <row r="1283" spans="1:26" ht="14.25" customHeight="1" x14ac:dyDescent="0.2">
      <c r="A1283" s="85" t="s">
        <v>1322</v>
      </c>
      <c r="B1283" s="85" t="s">
        <v>1323</v>
      </c>
      <c r="C1283" s="86" t="str">
        <f t="shared" si="3"/>
        <v>USAP TITA</v>
      </c>
      <c r="D1283" s="86"/>
      <c r="E1283" s="86"/>
      <c r="F1283" s="86"/>
      <c r="G1283" s="86">
        <v>2</v>
      </c>
      <c r="H1283" s="86">
        <f t="shared" si="1"/>
        <v>1</v>
      </c>
      <c r="I1283" s="86">
        <f t="shared" si="4"/>
        <v>1</v>
      </c>
      <c r="J1283" s="86"/>
      <c r="K1283" s="68"/>
      <c r="L1283" s="68"/>
      <c r="M1283" s="66"/>
      <c r="N1283" s="66"/>
      <c r="O1283" s="66"/>
      <c r="P1283" s="66"/>
      <c r="Q1283" s="66"/>
      <c r="R1283" s="66"/>
      <c r="S1283" s="66"/>
      <c r="T1283" s="66"/>
      <c r="U1283" s="66"/>
      <c r="V1283" s="66"/>
      <c r="W1283" s="66"/>
      <c r="X1283" s="66"/>
      <c r="Y1283" s="66"/>
      <c r="Z1283" s="66"/>
    </row>
    <row r="1284" spans="1:26" ht="14.25" customHeight="1" x14ac:dyDescent="0.2">
      <c r="A1284" s="67" t="s">
        <v>3147</v>
      </c>
      <c r="B1284" s="67" t="s">
        <v>3148</v>
      </c>
      <c r="C1284" s="68" t="str">
        <f t="shared" si="3"/>
        <v>USGALMAL</v>
      </c>
      <c r="D1284" s="68"/>
      <c r="E1284" s="68"/>
      <c r="F1284" s="68"/>
      <c r="G1284" s="68">
        <v>2</v>
      </c>
      <c r="H1284" s="68">
        <f t="shared" si="1"/>
        <v>1</v>
      </c>
      <c r="I1284" s="68">
        <f t="shared" si="4"/>
        <v>1</v>
      </c>
      <c r="J1284" s="68"/>
      <c r="K1284" s="68"/>
      <c r="L1284" s="68"/>
      <c r="M1284" s="66"/>
      <c r="N1284" s="66"/>
      <c r="O1284" s="66"/>
      <c r="P1284" s="66"/>
      <c r="Q1284" s="66"/>
      <c r="R1284" s="66"/>
      <c r="S1284" s="66"/>
      <c r="T1284" s="66"/>
      <c r="U1284" s="66"/>
      <c r="V1284" s="66"/>
      <c r="W1284" s="66"/>
      <c r="X1284" s="66"/>
      <c r="Y1284" s="66"/>
      <c r="Z1284" s="66"/>
    </row>
    <row r="1285" spans="1:26" ht="14.25" customHeight="1" x14ac:dyDescent="0.2">
      <c r="A1285" s="85" t="s">
        <v>2721</v>
      </c>
      <c r="B1285" s="85" t="s">
        <v>2722</v>
      </c>
      <c r="C1285" s="86" t="str">
        <f t="shared" si="3"/>
        <v>USGALMAL X</v>
      </c>
      <c r="D1285" s="86"/>
      <c r="E1285" s="86"/>
      <c r="F1285" s="86"/>
      <c r="G1285" s="86">
        <v>7</v>
      </c>
      <c r="H1285" s="86">
        <f t="shared" si="1"/>
        <v>1</v>
      </c>
      <c r="I1285" s="86">
        <f t="shared" si="4"/>
        <v>1</v>
      </c>
      <c r="J1285" s="86"/>
      <c r="K1285" s="68"/>
      <c r="L1285" s="68"/>
      <c r="M1285" s="66"/>
      <c r="N1285" s="66"/>
      <c r="O1285" s="66"/>
      <c r="P1285" s="66"/>
      <c r="Q1285" s="66"/>
      <c r="R1285" s="66"/>
      <c r="S1285" s="66"/>
      <c r="T1285" s="66"/>
      <c r="U1285" s="66"/>
      <c r="V1285" s="66"/>
      <c r="W1285" s="66"/>
      <c r="X1285" s="66"/>
      <c r="Y1285" s="66"/>
      <c r="Z1285" s="66"/>
    </row>
    <row r="1286" spans="1:26" ht="14.25" customHeight="1" x14ac:dyDescent="0.2">
      <c r="A1286" s="85" t="s">
        <v>1467</v>
      </c>
      <c r="B1286" s="85" t="s">
        <v>1468</v>
      </c>
      <c r="C1286" s="86" t="str">
        <f t="shared" si="3"/>
        <v>USGAO</v>
      </c>
      <c r="D1286" s="86"/>
      <c r="E1286" s="86"/>
      <c r="F1286" s="86"/>
      <c r="G1286" s="86">
        <v>16</v>
      </c>
      <c r="H1286" s="86">
        <f t="shared" si="1"/>
        <v>1</v>
      </c>
      <c r="I1286" s="86">
        <f t="shared" si="4"/>
        <v>1</v>
      </c>
      <c r="J1286" s="86"/>
      <c r="K1286" s="68"/>
      <c r="L1286" s="68"/>
      <c r="M1286" s="66"/>
      <c r="N1286" s="66"/>
      <c r="O1286" s="66"/>
      <c r="P1286" s="66"/>
      <c r="Q1286" s="66"/>
      <c r="R1286" s="66"/>
      <c r="S1286" s="66"/>
      <c r="T1286" s="66"/>
      <c r="U1286" s="66"/>
      <c r="V1286" s="66"/>
      <c r="W1286" s="66"/>
      <c r="X1286" s="66"/>
      <c r="Y1286" s="66"/>
      <c r="Z1286" s="66"/>
    </row>
    <row r="1287" spans="1:26" ht="14.25" customHeight="1" x14ac:dyDescent="0.2">
      <c r="A1287" s="85" t="s">
        <v>1379</v>
      </c>
      <c r="B1287" s="85" t="s">
        <v>1380</v>
      </c>
      <c r="C1287" s="86" t="str">
        <f t="shared" si="3"/>
        <v>USGAO TISK</v>
      </c>
      <c r="D1287" s="86"/>
      <c r="E1287" s="86"/>
      <c r="F1287" s="86"/>
      <c r="G1287" s="86">
        <v>55</v>
      </c>
      <c r="H1287" s="86">
        <f t="shared" si="1"/>
        <v>1</v>
      </c>
      <c r="I1287" s="86">
        <f t="shared" si="4"/>
        <v>1</v>
      </c>
      <c r="J1287" s="86"/>
      <c r="K1287" s="68"/>
      <c r="L1287" s="68"/>
      <c r="M1287" s="66"/>
      <c r="N1287" s="66"/>
      <c r="O1287" s="66"/>
      <c r="P1287" s="66"/>
      <c r="Q1287" s="66"/>
      <c r="R1287" s="66"/>
      <c r="S1287" s="66"/>
      <c r="T1287" s="66"/>
      <c r="U1287" s="66"/>
      <c r="V1287" s="66"/>
      <c r="W1287" s="66"/>
      <c r="X1287" s="66"/>
      <c r="Y1287" s="66"/>
      <c r="Z1287" s="66"/>
    </row>
    <row r="1288" spans="1:26" ht="14.25" customHeight="1" x14ac:dyDescent="0.2">
      <c r="A1288" s="67" t="s">
        <v>338</v>
      </c>
      <c r="B1288" s="67" t="s">
        <v>339</v>
      </c>
      <c r="C1288" s="68" t="str">
        <f t="shared" si="3"/>
        <v>USTE</v>
      </c>
      <c r="D1288" s="68"/>
      <c r="E1288" s="68"/>
      <c r="F1288" s="68"/>
      <c r="G1288" s="68">
        <v>2</v>
      </c>
      <c r="H1288" s="68">
        <f t="shared" si="1"/>
        <v>1</v>
      </c>
      <c r="I1288" s="68">
        <f t="shared" si="4"/>
        <v>1</v>
      </c>
      <c r="J1288" s="68"/>
      <c r="K1288" s="68"/>
      <c r="L1288" s="68"/>
      <c r="M1288" s="66"/>
      <c r="N1288" s="66"/>
      <c r="O1288" s="66"/>
      <c r="P1288" s="66"/>
      <c r="Q1288" s="66"/>
      <c r="R1288" s="66"/>
      <c r="S1288" s="66"/>
      <c r="T1288" s="66"/>
      <c r="U1288" s="66"/>
      <c r="V1288" s="66"/>
      <c r="W1288" s="66"/>
      <c r="X1288" s="66"/>
      <c r="Y1288" s="66"/>
      <c r="Z1288" s="66"/>
    </row>
    <row r="1289" spans="1:26" ht="14.25" customHeight="1" x14ac:dyDescent="0.2">
      <c r="A1289" s="67" t="s">
        <v>1649</v>
      </c>
      <c r="B1289" s="67" t="s">
        <v>1650</v>
      </c>
      <c r="C1289" s="68" t="str">
        <f t="shared" si="3"/>
        <v>UTTORDA</v>
      </c>
      <c r="D1289" s="68"/>
      <c r="E1289" s="68"/>
      <c r="F1289" s="68"/>
      <c r="G1289" s="68">
        <v>5</v>
      </c>
      <c r="H1289" s="68">
        <f t="shared" si="1"/>
        <v>1</v>
      </c>
      <c r="I1289" s="68">
        <f t="shared" si="4"/>
        <v>1</v>
      </c>
      <c r="J1289" s="68"/>
      <c r="K1289" s="68"/>
      <c r="L1289" s="68"/>
      <c r="M1289" s="66"/>
      <c r="N1289" s="66"/>
      <c r="O1289" s="66"/>
      <c r="P1289" s="66"/>
      <c r="Q1289" s="66"/>
      <c r="R1289" s="66"/>
      <c r="S1289" s="66"/>
      <c r="T1289" s="66"/>
      <c r="U1289" s="66"/>
      <c r="V1289" s="66"/>
      <c r="W1289" s="66"/>
      <c r="X1289" s="66"/>
      <c r="Y1289" s="66"/>
      <c r="Z1289" s="66"/>
    </row>
    <row r="1290" spans="1:26" ht="14.25" customHeight="1" x14ac:dyDescent="0.2">
      <c r="A1290" s="85" t="s">
        <v>1085</v>
      </c>
      <c r="B1290" s="85" t="s">
        <v>1086</v>
      </c>
      <c r="C1290" s="86" t="str">
        <f t="shared" si="3"/>
        <v>V KERI</v>
      </c>
      <c r="D1290" s="86"/>
      <c r="E1290" s="86"/>
      <c r="F1290" s="86"/>
      <c r="G1290" s="86">
        <v>8</v>
      </c>
      <c r="H1290" s="86">
        <f t="shared" si="1"/>
        <v>1</v>
      </c>
      <c r="I1290" s="86">
        <f t="shared" si="4"/>
        <v>1</v>
      </c>
      <c r="J1290" s="86"/>
      <c r="K1290" s="68"/>
      <c r="L1290" s="68"/>
      <c r="M1290" s="66"/>
      <c r="N1290" s="66"/>
      <c r="O1290" s="66"/>
      <c r="P1290" s="66"/>
      <c r="Q1290" s="66"/>
      <c r="R1290" s="66"/>
      <c r="S1290" s="66"/>
      <c r="T1290" s="66"/>
      <c r="U1290" s="66"/>
      <c r="V1290" s="66"/>
      <c r="W1290" s="66"/>
      <c r="X1290" s="66"/>
      <c r="Y1290" s="66"/>
      <c r="Z1290" s="66"/>
    </row>
    <row r="1291" spans="1:26" ht="14.25" customHeight="1" x14ac:dyDescent="0.2">
      <c r="A1291" s="85" t="s">
        <v>692</v>
      </c>
      <c r="B1291" s="85" t="s">
        <v>693</v>
      </c>
      <c r="C1291" s="86" t="str">
        <f t="shared" si="3"/>
        <v>V. MAN SCOL</v>
      </c>
      <c r="D1291" s="86"/>
      <c r="E1291" s="86"/>
      <c r="F1291" s="86"/>
      <c r="G1291" s="86">
        <v>4</v>
      </c>
      <c r="H1291" s="86">
        <f t="shared" si="1"/>
        <v>1</v>
      </c>
      <c r="I1291" s="86">
        <f t="shared" si="4"/>
        <v>1</v>
      </c>
      <c r="J1291" s="86"/>
      <c r="K1291" s="68"/>
      <c r="L1291" s="68"/>
      <c r="M1291" s="66"/>
      <c r="N1291" s="66"/>
      <c r="O1291" s="66"/>
      <c r="P1291" s="66"/>
      <c r="Q1291" s="66"/>
      <c r="R1291" s="66"/>
      <c r="S1291" s="66"/>
      <c r="T1291" s="66"/>
      <c r="U1291" s="66"/>
      <c r="V1291" s="66"/>
      <c r="W1291" s="66"/>
      <c r="X1291" s="66"/>
      <c r="Y1291" s="66"/>
      <c r="Z1291" s="66"/>
    </row>
    <row r="1292" spans="1:26" ht="14.25" customHeight="1" x14ac:dyDescent="0.2">
      <c r="A1292" s="85" t="s">
        <v>3064</v>
      </c>
      <c r="B1292" s="85" t="s">
        <v>3065</v>
      </c>
      <c r="C1292" s="86" t="str">
        <f t="shared" si="3"/>
        <v>VADAKADE</v>
      </c>
      <c r="D1292" s="86"/>
      <c r="E1292" s="86"/>
      <c r="F1292" s="86"/>
      <c r="G1292" s="86">
        <v>1</v>
      </c>
      <c r="H1292" s="86">
        <f t="shared" si="1"/>
        <v>1</v>
      </c>
      <c r="I1292" s="86">
        <f t="shared" si="4"/>
        <v>1</v>
      </c>
      <c r="J1292" s="86"/>
      <c r="K1292" s="68"/>
      <c r="L1292" s="68"/>
      <c r="M1292" s="66"/>
      <c r="N1292" s="66"/>
      <c r="O1292" s="66"/>
      <c r="P1292" s="66"/>
      <c r="Q1292" s="66"/>
      <c r="R1292" s="66"/>
      <c r="S1292" s="66"/>
      <c r="T1292" s="66"/>
      <c r="U1292" s="66"/>
      <c r="V1292" s="66"/>
      <c r="W1292" s="66"/>
      <c r="X1292" s="66"/>
      <c r="Y1292" s="66"/>
      <c r="Z1292" s="66"/>
    </row>
    <row r="1293" spans="1:26" ht="14.25" customHeight="1" x14ac:dyDescent="0.2">
      <c r="A1293" s="85" t="s">
        <v>1184</v>
      </c>
      <c r="B1293" s="85" t="s">
        <v>1185</v>
      </c>
      <c r="C1293" s="86" t="str">
        <f t="shared" si="3"/>
        <v>VADAVAL</v>
      </c>
      <c r="D1293" s="86"/>
      <c r="E1293" s="86"/>
      <c r="F1293" s="86"/>
      <c r="G1293" s="86">
        <v>2</v>
      </c>
      <c r="H1293" s="86">
        <f t="shared" si="1"/>
        <v>1</v>
      </c>
      <c r="I1293" s="86">
        <f t="shared" si="4"/>
        <v>1</v>
      </c>
      <c r="J1293" s="86"/>
      <c r="K1293" s="68"/>
      <c r="L1293" s="68"/>
      <c r="M1293" s="66"/>
      <c r="N1293" s="66"/>
      <c r="O1293" s="66"/>
      <c r="P1293" s="66"/>
      <c r="Q1293" s="66"/>
      <c r="R1293" s="66"/>
      <c r="S1293" s="66"/>
      <c r="T1293" s="66"/>
      <c r="U1293" s="66"/>
      <c r="V1293" s="66"/>
      <c r="W1293" s="66"/>
      <c r="X1293" s="66"/>
      <c r="Y1293" s="66"/>
      <c r="Z1293" s="66"/>
    </row>
    <row r="1294" spans="1:26" ht="14.25" customHeight="1" x14ac:dyDescent="0.2">
      <c r="A1294" s="85" t="s">
        <v>2689</v>
      </c>
      <c r="B1294" s="85" t="s">
        <v>2690</v>
      </c>
      <c r="C1294" s="86" t="str">
        <f t="shared" si="3"/>
        <v>VADE COLONY</v>
      </c>
      <c r="D1294" s="86"/>
      <c r="E1294" s="86"/>
      <c r="F1294" s="86"/>
      <c r="G1294" s="86">
        <v>7</v>
      </c>
      <c r="H1294" s="86">
        <f t="shared" si="1"/>
        <v>1</v>
      </c>
      <c r="I1294" s="86">
        <f t="shared" si="4"/>
        <v>1</v>
      </c>
      <c r="J1294" s="86"/>
      <c r="K1294" s="68"/>
      <c r="L1294" s="68"/>
      <c r="M1294" s="66"/>
      <c r="N1294" s="66"/>
      <c r="O1294" s="66"/>
      <c r="P1294" s="66"/>
      <c r="Q1294" s="66"/>
      <c r="R1294" s="66"/>
      <c r="S1294" s="66"/>
      <c r="T1294" s="66"/>
      <c r="U1294" s="66"/>
      <c r="V1294" s="66"/>
      <c r="W1294" s="66"/>
      <c r="X1294" s="66"/>
      <c r="Y1294" s="66"/>
      <c r="Z1294" s="66"/>
    </row>
    <row r="1295" spans="1:26" ht="14.25" customHeight="1" x14ac:dyDescent="0.2">
      <c r="A1295" s="85" t="s">
        <v>65</v>
      </c>
      <c r="B1295" s="85" t="s">
        <v>66</v>
      </c>
      <c r="C1295" s="86" t="str">
        <f t="shared" si="3"/>
        <v>VADEM</v>
      </c>
      <c r="D1295" s="86"/>
      <c r="E1295" s="86"/>
      <c r="F1295" s="86"/>
      <c r="G1295" s="86">
        <v>64</v>
      </c>
      <c r="H1295" s="86">
        <f t="shared" si="1"/>
        <v>1</v>
      </c>
      <c r="I1295" s="86">
        <f t="shared" si="4"/>
        <v>1</v>
      </c>
      <c r="J1295" s="86"/>
      <c r="K1295" s="68"/>
      <c r="L1295" s="68"/>
      <c r="M1295" s="66"/>
      <c r="N1295" s="66"/>
      <c r="O1295" s="66"/>
      <c r="P1295" s="66"/>
      <c r="Q1295" s="66"/>
      <c r="R1295" s="66"/>
      <c r="S1295" s="66"/>
      <c r="T1295" s="66"/>
      <c r="U1295" s="66"/>
      <c r="V1295" s="66"/>
      <c r="W1295" s="66"/>
      <c r="X1295" s="66"/>
      <c r="Y1295" s="66"/>
      <c r="Z1295" s="66"/>
    </row>
    <row r="1296" spans="1:26" ht="14.25" customHeight="1" x14ac:dyDescent="0.2">
      <c r="A1296" s="85" t="s">
        <v>3170</v>
      </c>
      <c r="B1296" s="85" t="s">
        <v>3171</v>
      </c>
      <c r="C1296" s="86" t="str">
        <f t="shared" si="3"/>
        <v>VADEM COLON</v>
      </c>
      <c r="D1296" s="86"/>
      <c r="E1296" s="86"/>
      <c r="F1296" s="86"/>
      <c r="G1296" s="86">
        <v>1</v>
      </c>
      <c r="H1296" s="86">
        <f t="shared" si="1"/>
        <v>1</v>
      </c>
      <c r="I1296" s="86">
        <f t="shared" si="4"/>
        <v>1</v>
      </c>
      <c r="J1296" s="86"/>
      <c r="K1296" s="68"/>
      <c r="L1296" s="68"/>
      <c r="M1296" s="66"/>
      <c r="N1296" s="66"/>
      <c r="O1296" s="66"/>
      <c r="P1296" s="66"/>
      <c r="Q1296" s="66"/>
      <c r="R1296" s="66"/>
      <c r="S1296" s="66"/>
      <c r="T1296" s="66"/>
      <c r="U1296" s="66"/>
      <c r="V1296" s="66"/>
      <c r="W1296" s="66"/>
      <c r="X1296" s="66"/>
      <c r="Y1296" s="66"/>
      <c r="Z1296" s="66"/>
    </row>
    <row r="1297" spans="1:26" ht="14.25" customHeight="1" x14ac:dyDescent="0.2">
      <c r="A1297" s="67" t="s">
        <v>1032</v>
      </c>
      <c r="B1297" s="67" t="s">
        <v>1033</v>
      </c>
      <c r="C1297" s="68" t="str">
        <f t="shared" si="3"/>
        <v>VAGALI</v>
      </c>
      <c r="D1297" s="68"/>
      <c r="E1297" s="68"/>
      <c r="F1297" s="68"/>
      <c r="G1297" s="68">
        <v>2</v>
      </c>
      <c r="H1297" s="68">
        <f t="shared" si="1"/>
        <v>1</v>
      </c>
      <c r="I1297" s="68">
        <f t="shared" si="4"/>
        <v>1</v>
      </c>
      <c r="J1297" s="68"/>
      <c r="K1297" s="68"/>
      <c r="L1297" s="68"/>
      <c r="M1297" s="66"/>
      <c r="N1297" s="66"/>
      <c r="O1297" s="66"/>
      <c r="P1297" s="66"/>
      <c r="Q1297" s="66"/>
      <c r="R1297" s="66"/>
      <c r="S1297" s="66"/>
      <c r="T1297" s="66"/>
      <c r="U1297" s="66"/>
      <c r="V1297" s="66"/>
      <c r="W1297" s="66"/>
      <c r="X1297" s="66"/>
      <c r="Y1297" s="66"/>
      <c r="Z1297" s="66"/>
    </row>
    <row r="1298" spans="1:26" ht="14.25" customHeight="1" x14ac:dyDescent="0.2">
      <c r="A1298" s="67" t="s">
        <v>2463</v>
      </c>
      <c r="B1298" s="67" t="s">
        <v>2464</v>
      </c>
      <c r="C1298" s="68" t="str">
        <f t="shared" si="3"/>
        <v>VAGON</v>
      </c>
      <c r="D1298" s="68"/>
      <c r="E1298" s="68"/>
      <c r="F1298" s="68"/>
      <c r="G1298" s="68">
        <v>17</v>
      </c>
      <c r="H1298" s="68">
        <f t="shared" si="1"/>
        <v>1</v>
      </c>
      <c r="I1298" s="68">
        <f t="shared" si="4"/>
        <v>1</v>
      </c>
      <c r="J1298" s="68"/>
      <c r="K1298" s="68"/>
      <c r="L1298" s="68"/>
      <c r="M1298" s="66"/>
      <c r="N1298" s="66"/>
      <c r="O1298" s="66"/>
      <c r="P1298" s="66"/>
      <c r="Q1298" s="66"/>
      <c r="R1298" s="66"/>
      <c r="S1298" s="66"/>
      <c r="T1298" s="66"/>
      <c r="U1298" s="66"/>
      <c r="V1298" s="66"/>
      <c r="W1298" s="66"/>
      <c r="X1298" s="66"/>
      <c r="Y1298" s="66"/>
      <c r="Z1298" s="66"/>
    </row>
    <row r="1299" spans="1:26" ht="14.25" customHeight="1" x14ac:dyDescent="0.2">
      <c r="A1299" s="85" t="s">
        <v>1278</v>
      </c>
      <c r="B1299" s="85" t="s">
        <v>1279</v>
      </c>
      <c r="C1299" s="86" t="str">
        <f t="shared" si="3"/>
        <v>VAGOTAN</v>
      </c>
      <c r="D1299" s="86"/>
      <c r="E1299" s="86"/>
      <c r="F1299" s="86"/>
      <c r="G1299" s="86">
        <v>1</v>
      </c>
      <c r="H1299" s="86">
        <f t="shared" si="1"/>
        <v>1</v>
      </c>
      <c r="I1299" s="86">
        <f t="shared" si="4"/>
        <v>1</v>
      </c>
      <c r="J1299" s="86"/>
      <c r="K1299" s="68"/>
      <c r="L1299" s="68"/>
      <c r="M1299" s="66"/>
      <c r="N1299" s="66"/>
      <c r="O1299" s="66"/>
      <c r="P1299" s="66"/>
      <c r="Q1299" s="66"/>
      <c r="R1299" s="66"/>
      <c r="S1299" s="66"/>
      <c r="T1299" s="66"/>
      <c r="U1299" s="66"/>
      <c r="V1299" s="66"/>
      <c r="W1299" s="66"/>
      <c r="X1299" s="66"/>
      <c r="Y1299" s="66"/>
      <c r="Z1299" s="66"/>
    </row>
    <row r="1300" spans="1:26" ht="14.25" customHeight="1" x14ac:dyDescent="0.2">
      <c r="A1300" s="67" t="s">
        <v>305</v>
      </c>
      <c r="B1300" s="67" t="s">
        <v>306</v>
      </c>
      <c r="C1300" s="68" t="str">
        <f t="shared" si="3"/>
        <v>VAGURE</v>
      </c>
      <c r="D1300" s="68"/>
      <c r="E1300" s="68"/>
      <c r="F1300" s="68"/>
      <c r="G1300" s="68">
        <v>10</v>
      </c>
      <c r="H1300" s="68">
        <f t="shared" si="1"/>
        <v>1</v>
      </c>
      <c r="I1300" s="68">
        <f t="shared" si="4"/>
        <v>1</v>
      </c>
      <c r="J1300" s="68"/>
      <c r="K1300" s="68"/>
      <c r="L1300" s="68"/>
      <c r="M1300" s="66"/>
      <c r="N1300" s="66"/>
      <c r="O1300" s="66"/>
      <c r="P1300" s="66"/>
      <c r="Q1300" s="66"/>
      <c r="R1300" s="66"/>
      <c r="S1300" s="66"/>
      <c r="T1300" s="66"/>
      <c r="U1300" s="66"/>
      <c r="V1300" s="66"/>
      <c r="W1300" s="66"/>
      <c r="X1300" s="66"/>
      <c r="Y1300" s="66"/>
      <c r="Z1300" s="66"/>
    </row>
    <row r="1301" spans="1:26" ht="14.25" customHeight="1" x14ac:dyDescent="0.2">
      <c r="A1301" s="85" t="s">
        <v>1727</v>
      </c>
      <c r="B1301" s="85" t="s">
        <v>1728</v>
      </c>
      <c r="C1301" s="86" t="str">
        <f t="shared" si="3"/>
        <v>VAGURME</v>
      </c>
      <c r="D1301" s="86"/>
      <c r="E1301" s="86"/>
      <c r="F1301" s="86"/>
      <c r="G1301" s="86">
        <v>4</v>
      </c>
      <c r="H1301" s="86">
        <f t="shared" si="1"/>
        <v>1</v>
      </c>
      <c r="I1301" s="86">
        <f t="shared" si="4"/>
        <v>1</v>
      </c>
      <c r="J1301" s="86"/>
      <c r="K1301" s="68"/>
      <c r="L1301" s="68"/>
      <c r="M1301" s="66"/>
      <c r="N1301" s="66"/>
      <c r="O1301" s="66"/>
      <c r="P1301" s="66"/>
      <c r="Q1301" s="66"/>
      <c r="R1301" s="66"/>
      <c r="S1301" s="66"/>
      <c r="T1301" s="66"/>
      <c r="U1301" s="66"/>
      <c r="V1301" s="66"/>
      <c r="W1301" s="66"/>
      <c r="X1301" s="66"/>
      <c r="Y1301" s="66"/>
      <c r="Z1301" s="66"/>
    </row>
    <row r="1302" spans="1:26" ht="14.25" customHeight="1" x14ac:dyDescent="0.2">
      <c r="A1302" s="85" t="s">
        <v>1295</v>
      </c>
      <c r="B1302" s="85" t="s">
        <v>1296</v>
      </c>
      <c r="C1302" s="86" t="str">
        <f t="shared" si="3"/>
        <v>VAIBHAVWADI</v>
      </c>
      <c r="D1302" s="86"/>
      <c r="E1302" s="86"/>
      <c r="F1302" s="86"/>
      <c r="G1302" s="86">
        <v>4</v>
      </c>
      <c r="H1302" s="86">
        <f t="shared" si="1"/>
        <v>1</v>
      </c>
      <c r="I1302" s="86">
        <f t="shared" si="4"/>
        <v>1</v>
      </c>
      <c r="J1302" s="86"/>
      <c r="K1302" s="68"/>
      <c r="L1302" s="68"/>
      <c r="M1302" s="66"/>
      <c r="N1302" s="66"/>
      <c r="O1302" s="66"/>
      <c r="P1302" s="66"/>
      <c r="Q1302" s="66"/>
      <c r="R1302" s="66"/>
      <c r="S1302" s="66"/>
      <c r="T1302" s="66"/>
      <c r="U1302" s="66"/>
      <c r="V1302" s="66"/>
      <c r="W1302" s="66"/>
      <c r="X1302" s="66"/>
      <c r="Y1302" s="66"/>
      <c r="Z1302" s="66"/>
    </row>
    <row r="1303" spans="1:26" ht="14.25" customHeight="1" x14ac:dyDescent="0.2">
      <c r="A1303" s="85" t="s">
        <v>1328</v>
      </c>
      <c r="B1303" s="85" t="s">
        <v>1329</v>
      </c>
      <c r="C1303" s="86" t="str">
        <f t="shared" si="3"/>
        <v>VAIGANTAT</v>
      </c>
      <c r="D1303" s="86"/>
      <c r="E1303" s="86"/>
      <c r="F1303" s="86"/>
      <c r="G1303" s="86">
        <v>2</v>
      </c>
      <c r="H1303" s="86">
        <f t="shared" si="1"/>
        <v>1</v>
      </c>
      <c r="I1303" s="86">
        <f t="shared" si="4"/>
        <v>1</v>
      </c>
      <c r="J1303" s="86"/>
      <c r="K1303" s="68"/>
      <c r="L1303" s="68"/>
      <c r="M1303" s="66"/>
      <c r="N1303" s="66"/>
      <c r="O1303" s="66"/>
      <c r="P1303" s="66"/>
      <c r="Q1303" s="66"/>
      <c r="R1303" s="66"/>
      <c r="S1303" s="66"/>
      <c r="T1303" s="66"/>
      <c r="U1303" s="66"/>
      <c r="V1303" s="66"/>
      <c r="W1303" s="66"/>
      <c r="X1303" s="66"/>
      <c r="Y1303" s="66"/>
      <c r="Z1303" s="66"/>
    </row>
    <row r="1304" spans="1:26" ht="14.25" customHeight="1" x14ac:dyDescent="0.2">
      <c r="A1304" s="67" t="s">
        <v>609</v>
      </c>
      <c r="B1304" s="67" t="s">
        <v>610</v>
      </c>
      <c r="C1304" s="68" t="str">
        <f t="shared" si="3"/>
        <v>VAINGINE</v>
      </c>
      <c r="D1304" s="68"/>
      <c r="E1304" s="68"/>
      <c r="F1304" s="68"/>
      <c r="G1304" s="68">
        <v>6</v>
      </c>
      <c r="H1304" s="68">
        <f t="shared" si="1"/>
        <v>1</v>
      </c>
      <c r="I1304" s="68">
        <f t="shared" si="4"/>
        <v>1</v>
      </c>
      <c r="J1304" s="68"/>
      <c r="K1304" s="68"/>
      <c r="L1304" s="68"/>
      <c r="M1304" s="66"/>
      <c r="N1304" s="66"/>
      <c r="O1304" s="66"/>
      <c r="P1304" s="66"/>
      <c r="Q1304" s="66"/>
      <c r="R1304" s="66"/>
      <c r="S1304" s="66"/>
      <c r="T1304" s="66"/>
      <c r="U1304" s="66"/>
      <c r="V1304" s="66"/>
      <c r="W1304" s="66"/>
      <c r="X1304" s="66"/>
      <c r="Y1304" s="66"/>
      <c r="Z1304" s="66"/>
    </row>
    <row r="1305" spans="1:26" ht="14.25" customHeight="1" x14ac:dyDescent="0.2">
      <c r="A1305" s="67" t="s">
        <v>2618</v>
      </c>
      <c r="B1305" s="67" t="s">
        <v>2618</v>
      </c>
      <c r="C1305" s="68" t="str">
        <f t="shared" si="3"/>
        <v>VAL</v>
      </c>
      <c r="D1305" s="68"/>
      <c r="E1305" s="68"/>
      <c r="F1305" s="68"/>
      <c r="G1305" s="68">
        <v>4</v>
      </c>
      <c r="H1305" s="68">
        <f t="shared" si="1"/>
        <v>1</v>
      </c>
      <c r="I1305" s="68">
        <f t="shared" si="4"/>
        <v>1</v>
      </c>
      <c r="J1305" s="68"/>
      <c r="K1305" s="68"/>
      <c r="L1305" s="68"/>
      <c r="M1305" s="66"/>
      <c r="N1305" s="66"/>
      <c r="O1305" s="66"/>
      <c r="P1305" s="66"/>
      <c r="Q1305" s="66"/>
      <c r="R1305" s="66"/>
      <c r="S1305" s="66"/>
      <c r="T1305" s="66"/>
      <c r="U1305" s="66"/>
      <c r="V1305" s="66"/>
      <c r="W1305" s="66"/>
      <c r="X1305" s="66"/>
      <c r="Y1305" s="66"/>
      <c r="Z1305" s="66"/>
    </row>
    <row r="1306" spans="1:26" ht="14.25" customHeight="1" x14ac:dyDescent="0.2">
      <c r="A1306" s="67" t="s">
        <v>2679</v>
      </c>
      <c r="B1306" s="67" t="s">
        <v>2680</v>
      </c>
      <c r="C1306" s="68" t="str">
        <f t="shared" si="3"/>
        <v>VALKINI</v>
      </c>
      <c r="D1306" s="68"/>
      <c r="E1306" s="68"/>
      <c r="F1306" s="68"/>
      <c r="G1306" s="68">
        <v>6</v>
      </c>
      <c r="H1306" s="68">
        <f t="shared" si="1"/>
        <v>1</v>
      </c>
      <c r="I1306" s="68">
        <f t="shared" si="4"/>
        <v>1</v>
      </c>
      <c r="J1306" s="68"/>
      <c r="K1306" s="68"/>
      <c r="L1306" s="68"/>
      <c r="M1306" s="66"/>
      <c r="N1306" s="66"/>
      <c r="O1306" s="66"/>
      <c r="P1306" s="66"/>
      <c r="Q1306" s="66"/>
      <c r="R1306" s="66"/>
      <c r="S1306" s="66"/>
      <c r="T1306" s="66"/>
      <c r="U1306" s="66"/>
      <c r="V1306" s="66"/>
      <c r="W1306" s="66"/>
      <c r="X1306" s="66"/>
      <c r="Y1306" s="66"/>
      <c r="Z1306" s="66"/>
    </row>
    <row r="1307" spans="1:26" ht="14.25" customHeight="1" x14ac:dyDescent="0.2">
      <c r="A1307" s="85" t="s">
        <v>294</v>
      </c>
      <c r="B1307" s="85" t="s">
        <v>295</v>
      </c>
      <c r="C1307" s="86" t="str">
        <f t="shared" si="3"/>
        <v>VALPOI</v>
      </c>
      <c r="D1307" s="86"/>
      <c r="E1307" s="86" t="s">
        <v>3844</v>
      </c>
      <c r="F1307" s="86"/>
      <c r="G1307" s="86">
        <v>54</v>
      </c>
      <c r="H1307" s="86">
        <f t="shared" si="1"/>
        <v>1</v>
      </c>
      <c r="I1307" s="86">
        <f t="shared" si="4"/>
        <v>1</v>
      </c>
      <c r="J1307" s="86" t="s">
        <v>3845</v>
      </c>
      <c r="K1307" s="68"/>
      <c r="L1307" s="68"/>
      <c r="M1307" s="66"/>
      <c r="N1307" s="66"/>
      <c r="O1307" s="66"/>
      <c r="P1307" s="66"/>
      <c r="Q1307" s="66"/>
      <c r="R1307" s="66"/>
      <c r="S1307" s="66"/>
      <c r="T1307" s="66"/>
      <c r="U1307" s="66"/>
      <c r="V1307" s="66"/>
      <c r="W1307" s="66"/>
      <c r="X1307" s="66"/>
      <c r="Y1307" s="66"/>
      <c r="Z1307" s="66"/>
    </row>
    <row r="1308" spans="1:26" ht="14.25" customHeight="1" x14ac:dyDescent="0.2">
      <c r="A1308" s="85" t="s">
        <v>127</v>
      </c>
      <c r="B1308" s="85" t="s">
        <v>128</v>
      </c>
      <c r="C1308" s="86" t="str">
        <f t="shared" si="3"/>
        <v>VALSHI</v>
      </c>
      <c r="D1308" s="86"/>
      <c r="E1308" s="86"/>
      <c r="F1308" s="86"/>
      <c r="G1308" s="86">
        <v>44</v>
      </c>
      <c r="H1308" s="86">
        <f t="shared" si="1"/>
        <v>1</v>
      </c>
      <c r="I1308" s="86">
        <f t="shared" si="4"/>
        <v>1</v>
      </c>
      <c r="J1308" s="86"/>
      <c r="K1308" s="68"/>
      <c r="L1308" s="68"/>
      <c r="M1308" s="87"/>
      <c r="N1308" s="87"/>
      <c r="O1308" s="87"/>
      <c r="P1308" s="87"/>
      <c r="Q1308" s="87"/>
      <c r="R1308" s="87"/>
      <c r="S1308" s="87"/>
      <c r="T1308" s="87"/>
      <c r="U1308" s="87"/>
      <c r="V1308" s="87"/>
      <c r="W1308" s="87"/>
      <c r="X1308" s="87"/>
      <c r="Y1308" s="87"/>
      <c r="Z1308" s="87"/>
    </row>
    <row r="1309" spans="1:26" ht="14.25" customHeight="1" x14ac:dyDescent="0.2">
      <c r="A1309" s="85" t="s">
        <v>1561</v>
      </c>
      <c r="B1309" s="85" t="s">
        <v>1561</v>
      </c>
      <c r="C1309" s="86" t="str">
        <f t="shared" si="3"/>
        <v>VAN</v>
      </c>
      <c r="D1309" s="86"/>
      <c r="E1309" s="86"/>
      <c r="F1309" s="86"/>
      <c r="G1309" s="86">
        <v>3</v>
      </c>
      <c r="H1309" s="86">
        <f t="shared" si="1"/>
        <v>1</v>
      </c>
      <c r="I1309" s="86">
        <f t="shared" si="4"/>
        <v>1</v>
      </c>
      <c r="J1309" s="86"/>
      <c r="K1309" s="68"/>
      <c r="L1309" s="68"/>
      <c r="M1309" s="66"/>
      <c r="N1309" s="66"/>
      <c r="O1309" s="66"/>
      <c r="P1309" s="66"/>
      <c r="Q1309" s="66"/>
      <c r="R1309" s="66"/>
      <c r="S1309" s="66"/>
      <c r="T1309" s="66"/>
      <c r="U1309" s="66"/>
      <c r="V1309" s="66"/>
      <c r="W1309" s="66"/>
      <c r="X1309" s="66"/>
      <c r="Y1309" s="66"/>
      <c r="Z1309" s="66"/>
    </row>
    <row r="1310" spans="1:26" ht="14.25" customHeight="1" x14ac:dyDescent="0.2">
      <c r="A1310" s="85" t="s">
        <v>2639</v>
      </c>
      <c r="B1310" s="85" t="s">
        <v>2640</v>
      </c>
      <c r="C1310" s="86" t="str">
        <f t="shared" si="3"/>
        <v>VANTEM</v>
      </c>
      <c r="D1310" s="86"/>
      <c r="E1310" s="86"/>
      <c r="F1310" s="86"/>
      <c r="G1310" s="86">
        <v>1</v>
      </c>
      <c r="H1310" s="86">
        <f t="shared" si="1"/>
        <v>1</v>
      </c>
      <c r="I1310" s="86">
        <f t="shared" si="4"/>
        <v>1</v>
      </c>
      <c r="J1310" s="86"/>
      <c r="K1310" s="68"/>
      <c r="L1310" s="68"/>
      <c r="M1310" s="66"/>
      <c r="N1310" s="66"/>
      <c r="O1310" s="66"/>
      <c r="P1310" s="66"/>
      <c r="Q1310" s="66"/>
      <c r="R1310" s="66"/>
      <c r="S1310" s="66"/>
      <c r="T1310" s="66"/>
      <c r="U1310" s="66"/>
      <c r="V1310" s="66"/>
      <c r="W1310" s="66"/>
      <c r="X1310" s="66"/>
      <c r="Y1310" s="66"/>
      <c r="Z1310" s="66"/>
    </row>
    <row r="1311" spans="1:26" ht="14.25" customHeight="1" x14ac:dyDescent="0.2">
      <c r="A1311" s="85" t="s">
        <v>2108</v>
      </c>
      <c r="B1311" s="85" t="s">
        <v>2109</v>
      </c>
      <c r="C1311" s="86" t="str">
        <f t="shared" si="3"/>
        <v>VANXIM FERY</v>
      </c>
      <c r="D1311" s="86"/>
      <c r="E1311" s="86"/>
      <c r="F1311" s="86"/>
      <c r="G1311" s="86">
        <v>2</v>
      </c>
      <c r="H1311" s="86">
        <f t="shared" si="1"/>
        <v>1</v>
      </c>
      <c r="I1311" s="86">
        <f t="shared" si="4"/>
        <v>1</v>
      </c>
      <c r="J1311" s="86"/>
      <c r="K1311" s="68"/>
      <c r="L1311" s="68"/>
      <c r="M1311" s="66"/>
      <c r="N1311" s="66"/>
      <c r="O1311" s="66"/>
      <c r="P1311" s="66"/>
      <c r="Q1311" s="66"/>
      <c r="R1311" s="66"/>
      <c r="S1311" s="66"/>
      <c r="T1311" s="66"/>
      <c r="U1311" s="66"/>
      <c r="V1311" s="66"/>
      <c r="W1311" s="66"/>
      <c r="X1311" s="66"/>
      <c r="Y1311" s="66"/>
      <c r="Z1311" s="66"/>
    </row>
    <row r="1312" spans="1:26" ht="14.25" customHeight="1" x14ac:dyDescent="0.2">
      <c r="A1312" s="85" t="s">
        <v>615</v>
      </c>
      <c r="B1312" s="85" t="s">
        <v>616</v>
      </c>
      <c r="C1312" s="86" t="str">
        <f t="shared" si="3"/>
        <v>VARPAL</v>
      </c>
      <c r="D1312" s="86"/>
      <c r="E1312" s="86"/>
      <c r="F1312" s="86"/>
      <c r="G1312" s="86">
        <v>2</v>
      </c>
      <c r="H1312" s="86">
        <f t="shared" si="1"/>
        <v>1</v>
      </c>
      <c r="I1312" s="86">
        <f t="shared" si="4"/>
        <v>1</v>
      </c>
      <c r="J1312" s="86"/>
      <c r="K1312" s="68"/>
      <c r="L1312" s="68"/>
      <c r="M1312" s="66"/>
      <c r="N1312" s="66"/>
      <c r="O1312" s="66"/>
      <c r="P1312" s="66"/>
      <c r="Q1312" s="66"/>
      <c r="R1312" s="66"/>
      <c r="S1312" s="66"/>
      <c r="T1312" s="66"/>
      <c r="U1312" s="66"/>
      <c r="V1312" s="66"/>
      <c r="W1312" s="66"/>
      <c r="X1312" s="66"/>
      <c r="Y1312" s="66"/>
      <c r="Z1312" s="66"/>
    </row>
    <row r="1313" spans="1:26" ht="14.25" customHeight="1" x14ac:dyDescent="0.2">
      <c r="A1313" s="85" t="s">
        <v>69</v>
      </c>
      <c r="B1313" s="85" t="s">
        <v>70</v>
      </c>
      <c r="C1313" s="86" t="str">
        <f t="shared" si="3"/>
        <v>VASCO</v>
      </c>
      <c r="D1313" s="86"/>
      <c r="E1313" s="86" t="s">
        <v>3844</v>
      </c>
      <c r="F1313" s="86"/>
      <c r="G1313" s="86">
        <v>87</v>
      </c>
      <c r="H1313" s="86">
        <f t="shared" si="1"/>
        <v>1</v>
      </c>
      <c r="I1313" s="86">
        <f t="shared" si="4"/>
        <v>1</v>
      </c>
      <c r="J1313" s="86" t="s">
        <v>3845</v>
      </c>
      <c r="K1313" s="68"/>
      <c r="L1313" s="68"/>
      <c r="M1313" s="66"/>
      <c r="N1313" s="66"/>
      <c r="O1313" s="66"/>
      <c r="P1313" s="66"/>
      <c r="Q1313" s="66"/>
      <c r="R1313" s="66"/>
      <c r="S1313" s="66"/>
      <c r="T1313" s="66"/>
      <c r="U1313" s="66"/>
      <c r="V1313" s="66"/>
      <c r="W1313" s="66"/>
      <c r="X1313" s="66"/>
      <c r="Y1313" s="66"/>
      <c r="Z1313" s="66"/>
    </row>
    <row r="1314" spans="1:26" ht="14.25" customHeight="1" x14ac:dyDescent="0.2">
      <c r="A1314" s="85" t="s">
        <v>3032</v>
      </c>
      <c r="B1314" s="85" t="s">
        <v>3033</v>
      </c>
      <c r="C1314" s="86" t="str">
        <f t="shared" si="3"/>
        <v>VASHINAKA</v>
      </c>
      <c r="D1314" s="86"/>
      <c r="E1314" s="86"/>
      <c r="F1314" s="86"/>
      <c r="G1314" s="86">
        <v>1</v>
      </c>
      <c r="H1314" s="86">
        <f t="shared" si="1"/>
        <v>1</v>
      </c>
      <c r="I1314" s="86">
        <f t="shared" si="4"/>
        <v>1</v>
      </c>
      <c r="J1314" s="86"/>
      <c r="K1314" s="68"/>
      <c r="L1314" s="68"/>
      <c r="M1314" s="66"/>
      <c r="N1314" s="66"/>
      <c r="O1314" s="66"/>
      <c r="P1314" s="66"/>
      <c r="Q1314" s="66"/>
      <c r="R1314" s="66"/>
      <c r="S1314" s="66"/>
      <c r="T1314" s="66"/>
      <c r="U1314" s="66"/>
      <c r="V1314" s="66"/>
      <c r="W1314" s="66"/>
      <c r="X1314" s="66"/>
      <c r="Y1314" s="66"/>
      <c r="Z1314" s="66"/>
    </row>
    <row r="1315" spans="1:26" ht="14.25" customHeight="1" x14ac:dyDescent="0.2">
      <c r="A1315" s="85" t="s">
        <v>3637</v>
      </c>
      <c r="B1315" s="85" t="s">
        <v>3638</v>
      </c>
      <c r="C1315" s="86" t="str">
        <f t="shared" si="3"/>
        <v>VATHADEV</v>
      </c>
      <c r="D1315" s="86"/>
      <c r="E1315" s="86"/>
      <c r="F1315" s="86"/>
      <c r="G1315" s="86">
        <v>2</v>
      </c>
      <c r="H1315" s="86">
        <f t="shared" si="1"/>
        <v>1</v>
      </c>
      <c r="I1315" s="86">
        <f t="shared" si="4"/>
        <v>1</v>
      </c>
      <c r="J1315" s="86"/>
      <c r="K1315" s="68"/>
      <c r="L1315" s="68"/>
      <c r="M1315" s="66"/>
      <c r="N1315" s="66"/>
      <c r="O1315" s="66"/>
      <c r="P1315" s="66"/>
      <c r="Q1315" s="66"/>
      <c r="R1315" s="66"/>
      <c r="S1315" s="66"/>
      <c r="T1315" s="66"/>
      <c r="U1315" s="66"/>
      <c r="V1315" s="66"/>
      <c r="W1315" s="66"/>
      <c r="X1315" s="66"/>
      <c r="Y1315" s="66"/>
      <c r="Z1315" s="66"/>
    </row>
    <row r="1316" spans="1:26" ht="14.25" customHeight="1" x14ac:dyDescent="0.2">
      <c r="A1316" s="85" t="s">
        <v>473</v>
      </c>
      <c r="B1316" s="85" t="s">
        <v>474</v>
      </c>
      <c r="C1316" s="86" t="str">
        <f t="shared" si="3"/>
        <v>VATULWADI</v>
      </c>
      <c r="D1316" s="86"/>
      <c r="E1316" s="86"/>
      <c r="F1316" s="86"/>
      <c r="G1316" s="86">
        <v>1</v>
      </c>
      <c r="H1316" s="86">
        <f t="shared" si="1"/>
        <v>1</v>
      </c>
      <c r="I1316" s="86">
        <f t="shared" si="4"/>
        <v>1</v>
      </c>
      <c r="J1316" s="86"/>
      <c r="K1316" s="68"/>
      <c r="L1316" s="68"/>
      <c r="M1316" s="66"/>
      <c r="N1316" s="66"/>
      <c r="O1316" s="66"/>
      <c r="P1316" s="66"/>
      <c r="Q1316" s="66"/>
      <c r="R1316" s="66"/>
      <c r="S1316" s="66"/>
      <c r="T1316" s="66"/>
      <c r="U1316" s="66"/>
      <c r="V1316" s="66"/>
      <c r="W1316" s="66"/>
      <c r="X1316" s="66"/>
      <c r="Y1316" s="66"/>
      <c r="Z1316" s="66"/>
    </row>
    <row r="1317" spans="1:26" ht="14.25" customHeight="1" x14ac:dyDescent="0.2">
      <c r="A1317" s="85" t="s">
        <v>3639</v>
      </c>
      <c r="B1317" s="85" t="s">
        <v>3640</v>
      </c>
      <c r="C1317" s="86" t="str">
        <f t="shared" si="3"/>
        <v>VAVTI</v>
      </c>
      <c r="D1317" s="86"/>
      <c r="E1317" s="86"/>
      <c r="F1317" s="86"/>
      <c r="G1317" s="86">
        <v>2</v>
      </c>
      <c r="H1317" s="86">
        <f t="shared" si="1"/>
        <v>1</v>
      </c>
      <c r="I1317" s="86">
        <f t="shared" si="4"/>
        <v>1</v>
      </c>
      <c r="J1317" s="86"/>
      <c r="K1317" s="68"/>
      <c r="L1317" s="68"/>
      <c r="M1317" s="66"/>
      <c r="N1317" s="66"/>
      <c r="O1317" s="66"/>
      <c r="P1317" s="66"/>
      <c r="Q1317" s="66"/>
      <c r="R1317" s="66"/>
      <c r="S1317" s="66"/>
      <c r="T1317" s="66"/>
      <c r="U1317" s="66"/>
      <c r="V1317" s="66"/>
      <c r="W1317" s="66"/>
      <c r="X1317" s="66"/>
      <c r="Y1317" s="66"/>
      <c r="Z1317" s="66"/>
    </row>
    <row r="1318" spans="1:26" ht="14.25" customHeight="1" x14ac:dyDescent="0.2">
      <c r="A1318" s="85" t="s">
        <v>253</v>
      </c>
      <c r="B1318" s="85" t="s">
        <v>254</v>
      </c>
      <c r="C1318" s="86" t="str">
        <f t="shared" si="3"/>
        <v>VAZANGAL</v>
      </c>
      <c r="D1318" s="86"/>
      <c r="E1318" s="86"/>
      <c r="F1318" s="86"/>
      <c r="G1318" s="86">
        <v>9</v>
      </c>
      <c r="H1318" s="86">
        <f t="shared" si="1"/>
        <v>1</v>
      </c>
      <c r="I1318" s="86">
        <f t="shared" si="4"/>
        <v>1</v>
      </c>
      <c r="J1318" s="86"/>
      <c r="K1318" s="68"/>
      <c r="L1318" s="68"/>
      <c r="M1318" s="66"/>
      <c r="N1318" s="66"/>
      <c r="O1318" s="66"/>
      <c r="P1318" s="66"/>
      <c r="Q1318" s="66"/>
      <c r="R1318" s="66"/>
      <c r="S1318" s="66"/>
      <c r="T1318" s="66"/>
      <c r="U1318" s="66"/>
      <c r="V1318" s="66"/>
      <c r="W1318" s="66"/>
      <c r="X1318" s="66"/>
      <c r="Y1318" s="66"/>
      <c r="Z1318" s="66"/>
    </row>
    <row r="1319" spans="1:26" ht="14.25" customHeight="1" x14ac:dyDescent="0.2">
      <c r="A1319" s="85" t="s">
        <v>245</v>
      </c>
      <c r="B1319" s="85" t="s">
        <v>246</v>
      </c>
      <c r="C1319" s="86" t="str">
        <f t="shared" si="3"/>
        <v>VAZEM</v>
      </c>
      <c r="D1319" s="86"/>
      <c r="E1319" s="86"/>
      <c r="F1319" s="86"/>
      <c r="G1319" s="86">
        <v>28</v>
      </c>
      <c r="H1319" s="86">
        <f t="shared" si="1"/>
        <v>1</v>
      </c>
      <c r="I1319" s="86">
        <f t="shared" si="4"/>
        <v>1</v>
      </c>
      <c r="J1319" s="86"/>
      <c r="K1319" s="68"/>
      <c r="L1319" s="68"/>
      <c r="M1319" s="66"/>
      <c r="N1319" s="66"/>
      <c r="O1319" s="66"/>
      <c r="P1319" s="66"/>
      <c r="Q1319" s="66"/>
      <c r="R1319" s="66"/>
      <c r="S1319" s="66"/>
      <c r="T1319" s="66"/>
      <c r="U1319" s="66"/>
      <c r="V1319" s="66"/>
      <c r="W1319" s="66"/>
      <c r="X1319" s="66"/>
      <c r="Y1319" s="66"/>
      <c r="Z1319" s="66"/>
    </row>
    <row r="1320" spans="1:26" ht="14.25" customHeight="1" x14ac:dyDescent="0.2">
      <c r="A1320" s="85" t="s">
        <v>2181</v>
      </c>
      <c r="B1320" s="85" t="s">
        <v>2182</v>
      </c>
      <c r="C1320" s="86" t="str">
        <f t="shared" si="3"/>
        <v>VAZRE TMP</v>
      </c>
      <c r="D1320" s="86"/>
      <c r="E1320" s="86"/>
      <c r="F1320" s="86"/>
      <c r="G1320" s="86">
        <v>1</v>
      </c>
      <c r="H1320" s="86">
        <f t="shared" si="1"/>
        <v>1</v>
      </c>
      <c r="I1320" s="86">
        <f t="shared" si="4"/>
        <v>1</v>
      </c>
      <c r="J1320" s="86"/>
      <c r="K1320" s="68"/>
      <c r="L1320" s="68"/>
      <c r="M1320" s="66"/>
      <c r="N1320" s="66"/>
      <c r="O1320" s="66"/>
      <c r="P1320" s="66"/>
      <c r="Q1320" s="66"/>
      <c r="R1320" s="66"/>
      <c r="S1320" s="66"/>
      <c r="T1320" s="66"/>
      <c r="U1320" s="66"/>
      <c r="V1320" s="66"/>
      <c r="W1320" s="66"/>
      <c r="X1320" s="66"/>
      <c r="Y1320" s="66"/>
      <c r="Z1320" s="66"/>
    </row>
    <row r="1321" spans="1:26" ht="14.25" customHeight="1" x14ac:dyDescent="0.2">
      <c r="A1321" s="85" t="s">
        <v>352</v>
      </c>
      <c r="B1321" s="85" t="s">
        <v>353</v>
      </c>
      <c r="C1321" s="86" t="str">
        <f t="shared" si="3"/>
        <v>VELGUEM</v>
      </c>
      <c r="D1321" s="86"/>
      <c r="E1321" s="86"/>
      <c r="F1321" s="86"/>
      <c r="G1321" s="86">
        <v>11</v>
      </c>
      <c r="H1321" s="86">
        <f t="shared" si="1"/>
        <v>1</v>
      </c>
      <c r="I1321" s="86">
        <f t="shared" si="4"/>
        <v>1</v>
      </c>
      <c r="J1321" s="86"/>
      <c r="K1321" s="68"/>
      <c r="L1321" s="68"/>
      <c r="M1321" s="66"/>
      <c r="N1321" s="66"/>
      <c r="O1321" s="66"/>
      <c r="P1321" s="66"/>
      <c r="Q1321" s="66"/>
      <c r="R1321" s="66"/>
      <c r="S1321" s="66"/>
      <c r="T1321" s="66"/>
      <c r="U1321" s="66"/>
      <c r="V1321" s="66"/>
      <c r="W1321" s="66"/>
      <c r="X1321" s="66"/>
      <c r="Y1321" s="66"/>
      <c r="Z1321" s="66"/>
    </row>
    <row r="1322" spans="1:26" ht="14.25" customHeight="1" x14ac:dyDescent="0.2">
      <c r="A1322" s="85" t="s">
        <v>1134</v>
      </c>
      <c r="B1322" s="85" t="s">
        <v>1135</v>
      </c>
      <c r="C1322" s="86" t="str">
        <f t="shared" si="3"/>
        <v>VELIM</v>
      </c>
      <c r="D1322" s="86"/>
      <c r="E1322" s="86"/>
      <c r="F1322" s="86"/>
      <c r="G1322" s="86">
        <v>4</v>
      </c>
      <c r="H1322" s="86">
        <f t="shared" si="1"/>
        <v>1</v>
      </c>
      <c r="I1322" s="86">
        <f t="shared" si="4"/>
        <v>1</v>
      </c>
      <c r="J1322" s="86"/>
      <c r="K1322" s="68"/>
      <c r="L1322" s="68"/>
      <c r="M1322" s="66"/>
      <c r="N1322" s="66"/>
      <c r="O1322" s="66"/>
      <c r="P1322" s="66"/>
      <c r="Q1322" s="66"/>
      <c r="R1322" s="66"/>
      <c r="S1322" s="66"/>
      <c r="T1322" s="66"/>
      <c r="U1322" s="66"/>
      <c r="V1322" s="66"/>
      <c r="W1322" s="66"/>
      <c r="X1322" s="66"/>
      <c r="Y1322" s="66"/>
      <c r="Z1322" s="66"/>
    </row>
    <row r="1323" spans="1:26" ht="14.25" customHeight="1" x14ac:dyDescent="0.2">
      <c r="A1323" s="85" t="s">
        <v>1132</v>
      </c>
      <c r="B1323" s="85" t="s">
        <v>1133</v>
      </c>
      <c r="C1323" s="86" t="str">
        <f t="shared" si="3"/>
        <v>VELIM MKT</v>
      </c>
      <c r="D1323" s="86"/>
      <c r="E1323" s="86"/>
      <c r="F1323" s="86"/>
      <c r="G1323" s="86">
        <v>8</v>
      </c>
      <c r="H1323" s="86">
        <f t="shared" si="1"/>
        <v>1</v>
      </c>
      <c r="I1323" s="86">
        <f t="shared" si="4"/>
        <v>1</v>
      </c>
      <c r="J1323" s="86"/>
      <c r="K1323" s="68"/>
      <c r="L1323" s="68"/>
      <c r="M1323" s="66"/>
      <c r="N1323" s="66"/>
      <c r="O1323" s="66"/>
      <c r="P1323" s="66"/>
      <c r="Q1323" s="66"/>
      <c r="R1323" s="66"/>
      <c r="S1323" s="66"/>
      <c r="T1323" s="66"/>
      <c r="U1323" s="66"/>
      <c r="V1323" s="66"/>
      <c r="W1323" s="66"/>
      <c r="X1323" s="66"/>
      <c r="Y1323" s="66"/>
      <c r="Z1323" s="66"/>
    </row>
    <row r="1324" spans="1:26" ht="14.25" customHeight="1" x14ac:dyDescent="0.2">
      <c r="A1324" s="67" t="s">
        <v>1083</v>
      </c>
      <c r="B1324" s="67" t="s">
        <v>1084</v>
      </c>
      <c r="C1324" s="68" t="str">
        <f t="shared" si="3"/>
        <v>VELKASI</v>
      </c>
      <c r="D1324" s="68"/>
      <c r="E1324" s="68"/>
      <c r="F1324" s="68"/>
      <c r="G1324" s="68">
        <v>7</v>
      </c>
      <c r="H1324" s="68">
        <f t="shared" si="1"/>
        <v>1</v>
      </c>
      <c r="I1324" s="68">
        <f t="shared" si="4"/>
        <v>1</v>
      </c>
      <c r="J1324" s="68"/>
      <c r="K1324" s="68"/>
      <c r="L1324" s="68"/>
      <c r="M1324" s="66"/>
      <c r="N1324" s="66"/>
      <c r="O1324" s="66"/>
      <c r="P1324" s="66"/>
      <c r="Q1324" s="66"/>
      <c r="R1324" s="66"/>
      <c r="S1324" s="66"/>
      <c r="T1324" s="66"/>
      <c r="U1324" s="66"/>
      <c r="V1324" s="66"/>
      <c r="W1324" s="66"/>
      <c r="X1324" s="66"/>
      <c r="Y1324" s="66"/>
      <c r="Z1324" s="66"/>
    </row>
    <row r="1325" spans="1:26" ht="14.25" customHeight="1" x14ac:dyDescent="0.2">
      <c r="A1325" s="67" t="s">
        <v>1655</v>
      </c>
      <c r="B1325" s="67" t="s">
        <v>1656</v>
      </c>
      <c r="C1325" s="68" t="str">
        <f t="shared" si="3"/>
        <v>VELSAO</v>
      </c>
      <c r="D1325" s="68"/>
      <c r="E1325" s="68"/>
      <c r="F1325" s="68"/>
      <c r="G1325" s="68">
        <v>5</v>
      </c>
      <c r="H1325" s="68">
        <f t="shared" si="1"/>
        <v>1</v>
      </c>
      <c r="I1325" s="68">
        <f t="shared" si="4"/>
        <v>1</v>
      </c>
      <c r="J1325" s="68"/>
      <c r="K1325" s="68"/>
      <c r="L1325" s="68"/>
      <c r="M1325" s="66"/>
      <c r="N1325" s="66"/>
      <c r="O1325" s="66"/>
      <c r="P1325" s="66"/>
      <c r="Q1325" s="66"/>
      <c r="R1325" s="66"/>
      <c r="S1325" s="66"/>
      <c r="T1325" s="66"/>
      <c r="U1325" s="66"/>
      <c r="V1325" s="66"/>
      <c r="W1325" s="66"/>
      <c r="X1325" s="66"/>
      <c r="Y1325" s="66"/>
      <c r="Z1325" s="66"/>
    </row>
    <row r="1326" spans="1:26" ht="14.25" customHeight="1" x14ac:dyDescent="0.2">
      <c r="A1326" s="67" t="s">
        <v>1657</v>
      </c>
      <c r="B1326" s="67" t="s">
        <v>1658</v>
      </c>
      <c r="C1326" s="68" t="str">
        <f t="shared" si="3"/>
        <v>VELSAO B/S</v>
      </c>
      <c r="D1326" s="68"/>
      <c r="E1326" s="68"/>
      <c r="F1326" s="68"/>
      <c r="G1326" s="68">
        <v>5</v>
      </c>
      <c r="H1326" s="68">
        <f t="shared" si="1"/>
        <v>1</v>
      </c>
      <c r="I1326" s="68">
        <f t="shared" si="4"/>
        <v>1</v>
      </c>
      <c r="J1326" s="68"/>
      <c r="K1326" s="68"/>
      <c r="L1326" s="68"/>
      <c r="M1326" s="66"/>
      <c r="N1326" s="66"/>
      <c r="O1326" s="66"/>
      <c r="P1326" s="66"/>
      <c r="Q1326" s="66"/>
      <c r="R1326" s="66"/>
      <c r="S1326" s="66"/>
      <c r="T1326" s="66"/>
      <c r="U1326" s="66"/>
      <c r="V1326" s="66"/>
      <c r="W1326" s="66"/>
      <c r="X1326" s="66"/>
      <c r="Y1326" s="66"/>
      <c r="Z1326" s="66"/>
    </row>
    <row r="1327" spans="1:26" ht="14.25" customHeight="1" x14ac:dyDescent="0.2">
      <c r="A1327" s="67" t="s">
        <v>1744</v>
      </c>
      <c r="B1327" s="67" t="s">
        <v>1745</v>
      </c>
      <c r="C1327" s="68" t="str">
        <f t="shared" si="3"/>
        <v>VELUS</v>
      </c>
      <c r="D1327" s="68"/>
      <c r="E1327" s="68"/>
      <c r="F1327" s="68"/>
      <c r="G1327" s="68">
        <v>5</v>
      </c>
      <c r="H1327" s="68">
        <f t="shared" si="1"/>
        <v>1</v>
      </c>
      <c r="I1327" s="68">
        <f t="shared" si="4"/>
        <v>1</v>
      </c>
      <c r="J1327" s="68"/>
      <c r="K1327" s="68"/>
      <c r="L1327" s="68"/>
      <c r="M1327" s="66"/>
      <c r="N1327" s="66"/>
      <c r="O1327" s="66"/>
      <c r="P1327" s="66"/>
      <c r="Q1327" s="66"/>
      <c r="R1327" s="66"/>
      <c r="S1327" s="66"/>
      <c r="T1327" s="66"/>
      <c r="U1327" s="66"/>
      <c r="V1327" s="66"/>
      <c r="W1327" s="66"/>
      <c r="X1327" s="66"/>
      <c r="Y1327" s="66"/>
      <c r="Z1327" s="66"/>
    </row>
    <row r="1328" spans="1:26" ht="14.25" customHeight="1" x14ac:dyDescent="0.2">
      <c r="A1328" s="85" t="s">
        <v>2208</v>
      </c>
      <c r="B1328" s="85" t="s">
        <v>2209</v>
      </c>
      <c r="C1328" s="86" t="str">
        <f t="shared" si="3"/>
        <v>VENGURLA</v>
      </c>
      <c r="D1328" s="86"/>
      <c r="E1328" s="86"/>
      <c r="F1328" s="86"/>
      <c r="G1328" s="86">
        <v>3</v>
      </c>
      <c r="H1328" s="86">
        <f t="shared" si="1"/>
        <v>1</v>
      </c>
      <c r="I1328" s="86">
        <f t="shared" si="4"/>
        <v>1</v>
      </c>
      <c r="J1328" s="86"/>
      <c r="K1328" s="68"/>
      <c r="L1328" s="68"/>
      <c r="M1328" s="66"/>
      <c r="N1328" s="66"/>
      <c r="O1328" s="66"/>
      <c r="P1328" s="66"/>
      <c r="Q1328" s="66"/>
      <c r="R1328" s="66"/>
      <c r="S1328" s="66"/>
      <c r="T1328" s="66"/>
      <c r="U1328" s="66"/>
      <c r="V1328" s="66"/>
      <c r="W1328" s="66"/>
      <c r="X1328" s="66"/>
      <c r="Y1328" s="66"/>
      <c r="Z1328" s="66"/>
    </row>
    <row r="1329" spans="1:26" ht="14.25" customHeight="1" x14ac:dyDescent="0.2">
      <c r="A1329" s="85" t="s">
        <v>1077</v>
      </c>
      <c r="B1329" s="85" t="s">
        <v>1078</v>
      </c>
      <c r="C1329" s="86" t="str">
        <f t="shared" si="3"/>
        <v>VEREM</v>
      </c>
      <c r="D1329" s="86"/>
      <c r="E1329" s="86"/>
      <c r="F1329" s="86"/>
      <c r="G1329" s="86">
        <v>11</v>
      </c>
      <c r="H1329" s="86">
        <f t="shared" si="1"/>
        <v>1</v>
      </c>
      <c r="I1329" s="86">
        <f t="shared" si="4"/>
        <v>1</v>
      </c>
      <c r="J1329" s="86"/>
      <c r="K1329" s="68"/>
      <c r="L1329" s="68"/>
      <c r="M1329" s="66"/>
      <c r="N1329" s="66"/>
      <c r="O1329" s="66"/>
      <c r="P1329" s="66"/>
      <c r="Q1329" s="66"/>
      <c r="R1329" s="66"/>
      <c r="S1329" s="66"/>
      <c r="T1329" s="66"/>
      <c r="U1329" s="66"/>
      <c r="V1329" s="66"/>
      <c r="W1329" s="66"/>
      <c r="X1329" s="66"/>
      <c r="Y1329" s="66"/>
      <c r="Z1329" s="66"/>
    </row>
    <row r="1330" spans="1:26" ht="14.25" customHeight="1" x14ac:dyDescent="0.2">
      <c r="A1330" s="85" t="s">
        <v>1860</v>
      </c>
      <c r="B1330" s="85" t="s">
        <v>1861</v>
      </c>
      <c r="C1330" s="86" t="str">
        <f t="shared" si="3"/>
        <v>VEREM BANK</v>
      </c>
      <c r="D1330" s="86"/>
      <c r="E1330" s="86"/>
      <c r="F1330" s="86"/>
      <c r="G1330" s="86">
        <v>2</v>
      </c>
      <c r="H1330" s="86">
        <f t="shared" si="1"/>
        <v>1</v>
      </c>
      <c r="I1330" s="86">
        <f t="shared" si="4"/>
        <v>1</v>
      </c>
      <c r="J1330" s="86"/>
      <c r="K1330" s="68"/>
      <c r="L1330" s="68"/>
      <c r="M1330" s="66"/>
      <c r="N1330" s="66"/>
      <c r="O1330" s="66"/>
      <c r="P1330" s="66"/>
      <c r="Q1330" s="66"/>
      <c r="R1330" s="66"/>
      <c r="S1330" s="66"/>
      <c r="T1330" s="66"/>
      <c r="U1330" s="66"/>
      <c r="V1330" s="66"/>
      <c r="W1330" s="66"/>
      <c r="X1330" s="66"/>
      <c r="Y1330" s="66"/>
      <c r="Z1330" s="66"/>
    </row>
    <row r="1331" spans="1:26" ht="14.25" customHeight="1" x14ac:dyDescent="0.2">
      <c r="A1331" s="85" t="s">
        <v>2702</v>
      </c>
      <c r="B1331" s="85" t="s">
        <v>2703</v>
      </c>
      <c r="C1331" s="86" t="str">
        <f t="shared" si="3"/>
        <v>VERLE</v>
      </c>
      <c r="D1331" s="86"/>
      <c r="E1331" s="86"/>
      <c r="F1331" s="86"/>
      <c r="G1331" s="86">
        <v>2</v>
      </c>
      <c r="H1331" s="86">
        <f t="shared" si="1"/>
        <v>1</v>
      </c>
      <c r="I1331" s="86">
        <f t="shared" si="4"/>
        <v>1</v>
      </c>
      <c r="J1331" s="86"/>
      <c r="K1331" s="68"/>
      <c r="L1331" s="68"/>
      <c r="M1331" s="66"/>
      <c r="N1331" s="66"/>
      <c r="O1331" s="66"/>
      <c r="P1331" s="66"/>
      <c r="Q1331" s="66"/>
      <c r="R1331" s="66"/>
      <c r="S1331" s="66"/>
      <c r="T1331" s="66"/>
      <c r="U1331" s="66"/>
      <c r="V1331" s="66"/>
      <c r="W1331" s="66"/>
      <c r="X1331" s="66"/>
      <c r="Y1331" s="66"/>
      <c r="Z1331" s="66"/>
    </row>
    <row r="1332" spans="1:26" ht="14.25" customHeight="1" x14ac:dyDescent="0.2">
      <c r="A1332" s="85" t="s">
        <v>40</v>
      </c>
      <c r="B1332" s="85" t="s">
        <v>41</v>
      </c>
      <c r="C1332" s="86" t="str">
        <f t="shared" si="3"/>
        <v>VERNA</v>
      </c>
      <c r="D1332" s="86"/>
      <c r="E1332" s="86"/>
      <c r="F1332" s="86"/>
      <c r="G1332" s="86">
        <v>71</v>
      </c>
      <c r="H1332" s="86">
        <f t="shared" si="1"/>
        <v>1</v>
      </c>
      <c r="I1332" s="86">
        <f t="shared" si="4"/>
        <v>1</v>
      </c>
      <c r="J1332" s="86"/>
      <c r="K1332" s="68"/>
      <c r="L1332" s="68"/>
      <c r="M1332" s="66"/>
      <c r="N1332" s="66"/>
      <c r="O1332" s="66"/>
      <c r="P1332" s="66"/>
      <c r="Q1332" s="66"/>
      <c r="R1332" s="66"/>
      <c r="S1332" s="66"/>
      <c r="T1332" s="66"/>
      <c r="U1332" s="66"/>
      <c r="V1332" s="66"/>
      <c r="W1332" s="66"/>
      <c r="X1332" s="66"/>
      <c r="Y1332" s="66"/>
      <c r="Z1332" s="66"/>
    </row>
    <row r="1333" spans="1:26" ht="14.25" customHeight="1" x14ac:dyDescent="0.2">
      <c r="A1333" s="85" t="s">
        <v>1517</v>
      </c>
      <c r="B1333" s="85" t="s">
        <v>1518</v>
      </c>
      <c r="C1333" s="86" t="str">
        <f t="shared" si="3"/>
        <v>VERNA IND</v>
      </c>
      <c r="D1333" s="86"/>
      <c r="E1333" s="86"/>
      <c r="F1333" s="86"/>
      <c r="G1333" s="86">
        <v>1</v>
      </c>
      <c r="H1333" s="86">
        <f t="shared" si="1"/>
        <v>1</v>
      </c>
      <c r="I1333" s="86">
        <f t="shared" si="4"/>
        <v>1</v>
      </c>
      <c r="J1333" s="86"/>
      <c r="K1333" s="68"/>
      <c r="L1333" s="68"/>
      <c r="M1333" s="66"/>
      <c r="N1333" s="66"/>
      <c r="O1333" s="66"/>
      <c r="P1333" s="66"/>
      <c r="Q1333" s="66"/>
      <c r="R1333" s="66"/>
      <c r="S1333" s="66"/>
      <c r="T1333" s="66"/>
      <c r="U1333" s="66"/>
      <c r="V1333" s="66"/>
      <c r="W1333" s="66"/>
      <c r="X1333" s="66"/>
      <c r="Y1333" s="66"/>
      <c r="Z1333" s="66"/>
    </row>
    <row r="1334" spans="1:26" ht="14.25" customHeight="1" x14ac:dyDescent="0.2">
      <c r="A1334" s="85" t="s">
        <v>2837</v>
      </c>
      <c r="B1334" s="85" t="s">
        <v>2838</v>
      </c>
      <c r="C1334" s="86" t="str">
        <f t="shared" si="3"/>
        <v>VERODA</v>
      </c>
      <c r="D1334" s="86"/>
      <c r="E1334" s="86"/>
      <c r="F1334" s="86"/>
      <c r="G1334" s="86">
        <v>3</v>
      </c>
      <c r="H1334" s="86">
        <f t="shared" si="1"/>
        <v>1</v>
      </c>
      <c r="I1334" s="86">
        <f t="shared" si="4"/>
        <v>1</v>
      </c>
      <c r="J1334" s="86"/>
      <c r="K1334" s="86"/>
      <c r="L1334" s="86"/>
      <c r="M1334" s="66"/>
      <c r="N1334" s="66"/>
      <c r="O1334" s="66"/>
      <c r="P1334" s="66"/>
      <c r="Q1334" s="66"/>
      <c r="R1334" s="66"/>
      <c r="S1334" s="66"/>
      <c r="T1334" s="66"/>
      <c r="U1334" s="66"/>
      <c r="V1334" s="66"/>
      <c r="W1334" s="66"/>
      <c r="X1334" s="66"/>
      <c r="Y1334" s="66"/>
      <c r="Z1334" s="66"/>
    </row>
    <row r="1335" spans="1:26" ht="14.25" customHeight="1" x14ac:dyDescent="0.2">
      <c r="A1335" s="85" t="s">
        <v>2229</v>
      </c>
      <c r="B1335" s="85" t="s">
        <v>2230</v>
      </c>
      <c r="C1335" s="86" t="str">
        <f t="shared" si="3"/>
        <v>VETAL BAMBR</v>
      </c>
      <c r="D1335" s="86"/>
      <c r="E1335" s="86"/>
      <c r="F1335" s="86"/>
      <c r="G1335" s="86">
        <v>1</v>
      </c>
      <c r="H1335" s="86">
        <f t="shared" si="1"/>
        <v>1</v>
      </c>
      <c r="I1335" s="86">
        <f t="shared" si="4"/>
        <v>1</v>
      </c>
      <c r="J1335" s="86"/>
      <c r="K1335" s="86"/>
      <c r="L1335" s="86"/>
      <c r="M1335" s="66"/>
      <c r="N1335" s="66"/>
      <c r="O1335" s="66"/>
      <c r="P1335" s="66"/>
      <c r="Q1335" s="66"/>
      <c r="R1335" s="66"/>
      <c r="S1335" s="66"/>
      <c r="T1335" s="66"/>
      <c r="U1335" s="66"/>
      <c r="V1335" s="66"/>
      <c r="W1335" s="66"/>
      <c r="X1335" s="66"/>
      <c r="Y1335" s="66"/>
      <c r="Z1335" s="66"/>
    </row>
    <row r="1336" spans="1:26" ht="14.25" customHeight="1" x14ac:dyDescent="0.2">
      <c r="A1336" s="85" t="s">
        <v>3733</v>
      </c>
      <c r="B1336" s="85" t="s">
        <v>3734</v>
      </c>
      <c r="C1336" s="86" t="str">
        <f t="shared" si="3"/>
        <v>VETOBA TMP</v>
      </c>
      <c r="D1336" s="86"/>
      <c r="E1336" s="86"/>
      <c r="F1336" s="86"/>
      <c r="G1336" s="86">
        <v>1</v>
      </c>
      <c r="H1336" s="86">
        <f t="shared" si="1"/>
        <v>1</v>
      </c>
      <c r="I1336" s="86">
        <f t="shared" si="4"/>
        <v>1</v>
      </c>
      <c r="J1336" s="86"/>
      <c r="K1336" s="86"/>
      <c r="L1336" s="86"/>
      <c r="M1336" s="66"/>
      <c r="N1336" s="66"/>
      <c r="O1336" s="66"/>
      <c r="P1336" s="66"/>
      <c r="Q1336" s="66"/>
      <c r="R1336" s="66"/>
      <c r="S1336" s="66"/>
      <c r="T1336" s="66"/>
      <c r="U1336" s="66"/>
      <c r="V1336" s="66"/>
      <c r="W1336" s="66"/>
      <c r="X1336" s="66"/>
      <c r="Y1336" s="66"/>
      <c r="Z1336" s="66"/>
    </row>
    <row r="1337" spans="1:26" ht="14.25" customHeight="1" x14ac:dyDescent="0.2">
      <c r="A1337" s="85" t="s">
        <v>2729</v>
      </c>
      <c r="B1337" s="85" t="s">
        <v>2730</v>
      </c>
      <c r="C1337" s="86" t="str">
        <f t="shared" si="3"/>
        <v>VICHUNDRE</v>
      </c>
      <c r="D1337" s="86"/>
      <c r="E1337" s="86"/>
      <c r="F1337" s="86"/>
      <c r="G1337" s="86">
        <v>9</v>
      </c>
      <c r="H1337" s="86">
        <f t="shared" si="1"/>
        <v>1</v>
      </c>
      <c r="I1337" s="86">
        <f t="shared" si="4"/>
        <v>1</v>
      </c>
      <c r="J1337" s="86"/>
      <c r="K1337" s="86"/>
      <c r="L1337" s="86"/>
      <c r="M1337" s="66"/>
      <c r="N1337" s="66"/>
      <c r="O1337" s="66"/>
      <c r="P1337" s="66"/>
      <c r="Q1337" s="66"/>
      <c r="R1337" s="66"/>
      <c r="S1337" s="66"/>
      <c r="T1337" s="66"/>
      <c r="U1337" s="66"/>
      <c r="V1337" s="66"/>
      <c r="W1337" s="66"/>
      <c r="X1337" s="66"/>
      <c r="Y1337" s="66"/>
      <c r="Z1337" s="66"/>
    </row>
    <row r="1338" spans="1:26" ht="14.25" customHeight="1" x14ac:dyDescent="0.2">
      <c r="A1338" s="85" t="s">
        <v>2695</v>
      </c>
      <c r="B1338" s="85" t="s">
        <v>2696</v>
      </c>
      <c r="C1338" s="86" t="str">
        <f t="shared" si="3"/>
        <v>VICHUNDRE X</v>
      </c>
      <c r="D1338" s="86"/>
      <c r="E1338" s="86"/>
      <c r="F1338" s="86"/>
      <c r="G1338" s="86">
        <v>10</v>
      </c>
      <c r="H1338" s="86">
        <f t="shared" si="1"/>
        <v>1</v>
      </c>
      <c r="I1338" s="86">
        <f t="shared" si="4"/>
        <v>1</v>
      </c>
      <c r="J1338" s="86"/>
      <c r="K1338" s="86"/>
      <c r="L1338" s="86"/>
      <c r="M1338" s="66"/>
      <c r="N1338" s="66"/>
      <c r="O1338" s="66"/>
      <c r="P1338" s="66"/>
      <c r="Q1338" s="66"/>
      <c r="R1338" s="66"/>
      <c r="S1338" s="66"/>
      <c r="T1338" s="66"/>
      <c r="U1338" s="66"/>
      <c r="V1338" s="66"/>
      <c r="W1338" s="66"/>
      <c r="X1338" s="66"/>
      <c r="Y1338" s="66"/>
      <c r="Z1338" s="66"/>
    </row>
    <row r="1339" spans="1:26" ht="14.25" customHeight="1" x14ac:dyDescent="0.2">
      <c r="A1339" s="85" t="s">
        <v>4015</v>
      </c>
      <c r="B1339" s="85" t="s">
        <v>4016</v>
      </c>
      <c r="C1339" s="86" t="str">
        <f t="shared" si="3"/>
        <v>Vidya Probodhini</v>
      </c>
      <c r="D1339" s="86"/>
      <c r="E1339" s="86"/>
      <c r="F1339" s="86"/>
      <c r="G1339" s="86">
        <v>0</v>
      </c>
      <c r="H1339" s="86">
        <f t="shared" si="1"/>
        <v>1</v>
      </c>
      <c r="I1339" s="86">
        <f t="shared" si="4"/>
        <v>1</v>
      </c>
      <c r="J1339" s="86"/>
      <c r="K1339" s="86"/>
      <c r="L1339" s="86"/>
      <c r="M1339" s="66"/>
      <c r="N1339" s="66"/>
      <c r="O1339" s="66"/>
      <c r="P1339" s="66"/>
      <c r="Q1339" s="66"/>
      <c r="R1339" s="66"/>
      <c r="S1339" s="66"/>
      <c r="T1339" s="66"/>
      <c r="U1339" s="66"/>
      <c r="V1339" s="66"/>
      <c r="W1339" s="66"/>
      <c r="X1339" s="66"/>
      <c r="Y1339" s="66"/>
      <c r="Z1339" s="66"/>
    </row>
    <row r="1340" spans="1:26" ht="14.25" customHeight="1" x14ac:dyDescent="0.2">
      <c r="A1340" s="85" t="s">
        <v>1723</v>
      </c>
      <c r="B1340" s="85" t="s">
        <v>1724</v>
      </c>
      <c r="C1340" s="86" t="str">
        <f t="shared" si="3"/>
        <v>VIDYA/RIGIN</v>
      </c>
      <c r="D1340" s="86"/>
      <c r="E1340" s="86"/>
      <c r="F1340" s="86"/>
      <c r="G1340" s="86">
        <v>24</v>
      </c>
      <c r="H1340" s="86">
        <f t="shared" si="1"/>
        <v>1</v>
      </c>
      <c r="I1340" s="86">
        <f t="shared" si="4"/>
        <v>1</v>
      </c>
      <c r="J1340" s="86"/>
      <c r="K1340" s="86"/>
      <c r="L1340" s="86"/>
      <c r="M1340" s="66"/>
      <c r="N1340" s="66"/>
      <c r="O1340" s="66"/>
      <c r="P1340" s="66"/>
      <c r="Q1340" s="66"/>
      <c r="R1340" s="66"/>
      <c r="S1340" s="66"/>
      <c r="T1340" s="66"/>
      <c r="U1340" s="66"/>
      <c r="V1340" s="66"/>
      <c r="W1340" s="66"/>
      <c r="X1340" s="66"/>
      <c r="Y1340" s="66"/>
      <c r="Z1340" s="66"/>
    </row>
    <row r="1341" spans="1:26" ht="14.25" customHeight="1" x14ac:dyDescent="0.2">
      <c r="A1341" s="85" t="s">
        <v>2285</v>
      </c>
      <c r="B1341" s="85" t="s">
        <v>2286</v>
      </c>
      <c r="C1341" s="86" t="str">
        <f t="shared" si="3"/>
        <v>VIDYAGIRI</v>
      </c>
      <c r="D1341" s="86"/>
      <c r="E1341" s="86"/>
      <c r="F1341" s="86"/>
      <c r="G1341" s="86">
        <v>7</v>
      </c>
      <c r="H1341" s="86">
        <f t="shared" si="1"/>
        <v>1</v>
      </c>
      <c r="I1341" s="86">
        <f t="shared" si="4"/>
        <v>1</v>
      </c>
      <c r="J1341" s="86"/>
      <c r="K1341" s="86"/>
      <c r="L1341" s="86"/>
      <c r="M1341" s="66"/>
      <c r="N1341" s="66"/>
      <c r="O1341" s="66"/>
      <c r="P1341" s="66"/>
      <c r="Q1341" s="66"/>
      <c r="R1341" s="66"/>
      <c r="S1341" s="66"/>
      <c r="T1341" s="66"/>
      <c r="U1341" s="66"/>
      <c r="V1341" s="66"/>
      <c r="W1341" s="66"/>
      <c r="X1341" s="66"/>
      <c r="Y1341" s="66"/>
      <c r="Z1341" s="66"/>
    </row>
    <row r="1342" spans="1:26" ht="14.25" customHeight="1" x14ac:dyDescent="0.2">
      <c r="A1342" s="85" t="s">
        <v>137</v>
      </c>
      <c r="B1342" s="85" t="s">
        <v>138</v>
      </c>
      <c r="C1342" s="86" t="str">
        <f t="shared" si="3"/>
        <v>VIJAY NAGAR</v>
      </c>
      <c r="D1342" s="86"/>
      <c r="E1342" s="86"/>
      <c r="F1342" s="86"/>
      <c r="G1342" s="86">
        <v>42</v>
      </c>
      <c r="H1342" s="86">
        <f t="shared" si="1"/>
        <v>1</v>
      </c>
      <c r="I1342" s="86">
        <f t="shared" si="4"/>
        <v>1</v>
      </c>
      <c r="J1342" s="86"/>
      <c r="K1342" s="86"/>
      <c r="L1342" s="86"/>
      <c r="M1342" s="66"/>
      <c r="N1342" s="66"/>
      <c r="O1342" s="66"/>
      <c r="P1342" s="66"/>
      <c r="Q1342" s="66"/>
      <c r="R1342" s="66"/>
      <c r="S1342" s="66"/>
      <c r="T1342" s="66"/>
      <c r="U1342" s="66"/>
      <c r="V1342" s="66"/>
      <c r="W1342" s="66"/>
      <c r="X1342" s="66"/>
      <c r="Y1342" s="66"/>
      <c r="Z1342" s="66"/>
    </row>
    <row r="1343" spans="1:26" ht="14.25" customHeight="1" x14ac:dyDescent="0.2">
      <c r="A1343" s="85" t="s">
        <v>1168</v>
      </c>
      <c r="B1343" s="85" t="s">
        <v>1169</v>
      </c>
      <c r="C1343" s="86" t="str">
        <f t="shared" si="3"/>
        <v>VIJAYDURG T</v>
      </c>
      <c r="D1343" s="86"/>
      <c r="E1343" s="86"/>
      <c r="F1343" s="86"/>
      <c r="G1343" s="86">
        <v>1</v>
      </c>
      <c r="H1343" s="86">
        <f t="shared" si="1"/>
        <v>1</v>
      </c>
      <c r="I1343" s="86">
        <f t="shared" si="4"/>
        <v>1</v>
      </c>
      <c r="J1343" s="86"/>
      <c r="K1343" s="86"/>
      <c r="L1343" s="86"/>
      <c r="M1343" s="66"/>
      <c r="N1343" s="66"/>
      <c r="O1343" s="66"/>
      <c r="P1343" s="66"/>
      <c r="Q1343" s="66"/>
      <c r="R1343" s="66"/>
      <c r="S1343" s="66"/>
      <c r="T1343" s="66"/>
      <c r="U1343" s="66"/>
      <c r="V1343" s="66"/>
      <c r="W1343" s="66"/>
      <c r="X1343" s="66"/>
      <c r="Y1343" s="66"/>
      <c r="Z1343" s="66"/>
    </row>
    <row r="1344" spans="1:26" ht="14.25" customHeight="1" x14ac:dyDescent="0.2">
      <c r="A1344" s="85" t="s">
        <v>1052</v>
      </c>
      <c r="B1344" s="85" t="s">
        <v>1053</v>
      </c>
      <c r="C1344" s="86" t="str">
        <f t="shared" si="3"/>
        <v>VIJAYDURGA</v>
      </c>
      <c r="D1344" s="86"/>
      <c r="E1344" s="86"/>
      <c r="F1344" s="86"/>
      <c r="G1344" s="86">
        <v>3</v>
      </c>
      <c r="H1344" s="86">
        <f t="shared" si="1"/>
        <v>1</v>
      </c>
      <c r="I1344" s="86">
        <f t="shared" si="4"/>
        <v>1</v>
      </c>
      <c r="J1344" s="86"/>
      <c r="K1344" s="86"/>
      <c r="L1344" s="86"/>
      <c r="M1344" s="66"/>
      <c r="N1344" s="66"/>
      <c r="O1344" s="66"/>
      <c r="P1344" s="66"/>
      <c r="Q1344" s="66"/>
      <c r="R1344" s="66"/>
      <c r="S1344" s="66"/>
      <c r="T1344" s="66"/>
      <c r="U1344" s="66"/>
      <c r="V1344" s="66"/>
      <c r="W1344" s="66"/>
      <c r="X1344" s="66"/>
      <c r="Y1344" s="66"/>
      <c r="Z1344" s="66"/>
    </row>
    <row r="1345" spans="1:26" ht="14.25" customHeight="1" x14ac:dyDescent="0.2">
      <c r="A1345" s="85" t="s">
        <v>377</v>
      </c>
      <c r="B1345" s="85" t="s">
        <v>378</v>
      </c>
      <c r="C1345" s="86" t="str">
        <f t="shared" si="3"/>
        <v>VILI KARMAL</v>
      </c>
      <c r="D1345" s="86"/>
      <c r="E1345" s="86"/>
      <c r="F1345" s="86"/>
      <c r="G1345" s="86">
        <v>3</v>
      </c>
      <c r="H1345" s="86">
        <f t="shared" si="1"/>
        <v>1</v>
      </c>
      <c r="I1345" s="86">
        <f t="shared" si="4"/>
        <v>1</v>
      </c>
      <c r="J1345" s="86"/>
      <c r="K1345" s="86"/>
      <c r="L1345" s="86"/>
      <c r="M1345" s="66"/>
      <c r="N1345" s="66"/>
      <c r="O1345" s="66"/>
      <c r="P1345" s="66"/>
      <c r="Q1345" s="66"/>
      <c r="R1345" s="66"/>
      <c r="S1345" s="66"/>
      <c r="T1345" s="66"/>
      <c r="U1345" s="66"/>
      <c r="V1345" s="66"/>
      <c r="W1345" s="66"/>
      <c r="X1345" s="66"/>
      <c r="Y1345" s="66"/>
      <c r="Z1345" s="66"/>
    </row>
    <row r="1346" spans="1:26" ht="14.25" customHeight="1" x14ac:dyDescent="0.2">
      <c r="A1346" s="85" t="s">
        <v>2687</v>
      </c>
      <c r="B1346" s="85" t="s">
        <v>2688</v>
      </c>
      <c r="C1346" s="86" t="str">
        <f t="shared" si="3"/>
        <v>VILLIAN</v>
      </c>
      <c r="D1346" s="86"/>
      <c r="E1346" s="86"/>
      <c r="F1346" s="86"/>
      <c r="G1346" s="86">
        <v>6</v>
      </c>
      <c r="H1346" s="86">
        <f t="shared" si="1"/>
        <v>1</v>
      </c>
      <c r="I1346" s="86">
        <f t="shared" si="4"/>
        <v>1</v>
      </c>
      <c r="J1346" s="86"/>
      <c r="K1346" s="86"/>
      <c r="L1346" s="86"/>
      <c r="M1346" s="66"/>
      <c r="N1346" s="66"/>
      <c r="O1346" s="66"/>
      <c r="P1346" s="66"/>
      <c r="Q1346" s="66"/>
      <c r="R1346" s="66"/>
      <c r="S1346" s="66"/>
      <c r="T1346" s="66"/>
      <c r="U1346" s="66"/>
      <c r="V1346" s="66"/>
      <c r="W1346" s="66"/>
      <c r="X1346" s="66"/>
      <c r="Y1346" s="66"/>
      <c r="Z1346" s="66"/>
    </row>
    <row r="1347" spans="1:26" ht="14.25" customHeight="1" x14ac:dyDescent="0.2">
      <c r="A1347" s="85" t="s">
        <v>1769</v>
      </c>
      <c r="B1347" s="85" t="s">
        <v>1770</v>
      </c>
      <c r="C1347" s="86" t="str">
        <f t="shared" si="3"/>
        <v>VIRDI</v>
      </c>
      <c r="D1347" s="86"/>
      <c r="E1347" s="86"/>
      <c r="F1347" s="86"/>
      <c r="G1347" s="86">
        <v>3</v>
      </c>
      <c r="H1347" s="86">
        <f t="shared" si="1"/>
        <v>1</v>
      </c>
      <c r="I1347" s="86">
        <f t="shared" si="4"/>
        <v>1</v>
      </c>
      <c r="J1347" s="86"/>
      <c r="K1347" s="86"/>
      <c r="L1347" s="86"/>
      <c r="M1347" s="66"/>
      <c r="N1347" s="66"/>
      <c r="O1347" s="66"/>
      <c r="P1347" s="66"/>
      <c r="Q1347" s="66"/>
      <c r="R1347" s="66"/>
      <c r="S1347" s="66"/>
      <c r="T1347" s="66"/>
      <c r="U1347" s="66"/>
      <c r="V1347" s="66"/>
      <c r="W1347" s="66"/>
      <c r="X1347" s="66"/>
      <c r="Y1347" s="66"/>
      <c r="Z1347" s="66"/>
    </row>
    <row r="1348" spans="1:26" ht="14.25" customHeight="1" x14ac:dyDescent="0.2">
      <c r="A1348" s="85" t="s">
        <v>517</v>
      </c>
      <c r="B1348" s="85" t="s">
        <v>518</v>
      </c>
      <c r="C1348" s="86" t="str">
        <f t="shared" si="3"/>
        <v>VIRLOSA</v>
      </c>
      <c r="D1348" s="86"/>
      <c r="E1348" s="86"/>
      <c r="F1348" s="86"/>
      <c r="G1348" s="86">
        <v>8</v>
      </c>
      <c r="H1348" s="86">
        <f t="shared" si="1"/>
        <v>1</v>
      </c>
      <c r="I1348" s="86">
        <f t="shared" si="4"/>
        <v>1</v>
      </c>
      <c r="J1348" s="86"/>
      <c r="K1348" s="86"/>
      <c r="L1348" s="86"/>
      <c r="M1348" s="66"/>
      <c r="N1348" s="66"/>
      <c r="O1348" s="66"/>
      <c r="P1348" s="66"/>
      <c r="Q1348" s="66"/>
      <c r="R1348" s="66"/>
      <c r="S1348" s="66"/>
      <c r="T1348" s="66"/>
      <c r="U1348" s="66"/>
      <c r="V1348" s="66"/>
      <c r="W1348" s="66"/>
      <c r="X1348" s="66"/>
      <c r="Y1348" s="66"/>
      <c r="Z1348" s="66"/>
    </row>
    <row r="1349" spans="1:26" ht="14.25" customHeight="1" x14ac:dyDescent="0.2">
      <c r="A1349" s="85" t="s">
        <v>905</v>
      </c>
      <c r="B1349" s="85" t="s">
        <v>906</v>
      </c>
      <c r="C1349" s="86" t="str">
        <f t="shared" si="3"/>
        <v>VIRNODA</v>
      </c>
      <c r="D1349" s="86"/>
      <c r="E1349" s="86"/>
      <c r="F1349" s="86"/>
      <c r="G1349" s="86">
        <v>3</v>
      </c>
      <c r="H1349" s="86">
        <f t="shared" si="1"/>
        <v>1</v>
      </c>
      <c r="I1349" s="86">
        <f t="shared" si="4"/>
        <v>1</v>
      </c>
      <c r="J1349" s="86"/>
      <c r="K1349" s="86"/>
      <c r="L1349" s="86"/>
      <c r="M1349" s="66"/>
      <c r="N1349" s="66"/>
      <c r="O1349" s="66"/>
      <c r="P1349" s="66"/>
      <c r="Q1349" s="66"/>
      <c r="R1349" s="66"/>
      <c r="S1349" s="66"/>
      <c r="T1349" s="66"/>
      <c r="U1349" s="66"/>
      <c r="V1349" s="66"/>
      <c r="W1349" s="66"/>
      <c r="X1349" s="66"/>
      <c r="Y1349" s="66"/>
      <c r="Z1349" s="66"/>
    </row>
    <row r="1350" spans="1:26" ht="14.25" customHeight="1" x14ac:dyDescent="0.2">
      <c r="A1350" s="85" t="s">
        <v>907</v>
      </c>
      <c r="B1350" s="85" t="s">
        <v>908</v>
      </c>
      <c r="C1350" s="86" t="str">
        <f t="shared" si="3"/>
        <v>VIRNODA TMP</v>
      </c>
      <c r="D1350" s="86"/>
      <c r="E1350" s="86"/>
      <c r="F1350" s="86"/>
      <c r="G1350" s="86">
        <v>3</v>
      </c>
      <c r="H1350" s="86">
        <f t="shared" si="1"/>
        <v>1</v>
      </c>
      <c r="I1350" s="86">
        <f t="shared" si="4"/>
        <v>1</v>
      </c>
      <c r="J1350" s="86"/>
      <c r="K1350" s="86"/>
      <c r="L1350" s="86"/>
      <c r="M1350" s="66"/>
      <c r="N1350" s="66"/>
      <c r="O1350" s="66"/>
      <c r="P1350" s="66"/>
      <c r="Q1350" s="66"/>
      <c r="R1350" s="66"/>
      <c r="S1350" s="66"/>
      <c r="T1350" s="66"/>
      <c r="U1350" s="66"/>
      <c r="V1350" s="66"/>
      <c r="W1350" s="66"/>
      <c r="X1350" s="66"/>
      <c r="Y1350" s="66"/>
      <c r="Z1350" s="66"/>
    </row>
    <row r="1351" spans="1:26" ht="14.25" customHeight="1" x14ac:dyDescent="0.2">
      <c r="A1351" s="85" t="s">
        <v>791</v>
      </c>
      <c r="B1351" s="85" t="s">
        <v>792</v>
      </c>
      <c r="C1351" s="86" t="str">
        <f t="shared" si="3"/>
        <v>VITALA DEVI</v>
      </c>
      <c r="D1351" s="86"/>
      <c r="E1351" s="86"/>
      <c r="F1351" s="86"/>
      <c r="G1351" s="86">
        <v>1</v>
      </c>
      <c r="H1351" s="86">
        <f t="shared" si="1"/>
        <v>1</v>
      </c>
      <c r="I1351" s="86">
        <f t="shared" si="4"/>
        <v>1</v>
      </c>
      <c r="J1351" s="86"/>
      <c r="K1351" s="86"/>
      <c r="L1351" s="86"/>
      <c r="M1351" s="66"/>
      <c r="N1351" s="66"/>
      <c r="O1351" s="66"/>
      <c r="P1351" s="66"/>
      <c r="Q1351" s="66"/>
      <c r="R1351" s="66"/>
      <c r="S1351" s="66"/>
      <c r="T1351" s="66"/>
      <c r="U1351" s="66"/>
      <c r="V1351" s="66"/>
      <c r="W1351" s="66"/>
      <c r="X1351" s="66"/>
      <c r="Y1351" s="66"/>
      <c r="Z1351" s="66"/>
    </row>
    <row r="1352" spans="1:26" ht="14.25" customHeight="1" x14ac:dyDescent="0.2">
      <c r="A1352" s="85" t="s">
        <v>1940</v>
      </c>
      <c r="B1352" s="85" t="s">
        <v>1941</v>
      </c>
      <c r="C1352" s="86" t="str">
        <f t="shared" si="3"/>
        <v>VITHAL TMPL</v>
      </c>
      <c r="D1352" s="86"/>
      <c r="E1352" s="86"/>
      <c r="F1352" s="86"/>
      <c r="G1352" s="86">
        <v>2</v>
      </c>
      <c r="H1352" s="86">
        <f t="shared" si="1"/>
        <v>1</v>
      </c>
      <c r="I1352" s="86">
        <f t="shared" si="4"/>
        <v>1</v>
      </c>
      <c r="J1352" s="86"/>
      <c r="K1352" s="86"/>
      <c r="L1352" s="86"/>
      <c r="M1352" s="66"/>
      <c r="N1352" s="66"/>
      <c r="O1352" s="66"/>
      <c r="P1352" s="66"/>
      <c r="Q1352" s="66"/>
      <c r="R1352" s="66"/>
      <c r="S1352" s="66"/>
      <c r="T1352" s="66"/>
      <c r="U1352" s="66"/>
      <c r="V1352" s="66"/>
      <c r="W1352" s="66"/>
      <c r="X1352" s="66"/>
      <c r="Y1352" s="66"/>
      <c r="Z1352" s="66"/>
    </row>
    <row r="1353" spans="1:26" ht="14.25" customHeight="1" x14ac:dyDescent="0.2">
      <c r="A1353" s="85" t="s">
        <v>2751</v>
      </c>
      <c r="B1353" s="85" t="s">
        <v>2752</v>
      </c>
      <c r="C1353" s="86" t="str">
        <f t="shared" si="3"/>
        <v>VITHOBA TMP</v>
      </c>
      <c r="D1353" s="86"/>
      <c r="E1353" s="86"/>
      <c r="F1353" s="86"/>
      <c r="G1353" s="86">
        <v>2</v>
      </c>
      <c r="H1353" s="86">
        <f t="shared" si="1"/>
        <v>1</v>
      </c>
      <c r="I1353" s="86">
        <f t="shared" si="4"/>
        <v>1</v>
      </c>
      <c r="J1353" s="86"/>
      <c r="K1353" s="86"/>
      <c r="L1353" s="86"/>
      <c r="M1353" s="66"/>
      <c r="N1353" s="66"/>
      <c r="O1353" s="66"/>
      <c r="P1353" s="66"/>
      <c r="Q1353" s="66"/>
      <c r="R1353" s="66"/>
      <c r="S1353" s="66"/>
      <c r="T1353" s="66"/>
      <c r="U1353" s="66"/>
      <c r="V1353" s="66"/>
      <c r="W1353" s="66"/>
      <c r="X1353" s="66"/>
      <c r="Y1353" s="66"/>
      <c r="Z1353" s="66"/>
    </row>
    <row r="1354" spans="1:26" ht="14.25" customHeight="1" x14ac:dyDescent="0.2">
      <c r="A1354" s="85" t="s">
        <v>2150</v>
      </c>
      <c r="B1354" s="85" t="s">
        <v>2151</v>
      </c>
      <c r="C1354" s="86" t="str">
        <f t="shared" si="3"/>
        <v>VODLE MOL</v>
      </c>
      <c r="D1354" s="86"/>
      <c r="E1354" s="86"/>
      <c r="F1354" s="86"/>
      <c r="G1354" s="86">
        <v>1</v>
      </c>
      <c r="H1354" s="86">
        <f t="shared" si="1"/>
        <v>1</v>
      </c>
      <c r="I1354" s="86">
        <f t="shared" si="4"/>
        <v>1</v>
      </c>
      <c r="J1354" s="86"/>
      <c r="K1354" s="86"/>
      <c r="L1354" s="86"/>
      <c r="M1354" s="66"/>
      <c r="N1354" s="66"/>
      <c r="O1354" s="66"/>
      <c r="P1354" s="66"/>
      <c r="Q1354" s="66"/>
      <c r="R1354" s="66"/>
      <c r="S1354" s="66"/>
      <c r="T1354" s="66"/>
      <c r="U1354" s="66"/>
      <c r="V1354" s="66"/>
      <c r="W1354" s="66"/>
      <c r="X1354" s="66"/>
      <c r="Y1354" s="66"/>
      <c r="Z1354" s="66"/>
    </row>
    <row r="1355" spans="1:26" ht="14.25" customHeight="1" x14ac:dyDescent="0.2">
      <c r="A1355" s="85" t="s">
        <v>1815</v>
      </c>
      <c r="B1355" s="85" t="s">
        <v>1816</v>
      </c>
      <c r="C1355" s="86" t="str">
        <f t="shared" si="3"/>
        <v>VODLE NEURA</v>
      </c>
      <c r="D1355" s="86"/>
      <c r="E1355" s="86"/>
      <c r="F1355" s="86"/>
      <c r="G1355" s="86">
        <v>10</v>
      </c>
      <c r="H1355" s="86">
        <f t="shared" si="1"/>
        <v>1</v>
      </c>
      <c r="I1355" s="86">
        <f t="shared" si="4"/>
        <v>1</v>
      </c>
      <c r="J1355" s="86"/>
      <c r="K1355" s="86"/>
      <c r="L1355" s="86"/>
      <c r="M1355" s="66"/>
      <c r="N1355" s="66"/>
      <c r="O1355" s="66"/>
      <c r="P1355" s="66"/>
      <c r="Q1355" s="66"/>
      <c r="R1355" s="66"/>
      <c r="S1355" s="66"/>
      <c r="T1355" s="66"/>
      <c r="U1355" s="66"/>
      <c r="V1355" s="66"/>
      <c r="W1355" s="66"/>
      <c r="X1355" s="66"/>
      <c r="Y1355" s="66"/>
      <c r="Z1355" s="66"/>
    </row>
    <row r="1356" spans="1:26" ht="14.25" customHeight="1" x14ac:dyDescent="0.2">
      <c r="A1356" s="85" t="s">
        <v>336</v>
      </c>
      <c r="B1356" s="85" t="s">
        <v>337</v>
      </c>
      <c r="C1356" s="86" t="str">
        <f t="shared" si="3"/>
        <v>VOILE DHAVE</v>
      </c>
      <c r="D1356" s="86"/>
      <c r="E1356" s="86"/>
      <c r="F1356" s="86"/>
      <c r="G1356" s="86">
        <v>4</v>
      </c>
      <c r="H1356" s="86">
        <f t="shared" si="1"/>
        <v>1</v>
      </c>
      <c r="I1356" s="86">
        <f t="shared" si="4"/>
        <v>1</v>
      </c>
      <c r="J1356" s="86"/>
      <c r="K1356" s="86"/>
      <c r="L1356" s="86"/>
      <c r="M1356" s="66"/>
      <c r="N1356" s="66"/>
      <c r="O1356" s="66"/>
      <c r="P1356" s="66"/>
      <c r="Q1356" s="66"/>
      <c r="R1356" s="66"/>
      <c r="S1356" s="66"/>
      <c r="T1356" s="66"/>
      <c r="U1356" s="66"/>
      <c r="V1356" s="66"/>
      <c r="W1356" s="66"/>
      <c r="X1356" s="66"/>
      <c r="Y1356" s="66"/>
      <c r="Z1356" s="66"/>
    </row>
    <row r="1357" spans="1:26" ht="14.25" customHeight="1" x14ac:dyDescent="0.2">
      <c r="A1357" s="85" t="s">
        <v>2660</v>
      </c>
      <c r="B1357" s="85" t="s">
        <v>2661</v>
      </c>
      <c r="C1357" s="86" t="str">
        <f t="shared" si="3"/>
        <v>VOLDEON</v>
      </c>
      <c r="D1357" s="86"/>
      <c r="E1357" s="86"/>
      <c r="F1357" s="86"/>
      <c r="G1357" s="86">
        <v>3</v>
      </c>
      <c r="H1357" s="86">
        <f t="shared" si="1"/>
        <v>1</v>
      </c>
      <c r="I1357" s="86">
        <f t="shared" si="4"/>
        <v>1</v>
      </c>
      <c r="J1357" s="86"/>
      <c r="K1357" s="86"/>
      <c r="L1357" s="86"/>
      <c r="M1357" s="66"/>
      <c r="N1357" s="66"/>
      <c r="O1357" s="66"/>
      <c r="P1357" s="66"/>
      <c r="Q1357" s="66"/>
      <c r="R1357" s="66"/>
      <c r="S1357" s="66"/>
      <c r="T1357" s="66"/>
      <c r="U1357" s="66"/>
      <c r="V1357" s="66"/>
      <c r="W1357" s="66"/>
      <c r="X1357" s="66"/>
      <c r="Y1357" s="66"/>
      <c r="Z1357" s="66"/>
    </row>
    <row r="1358" spans="1:26" ht="14.25" customHeight="1" x14ac:dyDescent="0.2">
      <c r="A1358" s="85" t="s">
        <v>1075</v>
      </c>
      <c r="B1358" s="85" t="s">
        <v>1076</v>
      </c>
      <c r="C1358" s="86" t="str">
        <f t="shared" si="3"/>
        <v>VOLVOI</v>
      </c>
      <c r="D1358" s="86"/>
      <c r="E1358" s="86"/>
      <c r="F1358" s="86"/>
      <c r="G1358" s="86">
        <v>11</v>
      </c>
      <c r="H1358" s="86">
        <f t="shared" si="1"/>
        <v>1</v>
      </c>
      <c r="I1358" s="86">
        <f t="shared" si="4"/>
        <v>1</v>
      </c>
      <c r="J1358" s="86"/>
      <c r="K1358" s="86"/>
      <c r="L1358" s="86"/>
      <c r="M1358" s="66"/>
      <c r="N1358" s="66"/>
      <c r="O1358" s="66"/>
      <c r="P1358" s="66"/>
      <c r="Q1358" s="66"/>
      <c r="R1358" s="66"/>
      <c r="S1358" s="66"/>
      <c r="T1358" s="66"/>
      <c r="U1358" s="66"/>
      <c r="V1358" s="66"/>
      <c r="W1358" s="66"/>
      <c r="X1358" s="66"/>
      <c r="Y1358" s="66"/>
      <c r="Z1358" s="66"/>
    </row>
    <row r="1359" spans="1:26" ht="14.25" customHeight="1" x14ac:dyDescent="0.2">
      <c r="A1359" s="85" t="s">
        <v>2453</v>
      </c>
      <c r="B1359" s="85" t="s">
        <v>2454</v>
      </c>
      <c r="C1359" s="86" t="str">
        <f t="shared" si="3"/>
        <v>VORRA</v>
      </c>
      <c r="D1359" s="86"/>
      <c r="E1359" s="86"/>
      <c r="F1359" s="86"/>
      <c r="G1359" s="86">
        <v>4</v>
      </c>
      <c r="H1359" s="86">
        <f t="shared" si="1"/>
        <v>1</v>
      </c>
      <c r="I1359" s="86">
        <f t="shared" si="4"/>
        <v>1</v>
      </c>
      <c r="J1359" s="86"/>
      <c r="K1359" s="86"/>
      <c r="L1359" s="86"/>
      <c r="M1359" s="66"/>
      <c r="N1359" s="66"/>
      <c r="O1359" s="66"/>
      <c r="P1359" s="66"/>
      <c r="Q1359" s="66"/>
      <c r="R1359" s="66"/>
      <c r="S1359" s="66"/>
      <c r="T1359" s="66"/>
      <c r="U1359" s="66"/>
      <c r="V1359" s="66"/>
      <c r="W1359" s="66"/>
      <c r="X1359" s="66"/>
      <c r="Y1359" s="66"/>
      <c r="Z1359" s="66"/>
    </row>
    <row r="1360" spans="1:26" ht="14.25" customHeight="1" x14ac:dyDescent="0.2">
      <c r="A1360" s="85" t="s">
        <v>2211</v>
      </c>
      <c r="B1360" s="85" t="s">
        <v>2212</v>
      </c>
      <c r="C1360" s="86" t="str">
        <f t="shared" si="3"/>
        <v>W.MALEWAD</v>
      </c>
      <c r="D1360" s="86"/>
      <c r="E1360" s="86"/>
      <c r="F1360" s="86"/>
      <c r="G1360" s="86">
        <v>3</v>
      </c>
      <c r="H1360" s="86">
        <f t="shared" si="1"/>
        <v>1</v>
      </c>
      <c r="I1360" s="86">
        <f t="shared" si="4"/>
        <v>1</v>
      </c>
      <c r="J1360" s="86"/>
      <c r="K1360" s="86"/>
      <c r="L1360" s="86"/>
      <c r="M1360" s="66"/>
      <c r="N1360" s="66"/>
      <c r="O1360" s="66"/>
      <c r="P1360" s="66"/>
      <c r="Q1360" s="66"/>
      <c r="R1360" s="66"/>
      <c r="S1360" s="66"/>
      <c r="T1360" s="66"/>
      <c r="U1360" s="66"/>
      <c r="V1360" s="66"/>
      <c r="W1360" s="66"/>
      <c r="X1360" s="66"/>
      <c r="Y1360" s="66"/>
      <c r="Z1360" s="66"/>
    </row>
    <row r="1361" spans="1:26" ht="14.25" customHeight="1" x14ac:dyDescent="0.2">
      <c r="A1361" s="85" t="s">
        <v>3652</v>
      </c>
      <c r="B1361" s="85" t="s">
        <v>3653</v>
      </c>
      <c r="C1361" s="86" t="str">
        <f t="shared" si="3"/>
        <v>WADDI</v>
      </c>
      <c r="D1361" s="86"/>
      <c r="E1361" s="86"/>
      <c r="F1361" s="86"/>
      <c r="G1361" s="86">
        <v>3</v>
      </c>
      <c r="H1361" s="86">
        <f t="shared" si="1"/>
        <v>1</v>
      </c>
      <c r="I1361" s="86">
        <f t="shared" si="4"/>
        <v>1</v>
      </c>
      <c r="J1361" s="86"/>
      <c r="K1361" s="86"/>
      <c r="L1361" s="86"/>
      <c r="M1361" s="66"/>
      <c r="N1361" s="66"/>
      <c r="O1361" s="66"/>
      <c r="P1361" s="66"/>
      <c r="Q1361" s="66"/>
      <c r="R1361" s="66"/>
      <c r="S1361" s="66"/>
      <c r="T1361" s="66"/>
      <c r="U1361" s="66"/>
      <c r="V1361" s="66"/>
      <c r="W1361" s="66"/>
      <c r="X1361" s="66"/>
      <c r="Y1361" s="66"/>
      <c r="Z1361" s="66"/>
    </row>
    <row r="1362" spans="1:26" ht="14.25" customHeight="1" x14ac:dyDescent="0.2">
      <c r="A1362" s="85" t="s">
        <v>4017</v>
      </c>
      <c r="B1362" s="85" t="s">
        <v>4018</v>
      </c>
      <c r="C1362" s="86" t="str">
        <f t="shared" si="3"/>
        <v>Wadwad</v>
      </c>
      <c r="D1362" s="86"/>
      <c r="E1362" s="86"/>
      <c r="F1362" s="86"/>
      <c r="G1362" s="86">
        <v>0</v>
      </c>
      <c r="H1362" s="86">
        <f t="shared" si="1"/>
        <v>1</v>
      </c>
      <c r="I1362" s="86">
        <f t="shared" si="4"/>
        <v>1</v>
      </c>
      <c r="J1362" s="86"/>
      <c r="K1362" s="86"/>
      <c r="L1362" s="86"/>
      <c r="M1362" s="66"/>
      <c r="N1362" s="66"/>
      <c r="O1362" s="66"/>
      <c r="P1362" s="66"/>
      <c r="Q1362" s="66"/>
      <c r="R1362" s="66"/>
      <c r="S1362" s="66"/>
      <c r="T1362" s="66"/>
      <c r="U1362" s="66"/>
      <c r="V1362" s="66"/>
      <c r="W1362" s="66"/>
      <c r="X1362" s="66"/>
      <c r="Y1362" s="66"/>
      <c r="Z1362" s="66"/>
    </row>
    <row r="1363" spans="1:26" ht="14.25" customHeight="1" x14ac:dyDescent="0.2">
      <c r="A1363" s="85" t="s">
        <v>581</v>
      </c>
      <c r="B1363" s="85" t="s">
        <v>582</v>
      </c>
      <c r="C1363" s="86" t="str">
        <f t="shared" si="3"/>
        <v>WADYAR</v>
      </c>
      <c r="D1363" s="86"/>
      <c r="E1363" s="86"/>
      <c r="F1363" s="86"/>
      <c r="G1363" s="86">
        <v>9</v>
      </c>
      <c r="H1363" s="86">
        <f t="shared" si="1"/>
        <v>1</v>
      </c>
      <c r="I1363" s="86">
        <f t="shared" si="4"/>
        <v>1</v>
      </c>
      <c r="J1363" s="86"/>
      <c r="K1363" s="86"/>
      <c r="L1363" s="86"/>
      <c r="M1363" s="66"/>
      <c r="N1363" s="66"/>
      <c r="O1363" s="66"/>
      <c r="P1363" s="66"/>
      <c r="Q1363" s="66"/>
      <c r="R1363" s="66"/>
      <c r="S1363" s="66"/>
      <c r="T1363" s="66"/>
      <c r="U1363" s="66"/>
      <c r="V1363" s="66"/>
      <c r="W1363" s="66"/>
      <c r="X1363" s="66"/>
      <c r="Y1363" s="66"/>
      <c r="Z1363" s="66"/>
    </row>
    <row r="1364" spans="1:26" ht="14.25" customHeight="1" x14ac:dyDescent="0.2">
      <c r="A1364" s="85" t="s">
        <v>819</v>
      </c>
      <c r="B1364" s="85" t="s">
        <v>820</v>
      </c>
      <c r="C1364" s="86" t="str">
        <f t="shared" si="3"/>
        <v>WALPE</v>
      </c>
      <c r="D1364" s="86"/>
      <c r="E1364" s="86"/>
      <c r="F1364" s="86"/>
      <c r="G1364" s="86">
        <v>36</v>
      </c>
      <c r="H1364" s="86">
        <f t="shared" si="1"/>
        <v>1</v>
      </c>
      <c r="I1364" s="86">
        <f t="shared" si="4"/>
        <v>1</v>
      </c>
      <c r="J1364" s="86"/>
      <c r="K1364" s="86"/>
      <c r="L1364" s="86"/>
      <c r="M1364" s="66"/>
      <c r="N1364" s="66"/>
      <c r="O1364" s="66"/>
      <c r="P1364" s="66"/>
      <c r="Q1364" s="66"/>
      <c r="R1364" s="66"/>
      <c r="S1364" s="66"/>
      <c r="T1364" s="66"/>
      <c r="U1364" s="66"/>
      <c r="V1364" s="66"/>
      <c r="W1364" s="66"/>
      <c r="X1364" s="66"/>
      <c r="Y1364" s="66"/>
      <c r="Z1364" s="66"/>
    </row>
    <row r="1365" spans="1:26" ht="14.25" customHeight="1" x14ac:dyDescent="0.2">
      <c r="A1365" s="85" t="s">
        <v>821</v>
      </c>
      <c r="B1365" s="85" t="s">
        <v>822</v>
      </c>
      <c r="C1365" s="86" t="str">
        <f t="shared" si="3"/>
        <v>WALPE COLGE</v>
      </c>
      <c r="D1365" s="86"/>
      <c r="E1365" s="86"/>
      <c r="F1365" s="86"/>
      <c r="G1365" s="86">
        <v>33</v>
      </c>
      <c r="H1365" s="86">
        <f t="shared" si="1"/>
        <v>1</v>
      </c>
      <c r="I1365" s="86">
        <f t="shared" si="4"/>
        <v>1</v>
      </c>
      <c r="J1365" s="86"/>
      <c r="K1365" s="86"/>
      <c r="L1365" s="86"/>
      <c r="M1365" s="66"/>
      <c r="N1365" s="66"/>
      <c r="O1365" s="66"/>
      <c r="P1365" s="66"/>
      <c r="Q1365" s="66"/>
      <c r="R1365" s="66"/>
      <c r="S1365" s="66"/>
      <c r="T1365" s="66"/>
      <c r="U1365" s="66"/>
      <c r="V1365" s="66"/>
      <c r="W1365" s="66"/>
      <c r="X1365" s="66"/>
      <c r="Y1365" s="66"/>
      <c r="Z1365" s="66"/>
    </row>
    <row r="1366" spans="1:26" ht="14.25" customHeight="1" x14ac:dyDescent="0.2">
      <c r="A1366" s="85" t="s">
        <v>787</v>
      </c>
      <c r="B1366" s="85" t="s">
        <v>788</v>
      </c>
      <c r="C1366" s="86" t="str">
        <f t="shared" si="3"/>
        <v>WARKHAND</v>
      </c>
      <c r="D1366" s="86"/>
      <c r="E1366" s="86"/>
      <c r="F1366" s="86"/>
      <c r="G1366" s="86">
        <v>4</v>
      </c>
      <c r="H1366" s="86">
        <f t="shared" si="1"/>
        <v>1</v>
      </c>
      <c r="I1366" s="86">
        <f t="shared" si="4"/>
        <v>1</v>
      </c>
      <c r="J1366" s="86"/>
      <c r="K1366" s="86"/>
      <c r="L1366" s="86"/>
      <c r="M1366" s="66"/>
      <c r="N1366" s="66"/>
      <c r="O1366" s="66"/>
      <c r="P1366" s="66"/>
      <c r="Q1366" s="66"/>
      <c r="R1366" s="66"/>
      <c r="S1366" s="66"/>
      <c r="T1366" s="66"/>
      <c r="U1366" s="66"/>
      <c r="V1366" s="66"/>
      <c r="W1366" s="66"/>
      <c r="X1366" s="66"/>
      <c r="Y1366" s="66"/>
      <c r="Z1366" s="66"/>
    </row>
    <row r="1367" spans="1:26" ht="14.25" customHeight="1" x14ac:dyDescent="0.2">
      <c r="A1367" s="85" t="s">
        <v>2552</v>
      </c>
      <c r="B1367" s="85" t="s">
        <v>2553</v>
      </c>
      <c r="C1367" s="86" t="str">
        <f t="shared" si="3"/>
        <v>WILD LIFE C</v>
      </c>
      <c r="D1367" s="86"/>
      <c r="E1367" s="86"/>
      <c r="F1367" s="86"/>
      <c r="G1367" s="86">
        <v>1</v>
      </c>
      <c r="H1367" s="86">
        <f t="shared" si="1"/>
        <v>1</v>
      </c>
      <c r="I1367" s="86">
        <f t="shared" si="4"/>
        <v>1</v>
      </c>
      <c r="J1367" s="86"/>
      <c r="K1367" s="86"/>
      <c r="L1367" s="86"/>
      <c r="M1367" s="66"/>
      <c r="N1367" s="66"/>
      <c r="O1367" s="66"/>
      <c r="P1367" s="66"/>
      <c r="Q1367" s="66"/>
      <c r="R1367" s="66"/>
      <c r="S1367" s="66"/>
      <c r="T1367" s="66"/>
      <c r="U1367" s="66"/>
      <c r="V1367" s="66"/>
      <c r="W1367" s="66"/>
      <c r="X1367" s="66"/>
      <c r="Y1367" s="66"/>
      <c r="Z1367" s="66"/>
    </row>
    <row r="1368" spans="1:26" ht="14.25" customHeight="1" x14ac:dyDescent="0.2">
      <c r="A1368" s="85" t="s">
        <v>981</v>
      </c>
      <c r="B1368" s="85" t="s">
        <v>982</v>
      </c>
      <c r="C1368" s="86" t="str">
        <f t="shared" si="3"/>
        <v>XEL WADAKAD</v>
      </c>
      <c r="D1368" s="86"/>
      <c r="E1368" s="86"/>
      <c r="F1368" s="86"/>
      <c r="G1368" s="86">
        <v>2</v>
      </c>
      <c r="H1368" s="86">
        <f t="shared" si="1"/>
        <v>1</v>
      </c>
      <c r="I1368" s="86">
        <f t="shared" si="4"/>
        <v>1</v>
      </c>
      <c r="J1368" s="86"/>
      <c r="K1368" s="86"/>
      <c r="L1368" s="86"/>
      <c r="M1368" s="66"/>
      <c r="N1368" s="66"/>
      <c r="O1368" s="66"/>
      <c r="P1368" s="66"/>
      <c r="Q1368" s="66"/>
      <c r="R1368" s="66"/>
      <c r="S1368" s="66"/>
      <c r="T1368" s="66"/>
      <c r="U1368" s="66"/>
      <c r="V1368" s="66"/>
      <c r="W1368" s="66"/>
      <c r="X1368" s="66"/>
      <c r="Y1368" s="66"/>
      <c r="Z1368" s="66"/>
    </row>
    <row r="1369" spans="1:26" ht="14.25" customHeight="1" x14ac:dyDescent="0.2">
      <c r="A1369" s="85" t="s">
        <v>2005</v>
      </c>
      <c r="B1369" s="85" t="s">
        <v>2006</v>
      </c>
      <c r="C1369" s="86" t="str">
        <f t="shared" si="3"/>
        <v>XELAP</v>
      </c>
      <c r="D1369" s="86"/>
      <c r="E1369" s="86"/>
      <c r="F1369" s="86"/>
      <c r="G1369" s="86">
        <v>2</v>
      </c>
      <c r="H1369" s="86">
        <f t="shared" si="1"/>
        <v>1</v>
      </c>
      <c r="I1369" s="86">
        <f t="shared" si="4"/>
        <v>1</v>
      </c>
      <c r="J1369" s="86"/>
      <c r="K1369" s="86"/>
      <c r="L1369" s="86"/>
      <c r="M1369" s="66"/>
      <c r="N1369" s="66"/>
      <c r="O1369" s="66"/>
      <c r="P1369" s="66"/>
      <c r="Q1369" s="66"/>
      <c r="R1369" s="66"/>
      <c r="S1369" s="66"/>
      <c r="T1369" s="66"/>
      <c r="U1369" s="66"/>
      <c r="V1369" s="66"/>
      <c r="W1369" s="66"/>
      <c r="X1369" s="66"/>
      <c r="Y1369" s="66"/>
      <c r="Z1369" s="66"/>
    </row>
    <row r="1370" spans="1:26" ht="14.25" customHeight="1" x14ac:dyDescent="0.2">
      <c r="A1370" s="85" t="s">
        <v>3657</v>
      </c>
      <c r="B1370" s="85" t="s">
        <v>3658</v>
      </c>
      <c r="C1370" s="86" t="str">
        <f t="shared" si="3"/>
        <v>XELDEM</v>
      </c>
      <c r="D1370" s="86"/>
      <c r="E1370" s="86"/>
      <c r="F1370" s="86"/>
      <c r="G1370" s="86">
        <v>2</v>
      </c>
      <c r="H1370" s="86">
        <f t="shared" si="1"/>
        <v>1</v>
      </c>
      <c r="I1370" s="86">
        <f t="shared" si="4"/>
        <v>1</v>
      </c>
      <c r="J1370" s="86"/>
      <c r="K1370" s="86"/>
      <c r="L1370" s="86"/>
      <c r="M1370" s="66"/>
      <c r="N1370" s="66"/>
      <c r="O1370" s="66"/>
      <c r="P1370" s="66"/>
      <c r="Q1370" s="66"/>
      <c r="R1370" s="66"/>
      <c r="S1370" s="66"/>
      <c r="T1370" s="66"/>
      <c r="U1370" s="66"/>
      <c r="V1370" s="66"/>
      <c r="W1370" s="66"/>
      <c r="X1370" s="66"/>
      <c r="Y1370" s="66"/>
      <c r="Z1370" s="66"/>
    </row>
    <row r="1371" spans="1:26" ht="14.25" customHeight="1" x14ac:dyDescent="0.2">
      <c r="A1371" s="85" t="s">
        <v>2360</v>
      </c>
      <c r="B1371" s="85" t="s">
        <v>2361</v>
      </c>
      <c r="C1371" s="86" t="str">
        <f t="shared" si="3"/>
        <v>XELIM</v>
      </c>
      <c r="D1371" s="86"/>
      <c r="E1371" s="86"/>
      <c r="F1371" s="86"/>
      <c r="G1371" s="86">
        <v>16</v>
      </c>
      <c r="H1371" s="86">
        <f t="shared" si="1"/>
        <v>1</v>
      </c>
      <c r="I1371" s="86">
        <f t="shared" si="4"/>
        <v>1</v>
      </c>
      <c r="J1371" s="86"/>
      <c r="K1371" s="86"/>
      <c r="L1371" s="86"/>
      <c r="M1371" s="66"/>
      <c r="N1371" s="66"/>
      <c r="O1371" s="66"/>
      <c r="P1371" s="66"/>
      <c r="Q1371" s="66"/>
      <c r="R1371" s="66"/>
      <c r="S1371" s="66"/>
      <c r="T1371" s="66"/>
      <c r="U1371" s="66"/>
      <c r="V1371" s="66"/>
      <c r="W1371" s="66"/>
      <c r="X1371" s="66"/>
      <c r="Y1371" s="66"/>
      <c r="Z1371" s="66"/>
    </row>
    <row r="1372" spans="1:26" ht="14.25" customHeight="1" x14ac:dyDescent="0.2">
      <c r="A1372" s="85" t="s">
        <v>936</v>
      </c>
      <c r="B1372" s="85" t="s">
        <v>937</v>
      </c>
      <c r="C1372" s="86" t="str">
        <f t="shared" si="3"/>
        <v>XELPE/HSPTL</v>
      </c>
      <c r="D1372" s="86"/>
      <c r="E1372" s="86"/>
      <c r="F1372" s="86"/>
      <c r="G1372" s="86">
        <v>14</v>
      </c>
      <c r="H1372" s="86">
        <f t="shared" si="1"/>
        <v>1</v>
      </c>
      <c r="I1372" s="86">
        <f t="shared" si="4"/>
        <v>1</v>
      </c>
      <c r="J1372" s="86"/>
      <c r="K1372" s="86"/>
      <c r="L1372" s="86"/>
      <c r="M1372" s="66"/>
      <c r="N1372" s="66"/>
      <c r="O1372" s="66"/>
      <c r="P1372" s="66"/>
      <c r="Q1372" s="66"/>
      <c r="R1372" s="66"/>
      <c r="S1372" s="66"/>
      <c r="T1372" s="66"/>
      <c r="U1372" s="66"/>
      <c r="V1372" s="66"/>
      <c r="W1372" s="66"/>
      <c r="X1372" s="66"/>
      <c r="Y1372" s="66"/>
      <c r="Z1372" s="66"/>
    </row>
    <row r="1373" spans="1:26" ht="14.25" customHeight="1" x14ac:dyDescent="0.2">
      <c r="A1373" s="85" t="s">
        <v>2449</v>
      </c>
      <c r="B1373" s="85" t="s">
        <v>2450</v>
      </c>
      <c r="C1373" s="86" t="str">
        <f t="shared" si="3"/>
        <v>XELVONA</v>
      </c>
      <c r="D1373" s="86"/>
      <c r="E1373" s="86"/>
      <c r="F1373" s="86"/>
      <c r="G1373" s="86">
        <v>4</v>
      </c>
      <c r="H1373" s="86">
        <f t="shared" si="1"/>
        <v>1</v>
      </c>
      <c r="I1373" s="86">
        <f t="shared" si="4"/>
        <v>1</v>
      </c>
      <c r="J1373" s="86"/>
      <c r="K1373" s="86"/>
      <c r="L1373" s="86"/>
      <c r="M1373" s="66"/>
      <c r="N1373" s="66"/>
      <c r="O1373" s="66"/>
      <c r="P1373" s="66"/>
      <c r="Q1373" s="66"/>
      <c r="R1373" s="66"/>
      <c r="S1373" s="66"/>
      <c r="T1373" s="66"/>
      <c r="U1373" s="66"/>
      <c r="V1373" s="66"/>
      <c r="W1373" s="66"/>
      <c r="X1373" s="66"/>
      <c r="Y1373" s="66"/>
      <c r="Z1373" s="66"/>
    </row>
    <row r="1374" spans="1:26" ht="14.25" customHeight="1" x14ac:dyDescent="0.2">
      <c r="A1374" s="85" t="s">
        <v>1215</v>
      </c>
      <c r="B1374" s="85" t="s">
        <v>1216</v>
      </c>
      <c r="C1374" s="86" t="str">
        <f t="shared" si="3"/>
        <v>XETRAFAL</v>
      </c>
      <c r="D1374" s="86"/>
      <c r="E1374" s="86"/>
      <c r="F1374" s="86"/>
      <c r="G1374" s="86">
        <v>6</v>
      </c>
      <c r="H1374" s="86">
        <f t="shared" si="1"/>
        <v>1</v>
      </c>
      <c r="I1374" s="86">
        <f t="shared" si="4"/>
        <v>1</v>
      </c>
      <c r="J1374" s="86"/>
      <c r="K1374" s="86"/>
      <c r="L1374" s="86"/>
      <c r="M1374" s="66"/>
      <c r="N1374" s="66"/>
      <c r="O1374" s="66"/>
      <c r="P1374" s="66"/>
      <c r="Q1374" s="66"/>
      <c r="R1374" s="66"/>
      <c r="S1374" s="66"/>
      <c r="T1374" s="66"/>
      <c r="U1374" s="66"/>
      <c r="V1374" s="66"/>
      <c r="W1374" s="66"/>
      <c r="X1374" s="66"/>
      <c r="Y1374" s="66"/>
      <c r="Z1374" s="66"/>
    </row>
    <row r="1375" spans="1:26" ht="14.25" customHeight="1" x14ac:dyDescent="0.2">
      <c r="A1375" s="85" t="s">
        <v>1477</v>
      </c>
      <c r="B1375" s="85" t="s">
        <v>1478</v>
      </c>
      <c r="C1375" s="86" t="str">
        <f t="shared" si="3"/>
        <v>YARGATTI</v>
      </c>
      <c r="D1375" s="86"/>
      <c r="E1375" s="86"/>
      <c r="F1375" s="86"/>
      <c r="G1375" s="86">
        <v>14</v>
      </c>
      <c r="H1375" s="86">
        <f t="shared" si="1"/>
        <v>1</v>
      </c>
      <c r="I1375" s="86">
        <f t="shared" si="4"/>
        <v>1</v>
      </c>
      <c r="J1375" s="86"/>
      <c r="K1375" s="86"/>
      <c r="L1375" s="86"/>
      <c r="M1375" s="66"/>
      <c r="N1375" s="66"/>
      <c r="O1375" s="66"/>
      <c r="P1375" s="66"/>
      <c r="Q1375" s="66"/>
      <c r="R1375" s="66"/>
      <c r="S1375" s="66"/>
      <c r="T1375" s="66"/>
      <c r="U1375" s="66"/>
      <c r="V1375" s="66"/>
      <c r="W1375" s="66"/>
      <c r="X1375" s="66"/>
      <c r="Y1375" s="66"/>
      <c r="Z1375" s="66"/>
    </row>
    <row r="1376" spans="1:26" ht="14.25" customHeight="1" x14ac:dyDescent="0.2">
      <c r="A1376" s="85" t="s">
        <v>2562</v>
      </c>
      <c r="B1376" s="85" t="s">
        <v>2563</v>
      </c>
      <c r="C1376" s="86" t="str">
        <f t="shared" si="3"/>
        <v>YEDA</v>
      </c>
      <c r="D1376" s="86"/>
      <c r="E1376" s="86"/>
      <c r="F1376" s="86"/>
      <c r="G1376" s="86">
        <v>3</v>
      </c>
      <c r="H1376" s="86">
        <f t="shared" si="1"/>
        <v>1</v>
      </c>
      <c r="I1376" s="86">
        <f t="shared" si="4"/>
        <v>1</v>
      </c>
      <c r="J1376" s="86"/>
      <c r="K1376" s="86"/>
      <c r="L1376" s="86"/>
      <c r="M1376" s="66"/>
      <c r="N1376" s="66"/>
      <c r="O1376" s="66"/>
      <c r="P1376" s="66"/>
      <c r="Q1376" s="66"/>
      <c r="R1376" s="66"/>
      <c r="S1376" s="66"/>
      <c r="T1376" s="66"/>
      <c r="U1376" s="66"/>
      <c r="V1376" s="66"/>
      <c r="W1376" s="66"/>
      <c r="X1376" s="66"/>
      <c r="Y1376" s="66"/>
      <c r="Z1376" s="66"/>
    </row>
    <row r="1377" spans="1:26" ht="14.25" customHeight="1" x14ac:dyDescent="0.2">
      <c r="A1377" s="85" t="s">
        <v>2749</v>
      </c>
      <c r="B1377" s="85" t="s">
        <v>2750</v>
      </c>
      <c r="C1377" s="86" t="str">
        <f t="shared" si="3"/>
        <v>ZALAREM</v>
      </c>
      <c r="D1377" s="86"/>
      <c r="E1377" s="86"/>
      <c r="F1377" s="86"/>
      <c r="G1377" s="86">
        <v>2</v>
      </c>
      <c r="H1377" s="86">
        <f t="shared" si="1"/>
        <v>1</v>
      </c>
      <c r="I1377" s="86">
        <f t="shared" si="4"/>
        <v>1</v>
      </c>
      <c r="J1377" s="86"/>
      <c r="K1377" s="86"/>
      <c r="L1377" s="86"/>
      <c r="M1377" s="66"/>
      <c r="N1377" s="66"/>
      <c r="O1377" s="66"/>
      <c r="P1377" s="66"/>
      <c r="Q1377" s="66"/>
      <c r="R1377" s="66"/>
      <c r="S1377" s="66"/>
      <c r="T1377" s="66"/>
      <c r="U1377" s="66"/>
      <c r="V1377" s="66"/>
      <c r="W1377" s="66"/>
      <c r="X1377" s="66"/>
      <c r="Y1377" s="66"/>
      <c r="Z1377" s="66"/>
    </row>
    <row r="1378" spans="1:26" ht="14.25" customHeight="1" x14ac:dyDescent="0.2">
      <c r="A1378" s="85" t="s">
        <v>2711</v>
      </c>
      <c r="B1378" s="85" t="s">
        <v>2712</v>
      </c>
      <c r="C1378" s="86" t="str">
        <f t="shared" si="3"/>
        <v>ZAMBAULIM</v>
      </c>
      <c r="D1378" s="86"/>
      <c r="E1378" s="86"/>
      <c r="F1378" s="86"/>
      <c r="G1378" s="86">
        <v>12</v>
      </c>
      <c r="H1378" s="86">
        <f t="shared" si="1"/>
        <v>1</v>
      </c>
      <c r="I1378" s="86">
        <f t="shared" si="4"/>
        <v>1</v>
      </c>
      <c r="J1378" s="86"/>
      <c r="K1378" s="86"/>
      <c r="L1378" s="86"/>
      <c r="M1378" s="66"/>
      <c r="N1378" s="66"/>
      <c r="O1378" s="66"/>
      <c r="P1378" s="66"/>
      <c r="Q1378" s="66"/>
      <c r="R1378" s="66"/>
      <c r="S1378" s="66"/>
      <c r="T1378" s="66"/>
      <c r="U1378" s="66"/>
      <c r="V1378" s="66"/>
      <c r="W1378" s="66"/>
      <c r="X1378" s="66"/>
      <c r="Y1378" s="66"/>
      <c r="Z1378" s="66"/>
    </row>
    <row r="1379" spans="1:26" ht="14.25" customHeight="1" x14ac:dyDescent="0.2">
      <c r="A1379" s="85" t="s">
        <v>1242</v>
      </c>
      <c r="B1379" s="85" t="s">
        <v>1243</v>
      </c>
      <c r="C1379" s="86" t="str">
        <f t="shared" si="3"/>
        <v>ZARAP</v>
      </c>
      <c r="D1379" s="86"/>
      <c r="E1379" s="86"/>
      <c r="F1379" s="86"/>
      <c r="G1379" s="86">
        <v>8</v>
      </c>
      <c r="H1379" s="86">
        <f t="shared" si="1"/>
        <v>1</v>
      </c>
      <c r="I1379" s="86">
        <f t="shared" si="4"/>
        <v>1</v>
      </c>
      <c r="J1379" s="86"/>
      <c r="K1379" s="86"/>
      <c r="L1379" s="86"/>
      <c r="M1379" s="66"/>
      <c r="N1379" s="66"/>
      <c r="O1379" s="66"/>
      <c r="P1379" s="66"/>
      <c r="Q1379" s="66"/>
      <c r="R1379" s="66"/>
      <c r="S1379" s="66"/>
      <c r="T1379" s="66"/>
      <c r="U1379" s="66"/>
      <c r="V1379" s="66"/>
      <c r="W1379" s="66"/>
      <c r="X1379" s="66"/>
      <c r="Y1379" s="66"/>
      <c r="Z1379" s="66"/>
    </row>
    <row r="1380" spans="1:26" ht="14.25" customHeight="1" x14ac:dyDescent="0.2">
      <c r="A1380" s="85" t="s">
        <v>1318</v>
      </c>
      <c r="B1380" s="85" t="s">
        <v>1319</v>
      </c>
      <c r="C1380" s="86" t="str">
        <f t="shared" si="3"/>
        <v>ZAREBAMBER</v>
      </c>
      <c r="D1380" s="86"/>
      <c r="E1380" s="86"/>
      <c r="F1380" s="86"/>
      <c r="G1380" s="86">
        <v>3</v>
      </c>
      <c r="H1380" s="86">
        <f t="shared" si="1"/>
        <v>1</v>
      </c>
      <c r="I1380" s="86">
        <f t="shared" si="4"/>
        <v>1</v>
      </c>
      <c r="J1380" s="86"/>
      <c r="K1380" s="86"/>
      <c r="L1380" s="86"/>
      <c r="M1380" s="66"/>
      <c r="N1380" s="66"/>
      <c r="O1380" s="66"/>
      <c r="P1380" s="66"/>
      <c r="Q1380" s="66"/>
      <c r="R1380" s="66"/>
      <c r="S1380" s="66"/>
      <c r="T1380" s="66"/>
      <c r="U1380" s="66"/>
      <c r="V1380" s="66"/>
      <c r="W1380" s="66"/>
      <c r="X1380" s="66"/>
      <c r="Y1380" s="66"/>
      <c r="Z1380" s="66"/>
    </row>
    <row r="1381" spans="1:26" ht="14.25" customHeight="1" x14ac:dyDescent="0.2">
      <c r="A1381" s="67" t="s">
        <v>57</v>
      </c>
      <c r="B1381" s="67" t="s">
        <v>58</v>
      </c>
      <c r="C1381" s="68" t="str">
        <f t="shared" si="3"/>
        <v>ZAREER</v>
      </c>
      <c r="D1381" s="68"/>
      <c r="E1381" s="68"/>
      <c r="F1381" s="68"/>
      <c r="G1381" s="68">
        <v>40</v>
      </c>
      <c r="H1381" s="68">
        <f t="shared" si="1"/>
        <v>1</v>
      </c>
      <c r="I1381" s="68">
        <f t="shared" si="4"/>
        <v>1</v>
      </c>
      <c r="J1381" s="86"/>
      <c r="K1381" s="68"/>
      <c r="L1381" s="68"/>
      <c r="M1381" s="66"/>
      <c r="N1381" s="66"/>
      <c r="O1381" s="66"/>
      <c r="P1381" s="66"/>
      <c r="Q1381" s="66"/>
      <c r="R1381" s="66"/>
      <c r="S1381" s="66"/>
      <c r="T1381" s="66"/>
      <c r="U1381" s="66"/>
      <c r="V1381" s="66"/>
      <c r="W1381" s="66"/>
      <c r="X1381" s="66"/>
      <c r="Y1381" s="66"/>
      <c r="Z1381" s="66"/>
    </row>
    <row r="1382" spans="1:26" ht="14.25" customHeight="1" x14ac:dyDescent="0.2">
      <c r="A1382" s="67" t="s">
        <v>347</v>
      </c>
      <c r="B1382" s="67" t="s">
        <v>348</v>
      </c>
      <c r="C1382" s="68" t="str">
        <f t="shared" si="3"/>
        <v>ZARME</v>
      </c>
      <c r="D1382" s="68"/>
      <c r="E1382" s="68"/>
      <c r="F1382" s="68"/>
      <c r="G1382" s="68">
        <v>4</v>
      </c>
      <c r="H1382" s="68">
        <f t="shared" si="1"/>
        <v>1</v>
      </c>
      <c r="I1382" s="68">
        <f t="shared" si="4"/>
        <v>1</v>
      </c>
      <c r="J1382" s="88"/>
      <c r="K1382" s="68"/>
      <c r="L1382" s="68"/>
      <c r="M1382" s="66"/>
      <c r="N1382" s="66"/>
      <c r="O1382" s="66"/>
      <c r="P1382" s="66"/>
      <c r="Q1382" s="66"/>
      <c r="R1382" s="66"/>
      <c r="S1382" s="66"/>
      <c r="T1382" s="66"/>
      <c r="U1382" s="66"/>
      <c r="V1382" s="66"/>
      <c r="W1382" s="66"/>
      <c r="X1382" s="66"/>
      <c r="Y1382" s="66"/>
      <c r="Z1382" s="66"/>
    </row>
    <row r="1383" spans="1:26" ht="14.25" customHeight="1" x14ac:dyDescent="0.2">
      <c r="A1383" s="67" t="s">
        <v>131</v>
      </c>
      <c r="B1383" s="67" t="s">
        <v>132</v>
      </c>
      <c r="C1383" s="68" t="str">
        <f t="shared" si="3"/>
        <v>ZATYE COLGE</v>
      </c>
      <c r="D1383" s="68"/>
      <c r="E1383" s="68"/>
      <c r="F1383" s="68"/>
      <c r="G1383" s="68">
        <v>44</v>
      </c>
      <c r="H1383" s="68">
        <f t="shared" si="1"/>
        <v>1</v>
      </c>
      <c r="I1383" s="68">
        <f t="shared" si="4"/>
        <v>1</v>
      </c>
      <c r="J1383" s="88"/>
      <c r="K1383" s="68"/>
      <c r="L1383" s="68"/>
      <c r="M1383" s="66"/>
      <c r="N1383" s="66"/>
      <c r="O1383" s="66"/>
      <c r="P1383" s="66"/>
      <c r="Q1383" s="66"/>
      <c r="R1383" s="66"/>
      <c r="S1383" s="66"/>
      <c r="T1383" s="66"/>
      <c r="U1383" s="66"/>
      <c r="V1383" s="66"/>
      <c r="W1383" s="66"/>
      <c r="X1383" s="66"/>
      <c r="Y1383" s="66"/>
      <c r="Z1383" s="66"/>
    </row>
    <row r="1384" spans="1:26" ht="14.25" customHeight="1" x14ac:dyDescent="0.2">
      <c r="A1384" s="67" t="s">
        <v>1717</v>
      </c>
      <c r="B1384" s="67" t="s">
        <v>1718</v>
      </c>
      <c r="C1384" s="68" t="str">
        <f t="shared" si="3"/>
        <v>ZHARI</v>
      </c>
      <c r="D1384" s="68"/>
      <c r="E1384" s="68"/>
      <c r="F1384" s="68"/>
      <c r="G1384" s="68">
        <v>22</v>
      </c>
      <c r="H1384" s="68">
        <f t="shared" si="1"/>
        <v>1</v>
      </c>
      <c r="I1384" s="68">
        <f t="shared" si="4"/>
        <v>1</v>
      </c>
      <c r="J1384" s="88"/>
      <c r="K1384" s="68"/>
      <c r="L1384" s="68"/>
      <c r="M1384" s="66"/>
      <c r="N1384" s="66"/>
      <c r="O1384" s="66"/>
      <c r="P1384" s="66"/>
      <c r="Q1384" s="66"/>
      <c r="R1384" s="66"/>
      <c r="S1384" s="66"/>
      <c r="T1384" s="66"/>
      <c r="U1384" s="66"/>
      <c r="V1384" s="66"/>
      <c r="W1384" s="66"/>
      <c r="X1384" s="66"/>
      <c r="Y1384" s="66"/>
      <c r="Z1384" s="66"/>
    </row>
    <row r="1385" spans="1:26" ht="14.25" customHeight="1" x14ac:dyDescent="0.2">
      <c r="A1385" s="67" t="s">
        <v>2758</v>
      </c>
      <c r="B1385" s="67" t="s">
        <v>2759</v>
      </c>
      <c r="C1385" s="68" t="str">
        <f t="shared" si="3"/>
        <v>ZITLEM</v>
      </c>
      <c r="D1385" s="68"/>
      <c r="E1385" s="68"/>
      <c r="F1385" s="68"/>
      <c r="G1385" s="68">
        <v>1</v>
      </c>
      <c r="H1385" s="68">
        <f t="shared" si="1"/>
        <v>1</v>
      </c>
      <c r="I1385" s="68">
        <f t="shared" si="4"/>
        <v>1</v>
      </c>
      <c r="J1385" s="88"/>
      <c r="K1385" s="68"/>
      <c r="L1385" s="68"/>
      <c r="M1385" s="66"/>
      <c r="N1385" s="66"/>
      <c r="O1385" s="66"/>
      <c r="P1385" s="66"/>
      <c r="Q1385" s="66"/>
      <c r="R1385" s="66"/>
      <c r="S1385" s="66"/>
      <c r="T1385" s="66"/>
      <c r="U1385" s="66"/>
      <c r="V1385" s="66"/>
      <c r="W1385" s="66"/>
      <c r="X1385" s="66"/>
      <c r="Y1385" s="66"/>
      <c r="Z1385" s="66"/>
    </row>
    <row r="1386" spans="1:26" ht="14.25" customHeight="1" x14ac:dyDescent="0.2">
      <c r="A1386" s="75" t="s">
        <v>1715</v>
      </c>
      <c r="B1386" s="75" t="s">
        <v>1716</v>
      </c>
      <c r="C1386" s="76" t="str">
        <f t="shared" si="3"/>
        <v>ZUARINAGAR</v>
      </c>
      <c r="D1386" s="76"/>
      <c r="E1386" s="76"/>
      <c r="F1386" s="76"/>
      <c r="G1386" s="76">
        <v>36</v>
      </c>
      <c r="H1386" s="76">
        <f t="shared" si="1"/>
        <v>1</v>
      </c>
      <c r="I1386" s="76">
        <f t="shared" si="4"/>
        <v>1</v>
      </c>
      <c r="J1386" s="89"/>
      <c r="K1386" s="76"/>
      <c r="L1386" s="76"/>
      <c r="M1386" s="78"/>
      <c r="N1386" s="78"/>
      <c r="O1386" s="78"/>
      <c r="P1386" s="78"/>
      <c r="Q1386" s="78"/>
      <c r="R1386" s="78"/>
      <c r="S1386" s="78"/>
      <c r="T1386" s="78"/>
      <c r="U1386" s="78"/>
      <c r="V1386" s="78"/>
      <c r="W1386" s="78"/>
      <c r="X1386" s="78"/>
      <c r="Y1386" s="78"/>
      <c r="Z1386" s="78"/>
    </row>
    <row r="1387" spans="1:26" ht="14.25" customHeight="1" x14ac:dyDescent="0.2">
      <c r="A1387" s="85" t="s">
        <v>59</v>
      </c>
      <c r="B1387" s="85" t="s">
        <v>60</v>
      </c>
      <c r="C1387" s="86" t="str">
        <f t="shared" si="3"/>
        <v>ZUYAR</v>
      </c>
      <c r="D1387" s="86"/>
      <c r="E1387" s="86"/>
      <c r="F1387" s="86"/>
      <c r="G1387" s="86">
        <v>39</v>
      </c>
      <c r="H1387" s="86">
        <f t="shared" si="1"/>
        <v>1</v>
      </c>
      <c r="I1387" s="86">
        <f t="shared" si="4"/>
        <v>1</v>
      </c>
      <c r="J1387" s="86"/>
      <c r="K1387" s="86"/>
      <c r="L1387" s="86"/>
      <c r="M1387" s="66"/>
      <c r="N1387" s="66"/>
      <c r="O1387" s="66"/>
      <c r="P1387" s="66"/>
      <c r="Q1387" s="66"/>
      <c r="R1387" s="66"/>
      <c r="S1387" s="66"/>
      <c r="T1387" s="66"/>
      <c r="U1387" s="66"/>
      <c r="V1387" s="66"/>
      <c r="W1387" s="66"/>
      <c r="X1387" s="66"/>
      <c r="Y1387" s="66"/>
      <c r="Z1387" s="66"/>
    </row>
    <row r="1388" spans="1:26" ht="14.25" customHeight="1" x14ac:dyDescent="0.2">
      <c r="A1388" s="85" t="s">
        <v>1634</v>
      </c>
      <c r="B1388" s="85" t="s">
        <v>1635</v>
      </c>
      <c r="C1388" s="86" t="str">
        <f t="shared" si="3"/>
        <v>BAKIA PARKING</v>
      </c>
      <c r="D1388" s="86"/>
      <c r="E1388" s="86"/>
      <c r="F1388" s="86"/>
      <c r="G1388" s="86">
        <v>3</v>
      </c>
      <c r="H1388" s="86">
        <f t="shared" si="1"/>
        <v>1</v>
      </c>
      <c r="I1388" s="86">
        <f t="shared" si="4"/>
        <v>1</v>
      </c>
      <c r="J1388" s="86"/>
      <c r="K1388" s="86"/>
      <c r="L1388" s="86"/>
      <c r="M1388" s="66"/>
      <c r="N1388" s="66"/>
      <c r="O1388" s="66"/>
      <c r="P1388" s="66"/>
      <c r="Q1388" s="66"/>
      <c r="R1388" s="66"/>
      <c r="S1388" s="66"/>
      <c r="T1388" s="66"/>
      <c r="U1388" s="66"/>
      <c r="V1388" s="66"/>
      <c r="W1388" s="66"/>
      <c r="X1388" s="66"/>
      <c r="Y1388" s="66"/>
      <c r="Z1388" s="66"/>
    </row>
    <row r="1389" spans="1:26" ht="14.25" customHeight="1" x14ac:dyDescent="0.2">
      <c r="A1389" s="85" t="s">
        <v>1628</v>
      </c>
      <c r="B1389" s="85" t="s">
        <v>1629</v>
      </c>
      <c r="C1389" s="86" t="str">
        <f t="shared" si="3"/>
        <v>ELA FARM</v>
      </c>
      <c r="D1389" s="86"/>
      <c r="E1389" s="86"/>
      <c r="F1389" s="86"/>
      <c r="G1389" s="86">
        <v>3</v>
      </c>
      <c r="H1389" s="86">
        <f t="shared" si="1"/>
        <v>1</v>
      </c>
      <c r="I1389" s="86">
        <f t="shared" si="4"/>
        <v>1</v>
      </c>
      <c r="J1389" s="86"/>
      <c r="K1389" s="86"/>
      <c r="L1389" s="86"/>
      <c r="M1389" s="66"/>
      <c r="N1389" s="66"/>
      <c r="O1389" s="66"/>
      <c r="P1389" s="66"/>
      <c r="Q1389" s="66"/>
      <c r="R1389" s="66"/>
      <c r="S1389" s="66"/>
      <c r="T1389" s="66"/>
      <c r="U1389" s="66"/>
      <c r="V1389" s="66"/>
      <c r="W1389" s="66"/>
      <c r="X1389" s="66"/>
      <c r="Y1389" s="66"/>
      <c r="Z1389" s="66"/>
    </row>
    <row r="1390" spans="1:26" ht="14.25" customHeight="1" x14ac:dyDescent="0.2">
      <c r="A1390" s="85" t="s">
        <v>2183</v>
      </c>
      <c r="B1390" s="85" t="s">
        <v>2184</v>
      </c>
      <c r="C1390" s="86" t="str">
        <f t="shared" si="3"/>
        <v>GIRODE</v>
      </c>
      <c r="D1390" s="86"/>
      <c r="E1390" s="86"/>
      <c r="F1390" s="86"/>
      <c r="G1390" s="86">
        <v>1</v>
      </c>
      <c r="H1390" s="86">
        <f t="shared" si="1"/>
        <v>1</v>
      </c>
      <c r="I1390" s="86">
        <f t="shared" si="4"/>
        <v>1</v>
      </c>
      <c r="J1390" s="86"/>
      <c r="K1390" s="86"/>
      <c r="L1390" s="86"/>
      <c r="M1390" s="66"/>
      <c r="N1390" s="66"/>
      <c r="O1390" s="66"/>
      <c r="P1390" s="66"/>
      <c r="Q1390" s="66"/>
      <c r="R1390" s="66"/>
      <c r="S1390" s="66"/>
      <c r="T1390" s="66"/>
      <c r="U1390" s="66"/>
      <c r="V1390" s="66"/>
      <c r="W1390" s="66"/>
      <c r="X1390" s="66"/>
      <c r="Y1390" s="66"/>
      <c r="Z1390" s="66"/>
    </row>
    <row r="1391" spans="1:26" ht="14.25" customHeight="1" x14ac:dyDescent="0.2">
      <c r="A1391" s="85" t="s">
        <v>1330</v>
      </c>
      <c r="B1391" s="85" t="s">
        <v>1331</v>
      </c>
      <c r="C1391" s="86" t="str">
        <f t="shared" si="3"/>
        <v>KONAL</v>
      </c>
      <c r="D1391" s="86"/>
      <c r="E1391" s="86"/>
      <c r="F1391" s="86"/>
      <c r="G1391" s="86">
        <v>2</v>
      </c>
      <c r="H1391" s="86">
        <f t="shared" si="1"/>
        <v>1</v>
      </c>
      <c r="I1391" s="86">
        <f t="shared" si="4"/>
        <v>1</v>
      </c>
      <c r="J1391" s="86"/>
      <c r="K1391" s="86"/>
      <c r="L1391" s="86"/>
      <c r="M1391" s="66"/>
      <c r="N1391" s="66"/>
      <c r="O1391" s="66"/>
      <c r="P1391" s="66"/>
      <c r="Q1391" s="66"/>
      <c r="R1391" s="66"/>
      <c r="S1391" s="66"/>
      <c r="T1391" s="66"/>
      <c r="U1391" s="66"/>
      <c r="V1391" s="66"/>
      <c r="W1391" s="66"/>
      <c r="X1391" s="66"/>
      <c r="Y1391" s="66"/>
      <c r="Z1391" s="66"/>
    </row>
    <row r="1392" spans="1:26" ht="14.25" customHeight="1" x14ac:dyDescent="0.2">
      <c r="A1392" s="85" t="s">
        <v>2668</v>
      </c>
      <c r="B1392" s="85" t="s">
        <v>2669</v>
      </c>
      <c r="C1392" s="86" t="str">
        <f t="shared" si="3"/>
        <v>METWADA</v>
      </c>
      <c r="D1392" s="86"/>
      <c r="E1392" s="86"/>
      <c r="F1392" s="86"/>
      <c r="G1392" s="86">
        <v>3</v>
      </c>
      <c r="H1392" s="86">
        <f t="shared" si="1"/>
        <v>1</v>
      </c>
      <c r="I1392" s="86">
        <f t="shared" si="4"/>
        <v>1</v>
      </c>
      <c r="J1392" s="86"/>
      <c r="K1392" s="86"/>
      <c r="L1392" s="86"/>
      <c r="M1392" s="66"/>
      <c r="N1392" s="66"/>
      <c r="O1392" s="66"/>
      <c r="P1392" s="66"/>
      <c r="Q1392" s="66"/>
      <c r="R1392" s="66"/>
      <c r="S1392" s="66"/>
      <c r="T1392" s="66"/>
      <c r="U1392" s="66"/>
      <c r="V1392" s="66"/>
      <c r="W1392" s="66"/>
      <c r="X1392" s="66"/>
      <c r="Y1392" s="66"/>
      <c r="Z1392" s="66"/>
    </row>
    <row r="1393" spans="1:26" ht="14.25" customHeight="1" x14ac:dyDescent="0.2">
      <c r="A1393" s="85" t="s">
        <v>1631</v>
      </c>
      <c r="B1393" s="85" t="s">
        <v>1632</v>
      </c>
      <c r="C1393" s="86" t="str">
        <f t="shared" si="3"/>
        <v>PINTO GARAGE</v>
      </c>
      <c r="D1393" s="86"/>
      <c r="E1393" s="86"/>
      <c r="F1393" s="86"/>
      <c r="G1393" s="86">
        <v>3</v>
      </c>
      <c r="H1393" s="86">
        <f t="shared" si="1"/>
        <v>1</v>
      </c>
      <c r="I1393" s="86">
        <f t="shared" si="4"/>
        <v>1</v>
      </c>
      <c r="J1393" s="86"/>
      <c r="K1393" s="86"/>
      <c r="L1393" s="86"/>
      <c r="M1393" s="66"/>
      <c r="N1393" s="66"/>
      <c r="O1393" s="66"/>
      <c r="P1393" s="66"/>
      <c r="Q1393" s="66"/>
      <c r="R1393" s="66"/>
      <c r="S1393" s="66"/>
      <c r="T1393" s="66"/>
      <c r="U1393" s="66"/>
      <c r="V1393" s="66"/>
      <c r="W1393" s="66"/>
      <c r="X1393" s="66"/>
      <c r="Y1393" s="66"/>
      <c r="Z1393" s="66"/>
    </row>
    <row r="1394" spans="1:26" ht="14.25" customHeight="1" x14ac:dyDescent="0.2">
      <c r="A1394" s="85" t="s">
        <v>1614</v>
      </c>
      <c r="B1394" s="85" t="s">
        <v>1615</v>
      </c>
      <c r="C1394" s="86" t="str">
        <f t="shared" si="3"/>
        <v>TALKAT</v>
      </c>
      <c r="D1394" s="86"/>
      <c r="E1394" s="86"/>
      <c r="F1394" s="86"/>
      <c r="G1394" s="86">
        <v>1</v>
      </c>
      <c r="H1394" s="86">
        <f t="shared" si="1"/>
        <v>1</v>
      </c>
      <c r="I1394" s="86">
        <f t="shared" si="4"/>
        <v>1</v>
      </c>
      <c r="J1394" s="86"/>
      <c r="K1394" s="86"/>
      <c r="L1394" s="86"/>
      <c r="M1394" s="66"/>
      <c r="N1394" s="66"/>
      <c r="O1394" s="66"/>
      <c r="P1394" s="66"/>
      <c r="Q1394" s="66"/>
      <c r="R1394" s="66"/>
      <c r="S1394" s="66"/>
      <c r="T1394" s="66"/>
      <c r="U1394" s="66"/>
      <c r="V1394" s="66"/>
      <c r="W1394" s="66"/>
      <c r="X1394" s="66"/>
      <c r="Y1394" s="66"/>
      <c r="Z1394" s="66"/>
    </row>
    <row r="1395" spans="1:26" ht="14.25" customHeight="1" x14ac:dyDescent="0.2">
      <c r="A1395" s="85" t="s">
        <v>1612</v>
      </c>
      <c r="B1395" s="85" t="s">
        <v>1613</v>
      </c>
      <c r="C1395" s="86" t="str">
        <f t="shared" si="3"/>
        <v>UGADE</v>
      </c>
      <c r="D1395" s="86"/>
      <c r="E1395" s="86"/>
      <c r="F1395" s="86"/>
      <c r="G1395" s="86">
        <v>1</v>
      </c>
      <c r="H1395" s="86">
        <f t="shared" si="1"/>
        <v>1</v>
      </c>
      <c r="I1395" s="86">
        <f t="shared" si="4"/>
        <v>1</v>
      </c>
      <c r="J1395" s="86"/>
      <c r="K1395" s="86"/>
      <c r="L1395" s="86"/>
      <c r="M1395" s="66"/>
      <c r="N1395" s="66"/>
      <c r="O1395" s="66"/>
      <c r="P1395" s="66"/>
      <c r="Q1395" s="66"/>
      <c r="R1395" s="66"/>
      <c r="S1395" s="66"/>
      <c r="T1395" s="66"/>
      <c r="U1395" s="66"/>
      <c r="V1395" s="66"/>
      <c r="W1395" s="66"/>
      <c r="X1395" s="66"/>
      <c r="Y1395" s="66"/>
      <c r="Z1395" s="66"/>
    </row>
    <row r="1396" spans="1:26" ht="14.25" customHeight="1" x14ac:dyDescent="0.2">
      <c r="A1396" s="85" t="s">
        <v>1621</v>
      </c>
      <c r="B1396" s="85" t="s">
        <v>1622</v>
      </c>
      <c r="C1396" s="86" t="str">
        <f t="shared" si="3"/>
        <v>ZOLAMBE</v>
      </c>
      <c r="D1396" s="86"/>
      <c r="E1396" s="86"/>
      <c r="F1396" s="86"/>
      <c r="G1396" s="86">
        <v>1</v>
      </c>
      <c r="H1396" s="86">
        <f t="shared" si="1"/>
        <v>1</v>
      </c>
      <c r="I1396" s="86">
        <f t="shared" si="4"/>
        <v>1</v>
      </c>
      <c r="J1396" s="86"/>
      <c r="K1396" s="86"/>
      <c r="L1396" s="86"/>
      <c r="M1396" s="66"/>
      <c r="N1396" s="66"/>
      <c r="O1396" s="66"/>
      <c r="P1396" s="66"/>
      <c r="Q1396" s="66"/>
      <c r="R1396" s="66"/>
      <c r="S1396" s="66"/>
      <c r="T1396" s="66"/>
      <c r="U1396" s="66"/>
      <c r="V1396" s="66"/>
      <c r="W1396" s="66"/>
      <c r="X1396" s="66"/>
      <c r="Y1396" s="66"/>
      <c r="Z1396" s="66"/>
    </row>
    <row r="1397" spans="1:26" ht="14.25" customHeight="1" x14ac:dyDescent="0.2">
      <c r="A1397" s="85" t="s">
        <v>1619</v>
      </c>
      <c r="B1397" s="85" t="s">
        <v>1620</v>
      </c>
      <c r="C1397" s="86" t="str">
        <f t="shared" si="3"/>
        <v>ZOLAMBE PANCHAYAT</v>
      </c>
      <c r="D1397" s="86"/>
      <c r="E1397" s="86"/>
      <c r="F1397" s="86"/>
      <c r="G1397" s="86">
        <v>1</v>
      </c>
      <c r="H1397" s="86">
        <f t="shared" si="1"/>
        <v>1</v>
      </c>
      <c r="I1397" s="86">
        <f t="shared" si="4"/>
        <v>1</v>
      </c>
      <c r="J1397" s="86"/>
      <c r="K1397" s="86"/>
      <c r="L1397" s="86"/>
      <c r="M1397" s="66"/>
      <c r="N1397" s="66"/>
      <c r="O1397" s="66"/>
      <c r="P1397" s="66"/>
      <c r="Q1397" s="66"/>
      <c r="R1397" s="66"/>
      <c r="S1397" s="66"/>
      <c r="T1397" s="66"/>
      <c r="U1397" s="66"/>
      <c r="V1397" s="66"/>
      <c r="W1397" s="66"/>
      <c r="X1397" s="66"/>
      <c r="Y1397" s="66"/>
      <c r="Z1397" s="66"/>
    </row>
    <row r="1398" spans="1:26" ht="14.25" customHeight="1" x14ac:dyDescent="0.2">
      <c r="A1398" s="85" t="s">
        <v>1610</v>
      </c>
      <c r="B1398" s="85" t="s">
        <v>1611</v>
      </c>
      <c r="C1398" s="86" t="str">
        <f t="shared" si="3"/>
        <v>KALNE CROSS</v>
      </c>
      <c r="D1398" s="86"/>
      <c r="E1398" s="86"/>
      <c r="F1398" s="86"/>
      <c r="G1398" s="86">
        <v>1</v>
      </c>
      <c r="H1398" s="86">
        <f t="shared" si="1"/>
        <v>1</v>
      </c>
      <c r="I1398" s="86">
        <f t="shared" si="4"/>
        <v>1</v>
      </c>
      <c r="J1398" s="86"/>
      <c r="K1398" s="86"/>
      <c r="L1398" s="86"/>
      <c r="M1398" s="66"/>
      <c r="N1398" s="66"/>
      <c r="O1398" s="66"/>
      <c r="P1398" s="66"/>
      <c r="Q1398" s="66"/>
      <c r="R1398" s="66"/>
      <c r="S1398" s="66"/>
      <c r="T1398" s="66"/>
      <c r="U1398" s="66"/>
      <c r="V1398" s="66"/>
      <c r="W1398" s="66"/>
      <c r="X1398" s="66"/>
      <c r="Y1398" s="66"/>
      <c r="Z1398" s="66"/>
    </row>
    <row r="1399" spans="1:26" ht="14.25" customHeight="1" x14ac:dyDescent="0.2">
      <c r="A1399" s="85" t="s">
        <v>1564</v>
      </c>
      <c r="B1399" s="85" t="s">
        <v>1565</v>
      </c>
      <c r="C1399" s="86" t="str">
        <f t="shared" si="3"/>
        <v>KHARPAL</v>
      </c>
      <c r="D1399" s="86"/>
      <c r="E1399" s="86"/>
      <c r="F1399" s="86"/>
      <c r="G1399" s="86">
        <v>1</v>
      </c>
      <c r="H1399" s="86">
        <f t="shared" si="1"/>
        <v>1</v>
      </c>
      <c r="I1399" s="86">
        <f t="shared" si="4"/>
        <v>1</v>
      </c>
      <c r="J1399" s="86"/>
      <c r="K1399" s="86"/>
      <c r="L1399" s="86"/>
      <c r="M1399" s="66"/>
      <c r="N1399" s="66"/>
      <c r="O1399" s="66"/>
      <c r="P1399" s="66"/>
      <c r="Q1399" s="66"/>
      <c r="R1399" s="66"/>
      <c r="S1399" s="66"/>
      <c r="T1399" s="66"/>
      <c r="U1399" s="66"/>
      <c r="V1399" s="66"/>
      <c r="W1399" s="66"/>
      <c r="X1399" s="66"/>
      <c r="Y1399" s="66"/>
      <c r="Z1399" s="66"/>
    </row>
    <row r="1400" spans="1:26" ht="14.25" customHeight="1" x14ac:dyDescent="0.2">
      <c r="A1400" s="90" t="s">
        <v>4019</v>
      </c>
      <c r="B1400" s="85" t="s">
        <v>3155</v>
      </c>
      <c r="C1400" s="86" t="str">
        <f t="shared" si="3"/>
        <v>MANGAL PANCHAYAT</v>
      </c>
      <c r="D1400" s="86"/>
      <c r="E1400" s="86"/>
      <c r="F1400" s="86"/>
      <c r="G1400" s="86">
        <v>5</v>
      </c>
      <c r="H1400" s="86">
        <f t="shared" si="1"/>
        <v>1</v>
      </c>
      <c r="I1400" s="86">
        <f t="shared" si="4"/>
        <v>1</v>
      </c>
      <c r="J1400" s="86"/>
      <c r="K1400" s="86"/>
      <c r="L1400" s="86"/>
      <c r="M1400" s="66"/>
      <c r="N1400" s="66"/>
      <c r="O1400" s="66"/>
      <c r="P1400" s="66"/>
      <c r="Q1400" s="66"/>
      <c r="R1400" s="66"/>
      <c r="S1400" s="66"/>
      <c r="T1400" s="66"/>
      <c r="U1400" s="66"/>
      <c r="V1400" s="66"/>
      <c r="W1400" s="66"/>
      <c r="X1400" s="66"/>
      <c r="Y1400" s="66"/>
      <c r="Z1400" s="66"/>
    </row>
    <row r="1401" spans="1:26" ht="14.25" customHeight="1" x14ac:dyDescent="0.2">
      <c r="A1401" s="91" t="s">
        <v>3325</v>
      </c>
      <c r="B1401" s="85" t="s">
        <v>3326</v>
      </c>
      <c r="C1401" s="86" t="str">
        <f t="shared" si="3"/>
        <v>BANK OF BARODA</v>
      </c>
      <c r="D1401" s="86"/>
      <c r="E1401" s="86"/>
      <c r="F1401" s="86"/>
      <c r="G1401" s="86">
        <v>1</v>
      </c>
      <c r="H1401" s="86">
        <f t="shared" si="1"/>
        <v>1</v>
      </c>
      <c r="I1401" s="86">
        <f t="shared" si="4"/>
        <v>1</v>
      </c>
      <c r="J1401" s="86"/>
      <c r="K1401" s="86"/>
      <c r="L1401" s="86"/>
      <c r="M1401" s="66"/>
      <c r="N1401" s="66"/>
      <c r="O1401" s="66"/>
      <c r="P1401" s="66"/>
      <c r="Q1401" s="66"/>
      <c r="R1401" s="66"/>
      <c r="S1401" s="66"/>
      <c r="T1401" s="66"/>
      <c r="U1401" s="66"/>
      <c r="V1401" s="66"/>
      <c r="W1401" s="66"/>
      <c r="X1401" s="66"/>
      <c r="Y1401" s="66"/>
      <c r="Z1401" s="66"/>
    </row>
    <row r="1402" spans="1:26" ht="14.25" customHeight="1" x14ac:dyDescent="0.2">
      <c r="A1402" s="91" t="s">
        <v>3327</v>
      </c>
      <c r="B1402" s="85" t="s">
        <v>3328</v>
      </c>
      <c r="C1402" s="86" t="str">
        <f t="shared" si="3"/>
        <v>MANDOPA GROUND</v>
      </c>
      <c r="D1402" s="86"/>
      <c r="E1402" s="86"/>
      <c r="F1402" s="86"/>
      <c r="G1402" s="86">
        <v>1</v>
      </c>
      <c r="H1402" s="86">
        <f t="shared" si="1"/>
        <v>1</v>
      </c>
      <c r="I1402" s="86">
        <f t="shared" si="4"/>
        <v>1</v>
      </c>
      <c r="J1402" s="86"/>
      <c r="K1402" s="86"/>
      <c r="L1402" s="86"/>
      <c r="M1402" s="66"/>
      <c r="N1402" s="66"/>
      <c r="O1402" s="66"/>
      <c r="P1402" s="66"/>
      <c r="Q1402" s="66"/>
      <c r="R1402" s="66"/>
      <c r="S1402" s="66"/>
      <c r="T1402" s="66"/>
      <c r="U1402" s="66"/>
      <c r="V1402" s="66"/>
      <c r="W1402" s="66"/>
      <c r="X1402" s="66"/>
      <c r="Y1402" s="66"/>
      <c r="Z1402" s="66"/>
    </row>
    <row r="1403" spans="1:26" ht="14.25" customHeight="1" x14ac:dyDescent="0.2">
      <c r="A1403" s="91" t="s">
        <v>1507</v>
      </c>
      <c r="B1403" s="85" t="s">
        <v>1508</v>
      </c>
      <c r="C1403" s="86" t="str">
        <f t="shared" si="3"/>
        <v>K.G.BRIDGE</v>
      </c>
      <c r="D1403" s="86"/>
      <c r="E1403" s="86"/>
      <c r="F1403" s="86"/>
      <c r="G1403" s="86">
        <v>1</v>
      </c>
      <c r="H1403" s="86">
        <f t="shared" si="1"/>
        <v>1</v>
      </c>
      <c r="I1403" s="86">
        <f t="shared" si="4"/>
        <v>1</v>
      </c>
      <c r="J1403" s="86"/>
      <c r="K1403" s="86"/>
      <c r="L1403" s="86"/>
      <c r="M1403" s="66"/>
      <c r="N1403" s="66"/>
      <c r="O1403" s="66"/>
      <c r="P1403" s="66"/>
      <c r="Q1403" s="66"/>
      <c r="R1403" s="66"/>
      <c r="S1403" s="66"/>
      <c r="T1403" s="66"/>
      <c r="U1403" s="66"/>
      <c r="V1403" s="66"/>
      <c r="W1403" s="66"/>
      <c r="X1403" s="66"/>
      <c r="Y1403" s="66"/>
      <c r="Z1403" s="66"/>
    </row>
    <row r="1404" spans="1:26" ht="14.25" customHeight="1" x14ac:dyDescent="0.2">
      <c r="A1404" s="90" t="s">
        <v>4020</v>
      </c>
      <c r="B1404" s="85" t="s">
        <v>3018</v>
      </c>
      <c r="C1404" s="86" t="str">
        <f t="shared" si="3"/>
        <v>KA MH BORDER</v>
      </c>
      <c r="D1404" s="86"/>
      <c r="E1404" s="86"/>
      <c r="F1404" s="86"/>
      <c r="G1404" s="86">
        <v>1</v>
      </c>
      <c r="H1404" s="86">
        <f t="shared" si="1"/>
        <v>1</v>
      </c>
      <c r="I1404" s="86">
        <f t="shared" si="4"/>
        <v>1</v>
      </c>
      <c r="J1404" s="86"/>
      <c r="K1404" s="86"/>
      <c r="L1404" s="86"/>
      <c r="M1404" s="66"/>
      <c r="N1404" s="66"/>
      <c r="O1404" s="66"/>
      <c r="P1404" s="66"/>
      <c r="Q1404" s="66"/>
      <c r="R1404" s="66"/>
      <c r="S1404" s="66"/>
      <c r="T1404" s="66"/>
      <c r="U1404" s="66"/>
      <c r="V1404" s="66"/>
      <c r="W1404" s="66"/>
      <c r="X1404" s="66"/>
      <c r="Y1404" s="66"/>
      <c r="Z1404" s="66"/>
    </row>
    <row r="1405" spans="1:26" ht="14.25" customHeight="1" x14ac:dyDescent="0.2">
      <c r="A1405" s="85" t="s">
        <v>3631</v>
      </c>
      <c r="B1405" s="85" t="s">
        <v>3632</v>
      </c>
      <c r="C1405" s="86" t="str">
        <f t="shared" si="3"/>
        <v>KADTARI</v>
      </c>
      <c r="D1405" s="86"/>
      <c r="E1405" s="86"/>
      <c r="F1405" s="86"/>
      <c r="G1405" s="86">
        <v>1</v>
      </c>
      <c r="H1405" s="86">
        <f t="shared" si="1"/>
        <v>1</v>
      </c>
      <c r="I1405" s="86">
        <f t="shared" si="4"/>
        <v>1</v>
      </c>
      <c r="J1405" s="86"/>
      <c r="K1405" s="86"/>
      <c r="L1405" s="86"/>
      <c r="M1405" s="66"/>
      <c r="N1405" s="66"/>
      <c r="O1405" s="66"/>
      <c r="P1405" s="66"/>
      <c r="Q1405" s="66"/>
      <c r="R1405" s="66"/>
      <c r="S1405" s="66"/>
      <c r="T1405" s="66"/>
      <c r="U1405" s="66"/>
      <c r="V1405" s="66"/>
      <c r="W1405" s="66"/>
      <c r="X1405" s="66"/>
      <c r="Y1405" s="66"/>
      <c r="Z1405" s="66"/>
    </row>
    <row r="1406" spans="1:26" ht="14.25" customHeight="1" x14ac:dyDescent="0.2">
      <c r="A1406" s="85" t="s">
        <v>1606</v>
      </c>
      <c r="B1406" s="85" t="s">
        <v>1607</v>
      </c>
      <c r="C1406" s="86" t="str">
        <f t="shared" si="3"/>
        <v>KARMALWADI</v>
      </c>
      <c r="D1406" s="86"/>
      <c r="E1406" s="86"/>
      <c r="F1406" s="86"/>
      <c r="G1406" s="86">
        <v>1</v>
      </c>
      <c r="H1406" s="86">
        <f t="shared" si="1"/>
        <v>1</v>
      </c>
      <c r="I1406" s="86">
        <f t="shared" si="4"/>
        <v>1</v>
      </c>
      <c r="J1406" s="86"/>
      <c r="K1406" s="86"/>
      <c r="L1406" s="86"/>
      <c r="M1406" s="66"/>
      <c r="N1406" s="66"/>
      <c r="O1406" s="66"/>
      <c r="P1406" s="66"/>
      <c r="Q1406" s="66"/>
      <c r="R1406" s="66"/>
      <c r="S1406" s="66"/>
      <c r="T1406" s="66"/>
      <c r="U1406" s="66"/>
      <c r="V1406" s="66"/>
      <c r="W1406" s="66"/>
      <c r="X1406" s="66"/>
      <c r="Y1406" s="66"/>
      <c r="Z1406" s="66"/>
    </row>
    <row r="1407" spans="1:26" ht="14.25" customHeight="1" x14ac:dyDescent="0.2">
      <c r="A1407" s="91" t="s">
        <v>3331</v>
      </c>
      <c r="B1407" s="85" t="s">
        <v>3332</v>
      </c>
      <c r="C1407" s="86" t="str">
        <f t="shared" si="3"/>
        <v>MANDIR</v>
      </c>
      <c r="D1407" s="86"/>
      <c r="E1407" s="86"/>
      <c r="F1407" s="86"/>
      <c r="G1407" s="86">
        <v>1</v>
      </c>
      <c r="H1407" s="86">
        <f t="shared" si="1"/>
        <v>1</v>
      </c>
      <c r="I1407" s="86">
        <f t="shared" si="4"/>
        <v>1</v>
      </c>
      <c r="J1407" s="86"/>
      <c r="K1407" s="86"/>
      <c r="L1407" s="86"/>
      <c r="M1407" s="66"/>
      <c r="N1407" s="66"/>
      <c r="O1407" s="66"/>
      <c r="P1407" s="66"/>
      <c r="Q1407" s="66"/>
      <c r="R1407" s="66"/>
      <c r="S1407" s="66"/>
      <c r="T1407" s="66"/>
      <c r="U1407" s="66"/>
      <c r="V1407" s="66"/>
      <c r="W1407" s="66"/>
      <c r="X1407" s="66"/>
      <c r="Y1407" s="66"/>
      <c r="Z1407" s="66"/>
    </row>
    <row r="1408" spans="1:26" ht="14.25" customHeight="1" x14ac:dyDescent="0.2">
      <c r="A1408" s="91" t="s">
        <v>3405</v>
      </c>
      <c r="B1408" s="85" t="s">
        <v>3406</v>
      </c>
      <c r="C1408" s="86" t="str">
        <f t="shared" si="3"/>
        <v>MODDEVADDO</v>
      </c>
      <c r="D1408" s="86"/>
      <c r="E1408" s="86"/>
      <c r="F1408" s="86"/>
      <c r="G1408" s="86">
        <v>1</v>
      </c>
      <c r="H1408" s="86">
        <f t="shared" si="1"/>
        <v>1</v>
      </c>
      <c r="I1408" s="86">
        <f t="shared" si="4"/>
        <v>1</v>
      </c>
      <c r="J1408" s="86"/>
      <c r="K1408" s="86"/>
      <c r="L1408" s="86"/>
      <c r="M1408" s="66"/>
      <c r="N1408" s="66"/>
      <c r="O1408" s="66"/>
      <c r="P1408" s="66"/>
      <c r="Q1408" s="66"/>
      <c r="R1408" s="66"/>
      <c r="S1408" s="66"/>
      <c r="T1408" s="66"/>
      <c r="U1408" s="66"/>
      <c r="V1408" s="66"/>
      <c r="W1408" s="66"/>
      <c r="X1408" s="66"/>
      <c r="Y1408" s="66"/>
      <c r="Z1408" s="66"/>
    </row>
    <row r="1409" spans="1:26" ht="14.25" customHeight="1" x14ac:dyDescent="0.2">
      <c r="A1409" s="85" t="s">
        <v>1616</v>
      </c>
      <c r="B1409" s="85" t="s">
        <v>1617</v>
      </c>
      <c r="C1409" s="86" t="str">
        <f t="shared" si="3"/>
        <v>NAGARE</v>
      </c>
      <c r="D1409" s="86"/>
      <c r="E1409" s="86"/>
      <c r="F1409" s="86"/>
      <c r="G1409" s="86">
        <v>1</v>
      </c>
      <c r="H1409" s="86">
        <f t="shared" si="1"/>
        <v>1</v>
      </c>
      <c r="I1409" s="86">
        <f t="shared" si="4"/>
        <v>1</v>
      </c>
      <c r="J1409" s="86"/>
      <c r="K1409" s="86"/>
      <c r="L1409" s="86"/>
      <c r="M1409" s="66"/>
      <c r="N1409" s="66"/>
      <c r="O1409" s="66"/>
      <c r="P1409" s="66"/>
      <c r="Q1409" s="66"/>
      <c r="R1409" s="66"/>
      <c r="S1409" s="66"/>
      <c r="T1409" s="66"/>
      <c r="U1409" s="66"/>
      <c r="V1409" s="66"/>
      <c r="W1409" s="66"/>
      <c r="X1409" s="66"/>
      <c r="Y1409" s="66"/>
      <c r="Z1409" s="66"/>
    </row>
    <row r="1410" spans="1:26" ht="14.25" customHeight="1" x14ac:dyDescent="0.2">
      <c r="A1410" s="85" t="s">
        <v>3329</v>
      </c>
      <c r="B1410" s="85" t="s">
        <v>3330</v>
      </c>
      <c r="C1410" s="86" t="str">
        <f t="shared" si="3"/>
        <v>OPEN HALL</v>
      </c>
      <c r="D1410" s="86"/>
      <c r="E1410" s="86"/>
      <c r="F1410" s="86"/>
      <c r="G1410" s="86">
        <v>1</v>
      </c>
      <c r="H1410" s="86">
        <f t="shared" si="1"/>
        <v>1</v>
      </c>
      <c r="I1410" s="86">
        <f t="shared" si="4"/>
        <v>1</v>
      </c>
      <c r="J1410" s="86"/>
      <c r="K1410" s="86"/>
      <c r="L1410" s="86"/>
      <c r="M1410" s="66"/>
      <c r="N1410" s="66"/>
      <c r="O1410" s="66"/>
      <c r="P1410" s="66"/>
      <c r="Q1410" s="66"/>
      <c r="R1410" s="66"/>
      <c r="S1410" s="66"/>
      <c r="T1410" s="66"/>
      <c r="U1410" s="66"/>
      <c r="V1410" s="66"/>
      <c r="W1410" s="66"/>
      <c r="X1410" s="66"/>
      <c r="Y1410" s="66"/>
      <c r="Z1410" s="66"/>
    </row>
    <row r="1411" spans="1:26" ht="14.25" customHeight="1" x14ac:dyDescent="0.2">
      <c r="A1411" s="85" t="s">
        <v>1608</v>
      </c>
      <c r="B1411" s="85" t="s">
        <v>1609</v>
      </c>
      <c r="C1411" s="86" t="str">
        <f t="shared" si="3"/>
        <v>PODAYE</v>
      </c>
      <c r="D1411" s="86"/>
      <c r="E1411" s="86"/>
      <c r="F1411" s="86"/>
      <c r="G1411" s="86">
        <v>1</v>
      </c>
      <c r="H1411" s="86">
        <f t="shared" si="1"/>
        <v>1</v>
      </c>
      <c r="I1411" s="86">
        <f t="shared" si="4"/>
        <v>1</v>
      </c>
      <c r="J1411" s="86"/>
      <c r="K1411" s="86"/>
      <c r="L1411" s="86"/>
      <c r="M1411" s="66"/>
      <c r="N1411" s="66"/>
      <c r="O1411" s="66"/>
      <c r="P1411" s="66"/>
      <c r="Q1411" s="66"/>
      <c r="R1411" s="66"/>
      <c r="S1411" s="66"/>
      <c r="T1411" s="66"/>
      <c r="U1411" s="66"/>
      <c r="V1411" s="66"/>
      <c r="W1411" s="66"/>
      <c r="X1411" s="66"/>
      <c r="Y1411" s="66"/>
      <c r="Z1411" s="66"/>
    </row>
    <row r="1412" spans="1:26" ht="14.25" customHeight="1" x14ac:dyDescent="0.2">
      <c r="A1412" s="91" t="s">
        <v>3409</v>
      </c>
      <c r="B1412" s="85" t="s">
        <v>3410</v>
      </c>
      <c r="C1412" s="86" t="str">
        <f t="shared" si="3"/>
        <v>TAMERO</v>
      </c>
      <c r="D1412" s="86"/>
      <c r="E1412" s="86"/>
      <c r="F1412" s="86"/>
      <c r="G1412" s="86">
        <v>1</v>
      </c>
      <c r="H1412" s="86">
        <f t="shared" si="1"/>
        <v>1</v>
      </c>
      <c r="I1412" s="86">
        <f t="shared" si="4"/>
        <v>1</v>
      </c>
      <c r="J1412" s="86"/>
      <c r="K1412" s="86"/>
      <c r="L1412" s="86"/>
      <c r="M1412" s="66"/>
      <c r="N1412" s="66"/>
      <c r="O1412" s="66"/>
      <c r="P1412" s="66"/>
      <c r="Q1412" s="66"/>
      <c r="R1412" s="66"/>
      <c r="S1412" s="66"/>
      <c r="T1412" s="66"/>
      <c r="U1412" s="66"/>
      <c r="V1412" s="66"/>
      <c r="W1412" s="66"/>
      <c r="X1412" s="66"/>
      <c r="Y1412" s="66"/>
      <c r="Z1412" s="66"/>
    </row>
    <row r="1413" spans="1:26" ht="14.25" customHeight="1" x14ac:dyDescent="0.2">
      <c r="A1413" s="91" t="s">
        <v>2950</v>
      </c>
      <c r="B1413" s="85" t="s">
        <v>2951</v>
      </c>
      <c r="C1413" s="86" t="str">
        <f t="shared" si="3"/>
        <v>VAGELY</v>
      </c>
      <c r="D1413" s="86"/>
      <c r="E1413" s="86"/>
      <c r="F1413" s="86"/>
      <c r="G1413" s="86">
        <v>1</v>
      </c>
      <c r="H1413" s="86">
        <f t="shared" si="1"/>
        <v>1</v>
      </c>
      <c r="I1413" s="86">
        <f t="shared" si="4"/>
        <v>1</v>
      </c>
      <c r="J1413" s="86"/>
      <c r="K1413" s="86"/>
      <c r="L1413" s="86"/>
      <c r="M1413" s="66"/>
      <c r="N1413" s="66"/>
      <c r="O1413" s="66"/>
      <c r="P1413" s="66"/>
      <c r="Q1413" s="66"/>
      <c r="R1413" s="66"/>
      <c r="S1413" s="66"/>
      <c r="T1413" s="66"/>
      <c r="U1413" s="66"/>
      <c r="V1413" s="66"/>
      <c r="W1413" s="66"/>
      <c r="X1413" s="66"/>
      <c r="Y1413" s="66"/>
      <c r="Z1413" s="66"/>
    </row>
    <row r="1414" spans="1:26" ht="14.25" customHeight="1" x14ac:dyDescent="0.2">
      <c r="A1414" s="85" t="s">
        <v>804</v>
      </c>
      <c r="B1414" s="85" t="s">
        <v>805</v>
      </c>
      <c r="C1414" s="86" t="str">
        <f t="shared" si="3"/>
        <v>CHICHULA</v>
      </c>
      <c r="D1414" s="86"/>
      <c r="E1414" s="86"/>
      <c r="F1414" s="86"/>
      <c r="G1414" s="86">
        <v>1</v>
      </c>
      <c r="H1414" s="86">
        <f t="shared" si="1"/>
        <v>1</v>
      </c>
      <c r="I1414" s="86">
        <f t="shared" si="4"/>
        <v>1</v>
      </c>
      <c r="J1414" s="86"/>
      <c r="K1414" s="86"/>
      <c r="L1414" s="86"/>
      <c r="M1414" s="66"/>
      <c r="N1414" s="66"/>
      <c r="O1414" s="66"/>
      <c r="P1414" s="66"/>
      <c r="Q1414" s="66"/>
      <c r="R1414" s="66"/>
      <c r="S1414" s="66"/>
      <c r="T1414" s="66"/>
      <c r="U1414" s="66"/>
      <c r="V1414" s="66"/>
      <c r="W1414" s="66"/>
      <c r="X1414" s="66"/>
      <c r="Y1414" s="66"/>
      <c r="Z1414" s="66"/>
    </row>
    <row r="1415" spans="1:26" ht="14.25" customHeight="1" x14ac:dyDescent="0.2">
      <c r="A1415" s="85" t="s">
        <v>1638</v>
      </c>
      <c r="B1415" s="85" t="s">
        <v>1639</v>
      </c>
      <c r="C1415" s="86" t="str">
        <f t="shared" si="3"/>
        <v>MOPA AIRPORT</v>
      </c>
      <c r="D1415" s="86"/>
      <c r="E1415" s="86"/>
      <c r="F1415" s="86"/>
      <c r="G1415" s="86">
        <v>6</v>
      </c>
      <c r="H1415" s="86">
        <f t="shared" si="1"/>
        <v>1</v>
      </c>
      <c r="I1415" s="86">
        <f t="shared" si="4"/>
        <v>1</v>
      </c>
      <c r="J1415" s="86"/>
      <c r="K1415" s="86"/>
      <c r="L1415" s="86"/>
      <c r="M1415" s="66"/>
      <c r="N1415" s="66"/>
      <c r="O1415" s="66"/>
      <c r="P1415" s="66"/>
      <c r="Q1415" s="66"/>
      <c r="R1415" s="66"/>
      <c r="S1415" s="66"/>
      <c r="T1415" s="66"/>
      <c r="U1415" s="66"/>
      <c r="V1415" s="66"/>
      <c r="W1415" s="66"/>
      <c r="X1415" s="66"/>
      <c r="Y1415" s="66"/>
      <c r="Z1415" s="66"/>
    </row>
    <row r="1416" spans="1:26" ht="14.25" customHeight="1" x14ac:dyDescent="0.2">
      <c r="A1416" s="85" t="s">
        <v>1669</v>
      </c>
      <c r="B1416" s="85" t="s">
        <v>1670</v>
      </c>
      <c r="C1416" s="86" t="str">
        <f t="shared" si="3"/>
        <v>KULAN/AIIA</v>
      </c>
      <c r="D1416" s="86"/>
      <c r="E1416" s="86"/>
      <c r="F1416" s="86"/>
      <c r="G1416" s="86">
        <v>6</v>
      </c>
      <c r="H1416" s="86">
        <f t="shared" si="1"/>
        <v>1</v>
      </c>
      <c r="I1416" s="86">
        <f t="shared" si="4"/>
        <v>1</v>
      </c>
      <c r="J1416" s="86"/>
      <c r="K1416" s="86"/>
      <c r="L1416" s="86"/>
      <c r="M1416" s="66"/>
      <c r="N1416" s="66"/>
      <c r="O1416" s="66"/>
      <c r="P1416" s="66"/>
      <c r="Q1416" s="66"/>
      <c r="R1416" s="66"/>
      <c r="S1416" s="66"/>
      <c r="T1416" s="66"/>
      <c r="U1416" s="66"/>
      <c r="V1416" s="66"/>
      <c r="W1416" s="66"/>
      <c r="X1416" s="66"/>
      <c r="Y1416" s="66"/>
      <c r="Z1416" s="66"/>
    </row>
    <row r="1417" spans="1:26" ht="14.25" customHeight="1" x14ac:dyDescent="0.2">
      <c r="A1417" s="85" t="s">
        <v>1431</v>
      </c>
      <c r="B1417" s="85" t="s">
        <v>1432</v>
      </c>
      <c r="C1417" s="86" t="str">
        <f t="shared" si="3"/>
        <v>MAVINGUNDI</v>
      </c>
      <c r="D1417" s="86"/>
      <c r="E1417" s="86"/>
      <c r="F1417" s="86"/>
      <c r="G1417" s="86">
        <v>6</v>
      </c>
      <c r="H1417" s="86">
        <f t="shared" si="1"/>
        <v>1</v>
      </c>
      <c r="I1417" s="86">
        <f t="shared" si="4"/>
        <v>1</v>
      </c>
      <c r="J1417" s="86"/>
      <c r="K1417" s="86"/>
      <c r="L1417" s="86"/>
      <c r="M1417" s="66"/>
      <c r="N1417" s="66"/>
      <c r="O1417" s="66"/>
      <c r="P1417" s="66"/>
      <c r="Q1417" s="66"/>
      <c r="R1417" s="66"/>
      <c r="S1417" s="66"/>
      <c r="T1417" s="66"/>
      <c r="U1417" s="66"/>
      <c r="V1417" s="66"/>
      <c r="W1417" s="66"/>
      <c r="X1417" s="66"/>
      <c r="Y1417" s="66"/>
      <c r="Z1417" s="66"/>
    </row>
    <row r="1418" spans="1:26" ht="14.25" customHeight="1" x14ac:dyDescent="0.2">
      <c r="A1418" s="92" t="s">
        <v>1705</v>
      </c>
      <c r="B1418" s="67" t="s">
        <v>1706</v>
      </c>
      <c r="C1418" s="68" t="str">
        <f t="shared" si="3"/>
        <v>CHULNAMAL</v>
      </c>
      <c r="D1418" s="68"/>
      <c r="E1418" s="68"/>
      <c r="F1418" s="68"/>
      <c r="G1418" s="86"/>
      <c r="H1418" s="86">
        <f t="shared" si="1"/>
        <v>1</v>
      </c>
      <c r="I1418" s="68">
        <f t="shared" si="4"/>
        <v>1</v>
      </c>
      <c r="J1418" s="86"/>
      <c r="K1418" s="68"/>
      <c r="L1418" s="68"/>
      <c r="M1418" s="66"/>
      <c r="N1418" s="66"/>
      <c r="O1418" s="66"/>
      <c r="P1418" s="66"/>
      <c r="Q1418" s="66"/>
      <c r="R1418" s="66"/>
      <c r="S1418" s="66"/>
      <c r="T1418" s="66"/>
      <c r="U1418" s="66"/>
      <c r="V1418" s="66"/>
      <c r="W1418" s="66"/>
      <c r="X1418" s="66"/>
      <c r="Y1418" s="66"/>
      <c r="Z1418" s="66"/>
    </row>
    <row r="1419" spans="1:26" ht="14.25" customHeight="1" x14ac:dyDescent="0.2">
      <c r="A1419" s="92" t="s">
        <v>1707</v>
      </c>
      <c r="B1419" s="67" t="s">
        <v>1708</v>
      </c>
      <c r="C1419" s="68" t="str">
        <f t="shared" si="3"/>
        <v>APRANT</v>
      </c>
      <c r="D1419" s="68"/>
      <c r="E1419" s="68"/>
      <c r="F1419" s="68"/>
      <c r="G1419" s="86"/>
      <c r="H1419" s="86">
        <f t="shared" si="1"/>
        <v>1</v>
      </c>
      <c r="I1419" s="68">
        <f t="shared" si="4"/>
        <v>1</v>
      </c>
      <c r="J1419" s="86"/>
      <c r="K1419" s="68"/>
      <c r="L1419" s="68"/>
      <c r="M1419" s="66"/>
      <c r="N1419" s="66"/>
      <c r="O1419" s="66"/>
      <c r="P1419" s="66"/>
      <c r="Q1419" s="66"/>
      <c r="R1419" s="66"/>
      <c r="S1419" s="66"/>
      <c r="T1419" s="66"/>
      <c r="U1419" s="66"/>
      <c r="V1419" s="66"/>
      <c r="W1419" s="66"/>
      <c r="X1419" s="66"/>
      <c r="Y1419" s="66"/>
      <c r="Z1419" s="66"/>
    </row>
    <row r="1420" spans="1:26" ht="14.25" customHeight="1" x14ac:dyDescent="0.2">
      <c r="A1420" s="92" t="s">
        <v>1709</v>
      </c>
      <c r="B1420" s="67" t="s">
        <v>1710</v>
      </c>
      <c r="C1420" s="68" t="str">
        <f t="shared" si="3"/>
        <v>COSTI</v>
      </c>
      <c r="D1420" s="68"/>
      <c r="E1420" s="68"/>
      <c r="F1420" s="68"/>
      <c r="G1420" s="86"/>
      <c r="H1420" s="86">
        <f t="shared" si="1"/>
        <v>1</v>
      </c>
      <c r="I1420" s="68">
        <f t="shared" si="4"/>
        <v>1</v>
      </c>
      <c r="J1420" s="86"/>
      <c r="K1420" s="68"/>
      <c r="L1420" s="68"/>
      <c r="M1420" s="66"/>
      <c r="N1420" s="66"/>
      <c r="O1420" s="66"/>
      <c r="P1420" s="66"/>
      <c r="Q1420" s="66"/>
      <c r="R1420" s="66"/>
      <c r="S1420" s="66"/>
      <c r="T1420" s="66"/>
      <c r="U1420" s="66"/>
      <c r="V1420" s="66"/>
      <c r="W1420" s="66"/>
      <c r="X1420" s="66"/>
      <c r="Y1420" s="66"/>
      <c r="Z1420" s="66"/>
    </row>
    <row r="1421" spans="1:26" ht="14.25" customHeight="1" x14ac:dyDescent="0.2">
      <c r="A1421" s="92" t="s">
        <v>1711</v>
      </c>
      <c r="B1421" s="67" t="s">
        <v>1712</v>
      </c>
      <c r="C1421" s="68" t="str">
        <f t="shared" si="3"/>
        <v>DUDAI</v>
      </c>
      <c r="D1421" s="68"/>
      <c r="E1421" s="68"/>
      <c r="F1421" s="68"/>
      <c r="G1421" s="86"/>
      <c r="H1421" s="86">
        <f t="shared" si="1"/>
        <v>1</v>
      </c>
      <c r="I1421" s="68">
        <f t="shared" si="4"/>
        <v>1</v>
      </c>
      <c r="J1421" s="86"/>
      <c r="K1421" s="68"/>
      <c r="L1421" s="68"/>
      <c r="M1421" s="66"/>
      <c r="N1421" s="66"/>
      <c r="O1421" s="66"/>
      <c r="P1421" s="66"/>
      <c r="Q1421" s="66"/>
      <c r="R1421" s="66"/>
      <c r="S1421" s="66"/>
      <c r="T1421" s="66"/>
      <c r="U1421" s="66"/>
      <c r="V1421" s="66"/>
      <c r="W1421" s="66"/>
      <c r="X1421" s="66"/>
      <c r="Y1421" s="66"/>
      <c r="Z1421" s="66"/>
    </row>
    <row r="1422" spans="1:26" ht="14.25" customHeight="1" x14ac:dyDescent="0.2">
      <c r="A1422" s="93" t="s">
        <v>1713</v>
      </c>
      <c r="B1422" s="85" t="s">
        <v>1714</v>
      </c>
      <c r="C1422" s="86" t="str">
        <f t="shared" si="3"/>
        <v>KUTHARWADA</v>
      </c>
      <c r="D1422" s="68"/>
      <c r="E1422" s="68"/>
      <c r="F1422" s="68"/>
      <c r="G1422" s="86"/>
      <c r="H1422" s="86">
        <f t="shared" si="1"/>
        <v>1</v>
      </c>
      <c r="I1422" s="68">
        <f t="shared" si="4"/>
        <v>1</v>
      </c>
      <c r="J1422" s="86"/>
      <c r="K1422" s="86"/>
      <c r="L1422" s="86"/>
      <c r="M1422" s="66"/>
      <c r="N1422" s="66"/>
      <c r="O1422" s="66"/>
      <c r="P1422" s="66"/>
      <c r="Q1422" s="66"/>
      <c r="R1422" s="66"/>
      <c r="S1422" s="66"/>
      <c r="T1422" s="66"/>
      <c r="U1422" s="66"/>
      <c r="V1422" s="66"/>
      <c r="W1422" s="66"/>
      <c r="X1422" s="66"/>
      <c r="Y1422" s="66"/>
      <c r="Z1422" s="66"/>
    </row>
    <row r="1423" spans="1:26" ht="14.25" customHeight="1" x14ac:dyDescent="0.2">
      <c r="A1423" s="85" t="s">
        <v>900</v>
      </c>
      <c r="B1423" s="85" t="s">
        <v>901</v>
      </c>
      <c r="C1423" s="86" t="str">
        <f t="shared" si="3"/>
        <v>MORJIM</v>
      </c>
      <c r="D1423" s="68"/>
      <c r="E1423" s="68"/>
      <c r="F1423" s="68"/>
      <c r="G1423" s="86"/>
      <c r="H1423" s="86">
        <f t="shared" si="1"/>
        <v>1</v>
      </c>
      <c r="I1423" s="68">
        <f t="shared" si="4"/>
        <v>1</v>
      </c>
      <c r="J1423" s="86"/>
      <c r="K1423" s="86"/>
      <c r="L1423" s="86"/>
      <c r="M1423" s="66"/>
      <c r="N1423" s="66"/>
      <c r="O1423" s="66"/>
      <c r="P1423" s="66"/>
      <c r="Q1423" s="66"/>
      <c r="R1423" s="66"/>
      <c r="S1423" s="66"/>
      <c r="T1423" s="66"/>
      <c r="U1423" s="66"/>
      <c r="V1423" s="66"/>
      <c r="W1423" s="66"/>
      <c r="X1423" s="66"/>
      <c r="Y1423" s="66"/>
      <c r="Z1423" s="66"/>
    </row>
    <row r="1424" spans="1:26" ht="14.25" customHeight="1" x14ac:dyDescent="0.2">
      <c r="A1424" s="94" t="s">
        <v>733</v>
      </c>
      <c r="B1424" s="94" t="s">
        <v>734</v>
      </c>
      <c r="C1424" s="86" t="str">
        <f t="shared" si="3"/>
        <v>CHANDEL X</v>
      </c>
      <c r="D1424" s="68"/>
      <c r="E1424" s="68"/>
      <c r="F1424" s="68"/>
      <c r="G1424" s="86"/>
      <c r="H1424" s="86">
        <f t="shared" si="1"/>
        <v>1</v>
      </c>
      <c r="I1424" s="68">
        <f t="shared" si="4"/>
        <v>1</v>
      </c>
      <c r="J1424" s="86"/>
      <c r="K1424" s="65"/>
      <c r="L1424" s="65"/>
      <c r="M1424" s="66"/>
      <c r="N1424" s="66"/>
      <c r="O1424" s="66"/>
      <c r="P1424" s="66"/>
      <c r="Q1424" s="66"/>
      <c r="R1424" s="66"/>
      <c r="S1424" s="66"/>
      <c r="T1424" s="66"/>
      <c r="U1424" s="66"/>
      <c r="V1424" s="66"/>
      <c r="W1424" s="66"/>
      <c r="X1424" s="66"/>
      <c r="Y1424" s="66"/>
      <c r="Z1424" s="66"/>
    </row>
    <row r="1425" spans="1:26" ht="14.25" customHeight="1" x14ac:dyDescent="0.2">
      <c r="A1425" s="94" t="s">
        <v>3399</v>
      </c>
      <c r="B1425" s="94" t="s">
        <v>3400</v>
      </c>
      <c r="C1425" s="86" t="str">
        <f t="shared" si="3"/>
        <v>GAVLAR</v>
      </c>
      <c r="D1425" s="68"/>
      <c r="E1425" s="68"/>
      <c r="F1425" s="68"/>
      <c r="G1425" s="86"/>
      <c r="H1425" s="86">
        <f t="shared" si="1"/>
        <v>1</v>
      </c>
      <c r="I1425" s="68">
        <f t="shared" si="4"/>
        <v>1</v>
      </c>
      <c r="J1425" s="86"/>
      <c r="K1425" s="65"/>
      <c r="L1425" s="65"/>
      <c r="M1425" s="66"/>
      <c r="N1425" s="66"/>
      <c r="O1425" s="66"/>
      <c r="P1425" s="66"/>
      <c r="Q1425" s="66"/>
      <c r="R1425" s="66"/>
      <c r="S1425" s="66"/>
      <c r="T1425" s="66"/>
      <c r="U1425" s="66"/>
      <c r="V1425" s="66"/>
      <c r="W1425" s="66"/>
      <c r="X1425" s="66"/>
      <c r="Y1425" s="66"/>
      <c r="Z1425" s="66"/>
    </row>
    <row r="1426" spans="1:26" ht="14.25" customHeight="1" x14ac:dyDescent="0.2">
      <c r="A1426" s="94" t="s">
        <v>3412</v>
      </c>
      <c r="B1426" s="94" t="s">
        <v>3413</v>
      </c>
      <c r="C1426" s="86" t="str">
        <f t="shared" si="3"/>
        <v>KHOTIGAO</v>
      </c>
      <c r="D1426" s="68"/>
      <c r="E1426" s="68"/>
      <c r="F1426" s="68"/>
      <c r="G1426" s="86"/>
      <c r="H1426" s="86">
        <f t="shared" si="1"/>
        <v>1</v>
      </c>
      <c r="I1426" s="68">
        <f t="shared" si="4"/>
        <v>1</v>
      </c>
      <c r="J1426" s="86"/>
      <c r="K1426" s="65"/>
      <c r="L1426" s="65"/>
      <c r="M1426" s="66"/>
      <c r="N1426" s="66"/>
      <c r="O1426" s="66"/>
      <c r="P1426" s="66"/>
      <c r="Q1426" s="66"/>
      <c r="R1426" s="66"/>
      <c r="S1426" s="66"/>
      <c r="T1426" s="66"/>
      <c r="U1426" s="66"/>
      <c r="V1426" s="66"/>
      <c r="W1426" s="66"/>
      <c r="X1426" s="66"/>
      <c r="Y1426" s="66"/>
      <c r="Z1426" s="66"/>
    </row>
    <row r="1427" spans="1:26" ht="14.25" customHeight="1" x14ac:dyDescent="0.2">
      <c r="A1427" s="94" t="s">
        <v>3415</v>
      </c>
      <c r="B1427" s="94" t="s">
        <v>3416</v>
      </c>
      <c r="C1427" s="86" t="str">
        <f t="shared" si="3"/>
        <v>POLICE STATION</v>
      </c>
      <c r="D1427" s="68"/>
      <c r="E1427" s="68"/>
      <c r="F1427" s="68"/>
      <c r="G1427" s="86"/>
      <c r="H1427" s="86">
        <f t="shared" si="1"/>
        <v>1</v>
      </c>
      <c r="I1427" s="68">
        <f t="shared" si="4"/>
        <v>1</v>
      </c>
      <c r="J1427" s="86"/>
      <c r="K1427" s="65"/>
      <c r="L1427" s="65"/>
      <c r="M1427" s="66"/>
      <c r="N1427" s="66"/>
      <c r="O1427" s="66"/>
      <c r="P1427" s="66"/>
      <c r="Q1427" s="66"/>
      <c r="R1427" s="66"/>
      <c r="S1427" s="66"/>
      <c r="T1427" s="66"/>
      <c r="U1427" s="66"/>
      <c r="V1427" s="66"/>
      <c r="W1427" s="66"/>
      <c r="X1427" s="66"/>
      <c r="Y1427" s="66"/>
      <c r="Z1427" s="66"/>
    </row>
    <row r="1428" spans="1:26" ht="14.25" customHeight="1" x14ac:dyDescent="0.2">
      <c r="A1428" s="94" t="s">
        <v>3421</v>
      </c>
      <c r="B1428" s="94" t="s">
        <v>3422</v>
      </c>
      <c r="C1428" s="86" t="str">
        <f t="shared" si="3"/>
        <v>SATNARUK</v>
      </c>
      <c r="D1428" s="68"/>
      <c r="E1428" s="68"/>
      <c r="F1428" s="68"/>
      <c r="G1428" s="86"/>
      <c r="H1428" s="86">
        <f t="shared" si="1"/>
        <v>1</v>
      </c>
      <c r="I1428" s="68">
        <f t="shared" si="4"/>
        <v>1</v>
      </c>
      <c r="J1428" s="86"/>
      <c r="K1428" s="65"/>
      <c r="L1428" s="65"/>
      <c r="M1428" s="66"/>
      <c r="N1428" s="66"/>
      <c r="O1428" s="66"/>
      <c r="P1428" s="66"/>
      <c r="Q1428" s="66"/>
      <c r="R1428" s="66"/>
      <c r="S1428" s="66"/>
      <c r="T1428" s="66"/>
      <c r="U1428" s="66"/>
      <c r="V1428" s="66"/>
      <c r="W1428" s="66"/>
      <c r="X1428" s="66"/>
      <c r="Y1428" s="66"/>
      <c r="Z1428" s="66"/>
    </row>
    <row r="1429" spans="1:26" ht="14.25" customHeight="1" x14ac:dyDescent="0.2">
      <c r="A1429" s="94" t="s">
        <v>3426</v>
      </c>
      <c r="B1429" s="94" t="s">
        <v>3427</v>
      </c>
      <c r="C1429" s="86" t="str">
        <f t="shared" si="3"/>
        <v>KHOLA</v>
      </c>
      <c r="D1429" s="68"/>
      <c r="E1429" s="68"/>
      <c r="F1429" s="68"/>
      <c r="G1429" s="86"/>
      <c r="H1429" s="86">
        <f t="shared" si="1"/>
        <v>1</v>
      </c>
      <c r="I1429" s="68">
        <f t="shared" si="4"/>
        <v>1</v>
      </c>
      <c r="J1429" s="86"/>
      <c r="K1429" s="65"/>
      <c r="L1429" s="65"/>
      <c r="M1429" s="66"/>
      <c r="N1429" s="66"/>
      <c r="O1429" s="66"/>
      <c r="P1429" s="66"/>
      <c r="Q1429" s="66"/>
      <c r="R1429" s="66"/>
      <c r="S1429" s="66"/>
      <c r="T1429" s="66"/>
      <c r="U1429" s="66"/>
      <c r="V1429" s="66"/>
      <c r="W1429" s="66"/>
      <c r="X1429" s="66"/>
      <c r="Y1429" s="66"/>
      <c r="Z1429" s="66"/>
    </row>
    <row r="1430" spans="1:26" ht="14.25" customHeight="1" x14ac:dyDescent="0.2">
      <c r="A1430" s="94" t="s">
        <v>3441</v>
      </c>
      <c r="B1430" s="94" t="s">
        <v>3442</v>
      </c>
      <c r="C1430" s="86" t="str">
        <f t="shared" si="3"/>
        <v>BARCE</v>
      </c>
      <c r="D1430" s="68"/>
      <c r="E1430" s="68"/>
      <c r="F1430" s="68"/>
      <c r="G1430" s="86"/>
      <c r="H1430" s="86">
        <f t="shared" si="1"/>
        <v>1</v>
      </c>
      <c r="I1430" s="68">
        <f t="shared" si="4"/>
        <v>1</v>
      </c>
      <c r="J1430" s="86"/>
      <c r="K1430" s="65"/>
      <c r="L1430" s="65"/>
      <c r="M1430" s="66"/>
      <c r="N1430" s="66"/>
      <c r="O1430" s="66"/>
      <c r="P1430" s="66"/>
      <c r="Q1430" s="66"/>
      <c r="R1430" s="66"/>
      <c r="S1430" s="66"/>
      <c r="T1430" s="66"/>
      <c r="U1430" s="66"/>
      <c r="V1430" s="66"/>
      <c r="W1430" s="66"/>
      <c r="X1430" s="66"/>
      <c r="Y1430" s="66"/>
      <c r="Z1430" s="66"/>
    </row>
    <row r="1431" spans="1:26" ht="14.25" customHeight="1" x14ac:dyDescent="0.2">
      <c r="A1431" s="94" t="s">
        <v>3443</v>
      </c>
      <c r="B1431" s="94" t="s">
        <v>3444</v>
      </c>
      <c r="C1431" s="86" t="str">
        <f t="shared" si="3"/>
        <v>SHIRLI</v>
      </c>
      <c r="D1431" s="68"/>
      <c r="E1431" s="68"/>
      <c r="F1431" s="68"/>
      <c r="G1431" s="86"/>
      <c r="H1431" s="86">
        <f t="shared" si="1"/>
        <v>1</v>
      </c>
      <c r="I1431" s="68">
        <f t="shared" si="4"/>
        <v>1</v>
      </c>
      <c r="J1431" s="86"/>
      <c r="K1431" s="65"/>
      <c r="L1431" s="65"/>
      <c r="M1431" s="66"/>
      <c r="N1431" s="66"/>
      <c r="O1431" s="66"/>
      <c r="P1431" s="66"/>
      <c r="Q1431" s="66"/>
      <c r="R1431" s="66"/>
      <c r="S1431" s="66"/>
      <c r="T1431" s="66"/>
      <c r="U1431" s="66"/>
      <c r="V1431" s="66"/>
      <c r="W1431" s="66"/>
      <c r="X1431" s="66"/>
      <c r="Y1431" s="66"/>
      <c r="Z1431" s="66"/>
    </row>
    <row r="1432" spans="1:26" ht="14.25" customHeight="1" x14ac:dyDescent="0.2">
      <c r="A1432" s="94" t="s">
        <v>3445</v>
      </c>
      <c r="B1432" s="94" t="s">
        <v>3446</v>
      </c>
      <c r="C1432" s="86" t="str">
        <f t="shared" si="3"/>
        <v>GOKULDE</v>
      </c>
      <c r="D1432" s="68"/>
      <c r="E1432" s="68"/>
      <c r="F1432" s="68"/>
      <c r="G1432" s="86"/>
      <c r="H1432" s="86">
        <f t="shared" si="1"/>
        <v>1</v>
      </c>
      <c r="I1432" s="68">
        <f t="shared" si="4"/>
        <v>1</v>
      </c>
      <c r="J1432" s="86"/>
      <c r="K1432" s="65"/>
      <c r="L1432" s="65"/>
      <c r="M1432" s="66"/>
      <c r="N1432" s="66"/>
      <c r="O1432" s="66"/>
      <c r="P1432" s="66"/>
      <c r="Q1432" s="66"/>
      <c r="R1432" s="66"/>
      <c r="S1432" s="66"/>
      <c r="T1432" s="66"/>
      <c r="U1432" s="66"/>
      <c r="V1432" s="66"/>
      <c r="W1432" s="66"/>
      <c r="X1432" s="66"/>
      <c r="Y1432" s="66"/>
      <c r="Z1432" s="66"/>
    </row>
    <row r="1433" spans="1:26" ht="14.25" customHeight="1" x14ac:dyDescent="0.2">
      <c r="A1433" s="94" t="s">
        <v>3447</v>
      </c>
      <c r="B1433" s="94" t="s">
        <v>3448</v>
      </c>
      <c r="C1433" s="86" t="str">
        <f t="shared" si="3"/>
        <v>TISCON</v>
      </c>
      <c r="D1433" s="68"/>
      <c r="E1433" s="68"/>
      <c r="F1433" s="68"/>
      <c r="G1433" s="86"/>
      <c r="H1433" s="86">
        <f t="shared" si="1"/>
        <v>1</v>
      </c>
      <c r="I1433" s="68">
        <f t="shared" si="4"/>
        <v>1</v>
      </c>
      <c r="J1433" s="86"/>
      <c r="K1433" s="65"/>
      <c r="L1433" s="65"/>
      <c r="M1433" s="66"/>
      <c r="N1433" s="66"/>
      <c r="O1433" s="66"/>
      <c r="P1433" s="66"/>
      <c r="Q1433" s="66"/>
      <c r="R1433" s="66"/>
      <c r="S1433" s="66"/>
      <c r="T1433" s="66"/>
      <c r="U1433" s="66"/>
      <c r="V1433" s="66"/>
      <c r="W1433" s="66"/>
      <c r="X1433" s="66"/>
      <c r="Y1433" s="66"/>
      <c r="Z1433" s="66"/>
    </row>
    <row r="1434" spans="1:26" ht="14.25" customHeight="1" x14ac:dyDescent="0.2">
      <c r="A1434" s="94" t="s">
        <v>3451</v>
      </c>
      <c r="B1434" s="94" t="s">
        <v>3452</v>
      </c>
      <c r="C1434" s="86" t="str">
        <f t="shared" si="3"/>
        <v>ZILTOWADA</v>
      </c>
      <c r="D1434" s="68"/>
      <c r="E1434" s="68"/>
      <c r="F1434" s="68"/>
      <c r="G1434" s="86"/>
      <c r="H1434" s="86">
        <f t="shared" si="1"/>
        <v>1</v>
      </c>
      <c r="I1434" s="68">
        <f t="shared" si="4"/>
        <v>1</v>
      </c>
      <c r="J1434" s="86"/>
      <c r="K1434" s="65"/>
      <c r="L1434" s="65"/>
      <c r="M1434" s="66"/>
      <c r="N1434" s="66"/>
      <c r="O1434" s="66"/>
      <c r="P1434" s="66"/>
      <c r="Q1434" s="66"/>
      <c r="R1434" s="66"/>
      <c r="S1434" s="66"/>
      <c r="T1434" s="66"/>
      <c r="U1434" s="66"/>
      <c r="V1434" s="66"/>
      <c r="W1434" s="66"/>
      <c r="X1434" s="66"/>
      <c r="Y1434" s="66"/>
      <c r="Z1434" s="66"/>
    </row>
    <row r="1435" spans="1:26" ht="14.25" customHeight="1" x14ac:dyDescent="0.2">
      <c r="A1435" s="94" t="s">
        <v>3453</v>
      </c>
      <c r="B1435" s="94" t="s">
        <v>3454</v>
      </c>
      <c r="C1435" s="86" t="str">
        <f t="shared" si="3"/>
        <v>SATOLEM</v>
      </c>
      <c r="D1435" s="68"/>
      <c r="E1435" s="68"/>
      <c r="F1435" s="68"/>
      <c r="G1435" s="86"/>
      <c r="H1435" s="86">
        <f t="shared" si="1"/>
        <v>1</v>
      </c>
      <c r="I1435" s="68">
        <f t="shared" si="4"/>
        <v>1</v>
      </c>
      <c r="J1435" s="86"/>
      <c r="K1435" s="65"/>
      <c r="L1435" s="65"/>
      <c r="M1435" s="66"/>
      <c r="N1435" s="66"/>
      <c r="O1435" s="66"/>
      <c r="P1435" s="66"/>
      <c r="Q1435" s="66"/>
      <c r="R1435" s="66"/>
      <c r="S1435" s="66"/>
      <c r="T1435" s="66"/>
      <c r="U1435" s="66"/>
      <c r="V1435" s="66"/>
      <c r="W1435" s="66"/>
      <c r="X1435" s="66"/>
      <c r="Y1435" s="66"/>
      <c r="Z1435" s="66"/>
    </row>
    <row r="1436" spans="1:26" ht="14.25" customHeight="1" x14ac:dyDescent="0.2">
      <c r="A1436" s="94" t="s">
        <v>3457</v>
      </c>
      <c r="B1436" s="94" t="s">
        <v>3458</v>
      </c>
      <c r="C1436" s="86" t="str">
        <f t="shared" si="3"/>
        <v>MONNE</v>
      </c>
      <c r="D1436" s="68"/>
      <c r="E1436" s="68"/>
      <c r="F1436" s="68"/>
      <c r="G1436" s="86"/>
      <c r="H1436" s="86">
        <f t="shared" si="1"/>
        <v>1</v>
      </c>
      <c r="I1436" s="68">
        <f t="shared" si="4"/>
        <v>1</v>
      </c>
      <c r="J1436" s="86"/>
      <c r="K1436" s="65"/>
      <c r="L1436" s="65"/>
      <c r="M1436" s="66"/>
      <c r="N1436" s="66"/>
      <c r="O1436" s="66"/>
      <c r="P1436" s="66"/>
      <c r="Q1436" s="66"/>
      <c r="R1436" s="66"/>
      <c r="S1436" s="66"/>
      <c r="T1436" s="66"/>
      <c r="U1436" s="66"/>
      <c r="V1436" s="66"/>
      <c r="W1436" s="66"/>
      <c r="X1436" s="66"/>
      <c r="Y1436" s="66"/>
      <c r="Z1436" s="66"/>
    </row>
    <row r="1437" spans="1:26" ht="14.25" customHeight="1" x14ac:dyDescent="0.2">
      <c r="A1437" s="94" t="s">
        <v>3459</v>
      </c>
      <c r="B1437" s="94" t="s">
        <v>3460</v>
      </c>
      <c r="C1437" s="86" t="str">
        <f t="shared" si="3"/>
        <v>AVALI</v>
      </c>
      <c r="D1437" s="68"/>
      <c r="E1437" s="68"/>
      <c r="F1437" s="68"/>
      <c r="G1437" s="86"/>
      <c r="H1437" s="86">
        <f t="shared" si="1"/>
        <v>1</v>
      </c>
      <c r="I1437" s="68">
        <f t="shared" si="4"/>
        <v>1</v>
      </c>
      <c r="J1437" s="86"/>
      <c r="K1437" s="65"/>
      <c r="L1437" s="65"/>
      <c r="M1437" s="66"/>
      <c r="N1437" s="66"/>
      <c r="O1437" s="66"/>
      <c r="P1437" s="66"/>
      <c r="Q1437" s="66"/>
      <c r="R1437" s="66"/>
      <c r="S1437" s="66"/>
      <c r="T1437" s="66"/>
      <c r="U1437" s="66"/>
      <c r="V1437" s="66"/>
      <c r="W1437" s="66"/>
      <c r="X1437" s="66"/>
      <c r="Y1437" s="66"/>
      <c r="Z1437" s="66"/>
    </row>
    <row r="1438" spans="1:26" ht="14.25" customHeight="1" x14ac:dyDescent="0.2">
      <c r="A1438" s="94" t="s">
        <v>3463</v>
      </c>
      <c r="B1438" s="94" t="s">
        <v>3464</v>
      </c>
      <c r="C1438" s="86" t="str">
        <f t="shared" si="3"/>
        <v>ASALI</v>
      </c>
      <c r="D1438" s="68"/>
      <c r="E1438" s="68"/>
      <c r="F1438" s="68"/>
      <c r="G1438" s="86"/>
      <c r="H1438" s="86">
        <f t="shared" si="1"/>
        <v>1</v>
      </c>
      <c r="I1438" s="68">
        <f t="shared" si="4"/>
        <v>1</v>
      </c>
      <c r="J1438" s="86"/>
      <c r="K1438" s="65"/>
      <c r="L1438" s="65"/>
      <c r="M1438" s="66"/>
      <c r="N1438" s="66"/>
      <c r="O1438" s="66"/>
      <c r="P1438" s="66"/>
      <c r="Q1438" s="66"/>
      <c r="R1438" s="66"/>
      <c r="S1438" s="66"/>
      <c r="T1438" s="66"/>
      <c r="U1438" s="66"/>
      <c r="V1438" s="66"/>
      <c r="W1438" s="66"/>
      <c r="X1438" s="66"/>
      <c r="Y1438" s="66"/>
      <c r="Z1438" s="66"/>
    </row>
    <row r="1439" spans="1:26" ht="14.25" customHeight="1" x14ac:dyDescent="0.2">
      <c r="A1439" s="94" t="s">
        <v>3425</v>
      </c>
      <c r="B1439" s="94" t="s">
        <v>3466</v>
      </c>
      <c r="C1439" s="86" t="str">
        <f t="shared" si="3"/>
        <v>DHUMANE</v>
      </c>
      <c r="D1439" s="68"/>
      <c r="E1439" s="68"/>
      <c r="F1439" s="68"/>
      <c r="G1439" s="86"/>
      <c r="H1439" s="86">
        <f t="shared" si="1"/>
        <v>1</v>
      </c>
      <c r="I1439" s="68">
        <f t="shared" si="4"/>
        <v>1</v>
      </c>
      <c r="J1439" s="86"/>
      <c r="K1439" s="65"/>
      <c r="L1439" s="65"/>
      <c r="M1439" s="66"/>
      <c r="N1439" s="66"/>
      <c r="O1439" s="66"/>
      <c r="P1439" s="66"/>
      <c r="Q1439" s="66"/>
      <c r="R1439" s="66"/>
      <c r="S1439" s="66"/>
      <c r="T1439" s="66"/>
      <c r="U1439" s="66"/>
      <c r="V1439" s="66"/>
      <c r="W1439" s="66"/>
      <c r="X1439" s="66"/>
      <c r="Y1439" s="66"/>
      <c r="Z1439" s="66"/>
    </row>
    <row r="1440" spans="1:26" ht="14.25" customHeight="1" x14ac:dyDescent="0.2">
      <c r="A1440" s="94" t="s">
        <v>3467</v>
      </c>
      <c r="B1440" s="94" t="s">
        <v>3468</v>
      </c>
      <c r="C1440" s="86" t="str">
        <f t="shared" si="3"/>
        <v>VAILE AGOND</v>
      </c>
      <c r="D1440" s="68"/>
      <c r="E1440" s="68"/>
      <c r="F1440" s="68"/>
      <c r="G1440" s="86"/>
      <c r="H1440" s="86">
        <f t="shared" si="1"/>
        <v>1</v>
      </c>
      <c r="I1440" s="68">
        <f t="shared" si="4"/>
        <v>1</v>
      </c>
      <c r="J1440" s="86"/>
      <c r="K1440" s="65"/>
      <c r="L1440" s="65"/>
      <c r="M1440" s="66"/>
      <c r="N1440" s="66"/>
      <c r="O1440" s="66"/>
      <c r="P1440" s="66"/>
      <c r="Q1440" s="66"/>
      <c r="R1440" s="66"/>
      <c r="S1440" s="66"/>
      <c r="T1440" s="66"/>
      <c r="U1440" s="66"/>
      <c r="V1440" s="66"/>
      <c r="W1440" s="66"/>
      <c r="X1440" s="66"/>
      <c r="Y1440" s="66"/>
      <c r="Z1440" s="66"/>
    </row>
    <row r="1441" spans="1:26" ht="14.25" customHeight="1" x14ac:dyDescent="0.2">
      <c r="A1441" s="94" t="s">
        <v>3471</v>
      </c>
      <c r="B1441" s="94" t="s">
        <v>3472</v>
      </c>
      <c r="C1441" s="86" t="str">
        <f t="shared" si="3"/>
        <v>MUDKUD</v>
      </c>
      <c r="D1441" s="68"/>
      <c r="E1441" s="68"/>
      <c r="F1441" s="68"/>
      <c r="G1441" s="86"/>
      <c r="H1441" s="86">
        <f t="shared" si="1"/>
        <v>1</v>
      </c>
      <c r="I1441" s="68">
        <f t="shared" si="4"/>
        <v>1</v>
      </c>
      <c r="J1441" s="86"/>
      <c r="K1441" s="65"/>
      <c r="L1441" s="65"/>
      <c r="M1441" s="66"/>
      <c r="N1441" s="66"/>
      <c r="O1441" s="66"/>
      <c r="P1441" s="66"/>
      <c r="Q1441" s="66"/>
      <c r="R1441" s="66"/>
      <c r="S1441" s="66"/>
      <c r="T1441" s="66"/>
      <c r="U1441" s="66"/>
      <c r="V1441" s="66"/>
      <c r="W1441" s="66"/>
      <c r="X1441" s="66"/>
      <c r="Y1441" s="66"/>
      <c r="Z1441" s="66"/>
    </row>
    <row r="1442" spans="1:26" ht="14.25" customHeight="1" x14ac:dyDescent="0.2">
      <c r="A1442" s="94" t="s">
        <v>3474</v>
      </c>
      <c r="B1442" s="94" t="s">
        <v>3475</v>
      </c>
      <c r="C1442" s="86" t="str">
        <f t="shared" si="3"/>
        <v>VAIZWADA</v>
      </c>
      <c r="D1442" s="68"/>
      <c r="E1442" s="68"/>
      <c r="F1442" s="68"/>
      <c r="G1442" s="86"/>
      <c r="H1442" s="86">
        <f t="shared" si="1"/>
        <v>1</v>
      </c>
      <c r="I1442" s="68">
        <f t="shared" si="4"/>
        <v>1</v>
      </c>
      <c r="J1442" s="86"/>
      <c r="K1442" s="65"/>
      <c r="L1442" s="65"/>
      <c r="M1442" s="66"/>
      <c r="N1442" s="66"/>
      <c r="O1442" s="66"/>
      <c r="P1442" s="66"/>
      <c r="Q1442" s="66"/>
      <c r="R1442" s="66"/>
      <c r="S1442" s="66"/>
      <c r="T1442" s="66"/>
      <c r="U1442" s="66"/>
      <c r="V1442" s="66"/>
      <c r="W1442" s="66"/>
      <c r="X1442" s="66"/>
      <c r="Y1442" s="66"/>
      <c r="Z1442" s="66"/>
    </row>
    <row r="1443" spans="1:26" ht="14.25" customHeight="1" x14ac:dyDescent="0.2">
      <c r="A1443" s="94" t="s">
        <v>3482</v>
      </c>
      <c r="B1443" s="94" t="s">
        <v>3483</v>
      </c>
      <c r="C1443" s="86" t="str">
        <f t="shared" si="3"/>
        <v>GHOTKAMOL</v>
      </c>
      <c r="D1443" s="68"/>
      <c r="E1443" s="68"/>
      <c r="F1443" s="68"/>
      <c r="G1443" s="86"/>
      <c r="H1443" s="86">
        <f t="shared" si="1"/>
        <v>1</v>
      </c>
      <c r="I1443" s="68">
        <f t="shared" si="4"/>
        <v>1</v>
      </c>
      <c r="J1443" s="86"/>
      <c r="K1443" s="65"/>
      <c r="L1443" s="65"/>
      <c r="M1443" s="66"/>
      <c r="N1443" s="66"/>
      <c r="O1443" s="66"/>
      <c r="P1443" s="66"/>
      <c r="Q1443" s="66"/>
      <c r="R1443" s="66"/>
      <c r="S1443" s="66"/>
      <c r="T1443" s="66"/>
      <c r="U1443" s="66"/>
      <c r="V1443" s="66"/>
      <c r="W1443" s="66"/>
      <c r="X1443" s="66"/>
      <c r="Y1443" s="66"/>
      <c r="Z1443" s="66"/>
    </row>
    <row r="1444" spans="1:26" ht="14.25" customHeight="1" x14ac:dyDescent="0.2">
      <c r="A1444" s="94" t="s">
        <v>3484</v>
      </c>
      <c r="B1444" s="94" t="s">
        <v>3485</v>
      </c>
      <c r="C1444" s="86" t="str">
        <f t="shared" si="3"/>
        <v>NATANGINI</v>
      </c>
      <c r="D1444" s="68"/>
      <c r="E1444" s="68"/>
      <c r="F1444" s="68"/>
      <c r="G1444" s="86"/>
      <c r="H1444" s="86">
        <f t="shared" si="1"/>
        <v>1</v>
      </c>
      <c r="I1444" s="68">
        <f t="shared" si="4"/>
        <v>1</v>
      </c>
      <c r="J1444" s="86"/>
      <c r="K1444" s="65"/>
      <c r="L1444" s="65"/>
      <c r="M1444" s="66"/>
      <c r="N1444" s="66"/>
      <c r="O1444" s="66"/>
      <c r="P1444" s="66"/>
      <c r="Q1444" s="66"/>
      <c r="R1444" s="66"/>
      <c r="S1444" s="66"/>
      <c r="T1444" s="66"/>
      <c r="U1444" s="66"/>
      <c r="V1444" s="66"/>
      <c r="W1444" s="66"/>
      <c r="X1444" s="66"/>
      <c r="Y1444" s="66"/>
      <c r="Z1444" s="66"/>
    </row>
    <row r="1445" spans="1:26" ht="14.25" customHeight="1" x14ac:dyDescent="0.2">
      <c r="A1445" s="94" t="s">
        <v>3486</v>
      </c>
      <c r="B1445" s="94" t="s">
        <v>3487</v>
      </c>
      <c r="C1445" s="86" t="str">
        <f t="shared" si="3"/>
        <v>KALSAR</v>
      </c>
      <c r="D1445" s="68"/>
      <c r="E1445" s="68"/>
      <c r="F1445" s="68"/>
      <c r="G1445" s="86"/>
      <c r="H1445" s="86">
        <f t="shared" si="1"/>
        <v>1</v>
      </c>
      <c r="I1445" s="68">
        <f t="shared" si="4"/>
        <v>1</v>
      </c>
      <c r="J1445" s="86"/>
      <c r="K1445" s="65"/>
      <c r="L1445" s="65"/>
      <c r="M1445" s="66"/>
      <c r="N1445" s="66"/>
      <c r="O1445" s="66"/>
      <c r="P1445" s="66"/>
      <c r="Q1445" s="66"/>
      <c r="R1445" s="66"/>
      <c r="S1445" s="66"/>
      <c r="T1445" s="66"/>
      <c r="U1445" s="66"/>
      <c r="V1445" s="66"/>
      <c r="W1445" s="66"/>
      <c r="X1445" s="66"/>
      <c r="Y1445" s="66"/>
      <c r="Z1445" s="66"/>
    </row>
    <row r="1446" spans="1:26" ht="14.25" customHeight="1" x14ac:dyDescent="0.2">
      <c r="A1446" s="94" t="s">
        <v>3488</v>
      </c>
      <c r="B1446" s="94" t="s">
        <v>3489</v>
      </c>
      <c r="C1446" s="86" t="str">
        <f t="shared" si="3"/>
        <v>KHATYEBAG</v>
      </c>
      <c r="D1446" s="68"/>
      <c r="E1446" s="68"/>
      <c r="F1446" s="68"/>
      <c r="G1446" s="86"/>
      <c r="H1446" s="86">
        <f t="shared" si="1"/>
        <v>1</v>
      </c>
      <c r="I1446" s="68">
        <f t="shared" si="4"/>
        <v>1</v>
      </c>
      <c r="J1446" s="86"/>
      <c r="K1446" s="65"/>
      <c r="L1446" s="65"/>
      <c r="M1446" s="66"/>
      <c r="N1446" s="66"/>
      <c r="O1446" s="66"/>
      <c r="P1446" s="66"/>
      <c r="Q1446" s="66"/>
      <c r="R1446" s="66"/>
      <c r="S1446" s="66"/>
      <c r="T1446" s="66"/>
      <c r="U1446" s="66"/>
      <c r="V1446" s="66"/>
      <c r="W1446" s="66"/>
      <c r="X1446" s="66"/>
      <c r="Y1446" s="66"/>
      <c r="Z1446" s="66"/>
    </row>
    <row r="1447" spans="1:26" ht="14.25" customHeight="1" x14ac:dyDescent="0.2">
      <c r="A1447" s="94" t="s">
        <v>3490</v>
      </c>
      <c r="B1447" s="94" t="s">
        <v>3491</v>
      </c>
      <c r="C1447" s="86" t="str">
        <f t="shared" si="3"/>
        <v>MAHALWADA</v>
      </c>
      <c r="D1447" s="68"/>
      <c r="E1447" s="68"/>
      <c r="F1447" s="68"/>
      <c r="G1447" s="86"/>
      <c r="H1447" s="86">
        <f t="shared" si="1"/>
        <v>1</v>
      </c>
      <c r="I1447" s="68">
        <f t="shared" si="4"/>
        <v>1</v>
      </c>
      <c r="J1447" s="86"/>
      <c r="K1447" s="65"/>
      <c r="L1447" s="65"/>
      <c r="M1447" s="66"/>
      <c r="N1447" s="66"/>
      <c r="O1447" s="66"/>
      <c r="P1447" s="66"/>
      <c r="Q1447" s="66"/>
      <c r="R1447" s="66"/>
      <c r="S1447" s="66"/>
      <c r="T1447" s="66"/>
      <c r="U1447" s="66"/>
      <c r="V1447" s="66"/>
      <c r="W1447" s="66"/>
      <c r="X1447" s="66"/>
      <c r="Y1447" s="66"/>
      <c r="Z1447" s="66"/>
    </row>
    <row r="1448" spans="1:26" ht="14.25" customHeight="1" x14ac:dyDescent="0.2">
      <c r="A1448" s="94" t="s">
        <v>3492</v>
      </c>
      <c r="B1448" s="94" t="s">
        <v>3493</v>
      </c>
      <c r="C1448" s="86" t="str">
        <f t="shared" si="3"/>
        <v>VETAL TEMPLE</v>
      </c>
      <c r="D1448" s="68"/>
      <c r="E1448" s="68"/>
      <c r="F1448" s="68"/>
      <c r="G1448" s="86"/>
      <c r="H1448" s="86">
        <f t="shared" si="1"/>
        <v>1</v>
      </c>
      <c r="I1448" s="68">
        <f t="shared" si="4"/>
        <v>1</v>
      </c>
      <c r="J1448" s="86"/>
      <c r="K1448" s="65"/>
      <c r="L1448" s="65"/>
      <c r="M1448" s="66"/>
      <c r="N1448" s="66"/>
      <c r="O1448" s="66"/>
      <c r="P1448" s="66"/>
      <c r="Q1448" s="66"/>
      <c r="R1448" s="66"/>
      <c r="S1448" s="66"/>
      <c r="T1448" s="66"/>
      <c r="U1448" s="66"/>
      <c r="V1448" s="66"/>
      <c r="W1448" s="66"/>
      <c r="X1448" s="66"/>
      <c r="Y1448" s="66"/>
      <c r="Z1448" s="66"/>
    </row>
    <row r="1449" spans="1:26" ht="14.25" customHeight="1" x14ac:dyDescent="0.2">
      <c r="A1449" s="94" t="s">
        <v>3494</v>
      </c>
      <c r="B1449" s="94" t="s">
        <v>3495</v>
      </c>
      <c r="C1449" s="86" t="str">
        <f t="shared" si="3"/>
        <v>DEVKI TEMPLE</v>
      </c>
      <c r="D1449" s="68"/>
      <c r="E1449" s="68"/>
      <c r="F1449" s="68"/>
      <c r="G1449" s="86"/>
      <c r="H1449" s="86">
        <f t="shared" si="1"/>
        <v>1</v>
      </c>
      <c r="I1449" s="68">
        <f t="shared" si="4"/>
        <v>1</v>
      </c>
      <c r="J1449" s="86"/>
      <c r="K1449" s="65"/>
      <c r="L1449" s="65"/>
      <c r="M1449" s="66"/>
      <c r="N1449" s="66"/>
      <c r="O1449" s="66"/>
      <c r="P1449" s="66"/>
      <c r="Q1449" s="66"/>
      <c r="R1449" s="66"/>
      <c r="S1449" s="66"/>
      <c r="T1449" s="66"/>
      <c r="U1449" s="66"/>
      <c r="V1449" s="66"/>
      <c r="W1449" s="66"/>
      <c r="X1449" s="66"/>
      <c r="Y1449" s="66"/>
      <c r="Z1449" s="66"/>
    </row>
    <row r="1450" spans="1:26" ht="14.25" customHeight="1" x14ac:dyDescent="0.2">
      <c r="A1450" s="94" t="s">
        <v>3496</v>
      </c>
      <c r="B1450" s="94" t="s">
        <v>3497</v>
      </c>
      <c r="C1450" s="86" t="str">
        <f t="shared" si="3"/>
        <v>KAUAI</v>
      </c>
      <c r="D1450" s="68"/>
      <c r="E1450" s="68"/>
      <c r="F1450" s="68"/>
      <c r="G1450" s="86"/>
      <c r="H1450" s="86">
        <f t="shared" si="1"/>
        <v>1</v>
      </c>
      <c r="I1450" s="68">
        <f t="shared" si="4"/>
        <v>1</v>
      </c>
      <c r="J1450" s="86"/>
      <c r="K1450" s="65"/>
      <c r="L1450" s="65"/>
      <c r="M1450" s="66"/>
      <c r="N1450" s="66"/>
      <c r="O1450" s="66"/>
      <c r="P1450" s="66"/>
      <c r="Q1450" s="66"/>
      <c r="R1450" s="66"/>
      <c r="S1450" s="66"/>
      <c r="T1450" s="66"/>
      <c r="U1450" s="66"/>
      <c r="V1450" s="66"/>
      <c r="W1450" s="66"/>
      <c r="X1450" s="66"/>
      <c r="Y1450" s="66"/>
      <c r="Z1450" s="66"/>
    </row>
    <row r="1451" spans="1:26" ht="14.25" customHeight="1" x14ac:dyDescent="0.2">
      <c r="A1451" s="94" t="s">
        <v>3505</v>
      </c>
      <c r="B1451" s="94" t="s">
        <v>3506</v>
      </c>
      <c r="C1451" s="86" t="str">
        <f t="shared" si="3"/>
        <v>PATNE</v>
      </c>
      <c r="D1451" s="68"/>
      <c r="E1451" s="68"/>
      <c r="F1451" s="68"/>
      <c r="G1451" s="86"/>
      <c r="H1451" s="86">
        <f t="shared" si="1"/>
        <v>1</v>
      </c>
      <c r="I1451" s="68">
        <f t="shared" si="4"/>
        <v>1</v>
      </c>
      <c r="J1451" s="86"/>
      <c r="K1451" s="65"/>
      <c r="L1451" s="65"/>
      <c r="M1451" s="66"/>
      <c r="N1451" s="66"/>
      <c r="O1451" s="66"/>
      <c r="P1451" s="66"/>
      <c r="Q1451" s="66"/>
      <c r="R1451" s="66"/>
      <c r="S1451" s="66"/>
      <c r="T1451" s="66"/>
      <c r="U1451" s="66"/>
      <c r="V1451" s="66"/>
      <c r="W1451" s="66"/>
      <c r="X1451" s="66"/>
      <c r="Y1451" s="66"/>
      <c r="Z1451" s="66"/>
    </row>
    <row r="1452" spans="1:26" ht="14.25" customHeight="1" x14ac:dyDescent="0.2">
      <c r="A1452" s="94" t="s">
        <v>3507</v>
      </c>
      <c r="B1452" s="94" t="s">
        <v>3508</v>
      </c>
      <c r="C1452" s="86" t="str">
        <f t="shared" si="3"/>
        <v>PALOLEM</v>
      </c>
      <c r="D1452" s="68"/>
      <c r="E1452" s="68"/>
      <c r="F1452" s="68"/>
      <c r="G1452" s="86"/>
      <c r="H1452" s="86">
        <f t="shared" si="1"/>
        <v>1</v>
      </c>
      <c r="I1452" s="68">
        <f t="shared" si="4"/>
        <v>1</v>
      </c>
      <c r="J1452" s="86"/>
      <c r="K1452" s="65"/>
      <c r="L1452" s="65"/>
      <c r="M1452" s="66"/>
      <c r="N1452" s="66"/>
      <c r="O1452" s="66"/>
      <c r="P1452" s="66"/>
      <c r="Q1452" s="66"/>
      <c r="R1452" s="66"/>
      <c r="S1452" s="66"/>
      <c r="T1452" s="66"/>
      <c r="U1452" s="66"/>
      <c r="V1452" s="66"/>
      <c r="W1452" s="66"/>
      <c r="X1452" s="66"/>
      <c r="Y1452" s="66"/>
      <c r="Z1452" s="66"/>
    </row>
    <row r="1453" spans="1:26" ht="14.25" customHeight="1" x14ac:dyDescent="0.2">
      <c r="A1453" s="94" t="s">
        <v>3518</v>
      </c>
      <c r="B1453" s="94" t="s">
        <v>3519</v>
      </c>
      <c r="C1453" s="86" t="str">
        <f t="shared" si="3"/>
        <v>ASAIDA GARAGE</v>
      </c>
      <c r="D1453" s="68"/>
      <c r="E1453" s="68"/>
      <c r="F1453" s="68"/>
      <c r="G1453" s="86"/>
      <c r="H1453" s="86">
        <f t="shared" si="1"/>
        <v>1</v>
      </c>
      <c r="I1453" s="68">
        <f t="shared" si="4"/>
        <v>1</v>
      </c>
      <c r="J1453" s="86"/>
      <c r="K1453" s="65"/>
      <c r="L1453" s="65"/>
      <c r="M1453" s="66"/>
      <c r="N1453" s="66"/>
      <c r="O1453" s="66"/>
      <c r="P1453" s="66"/>
      <c r="Q1453" s="66"/>
      <c r="R1453" s="66"/>
      <c r="S1453" s="66"/>
      <c r="T1453" s="66"/>
      <c r="U1453" s="66"/>
      <c r="V1453" s="66"/>
      <c r="W1453" s="66"/>
      <c r="X1453" s="66"/>
      <c r="Y1453" s="66"/>
      <c r="Z1453" s="66"/>
    </row>
    <row r="1454" spans="1:26" ht="14.25" customHeight="1" x14ac:dyDescent="0.2">
      <c r="A1454" s="94" t="s">
        <v>3572</v>
      </c>
      <c r="B1454" s="94" t="s">
        <v>3573</v>
      </c>
      <c r="C1454" s="86" t="str">
        <f t="shared" si="3"/>
        <v>SHIVNAGAR</v>
      </c>
      <c r="D1454" s="68"/>
      <c r="E1454" s="68"/>
      <c r="F1454" s="68"/>
      <c r="G1454" s="86"/>
      <c r="H1454" s="86">
        <f t="shared" si="1"/>
        <v>1</v>
      </c>
      <c r="I1454" s="68">
        <f t="shared" si="4"/>
        <v>1</v>
      </c>
      <c r="J1454" s="86"/>
      <c r="K1454" s="65"/>
      <c r="L1454" s="65"/>
      <c r="M1454" s="66"/>
      <c r="N1454" s="66"/>
      <c r="O1454" s="66"/>
      <c r="P1454" s="66"/>
      <c r="Q1454" s="66"/>
      <c r="R1454" s="66"/>
      <c r="S1454" s="66"/>
      <c r="T1454" s="66"/>
      <c r="U1454" s="66"/>
      <c r="V1454" s="66"/>
      <c r="W1454" s="66"/>
      <c r="X1454" s="66"/>
      <c r="Y1454" s="66"/>
      <c r="Z1454" s="66"/>
    </row>
    <row r="1455" spans="1:26" ht="14.25" customHeight="1" x14ac:dyDescent="0.2">
      <c r="A1455" s="94" t="s">
        <v>3574</v>
      </c>
      <c r="B1455" s="94" t="s">
        <v>3575</v>
      </c>
      <c r="C1455" s="86" t="str">
        <f t="shared" si="3"/>
        <v>MESTA VADA</v>
      </c>
      <c r="D1455" s="68"/>
      <c r="E1455" s="68"/>
      <c r="F1455" s="68"/>
      <c r="G1455" s="86"/>
      <c r="H1455" s="86">
        <f t="shared" si="1"/>
        <v>1</v>
      </c>
      <c r="I1455" s="68">
        <f t="shared" si="4"/>
        <v>1</v>
      </c>
      <c r="J1455" s="86"/>
      <c r="K1455" s="65"/>
      <c r="L1455" s="65"/>
      <c r="M1455" s="66"/>
      <c r="N1455" s="66"/>
      <c r="O1455" s="66"/>
      <c r="P1455" s="66"/>
      <c r="Q1455" s="66"/>
      <c r="R1455" s="66"/>
      <c r="S1455" s="66"/>
      <c r="T1455" s="66"/>
      <c r="U1455" s="66"/>
      <c r="V1455" s="66"/>
      <c r="W1455" s="66"/>
      <c r="X1455" s="66"/>
      <c r="Y1455" s="66"/>
      <c r="Z1455" s="66"/>
    </row>
    <row r="1456" spans="1:26" ht="14.25" customHeight="1" x14ac:dyDescent="0.2">
      <c r="A1456" s="94" t="s">
        <v>3527</v>
      </c>
      <c r="B1456" s="94" t="s">
        <v>3528</v>
      </c>
      <c r="C1456" s="86" t="str">
        <f t="shared" si="3"/>
        <v>CHAWDI</v>
      </c>
      <c r="D1456" s="68"/>
      <c r="E1456" s="68"/>
      <c r="F1456" s="68"/>
      <c r="G1456" s="86"/>
      <c r="H1456" s="86">
        <f t="shared" si="1"/>
        <v>1</v>
      </c>
      <c r="I1456" s="68">
        <f t="shared" si="4"/>
        <v>1</v>
      </c>
      <c r="J1456" s="86"/>
      <c r="K1456" s="65"/>
      <c r="L1456" s="65"/>
      <c r="M1456" s="66"/>
      <c r="N1456" s="66"/>
      <c r="O1456" s="66"/>
      <c r="P1456" s="66"/>
      <c r="Q1456" s="66"/>
      <c r="R1456" s="66"/>
      <c r="S1456" s="66"/>
      <c r="T1456" s="66"/>
      <c r="U1456" s="66"/>
      <c r="V1456" s="66"/>
      <c r="W1456" s="66"/>
      <c r="X1456" s="66"/>
      <c r="Y1456" s="66"/>
      <c r="Z1456" s="66"/>
    </row>
    <row r="1457" spans="1:26" ht="14.25" customHeight="1" x14ac:dyDescent="0.2">
      <c r="A1457" s="94" t="s">
        <v>3529</v>
      </c>
      <c r="B1457" s="94" t="s">
        <v>3530</v>
      </c>
      <c r="C1457" s="86" t="str">
        <f t="shared" si="3"/>
        <v>POSULE</v>
      </c>
      <c r="D1457" s="68"/>
      <c r="E1457" s="68"/>
      <c r="F1457" s="68"/>
      <c r="G1457" s="86"/>
      <c r="H1457" s="86">
        <f t="shared" si="1"/>
        <v>1</v>
      </c>
      <c r="I1457" s="68">
        <f t="shared" si="4"/>
        <v>1</v>
      </c>
      <c r="J1457" s="86"/>
      <c r="K1457" s="65"/>
      <c r="L1457" s="65"/>
      <c r="M1457" s="66"/>
      <c r="N1457" s="66"/>
      <c r="O1457" s="66"/>
      <c r="P1457" s="66"/>
      <c r="Q1457" s="66"/>
      <c r="R1457" s="66"/>
      <c r="S1457" s="66"/>
      <c r="T1457" s="66"/>
      <c r="U1457" s="66"/>
      <c r="V1457" s="66"/>
      <c r="W1457" s="66"/>
      <c r="X1457" s="66"/>
      <c r="Y1457" s="66"/>
      <c r="Z1457" s="66"/>
    </row>
    <row r="1458" spans="1:26" ht="14.25" customHeight="1" x14ac:dyDescent="0.2">
      <c r="A1458" s="94" t="s">
        <v>4021</v>
      </c>
      <c r="B1458" s="94" t="s">
        <v>4022</v>
      </c>
      <c r="C1458" s="86" t="str">
        <f t="shared" si="3"/>
        <v>NAGESH RESORT</v>
      </c>
      <c r="D1458" s="68"/>
      <c r="E1458" s="68"/>
      <c r="F1458" s="68"/>
      <c r="G1458" s="86"/>
      <c r="H1458" s="86">
        <f t="shared" si="1"/>
        <v>1</v>
      </c>
      <c r="I1458" s="68">
        <f t="shared" si="4"/>
        <v>1</v>
      </c>
      <c r="J1458" s="86"/>
      <c r="K1458" s="65"/>
      <c r="L1458" s="65"/>
      <c r="M1458" s="66"/>
      <c r="N1458" s="66"/>
      <c r="O1458" s="66"/>
      <c r="P1458" s="66"/>
      <c r="Q1458" s="66"/>
      <c r="R1458" s="66"/>
      <c r="S1458" s="66"/>
      <c r="T1458" s="66"/>
      <c r="U1458" s="66"/>
      <c r="V1458" s="66"/>
      <c r="W1458" s="66"/>
      <c r="X1458" s="66"/>
      <c r="Y1458" s="66"/>
      <c r="Z1458" s="66"/>
    </row>
    <row r="1459" spans="1:26" ht="14.25" customHeight="1" x14ac:dyDescent="0.2">
      <c r="A1459" s="94" t="s">
        <v>4023</v>
      </c>
      <c r="B1459" s="94" t="s">
        <v>4024</v>
      </c>
      <c r="C1459" s="86" t="str">
        <f t="shared" si="3"/>
        <v>DAYANAND HS</v>
      </c>
      <c r="D1459" s="68"/>
      <c r="E1459" s="68"/>
      <c r="F1459" s="68"/>
      <c r="G1459" s="86"/>
      <c r="H1459" s="86">
        <f t="shared" si="1"/>
        <v>1</v>
      </c>
      <c r="I1459" s="68">
        <f t="shared" si="4"/>
        <v>1</v>
      </c>
      <c r="J1459" s="86"/>
      <c r="K1459" s="65"/>
      <c r="L1459" s="65"/>
      <c r="M1459" s="66"/>
      <c r="N1459" s="66"/>
      <c r="O1459" s="66"/>
      <c r="P1459" s="66"/>
      <c r="Q1459" s="66"/>
      <c r="R1459" s="66"/>
      <c r="S1459" s="66"/>
      <c r="T1459" s="66"/>
      <c r="U1459" s="66"/>
      <c r="V1459" s="66"/>
      <c r="W1459" s="66"/>
      <c r="X1459" s="66"/>
      <c r="Y1459" s="66"/>
      <c r="Z1459" s="66"/>
    </row>
    <row r="1460" spans="1:26" ht="14.25" customHeight="1" x14ac:dyDescent="0.2">
      <c r="A1460" s="94" t="s">
        <v>3543</v>
      </c>
      <c r="B1460" s="94" t="s">
        <v>3544</v>
      </c>
      <c r="C1460" s="86" t="str">
        <f t="shared" si="3"/>
        <v>MATVEMOL</v>
      </c>
      <c r="D1460" s="68"/>
      <c r="E1460" s="68"/>
      <c r="F1460" s="68"/>
      <c r="G1460" s="86"/>
      <c r="H1460" s="86">
        <f t="shared" si="1"/>
        <v>1</v>
      </c>
      <c r="I1460" s="68">
        <f t="shared" si="4"/>
        <v>1</v>
      </c>
      <c r="J1460" s="86"/>
      <c r="K1460" s="65"/>
      <c r="L1460" s="65"/>
      <c r="M1460" s="66"/>
      <c r="N1460" s="66"/>
      <c r="O1460" s="66"/>
      <c r="P1460" s="66"/>
      <c r="Q1460" s="66"/>
      <c r="R1460" s="66"/>
      <c r="S1460" s="66"/>
      <c r="T1460" s="66"/>
      <c r="U1460" s="66"/>
      <c r="V1460" s="66"/>
      <c r="W1460" s="66"/>
      <c r="X1460" s="66"/>
      <c r="Y1460" s="66"/>
      <c r="Z1460" s="66"/>
    </row>
    <row r="1461" spans="1:26" ht="14.25" customHeight="1" x14ac:dyDescent="0.2">
      <c r="A1461" s="94" t="s">
        <v>3439</v>
      </c>
      <c r="B1461" s="94" t="s">
        <v>3514</v>
      </c>
      <c r="C1461" s="86" t="str">
        <f t="shared" si="3"/>
        <v>GULLE</v>
      </c>
      <c r="D1461" s="68"/>
      <c r="E1461" s="68"/>
      <c r="F1461" s="68"/>
      <c r="G1461" s="86"/>
      <c r="H1461" s="86">
        <f t="shared" si="1"/>
        <v>1</v>
      </c>
      <c r="I1461" s="68">
        <f t="shared" si="4"/>
        <v>1</v>
      </c>
      <c r="J1461" s="86"/>
      <c r="K1461" s="65"/>
      <c r="L1461" s="65"/>
      <c r="M1461" s="66"/>
      <c r="N1461" s="66"/>
      <c r="O1461" s="66"/>
      <c r="P1461" s="66"/>
      <c r="Q1461" s="66"/>
      <c r="R1461" s="66"/>
      <c r="S1461" s="66"/>
      <c r="T1461" s="66"/>
      <c r="U1461" s="66"/>
      <c r="V1461" s="66"/>
      <c r="W1461" s="66"/>
      <c r="X1461" s="66"/>
      <c r="Y1461" s="66"/>
      <c r="Z1461" s="66"/>
    </row>
    <row r="1462" spans="1:26" ht="14.25" customHeight="1" x14ac:dyDescent="0.2">
      <c r="A1462" s="94" t="s">
        <v>3559</v>
      </c>
      <c r="B1462" s="94" t="s">
        <v>3560</v>
      </c>
      <c r="C1462" s="86" t="str">
        <f t="shared" si="3"/>
        <v>MANE</v>
      </c>
      <c r="D1462" s="68"/>
      <c r="E1462" s="68"/>
      <c r="F1462" s="68"/>
      <c r="G1462" s="86"/>
      <c r="H1462" s="86">
        <f t="shared" si="1"/>
        <v>1</v>
      </c>
      <c r="I1462" s="68">
        <f t="shared" si="4"/>
        <v>1</v>
      </c>
      <c r="J1462" s="86"/>
      <c r="K1462" s="65"/>
      <c r="L1462" s="65"/>
      <c r="M1462" s="66"/>
      <c r="N1462" s="66"/>
      <c r="O1462" s="66"/>
      <c r="P1462" s="66"/>
      <c r="Q1462" s="66"/>
      <c r="R1462" s="66"/>
      <c r="S1462" s="66"/>
      <c r="T1462" s="66"/>
      <c r="U1462" s="66"/>
      <c r="V1462" s="66"/>
      <c r="W1462" s="66"/>
      <c r="X1462" s="66"/>
      <c r="Y1462" s="66"/>
      <c r="Z1462" s="66"/>
    </row>
    <row r="1463" spans="1:26" ht="14.25" customHeight="1" x14ac:dyDescent="0.2">
      <c r="A1463" s="94" t="s">
        <v>3564</v>
      </c>
      <c r="B1463" s="94" t="s">
        <v>3565</v>
      </c>
      <c r="C1463" s="86" t="str">
        <f t="shared" si="3"/>
        <v>AVAM</v>
      </c>
      <c r="D1463" s="68"/>
      <c r="E1463" s="68"/>
      <c r="F1463" s="68"/>
      <c r="G1463" s="86"/>
      <c r="H1463" s="86">
        <f t="shared" si="1"/>
        <v>1</v>
      </c>
      <c r="I1463" s="68">
        <f t="shared" si="4"/>
        <v>1</v>
      </c>
      <c r="J1463" s="86"/>
      <c r="K1463" s="65"/>
      <c r="L1463" s="65"/>
      <c r="M1463" s="66"/>
      <c r="N1463" s="66"/>
      <c r="O1463" s="66"/>
      <c r="P1463" s="66"/>
      <c r="Q1463" s="66"/>
      <c r="R1463" s="66"/>
      <c r="S1463" s="66"/>
      <c r="T1463" s="66"/>
      <c r="U1463" s="66"/>
      <c r="V1463" s="66"/>
      <c r="W1463" s="66"/>
      <c r="X1463" s="66"/>
      <c r="Y1463" s="66"/>
      <c r="Z1463" s="66"/>
    </row>
    <row r="1464" spans="1:26" ht="14.25" customHeight="1" x14ac:dyDescent="0.2">
      <c r="A1464" s="94" t="s">
        <v>3562</v>
      </c>
      <c r="B1464" s="94" t="s">
        <v>3563</v>
      </c>
      <c r="C1464" s="86" t="str">
        <f t="shared" si="3"/>
        <v>DABEL</v>
      </c>
      <c r="D1464" s="68"/>
      <c r="E1464" s="68"/>
      <c r="F1464" s="68"/>
      <c r="G1464" s="86"/>
      <c r="H1464" s="86">
        <f t="shared" si="1"/>
        <v>1</v>
      </c>
      <c r="I1464" s="68">
        <f t="shared" si="4"/>
        <v>1</v>
      </c>
      <c r="J1464" s="86"/>
      <c r="K1464" s="65"/>
      <c r="L1464" s="65"/>
      <c r="M1464" s="66"/>
      <c r="N1464" s="66"/>
      <c r="O1464" s="66"/>
      <c r="P1464" s="66"/>
      <c r="Q1464" s="66"/>
      <c r="R1464" s="66"/>
      <c r="S1464" s="66"/>
      <c r="T1464" s="66"/>
      <c r="U1464" s="66"/>
      <c r="V1464" s="66"/>
      <c r="W1464" s="66"/>
      <c r="X1464" s="66"/>
      <c r="Y1464" s="66"/>
      <c r="Z1464" s="66"/>
    </row>
    <row r="1465" spans="1:26" ht="14.25" customHeight="1" x14ac:dyDescent="0.2">
      <c r="A1465" s="94" t="s">
        <v>4025</v>
      </c>
      <c r="B1465" s="94" t="s">
        <v>4026</v>
      </c>
      <c r="C1465" s="86" t="str">
        <f t="shared" si="3"/>
        <v>KISCON</v>
      </c>
      <c r="D1465" s="68"/>
      <c r="E1465" s="68"/>
      <c r="F1465" s="68"/>
      <c r="G1465" s="86"/>
      <c r="H1465" s="86">
        <f t="shared" si="1"/>
        <v>1</v>
      </c>
      <c r="I1465" s="68">
        <f t="shared" si="4"/>
        <v>1</v>
      </c>
      <c r="J1465" s="86"/>
      <c r="K1465" s="65"/>
      <c r="L1465" s="65"/>
      <c r="M1465" s="66"/>
      <c r="N1465" s="66"/>
      <c r="O1465" s="66"/>
      <c r="P1465" s="66"/>
      <c r="Q1465" s="66"/>
      <c r="R1465" s="66"/>
      <c r="S1465" s="66"/>
      <c r="T1465" s="66"/>
      <c r="U1465" s="66"/>
      <c r="V1465" s="66"/>
      <c r="W1465" s="66"/>
      <c r="X1465" s="66"/>
      <c r="Y1465" s="66"/>
      <c r="Z1465" s="66"/>
    </row>
    <row r="1466" spans="1:26" ht="14.25" customHeight="1" x14ac:dyDescent="0.2">
      <c r="A1466" s="94" t="s">
        <v>3436</v>
      </c>
      <c r="B1466" s="94" t="s">
        <v>3437</v>
      </c>
      <c r="C1466" s="86" t="str">
        <f t="shared" si="3"/>
        <v>PEDDE</v>
      </c>
      <c r="D1466" s="68"/>
      <c r="E1466" s="68"/>
      <c r="F1466" s="68"/>
      <c r="G1466" s="86"/>
      <c r="H1466" s="86">
        <f t="shared" si="1"/>
        <v>1</v>
      </c>
      <c r="I1466" s="68">
        <f t="shared" si="4"/>
        <v>1</v>
      </c>
      <c r="J1466" s="86"/>
      <c r="K1466" s="65"/>
      <c r="L1466" s="65"/>
      <c r="M1466" s="66"/>
      <c r="N1466" s="66"/>
      <c r="O1466" s="66"/>
      <c r="P1466" s="66"/>
      <c r="Q1466" s="66"/>
      <c r="R1466" s="66"/>
      <c r="S1466" s="66"/>
      <c r="T1466" s="66"/>
      <c r="U1466" s="66"/>
      <c r="V1466" s="66"/>
      <c r="W1466" s="66"/>
      <c r="X1466" s="66"/>
      <c r="Y1466" s="66"/>
      <c r="Z1466" s="66"/>
    </row>
    <row r="1467" spans="1:26" ht="14.25" customHeight="1" x14ac:dyDescent="0.2">
      <c r="A1467" s="94" t="s">
        <v>3469</v>
      </c>
      <c r="B1467" s="94" t="s">
        <v>3470</v>
      </c>
      <c r="C1467" s="86" t="str">
        <f t="shared" si="3"/>
        <v>HEALTH CENTER</v>
      </c>
      <c r="D1467" s="68"/>
      <c r="E1467" s="68"/>
      <c r="F1467" s="68"/>
      <c r="G1467" s="86"/>
      <c r="H1467" s="86">
        <f t="shared" si="1"/>
        <v>1</v>
      </c>
      <c r="I1467" s="68">
        <f t="shared" si="4"/>
        <v>1</v>
      </c>
      <c r="J1467" s="86"/>
      <c r="K1467" s="65"/>
      <c r="L1467" s="65"/>
      <c r="M1467" s="66"/>
      <c r="N1467" s="66"/>
      <c r="O1467" s="66"/>
      <c r="P1467" s="66"/>
      <c r="Q1467" s="66"/>
      <c r="R1467" s="66"/>
      <c r="S1467" s="66"/>
      <c r="T1467" s="66"/>
      <c r="U1467" s="66"/>
      <c r="V1467" s="66"/>
      <c r="W1467" s="66"/>
      <c r="X1467" s="66"/>
      <c r="Y1467" s="66"/>
      <c r="Z1467" s="66"/>
    </row>
    <row r="1468" spans="1:26" ht="14.25" customHeight="1" x14ac:dyDescent="0.2">
      <c r="A1468" s="94" t="s">
        <v>3450</v>
      </c>
      <c r="B1468" s="94" t="s">
        <v>3418</v>
      </c>
      <c r="C1468" s="86" t="str">
        <f t="shared" si="3"/>
        <v>SHRI MALLIKARJUN TEMPLE</v>
      </c>
      <c r="D1468" s="68"/>
      <c r="E1468" s="68"/>
      <c r="F1468" s="68"/>
      <c r="G1468" s="86"/>
      <c r="H1468" s="86">
        <f t="shared" si="1"/>
        <v>1</v>
      </c>
      <c r="I1468" s="68">
        <f t="shared" si="4"/>
        <v>1</v>
      </c>
      <c r="J1468" s="86"/>
      <c r="K1468" s="65"/>
      <c r="L1468" s="65"/>
      <c r="M1468" s="66"/>
      <c r="N1468" s="66"/>
      <c r="O1468" s="66"/>
      <c r="P1468" s="66"/>
      <c r="Q1468" s="66"/>
      <c r="R1468" s="66"/>
      <c r="S1468" s="66"/>
      <c r="T1468" s="66"/>
      <c r="U1468" s="66"/>
      <c r="V1468" s="66"/>
      <c r="W1468" s="66"/>
      <c r="X1468" s="66"/>
      <c r="Y1468" s="66"/>
      <c r="Z1468" s="66"/>
    </row>
    <row r="1469" spans="1:26" ht="14.25" customHeight="1" x14ac:dyDescent="0.2">
      <c r="A1469" s="94" t="s">
        <v>3567</v>
      </c>
      <c r="B1469" s="94" t="s">
        <v>3568</v>
      </c>
      <c r="C1469" s="86" t="str">
        <f t="shared" si="3"/>
        <v>KHADDE</v>
      </c>
      <c r="D1469" s="68"/>
      <c r="E1469" s="68"/>
      <c r="F1469" s="68"/>
      <c r="G1469" s="86"/>
      <c r="H1469" s="86">
        <f t="shared" si="1"/>
        <v>1</v>
      </c>
      <c r="I1469" s="68">
        <f t="shared" si="4"/>
        <v>1</v>
      </c>
      <c r="J1469" s="86"/>
      <c r="K1469" s="65"/>
      <c r="L1469" s="65"/>
      <c r="M1469" s="66"/>
      <c r="N1469" s="66"/>
      <c r="O1469" s="66"/>
      <c r="P1469" s="66"/>
      <c r="Q1469" s="66"/>
      <c r="R1469" s="66"/>
      <c r="S1469" s="66"/>
      <c r="T1469" s="66"/>
      <c r="U1469" s="66"/>
      <c r="V1469" s="66"/>
      <c r="W1469" s="66"/>
      <c r="X1469" s="66"/>
      <c r="Y1469" s="66"/>
      <c r="Z1469" s="66"/>
    </row>
    <row r="1470" spans="1:26" ht="14.25" customHeight="1" x14ac:dyDescent="0.2">
      <c r="A1470" s="94" t="s">
        <v>3520</v>
      </c>
      <c r="B1470" s="94" t="s">
        <v>3571</v>
      </c>
      <c r="C1470" s="86" t="str">
        <f t="shared" si="3"/>
        <v>AMOLE</v>
      </c>
      <c r="D1470" s="68"/>
      <c r="E1470" s="68"/>
      <c r="F1470" s="68"/>
      <c r="G1470" s="86"/>
      <c r="H1470" s="86">
        <f t="shared" si="1"/>
        <v>1</v>
      </c>
      <c r="I1470" s="68">
        <f t="shared" si="4"/>
        <v>1</v>
      </c>
      <c r="J1470" s="86"/>
      <c r="K1470" s="65"/>
      <c r="L1470" s="65"/>
      <c r="M1470" s="66"/>
      <c r="N1470" s="66"/>
      <c r="O1470" s="66"/>
      <c r="P1470" s="66"/>
      <c r="Q1470" s="66"/>
      <c r="R1470" s="66"/>
      <c r="S1470" s="66"/>
      <c r="T1470" s="66"/>
      <c r="U1470" s="66"/>
      <c r="V1470" s="66"/>
      <c r="W1470" s="66"/>
      <c r="X1470" s="66"/>
      <c r="Y1470" s="66"/>
      <c r="Z1470" s="66"/>
    </row>
    <row r="1471" spans="1:26" ht="14.25" customHeight="1" x14ac:dyDescent="0.2">
      <c r="A1471" s="94" t="s">
        <v>3579</v>
      </c>
      <c r="B1471" s="94" t="s">
        <v>3580</v>
      </c>
      <c r="C1471" s="86" t="str">
        <f t="shared" si="3"/>
        <v>PALWADA</v>
      </c>
      <c r="D1471" s="68"/>
      <c r="E1471" s="68"/>
      <c r="F1471" s="68"/>
      <c r="G1471" s="86"/>
      <c r="H1471" s="86">
        <f t="shared" si="1"/>
        <v>1</v>
      </c>
      <c r="I1471" s="68">
        <f t="shared" si="4"/>
        <v>1</v>
      </c>
      <c r="J1471" s="86"/>
      <c r="K1471" s="65"/>
      <c r="L1471" s="65"/>
      <c r="M1471" s="66"/>
      <c r="N1471" s="66"/>
      <c r="O1471" s="66"/>
      <c r="P1471" s="66"/>
      <c r="Q1471" s="66"/>
      <c r="R1471" s="66"/>
      <c r="S1471" s="66"/>
      <c r="T1471" s="66"/>
      <c r="U1471" s="66"/>
      <c r="V1471" s="66"/>
      <c r="W1471" s="66"/>
      <c r="X1471" s="66"/>
      <c r="Y1471" s="66"/>
      <c r="Z1471" s="66"/>
    </row>
    <row r="1472" spans="1:26" ht="14.25" customHeight="1" x14ac:dyDescent="0.2">
      <c r="A1472" s="94" t="s">
        <v>3581</v>
      </c>
      <c r="B1472" s="94" t="s">
        <v>3582</v>
      </c>
      <c r="C1472" s="86" t="str">
        <f t="shared" si="3"/>
        <v>DIGNEM</v>
      </c>
      <c r="D1472" s="86"/>
      <c r="E1472" s="86"/>
      <c r="F1472" s="86"/>
      <c r="G1472" s="86"/>
      <c r="H1472" s="86">
        <f t="shared" si="1"/>
        <v>1</v>
      </c>
      <c r="I1472" s="86">
        <f t="shared" si="4"/>
        <v>1</v>
      </c>
      <c r="J1472" s="86"/>
      <c r="K1472" s="65"/>
      <c r="L1472" s="65"/>
      <c r="M1472" s="66"/>
      <c r="N1472" s="66"/>
      <c r="O1472" s="66"/>
      <c r="P1472" s="66"/>
      <c r="Q1472" s="66"/>
      <c r="R1472" s="66"/>
      <c r="S1472" s="66"/>
      <c r="T1472" s="66"/>
      <c r="U1472" s="66"/>
      <c r="V1472" s="66"/>
      <c r="W1472" s="66"/>
      <c r="X1472" s="66"/>
      <c r="Y1472" s="66"/>
      <c r="Z1472" s="66"/>
    </row>
    <row r="1473" spans="1:26" ht="14.25" customHeight="1" x14ac:dyDescent="0.2">
      <c r="A1473" s="67" t="s">
        <v>3591</v>
      </c>
      <c r="B1473" s="67" t="s">
        <v>4027</v>
      </c>
      <c r="C1473" s="68" t="str">
        <f t="shared" si="3"/>
        <v>RLY GT. XELVONA</v>
      </c>
      <c r="D1473" s="68"/>
      <c r="E1473" s="68"/>
      <c r="F1473" s="68"/>
      <c r="G1473" s="68"/>
      <c r="H1473" s="68">
        <f t="shared" si="1"/>
        <v>1</v>
      </c>
      <c r="I1473" s="68">
        <f t="shared" si="4"/>
        <v>1</v>
      </c>
      <c r="J1473" s="68"/>
      <c r="K1473" s="65"/>
      <c r="L1473" s="65"/>
      <c r="M1473" s="66"/>
      <c r="N1473" s="66"/>
      <c r="O1473" s="66"/>
      <c r="P1473" s="66"/>
      <c r="Q1473" s="66"/>
      <c r="R1473" s="66"/>
      <c r="S1473" s="66"/>
      <c r="T1473" s="66"/>
      <c r="U1473" s="66"/>
      <c r="V1473" s="66"/>
      <c r="W1473" s="66"/>
      <c r="X1473" s="66"/>
      <c r="Y1473" s="66"/>
      <c r="Z1473" s="66"/>
    </row>
    <row r="1474" spans="1:26" ht="14.25" customHeight="1" x14ac:dyDescent="0.2">
      <c r="A1474" s="67" t="s">
        <v>3592</v>
      </c>
      <c r="B1474" s="67" t="s">
        <v>4028</v>
      </c>
      <c r="C1474" s="68" t="str">
        <f t="shared" si="3"/>
        <v>COPRIMODDI</v>
      </c>
      <c r="D1474" s="68"/>
      <c r="E1474" s="68"/>
      <c r="F1474" s="68"/>
      <c r="G1474" s="68"/>
      <c r="H1474" s="68">
        <f t="shared" si="1"/>
        <v>1</v>
      </c>
      <c r="I1474" s="68">
        <f t="shared" si="4"/>
        <v>1</v>
      </c>
      <c r="J1474" s="68"/>
      <c r="K1474" s="65"/>
      <c r="L1474" s="65"/>
      <c r="M1474" s="66"/>
      <c r="N1474" s="66"/>
      <c r="O1474" s="66"/>
      <c r="P1474" s="66"/>
      <c r="Q1474" s="66"/>
      <c r="R1474" s="66"/>
      <c r="S1474" s="66"/>
      <c r="T1474" s="66"/>
      <c r="U1474" s="66"/>
      <c r="V1474" s="66"/>
      <c r="W1474" s="66"/>
      <c r="X1474" s="66"/>
      <c r="Y1474" s="66"/>
      <c r="Z1474" s="66"/>
    </row>
    <row r="1475" spans="1:26" ht="14.25" customHeight="1" x14ac:dyDescent="0.2">
      <c r="A1475" s="67" t="s">
        <v>3594</v>
      </c>
      <c r="B1475" s="67" t="s">
        <v>4029</v>
      </c>
      <c r="C1475" s="68" t="str">
        <f t="shared" si="3"/>
        <v>POCLEM MOLL</v>
      </c>
      <c r="D1475" s="68"/>
      <c r="E1475" s="68"/>
      <c r="F1475" s="68"/>
      <c r="G1475" s="68"/>
      <c r="H1475" s="68">
        <f t="shared" si="1"/>
        <v>1</v>
      </c>
      <c r="I1475" s="68">
        <f t="shared" si="4"/>
        <v>1</v>
      </c>
      <c r="J1475" s="68"/>
      <c r="K1475" s="65"/>
      <c r="L1475" s="65"/>
      <c r="M1475" s="66"/>
      <c r="N1475" s="66"/>
      <c r="O1475" s="66"/>
      <c r="P1475" s="66"/>
      <c r="Q1475" s="66"/>
      <c r="R1475" s="66"/>
      <c r="S1475" s="66"/>
      <c r="T1475" s="66"/>
      <c r="U1475" s="66"/>
      <c r="V1475" s="66"/>
      <c r="W1475" s="66"/>
      <c r="X1475" s="66"/>
      <c r="Y1475" s="66"/>
      <c r="Z1475" s="66"/>
    </row>
    <row r="1476" spans="1:26" ht="14.25" customHeight="1" x14ac:dyDescent="0.2">
      <c r="A1476" s="67" t="s">
        <v>3595</v>
      </c>
      <c r="B1476" s="67" t="s">
        <v>4030</v>
      </c>
      <c r="C1476" s="68" t="str">
        <f t="shared" si="3"/>
        <v>MARMAGOA STEEL</v>
      </c>
      <c r="D1476" s="68"/>
      <c r="E1476" s="68"/>
      <c r="F1476" s="68"/>
      <c r="G1476" s="68"/>
      <c r="H1476" s="68">
        <f t="shared" si="1"/>
        <v>1</v>
      </c>
      <c r="I1476" s="68">
        <f t="shared" si="4"/>
        <v>1</v>
      </c>
      <c r="J1476" s="68"/>
      <c r="K1476" s="65"/>
      <c r="L1476" s="65"/>
      <c r="M1476" s="66"/>
      <c r="N1476" s="66"/>
      <c r="O1476" s="66"/>
      <c r="P1476" s="66"/>
      <c r="Q1476" s="66"/>
      <c r="R1476" s="66"/>
      <c r="S1476" s="66"/>
      <c r="T1476" s="66"/>
      <c r="U1476" s="66"/>
      <c r="V1476" s="66"/>
      <c r="W1476" s="66"/>
      <c r="X1476" s="66"/>
      <c r="Y1476" s="66"/>
      <c r="Z1476" s="66"/>
    </row>
    <row r="1477" spans="1:26" ht="14.25" customHeight="1" x14ac:dyDescent="0.2">
      <c r="A1477" s="67" t="s">
        <v>3596</v>
      </c>
      <c r="B1477" s="67" t="s">
        <v>4031</v>
      </c>
      <c r="C1477" s="68" t="str">
        <f t="shared" si="3"/>
        <v>RAITOLEM</v>
      </c>
      <c r="D1477" s="68"/>
      <c r="E1477" s="68"/>
      <c r="F1477" s="68"/>
      <c r="G1477" s="68"/>
      <c r="H1477" s="68">
        <f t="shared" si="1"/>
        <v>1</v>
      </c>
      <c r="I1477" s="68">
        <f t="shared" si="4"/>
        <v>1</v>
      </c>
      <c r="J1477" s="68"/>
      <c r="K1477" s="65"/>
      <c r="L1477" s="65"/>
      <c r="M1477" s="66"/>
      <c r="N1477" s="66"/>
      <c r="O1477" s="66"/>
      <c r="P1477" s="66"/>
      <c r="Q1477" s="66"/>
      <c r="R1477" s="66"/>
      <c r="S1477" s="66"/>
      <c r="T1477" s="66"/>
      <c r="U1477" s="66"/>
      <c r="V1477" s="66"/>
      <c r="W1477" s="66"/>
      <c r="X1477" s="66"/>
      <c r="Y1477" s="66"/>
      <c r="Z1477" s="66"/>
    </row>
    <row r="1478" spans="1:26" ht="14.25" customHeight="1" x14ac:dyDescent="0.2">
      <c r="A1478" s="67" t="s">
        <v>3597</v>
      </c>
      <c r="B1478" s="67" t="s">
        <v>4032</v>
      </c>
      <c r="C1478" s="68" t="str">
        <f t="shared" si="3"/>
        <v>GADEABHATTI</v>
      </c>
      <c r="D1478" s="68"/>
      <c r="E1478" s="68"/>
      <c r="F1478" s="68"/>
      <c r="G1478" s="68"/>
      <c r="H1478" s="68">
        <f t="shared" si="1"/>
        <v>1</v>
      </c>
      <c r="I1478" s="68">
        <f t="shared" si="4"/>
        <v>1</v>
      </c>
      <c r="J1478" s="68"/>
      <c r="K1478" s="65"/>
      <c r="L1478" s="65"/>
      <c r="M1478" s="66"/>
      <c r="N1478" s="66"/>
      <c r="O1478" s="66"/>
      <c r="P1478" s="66"/>
      <c r="Q1478" s="66"/>
      <c r="R1478" s="66"/>
      <c r="S1478" s="66"/>
      <c r="T1478" s="66"/>
      <c r="U1478" s="66"/>
      <c r="V1478" s="66"/>
      <c r="W1478" s="66"/>
      <c r="X1478" s="66"/>
      <c r="Y1478" s="66"/>
      <c r="Z1478" s="66"/>
    </row>
    <row r="1479" spans="1:26" ht="14.25" customHeight="1" x14ac:dyDescent="0.2">
      <c r="A1479" s="67" t="s">
        <v>3598</v>
      </c>
      <c r="B1479" s="67" t="s">
        <v>4033</v>
      </c>
      <c r="C1479" s="68" t="str">
        <f t="shared" si="3"/>
        <v>BHAGWATI TILES</v>
      </c>
      <c r="D1479" s="68"/>
      <c r="E1479" s="68"/>
      <c r="F1479" s="68"/>
      <c r="G1479" s="68"/>
      <c r="H1479" s="68">
        <f t="shared" si="1"/>
        <v>1</v>
      </c>
      <c r="I1479" s="68">
        <f t="shared" si="4"/>
        <v>1</v>
      </c>
      <c r="J1479" s="68"/>
      <c r="K1479" s="65"/>
      <c r="L1479" s="65"/>
      <c r="M1479" s="66"/>
      <c r="N1479" s="66"/>
      <c r="O1479" s="66"/>
      <c r="P1479" s="66"/>
      <c r="Q1479" s="66"/>
      <c r="R1479" s="66"/>
      <c r="S1479" s="66"/>
      <c r="T1479" s="66"/>
      <c r="U1479" s="66"/>
      <c r="V1479" s="66"/>
      <c r="W1479" s="66"/>
      <c r="X1479" s="66"/>
      <c r="Y1479" s="66"/>
      <c r="Z1479" s="66"/>
    </row>
    <row r="1480" spans="1:26" ht="14.25" customHeight="1" x14ac:dyDescent="0.2">
      <c r="A1480" s="67" t="s">
        <v>3599</v>
      </c>
      <c r="B1480" s="67" t="s">
        <v>4034</v>
      </c>
      <c r="C1480" s="68" t="str">
        <f t="shared" si="3"/>
        <v>DAVORLIM CHAPEL</v>
      </c>
      <c r="D1480" s="68"/>
      <c r="E1480" s="68"/>
      <c r="F1480" s="68"/>
      <c r="G1480" s="68"/>
      <c r="H1480" s="68">
        <f t="shared" si="1"/>
        <v>1</v>
      </c>
      <c r="I1480" s="68">
        <f t="shared" si="4"/>
        <v>1</v>
      </c>
      <c r="J1480" s="68"/>
      <c r="K1480" s="65"/>
      <c r="L1480" s="65"/>
      <c r="M1480" s="66"/>
      <c r="N1480" s="66"/>
      <c r="O1480" s="66"/>
      <c r="P1480" s="66"/>
      <c r="Q1480" s="66"/>
      <c r="R1480" s="66"/>
      <c r="S1480" s="66"/>
      <c r="T1480" s="66"/>
      <c r="U1480" s="66"/>
      <c r="V1480" s="66"/>
      <c r="W1480" s="66"/>
      <c r="X1480" s="66"/>
      <c r="Y1480" s="66"/>
      <c r="Z1480" s="66"/>
    </row>
    <row r="1481" spans="1:26" ht="14.25" customHeight="1" x14ac:dyDescent="0.2">
      <c r="A1481" s="67" t="s">
        <v>3600</v>
      </c>
      <c r="B1481" s="67" t="s">
        <v>4035</v>
      </c>
      <c r="C1481" s="68" t="str">
        <f t="shared" si="3"/>
        <v>DARVORLIM</v>
      </c>
      <c r="D1481" s="68"/>
      <c r="E1481" s="68"/>
      <c r="F1481" s="68"/>
      <c r="G1481" s="68"/>
      <c r="H1481" s="68">
        <f t="shared" si="1"/>
        <v>1</v>
      </c>
      <c r="I1481" s="68">
        <f t="shared" si="4"/>
        <v>1</v>
      </c>
      <c r="J1481" s="68"/>
      <c r="K1481" s="65"/>
      <c r="L1481" s="65"/>
      <c r="M1481" s="66"/>
      <c r="N1481" s="66"/>
      <c r="O1481" s="66"/>
      <c r="P1481" s="66"/>
      <c r="Q1481" s="66"/>
      <c r="R1481" s="66"/>
      <c r="S1481" s="66"/>
      <c r="T1481" s="66"/>
      <c r="U1481" s="66"/>
      <c r="V1481" s="66"/>
      <c r="W1481" s="66"/>
      <c r="X1481" s="66"/>
      <c r="Y1481" s="66"/>
      <c r="Z1481" s="66"/>
    </row>
    <row r="1482" spans="1:26" ht="14.25" customHeight="1" x14ac:dyDescent="0.2">
      <c r="A1482" s="67" t="s">
        <v>3601</v>
      </c>
      <c r="B1482" s="67" t="s">
        <v>4036</v>
      </c>
      <c r="C1482" s="68" t="str">
        <f t="shared" si="3"/>
        <v>AQUEM P. HOUSE</v>
      </c>
      <c r="D1482" s="68"/>
      <c r="E1482" s="68"/>
      <c r="F1482" s="68"/>
      <c r="G1482" s="68"/>
      <c r="H1482" s="68">
        <f t="shared" si="1"/>
        <v>1</v>
      </c>
      <c r="I1482" s="68">
        <f t="shared" si="4"/>
        <v>1</v>
      </c>
      <c r="J1482" s="68"/>
      <c r="K1482" s="65"/>
      <c r="L1482" s="65"/>
      <c r="M1482" s="66"/>
      <c r="N1482" s="66"/>
      <c r="O1482" s="66"/>
      <c r="P1482" s="66"/>
      <c r="Q1482" s="66"/>
      <c r="R1482" s="66"/>
      <c r="S1482" s="66"/>
      <c r="T1482" s="66"/>
      <c r="U1482" s="66"/>
      <c r="V1482" s="66"/>
      <c r="W1482" s="66"/>
      <c r="X1482" s="66"/>
      <c r="Y1482" s="66"/>
      <c r="Z1482" s="66"/>
    </row>
    <row r="1483" spans="1:26" ht="14.25" customHeight="1" x14ac:dyDescent="0.2">
      <c r="A1483" s="67" t="s">
        <v>3602</v>
      </c>
      <c r="B1483" s="67" t="s">
        <v>4037</v>
      </c>
      <c r="C1483" s="68" t="str">
        <f t="shared" si="3"/>
        <v>MARKET SBI</v>
      </c>
      <c r="D1483" s="68"/>
      <c r="E1483" s="68"/>
      <c r="F1483" s="68"/>
      <c r="G1483" s="68"/>
      <c r="H1483" s="68">
        <f t="shared" si="1"/>
        <v>1</v>
      </c>
      <c r="I1483" s="68">
        <f t="shared" si="4"/>
        <v>1</v>
      </c>
      <c r="J1483" s="68"/>
      <c r="K1483" s="65"/>
      <c r="L1483" s="65"/>
      <c r="M1483" s="66"/>
      <c r="N1483" s="66"/>
      <c r="O1483" s="66"/>
      <c r="P1483" s="66"/>
      <c r="Q1483" s="66"/>
      <c r="R1483" s="66"/>
      <c r="S1483" s="66"/>
      <c r="T1483" s="66"/>
      <c r="U1483" s="66"/>
      <c r="V1483" s="66"/>
      <c r="W1483" s="66"/>
      <c r="X1483" s="66"/>
      <c r="Y1483" s="66"/>
      <c r="Z1483" s="66"/>
    </row>
    <row r="1484" spans="1:26" ht="14.25" customHeight="1" x14ac:dyDescent="0.2">
      <c r="A1484" s="67" t="s">
        <v>3455</v>
      </c>
      <c r="B1484" s="67" t="s">
        <v>3456</v>
      </c>
      <c r="C1484" s="68" t="str">
        <f t="shared" si="3"/>
        <v>BADDEM</v>
      </c>
      <c r="D1484" s="68"/>
      <c r="E1484" s="68"/>
      <c r="F1484" s="68"/>
      <c r="G1484" s="68"/>
      <c r="H1484" s="68">
        <f t="shared" si="1"/>
        <v>1</v>
      </c>
      <c r="I1484" s="68">
        <f t="shared" si="4"/>
        <v>1</v>
      </c>
      <c r="J1484" s="68"/>
      <c r="K1484" s="65"/>
      <c r="L1484" s="65"/>
      <c r="M1484" s="66"/>
      <c r="N1484" s="66"/>
      <c r="O1484" s="66"/>
      <c r="P1484" s="66"/>
      <c r="Q1484" s="66"/>
      <c r="R1484" s="66"/>
      <c r="S1484" s="66"/>
      <c r="T1484" s="66"/>
      <c r="U1484" s="66"/>
      <c r="V1484" s="66"/>
      <c r="W1484" s="66"/>
      <c r="X1484" s="66"/>
      <c r="Y1484" s="66"/>
      <c r="Z1484" s="66"/>
    </row>
    <row r="1485" spans="1:26" ht="14.25" customHeight="1" x14ac:dyDescent="0.2">
      <c r="A1485" s="67" t="s">
        <v>3499</v>
      </c>
      <c r="B1485" s="67" t="s">
        <v>3500</v>
      </c>
      <c r="C1485" s="68" t="str">
        <f t="shared" si="3"/>
        <v>MES CAMP</v>
      </c>
      <c r="D1485" s="68"/>
      <c r="E1485" s="68"/>
      <c r="F1485" s="68"/>
      <c r="G1485" s="68"/>
      <c r="H1485" s="68">
        <f t="shared" si="1"/>
        <v>1</v>
      </c>
      <c r="I1485" s="68">
        <f t="shared" si="4"/>
        <v>1</v>
      </c>
      <c r="J1485" s="68"/>
      <c r="K1485" s="65"/>
      <c r="L1485" s="65"/>
      <c r="M1485" s="66"/>
      <c r="N1485" s="66"/>
      <c r="O1485" s="66"/>
      <c r="P1485" s="66"/>
      <c r="Q1485" s="66"/>
      <c r="R1485" s="66"/>
      <c r="S1485" s="66"/>
      <c r="T1485" s="66"/>
      <c r="U1485" s="66"/>
      <c r="V1485" s="66"/>
      <c r="W1485" s="66"/>
      <c r="X1485" s="66"/>
      <c r="Y1485" s="66"/>
      <c r="Z1485" s="66"/>
    </row>
    <row r="1486" spans="1:26" ht="14.25" customHeight="1" x14ac:dyDescent="0.2">
      <c r="A1486" s="67" t="s">
        <v>704</v>
      </c>
      <c r="B1486" s="67" t="s">
        <v>705</v>
      </c>
      <c r="C1486" s="68" t="str">
        <f t="shared" si="3"/>
        <v>KUBALWADI</v>
      </c>
      <c r="D1486" s="68"/>
      <c r="E1486" s="68"/>
      <c r="F1486" s="68"/>
      <c r="G1486" s="68"/>
      <c r="H1486" s="68">
        <f t="shared" si="1"/>
        <v>1</v>
      </c>
      <c r="I1486" s="68">
        <f t="shared" si="4"/>
        <v>1</v>
      </c>
      <c r="J1486" s="68"/>
      <c r="K1486" s="65"/>
      <c r="L1486" s="65"/>
      <c r="M1486" s="66"/>
      <c r="N1486" s="66"/>
      <c r="O1486" s="66"/>
      <c r="P1486" s="66"/>
      <c r="Q1486" s="66"/>
      <c r="R1486" s="66"/>
      <c r="S1486" s="66"/>
      <c r="T1486" s="66"/>
      <c r="U1486" s="66"/>
      <c r="V1486" s="66"/>
      <c r="W1486" s="66"/>
      <c r="X1486" s="66"/>
      <c r="Y1486" s="66"/>
      <c r="Z1486" s="66"/>
    </row>
    <row r="1487" spans="1:26" ht="14.25" customHeight="1" x14ac:dyDescent="0.2">
      <c r="A1487" s="67" t="s">
        <v>3607</v>
      </c>
      <c r="B1487" s="67" t="s">
        <v>4038</v>
      </c>
      <c r="C1487" s="68" t="str">
        <f t="shared" si="3"/>
        <v>ALMA CROSS</v>
      </c>
      <c r="D1487" s="68"/>
      <c r="E1487" s="68"/>
      <c r="F1487" s="68"/>
      <c r="G1487" s="68"/>
      <c r="H1487" s="68">
        <f t="shared" si="1"/>
        <v>1</v>
      </c>
      <c r="I1487" s="68">
        <f t="shared" si="4"/>
        <v>1</v>
      </c>
      <c r="J1487" s="68"/>
      <c r="K1487" s="65"/>
      <c r="L1487" s="65"/>
      <c r="M1487" s="66"/>
      <c r="N1487" s="66"/>
      <c r="O1487" s="66"/>
      <c r="P1487" s="66"/>
      <c r="Q1487" s="66"/>
      <c r="R1487" s="66"/>
      <c r="S1487" s="66"/>
      <c r="T1487" s="66"/>
      <c r="U1487" s="66"/>
      <c r="V1487" s="66"/>
      <c r="W1487" s="66"/>
      <c r="X1487" s="66"/>
      <c r="Y1487" s="66"/>
      <c r="Z1487" s="66"/>
    </row>
    <row r="1488" spans="1:26" ht="14.25" customHeight="1" x14ac:dyDescent="0.2">
      <c r="A1488" s="94"/>
      <c r="B1488" s="94"/>
      <c r="C1488" s="65"/>
      <c r="D1488" s="65"/>
      <c r="E1488" s="65"/>
      <c r="F1488" s="65"/>
      <c r="G1488" s="65"/>
      <c r="H1488" s="65"/>
      <c r="I1488" s="65"/>
      <c r="J1488" s="65"/>
      <c r="K1488" s="65"/>
      <c r="L1488" s="65"/>
      <c r="M1488" s="66"/>
      <c r="N1488" s="66"/>
      <c r="O1488" s="66"/>
      <c r="P1488" s="66"/>
      <c r="Q1488" s="66"/>
      <c r="R1488" s="66"/>
      <c r="S1488" s="66"/>
      <c r="T1488" s="66"/>
      <c r="U1488" s="66"/>
      <c r="V1488" s="66"/>
      <c r="W1488" s="66"/>
      <c r="X1488" s="66"/>
      <c r="Y1488" s="66"/>
      <c r="Z1488" s="66"/>
    </row>
    <row r="1489" spans="1:26" ht="14.25" customHeight="1" x14ac:dyDescent="0.2">
      <c r="A1489" s="94"/>
      <c r="B1489" s="94"/>
      <c r="C1489" s="65"/>
      <c r="D1489" s="65"/>
      <c r="E1489" s="65"/>
      <c r="F1489" s="65"/>
      <c r="G1489" s="65"/>
      <c r="H1489" s="65"/>
      <c r="I1489" s="65"/>
      <c r="J1489" s="65"/>
      <c r="K1489" s="65"/>
      <c r="L1489" s="65"/>
      <c r="M1489" s="66"/>
      <c r="N1489" s="66"/>
      <c r="O1489" s="66"/>
      <c r="P1489" s="66"/>
      <c r="Q1489" s="66"/>
      <c r="R1489" s="66"/>
      <c r="S1489" s="66"/>
      <c r="T1489" s="66"/>
      <c r="U1489" s="66"/>
      <c r="V1489" s="66"/>
      <c r="W1489" s="66"/>
      <c r="X1489" s="66"/>
      <c r="Y1489" s="66"/>
      <c r="Z1489" s="66"/>
    </row>
    <row r="1490" spans="1:26" ht="14.25" customHeight="1" x14ac:dyDescent="0.2">
      <c r="A1490" s="94"/>
      <c r="B1490" s="94"/>
      <c r="C1490" s="65"/>
      <c r="D1490" s="65"/>
      <c r="E1490" s="65"/>
      <c r="F1490" s="65"/>
      <c r="G1490" s="65"/>
      <c r="H1490" s="65"/>
      <c r="I1490" s="65"/>
      <c r="J1490" s="65"/>
      <c r="K1490" s="65"/>
      <c r="L1490" s="65"/>
      <c r="M1490" s="66"/>
      <c r="N1490" s="66"/>
      <c r="O1490" s="66"/>
      <c r="P1490" s="66"/>
      <c r="Q1490" s="66"/>
      <c r="R1490" s="66"/>
      <c r="S1490" s="66"/>
      <c r="T1490" s="66"/>
      <c r="U1490" s="66"/>
      <c r="V1490" s="66"/>
      <c r="W1490" s="66"/>
      <c r="X1490" s="66"/>
      <c r="Y1490" s="66"/>
      <c r="Z1490" s="66"/>
    </row>
    <row r="1491" spans="1:26" ht="14.25" customHeight="1" x14ac:dyDescent="0.2">
      <c r="A1491" s="94"/>
      <c r="B1491" s="94"/>
      <c r="C1491" s="65"/>
      <c r="D1491" s="65"/>
      <c r="E1491" s="65"/>
      <c r="F1491" s="65"/>
      <c r="G1491" s="65"/>
      <c r="H1491" s="65"/>
      <c r="I1491" s="65"/>
      <c r="J1491" s="65"/>
      <c r="K1491" s="65"/>
      <c r="L1491" s="65"/>
      <c r="M1491" s="66"/>
      <c r="N1491" s="66"/>
      <c r="O1491" s="66"/>
      <c r="P1491" s="66"/>
      <c r="Q1491" s="66"/>
      <c r="R1491" s="66"/>
      <c r="S1491" s="66"/>
      <c r="T1491" s="66"/>
      <c r="U1491" s="66"/>
      <c r="V1491" s="66"/>
      <c r="W1491" s="66"/>
      <c r="X1491" s="66"/>
      <c r="Y1491" s="66"/>
      <c r="Z1491" s="66"/>
    </row>
    <row r="1492" spans="1:26" ht="14.25" customHeight="1" x14ac:dyDescent="0.2">
      <c r="A1492" s="94"/>
      <c r="B1492" s="94"/>
      <c r="C1492" s="65"/>
      <c r="D1492" s="65"/>
      <c r="E1492" s="65"/>
      <c r="F1492" s="65"/>
      <c r="G1492" s="65"/>
      <c r="H1492" s="65"/>
      <c r="I1492" s="65"/>
      <c r="J1492" s="65"/>
      <c r="K1492" s="65"/>
      <c r="L1492" s="65"/>
      <c r="M1492" s="66"/>
      <c r="N1492" s="66"/>
      <c r="O1492" s="66"/>
      <c r="P1492" s="66"/>
      <c r="Q1492" s="66"/>
      <c r="R1492" s="66"/>
      <c r="S1492" s="66"/>
      <c r="T1492" s="66"/>
      <c r="U1492" s="66"/>
      <c r="V1492" s="66"/>
      <c r="W1492" s="66"/>
      <c r="X1492" s="66"/>
      <c r="Y1492" s="66"/>
      <c r="Z1492" s="66"/>
    </row>
    <row r="1493" spans="1:26" ht="14.25" customHeight="1" x14ac:dyDescent="0.2">
      <c r="A1493" s="94"/>
      <c r="B1493" s="94"/>
      <c r="C1493" s="65"/>
      <c r="D1493" s="65"/>
      <c r="E1493" s="65"/>
      <c r="F1493" s="65"/>
      <c r="G1493" s="65"/>
      <c r="H1493" s="65"/>
      <c r="I1493" s="65"/>
      <c r="J1493" s="65"/>
      <c r="K1493" s="65"/>
      <c r="L1493" s="65"/>
      <c r="M1493" s="66"/>
      <c r="N1493" s="66"/>
      <c r="O1493" s="66"/>
      <c r="P1493" s="66"/>
      <c r="Q1493" s="66"/>
      <c r="R1493" s="66"/>
      <c r="S1493" s="66"/>
      <c r="T1493" s="66"/>
      <c r="U1493" s="66"/>
      <c r="V1493" s="66"/>
      <c r="W1493" s="66"/>
      <c r="X1493" s="66"/>
      <c r="Y1493" s="66"/>
      <c r="Z1493" s="66"/>
    </row>
    <row r="1494" spans="1:26" ht="14.25" customHeight="1" x14ac:dyDescent="0.2">
      <c r="A1494" s="94"/>
      <c r="B1494" s="94"/>
      <c r="C1494" s="65"/>
      <c r="D1494" s="65"/>
      <c r="E1494" s="65"/>
      <c r="F1494" s="65"/>
      <c r="G1494" s="65"/>
      <c r="H1494" s="65"/>
      <c r="I1494" s="65"/>
      <c r="J1494" s="65"/>
      <c r="K1494" s="65"/>
      <c r="L1494" s="65"/>
      <c r="M1494" s="66"/>
      <c r="N1494" s="66"/>
      <c r="O1494" s="66"/>
      <c r="P1494" s="66"/>
      <c r="Q1494" s="66"/>
      <c r="R1494" s="66"/>
      <c r="S1494" s="66"/>
      <c r="T1494" s="66"/>
      <c r="U1494" s="66"/>
      <c r="V1494" s="66"/>
      <c r="W1494" s="66"/>
      <c r="X1494" s="66"/>
      <c r="Y1494" s="66"/>
      <c r="Z1494" s="66"/>
    </row>
    <row r="1495" spans="1:26" ht="14.25" customHeight="1" x14ac:dyDescent="0.2">
      <c r="A1495" s="94"/>
      <c r="B1495" s="94"/>
      <c r="C1495" s="65"/>
      <c r="D1495" s="65"/>
      <c r="E1495" s="65"/>
      <c r="F1495" s="65"/>
      <c r="G1495" s="65"/>
      <c r="H1495" s="65"/>
      <c r="I1495" s="65"/>
      <c r="J1495" s="65"/>
      <c r="K1495" s="65"/>
      <c r="L1495" s="65"/>
      <c r="M1495" s="66"/>
      <c r="N1495" s="66"/>
      <c r="O1495" s="66"/>
      <c r="P1495" s="66"/>
      <c r="Q1495" s="66"/>
      <c r="R1495" s="66"/>
      <c r="S1495" s="66"/>
      <c r="T1495" s="66"/>
      <c r="U1495" s="66"/>
      <c r="V1495" s="66"/>
      <c r="W1495" s="66"/>
      <c r="X1495" s="66"/>
      <c r="Y1495" s="66"/>
      <c r="Z1495" s="66"/>
    </row>
    <row r="1496" spans="1:26" ht="14.25" customHeight="1" x14ac:dyDescent="0.2">
      <c r="A1496" s="94"/>
      <c r="B1496" s="94"/>
      <c r="C1496" s="65"/>
      <c r="D1496" s="65"/>
      <c r="E1496" s="65"/>
      <c r="F1496" s="65"/>
      <c r="G1496" s="65"/>
      <c r="H1496" s="65"/>
      <c r="I1496" s="65"/>
      <c r="J1496" s="65"/>
      <c r="K1496" s="65"/>
      <c r="L1496" s="65"/>
      <c r="M1496" s="66"/>
      <c r="N1496" s="66"/>
      <c r="O1496" s="66"/>
      <c r="P1496" s="66"/>
      <c r="Q1496" s="66"/>
      <c r="R1496" s="66"/>
      <c r="S1496" s="66"/>
      <c r="T1496" s="66"/>
      <c r="U1496" s="66"/>
      <c r="V1496" s="66"/>
      <c r="W1496" s="66"/>
      <c r="X1496" s="66"/>
      <c r="Y1496" s="66"/>
      <c r="Z1496" s="66"/>
    </row>
    <row r="1497" spans="1:26" ht="14.25" customHeight="1" x14ac:dyDescent="0.2">
      <c r="A1497" s="94"/>
      <c r="B1497" s="94"/>
      <c r="C1497" s="65"/>
      <c r="D1497" s="65"/>
      <c r="E1497" s="65"/>
      <c r="F1497" s="65"/>
      <c r="G1497" s="65"/>
      <c r="H1497" s="65"/>
      <c r="I1497" s="65"/>
      <c r="J1497" s="65"/>
      <c r="K1497" s="65"/>
      <c r="L1497" s="65"/>
      <c r="M1497" s="66"/>
      <c r="N1497" s="66"/>
      <c r="O1497" s="66"/>
      <c r="P1497" s="66"/>
      <c r="Q1497" s="66"/>
      <c r="R1497" s="66"/>
      <c r="S1497" s="66"/>
      <c r="T1497" s="66"/>
      <c r="U1497" s="66"/>
      <c r="V1497" s="66"/>
      <c r="W1497" s="66"/>
      <c r="X1497" s="66"/>
      <c r="Y1497" s="66"/>
      <c r="Z1497" s="66"/>
    </row>
    <row r="1498" spans="1:26" ht="14.25" customHeight="1" x14ac:dyDescent="0.2">
      <c r="A1498" s="94"/>
      <c r="B1498" s="94"/>
      <c r="C1498" s="65"/>
      <c r="D1498" s="65"/>
      <c r="E1498" s="65"/>
      <c r="F1498" s="65"/>
      <c r="G1498" s="65"/>
      <c r="H1498" s="65"/>
      <c r="I1498" s="65"/>
      <c r="J1498" s="65"/>
      <c r="K1498" s="65"/>
      <c r="L1498" s="65"/>
      <c r="M1498" s="66"/>
      <c r="N1498" s="66"/>
      <c r="O1498" s="66"/>
      <c r="P1498" s="66"/>
      <c r="Q1498" s="66"/>
      <c r="R1498" s="66"/>
      <c r="S1498" s="66"/>
      <c r="T1498" s="66"/>
      <c r="U1498" s="66"/>
      <c r="V1498" s="66"/>
      <c r="W1498" s="66"/>
      <c r="X1498" s="66"/>
      <c r="Y1498" s="66"/>
      <c r="Z1498" s="66"/>
    </row>
    <row r="1499" spans="1:26" ht="14.25" customHeight="1" x14ac:dyDescent="0.2">
      <c r="A1499" s="94"/>
      <c r="B1499" s="94"/>
      <c r="C1499" s="65"/>
      <c r="D1499" s="65"/>
      <c r="E1499" s="65"/>
      <c r="F1499" s="65"/>
      <c r="G1499" s="65"/>
      <c r="H1499" s="65"/>
      <c r="I1499" s="65"/>
      <c r="J1499" s="65"/>
      <c r="K1499" s="65"/>
      <c r="L1499" s="65"/>
      <c r="M1499" s="66"/>
      <c r="N1499" s="66"/>
      <c r="O1499" s="66"/>
      <c r="P1499" s="66"/>
      <c r="Q1499" s="66"/>
      <c r="R1499" s="66"/>
      <c r="S1499" s="66"/>
      <c r="T1499" s="66"/>
      <c r="U1499" s="66"/>
      <c r="V1499" s="66"/>
      <c r="W1499" s="66"/>
      <c r="X1499" s="66"/>
      <c r="Y1499" s="66"/>
      <c r="Z1499" s="66"/>
    </row>
    <row r="1500" spans="1:26" ht="14.25" customHeight="1" x14ac:dyDescent="0.2">
      <c r="A1500" s="94"/>
      <c r="B1500" s="94"/>
      <c r="C1500" s="65"/>
      <c r="D1500" s="65"/>
      <c r="E1500" s="65"/>
      <c r="F1500" s="65"/>
      <c r="G1500" s="65"/>
      <c r="H1500" s="65"/>
      <c r="I1500" s="65"/>
      <c r="J1500" s="65"/>
      <c r="K1500" s="65"/>
      <c r="L1500" s="65"/>
      <c r="M1500" s="66"/>
      <c r="N1500" s="66"/>
      <c r="O1500" s="66"/>
      <c r="P1500" s="66"/>
      <c r="Q1500" s="66"/>
      <c r="R1500" s="66"/>
      <c r="S1500" s="66"/>
      <c r="T1500" s="66"/>
      <c r="U1500" s="66"/>
      <c r="V1500" s="66"/>
      <c r="W1500" s="66"/>
      <c r="X1500" s="66"/>
      <c r="Y1500" s="66"/>
      <c r="Z1500" s="66"/>
    </row>
    <row r="1501" spans="1:26" ht="14.25" customHeight="1" x14ac:dyDescent="0.2">
      <c r="A1501" s="94"/>
      <c r="B1501" s="94"/>
      <c r="C1501" s="65"/>
      <c r="D1501" s="65"/>
      <c r="E1501" s="65"/>
      <c r="F1501" s="65"/>
      <c r="G1501" s="65"/>
      <c r="H1501" s="65"/>
      <c r="I1501" s="65"/>
      <c r="J1501" s="65"/>
      <c r="K1501" s="65"/>
      <c r="L1501" s="65"/>
      <c r="M1501" s="66"/>
      <c r="N1501" s="66"/>
      <c r="O1501" s="66"/>
      <c r="P1501" s="66"/>
      <c r="Q1501" s="66"/>
      <c r="R1501" s="66"/>
      <c r="S1501" s="66"/>
      <c r="T1501" s="66"/>
      <c r="U1501" s="66"/>
      <c r="V1501" s="66"/>
      <c r="W1501" s="66"/>
      <c r="X1501" s="66"/>
      <c r="Y1501" s="66"/>
      <c r="Z1501" s="66"/>
    </row>
    <row r="1502" spans="1:26" ht="14.25" customHeight="1" x14ac:dyDescent="0.2">
      <c r="A1502" s="94"/>
      <c r="B1502" s="94"/>
      <c r="C1502" s="65"/>
      <c r="D1502" s="65"/>
      <c r="E1502" s="65"/>
      <c r="F1502" s="65"/>
      <c r="G1502" s="65"/>
      <c r="H1502" s="65"/>
      <c r="I1502" s="65"/>
      <c r="J1502" s="65"/>
      <c r="K1502" s="65"/>
      <c r="L1502" s="65"/>
      <c r="M1502" s="66"/>
      <c r="N1502" s="66"/>
      <c r="O1502" s="66"/>
      <c r="P1502" s="66"/>
      <c r="Q1502" s="66"/>
      <c r="R1502" s="66"/>
      <c r="S1502" s="66"/>
      <c r="T1502" s="66"/>
      <c r="U1502" s="66"/>
      <c r="V1502" s="66"/>
      <c r="W1502" s="66"/>
      <c r="X1502" s="66"/>
      <c r="Y1502" s="66"/>
      <c r="Z1502" s="66"/>
    </row>
    <row r="1503" spans="1:26" ht="14.25" customHeight="1" x14ac:dyDescent="0.2">
      <c r="A1503" s="94"/>
      <c r="B1503" s="94"/>
      <c r="C1503" s="65"/>
      <c r="D1503" s="65"/>
      <c r="E1503" s="65"/>
      <c r="F1503" s="65"/>
      <c r="G1503" s="65"/>
      <c r="H1503" s="65"/>
      <c r="I1503" s="65"/>
      <c r="J1503" s="65"/>
      <c r="K1503" s="65"/>
      <c r="L1503" s="65"/>
      <c r="M1503" s="66"/>
      <c r="N1503" s="66"/>
      <c r="O1503" s="66"/>
      <c r="P1503" s="66"/>
      <c r="Q1503" s="66"/>
      <c r="R1503" s="66"/>
      <c r="S1503" s="66"/>
      <c r="T1503" s="66"/>
      <c r="U1503" s="66"/>
      <c r="V1503" s="66"/>
      <c r="W1503" s="66"/>
      <c r="X1503" s="66"/>
      <c r="Y1503" s="66"/>
      <c r="Z1503" s="66"/>
    </row>
    <row r="1504" spans="1:26" ht="14.25" customHeight="1" x14ac:dyDescent="0.2">
      <c r="A1504" s="94"/>
      <c r="B1504" s="94"/>
      <c r="C1504" s="65"/>
      <c r="D1504" s="65"/>
      <c r="E1504" s="65"/>
      <c r="F1504" s="65"/>
      <c r="G1504" s="65"/>
      <c r="H1504" s="65"/>
      <c r="I1504" s="65"/>
      <c r="J1504" s="65"/>
      <c r="K1504" s="65"/>
      <c r="L1504" s="65"/>
      <c r="M1504" s="66"/>
      <c r="N1504" s="66"/>
      <c r="O1504" s="66"/>
      <c r="P1504" s="66"/>
      <c r="Q1504" s="66"/>
      <c r="R1504" s="66"/>
      <c r="S1504" s="66"/>
      <c r="T1504" s="66"/>
      <c r="U1504" s="66"/>
      <c r="V1504" s="66"/>
      <c r="W1504" s="66"/>
      <c r="X1504" s="66"/>
      <c r="Y1504" s="66"/>
      <c r="Z1504" s="66"/>
    </row>
    <row r="1505" spans="1:26" ht="14.25" customHeight="1" x14ac:dyDescent="0.2">
      <c r="A1505" s="94"/>
      <c r="B1505" s="94"/>
      <c r="C1505" s="65"/>
      <c r="D1505" s="65"/>
      <c r="E1505" s="65"/>
      <c r="F1505" s="65"/>
      <c r="G1505" s="65"/>
      <c r="H1505" s="65"/>
      <c r="I1505" s="65"/>
      <c r="J1505" s="65"/>
      <c r="K1505" s="65"/>
      <c r="L1505" s="65"/>
      <c r="M1505" s="66"/>
      <c r="N1505" s="66"/>
      <c r="O1505" s="66"/>
      <c r="P1505" s="66"/>
      <c r="Q1505" s="66"/>
      <c r="R1505" s="66"/>
      <c r="S1505" s="66"/>
      <c r="T1505" s="66"/>
      <c r="U1505" s="66"/>
      <c r="V1505" s="66"/>
      <c r="W1505" s="66"/>
      <c r="X1505" s="66"/>
      <c r="Y1505" s="66"/>
      <c r="Z1505" s="66"/>
    </row>
    <row r="1506" spans="1:26" ht="14.25" customHeight="1" x14ac:dyDescent="0.2">
      <c r="A1506" s="94"/>
      <c r="B1506" s="94"/>
      <c r="C1506" s="65"/>
      <c r="D1506" s="65"/>
      <c r="E1506" s="65"/>
      <c r="F1506" s="65"/>
      <c r="G1506" s="65"/>
      <c r="H1506" s="65"/>
      <c r="I1506" s="65"/>
      <c r="J1506" s="65"/>
      <c r="K1506" s="65"/>
      <c r="L1506" s="65"/>
      <c r="M1506" s="66"/>
      <c r="N1506" s="66"/>
      <c r="O1506" s="66"/>
      <c r="P1506" s="66"/>
      <c r="Q1506" s="66"/>
      <c r="R1506" s="66"/>
      <c r="S1506" s="66"/>
      <c r="T1506" s="66"/>
      <c r="U1506" s="66"/>
      <c r="V1506" s="66"/>
      <c r="W1506" s="66"/>
      <c r="X1506" s="66"/>
      <c r="Y1506" s="66"/>
      <c r="Z1506" s="66"/>
    </row>
    <row r="1507" spans="1:26" ht="14.25" customHeight="1" x14ac:dyDescent="0.2">
      <c r="A1507" s="94"/>
      <c r="B1507" s="94"/>
      <c r="C1507" s="65"/>
      <c r="D1507" s="65"/>
      <c r="E1507" s="65"/>
      <c r="F1507" s="65"/>
      <c r="G1507" s="65"/>
      <c r="H1507" s="65"/>
      <c r="I1507" s="65"/>
      <c r="J1507" s="65"/>
      <c r="K1507" s="65"/>
      <c r="L1507" s="65"/>
      <c r="M1507" s="66"/>
      <c r="N1507" s="66"/>
      <c r="O1507" s="66"/>
      <c r="P1507" s="66"/>
      <c r="Q1507" s="66"/>
      <c r="R1507" s="66"/>
      <c r="S1507" s="66"/>
      <c r="T1507" s="66"/>
      <c r="U1507" s="66"/>
      <c r="V1507" s="66"/>
      <c r="W1507" s="66"/>
      <c r="X1507" s="66"/>
      <c r="Y1507" s="66"/>
      <c r="Z1507" s="66"/>
    </row>
    <row r="1508" spans="1:26" ht="14.25" customHeight="1" x14ac:dyDescent="0.2">
      <c r="A1508" s="94"/>
      <c r="B1508" s="94"/>
      <c r="C1508" s="65"/>
      <c r="D1508" s="65"/>
      <c r="E1508" s="65"/>
      <c r="F1508" s="65"/>
      <c r="G1508" s="65"/>
      <c r="H1508" s="65"/>
      <c r="I1508" s="65"/>
      <c r="J1508" s="65"/>
      <c r="K1508" s="65"/>
      <c r="L1508" s="65"/>
      <c r="M1508" s="66"/>
      <c r="N1508" s="66"/>
      <c r="O1508" s="66"/>
      <c r="P1508" s="66"/>
      <c r="Q1508" s="66"/>
      <c r="R1508" s="66"/>
      <c r="S1508" s="66"/>
      <c r="T1508" s="66"/>
      <c r="U1508" s="66"/>
      <c r="V1508" s="66"/>
      <c r="W1508" s="66"/>
      <c r="X1508" s="66"/>
      <c r="Y1508" s="66"/>
      <c r="Z1508" s="66"/>
    </row>
    <row r="1509" spans="1:26" ht="14.25" customHeight="1" x14ac:dyDescent="0.2">
      <c r="A1509" s="94"/>
      <c r="B1509" s="94"/>
      <c r="C1509" s="65"/>
      <c r="D1509" s="65"/>
      <c r="E1509" s="65"/>
      <c r="F1509" s="65"/>
      <c r="G1509" s="65"/>
      <c r="H1509" s="65"/>
      <c r="I1509" s="65"/>
      <c r="J1509" s="65"/>
      <c r="K1509" s="65"/>
      <c r="L1509" s="65"/>
      <c r="M1509" s="66"/>
      <c r="N1509" s="66"/>
      <c r="O1509" s="66"/>
      <c r="P1509" s="66"/>
      <c r="Q1509" s="66"/>
      <c r="R1509" s="66"/>
      <c r="S1509" s="66"/>
      <c r="T1509" s="66"/>
      <c r="U1509" s="66"/>
      <c r="V1509" s="66"/>
      <c r="W1509" s="66"/>
      <c r="X1509" s="66"/>
      <c r="Y1509" s="66"/>
      <c r="Z1509" s="66"/>
    </row>
    <row r="1510" spans="1:26" ht="14.25" customHeight="1" x14ac:dyDescent="0.2">
      <c r="A1510" s="94"/>
      <c r="B1510" s="94"/>
      <c r="C1510" s="65"/>
      <c r="D1510" s="65"/>
      <c r="E1510" s="65"/>
      <c r="F1510" s="65"/>
      <c r="G1510" s="65"/>
      <c r="H1510" s="65"/>
      <c r="I1510" s="65"/>
      <c r="J1510" s="65"/>
      <c r="K1510" s="65"/>
      <c r="L1510" s="65"/>
      <c r="M1510" s="66"/>
      <c r="N1510" s="66"/>
      <c r="O1510" s="66"/>
      <c r="P1510" s="66"/>
      <c r="Q1510" s="66"/>
      <c r="R1510" s="66"/>
      <c r="S1510" s="66"/>
      <c r="T1510" s="66"/>
      <c r="U1510" s="66"/>
      <c r="V1510" s="66"/>
      <c r="W1510" s="66"/>
      <c r="X1510" s="66"/>
      <c r="Y1510" s="66"/>
      <c r="Z1510" s="66"/>
    </row>
    <row r="1511" spans="1:26" ht="14.25" customHeight="1" x14ac:dyDescent="0.2">
      <c r="A1511" s="94"/>
      <c r="B1511" s="94"/>
      <c r="C1511" s="65"/>
      <c r="D1511" s="65"/>
      <c r="E1511" s="65"/>
      <c r="F1511" s="65"/>
      <c r="G1511" s="65"/>
      <c r="H1511" s="65"/>
      <c r="I1511" s="65"/>
      <c r="J1511" s="65"/>
      <c r="K1511" s="65"/>
      <c r="L1511" s="65"/>
      <c r="M1511" s="66"/>
      <c r="N1511" s="66"/>
      <c r="O1511" s="66"/>
      <c r="P1511" s="66"/>
      <c r="Q1511" s="66"/>
      <c r="R1511" s="66"/>
      <c r="S1511" s="66"/>
      <c r="T1511" s="66"/>
      <c r="U1511" s="66"/>
      <c r="V1511" s="66"/>
      <c r="W1511" s="66"/>
      <c r="X1511" s="66"/>
      <c r="Y1511" s="66"/>
      <c r="Z1511" s="66"/>
    </row>
    <row r="1512" spans="1:26" ht="14.25" customHeight="1" x14ac:dyDescent="0.2">
      <c r="A1512" s="94"/>
      <c r="B1512" s="94"/>
      <c r="C1512" s="65"/>
      <c r="D1512" s="65"/>
      <c r="E1512" s="65"/>
      <c r="F1512" s="65"/>
      <c r="G1512" s="65"/>
      <c r="H1512" s="65"/>
      <c r="I1512" s="65"/>
      <c r="J1512" s="65"/>
      <c r="K1512" s="65"/>
      <c r="L1512" s="65"/>
      <c r="M1512" s="66"/>
      <c r="N1512" s="66"/>
      <c r="O1512" s="66"/>
      <c r="P1512" s="66"/>
      <c r="Q1512" s="66"/>
      <c r="R1512" s="66"/>
      <c r="S1512" s="66"/>
      <c r="T1512" s="66"/>
      <c r="U1512" s="66"/>
      <c r="V1512" s="66"/>
      <c r="W1512" s="66"/>
      <c r="X1512" s="66"/>
      <c r="Y1512" s="66"/>
      <c r="Z1512" s="66"/>
    </row>
    <row r="1513" spans="1:26" ht="14.25" customHeight="1" x14ac:dyDescent="0.2">
      <c r="A1513" s="94"/>
      <c r="B1513" s="94"/>
      <c r="C1513" s="65"/>
      <c r="D1513" s="65"/>
      <c r="E1513" s="65"/>
      <c r="F1513" s="65"/>
      <c r="G1513" s="65"/>
      <c r="H1513" s="65"/>
      <c r="I1513" s="65"/>
      <c r="J1513" s="65"/>
      <c r="K1513" s="65"/>
      <c r="L1513" s="65"/>
      <c r="M1513" s="66"/>
      <c r="N1513" s="66"/>
      <c r="O1513" s="66"/>
      <c r="P1513" s="66"/>
      <c r="Q1513" s="66"/>
      <c r="R1513" s="66"/>
      <c r="S1513" s="66"/>
      <c r="T1513" s="66"/>
      <c r="U1513" s="66"/>
      <c r="V1513" s="66"/>
      <c r="W1513" s="66"/>
      <c r="X1513" s="66"/>
      <c r="Y1513" s="66"/>
      <c r="Z1513" s="66"/>
    </row>
    <row r="1514" spans="1:26" ht="14.25" customHeight="1" x14ac:dyDescent="0.2">
      <c r="A1514" s="94"/>
      <c r="B1514" s="94"/>
      <c r="C1514" s="65"/>
      <c r="D1514" s="65"/>
      <c r="E1514" s="65"/>
      <c r="F1514" s="65"/>
      <c r="G1514" s="65"/>
      <c r="H1514" s="65"/>
      <c r="I1514" s="65"/>
      <c r="J1514" s="65"/>
      <c r="K1514" s="65"/>
      <c r="L1514" s="65"/>
      <c r="M1514" s="66"/>
      <c r="N1514" s="66"/>
      <c r="O1514" s="66"/>
      <c r="P1514" s="66"/>
      <c r="Q1514" s="66"/>
      <c r="R1514" s="66"/>
      <c r="S1514" s="66"/>
      <c r="T1514" s="66"/>
      <c r="U1514" s="66"/>
      <c r="V1514" s="66"/>
      <c r="W1514" s="66"/>
      <c r="X1514" s="66"/>
      <c r="Y1514" s="66"/>
      <c r="Z1514" s="66"/>
    </row>
    <row r="1515" spans="1:26" ht="14.25" customHeight="1" x14ac:dyDescent="0.2">
      <c r="A1515" s="94"/>
      <c r="B1515" s="94"/>
      <c r="C1515" s="65"/>
      <c r="D1515" s="65"/>
      <c r="E1515" s="65"/>
      <c r="F1515" s="65"/>
      <c r="G1515" s="65"/>
      <c r="H1515" s="65"/>
      <c r="I1515" s="65"/>
      <c r="J1515" s="65"/>
      <c r="K1515" s="65"/>
      <c r="L1515" s="65"/>
      <c r="M1515" s="66"/>
      <c r="N1515" s="66"/>
      <c r="O1515" s="66"/>
      <c r="P1515" s="66"/>
      <c r="Q1515" s="66"/>
      <c r="R1515" s="66"/>
      <c r="S1515" s="66"/>
      <c r="T1515" s="66"/>
      <c r="U1515" s="66"/>
      <c r="V1515" s="66"/>
      <c r="W1515" s="66"/>
      <c r="X1515" s="66"/>
      <c r="Y1515" s="66"/>
      <c r="Z1515" s="66"/>
    </row>
    <row r="1516" spans="1:26" ht="14.25" customHeight="1" x14ac:dyDescent="0.2">
      <c r="A1516" s="94"/>
      <c r="B1516" s="94"/>
      <c r="C1516" s="65"/>
      <c r="D1516" s="65"/>
      <c r="E1516" s="65"/>
      <c r="F1516" s="65"/>
      <c r="G1516" s="65"/>
      <c r="H1516" s="65"/>
      <c r="I1516" s="65"/>
      <c r="J1516" s="65"/>
      <c r="K1516" s="65"/>
      <c r="L1516" s="65"/>
      <c r="M1516" s="66"/>
      <c r="N1516" s="66"/>
      <c r="O1516" s="66"/>
      <c r="P1516" s="66"/>
      <c r="Q1516" s="66"/>
      <c r="R1516" s="66"/>
      <c r="S1516" s="66"/>
      <c r="T1516" s="66"/>
      <c r="U1516" s="66"/>
      <c r="V1516" s="66"/>
      <c r="W1516" s="66"/>
      <c r="X1516" s="66"/>
      <c r="Y1516" s="66"/>
      <c r="Z1516" s="66"/>
    </row>
    <row r="1517" spans="1:26" ht="14.25" customHeight="1" x14ac:dyDescent="0.2">
      <c r="A1517" s="94"/>
      <c r="B1517" s="94"/>
      <c r="C1517" s="65"/>
      <c r="D1517" s="65"/>
      <c r="E1517" s="65"/>
      <c r="F1517" s="65"/>
      <c r="G1517" s="65"/>
      <c r="H1517" s="65"/>
      <c r="I1517" s="65"/>
      <c r="J1517" s="65"/>
      <c r="K1517" s="65"/>
      <c r="L1517" s="65"/>
      <c r="M1517" s="66"/>
      <c r="N1517" s="66"/>
      <c r="O1517" s="66"/>
      <c r="P1517" s="66"/>
      <c r="Q1517" s="66"/>
      <c r="R1517" s="66"/>
      <c r="S1517" s="66"/>
      <c r="T1517" s="66"/>
      <c r="U1517" s="66"/>
      <c r="V1517" s="66"/>
      <c r="W1517" s="66"/>
      <c r="X1517" s="66"/>
      <c r="Y1517" s="66"/>
      <c r="Z1517" s="66"/>
    </row>
    <row r="1518" spans="1:26" ht="14.25" customHeight="1" x14ac:dyDescent="0.2">
      <c r="A1518" s="94"/>
      <c r="B1518" s="94"/>
      <c r="C1518" s="65"/>
      <c r="D1518" s="65"/>
      <c r="E1518" s="65"/>
      <c r="F1518" s="65"/>
      <c r="G1518" s="65"/>
      <c r="H1518" s="65"/>
      <c r="I1518" s="65"/>
      <c r="J1518" s="65"/>
      <c r="K1518" s="65"/>
      <c r="L1518" s="65"/>
      <c r="M1518" s="66"/>
      <c r="N1518" s="66"/>
      <c r="O1518" s="66"/>
      <c r="P1518" s="66"/>
      <c r="Q1518" s="66"/>
      <c r="R1518" s="66"/>
      <c r="S1518" s="66"/>
      <c r="T1518" s="66"/>
      <c r="U1518" s="66"/>
      <c r="V1518" s="66"/>
      <c r="W1518" s="66"/>
      <c r="X1518" s="66"/>
      <c r="Y1518" s="66"/>
      <c r="Z1518" s="66"/>
    </row>
    <row r="1519" spans="1:26" ht="14.25" customHeight="1" x14ac:dyDescent="0.2">
      <c r="A1519" s="94"/>
      <c r="B1519" s="94"/>
      <c r="C1519" s="65"/>
      <c r="D1519" s="65"/>
      <c r="E1519" s="65"/>
      <c r="F1519" s="65"/>
      <c r="G1519" s="65"/>
      <c r="H1519" s="65"/>
      <c r="I1519" s="65"/>
      <c r="J1519" s="65"/>
      <c r="K1519" s="65"/>
      <c r="L1519" s="65"/>
      <c r="M1519" s="66"/>
      <c r="N1519" s="66"/>
      <c r="O1519" s="66"/>
      <c r="P1519" s="66"/>
      <c r="Q1519" s="66"/>
      <c r="R1519" s="66"/>
      <c r="S1519" s="66"/>
      <c r="T1519" s="66"/>
      <c r="U1519" s="66"/>
      <c r="V1519" s="66"/>
      <c r="W1519" s="66"/>
      <c r="X1519" s="66"/>
      <c r="Y1519" s="66"/>
      <c r="Z1519" s="66"/>
    </row>
    <row r="1520" spans="1:26" ht="14.25" customHeight="1" x14ac:dyDescent="0.2">
      <c r="A1520" s="94"/>
      <c r="B1520" s="94"/>
      <c r="C1520" s="65"/>
      <c r="D1520" s="65"/>
      <c r="E1520" s="65"/>
      <c r="F1520" s="65"/>
      <c r="G1520" s="65"/>
      <c r="H1520" s="65"/>
      <c r="I1520" s="65"/>
      <c r="J1520" s="65"/>
      <c r="K1520" s="65"/>
      <c r="L1520" s="65"/>
      <c r="M1520" s="66"/>
      <c r="N1520" s="66"/>
      <c r="O1520" s="66"/>
      <c r="P1520" s="66"/>
      <c r="Q1520" s="66"/>
      <c r="R1520" s="66"/>
      <c r="S1520" s="66"/>
      <c r="T1520" s="66"/>
      <c r="U1520" s="66"/>
      <c r="V1520" s="66"/>
      <c r="W1520" s="66"/>
      <c r="X1520" s="66"/>
      <c r="Y1520" s="66"/>
      <c r="Z1520" s="66"/>
    </row>
    <row r="1521" spans="1:26" ht="14.25" customHeight="1" x14ac:dyDescent="0.2">
      <c r="A1521" s="94"/>
      <c r="B1521" s="94"/>
      <c r="C1521" s="65"/>
      <c r="D1521" s="65"/>
      <c r="E1521" s="65"/>
      <c r="F1521" s="65"/>
      <c r="G1521" s="65"/>
      <c r="H1521" s="65"/>
      <c r="I1521" s="65"/>
      <c r="J1521" s="65"/>
      <c r="K1521" s="65"/>
      <c r="L1521" s="65"/>
      <c r="M1521" s="66"/>
      <c r="N1521" s="66"/>
      <c r="O1521" s="66"/>
      <c r="P1521" s="66"/>
      <c r="Q1521" s="66"/>
      <c r="R1521" s="66"/>
      <c r="S1521" s="66"/>
      <c r="T1521" s="66"/>
      <c r="U1521" s="66"/>
      <c r="V1521" s="66"/>
      <c r="W1521" s="66"/>
      <c r="X1521" s="66"/>
      <c r="Y1521" s="66"/>
      <c r="Z1521" s="66"/>
    </row>
    <row r="1522" spans="1:26" ht="14.25" customHeight="1" x14ac:dyDescent="0.2">
      <c r="A1522" s="94"/>
      <c r="B1522" s="94"/>
      <c r="C1522" s="65"/>
      <c r="D1522" s="65"/>
      <c r="E1522" s="65"/>
      <c r="F1522" s="65"/>
      <c r="G1522" s="65"/>
      <c r="H1522" s="65"/>
      <c r="I1522" s="65"/>
      <c r="J1522" s="65"/>
      <c r="K1522" s="65"/>
      <c r="L1522" s="65"/>
      <c r="M1522" s="66"/>
      <c r="N1522" s="66"/>
      <c r="O1522" s="66"/>
      <c r="P1522" s="66"/>
      <c r="Q1522" s="66"/>
      <c r="R1522" s="66"/>
      <c r="S1522" s="66"/>
      <c r="T1522" s="66"/>
      <c r="U1522" s="66"/>
      <c r="V1522" s="66"/>
      <c r="W1522" s="66"/>
      <c r="X1522" s="66"/>
      <c r="Y1522" s="66"/>
      <c r="Z1522" s="66"/>
    </row>
    <row r="1523" spans="1:26" ht="14.25" customHeight="1" x14ac:dyDescent="0.2">
      <c r="A1523" s="94"/>
      <c r="B1523" s="94"/>
      <c r="C1523" s="65"/>
      <c r="D1523" s="65"/>
      <c r="E1523" s="65"/>
      <c r="F1523" s="65"/>
      <c r="G1523" s="65"/>
      <c r="H1523" s="65"/>
      <c r="I1523" s="65"/>
      <c r="J1523" s="65"/>
      <c r="K1523" s="65"/>
      <c r="L1523" s="65"/>
      <c r="M1523" s="66"/>
      <c r="N1523" s="66"/>
      <c r="O1523" s="66"/>
      <c r="P1523" s="66"/>
      <c r="Q1523" s="66"/>
      <c r="R1523" s="66"/>
      <c r="S1523" s="66"/>
      <c r="T1523" s="66"/>
      <c r="U1523" s="66"/>
      <c r="V1523" s="66"/>
      <c r="W1523" s="66"/>
      <c r="X1523" s="66"/>
      <c r="Y1523" s="66"/>
      <c r="Z1523" s="66"/>
    </row>
    <row r="1524" spans="1:26" ht="14.25" customHeight="1" x14ac:dyDescent="0.2">
      <c r="A1524" s="94"/>
      <c r="B1524" s="94"/>
      <c r="C1524" s="65"/>
      <c r="D1524" s="65"/>
      <c r="E1524" s="65"/>
      <c r="F1524" s="65"/>
      <c r="G1524" s="65"/>
      <c r="H1524" s="65"/>
      <c r="I1524" s="65"/>
      <c r="J1524" s="65"/>
      <c r="K1524" s="65"/>
      <c r="L1524" s="65"/>
      <c r="M1524" s="66"/>
      <c r="N1524" s="66"/>
      <c r="O1524" s="66"/>
      <c r="P1524" s="66"/>
      <c r="Q1524" s="66"/>
      <c r="R1524" s="66"/>
      <c r="S1524" s="66"/>
      <c r="T1524" s="66"/>
      <c r="U1524" s="66"/>
      <c r="V1524" s="66"/>
      <c r="W1524" s="66"/>
      <c r="X1524" s="66"/>
      <c r="Y1524" s="66"/>
      <c r="Z1524" s="66"/>
    </row>
    <row r="1525" spans="1:26" ht="14.25" customHeight="1" x14ac:dyDescent="0.2">
      <c r="A1525" s="94"/>
      <c r="B1525" s="94"/>
      <c r="C1525" s="65"/>
      <c r="D1525" s="65"/>
      <c r="E1525" s="65"/>
      <c r="F1525" s="65"/>
      <c r="G1525" s="65"/>
      <c r="H1525" s="65"/>
      <c r="I1525" s="65"/>
      <c r="J1525" s="65"/>
      <c r="K1525" s="65"/>
      <c r="L1525" s="65"/>
      <c r="M1525" s="66"/>
      <c r="N1525" s="66"/>
      <c r="O1525" s="66"/>
      <c r="P1525" s="66"/>
      <c r="Q1525" s="66"/>
      <c r="R1525" s="66"/>
      <c r="S1525" s="66"/>
      <c r="T1525" s="66"/>
      <c r="U1525" s="66"/>
      <c r="V1525" s="66"/>
      <c r="W1525" s="66"/>
      <c r="X1525" s="66"/>
      <c r="Y1525" s="66"/>
      <c r="Z1525" s="66"/>
    </row>
    <row r="1526" spans="1:26" ht="14.25" customHeight="1" x14ac:dyDescent="0.2">
      <c r="A1526" s="94"/>
      <c r="B1526" s="94"/>
      <c r="C1526" s="65"/>
      <c r="D1526" s="65"/>
      <c r="E1526" s="65"/>
      <c r="F1526" s="65"/>
      <c r="G1526" s="65"/>
      <c r="H1526" s="65"/>
      <c r="I1526" s="65"/>
      <c r="J1526" s="65"/>
      <c r="K1526" s="65"/>
      <c r="L1526" s="65"/>
      <c r="M1526" s="66"/>
      <c r="N1526" s="66"/>
      <c r="O1526" s="66"/>
      <c r="P1526" s="66"/>
      <c r="Q1526" s="66"/>
      <c r="R1526" s="66"/>
      <c r="S1526" s="66"/>
      <c r="T1526" s="66"/>
      <c r="U1526" s="66"/>
      <c r="V1526" s="66"/>
      <c r="W1526" s="66"/>
      <c r="X1526" s="66"/>
      <c r="Y1526" s="66"/>
      <c r="Z1526" s="66"/>
    </row>
    <row r="1527" spans="1:26" ht="14.25" customHeight="1" x14ac:dyDescent="0.2">
      <c r="A1527" s="94"/>
      <c r="B1527" s="94"/>
      <c r="C1527" s="65"/>
      <c r="D1527" s="65"/>
      <c r="E1527" s="65"/>
      <c r="F1527" s="65"/>
      <c r="G1527" s="65"/>
      <c r="H1527" s="65"/>
      <c r="I1527" s="65"/>
      <c r="J1527" s="65"/>
      <c r="K1527" s="65"/>
      <c r="L1527" s="65"/>
      <c r="M1527" s="66"/>
      <c r="N1527" s="66"/>
      <c r="O1527" s="66"/>
      <c r="P1527" s="66"/>
      <c r="Q1527" s="66"/>
      <c r="R1527" s="66"/>
      <c r="S1527" s="66"/>
      <c r="T1527" s="66"/>
      <c r="U1527" s="66"/>
      <c r="V1527" s="66"/>
      <c r="W1527" s="66"/>
      <c r="X1527" s="66"/>
      <c r="Y1527" s="66"/>
      <c r="Z1527" s="66"/>
    </row>
    <row r="1528" spans="1:26" ht="14.25" customHeight="1" x14ac:dyDescent="0.2">
      <c r="A1528" s="94"/>
      <c r="B1528" s="94"/>
      <c r="C1528" s="65"/>
      <c r="D1528" s="65"/>
      <c r="E1528" s="65"/>
      <c r="F1528" s="65"/>
      <c r="G1528" s="65"/>
      <c r="H1528" s="65"/>
      <c r="I1528" s="65"/>
      <c r="J1528" s="65"/>
      <c r="K1528" s="65"/>
      <c r="L1528" s="65"/>
      <c r="M1528" s="66"/>
      <c r="N1528" s="66"/>
      <c r="O1528" s="66"/>
      <c r="P1528" s="66"/>
      <c r="Q1528" s="66"/>
      <c r="R1528" s="66"/>
      <c r="S1528" s="66"/>
      <c r="T1528" s="66"/>
      <c r="U1528" s="66"/>
      <c r="V1528" s="66"/>
      <c r="W1528" s="66"/>
      <c r="X1528" s="66"/>
      <c r="Y1528" s="66"/>
      <c r="Z1528" s="66"/>
    </row>
    <row r="1529" spans="1:26" ht="14.25" customHeight="1" x14ac:dyDescent="0.2">
      <c r="A1529" s="94"/>
      <c r="B1529" s="94"/>
      <c r="C1529" s="65"/>
      <c r="D1529" s="65"/>
      <c r="E1529" s="65"/>
      <c r="F1529" s="65"/>
      <c r="G1529" s="65"/>
      <c r="H1529" s="65"/>
      <c r="I1529" s="65"/>
      <c r="J1529" s="65"/>
      <c r="K1529" s="65"/>
      <c r="L1529" s="65"/>
      <c r="M1529" s="66"/>
      <c r="N1529" s="66"/>
      <c r="O1529" s="66"/>
      <c r="P1529" s="66"/>
      <c r="Q1529" s="66"/>
      <c r="R1529" s="66"/>
      <c r="S1529" s="66"/>
      <c r="T1529" s="66"/>
      <c r="U1529" s="66"/>
      <c r="V1529" s="66"/>
      <c r="W1529" s="66"/>
      <c r="X1529" s="66"/>
      <c r="Y1529" s="66"/>
      <c r="Z1529" s="66"/>
    </row>
    <row r="1530" spans="1:26" ht="14.25" customHeight="1" x14ac:dyDescent="0.2">
      <c r="A1530" s="94"/>
      <c r="B1530" s="94"/>
      <c r="C1530" s="65"/>
      <c r="D1530" s="65"/>
      <c r="E1530" s="65"/>
      <c r="F1530" s="65"/>
      <c r="G1530" s="65"/>
      <c r="H1530" s="65"/>
      <c r="I1530" s="65"/>
      <c r="J1530" s="65"/>
      <c r="K1530" s="65"/>
      <c r="L1530" s="65"/>
      <c r="M1530" s="66"/>
      <c r="N1530" s="66"/>
      <c r="O1530" s="66"/>
      <c r="P1530" s="66"/>
      <c r="Q1530" s="66"/>
      <c r="R1530" s="66"/>
      <c r="S1530" s="66"/>
      <c r="T1530" s="66"/>
      <c r="U1530" s="66"/>
      <c r="V1530" s="66"/>
      <c r="W1530" s="66"/>
      <c r="X1530" s="66"/>
      <c r="Y1530" s="66"/>
      <c r="Z1530" s="66"/>
    </row>
    <row r="1531" spans="1:26" ht="14.25" customHeight="1" x14ac:dyDescent="0.2">
      <c r="A1531" s="94"/>
      <c r="B1531" s="94"/>
      <c r="C1531" s="65"/>
      <c r="D1531" s="65"/>
      <c r="E1531" s="65"/>
      <c r="F1531" s="65"/>
      <c r="G1531" s="65"/>
      <c r="H1531" s="65"/>
      <c r="I1531" s="65"/>
      <c r="J1531" s="65"/>
      <c r="K1531" s="65"/>
      <c r="L1531" s="65"/>
      <c r="M1531" s="66"/>
      <c r="N1531" s="66"/>
      <c r="O1531" s="66"/>
      <c r="P1531" s="66"/>
      <c r="Q1531" s="66"/>
      <c r="R1531" s="66"/>
      <c r="S1531" s="66"/>
      <c r="T1531" s="66"/>
      <c r="U1531" s="66"/>
      <c r="V1531" s="66"/>
      <c r="W1531" s="66"/>
      <c r="X1531" s="66"/>
      <c r="Y1531" s="66"/>
      <c r="Z1531" s="66"/>
    </row>
    <row r="1532" spans="1:26" ht="14.25" customHeight="1" x14ac:dyDescent="0.2">
      <c r="A1532" s="94"/>
      <c r="B1532" s="94"/>
      <c r="C1532" s="65"/>
      <c r="D1532" s="65"/>
      <c r="E1532" s="65"/>
      <c r="F1532" s="65"/>
      <c r="G1532" s="65"/>
      <c r="H1532" s="65"/>
      <c r="I1532" s="65"/>
      <c r="J1532" s="65"/>
      <c r="K1532" s="65"/>
      <c r="L1532" s="65"/>
      <c r="M1532" s="66"/>
      <c r="N1532" s="66"/>
      <c r="O1532" s="66"/>
      <c r="P1532" s="66"/>
      <c r="Q1532" s="66"/>
      <c r="R1532" s="66"/>
      <c r="S1532" s="66"/>
      <c r="T1532" s="66"/>
      <c r="U1532" s="66"/>
      <c r="V1532" s="66"/>
      <c r="W1532" s="66"/>
      <c r="X1532" s="66"/>
      <c r="Y1532" s="66"/>
      <c r="Z1532" s="66"/>
    </row>
    <row r="1533" spans="1:26" ht="14.25" customHeight="1" x14ac:dyDescent="0.2">
      <c r="A1533" s="94"/>
      <c r="B1533" s="94"/>
      <c r="C1533" s="65"/>
      <c r="D1533" s="65"/>
      <c r="E1533" s="65"/>
      <c r="F1533" s="65"/>
      <c r="G1533" s="65"/>
      <c r="H1533" s="65"/>
      <c r="I1533" s="65"/>
      <c r="J1533" s="65"/>
      <c r="K1533" s="65"/>
      <c r="L1533" s="65"/>
      <c r="M1533" s="66"/>
      <c r="N1533" s="66"/>
      <c r="O1533" s="66"/>
      <c r="P1533" s="66"/>
      <c r="Q1533" s="66"/>
      <c r="R1533" s="66"/>
      <c r="S1533" s="66"/>
      <c r="T1533" s="66"/>
      <c r="U1533" s="66"/>
      <c r="V1533" s="66"/>
      <c r="W1533" s="66"/>
      <c r="X1533" s="66"/>
      <c r="Y1533" s="66"/>
      <c r="Z1533" s="66"/>
    </row>
    <row r="1534" spans="1:26" ht="14.25" customHeight="1" x14ac:dyDescent="0.2">
      <c r="A1534" s="94"/>
      <c r="B1534" s="94"/>
      <c r="C1534" s="65"/>
      <c r="D1534" s="65"/>
      <c r="E1534" s="65"/>
      <c r="F1534" s="65"/>
      <c r="G1534" s="65"/>
      <c r="H1534" s="65"/>
      <c r="I1534" s="65"/>
      <c r="J1534" s="65"/>
      <c r="K1534" s="65"/>
      <c r="L1534" s="65"/>
      <c r="M1534" s="66"/>
      <c r="N1534" s="66"/>
      <c r="O1534" s="66"/>
      <c r="P1534" s="66"/>
      <c r="Q1534" s="66"/>
      <c r="R1534" s="66"/>
      <c r="S1534" s="66"/>
      <c r="T1534" s="66"/>
      <c r="U1534" s="66"/>
      <c r="V1534" s="66"/>
      <c r="W1534" s="66"/>
      <c r="X1534" s="66"/>
      <c r="Y1534" s="66"/>
      <c r="Z1534" s="66"/>
    </row>
    <row r="1535" spans="1:26" ht="14.25" customHeight="1" x14ac:dyDescent="0.2">
      <c r="A1535" s="94"/>
      <c r="B1535" s="94"/>
      <c r="C1535" s="65"/>
      <c r="D1535" s="65"/>
      <c r="E1535" s="65"/>
      <c r="F1535" s="65"/>
      <c r="G1535" s="65"/>
      <c r="H1535" s="65"/>
      <c r="I1535" s="65"/>
      <c r="J1535" s="65"/>
      <c r="K1535" s="65"/>
      <c r="L1535" s="65"/>
      <c r="M1535" s="66"/>
      <c r="N1535" s="66"/>
      <c r="O1535" s="66"/>
      <c r="P1535" s="66"/>
      <c r="Q1535" s="66"/>
      <c r="R1535" s="66"/>
      <c r="S1535" s="66"/>
      <c r="T1535" s="66"/>
      <c r="U1535" s="66"/>
      <c r="V1535" s="66"/>
      <c r="W1535" s="66"/>
      <c r="X1535" s="66"/>
      <c r="Y1535" s="66"/>
      <c r="Z1535" s="66"/>
    </row>
    <row r="1536" spans="1:26" ht="14.25" customHeight="1" x14ac:dyDescent="0.2">
      <c r="A1536" s="94"/>
      <c r="B1536" s="94"/>
      <c r="C1536" s="65"/>
      <c r="D1536" s="65"/>
      <c r="E1536" s="65"/>
      <c r="F1536" s="65"/>
      <c r="G1536" s="65"/>
      <c r="H1536" s="65"/>
      <c r="I1536" s="65"/>
      <c r="J1536" s="65"/>
      <c r="K1536" s="65"/>
      <c r="L1536" s="65"/>
      <c r="M1536" s="66"/>
      <c r="N1536" s="66"/>
      <c r="O1536" s="66"/>
      <c r="P1536" s="66"/>
      <c r="Q1536" s="66"/>
      <c r="R1536" s="66"/>
      <c r="S1536" s="66"/>
      <c r="T1536" s="66"/>
      <c r="U1536" s="66"/>
      <c r="V1536" s="66"/>
      <c r="W1536" s="66"/>
      <c r="X1536" s="66"/>
      <c r="Y1536" s="66"/>
      <c r="Z1536" s="66"/>
    </row>
    <row r="1537" spans="1:26" ht="14.25" customHeight="1" x14ac:dyDescent="0.2">
      <c r="A1537" s="94"/>
      <c r="B1537" s="94"/>
      <c r="C1537" s="65"/>
      <c r="D1537" s="65"/>
      <c r="E1537" s="65"/>
      <c r="F1537" s="65"/>
      <c r="G1537" s="65"/>
      <c r="H1537" s="65"/>
      <c r="I1537" s="65"/>
      <c r="J1537" s="65"/>
      <c r="K1537" s="65"/>
      <c r="L1537" s="65"/>
      <c r="M1537" s="66"/>
      <c r="N1537" s="66"/>
      <c r="O1537" s="66"/>
      <c r="P1537" s="66"/>
      <c r="Q1537" s="66"/>
      <c r="R1537" s="66"/>
      <c r="S1537" s="66"/>
      <c r="T1537" s="66"/>
      <c r="U1537" s="66"/>
      <c r="V1537" s="66"/>
      <c r="W1537" s="66"/>
      <c r="X1537" s="66"/>
      <c r="Y1537" s="66"/>
      <c r="Z1537" s="66"/>
    </row>
    <row r="1538" spans="1:26" ht="14.25" customHeight="1" x14ac:dyDescent="0.2">
      <c r="A1538" s="94"/>
      <c r="B1538" s="94"/>
      <c r="C1538" s="65"/>
      <c r="D1538" s="65"/>
      <c r="E1538" s="65"/>
      <c r="F1538" s="65"/>
      <c r="G1538" s="65"/>
      <c r="H1538" s="65"/>
      <c r="I1538" s="65"/>
      <c r="J1538" s="65"/>
      <c r="K1538" s="65"/>
      <c r="L1538" s="65"/>
      <c r="M1538" s="66"/>
      <c r="N1538" s="66"/>
      <c r="O1538" s="66"/>
      <c r="P1538" s="66"/>
      <c r="Q1538" s="66"/>
      <c r="R1538" s="66"/>
      <c r="S1538" s="66"/>
      <c r="T1538" s="66"/>
      <c r="U1538" s="66"/>
      <c r="V1538" s="66"/>
      <c r="W1538" s="66"/>
      <c r="X1538" s="66"/>
      <c r="Y1538" s="66"/>
      <c r="Z1538" s="66"/>
    </row>
    <row r="1539" spans="1:26" ht="14.25" customHeight="1" x14ac:dyDescent="0.2">
      <c r="A1539" s="94"/>
      <c r="B1539" s="94"/>
      <c r="C1539" s="65"/>
      <c r="D1539" s="65"/>
      <c r="E1539" s="65"/>
      <c r="F1539" s="65"/>
      <c r="G1539" s="65"/>
      <c r="H1539" s="65"/>
      <c r="I1539" s="65"/>
      <c r="J1539" s="65"/>
      <c r="K1539" s="65"/>
      <c r="L1539" s="65"/>
      <c r="M1539" s="66"/>
      <c r="N1539" s="66"/>
      <c r="O1539" s="66"/>
      <c r="P1539" s="66"/>
      <c r="Q1539" s="66"/>
      <c r="R1539" s="66"/>
      <c r="S1539" s="66"/>
      <c r="T1539" s="66"/>
      <c r="U1539" s="66"/>
      <c r="V1539" s="66"/>
      <c r="W1539" s="66"/>
      <c r="X1539" s="66"/>
      <c r="Y1539" s="66"/>
      <c r="Z1539" s="66"/>
    </row>
    <row r="1540" spans="1:26" ht="14.25" customHeight="1" x14ac:dyDescent="0.2">
      <c r="A1540" s="94"/>
      <c r="B1540" s="94"/>
      <c r="C1540" s="65"/>
      <c r="D1540" s="65"/>
      <c r="E1540" s="65"/>
      <c r="F1540" s="65"/>
      <c r="G1540" s="65"/>
      <c r="H1540" s="65"/>
      <c r="I1540" s="65"/>
      <c r="J1540" s="65"/>
      <c r="K1540" s="65"/>
      <c r="L1540" s="65"/>
      <c r="M1540" s="66"/>
      <c r="N1540" s="66"/>
      <c r="O1540" s="66"/>
      <c r="P1540" s="66"/>
      <c r="Q1540" s="66"/>
      <c r="R1540" s="66"/>
      <c r="S1540" s="66"/>
      <c r="T1540" s="66"/>
      <c r="U1540" s="66"/>
      <c r="V1540" s="66"/>
      <c r="W1540" s="66"/>
      <c r="X1540" s="66"/>
      <c r="Y1540" s="66"/>
      <c r="Z1540" s="66"/>
    </row>
    <row r="1541" spans="1:26" ht="14.25" customHeight="1" x14ac:dyDescent="0.2">
      <c r="A1541" s="94"/>
      <c r="B1541" s="94"/>
      <c r="C1541" s="65"/>
      <c r="D1541" s="65"/>
      <c r="E1541" s="65"/>
      <c r="F1541" s="65"/>
      <c r="G1541" s="65"/>
      <c r="H1541" s="65"/>
      <c r="I1541" s="65"/>
      <c r="J1541" s="65"/>
      <c r="K1541" s="65"/>
      <c r="L1541" s="65"/>
      <c r="M1541" s="66"/>
      <c r="N1541" s="66"/>
      <c r="O1541" s="66"/>
      <c r="P1541" s="66"/>
      <c r="Q1541" s="66"/>
      <c r="R1541" s="66"/>
      <c r="S1541" s="66"/>
      <c r="T1541" s="66"/>
      <c r="U1541" s="66"/>
      <c r="V1541" s="66"/>
      <c r="W1541" s="66"/>
      <c r="X1541" s="66"/>
      <c r="Y1541" s="66"/>
      <c r="Z1541" s="66"/>
    </row>
    <row r="1542" spans="1:26" ht="14.25" customHeight="1" x14ac:dyDescent="0.2">
      <c r="A1542" s="94"/>
      <c r="B1542" s="94"/>
      <c r="C1542" s="65"/>
      <c r="D1542" s="65"/>
      <c r="E1542" s="65"/>
      <c r="F1542" s="65"/>
      <c r="G1542" s="65"/>
      <c r="H1542" s="65"/>
      <c r="I1542" s="65"/>
      <c r="J1542" s="65"/>
      <c r="K1542" s="65"/>
      <c r="L1542" s="65"/>
      <c r="M1542" s="66"/>
      <c r="N1542" s="66"/>
      <c r="O1542" s="66"/>
      <c r="P1542" s="66"/>
      <c r="Q1542" s="66"/>
      <c r="R1542" s="66"/>
      <c r="S1542" s="66"/>
      <c r="T1542" s="66"/>
      <c r="U1542" s="66"/>
      <c r="V1542" s="66"/>
      <c r="W1542" s="66"/>
      <c r="X1542" s="66"/>
      <c r="Y1542" s="66"/>
      <c r="Z1542" s="66"/>
    </row>
    <row r="1543" spans="1:26" ht="14.25" customHeight="1" x14ac:dyDescent="0.2">
      <c r="A1543" s="94"/>
      <c r="B1543" s="94"/>
      <c r="C1543" s="65"/>
      <c r="D1543" s="65"/>
      <c r="E1543" s="65"/>
      <c r="F1543" s="65"/>
      <c r="G1543" s="65"/>
      <c r="H1543" s="65"/>
      <c r="I1543" s="65"/>
      <c r="J1543" s="65"/>
      <c r="K1543" s="65"/>
      <c r="L1543" s="65"/>
      <c r="M1543" s="66"/>
      <c r="N1543" s="66"/>
      <c r="O1543" s="66"/>
      <c r="P1543" s="66"/>
      <c r="Q1543" s="66"/>
      <c r="R1543" s="66"/>
      <c r="S1543" s="66"/>
      <c r="T1543" s="66"/>
      <c r="U1543" s="66"/>
      <c r="V1543" s="66"/>
      <c r="W1543" s="66"/>
      <c r="X1543" s="66"/>
      <c r="Y1543" s="66"/>
      <c r="Z1543" s="66"/>
    </row>
    <row r="1544" spans="1:26" ht="14.25" customHeight="1" x14ac:dyDescent="0.2">
      <c r="A1544" s="94"/>
      <c r="B1544" s="94"/>
      <c r="C1544" s="65"/>
      <c r="D1544" s="65"/>
      <c r="E1544" s="65"/>
      <c r="F1544" s="65"/>
      <c r="G1544" s="65"/>
      <c r="H1544" s="65"/>
      <c r="I1544" s="65"/>
      <c r="J1544" s="65"/>
      <c r="K1544" s="65"/>
      <c r="L1544" s="65"/>
      <c r="M1544" s="66"/>
      <c r="N1544" s="66"/>
      <c r="O1544" s="66"/>
      <c r="P1544" s="66"/>
      <c r="Q1544" s="66"/>
      <c r="R1544" s="66"/>
      <c r="S1544" s="66"/>
      <c r="T1544" s="66"/>
      <c r="U1544" s="66"/>
      <c r="V1544" s="66"/>
      <c r="W1544" s="66"/>
      <c r="X1544" s="66"/>
      <c r="Y1544" s="66"/>
      <c r="Z1544" s="66"/>
    </row>
    <row r="1545" spans="1:26" ht="14.25" customHeight="1" x14ac:dyDescent="0.2">
      <c r="A1545" s="94"/>
      <c r="B1545" s="94"/>
      <c r="C1545" s="65"/>
      <c r="D1545" s="65"/>
      <c r="E1545" s="65"/>
      <c r="F1545" s="65"/>
      <c r="G1545" s="65"/>
      <c r="H1545" s="65"/>
      <c r="I1545" s="65"/>
      <c r="J1545" s="65"/>
      <c r="K1545" s="65"/>
      <c r="L1545" s="65"/>
      <c r="M1545" s="66"/>
      <c r="N1545" s="66"/>
      <c r="O1545" s="66"/>
      <c r="P1545" s="66"/>
      <c r="Q1545" s="66"/>
      <c r="R1545" s="66"/>
      <c r="S1545" s="66"/>
      <c r="T1545" s="66"/>
      <c r="U1545" s="66"/>
      <c r="V1545" s="66"/>
      <c r="W1545" s="66"/>
      <c r="X1545" s="66"/>
      <c r="Y1545" s="66"/>
      <c r="Z1545" s="66"/>
    </row>
    <row r="1546" spans="1:26" ht="14.25" customHeight="1" x14ac:dyDescent="0.2">
      <c r="A1546" s="94"/>
      <c r="B1546" s="94"/>
      <c r="C1546" s="65"/>
      <c r="D1546" s="65"/>
      <c r="E1546" s="65"/>
      <c r="F1546" s="65"/>
      <c r="G1546" s="65"/>
      <c r="H1546" s="65"/>
      <c r="I1546" s="65"/>
      <c r="J1546" s="65"/>
      <c r="K1546" s="65"/>
      <c r="L1546" s="65"/>
      <c r="M1546" s="66"/>
      <c r="N1546" s="66"/>
      <c r="O1546" s="66"/>
      <c r="P1546" s="66"/>
      <c r="Q1546" s="66"/>
      <c r="R1546" s="66"/>
      <c r="S1546" s="66"/>
      <c r="T1546" s="66"/>
      <c r="U1546" s="66"/>
      <c r="V1546" s="66"/>
      <c r="W1546" s="66"/>
      <c r="X1546" s="66"/>
      <c r="Y1546" s="66"/>
      <c r="Z1546" s="66"/>
    </row>
    <row r="1547" spans="1:26" ht="14.25" customHeight="1" x14ac:dyDescent="0.2">
      <c r="A1547" s="94"/>
      <c r="B1547" s="94"/>
      <c r="C1547" s="65"/>
      <c r="D1547" s="65"/>
      <c r="E1547" s="65"/>
      <c r="F1547" s="65"/>
      <c r="G1547" s="65"/>
      <c r="H1547" s="65"/>
      <c r="I1547" s="65"/>
      <c r="J1547" s="65"/>
      <c r="K1547" s="65"/>
      <c r="L1547" s="65"/>
      <c r="M1547" s="66"/>
      <c r="N1547" s="66"/>
      <c r="O1547" s="66"/>
      <c r="P1547" s="66"/>
      <c r="Q1547" s="66"/>
      <c r="R1547" s="66"/>
      <c r="S1547" s="66"/>
      <c r="T1547" s="66"/>
      <c r="U1547" s="66"/>
      <c r="V1547" s="66"/>
      <c r="W1547" s="66"/>
      <c r="X1547" s="66"/>
      <c r="Y1547" s="66"/>
      <c r="Z1547" s="66"/>
    </row>
    <row r="1548" spans="1:26" ht="14.25" customHeight="1" x14ac:dyDescent="0.2">
      <c r="A1548" s="94"/>
      <c r="B1548" s="94"/>
      <c r="C1548" s="65"/>
      <c r="D1548" s="65"/>
      <c r="E1548" s="65"/>
      <c r="F1548" s="65"/>
      <c r="G1548" s="65"/>
      <c r="H1548" s="65"/>
      <c r="I1548" s="65"/>
      <c r="J1548" s="65"/>
      <c r="K1548" s="65"/>
      <c r="L1548" s="65"/>
      <c r="M1548" s="66"/>
      <c r="N1548" s="66"/>
      <c r="O1548" s="66"/>
      <c r="P1548" s="66"/>
      <c r="Q1548" s="66"/>
      <c r="R1548" s="66"/>
      <c r="S1548" s="66"/>
      <c r="T1548" s="66"/>
      <c r="U1548" s="66"/>
      <c r="V1548" s="66"/>
      <c r="W1548" s="66"/>
      <c r="X1548" s="66"/>
      <c r="Y1548" s="66"/>
      <c r="Z1548" s="66"/>
    </row>
    <row r="1549" spans="1:26" ht="14.25" customHeight="1" x14ac:dyDescent="0.2">
      <c r="A1549" s="94"/>
      <c r="B1549" s="94"/>
      <c r="C1549" s="65"/>
      <c r="D1549" s="65"/>
      <c r="E1549" s="65"/>
      <c r="F1549" s="65"/>
      <c r="G1549" s="65"/>
      <c r="H1549" s="65"/>
      <c r="I1549" s="65"/>
      <c r="J1549" s="65"/>
      <c r="K1549" s="65"/>
      <c r="L1549" s="65"/>
      <c r="M1549" s="66"/>
      <c r="N1549" s="66"/>
      <c r="O1549" s="66"/>
      <c r="P1549" s="66"/>
      <c r="Q1549" s="66"/>
      <c r="R1549" s="66"/>
      <c r="S1549" s="66"/>
      <c r="T1549" s="66"/>
      <c r="U1549" s="66"/>
      <c r="V1549" s="66"/>
      <c r="W1549" s="66"/>
      <c r="X1549" s="66"/>
      <c r="Y1549" s="66"/>
      <c r="Z1549" s="66"/>
    </row>
    <row r="1550" spans="1:26" ht="14.25" customHeight="1" x14ac:dyDescent="0.2">
      <c r="A1550" s="94"/>
      <c r="B1550" s="94"/>
      <c r="C1550" s="65"/>
      <c r="D1550" s="65"/>
      <c r="E1550" s="65"/>
      <c r="F1550" s="65"/>
      <c r="G1550" s="65"/>
      <c r="H1550" s="65"/>
      <c r="I1550" s="65"/>
      <c r="J1550" s="65"/>
      <c r="K1550" s="65"/>
      <c r="L1550" s="65"/>
      <c r="M1550" s="66"/>
      <c r="N1550" s="66"/>
      <c r="O1550" s="66"/>
      <c r="P1550" s="66"/>
      <c r="Q1550" s="66"/>
      <c r="R1550" s="66"/>
      <c r="S1550" s="66"/>
      <c r="T1550" s="66"/>
      <c r="U1550" s="66"/>
      <c r="V1550" s="66"/>
      <c r="W1550" s="66"/>
      <c r="X1550" s="66"/>
      <c r="Y1550" s="66"/>
      <c r="Z1550" s="66"/>
    </row>
    <row r="1551" spans="1:26" ht="14.25" customHeight="1" x14ac:dyDescent="0.2">
      <c r="A1551" s="94"/>
      <c r="B1551" s="94"/>
      <c r="C1551" s="65"/>
      <c r="D1551" s="65"/>
      <c r="E1551" s="65"/>
      <c r="F1551" s="65"/>
      <c r="G1551" s="65"/>
      <c r="H1551" s="65"/>
      <c r="I1551" s="65"/>
      <c r="J1551" s="65"/>
      <c r="K1551" s="65"/>
      <c r="L1551" s="65"/>
      <c r="M1551" s="66"/>
      <c r="N1551" s="66"/>
      <c r="O1551" s="66"/>
      <c r="P1551" s="66"/>
      <c r="Q1551" s="66"/>
      <c r="R1551" s="66"/>
      <c r="S1551" s="66"/>
      <c r="T1551" s="66"/>
      <c r="U1551" s="66"/>
      <c r="V1551" s="66"/>
      <c r="W1551" s="66"/>
      <c r="X1551" s="66"/>
      <c r="Y1551" s="66"/>
      <c r="Z1551" s="66"/>
    </row>
    <row r="1552" spans="1:26" ht="14.25" customHeight="1" x14ac:dyDescent="0.2">
      <c r="A1552" s="94"/>
      <c r="B1552" s="94"/>
      <c r="C1552" s="65"/>
      <c r="D1552" s="65"/>
      <c r="E1552" s="65"/>
      <c r="F1552" s="65"/>
      <c r="G1552" s="65"/>
      <c r="H1552" s="65"/>
      <c r="I1552" s="65"/>
      <c r="J1552" s="65"/>
      <c r="K1552" s="65"/>
      <c r="L1552" s="65"/>
      <c r="M1552" s="66"/>
      <c r="N1552" s="66"/>
      <c r="O1552" s="66"/>
      <c r="P1552" s="66"/>
      <c r="Q1552" s="66"/>
      <c r="R1552" s="66"/>
      <c r="S1552" s="66"/>
      <c r="T1552" s="66"/>
      <c r="U1552" s="66"/>
      <c r="V1552" s="66"/>
      <c r="W1552" s="66"/>
      <c r="X1552" s="66"/>
      <c r="Y1552" s="66"/>
      <c r="Z1552" s="66"/>
    </row>
    <row r="1553" spans="1:26" ht="14.25" customHeight="1" x14ac:dyDescent="0.2">
      <c r="A1553" s="94"/>
      <c r="B1553" s="94"/>
      <c r="C1553" s="65"/>
      <c r="D1553" s="65"/>
      <c r="E1553" s="65"/>
      <c r="F1553" s="65"/>
      <c r="G1553" s="65"/>
      <c r="H1553" s="65"/>
      <c r="I1553" s="65"/>
      <c r="J1553" s="65"/>
      <c r="K1553" s="65"/>
      <c r="L1553" s="65"/>
      <c r="M1553" s="66"/>
      <c r="N1553" s="66"/>
      <c r="O1553" s="66"/>
      <c r="P1553" s="66"/>
      <c r="Q1553" s="66"/>
      <c r="R1553" s="66"/>
      <c r="S1553" s="66"/>
      <c r="T1553" s="66"/>
      <c r="U1553" s="66"/>
      <c r="V1553" s="66"/>
      <c r="W1553" s="66"/>
      <c r="X1553" s="66"/>
      <c r="Y1553" s="66"/>
      <c r="Z1553" s="66"/>
    </row>
    <row r="1554" spans="1:26" ht="14.25" customHeight="1" x14ac:dyDescent="0.2">
      <c r="A1554" s="94"/>
      <c r="B1554" s="94"/>
      <c r="C1554" s="65"/>
      <c r="D1554" s="65"/>
      <c r="E1554" s="65"/>
      <c r="F1554" s="65"/>
      <c r="G1554" s="65"/>
      <c r="H1554" s="65"/>
      <c r="I1554" s="65"/>
      <c r="J1554" s="65"/>
      <c r="K1554" s="65"/>
      <c r="L1554" s="65"/>
      <c r="M1554" s="66"/>
      <c r="N1554" s="66"/>
      <c r="O1554" s="66"/>
      <c r="P1554" s="66"/>
      <c r="Q1554" s="66"/>
      <c r="R1554" s="66"/>
      <c r="S1554" s="66"/>
      <c r="T1554" s="66"/>
      <c r="U1554" s="66"/>
      <c r="V1554" s="66"/>
      <c r="W1554" s="66"/>
      <c r="X1554" s="66"/>
      <c r="Y1554" s="66"/>
      <c r="Z1554" s="66"/>
    </row>
    <row r="1555" spans="1:26" ht="14.25" customHeight="1" x14ac:dyDescent="0.2">
      <c r="A1555" s="94"/>
      <c r="B1555" s="94"/>
      <c r="C1555" s="65"/>
      <c r="D1555" s="65"/>
      <c r="E1555" s="65"/>
      <c r="F1555" s="65"/>
      <c r="G1555" s="65"/>
      <c r="H1555" s="65"/>
      <c r="I1555" s="65"/>
      <c r="J1555" s="65"/>
      <c r="K1555" s="65"/>
      <c r="L1555" s="65"/>
      <c r="M1555" s="66"/>
      <c r="N1555" s="66"/>
      <c r="O1555" s="66"/>
      <c r="P1555" s="66"/>
      <c r="Q1555" s="66"/>
      <c r="R1555" s="66"/>
      <c r="S1555" s="66"/>
      <c r="T1555" s="66"/>
      <c r="U1555" s="66"/>
      <c r="V1555" s="66"/>
      <c r="W1555" s="66"/>
      <c r="X1555" s="66"/>
      <c r="Y1555" s="66"/>
      <c r="Z1555" s="66"/>
    </row>
    <row r="1556" spans="1:26" ht="14.25" customHeight="1" x14ac:dyDescent="0.2">
      <c r="A1556" s="94"/>
      <c r="B1556" s="94"/>
      <c r="C1556" s="65"/>
      <c r="D1556" s="65"/>
      <c r="E1556" s="65"/>
      <c r="F1556" s="65"/>
      <c r="G1556" s="65"/>
      <c r="H1556" s="65"/>
      <c r="I1556" s="65"/>
      <c r="J1556" s="65"/>
      <c r="K1556" s="65"/>
      <c r="L1556" s="65"/>
      <c r="M1556" s="66"/>
      <c r="N1556" s="66"/>
      <c r="O1556" s="66"/>
      <c r="P1556" s="66"/>
      <c r="Q1556" s="66"/>
      <c r="R1556" s="66"/>
      <c r="S1556" s="66"/>
      <c r="T1556" s="66"/>
      <c r="U1556" s="66"/>
      <c r="V1556" s="66"/>
      <c r="W1556" s="66"/>
      <c r="X1556" s="66"/>
      <c r="Y1556" s="66"/>
      <c r="Z1556" s="66"/>
    </row>
    <row r="1557" spans="1:26" ht="14.25" customHeight="1" x14ac:dyDescent="0.2">
      <c r="A1557" s="94"/>
      <c r="B1557" s="94"/>
      <c r="C1557" s="65"/>
      <c r="D1557" s="65"/>
      <c r="E1557" s="65"/>
      <c r="F1557" s="65"/>
      <c r="G1557" s="65"/>
      <c r="H1557" s="65"/>
      <c r="I1557" s="65"/>
      <c r="J1557" s="65"/>
      <c r="K1557" s="65"/>
      <c r="L1557" s="65"/>
      <c r="M1557" s="66"/>
      <c r="N1557" s="66"/>
      <c r="O1557" s="66"/>
      <c r="P1557" s="66"/>
      <c r="Q1557" s="66"/>
      <c r="R1557" s="66"/>
      <c r="S1557" s="66"/>
      <c r="T1557" s="66"/>
      <c r="U1557" s="66"/>
      <c r="V1557" s="66"/>
      <c r="W1557" s="66"/>
      <c r="X1557" s="66"/>
      <c r="Y1557" s="66"/>
      <c r="Z1557" s="66"/>
    </row>
    <row r="1558" spans="1:26" ht="14.25" customHeight="1" x14ac:dyDescent="0.2">
      <c r="A1558" s="94"/>
      <c r="B1558" s="94"/>
      <c r="C1558" s="65"/>
      <c r="D1558" s="65"/>
      <c r="E1558" s="65"/>
      <c r="F1558" s="65"/>
      <c r="G1558" s="65"/>
      <c r="H1558" s="65"/>
      <c r="I1558" s="65"/>
      <c r="J1558" s="65"/>
      <c r="K1558" s="65"/>
      <c r="L1558" s="65"/>
      <c r="M1558" s="66"/>
      <c r="N1558" s="66"/>
      <c r="O1558" s="66"/>
      <c r="P1558" s="66"/>
      <c r="Q1558" s="66"/>
      <c r="R1558" s="66"/>
      <c r="S1558" s="66"/>
      <c r="T1558" s="66"/>
      <c r="U1558" s="66"/>
      <c r="V1558" s="66"/>
      <c r="W1558" s="66"/>
      <c r="X1558" s="66"/>
      <c r="Y1558" s="66"/>
      <c r="Z1558" s="66"/>
    </row>
    <row r="1559" spans="1:26" ht="14.25" customHeight="1" x14ac:dyDescent="0.2">
      <c r="A1559" s="94"/>
      <c r="B1559" s="94"/>
      <c r="C1559" s="65"/>
      <c r="D1559" s="65"/>
      <c r="E1559" s="65"/>
      <c r="F1559" s="65"/>
      <c r="G1559" s="65"/>
      <c r="H1559" s="65"/>
      <c r="I1559" s="65"/>
      <c r="J1559" s="65"/>
      <c r="K1559" s="65"/>
      <c r="L1559" s="65"/>
      <c r="M1559" s="66"/>
      <c r="N1559" s="66"/>
      <c r="O1559" s="66"/>
      <c r="P1559" s="66"/>
      <c r="Q1559" s="66"/>
      <c r="R1559" s="66"/>
      <c r="S1559" s="66"/>
      <c r="T1559" s="66"/>
      <c r="U1559" s="66"/>
      <c r="V1559" s="66"/>
      <c r="W1559" s="66"/>
      <c r="X1559" s="66"/>
      <c r="Y1559" s="66"/>
      <c r="Z1559" s="66"/>
    </row>
    <row r="1560" spans="1:26" ht="14.25" customHeight="1" x14ac:dyDescent="0.2">
      <c r="A1560" s="94"/>
      <c r="B1560" s="94"/>
      <c r="C1560" s="65"/>
      <c r="D1560" s="65"/>
      <c r="E1560" s="65"/>
      <c r="F1560" s="65"/>
      <c r="G1560" s="65"/>
      <c r="H1560" s="65"/>
      <c r="I1560" s="65"/>
      <c r="J1560" s="65"/>
      <c r="K1560" s="65"/>
      <c r="L1560" s="65"/>
      <c r="M1560" s="66"/>
      <c r="N1560" s="66"/>
      <c r="O1560" s="66"/>
      <c r="P1560" s="66"/>
      <c r="Q1560" s="66"/>
      <c r="R1560" s="66"/>
      <c r="S1560" s="66"/>
      <c r="T1560" s="66"/>
      <c r="U1560" s="66"/>
      <c r="V1560" s="66"/>
      <c r="W1560" s="66"/>
      <c r="X1560" s="66"/>
      <c r="Y1560" s="66"/>
      <c r="Z1560" s="66"/>
    </row>
    <row r="1561" spans="1:26" ht="14.25" customHeight="1" x14ac:dyDescent="0.2">
      <c r="A1561" s="94"/>
      <c r="B1561" s="94"/>
      <c r="C1561" s="65"/>
      <c r="D1561" s="65"/>
      <c r="E1561" s="65"/>
      <c r="F1561" s="65"/>
      <c r="G1561" s="65"/>
      <c r="H1561" s="65"/>
      <c r="I1561" s="65"/>
      <c r="J1561" s="65"/>
      <c r="K1561" s="65"/>
      <c r="L1561" s="65"/>
      <c r="M1561" s="66"/>
      <c r="N1561" s="66"/>
      <c r="O1561" s="66"/>
      <c r="P1561" s="66"/>
      <c r="Q1561" s="66"/>
      <c r="R1561" s="66"/>
      <c r="S1561" s="66"/>
      <c r="T1561" s="66"/>
      <c r="U1561" s="66"/>
      <c r="V1561" s="66"/>
      <c r="W1561" s="66"/>
      <c r="X1561" s="66"/>
      <c r="Y1561" s="66"/>
      <c r="Z1561" s="66"/>
    </row>
    <row r="1562" spans="1:26" ht="14.25" customHeight="1" x14ac:dyDescent="0.2">
      <c r="A1562" s="94"/>
      <c r="B1562" s="94"/>
      <c r="C1562" s="65"/>
      <c r="D1562" s="65"/>
      <c r="E1562" s="65"/>
      <c r="F1562" s="65"/>
      <c r="G1562" s="65"/>
      <c r="H1562" s="65"/>
      <c r="I1562" s="65"/>
      <c r="J1562" s="65"/>
      <c r="K1562" s="65"/>
      <c r="L1562" s="65"/>
      <c r="M1562" s="66"/>
      <c r="N1562" s="66"/>
      <c r="O1562" s="66"/>
      <c r="P1562" s="66"/>
      <c r="Q1562" s="66"/>
      <c r="R1562" s="66"/>
      <c r="S1562" s="66"/>
      <c r="T1562" s="66"/>
      <c r="U1562" s="66"/>
      <c r="V1562" s="66"/>
      <c r="W1562" s="66"/>
      <c r="X1562" s="66"/>
      <c r="Y1562" s="66"/>
      <c r="Z1562" s="66"/>
    </row>
    <row r="1563" spans="1:26" ht="14.25" customHeight="1" x14ac:dyDescent="0.2">
      <c r="A1563" s="94"/>
      <c r="B1563" s="94"/>
      <c r="C1563" s="65"/>
      <c r="D1563" s="65"/>
      <c r="E1563" s="65"/>
      <c r="F1563" s="65"/>
      <c r="G1563" s="65"/>
      <c r="H1563" s="65"/>
      <c r="I1563" s="65"/>
      <c r="J1563" s="65"/>
      <c r="K1563" s="65"/>
      <c r="L1563" s="65"/>
      <c r="M1563" s="66"/>
      <c r="N1563" s="66"/>
      <c r="O1563" s="66"/>
      <c r="P1563" s="66"/>
      <c r="Q1563" s="66"/>
      <c r="R1563" s="66"/>
      <c r="S1563" s="66"/>
      <c r="T1563" s="66"/>
      <c r="U1563" s="66"/>
      <c r="V1563" s="66"/>
      <c r="W1563" s="66"/>
      <c r="X1563" s="66"/>
      <c r="Y1563" s="66"/>
      <c r="Z1563" s="66"/>
    </row>
    <row r="1564" spans="1:26" ht="14.25" customHeight="1" x14ac:dyDescent="0.2">
      <c r="A1564" s="94"/>
      <c r="B1564" s="94"/>
      <c r="C1564" s="65"/>
      <c r="D1564" s="65"/>
      <c r="E1564" s="65"/>
      <c r="F1564" s="65"/>
      <c r="G1564" s="65"/>
      <c r="H1564" s="65"/>
      <c r="I1564" s="65"/>
      <c r="J1564" s="65"/>
      <c r="K1564" s="65"/>
      <c r="L1564" s="65"/>
      <c r="M1564" s="66"/>
      <c r="N1564" s="66"/>
      <c r="O1564" s="66"/>
      <c r="P1564" s="66"/>
      <c r="Q1564" s="66"/>
      <c r="R1564" s="66"/>
      <c r="S1564" s="66"/>
      <c r="T1564" s="66"/>
      <c r="U1564" s="66"/>
      <c r="V1564" s="66"/>
      <c r="W1564" s="66"/>
      <c r="X1564" s="66"/>
      <c r="Y1564" s="66"/>
      <c r="Z1564" s="66"/>
    </row>
    <row r="1565" spans="1:26" ht="14.25" customHeight="1" x14ac:dyDescent="0.2">
      <c r="A1565" s="94"/>
      <c r="B1565" s="94"/>
      <c r="C1565" s="65"/>
      <c r="D1565" s="65"/>
      <c r="E1565" s="65"/>
      <c r="F1565" s="65"/>
      <c r="G1565" s="65"/>
      <c r="H1565" s="65"/>
      <c r="I1565" s="65"/>
      <c r="J1565" s="65"/>
      <c r="K1565" s="65"/>
      <c r="L1565" s="65"/>
      <c r="M1565" s="66"/>
      <c r="N1565" s="66"/>
      <c r="O1565" s="66"/>
      <c r="P1565" s="66"/>
      <c r="Q1565" s="66"/>
      <c r="R1565" s="66"/>
      <c r="S1565" s="66"/>
      <c r="T1565" s="66"/>
      <c r="U1565" s="66"/>
      <c r="V1565" s="66"/>
      <c r="W1565" s="66"/>
      <c r="X1565" s="66"/>
      <c r="Y1565" s="66"/>
      <c r="Z1565" s="66"/>
    </row>
    <row r="1566" spans="1:26" ht="14.25" customHeight="1" x14ac:dyDescent="0.2">
      <c r="A1566" s="94"/>
      <c r="B1566" s="94"/>
      <c r="C1566" s="65"/>
      <c r="D1566" s="65"/>
      <c r="E1566" s="65"/>
      <c r="F1566" s="65"/>
      <c r="G1566" s="65"/>
      <c r="H1566" s="65"/>
      <c r="I1566" s="65"/>
      <c r="J1566" s="65"/>
      <c r="K1566" s="65"/>
      <c r="L1566" s="65"/>
      <c r="M1566" s="66"/>
      <c r="N1566" s="66"/>
      <c r="O1566" s="66"/>
      <c r="P1566" s="66"/>
      <c r="Q1566" s="66"/>
      <c r="R1566" s="66"/>
      <c r="S1566" s="66"/>
      <c r="T1566" s="66"/>
      <c r="U1566" s="66"/>
      <c r="V1566" s="66"/>
      <c r="W1566" s="66"/>
      <c r="X1566" s="66"/>
      <c r="Y1566" s="66"/>
      <c r="Z1566" s="66"/>
    </row>
    <row r="1567" spans="1:26" ht="14.25" customHeight="1" x14ac:dyDescent="0.2">
      <c r="A1567" s="94"/>
      <c r="B1567" s="94"/>
      <c r="C1567" s="65"/>
      <c r="D1567" s="65"/>
      <c r="E1567" s="65"/>
      <c r="F1567" s="65"/>
      <c r="G1567" s="65"/>
      <c r="H1567" s="65"/>
      <c r="I1567" s="65"/>
      <c r="J1567" s="65"/>
      <c r="K1567" s="65"/>
      <c r="L1567" s="65"/>
      <c r="M1567" s="66"/>
      <c r="N1567" s="66"/>
      <c r="O1567" s="66"/>
      <c r="P1567" s="66"/>
      <c r="Q1567" s="66"/>
      <c r="R1567" s="66"/>
      <c r="S1567" s="66"/>
      <c r="T1567" s="66"/>
      <c r="U1567" s="66"/>
      <c r="V1567" s="66"/>
      <c r="W1567" s="66"/>
      <c r="X1567" s="66"/>
      <c r="Y1567" s="66"/>
      <c r="Z1567" s="66"/>
    </row>
    <row r="1568" spans="1:26" ht="14.25" customHeight="1" x14ac:dyDescent="0.2">
      <c r="A1568" s="94"/>
      <c r="B1568" s="94"/>
      <c r="C1568" s="65"/>
      <c r="D1568" s="65"/>
      <c r="E1568" s="65"/>
      <c r="F1568" s="65"/>
      <c r="G1568" s="65"/>
      <c r="H1568" s="65"/>
      <c r="I1568" s="65"/>
      <c r="J1568" s="65"/>
      <c r="K1568" s="65"/>
      <c r="L1568" s="65"/>
      <c r="M1568" s="66"/>
      <c r="N1568" s="66"/>
      <c r="O1568" s="66"/>
      <c r="P1568" s="66"/>
      <c r="Q1568" s="66"/>
      <c r="R1568" s="66"/>
      <c r="S1568" s="66"/>
      <c r="T1568" s="66"/>
      <c r="U1568" s="66"/>
      <c r="V1568" s="66"/>
      <c r="W1568" s="66"/>
      <c r="X1568" s="66"/>
      <c r="Y1568" s="66"/>
      <c r="Z1568" s="66"/>
    </row>
    <row r="1569" spans="1:26" ht="14.25" customHeight="1" x14ac:dyDescent="0.2">
      <c r="A1569" s="94"/>
      <c r="B1569" s="94"/>
      <c r="C1569" s="65"/>
      <c r="D1569" s="65"/>
      <c r="E1569" s="65"/>
      <c r="F1569" s="65"/>
      <c r="G1569" s="65"/>
      <c r="H1569" s="65"/>
      <c r="I1569" s="65"/>
      <c r="J1569" s="65"/>
      <c r="K1569" s="65"/>
      <c r="L1569" s="65"/>
      <c r="M1569" s="66"/>
      <c r="N1569" s="66"/>
      <c r="O1569" s="66"/>
      <c r="P1569" s="66"/>
      <c r="Q1569" s="66"/>
      <c r="R1569" s="66"/>
      <c r="S1569" s="66"/>
      <c r="T1569" s="66"/>
      <c r="U1569" s="66"/>
      <c r="V1569" s="66"/>
      <c r="W1569" s="66"/>
      <c r="X1569" s="66"/>
      <c r="Y1569" s="66"/>
      <c r="Z1569" s="66"/>
    </row>
    <row r="1570" spans="1:26" ht="14.25" customHeight="1" x14ac:dyDescent="0.2">
      <c r="A1570" s="94"/>
      <c r="B1570" s="94"/>
      <c r="C1570" s="65"/>
      <c r="D1570" s="65"/>
      <c r="E1570" s="65"/>
      <c r="F1570" s="65"/>
      <c r="G1570" s="65"/>
      <c r="H1570" s="65"/>
      <c r="I1570" s="65"/>
      <c r="J1570" s="65"/>
      <c r="K1570" s="65"/>
      <c r="L1570" s="65"/>
      <c r="M1570" s="66"/>
      <c r="N1570" s="66"/>
      <c r="O1570" s="66"/>
      <c r="P1570" s="66"/>
      <c r="Q1570" s="66"/>
      <c r="R1570" s="66"/>
      <c r="S1570" s="66"/>
      <c r="T1570" s="66"/>
      <c r="U1570" s="66"/>
      <c r="V1570" s="66"/>
      <c r="W1570" s="66"/>
      <c r="X1570" s="66"/>
      <c r="Y1570" s="66"/>
      <c r="Z1570" s="66"/>
    </row>
    <row r="1571" spans="1:26" ht="14.25" customHeight="1" x14ac:dyDescent="0.2">
      <c r="A1571" s="94"/>
      <c r="B1571" s="94"/>
      <c r="C1571" s="65"/>
      <c r="D1571" s="65"/>
      <c r="E1571" s="65"/>
      <c r="F1571" s="65"/>
      <c r="G1571" s="65"/>
      <c r="H1571" s="65"/>
      <c r="I1571" s="65"/>
      <c r="J1571" s="65"/>
      <c r="K1571" s="65"/>
      <c r="L1571" s="65"/>
      <c r="M1571" s="66"/>
      <c r="N1571" s="66"/>
      <c r="O1571" s="66"/>
      <c r="P1571" s="66"/>
      <c r="Q1571" s="66"/>
      <c r="R1571" s="66"/>
      <c r="S1571" s="66"/>
      <c r="T1571" s="66"/>
      <c r="U1571" s="66"/>
      <c r="V1571" s="66"/>
      <c r="W1571" s="66"/>
      <c r="X1571" s="66"/>
      <c r="Y1571" s="66"/>
      <c r="Z1571" s="66"/>
    </row>
    <row r="1572" spans="1:26" ht="14.25" customHeight="1" x14ac:dyDescent="0.2">
      <c r="A1572" s="94"/>
      <c r="B1572" s="94"/>
      <c r="C1572" s="65"/>
      <c r="D1572" s="65"/>
      <c r="E1572" s="65"/>
      <c r="F1572" s="65"/>
      <c r="G1572" s="65"/>
      <c r="H1572" s="65"/>
      <c r="I1572" s="65"/>
      <c r="J1572" s="65"/>
      <c r="K1572" s="65"/>
      <c r="L1572" s="65"/>
      <c r="M1572" s="66"/>
      <c r="N1572" s="66"/>
      <c r="O1572" s="66"/>
      <c r="P1572" s="66"/>
      <c r="Q1572" s="66"/>
      <c r="R1572" s="66"/>
      <c r="S1572" s="66"/>
      <c r="T1572" s="66"/>
      <c r="U1572" s="66"/>
      <c r="V1572" s="66"/>
      <c r="W1572" s="66"/>
      <c r="X1572" s="66"/>
      <c r="Y1572" s="66"/>
      <c r="Z1572" s="66"/>
    </row>
    <row r="1573" spans="1:26" ht="14.25" customHeight="1" x14ac:dyDescent="0.2">
      <c r="A1573" s="94"/>
      <c r="B1573" s="94"/>
      <c r="C1573" s="65"/>
      <c r="D1573" s="65"/>
      <c r="E1573" s="65"/>
      <c r="F1573" s="65"/>
      <c r="G1573" s="65"/>
      <c r="H1573" s="65"/>
      <c r="I1573" s="65"/>
      <c r="J1573" s="65"/>
      <c r="K1573" s="65"/>
      <c r="L1573" s="65"/>
      <c r="M1573" s="66"/>
      <c r="N1573" s="66"/>
      <c r="O1573" s="66"/>
      <c r="P1573" s="66"/>
      <c r="Q1573" s="66"/>
      <c r="R1573" s="66"/>
      <c r="S1573" s="66"/>
      <c r="T1573" s="66"/>
      <c r="U1573" s="66"/>
      <c r="V1573" s="66"/>
      <c r="W1573" s="66"/>
      <c r="X1573" s="66"/>
      <c r="Y1573" s="66"/>
      <c r="Z1573" s="66"/>
    </row>
    <row r="1574" spans="1:26" ht="14.25" customHeight="1" x14ac:dyDescent="0.2">
      <c r="A1574" s="94"/>
      <c r="B1574" s="94"/>
      <c r="C1574" s="65"/>
      <c r="D1574" s="65"/>
      <c r="E1574" s="65"/>
      <c r="F1574" s="65"/>
      <c r="G1574" s="65"/>
      <c r="H1574" s="65"/>
      <c r="I1574" s="65"/>
      <c r="J1574" s="65"/>
      <c r="K1574" s="65"/>
      <c r="L1574" s="65"/>
      <c r="M1574" s="66"/>
      <c r="N1574" s="66"/>
      <c r="O1574" s="66"/>
      <c r="P1574" s="66"/>
      <c r="Q1574" s="66"/>
      <c r="R1574" s="66"/>
      <c r="S1574" s="66"/>
      <c r="T1574" s="66"/>
      <c r="U1574" s="66"/>
      <c r="V1574" s="66"/>
      <c r="W1574" s="66"/>
      <c r="X1574" s="66"/>
      <c r="Y1574" s="66"/>
      <c r="Z1574" s="66"/>
    </row>
    <row r="1575" spans="1:26" ht="14.25" customHeight="1" x14ac:dyDescent="0.2">
      <c r="A1575" s="94"/>
      <c r="B1575" s="94"/>
      <c r="C1575" s="65"/>
      <c r="D1575" s="65"/>
      <c r="E1575" s="65"/>
      <c r="F1575" s="65"/>
      <c r="G1575" s="65"/>
      <c r="H1575" s="65"/>
      <c r="I1575" s="65"/>
      <c r="J1575" s="65"/>
      <c r="K1575" s="65"/>
      <c r="L1575" s="65"/>
      <c r="M1575" s="66"/>
      <c r="N1575" s="66"/>
      <c r="O1575" s="66"/>
      <c r="P1575" s="66"/>
      <c r="Q1575" s="66"/>
      <c r="R1575" s="66"/>
      <c r="S1575" s="66"/>
      <c r="T1575" s="66"/>
      <c r="U1575" s="66"/>
      <c r="V1575" s="66"/>
      <c r="W1575" s="66"/>
      <c r="X1575" s="66"/>
      <c r="Y1575" s="66"/>
      <c r="Z1575" s="66"/>
    </row>
    <row r="1576" spans="1:26" ht="14.25" customHeight="1" x14ac:dyDescent="0.2">
      <c r="A1576" s="94"/>
      <c r="B1576" s="94"/>
      <c r="C1576" s="65"/>
      <c r="D1576" s="65"/>
      <c r="E1576" s="65"/>
      <c r="F1576" s="65"/>
      <c r="G1576" s="65"/>
      <c r="H1576" s="65"/>
      <c r="I1576" s="65"/>
      <c r="J1576" s="65"/>
      <c r="K1576" s="65"/>
      <c r="L1576" s="65"/>
      <c r="M1576" s="66"/>
      <c r="N1576" s="66"/>
      <c r="O1576" s="66"/>
      <c r="P1576" s="66"/>
      <c r="Q1576" s="66"/>
      <c r="R1576" s="66"/>
      <c r="S1576" s="66"/>
      <c r="T1576" s="66"/>
      <c r="U1576" s="66"/>
      <c r="V1576" s="66"/>
      <c r="W1576" s="66"/>
      <c r="X1576" s="66"/>
      <c r="Y1576" s="66"/>
      <c r="Z1576" s="66"/>
    </row>
    <row r="1577" spans="1:26" ht="14.25" customHeight="1" x14ac:dyDescent="0.2">
      <c r="A1577" s="94"/>
      <c r="B1577" s="94"/>
      <c r="C1577" s="65"/>
      <c r="D1577" s="65"/>
      <c r="E1577" s="65"/>
      <c r="F1577" s="65"/>
      <c r="G1577" s="65"/>
      <c r="H1577" s="65"/>
      <c r="I1577" s="65"/>
      <c r="J1577" s="65"/>
      <c r="K1577" s="65"/>
      <c r="L1577" s="65"/>
      <c r="M1577" s="66"/>
      <c r="N1577" s="66"/>
      <c r="O1577" s="66"/>
      <c r="P1577" s="66"/>
      <c r="Q1577" s="66"/>
      <c r="R1577" s="66"/>
      <c r="S1577" s="66"/>
      <c r="T1577" s="66"/>
      <c r="U1577" s="66"/>
      <c r="V1577" s="66"/>
      <c r="W1577" s="66"/>
      <c r="X1577" s="66"/>
      <c r="Y1577" s="66"/>
      <c r="Z1577" s="66"/>
    </row>
    <row r="1578" spans="1:26" ht="14.25" customHeight="1" x14ac:dyDescent="0.2">
      <c r="A1578" s="94"/>
      <c r="B1578" s="94"/>
      <c r="C1578" s="65"/>
      <c r="D1578" s="65"/>
      <c r="E1578" s="65"/>
      <c r="F1578" s="65"/>
      <c r="G1578" s="65"/>
      <c r="H1578" s="65"/>
      <c r="I1578" s="65"/>
      <c r="J1578" s="65"/>
      <c r="K1578" s="65"/>
      <c r="L1578" s="65"/>
      <c r="M1578" s="66"/>
      <c r="N1578" s="66"/>
      <c r="O1578" s="66"/>
      <c r="P1578" s="66"/>
      <c r="Q1578" s="66"/>
      <c r="R1578" s="66"/>
      <c r="S1578" s="66"/>
      <c r="T1578" s="66"/>
      <c r="U1578" s="66"/>
      <c r="V1578" s="66"/>
      <c r="W1578" s="66"/>
      <c r="X1578" s="66"/>
      <c r="Y1578" s="66"/>
      <c r="Z1578" s="66"/>
    </row>
    <row r="1579" spans="1:26" ht="14.25" customHeight="1" x14ac:dyDescent="0.2">
      <c r="A1579" s="94"/>
      <c r="B1579" s="94"/>
      <c r="C1579" s="65"/>
      <c r="D1579" s="65"/>
      <c r="E1579" s="65"/>
      <c r="F1579" s="65"/>
      <c r="G1579" s="65"/>
      <c r="H1579" s="65"/>
      <c r="I1579" s="65"/>
      <c r="J1579" s="65"/>
      <c r="K1579" s="65"/>
      <c r="L1579" s="65"/>
      <c r="M1579" s="66"/>
      <c r="N1579" s="66"/>
      <c r="O1579" s="66"/>
      <c r="P1579" s="66"/>
      <c r="Q1579" s="66"/>
      <c r="R1579" s="66"/>
      <c r="S1579" s="66"/>
      <c r="T1579" s="66"/>
      <c r="U1579" s="66"/>
      <c r="V1579" s="66"/>
      <c r="W1579" s="66"/>
      <c r="X1579" s="66"/>
      <c r="Y1579" s="66"/>
      <c r="Z1579" s="66"/>
    </row>
    <row r="1580" spans="1:26" ht="14.25" customHeight="1" x14ac:dyDescent="0.2">
      <c r="A1580" s="94"/>
      <c r="B1580" s="94"/>
      <c r="C1580" s="65"/>
      <c r="D1580" s="65"/>
      <c r="E1580" s="65"/>
      <c r="F1580" s="65"/>
      <c r="G1580" s="65"/>
      <c r="H1580" s="65"/>
      <c r="I1580" s="65"/>
      <c r="J1580" s="65"/>
      <c r="K1580" s="65"/>
      <c r="L1580" s="65"/>
      <c r="M1580" s="66"/>
      <c r="N1580" s="66"/>
      <c r="O1580" s="66"/>
      <c r="P1580" s="66"/>
      <c r="Q1580" s="66"/>
      <c r="R1580" s="66"/>
      <c r="S1580" s="66"/>
      <c r="T1580" s="66"/>
      <c r="U1580" s="66"/>
      <c r="V1580" s="66"/>
      <c r="W1580" s="66"/>
      <c r="X1580" s="66"/>
      <c r="Y1580" s="66"/>
      <c r="Z1580" s="66"/>
    </row>
    <row r="1581" spans="1:26" ht="14.25" customHeight="1" x14ac:dyDescent="0.2">
      <c r="A1581" s="94"/>
      <c r="B1581" s="94"/>
      <c r="C1581" s="65"/>
      <c r="D1581" s="65"/>
      <c r="E1581" s="65"/>
      <c r="F1581" s="65"/>
      <c r="G1581" s="65"/>
      <c r="H1581" s="65"/>
      <c r="I1581" s="65"/>
      <c r="J1581" s="65"/>
      <c r="K1581" s="65"/>
      <c r="L1581" s="65"/>
      <c r="M1581" s="66"/>
      <c r="N1581" s="66"/>
      <c r="O1581" s="66"/>
      <c r="P1581" s="66"/>
      <c r="Q1581" s="66"/>
      <c r="R1581" s="66"/>
      <c r="S1581" s="66"/>
      <c r="T1581" s="66"/>
      <c r="U1581" s="66"/>
      <c r="V1581" s="66"/>
      <c r="W1581" s="66"/>
      <c r="X1581" s="66"/>
      <c r="Y1581" s="66"/>
      <c r="Z1581" s="66"/>
    </row>
    <row r="1582" spans="1:26" ht="14.25" customHeight="1" x14ac:dyDescent="0.2">
      <c r="A1582" s="94"/>
      <c r="B1582" s="94"/>
      <c r="C1582" s="65"/>
      <c r="D1582" s="65"/>
      <c r="E1582" s="65"/>
      <c r="F1582" s="65"/>
      <c r="G1582" s="65"/>
      <c r="H1582" s="65"/>
      <c r="I1582" s="65"/>
      <c r="J1582" s="65"/>
      <c r="K1582" s="65"/>
      <c r="L1582" s="65"/>
      <c r="M1582" s="66"/>
      <c r="N1582" s="66"/>
      <c r="O1582" s="66"/>
      <c r="P1582" s="66"/>
      <c r="Q1582" s="66"/>
      <c r="R1582" s="66"/>
      <c r="S1582" s="66"/>
      <c r="T1582" s="66"/>
      <c r="U1582" s="66"/>
      <c r="V1582" s="66"/>
      <c r="W1582" s="66"/>
      <c r="X1582" s="66"/>
      <c r="Y1582" s="66"/>
      <c r="Z1582" s="66"/>
    </row>
    <row r="1583" spans="1:26" ht="14.25" customHeight="1" x14ac:dyDescent="0.2">
      <c r="A1583" s="94"/>
      <c r="B1583" s="94"/>
      <c r="C1583" s="65"/>
      <c r="D1583" s="65"/>
      <c r="E1583" s="65"/>
      <c r="F1583" s="65"/>
      <c r="G1583" s="65"/>
      <c r="H1583" s="65"/>
      <c r="I1583" s="65"/>
      <c r="J1583" s="65"/>
      <c r="K1583" s="65"/>
      <c r="L1583" s="65"/>
      <c r="M1583" s="66"/>
      <c r="N1583" s="66"/>
      <c r="O1583" s="66"/>
      <c r="P1583" s="66"/>
      <c r="Q1583" s="66"/>
      <c r="R1583" s="66"/>
      <c r="S1583" s="66"/>
      <c r="T1583" s="66"/>
      <c r="U1583" s="66"/>
      <c r="V1583" s="66"/>
      <c r="W1583" s="66"/>
      <c r="X1583" s="66"/>
      <c r="Y1583" s="66"/>
      <c r="Z1583" s="66"/>
    </row>
    <row r="1584" spans="1:26" ht="14.25" customHeight="1" x14ac:dyDescent="0.2">
      <c r="A1584" s="94"/>
      <c r="B1584" s="94"/>
      <c r="C1584" s="65"/>
      <c r="D1584" s="65"/>
      <c r="E1584" s="65"/>
      <c r="F1584" s="65"/>
      <c r="G1584" s="65"/>
      <c r="H1584" s="65"/>
      <c r="I1584" s="65"/>
      <c r="J1584" s="65"/>
      <c r="K1584" s="65"/>
      <c r="L1584" s="65"/>
      <c r="M1584" s="66"/>
      <c r="N1584" s="66"/>
      <c r="O1584" s="66"/>
      <c r="P1584" s="66"/>
      <c r="Q1584" s="66"/>
      <c r="R1584" s="66"/>
      <c r="S1584" s="66"/>
      <c r="T1584" s="66"/>
      <c r="U1584" s="66"/>
      <c r="V1584" s="66"/>
      <c r="W1584" s="66"/>
      <c r="X1584" s="66"/>
      <c r="Y1584" s="66"/>
      <c r="Z1584" s="66"/>
    </row>
    <row r="1585" spans="1:26" ht="14.25" customHeight="1" x14ac:dyDescent="0.2">
      <c r="A1585" s="94"/>
      <c r="B1585" s="94"/>
      <c r="C1585" s="65"/>
      <c r="D1585" s="65"/>
      <c r="E1585" s="65"/>
      <c r="F1585" s="65"/>
      <c r="G1585" s="65"/>
      <c r="H1585" s="65"/>
      <c r="I1585" s="65"/>
      <c r="J1585" s="65"/>
      <c r="K1585" s="65"/>
      <c r="L1585" s="65"/>
      <c r="M1585" s="66"/>
      <c r="N1585" s="66"/>
      <c r="O1585" s="66"/>
      <c r="P1585" s="66"/>
      <c r="Q1585" s="66"/>
      <c r="R1585" s="66"/>
      <c r="S1585" s="66"/>
      <c r="T1585" s="66"/>
      <c r="U1585" s="66"/>
      <c r="V1585" s="66"/>
      <c r="W1585" s="66"/>
      <c r="X1585" s="66"/>
      <c r="Y1585" s="66"/>
      <c r="Z1585" s="66"/>
    </row>
    <row r="1586" spans="1:26" ht="14.25" customHeight="1" x14ac:dyDescent="0.2">
      <c r="A1586" s="94"/>
      <c r="B1586" s="94"/>
      <c r="C1586" s="65"/>
      <c r="D1586" s="65"/>
      <c r="E1586" s="65"/>
      <c r="F1586" s="65"/>
      <c r="G1586" s="65"/>
      <c r="H1586" s="65"/>
      <c r="I1586" s="65"/>
      <c r="J1586" s="65"/>
      <c r="K1586" s="65"/>
      <c r="L1586" s="65"/>
      <c r="M1586" s="66"/>
      <c r="N1586" s="66"/>
      <c r="O1586" s="66"/>
      <c r="P1586" s="66"/>
      <c r="Q1586" s="66"/>
      <c r="R1586" s="66"/>
      <c r="S1586" s="66"/>
      <c r="T1586" s="66"/>
      <c r="U1586" s="66"/>
      <c r="V1586" s="66"/>
      <c r="W1586" s="66"/>
      <c r="X1586" s="66"/>
      <c r="Y1586" s="66"/>
      <c r="Z1586" s="66"/>
    </row>
    <row r="1587" spans="1:26" ht="14.25" customHeight="1" x14ac:dyDescent="0.2">
      <c r="A1587" s="94"/>
      <c r="B1587" s="94"/>
      <c r="C1587" s="65"/>
      <c r="D1587" s="65"/>
      <c r="E1587" s="65"/>
      <c r="F1587" s="65"/>
      <c r="G1587" s="65"/>
      <c r="H1587" s="65"/>
      <c r="I1587" s="65"/>
      <c r="J1587" s="65"/>
      <c r="K1587" s="65"/>
      <c r="L1587" s="65"/>
      <c r="M1587" s="66"/>
      <c r="N1587" s="66"/>
      <c r="O1587" s="66"/>
      <c r="P1587" s="66"/>
      <c r="Q1587" s="66"/>
      <c r="R1587" s="66"/>
      <c r="S1587" s="66"/>
      <c r="T1587" s="66"/>
      <c r="U1587" s="66"/>
      <c r="V1587" s="66"/>
      <c r="W1587" s="66"/>
      <c r="X1587" s="66"/>
      <c r="Y1587" s="66"/>
      <c r="Z1587" s="66"/>
    </row>
    <row r="1588" spans="1:26" ht="14.25" customHeight="1" x14ac:dyDescent="0.2">
      <c r="A1588" s="94"/>
      <c r="B1588" s="94"/>
      <c r="C1588" s="65"/>
      <c r="D1588" s="65"/>
      <c r="E1588" s="65"/>
      <c r="F1588" s="65"/>
      <c r="G1588" s="65"/>
      <c r="H1588" s="65"/>
      <c r="I1588" s="65"/>
      <c r="J1588" s="65"/>
      <c r="K1588" s="65"/>
      <c r="L1588" s="65"/>
      <c r="M1588" s="66"/>
      <c r="N1588" s="66"/>
      <c r="O1588" s="66"/>
      <c r="P1588" s="66"/>
      <c r="Q1588" s="66"/>
      <c r="R1588" s="66"/>
      <c r="S1588" s="66"/>
      <c r="T1588" s="66"/>
      <c r="U1588" s="66"/>
      <c r="V1588" s="66"/>
      <c r="W1588" s="66"/>
      <c r="X1588" s="66"/>
      <c r="Y1588" s="66"/>
      <c r="Z1588" s="66"/>
    </row>
    <row r="1589" spans="1:26" ht="14.25" customHeight="1" x14ac:dyDescent="0.2">
      <c r="A1589" s="94"/>
      <c r="B1589" s="94"/>
      <c r="C1589" s="65"/>
      <c r="D1589" s="65"/>
      <c r="E1589" s="65"/>
      <c r="F1589" s="65"/>
      <c r="G1589" s="65"/>
      <c r="H1589" s="65"/>
      <c r="I1589" s="65"/>
      <c r="J1589" s="65"/>
      <c r="K1589" s="65"/>
      <c r="L1589" s="65"/>
      <c r="M1589" s="66"/>
      <c r="N1589" s="66"/>
      <c r="O1589" s="66"/>
      <c r="P1589" s="66"/>
      <c r="Q1589" s="66"/>
      <c r="R1589" s="66"/>
      <c r="S1589" s="66"/>
      <c r="T1589" s="66"/>
      <c r="U1589" s="66"/>
      <c r="V1589" s="66"/>
      <c r="W1589" s="66"/>
      <c r="X1589" s="66"/>
      <c r="Y1589" s="66"/>
      <c r="Z1589" s="66"/>
    </row>
    <row r="1590" spans="1:26" ht="14.25" customHeight="1" x14ac:dyDescent="0.2">
      <c r="A1590" s="94"/>
      <c r="B1590" s="94"/>
      <c r="C1590" s="65"/>
      <c r="D1590" s="65"/>
      <c r="E1590" s="65"/>
      <c r="F1590" s="65"/>
      <c r="G1590" s="65"/>
      <c r="H1590" s="65"/>
      <c r="I1590" s="65"/>
      <c r="J1590" s="65"/>
      <c r="K1590" s="65"/>
      <c r="L1590" s="65"/>
      <c r="M1590" s="66"/>
      <c r="N1590" s="66"/>
      <c r="O1590" s="66"/>
      <c r="P1590" s="66"/>
      <c r="Q1590" s="66"/>
      <c r="R1590" s="66"/>
      <c r="S1590" s="66"/>
      <c r="T1590" s="66"/>
      <c r="U1590" s="66"/>
      <c r="V1590" s="66"/>
      <c r="W1590" s="66"/>
      <c r="X1590" s="66"/>
      <c r="Y1590" s="66"/>
      <c r="Z1590" s="66"/>
    </row>
    <row r="1591" spans="1:26" ht="14.25" customHeight="1" x14ac:dyDescent="0.2">
      <c r="A1591" s="94"/>
      <c r="B1591" s="94"/>
      <c r="C1591" s="65"/>
      <c r="D1591" s="65"/>
      <c r="E1591" s="65"/>
      <c r="F1591" s="65"/>
      <c r="G1591" s="65"/>
      <c r="H1591" s="65"/>
      <c r="I1591" s="65"/>
      <c r="J1591" s="65"/>
      <c r="K1591" s="65"/>
      <c r="L1591" s="65"/>
      <c r="M1591" s="66"/>
      <c r="N1591" s="66"/>
      <c r="O1591" s="66"/>
      <c r="P1591" s="66"/>
      <c r="Q1591" s="66"/>
      <c r="R1591" s="66"/>
      <c r="S1591" s="66"/>
      <c r="T1591" s="66"/>
      <c r="U1591" s="66"/>
      <c r="V1591" s="66"/>
      <c r="W1591" s="66"/>
      <c r="X1591" s="66"/>
      <c r="Y1591" s="66"/>
      <c r="Z1591" s="66"/>
    </row>
    <row r="1592" spans="1:26" ht="14.25" customHeight="1" x14ac:dyDescent="0.2">
      <c r="A1592" s="94"/>
      <c r="B1592" s="94"/>
      <c r="C1592" s="65"/>
      <c r="D1592" s="65"/>
      <c r="E1592" s="65"/>
      <c r="F1592" s="65"/>
      <c r="G1592" s="65"/>
      <c r="H1592" s="65"/>
      <c r="I1592" s="65"/>
      <c r="J1592" s="65"/>
      <c r="K1592" s="65"/>
      <c r="L1592" s="65"/>
      <c r="M1592" s="66"/>
      <c r="N1592" s="66"/>
      <c r="O1592" s="66"/>
      <c r="P1592" s="66"/>
      <c r="Q1592" s="66"/>
      <c r="R1592" s="66"/>
      <c r="S1592" s="66"/>
      <c r="T1592" s="66"/>
      <c r="U1592" s="66"/>
      <c r="V1592" s="66"/>
      <c r="W1592" s="66"/>
      <c r="X1592" s="66"/>
      <c r="Y1592" s="66"/>
      <c r="Z1592" s="66"/>
    </row>
    <row r="1593" spans="1:26" ht="14.25" customHeight="1" x14ac:dyDescent="0.2">
      <c r="A1593" s="94"/>
      <c r="B1593" s="94"/>
      <c r="C1593" s="65"/>
      <c r="D1593" s="65"/>
      <c r="E1593" s="65"/>
      <c r="F1593" s="65"/>
      <c r="G1593" s="65"/>
      <c r="H1593" s="65"/>
      <c r="I1593" s="65"/>
      <c r="J1593" s="65"/>
      <c r="K1593" s="65"/>
      <c r="L1593" s="65"/>
      <c r="M1593" s="66"/>
      <c r="N1593" s="66"/>
      <c r="O1593" s="66"/>
      <c r="P1593" s="66"/>
      <c r="Q1593" s="66"/>
      <c r="R1593" s="66"/>
      <c r="S1593" s="66"/>
      <c r="T1593" s="66"/>
      <c r="U1593" s="66"/>
      <c r="V1593" s="66"/>
      <c r="W1593" s="66"/>
      <c r="X1593" s="66"/>
      <c r="Y1593" s="66"/>
      <c r="Z1593" s="66"/>
    </row>
    <row r="1594" spans="1:26" ht="14.25" customHeight="1" x14ac:dyDescent="0.2">
      <c r="A1594" s="94"/>
      <c r="B1594" s="94"/>
      <c r="C1594" s="65"/>
      <c r="D1594" s="65"/>
      <c r="E1594" s="65"/>
      <c r="F1594" s="65"/>
      <c r="G1594" s="65"/>
      <c r="H1594" s="65"/>
      <c r="I1594" s="65"/>
      <c r="J1594" s="65"/>
      <c r="K1594" s="65"/>
      <c r="L1594" s="65"/>
      <c r="M1594" s="66"/>
      <c r="N1594" s="66"/>
      <c r="O1594" s="66"/>
      <c r="P1594" s="66"/>
      <c r="Q1594" s="66"/>
      <c r="R1594" s="66"/>
      <c r="S1594" s="66"/>
      <c r="T1594" s="66"/>
      <c r="U1594" s="66"/>
      <c r="V1594" s="66"/>
      <c r="W1594" s="66"/>
      <c r="X1594" s="66"/>
      <c r="Y1594" s="66"/>
      <c r="Z1594" s="66"/>
    </row>
    <row r="1595" spans="1:26" ht="14.25" customHeight="1" x14ac:dyDescent="0.2">
      <c r="A1595" s="94"/>
      <c r="B1595" s="94"/>
      <c r="C1595" s="65"/>
      <c r="D1595" s="65"/>
      <c r="E1595" s="65"/>
      <c r="F1595" s="65"/>
      <c r="G1595" s="65"/>
      <c r="H1595" s="65"/>
      <c r="I1595" s="65"/>
      <c r="J1595" s="65"/>
      <c r="K1595" s="65"/>
      <c r="L1595" s="65"/>
      <c r="M1595" s="66"/>
      <c r="N1595" s="66"/>
      <c r="O1595" s="66"/>
      <c r="P1595" s="66"/>
      <c r="Q1595" s="66"/>
      <c r="R1595" s="66"/>
      <c r="S1595" s="66"/>
      <c r="T1595" s="66"/>
      <c r="U1595" s="66"/>
      <c r="V1595" s="66"/>
      <c r="W1595" s="66"/>
      <c r="X1595" s="66"/>
      <c r="Y1595" s="66"/>
      <c r="Z1595" s="66"/>
    </row>
    <row r="1596" spans="1:26" ht="14.25" customHeight="1" x14ac:dyDescent="0.2">
      <c r="A1596" s="94"/>
      <c r="B1596" s="94"/>
      <c r="C1596" s="65"/>
      <c r="D1596" s="65"/>
      <c r="E1596" s="65"/>
      <c r="F1596" s="65"/>
      <c r="G1596" s="65"/>
      <c r="H1596" s="65"/>
      <c r="I1596" s="65"/>
      <c r="J1596" s="65"/>
      <c r="K1596" s="65"/>
      <c r="L1596" s="65"/>
      <c r="M1596" s="66"/>
      <c r="N1596" s="66"/>
      <c r="O1596" s="66"/>
      <c r="P1596" s="66"/>
      <c r="Q1596" s="66"/>
      <c r="R1596" s="66"/>
      <c r="S1596" s="66"/>
      <c r="T1596" s="66"/>
      <c r="U1596" s="66"/>
      <c r="V1596" s="66"/>
      <c r="W1596" s="66"/>
      <c r="X1596" s="66"/>
      <c r="Y1596" s="66"/>
      <c r="Z1596" s="66"/>
    </row>
    <row r="1597" spans="1:26" ht="14.25" customHeight="1" x14ac:dyDescent="0.2">
      <c r="A1597" s="94"/>
      <c r="B1597" s="94"/>
      <c r="C1597" s="65"/>
      <c r="D1597" s="65"/>
      <c r="E1597" s="65"/>
      <c r="F1597" s="65"/>
      <c r="G1597" s="65"/>
      <c r="H1597" s="65"/>
      <c r="I1597" s="65"/>
      <c r="J1597" s="65"/>
      <c r="K1597" s="65"/>
      <c r="L1597" s="65"/>
      <c r="M1597" s="66"/>
      <c r="N1597" s="66"/>
      <c r="O1597" s="66"/>
      <c r="P1597" s="66"/>
      <c r="Q1597" s="66"/>
      <c r="R1597" s="66"/>
      <c r="S1597" s="66"/>
      <c r="T1597" s="66"/>
      <c r="U1597" s="66"/>
      <c r="V1597" s="66"/>
      <c r="W1597" s="66"/>
      <c r="X1597" s="66"/>
      <c r="Y1597" s="66"/>
      <c r="Z1597" s="66"/>
    </row>
    <row r="1598" spans="1:26" ht="14.25" customHeight="1" x14ac:dyDescent="0.2">
      <c r="A1598" s="94"/>
      <c r="B1598" s="94"/>
      <c r="C1598" s="65"/>
      <c r="D1598" s="65"/>
      <c r="E1598" s="65"/>
      <c r="F1598" s="65"/>
      <c r="G1598" s="65"/>
      <c r="H1598" s="65"/>
      <c r="I1598" s="65"/>
      <c r="J1598" s="65"/>
      <c r="K1598" s="65"/>
      <c r="L1598" s="65"/>
      <c r="M1598" s="66"/>
      <c r="N1598" s="66"/>
      <c r="O1598" s="66"/>
      <c r="P1598" s="66"/>
      <c r="Q1598" s="66"/>
      <c r="R1598" s="66"/>
      <c r="S1598" s="66"/>
      <c r="T1598" s="66"/>
      <c r="U1598" s="66"/>
      <c r="V1598" s="66"/>
      <c r="W1598" s="66"/>
      <c r="X1598" s="66"/>
      <c r="Y1598" s="66"/>
      <c r="Z1598" s="66"/>
    </row>
    <row r="1599" spans="1:26" ht="14.25" customHeight="1" x14ac:dyDescent="0.2">
      <c r="A1599" s="94"/>
      <c r="B1599" s="94"/>
      <c r="C1599" s="65"/>
      <c r="D1599" s="65"/>
      <c r="E1599" s="65"/>
      <c r="F1599" s="65"/>
      <c r="G1599" s="65"/>
      <c r="H1599" s="65"/>
      <c r="I1599" s="65"/>
      <c r="J1599" s="65"/>
      <c r="K1599" s="65"/>
      <c r="L1599" s="65"/>
      <c r="M1599" s="66"/>
      <c r="N1599" s="66"/>
      <c r="O1599" s="66"/>
      <c r="P1599" s="66"/>
      <c r="Q1599" s="66"/>
      <c r="R1599" s="66"/>
      <c r="S1599" s="66"/>
      <c r="T1599" s="66"/>
      <c r="U1599" s="66"/>
      <c r="V1599" s="66"/>
      <c r="W1599" s="66"/>
      <c r="X1599" s="66"/>
      <c r="Y1599" s="66"/>
      <c r="Z1599" s="66"/>
    </row>
    <row r="1600" spans="1:26" ht="14.25" customHeight="1" x14ac:dyDescent="0.2">
      <c r="A1600" s="94"/>
      <c r="B1600" s="94"/>
      <c r="C1600" s="65"/>
      <c r="D1600" s="65"/>
      <c r="E1600" s="65"/>
      <c r="F1600" s="65"/>
      <c r="G1600" s="65"/>
      <c r="H1600" s="65"/>
      <c r="I1600" s="65"/>
      <c r="J1600" s="65"/>
      <c r="K1600" s="65"/>
      <c r="L1600" s="65"/>
      <c r="M1600" s="66"/>
      <c r="N1600" s="66"/>
      <c r="O1600" s="66"/>
      <c r="P1600" s="66"/>
      <c r="Q1600" s="66"/>
      <c r="R1600" s="66"/>
      <c r="S1600" s="66"/>
      <c r="T1600" s="66"/>
      <c r="U1600" s="66"/>
      <c r="V1600" s="66"/>
      <c r="W1600" s="66"/>
      <c r="X1600" s="66"/>
      <c r="Y1600" s="66"/>
      <c r="Z1600" s="66"/>
    </row>
    <row r="1601" spans="1:26" ht="14.25" customHeight="1" x14ac:dyDescent="0.2">
      <c r="A1601" s="94"/>
      <c r="B1601" s="94"/>
      <c r="C1601" s="65"/>
      <c r="D1601" s="65"/>
      <c r="E1601" s="65"/>
      <c r="F1601" s="65"/>
      <c r="G1601" s="65"/>
      <c r="H1601" s="65"/>
      <c r="I1601" s="65"/>
      <c r="J1601" s="65"/>
      <c r="K1601" s="65"/>
      <c r="L1601" s="65"/>
      <c r="M1601" s="66"/>
      <c r="N1601" s="66"/>
      <c r="O1601" s="66"/>
      <c r="P1601" s="66"/>
      <c r="Q1601" s="66"/>
      <c r="R1601" s="66"/>
      <c r="S1601" s="66"/>
      <c r="T1601" s="66"/>
      <c r="U1601" s="66"/>
      <c r="V1601" s="66"/>
      <c r="W1601" s="66"/>
      <c r="X1601" s="66"/>
      <c r="Y1601" s="66"/>
      <c r="Z1601" s="66"/>
    </row>
    <row r="1602" spans="1:26" ht="14.25" customHeight="1" x14ac:dyDescent="0.2">
      <c r="A1602" s="94"/>
      <c r="B1602" s="94"/>
      <c r="C1602" s="65"/>
      <c r="D1602" s="65"/>
      <c r="E1602" s="65"/>
      <c r="F1602" s="65"/>
      <c r="G1602" s="65"/>
      <c r="H1602" s="65"/>
      <c r="I1602" s="65"/>
      <c r="J1602" s="65"/>
      <c r="K1602" s="65"/>
      <c r="L1602" s="65"/>
      <c r="M1602" s="66"/>
      <c r="N1602" s="66"/>
      <c r="O1602" s="66"/>
      <c r="P1602" s="66"/>
      <c r="Q1602" s="66"/>
      <c r="R1602" s="66"/>
      <c r="S1602" s="66"/>
      <c r="T1602" s="66"/>
      <c r="U1602" s="66"/>
      <c r="V1602" s="66"/>
      <c r="W1602" s="66"/>
      <c r="X1602" s="66"/>
      <c r="Y1602" s="66"/>
      <c r="Z1602" s="66"/>
    </row>
    <row r="1603" spans="1:26" ht="14.25" customHeight="1" x14ac:dyDescent="0.2">
      <c r="A1603" s="94"/>
      <c r="B1603" s="94"/>
      <c r="C1603" s="65"/>
      <c r="D1603" s="65"/>
      <c r="E1603" s="65"/>
      <c r="F1603" s="65"/>
      <c r="G1603" s="65"/>
      <c r="H1603" s="65"/>
      <c r="I1603" s="65"/>
      <c r="J1603" s="65"/>
      <c r="K1603" s="65"/>
      <c r="L1603" s="65"/>
      <c r="M1603" s="66"/>
      <c r="N1603" s="66"/>
      <c r="O1603" s="66"/>
      <c r="P1603" s="66"/>
      <c r="Q1603" s="66"/>
      <c r="R1603" s="66"/>
      <c r="S1603" s="66"/>
      <c r="T1603" s="66"/>
      <c r="U1603" s="66"/>
      <c r="V1603" s="66"/>
      <c r="W1603" s="66"/>
      <c r="X1603" s="66"/>
      <c r="Y1603" s="66"/>
      <c r="Z1603" s="66"/>
    </row>
    <row r="1604" spans="1:26" ht="14.25" customHeight="1" x14ac:dyDescent="0.2">
      <c r="A1604" s="94"/>
      <c r="B1604" s="94"/>
      <c r="C1604" s="65"/>
      <c r="D1604" s="65"/>
      <c r="E1604" s="65"/>
      <c r="F1604" s="65"/>
      <c r="G1604" s="65"/>
      <c r="H1604" s="65"/>
      <c r="I1604" s="65"/>
      <c r="J1604" s="65"/>
      <c r="K1604" s="65"/>
      <c r="L1604" s="65"/>
      <c r="M1604" s="66"/>
      <c r="N1604" s="66"/>
      <c r="O1604" s="66"/>
      <c r="P1604" s="66"/>
      <c r="Q1604" s="66"/>
      <c r="R1604" s="66"/>
      <c r="S1604" s="66"/>
      <c r="T1604" s="66"/>
      <c r="U1604" s="66"/>
      <c r="V1604" s="66"/>
      <c r="W1604" s="66"/>
      <c r="X1604" s="66"/>
      <c r="Y1604" s="66"/>
      <c r="Z1604" s="66"/>
    </row>
    <row r="1605" spans="1:26" ht="14.25" customHeight="1" x14ac:dyDescent="0.2">
      <c r="A1605" s="94"/>
      <c r="B1605" s="94"/>
      <c r="C1605" s="65"/>
      <c r="D1605" s="65"/>
      <c r="E1605" s="65"/>
      <c r="F1605" s="65"/>
      <c r="G1605" s="65"/>
      <c r="H1605" s="65"/>
      <c r="I1605" s="65"/>
      <c r="J1605" s="65"/>
      <c r="K1605" s="65"/>
      <c r="L1605" s="65"/>
      <c r="M1605" s="66"/>
      <c r="N1605" s="66"/>
      <c r="O1605" s="66"/>
      <c r="P1605" s="66"/>
      <c r="Q1605" s="66"/>
      <c r="R1605" s="66"/>
      <c r="S1605" s="66"/>
      <c r="T1605" s="66"/>
      <c r="U1605" s="66"/>
      <c r="V1605" s="66"/>
      <c r="W1605" s="66"/>
      <c r="X1605" s="66"/>
      <c r="Y1605" s="66"/>
      <c r="Z1605" s="66"/>
    </row>
    <row r="1606" spans="1:26" ht="14.25" customHeight="1" x14ac:dyDescent="0.2">
      <c r="A1606" s="94"/>
      <c r="B1606" s="94"/>
      <c r="C1606" s="65"/>
      <c r="D1606" s="65"/>
      <c r="E1606" s="65"/>
      <c r="F1606" s="65"/>
      <c r="G1606" s="65"/>
      <c r="H1606" s="65"/>
      <c r="I1606" s="65"/>
      <c r="J1606" s="65"/>
      <c r="K1606" s="65"/>
      <c r="L1606" s="65"/>
      <c r="M1606" s="66"/>
      <c r="N1606" s="66"/>
      <c r="O1606" s="66"/>
      <c r="P1606" s="66"/>
      <c r="Q1606" s="66"/>
      <c r="R1606" s="66"/>
      <c r="S1606" s="66"/>
      <c r="T1606" s="66"/>
      <c r="U1606" s="66"/>
      <c r="V1606" s="66"/>
      <c r="W1606" s="66"/>
      <c r="X1606" s="66"/>
      <c r="Y1606" s="66"/>
      <c r="Z1606" s="66"/>
    </row>
    <row r="1607" spans="1:26" ht="14.25" customHeight="1" x14ac:dyDescent="0.2">
      <c r="A1607" s="94"/>
      <c r="B1607" s="94"/>
      <c r="C1607" s="65"/>
      <c r="D1607" s="65"/>
      <c r="E1607" s="65"/>
      <c r="F1607" s="65"/>
      <c r="G1607" s="65"/>
      <c r="H1607" s="65"/>
      <c r="I1607" s="65"/>
      <c r="J1607" s="65"/>
      <c r="K1607" s="65"/>
      <c r="L1607" s="65"/>
      <c r="M1607" s="66"/>
      <c r="N1607" s="66"/>
      <c r="O1607" s="66"/>
      <c r="P1607" s="66"/>
      <c r="Q1607" s="66"/>
      <c r="R1607" s="66"/>
      <c r="S1607" s="66"/>
      <c r="T1607" s="66"/>
      <c r="U1607" s="66"/>
      <c r="V1607" s="66"/>
      <c r="W1607" s="66"/>
      <c r="X1607" s="66"/>
      <c r="Y1607" s="66"/>
      <c r="Z1607" s="66"/>
    </row>
    <row r="1608" spans="1:26" ht="14.25" customHeight="1" x14ac:dyDescent="0.2">
      <c r="A1608" s="94"/>
      <c r="B1608" s="94"/>
      <c r="C1608" s="65"/>
      <c r="D1608" s="65"/>
      <c r="E1608" s="65"/>
      <c r="F1608" s="65"/>
      <c r="G1608" s="65"/>
      <c r="H1608" s="65"/>
      <c r="I1608" s="65"/>
      <c r="J1608" s="65"/>
      <c r="K1608" s="65"/>
      <c r="L1608" s="65"/>
      <c r="M1608" s="66"/>
      <c r="N1608" s="66"/>
      <c r="O1608" s="66"/>
      <c r="P1608" s="66"/>
      <c r="Q1608" s="66"/>
      <c r="R1608" s="66"/>
      <c r="S1608" s="66"/>
      <c r="T1608" s="66"/>
      <c r="U1608" s="66"/>
      <c r="V1608" s="66"/>
      <c r="W1608" s="66"/>
      <c r="X1608" s="66"/>
      <c r="Y1608" s="66"/>
      <c r="Z1608" s="66"/>
    </row>
    <row r="1609" spans="1:26" ht="14.25" customHeight="1" x14ac:dyDescent="0.2">
      <c r="A1609" s="94"/>
      <c r="B1609" s="94"/>
      <c r="C1609" s="65"/>
      <c r="D1609" s="65"/>
      <c r="E1609" s="65"/>
      <c r="F1609" s="65"/>
      <c r="G1609" s="65"/>
      <c r="H1609" s="65"/>
      <c r="I1609" s="65"/>
      <c r="J1609" s="65"/>
      <c r="K1609" s="65"/>
      <c r="L1609" s="65"/>
      <c r="M1609" s="66"/>
      <c r="N1609" s="66"/>
      <c r="O1609" s="66"/>
      <c r="P1609" s="66"/>
      <c r="Q1609" s="66"/>
      <c r="R1609" s="66"/>
      <c r="S1609" s="66"/>
      <c r="T1609" s="66"/>
      <c r="U1609" s="66"/>
      <c r="V1609" s="66"/>
      <c r="W1609" s="66"/>
      <c r="X1609" s="66"/>
      <c r="Y1609" s="66"/>
      <c r="Z1609" s="66"/>
    </row>
    <row r="1610" spans="1:26" ht="14.25" customHeight="1" x14ac:dyDescent="0.2">
      <c r="A1610" s="94"/>
      <c r="B1610" s="94"/>
      <c r="C1610" s="65"/>
      <c r="D1610" s="65"/>
      <c r="E1610" s="65"/>
      <c r="F1610" s="65"/>
      <c r="G1610" s="65"/>
      <c r="H1610" s="65"/>
      <c r="I1610" s="65"/>
      <c r="J1610" s="65"/>
      <c r="K1610" s="65"/>
      <c r="L1610" s="65"/>
      <c r="M1610" s="66"/>
      <c r="N1610" s="66"/>
      <c r="O1610" s="66"/>
      <c r="P1610" s="66"/>
      <c r="Q1610" s="66"/>
      <c r="R1610" s="66"/>
      <c r="S1610" s="66"/>
      <c r="T1610" s="66"/>
      <c r="U1610" s="66"/>
      <c r="V1610" s="66"/>
      <c r="W1610" s="66"/>
      <c r="X1610" s="66"/>
      <c r="Y1610" s="66"/>
      <c r="Z1610" s="66"/>
    </row>
    <row r="1611" spans="1:26" ht="14.25" customHeight="1" x14ac:dyDescent="0.2">
      <c r="A1611" s="94"/>
      <c r="B1611" s="94"/>
      <c r="C1611" s="65"/>
      <c r="D1611" s="65"/>
      <c r="E1611" s="65"/>
      <c r="F1611" s="65"/>
      <c r="G1611" s="65"/>
      <c r="H1611" s="65"/>
      <c r="I1611" s="65"/>
      <c r="J1611" s="65"/>
      <c r="K1611" s="65"/>
      <c r="L1611" s="65"/>
      <c r="M1611" s="66"/>
      <c r="N1611" s="66"/>
      <c r="O1611" s="66"/>
      <c r="P1611" s="66"/>
      <c r="Q1611" s="66"/>
      <c r="R1611" s="66"/>
      <c r="S1611" s="66"/>
      <c r="T1611" s="66"/>
      <c r="U1611" s="66"/>
      <c r="V1611" s="66"/>
      <c r="W1611" s="66"/>
      <c r="X1611" s="66"/>
      <c r="Y1611" s="66"/>
      <c r="Z1611" s="66"/>
    </row>
    <row r="1612" spans="1:26" ht="14.25" customHeight="1" x14ac:dyDescent="0.2">
      <c r="A1612" s="94"/>
      <c r="B1612" s="94"/>
      <c r="C1612" s="65"/>
      <c r="D1612" s="65"/>
      <c r="E1612" s="65"/>
      <c r="F1612" s="65"/>
      <c r="G1612" s="65"/>
      <c r="H1612" s="65"/>
      <c r="I1612" s="65"/>
      <c r="J1612" s="65"/>
      <c r="K1612" s="65"/>
      <c r="L1612" s="65"/>
      <c r="M1612" s="66"/>
      <c r="N1612" s="66"/>
      <c r="O1612" s="66"/>
      <c r="P1612" s="66"/>
      <c r="Q1612" s="66"/>
      <c r="R1612" s="66"/>
      <c r="S1612" s="66"/>
      <c r="T1612" s="66"/>
      <c r="U1612" s="66"/>
      <c r="V1612" s="66"/>
      <c r="W1612" s="66"/>
      <c r="X1612" s="66"/>
      <c r="Y1612" s="66"/>
      <c r="Z1612" s="66"/>
    </row>
    <row r="1613" spans="1:26" ht="14.25" customHeight="1" x14ac:dyDescent="0.2">
      <c r="A1613" s="94"/>
      <c r="B1613" s="94"/>
      <c r="C1613" s="65"/>
      <c r="D1613" s="65"/>
      <c r="E1613" s="65"/>
      <c r="F1613" s="65"/>
      <c r="G1613" s="65"/>
      <c r="H1613" s="65"/>
      <c r="I1613" s="65"/>
      <c r="J1613" s="65"/>
      <c r="K1613" s="65"/>
      <c r="L1613" s="65"/>
      <c r="M1613" s="66"/>
      <c r="N1613" s="66"/>
      <c r="O1613" s="66"/>
      <c r="P1613" s="66"/>
      <c r="Q1613" s="66"/>
      <c r="R1613" s="66"/>
      <c r="S1613" s="66"/>
      <c r="T1613" s="66"/>
      <c r="U1613" s="66"/>
      <c r="V1613" s="66"/>
      <c r="W1613" s="66"/>
      <c r="X1613" s="66"/>
      <c r="Y1613" s="66"/>
      <c r="Z1613" s="66"/>
    </row>
    <row r="1614" spans="1:26" ht="14.25" customHeight="1" x14ac:dyDescent="0.2">
      <c r="A1614" s="94"/>
      <c r="B1614" s="94"/>
      <c r="C1614" s="65"/>
      <c r="D1614" s="65"/>
      <c r="E1614" s="65"/>
      <c r="F1614" s="65"/>
      <c r="G1614" s="65"/>
      <c r="H1614" s="65"/>
      <c r="I1614" s="65"/>
      <c r="J1614" s="65"/>
      <c r="K1614" s="65"/>
      <c r="L1614" s="65"/>
      <c r="M1614" s="66"/>
      <c r="N1614" s="66"/>
      <c r="O1614" s="66"/>
      <c r="P1614" s="66"/>
      <c r="Q1614" s="66"/>
      <c r="R1614" s="66"/>
      <c r="S1614" s="66"/>
      <c r="T1614" s="66"/>
      <c r="U1614" s="66"/>
      <c r="V1614" s="66"/>
      <c r="W1614" s="66"/>
      <c r="X1614" s="66"/>
      <c r="Y1614" s="66"/>
      <c r="Z1614" s="66"/>
    </row>
    <row r="1615" spans="1:26" ht="14.25" customHeight="1" x14ac:dyDescent="0.2">
      <c r="A1615" s="94"/>
      <c r="B1615" s="94"/>
      <c r="C1615" s="65"/>
      <c r="D1615" s="65"/>
      <c r="E1615" s="65"/>
      <c r="F1615" s="65"/>
      <c r="G1615" s="65"/>
      <c r="H1615" s="65"/>
      <c r="I1615" s="65"/>
      <c r="J1615" s="65"/>
      <c r="K1615" s="65"/>
      <c r="L1615" s="65"/>
      <c r="M1615" s="66"/>
      <c r="N1615" s="66"/>
      <c r="O1615" s="66"/>
      <c r="P1615" s="66"/>
      <c r="Q1615" s="66"/>
      <c r="R1615" s="66"/>
      <c r="S1615" s="66"/>
      <c r="T1615" s="66"/>
      <c r="U1615" s="66"/>
      <c r="V1615" s="66"/>
      <c r="W1615" s="66"/>
      <c r="X1615" s="66"/>
      <c r="Y1615" s="66"/>
      <c r="Z1615" s="66"/>
    </row>
    <row r="1616" spans="1:26" ht="14.25" customHeight="1" x14ac:dyDescent="0.2">
      <c r="A1616" s="94"/>
      <c r="B1616" s="94"/>
      <c r="C1616" s="65"/>
      <c r="D1616" s="65"/>
      <c r="E1616" s="65"/>
      <c r="F1616" s="65"/>
      <c r="G1616" s="65"/>
      <c r="H1616" s="65"/>
      <c r="I1616" s="65"/>
      <c r="J1616" s="65"/>
      <c r="K1616" s="65"/>
      <c r="L1616" s="65"/>
      <c r="M1616" s="66"/>
      <c r="N1616" s="66"/>
      <c r="O1616" s="66"/>
      <c r="P1616" s="66"/>
      <c r="Q1616" s="66"/>
      <c r="R1616" s="66"/>
      <c r="S1616" s="66"/>
      <c r="T1616" s="66"/>
      <c r="U1616" s="66"/>
      <c r="V1616" s="66"/>
      <c r="W1616" s="66"/>
      <c r="X1616" s="66"/>
      <c r="Y1616" s="66"/>
      <c r="Z1616" s="66"/>
    </row>
    <row r="1617" spans="1:26" ht="14.25" customHeight="1" x14ac:dyDescent="0.2">
      <c r="A1617" s="94"/>
      <c r="B1617" s="94"/>
      <c r="C1617" s="65"/>
      <c r="D1617" s="65"/>
      <c r="E1617" s="65"/>
      <c r="F1617" s="65"/>
      <c r="G1617" s="65"/>
      <c r="H1617" s="65"/>
      <c r="I1617" s="65"/>
      <c r="J1617" s="65"/>
      <c r="K1617" s="65"/>
      <c r="L1617" s="65"/>
      <c r="M1617" s="66"/>
      <c r="N1617" s="66"/>
      <c r="O1617" s="66"/>
      <c r="P1617" s="66"/>
      <c r="Q1617" s="66"/>
      <c r="R1617" s="66"/>
      <c r="S1617" s="66"/>
      <c r="T1617" s="66"/>
      <c r="U1617" s="66"/>
      <c r="V1617" s="66"/>
      <c r="W1617" s="66"/>
      <c r="X1617" s="66"/>
      <c r="Y1617" s="66"/>
      <c r="Z1617" s="66"/>
    </row>
    <row r="1618" spans="1:26" ht="14.25" customHeight="1" x14ac:dyDescent="0.2">
      <c r="A1618" s="94"/>
      <c r="B1618" s="94"/>
      <c r="C1618" s="65"/>
      <c r="D1618" s="65"/>
      <c r="E1618" s="65"/>
      <c r="F1618" s="65"/>
      <c r="G1618" s="65"/>
      <c r="H1618" s="65"/>
      <c r="I1618" s="65"/>
      <c r="J1618" s="65"/>
      <c r="K1618" s="65"/>
      <c r="L1618" s="65"/>
      <c r="M1618" s="66"/>
      <c r="N1618" s="66"/>
      <c r="O1618" s="66"/>
      <c r="P1618" s="66"/>
      <c r="Q1618" s="66"/>
      <c r="R1618" s="66"/>
      <c r="S1618" s="66"/>
      <c r="T1618" s="66"/>
      <c r="U1618" s="66"/>
      <c r="V1618" s="66"/>
      <c r="W1618" s="66"/>
      <c r="X1618" s="66"/>
      <c r="Y1618" s="66"/>
      <c r="Z1618" s="66"/>
    </row>
    <row r="1619" spans="1:26" ht="14.25" customHeight="1" x14ac:dyDescent="0.2">
      <c r="A1619" s="94"/>
      <c r="B1619" s="94"/>
      <c r="C1619" s="65"/>
      <c r="D1619" s="65"/>
      <c r="E1619" s="65"/>
      <c r="F1619" s="65"/>
      <c r="G1619" s="65"/>
      <c r="H1619" s="65"/>
      <c r="I1619" s="65"/>
      <c r="J1619" s="65"/>
      <c r="K1619" s="65"/>
      <c r="L1619" s="65"/>
      <c r="M1619" s="66"/>
      <c r="N1619" s="66"/>
      <c r="O1619" s="66"/>
      <c r="P1619" s="66"/>
      <c r="Q1619" s="66"/>
      <c r="R1619" s="66"/>
      <c r="S1619" s="66"/>
      <c r="T1619" s="66"/>
      <c r="U1619" s="66"/>
      <c r="V1619" s="66"/>
      <c r="W1619" s="66"/>
      <c r="X1619" s="66"/>
      <c r="Y1619" s="66"/>
      <c r="Z1619" s="66"/>
    </row>
    <row r="1620" spans="1:26" ht="14.25" customHeight="1" x14ac:dyDescent="0.2">
      <c r="A1620" s="94"/>
      <c r="B1620" s="94"/>
      <c r="C1620" s="65"/>
      <c r="D1620" s="65"/>
      <c r="E1620" s="65"/>
      <c r="F1620" s="65"/>
      <c r="G1620" s="65"/>
      <c r="H1620" s="65"/>
      <c r="I1620" s="65"/>
      <c r="J1620" s="65"/>
      <c r="K1620" s="65"/>
      <c r="L1620" s="65"/>
      <c r="M1620" s="66"/>
      <c r="N1620" s="66"/>
      <c r="O1620" s="66"/>
      <c r="P1620" s="66"/>
      <c r="Q1620" s="66"/>
      <c r="R1620" s="66"/>
      <c r="S1620" s="66"/>
      <c r="T1620" s="66"/>
      <c r="U1620" s="66"/>
      <c r="V1620" s="66"/>
      <c r="W1620" s="66"/>
      <c r="X1620" s="66"/>
      <c r="Y1620" s="66"/>
      <c r="Z1620" s="66"/>
    </row>
    <row r="1621" spans="1:26" ht="14.25" customHeight="1" x14ac:dyDescent="0.2">
      <c r="A1621" s="94"/>
      <c r="B1621" s="94"/>
      <c r="C1621" s="65"/>
      <c r="D1621" s="65"/>
      <c r="E1621" s="65"/>
      <c r="F1621" s="65"/>
      <c r="G1621" s="65"/>
      <c r="H1621" s="65"/>
      <c r="I1621" s="65"/>
      <c r="J1621" s="65"/>
      <c r="K1621" s="65"/>
      <c r="L1621" s="65"/>
      <c r="M1621" s="66"/>
      <c r="N1621" s="66"/>
      <c r="O1621" s="66"/>
      <c r="P1621" s="66"/>
      <c r="Q1621" s="66"/>
      <c r="R1621" s="66"/>
      <c r="S1621" s="66"/>
      <c r="T1621" s="66"/>
      <c r="U1621" s="66"/>
      <c r="V1621" s="66"/>
      <c r="W1621" s="66"/>
      <c r="X1621" s="66"/>
      <c r="Y1621" s="66"/>
      <c r="Z1621" s="66"/>
    </row>
    <row r="1622" spans="1:26" ht="14.25" customHeight="1" x14ac:dyDescent="0.2">
      <c r="A1622" s="94"/>
      <c r="B1622" s="94"/>
      <c r="C1622" s="65"/>
      <c r="D1622" s="65"/>
      <c r="E1622" s="65"/>
      <c r="F1622" s="65"/>
      <c r="G1622" s="65"/>
      <c r="H1622" s="65"/>
      <c r="I1622" s="65"/>
      <c r="J1622" s="65"/>
      <c r="K1622" s="65"/>
      <c r="L1622" s="65"/>
      <c r="M1622" s="66"/>
      <c r="N1622" s="66"/>
      <c r="O1622" s="66"/>
      <c r="P1622" s="66"/>
      <c r="Q1622" s="66"/>
      <c r="R1622" s="66"/>
      <c r="S1622" s="66"/>
      <c r="T1622" s="66"/>
      <c r="U1622" s="66"/>
      <c r="V1622" s="66"/>
      <c r="W1622" s="66"/>
      <c r="X1622" s="66"/>
      <c r="Y1622" s="66"/>
      <c r="Z1622" s="66"/>
    </row>
    <row r="1623" spans="1:26" ht="14.25" customHeight="1" x14ac:dyDescent="0.2">
      <c r="A1623" s="94"/>
      <c r="B1623" s="94"/>
      <c r="C1623" s="65"/>
      <c r="D1623" s="65"/>
      <c r="E1623" s="65"/>
      <c r="F1623" s="65"/>
      <c r="G1623" s="65"/>
      <c r="H1623" s="65"/>
      <c r="I1623" s="65"/>
      <c r="J1623" s="65"/>
      <c r="K1623" s="65"/>
      <c r="L1623" s="65"/>
      <c r="M1623" s="66"/>
      <c r="N1623" s="66"/>
      <c r="O1623" s="66"/>
      <c r="P1623" s="66"/>
      <c r="Q1623" s="66"/>
      <c r="R1623" s="66"/>
      <c r="S1623" s="66"/>
      <c r="T1623" s="66"/>
      <c r="U1623" s="66"/>
      <c r="V1623" s="66"/>
      <c r="W1623" s="66"/>
      <c r="X1623" s="66"/>
      <c r="Y1623" s="66"/>
      <c r="Z1623" s="66"/>
    </row>
    <row r="1624" spans="1:26" ht="14.25" customHeight="1" x14ac:dyDescent="0.2">
      <c r="A1624" s="94"/>
      <c r="B1624" s="94"/>
      <c r="C1624" s="65"/>
      <c r="D1624" s="65"/>
      <c r="E1624" s="65"/>
      <c r="F1624" s="65"/>
      <c r="G1624" s="65"/>
      <c r="H1624" s="65"/>
      <c r="I1624" s="65"/>
      <c r="J1624" s="65"/>
      <c r="K1624" s="65"/>
      <c r="L1624" s="65"/>
      <c r="M1624" s="66"/>
      <c r="N1624" s="66"/>
      <c r="O1624" s="66"/>
      <c r="P1624" s="66"/>
      <c r="Q1624" s="66"/>
      <c r="R1624" s="66"/>
      <c r="S1624" s="66"/>
      <c r="T1624" s="66"/>
      <c r="U1624" s="66"/>
      <c r="V1624" s="66"/>
      <c r="W1624" s="66"/>
      <c r="X1624" s="66"/>
      <c r="Y1624" s="66"/>
      <c r="Z1624" s="66"/>
    </row>
    <row r="1625" spans="1:26" ht="14.25" customHeight="1" x14ac:dyDescent="0.2">
      <c r="A1625" s="94"/>
      <c r="B1625" s="94"/>
      <c r="C1625" s="65"/>
      <c r="D1625" s="65"/>
      <c r="E1625" s="65"/>
      <c r="F1625" s="65"/>
      <c r="G1625" s="65"/>
      <c r="H1625" s="65"/>
      <c r="I1625" s="65"/>
      <c r="J1625" s="65"/>
      <c r="K1625" s="65"/>
      <c r="L1625" s="65"/>
      <c r="M1625" s="66"/>
      <c r="N1625" s="66"/>
      <c r="O1625" s="66"/>
      <c r="P1625" s="66"/>
      <c r="Q1625" s="66"/>
      <c r="R1625" s="66"/>
      <c r="S1625" s="66"/>
      <c r="T1625" s="66"/>
      <c r="U1625" s="66"/>
      <c r="V1625" s="66"/>
      <c r="W1625" s="66"/>
      <c r="X1625" s="66"/>
      <c r="Y1625" s="66"/>
      <c r="Z1625" s="66"/>
    </row>
    <row r="1626" spans="1:26" ht="14.25" customHeight="1" x14ac:dyDescent="0.2">
      <c r="A1626" s="94"/>
      <c r="B1626" s="94"/>
      <c r="C1626" s="65"/>
      <c r="D1626" s="65"/>
      <c r="E1626" s="65"/>
      <c r="F1626" s="65"/>
      <c r="G1626" s="65"/>
      <c r="H1626" s="65"/>
      <c r="I1626" s="65"/>
      <c r="J1626" s="65"/>
      <c r="K1626" s="65"/>
      <c r="L1626" s="65"/>
      <c r="M1626" s="66"/>
      <c r="N1626" s="66"/>
      <c r="O1626" s="66"/>
      <c r="P1626" s="66"/>
      <c r="Q1626" s="66"/>
      <c r="R1626" s="66"/>
      <c r="S1626" s="66"/>
      <c r="T1626" s="66"/>
      <c r="U1626" s="66"/>
      <c r="V1626" s="66"/>
      <c r="W1626" s="66"/>
      <c r="X1626" s="66"/>
      <c r="Y1626" s="66"/>
      <c r="Z1626" s="66"/>
    </row>
    <row r="1627" spans="1:26" ht="14.25" customHeight="1" x14ac:dyDescent="0.2">
      <c r="A1627" s="94"/>
      <c r="B1627" s="94"/>
      <c r="C1627" s="65"/>
      <c r="D1627" s="65"/>
      <c r="E1627" s="65"/>
      <c r="F1627" s="65"/>
      <c r="G1627" s="65"/>
      <c r="H1627" s="65"/>
      <c r="I1627" s="65"/>
      <c r="J1627" s="65"/>
      <c r="K1627" s="65"/>
      <c r="L1627" s="65"/>
      <c r="M1627" s="66"/>
      <c r="N1627" s="66"/>
      <c r="O1627" s="66"/>
      <c r="P1627" s="66"/>
      <c r="Q1627" s="66"/>
      <c r="R1627" s="66"/>
      <c r="S1627" s="66"/>
      <c r="T1627" s="66"/>
      <c r="U1627" s="66"/>
      <c r="V1627" s="66"/>
      <c r="W1627" s="66"/>
      <c r="X1627" s="66"/>
      <c r="Y1627" s="66"/>
      <c r="Z1627" s="66"/>
    </row>
    <row r="1628" spans="1:26" ht="14.25" customHeight="1" x14ac:dyDescent="0.2">
      <c r="A1628" s="94"/>
      <c r="B1628" s="94"/>
      <c r="C1628" s="65"/>
      <c r="D1628" s="65"/>
      <c r="E1628" s="65"/>
      <c r="F1628" s="65"/>
      <c r="G1628" s="65"/>
      <c r="H1628" s="65"/>
      <c r="I1628" s="65"/>
      <c r="J1628" s="65"/>
      <c r="K1628" s="65"/>
      <c r="L1628" s="65"/>
      <c r="M1628" s="66"/>
      <c r="N1628" s="66"/>
      <c r="O1628" s="66"/>
      <c r="P1628" s="66"/>
      <c r="Q1628" s="66"/>
      <c r="R1628" s="66"/>
      <c r="S1628" s="66"/>
      <c r="T1628" s="66"/>
      <c r="U1628" s="66"/>
      <c r="V1628" s="66"/>
      <c r="W1628" s="66"/>
      <c r="X1628" s="66"/>
      <c r="Y1628" s="66"/>
      <c r="Z1628" s="66"/>
    </row>
    <row r="1629" spans="1:26" ht="14.25" customHeight="1" x14ac:dyDescent="0.2">
      <c r="A1629" s="94"/>
      <c r="B1629" s="94"/>
      <c r="C1629" s="65"/>
      <c r="D1629" s="65"/>
      <c r="E1629" s="65"/>
      <c r="F1629" s="65"/>
      <c r="G1629" s="65"/>
      <c r="H1629" s="65"/>
      <c r="I1629" s="65"/>
      <c r="J1629" s="65"/>
      <c r="K1629" s="65"/>
      <c r="L1629" s="65"/>
      <c r="M1629" s="66"/>
      <c r="N1629" s="66"/>
      <c r="O1629" s="66"/>
      <c r="P1629" s="66"/>
      <c r="Q1629" s="66"/>
      <c r="R1629" s="66"/>
      <c r="S1629" s="66"/>
      <c r="T1629" s="66"/>
      <c r="U1629" s="66"/>
      <c r="V1629" s="66"/>
      <c r="W1629" s="66"/>
      <c r="X1629" s="66"/>
      <c r="Y1629" s="66"/>
      <c r="Z1629" s="66"/>
    </row>
    <row r="1630" spans="1:26" ht="14.25" customHeight="1" x14ac:dyDescent="0.2">
      <c r="A1630" s="94"/>
      <c r="B1630" s="94"/>
      <c r="C1630" s="65"/>
      <c r="D1630" s="65"/>
      <c r="E1630" s="65"/>
      <c r="F1630" s="65"/>
      <c r="G1630" s="65"/>
      <c r="H1630" s="65"/>
      <c r="I1630" s="65"/>
      <c r="J1630" s="65"/>
      <c r="K1630" s="65"/>
      <c r="L1630" s="65"/>
      <c r="M1630" s="66"/>
      <c r="N1630" s="66"/>
      <c r="O1630" s="66"/>
      <c r="P1630" s="66"/>
      <c r="Q1630" s="66"/>
      <c r="R1630" s="66"/>
      <c r="S1630" s="66"/>
      <c r="T1630" s="66"/>
      <c r="U1630" s="66"/>
      <c r="V1630" s="66"/>
      <c r="W1630" s="66"/>
      <c r="X1630" s="66"/>
      <c r="Y1630" s="66"/>
      <c r="Z1630" s="66"/>
    </row>
    <row r="1631" spans="1:26" ht="14.25" customHeight="1" x14ac:dyDescent="0.2">
      <c r="A1631" s="94"/>
      <c r="B1631" s="94"/>
      <c r="C1631" s="65"/>
      <c r="D1631" s="65"/>
      <c r="E1631" s="65"/>
      <c r="F1631" s="65"/>
      <c r="G1631" s="65"/>
      <c r="H1631" s="65"/>
      <c r="I1631" s="65"/>
      <c r="J1631" s="65"/>
      <c r="K1631" s="65"/>
      <c r="L1631" s="65"/>
      <c r="M1631" s="66"/>
      <c r="N1631" s="66"/>
      <c r="O1631" s="66"/>
      <c r="P1631" s="66"/>
      <c r="Q1631" s="66"/>
      <c r="R1631" s="66"/>
      <c r="S1631" s="66"/>
      <c r="T1631" s="66"/>
      <c r="U1631" s="66"/>
      <c r="V1631" s="66"/>
      <c r="W1631" s="66"/>
      <c r="X1631" s="66"/>
      <c r="Y1631" s="66"/>
      <c r="Z1631" s="66"/>
    </row>
    <row r="1632" spans="1:26" ht="14.25" customHeight="1" x14ac:dyDescent="0.2">
      <c r="A1632" s="94"/>
      <c r="B1632" s="94"/>
      <c r="C1632" s="65"/>
      <c r="D1632" s="65"/>
      <c r="E1632" s="65"/>
      <c r="F1632" s="65"/>
      <c r="G1632" s="65"/>
      <c r="H1632" s="65"/>
      <c r="I1632" s="65"/>
      <c r="J1632" s="65"/>
      <c r="K1632" s="65"/>
      <c r="L1632" s="65"/>
      <c r="M1632" s="66"/>
      <c r="N1632" s="66"/>
      <c r="O1632" s="66"/>
      <c r="P1632" s="66"/>
      <c r="Q1632" s="66"/>
      <c r="R1632" s="66"/>
      <c r="S1632" s="66"/>
      <c r="T1632" s="66"/>
      <c r="U1632" s="66"/>
      <c r="V1632" s="66"/>
      <c r="W1632" s="66"/>
      <c r="X1632" s="66"/>
      <c r="Y1632" s="66"/>
      <c r="Z1632" s="66"/>
    </row>
    <row r="1633" spans="1:26" ht="14.25" customHeight="1" x14ac:dyDescent="0.2">
      <c r="A1633" s="94"/>
      <c r="B1633" s="94"/>
      <c r="C1633" s="65"/>
      <c r="D1633" s="65"/>
      <c r="E1633" s="65"/>
      <c r="F1633" s="65"/>
      <c r="G1633" s="65"/>
      <c r="H1633" s="65"/>
      <c r="I1633" s="65"/>
      <c r="J1633" s="65"/>
      <c r="K1633" s="65"/>
      <c r="L1633" s="65"/>
      <c r="M1633" s="66"/>
      <c r="N1633" s="66"/>
      <c r="O1633" s="66"/>
      <c r="P1633" s="66"/>
      <c r="Q1633" s="66"/>
      <c r="R1633" s="66"/>
      <c r="S1633" s="66"/>
      <c r="T1633" s="66"/>
      <c r="U1633" s="66"/>
      <c r="V1633" s="66"/>
      <c r="W1633" s="66"/>
      <c r="X1633" s="66"/>
      <c r="Y1633" s="66"/>
      <c r="Z1633" s="66"/>
    </row>
    <row r="1634" spans="1:26" ht="14.25" customHeight="1" x14ac:dyDescent="0.2">
      <c r="A1634" s="94"/>
      <c r="B1634" s="94"/>
      <c r="C1634" s="65"/>
      <c r="D1634" s="65"/>
      <c r="E1634" s="65"/>
      <c r="F1634" s="65"/>
      <c r="G1634" s="65"/>
      <c r="H1634" s="65"/>
      <c r="I1634" s="65"/>
      <c r="J1634" s="65"/>
      <c r="K1634" s="65"/>
      <c r="L1634" s="65"/>
      <c r="M1634" s="66"/>
      <c r="N1634" s="66"/>
      <c r="O1634" s="66"/>
      <c r="P1634" s="66"/>
      <c r="Q1634" s="66"/>
      <c r="R1634" s="66"/>
      <c r="S1634" s="66"/>
      <c r="T1634" s="66"/>
      <c r="U1634" s="66"/>
      <c r="V1634" s="66"/>
      <c r="W1634" s="66"/>
      <c r="X1634" s="66"/>
      <c r="Y1634" s="66"/>
      <c r="Z1634" s="66"/>
    </row>
    <row r="1635" spans="1:26" ht="14.25" customHeight="1" x14ac:dyDescent="0.2">
      <c r="A1635" s="94"/>
      <c r="B1635" s="94"/>
      <c r="C1635" s="65"/>
      <c r="D1635" s="65"/>
      <c r="E1635" s="65"/>
      <c r="F1635" s="65"/>
      <c r="G1635" s="65"/>
      <c r="H1635" s="65"/>
      <c r="I1635" s="65"/>
      <c r="J1635" s="65"/>
      <c r="K1635" s="65"/>
      <c r="L1635" s="65"/>
      <c r="M1635" s="66"/>
      <c r="N1635" s="66"/>
      <c r="O1635" s="66"/>
      <c r="P1635" s="66"/>
      <c r="Q1635" s="66"/>
      <c r="R1635" s="66"/>
      <c r="S1635" s="66"/>
      <c r="T1635" s="66"/>
      <c r="U1635" s="66"/>
      <c r="V1635" s="66"/>
      <c r="W1635" s="66"/>
      <c r="X1635" s="66"/>
      <c r="Y1635" s="66"/>
      <c r="Z1635" s="66"/>
    </row>
    <row r="1636" spans="1:26" ht="14.25" customHeight="1" x14ac:dyDescent="0.2">
      <c r="A1636" s="94"/>
      <c r="B1636" s="94"/>
      <c r="C1636" s="65"/>
      <c r="D1636" s="65"/>
      <c r="E1636" s="65"/>
      <c r="F1636" s="65"/>
      <c r="G1636" s="65"/>
      <c r="H1636" s="65"/>
      <c r="I1636" s="65"/>
      <c r="J1636" s="65"/>
      <c r="K1636" s="65"/>
      <c r="L1636" s="65"/>
      <c r="M1636" s="66"/>
      <c r="N1636" s="66"/>
      <c r="O1636" s="66"/>
      <c r="P1636" s="66"/>
      <c r="Q1636" s="66"/>
      <c r="R1636" s="66"/>
      <c r="S1636" s="66"/>
      <c r="T1636" s="66"/>
      <c r="U1636" s="66"/>
      <c r="V1636" s="66"/>
      <c r="W1636" s="66"/>
      <c r="X1636" s="66"/>
      <c r="Y1636" s="66"/>
      <c r="Z1636" s="66"/>
    </row>
    <row r="1637" spans="1:26" ht="14.25" customHeight="1" x14ac:dyDescent="0.2">
      <c r="A1637" s="94"/>
      <c r="B1637" s="94"/>
      <c r="C1637" s="65"/>
      <c r="D1637" s="65"/>
      <c r="E1637" s="65"/>
      <c r="F1637" s="65"/>
      <c r="G1637" s="65"/>
      <c r="H1637" s="65"/>
      <c r="I1637" s="65"/>
      <c r="J1637" s="65"/>
      <c r="K1637" s="65"/>
      <c r="L1637" s="65"/>
      <c r="M1637" s="66"/>
      <c r="N1637" s="66"/>
      <c r="O1637" s="66"/>
      <c r="P1637" s="66"/>
      <c r="Q1637" s="66"/>
      <c r="R1637" s="66"/>
      <c r="S1637" s="66"/>
      <c r="T1637" s="66"/>
      <c r="U1637" s="66"/>
      <c r="V1637" s="66"/>
      <c r="W1637" s="66"/>
      <c r="X1637" s="66"/>
      <c r="Y1637" s="66"/>
      <c r="Z1637" s="66"/>
    </row>
    <row r="1638" spans="1:26" ht="14.25" customHeight="1" x14ac:dyDescent="0.2">
      <c r="A1638" s="94"/>
      <c r="B1638" s="94"/>
      <c r="C1638" s="65"/>
      <c r="D1638" s="65"/>
      <c r="E1638" s="65"/>
      <c r="F1638" s="65"/>
      <c r="G1638" s="65"/>
      <c r="H1638" s="65"/>
      <c r="I1638" s="65"/>
      <c r="J1638" s="65"/>
      <c r="K1638" s="65"/>
      <c r="L1638" s="65"/>
      <c r="M1638" s="66"/>
      <c r="N1638" s="66"/>
      <c r="O1638" s="66"/>
      <c r="P1638" s="66"/>
      <c r="Q1638" s="66"/>
      <c r="R1638" s="66"/>
      <c r="S1638" s="66"/>
      <c r="T1638" s="66"/>
      <c r="U1638" s="66"/>
      <c r="V1638" s="66"/>
      <c r="W1638" s="66"/>
      <c r="X1638" s="66"/>
      <c r="Y1638" s="66"/>
      <c r="Z1638" s="66"/>
    </row>
    <row r="1639" spans="1:26" ht="14.25" customHeight="1" x14ac:dyDescent="0.2">
      <c r="A1639" s="94"/>
      <c r="B1639" s="94"/>
      <c r="C1639" s="65"/>
      <c r="D1639" s="65"/>
      <c r="E1639" s="65"/>
      <c r="F1639" s="65"/>
      <c r="G1639" s="65"/>
      <c r="H1639" s="65"/>
      <c r="I1639" s="65"/>
      <c r="J1639" s="65"/>
      <c r="K1639" s="65"/>
      <c r="L1639" s="65"/>
      <c r="M1639" s="66"/>
      <c r="N1639" s="66"/>
      <c r="O1639" s="66"/>
      <c r="P1639" s="66"/>
      <c r="Q1639" s="66"/>
      <c r="R1639" s="66"/>
      <c r="S1639" s="66"/>
      <c r="T1639" s="66"/>
      <c r="U1639" s="66"/>
      <c r="V1639" s="66"/>
      <c r="W1639" s="66"/>
      <c r="X1639" s="66"/>
      <c r="Y1639" s="66"/>
      <c r="Z1639" s="66"/>
    </row>
    <row r="1640" spans="1:26" ht="14.25" customHeight="1" x14ac:dyDescent="0.2">
      <c r="A1640" s="94"/>
      <c r="B1640" s="94"/>
      <c r="C1640" s="65"/>
      <c r="D1640" s="65"/>
      <c r="E1640" s="65"/>
      <c r="F1640" s="65"/>
      <c r="G1640" s="65"/>
      <c r="H1640" s="65"/>
      <c r="I1640" s="65"/>
      <c r="J1640" s="65"/>
      <c r="K1640" s="65"/>
      <c r="L1640" s="65"/>
      <c r="M1640" s="66"/>
      <c r="N1640" s="66"/>
      <c r="O1640" s="66"/>
      <c r="P1640" s="66"/>
      <c r="Q1640" s="66"/>
      <c r="R1640" s="66"/>
      <c r="S1640" s="66"/>
      <c r="T1640" s="66"/>
      <c r="U1640" s="66"/>
      <c r="V1640" s="66"/>
      <c r="W1640" s="66"/>
      <c r="X1640" s="66"/>
      <c r="Y1640" s="66"/>
      <c r="Z1640" s="66"/>
    </row>
    <row r="1641" spans="1:26" ht="14.25" customHeight="1" x14ac:dyDescent="0.2">
      <c r="A1641" s="94"/>
      <c r="B1641" s="94"/>
      <c r="C1641" s="65"/>
      <c r="D1641" s="65"/>
      <c r="E1641" s="65"/>
      <c r="F1641" s="65"/>
      <c r="G1641" s="65"/>
      <c r="H1641" s="65"/>
      <c r="I1641" s="65"/>
      <c r="J1641" s="65"/>
      <c r="K1641" s="65"/>
      <c r="L1641" s="65"/>
      <c r="M1641" s="66"/>
      <c r="N1641" s="66"/>
      <c r="O1641" s="66"/>
      <c r="P1641" s="66"/>
      <c r="Q1641" s="66"/>
      <c r="R1641" s="66"/>
      <c r="S1641" s="66"/>
      <c r="T1641" s="66"/>
      <c r="U1641" s="66"/>
      <c r="V1641" s="66"/>
      <c r="W1641" s="66"/>
      <c r="X1641" s="66"/>
      <c r="Y1641" s="66"/>
      <c r="Z1641" s="66"/>
    </row>
    <row r="1642" spans="1:26" ht="14.25" customHeight="1" x14ac:dyDescent="0.2">
      <c r="A1642" s="94"/>
      <c r="B1642" s="94"/>
      <c r="C1642" s="65"/>
      <c r="D1642" s="65"/>
      <c r="E1642" s="65"/>
      <c r="F1642" s="65"/>
      <c r="G1642" s="65"/>
      <c r="H1642" s="65"/>
      <c r="I1642" s="65"/>
      <c r="J1642" s="65"/>
      <c r="K1642" s="65"/>
      <c r="L1642" s="65"/>
      <c r="M1642" s="66"/>
      <c r="N1642" s="66"/>
      <c r="O1642" s="66"/>
      <c r="P1642" s="66"/>
      <c r="Q1642" s="66"/>
      <c r="R1642" s="66"/>
      <c r="S1642" s="66"/>
      <c r="T1642" s="66"/>
      <c r="U1642" s="66"/>
      <c r="V1642" s="66"/>
      <c r="W1642" s="66"/>
      <c r="X1642" s="66"/>
      <c r="Y1642" s="66"/>
      <c r="Z1642" s="66"/>
    </row>
    <row r="1643" spans="1:26" ht="14.25" customHeight="1" x14ac:dyDescent="0.2">
      <c r="A1643" s="94"/>
      <c r="B1643" s="94"/>
      <c r="C1643" s="65"/>
      <c r="D1643" s="65"/>
      <c r="E1643" s="65"/>
      <c r="F1643" s="65"/>
      <c r="G1643" s="65"/>
      <c r="H1643" s="65"/>
      <c r="I1643" s="65"/>
      <c r="J1643" s="65"/>
      <c r="K1643" s="65"/>
      <c r="L1643" s="65"/>
      <c r="M1643" s="66"/>
      <c r="N1643" s="66"/>
      <c r="O1643" s="66"/>
      <c r="P1643" s="66"/>
      <c r="Q1643" s="66"/>
      <c r="R1643" s="66"/>
      <c r="S1643" s="66"/>
      <c r="T1643" s="66"/>
      <c r="U1643" s="66"/>
      <c r="V1643" s="66"/>
      <c r="W1643" s="66"/>
      <c r="X1643" s="66"/>
      <c r="Y1643" s="66"/>
      <c r="Z1643" s="66"/>
    </row>
    <row r="1644" spans="1:26" ht="14.25" customHeight="1" x14ac:dyDescent="0.2">
      <c r="A1644" s="94"/>
      <c r="B1644" s="94"/>
      <c r="C1644" s="65"/>
      <c r="D1644" s="65"/>
      <c r="E1644" s="65"/>
      <c r="F1644" s="65"/>
      <c r="G1644" s="65"/>
      <c r="H1644" s="65"/>
      <c r="I1644" s="65"/>
      <c r="J1644" s="65"/>
      <c r="K1644" s="65"/>
      <c r="L1644" s="65"/>
      <c r="M1644" s="66"/>
      <c r="N1644" s="66"/>
      <c r="O1644" s="66"/>
      <c r="P1644" s="66"/>
      <c r="Q1644" s="66"/>
      <c r="R1644" s="66"/>
      <c r="S1644" s="66"/>
      <c r="T1644" s="66"/>
      <c r="U1644" s="66"/>
      <c r="V1644" s="66"/>
      <c r="W1644" s="66"/>
      <c r="X1644" s="66"/>
      <c r="Y1644" s="66"/>
      <c r="Z1644" s="66"/>
    </row>
    <row r="1645" spans="1:26" ht="14.25" customHeight="1" x14ac:dyDescent="0.2">
      <c r="A1645" s="94"/>
      <c r="B1645" s="94"/>
      <c r="C1645" s="65"/>
      <c r="D1645" s="65"/>
      <c r="E1645" s="65"/>
      <c r="F1645" s="65"/>
      <c r="G1645" s="65"/>
      <c r="H1645" s="65"/>
      <c r="I1645" s="65"/>
      <c r="J1645" s="65"/>
      <c r="K1645" s="65"/>
      <c r="L1645" s="65"/>
      <c r="M1645" s="66"/>
      <c r="N1645" s="66"/>
      <c r="O1645" s="66"/>
      <c r="P1645" s="66"/>
      <c r="Q1645" s="66"/>
      <c r="R1645" s="66"/>
      <c r="S1645" s="66"/>
      <c r="T1645" s="66"/>
      <c r="U1645" s="66"/>
      <c r="V1645" s="66"/>
      <c r="W1645" s="66"/>
      <c r="X1645" s="66"/>
      <c r="Y1645" s="66"/>
      <c r="Z1645" s="66"/>
    </row>
    <row r="1646" spans="1:26" ht="14.25" customHeight="1" x14ac:dyDescent="0.2">
      <c r="A1646" s="94"/>
      <c r="B1646" s="94"/>
      <c r="C1646" s="65"/>
      <c r="D1646" s="65"/>
      <c r="E1646" s="65"/>
      <c r="F1646" s="65"/>
      <c r="G1646" s="65"/>
      <c r="H1646" s="65"/>
      <c r="I1646" s="65"/>
      <c r="J1646" s="65"/>
      <c r="K1646" s="65"/>
      <c r="L1646" s="65"/>
      <c r="M1646" s="66"/>
      <c r="N1646" s="66"/>
      <c r="O1646" s="66"/>
      <c r="P1646" s="66"/>
      <c r="Q1646" s="66"/>
      <c r="R1646" s="66"/>
      <c r="S1646" s="66"/>
      <c r="T1646" s="66"/>
      <c r="U1646" s="66"/>
      <c r="V1646" s="66"/>
      <c r="W1646" s="66"/>
      <c r="X1646" s="66"/>
      <c r="Y1646" s="66"/>
      <c r="Z1646" s="66"/>
    </row>
    <row r="1647" spans="1:26" ht="14.25" customHeight="1" x14ac:dyDescent="0.2">
      <c r="A1647" s="94"/>
      <c r="B1647" s="94"/>
      <c r="C1647" s="65"/>
      <c r="D1647" s="65"/>
      <c r="E1647" s="65"/>
      <c r="F1647" s="65"/>
      <c r="G1647" s="65"/>
      <c r="H1647" s="65"/>
      <c r="I1647" s="65"/>
      <c r="J1647" s="65"/>
      <c r="K1647" s="65"/>
      <c r="L1647" s="65"/>
      <c r="M1647" s="66"/>
      <c r="N1647" s="66"/>
      <c r="O1647" s="66"/>
      <c r="P1647" s="66"/>
      <c r="Q1647" s="66"/>
      <c r="R1647" s="66"/>
      <c r="S1647" s="66"/>
      <c r="T1647" s="66"/>
      <c r="U1647" s="66"/>
      <c r="V1647" s="66"/>
      <c r="W1647" s="66"/>
      <c r="X1647" s="66"/>
      <c r="Y1647" s="66"/>
      <c r="Z1647" s="66"/>
    </row>
    <row r="1648" spans="1:26" ht="14.25" customHeight="1" x14ac:dyDescent="0.2">
      <c r="A1648" s="94"/>
      <c r="B1648" s="94"/>
      <c r="C1648" s="65"/>
      <c r="D1648" s="65"/>
      <c r="E1648" s="65"/>
      <c r="F1648" s="65"/>
      <c r="G1648" s="65"/>
      <c r="H1648" s="65"/>
      <c r="I1648" s="65"/>
      <c r="J1648" s="65"/>
      <c r="K1648" s="65"/>
      <c r="L1648" s="65"/>
      <c r="M1648" s="66"/>
      <c r="N1648" s="66"/>
      <c r="O1648" s="66"/>
      <c r="P1648" s="66"/>
      <c r="Q1648" s="66"/>
      <c r="R1648" s="66"/>
      <c r="S1648" s="66"/>
      <c r="T1648" s="66"/>
      <c r="U1648" s="66"/>
      <c r="V1648" s="66"/>
      <c r="W1648" s="66"/>
      <c r="X1648" s="66"/>
      <c r="Y1648" s="66"/>
      <c r="Z1648" s="66"/>
    </row>
    <row r="1649" spans="1:26" ht="14.25" customHeight="1" x14ac:dyDescent="0.2">
      <c r="A1649" s="94"/>
      <c r="B1649" s="94"/>
      <c r="C1649" s="65"/>
      <c r="D1649" s="65"/>
      <c r="E1649" s="65"/>
      <c r="F1649" s="65"/>
      <c r="G1649" s="65"/>
      <c r="H1649" s="65"/>
      <c r="I1649" s="65"/>
      <c r="J1649" s="65"/>
      <c r="K1649" s="65"/>
      <c r="L1649" s="65"/>
      <c r="M1649" s="66"/>
      <c r="N1649" s="66"/>
      <c r="O1649" s="66"/>
      <c r="P1649" s="66"/>
      <c r="Q1649" s="66"/>
      <c r="R1649" s="66"/>
      <c r="S1649" s="66"/>
      <c r="T1649" s="66"/>
      <c r="U1649" s="66"/>
      <c r="V1649" s="66"/>
      <c r="W1649" s="66"/>
      <c r="X1649" s="66"/>
      <c r="Y1649" s="66"/>
      <c r="Z1649" s="66"/>
    </row>
    <row r="1650" spans="1:26" ht="14.25" customHeight="1" x14ac:dyDescent="0.2">
      <c r="A1650" s="94"/>
      <c r="B1650" s="94"/>
      <c r="C1650" s="65"/>
      <c r="D1650" s="65"/>
      <c r="E1650" s="65"/>
      <c r="F1650" s="65"/>
      <c r="G1650" s="65"/>
      <c r="H1650" s="65"/>
      <c r="I1650" s="65"/>
      <c r="J1650" s="65"/>
      <c r="K1650" s="65"/>
      <c r="L1650" s="65"/>
      <c r="M1650" s="66"/>
      <c r="N1650" s="66"/>
      <c r="O1650" s="66"/>
      <c r="P1650" s="66"/>
      <c r="Q1650" s="66"/>
      <c r="R1650" s="66"/>
      <c r="S1650" s="66"/>
      <c r="T1650" s="66"/>
      <c r="U1650" s="66"/>
      <c r="V1650" s="66"/>
      <c r="W1650" s="66"/>
      <c r="X1650" s="66"/>
      <c r="Y1650" s="66"/>
      <c r="Z1650" s="66"/>
    </row>
    <row r="1651" spans="1:26" ht="14.25" customHeight="1" x14ac:dyDescent="0.2">
      <c r="A1651" s="94"/>
      <c r="B1651" s="94"/>
      <c r="C1651" s="65"/>
      <c r="D1651" s="65"/>
      <c r="E1651" s="65"/>
      <c r="F1651" s="65"/>
      <c r="G1651" s="65"/>
      <c r="H1651" s="65"/>
      <c r="I1651" s="65"/>
      <c r="J1651" s="65"/>
      <c r="K1651" s="65"/>
      <c r="L1651" s="65"/>
      <c r="M1651" s="66"/>
      <c r="N1651" s="66"/>
      <c r="O1651" s="66"/>
      <c r="P1651" s="66"/>
      <c r="Q1651" s="66"/>
      <c r="R1651" s="66"/>
      <c r="S1651" s="66"/>
      <c r="T1651" s="66"/>
      <c r="U1651" s="66"/>
      <c r="V1651" s="66"/>
      <c r="W1651" s="66"/>
      <c r="X1651" s="66"/>
      <c r="Y1651" s="66"/>
      <c r="Z1651" s="66"/>
    </row>
    <row r="1652" spans="1:26" ht="14.25" customHeight="1" x14ac:dyDescent="0.2">
      <c r="A1652" s="94"/>
      <c r="B1652" s="94"/>
      <c r="C1652" s="65"/>
      <c r="D1652" s="65"/>
      <c r="E1652" s="65"/>
      <c r="F1652" s="65"/>
      <c r="G1652" s="65"/>
      <c r="H1652" s="65"/>
      <c r="I1652" s="65"/>
      <c r="J1652" s="65"/>
      <c r="K1652" s="65"/>
      <c r="L1652" s="65"/>
      <c r="M1652" s="66"/>
      <c r="N1652" s="66"/>
      <c r="O1652" s="66"/>
      <c r="P1652" s="66"/>
      <c r="Q1652" s="66"/>
      <c r="R1652" s="66"/>
      <c r="S1652" s="66"/>
      <c r="T1652" s="66"/>
      <c r="U1652" s="66"/>
      <c r="V1652" s="66"/>
      <c r="W1652" s="66"/>
      <c r="X1652" s="66"/>
      <c r="Y1652" s="66"/>
      <c r="Z1652" s="66"/>
    </row>
    <row r="1653" spans="1:26" ht="14.25" customHeight="1" x14ac:dyDescent="0.2">
      <c r="A1653" s="94"/>
      <c r="B1653" s="94"/>
      <c r="C1653" s="65"/>
      <c r="D1653" s="65"/>
      <c r="E1653" s="65"/>
      <c r="F1653" s="65"/>
      <c r="G1653" s="65"/>
      <c r="H1653" s="65"/>
      <c r="I1653" s="65"/>
      <c r="J1653" s="65"/>
      <c r="K1653" s="65"/>
      <c r="L1653" s="65"/>
      <c r="M1653" s="66"/>
      <c r="N1653" s="66"/>
      <c r="O1653" s="66"/>
      <c r="P1653" s="66"/>
      <c r="Q1653" s="66"/>
      <c r="R1653" s="66"/>
      <c r="S1653" s="66"/>
      <c r="T1653" s="66"/>
      <c r="U1653" s="66"/>
      <c r="V1653" s="66"/>
      <c r="W1653" s="66"/>
      <c r="X1653" s="66"/>
      <c r="Y1653" s="66"/>
      <c r="Z1653" s="66"/>
    </row>
    <row r="1654" spans="1:26" ht="14.25" customHeight="1" x14ac:dyDescent="0.2">
      <c r="A1654" s="94"/>
      <c r="B1654" s="94"/>
      <c r="C1654" s="65"/>
      <c r="D1654" s="65"/>
      <c r="E1654" s="65"/>
      <c r="F1654" s="65"/>
      <c r="G1654" s="65"/>
      <c r="H1654" s="65"/>
      <c r="I1654" s="65"/>
      <c r="J1654" s="65"/>
      <c r="K1654" s="65"/>
      <c r="L1654" s="65"/>
      <c r="M1654" s="66"/>
      <c r="N1654" s="66"/>
      <c r="O1654" s="66"/>
      <c r="P1654" s="66"/>
      <c r="Q1654" s="66"/>
      <c r="R1654" s="66"/>
      <c r="S1654" s="66"/>
      <c r="T1654" s="66"/>
      <c r="U1654" s="66"/>
      <c r="V1654" s="66"/>
      <c r="W1654" s="66"/>
      <c r="X1654" s="66"/>
      <c r="Y1654" s="66"/>
      <c r="Z1654" s="66"/>
    </row>
    <row r="1655" spans="1:26" ht="14.25" customHeight="1" x14ac:dyDescent="0.2">
      <c r="A1655" s="94"/>
      <c r="B1655" s="94"/>
      <c r="C1655" s="65"/>
      <c r="D1655" s="65"/>
      <c r="E1655" s="65"/>
      <c r="F1655" s="65"/>
      <c r="G1655" s="65"/>
      <c r="H1655" s="65"/>
      <c r="I1655" s="65"/>
      <c r="J1655" s="65"/>
      <c r="K1655" s="65"/>
      <c r="L1655" s="65"/>
      <c r="M1655" s="66"/>
      <c r="N1655" s="66"/>
      <c r="O1655" s="66"/>
      <c r="P1655" s="66"/>
      <c r="Q1655" s="66"/>
      <c r="R1655" s="66"/>
      <c r="S1655" s="66"/>
      <c r="T1655" s="66"/>
      <c r="U1655" s="66"/>
      <c r="V1655" s="66"/>
      <c r="W1655" s="66"/>
      <c r="X1655" s="66"/>
      <c r="Y1655" s="66"/>
      <c r="Z1655" s="66"/>
    </row>
    <row r="1656" spans="1:26" ht="14.25" customHeight="1" x14ac:dyDescent="0.2">
      <c r="A1656" s="94"/>
      <c r="B1656" s="94"/>
      <c r="C1656" s="65"/>
      <c r="D1656" s="65"/>
      <c r="E1656" s="65"/>
      <c r="F1656" s="65"/>
      <c r="G1656" s="65"/>
      <c r="H1656" s="65"/>
      <c r="I1656" s="65"/>
      <c r="J1656" s="65"/>
      <c r="K1656" s="65"/>
      <c r="L1656" s="65"/>
      <c r="M1656" s="66"/>
      <c r="N1656" s="66"/>
      <c r="O1656" s="66"/>
      <c r="P1656" s="66"/>
      <c r="Q1656" s="66"/>
      <c r="R1656" s="66"/>
      <c r="S1656" s="66"/>
      <c r="T1656" s="66"/>
      <c r="U1656" s="66"/>
      <c r="V1656" s="66"/>
      <c r="W1656" s="66"/>
      <c r="X1656" s="66"/>
      <c r="Y1656" s="66"/>
      <c r="Z1656" s="66"/>
    </row>
    <row r="1657" spans="1:26" ht="14.25" customHeight="1" x14ac:dyDescent="0.2">
      <c r="A1657" s="94"/>
      <c r="B1657" s="94"/>
      <c r="C1657" s="65"/>
      <c r="D1657" s="65"/>
      <c r="E1657" s="65"/>
      <c r="F1657" s="65"/>
      <c r="G1657" s="65"/>
      <c r="H1657" s="65"/>
      <c r="I1657" s="65"/>
      <c r="J1657" s="65"/>
      <c r="K1657" s="65"/>
      <c r="L1657" s="65"/>
      <c r="M1657" s="66"/>
      <c r="N1657" s="66"/>
      <c r="O1657" s="66"/>
      <c r="P1657" s="66"/>
      <c r="Q1657" s="66"/>
      <c r="R1657" s="66"/>
      <c r="S1657" s="66"/>
      <c r="T1657" s="66"/>
      <c r="U1657" s="66"/>
      <c r="V1657" s="66"/>
      <c r="W1657" s="66"/>
      <c r="X1657" s="66"/>
      <c r="Y1657" s="66"/>
      <c r="Z1657" s="66"/>
    </row>
    <row r="1658" spans="1:26" ht="14.25" customHeight="1" x14ac:dyDescent="0.2">
      <c r="A1658" s="94"/>
      <c r="B1658" s="94"/>
      <c r="C1658" s="65"/>
      <c r="D1658" s="65"/>
      <c r="E1658" s="65"/>
      <c r="F1658" s="65"/>
      <c r="G1658" s="65"/>
      <c r="H1658" s="65"/>
      <c r="I1658" s="65"/>
      <c r="J1658" s="65"/>
      <c r="K1658" s="65"/>
      <c r="L1658" s="65"/>
      <c r="M1658" s="66"/>
      <c r="N1658" s="66"/>
      <c r="O1658" s="66"/>
      <c r="P1658" s="66"/>
      <c r="Q1658" s="66"/>
      <c r="R1658" s="66"/>
      <c r="S1658" s="66"/>
      <c r="T1658" s="66"/>
      <c r="U1658" s="66"/>
      <c r="V1658" s="66"/>
      <c r="W1658" s="66"/>
      <c r="X1658" s="66"/>
      <c r="Y1658" s="66"/>
      <c r="Z1658" s="66"/>
    </row>
    <row r="1659" spans="1:26" ht="14.25" customHeight="1" x14ac:dyDescent="0.2">
      <c r="A1659" s="94"/>
      <c r="B1659" s="94"/>
      <c r="C1659" s="65"/>
      <c r="D1659" s="65"/>
      <c r="E1659" s="65"/>
      <c r="F1659" s="65"/>
      <c r="G1659" s="65"/>
      <c r="H1659" s="65"/>
      <c r="I1659" s="65"/>
      <c r="J1659" s="65"/>
      <c r="K1659" s="65"/>
      <c r="L1659" s="65"/>
      <c r="M1659" s="66"/>
      <c r="N1659" s="66"/>
      <c r="O1659" s="66"/>
      <c r="P1659" s="66"/>
      <c r="Q1659" s="66"/>
      <c r="R1659" s="66"/>
      <c r="S1659" s="66"/>
      <c r="T1659" s="66"/>
      <c r="U1659" s="66"/>
      <c r="V1659" s="66"/>
      <c r="W1659" s="66"/>
      <c r="X1659" s="66"/>
      <c r="Y1659" s="66"/>
      <c r="Z1659" s="66"/>
    </row>
    <row r="1660" spans="1:26" ht="14.25" customHeight="1" x14ac:dyDescent="0.2">
      <c r="A1660" s="94"/>
      <c r="B1660" s="94"/>
      <c r="C1660" s="65"/>
      <c r="D1660" s="65"/>
      <c r="E1660" s="65"/>
      <c r="F1660" s="65"/>
      <c r="G1660" s="65"/>
      <c r="H1660" s="65"/>
      <c r="I1660" s="65"/>
      <c r="J1660" s="65"/>
      <c r="K1660" s="65"/>
      <c r="L1660" s="65"/>
      <c r="M1660" s="66"/>
      <c r="N1660" s="66"/>
      <c r="O1660" s="66"/>
      <c r="P1660" s="66"/>
      <c r="Q1660" s="66"/>
      <c r="R1660" s="66"/>
      <c r="S1660" s="66"/>
      <c r="T1660" s="66"/>
      <c r="U1660" s="66"/>
      <c r="V1660" s="66"/>
      <c r="W1660" s="66"/>
      <c r="X1660" s="66"/>
      <c r="Y1660" s="66"/>
      <c r="Z1660" s="66"/>
    </row>
    <row r="1661" spans="1:26" ht="14.25" customHeight="1" x14ac:dyDescent="0.2">
      <c r="A1661" s="94"/>
      <c r="B1661" s="94"/>
      <c r="C1661" s="65"/>
      <c r="D1661" s="65"/>
      <c r="E1661" s="65"/>
      <c r="F1661" s="65"/>
      <c r="G1661" s="65"/>
      <c r="H1661" s="65"/>
      <c r="I1661" s="65"/>
      <c r="J1661" s="65"/>
      <c r="K1661" s="65"/>
      <c r="L1661" s="65"/>
      <c r="M1661" s="66"/>
      <c r="N1661" s="66"/>
      <c r="O1661" s="66"/>
      <c r="P1661" s="66"/>
      <c r="Q1661" s="66"/>
      <c r="R1661" s="66"/>
      <c r="S1661" s="66"/>
      <c r="T1661" s="66"/>
      <c r="U1661" s="66"/>
      <c r="V1661" s="66"/>
      <c r="W1661" s="66"/>
      <c r="X1661" s="66"/>
      <c r="Y1661" s="66"/>
      <c r="Z1661" s="66"/>
    </row>
    <row r="1662" spans="1:26" ht="14.25" customHeight="1" x14ac:dyDescent="0.2">
      <c r="A1662" s="94"/>
      <c r="B1662" s="94"/>
      <c r="C1662" s="65"/>
      <c r="D1662" s="65"/>
      <c r="E1662" s="65"/>
      <c r="F1662" s="65"/>
      <c r="G1662" s="65"/>
      <c r="H1662" s="65"/>
      <c r="I1662" s="65"/>
      <c r="J1662" s="65"/>
      <c r="K1662" s="65"/>
      <c r="L1662" s="65"/>
      <c r="M1662" s="66"/>
      <c r="N1662" s="66"/>
      <c r="O1662" s="66"/>
      <c r="P1662" s="66"/>
      <c r="Q1662" s="66"/>
      <c r="R1662" s="66"/>
      <c r="S1662" s="66"/>
      <c r="T1662" s="66"/>
      <c r="U1662" s="66"/>
      <c r="V1662" s="66"/>
      <c r="W1662" s="66"/>
      <c r="X1662" s="66"/>
      <c r="Y1662" s="66"/>
      <c r="Z1662" s="66"/>
    </row>
    <row r="1663" spans="1:26" ht="14.25" customHeight="1" x14ac:dyDescent="0.2">
      <c r="A1663" s="94"/>
      <c r="B1663" s="94"/>
      <c r="C1663" s="65"/>
      <c r="D1663" s="65"/>
      <c r="E1663" s="65"/>
      <c r="F1663" s="65"/>
      <c r="G1663" s="65"/>
      <c r="H1663" s="65"/>
      <c r="I1663" s="65"/>
      <c r="J1663" s="65"/>
      <c r="K1663" s="65"/>
      <c r="L1663" s="65"/>
      <c r="M1663" s="66"/>
      <c r="N1663" s="66"/>
      <c r="O1663" s="66"/>
      <c r="P1663" s="66"/>
      <c r="Q1663" s="66"/>
      <c r="R1663" s="66"/>
      <c r="S1663" s="66"/>
      <c r="T1663" s="66"/>
      <c r="U1663" s="66"/>
      <c r="V1663" s="66"/>
      <c r="W1663" s="66"/>
      <c r="X1663" s="66"/>
      <c r="Y1663" s="66"/>
      <c r="Z1663" s="66"/>
    </row>
    <row r="1664" spans="1:26" ht="14.25" customHeight="1" x14ac:dyDescent="0.2">
      <c r="A1664" s="94"/>
      <c r="B1664" s="94"/>
      <c r="C1664" s="65"/>
      <c r="D1664" s="65"/>
      <c r="E1664" s="65"/>
      <c r="F1664" s="65"/>
      <c r="G1664" s="65"/>
      <c r="H1664" s="65"/>
      <c r="I1664" s="65"/>
      <c r="J1664" s="65"/>
      <c r="K1664" s="65"/>
      <c r="L1664" s="65"/>
      <c r="M1664" s="66"/>
      <c r="N1664" s="66"/>
      <c r="O1664" s="66"/>
      <c r="P1664" s="66"/>
      <c r="Q1664" s="66"/>
      <c r="R1664" s="66"/>
      <c r="S1664" s="66"/>
      <c r="T1664" s="66"/>
      <c r="U1664" s="66"/>
      <c r="V1664" s="66"/>
      <c r="W1664" s="66"/>
      <c r="X1664" s="66"/>
      <c r="Y1664" s="66"/>
      <c r="Z1664" s="66"/>
    </row>
    <row r="1665" spans="1:26" ht="14.25" customHeight="1" x14ac:dyDescent="0.2">
      <c r="A1665" s="94"/>
      <c r="B1665" s="94"/>
      <c r="C1665" s="65"/>
      <c r="D1665" s="65"/>
      <c r="E1665" s="65"/>
      <c r="F1665" s="65"/>
      <c r="G1665" s="65"/>
      <c r="H1665" s="65"/>
      <c r="I1665" s="65"/>
      <c r="J1665" s="65"/>
      <c r="K1665" s="65"/>
      <c r="L1665" s="65"/>
      <c r="M1665" s="66"/>
      <c r="N1665" s="66"/>
      <c r="O1665" s="66"/>
      <c r="P1665" s="66"/>
      <c r="Q1665" s="66"/>
      <c r="R1665" s="66"/>
      <c r="S1665" s="66"/>
      <c r="T1665" s="66"/>
      <c r="U1665" s="66"/>
      <c r="V1665" s="66"/>
      <c r="W1665" s="66"/>
      <c r="X1665" s="66"/>
      <c r="Y1665" s="66"/>
      <c r="Z1665" s="66"/>
    </row>
    <row r="1666" spans="1:26" ht="14.25" customHeight="1" x14ac:dyDescent="0.2">
      <c r="A1666" s="94"/>
      <c r="B1666" s="94"/>
      <c r="C1666" s="65"/>
      <c r="D1666" s="65"/>
      <c r="E1666" s="65"/>
      <c r="F1666" s="65"/>
      <c r="G1666" s="65"/>
      <c r="H1666" s="65"/>
      <c r="I1666" s="65"/>
      <c r="J1666" s="65"/>
      <c r="K1666" s="65"/>
      <c r="L1666" s="65"/>
      <c r="M1666" s="66"/>
      <c r="N1666" s="66"/>
      <c r="O1666" s="66"/>
      <c r="P1666" s="66"/>
      <c r="Q1666" s="66"/>
      <c r="R1666" s="66"/>
      <c r="S1666" s="66"/>
      <c r="T1666" s="66"/>
      <c r="U1666" s="66"/>
      <c r="V1666" s="66"/>
      <c r="W1666" s="66"/>
      <c r="X1666" s="66"/>
      <c r="Y1666" s="66"/>
      <c r="Z1666" s="66"/>
    </row>
    <row r="1667" spans="1:26" ht="14.25" customHeight="1" x14ac:dyDescent="0.2">
      <c r="A1667" s="94"/>
      <c r="B1667" s="94"/>
      <c r="C1667" s="65"/>
      <c r="D1667" s="65"/>
      <c r="E1667" s="65"/>
      <c r="F1667" s="65"/>
      <c r="G1667" s="65"/>
      <c r="H1667" s="65"/>
      <c r="I1667" s="65"/>
      <c r="J1667" s="65"/>
      <c r="K1667" s="65"/>
      <c r="L1667" s="65"/>
      <c r="M1667" s="66"/>
      <c r="N1667" s="66"/>
      <c r="O1667" s="66"/>
      <c r="P1667" s="66"/>
      <c r="Q1667" s="66"/>
      <c r="R1667" s="66"/>
      <c r="S1667" s="66"/>
      <c r="T1667" s="66"/>
      <c r="U1667" s="66"/>
      <c r="V1667" s="66"/>
      <c r="W1667" s="66"/>
      <c r="X1667" s="66"/>
      <c r="Y1667" s="66"/>
      <c r="Z1667" s="66"/>
    </row>
    <row r="1668" spans="1:26" ht="14.25" customHeight="1" x14ac:dyDescent="0.2">
      <c r="A1668" s="94"/>
      <c r="B1668" s="94"/>
      <c r="C1668" s="65"/>
      <c r="D1668" s="65"/>
      <c r="E1668" s="65"/>
      <c r="F1668" s="65"/>
      <c r="G1668" s="65"/>
      <c r="H1668" s="65"/>
      <c r="I1668" s="65"/>
      <c r="J1668" s="65"/>
      <c r="K1668" s="65"/>
      <c r="L1668" s="65"/>
      <c r="M1668" s="66"/>
      <c r="N1668" s="66"/>
      <c r="O1668" s="66"/>
      <c r="P1668" s="66"/>
      <c r="Q1668" s="66"/>
      <c r="R1668" s="66"/>
      <c r="S1668" s="66"/>
      <c r="T1668" s="66"/>
      <c r="U1668" s="66"/>
      <c r="V1668" s="66"/>
      <c r="W1668" s="66"/>
      <c r="X1668" s="66"/>
      <c r="Y1668" s="66"/>
      <c r="Z1668" s="66"/>
    </row>
    <row r="1669" spans="1:26" ht="14.25" customHeight="1" x14ac:dyDescent="0.2">
      <c r="A1669" s="94"/>
      <c r="B1669" s="94"/>
      <c r="C1669" s="65"/>
      <c r="D1669" s="65"/>
      <c r="E1669" s="65"/>
      <c r="F1669" s="65"/>
      <c r="G1669" s="65"/>
      <c r="H1669" s="65"/>
      <c r="I1669" s="65"/>
      <c r="J1669" s="65"/>
      <c r="K1669" s="65"/>
      <c r="L1669" s="65"/>
      <c r="M1669" s="66"/>
      <c r="N1669" s="66"/>
      <c r="O1669" s="66"/>
      <c r="P1669" s="66"/>
      <c r="Q1669" s="66"/>
      <c r="R1669" s="66"/>
      <c r="S1669" s="66"/>
      <c r="T1669" s="66"/>
      <c r="U1669" s="66"/>
      <c r="V1669" s="66"/>
      <c r="W1669" s="66"/>
      <c r="X1669" s="66"/>
      <c r="Y1669" s="66"/>
      <c r="Z1669" s="66"/>
    </row>
    <row r="1670" spans="1:26" ht="14.25" customHeight="1" x14ac:dyDescent="0.2">
      <c r="A1670" s="94"/>
      <c r="B1670" s="94"/>
      <c r="C1670" s="65"/>
      <c r="D1670" s="65"/>
      <c r="E1670" s="65"/>
      <c r="F1670" s="65"/>
      <c r="G1670" s="65"/>
      <c r="H1670" s="65"/>
      <c r="I1670" s="65"/>
      <c r="J1670" s="65"/>
      <c r="K1670" s="65"/>
      <c r="L1670" s="65"/>
      <c r="M1670" s="66"/>
      <c r="N1670" s="66"/>
      <c r="O1670" s="66"/>
      <c r="P1670" s="66"/>
      <c r="Q1670" s="66"/>
      <c r="R1670" s="66"/>
      <c r="S1670" s="66"/>
      <c r="T1670" s="66"/>
      <c r="U1670" s="66"/>
      <c r="V1670" s="66"/>
      <c r="W1670" s="66"/>
      <c r="X1670" s="66"/>
      <c r="Y1670" s="66"/>
      <c r="Z1670" s="66"/>
    </row>
    <row r="1671" spans="1:26" ht="14.25" customHeight="1" x14ac:dyDescent="0.2">
      <c r="A1671" s="94"/>
      <c r="B1671" s="94"/>
      <c r="C1671" s="65"/>
      <c r="D1671" s="65"/>
      <c r="E1671" s="65"/>
      <c r="F1671" s="65"/>
      <c r="G1671" s="65"/>
      <c r="H1671" s="65"/>
      <c r="I1671" s="65"/>
      <c r="J1671" s="65"/>
      <c r="K1671" s="65"/>
      <c r="L1671" s="65"/>
      <c r="M1671" s="66"/>
      <c r="N1671" s="66"/>
      <c r="O1671" s="66"/>
      <c r="P1671" s="66"/>
      <c r="Q1671" s="66"/>
      <c r="R1671" s="66"/>
      <c r="S1671" s="66"/>
      <c r="T1671" s="66"/>
      <c r="U1671" s="66"/>
      <c r="V1671" s="66"/>
      <c r="W1671" s="66"/>
      <c r="X1671" s="66"/>
      <c r="Y1671" s="66"/>
      <c r="Z1671" s="66"/>
    </row>
    <row r="1672" spans="1:26" ht="14.25" customHeight="1" x14ac:dyDescent="0.2">
      <c r="A1672" s="94"/>
      <c r="B1672" s="94"/>
      <c r="C1672" s="65"/>
      <c r="D1672" s="65"/>
      <c r="E1672" s="65"/>
      <c r="F1672" s="65"/>
      <c r="G1672" s="65"/>
      <c r="H1672" s="65"/>
      <c r="I1672" s="65"/>
      <c r="J1672" s="65"/>
      <c r="K1672" s="65"/>
      <c r="L1672" s="65"/>
      <c r="M1672" s="66"/>
      <c r="N1672" s="66"/>
      <c r="O1672" s="66"/>
      <c r="P1672" s="66"/>
      <c r="Q1672" s="66"/>
      <c r="R1672" s="66"/>
      <c r="S1672" s="66"/>
      <c r="T1672" s="66"/>
      <c r="U1672" s="66"/>
      <c r="V1672" s="66"/>
      <c r="W1672" s="66"/>
      <c r="X1672" s="66"/>
      <c r="Y1672" s="66"/>
      <c r="Z1672" s="66"/>
    </row>
    <row r="1673" spans="1:26" ht="14.25" customHeight="1" x14ac:dyDescent="0.2">
      <c r="A1673" s="94"/>
      <c r="B1673" s="94"/>
      <c r="C1673" s="65"/>
      <c r="D1673" s="65"/>
      <c r="E1673" s="65"/>
      <c r="F1673" s="65"/>
      <c r="G1673" s="65"/>
      <c r="H1673" s="65"/>
      <c r="I1673" s="65"/>
      <c r="J1673" s="65"/>
      <c r="K1673" s="65"/>
      <c r="L1673" s="65"/>
      <c r="M1673" s="66"/>
      <c r="N1673" s="66"/>
      <c r="O1673" s="66"/>
      <c r="P1673" s="66"/>
      <c r="Q1673" s="66"/>
      <c r="R1673" s="66"/>
      <c r="S1673" s="66"/>
      <c r="T1673" s="66"/>
      <c r="U1673" s="66"/>
      <c r="V1673" s="66"/>
      <c r="W1673" s="66"/>
      <c r="X1673" s="66"/>
      <c r="Y1673" s="66"/>
      <c r="Z1673" s="66"/>
    </row>
    <row r="1674" spans="1:26" ht="14.25" customHeight="1" x14ac:dyDescent="0.2">
      <c r="A1674" s="94"/>
      <c r="B1674" s="94"/>
      <c r="C1674" s="65"/>
      <c r="D1674" s="65"/>
      <c r="E1674" s="65"/>
      <c r="F1674" s="65"/>
      <c r="G1674" s="65"/>
      <c r="H1674" s="65"/>
      <c r="I1674" s="65"/>
      <c r="J1674" s="65"/>
      <c r="K1674" s="65"/>
      <c r="L1674" s="65"/>
      <c r="M1674" s="66"/>
      <c r="N1674" s="66"/>
      <c r="O1674" s="66"/>
      <c r="P1674" s="66"/>
      <c r="Q1674" s="66"/>
      <c r="R1674" s="66"/>
      <c r="S1674" s="66"/>
      <c r="T1674" s="66"/>
      <c r="U1674" s="66"/>
      <c r="V1674" s="66"/>
      <c r="W1674" s="66"/>
      <c r="X1674" s="66"/>
      <c r="Y1674" s="66"/>
      <c r="Z1674" s="66"/>
    </row>
    <row r="1675" spans="1:26" ht="14.25" customHeight="1" x14ac:dyDescent="0.2">
      <c r="A1675" s="94"/>
      <c r="B1675" s="94"/>
      <c r="C1675" s="65"/>
      <c r="D1675" s="65"/>
      <c r="E1675" s="65"/>
      <c r="F1675" s="65"/>
      <c r="G1675" s="65"/>
      <c r="H1675" s="65"/>
      <c r="I1675" s="65"/>
      <c r="J1675" s="65"/>
      <c r="K1675" s="65"/>
      <c r="L1675" s="65"/>
      <c r="M1675" s="66"/>
      <c r="N1675" s="66"/>
      <c r="O1675" s="66"/>
      <c r="P1675" s="66"/>
      <c r="Q1675" s="66"/>
      <c r="R1675" s="66"/>
      <c r="S1675" s="66"/>
      <c r="T1675" s="66"/>
      <c r="U1675" s="66"/>
      <c r="V1675" s="66"/>
      <c r="W1675" s="66"/>
      <c r="X1675" s="66"/>
      <c r="Y1675" s="66"/>
      <c r="Z1675" s="66"/>
    </row>
    <row r="1676" spans="1:26" ht="14.25" customHeight="1" x14ac:dyDescent="0.2">
      <c r="A1676" s="94"/>
      <c r="B1676" s="94"/>
      <c r="C1676" s="65"/>
      <c r="D1676" s="65"/>
      <c r="E1676" s="65"/>
      <c r="F1676" s="65"/>
      <c r="G1676" s="65"/>
      <c r="H1676" s="65"/>
      <c r="I1676" s="65"/>
      <c r="J1676" s="65"/>
      <c r="K1676" s="65"/>
      <c r="L1676" s="65"/>
      <c r="M1676" s="66"/>
      <c r="N1676" s="66"/>
      <c r="O1676" s="66"/>
      <c r="P1676" s="66"/>
      <c r="Q1676" s="66"/>
      <c r="R1676" s="66"/>
      <c r="S1676" s="66"/>
      <c r="T1676" s="66"/>
      <c r="U1676" s="66"/>
      <c r="V1676" s="66"/>
      <c r="W1676" s="66"/>
      <c r="X1676" s="66"/>
      <c r="Y1676" s="66"/>
      <c r="Z1676" s="66"/>
    </row>
    <row r="1677" spans="1:26" ht="14.25" customHeight="1" x14ac:dyDescent="0.2">
      <c r="A1677" s="94"/>
      <c r="B1677" s="94"/>
      <c r="C1677" s="65"/>
      <c r="D1677" s="65"/>
      <c r="E1677" s="65"/>
      <c r="F1677" s="65"/>
      <c r="G1677" s="65"/>
      <c r="H1677" s="65"/>
      <c r="I1677" s="65"/>
      <c r="J1677" s="65"/>
      <c r="K1677" s="65"/>
      <c r="L1677" s="65"/>
      <c r="M1677" s="66"/>
      <c r="N1677" s="66"/>
      <c r="O1677" s="66"/>
      <c r="P1677" s="66"/>
      <c r="Q1677" s="66"/>
      <c r="R1677" s="66"/>
      <c r="S1677" s="66"/>
      <c r="T1677" s="66"/>
      <c r="U1677" s="66"/>
      <c r="V1677" s="66"/>
      <c r="W1677" s="66"/>
      <c r="X1677" s="66"/>
      <c r="Y1677" s="66"/>
      <c r="Z1677" s="66"/>
    </row>
    <row r="1678" spans="1:26" ht="14.25" customHeight="1" x14ac:dyDescent="0.2">
      <c r="A1678" s="94"/>
      <c r="B1678" s="94"/>
      <c r="C1678" s="65"/>
      <c r="D1678" s="65"/>
      <c r="E1678" s="65"/>
      <c r="F1678" s="65"/>
      <c r="G1678" s="65"/>
      <c r="H1678" s="65"/>
      <c r="I1678" s="65"/>
      <c r="J1678" s="65"/>
      <c r="K1678" s="65"/>
      <c r="L1678" s="65"/>
      <c r="M1678" s="66"/>
      <c r="N1678" s="66"/>
      <c r="O1678" s="66"/>
      <c r="P1678" s="66"/>
      <c r="Q1678" s="66"/>
      <c r="R1678" s="66"/>
      <c r="S1678" s="66"/>
      <c r="T1678" s="66"/>
      <c r="U1678" s="66"/>
      <c r="V1678" s="66"/>
      <c r="W1678" s="66"/>
      <c r="X1678" s="66"/>
      <c r="Y1678" s="66"/>
      <c r="Z1678" s="66"/>
    </row>
    <row r="1679" spans="1:26" ht="14.25" customHeight="1" x14ac:dyDescent="0.2">
      <c r="A1679" s="94"/>
      <c r="B1679" s="94"/>
      <c r="C1679" s="65"/>
      <c r="D1679" s="65"/>
      <c r="E1679" s="65"/>
      <c r="F1679" s="65"/>
      <c r="G1679" s="65"/>
      <c r="H1679" s="65"/>
      <c r="I1679" s="65"/>
      <c r="J1679" s="65"/>
      <c r="K1679" s="65"/>
      <c r="L1679" s="65"/>
      <c r="M1679" s="66"/>
      <c r="N1679" s="66"/>
      <c r="O1679" s="66"/>
      <c r="P1679" s="66"/>
      <c r="Q1679" s="66"/>
      <c r="R1679" s="66"/>
      <c r="S1679" s="66"/>
      <c r="T1679" s="66"/>
      <c r="U1679" s="66"/>
      <c r="V1679" s="66"/>
      <c r="W1679" s="66"/>
      <c r="X1679" s="66"/>
      <c r="Y1679" s="66"/>
      <c r="Z1679" s="66"/>
    </row>
    <row r="1680" spans="1:26" ht="14.25" customHeight="1" x14ac:dyDescent="0.2">
      <c r="A1680" s="94"/>
      <c r="B1680" s="94"/>
      <c r="C1680" s="65"/>
      <c r="D1680" s="65"/>
      <c r="E1680" s="65"/>
      <c r="F1680" s="65"/>
      <c r="G1680" s="65"/>
      <c r="H1680" s="65"/>
      <c r="I1680" s="65"/>
      <c r="J1680" s="65"/>
      <c r="K1680" s="65"/>
      <c r="L1680" s="65"/>
      <c r="M1680" s="66"/>
      <c r="N1680" s="66"/>
      <c r="O1680" s="66"/>
      <c r="P1680" s="66"/>
      <c r="Q1680" s="66"/>
      <c r="R1680" s="66"/>
      <c r="S1680" s="66"/>
      <c r="T1680" s="66"/>
      <c r="U1680" s="66"/>
      <c r="V1680" s="66"/>
      <c r="W1680" s="66"/>
      <c r="X1680" s="66"/>
      <c r="Y1680" s="66"/>
      <c r="Z1680" s="66"/>
    </row>
    <row r="1681" spans="1:26" ht="14.25" customHeight="1" x14ac:dyDescent="0.2">
      <c r="A1681" s="94"/>
      <c r="B1681" s="94"/>
      <c r="C1681" s="65"/>
      <c r="D1681" s="65"/>
      <c r="E1681" s="65"/>
      <c r="F1681" s="65"/>
      <c r="G1681" s="65"/>
      <c r="H1681" s="65"/>
      <c r="I1681" s="65"/>
      <c r="J1681" s="65"/>
      <c r="K1681" s="65"/>
      <c r="L1681" s="65"/>
      <c r="M1681" s="66"/>
      <c r="N1681" s="66"/>
      <c r="O1681" s="66"/>
      <c r="P1681" s="66"/>
      <c r="Q1681" s="66"/>
      <c r="R1681" s="66"/>
      <c r="S1681" s="66"/>
      <c r="T1681" s="66"/>
      <c r="U1681" s="66"/>
      <c r="V1681" s="66"/>
      <c r="W1681" s="66"/>
      <c r="X1681" s="66"/>
      <c r="Y1681" s="66"/>
      <c r="Z1681" s="66"/>
    </row>
    <row r="1682" spans="1:26" ht="14.25" customHeight="1" x14ac:dyDescent="0.2">
      <c r="A1682" s="94"/>
      <c r="B1682" s="94"/>
      <c r="C1682" s="65"/>
      <c r="D1682" s="65"/>
      <c r="E1682" s="65"/>
      <c r="F1682" s="65"/>
      <c r="G1682" s="65"/>
      <c r="H1682" s="65"/>
      <c r="I1682" s="65"/>
      <c r="J1682" s="65"/>
      <c r="K1682" s="65"/>
      <c r="L1682" s="65"/>
      <c r="M1682" s="66"/>
      <c r="N1682" s="66"/>
      <c r="O1682" s="66"/>
      <c r="P1682" s="66"/>
      <c r="Q1682" s="66"/>
      <c r="R1682" s="66"/>
      <c r="S1682" s="66"/>
      <c r="T1682" s="66"/>
      <c r="U1682" s="66"/>
      <c r="V1682" s="66"/>
      <c r="W1682" s="66"/>
      <c r="X1682" s="66"/>
      <c r="Y1682" s="66"/>
      <c r="Z1682" s="66"/>
    </row>
    <row r="1683" spans="1:26" ht="14.25" customHeight="1" x14ac:dyDescent="0.2">
      <c r="A1683" s="94"/>
      <c r="B1683" s="94"/>
      <c r="C1683" s="65"/>
      <c r="D1683" s="65"/>
      <c r="E1683" s="65"/>
      <c r="F1683" s="65"/>
      <c r="G1683" s="65"/>
      <c r="H1683" s="65"/>
      <c r="I1683" s="65"/>
      <c r="J1683" s="65"/>
      <c r="K1683" s="65"/>
      <c r="L1683" s="65"/>
      <c r="M1683" s="66"/>
      <c r="N1683" s="66"/>
      <c r="O1683" s="66"/>
      <c r="P1683" s="66"/>
      <c r="Q1683" s="66"/>
      <c r="R1683" s="66"/>
      <c r="S1683" s="66"/>
      <c r="T1683" s="66"/>
      <c r="U1683" s="66"/>
      <c r="V1683" s="66"/>
      <c r="W1683" s="66"/>
      <c r="X1683" s="66"/>
      <c r="Y1683" s="66"/>
      <c r="Z1683" s="66"/>
    </row>
    <row r="1684" spans="1:26" ht="14.25" customHeight="1" x14ac:dyDescent="0.2">
      <c r="A1684" s="94"/>
      <c r="B1684" s="94"/>
      <c r="C1684" s="65"/>
      <c r="D1684" s="65"/>
      <c r="E1684" s="65"/>
      <c r="F1684" s="65"/>
      <c r="G1684" s="65"/>
      <c r="H1684" s="65"/>
      <c r="I1684" s="65"/>
      <c r="J1684" s="65"/>
      <c r="K1684" s="65"/>
      <c r="L1684" s="65"/>
      <c r="M1684" s="66"/>
      <c r="N1684" s="66"/>
      <c r="O1684" s="66"/>
      <c r="P1684" s="66"/>
      <c r="Q1684" s="66"/>
      <c r="R1684" s="66"/>
      <c r="S1684" s="66"/>
      <c r="T1684" s="66"/>
      <c r="U1684" s="66"/>
      <c r="V1684" s="66"/>
      <c r="W1684" s="66"/>
      <c r="X1684" s="66"/>
      <c r="Y1684" s="66"/>
      <c r="Z1684" s="66"/>
    </row>
    <row r="1685" spans="1:26" ht="14.25" customHeight="1" x14ac:dyDescent="0.2">
      <c r="A1685" s="94"/>
      <c r="B1685" s="94"/>
      <c r="C1685" s="65"/>
      <c r="D1685" s="65"/>
      <c r="E1685" s="65"/>
      <c r="F1685" s="65"/>
      <c r="G1685" s="65"/>
      <c r="H1685" s="65"/>
      <c r="I1685" s="65"/>
      <c r="J1685" s="65"/>
      <c r="K1685" s="65"/>
      <c r="L1685" s="65"/>
      <c r="M1685" s="66"/>
      <c r="N1685" s="66"/>
      <c r="O1685" s="66"/>
      <c r="P1685" s="66"/>
      <c r="Q1685" s="66"/>
      <c r="R1685" s="66"/>
      <c r="S1685" s="66"/>
      <c r="T1685" s="66"/>
      <c r="U1685" s="66"/>
      <c r="V1685" s="66"/>
      <c r="W1685" s="66"/>
      <c r="X1685" s="66"/>
      <c r="Y1685" s="66"/>
      <c r="Z1685" s="66"/>
    </row>
    <row r="1686" spans="1:26" ht="14.25" customHeight="1" x14ac:dyDescent="0.2">
      <c r="A1686" s="94"/>
      <c r="B1686" s="94"/>
      <c r="C1686" s="65"/>
      <c r="D1686" s="65"/>
      <c r="E1686" s="65"/>
      <c r="F1686" s="65"/>
      <c r="G1686" s="65"/>
      <c r="H1686" s="65"/>
      <c r="I1686" s="65"/>
      <c r="J1686" s="65"/>
      <c r="K1686" s="65"/>
      <c r="L1686" s="65"/>
      <c r="M1686" s="66"/>
      <c r="N1686" s="66"/>
      <c r="O1686" s="66"/>
      <c r="P1686" s="66"/>
      <c r="Q1686" s="66"/>
      <c r="R1686" s="66"/>
      <c r="S1686" s="66"/>
      <c r="T1686" s="66"/>
      <c r="U1686" s="66"/>
      <c r="V1686" s="66"/>
      <c r="W1686" s="66"/>
      <c r="X1686" s="66"/>
      <c r="Y1686" s="66"/>
      <c r="Z1686" s="66"/>
    </row>
    <row r="1687" spans="1:26" ht="14.25" customHeight="1" x14ac:dyDescent="0.2">
      <c r="A1687" s="94"/>
      <c r="B1687" s="94"/>
      <c r="C1687" s="65"/>
      <c r="D1687" s="65"/>
      <c r="E1687" s="65"/>
      <c r="F1687" s="65"/>
      <c r="G1687" s="65"/>
      <c r="H1687" s="65"/>
      <c r="I1687" s="65"/>
      <c r="J1687" s="65"/>
      <c r="K1687" s="65"/>
      <c r="L1687" s="65"/>
      <c r="M1687" s="66"/>
      <c r="N1687" s="66"/>
      <c r="O1687" s="66"/>
      <c r="P1687" s="66"/>
      <c r="Q1687" s="66"/>
      <c r="R1687" s="66"/>
      <c r="S1687" s="66"/>
      <c r="T1687" s="66"/>
      <c r="U1687" s="66"/>
      <c r="V1687" s="66"/>
      <c r="W1687" s="66"/>
      <c r="X1687" s="66"/>
      <c r="Y1687" s="66"/>
      <c r="Z1687" s="66"/>
    </row>
  </sheetData>
  <dataValidations count="1">
    <dataValidation type="list" allowBlank="1" showErrorMessage="1" sqref="J1:J1687">
      <formula1>StopTypes</formula1>
    </dataValidation>
  </dataValidations>
  <pageMargins left="0.75" right="0.75" top="1" bottom="1" header="0" footer="0"/>
  <pageSetup paperSize="9" orientation="portrait"/>
  <legacy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C22114"/>
  </sheetPr>
  <dimension ref="A1:Z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5703125" defaultRowHeight="15" customHeight="1" x14ac:dyDescent="0.2"/>
  <cols>
    <col min="1" max="1" width="8.85546875" customWidth="1"/>
    <col min="2" max="2" width="11.140625" customWidth="1"/>
    <col min="3" max="3" width="13.5703125" customWidth="1"/>
    <col min="4" max="4" width="8.140625" customWidth="1"/>
    <col min="5" max="6" width="34.5703125" customWidth="1"/>
    <col min="7" max="7" width="13.5703125" customWidth="1"/>
    <col min="8" max="8" width="7.140625" customWidth="1"/>
    <col min="9" max="9" width="13.5703125" customWidth="1"/>
    <col min="10" max="10" width="38.5703125" customWidth="1"/>
    <col min="11" max="11" width="25.140625" customWidth="1"/>
    <col min="12" max="14" width="13.5703125" customWidth="1"/>
    <col min="15" max="15" width="23.5703125" customWidth="1"/>
    <col min="16" max="16" width="13.5703125" customWidth="1"/>
    <col min="17" max="17" width="9.140625" customWidth="1"/>
    <col min="18" max="19" width="13.5703125" customWidth="1"/>
    <col min="20" max="20" width="8.42578125" customWidth="1"/>
    <col min="21" max="26" width="9.140625" customWidth="1"/>
  </cols>
  <sheetData>
    <row r="1" spans="1:26" ht="14.25" customHeight="1" x14ac:dyDescent="0.2">
      <c r="A1" s="95" t="s">
        <v>3763</v>
      </c>
      <c r="B1" s="96" t="s">
        <v>1</v>
      </c>
      <c r="C1" s="95" t="s">
        <v>4039</v>
      </c>
      <c r="D1" s="97" t="s">
        <v>4040</v>
      </c>
      <c r="E1" s="95" t="s">
        <v>0</v>
      </c>
      <c r="F1" s="95" t="s">
        <v>4041</v>
      </c>
      <c r="G1" s="95" t="s">
        <v>30</v>
      </c>
      <c r="H1" s="95" t="s">
        <v>4</v>
      </c>
      <c r="I1" s="95" t="s">
        <v>5</v>
      </c>
      <c r="J1" s="98" t="s">
        <v>4042</v>
      </c>
      <c r="K1" s="99" t="s">
        <v>4043</v>
      </c>
      <c r="L1" s="100" t="s">
        <v>4044</v>
      </c>
      <c r="M1" s="100" t="s">
        <v>4045</v>
      </c>
      <c r="N1" s="100" t="s">
        <v>4046</v>
      </c>
      <c r="O1" s="101" t="s">
        <v>4047</v>
      </c>
      <c r="P1" s="102" t="s">
        <v>4048</v>
      </c>
      <c r="Q1" s="102" t="s">
        <v>4049</v>
      </c>
      <c r="R1" s="103" t="s">
        <v>4050</v>
      </c>
      <c r="S1" s="103" t="s">
        <v>4051</v>
      </c>
      <c r="T1" s="103" t="s">
        <v>4052</v>
      </c>
      <c r="U1" s="104"/>
      <c r="V1" s="104"/>
      <c r="W1" s="104"/>
      <c r="X1" s="104"/>
      <c r="Y1" s="104"/>
      <c r="Z1" s="104"/>
    </row>
    <row r="2" spans="1:26" ht="14.25" customHeight="1" x14ac:dyDescent="0.2">
      <c r="A2" s="105" t="s">
        <v>51</v>
      </c>
      <c r="B2" s="106">
        <v>1</v>
      </c>
      <c r="C2" s="107" t="str">
        <f>ETMRoutes!$A2 &amp; ETMRoutes!$B2</f>
        <v>MRG1</v>
      </c>
      <c r="D2" s="108" t="e">
        <f t="array" aca="1" ref="D2" ca="1">INDEX(ETMRoutes!$C$2:$C$721, MATCH(1,(ETMRoutes!$O2=ETMRoutes!$K$2:$K$721)*1,0))</f>
        <v>#N/A</v>
      </c>
      <c r="E2" s="108" t="s">
        <v>1642</v>
      </c>
      <c r="F2" s="108" t="str">
        <f>VLOOKUP(ETMRoutes!$N2,Code2Loc,2,FALSE) &amp; "-" &amp; VLOOKUP(ETMRoutes!$M2,Code2Loc,2,FALSE)</f>
        <v>PANAJI-MARGAO</v>
      </c>
      <c r="G2" s="108" t="s">
        <v>29</v>
      </c>
      <c r="H2" s="108">
        <v>31</v>
      </c>
      <c r="I2" s="108" t="s">
        <v>12</v>
      </c>
      <c r="J2" s="109" t="s">
        <v>4053</v>
      </c>
      <c r="K2" s="109" t="s">
        <v>4054</v>
      </c>
      <c r="L2" s="110" t="s">
        <v>4055</v>
      </c>
      <c r="M2" s="110" t="s">
        <v>51</v>
      </c>
      <c r="N2" s="110" t="s">
        <v>14</v>
      </c>
      <c r="O2" s="110" t="e">
        <f t="array" aca="1" ref="O2" ca="1">IFS(
ETMRoutes!$Q2&gt;ETMRoutes!$R2,ETMRoutes!$K2,ETMRoutes!$Q2&lt;ETMRoutes!$R2,ETMRoutes!$L2, TRUE, IF(ETMRoutes!$K2&lt;= ETMRoutes!$L2,ETMRoutes!$K2, ETMRoutes!$L2)
)</f>
        <v>#NAME?</v>
      </c>
      <c r="P2" s="106">
        <f>ETMRoutes!$B2</f>
        <v>1</v>
      </c>
      <c r="Q2" s="107">
        <f t="array" ref="Q2">SUMPRODUCT(  ( (ETMRoutes!$K$2:$K$721=ETMRoutes!$K2)+0 )*1 )</f>
        <v>5</v>
      </c>
      <c r="R2" s="108">
        <f t="array" ref="R2">SUMPRODUCT(  ( (ETMRoutes!$L$2:$L$721=ETMRoutes!$K2)+0 )*1 )</f>
        <v>3</v>
      </c>
      <c r="S2" s="108" t="e">
        <f t="array" aca="1" ref="S2" ca="1">AND(ETMRoutes!$K2=ETMRoutes!$O2, SUMPRODUCT( ( ($K$2:$K2=ETMRoutes!$K2)+0)*1) =1)</f>
        <v>#NAME?</v>
      </c>
      <c r="T2" s="110">
        <f>LEN(ETMRoutes!$K2)</f>
        <v>75</v>
      </c>
      <c r="U2" s="104"/>
      <c r="V2" s="104"/>
      <c r="W2" s="104"/>
      <c r="X2" s="104"/>
      <c r="Y2" s="104"/>
      <c r="Z2" s="104"/>
    </row>
    <row r="3" spans="1:26" ht="14.25" customHeight="1" x14ac:dyDescent="0.2">
      <c r="A3" s="111" t="s">
        <v>51</v>
      </c>
      <c r="B3" s="112">
        <v>2</v>
      </c>
      <c r="C3" s="113" t="str">
        <f>ETMRoutes!$A3 &amp; ETMRoutes!$B3</f>
        <v>MRG2</v>
      </c>
      <c r="D3" s="114" t="e">
        <f t="array" aca="1" ref="D3" ca="1">INDEX(ETMRoutes!$C$2:$C$721, MATCH(1,(ETMRoutes!$O3=ETMRoutes!$K$2:$K$721)*1,0))</f>
        <v>#N/A</v>
      </c>
      <c r="E3" s="114" t="s">
        <v>1642</v>
      </c>
      <c r="F3" s="114" t="str">
        <f>VLOOKUP(ETMRoutes!$N3,Code2Loc,2,FALSE) &amp; "-" &amp; VLOOKUP(ETMRoutes!$M3,Code2Loc,2,FALSE)</f>
        <v>PANAJI-MARGAO</v>
      </c>
      <c r="G3" s="114" t="s">
        <v>1653</v>
      </c>
      <c r="H3" s="114">
        <v>40</v>
      </c>
      <c r="I3" s="114" t="s">
        <v>12</v>
      </c>
      <c r="J3" s="115" t="s">
        <v>4056</v>
      </c>
      <c r="K3" s="115" t="s">
        <v>4057</v>
      </c>
      <c r="L3" s="110" t="s">
        <v>4058</v>
      </c>
      <c r="M3" s="110" t="s">
        <v>51</v>
      </c>
      <c r="N3" s="110" t="s">
        <v>14</v>
      </c>
      <c r="O3" s="110" t="e">
        <f t="array" aca="1" ref="O3" ca="1">IFS(
ETMRoutes!$Q3&gt;ETMRoutes!$R3,ETMRoutes!$K3,ETMRoutes!$Q3&lt;ETMRoutes!$R3,ETMRoutes!$L3, TRUE, IF(ETMRoutes!$K3&lt;= ETMRoutes!$L3,ETMRoutes!$K3, ETMRoutes!$L3)
)</f>
        <v>#NAME?</v>
      </c>
      <c r="P3" s="112">
        <f>ETMRoutes!$B3</f>
        <v>2</v>
      </c>
      <c r="Q3" s="113">
        <f t="array" ref="Q3">SUMPRODUCT(  ( (ETMRoutes!$K$2:$K$721=ETMRoutes!$K3)+0 )*1 )</f>
        <v>2</v>
      </c>
      <c r="R3" s="114">
        <f t="array" ref="R3">SUMPRODUCT(  ( (ETMRoutes!$L$2:$L$721=ETMRoutes!$K3)+0 )*1 )</f>
        <v>0</v>
      </c>
      <c r="S3" s="114" t="e">
        <f t="array" aca="1" ref="S3" ca="1">AND(ETMRoutes!$K3=ETMRoutes!$O3, SUMPRODUCT( ( ($K$2:$K3=ETMRoutes!$K3)+0)*1) =1)</f>
        <v>#NAME?</v>
      </c>
      <c r="T3" s="110">
        <f>LEN(ETMRoutes!$K3)</f>
        <v>99</v>
      </c>
      <c r="U3" s="104"/>
      <c r="V3" s="104"/>
      <c r="W3" s="104"/>
      <c r="X3" s="104"/>
      <c r="Y3" s="104"/>
      <c r="Z3" s="104"/>
    </row>
    <row r="4" spans="1:26" ht="14.25" customHeight="1" x14ac:dyDescent="0.2">
      <c r="A4" s="111" t="s">
        <v>51</v>
      </c>
      <c r="B4" s="112">
        <v>3</v>
      </c>
      <c r="C4" s="113" t="str">
        <f>ETMRoutes!$A4 &amp; ETMRoutes!$B4</f>
        <v>MRG3</v>
      </c>
      <c r="D4" s="114" t="e">
        <f t="array" aca="1" ref="D4" ca="1">INDEX(ETMRoutes!$C$2:$C$721, MATCH(1,(ETMRoutes!$O4=ETMRoutes!$K$2:$K$721)*1,0))</f>
        <v>#N/A</v>
      </c>
      <c r="E4" s="114" t="s">
        <v>1642</v>
      </c>
      <c r="F4" s="114" t="str">
        <f>VLOOKUP(ETMRoutes!$N4,Code2Loc,2,FALSE) &amp; "-" &amp; VLOOKUP(ETMRoutes!$M4,Code2Loc,2,FALSE)</f>
        <v>PANAJI-MARGAO</v>
      </c>
      <c r="G4" s="114"/>
      <c r="H4" s="114">
        <v>35</v>
      </c>
      <c r="I4" s="114" t="s">
        <v>12</v>
      </c>
      <c r="J4" s="115" t="s">
        <v>4059</v>
      </c>
      <c r="K4" s="115" t="s">
        <v>4060</v>
      </c>
      <c r="L4" s="110" t="s">
        <v>4061</v>
      </c>
      <c r="M4" s="110" t="s">
        <v>51</v>
      </c>
      <c r="N4" s="110" t="s">
        <v>14</v>
      </c>
      <c r="O4" s="110" t="e">
        <f t="array" aca="1" ref="O4" ca="1">IFS(
ETMRoutes!$Q4&gt;ETMRoutes!$R4,ETMRoutes!$K4,ETMRoutes!$Q4&lt;ETMRoutes!$R4,ETMRoutes!$L4, TRUE, IF(ETMRoutes!$K4&lt;= ETMRoutes!$L4,ETMRoutes!$K4, ETMRoutes!$L4)
)</f>
        <v>#NAME?</v>
      </c>
      <c r="P4" s="112">
        <f>ETMRoutes!$B4</f>
        <v>3</v>
      </c>
      <c r="Q4" s="113">
        <f t="array" ref="Q4">SUMPRODUCT(  ( (ETMRoutes!$K$2:$K$721=ETMRoutes!$K4)+0 )*1 )</f>
        <v>1</v>
      </c>
      <c r="R4" s="114">
        <f t="array" ref="R4">SUMPRODUCT(  ( (ETMRoutes!$L$2:$L$721=ETMRoutes!$K4)+0 )*1 )</f>
        <v>0</v>
      </c>
      <c r="S4" s="114" t="e">
        <f t="array" aca="1" ref="S4" ca="1">AND(ETMRoutes!$K4=ETMRoutes!$O4, SUMPRODUCT( ( ($K$2:$K4=ETMRoutes!$K4)+0)*1) =1)</f>
        <v>#NAME?</v>
      </c>
      <c r="T4" s="110">
        <f>LEN(ETMRoutes!$K4)</f>
        <v>91</v>
      </c>
      <c r="U4" s="104"/>
      <c r="V4" s="104"/>
      <c r="W4" s="104"/>
      <c r="X4" s="104"/>
      <c r="Y4" s="104"/>
      <c r="Z4" s="104"/>
    </row>
    <row r="5" spans="1:26" ht="14.25" customHeight="1" x14ac:dyDescent="0.2">
      <c r="A5" s="111" t="s">
        <v>51</v>
      </c>
      <c r="B5" s="112">
        <v>4</v>
      </c>
      <c r="C5" s="113" t="str">
        <f>ETMRoutes!$A5 &amp; ETMRoutes!$B5</f>
        <v>MRG4</v>
      </c>
      <c r="D5" s="114" t="e">
        <f t="array" aca="1" ref="D5" ca="1">INDEX(ETMRoutes!$C$2:$C$721, MATCH(1,(ETMRoutes!$O5=ETMRoutes!$K$2:$K$721)*1,0))</f>
        <v>#N/A</v>
      </c>
      <c r="E5" s="114" t="s">
        <v>1642</v>
      </c>
      <c r="F5" s="114" t="str">
        <f>VLOOKUP(ETMRoutes!$N5,Code2Loc,2,FALSE) &amp; "-" &amp; VLOOKUP(ETMRoutes!$M5,Code2Loc,2,FALSE)</f>
        <v>PANAJI-MARGAO</v>
      </c>
      <c r="G5" s="114" t="s">
        <v>179</v>
      </c>
      <c r="H5" s="114">
        <v>46</v>
      </c>
      <c r="I5" s="114" t="s">
        <v>12</v>
      </c>
      <c r="J5" s="115" t="s">
        <v>4062</v>
      </c>
      <c r="K5" s="115" t="s">
        <v>4063</v>
      </c>
      <c r="L5" s="110" t="s">
        <v>4064</v>
      </c>
      <c r="M5" s="110" t="s">
        <v>51</v>
      </c>
      <c r="N5" s="110" t="s">
        <v>14</v>
      </c>
      <c r="O5" s="110" t="e">
        <f t="array" aca="1" ref="O5" ca="1">IFS(
ETMRoutes!$Q5&gt;ETMRoutes!$R5,ETMRoutes!$K5,ETMRoutes!$Q5&lt;ETMRoutes!$R5,ETMRoutes!$L5, TRUE, IF(ETMRoutes!$K5&lt;= ETMRoutes!$L5,ETMRoutes!$K5, ETMRoutes!$L5)
)</f>
        <v>#NAME?</v>
      </c>
      <c r="P5" s="112">
        <f>ETMRoutes!$B5</f>
        <v>4</v>
      </c>
      <c r="Q5" s="113">
        <f t="array" ref="Q5">SUMPRODUCT(  ( (ETMRoutes!$K$2:$K$721=ETMRoutes!$K5)+0 )*1 )</f>
        <v>1</v>
      </c>
      <c r="R5" s="114">
        <f t="array" ref="R5">SUMPRODUCT(  ( (ETMRoutes!$L$2:$L$721=ETMRoutes!$K5)+0 )*1 )</f>
        <v>0</v>
      </c>
      <c r="S5" s="114" t="e">
        <f t="array" aca="1" ref="S5" ca="1">AND(ETMRoutes!$K5=ETMRoutes!$O5, SUMPRODUCT( ( ($K$2:$K5=ETMRoutes!$K5)+0)*1) =1)</f>
        <v>#NAME?</v>
      </c>
      <c r="T5" s="110">
        <f>LEN(ETMRoutes!$K5)</f>
        <v>135</v>
      </c>
      <c r="U5" s="104"/>
      <c r="V5" s="104"/>
      <c r="W5" s="104"/>
      <c r="X5" s="104"/>
      <c r="Y5" s="104"/>
      <c r="Z5" s="104"/>
    </row>
    <row r="6" spans="1:26" ht="14.25" customHeight="1" x14ac:dyDescent="0.2">
      <c r="A6" s="111" t="s">
        <v>51</v>
      </c>
      <c r="B6" s="112">
        <v>5</v>
      </c>
      <c r="C6" s="113" t="str">
        <f>ETMRoutes!$A6 &amp; ETMRoutes!$B6</f>
        <v>MRG5</v>
      </c>
      <c r="D6" s="114" t="e">
        <f t="array" aca="1" ref="D6" ca="1">INDEX(ETMRoutes!$C$2:$C$721, MATCH(1,(ETMRoutes!$O6=ETMRoutes!$K$2:$K$721)*1,0))</f>
        <v>#N/A</v>
      </c>
      <c r="E6" s="114" t="s">
        <v>1642</v>
      </c>
      <c r="F6" s="114" t="str">
        <f>VLOOKUP(ETMRoutes!$N6,Code2Loc,2,FALSE) &amp; "-" &amp; VLOOKUP(ETMRoutes!$M6,Code2Loc,2,FALSE)</f>
        <v>PANAJI-MARGAO</v>
      </c>
      <c r="G6" s="114"/>
      <c r="H6" s="114">
        <v>95</v>
      </c>
      <c r="I6" s="114" t="s">
        <v>12</v>
      </c>
      <c r="J6" s="115" t="s">
        <v>4065</v>
      </c>
      <c r="K6" s="115" t="s">
        <v>4066</v>
      </c>
      <c r="L6" s="110" t="s">
        <v>4067</v>
      </c>
      <c r="M6" s="110" t="s">
        <v>51</v>
      </c>
      <c r="N6" s="110" t="s">
        <v>14</v>
      </c>
      <c r="O6" s="110" t="e">
        <f t="array" aca="1" ref="O6" ca="1">IFS(
ETMRoutes!$Q6&gt;ETMRoutes!$R6,ETMRoutes!$K6,ETMRoutes!$Q6&lt;ETMRoutes!$R6,ETMRoutes!$L6, TRUE, IF(ETMRoutes!$K6&lt;= ETMRoutes!$L6,ETMRoutes!$K6, ETMRoutes!$L6)
)</f>
        <v>#NAME?</v>
      </c>
      <c r="P6" s="112">
        <f>ETMRoutes!$B6</f>
        <v>5</v>
      </c>
      <c r="Q6" s="113">
        <f t="array" ref="Q6">SUMPRODUCT(  ( (ETMRoutes!$K$2:$K$721=ETMRoutes!$K6)+0 )*1 )</f>
        <v>1</v>
      </c>
      <c r="R6" s="114">
        <f t="array" ref="R6">SUMPRODUCT(  ( (ETMRoutes!$L$2:$L$721=ETMRoutes!$K6)+0 )*1 )</f>
        <v>0</v>
      </c>
      <c r="S6" s="114" t="e">
        <f t="array" aca="1" ref="S6" ca="1">AND(ETMRoutes!$K6=ETMRoutes!$O6, SUMPRODUCT( ( ($K$2:$K6=ETMRoutes!$K6)+0)*1) =1)</f>
        <v>#NAME?</v>
      </c>
      <c r="T6" s="110">
        <f>LEN(ETMRoutes!$K6)</f>
        <v>299</v>
      </c>
      <c r="U6" s="104"/>
      <c r="V6" s="104"/>
      <c r="W6" s="104"/>
      <c r="X6" s="104"/>
      <c r="Y6" s="104"/>
      <c r="Z6" s="104"/>
    </row>
    <row r="7" spans="1:26" ht="14.25" customHeight="1" x14ac:dyDescent="0.2">
      <c r="A7" s="111" t="s">
        <v>51</v>
      </c>
      <c r="B7" s="112">
        <v>6</v>
      </c>
      <c r="C7" s="113" t="str">
        <f>ETMRoutes!$A7 &amp; ETMRoutes!$B7</f>
        <v>MRG6</v>
      </c>
      <c r="D7" s="114" t="e">
        <f t="array" aca="1" ref="D7" ca="1">INDEX(ETMRoutes!$C$2:$C$721, MATCH(1,(ETMRoutes!$O7=ETMRoutes!$K$2:$K$721)*1,0))</f>
        <v>#N/A</v>
      </c>
      <c r="E7" s="114" t="s">
        <v>2420</v>
      </c>
      <c r="F7" s="114" t="str">
        <f>VLOOKUP(ETMRoutes!$N7,Code2Loc,2,FALSE) &amp; "-" &amp; VLOOKUP(ETMRoutes!$M7,Code2Loc,2,FALSE)</f>
        <v>VASCO-MARGAO</v>
      </c>
      <c r="G7" s="114" t="s">
        <v>29</v>
      </c>
      <c r="H7" s="114">
        <v>30</v>
      </c>
      <c r="I7" s="114" t="s">
        <v>12</v>
      </c>
      <c r="J7" s="115" t="s">
        <v>4068</v>
      </c>
      <c r="K7" s="115" t="s">
        <v>4069</v>
      </c>
      <c r="L7" s="110" t="s">
        <v>4070</v>
      </c>
      <c r="M7" s="110" t="s">
        <v>51</v>
      </c>
      <c r="N7" s="110" t="s">
        <v>70</v>
      </c>
      <c r="O7" s="110" t="e">
        <f t="array" aca="1" ref="O7" ca="1">IFS(
ETMRoutes!$Q7&gt;ETMRoutes!$R7,ETMRoutes!$K7,ETMRoutes!$Q7&lt;ETMRoutes!$R7,ETMRoutes!$L7, TRUE, IF(ETMRoutes!$K7&lt;= ETMRoutes!$L7,ETMRoutes!$K7, ETMRoutes!$L7)
)</f>
        <v>#NAME?</v>
      </c>
      <c r="P7" s="112">
        <f>ETMRoutes!$B7</f>
        <v>6</v>
      </c>
      <c r="Q7" s="113">
        <f t="array" ref="Q7">SUMPRODUCT(  ( (ETMRoutes!$K$2:$K$721=ETMRoutes!$K7)+0 )*1 )</f>
        <v>1</v>
      </c>
      <c r="R7" s="114">
        <f t="array" ref="R7">SUMPRODUCT(  ( (ETMRoutes!$L$2:$L$721=ETMRoutes!$K7)+0 )*1 )</f>
        <v>1</v>
      </c>
      <c r="S7" s="114" t="e">
        <f t="array" aca="1" ref="S7" ca="1">AND(ETMRoutes!$K7=ETMRoutes!$O7, SUMPRODUCT( ( ($K$2:$K7=ETMRoutes!$K7)+0)*1) =1)</f>
        <v>#NAME?</v>
      </c>
      <c r="T7" s="110">
        <f>LEN(ETMRoutes!$K7)</f>
        <v>79</v>
      </c>
      <c r="U7" s="104"/>
      <c r="V7" s="104"/>
      <c r="W7" s="104"/>
      <c r="X7" s="104"/>
      <c r="Y7" s="104"/>
      <c r="Z7" s="104"/>
    </row>
    <row r="8" spans="1:26" ht="14.25" customHeight="1" x14ac:dyDescent="0.2">
      <c r="A8" s="111" t="s">
        <v>51</v>
      </c>
      <c r="B8" s="112">
        <v>7</v>
      </c>
      <c r="C8" s="113" t="str">
        <f>ETMRoutes!$A8 &amp; ETMRoutes!$B8</f>
        <v>MRG7</v>
      </c>
      <c r="D8" s="114" t="e">
        <f t="array" aca="1" ref="D8" ca="1">INDEX(ETMRoutes!$C$2:$C$721, MATCH(1,(ETMRoutes!$O8=ETMRoutes!$K$2:$K$721)*1,0))</f>
        <v>#N/A</v>
      </c>
      <c r="E8" s="114" t="s">
        <v>2420</v>
      </c>
      <c r="F8" s="114" t="str">
        <f>VLOOKUP(ETMRoutes!$N8,Code2Loc,2,FALSE) &amp; "-" &amp; VLOOKUP(ETMRoutes!$M8,Code2Loc,2,FALSE)</f>
        <v>VASCO-MARGAO</v>
      </c>
      <c r="G8" s="114" t="s">
        <v>1719</v>
      </c>
      <c r="H8" s="114">
        <v>28</v>
      </c>
      <c r="I8" s="114" t="s">
        <v>12</v>
      </c>
      <c r="J8" s="115" t="s">
        <v>4071</v>
      </c>
      <c r="K8" s="115" t="s">
        <v>4072</v>
      </c>
      <c r="L8" s="110" t="s">
        <v>4073</v>
      </c>
      <c r="M8" s="110" t="s">
        <v>51</v>
      </c>
      <c r="N8" s="110" t="s">
        <v>70</v>
      </c>
      <c r="O8" s="110" t="e">
        <f t="array" aca="1" ref="O8" ca="1">IFS(
ETMRoutes!$Q8&gt;ETMRoutes!$R8,ETMRoutes!$K8,ETMRoutes!$Q8&lt;ETMRoutes!$R8,ETMRoutes!$L8, TRUE, IF(ETMRoutes!$K8&lt;= ETMRoutes!$L8,ETMRoutes!$K8, ETMRoutes!$L8)
)</f>
        <v>#NAME?</v>
      </c>
      <c r="P8" s="112">
        <f>ETMRoutes!$B8</f>
        <v>7</v>
      </c>
      <c r="Q8" s="113">
        <f t="array" ref="Q8">SUMPRODUCT(  ( (ETMRoutes!$K$2:$K$721=ETMRoutes!$K8)+0 )*1 )</f>
        <v>1</v>
      </c>
      <c r="R8" s="114">
        <f t="array" ref="R8">SUMPRODUCT(  ( (ETMRoutes!$L$2:$L$721=ETMRoutes!$K8)+0 )*1 )</f>
        <v>1</v>
      </c>
      <c r="S8" s="114" t="e">
        <f t="array" aca="1" ref="S8" ca="1">AND(ETMRoutes!$K8=ETMRoutes!$O8, SUMPRODUCT( ( ($K$2:$K8=ETMRoutes!$K8)+0)*1) =1)</f>
        <v>#NAME?</v>
      </c>
      <c r="T8" s="110">
        <f>LEN(ETMRoutes!$K8)</f>
        <v>87</v>
      </c>
      <c r="U8" s="104"/>
      <c r="V8" s="104"/>
      <c r="W8" s="104"/>
      <c r="X8" s="104"/>
      <c r="Y8" s="104"/>
      <c r="Z8" s="104"/>
    </row>
    <row r="9" spans="1:26" ht="14.25" customHeight="1" x14ac:dyDescent="0.2">
      <c r="A9" s="111" t="s">
        <v>51</v>
      </c>
      <c r="B9" s="112">
        <v>8</v>
      </c>
      <c r="C9" s="113" t="str">
        <f>ETMRoutes!$A9 &amp; ETMRoutes!$B9</f>
        <v>MRG8</v>
      </c>
      <c r="D9" s="114" t="e">
        <f t="array" aca="1" ref="D9" ca="1">INDEX(ETMRoutes!$C$2:$C$721, MATCH(1,(ETMRoutes!$O9=ETMRoutes!$K$2:$K$721)*1,0))</f>
        <v>#N/A</v>
      </c>
      <c r="E9" s="114" t="s">
        <v>2420</v>
      </c>
      <c r="F9" s="114" t="str">
        <f>VLOOKUP(ETMRoutes!$N9,Code2Loc,2,FALSE) &amp; "-" &amp; VLOOKUP(ETMRoutes!$M9,Code2Loc,2,FALSE)</f>
        <v>VASCO-MARGAO</v>
      </c>
      <c r="G9" s="114" t="s">
        <v>1653</v>
      </c>
      <c r="H9" s="114">
        <v>29</v>
      </c>
      <c r="I9" s="114" t="s">
        <v>12</v>
      </c>
      <c r="J9" s="115" t="s">
        <v>4074</v>
      </c>
      <c r="K9" s="115" t="s">
        <v>4075</v>
      </c>
      <c r="L9" s="110" t="s">
        <v>4076</v>
      </c>
      <c r="M9" s="110" t="s">
        <v>51</v>
      </c>
      <c r="N9" s="110" t="s">
        <v>70</v>
      </c>
      <c r="O9" s="110" t="e">
        <f t="array" aca="1" ref="O9" ca="1">IFS(
ETMRoutes!$Q9&gt;ETMRoutes!$R9,ETMRoutes!$K9,ETMRoutes!$Q9&lt;ETMRoutes!$R9,ETMRoutes!$L9, TRUE, IF(ETMRoutes!$K9&lt;= ETMRoutes!$L9,ETMRoutes!$K9, ETMRoutes!$L9)
)</f>
        <v>#NAME?</v>
      </c>
      <c r="P9" s="112">
        <f>ETMRoutes!$B9</f>
        <v>8</v>
      </c>
      <c r="Q9" s="113">
        <f t="array" ref="Q9">SUMPRODUCT(  ( (ETMRoutes!$K$2:$K$721=ETMRoutes!$K9)+0 )*1 )</f>
        <v>1</v>
      </c>
      <c r="R9" s="114">
        <f t="array" ref="R9">SUMPRODUCT(  ( (ETMRoutes!$L$2:$L$721=ETMRoutes!$K9)+0 )*1 )</f>
        <v>0</v>
      </c>
      <c r="S9" s="114" t="e">
        <f t="array" aca="1" ref="S9" ca="1">AND(ETMRoutes!$K9=ETMRoutes!$O9, SUMPRODUCT( ( ($K$2:$K9=ETMRoutes!$K9)+0)*1) =1)</f>
        <v>#NAME?</v>
      </c>
      <c r="T9" s="110">
        <f>LEN(ETMRoutes!$K9)</f>
        <v>91</v>
      </c>
      <c r="U9" s="104"/>
      <c r="V9" s="104"/>
      <c r="W9" s="104"/>
      <c r="X9" s="104"/>
      <c r="Y9" s="104"/>
      <c r="Z9" s="104"/>
    </row>
    <row r="10" spans="1:26" ht="14.25" customHeight="1" x14ac:dyDescent="0.2">
      <c r="A10" s="111" t="s">
        <v>51</v>
      </c>
      <c r="B10" s="112">
        <v>9</v>
      </c>
      <c r="C10" s="113" t="str">
        <f>ETMRoutes!$A10 &amp; ETMRoutes!$B10</f>
        <v>MRG9</v>
      </c>
      <c r="D10" s="114" t="e">
        <f t="array" aca="1" ref="D10" ca="1">INDEX(ETMRoutes!$C$2:$C$721, MATCH(1,(ETMRoutes!$O10=ETMRoutes!$K$2:$K$721)*1,0))</f>
        <v>#N/A</v>
      </c>
      <c r="E10" s="114" t="s">
        <v>2425</v>
      </c>
      <c r="F10" s="114" t="str">
        <f>VLOOKUP(ETMRoutes!$N10,Code2Loc,2,FALSE) &amp; "-" &amp; VLOOKUP(ETMRoutes!$M10,Code2Loc,2,FALSE)</f>
        <v>HARBOUR-MARGAO</v>
      </c>
      <c r="G10" s="114" t="s">
        <v>29</v>
      </c>
      <c r="H10" s="114">
        <v>34</v>
      </c>
      <c r="I10" s="114" t="s">
        <v>12</v>
      </c>
      <c r="J10" s="115" t="s">
        <v>4077</v>
      </c>
      <c r="K10" s="115" t="s">
        <v>4078</v>
      </c>
      <c r="L10" s="110" t="s">
        <v>4079</v>
      </c>
      <c r="M10" s="110" t="s">
        <v>51</v>
      </c>
      <c r="N10" s="110" t="s">
        <v>75</v>
      </c>
      <c r="O10" s="110" t="e">
        <f t="array" aca="1" ref="O10" ca="1">IFS(
ETMRoutes!$Q10&gt;ETMRoutes!$R10,ETMRoutes!$K10,ETMRoutes!$Q10&lt;ETMRoutes!$R10,ETMRoutes!$L10, TRUE, IF(ETMRoutes!$K10&lt;= ETMRoutes!$L10,ETMRoutes!$K10, ETMRoutes!$L10)
)</f>
        <v>#NAME?</v>
      </c>
      <c r="P10" s="112">
        <f>ETMRoutes!$B10</f>
        <v>9</v>
      </c>
      <c r="Q10" s="113">
        <f t="array" ref="Q10">SUMPRODUCT(  ( (ETMRoutes!$K$2:$K$721=ETMRoutes!$K10)+0 )*1 )</f>
        <v>1</v>
      </c>
      <c r="R10" s="114">
        <f t="array" ref="R10">SUMPRODUCT(  ( (ETMRoutes!$L$2:$L$721=ETMRoutes!$K10)+0 )*1 )</f>
        <v>1</v>
      </c>
      <c r="S10" s="114" t="e">
        <f t="array" aca="1" ref="S10" ca="1">AND(ETMRoutes!$K10=ETMRoutes!$O10, SUMPRODUCT( ( ($K$2:$K10=ETMRoutes!$K10)+0)*1) =1)</f>
        <v>#NAME?</v>
      </c>
      <c r="T10" s="110">
        <f>LEN(ETMRoutes!$K10)</f>
        <v>87</v>
      </c>
      <c r="U10" s="104"/>
      <c r="V10" s="104"/>
      <c r="W10" s="104"/>
      <c r="X10" s="104"/>
      <c r="Y10" s="104"/>
      <c r="Z10" s="104"/>
    </row>
    <row r="11" spans="1:26" ht="14.25" customHeight="1" x14ac:dyDescent="0.2">
      <c r="A11" s="111" t="s">
        <v>51</v>
      </c>
      <c r="B11" s="112">
        <v>10</v>
      </c>
      <c r="C11" s="113" t="str">
        <f>ETMRoutes!$A11 &amp; ETMRoutes!$B11</f>
        <v>MRG10</v>
      </c>
      <c r="D11" s="114" t="e">
        <f t="array" aca="1" ref="D11" ca="1">INDEX(ETMRoutes!$C$2:$C$721, MATCH(1,(ETMRoutes!$O11=ETMRoutes!$K$2:$K$721)*1,0))</f>
        <v>#N/A</v>
      </c>
      <c r="E11" s="114" t="s">
        <v>2425</v>
      </c>
      <c r="F11" s="114" t="str">
        <f>VLOOKUP(ETMRoutes!$N11,Code2Loc,2,FALSE) &amp; "-" &amp; VLOOKUP(ETMRoutes!$M11,Code2Loc,2,FALSE)</f>
        <v>HARBOUR-MARGAO</v>
      </c>
      <c r="G11" s="114" t="s">
        <v>1719</v>
      </c>
      <c r="H11" s="114">
        <v>32</v>
      </c>
      <c r="I11" s="114" t="s">
        <v>12</v>
      </c>
      <c r="J11" s="115" t="s">
        <v>4080</v>
      </c>
      <c r="K11" s="115" t="s">
        <v>4081</v>
      </c>
      <c r="L11" s="110" t="s">
        <v>4082</v>
      </c>
      <c r="M11" s="110" t="s">
        <v>51</v>
      </c>
      <c r="N11" s="110" t="s">
        <v>75</v>
      </c>
      <c r="O11" s="110" t="e">
        <f t="array" aca="1" ref="O11" ca="1">IFS(
ETMRoutes!$Q11&gt;ETMRoutes!$R11,ETMRoutes!$K11,ETMRoutes!$Q11&lt;ETMRoutes!$R11,ETMRoutes!$L11, TRUE, IF(ETMRoutes!$K11&lt;= ETMRoutes!$L11,ETMRoutes!$K11, ETMRoutes!$L11)
)</f>
        <v>#NAME?</v>
      </c>
      <c r="P11" s="112">
        <f>ETMRoutes!$B11</f>
        <v>10</v>
      </c>
      <c r="Q11" s="113">
        <f t="array" ref="Q11">SUMPRODUCT(  ( (ETMRoutes!$K$2:$K$721=ETMRoutes!$K11)+0 )*1 )</f>
        <v>2</v>
      </c>
      <c r="R11" s="114">
        <f t="array" ref="R11">SUMPRODUCT(  ( (ETMRoutes!$L$2:$L$721=ETMRoutes!$K11)+0 )*1 )</f>
        <v>1</v>
      </c>
      <c r="S11" s="114" t="e">
        <f t="array" aca="1" ref="S11" ca="1">AND(ETMRoutes!$K11=ETMRoutes!$O11, SUMPRODUCT( ( ($K$2:$K11=ETMRoutes!$K11)+0)*1) =1)</f>
        <v>#NAME?</v>
      </c>
      <c r="T11" s="110">
        <f>LEN(ETMRoutes!$K11)</f>
        <v>95</v>
      </c>
      <c r="U11" s="104"/>
      <c r="V11" s="104"/>
      <c r="W11" s="104"/>
      <c r="X11" s="104"/>
      <c r="Y11" s="104"/>
      <c r="Z11" s="104"/>
    </row>
    <row r="12" spans="1:26" ht="14.25" customHeight="1" x14ac:dyDescent="0.2">
      <c r="A12" s="111" t="s">
        <v>51</v>
      </c>
      <c r="B12" s="112">
        <v>11</v>
      </c>
      <c r="C12" s="113" t="str">
        <f>ETMRoutes!$A12 &amp; ETMRoutes!$B12</f>
        <v>MRG11</v>
      </c>
      <c r="D12" s="114" t="e">
        <f t="array" aca="1" ref="D12" ca="1">INDEX(ETMRoutes!$C$2:$C$721, MATCH(1,(ETMRoutes!$O12=ETMRoutes!$K$2:$K$721)*1,0))</f>
        <v>#N/A</v>
      </c>
      <c r="E12" s="114" t="s">
        <v>52</v>
      </c>
      <c r="F12" s="114" t="str">
        <f>VLOOKUP(ETMRoutes!$N12,Code2Loc,2,FALSE) &amp; "-" &amp; VLOOKUP(ETMRoutes!$M12,Code2Loc,2,FALSE)</f>
        <v>VASCO-PANAJI</v>
      </c>
      <c r="G12" s="114" t="s">
        <v>29</v>
      </c>
      <c r="H12" s="114">
        <v>30</v>
      </c>
      <c r="I12" s="114" t="s">
        <v>12</v>
      </c>
      <c r="J12" s="115" t="s">
        <v>4083</v>
      </c>
      <c r="K12" s="115" t="s">
        <v>4084</v>
      </c>
      <c r="L12" s="110" t="s">
        <v>4085</v>
      </c>
      <c r="M12" s="110" t="s">
        <v>14</v>
      </c>
      <c r="N12" s="110" t="s">
        <v>70</v>
      </c>
      <c r="O12" s="110" t="e">
        <f t="array" aca="1" ref="O12" ca="1">IFS(
ETMRoutes!$Q12&gt;ETMRoutes!$R12,ETMRoutes!$K12,ETMRoutes!$Q12&lt;ETMRoutes!$R12,ETMRoutes!$L12, TRUE, IF(ETMRoutes!$K12&lt;= ETMRoutes!$L12,ETMRoutes!$K12, ETMRoutes!$L12)
)</f>
        <v>#NAME?</v>
      </c>
      <c r="P12" s="112">
        <f>ETMRoutes!$B12</f>
        <v>11</v>
      </c>
      <c r="Q12" s="113">
        <f t="array" ref="Q12">SUMPRODUCT(  ( (ETMRoutes!$K$2:$K$721=ETMRoutes!$K12)+0 )*1 )</f>
        <v>2</v>
      </c>
      <c r="R12" s="114">
        <f t="array" ref="R12">SUMPRODUCT(  ( (ETMRoutes!$L$2:$L$721=ETMRoutes!$K12)+0 )*1 )</f>
        <v>1</v>
      </c>
      <c r="S12" s="114" t="e">
        <f t="array" aca="1" ref="S12" ca="1">AND(ETMRoutes!$K12=ETMRoutes!$O12, SUMPRODUCT( ( ($K$2:$K12=ETMRoutes!$K12)+0)*1) =1)</f>
        <v>#NAME?</v>
      </c>
      <c r="T12" s="110">
        <f>LEN(ETMRoutes!$K12)</f>
        <v>71</v>
      </c>
      <c r="U12" s="104"/>
      <c r="V12" s="104"/>
      <c r="W12" s="104"/>
      <c r="X12" s="104"/>
      <c r="Y12" s="104"/>
      <c r="Z12" s="104"/>
    </row>
    <row r="13" spans="1:26" ht="14.25" customHeight="1" x14ac:dyDescent="0.2">
      <c r="A13" s="111" t="s">
        <v>51</v>
      </c>
      <c r="B13" s="112">
        <v>12</v>
      </c>
      <c r="C13" s="113" t="str">
        <f>ETMRoutes!$A13 &amp; ETMRoutes!$B13</f>
        <v>MRG12</v>
      </c>
      <c r="D13" s="114" t="e">
        <f t="array" aca="1" ref="D13" ca="1">INDEX(ETMRoutes!$C$2:$C$721, MATCH(1,(ETMRoutes!$O13=ETMRoutes!$K$2:$K$721)*1,0))</f>
        <v>#N/A</v>
      </c>
      <c r="E13" s="114" t="s">
        <v>325</v>
      </c>
      <c r="F13" s="114" t="str">
        <f>VLOOKUP(ETMRoutes!$N13,Code2Loc,2,FALSE) &amp; "-" &amp; VLOOKUP(ETMRoutes!$M13,Code2Loc,2,FALSE)</f>
        <v>PONDA-PANAJI</v>
      </c>
      <c r="G13" s="114" t="s">
        <v>167</v>
      </c>
      <c r="H13" s="114">
        <v>28</v>
      </c>
      <c r="I13" s="114" t="s">
        <v>12</v>
      </c>
      <c r="J13" s="115" t="s">
        <v>4086</v>
      </c>
      <c r="K13" s="115" t="s">
        <v>4087</v>
      </c>
      <c r="L13" s="110" t="s">
        <v>4088</v>
      </c>
      <c r="M13" s="110" t="s">
        <v>14</v>
      </c>
      <c r="N13" s="110" t="s">
        <v>180</v>
      </c>
      <c r="O13" s="110" t="e">
        <f t="array" aca="1" ref="O13" ca="1">IFS(
ETMRoutes!$Q13&gt;ETMRoutes!$R13,ETMRoutes!$K13,ETMRoutes!$Q13&lt;ETMRoutes!$R13,ETMRoutes!$L13, TRUE, IF(ETMRoutes!$K13&lt;= ETMRoutes!$L13,ETMRoutes!$K13, ETMRoutes!$L13)
)</f>
        <v>#NAME?</v>
      </c>
      <c r="P13" s="112">
        <f>ETMRoutes!$B13</f>
        <v>12</v>
      </c>
      <c r="Q13" s="113">
        <f t="array" ref="Q13">SUMPRODUCT(  ( (ETMRoutes!$K$2:$K$721=ETMRoutes!$K13)+0 )*1 )</f>
        <v>4</v>
      </c>
      <c r="R13" s="114">
        <f t="array" ref="R13">SUMPRODUCT(  ( (ETMRoutes!$L$2:$L$721=ETMRoutes!$K13)+0 )*1 )</f>
        <v>0</v>
      </c>
      <c r="S13" s="114" t="e">
        <f t="array" aca="1" ref="S13" ca="1">AND(ETMRoutes!$K13=ETMRoutes!$O13, SUMPRODUCT( ( ($K$2:$K13=ETMRoutes!$K13)+0)*1) =1)</f>
        <v>#NAME?</v>
      </c>
      <c r="T13" s="110">
        <f>LEN(ETMRoutes!$K13)</f>
        <v>79</v>
      </c>
      <c r="U13" s="104"/>
      <c r="V13" s="104"/>
      <c r="W13" s="104"/>
      <c r="X13" s="104"/>
      <c r="Y13" s="104"/>
      <c r="Z13" s="104"/>
    </row>
    <row r="14" spans="1:26" ht="14.25" customHeight="1" x14ac:dyDescent="0.2">
      <c r="A14" s="111" t="s">
        <v>51</v>
      </c>
      <c r="B14" s="112">
        <v>13</v>
      </c>
      <c r="C14" s="113" t="str">
        <f>ETMRoutes!$A14 &amp; ETMRoutes!$B14</f>
        <v>MRG13</v>
      </c>
      <c r="D14" s="114" t="e">
        <f t="array" aca="1" ref="D14" ca="1">INDEX(ETMRoutes!$C$2:$C$721, MATCH(1,(ETMRoutes!$O14=ETMRoutes!$K$2:$K$721)*1,0))</f>
        <v>#N/A</v>
      </c>
      <c r="E14" s="114" t="s">
        <v>2426</v>
      </c>
      <c r="F14" s="114" t="str">
        <f>VLOOKUP(ETMRoutes!$N14,Code2Loc,2,FALSE) &amp; "-" &amp; VLOOKUP(ETMRoutes!$M14,Code2Loc,2,FALSE)</f>
        <v>SHIRODA-PANAJI</v>
      </c>
      <c r="G14" s="114"/>
      <c r="H14" s="114">
        <v>45</v>
      </c>
      <c r="I14" s="114" t="s">
        <v>12</v>
      </c>
      <c r="J14" s="115" t="s">
        <v>4089</v>
      </c>
      <c r="K14" s="115" t="s">
        <v>4090</v>
      </c>
      <c r="L14" s="110" t="s">
        <v>4091</v>
      </c>
      <c r="M14" s="110" t="s">
        <v>14</v>
      </c>
      <c r="N14" s="110" t="s">
        <v>248</v>
      </c>
      <c r="O14" s="110" t="e">
        <f t="array" aca="1" ref="O14" ca="1">IFS(
ETMRoutes!$Q14&gt;ETMRoutes!$R14,ETMRoutes!$K14,ETMRoutes!$Q14&lt;ETMRoutes!$R14,ETMRoutes!$L14, TRUE, IF(ETMRoutes!$K14&lt;= ETMRoutes!$L14,ETMRoutes!$K14, ETMRoutes!$L14)
)</f>
        <v>#NAME?</v>
      </c>
      <c r="P14" s="112">
        <f>ETMRoutes!$B14</f>
        <v>13</v>
      </c>
      <c r="Q14" s="113">
        <f t="array" ref="Q14">SUMPRODUCT(  ( (ETMRoutes!$K$2:$K$721=ETMRoutes!$K14)+0 )*1 )</f>
        <v>1</v>
      </c>
      <c r="R14" s="114">
        <f t="array" ref="R14">SUMPRODUCT(  ( (ETMRoutes!$L$2:$L$721=ETMRoutes!$K14)+0 )*1 )</f>
        <v>0</v>
      </c>
      <c r="S14" s="114" t="e">
        <f t="array" aca="1" ref="S14" ca="1">AND(ETMRoutes!$K14=ETMRoutes!$O14, SUMPRODUCT( ( ($K$2:$K14=ETMRoutes!$K14)+0)*1) =1)</f>
        <v>#NAME?</v>
      </c>
      <c r="T14" s="110">
        <f>LEN(ETMRoutes!$K14)</f>
        <v>107</v>
      </c>
      <c r="U14" s="104"/>
      <c r="V14" s="104"/>
      <c r="W14" s="104"/>
      <c r="X14" s="104"/>
      <c r="Y14" s="104"/>
      <c r="Z14" s="104"/>
    </row>
    <row r="15" spans="1:26" ht="14.25" customHeight="1" x14ac:dyDescent="0.2">
      <c r="A15" s="111" t="s">
        <v>51</v>
      </c>
      <c r="B15" s="112">
        <v>14</v>
      </c>
      <c r="C15" s="113" t="str">
        <f>ETMRoutes!$A15 &amp; ETMRoutes!$B15</f>
        <v>MRG14</v>
      </c>
      <c r="D15" s="114" t="e">
        <f t="array" aca="1" ref="D15" ca="1">INDEX(ETMRoutes!$C$2:$C$721, MATCH(1,(ETMRoutes!$O15=ETMRoutes!$K$2:$K$721)*1,0))</f>
        <v>#N/A</v>
      </c>
      <c r="E15" s="114" t="s">
        <v>242</v>
      </c>
      <c r="F15" s="114" t="str">
        <f>VLOOKUP(ETMRoutes!$N15,Code2Loc,2,FALSE) &amp; "-" &amp; VLOOKUP(ETMRoutes!$M15,Code2Loc,2,FALSE)</f>
        <v>CURCHOREM-PANAJI</v>
      </c>
      <c r="G15" s="114" t="s">
        <v>179</v>
      </c>
      <c r="H15" s="114">
        <v>54</v>
      </c>
      <c r="I15" s="114" t="s">
        <v>12</v>
      </c>
      <c r="J15" s="115" t="s">
        <v>4092</v>
      </c>
      <c r="K15" s="115" t="s">
        <v>4093</v>
      </c>
      <c r="L15" s="110" t="s">
        <v>4094</v>
      </c>
      <c r="M15" s="110" t="s">
        <v>14</v>
      </c>
      <c r="N15" s="110" t="s">
        <v>270</v>
      </c>
      <c r="O15" s="110" t="e">
        <f t="array" aca="1" ref="O15" ca="1">IFS(
ETMRoutes!$Q15&gt;ETMRoutes!$R15,ETMRoutes!$K15,ETMRoutes!$Q15&lt;ETMRoutes!$R15,ETMRoutes!$L15, TRUE, IF(ETMRoutes!$K15&lt;= ETMRoutes!$L15,ETMRoutes!$K15, ETMRoutes!$L15)
)</f>
        <v>#NAME?</v>
      </c>
      <c r="P15" s="112">
        <f>ETMRoutes!$B15</f>
        <v>14</v>
      </c>
      <c r="Q15" s="113">
        <f t="array" ref="Q15">SUMPRODUCT(  ( (ETMRoutes!$K$2:$K$721=ETMRoutes!$K15)+0 )*1 )</f>
        <v>2</v>
      </c>
      <c r="R15" s="114">
        <f t="array" ref="R15">SUMPRODUCT(  ( (ETMRoutes!$L$2:$L$721=ETMRoutes!$K15)+0 )*1 )</f>
        <v>0</v>
      </c>
      <c r="S15" s="114" t="e">
        <f t="array" aca="1" ref="S15" ca="1">AND(ETMRoutes!$K15=ETMRoutes!$O15, SUMPRODUCT( ( ($K$2:$K15=ETMRoutes!$K15)+0)*1) =1)</f>
        <v>#NAME?</v>
      </c>
      <c r="T15" s="110">
        <f>LEN(ETMRoutes!$K15)</f>
        <v>155</v>
      </c>
      <c r="U15" s="104"/>
      <c r="V15" s="104"/>
      <c r="W15" s="104"/>
      <c r="X15" s="104"/>
      <c r="Y15" s="104"/>
      <c r="Z15" s="104"/>
    </row>
    <row r="16" spans="1:26" ht="14.25" customHeight="1" x14ac:dyDescent="0.2">
      <c r="A16" s="111" t="s">
        <v>51</v>
      </c>
      <c r="B16" s="112">
        <v>15</v>
      </c>
      <c r="C16" s="113" t="str">
        <f>ETMRoutes!$A16 &amp; ETMRoutes!$B16</f>
        <v>MRG15</v>
      </c>
      <c r="D16" s="114" t="e">
        <f t="array" aca="1" ref="D16" ca="1">INDEX(ETMRoutes!$C$2:$C$721, MATCH(1,(ETMRoutes!$O16=ETMRoutes!$K$2:$K$721)*1,0))</f>
        <v>#N/A</v>
      </c>
      <c r="E16" s="114" t="s">
        <v>242</v>
      </c>
      <c r="F16" s="114" t="str">
        <f>VLOOKUP(ETMRoutes!$N16,Code2Loc,2,FALSE) &amp; "-" &amp; VLOOKUP(ETMRoutes!$M16,Code2Loc,2,FALSE)</f>
        <v>CURCHOREM-PANAJI</v>
      </c>
      <c r="G16" s="114"/>
      <c r="H16" s="114">
        <v>57</v>
      </c>
      <c r="I16" s="114" t="s">
        <v>12</v>
      </c>
      <c r="J16" s="115" t="s">
        <v>4095</v>
      </c>
      <c r="K16" s="115" t="s">
        <v>4096</v>
      </c>
      <c r="L16" s="110" t="s">
        <v>4097</v>
      </c>
      <c r="M16" s="110" t="s">
        <v>14</v>
      </c>
      <c r="N16" s="110" t="s">
        <v>270</v>
      </c>
      <c r="O16" s="110" t="e">
        <f t="array" aca="1" ref="O16" ca="1">IFS(
ETMRoutes!$Q16&gt;ETMRoutes!$R16,ETMRoutes!$K16,ETMRoutes!$Q16&lt;ETMRoutes!$R16,ETMRoutes!$L16, TRUE, IF(ETMRoutes!$K16&lt;= ETMRoutes!$L16,ETMRoutes!$K16, ETMRoutes!$L16)
)</f>
        <v>#NAME?</v>
      </c>
      <c r="P16" s="112">
        <f>ETMRoutes!$B16</f>
        <v>15</v>
      </c>
      <c r="Q16" s="113">
        <f t="array" ref="Q16">SUMPRODUCT(  ( (ETMRoutes!$K$2:$K$721=ETMRoutes!$K16)+0 )*1 )</f>
        <v>1</v>
      </c>
      <c r="R16" s="114">
        <f t="array" ref="R16">SUMPRODUCT(  ( (ETMRoutes!$L$2:$L$721=ETMRoutes!$K16)+0 )*1 )</f>
        <v>0</v>
      </c>
      <c r="S16" s="114" t="e">
        <f t="array" aca="1" ref="S16" ca="1">AND(ETMRoutes!$K16=ETMRoutes!$O16, SUMPRODUCT( ( ($K$2:$K16=ETMRoutes!$K16)+0)*1) =1)</f>
        <v>#NAME?</v>
      </c>
      <c r="T16" s="110">
        <f>LEN(ETMRoutes!$K16)</f>
        <v>143</v>
      </c>
      <c r="U16" s="104"/>
      <c r="V16" s="104"/>
      <c r="W16" s="104"/>
      <c r="X16" s="104"/>
      <c r="Y16" s="104"/>
      <c r="Z16" s="104"/>
    </row>
    <row r="17" spans="1:26" ht="14.25" customHeight="1" x14ac:dyDescent="0.2">
      <c r="A17" s="111" t="s">
        <v>51</v>
      </c>
      <c r="B17" s="112">
        <v>16</v>
      </c>
      <c r="C17" s="113" t="str">
        <f>ETMRoutes!$A17 &amp; ETMRoutes!$B17</f>
        <v>MRG16</v>
      </c>
      <c r="D17" s="114" t="e">
        <f t="array" aca="1" ref="D17" ca="1">INDEX(ETMRoutes!$C$2:$C$721, MATCH(1,(ETMRoutes!$O17=ETMRoutes!$K$2:$K$721)*1,0))</f>
        <v>#N/A</v>
      </c>
      <c r="E17" s="114" t="s">
        <v>1736</v>
      </c>
      <c r="F17" s="114" t="str">
        <f>VLOOKUP(ETMRoutes!$N17,Code2Loc,2,FALSE) &amp; "-" &amp; VLOOKUP(ETMRoutes!$M17,Code2Loc,2,FALSE)</f>
        <v>CURCHOREM-PONDA</v>
      </c>
      <c r="G17" s="114" t="s">
        <v>247</v>
      </c>
      <c r="H17" s="114">
        <v>26</v>
      </c>
      <c r="I17" s="114" t="s">
        <v>12</v>
      </c>
      <c r="J17" s="115" t="s">
        <v>4098</v>
      </c>
      <c r="K17" s="115" t="s">
        <v>4099</v>
      </c>
      <c r="L17" s="110" t="s">
        <v>4100</v>
      </c>
      <c r="M17" s="110" t="s">
        <v>180</v>
      </c>
      <c r="N17" s="110" t="s">
        <v>270</v>
      </c>
      <c r="O17" s="110" t="e">
        <f t="array" aca="1" ref="O17" ca="1">IFS(
ETMRoutes!$Q17&gt;ETMRoutes!$R17,ETMRoutes!$K17,ETMRoutes!$Q17&lt;ETMRoutes!$R17,ETMRoutes!$L17, TRUE, IF(ETMRoutes!$K17&lt;= ETMRoutes!$L17,ETMRoutes!$K17, ETMRoutes!$L17)
)</f>
        <v>#NAME?</v>
      </c>
      <c r="P17" s="112">
        <f>ETMRoutes!$B17</f>
        <v>16</v>
      </c>
      <c r="Q17" s="113">
        <f t="array" ref="Q17">SUMPRODUCT(  ( (ETMRoutes!$K$2:$K$721=ETMRoutes!$K17)+0 )*1 )</f>
        <v>3</v>
      </c>
      <c r="R17" s="114">
        <f t="array" ref="R17">SUMPRODUCT(  ( (ETMRoutes!$L$2:$L$721=ETMRoutes!$K17)+0 )*1 )</f>
        <v>0</v>
      </c>
      <c r="S17" s="114" t="e">
        <f t="array" aca="1" ref="S17" ca="1">AND(ETMRoutes!$K17=ETMRoutes!$O17, SUMPRODUCT( ( ($K$2:$K17=ETMRoutes!$K17)+0)*1) =1)</f>
        <v>#NAME?</v>
      </c>
      <c r="T17" s="110">
        <f>LEN(ETMRoutes!$K17)</f>
        <v>79</v>
      </c>
      <c r="U17" s="104"/>
      <c r="V17" s="104"/>
      <c r="W17" s="104"/>
      <c r="X17" s="104"/>
      <c r="Y17" s="104"/>
      <c r="Z17" s="104"/>
    </row>
    <row r="18" spans="1:26" ht="14.25" customHeight="1" x14ac:dyDescent="0.2">
      <c r="A18" s="111" t="s">
        <v>51</v>
      </c>
      <c r="B18" s="112">
        <v>17</v>
      </c>
      <c r="C18" s="113" t="str">
        <f>ETMRoutes!$A18 &amp; ETMRoutes!$B18</f>
        <v>MRG17</v>
      </c>
      <c r="D18" s="114" t="e">
        <f t="array" aca="1" ref="D18" ca="1">INDEX(ETMRoutes!$C$2:$C$721, MATCH(1,(ETMRoutes!$O18=ETMRoutes!$K$2:$K$721)*1,0))</f>
        <v>#N/A</v>
      </c>
      <c r="E18" s="114" t="s">
        <v>1736</v>
      </c>
      <c r="F18" s="114" t="str">
        <f>VLOOKUP(ETMRoutes!$N18,Code2Loc,2,FALSE) &amp; "-" &amp; VLOOKUP(ETMRoutes!$M18,Code2Loc,2,FALSE)</f>
        <v>CURCHOREM-PONDA</v>
      </c>
      <c r="G18" s="114"/>
      <c r="H18" s="114">
        <v>37</v>
      </c>
      <c r="I18" s="114" t="s">
        <v>12</v>
      </c>
      <c r="J18" s="115" t="s">
        <v>4101</v>
      </c>
      <c r="K18" s="115" t="s">
        <v>4102</v>
      </c>
      <c r="L18" s="110" t="s">
        <v>4103</v>
      </c>
      <c r="M18" s="110" t="s">
        <v>180</v>
      </c>
      <c r="N18" s="110" t="s">
        <v>270</v>
      </c>
      <c r="O18" s="110" t="e">
        <f t="array" aca="1" ref="O18" ca="1">IFS(
ETMRoutes!$Q18&gt;ETMRoutes!$R18,ETMRoutes!$K18,ETMRoutes!$Q18&lt;ETMRoutes!$R18,ETMRoutes!$L18, TRUE, IF(ETMRoutes!$K18&lt;= ETMRoutes!$L18,ETMRoutes!$K18, ETMRoutes!$L18)
)</f>
        <v>#NAME?</v>
      </c>
      <c r="P18" s="112">
        <f>ETMRoutes!$B18</f>
        <v>17</v>
      </c>
      <c r="Q18" s="113">
        <f t="array" ref="Q18">SUMPRODUCT(  ( (ETMRoutes!$K$2:$K$721=ETMRoutes!$K18)+0 )*1 )</f>
        <v>1</v>
      </c>
      <c r="R18" s="114">
        <f t="array" ref="R18">SUMPRODUCT(  ( (ETMRoutes!$L$2:$L$721=ETMRoutes!$K18)+0 )*1 )</f>
        <v>0</v>
      </c>
      <c r="S18" s="114" t="e">
        <f t="array" aca="1" ref="S18" ca="1">AND(ETMRoutes!$K18=ETMRoutes!$O18, SUMPRODUCT( ( ($K$2:$K18=ETMRoutes!$K18)+0)*1) =1)</f>
        <v>#NAME?</v>
      </c>
      <c r="T18" s="110">
        <f>LEN(ETMRoutes!$K18)</f>
        <v>103</v>
      </c>
      <c r="U18" s="104"/>
      <c r="V18" s="104"/>
      <c r="W18" s="104"/>
      <c r="X18" s="104"/>
      <c r="Y18" s="104"/>
      <c r="Z18" s="104"/>
    </row>
    <row r="19" spans="1:26" ht="14.25" customHeight="1" x14ac:dyDescent="0.2">
      <c r="A19" s="111" t="s">
        <v>51</v>
      </c>
      <c r="B19" s="112">
        <v>18</v>
      </c>
      <c r="C19" s="113" t="str">
        <f>ETMRoutes!$A19 &amp; ETMRoutes!$B19</f>
        <v>MRG18</v>
      </c>
      <c r="D19" s="114" t="e">
        <f t="array" aca="1" ref="D19" ca="1">INDEX(ETMRoutes!$C$2:$C$721, MATCH(1,(ETMRoutes!$O19=ETMRoutes!$K$2:$K$721)*1,0))</f>
        <v>#N/A</v>
      </c>
      <c r="E19" s="114" t="s">
        <v>2473</v>
      </c>
      <c r="F19" s="114" t="str">
        <f>VLOOKUP(ETMRoutes!$N19,Code2Loc,2,FALSE) &amp; "-" &amp; VLOOKUP(ETMRoutes!$M19,Code2Loc,2,FALSE)</f>
        <v>PONDA-MARGAO</v>
      </c>
      <c r="G19" s="114" t="s">
        <v>36</v>
      </c>
      <c r="H19" s="114">
        <v>40</v>
      </c>
      <c r="I19" s="114" t="s">
        <v>12</v>
      </c>
      <c r="J19" s="115" t="s">
        <v>4104</v>
      </c>
      <c r="K19" s="115" t="s">
        <v>4105</v>
      </c>
      <c r="L19" s="110" t="s">
        <v>4106</v>
      </c>
      <c r="M19" s="110" t="s">
        <v>51</v>
      </c>
      <c r="N19" s="110" t="s">
        <v>180</v>
      </c>
      <c r="O19" s="110" t="e">
        <f t="array" aca="1" ref="O19" ca="1">IFS(
ETMRoutes!$Q19&gt;ETMRoutes!$R19,ETMRoutes!$K19,ETMRoutes!$Q19&lt;ETMRoutes!$R19,ETMRoutes!$L19, TRUE, IF(ETMRoutes!$K19&lt;= ETMRoutes!$L19,ETMRoutes!$K19, ETMRoutes!$L19)
)</f>
        <v>#NAME?</v>
      </c>
      <c r="P19" s="112">
        <f>ETMRoutes!$B19</f>
        <v>18</v>
      </c>
      <c r="Q19" s="113">
        <f t="array" ref="Q19">SUMPRODUCT(  ( (ETMRoutes!$K$2:$K$721=ETMRoutes!$K19)+0 )*1 )</f>
        <v>1</v>
      </c>
      <c r="R19" s="114">
        <f t="array" ref="R19">SUMPRODUCT(  ( (ETMRoutes!$L$2:$L$721=ETMRoutes!$K19)+0 )*1 )</f>
        <v>1</v>
      </c>
      <c r="S19" s="114" t="e">
        <f t="array" aca="1" ref="S19" ca="1">AND(ETMRoutes!$K19=ETMRoutes!$O19, SUMPRODUCT( ( ($K$2:$K19=ETMRoutes!$K19)+0)*1) =1)</f>
        <v>#NAME?</v>
      </c>
      <c r="T19" s="110">
        <f>LEN(ETMRoutes!$K19)</f>
        <v>99</v>
      </c>
      <c r="U19" s="104"/>
      <c r="V19" s="104"/>
      <c r="W19" s="104"/>
      <c r="X19" s="104"/>
      <c r="Y19" s="104"/>
      <c r="Z19" s="104"/>
    </row>
    <row r="20" spans="1:26" ht="14.25" customHeight="1" x14ac:dyDescent="0.2">
      <c r="A20" s="111" t="s">
        <v>51</v>
      </c>
      <c r="B20" s="112">
        <v>19</v>
      </c>
      <c r="C20" s="113" t="str">
        <f>ETMRoutes!$A20 &amp; ETMRoutes!$B20</f>
        <v>MRG19</v>
      </c>
      <c r="D20" s="114" t="e">
        <f t="array" aca="1" ref="D20" ca="1">INDEX(ETMRoutes!$C$2:$C$721, MATCH(1,(ETMRoutes!$O20=ETMRoutes!$K$2:$K$721)*1,0))</f>
        <v>#N/A</v>
      </c>
      <c r="E20" s="114" t="s">
        <v>2473</v>
      </c>
      <c r="F20" s="114" t="str">
        <f>VLOOKUP(ETMRoutes!$N20,Code2Loc,2,FALSE) &amp; "-" &amp; VLOOKUP(ETMRoutes!$M20,Code2Loc,2,FALSE)</f>
        <v>PONDA-MARGAO</v>
      </c>
      <c r="G20" s="114"/>
      <c r="H20" s="114">
        <v>18</v>
      </c>
      <c r="I20" s="114" t="s">
        <v>12</v>
      </c>
      <c r="J20" s="115" t="s">
        <v>4107</v>
      </c>
      <c r="K20" s="115" t="s">
        <v>4108</v>
      </c>
      <c r="L20" s="110" t="s">
        <v>4109</v>
      </c>
      <c r="M20" s="110" t="s">
        <v>51</v>
      </c>
      <c r="N20" s="110" t="s">
        <v>180</v>
      </c>
      <c r="O20" s="110" t="e">
        <f t="array" aca="1" ref="O20" ca="1">IFS(
ETMRoutes!$Q20&gt;ETMRoutes!$R20,ETMRoutes!$K20,ETMRoutes!$Q20&lt;ETMRoutes!$R20,ETMRoutes!$L20, TRUE, IF(ETMRoutes!$K20&lt;= ETMRoutes!$L20,ETMRoutes!$K20, ETMRoutes!$L20)
)</f>
        <v>#NAME?</v>
      </c>
      <c r="P20" s="112">
        <f>ETMRoutes!$B20</f>
        <v>19</v>
      </c>
      <c r="Q20" s="113">
        <f t="array" ref="Q20">SUMPRODUCT(  ( (ETMRoutes!$K$2:$K$721=ETMRoutes!$K20)+0 )*1 )</f>
        <v>1</v>
      </c>
      <c r="R20" s="114">
        <f t="array" ref="R20">SUMPRODUCT(  ( (ETMRoutes!$L$2:$L$721=ETMRoutes!$K20)+0 )*1 )</f>
        <v>0</v>
      </c>
      <c r="S20" s="114" t="e">
        <f t="array" aca="1" ref="S20" ca="1">AND(ETMRoutes!$K20=ETMRoutes!$O20, SUMPRODUCT( ( ($K$2:$K20=ETMRoutes!$K20)+0)*1) =1)</f>
        <v>#NAME?</v>
      </c>
      <c r="T20" s="110">
        <f>LEN(ETMRoutes!$K20)</f>
        <v>59</v>
      </c>
      <c r="U20" s="104"/>
      <c r="V20" s="104"/>
      <c r="W20" s="104"/>
      <c r="X20" s="104"/>
      <c r="Y20" s="104"/>
      <c r="Z20" s="104"/>
    </row>
    <row r="21" spans="1:26" ht="14.25" customHeight="1" x14ac:dyDescent="0.2">
      <c r="A21" s="111" t="s">
        <v>51</v>
      </c>
      <c r="B21" s="112">
        <v>20</v>
      </c>
      <c r="C21" s="113" t="str">
        <f>ETMRoutes!$A21 &amp; ETMRoutes!$B21</f>
        <v>MRG20</v>
      </c>
      <c r="D21" s="114" t="e">
        <f t="array" aca="1" ref="D21" ca="1">INDEX(ETMRoutes!$C$2:$C$721, MATCH(1,(ETMRoutes!$O21=ETMRoutes!$K$2:$K$721)*1,0))</f>
        <v>#N/A</v>
      </c>
      <c r="E21" s="114" t="s">
        <v>2474</v>
      </c>
      <c r="F21" s="114" t="str">
        <f>VLOOKUP(ETMRoutes!$N21,Code2Loc,2,FALSE) &amp; "-" &amp; VLOOKUP(ETMRoutes!$M21,Code2Loc,2,FALSE)</f>
        <v>SHIRODA-MARGAO</v>
      </c>
      <c r="G21" s="114"/>
      <c r="H21" s="114">
        <v>14</v>
      </c>
      <c r="I21" s="114" t="s">
        <v>12</v>
      </c>
      <c r="J21" s="115" t="s">
        <v>4110</v>
      </c>
      <c r="K21" s="115" t="s">
        <v>4111</v>
      </c>
      <c r="L21" s="110" t="s">
        <v>4112</v>
      </c>
      <c r="M21" s="110" t="s">
        <v>51</v>
      </c>
      <c r="N21" s="110" t="s">
        <v>248</v>
      </c>
      <c r="O21" s="110" t="e">
        <f t="array" aca="1" ref="O21" ca="1">IFS(
ETMRoutes!$Q21&gt;ETMRoutes!$R21,ETMRoutes!$K21,ETMRoutes!$Q21&lt;ETMRoutes!$R21,ETMRoutes!$L21, TRUE, IF(ETMRoutes!$K21&lt;= ETMRoutes!$L21,ETMRoutes!$K21, ETMRoutes!$L21)
)</f>
        <v>#NAME?</v>
      </c>
      <c r="P21" s="112">
        <f>ETMRoutes!$B21</f>
        <v>20</v>
      </c>
      <c r="Q21" s="113">
        <f t="array" ref="Q21">SUMPRODUCT(  ( (ETMRoutes!$K$2:$K$721=ETMRoutes!$K21)+0 )*1 )</f>
        <v>1</v>
      </c>
      <c r="R21" s="114">
        <f t="array" ref="R21">SUMPRODUCT(  ( (ETMRoutes!$L$2:$L$721=ETMRoutes!$K21)+0 )*1 )</f>
        <v>0</v>
      </c>
      <c r="S21" s="114" t="e">
        <f t="array" aca="1" ref="S21" ca="1">AND(ETMRoutes!$K21=ETMRoutes!$O21, SUMPRODUCT( ( ($K$2:$K21=ETMRoutes!$K21)+0)*1) =1)</f>
        <v>#NAME?</v>
      </c>
      <c r="T21" s="110">
        <f>LEN(ETMRoutes!$K21)</f>
        <v>51</v>
      </c>
      <c r="U21" s="104"/>
      <c r="V21" s="104"/>
      <c r="W21" s="104"/>
      <c r="X21" s="104"/>
      <c r="Y21" s="104"/>
      <c r="Z21" s="104"/>
    </row>
    <row r="22" spans="1:26" ht="14.25" customHeight="1" x14ac:dyDescent="0.2">
      <c r="A22" s="111" t="s">
        <v>51</v>
      </c>
      <c r="B22" s="112">
        <v>21</v>
      </c>
      <c r="C22" s="113" t="str">
        <f>ETMRoutes!$A22 &amp; ETMRoutes!$B22</f>
        <v>MRG21</v>
      </c>
      <c r="D22" s="114" t="e">
        <f t="array" aca="1" ref="D22" ca="1">INDEX(ETMRoutes!$C$2:$C$721, MATCH(1,(ETMRoutes!$O22=ETMRoutes!$K$2:$K$721)*1,0))</f>
        <v>#N/A</v>
      </c>
      <c r="E22" s="114" t="s">
        <v>2475</v>
      </c>
      <c r="F22" s="114" t="str">
        <f>VLOOKUP(ETMRoutes!$N22,Code2Loc,2,FALSE) &amp; "-" &amp; VLOOKUP(ETMRoutes!$M22,Code2Loc,2,FALSE)</f>
        <v>CURCHOREM-MARGAO</v>
      </c>
      <c r="G22" s="114" t="s">
        <v>2496</v>
      </c>
      <c r="H22" s="114">
        <v>24</v>
      </c>
      <c r="I22" s="114" t="s">
        <v>12</v>
      </c>
      <c r="J22" s="115" t="s">
        <v>4113</v>
      </c>
      <c r="K22" s="115" t="s">
        <v>4114</v>
      </c>
      <c r="L22" s="110" t="s">
        <v>4115</v>
      </c>
      <c r="M22" s="110" t="s">
        <v>51</v>
      </c>
      <c r="N22" s="110" t="s">
        <v>270</v>
      </c>
      <c r="O22" s="110" t="e">
        <f t="array" aca="1" ref="O22" ca="1">IFS(
ETMRoutes!$Q22&gt;ETMRoutes!$R22,ETMRoutes!$K22,ETMRoutes!$Q22&lt;ETMRoutes!$R22,ETMRoutes!$L22, TRUE, IF(ETMRoutes!$K22&lt;= ETMRoutes!$L22,ETMRoutes!$K22, ETMRoutes!$L22)
)</f>
        <v>#NAME?</v>
      </c>
      <c r="P22" s="112">
        <f>ETMRoutes!$B22</f>
        <v>21</v>
      </c>
      <c r="Q22" s="113">
        <f t="array" ref="Q22">SUMPRODUCT(  ( (ETMRoutes!$K$2:$K$721=ETMRoutes!$K22)+0 )*1 )</f>
        <v>2</v>
      </c>
      <c r="R22" s="114">
        <f t="array" ref="R22">SUMPRODUCT(  ( (ETMRoutes!$L$2:$L$721=ETMRoutes!$K22)+0 )*1 )</f>
        <v>0</v>
      </c>
      <c r="S22" s="114" t="e">
        <f t="array" aca="1" ref="S22" ca="1">AND(ETMRoutes!$K22=ETMRoutes!$O22, SUMPRODUCT( ( ($K$2:$K22=ETMRoutes!$K22)+0)*1) =1)</f>
        <v>#NAME?</v>
      </c>
      <c r="T22" s="110">
        <f>LEN(ETMRoutes!$K22)</f>
        <v>79</v>
      </c>
      <c r="U22" s="104"/>
      <c r="V22" s="104"/>
      <c r="W22" s="104"/>
      <c r="X22" s="104"/>
      <c r="Y22" s="104"/>
      <c r="Z22" s="104"/>
    </row>
    <row r="23" spans="1:26" ht="14.25" customHeight="1" x14ac:dyDescent="0.2">
      <c r="A23" s="111" t="s">
        <v>51</v>
      </c>
      <c r="B23" s="112">
        <v>22</v>
      </c>
      <c r="C23" s="113" t="str">
        <f>ETMRoutes!$A23 &amp; ETMRoutes!$B23</f>
        <v>MRG22</v>
      </c>
      <c r="D23" s="114" t="e">
        <f t="array" aca="1" ref="D23" ca="1">INDEX(ETMRoutes!$C$2:$C$721, MATCH(1,(ETMRoutes!$O23=ETMRoutes!$K$2:$K$721)*1,0))</f>
        <v>#N/A</v>
      </c>
      <c r="E23" s="114" t="s">
        <v>2475</v>
      </c>
      <c r="F23" s="114" t="str">
        <f>VLOOKUP(ETMRoutes!$N23,Code2Loc,2,FALSE) &amp; "-" &amp; VLOOKUP(ETMRoutes!$M23,Code2Loc,2,FALSE)</f>
        <v>CURCHOREM-MARGAO</v>
      </c>
      <c r="G23" s="114"/>
      <c r="H23" s="114">
        <v>26</v>
      </c>
      <c r="I23" s="114" t="s">
        <v>12</v>
      </c>
      <c r="J23" s="115" t="s">
        <v>4116</v>
      </c>
      <c r="K23" s="115" t="s">
        <v>4117</v>
      </c>
      <c r="L23" s="110" t="s">
        <v>4118</v>
      </c>
      <c r="M23" s="110" t="s">
        <v>51</v>
      </c>
      <c r="N23" s="110" t="s">
        <v>270</v>
      </c>
      <c r="O23" s="110" t="e">
        <f t="array" aca="1" ref="O23" ca="1">IFS(
ETMRoutes!$Q23&gt;ETMRoutes!$R23,ETMRoutes!$K23,ETMRoutes!$Q23&lt;ETMRoutes!$R23,ETMRoutes!$L23, TRUE, IF(ETMRoutes!$K23&lt;= ETMRoutes!$L23,ETMRoutes!$K23, ETMRoutes!$L23)
)</f>
        <v>#NAME?</v>
      </c>
      <c r="P23" s="112">
        <f>ETMRoutes!$B23</f>
        <v>22</v>
      </c>
      <c r="Q23" s="113">
        <f t="array" ref="Q23">SUMPRODUCT(  ( (ETMRoutes!$K$2:$K$721=ETMRoutes!$K23)+0 )*1 )</f>
        <v>1</v>
      </c>
      <c r="R23" s="114">
        <f t="array" ref="R23">SUMPRODUCT(  ( (ETMRoutes!$L$2:$L$721=ETMRoutes!$K23)+0 )*1 )</f>
        <v>0</v>
      </c>
      <c r="S23" s="114" t="e">
        <f t="array" aca="1" ref="S23" ca="1">AND(ETMRoutes!$K23=ETMRoutes!$O23, SUMPRODUCT( ( ($K$2:$K23=ETMRoutes!$K23)+0)*1) =1)</f>
        <v>#NAME?</v>
      </c>
      <c r="T23" s="110">
        <f>LEN(ETMRoutes!$K23)</f>
        <v>87</v>
      </c>
      <c r="U23" s="104"/>
      <c r="V23" s="104"/>
      <c r="W23" s="104"/>
      <c r="X23" s="104"/>
      <c r="Y23" s="104"/>
      <c r="Z23" s="104"/>
    </row>
    <row r="24" spans="1:26" ht="14.25" customHeight="1" x14ac:dyDescent="0.2">
      <c r="A24" s="111" t="s">
        <v>51</v>
      </c>
      <c r="B24" s="112">
        <v>23</v>
      </c>
      <c r="C24" s="113" t="str">
        <f>ETMRoutes!$A24 &amp; ETMRoutes!$B24</f>
        <v>MRG23</v>
      </c>
      <c r="D24" s="114" t="e">
        <f t="array" aca="1" ref="D24" ca="1">INDEX(ETMRoutes!$C$2:$C$721, MATCH(1,(ETMRoutes!$O24=ETMRoutes!$K$2:$K$721)*1,0))</f>
        <v>#N/A</v>
      </c>
      <c r="E24" s="114" t="s">
        <v>2475</v>
      </c>
      <c r="F24" s="114" t="str">
        <f>VLOOKUP(ETMRoutes!$N24,Code2Loc,2,FALSE) &amp; "-" &amp; VLOOKUP(ETMRoutes!$M24,Code2Loc,2,FALSE)</f>
        <v>CURCHOREM-MARGAO</v>
      </c>
      <c r="G24" s="114" t="s">
        <v>2443</v>
      </c>
      <c r="H24" s="114">
        <v>26</v>
      </c>
      <c r="I24" s="114" t="s">
        <v>12</v>
      </c>
      <c r="J24" s="115" t="s">
        <v>4119</v>
      </c>
      <c r="K24" s="115" t="s">
        <v>4120</v>
      </c>
      <c r="L24" s="110" t="s">
        <v>4121</v>
      </c>
      <c r="M24" s="110" t="s">
        <v>51</v>
      </c>
      <c r="N24" s="110" t="s">
        <v>270</v>
      </c>
      <c r="O24" s="110" t="e">
        <f t="array" aca="1" ref="O24" ca="1">IFS(
ETMRoutes!$Q24&gt;ETMRoutes!$R24,ETMRoutes!$K24,ETMRoutes!$Q24&lt;ETMRoutes!$R24,ETMRoutes!$L24, TRUE, IF(ETMRoutes!$K24&lt;= ETMRoutes!$L24,ETMRoutes!$K24, ETMRoutes!$L24)
)</f>
        <v>#NAME?</v>
      </c>
      <c r="P24" s="112">
        <f>ETMRoutes!$B24</f>
        <v>23</v>
      </c>
      <c r="Q24" s="113">
        <f t="array" ref="Q24">SUMPRODUCT(  ( (ETMRoutes!$K$2:$K$721=ETMRoutes!$K24)+0 )*1 )</f>
        <v>2</v>
      </c>
      <c r="R24" s="114">
        <f t="array" ref="R24">SUMPRODUCT(  ( (ETMRoutes!$L$2:$L$721=ETMRoutes!$K24)+0 )*1 )</f>
        <v>0</v>
      </c>
      <c r="S24" s="114" t="e">
        <f t="array" aca="1" ref="S24" ca="1">AND(ETMRoutes!$K24=ETMRoutes!$O24, SUMPRODUCT( ( ($K$2:$K24=ETMRoutes!$K24)+0)*1) =1)</f>
        <v>#NAME?</v>
      </c>
      <c r="T24" s="110">
        <f>LEN(ETMRoutes!$K24)</f>
        <v>71</v>
      </c>
      <c r="U24" s="104"/>
      <c r="V24" s="104"/>
      <c r="W24" s="104"/>
      <c r="X24" s="104"/>
      <c r="Y24" s="104"/>
      <c r="Z24" s="104"/>
    </row>
    <row r="25" spans="1:26" ht="14.25" customHeight="1" x14ac:dyDescent="0.2">
      <c r="A25" s="111" t="s">
        <v>51</v>
      </c>
      <c r="B25" s="112">
        <v>24</v>
      </c>
      <c r="C25" s="113" t="str">
        <f>ETMRoutes!$A25 &amp; ETMRoutes!$B25</f>
        <v>MRG24</v>
      </c>
      <c r="D25" s="114" t="e">
        <f t="array" aca="1" ref="D25" ca="1">INDEX(ETMRoutes!$C$2:$C$721, MATCH(1,(ETMRoutes!$O25=ETMRoutes!$K$2:$K$721)*1,0))</f>
        <v>#N/A</v>
      </c>
      <c r="E25" s="114" t="s">
        <v>2512</v>
      </c>
      <c r="F25" s="114" t="str">
        <f>VLOOKUP(ETMRoutes!$N25,Code2Loc,2,FALSE) &amp; "-" &amp; VLOOKUP(ETMRoutes!$M25,Code2Loc,2,FALSE)</f>
        <v>BICHOLIM-MARGAO</v>
      </c>
      <c r="G25" s="114"/>
      <c r="H25" s="114">
        <v>65</v>
      </c>
      <c r="I25" s="114" t="s">
        <v>12</v>
      </c>
      <c r="J25" s="115" t="s">
        <v>4122</v>
      </c>
      <c r="K25" s="115" t="s">
        <v>4123</v>
      </c>
      <c r="L25" s="110" t="s">
        <v>4124</v>
      </c>
      <c r="M25" s="110" t="s">
        <v>51</v>
      </c>
      <c r="N25" s="110" t="s">
        <v>130</v>
      </c>
      <c r="O25" s="110" t="e">
        <f t="array" aca="1" ref="O25" ca="1">IFS(
ETMRoutes!$Q25&gt;ETMRoutes!$R25,ETMRoutes!$K25,ETMRoutes!$Q25&lt;ETMRoutes!$R25,ETMRoutes!$L25, TRUE, IF(ETMRoutes!$K25&lt;= ETMRoutes!$L25,ETMRoutes!$K25, ETMRoutes!$L25)
)</f>
        <v>#NAME?</v>
      </c>
      <c r="P25" s="112">
        <f>ETMRoutes!$B25</f>
        <v>24</v>
      </c>
      <c r="Q25" s="113">
        <f t="array" ref="Q25">SUMPRODUCT(  ( (ETMRoutes!$K$2:$K$721=ETMRoutes!$K25)+0 )*1 )</f>
        <v>1</v>
      </c>
      <c r="R25" s="114">
        <f t="array" ref="R25">SUMPRODUCT(  ( (ETMRoutes!$L$2:$L$721=ETMRoutes!$K25)+0 )*1 )</f>
        <v>0</v>
      </c>
      <c r="S25" s="114" t="e">
        <f t="array" aca="1" ref="S25" ca="1">AND(ETMRoutes!$K25=ETMRoutes!$O25, SUMPRODUCT( ( ($K$2:$K25=ETMRoutes!$K25)+0)*1) =1)</f>
        <v>#NAME?</v>
      </c>
      <c r="T25" s="110">
        <f>LEN(ETMRoutes!$K25)</f>
        <v>179</v>
      </c>
      <c r="U25" s="104"/>
      <c r="V25" s="104"/>
      <c r="W25" s="104"/>
      <c r="X25" s="104"/>
      <c r="Y25" s="104"/>
      <c r="Z25" s="104"/>
    </row>
    <row r="26" spans="1:26" ht="14.25" customHeight="1" x14ac:dyDescent="0.2">
      <c r="A26" s="111" t="s">
        <v>51</v>
      </c>
      <c r="B26" s="112">
        <v>25</v>
      </c>
      <c r="C26" s="113" t="str">
        <f>ETMRoutes!$A26 &amp; ETMRoutes!$B26</f>
        <v>MRG25</v>
      </c>
      <c r="D26" s="114" t="e">
        <f t="array" aca="1" ref="D26" ca="1">INDEX(ETMRoutes!$C$2:$C$721, MATCH(1,(ETMRoutes!$O26=ETMRoutes!$K$2:$K$721)*1,0))</f>
        <v>#N/A</v>
      </c>
      <c r="E26" s="114" t="s">
        <v>2513</v>
      </c>
      <c r="F26" s="114" t="str">
        <f>VLOOKUP(ETMRoutes!$N26,Code2Loc,2,FALSE) &amp; "-" &amp; VLOOKUP(ETMRoutes!$M26,Code2Loc,2,FALSE)</f>
        <v>VALPOI-MARGAO</v>
      </c>
      <c r="G26" s="114"/>
      <c r="H26" s="114">
        <v>54</v>
      </c>
      <c r="I26" s="114" t="s">
        <v>12</v>
      </c>
      <c r="J26" s="115" t="s">
        <v>4125</v>
      </c>
      <c r="K26" s="115" t="s">
        <v>4126</v>
      </c>
      <c r="L26" s="110" t="s">
        <v>4127</v>
      </c>
      <c r="M26" s="110" t="s">
        <v>51</v>
      </c>
      <c r="N26" s="110" t="s">
        <v>295</v>
      </c>
      <c r="O26" s="110" t="e">
        <f t="array" aca="1" ref="O26" ca="1">IFS(
ETMRoutes!$Q26&gt;ETMRoutes!$R26,ETMRoutes!$K26,ETMRoutes!$Q26&lt;ETMRoutes!$R26,ETMRoutes!$L26, TRUE, IF(ETMRoutes!$K26&lt;= ETMRoutes!$L26,ETMRoutes!$K26, ETMRoutes!$L26)
)</f>
        <v>#NAME?</v>
      </c>
      <c r="P26" s="112">
        <f>ETMRoutes!$B26</f>
        <v>25</v>
      </c>
      <c r="Q26" s="113">
        <f t="array" ref="Q26">SUMPRODUCT(  ( (ETMRoutes!$K$2:$K$721=ETMRoutes!$K26)+0 )*1 )</f>
        <v>1</v>
      </c>
      <c r="R26" s="114">
        <f t="array" ref="R26">SUMPRODUCT(  ( (ETMRoutes!$L$2:$L$721=ETMRoutes!$K26)+0 )*1 )</f>
        <v>0</v>
      </c>
      <c r="S26" s="114" t="e">
        <f t="array" aca="1" ref="S26" ca="1">AND(ETMRoutes!$K26=ETMRoutes!$O26, SUMPRODUCT( ( ($K$2:$K26=ETMRoutes!$K26)+0)*1) =1)</f>
        <v>#NAME?</v>
      </c>
      <c r="T26" s="110">
        <f>LEN(ETMRoutes!$K26)</f>
        <v>159</v>
      </c>
      <c r="U26" s="104"/>
      <c r="V26" s="104"/>
      <c r="W26" s="104"/>
      <c r="X26" s="104"/>
      <c r="Y26" s="104"/>
      <c r="Z26" s="104"/>
    </row>
    <row r="27" spans="1:26" ht="14.25" customHeight="1" x14ac:dyDescent="0.2">
      <c r="A27" s="111" t="s">
        <v>51</v>
      </c>
      <c r="B27" s="112">
        <v>26</v>
      </c>
      <c r="C27" s="113" t="str">
        <f>ETMRoutes!$A27 &amp; ETMRoutes!$B27</f>
        <v>MRG26</v>
      </c>
      <c r="D27" s="114" t="e">
        <f t="array" aca="1" ref="D27" ca="1">INDEX(ETMRoutes!$C$2:$C$721, MATCH(1,(ETMRoutes!$O27=ETMRoutes!$K$2:$K$721)*1,0))</f>
        <v>#N/A</v>
      </c>
      <c r="E27" s="114" t="s">
        <v>2516</v>
      </c>
      <c r="F27" s="114" t="str">
        <f>VLOOKUP(ETMRoutes!$N27,Code2Loc,2,FALSE) &amp; "-" &amp; VLOOKUP(ETMRoutes!$M27,Code2Loc,2,FALSE)</f>
        <v>CANACONA-MARGAO</v>
      </c>
      <c r="G27" s="114" t="s">
        <v>1415</v>
      </c>
      <c r="H27" s="114">
        <v>37</v>
      </c>
      <c r="I27" s="114" t="s">
        <v>12</v>
      </c>
      <c r="J27" s="115" t="s">
        <v>4128</v>
      </c>
      <c r="K27" s="115" t="s">
        <v>4129</v>
      </c>
      <c r="L27" s="110" t="s">
        <v>4130</v>
      </c>
      <c r="M27" s="110" t="s">
        <v>51</v>
      </c>
      <c r="N27" s="110" t="s">
        <v>1418</v>
      </c>
      <c r="O27" s="110" t="e">
        <f t="array" aca="1" ref="O27" ca="1">IFS(
ETMRoutes!$Q27&gt;ETMRoutes!$R27,ETMRoutes!$K27,ETMRoutes!$Q27&lt;ETMRoutes!$R27,ETMRoutes!$L27, TRUE, IF(ETMRoutes!$K27&lt;= ETMRoutes!$L27,ETMRoutes!$K27, ETMRoutes!$L27)
)</f>
        <v>#NAME?</v>
      </c>
      <c r="P27" s="112">
        <f>ETMRoutes!$B27</f>
        <v>26</v>
      </c>
      <c r="Q27" s="113">
        <f t="array" ref="Q27">SUMPRODUCT(  ( (ETMRoutes!$K$2:$K$721=ETMRoutes!$K27)+0 )*1 )</f>
        <v>2</v>
      </c>
      <c r="R27" s="114">
        <f t="array" ref="R27">SUMPRODUCT(  ( (ETMRoutes!$L$2:$L$721=ETMRoutes!$K27)+0 )*1 )</f>
        <v>0</v>
      </c>
      <c r="S27" s="114" t="e">
        <f t="array" aca="1" ref="S27" ca="1">AND(ETMRoutes!$K27=ETMRoutes!$O27, SUMPRODUCT( ( ($K$2:$K27=ETMRoutes!$K27)+0)*1) =1)</f>
        <v>#NAME?</v>
      </c>
      <c r="T27" s="110">
        <f>LEN(ETMRoutes!$K27)</f>
        <v>71</v>
      </c>
      <c r="U27" s="104"/>
      <c r="V27" s="104"/>
      <c r="W27" s="104"/>
      <c r="X27" s="104"/>
      <c r="Y27" s="104"/>
      <c r="Z27" s="104"/>
    </row>
    <row r="28" spans="1:26" ht="14.25" customHeight="1" x14ac:dyDescent="0.2">
      <c r="A28" s="111" t="s">
        <v>51</v>
      </c>
      <c r="B28" s="112">
        <v>27</v>
      </c>
      <c r="C28" s="113" t="str">
        <f>ETMRoutes!$A28 &amp; ETMRoutes!$B28</f>
        <v>MRG27</v>
      </c>
      <c r="D28" s="114" t="e">
        <f t="array" aca="1" ref="D28" ca="1">INDEX(ETMRoutes!$C$2:$C$721, MATCH(1,(ETMRoutes!$O28=ETMRoutes!$K$2:$K$721)*1,0))</f>
        <v>#N/A</v>
      </c>
      <c r="E28" s="114" t="s">
        <v>2516</v>
      </c>
      <c r="F28" s="114" t="str">
        <f>VLOOKUP(ETMRoutes!$N28,Code2Loc,2,FALSE) &amp; "-" &amp; VLOOKUP(ETMRoutes!$M28,Code2Loc,2,FALSE)</f>
        <v>CANACONA-MARGAO</v>
      </c>
      <c r="G28" s="114"/>
      <c r="H28" s="114">
        <v>52</v>
      </c>
      <c r="I28" s="114" t="s">
        <v>12</v>
      </c>
      <c r="J28" s="115" t="s">
        <v>4131</v>
      </c>
      <c r="K28" s="115" t="s">
        <v>4132</v>
      </c>
      <c r="L28" s="110" t="s">
        <v>4133</v>
      </c>
      <c r="M28" s="110" t="s">
        <v>51</v>
      </c>
      <c r="N28" s="110" t="s">
        <v>1418</v>
      </c>
      <c r="O28" s="110" t="e">
        <f t="array" aca="1" ref="O28" ca="1">IFS(
ETMRoutes!$Q28&gt;ETMRoutes!$R28,ETMRoutes!$K28,ETMRoutes!$Q28&lt;ETMRoutes!$R28,ETMRoutes!$L28, TRUE, IF(ETMRoutes!$K28&lt;= ETMRoutes!$L28,ETMRoutes!$K28, ETMRoutes!$L28)
)</f>
        <v>#NAME?</v>
      </c>
      <c r="P28" s="112">
        <f>ETMRoutes!$B28</f>
        <v>27</v>
      </c>
      <c r="Q28" s="113">
        <f t="array" ref="Q28">SUMPRODUCT(  ( (ETMRoutes!$K$2:$K$721=ETMRoutes!$K28)+0 )*1 )</f>
        <v>1</v>
      </c>
      <c r="R28" s="114">
        <f t="array" ref="R28">SUMPRODUCT(  ( (ETMRoutes!$L$2:$L$721=ETMRoutes!$K28)+0 )*1 )</f>
        <v>0</v>
      </c>
      <c r="S28" s="114" t="e">
        <f t="array" aca="1" ref="S28" ca="1">AND(ETMRoutes!$K28=ETMRoutes!$O28, SUMPRODUCT( ( ($K$2:$K28=ETMRoutes!$K28)+0)*1) =1)</f>
        <v>#NAME?</v>
      </c>
      <c r="T28" s="110">
        <f>LEN(ETMRoutes!$K28)</f>
        <v>135</v>
      </c>
      <c r="U28" s="104"/>
      <c r="V28" s="104"/>
      <c r="W28" s="104"/>
      <c r="X28" s="104"/>
      <c r="Y28" s="104"/>
      <c r="Z28" s="104"/>
    </row>
    <row r="29" spans="1:26" ht="14.25" customHeight="1" x14ac:dyDescent="0.2">
      <c r="A29" s="111" t="s">
        <v>51</v>
      </c>
      <c r="B29" s="112">
        <v>28</v>
      </c>
      <c r="C29" s="113" t="str">
        <f>ETMRoutes!$A29 &amp; ETMRoutes!$B29</f>
        <v>MRG28</v>
      </c>
      <c r="D29" s="114" t="e">
        <f t="array" aca="1" ref="D29" ca="1">INDEX(ETMRoutes!$C$2:$C$721, MATCH(1,(ETMRoutes!$O29=ETMRoutes!$K$2:$K$721)*1,0))</f>
        <v>#N/A</v>
      </c>
      <c r="E29" s="114" t="s">
        <v>2516</v>
      </c>
      <c r="F29" s="114" t="str">
        <f>VLOOKUP(ETMRoutes!$N29,Code2Loc,2,FALSE) &amp; "-" &amp; VLOOKUP(ETMRoutes!$M29,Code2Loc,2,FALSE)</f>
        <v>CANACONA-MARGAO</v>
      </c>
      <c r="G29" s="114"/>
      <c r="H29" s="114">
        <v>55</v>
      </c>
      <c r="I29" s="114" t="s">
        <v>12</v>
      </c>
      <c r="J29" s="115" t="s">
        <v>4134</v>
      </c>
      <c r="K29" s="115" t="s">
        <v>4135</v>
      </c>
      <c r="L29" s="110" t="s">
        <v>4136</v>
      </c>
      <c r="M29" s="110" t="s">
        <v>51</v>
      </c>
      <c r="N29" s="110" t="s">
        <v>1418</v>
      </c>
      <c r="O29" s="110" t="e">
        <f t="array" aca="1" ref="O29" ca="1">IFS(
ETMRoutes!$Q29&gt;ETMRoutes!$R29,ETMRoutes!$K29,ETMRoutes!$Q29&lt;ETMRoutes!$R29,ETMRoutes!$L29, TRUE, IF(ETMRoutes!$K29&lt;= ETMRoutes!$L29,ETMRoutes!$K29, ETMRoutes!$L29)
)</f>
        <v>#NAME?</v>
      </c>
      <c r="P29" s="112">
        <f>ETMRoutes!$B29</f>
        <v>28</v>
      </c>
      <c r="Q29" s="113">
        <f t="array" ref="Q29">SUMPRODUCT(  ( (ETMRoutes!$K$2:$K$721=ETMRoutes!$K29)+0 )*1 )</f>
        <v>1</v>
      </c>
      <c r="R29" s="114">
        <f t="array" ref="R29">SUMPRODUCT(  ( (ETMRoutes!$L$2:$L$721=ETMRoutes!$K29)+0 )*1 )</f>
        <v>0</v>
      </c>
      <c r="S29" s="114" t="e">
        <f t="array" aca="1" ref="S29" ca="1">AND(ETMRoutes!$K29=ETMRoutes!$O29, SUMPRODUCT( ( ($K$2:$K29=ETMRoutes!$K29)+0)*1) =1)</f>
        <v>#NAME?</v>
      </c>
      <c r="T29" s="110">
        <f>LEN(ETMRoutes!$K29)</f>
        <v>127</v>
      </c>
      <c r="U29" s="104"/>
      <c r="V29" s="104"/>
      <c r="W29" s="104"/>
      <c r="X29" s="104"/>
      <c r="Y29" s="104"/>
      <c r="Z29" s="104"/>
    </row>
    <row r="30" spans="1:26" ht="14.25" customHeight="1" x14ac:dyDescent="0.2">
      <c r="A30" s="111" t="s">
        <v>51</v>
      </c>
      <c r="B30" s="112">
        <v>29</v>
      </c>
      <c r="C30" s="113" t="str">
        <f>ETMRoutes!$A30 &amp; ETMRoutes!$B30</f>
        <v>MRG29</v>
      </c>
      <c r="D30" s="114" t="e">
        <f t="array" aca="1" ref="D30" ca="1">INDEX(ETMRoutes!$C$2:$C$721, MATCH(1,(ETMRoutes!$O30=ETMRoutes!$K$2:$K$721)*1,0))</f>
        <v>#N/A</v>
      </c>
      <c r="E30" s="114" t="s">
        <v>2551</v>
      </c>
      <c r="F30" s="114" t="str">
        <f>VLOOKUP(ETMRoutes!$N30,Code2Loc,2,FALSE) &amp; "-" &amp; VLOOKUP(ETMRoutes!$M30,Code2Loc,2,FALSE)</f>
        <v>KUSKEM-MARGAO</v>
      </c>
      <c r="G30" s="114"/>
      <c r="H30" s="114">
        <v>82</v>
      </c>
      <c r="I30" s="114" t="s">
        <v>12</v>
      </c>
      <c r="J30" s="115" t="s">
        <v>4137</v>
      </c>
      <c r="K30" s="115" t="s">
        <v>4138</v>
      </c>
      <c r="L30" s="110" t="s">
        <v>4139</v>
      </c>
      <c r="M30" s="110" t="s">
        <v>51</v>
      </c>
      <c r="N30" s="110" t="s">
        <v>2565</v>
      </c>
      <c r="O30" s="110" t="e">
        <f t="array" aca="1" ref="O30" ca="1">IFS(
ETMRoutes!$Q30&gt;ETMRoutes!$R30,ETMRoutes!$K30,ETMRoutes!$Q30&lt;ETMRoutes!$R30,ETMRoutes!$L30, TRUE, IF(ETMRoutes!$K30&lt;= ETMRoutes!$L30,ETMRoutes!$K30, ETMRoutes!$L30)
)</f>
        <v>#NAME?</v>
      </c>
      <c r="P30" s="112">
        <f>ETMRoutes!$B30</f>
        <v>29</v>
      </c>
      <c r="Q30" s="113">
        <f t="array" ref="Q30">SUMPRODUCT(  ( (ETMRoutes!$K$2:$K$721=ETMRoutes!$K30)+0 )*1 )</f>
        <v>1</v>
      </c>
      <c r="R30" s="114">
        <f t="array" ref="R30">SUMPRODUCT(  ( (ETMRoutes!$L$2:$L$721=ETMRoutes!$K30)+0 )*1 )</f>
        <v>0</v>
      </c>
      <c r="S30" s="114" t="e">
        <f t="array" aca="1" ref="S30" ca="1">AND(ETMRoutes!$K30=ETMRoutes!$O30, SUMPRODUCT( ( ($K$2:$K30=ETMRoutes!$K30)+0)*1) =1)</f>
        <v>#NAME?</v>
      </c>
      <c r="T30" s="110">
        <f>LEN(ETMRoutes!$K30)</f>
        <v>155</v>
      </c>
      <c r="U30" s="104"/>
      <c r="V30" s="104"/>
      <c r="W30" s="104"/>
      <c r="X30" s="104"/>
      <c r="Y30" s="104"/>
      <c r="Z30" s="104"/>
    </row>
    <row r="31" spans="1:26" ht="14.25" customHeight="1" x14ac:dyDescent="0.2">
      <c r="A31" s="111" t="s">
        <v>51</v>
      </c>
      <c r="B31" s="112">
        <v>30</v>
      </c>
      <c r="C31" s="113" t="str">
        <f>ETMRoutes!$A31 &amp; ETMRoutes!$B31</f>
        <v>MRG30</v>
      </c>
      <c r="D31" s="114" t="e">
        <f t="array" aca="1" ref="D31" ca="1">INDEX(ETMRoutes!$C$2:$C$721, MATCH(1,(ETMRoutes!$O31=ETMRoutes!$K$2:$K$721)*1,0))</f>
        <v>#N/A</v>
      </c>
      <c r="E31" s="114" t="s">
        <v>2551</v>
      </c>
      <c r="F31" s="114" t="str">
        <f>VLOOKUP(ETMRoutes!$N31,Code2Loc,2,FALSE) &amp; "-" &amp; VLOOKUP(ETMRoutes!$M31,Code2Loc,2,FALSE)</f>
        <v>KUSKEM-MARGAO</v>
      </c>
      <c r="G31" s="114"/>
      <c r="H31" s="114">
        <v>63</v>
      </c>
      <c r="I31" s="114" t="s">
        <v>12</v>
      </c>
      <c r="J31" s="115" t="s">
        <v>4140</v>
      </c>
      <c r="K31" s="115" t="s">
        <v>4141</v>
      </c>
      <c r="L31" s="110" t="s">
        <v>4142</v>
      </c>
      <c r="M31" s="110" t="s">
        <v>51</v>
      </c>
      <c r="N31" s="110" t="s">
        <v>2565</v>
      </c>
      <c r="O31" s="110" t="e">
        <f t="array" aca="1" ref="O31" ca="1">IFS(
ETMRoutes!$Q31&gt;ETMRoutes!$R31,ETMRoutes!$K31,ETMRoutes!$Q31&lt;ETMRoutes!$R31,ETMRoutes!$L31, TRUE, IF(ETMRoutes!$K31&lt;= ETMRoutes!$L31,ETMRoutes!$K31, ETMRoutes!$L31)
)</f>
        <v>#NAME?</v>
      </c>
      <c r="P31" s="112">
        <f>ETMRoutes!$B31</f>
        <v>30</v>
      </c>
      <c r="Q31" s="113">
        <f t="array" ref="Q31">SUMPRODUCT(  ( (ETMRoutes!$K$2:$K$721=ETMRoutes!$K31)+0 )*1 )</f>
        <v>1</v>
      </c>
      <c r="R31" s="114">
        <f t="array" ref="R31">SUMPRODUCT(  ( (ETMRoutes!$L$2:$L$721=ETMRoutes!$K31)+0 )*1 )</f>
        <v>0</v>
      </c>
      <c r="S31" s="114" t="e">
        <f t="array" aca="1" ref="S31" ca="1">AND(ETMRoutes!$K31=ETMRoutes!$O31, SUMPRODUCT( ( ($K$2:$K31=ETMRoutes!$K31)+0)*1) =1)</f>
        <v>#NAME?</v>
      </c>
      <c r="T31" s="110">
        <f>LEN(ETMRoutes!$K31)</f>
        <v>123</v>
      </c>
      <c r="U31" s="104"/>
      <c r="V31" s="104"/>
      <c r="W31" s="104"/>
      <c r="X31" s="104"/>
      <c r="Y31" s="104"/>
      <c r="Z31" s="104"/>
    </row>
    <row r="32" spans="1:26" ht="14.25" customHeight="1" x14ac:dyDescent="0.2">
      <c r="A32" s="111" t="s">
        <v>51</v>
      </c>
      <c r="B32" s="112">
        <v>31</v>
      </c>
      <c r="C32" s="113" t="str">
        <f>ETMRoutes!$A32 &amp; ETMRoutes!$B32</f>
        <v>MRG31</v>
      </c>
      <c r="D32" s="114" t="e">
        <f t="array" aca="1" ref="D32" ca="1">INDEX(ETMRoutes!$C$2:$C$721, MATCH(1,(ETMRoutes!$O32=ETMRoutes!$K$2:$K$721)*1,0))</f>
        <v>#N/A</v>
      </c>
      <c r="E32" s="114" t="s">
        <v>2568</v>
      </c>
      <c r="F32" s="114" t="str">
        <f>VLOOKUP(ETMRoutes!$N32,Code2Loc,2,FALSE) &amp; "-" &amp; VLOOKUP(ETMRoutes!$M32,Code2Loc,2,FALSE)</f>
        <v>KHARGAL-MARGAO</v>
      </c>
      <c r="G32" s="114"/>
      <c r="H32" s="114">
        <v>54</v>
      </c>
      <c r="I32" s="114" t="s">
        <v>12</v>
      </c>
      <c r="J32" s="115" t="s">
        <v>4143</v>
      </c>
      <c r="K32" s="115" t="s">
        <v>4144</v>
      </c>
      <c r="L32" s="110" t="s">
        <v>4145</v>
      </c>
      <c r="M32" s="110" t="s">
        <v>51</v>
      </c>
      <c r="N32" s="110" t="s">
        <v>2574</v>
      </c>
      <c r="O32" s="110" t="e">
        <f t="array" aca="1" ref="O32" ca="1">IFS(
ETMRoutes!$Q32&gt;ETMRoutes!$R32,ETMRoutes!$K32,ETMRoutes!$Q32&lt;ETMRoutes!$R32,ETMRoutes!$L32, TRUE, IF(ETMRoutes!$K32&lt;= ETMRoutes!$L32,ETMRoutes!$K32, ETMRoutes!$L32)
)</f>
        <v>#NAME?</v>
      </c>
      <c r="P32" s="112">
        <f>ETMRoutes!$B32</f>
        <v>31</v>
      </c>
      <c r="Q32" s="113">
        <f t="array" ref="Q32">SUMPRODUCT(  ( (ETMRoutes!$K$2:$K$721=ETMRoutes!$K32)+0 )*1 )</f>
        <v>1</v>
      </c>
      <c r="R32" s="114">
        <f t="array" ref="R32">SUMPRODUCT(  ( (ETMRoutes!$L$2:$L$721=ETMRoutes!$K32)+0 )*1 )</f>
        <v>0</v>
      </c>
      <c r="S32" s="114" t="e">
        <f t="array" aca="1" ref="S32" ca="1">AND(ETMRoutes!$K32=ETMRoutes!$O32, SUMPRODUCT( ( ($K$2:$K32=ETMRoutes!$K32)+0)*1) =1)</f>
        <v>#NAME?</v>
      </c>
      <c r="T32" s="110">
        <f>LEN(ETMRoutes!$K32)</f>
        <v>111</v>
      </c>
      <c r="U32" s="104"/>
      <c r="V32" s="104"/>
      <c r="W32" s="104"/>
      <c r="X32" s="104"/>
      <c r="Y32" s="104"/>
      <c r="Z32" s="104"/>
    </row>
    <row r="33" spans="1:26" ht="14.25" customHeight="1" x14ac:dyDescent="0.2">
      <c r="A33" s="111" t="s">
        <v>51</v>
      </c>
      <c r="B33" s="112">
        <v>32</v>
      </c>
      <c r="C33" s="113" t="str">
        <f>ETMRoutes!$A33 &amp; ETMRoutes!$B33</f>
        <v>MRG32</v>
      </c>
      <c r="D33" s="114" t="e">
        <f t="array" aca="1" ref="D33" ca="1">INDEX(ETMRoutes!$C$2:$C$721, MATCH(1,(ETMRoutes!$O33=ETMRoutes!$K$2:$K$721)*1,0))</f>
        <v>#N/A</v>
      </c>
      <c r="E33" s="114" t="s">
        <v>2568</v>
      </c>
      <c r="F33" s="114" t="str">
        <f>VLOOKUP(ETMRoutes!$N33,Code2Loc,2,FALSE) &amp; "-" &amp; VLOOKUP(ETMRoutes!$M33,Code2Loc,2,FALSE)</f>
        <v>KHARGAL-MARGAO</v>
      </c>
      <c r="G33" s="114"/>
      <c r="H33" s="114">
        <v>61</v>
      </c>
      <c r="I33" s="114" t="s">
        <v>12</v>
      </c>
      <c r="J33" s="115" t="s">
        <v>4146</v>
      </c>
      <c r="K33" s="115" t="s">
        <v>4147</v>
      </c>
      <c r="L33" s="110" t="s">
        <v>4148</v>
      </c>
      <c r="M33" s="110" t="s">
        <v>51</v>
      </c>
      <c r="N33" s="110" t="s">
        <v>2574</v>
      </c>
      <c r="O33" s="110" t="e">
        <f t="array" aca="1" ref="O33" ca="1">IFS(
ETMRoutes!$Q33&gt;ETMRoutes!$R33,ETMRoutes!$K33,ETMRoutes!$Q33&lt;ETMRoutes!$R33,ETMRoutes!$L33, TRUE, IF(ETMRoutes!$K33&lt;= ETMRoutes!$L33,ETMRoutes!$K33, ETMRoutes!$L33)
)</f>
        <v>#NAME?</v>
      </c>
      <c r="P33" s="112">
        <f>ETMRoutes!$B33</f>
        <v>32</v>
      </c>
      <c r="Q33" s="113">
        <f t="array" ref="Q33">SUMPRODUCT(  ( (ETMRoutes!$K$2:$K$721=ETMRoutes!$K33)+0 )*1 )</f>
        <v>1</v>
      </c>
      <c r="R33" s="114">
        <f t="array" ref="R33">SUMPRODUCT(  ( (ETMRoutes!$L$2:$L$721=ETMRoutes!$K33)+0 )*1 )</f>
        <v>0</v>
      </c>
      <c r="S33" s="114" t="e">
        <f t="array" aca="1" ref="S33" ca="1">AND(ETMRoutes!$K33=ETMRoutes!$O33, SUMPRODUCT( ( ($K$2:$K33=ETMRoutes!$K33)+0)*1) =1)</f>
        <v>#NAME?</v>
      </c>
      <c r="T33" s="110">
        <f>LEN(ETMRoutes!$K33)</f>
        <v>127</v>
      </c>
      <c r="U33" s="104"/>
      <c r="V33" s="104"/>
      <c r="W33" s="104"/>
      <c r="X33" s="104"/>
      <c r="Y33" s="104"/>
      <c r="Z33" s="104"/>
    </row>
    <row r="34" spans="1:26" ht="14.25" customHeight="1" x14ac:dyDescent="0.2">
      <c r="A34" s="111" t="s">
        <v>51</v>
      </c>
      <c r="B34" s="112">
        <v>33</v>
      </c>
      <c r="C34" s="113" t="str">
        <f>ETMRoutes!$A34 &amp; ETMRoutes!$B34</f>
        <v>MRG33</v>
      </c>
      <c r="D34" s="114" t="e">
        <f t="array" aca="1" ref="D34" ca="1">INDEX(ETMRoutes!$C$2:$C$721, MATCH(1,(ETMRoutes!$O34=ETMRoutes!$K$2:$K$721)*1,0))</f>
        <v>#N/A</v>
      </c>
      <c r="E34" s="114" t="s">
        <v>2589</v>
      </c>
      <c r="F34" s="114" t="str">
        <f>VLOOKUP(ETMRoutes!$N34,Code2Loc,2,FALSE) &amp; "-" &amp; VLOOKUP(ETMRoutes!$M34,Code2Loc,2,FALSE)</f>
        <v>TUDAL-MARGAO</v>
      </c>
      <c r="G34" s="114"/>
      <c r="H34" s="114">
        <v>54</v>
      </c>
      <c r="I34" s="114" t="s">
        <v>12</v>
      </c>
      <c r="J34" s="115" t="s">
        <v>4149</v>
      </c>
      <c r="K34" s="115" t="s">
        <v>4150</v>
      </c>
      <c r="L34" s="110" t="s">
        <v>4151</v>
      </c>
      <c r="M34" s="110" t="s">
        <v>51</v>
      </c>
      <c r="N34" s="110" t="s">
        <v>2599</v>
      </c>
      <c r="O34" s="110" t="e">
        <f t="array" aca="1" ref="O34" ca="1">IFS(
ETMRoutes!$Q34&gt;ETMRoutes!$R34,ETMRoutes!$K34,ETMRoutes!$Q34&lt;ETMRoutes!$R34,ETMRoutes!$L34, TRUE, IF(ETMRoutes!$K34&lt;= ETMRoutes!$L34,ETMRoutes!$K34, ETMRoutes!$L34)
)</f>
        <v>#NAME?</v>
      </c>
      <c r="P34" s="112">
        <f>ETMRoutes!$B34</f>
        <v>33</v>
      </c>
      <c r="Q34" s="113">
        <f t="array" ref="Q34">SUMPRODUCT(  ( (ETMRoutes!$K$2:$K$721=ETMRoutes!$K34)+0 )*1 )</f>
        <v>2</v>
      </c>
      <c r="R34" s="114">
        <f t="array" ref="R34">SUMPRODUCT(  ( (ETMRoutes!$L$2:$L$721=ETMRoutes!$K34)+0 )*1 )</f>
        <v>0</v>
      </c>
      <c r="S34" s="114" t="e">
        <f t="array" aca="1" ref="S34" ca="1">AND(ETMRoutes!$K34=ETMRoutes!$O34, SUMPRODUCT( ( ($K$2:$K34=ETMRoutes!$K34)+0)*1) =1)</f>
        <v>#NAME?</v>
      </c>
      <c r="T34" s="110">
        <f>LEN(ETMRoutes!$K34)</f>
        <v>111</v>
      </c>
      <c r="U34" s="104"/>
      <c r="V34" s="104"/>
      <c r="W34" s="104"/>
      <c r="X34" s="104"/>
      <c r="Y34" s="104"/>
      <c r="Z34" s="104"/>
    </row>
    <row r="35" spans="1:26" ht="14.25" customHeight="1" x14ac:dyDescent="0.2">
      <c r="A35" s="111" t="s">
        <v>51</v>
      </c>
      <c r="B35" s="112">
        <v>34</v>
      </c>
      <c r="C35" s="113" t="str">
        <f>ETMRoutes!$A35 &amp; ETMRoutes!$B35</f>
        <v>MRG34</v>
      </c>
      <c r="D35" s="114" t="e">
        <f t="array" aca="1" ref="D35" ca="1">INDEX(ETMRoutes!$C$2:$C$721, MATCH(1,(ETMRoutes!$O35=ETMRoutes!$K$2:$K$721)*1,0))</f>
        <v>#N/A</v>
      </c>
      <c r="E35" s="114" t="s">
        <v>2600</v>
      </c>
      <c r="F35" s="114" t="str">
        <f>VLOOKUP(ETMRoutes!$N35,Code2Loc,2,FALSE) &amp; "-" &amp; VLOOKUP(ETMRoutes!$M35,Code2Loc,2,FALSE)</f>
        <v>TIRVAN-MARGAO</v>
      </c>
      <c r="G35" s="114"/>
      <c r="H35" s="114">
        <v>55</v>
      </c>
      <c r="I35" s="114" t="s">
        <v>12</v>
      </c>
      <c r="J35" s="115" t="s">
        <v>4152</v>
      </c>
      <c r="K35" s="115" t="s">
        <v>4153</v>
      </c>
      <c r="L35" s="110" t="s">
        <v>4154</v>
      </c>
      <c r="M35" s="110" t="s">
        <v>51</v>
      </c>
      <c r="N35" s="110" t="s">
        <v>2606</v>
      </c>
      <c r="O35" s="110" t="e">
        <f t="array" aca="1" ref="O35" ca="1">IFS(
ETMRoutes!$Q35&gt;ETMRoutes!$R35,ETMRoutes!$K35,ETMRoutes!$Q35&lt;ETMRoutes!$R35,ETMRoutes!$L35, TRUE, IF(ETMRoutes!$K35&lt;= ETMRoutes!$L35,ETMRoutes!$K35, ETMRoutes!$L35)
)</f>
        <v>#NAME?</v>
      </c>
      <c r="P35" s="112">
        <f>ETMRoutes!$B35</f>
        <v>34</v>
      </c>
      <c r="Q35" s="113">
        <f t="array" ref="Q35">SUMPRODUCT(  ( (ETMRoutes!$K$2:$K$721=ETMRoutes!$K35)+0 )*1 )</f>
        <v>1</v>
      </c>
      <c r="R35" s="114">
        <f t="array" ref="R35">SUMPRODUCT(  ( (ETMRoutes!$L$2:$L$721=ETMRoutes!$K35)+0 )*1 )</f>
        <v>0</v>
      </c>
      <c r="S35" s="114" t="e">
        <f t="array" aca="1" ref="S35" ca="1">AND(ETMRoutes!$K35=ETMRoutes!$O35, SUMPRODUCT( ( ($K$2:$K35=ETMRoutes!$K35)+0)*1) =1)</f>
        <v>#NAME?</v>
      </c>
      <c r="T35" s="110">
        <f>LEN(ETMRoutes!$K35)</f>
        <v>111</v>
      </c>
      <c r="U35" s="104"/>
      <c r="V35" s="104"/>
      <c r="W35" s="104"/>
      <c r="X35" s="104"/>
      <c r="Y35" s="104"/>
      <c r="Z35" s="104"/>
    </row>
    <row r="36" spans="1:26" ht="14.25" customHeight="1" x14ac:dyDescent="0.2">
      <c r="A36" s="111" t="s">
        <v>51</v>
      </c>
      <c r="B36" s="112">
        <v>35</v>
      </c>
      <c r="C36" s="113" t="str">
        <f>ETMRoutes!$A36 &amp; ETMRoutes!$B36</f>
        <v>MRG35</v>
      </c>
      <c r="D36" s="114" t="e">
        <f t="array" aca="1" ref="D36" ca="1">INDEX(ETMRoutes!$C$2:$C$721, MATCH(1,(ETMRoutes!$O36=ETMRoutes!$K$2:$K$721)*1,0))</f>
        <v>#N/A</v>
      </c>
      <c r="E36" s="114" t="s">
        <v>2607</v>
      </c>
      <c r="F36" s="114" t="str">
        <f>VLOOKUP(ETMRoutes!$N36,Code2Loc,2,FALSE) &amp; "-" &amp; VLOOKUP(ETMRoutes!$M36,Code2Loc,2,FALSE)</f>
        <v>RAJBAG-MARGAO</v>
      </c>
      <c r="G36" s="114"/>
      <c r="H36" s="114">
        <v>40</v>
      </c>
      <c r="I36" s="114" t="s">
        <v>12</v>
      </c>
      <c r="J36" s="115" t="s">
        <v>4155</v>
      </c>
      <c r="K36" s="115" t="s">
        <v>4156</v>
      </c>
      <c r="L36" s="110" t="s">
        <v>4157</v>
      </c>
      <c r="M36" s="110" t="s">
        <v>51</v>
      </c>
      <c r="N36" s="110" t="s">
        <v>2611</v>
      </c>
      <c r="O36" s="110" t="e">
        <f t="array" aca="1" ref="O36" ca="1">IFS(
ETMRoutes!$Q36&gt;ETMRoutes!$R36,ETMRoutes!$K36,ETMRoutes!$Q36&lt;ETMRoutes!$R36,ETMRoutes!$L36, TRUE, IF(ETMRoutes!$K36&lt;= ETMRoutes!$L36,ETMRoutes!$K36, ETMRoutes!$L36)
)</f>
        <v>#NAME?</v>
      </c>
      <c r="P36" s="112">
        <f>ETMRoutes!$B36</f>
        <v>35</v>
      </c>
      <c r="Q36" s="113">
        <f t="array" ref="Q36">SUMPRODUCT(  ( (ETMRoutes!$K$2:$K$721=ETMRoutes!$K36)+0 )*1 )</f>
        <v>1</v>
      </c>
      <c r="R36" s="114">
        <f t="array" ref="R36">SUMPRODUCT(  ( (ETMRoutes!$L$2:$L$721=ETMRoutes!$K36)+0 )*1 )</f>
        <v>0</v>
      </c>
      <c r="S36" s="114" t="e">
        <f t="array" aca="1" ref="S36" ca="1">AND(ETMRoutes!$K36=ETMRoutes!$O36, SUMPRODUCT( ( ($K$2:$K36=ETMRoutes!$K36)+0)*1) =1)</f>
        <v>#NAME?</v>
      </c>
      <c r="T36" s="110">
        <f>LEN(ETMRoutes!$K36)</f>
        <v>79</v>
      </c>
      <c r="U36" s="104"/>
      <c r="V36" s="104"/>
      <c r="W36" s="104"/>
      <c r="X36" s="104"/>
      <c r="Y36" s="104"/>
      <c r="Z36" s="104"/>
    </row>
    <row r="37" spans="1:26" ht="14.25" customHeight="1" x14ac:dyDescent="0.2">
      <c r="A37" s="111" t="s">
        <v>51</v>
      </c>
      <c r="B37" s="112">
        <v>36</v>
      </c>
      <c r="C37" s="113" t="str">
        <f>ETMRoutes!$A37 &amp; ETMRoutes!$B37</f>
        <v>MRG36</v>
      </c>
      <c r="D37" s="114" t="e">
        <f t="array" aca="1" ref="D37" ca="1">INDEX(ETMRoutes!$C$2:$C$721, MATCH(1,(ETMRoutes!$O37=ETMRoutes!$K$2:$K$721)*1,0))</f>
        <v>#N/A</v>
      </c>
      <c r="E37" s="114" t="s">
        <v>2612</v>
      </c>
      <c r="F37" s="114" t="str">
        <f>VLOOKUP(ETMRoutes!$N37,Code2Loc,2,FALSE) &amp; "-" &amp; VLOOKUP(ETMRoutes!$M37,Code2Loc,2,FALSE)</f>
        <v>POPAIDANDO-MARGAO</v>
      </c>
      <c r="G37" s="114"/>
      <c r="H37" s="114">
        <v>57</v>
      </c>
      <c r="I37" s="114" t="s">
        <v>12</v>
      </c>
      <c r="J37" s="115" t="s">
        <v>4158</v>
      </c>
      <c r="K37" s="115" t="s">
        <v>4159</v>
      </c>
      <c r="L37" s="110" t="s">
        <v>4160</v>
      </c>
      <c r="M37" s="110" t="s">
        <v>51</v>
      </c>
      <c r="N37" s="110" t="s">
        <v>2616</v>
      </c>
      <c r="O37" s="110" t="e">
        <f t="array" aca="1" ref="O37" ca="1">IFS(
ETMRoutes!$Q37&gt;ETMRoutes!$R37,ETMRoutes!$K37,ETMRoutes!$Q37&lt;ETMRoutes!$R37,ETMRoutes!$L37, TRUE, IF(ETMRoutes!$K37&lt;= ETMRoutes!$L37,ETMRoutes!$K37, ETMRoutes!$L37)
)</f>
        <v>#NAME?</v>
      </c>
      <c r="P37" s="112">
        <f>ETMRoutes!$B37</f>
        <v>36</v>
      </c>
      <c r="Q37" s="113">
        <f t="array" ref="Q37">SUMPRODUCT(  ( (ETMRoutes!$K$2:$K$721=ETMRoutes!$K37)+0 )*1 )</f>
        <v>1</v>
      </c>
      <c r="R37" s="114">
        <f t="array" ref="R37">SUMPRODUCT(  ( (ETMRoutes!$L$2:$L$721=ETMRoutes!$K37)+0 )*1 )</f>
        <v>0</v>
      </c>
      <c r="S37" s="114" t="e">
        <f t="array" aca="1" ref="S37" ca="1">AND(ETMRoutes!$K37=ETMRoutes!$O37, SUMPRODUCT( ( ($K$2:$K37=ETMRoutes!$K37)+0)*1) =1)</f>
        <v>#NAME?</v>
      </c>
      <c r="T37" s="110">
        <f>LEN(ETMRoutes!$K37)</f>
        <v>123</v>
      </c>
      <c r="U37" s="104"/>
      <c r="V37" s="104"/>
      <c r="W37" s="104"/>
      <c r="X37" s="104"/>
      <c r="Y37" s="104"/>
      <c r="Z37" s="104"/>
    </row>
    <row r="38" spans="1:26" ht="14.25" customHeight="1" x14ac:dyDescent="0.2">
      <c r="A38" s="111" t="s">
        <v>51</v>
      </c>
      <c r="B38" s="112">
        <v>37</v>
      </c>
      <c r="C38" s="113" t="str">
        <f>ETMRoutes!$A38 &amp; ETMRoutes!$B38</f>
        <v>MRG37</v>
      </c>
      <c r="D38" s="114" t="e">
        <f t="array" aca="1" ref="D38" ca="1">INDEX(ETMRoutes!$C$2:$C$721, MATCH(1,(ETMRoutes!$O38=ETMRoutes!$K$2:$K$721)*1,0))</f>
        <v>#N/A</v>
      </c>
      <c r="E38" s="114" t="s">
        <v>2617</v>
      </c>
      <c r="F38" s="114" t="str">
        <f>VLOOKUP(ETMRoutes!$N38,Code2Loc,2,FALSE) &amp; "-" &amp; VLOOKUP(ETMRoutes!$M38,Code2Loc,2,FALSE)</f>
        <v>VAL-MARGAO</v>
      </c>
      <c r="G38" s="114"/>
      <c r="H38" s="114">
        <v>44</v>
      </c>
      <c r="I38" s="114" t="s">
        <v>12</v>
      </c>
      <c r="J38" s="115" t="s">
        <v>4161</v>
      </c>
      <c r="K38" s="115" t="s">
        <v>4162</v>
      </c>
      <c r="L38" s="110" t="s">
        <v>4163</v>
      </c>
      <c r="M38" s="110" t="s">
        <v>51</v>
      </c>
      <c r="N38" s="110" t="s">
        <v>2618</v>
      </c>
      <c r="O38" s="110" t="e">
        <f t="array" aca="1" ref="O38" ca="1">IFS(
ETMRoutes!$Q38&gt;ETMRoutes!$R38,ETMRoutes!$K38,ETMRoutes!$Q38&lt;ETMRoutes!$R38,ETMRoutes!$L38, TRUE, IF(ETMRoutes!$K38&lt;= ETMRoutes!$L38,ETMRoutes!$K38, ETMRoutes!$L38)
)</f>
        <v>#NAME?</v>
      </c>
      <c r="P38" s="112">
        <f>ETMRoutes!$B38</f>
        <v>37</v>
      </c>
      <c r="Q38" s="113">
        <f t="array" ref="Q38">SUMPRODUCT(  ( (ETMRoutes!$K$2:$K$721=ETMRoutes!$K38)+0 )*1 )</f>
        <v>2</v>
      </c>
      <c r="R38" s="114">
        <f t="array" ref="R38">SUMPRODUCT(  ( (ETMRoutes!$L$2:$L$721=ETMRoutes!$K38)+0 )*1 )</f>
        <v>0</v>
      </c>
      <c r="S38" s="114" t="e">
        <f t="array" aca="1" ref="S38" ca="1">AND(ETMRoutes!$K38=ETMRoutes!$O38, SUMPRODUCT( ( ($K$2:$K38=ETMRoutes!$K38)+0)*1) =1)</f>
        <v>#NAME?</v>
      </c>
      <c r="T38" s="110">
        <f>LEN(ETMRoutes!$K38)</f>
        <v>91</v>
      </c>
      <c r="U38" s="104"/>
      <c r="V38" s="104"/>
      <c r="W38" s="104"/>
      <c r="X38" s="104"/>
      <c r="Y38" s="104"/>
      <c r="Z38" s="104"/>
    </row>
    <row r="39" spans="1:26" ht="14.25" customHeight="1" x14ac:dyDescent="0.2">
      <c r="A39" s="111" t="s">
        <v>51</v>
      </c>
      <c r="B39" s="112">
        <v>38</v>
      </c>
      <c r="C39" s="113" t="str">
        <f>ETMRoutes!$A39 &amp; ETMRoutes!$B39</f>
        <v>MRG38</v>
      </c>
      <c r="D39" s="114" t="e">
        <f t="array" aca="1" ref="D39" ca="1">INDEX(ETMRoutes!$C$2:$C$721, MATCH(1,(ETMRoutes!$O39=ETMRoutes!$K$2:$K$721)*1,0))</f>
        <v>#N/A</v>
      </c>
      <c r="E39" s="114" t="s">
        <v>2617</v>
      </c>
      <c r="F39" s="114" t="str">
        <f>VLOOKUP(ETMRoutes!$N39,Code2Loc,2,FALSE) &amp; "-" &amp; VLOOKUP(ETMRoutes!$M39,Code2Loc,2,FALSE)</f>
        <v>VAL-MARGAO</v>
      </c>
      <c r="G39" s="114"/>
      <c r="H39" s="114">
        <v>50</v>
      </c>
      <c r="I39" s="114" t="s">
        <v>12</v>
      </c>
      <c r="J39" s="115" t="s">
        <v>4164</v>
      </c>
      <c r="K39" s="115" t="s">
        <v>4165</v>
      </c>
      <c r="L39" s="110" t="s">
        <v>4166</v>
      </c>
      <c r="M39" s="110" t="s">
        <v>51</v>
      </c>
      <c r="N39" s="110" t="s">
        <v>2618</v>
      </c>
      <c r="O39" s="110" t="e">
        <f t="array" aca="1" ref="O39" ca="1">IFS(
ETMRoutes!$Q39&gt;ETMRoutes!$R39,ETMRoutes!$K39,ETMRoutes!$Q39&lt;ETMRoutes!$R39,ETMRoutes!$L39, TRUE, IF(ETMRoutes!$K39&lt;= ETMRoutes!$L39,ETMRoutes!$K39, ETMRoutes!$L39)
)</f>
        <v>#NAME?</v>
      </c>
      <c r="P39" s="112">
        <f>ETMRoutes!$B39</f>
        <v>38</v>
      </c>
      <c r="Q39" s="113">
        <f t="array" ref="Q39">SUMPRODUCT(  ( (ETMRoutes!$K$2:$K$721=ETMRoutes!$K39)+0 )*1 )</f>
        <v>1</v>
      </c>
      <c r="R39" s="114">
        <f t="array" ref="R39">SUMPRODUCT(  ( (ETMRoutes!$L$2:$L$721=ETMRoutes!$K39)+0 )*1 )</f>
        <v>0</v>
      </c>
      <c r="S39" s="114" t="e">
        <f t="array" aca="1" ref="S39" ca="1">AND(ETMRoutes!$K39=ETMRoutes!$O39, SUMPRODUCT( ( ($K$2:$K39=ETMRoutes!$K39)+0)*1) =1)</f>
        <v>#NAME?</v>
      </c>
      <c r="T39" s="110">
        <f>LEN(ETMRoutes!$K39)</f>
        <v>115</v>
      </c>
      <c r="U39" s="104"/>
      <c r="V39" s="104"/>
      <c r="W39" s="104"/>
      <c r="X39" s="104"/>
      <c r="Y39" s="104"/>
      <c r="Z39" s="104"/>
    </row>
    <row r="40" spans="1:26" ht="14.25" customHeight="1" x14ac:dyDescent="0.2">
      <c r="A40" s="111" t="s">
        <v>51</v>
      </c>
      <c r="B40" s="112">
        <v>39</v>
      </c>
      <c r="C40" s="113" t="str">
        <f>ETMRoutes!$A40 &amp; ETMRoutes!$B40</f>
        <v>MRG39</v>
      </c>
      <c r="D40" s="114" t="e">
        <f t="array" aca="1" ref="D40" ca="1">INDEX(ETMRoutes!$C$2:$C$721, MATCH(1,(ETMRoutes!$O40=ETMRoutes!$K$2:$K$721)*1,0))</f>
        <v>#N/A</v>
      </c>
      <c r="E40" s="114" t="s">
        <v>2619</v>
      </c>
      <c r="F40" s="114" t="str">
        <f>VLOOKUP(ETMRoutes!$N40,Code2Loc,2,FALSE) &amp; "-" &amp; VLOOKUP(ETMRoutes!$M40,Code2Loc,2,FALSE)</f>
        <v>CAB-DE-RAM-MARGAO</v>
      </c>
      <c r="G40" s="114" t="s">
        <v>2543</v>
      </c>
      <c r="H40" s="114">
        <v>33</v>
      </c>
      <c r="I40" s="114" t="s">
        <v>12</v>
      </c>
      <c r="J40" s="115" t="s">
        <v>4167</v>
      </c>
      <c r="K40" s="115" t="s">
        <v>4168</v>
      </c>
      <c r="L40" s="110" t="s">
        <v>4169</v>
      </c>
      <c r="M40" s="110" t="s">
        <v>51</v>
      </c>
      <c r="N40" s="110" t="s">
        <v>2625</v>
      </c>
      <c r="O40" s="110" t="e">
        <f t="array" aca="1" ref="O40" ca="1">IFS(
ETMRoutes!$Q40&gt;ETMRoutes!$R40,ETMRoutes!$K40,ETMRoutes!$Q40&lt;ETMRoutes!$R40,ETMRoutes!$L40, TRUE, IF(ETMRoutes!$K40&lt;= ETMRoutes!$L40,ETMRoutes!$K40, ETMRoutes!$L40)
)</f>
        <v>#NAME?</v>
      </c>
      <c r="P40" s="112">
        <f>ETMRoutes!$B40</f>
        <v>39</v>
      </c>
      <c r="Q40" s="113">
        <f t="array" ref="Q40">SUMPRODUCT(  ( (ETMRoutes!$K$2:$K$721=ETMRoutes!$K40)+0 )*1 )</f>
        <v>1</v>
      </c>
      <c r="R40" s="114">
        <f t="array" ref="R40">SUMPRODUCT(  ( (ETMRoutes!$L$2:$L$721=ETMRoutes!$K40)+0 )*1 )</f>
        <v>0</v>
      </c>
      <c r="S40" s="114" t="e">
        <f t="array" aca="1" ref="S40" ca="1">AND(ETMRoutes!$K40=ETMRoutes!$O40, SUMPRODUCT( ( ($K$2:$K40=ETMRoutes!$K40)+0)*1) =1)</f>
        <v>#NAME?</v>
      </c>
      <c r="T40" s="110">
        <f>LEN(ETMRoutes!$K40)</f>
        <v>83</v>
      </c>
      <c r="U40" s="104"/>
      <c r="V40" s="104"/>
      <c r="W40" s="104"/>
      <c r="X40" s="104"/>
      <c r="Y40" s="104"/>
      <c r="Z40" s="104"/>
    </row>
    <row r="41" spans="1:26" ht="14.25" customHeight="1" x14ac:dyDescent="0.2">
      <c r="A41" s="111" t="s">
        <v>51</v>
      </c>
      <c r="B41" s="112">
        <v>40</v>
      </c>
      <c r="C41" s="113" t="str">
        <f>ETMRoutes!$A41 &amp; ETMRoutes!$B41</f>
        <v>MRG40</v>
      </c>
      <c r="D41" s="114" t="e">
        <f t="array" aca="1" ref="D41" ca="1">INDEX(ETMRoutes!$C$2:$C$721, MATCH(1,(ETMRoutes!$O41=ETMRoutes!$K$2:$K$721)*1,0))</f>
        <v>#N/A</v>
      </c>
      <c r="E41" s="114" t="s">
        <v>2626</v>
      </c>
      <c r="F41" s="114" t="str">
        <f>VLOOKUP(ETMRoutes!$N41,Code2Loc,2,FALSE) &amp; "-" &amp; VLOOKUP(ETMRoutes!$M41,Code2Loc,2,FALSE)</f>
        <v>TIRVAN-PANAJI</v>
      </c>
      <c r="G41" s="114"/>
      <c r="H41" s="114">
        <v>86</v>
      </c>
      <c r="I41" s="114" t="s">
        <v>12</v>
      </c>
      <c r="J41" s="115" t="s">
        <v>4170</v>
      </c>
      <c r="K41" s="115" t="s">
        <v>4171</v>
      </c>
      <c r="L41" s="110" t="s">
        <v>4172</v>
      </c>
      <c r="M41" s="110" t="s">
        <v>14</v>
      </c>
      <c r="N41" s="110" t="s">
        <v>2606</v>
      </c>
      <c r="O41" s="110" t="e">
        <f t="array" aca="1" ref="O41" ca="1">IFS(
ETMRoutes!$Q41&gt;ETMRoutes!$R41,ETMRoutes!$K41,ETMRoutes!$Q41&lt;ETMRoutes!$R41,ETMRoutes!$L41, TRUE, IF(ETMRoutes!$K41&lt;= ETMRoutes!$L41,ETMRoutes!$K41, ETMRoutes!$L41)
)</f>
        <v>#NAME?</v>
      </c>
      <c r="P41" s="112">
        <f>ETMRoutes!$B41</f>
        <v>40</v>
      </c>
      <c r="Q41" s="113">
        <f t="array" ref="Q41">SUMPRODUCT(  ( (ETMRoutes!$K$2:$K$721=ETMRoutes!$K41)+0 )*1 )</f>
        <v>1</v>
      </c>
      <c r="R41" s="114">
        <f t="array" ref="R41">SUMPRODUCT(  ( (ETMRoutes!$L$2:$L$721=ETMRoutes!$K41)+0 )*1 )</f>
        <v>0</v>
      </c>
      <c r="S41" s="114" t="e">
        <f t="array" aca="1" ref="S41" ca="1">AND(ETMRoutes!$K41=ETMRoutes!$O41, SUMPRODUCT( ( ($K$2:$K41=ETMRoutes!$K41)+0)*1) =1)</f>
        <v>#NAME?</v>
      </c>
      <c r="T41" s="110">
        <f>LEN(ETMRoutes!$K41)</f>
        <v>183</v>
      </c>
      <c r="U41" s="104"/>
      <c r="V41" s="104"/>
      <c r="W41" s="104"/>
      <c r="X41" s="104"/>
      <c r="Y41" s="104"/>
      <c r="Z41" s="104"/>
    </row>
    <row r="42" spans="1:26" ht="14.25" customHeight="1" x14ac:dyDescent="0.2">
      <c r="A42" s="111" t="s">
        <v>51</v>
      </c>
      <c r="B42" s="112">
        <v>41</v>
      </c>
      <c r="C42" s="113" t="str">
        <f>ETMRoutes!$A42 &amp; ETMRoutes!$B42</f>
        <v>MRG41</v>
      </c>
      <c r="D42" s="114" t="e">
        <f t="array" aca="1" ref="D42" ca="1">INDEX(ETMRoutes!$C$2:$C$721, MATCH(1,(ETMRoutes!$O42=ETMRoutes!$K$2:$K$721)*1,0))</f>
        <v>#N/A</v>
      </c>
      <c r="E42" s="114" t="s">
        <v>2627</v>
      </c>
      <c r="F42" s="114" t="str">
        <f>VLOOKUP(ETMRoutes!$N42,Code2Loc,2,FALSE) &amp; "-" &amp; VLOOKUP(ETMRoutes!$M42,Code2Loc,2,FALSE)</f>
        <v>TUDAL-PANAJI</v>
      </c>
      <c r="G42" s="114"/>
      <c r="H42" s="114">
        <v>85</v>
      </c>
      <c r="I42" s="114" t="s">
        <v>12</v>
      </c>
      <c r="J42" s="115" t="s">
        <v>4173</v>
      </c>
      <c r="K42" s="115" t="s">
        <v>4174</v>
      </c>
      <c r="L42" s="110" t="s">
        <v>4175</v>
      </c>
      <c r="M42" s="110" t="s">
        <v>14</v>
      </c>
      <c r="N42" s="110" t="s">
        <v>2599</v>
      </c>
      <c r="O42" s="110" t="e">
        <f t="array" aca="1" ref="O42" ca="1">IFS(
ETMRoutes!$Q42&gt;ETMRoutes!$R42,ETMRoutes!$K42,ETMRoutes!$Q42&lt;ETMRoutes!$R42,ETMRoutes!$L42, TRUE, IF(ETMRoutes!$K42&lt;= ETMRoutes!$L42,ETMRoutes!$K42, ETMRoutes!$L42)
)</f>
        <v>#NAME?</v>
      </c>
      <c r="P42" s="112">
        <f>ETMRoutes!$B42</f>
        <v>41</v>
      </c>
      <c r="Q42" s="113">
        <f t="array" ref="Q42">SUMPRODUCT(  ( (ETMRoutes!$K$2:$K$721=ETMRoutes!$K42)+0 )*1 )</f>
        <v>1</v>
      </c>
      <c r="R42" s="114">
        <f t="array" ref="R42">SUMPRODUCT(  ( (ETMRoutes!$L$2:$L$721=ETMRoutes!$K42)+0 )*1 )</f>
        <v>0</v>
      </c>
      <c r="S42" s="114" t="e">
        <f t="array" aca="1" ref="S42" ca="1">AND(ETMRoutes!$K42=ETMRoutes!$O42, SUMPRODUCT( ( ($K$2:$K42=ETMRoutes!$K42)+0)*1) =1)</f>
        <v>#NAME?</v>
      </c>
      <c r="T42" s="110">
        <f>LEN(ETMRoutes!$K42)</f>
        <v>183</v>
      </c>
      <c r="U42" s="104"/>
      <c r="V42" s="104"/>
      <c r="W42" s="104"/>
      <c r="X42" s="104"/>
      <c r="Y42" s="104"/>
      <c r="Z42" s="104"/>
    </row>
    <row r="43" spans="1:26" ht="14.25" customHeight="1" x14ac:dyDescent="0.2">
      <c r="A43" s="111" t="s">
        <v>51</v>
      </c>
      <c r="B43" s="112">
        <v>42</v>
      </c>
      <c r="C43" s="113" t="str">
        <f>ETMRoutes!$A43 &amp; ETMRoutes!$B43</f>
        <v>MRG42</v>
      </c>
      <c r="D43" s="114" t="e">
        <f t="array" aca="1" ref="D43" ca="1">INDEX(ETMRoutes!$C$2:$C$721, MATCH(1,(ETMRoutes!$O43=ETMRoutes!$K$2:$K$721)*1,0))</f>
        <v>#N/A</v>
      </c>
      <c r="E43" s="114" t="s">
        <v>2628</v>
      </c>
      <c r="F43" s="114" t="str">
        <f>VLOOKUP(ETMRoutes!$N43,Code2Loc,2,FALSE) &amp; "-" &amp; VLOOKUP(ETMRoutes!$M43,Code2Loc,2,FALSE)</f>
        <v>VAL-PANAJI</v>
      </c>
      <c r="G43" s="114"/>
      <c r="H43" s="114">
        <v>75</v>
      </c>
      <c r="I43" s="114" t="s">
        <v>12</v>
      </c>
      <c r="J43" s="115" t="s">
        <v>4176</v>
      </c>
      <c r="K43" s="115" t="s">
        <v>4177</v>
      </c>
      <c r="L43" s="110" t="s">
        <v>4178</v>
      </c>
      <c r="M43" s="110" t="s">
        <v>14</v>
      </c>
      <c r="N43" s="110" t="s">
        <v>2618</v>
      </c>
      <c r="O43" s="110" t="e">
        <f t="array" aca="1" ref="O43" ca="1">IFS(
ETMRoutes!$Q43&gt;ETMRoutes!$R43,ETMRoutes!$K43,ETMRoutes!$Q43&lt;ETMRoutes!$R43,ETMRoutes!$L43, TRUE, IF(ETMRoutes!$K43&lt;= ETMRoutes!$L43,ETMRoutes!$K43, ETMRoutes!$L43)
)</f>
        <v>#NAME?</v>
      </c>
      <c r="P43" s="112">
        <f>ETMRoutes!$B43</f>
        <v>42</v>
      </c>
      <c r="Q43" s="113">
        <f t="array" ref="Q43">SUMPRODUCT(  ( (ETMRoutes!$K$2:$K$721=ETMRoutes!$K43)+0 )*1 )</f>
        <v>1</v>
      </c>
      <c r="R43" s="114">
        <f t="array" ref="R43">SUMPRODUCT(  ( (ETMRoutes!$L$2:$L$721=ETMRoutes!$K43)+0 )*1 )</f>
        <v>0</v>
      </c>
      <c r="S43" s="114" t="e">
        <f t="array" aca="1" ref="S43" ca="1">AND(ETMRoutes!$K43=ETMRoutes!$O43, SUMPRODUCT( ( ($K$2:$K43=ETMRoutes!$K43)+0)*1) =1)</f>
        <v>#NAME?</v>
      </c>
      <c r="T43" s="110">
        <f>LEN(ETMRoutes!$K43)</f>
        <v>163</v>
      </c>
      <c r="U43" s="104"/>
      <c r="V43" s="104"/>
      <c r="W43" s="104"/>
      <c r="X43" s="104"/>
      <c r="Y43" s="104"/>
      <c r="Z43" s="104"/>
    </row>
    <row r="44" spans="1:26" ht="14.25" customHeight="1" x14ac:dyDescent="0.2">
      <c r="A44" s="111" t="s">
        <v>51</v>
      </c>
      <c r="B44" s="112">
        <v>43</v>
      </c>
      <c r="C44" s="113" t="str">
        <f>ETMRoutes!$A44 &amp; ETMRoutes!$B44</f>
        <v>MRG43</v>
      </c>
      <c r="D44" s="114" t="e">
        <f t="array" aca="1" ref="D44" ca="1">INDEX(ETMRoutes!$C$2:$C$721, MATCH(1,(ETMRoutes!$O44=ETMRoutes!$K$2:$K$721)*1,0))</f>
        <v>#N/A</v>
      </c>
      <c r="E44" s="114" t="s">
        <v>2629</v>
      </c>
      <c r="F44" s="114" t="str">
        <f>VLOOKUP(ETMRoutes!$N44,Code2Loc,2,FALSE) &amp; "-" &amp; VLOOKUP(ETMRoutes!$M44,Code2Loc,2,FALSE)</f>
        <v>POPAIDANDO-PANAJI</v>
      </c>
      <c r="G44" s="114"/>
      <c r="H44" s="114">
        <v>90</v>
      </c>
      <c r="I44" s="114" t="s">
        <v>12</v>
      </c>
      <c r="J44" s="115" t="s">
        <v>4179</v>
      </c>
      <c r="K44" s="115" t="s">
        <v>4180</v>
      </c>
      <c r="L44" s="110" t="s">
        <v>4181</v>
      </c>
      <c r="M44" s="110" t="s">
        <v>14</v>
      </c>
      <c r="N44" s="110" t="s">
        <v>2616</v>
      </c>
      <c r="O44" s="110" t="e">
        <f t="array" aca="1" ref="O44" ca="1">IFS(
ETMRoutes!$Q44&gt;ETMRoutes!$R44,ETMRoutes!$K44,ETMRoutes!$Q44&lt;ETMRoutes!$R44,ETMRoutes!$L44, TRUE, IF(ETMRoutes!$K44&lt;= ETMRoutes!$L44,ETMRoutes!$K44, ETMRoutes!$L44)
)</f>
        <v>#NAME?</v>
      </c>
      <c r="P44" s="112">
        <f>ETMRoutes!$B44</f>
        <v>43</v>
      </c>
      <c r="Q44" s="113">
        <f t="array" ref="Q44">SUMPRODUCT(  ( (ETMRoutes!$K$2:$K$721=ETMRoutes!$K44)+0 )*1 )</f>
        <v>1</v>
      </c>
      <c r="R44" s="114">
        <f t="array" ref="R44">SUMPRODUCT(  ( (ETMRoutes!$L$2:$L$721=ETMRoutes!$K44)+0 )*1 )</f>
        <v>0</v>
      </c>
      <c r="S44" s="114" t="e">
        <f t="array" aca="1" ref="S44" ca="1">AND(ETMRoutes!$K44=ETMRoutes!$O44, SUMPRODUCT( ( ($K$2:$K44=ETMRoutes!$K44)+0)*1) =1)</f>
        <v>#NAME?</v>
      </c>
      <c r="T44" s="110">
        <f>LEN(ETMRoutes!$K44)</f>
        <v>203</v>
      </c>
      <c r="U44" s="104"/>
      <c r="V44" s="104"/>
      <c r="W44" s="104"/>
      <c r="X44" s="104"/>
      <c r="Y44" s="104"/>
      <c r="Z44" s="104"/>
    </row>
    <row r="45" spans="1:26" ht="14.25" customHeight="1" x14ac:dyDescent="0.2">
      <c r="A45" s="111" t="s">
        <v>51</v>
      </c>
      <c r="B45" s="112">
        <v>44</v>
      </c>
      <c r="C45" s="113" t="str">
        <f>ETMRoutes!$A45 &amp; ETMRoutes!$B45</f>
        <v>MRG44</v>
      </c>
      <c r="D45" s="114" t="e">
        <f t="array" aca="1" ref="D45" ca="1">INDEX(ETMRoutes!$C$2:$C$721, MATCH(1,(ETMRoutes!$O45=ETMRoutes!$K$2:$K$721)*1,0))</f>
        <v>#N/A</v>
      </c>
      <c r="E45" s="114" t="s">
        <v>2630</v>
      </c>
      <c r="F45" s="114" t="str">
        <f>VLOOKUP(ETMRoutes!$N45,Code2Loc,2,FALSE) &amp; "-" &amp; VLOOKUP(ETMRoutes!$M45,Code2Loc,2,FALSE)</f>
        <v>VAL-CANACONA</v>
      </c>
      <c r="G45" s="114"/>
      <c r="H45" s="114">
        <v>7</v>
      </c>
      <c r="I45" s="114" t="s">
        <v>12</v>
      </c>
      <c r="J45" s="115" t="s">
        <v>4182</v>
      </c>
      <c r="K45" s="115" t="s">
        <v>4183</v>
      </c>
      <c r="L45" s="110" t="s">
        <v>4184</v>
      </c>
      <c r="M45" s="110" t="s">
        <v>1418</v>
      </c>
      <c r="N45" s="110" t="s">
        <v>2618</v>
      </c>
      <c r="O45" s="110" t="e">
        <f t="array" aca="1" ref="O45" ca="1">IFS(
ETMRoutes!$Q45&gt;ETMRoutes!$R45,ETMRoutes!$K45,ETMRoutes!$Q45&lt;ETMRoutes!$R45,ETMRoutes!$L45, TRUE, IF(ETMRoutes!$K45&lt;= ETMRoutes!$L45,ETMRoutes!$K45, ETMRoutes!$L45)
)</f>
        <v>#NAME?</v>
      </c>
      <c r="P45" s="112">
        <f>ETMRoutes!$B45</f>
        <v>44</v>
      </c>
      <c r="Q45" s="113">
        <f t="array" ref="Q45">SUMPRODUCT(  ( (ETMRoutes!$K$2:$K$721=ETMRoutes!$K45)+0 )*1 )</f>
        <v>2</v>
      </c>
      <c r="R45" s="114">
        <f t="array" ref="R45">SUMPRODUCT(  ( (ETMRoutes!$L$2:$L$721=ETMRoutes!$K45)+0 )*1 )</f>
        <v>0</v>
      </c>
      <c r="S45" s="114" t="e">
        <f t="array" aca="1" ref="S45" ca="1">AND(ETMRoutes!$K45=ETMRoutes!$O45, SUMPRODUCT( ( ($K$2:$K45=ETMRoutes!$K45)+0)*1) =1)</f>
        <v>#NAME?</v>
      </c>
      <c r="T45" s="110">
        <f>LEN(ETMRoutes!$K45)</f>
        <v>23</v>
      </c>
      <c r="U45" s="104"/>
      <c r="V45" s="104"/>
      <c r="W45" s="104"/>
      <c r="X45" s="104"/>
      <c r="Y45" s="104"/>
      <c r="Z45" s="104"/>
    </row>
    <row r="46" spans="1:26" ht="14.25" customHeight="1" x14ac:dyDescent="0.2">
      <c r="A46" s="111" t="s">
        <v>51</v>
      </c>
      <c r="B46" s="112">
        <v>45</v>
      </c>
      <c r="C46" s="113" t="str">
        <f>ETMRoutes!$A46 &amp; ETMRoutes!$B46</f>
        <v>MRG45</v>
      </c>
      <c r="D46" s="114" t="e">
        <f t="array" aca="1" ref="D46" ca="1">INDEX(ETMRoutes!$C$2:$C$721, MATCH(1,(ETMRoutes!$O46=ETMRoutes!$K$2:$K$721)*1,0))</f>
        <v>#N/A</v>
      </c>
      <c r="E46" s="114" t="s">
        <v>2631</v>
      </c>
      <c r="F46" s="114" t="str">
        <f>VLOOKUP(ETMRoutes!$N46,Code2Loc,2,FALSE) &amp; "-" &amp; VLOOKUP(ETMRoutes!$M46,Code2Loc,2,FALSE)</f>
        <v>KAJUMOL-CANACONA</v>
      </c>
      <c r="G46" s="114"/>
      <c r="H46" s="114">
        <v>14</v>
      </c>
      <c r="I46" s="114" t="s">
        <v>12</v>
      </c>
      <c r="J46" s="115" t="s">
        <v>4185</v>
      </c>
      <c r="K46" s="115" t="s">
        <v>4186</v>
      </c>
      <c r="L46" s="110" t="s">
        <v>4187</v>
      </c>
      <c r="M46" s="110" t="s">
        <v>1418</v>
      </c>
      <c r="N46" s="110" t="s">
        <v>2528</v>
      </c>
      <c r="O46" s="110" t="e">
        <f t="array" aca="1" ref="O46" ca="1">IFS(
ETMRoutes!$Q46&gt;ETMRoutes!$R46,ETMRoutes!$K46,ETMRoutes!$Q46&lt;ETMRoutes!$R46,ETMRoutes!$L46, TRUE, IF(ETMRoutes!$K46&lt;= ETMRoutes!$L46,ETMRoutes!$K46, ETMRoutes!$L46)
)</f>
        <v>#NAME?</v>
      </c>
      <c r="P46" s="112">
        <f>ETMRoutes!$B46</f>
        <v>45</v>
      </c>
      <c r="Q46" s="113">
        <f t="array" ref="Q46">SUMPRODUCT(  ( (ETMRoutes!$K$2:$K$721=ETMRoutes!$K46)+0 )*1 )</f>
        <v>2</v>
      </c>
      <c r="R46" s="114">
        <f t="array" ref="R46">SUMPRODUCT(  ( (ETMRoutes!$L$2:$L$721=ETMRoutes!$K46)+0 )*1 )</f>
        <v>0</v>
      </c>
      <c r="S46" s="114" t="e">
        <f t="array" aca="1" ref="S46" ca="1">AND(ETMRoutes!$K46=ETMRoutes!$O46, SUMPRODUCT( ( ($K$2:$K46=ETMRoutes!$K46)+0)*1) =1)</f>
        <v>#NAME?</v>
      </c>
      <c r="T46" s="110">
        <f>LEN(ETMRoutes!$K46)</f>
        <v>39</v>
      </c>
      <c r="U46" s="104"/>
      <c r="V46" s="104"/>
      <c r="W46" s="104"/>
      <c r="X46" s="104"/>
      <c r="Y46" s="104"/>
      <c r="Z46" s="104"/>
    </row>
    <row r="47" spans="1:26" ht="14.25" customHeight="1" x14ac:dyDescent="0.2">
      <c r="A47" s="111" t="s">
        <v>51</v>
      </c>
      <c r="B47" s="112">
        <v>46</v>
      </c>
      <c r="C47" s="113" t="str">
        <f>ETMRoutes!$A47 &amp; ETMRoutes!$B47</f>
        <v>MRG46</v>
      </c>
      <c r="D47" s="114" t="e">
        <f t="array" aca="1" ref="D47" ca="1">INDEX(ETMRoutes!$C$2:$C$721, MATCH(1,(ETMRoutes!$O47=ETMRoutes!$K$2:$K$721)*1,0))</f>
        <v>#N/A</v>
      </c>
      <c r="E47" s="114" t="s">
        <v>2632</v>
      </c>
      <c r="F47" s="114" t="str">
        <f>VLOOKUP(ETMRoutes!$N47,Code2Loc,2,FALSE) &amp; "-" &amp; VLOOKUP(ETMRoutes!$M47,Code2Loc,2,FALSE)</f>
        <v>POPAIDANDO-CANACONA</v>
      </c>
      <c r="G47" s="114"/>
      <c r="H47" s="114">
        <v>20</v>
      </c>
      <c r="I47" s="114" t="s">
        <v>12</v>
      </c>
      <c r="J47" s="115" t="s">
        <v>4188</v>
      </c>
      <c r="K47" s="115" t="s">
        <v>4189</v>
      </c>
      <c r="L47" s="110" t="s">
        <v>4190</v>
      </c>
      <c r="M47" s="110" t="s">
        <v>1418</v>
      </c>
      <c r="N47" s="110" t="s">
        <v>2616</v>
      </c>
      <c r="O47" s="110" t="e">
        <f t="array" aca="1" ref="O47" ca="1">IFS(
ETMRoutes!$Q47&gt;ETMRoutes!$R47,ETMRoutes!$K47,ETMRoutes!$Q47&lt;ETMRoutes!$R47,ETMRoutes!$L47, TRUE, IF(ETMRoutes!$K47&lt;= ETMRoutes!$L47,ETMRoutes!$K47, ETMRoutes!$L47)
)</f>
        <v>#NAME?</v>
      </c>
      <c r="P47" s="112">
        <f>ETMRoutes!$B47</f>
        <v>46</v>
      </c>
      <c r="Q47" s="113">
        <f t="array" ref="Q47">SUMPRODUCT(  ( (ETMRoutes!$K$2:$K$721=ETMRoutes!$K47)+0 )*1 )</f>
        <v>1</v>
      </c>
      <c r="R47" s="114">
        <f t="array" ref="R47">SUMPRODUCT(  ( (ETMRoutes!$L$2:$L$721=ETMRoutes!$K47)+0 )*1 )</f>
        <v>0</v>
      </c>
      <c r="S47" s="114" t="e">
        <f t="array" aca="1" ref="S47" ca="1">AND(ETMRoutes!$K47=ETMRoutes!$O47, SUMPRODUCT( ( ($K$2:$K47=ETMRoutes!$K47)+0)*1) =1)</f>
        <v>#NAME?</v>
      </c>
      <c r="T47" s="110">
        <f>LEN(ETMRoutes!$K47)</f>
        <v>55</v>
      </c>
      <c r="U47" s="104"/>
      <c r="V47" s="104"/>
      <c r="W47" s="104"/>
      <c r="X47" s="104"/>
      <c r="Y47" s="104"/>
      <c r="Z47" s="104"/>
    </row>
    <row r="48" spans="1:26" ht="14.25" customHeight="1" x14ac:dyDescent="0.2">
      <c r="A48" s="111" t="s">
        <v>51</v>
      </c>
      <c r="B48" s="112">
        <v>47</v>
      </c>
      <c r="C48" s="113" t="str">
        <f>ETMRoutes!$A48 &amp; ETMRoutes!$B48</f>
        <v>MRG47</v>
      </c>
      <c r="D48" s="114" t="e">
        <f t="array" aca="1" ref="D48" ca="1">INDEX(ETMRoutes!$C$2:$C$721, MATCH(1,(ETMRoutes!$O48=ETMRoutes!$K$2:$K$721)*1,0))</f>
        <v>#N/A</v>
      </c>
      <c r="E48" s="114" t="s">
        <v>2633</v>
      </c>
      <c r="F48" s="114" t="str">
        <f>VLOOKUP(ETMRoutes!$N48,Code2Loc,2,FALSE) &amp; "-" &amp; VLOOKUP(ETMRoutes!$M48,Code2Loc,2,FALSE)</f>
        <v>CAB-DE-RAM-CANACONA</v>
      </c>
      <c r="G48" s="114"/>
      <c r="H48" s="114">
        <v>28</v>
      </c>
      <c r="I48" s="114" t="s">
        <v>12</v>
      </c>
      <c r="J48" s="115" t="s">
        <v>4191</v>
      </c>
      <c r="K48" s="115" t="s">
        <v>4192</v>
      </c>
      <c r="L48" s="110" t="s">
        <v>4193</v>
      </c>
      <c r="M48" s="110" t="s">
        <v>1418</v>
      </c>
      <c r="N48" s="110" t="s">
        <v>2625</v>
      </c>
      <c r="O48" s="110" t="e">
        <f t="array" aca="1" ref="O48" ca="1">IFS(
ETMRoutes!$Q48&gt;ETMRoutes!$R48,ETMRoutes!$K48,ETMRoutes!$Q48&lt;ETMRoutes!$R48,ETMRoutes!$L48, TRUE, IF(ETMRoutes!$K48&lt;= ETMRoutes!$L48,ETMRoutes!$K48, ETMRoutes!$L48)
)</f>
        <v>#NAME?</v>
      </c>
      <c r="P48" s="112">
        <f>ETMRoutes!$B48</f>
        <v>47</v>
      </c>
      <c r="Q48" s="113">
        <f t="array" ref="Q48">SUMPRODUCT(  ( (ETMRoutes!$K$2:$K$721=ETMRoutes!$K48)+0 )*1 )</f>
        <v>2</v>
      </c>
      <c r="R48" s="114">
        <f t="array" ref="R48">SUMPRODUCT(  ( (ETMRoutes!$L$2:$L$721=ETMRoutes!$K48)+0 )*1 )</f>
        <v>0</v>
      </c>
      <c r="S48" s="114" t="e">
        <f t="array" aca="1" ref="S48" ca="1">AND(ETMRoutes!$K48=ETMRoutes!$O48, SUMPRODUCT( ( ($K$2:$K48=ETMRoutes!$K48)+0)*1) =1)</f>
        <v>#NAME?</v>
      </c>
      <c r="T48" s="110">
        <f>LEN(ETMRoutes!$K48)</f>
        <v>71</v>
      </c>
      <c r="U48" s="104"/>
      <c r="V48" s="104"/>
      <c r="W48" s="104"/>
      <c r="X48" s="104"/>
      <c r="Y48" s="104"/>
      <c r="Z48" s="104"/>
    </row>
    <row r="49" spans="1:26" ht="14.25" customHeight="1" x14ac:dyDescent="0.2">
      <c r="A49" s="111" t="s">
        <v>51</v>
      </c>
      <c r="B49" s="112">
        <v>48</v>
      </c>
      <c r="C49" s="113" t="str">
        <f>ETMRoutes!$A49 &amp; ETMRoutes!$B49</f>
        <v>MRG48</v>
      </c>
      <c r="D49" s="114" t="e">
        <f t="array" aca="1" ref="D49" ca="1">INDEX(ETMRoutes!$C$2:$C$721, MATCH(1,(ETMRoutes!$O49=ETMRoutes!$K$2:$K$721)*1,0))</f>
        <v>#N/A</v>
      </c>
      <c r="E49" s="114" t="s">
        <v>2634</v>
      </c>
      <c r="F49" s="114" t="str">
        <f>VLOOKUP(ETMRoutes!$N49,Code2Loc,2,FALSE) &amp; "-" &amp; VLOOKUP(ETMRoutes!$M49,Code2Loc,2,FALSE)</f>
        <v>KUSKEM-CANACONA</v>
      </c>
      <c r="G49" s="114"/>
      <c r="H49" s="114">
        <v>26</v>
      </c>
      <c r="I49" s="114" t="s">
        <v>12</v>
      </c>
      <c r="J49" s="115" t="s">
        <v>4194</v>
      </c>
      <c r="K49" s="115" t="s">
        <v>4195</v>
      </c>
      <c r="L49" s="110" t="s">
        <v>4196</v>
      </c>
      <c r="M49" s="110" t="s">
        <v>1418</v>
      </c>
      <c r="N49" s="110" t="s">
        <v>2565</v>
      </c>
      <c r="O49" s="110" t="e">
        <f t="array" aca="1" ref="O49" ca="1">IFS(
ETMRoutes!$Q49&gt;ETMRoutes!$R49,ETMRoutes!$K49,ETMRoutes!$Q49&lt;ETMRoutes!$R49,ETMRoutes!$L49, TRUE, IF(ETMRoutes!$K49&lt;= ETMRoutes!$L49,ETMRoutes!$K49, ETMRoutes!$L49)
)</f>
        <v>#NAME?</v>
      </c>
      <c r="P49" s="112">
        <f>ETMRoutes!$B49</f>
        <v>48</v>
      </c>
      <c r="Q49" s="113">
        <f t="array" ref="Q49">SUMPRODUCT(  ( (ETMRoutes!$K$2:$K$721=ETMRoutes!$K49)+0 )*1 )</f>
        <v>1</v>
      </c>
      <c r="R49" s="114">
        <f t="array" ref="R49">SUMPRODUCT(  ( (ETMRoutes!$L$2:$L$721=ETMRoutes!$K49)+0 )*1 )</f>
        <v>0</v>
      </c>
      <c r="S49" s="114" t="e">
        <f t="array" aca="1" ref="S49" ca="1">AND(ETMRoutes!$K49=ETMRoutes!$O49, SUMPRODUCT( ( ($K$2:$K49=ETMRoutes!$K49)+0)*1) =1)</f>
        <v>#NAME?</v>
      </c>
      <c r="T49" s="110">
        <f>LEN(ETMRoutes!$K49)</f>
        <v>55</v>
      </c>
      <c r="U49" s="104"/>
      <c r="V49" s="104"/>
      <c r="W49" s="104"/>
      <c r="X49" s="104"/>
      <c r="Y49" s="104"/>
      <c r="Z49" s="104"/>
    </row>
    <row r="50" spans="1:26" ht="14.25" customHeight="1" x14ac:dyDescent="0.2">
      <c r="A50" s="111" t="s">
        <v>51</v>
      </c>
      <c r="B50" s="112">
        <v>49</v>
      </c>
      <c r="C50" s="113" t="str">
        <f>ETMRoutes!$A50 &amp; ETMRoutes!$B50</f>
        <v>MRG49</v>
      </c>
      <c r="D50" s="114" t="e">
        <f t="array" aca="1" ref="D50" ca="1">INDEX(ETMRoutes!$C$2:$C$721, MATCH(1,(ETMRoutes!$O50=ETMRoutes!$K$2:$K$721)*1,0))</f>
        <v>#N/A</v>
      </c>
      <c r="E50" s="114" t="s">
        <v>2635</v>
      </c>
      <c r="F50" s="114" t="str">
        <f>VLOOKUP(ETMRoutes!$N50,Code2Loc,2,FALSE) &amp; "-" &amp; VLOOKUP(ETMRoutes!$M50,Code2Loc,2,FALSE)</f>
        <v>TUDAL-CANACONA</v>
      </c>
      <c r="G50" s="114" t="s">
        <v>2594</v>
      </c>
      <c r="H50" s="114">
        <v>17</v>
      </c>
      <c r="I50" s="114" t="s">
        <v>12</v>
      </c>
      <c r="J50" s="115" t="s">
        <v>4197</v>
      </c>
      <c r="K50" s="115" t="s">
        <v>4198</v>
      </c>
      <c r="L50" s="110" t="s">
        <v>4199</v>
      </c>
      <c r="M50" s="110" t="s">
        <v>1418</v>
      </c>
      <c r="N50" s="110" t="s">
        <v>2599</v>
      </c>
      <c r="O50" s="110" t="e">
        <f t="array" aca="1" ref="O50" ca="1">IFS(
ETMRoutes!$Q50&gt;ETMRoutes!$R50,ETMRoutes!$K50,ETMRoutes!$Q50&lt;ETMRoutes!$R50,ETMRoutes!$L50, TRUE, IF(ETMRoutes!$K50&lt;= ETMRoutes!$L50,ETMRoutes!$K50, ETMRoutes!$L50)
)</f>
        <v>#NAME?</v>
      </c>
      <c r="P50" s="112">
        <f>ETMRoutes!$B50</f>
        <v>49</v>
      </c>
      <c r="Q50" s="113">
        <f t="array" ref="Q50">SUMPRODUCT(  ( (ETMRoutes!$K$2:$K$721=ETMRoutes!$K50)+0 )*1 )</f>
        <v>2</v>
      </c>
      <c r="R50" s="114">
        <f t="array" ref="R50">SUMPRODUCT(  ( (ETMRoutes!$L$2:$L$721=ETMRoutes!$K50)+0 )*1 )</f>
        <v>0</v>
      </c>
      <c r="S50" s="114" t="e">
        <f t="array" aca="1" ref="S50" ca="1">AND(ETMRoutes!$K50=ETMRoutes!$O50, SUMPRODUCT( ( ($K$2:$K50=ETMRoutes!$K50)+0)*1) =1)</f>
        <v>#NAME?</v>
      </c>
      <c r="T50" s="110">
        <f>LEN(ETMRoutes!$K50)</f>
        <v>43</v>
      </c>
      <c r="U50" s="104"/>
      <c r="V50" s="104"/>
      <c r="W50" s="104"/>
      <c r="X50" s="104"/>
      <c r="Y50" s="104"/>
      <c r="Z50" s="104"/>
    </row>
    <row r="51" spans="1:26" ht="14.25" customHeight="1" x14ac:dyDescent="0.2">
      <c r="A51" s="111" t="s">
        <v>51</v>
      </c>
      <c r="B51" s="112">
        <v>50</v>
      </c>
      <c r="C51" s="113" t="str">
        <f>ETMRoutes!$A51 &amp; ETMRoutes!$B51</f>
        <v>MRG50</v>
      </c>
      <c r="D51" s="114" t="e">
        <f t="array" aca="1" ref="D51" ca="1">INDEX(ETMRoutes!$C$2:$C$721, MATCH(1,(ETMRoutes!$O51=ETMRoutes!$K$2:$K$721)*1,0))</f>
        <v>#N/A</v>
      </c>
      <c r="E51" s="114" t="s">
        <v>2636</v>
      </c>
      <c r="F51" s="114" t="str">
        <f>VLOOKUP(ETMRoutes!$N51,Code2Loc,2,FALSE) &amp; "-" &amp; VLOOKUP(ETMRoutes!$M51,Code2Loc,2,FALSE)</f>
        <v>MATIMOL-CANACONA</v>
      </c>
      <c r="G51" s="114"/>
      <c r="H51" s="114">
        <v>20</v>
      </c>
      <c r="I51" s="114" t="s">
        <v>12</v>
      </c>
      <c r="J51" s="115" t="s">
        <v>4200</v>
      </c>
      <c r="K51" s="115" t="s">
        <v>4201</v>
      </c>
      <c r="L51" s="110" t="s">
        <v>4202</v>
      </c>
      <c r="M51" s="110" t="s">
        <v>1418</v>
      </c>
      <c r="N51" s="110" t="s">
        <v>2524</v>
      </c>
      <c r="O51" s="110" t="e">
        <f t="array" aca="1" ref="O51" ca="1">IFS(
ETMRoutes!$Q51&gt;ETMRoutes!$R51,ETMRoutes!$K51,ETMRoutes!$Q51&lt;ETMRoutes!$R51,ETMRoutes!$L51, TRUE, IF(ETMRoutes!$K51&lt;= ETMRoutes!$L51,ETMRoutes!$K51, ETMRoutes!$L51)
)</f>
        <v>#NAME?</v>
      </c>
      <c r="P51" s="112">
        <f>ETMRoutes!$B51</f>
        <v>50</v>
      </c>
      <c r="Q51" s="113">
        <f t="array" ref="Q51">SUMPRODUCT(  ( (ETMRoutes!$K$2:$K$721=ETMRoutes!$K51)+0 )*1 )</f>
        <v>2</v>
      </c>
      <c r="R51" s="114">
        <f t="array" ref="R51">SUMPRODUCT(  ( (ETMRoutes!$L$2:$L$721=ETMRoutes!$K51)+0 )*1 )</f>
        <v>0</v>
      </c>
      <c r="S51" s="114" t="e">
        <f t="array" aca="1" ref="S51" ca="1">AND(ETMRoutes!$K51=ETMRoutes!$O51, SUMPRODUCT( ( ($K$2:$K51=ETMRoutes!$K51)+0)*1) =1)</f>
        <v>#NAME?</v>
      </c>
      <c r="T51" s="110">
        <f>LEN(ETMRoutes!$K51)</f>
        <v>51</v>
      </c>
      <c r="U51" s="104"/>
      <c r="V51" s="104"/>
      <c r="W51" s="104"/>
      <c r="X51" s="104"/>
      <c r="Y51" s="104"/>
      <c r="Z51" s="104"/>
    </row>
    <row r="52" spans="1:26" ht="14.25" customHeight="1" x14ac:dyDescent="0.2">
      <c r="A52" s="111" t="s">
        <v>51</v>
      </c>
      <c r="B52" s="112">
        <v>51</v>
      </c>
      <c r="C52" s="113" t="str">
        <f>ETMRoutes!$A52 &amp; ETMRoutes!$B52</f>
        <v>MRG51</v>
      </c>
      <c r="D52" s="114" t="e">
        <f t="array" aca="1" ref="D52" ca="1">INDEX(ETMRoutes!$C$2:$C$721, MATCH(1,(ETMRoutes!$O52=ETMRoutes!$K$2:$K$721)*1,0))</f>
        <v>#N/A</v>
      </c>
      <c r="E52" s="114" t="s">
        <v>2637</v>
      </c>
      <c r="F52" s="114" t="str">
        <f>VLOOKUP(ETMRoutes!$N52,Code2Loc,2,FALSE) &amp; "-" &amp; VLOOKUP(ETMRoutes!$M52,Code2Loc,2,FALSE)</f>
        <v>AGONDA CHRC-CAB-DE-RAM</v>
      </c>
      <c r="G52" s="114" t="s">
        <v>2523</v>
      </c>
      <c r="H52" s="114">
        <v>22</v>
      </c>
      <c r="I52" s="114" t="s">
        <v>12</v>
      </c>
      <c r="J52" s="115" t="s">
        <v>4203</v>
      </c>
      <c r="K52" s="115" t="s">
        <v>4204</v>
      </c>
      <c r="L52" s="110" t="s">
        <v>4205</v>
      </c>
      <c r="M52" s="110" t="s">
        <v>2625</v>
      </c>
      <c r="N52" s="110" t="s">
        <v>2538</v>
      </c>
      <c r="O52" s="110" t="e">
        <f t="array" aca="1" ref="O52" ca="1">IFS(
ETMRoutes!$Q52&gt;ETMRoutes!$R52,ETMRoutes!$K52,ETMRoutes!$Q52&lt;ETMRoutes!$R52,ETMRoutes!$L52, TRUE, IF(ETMRoutes!$K52&lt;= ETMRoutes!$L52,ETMRoutes!$K52, ETMRoutes!$L52)
)</f>
        <v>#NAME?</v>
      </c>
      <c r="P52" s="112">
        <f>ETMRoutes!$B52</f>
        <v>51</v>
      </c>
      <c r="Q52" s="113">
        <f t="array" ref="Q52">SUMPRODUCT(  ( (ETMRoutes!$K$2:$K$721=ETMRoutes!$K52)+0 )*1 )</f>
        <v>1</v>
      </c>
      <c r="R52" s="114">
        <f t="array" ref="R52">SUMPRODUCT(  ( (ETMRoutes!$L$2:$L$721=ETMRoutes!$K52)+0 )*1 )</f>
        <v>0</v>
      </c>
      <c r="S52" s="114" t="e">
        <f t="array" aca="1" ref="S52" ca="1">AND(ETMRoutes!$K52=ETMRoutes!$O52, SUMPRODUCT( ( ($K$2:$K52=ETMRoutes!$K52)+0)*1) =1)</f>
        <v>#NAME?</v>
      </c>
      <c r="T52" s="110">
        <f>LEN(ETMRoutes!$K52)</f>
        <v>55</v>
      </c>
      <c r="U52" s="104"/>
      <c r="V52" s="104"/>
      <c r="W52" s="104"/>
      <c r="X52" s="104"/>
      <c r="Y52" s="104"/>
      <c r="Z52" s="104"/>
    </row>
    <row r="53" spans="1:26" ht="14.25" customHeight="1" x14ac:dyDescent="0.2">
      <c r="A53" s="111" t="s">
        <v>51</v>
      </c>
      <c r="B53" s="112">
        <v>52</v>
      </c>
      <c r="C53" s="113" t="str">
        <f>ETMRoutes!$A53 &amp; ETMRoutes!$B53</f>
        <v>MRG52</v>
      </c>
      <c r="D53" s="114" t="e">
        <f t="array" aca="1" ref="D53" ca="1">INDEX(ETMRoutes!$C$2:$C$721, MATCH(1,(ETMRoutes!$O53=ETMRoutes!$K$2:$K$721)*1,0))</f>
        <v>#N/A</v>
      </c>
      <c r="E53" s="114" t="s">
        <v>2638</v>
      </c>
      <c r="F53" s="114" t="str">
        <f>VLOOKUP(ETMRoutes!$N53,Code2Loc,2,FALSE) &amp; "-" &amp; VLOOKUP(ETMRoutes!$M53,Code2Loc,2,FALSE)</f>
        <v>DABEM-PANAJI</v>
      </c>
      <c r="G53" s="114"/>
      <c r="H53" s="114">
        <v>60</v>
      </c>
      <c r="I53" s="114" t="s">
        <v>12</v>
      </c>
      <c r="J53" s="115" t="s">
        <v>4206</v>
      </c>
      <c r="K53" s="115" t="s">
        <v>4207</v>
      </c>
      <c r="L53" s="110" t="s">
        <v>4208</v>
      </c>
      <c r="M53" s="110" t="s">
        <v>14</v>
      </c>
      <c r="N53" s="110" t="s">
        <v>346</v>
      </c>
      <c r="O53" s="110" t="e">
        <f t="array" aca="1" ref="O53" ca="1">IFS(
ETMRoutes!$Q53&gt;ETMRoutes!$R53,ETMRoutes!$K53,ETMRoutes!$Q53&lt;ETMRoutes!$R53,ETMRoutes!$L53, TRUE, IF(ETMRoutes!$K53&lt;= ETMRoutes!$L53,ETMRoutes!$K53, ETMRoutes!$L53)
)</f>
        <v>#NAME?</v>
      </c>
      <c r="P53" s="112">
        <f>ETMRoutes!$B53</f>
        <v>52</v>
      </c>
      <c r="Q53" s="113">
        <f t="array" ref="Q53">SUMPRODUCT(  ( (ETMRoutes!$K$2:$K$721=ETMRoutes!$K53)+0 )*1 )</f>
        <v>1</v>
      </c>
      <c r="R53" s="114">
        <f t="array" ref="R53">SUMPRODUCT(  ( (ETMRoutes!$L$2:$L$721=ETMRoutes!$K53)+0 )*1 )</f>
        <v>0</v>
      </c>
      <c r="S53" s="114" t="e">
        <f t="array" aca="1" ref="S53" ca="1">AND(ETMRoutes!$K53=ETMRoutes!$O53, SUMPRODUCT( ( ($K$2:$K53=ETMRoutes!$K53)+0)*1) =1)</f>
        <v>#NAME?</v>
      </c>
      <c r="T53" s="110">
        <f>LEN(ETMRoutes!$K53)</f>
        <v>143</v>
      </c>
      <c r="U53" s="104"/>
      <c r="V53" s="104"/>
      <c r="W53" s="104"/>
      <c r="X53" s="104"/>
      <c r="Y53" s="104"/>
      <c r="Z53" s="104"/>
    </row>
    <row r="54" spans="1:26" ht="14.25" customHeight="1" x14ac:dyDescent="0.2">
      <c r="A54" s="111" t="s">
        <v>51</v>
      </c>
      <c r="B54" s="112">
        <v>53</v>
      </c>
      <c r="C54" s="113" t="str">
        <f>ETMRoutes!$A54 &amp; ETMRoutes!$B54</f>
        <v>MRG53</v>
      </c>
      <c r="D54" s="114" t="e">
        <f t="array" aca="1" ref="D54" ca="1">INDEX(ETMRoutes!$C$2:$C$721, MATCH(1,(ETMRoutes!$O54=ETMRoutes!$K$2:$K$721)*1,0))</f>
        <v>#N/A</v>
      </c>
      <c r="E54" s="114" t="s">
        <v>2649</v>
      </c>
      <c r="F54" s="114" t="str">
        <f>VLOOKUP(ETMRoutes!$N54,Code2Loc,2,FALSE) &amp; "-" &amp; VLOOKUP(ETMRoutes!$M54,Code2Loc,2,FALSE)</f>
        <v>BETUL-MARGAO</v>
      </c>
      <c r="G54" s="114" t="s">
        <v>1415</v>
      </c>
      <c r="H54" s="114">
        <v>24</v>
      </c>
      <c r="I54" s="114" t="s">
        <v>12</v>
      </c>
      <c r="J54" s="115" t="s">
        <v>4209</v>
      </c>
      <c r="K54" s="115" t="s">
        <v>4210</v>
      </c>
      <c r="L54" s="110" t="s">
        <v>4211</v>
      </c>
      <c r="M54" s="110" t="s">
        <v>51</v>
      </c>
      <c r="N54" s="110" t="s">
        <v>1143</v>
      </c>
      <c r="O54" s="110" t="e">
        <f t="array" aca="1" ref="O54" ca="1">IFS(
ETMRoutes!$Q54&gt;ETMRoutes!$R54,ETMRoutes!$K54,ETMRoutes!$Q54&lt;ETMRoutes!$R54,ETMRoutes!$L54, TRUE, IF(ETMRoutes!$K54&lt;= ETMRoutes!$L54,ETMRoutes!$K54, ETMRoutes!$L54)
)</f>
        <v>#NAME?</v>
      </c>
      <c r="P54" s="112">
        <f>ETMRoutes!$B54</f>
        <v>53</v>
      </c>
      <c r="Q54" s="113">
        <f t="array" ref="Q54">SUMPRODUCT(  ( (ETMRoutes!$K$2:$K$721=ETMRoutes!$K54)+0 )*1 )</f>
        <v>1</v>
      </c>
      <c r="R54" s="114">
        <f t="array" ref="R54">SUMPRODUCT(  ( (ETMRoutes!$L$2:$L$721=ETMRoutes!$K54)+0 )*1 )</f>
        <v>0</v>
      </c>
      <c r="S54" s="114" t="e">
        <f t="array" aca="1" ref="S54" ca="1">AND(ETMRoutes!$K54=ETMRoutes!$O54, SUMPRODUCT( ( ($K$2:$K54=ETMRoutes!$K54)+0)*1) =1)</f>
        <v>#NAME?</v>
      </c>
      <c r="T54" s="110">
        <f>LEN(ETMRoutes!$K54)</f>
        <v>67</v>
      </c>
      <c r="U54" s="104"/>
      <c r="V54" s="104"/>
      <c r="W54" s="104"/>
      <c r="X54" s="104"/>
      <c r="Y54" s="104"/>
      <c r="Z54" s="104"/>
    </row>
    <row r="55" spans="1:26" ht="14.25" customHeight="1" x14ac:dyDescent="0.2">
      <c r="A55" s="111" t="s">
        <v>51</v>
      </c>
      <c r="B55" s="112">
        <v>54</v>
      </c>
      <c r="C55" s="113" t="str">
        <f>ETMRoutes!$A55 &amp; ETMRoutes!$B55</f>
        <v>MRG54</v>
      </c>
      <c r="D55" s="114" t="e">
        <f t="array" aca="1" ref="D55" ca="1">INDEX(ETMRoutes!$C$2:$C$721, MATCH(1,(ETMRoutes!$O55=ETMRoutes!$K$2:$K$721)*1,0))</f>
        <v>#N/A</v>
      </c>
      <c r="E55" s="114" t="s">
        <v>2656</v>
      </c>
      <c r="F55" s="114" t="str">
        <f>VLOOKUP(ETMRoutes!$N55,Code2Loc,2,FALSE) &amp; "-" &amp; VLOOKUP(ETMRoutes!$M55,Code2Loc,2,FALSE)</f>
        <v>VELIM MKT-MARGAO</v>
      </c>
      <c r="G55" s="114" t="s">
        <v>1415</v>
      </c>
      <c r="H55" s="114">
        <v>19</v>
      </c>
      <c r="I55" s="114" t="s">
        <v>12</v>
      </c>
      <c r="J55" s="115" t="s">
        <v>4212</v>
      </c>
      <c r="K55" s="115" t="s">
        <v>4213</v>
      </c>
      <c r="L55" s="110" t="s">
        <v>4214</v>
      </c>
      <c r="M55" s="110" t="s">
        <v>51</v>
      </c>
      <c r="N55" s="110" t="s">
        <v>1133</v>
      </c>
      <c r="O55" s="110" t="e">
        <f t="array" aca="1" ref="O55" ca="1">IFS(
ETMRoutes!$Q55&gt;ETMRoutes!$R55,ETMRoutes!$K55,ETMRoutes!$Q55&lt;ETMRoutes!$R55,ETMRoutes!$L55, TRUE, IF(ETMRoutes!$K55&lt;= ETMRoutes!$L55,ETMRoutes!$K55, ETMRoutes!$L55)
)</f>
        <v>#NAME?</v>
      </c>
      <c r="P55" s="112">
        <f>ETMRoutes!$B55</f>
        <v>54</v>
      </c>
      <c r="Q55" s="113">
        <f t="array" ref="Q55">SUMPRODUCT(  ( (ETMRoutes!$K$2:$K$721=ETMRoutes!$K55)+0 )*1 )</f>
        <v>1</v>
      </c>
      <c r="R55" s="114">
        <f t="array" ref="R55">SUMPRODUCT(  ( (ETMRoutes!$L$2:$L$721=ETMRoutes!$K55)+0 )*1 )</f>
        <v>0</v>
      </c>
      <c r="S55" s="114" t="e">
        <f t="array" aca="1" ref="S55" ca="1">AND(ETMRoutes!$K55=ETMRoutes!$O55, SUMPRODUCT( ( ($K$2:$K55=ETMRoutes!$K55)+0)*1) =1)</f>
        <v>#NAME?</v>
      </c>
      <c r="T55" s="110">
        <f>LEN(ETMRoutes!$K55)</f>
        <v>47</v>
      </c>
      <c r="U55" s="104"/>
      <c r="V55" s="104"/>
      <c r="W55" s="104"/>
      <c r="X55" s="104"/>
      <c r="Y55" s="104"/>
      <c r="Z55" s="104"/>
    </row>
    <row r="56" spans="1:26" ht="14.25" customHeight="1" x14ac:dyDescent="0.2">
      <c r="A56" s="111" t="s">
        <v>51</v>
      </c>
      <c r="B56" s="112">
        <v>55</v>
      </c>
      <c r="C56" s="113" t="str">
        <f>ETMRoutes!$A56 &amp; ETMRoutes!$B56</f>
        <v>MRG55</v>
      </c>
      <c r="D56" s="114" t="e">
        <f t="array" aca="1" ref="D56" ca="1">INDEX(ETMRoutes!$C$2:$C$721, MATCH(1,(ETMRoutes!$O56=ETMRoutes!$K$2:$K$721)*1,0))</f>
        <v>#N/A</v>
      </c>
      <c r="E56" s="114" t="s">
        <v>3805</v>
      </c>
      <c r="F56" s="114" t="str">
        <f>VLOOKUP(ETMRoutes!$N56,Code2Loc,2,FALSE) &amp; "-" &amp; VLOOKUP(ETMRoutes!$M56,Code2Loc,2,FALSE)</f>
        <v>CUTBONA-MARGAO</v>
      </c>
      <c r="G56" s="114" t="s">
        <v>1415</v>
      </c>
      <c r="H56" s="114">
        <v>22</v>
      </c>
      <c r="I56" s="114" t="s">
        <v>12</v>
      </c>
      <c r="J56" s="115" t="s">
        <v>4215</v>
      </c>
      <c r="K56" s="115" t="s">
        <v>4216</v>
      </c>
      <c r="L56" s="110" t="s">
        <v>4217</v>
      </c>
      <c r="M56" s="110" t="s">
        <v>51</v>
      </c>
      <c r="N56" s="110" t="s">
        <v>3811</v>
      </c>
      <c r="O56" s="110" t="e">
        <f t="array" aca="1" ref="O56" ca="1">IFS(
ETMRoutes!$Q56&gt;ETMRoutes!$R56,ETMRoutes!$K56,ETMRoutes!$Q56&lt;ETMRoutes!$R56,ETMRoutes!$L56, TRUE, IF(ETMRoutes!$K56&lt;= ETMRoutes!$L56,ETMRoutes!$K56, ETMRoutes!$L56)
)</f>
        <v>#NAME?</v>
      </c>
      <c r="P56" s="112">
        <f>ETMRoutes!$B56</f>
        <v>55</v>
      </c>
      <c r="Q56" s="113">
        <f t="array" ref="Q56">SUMPRODUCT(  ( (ETMRoutes!$K$2:$K$721=ETMRoutes!$K56)+0 )*1 )</f>
        <v>1</v>
      </c>
      <c r="R56" s="114">
        <f t="array" ref="R56">SUMPRODUCT(  ( (ETMRoutes!$L$2:$L$721=ETMRoutes!$K56)+0 )*1 )</f>
        <v>0</v>
      </c>
      <c r="S56" s="114" t="e">
        <f t="array" aca="1" ref="S56" ca="1">AND(ETMRoutes!$K56=ETMRoutes!$O56, SUMPRODUCT( ( ($K$2:$K56=ETMRoutes!$K56)+0)*1) =1)</f>
        <v>#NAME?</v>
      </c>
      <c r="T56" s="110">
        <f>LEN(ETMRoutes!$K56)</f>
        <v>59</v>
      </c>
      <c r="U56" s="104"/>
      <c r="V56" s="104"/>
      <c r="W56" s="104"/>
      <c r="X56" s="104"/>
      <c r="Y56" s="104"/>
      <c r="Z56" s="104"/>
    </row>
    <row r="57" spans="1:26" ht="14.25" customHeight="1" x14ac:dyDescent="0.2">
      <c r="A57" s="111" t="s">
        <v>51</v>
      </c>
      <c r="B57" s="112">
        <v>56</v>
      </c>
      <c r="C57" s="113" t="str">
        <f>ETMRoutes!$A57 &amp; ETMRoutes!$B57</f>
        <v>MRG56</v>
      </c>
      <c r="D57" s="114" t="e">
        <f t="array" aca="1" ref="D57" ca="1">INDEX(ETMRoutes!$C$2:$C$721, MATCH(1,(ETMRoutes!$O57=ETMRoutes!$K$2:$K$721)*1,0))</f>
        <v>#N/A</v>
      </c>
      <c r="E57" s="114" t="s">
        <v>2656</v>
      </c>
      <c r="F57" s="114" t="str">
        <f>VLOOKUP(ETMRoutes!$N57,Code2Loc,2,FALSE) &amp; "-" &amp; VLOOKUP(ETMRoutes!$M57,Code2Loc,2,FALSE)</f>
        <v>VELIM MKT-MARGAO</v>
      </c>
      <c r="G57" s="114"/>
      <c r="H57" s="114">
        <v>17</v>
      </c>
      <c r="I57" s="114" t="s">
        <v>12</v>
      </c>
      <c r="J57" s="115" t="s">
        <v>4218</v>
      </c>
      <c r="K57" s="115" t="s">
        <v>4219</v>
      </c>
      <c r="L57" s="110" t="s">
        <v>4220</v>
      </c>
      <c r="M57" s="110" t="s">
        <v>51</v>
      </c>
      <c r="N57" s="110" t="s">
        <v>1133</v>
      </c>
      <c r="O57" s="110" t="e">
        <f t="array" aca="1" ref="O57" ca="1">IFS(
ETMRoutes!$Q57&gt;ETMRoutes!$R57,ETMRoutes!$K57,ETMRoutes!$Q57&lt;ETMRoutes!$R57,ETMRoutes!$L57, TRUE, IF(ETMRoutes!$K57&lt;= ETMRoutes!$L57,ETMRoutes!$K57, ETMRoutes!$L57)
)</f>
        <v>#NAME?</v>
      </c>
      <c r="P57" s="112">
        <f>ETMRoutes!$B57</f>
        <v>56</v>
      </c>
      <c r="Q57" s="113">
        <f t="array" ref="Q57">SUMPRODUCT(  ( (ETMRoutes!$K$2:$K$721=ETMRoutes!$K57)+0 )*1 )</f>
        <v>1</v>
      </c>
      <c r="R57" s="114">
        <f t="array" ref="R57">SUMPRODUCT(  ( (ETMRoutes!$L$2:$L$721=ETMRoutes!$K57)+0 )*1 )</f>
        <v>0</v>
      </c>
      <c r="S57" s="114" t="e">
        <f t="array" aca="1" ref="S57" ca="1">AND(ETMRoutes!$K57=ETMRoutes!$O57, SUMPRODUCT( ( ($K$2:$K57=ETMRoutes!$K57)+0)*1) =1)</f>
        <v>#NAME?</v>
      </c>
      <c r="T57" s="110">
        <f>LEN(ETMRoutes!$K57)</f>
        <v>59</v>
      </c>
      <c r="U57" s="104"/>
      <c r="V57" s="104"/>
      <c r="W57" s="104"/>
      <c r="X57" s="104"/>
      <c r="Y57" s="104"/>
      <c r="Z57" s="104"/>
    </row>
    <row r="58" spans="1:26" ht="14.25" customHeight="1" x14ac:dyDescent="0.2">
      <c r="A58" s="111" t="s">
        <v>51</v>
      </c>
      <c r="B58" s="112">
        <v>57</v>
      </c>
      <c r="C58" s="113" t="str">
        <f>ETMRoutes!$A58 &amp; ETMRoutes!$B58</f>
        <v>MRG57</v>
      </c>
      <c r="D58" s="114" t="e">
        <f t="array" aca="1" ref="D58" ca="1">INDEX(ETMRoutes!$C$2:$C$721, MATCH(1,(ETMRoutes!$O58=ETMRoutes!$K$2:$K$721)*1,0))</f>
        <v>#N/A</v>
      </c>
      <c r="E58" s="114" t="s">
        <v>2657</v>
      </c>
      <c r="F58" s="114" t="str">
        <f>VLOOKUP(ETMRoutes!$N58,Code2Loc,2,FALSE) &amp; "-" &amp; VLOOKUP(ETMRoutes!$M58,Code2Loc,2,FALSE)</f>
        <v>VELIM MKT-CUNCOLIM</v>
      </c>
      <c r="G58" s="114" t="s">
        <v>2652</v>
      </c>
      <c r="H58" s="114">
        <v>5</v>
      </c>
      <c r="I58" s="114" t="s">
        <v>12</v>
      </c>
      <c r="J58" s="115" t="s">
        <v>4221</v>
      </c>
      <c r="K58" s="115" t="s">
        <v>4222</v>
      </c>
      <c r="L58" s="110" t="s">
        <v>4223</v>
      </c>
      <c r="M58" s="110" t="s">
        <v>1416</v>
      </c>
      <c r="N58" s="110" t="s">
        <v>1133</v>
      </c>
      <c r="O58" s="110" t="e">
        <f t="array" aca="1" ref="O58" ca="1">IFS(
ETMRoutes!$Q58&gt;ETMRoutes!$R58,ETMRoutes!$K58,ETMRoutes!$Q58&lt;ETMRoutes!$R58,ETMRoutes!$L58, TRUE, IF(ETMRoutes!$K58&lt;= ETMRoutes!$L58,ETMRoutes!$K58, ETMRoutes!$L58)
)</f>
        <v>#NAME?</v>
      </c>
      <c r="P58" s="112">
        <f>ETMRoutes!$B58</f>
        <v>57</v>
      </c>
      <c r="Q58" s="113">
        <f t="array" ref="Q58">SUMPRODUCT(  ( (ETMRoutes!$K$2:$K$721=ETMRoutes!$K58)+0 )*1 )</f>
        <v>1</v>
      </c>
      <c r="R58" s="114">
        <f t="array" ref="R58">SUMPRODUCT(  ( (ETMRoutes!$L$2:$L$721=ETMRoutes!$K58)+0 )*1 )</f>
        <v>0</v>
      </c>
      <c r="S58" s="114" t="e">
        <f t="array" aca="1" ref="S58" ca="1">AND(ETMRoutes!$K58=ETMRoutes!$O58, SUMPRODUCT( ( ($K$2:$K58=ETMRoutes!$K58)+0)*1) =1)</f>
        <v>#NAME?</v>
      </c>
      <c r="T58" s="110">
        <f>LEN(ETMRoutes!$K58)</f>
        <v>19</v>
      </c>
      <c r="U58" s="104"/>
      <c r="V58" s="104"/>
      <c r="W58" s="104"/>
      <c r="X58" s="104"/>
      <c r="Y58" s="104"/>
      <c r="Z58" s="104"/>
    </row>
    <row r="59" spans="1:26" ht="14.25" customHeight="1" x14ac:dyDescent="0.2">
      <c r="A59" s="111" t="s">
        <v>51</v>
      </c>
      <c r="B59" s="112">
        <v>58</v>
      </c>
      <c r="C59" s="113" t="str">
        <f>ETMRoutes!$A59 &amp; ETMRoutes!$B59</f>
        <v>MRG58</v>
      </c>
      <c r="D59" s="114" t="e">
        <f t="array" aca="1" ref="D59" ca="1">INDEX(ETMRoutes!$C$2:$C$721, MATCH(1,(ETMRoutes!$O59=ETMRoutes!$K$2:$K$721)*1,0))</f>
        <v>#N/A</v>
      </c>
      <c r="E59" s="114" t="s">
        <v>2658</v>
      </c>
      <c r="F59" s="114" t="str">
        <f>VLOOKUP(ETMRoutes!$N59,Code2Loc,2,FALSE) &amp; "-" &amp; VLOOKUP(ETMRoutes!$M59,Code2Loc,2,FALSE)</f>
        <v>BETUL-CUNCOLIM</v>
      </c>
      <c r="G59" s="114" t="s">
        <v>2652</v>
      </c>
      <c r="H59" s="114">
        <v>10</v>
      </c>
      <c r="I59" s="114" t="s">
        <v>12</v>
      </c>
      <c r="J59" s="115" t="s">
        <v>4224</v>
      </c>
      <c r="K59" s="115" t="s">
        <v>4225</v>
      </c>
      <c r="L59" s="110" t="s">
        <v>4226</v>
      </c>
      <c r="M59" s="110" t="s">
        <v>1416</v>
      </c>
      <c r="N59" s="110" t="s">
        <v>1143</v>
      </c>
      <c r="O59" s="110" t="e">
        <f t="array" aca="1" ref="O59" ca="1">IFS(
ETMRoutes!$Q59&gt;ETMRoutes!$R59,ETMRoutes!$K59,ETMRoutes!$Q59&lt;ETMRoutes!$R59,ETMRoutes!$L59, TRUE, IF(ETMRoutes!$K59&lt;= ETMRoutes!$L59,ETMRoutes!$K59, ETMRoutes!$L59)
)</f>
        <v>#NAME?</v>
      </c>
      <c r="P59" s="112">
        <f>ETMRoutes!$B59</f>
        <v>58</v>
      </c>
      <c r="Q59" s="113">
        <f t="array" ref="Q59">SUMPRODUCT(  ( (ETMRoutes!$K$2:$K$721=ETMRoutes!$K59)+0 )*1 )</f>
        <v>1</v>
      </c>
      <c r="R59" s="114">
        <f t="array" ref="R59">SUMPRODUCT(  ( (ETMRoutes!$L$2:$L$721=ETMRoutes!$K59)+0 )*1 )</f>
        <v>0</v>
      </c>
      <c r="S59" s="114" t="e">
        <f t="array" aca="1" ref="S59" ca="1">AND(ETMRoutes!$K59=ETMRoutes!$O59, SUMPRODUCT( ( ($K$2:$K59=ETMRoutes!$K59)+0)*1) =1)</f>
        <v>#NAME?</v>
      </c>
      <c r="T59" s="110">
        <f>LEN(ETMRoutes!$K59)</f>
        <v>39</v>
      </c>
      <c r="U59" s="104"/>
      <c r="V59" s="104"/>
      <c r="W59" s="104"/>
      <c r="X59" s="104"/>
      <c r="Y59" s="104"/>
      <c r="Z59" s="104"/>
    </row>
    <row r="60" spans="1:26" ht="14.25" customHeight="1" x14ac:dyDescent="0.2">
      <c r="A60" s="111" t="s">
        <v>51</v>
      </c>
      <c r="B60" s="112">
        <v>59</v>
      </c>
      <c r="C60" s="113" t="str">
        <f>ETMRoutes!$A60 &amp; ETMRoutes!$B60</f>
        <v>MRG59</v>
      </c>
      <c r="D60" s="114" t="e">
        <f t="array" aca="1" ref="D60" ca="1">INDEX(ETMRoutes!$C$2:$C$721, MATCH(1,(ETMRoutes!$O60=ETMRoutes!$K$2:$K$721)*1,0))</f>
        <v>#N/A</v>
      </c>
      <c r="E60" s="114" t="s">
        <v>2659</v>
      </c>
      <c r="F60" s="114" t="str">
        <f>VLOOKUP(ETMRoutes!$N60,Code2Loc,2,FALSE) &amp; "-" &amp; VLOOKUP(ETMRoutes!$M60,Code2Loc,2,FALSE)</f>
        <v>MOLLEM-MARGAO</v>
      </c>
      <c r="G60" s="114"/>
      <c r="H60" s="114">
        <v>50</v>
      </c>
      <c r="I60" s="114" t="s">
        <v>12</v>
      </c>
      <c r="J60" s="115" t="s">
        <v>4227</v>
      </c>
      <c r="K60" s="115" t="s">
        <v>4228</v>
      </c>
      <c r="L60" s="110" t="s">
        <v>4229</v>
      </c>
      <c r="M60" s="110" t="s">
        <v>51</v>
      </c>
      <c r="N60" s="110" t="s">
        <v>1386</v>
      </c>
      <c r="O60" s="110" t="e">
        <f t="array" aca="1" ref="O60" ca="1">IFS(
ETMRoutes!$Q60&gt;ETMRoutes!$R60,ETMRoutes!$K60,ETMRoutes!$Q60&lt;ETMRoutes!$R60,ETMRoutes!$L60, TRUE, IF(ETMRoutes!$K60&lt;= ETMRoutes!$L60,ETMRoutes!$K60, ETMRoutes!$L60)
)</f>
        <v>#NAME?</v>
      </c>
      <c r="P60" s="112">
        <f>ETMRoutes!$B60</f>
        <v>59</v>
      </c>
      <c r="Q60" s="113">
        <f t="array" ref="Q60">SUMPRODUCT(  ( (ETMRoutes!$K$2:$K$721=ETMRoutes!$K60)+0 )*1 )</f>
        <v>2</v>
      </c>
      <c r="R60" s="114">
        <f t="array" ref="R60">SUMPRODUCT(  ( (ETMRoutes!$L$2:$L$721=ETMRoutes!$K60)+0 )*1 )</f>
        <v>0</v>
      </c>
      <c r="S60" s="114" t="e">
        <f t="array" aca="1" ref="S60" ca="1">AND(ETMRoutes!$K60=ETMRoutes!$O60, SUMPRODUCT( ( ($K$2:$K60=ETMRoutes!$K60)+0)*1) =1)</f>
        <v>#NAME?</v>
      </c>
      <c r="T60" s="110">
        <f>LEN(ETMRoutes!$K60)</f>
        <v>143</v>
      </c>
      <c r="U60" s="104"/>
      <c r="V60" s="104"/>
      <c r="W60" s="104"/>
      <c r="X60" s="104"/>
      <c r="Y60" s="104"/>
      <c r="Z60" s="104"/>
    </row>
    <row r="61" spans="1:26" ht="14.25" customHeight="1" x14ac:dyDescent="0.2">
      <c r="A61" s="111" t="s">
        <v>51</v>
      </c>
      <c r="B61" s="112">
        <v>60</v>
      </c>
      <c r="C61" s="113" t="str">
        <f>ETMRoutes!$A61 &amp; ETMRoutes!$B61</f>
        <v>MRG60</v>
      </c>
      <c r="D61" s="114" t="e">
        <f t="array" aca="1" ref="D61" ca="1">INDEX(ETMRoutes!$C$2:$C$721, MATCH(1,(ETMRoutes!$O61=ETMRoutes!$K$2:$K$721)*1,0))</f>
        <v>#N/A</v>
      </c>
      <c r="E61" s="114" t="s">
        <v>2672</v>
      </c>
      <c r="F61" s="114" t="str">
        <f>VLOOKUP(ETMRoutes!$N61,Code2Loc,2,FALSE) &amp; "-" &amp; VLOOKUP(ETMRoutes!$M61,Code2Loc,2,FALSE)</f>
        <v>NETURLIM-MARGAO</v>
      </c>
      <c r="G61" s="114"/>
      <c r="H61" s="114">
        <v>61</v>
      </c>
      <c r="I61" s="114" t="s">
        <v>12</v>
      </c>
      <c r="J61" s="115" t="s">
        <v>4230</v>
      </c>
      <c r="K61" s="115" t="s">
        <v>4231</v>
      </c>
      <c r="L61" s="110" t="s">
        <v>4232</v>
      </c>
      <c r="M61" s="110" t="s">
        <v>51</v>
      </c>
      <c r="N61" s="110" t="s">
        <v>2698</v>
      </c>
      <c r="O61" s="110" t="e">
        <f t="array" aca="1" ref="O61" ca="1">IFS(
ETMRoutes!$Q61&gt;ETMRoutes!$R61,ETMRoutes!$K61,ETMRoutes!$Q61&lt;ETMRoutes!$R61,ETMRoutes!$L61, TRUE, IF(ETMRoutes!$K61&lt;= ETMRoutes!$L61,ETMRoutes!$K61, ETMRoutes!$L61)
)</f>
        <v>#NAME?</v>
      </c>
      <c r="P61" s="112">
        <f>ETMRoutes!$B61</f>
        <v>60</v>
      </c>
      <c r="Q61" s="113">
        <f t="array" ref="Q61">SUMPRODUCT(  ( (ETMRoutes!$K$2:$K$721=ETMRoutes!$K61)+0 )*1 )</f>
        <v>3</v>
      </c>
      <c r="R61" s="114">
        <f t="array" ref="R61">SUMPRODUCT(  ( (ETMRoutes!$L$2:$L$721=ETMRoutes!$K61)+0 )*1 )</f>
        <v>0</v>
      </c>
      <c r="S61" s="114" t="e">
        <f t="array" aca="1" ref="S61" ca="1">AND(ETMRoutes!$K61=ETMRoutes!$O61, SUMPRODUCT( ( ($K$2:$K61=ETMRoutes!$K61)+0)*1) =1)</f>
        <v>#NAME?</v>
      </c>
      <c r="T61" s="110">
        <f>LEN(ETMRoutes!$K61)</f>
        <v>163</v>
      </c>
      <c r="U61" s="104"/>
      <c r="V61" s="104"/>
      <c r="W61" s="104"/>
      <c r="X61" s="104"/>
      <c r="Y61" s="104"/>
      <c r="Z61" s="104"/>
    </row>
    <row r="62" spans="1:26" ht="14.25" customHeight="1" x14ac:dyDescent="0.2">
      <c r="A62" s="111" t="s">
        <v>51</v>
      </c>
      <c r="B62" s="112">
        <v>61</v>
      </c>
      <c r="C62" s="113" t="str">
        <f>ETMRoutes!$A62 &amp; ETMRoutes!$B62</f>
        <v>MRG61</v>
      </c>
      <c r="D62" s="114" t="e">
        <f t="array" aca="1" ref="D62" ca="1">INDEX(ETMRoutes!$C$2:$C$721, MATCH(1,(ETMRoutes!$O62=ETMRoutes!$K$2:$K$721)*1,0))</f>
        <v>#N/A</v>
      </c>
      <c r="E62" s="114" t="s">
        <v>2699</v>
      </c>
      <c r="F62" s="114" t="str">
        <f>VLOOKUP(ETMRoutes!$N62,Code2Loc,2,FALSE) &amp; "-" &amp; VLOOKUP(ETMRoutes!$M62,Code2Loc,2,FALSE)</f>
        <v>SALJINI-MARGAO</v>
      </c>
      <c r="G62" s="114"/>
      <c r="H62" s="114">
        <v>81</v>
      </c>
      <c r="I62" s="114" t="s">
        <v>12</v>
      </c>
      <c r="J62" s="115" t="s">
        <v>4233</v>
      </c>
      <c r="K62" s="115" t="s">
        <v>4234</v>
      </c>
      <c r="L62" s="110" t="s">
        <v>4235</v>
      </c>
      <c r="M62" s="110" t="s">
        <v>51</v>
      </c>
      <c r="N62" s="110" t="s">
        <v>2705</v>
      </c>
      <c r="O62" s="110" t="e">
        <f t="array" aca="1" ref="O62" ca="1">IFS(
ETMRoutes!$Q62&gt;ETMRoutes!$R62,ETMRoutes!$K62,ETMRoutes!$Q62&lt;ETMRoutes!$R62,ETMRoutes!$L62, TRUE, IF(ETMRoutes!$K62&lt;= ETMRoutes!$L62,ETMRoutes!$K62, ETMRoutes!$L62)
)</f>
        <v>#NAME?</v>
      </c>
      <c r="P62" s="112">
        <f>ETMRoutes!$B62</f>
        <v>61</v>
      </c>
      <c r="Q62" s="113">
        <f t="array" ref="Q62">SUMPRODUCT(  ( (ETMRoutes!$K$2:$K$721=ETMRoutes!$K62)+0 )*1 )</f>
        <v>1</v>
      </c>
      <c r="R62" s="114">
        <f t="array" ref="R62">SUMPRODUCT(  ( (ETMRoutes!$L$2:$L$721=ETMRoutes!$K62)+0 )*1 )</f>
        <v>0</v>
      </c>
      <c r="S62" s="114" t="e">
        <f t="array" aca="1" ref="S62" ca="1">AND(ETMRoutes!$K62=ETMRoutes!$O62, SUMPRODUCT( ( ($K$2:$K62=ETMRoutes!$K62)+0)*1) =1)</f>
        <v>#NAME?</v>
      </c>
      <c r="T62" s="110">
        <f>LEN(ETMRoutes!$K62)</f>
        <v>175</v>
      </c>
      <c r="U62" s="104"/>
      <c r="V62" s="104"/>
      <c r="W62" s="104"/>
      <c r="X62" s="104"/>
      <c r="Y62" s="104"/>
      <c r="Z62" s="104"/>
    </row>
    <row r="63" spans="1:26" ht="14.25" customHeight="1" x14ac:dyDescent="0.2">
      <c r="A63" s="111" t="s">
        <v>51</v>
      </c>
      <c r="B63" s="112">
        <v>62</v>
      </c>
      <c r="C63" s="113" t="str">
        <f>ETMRoutes!$A63 &amp; ETMRoutes!$B63</f>
        <v>MRG62</v>
      </c>
      <c r="D63" s="114" t="e">
        <f t="array" aca="1" ref="D63" ca="1">INDEX(ETMRoutes!$C$2:$C$721, MATCH(1,(ETMRoutes!$O63=ETMRoutes!$K$2:$K$721)*1,0))</f>
        <v>#N/A</v>
      </c>
      <c r="E63" s="114" t="s">
        <v>2706</v>
      </c>
      <c r="F63" s="114" t="str">
        <f>VLOOKUP(ETMRoutes!$N63,Code2Loc,2,FALSE) &amp; "-" &amp; VLOOKUP(ETMRoutes!$M63,Code2Loc,2,FALSE)</f>
        <v>VADE COLONY-MARGAO</v>
      </c>
      <c r="G63" s="114"/>
      <c r="H63" s="114">
        <v>51</v>
      </c>
      <c r="I63" s="114" t="s">
        <v>12</v>
      </c>
      <c r="J63" s="115" t="s">
        <v>4236</v>
      </c>
      <c r="K63" s="115" t="s">
        <v>4237</v>
      </c>
      <c r="L63" s="110" t="s">
        <v>4238</v>
      </c>
      <c r="M63" s="110" t="s">
        <v>51</v>
      </c>
      <c r="N63" s="110" t="s">
        <v>2690</v>
      </c>
      <c r="O63" s="110" t="e">
        <f t="array" aca="1" ref="O63" ca="1">IFS(
ETMRoutes!$Q63&gt;ETMRoutes!$R63,ETMRoutes!$K63,ETMRoutes!$Q63&lt;ETMRoutes!$R63,ETMRoutes!$L63, TRUE, IF(ETMRoutes!$K63&lt;= ETMRoutes!$L63,ETMRoutes!$K63, ETMRoutes!$L63)
)</f>
        <v>#NAME?</v>
      </c>
      <c r="P63" s="112">
        <f>ETMRoutes!$B63</f>
        <v>62</v>
      </c>
      <c r="Q63" s="113">
        <f t="array" ref="Q63">SUMPRODUCT(  ( (ETMRoutes!$K$2:$K$721=ETMRoutes!$K63)+0 )*1 )</f>
        <v>1</v>
      </c>
      <c r="R63" s="114">
        <f t="array" ref="R63">SUMPRODUCT(  ( (ETMRoutes!$L$2:$L$721=ETMRoutes!$K63)+0 )*1 )</f>
        <v>0</v>
      </c>
      <c r="S63" s="114" t="e">
        <f t="array" aca="1" ref="S63" ca="1">AND(ETMRoutes!$K63=ETMRoutes!$O63, SUMPRODUCT( ( ($K$2:$K63=ETMRoutes!$K63)+0)*1) =1)</f>
        <v>#NAME?</v>
      </c>
      <c r="T63" s="110">
        <f>LEN(ETMRoutes!$K63)</f>
        <v>135</v>
      </c>
      <c r="U63" s="104"/>
      <c r="V63" s="104"/>
      <c r="W63" s="104"/>
      <c r="X63" s="104"/>
      <c r="Y63" s="104"/>
      <c r="Z63" s="104"/>
    </row>
    <row r="64" spans="1:26" ht="14.25" customHeight="1" x14ac:dyDescent="0.2">
      <c r="A64" s="111" t="s">
        <v>51</v>
      </c>
      <c r="B64" s="112">
        <v>63</v>
      </c>
      <c r="C64" s="113" t="str">
        <f>ETMRoutes!$A64 &amp; ETMRoutes!$B64</f>
        <v>MRG63</v>
      </c>
      <c r="D64" s="114" t="e">
        <f t="array" aca="1" ref="D64" ca="1">INDEX(ETMRoutes!$C$2:$C$721, MATCH(1,(ETMRoutes!$O64=ETMRoutes!$K$2:$K$721)*1,0))</f>
        <v>#N/A</v>
      </c>
      <c r="E64" s="114" t="s">
        <v>2731</v>
      </c>
      <c r="F64" s="114" t="str">
        <f>VLOOKUP(ETMRoutes!$N64,Code2Loc,2,FALSE) &amp; "-" &amp; VLOOKUP(ETMRoutes!$M64,Code2Loc,2,FALSE)</f>
        <v>SULCORNA-MARGAO</v>
      </c>
      <c r="G64" s="114"/>
      <c r="H64" s="114">
        <v>39</v>
      </c>
      <c r="I64" s="114" t="s">
        <v>12</v>
      </c>
      <c r="J64" s="115" t="s">
        <v>4239</v>
      </c>
      <c r="K64" s="115" t="s">
        <v>4240</v>
      </c>
      <c r="L64" s="110" t="s">
        <v>4241</v>
      </c>
      <c r="M64" s="110" t="s">
        <v>51</v>
      </c>
      <c r="N64" s="110" t="s">
        <v>2724</v>
      </c>
      <c r="O64" s="110" t="e">
        <f t="array" aca="1" ref="O64" ca="1">IFS(
ETMRoutes!$Q64&gt;ETMRoutes!$R64,ETMRoutes!$K64,ETMRoutes!$Q64&lt;ETMRoutes!$R64,ETMRoutes!$L64, TRUE, IF(ETMRoutes!$K64&lt;= ETMRoutes!$L64,ETMRoutes!$K64, ETMRoutes!$L64)
)</f>
        <v>#NAME?</v>
      </c>
      <c r="P64" s="112">
        <f>ETMRoutes!$B64</f>
        <v>63</v>
      </c>
      <c r="Q64" s="113">
        <f t="array" ref="Q64">SUMPRODUCT(  ( (ETMRoutes!$K$2:$K$721=ETMRoutes!$K64)+0 )*1 )</f>
        <v>1</v>
      </c>
      <c r="R64" s="114">
        <f t="array" ref="R64">SUMPRODUCT(  ( (ETMRoutes!$L$2:$L$721=ETMRoutes!$K64)+0 )*1 )</f>
        <v>0</v>
      </c>
      <c r="S64" s="114" t="e">
        <f t="array" aca="1" ref="S64" ca="1">AND(ETMRoutes!$K64=ETMRoutes!$O64, SUMPRODUCT( ( ($K$2:$K64=ETMRoutes!$K64)+0)*1) =1)</f>
        <v>#NAME?</v>
      </c>
      <c r="T64" s="110">
        <f>LEN(ETMRoutes!$K64)</f>
        <v>103</v>
      </c>
      <c r="U64" s="104"/>
      <c r="V64" s="104"/>
      <c r="W64" s="104"/>
      <c r="X64" s="104"/>
      <c r="Y64" s="104"/>
      <c r="Z64" s="104"/>
    </row>
    <row r="65" spans="1:26" ht="14.25" customHeight="1" x14ac:dyDescent="0.2">
      <c r="A65" s="111" t="s">
        <v>51</v>
      </c>
      <c r="B65" s="112">
        <v>64</v>
      </c>
      <c r="C65" s="113" t="str">
        <f>ETMRoutes!$A65 &amp; ETMRoutes!$B65</f>
        <v>MRG64</v>
      </c>
      <c r="D65" s="114" t="e">
        <f t="array" aca="1" ref="D65" ca="1">INDEX(ETMRoutes!$C$2:$C$721, MATCH(1,(ETMRoutes!$O65=ETMRoutes!$K$2:$K$721)*1,0))</f>
        <v>#N/A</v>
      </c>
      <c r="E65" s="114" t="s">
        <v>2732</v>
      </c>
      <c r="F65" s="114" t="str">
        <f>VLOOKUP(ETMRoutes!$N65,Code2Loc,2,FALSE) &amp; "-" &amp; VLOOKUP(ETMRoutes!$M65,Code2Loc,2,FALSE)</f>
        <v>MOLKOPON-MARGAO</v>
      </c>
      <c r="G65" s="114"/>
      <c r="H65" s="114">
        <v>34</v>
      </c>
      <c r="I65" s="114" t="s">
        <v>12</v>
      </c>
      <c r="J65" s="115" t="s">
        <v>4242</v>
      </c>
      <c r="K65" s="115" t="s">
        <v>4243</v>
      </c>
      <c r="L65" s="110" t="s">
        <v>4244</v>
      </c>
      <c r="M65" s="110" t="s">
        <v>51</v>
      </c>
      <c r="N65" s="110" t="s">
        <v>2738</v>
      </c>
      <c r="O65" s="110" t="e">
        <f t="array" aca="1" ref="O65" ca="1">IFS(
ETMRoutes!$Q65&gt;ETMRoutes!$R65,ETMRoutes!$K65,ETMRoutes!$Q65&lt;ETMRoutes!$R65,ETMRoutes!$L65, TRUE, IF(ETMRoutes!$K65&lt;= ETMRoutes!$L65,ETMRoutes!$K65, ETMRoutes!$L65)
)</f>
        <v>#NAME?</v>
      </c>
      <c r="P65" s="112">
        <f>ETMRoutes!$B65</f>
        <v>64</v>
      </c>
      <c r="Q65" s="113">
        <f t="array" ref="Q65">SUMPRODUCT(  ( (ETMRoutes!$K$2:$K$721=ETMRoutes!$K65)+0 )*1 )</f>
        <v>1</v>
      </c>
      <c r="R65" s="114">
        <f t="array" ref="R65">SUMPRODUCT(  ( (ETMRoutes!$L$2:$L$721=ETMRoutes!$K65)+0 )*1 )</f>
        <v>0</v>
      </c>
      <c r="S65" s="114" t="e">
        <f t="array" aca="1" ref="S65" ca="1">AND(ETMRoutes!$K65=ETMRoutes!$O65, SUMPRODUCT( ( ($K$2:$K65=ETMRoutes!$K65)+0)*1) =1)</f>
        <v>#NAME?</v>
      </c>
      <c r="T65" s="110">
        <f>LEN(ETMRoutes!$K65)</f>
        <v>95</v>
      </c>
      <c r="U65" s="104"/>
      <c r="V65" s="104"/>
      <c r="W65" s="104"/>
      <c r="X65" s="104"/>
      <c r="Y65" s="104"/>
      <c r="Z65" s="104"/>
    </row>
    <row r="66" spans="1:26" ht="14.25" customHeight="1" x14ac:dyDescent="0.2">
      <c r="A66" s="111" t="s">
        <v>51</v>
      </c>
      <c r="B66" s="112">
        <v>65</v>
      </c>
      <c r="C66" s="113" t="str">
        <f>ETMRoutes!$A66 &amp; ETMRoutes!$B66</f>
        <v>MRG65</v>
      </c>
      <c r="D66" s="114" t="e">
        <f t="array" aca="1" ref="D66" ca="1">INDEX(ETMRoutes!$C$2:$C$721, MATCH(1,(ETMRoutes!$O66=ETMRoutes!$K$2:$K$721)*1,0))</f>
        <v>#N/A</v>
      </c>
      <c r="E66" s="114" t="s">
        <v>2739</v>
      </c>
      <c r="F66" s="114" t="str">
        <f>VLOOKUP(ETMRoutes!$N66,Code2Loc,2,FALSE) &amp; "-" &amp; VLOOKUP(ETMRoutes!$M66,Code2Loc,2,FALSE)</f>
        <v>KALAY-MARGAO</v>
      </c>
      <c r="G66" s="114"/>
      <c r="H66" s="114">
        <v>36</v>
      </c>
      <c r="I66" s="114" t="s">
        <v>12</v>
      </c>
      <c r="J66" s="115" t="s">
        <v>4245</v>
      </c>
      <c r="K66" s="115" t="s">
        <v>4246</v>
      </c>
      <c r="L66" s="110" t="s">
        <v>4247</v>
      </c>
      <c r="M66" s="110" t="s">
        <v>51</v>
      </c>
      <c r="N66" s="110" t="s">
        <v>1110</v>
      </c>
      <c r="O66" s="110" t="e">
        <f t="array" aca="1" ref="O66" ca="1">IFS(
ETMRoutes!$Q66&gt;ETMRoutes!$R66,ETMRoutes!$K66,ETMRoutes!$Q66&lt;ETMRoutes!$R66,ETMRoutes!$L66, TRUE, IF(ETMRoutes!$K66&lt;= ETMRoutes!$L66,ETMRoutes!$K66, ETMRoutes!$L66)
)</f>
        <v>#NAME?</v>
      </c>
      <c r="P66" s="112">
        <f>ETMRoutes!$B66</f>
        <v>65</v>
      </c>
      <c r="Q66" s="113">
        <f t="array" ref="Q66">SUMPRODUCT(  ( (ETMRoutes!$K$2:$K$721=ETMRoutes!$K66)+0 )*1 )</f>
        <v>2</v>
      </c>
      <c r="R66" s="114">
        <f t="array" ref="R66">SUMPRODUCT(  ( (ETMRoutes!$L$2:$L$721=ETMRoutes!$K66)+0 )*1 )</f>
        <v>0</v>
      </c>
      <c r="S66" s="114" t="e">
        <f t="array" aca="1" ref="S66" ca="1">AND(ETMRoutes!$K66=ETMRoutes!$O66, SUMPRODUCT( ( ($K$2:$K66=ETMRoutes!$K66)+0)*1) =1)</f>
        <v>#NAME?</v>
      </c>
      <c r="T66" s="110">
        <f>LEN(ETMRoutes!$K66)</f>
        <v>111</v>
      </c>
      <c r="U66" s="104"/>
      <c r="V66" s="104"/>
      <c r="W66" s="104"/>
      <c r="X66" s="104"/>
      <c r="Y66" s="104"/>
      <c r="Z66" s="104"/>
    </row>
    <row r="67" spans="1:26" ht="14.25" customHeight="1" x14ac:dyDescent="0.2">
      <c r="A67" s="111" t="s">
        <v>51</v>
      </c>
      <c r="B67" s="112">
        <v>66</v>
      </c>
      <c r="C67" s="113" t="str">
        <f>ETMRoutes!$A67 &amp; ETMRoutes!$B67</f>
        <v>MRG66</v>
      </c>
      <c r="D67" s="114" t="e">
        <f t="array" aca="1" ref="D67" ca="1">INDEX(ETMRoutes!$C$2:$C$721, MATCH(1,(ETMRoutes!$O67=ETMRoutes!$K$2:$K$721)*1,0))</f>
        <v>#N/A</v>
      </c>
      <c r="E67" s="114" t="s">
        <v>2739</v>
      </c>
      <c r="F67" s="114" t="str">
        <f>VLOOKUP(ETMRoutes!$N67,Code2Loc,2,FALSE) &amp; "-" &amp; VLOOKUP(ETMRoutes!$M67,Code2Loc,2,FALSE)</f>
        <v>KALAY-MARGAO</v>
      </c>
      <c r="G67" s="114"/>
      <c r="H67" s="114">
        <v>38</v>
      </c>
      <c r="I67" s="114" t="s">
        <v>12</v>
      </c>
      <c r="J67" s="115" t="s">
        <v>4248</v>
      </c>
      <c r="K67" s="115" t="s">
        <v>4249</v>
      </c>
      <c r="L67" s="110" t="s">
        <v>4250</v>
      </c>
      <c r="M67" s="110" t="s">
        <v>51</v>
      </c>
      <c r="N67" s="110" t="s">
        <v>1110</v>
      </c>
      <c r="O67" s="110" t="e">
        <f t="array" aca="1" ref="O67" ca="1">IFS(
ETMRoutes!$Q67&gt;ETMRoutes!$R67,ETMRoutes!$K67,ETMRoutes!$Q67&lt;ETMRoutes!$R67,ETMRoutes!$L67, TRUE, IF(ETMRoutes!$K67&lt;= ETMRoutes!$L67,ETMRoutes!$K67, ETMRoutes!$L67)
)</f>
        <v>#NAME?</v>
      </c>
      <c r="P67" s="112">
        <f>ETMRoutes!$B67</f>
        <v>66</v>
      </c>
      <c r="Q67" s="113">
        <f t="array" ref="Q67">SUMPRODUCT(  ( (ETMRoutes!$K$2:$K$721=ETMRoutes!$K67)+0 )*1 )</f>
        <v>1</v>
      </c>
      <c r="R67" s="114">
        <f t="array" ref="R67">SUMPRODUCT(  ( (ETMRoutes!$L$2:$L$721=ETMRoutes!$K67)+0 )*1 )</f>
        <v>0</v>
      </c>
      <c r="S67" s="114" t="e">
        <f t="array" aca="1" ref="S67" ca="1">AND(ETMRoutes!$K67=ETMRoutes!$O67, SUMPRODUCT( ( ($K$2:$K67=ETMRoutes!$K67)+0)*1) =1)</f>
        <v>#NAME?</v>
      </c>
      <c r="T67" s="110">
        <f>LEN(ETMRoutes!$K67)</f>
        <v>103</v>
      </c>
      <c r="U67" s="104"/>
      <c r="V67" s="104"/>
      <c r="W67" s="104"/>
      <c r="X67" s="104"/>
      <c r="Y67" s="104"/>
      <c r="Z67" s="104"/>
    </row>
    <row r="68" spans="1:26" ht="14.25" customHeight="1" x14ac:dyDescent="0.2">
      <c r="A68" s="111" t="s">
        <v>51</v>
      </c>
      <c r="B68" s="112">
        <v>67</v>
      </c>
      <c r="C68" s="113" t="str">
        <f>ETMRoutes!$A68 &amp; ETMRoutes!$B68</f>
        <v>MRG67</v>
      </c>
      <c r="D68" s="114" t="e">
        <f t="array" aca="1" ref="D68" ca="1">INDEX(ETMRoutes!$C$2:$C$721, MATCH(1,(ETMRoutes!$O68=ETMRoutes!$K$2:$K$721)*1,0))</f>
        <v>#N/A</v>
      </c>
      <c r="E68" s="114" t="s">
        <v>2740</v>
      </c>
      <c r="F68" s="114" t="str">
        <f>VLOOKUP(ETMRoutes!$N68,Code2Loc,2,FALSE) &amp; "-" &amp; VLOOKUP(ETMRoutes!$M68,Code2Loc,2,FALSE)</f>
        <v>PIRLA-MARGAO</v>
      </c>
      <c r="G68" s="114"/>
      <c r="H68" s="114">
        <v>36</v>
      </c>
      <c r="I68" s="114" t="s">
        <v>12</v>
      </c>
      <c r="J68" s="115" t="s">
        <v>4251</v>
      </c>
      <c r="K68" s="115" t="s">
        <v>4252</v>
      </c>
      <c r="L68" s="110" t="s">
        <v>4253</v>
      </c>
      <c r="M68" s="110" t="s">
        <v>51</v>
      </c>
      <c r="N68" s="110" t="s">
        <v>2754</v>
      </c>
      <c r="O68" s="110" t="e">
        <f t="array" aca="1" ref="O68" ca="1">IFS(
ETMRoutes!$Q68&gt;ETMRoutes!$R68,ETMRoutes!$K68,ETMRoutes!$Q68&lt;ETMRoutes!$R68,ETMRoutes!$L68, TRUE, IF(ETMRoutes!$K68&lt;= ETMRoutes!$L68,ETMRoutes!$K68, ETMRoutes!$L68)
)</f>
        <v>#NAME?</v>
      </c>
      <c r="P68" s="112">
        <f>ETMRoutes!$B68</f>
        <v>67</v>
      </c>
      <c r="Q68" s="113">
        <f t="array" ref="Q68">SUMPRODUCT(  ( (ETMRoutes!$K$2:$K$721=ETMRoutes!$K68)+0 )*1 )</f>
        <v>1</v>
      </c>
      <c r="R68" s="114">
        <f t="array" ref="R68">SUMPRODUCT(  ( (ETMRoutes!$L$2:$L$721=ETMRoutes!$K68)+0 )*1 )</f>
        <v>0</v>
      </c>
      <c r="S68" s="114" t="e">
        <f t="array" aca="1" ref="S68" ca="1">AND(ETMRoutes!$K68=ETMRoutes!$O68, SUMPRODUCT( ( ($K$2:$K68=ETMRoutes!$K68)+0)*1) =1)</f>
        <v>#NAME?</v>
      </c>
      <c r="T68" s="110">
        <f>LEN(ETMRoutes!$K68)</f>
        <v>91</v>
      </c>
      <c r="U68" s="104"/>
      <c r="V68" s="104"/>
      <c r="W68" s="104"/>
      <c r="X68" s="104"/>
      <c r="Y68" s="104"/>
      <c r="Z68" s="104"/>
    </row>
    <row r="69" spans="1:26" ht="14.25" customHeight="1" x14ac:dyDescent="0.2">
      <c r="A69" s="111" t="s">
        <v>51</v>
      </c>
      <c r="B69" s="112">
        <v>68</v>
      </c>
      <c r="C69" s="113" t="str">
        <f>ETMRoutes!$A69 &amp; ETMRoutes!$B69</f>
        <v>MRG68</v>
      </c>
      <c r="D69" s="114" t="e">
        <f t="array" aca="1" ref="D69" ca="1">INDEX(ETMRoutes!$C$2:$C$721, MATCH(1,(ETMRoutes!$O69=ETMRoutes!$K$2:$K$721)*1,0))</f>
        <v>#N/A</v>
      </c>
      <c r="E69" s="114" t="s">
        <v>2475</v>
      </c>
      <c r="F69" s="114" t="str">
        <f>VLOOKUP(ETMRoutes!$N69,Code2Loc,2,FALSE) &amp; "-" &amp; VLOOKUP(ETMRoutes!$M69,Code2Loc,2,FALSE)</f>
        <v>CURCHOREM-MARGAO</v>
      </c>
      <c r="G69" s="114"/>
      <c r="H69" s="114">
        <v>26</v>
      </c>
      <c r="I69" s="114" t="s">
        <v>12</v>
      </c>
      <c r="J69" s="115" t="s">
        <v>4119</v>
      </c>
      <c r="K69" s="115" t="s">
        <v>4120</v>
      </c>
      <c r="L69" s="110" t="s">
        <v>4121</v>
      </c>
      <c r="M69" s="110" t="s">
        <v>51</v>
      </c>
      <c r="N69" s="110" t="s">
        <v>270</v>
      </c>
      <c r="O69" s="110" t="e">
        <f t="array" aca="1" ref="O69" ca="1">IFS(
ETMRoutes!$Q69&gt;ETMRoutes!$R69,ETMRoutes!$K69,ETMRoutes!$Q69&lt;ETMRoutes!$R69,ETMRoutes!$L69, TRUE, IF(ETMRoutes!$K69&lt;= ETMRoutes!$L69,ETMRoutes!$K69, ETMRoutes!$L69)
)</f>
        <v>#NAME?</v>
      </c>
      <c r="P69" s="112">
        <f>ETMRoutes!$B69</f>
        <v>68</v>
      </c>
      <c r="Q69" s="113">
        <f t="array" ref="Q69">SUMPRODUCT(  ( (ETMRoutes!$K$2:$K$721=ETMRoutes!$K69)+0 )*1 )</f>
        <v>2</v>
      </c>
      <c r="R69" s="114">
        <f t="array" ref="R69">SUMPRODUCT(  ( (ETMRoutes!$L$2:$L$721=ETMRoutes!$K69)+0 )*1 )</f>
        <v>0</v>
      </c>
      <c r="S69" s="114" t="e">
        <f t="array" aca="1" ref="S69" ca="1">AND(ETMRoutes!$K69=ETMRoutes!$O69, SUMPRODUCT( ( ($K$2:$K69=ETMRoutes!$K69)+0)*1) =1)</f>
        <v>#NAME?</v>
      </c>
      <c r="T69" s="110">
        <f>LEN(ETMRoutes!$K69)</f>
        <v>71</v>
      </c>
      <c r="U69" s="104"/>
      <c r="V69" s="104"/>
      <c r="W69" s="104"/>
      <c r="X69" s="104"/>
      <c r="Y69" s="104"/>
      <c r="Z69" s="104"/>
    </row>
    <row r="70" spans="1:26" ht="14.25" customHeight="1" x14ac:dyDescent="0.2">
      <c r="A70" s="111" t="s">
        <v>51</v>
      </c>
      <c r="B70" s="112">
        <v>69</v>
      </c>
      <c r="C70" s="113" t="str">
        <f>ETMRoutes!$A70 &amp; ETMRoutes!$B70</f>
        <v>MRG69</v>
      </c>
      <c r="D70" s="114" t="e">
        <f t="array" aca="1" ref="D70" ca="1">INDEX(ETMRoutes!$C$2:$C$721, MATCH(1,(ETMRoutes!$O70=ETMRoutes!$K$2:$K$721)*1,0))</f>
        <v>#N/A</v>
      </c>
      <c r="E70" s="114" t="s">
        <v>2755</v>
      </c>
      <c r="F70" s="114" t="str">
        <f>VLOOKUP(ETMRoutes!$N70,Code2Loc,2,FALSE) &amp; "-" &amp; VLOOKUP(ETMRoutes!$M70,Code2Loc,2,FALSE)</f>
        <v>GUIRDOLIM-MARGAO</v>
      </c>
      <c r="G70" s="114" t="s">
        <v>2439</v>
      </c>
      <c r="H70" s="114">
        <v>18</v>
      </c>
      <c r="I70" s="114" t="s">
        <v>12</v>
      </c>
      <c r="J70" s="115" t="s">
        <v>4254</v>
      </c>
      <c r="K70" s="115" t="s">
        <v>4255</v>
      </c>
      <c r="L70" s="110" t="s">
        <v>4256</v>
      </c>
      <c r="M70" s="110" t="s">
        <v>51</v>
      </c>
      <c r="N70" s="110" t="s">
        <v>2444</v>
      </c>
      <c r="O70" s="110" t="e">
        <f t="array" aca="1" ref="O70" ca="1">IFS(
ETMRoutes!$Q70&gt;ETMRoutes!$R70,ETMRoutes!$K70,ETMRoutes!$Q70&lt;ETMRoutes!$R70,ETMRoutes!$L70, TRUE, IF(ETMRoutes!$K70&lt;= ETMRoutes!$L70,ETMRoutes!$K70, ETMRoutes!$L70)
)</f>
        <v>#NAME?</v>
      </c>
      <c r="P70" s="112">
        <f>ETMRoutes!$B70</f>
        <v>69</v>
      </c>
      <c r="Q70" s="113">
        <f t="array" ref="Q70">SUMPRODUCT(  ( (ETMRoutes!$K$2:$K$721=ETMRoutes!$K70)+0 )*1 )</f>
        <v>1</v>
      </c>
      <c r="R70" s="114">
        <f t="array" ref="R70">SUMPRODUCT(  ( (ETMRoutes!$L$2:$L$721=ETMRoutes!$K70)+0 )*1 )</f>
        <v>0</v>
      </c>
      <c r="S70" s="114" t="e">
        <f t="array" aca="1" ref="S70" ca="1">AND(ETMRoutes!$K70=ETMRoutes!$O70, SUMPRODUCT( ( ($K$2:$K70=ETMRoutes!$K70)+0)*1) =1)</f>
        <v>#NAME?</v>
      </c>
      <c r="T70" s="110">
        <f>LEN(ETMRoutes!$K70)</f>
        <v>43</v>
      </c>
      <c r="U70" s="104"/>
      <c r="V70" s="104"/>
      <c r="W70" s="104"/>
      <c r="X70" s="104"/>
      <c r="Y70" s="104"/>
      <c r="Z70" s="104"/>
    </row>
    <row r="71" spans="1:26" ht="14.25" customHeight="1" x14ac:dyDescent="0.2">
      <c r="A71" s="111" t="s">
        <v>51</v>
      </c>
      <c r="B71" s="112">
        <v>70</v>
      </c>
      <c r="C71" s="113" t="str">
        <f>ETMRoutes!$A71 &amp; ETMRoutes!$B71</f>
        <v>MRG70</v>
      </c>
      <c r="D71" s="114" t="e">
        <f t="array" aca="1" ref="D71" ca="1">INDEX(ETMRoutes!$C$2:$C$721, MATCH(1,(ETMRoutes!$O71=ETMRoutes!$K$2:$K$721)*1,0))</f>
        <v>#N/A</v>
      </c>
      <c r="E71" s="114" t="s">
        <v>2755</v>
      </c>
      <c r="F71" s="114" t="str">
        <f>VLOOKUP(ETMRoutes!$N71,Code2Loc,2,FALSE) &amp; "-" &amp; VLOOKUP(ETMRoutes!$M71,Code2Loc,2,FALSE)</f>
        <v>GUIRDOLIM-MARGAO</v>
      </c>
      <c r="G71" s="114" t="s">
        <v>2756</v>
      </c>
      <c r="H71" s="114">
        <v>16</v>
      </c>
      <c r="I71" s="114" t="s">
        <v>12</v>
      </c>
      <c r="J71" s="115" t="s">
        <v>4257</v>
      </c>
      <c r="K71" s="115" t="s">
        <v>4258</v>
      </c>
      <c r="L71" s="110" t="s">
        <v>4259</v>
      </c>
      <c r="M71" s="110" t="s">
        <v>51</v>
      </c>
      <c r="N71" s="110" t="s">
        <v>2444</v>
      </c>
      <c r="O71" s="110" t="e">
        <f t="array" aca="1" ref="O71" ca="1">IFS(
ETMRoutes!$Q71&gt;ETMRoutes!$R71,ETMRoutes!$K71,ETMRoutes!$Q71&lt;ETMRoutes!$R71,ETMRoutes!$L71, TRUE, IF(ETMRoutes!$K71&lt;= ETMRoutes!$L71,ETMRoutes!$K71, ETMRoutes!$L71)
)</f>
        <v>#NAME?</v>
      </c>
      <c r="P71" s="112">
        <f>ETMRoutes!$B71</f>
        <v>70</v>
      </c>
      <c r="Q71" s="113">
        <f t="array" ref="Q71">SUMPRODUCT(  ( (ETMRoutes!$K$2:$K$721=ETMRoutes!$K71)+0 )*1 )</f>
        <v>1</v>
      </c>
      <c r="R71" s="114">
        <f t="array" ref="R71">SUMPRODUCT(  ( (ETMRoutes!$L$2:$L$721=ETMRoutes!$K71)+0 )*1 )</f>
        <v>0</v>
      </c>
      <c r="S71" s="114" t="e">
        <f t="array" aca="1" ref="S71" ca="1">AND(ETMRoutes!$K71=ETMRoutes!$O71, SUMPRODUCT( ( ($K$2:$K71=ETMRoutes!$K71)+0)*1) =1)</f>
        <v>#NAME?</v>
      </c>
      <c r="T71" s="110">
        <f>LEN(ETMRoutes!$K71)</f>
        <v>43</v>
      </c>
      <c r="U71" s="104"/>
      <c r="V71" s="104"/>
      <c r="W71" s="104"/>
      <c r="X71" s="104"/>
      <c r="Y71" s="104"/>
      <c r="Z71" s="104"/>
    </row>
    <row r="72" spans="1:26" ht="14.25" customHeight="1" x14ac:dyDescent="0.2">
      <c r="A72" s="111" t="s">
        <v>51</v>
      </c>
      <c r="B72" s="112">
        <v>71</v>
      </c>
      <c r="C72" s="113" t="str">
        <f>ETMRoutes!$A72 &amp; ETMRoutes!$B72</f>
        <v>MRG71</v>
      </c>
      <c r="D72" s="114" t="e">
        <f t="array" aca="1" ref="D72" ca="1">INDEX(ETMRoutes!$C$2:$C$721, MATCH(1,(ETMRoutes!$O72=ETMRoutes!$K$2:$K$721)*1,0))</f>
        <v>#N/A</v>
      </c>
      <c r="E72" s="114" t="s">
        <v>2760</v>
      </c>
      <c r="F72" s="114" t="str">
        <f>VLOOKUP(ETMRoutes!$N72,Code2Loc,2,FALSE) &amp; "-" &amp; VLOOKUP(ETMRoutes!$M72,Code2Loc,2,FALSE)</f>
        <v>DON BOSCO-MOLKOPON</v>
      </c>
      <c r="G72" s="114" t="s">
        <v>2715</v>
      </c>
      <c r="H72" s="114">
        <v>17</v>
      </c>
      <c r="I72" s="114" t="s">
        <v>12</v>
      </c>
      <c r="J72" s="115" t="s">
        <v>4260</v>
      </c>
      <c r="K72" s="115" t="s">
        <v>4261</v>
      </c>
      <c r="L72" s="110" t="s">
        <v>4262</v>
      </c>
      <c r="M72" s="110" t="s">
        <v>2738</v>
      </c>
      <c r="N72" s="110" t="s">
        <v>2163</v>
      </c>
      <c r="O72" s="110" t="e">
        <f t="array" aca="1" ref="O72" ca="1">IFS(
ETMRoutes!$Q72&gt;ETMRoutes!$R72,ETMRoutes!$K72,ETMRoutes!$Q72&lt;ETMRoutes!$R72,ETMRoutes!$L72, TRUE, IF(ETMRoutes!$K72&lt;= ETMRoutes!$L72,ETMRoutes!$K72, ETMRoutes!$L72)
)</f>
        <v>#NAME?</v>
      </c>
      <c r="P72" s="112">
        <f>ETMRoutes!$B72</f>
        <v>71</v>
      </c>
      <c r="Q72" s="113">
        <f t="array" ref="Q72">SUMPRODUCT(  ( (ETMRoutes!$K$2:$K$721=ETMRoutes!$K72)+0 )*1 )</f>
        <v>1</v>
      </c>
      <c r="R72" s="114">
        <f t="array" ref="R72">SUMPRODUCT(  ( (ETMRoutes!$L$2:$L$721=ETMRoutes!$K72)+0 )*1 )</f>
        <v>0</v>
      </c>
      <c r="S72" s="114" t="e">
        <f t="array" aca="1" ref="S72" ca="1">AND(ETMRoutes!$K72=ETMRoutes!$O72, SUMPRODUCT( ( ($K$2:$K72=ETMRoutes!$K72)+0)*1) =1)</f>
        <v>#NAME?</v>
      </c>
      <c r="T72" s="110">
        <f>LEN(ETMRoutes!$K72)</f>
        <v>31</v>
      </c>
      <c r="U72" s="104"/>
      <c r="V72" s="104"/>
      <c r="W72" s="104"/>
      <c r="X72" s="104"/>
      <c r="Y72" s="104"/>
      <c r="Z72" s="104"/>
    </row>
    <row r="73" spans="1:26" ht="14.25" customHeight="1" x14ac:dyDescent="0.2">
      <c r="A73" s="111" t="s">
        <v>51</v>
      </c>
      <c r="B73" s="112">
        <v>72</v>
      </c>
      <c r="C73" s="113" t="str">
        <f>ETMRoutes!$A73 &amp; ETMRoutes!$B73</f>
        <v>MRG72</v>
      </c>
      <c r="D73" s="114" t="e">
        <f t="array" aca="1" ref="D73" ca="1">INDEX(ETMRoutes!$C$2:$C$721, MATCH(1,(ETMRoutes!$O73=ETMRoutes!$K$2:$K$721)*1,0))</f>
        <v>#N/A</v>
      </c>
      <c r="E73" s="114" t="s">
        <v>2761</v>
      </c>
      <c r="F73" s="114" t="str">
        <f>VLOOKUP(ETMRoutes!$N73,Code2Loc,2,FALSE) &amp; "-" &amp; VLOOKUP(ETMRoutes!$M73,Code2Loc,2,FALSE)</f>
        <v>NETURLIM-PANAJI</v>
      </c>
      <c r="G73" s="114"/>
      <c r="H73" s="114">
        <v>92</v>
      </c>
      <c r="I73" s="114" t="s">
        <v>12</v>
      </c>
      <c r="J73" s="115" t="s">
        <v>4263</v>
      </c>
      <c r="K73" s="115" t="s">
        <v>4264</v>
      </c>
      <c r="L73" s="110" t="s">
        <v>4265</v>
      </c>
      <c r="M73" s="110" t="s">
        <v>14</v>
      </c>
      <c r="N73" s="110" t="s">
        <v>2698</v>
      </c>
      <c r="O73" s="110" t="e">
        <f t="array" aca="1" ref="O73" ca="1">IFS(
ETMRoutes!$Q73&gt;ETMRoutes!$R73,ETMRoutes!$K73,ETMRoutes!$Q73&lt;ETMRoutes!$R73,ETMRoutes!$L73, TRUE, IF(ETMRoutes!$K73&lt;= ETMRoutes!$L73,ETMRoutes!$K73, ETMRoutes!$L73)
)</f>
        <v>#NAME?</v>
      </c>
      <c r="P73" s="112">
        <f>ETMRoutes!$B73</f>
        <v>72</v>
      </c>
      <c r="Q73" s="113">
        <f t="array" ref="Q73">SUMPRODUCT(  ( (ETMRoutes!$K$2:$K$721=ETMRoutes!$K73)+0 )*1 )</f>
        <v>1</v>
      </c>
      <c r="R73" s="114">
        <f t="array" ref="R73">SUMPRODUCT(  ( (ETMRoutes!$L$2:$L$721=ETMRoutes!$K73)+0 )*1 )</f>
        <v>0</v>
      </c>
      <c r="S73" s="114" t="e">
        <f t="array" aca="1" ref="S73" ca="1">AND(ETMRoutes!$K73=ETMRoutes!$O73, SUMPRODUCT( ( ($K$2:$K73=ETMRoutes!$K73)+0)*1) =1)</f>
        <v>#NAME?</v>
      </c>
      <c r="T73" s="110">
        <f>LEN(ETMRoutes!$K73)</f>
        <v>235</v>
      </c>
      <c r="U73" s="104"/>
      <c r="V73" s="104"/>
      <c r="W73" s="104"/>
      <c r="X73" s="104"/>
      <c r="Y73" s="104"/>
      <c r="Z73" s="104"/>
    </row>
    <row r="74" spans="1:26" ht="14.25" customHeight="1" x14ac:dyDescent="0.2">
      <c r="A74" s="111" t="s">
        <v>51</v>
      </c>
      <c r="B74" s="112">
        <v>73</v>
      </c>
      <c r="C74" s="113" t="str">
        <f>ETMRoutes!$A74 &amp; ETMRoutes!$B74</f>
        <v>MRG73</v>
      </c>
      <c r="D74" s="114" t="e">
        <f t="array" aca="1" ref="D74" ca="1">INDEX(ETMRoutes!$C$2:$C$721, MATCH(1,(ETMRoutes!$O74=ETMRoutes!$K$2:$K$721)*1,0))</f>
        <v>#N/A</v>
      </c>
      <c r="E74" s="114" t="s">
        <v>2762</v>
      </c>
      <c r="F74" s="114" t="str">
        <f>VLOOKUP(ETMRoutes!$N74,Code2Loc,2,FALSE) &amp; "-" &amp; VLOOKUP(ETMRoutes!$M74,Code2Loc,2,FALSE)</f>
        <v>VADE COLONY-PANAJI</v>
      </c>
      <c r="G74" s="114"/>
      <c r="H74" s="114">
        <v>82</v>
      </c>
      <c r="I74" s="114" t="s">
        <v>12</v>
      </c>
      <c r="J74" s="115" t="s">
        <v>4266</v>
      </c>
      <c r="K74" s="115" t="s">
        <v>4267</v>
      </c>
      <c r="L74" s="110" t="s">
        <v>4268</v>
      </c>
      <c r="M74" s="110" t="s">
        <v>14</v>
      </c>
      <c r="N74" s="110" t="s">
        <v>2690</v>
      </c>
      <c r="O74" s="110" t="e">
        <f t="array" aca="1" ref="O74" ca="1">IFS(
ETMRoutes!$Q74&gt;ETMRoutes!$R74,ETMRoutes!$K74,ETMRoutes!$Q74&lt;ETMRoutes!$R74,ETMRoutes!$L74, TRUE, IF(ETMRoutes!$K74&lt;= ETMRoutes!$L74,ETMRoutes!$K74, ETMRoutes!$L74)
)</f>
        <v>#NAME?</v>
      </c>
      <c r="P74" s="112">
        <f>ETMRoutes!$B74</f>
        <v>73</v>
      </c>
      <c r="Q74" s="113">
        <f t="array" ref="Q74">SUMPRODUCT(  ( (ETMRoutes!$K$2:$K$721=ETMRoutes!$K74)+0 )*1 )</f>
        <v>1</v>
      </c>
      <c r="R74" s="114">
        <f t="array" ref="R74">SUMPRODUCT(  ( (ETMRoutes!$L$2:$L$721=ETMRoutes!$K74)+0 )*1 )</f>
        <v>0</v>
      </c>
      <c r="S74" s="114" t="e">
        <f t="array" aca="1" ref="S74" ca="1">AND(ETMRoutes!$K74=ETMRoutes!$O74, SUMPRODUCT( ( ($K$2:$K74=ETMRoutes!$K74)+0)*1) =1)</f>
        <v>#NAME?</v>
      </c>
      <c r="T74" s="110">
        <f>LEN(ETMRoutes!$K74)</f>
        <v>207</v>
      </c>
      <c r="U74" s="104"/>
      <c r="V74" s="104"/>
      <c r="W74" s="104"/>
      <c r="X74" s="104"/>
      <c r="Y74" s="104"/>
      <c r="Z74" s="104"/>
    </row>
    <row r="75" spans="1:26" ht="14.25" customHeight="1" x14ac:dyDescent="0.2">
      <c r="A75" s="111" t="s">
        <v>51</v>
      </c>
      <c r="B75" s="112">
        <v>74</v>
      </c>
      <c r="C75" s="113" t="str">
        <f>ETMRoutes!$A75 &amp; ETMRoutes!$B75</f>
        <v>MRG74</v>
      </c>
      <c r="D75" s="114" t="e">
        <f t="array" aca="1" ref="D75" ca="1">INDEX(ETMRoutes!$C$2:$C$721, MATCH(1,(ETMRoutes!$O75=ETMRoutes!$K$2:$K$721)*1,0))</f>
        <v>#N/A</v>
      </c>
      <c r="E75" s="114" t="s">
        <v>2763</v>
      </c>
      <c r="F75" s="114" t="str">
        <f>VLOOKUP(ETMRoutes!$N75,Code2Loc,2,FALSE) &amp; "-" &amp; VLOOKUP(ETMRoutes!$M75,Code2Loc,2,FALSE)</f>
        <v>COLLEM-PANAJI</v>
      </c>
      <c r="G75" s="114" t="s">
        <v>179</v>
      </c>
      <c r="H75" s="114">
        <v>62</v>
      </c>
      <c r="I75" s="114" t="s">
        <v>12</v>
      </c>
      <c r="J75" s="115" t="s">
        <v>4269</v>
      </c>
      <c r="K75" s="115" t="s">
        <v>4270</v>
      </c>
      <c r="L75" s="110" t="s">
        <v>4271</v>
      </c>
      <c r="M75" s="110" t="s">
        <v>14</v>
      </c>
      <c r="N75" s="110" t="s">
        <v>2667</v>
      </c>
      <c r="O75" s="110" t="e">
        <f t="array" aca="1" ref="O75" ca="1">IFS(
ETMRoutes!$Q75&gt;ETMRoutes!$R75,ETMRoutes!$K75,ETMRoutes!$Q75&lt;ETMRoutes!$R75,ETMRoutes!$L75, TRUE, IF(ETMRoutes!$K75&lt;= ETMRoutes!$L75,ETMRoutes!$K75, ETMRoutes!$L75)
)</f>
        <v>#NAME?</v>
      </c>
      <c r="P75" s="112">
        <f>ETMRoutes!$B75</f>
        <v>74</v>
      </c>
      <c r="Q75" s="113">
        <f t="array" ref="Q75">SUMPRODUCT(  ( (ETMRoutes!$K$2:$K$721=ETMRoutes!$K75)+0 )*1 )</f>
        <v>1</v>
      </c>
      <c r="R75" s="114">
        <f t="array" ref="R75">SUMPRODUCT(  ( (ETMRoutes!$L$2:$L$721=ETMRoutes!$K75)+0 )*1 )</f>
        <v>0</v>
      </c>
      <c r="S75" s="114" t="e">
        <f t="array" aca="1" ref="S75" ca="1">AND(ETMRoutes!$K75=ETMRoutes!$O75, SUMPRODUCT( ( ($K$2:$K75=ETMRoutes!$K75)+0)*1) =1)</f>
        <v>#NAME?</v>
      </c>
      <c r="T75" s="110">
        <f>LEN(ETMRoutes!$K75)</f>
        <v>147</v>
      </c>
      <c r="U75" s="104"/>
      <c r="V75" s="104"/>
      <c r="W75" s="104"/>
      <c r="X75" s="104"/>
      <c r="Y75" s="104"/>
      <c r="Z75" s="104"/>
    </row>
    <row r="76" spans="1:26" ht="14.25" customHeight="1" x14ac:dyDescent="0.2">
      <c r="A76" s="111" t="s">
        <v>51</v>
      </c>
      <c r="B76" s="112">
        <v>75</v>
      </c>
      <c r="C76" s="113" t="str">
        <f>ETMRoutes!$A76 &amp; ETMRoutes!$B76</f>
        <v>MRG75</v>
      </c>
      <c r="D76" s="114" t="e">
        <f t="array" aca="1" ref="D76" ca="1">INDEX(ETMRoutes!$C$2:$C$721, MATCH(1,(ETMRoutes!$O76=ETMRoutes!$K$2:$K$721)*1,0))</f>
        <v>#N/A</v>
      </c>
      <c r="E76" s="114" t="s">
        <v>2770</v>
      </c>
      <c r="F76" s="114" t="str">
        <f>VLOOKUP(ETMRoutes!$N76,Code2Loc,2,FALSE) &amp; "-" &amp; VLOOKUP(ETMRoutes!$M76,Code2Loc,2,FALSE)</f>
        <v>PIRLA-PANAJI</v>
      </c>
      <c r="G76" s="114"/>
      <c r="H76" s="114">
        <v>67</v>
      </c>
      <c r="I76" s="114" t="s">
        <v>12</v>
      </c>
      <c r="J76" s="115" t="s">
        <v>4272</v>
      </c>
      <c r="K76" s="115" t="s">
        <v>4273</v>
      </c>
      <c r="L76" s="110" t="s">
        <v>4274</v>
      </c>
      <c r="M76" s="110" t="s">
        <v>14</v>
      </c>
      <c r="N76" s="110" t="s">
        <v>2754</v>
      </c>
      <c r="O76" s="110" t="e">
        <f t="array" aca="1" ref="O76" ca="1">IFS(
ETMRoutes!$Q76&gt;ETMRoutes!$R76,ETMRoutes!$K76,ETMRoutes!$Q76&lt;ETMRoutes!$R76,ETMRoutes!$L76, TRUE, IF(ETMRoutes!$K76&lt;= ETMRoutes!$L76,ETMRoutes!$K76, ETMRoutes!$L76)
)</f>
        <v>#NAME?</v>
      </c>
      <c r="P76" s="112">
        <f>ETMRoutes!$B76</f>
        <v>75</v>
      </c>
      <c r="Q76" s="113">
        <f t="array" ref="Q76">SUMPRODUCT(  ( (ETMRoutes!$K$2:$K$721=ETMRoutes!$K76)+0 )*1 )</f>
        <v>1</v>
      </c>
      <c r="R76" s="114">
        <f t="array" ref="R76">SUMPRODUCT(  ( (ETMRoutes!$L$2:$L$721=ETMRoutes!$K76)+0 )*1 )</f>
        <v>0</v>
      </c>
      <c r="S76" s="114" t="e">
        <f t="array" aca="1" ref="S76" ca="1">AND(ETMRoutes!$K76=ETMRoutes!$O76, SUMPRODUCT( ( ($K$2:$K76=ETMRoutes!$K76)+0)*1) =1)</f>
        <v>#NAME?</v>
      </c>
      <c r="T76" s="110">
        <f>LEN(ETMRoutes!$K76)</f>
        <v>163</v>
      </c>
      <c r="U76" s="104"/>
      <c r="V76" s="104"/>
      <c r="W76" s="104"/>
      <c r="X76" s="104"/>
      <c r="Y76" s="104"/>
      <c r="Z76" s="104"/>
    </row>
    <row r="77" spans="1:26" ht="14.25" customHeight="1" x14ac:dyDescent="0.2">
      <c r="A77" s="111" t="s">
        <v>51</v>
      </c>
      <c r="B77" s="112">
        <v>76</v>
      </c>
      <c r="C77" s="113" t="str">
        <f>ETMRoutes!$A77 &amp; ETMRoutes!$B77</f>
        <v>MRG76</v>
      </c>
      <c r="D77" s="114" t="e">
        <f t="array" aca="1" ref="D77" ca="1">INDEX(ETMRoutes!$C$2:$C$721, MATCH(1,(ETMRoutes!$O77=ETMRoutes!$K$2:$K$721)*1,0))</f>
        <v>#N/A</v>
      </c>
      <c r="E77" s="114" t="s">
        <v>2771</v>
      </c>
      <c r="F77" s="114" t="str">
        <f>VLOOKUP(ETMRoutes!$N77,Code2Loc,2,FALSE) &amp; "-" &amp; VLOOKUP(ETMRoutes!$M77,Code2Loc,2,FALSE)</f>
        <v>MOLKOPON-PANAJI</v>
      </c>
      <c r="G77" s="114"/>
      <c r="H77" s="114">
        <v>65</v>
      </c>
      <c r="I77" s="114" t="s">
        <v>12</v>
      </c>
      <c r="J77" s="115" t="s">
        <v>4275</v>
      </c>
      <c r="K77" s="115" t="s">
        <v>4276</v>
      </c>
      <c r="L77" s="110" t="s">
        <v>4277</v>
      </c>
      <c r="M77" s="110" t="s">
        <v>14</v>
      </c>
      <c r="N77" s="110" t="s">
        <v>2738</v>
      </c>
      <c r="O77" s="110" t="e">
        <f t="array" aca="1" ref="O77" ca="1">IFS(
ETMRoutes!$Q77&gt;ETMRoutes!$R77,ETMRoutes!$K77,ETMRoutes!$Q77&lt;ETMRoutes!$R77,ETMRoutes!$L77, TRUE, IF(ETMRoutes!$K77&lt;= ETMRoutes!$L77,ETMRoutes!$K77, ETMRoutes!$L77)
)</f>
        <v>#NAME?</v>
      </c>
      <c r="P77" s="112">
        <f>ETMRoutes!$B77</f>
        <v>76</v>
      </c>
      <c r="Q77" s="113">
        <f t="array" ref="Q77">SUMPRODUCT(  ( (ETMRoutes!$K$2:$K$721=ETMRoutes!$K77)+0 )*1 )</f>
        <v>1</v>
      </c>
      <c r="R77" s="114">
        <f t="array" ref="R77">SUMPRODUCT(  ( (ETMRoutes!$L$2:$L$721=ETMRoutes!$K77)+0 )*1 )</f>
        <v>0</v>
      </c>
      <c r="S77" s="114" t="e">
        <f t="array" aca="1" ref="S77" ca="1">AND(ETMRoutes!$K77=ETMRoutes!$O77, SUMPRODUCT( ( ($K$2:$K77=ETMRoutes!$K77)+0)*1) =1)</f>
        <v>#NAME?</v>
      </c>
      <c r="T77" s="110">
        <f>LEN(ETMRoutes!$K77)</f>
        <v>167</v>
      </c>
      <c r="U77" s="104"/>
      <c r="V77" s="104"/>
      <c r="W77" s="104"/>
      <c r="X77" s="104"/>
      <c r="Y77" s="104"/>
      <c r="Z77" s="104"/>
    </row>
    <row r="78" spans="1:26" ht="14.25" customHeight="1" x14ac:dyDescent="0.2">
      <c r="A78" s="111" t="s">
        <v>51</v>
      </c>
      <c r="B78" s="112">
        <v>77</v>
      </c>
      <c r="C78" s="113" t="str">
        <f>ETMRoutes!$A78 &amp; ETMRoutes!$B78</f>
        <v>MRG77</v>
      </c>
      <c r="D78" s="114" t="e">
        <f t="array" aca="1" ref="D78" ca="1">INDEX(ETMRoutes!$C$2:$C$721, MATCH(1,(ETMRoutes!$O78=ETMRoutes!$K$2:$K$721)*1,0))</f>
        <v>#N/A</v>
      </c>
      <c r="E78" s="114" t="s">
        <v>2772</v>
      </c>
      <c r="F78" s="114" t="str">
        <f>VLOOKUP(ETMRoutes!$N78,Code2Loc,2,FALSE) &amp; "-" &amp; VLOOKUP(ETMRoutes!$M78,Code2Loc,2,FALSE)</f>
        <v>COTTA-PANAJI</v>
      </c>
      <c r="G78" s="114" t="s">
        <v>50</v>
      </c>
      <c r="H78" s="114">
        <v>50</v>
      </c>
      <c r="I78" s="114" t="s">
        <v>12</v>
      </c>
      <c r="J78" s="115" t="s">
        <v>4278</v>
      </c>
      <c r="K78" s="115" t="s">
        <v>4279</v>
      </c>
      <c r="L78" s="110" t="s">
        <v>4280</v>
      </c>
      <c r="M78" s="110" t="s">
        <v>14</v>
      </c>
      <c r="N78" s="110" t="s">
        <v>2446</v>
      </c>
      <c r="O78" s="110" t="e">
        <f t="array" aca="1" ref="O78" ca="1">IFS(
ETMRoutes!$Q78&gt;ETMRoutes!$R78,ETMRoutes!$K78,ETMRoutes!$Q78&lt;ETMRoutes!$R78,ETMRoutes!$L78, TRUE, IF(ETMRoutes!$K78&lt;= ETMRoutes!$L78,ETMRoutes!$K78, ETMRoutes!$L78)
)</f>
        <v>#NAME?</v>
      </c>
      <c r="P78" s="112">
        <f>ETMRoutes!$B78</f>
        <v>77</v>
      </c>
      <c r="Q78" s="113">
        <f t="array" ref="Q78">SUMPRODUCT(  ( (ETMRoutes!$K$2:$K$721=ETMRoutes!$K78)+0 )*1 )</f>
        <v>1</v>
      </c>
      <c r="R78" s="114">
        <f t="array" ref="R78">SUMPRODUCT(  ( (ETMRoutes!$L$2:$L$721=ETMRoutes!$K78)+0 )*1 )</f>
        <v>0</v>
      </c>
      <c r="S78" s="114" t="e">
        <f t="array" aca="1" ref="S78" ca="1">AND(ETMRoutes!$K78=ETMRoutes!$O78, SUMPRODUCT( ( ($K$2:$K78=ETMRoutes!$K78)+0)*1) =1)</f>
        <v>#NAME?</v>
      </c>
      <c r="T78" s="110">
        <f>LEN(ETMRoutes!$K78)</f>
        <v>119</v>
      </c>
      <c r="U78" s="104"/>
      <c r="V78" s="104"/>
      <c r="W78" s="104"/>
      <c r="X78" s="104"/>
      <c r="Y78" s="104"/>
      <c r="Z78" s="104"/>
    </row>
    <row r="79" spans="1:26" ht="14.25" customHeight="1" x14ac:dyDescent="0.2">
      <c r="A79" s="111" t="s">
        <v>51</v>
      </c>
      <c r="B79" s="112">
        <v>78</v>
      </c>
      <c r="C79" s="113" t="str">
        <f>ETMRoutes!$A79 &amp; ETMRoutes!$B79</f>
        <v>MRG78</v>
      </c>
      <c r="D79" s="114" t="e">
        <f t="array" aca="1" ref="D79" ca="1">INDEX(ETMRoutes!$C$2:$C$721, MATCH(1,(ETMRoutes!$O79=ETMRoutes!$K$2:$K$721)*1,0))</f>
        <v>#N/A</v>
      </c>
      <c r="E79" s="114" t="s">
        <v>2475</v>
      </c>
      <c r="F79" s="114" t="str">
        <f>VLOOKUP(ETMRoutes!$N79,Code2Loc,2,FALSE) &amp; "-" &amp; VLOOKUP(ETMRoutes!$M79,Code2Loc,2,FALSE)</f>
        <v>CURCHOREM-MARGAO</v>
      </c>
      <c r="G79" s="114"/>
      <c r="H79" s="114">
        <v>34</v>
      </c>
      <c r="I79" s="114" t="s">
        <v>12</v>
      </c>
      <c r="J79" s="115" t="s">
        <v>4281</v>
      </c>
      <c r="K79" s="115" t="s">
        <v>4282</v>
      </c>
      <c r="L79" s="110" t="s">
        <v>4283</v>
      </c>
      <c r="M79" s="110" t="s">
        <v>51</v>
      </c>
      <c r="N79" s="110" t="s">
        <v>270</v>
      </c>
      <c r="O79" s="110" t="e">
        <f t="array" aca="1" ref="O79" ca="1">IFS(
ETMRoutes!$Q79&gt;ETMRoutes!$R79,ETMRoutes!$K79,ETMRoutes!$Q79&lt;ETMRoutes!$R79,ETMRoutes!$L79, TRUE, IF(ETMRoutes!$K79&lt;= ETMRoutes!$L79,ETMRoutes!$K79, ETMRoutes!$L79)
)</f>
        <v>#NAME?</v>
      </c>
      <c r="P79" s="112">
        <f>ETMRoutes!$B79</f>
        <v>78</v>
      </c>
      <c r="Q79" s="113">
        <f t="array" ref="Q79">SUMPRODUCT(  ( (ETMRoutes!$K$2:$K$721=ETMRoutes!$K79)+0 )*1 )</f>
        <v>1</v>
      </c>
      <c r="R79" s="114">
        <f t="array" ref="R79">SUMPRODUCT(  ( (ETMRoutes!$L$2:$L$721=ETMRoutes!$K79)+0 )*1 )</f>
        <v>0</v>
      </c>
      <c r="S79" s="114" t="e">
        <f t="array" aca="1" ref="S79" ca="1">AND(ETMRoutes!$K79=ETMRoutes!$O79, SUMPRODUCT( ( ($K$2:$K79=ETMRoutes!$K79)+0)*1) =1)</f>
        <v>#NAME?</v>
      </c>
      <c r="T79" s="110">
        <f>LEN(ETMRoutes!$K79)</f>
        <v>87</v>
      </c>
      <c r="U79" s="104"/>
      <c r="V79" s="104"/>
      <c r="W79" s="104"/>
      <c r="X79" s="104"/>
      <c r="Y79" s="104"/>
      <c r="Z79" s="104"/>
    </row>
    <row r="80" spans="1:26" ht="14.25" customHeight="1" x14ac:dyDescent="0.2">
      <c r="A80" s="111" t="s">
        <v>51</v>
      </c>
      <c r="B80" s="112">
        <v>79</v>
      </c>
      <c r="C80" s="113" t="str">
        <f>ETMRoutes!$A80 &amp; ETMRoutes!$B80</f>
        <v>MRG79</v>
      </c>
      <c r="D80" s="114" t="e">
        <f t="array" aca="1" ref="D80" ca="1">INDEX(ETMRoutes!$C$2:$C$721, MATCH(1,(ETMRoutes!$O80=ETMRoutes!$K$2:$K$721)*1,0))</f>
        <v>#N/A</v>
      </c>
      <c r="E80" s="114" t="s">
        <v>2779</v>
      </c>
      <c r="F80" s="114" t="str">
        <f>VLOOKUP(ETMRoutes!$N80,Code2Loc,2,FALSE) &amp; "-" &amp; VLOOKUP(ETMRoutes!$M80,Code2Loc,2,FALSE)</f>
        <v>SALJINI-CURCHOREM</v>
      </c>
      <c r="G80" s="114" t="s">
        <v>2715</v>
      </c>
      <c r="H80" s="114">
        <v>51</v>
      </c>
      <c r="I80" s="114" t="s">
        <v>12</v>
      </c>
      <c r="J80" s="115" t="s">
        <v>4284</v>
      </c>
      <c r="K80" s="115" t="s">
        <v>4285</v>
      </c>
      <c r="L80" s="110" t="s">
        <v>4286</v>
      </c>
      <c r="M80" s="110" t="s">
        <v>270</v>
      </c>
      <c r="N80" s="110" t="s">
        <v>2705</v>
      </c>
      <c r="O80" s="110" t="e">
        <f t="array" aca="1" ref="O80" ca="1">IFS(
ETMRoutes!$Q80&gt;ETMRoutes!$R80,ETMRoutes!$K80,ETMRoutes!$Q80&lt;ETMRoutes!$R80,ETMRoutes!$L80, TRUE, IF(ETMRoutes!$K80&lt;= ETMRoutes!$L80,ETMRoutes!$K80, ETMRoutes!$L80)
)</f>
        <v>#NAME?</v>
      </c>
      <c r="P80" s="112">
        <f>ETMRoutes!$B80</f>
        <v>79</v>
      </c>
      <c r="Q80" s="113">
        <f t="array" ref="Q80">SUMPRODUCT(  ( (ETMRoutes!$K$2:$K$721=ETMRoutes!$K80)+0 )*1 )</f>
        <v>1</v>
      </c>
      <c r="R80" s="114">
        <f t="array" ref="R80">SUMPRODUCT(  ( (ETMRoutes!$L$2:$L$721=ETMRoutes!$K80)+0 )*1 )</f>
        <v>0</v>
      </c>
      <c r="S80" s="114" t="e">
        <f t="array" aca="1" ref="S80" ca="1">AND(ETMRoutes!$K80=ETMRoutes!$O80, SUMPRODUCT( ( ($K$2:$K80=ETMRoutes!$K80)+0)*1) =1)</f>
        <v>#NAME?</v>
      </c>
      <c r="T80" s="110">
        <f>LEN(ETMRoutes!$K80)</f>
        <v>87</v>
      </c>
      <c r="U80" s="104"/>
      <c r="V80" s="104"/>
      <c r="W80" s="104"/>
      <c r="X80" s="104"/>
      <c r="Y80" s="104"/>
      <c r="Z80" s="104"/>
    </row>
    <row r="81" spans="1:26" ht="14.25" customHeight="1" x14ac:dyDescent="0.2">
      <c r="A81" s="111" t="s">
        <v>51</v>
      </c>
      <c r="B81" s="112">
        <v>80</v>
      </c>
      <c r="C81" s="113" t="str">
        <f>ETMRoutes!$A81 &amp; ETMRoutes!$B81</f>
        <v>MRG80</v>
      </c>
      <c r="D81" s="114" t="e">
        <f t="array" aca="1" ref="D81" ca="1">INDEX(ETMRoutes!$C$2:$C$721, MATCH(1,(ETMRoutes!$O81=ETMRoutes!$K$2:$K$721)*1,0))</f>
        <v>#N/A</v>
      </c>
      <c r="E81" s="114" t="s">
        <v>2780</v>
      </c>
      <c r="F81" s="114" t="str">
        <f>VLOOKUP(ETMRoutes!$N81,Code2Loc,2,FALSE) &amp; "-" &amp; VLOOKUP(ETMRoutes!$M81,Code2Loc,2,FALSE)</f>
        <v>VADE COLONY-CURCHOREM</v>
      </c>
      <c r="G81" s="114" t="s">
        <v>2715</v>
      </c>
      <c r="H81" s="114">
        <v>36</v>
      </c>
      <c r="I81" s="114" t="s">
        <v>12</v>
      </c>
      <c r="J81" s="115" t="s">
        <v>4287</v>
      </c>
      <c r="K81" s="115" t="s">
        <v>4288</v>
      </c>
      <c r="L81" s="110" t="s">
        <v>4289</v>
      </c>
      <c r="M81" s="110" t="s">
        <v>270</v>
      </c>
      <c r="N81" s="110" t="s">
        <v>2690</v>
      </c>
      <c r="O81" s="110" t="e">
        <f t="array" aca="1" ref="O81" ca="1">IFS(
ETMRoutes!$Q81&gt;ETMRoutes!$R81,ETMRoutes!$K81,ETMRoutes!$Q81&lt;ETMRoutes!$R81,ETMRoutes!$L81, TRUE, IF(ETMRoutes!$K81&lt;= ETMRoutes!$L81,ETMRoutes!$K81, ETMRoutes!$L81)
)</f>
        <v>#NAME?</v>
      </c>
      <c r="P81" s="112">
        <f>ETMRoutes!$B81</f>
        <v>80</v>
      </c>
      <c r="Q81" s="113">
        <f t="array" ref="Q81">SUMPRODUCT(  ( (ETMRoutes!$K$2:$K$721=ETMRoutes!$K81)+0 )*1 )</f>
        <v>1</v>
      </c>
      <c r="R81" s="114">
        <f t="array" ref="R81">SUMPRODUCT(  ( (ETMRoutes!$L$2:$L$721=ETMRoutes!$K81)+0 )*1 )</f>
        <v>0</v>
      </c>
      <c r="S81" s="114" t="e">
        <f t="array" aca="1" ref="S81" ca="1">AND(ETMRoutes!$K81=ETMRoutes!$O81, SUMPRODUCT( ( ($K$2:$K81=ETMRoutes!$K81)+0)*1) =1)</f>
        <v>#NAME?</v>
      </c>
      <c r="T81" s="110">
        <f>LEN(ETMRoutes!$K81)</f>
        <v>91</v>
      </c>
      <c r="U81" s="104"/>
      <c r="V81" s="104"/>
      <c r="W81" s="104"/>
      <c r="X81" s="104"/>
      <c r="Y81" s="104"/>
      <c r="Z81" s="104"/>
    </row>
    <row r="82" spans="1:26" ht="14.25" customHeight="1" x14ac:dyDescent="0.2">
      <c r="A82" s="111" t="s">
        <v>51</v>
      </c>
      <c r="B82" s="112">
        <v>81</v>
      </c>
      <c r="C82" s="113" t="str">
        <f>ETMRoutes!$A82 &amp; ETMRoutes!$B82</f>
        <v>MRG81</v>
      </c>
      <c r="D82" s="114" t="e">
        <f t="array" aca="1" ref="D82" ca="1">INDEX(ETMRoutes!$C$2:$C$721, MATCH(1,(ETMRoutes!$O82=ETMRoutes!$K$2:$K$721)*1,0))</f>
        <v>#N/A</v>
      </c>
      <c r="E82" s="114" t="s">
        <v>2781</v>
      </c>
      <c r="F82" s="114" t="str">
        <f>VLOOKUP(ETMRoutes!$N82,Code2Loc,2,FALSE) &amp; "-" &amp; VLOOKUP(ETMRoutes!$M82,Code2Loc,2,FALSE)</f>
        <v>MOLLEM-CURCHOREM</v>
      </c>
      <c r="G82" s="114" t="s">
        <v>2662</v>
      </c>
      <c r="H82" s="114">
        <v>26</v>
      </c>
      <c r="I82" s="114" t="s">
        <v>12</v>
      </c>
      <c r="J82" s="115" t="s">
        <v>4290</v>
      </c>
      <c r="K82" s="115" t="s">
        <v>4291</v>
      </c>
      <c r="L82" s="110" t="s">
        <v>4292</v>
      </c>
      <c r="M82" s="110" t="s">
        <v>270</v>
      </c>
      <c r="N82" s="110" t="s">
        <v>1386</v>
      </c>
      <c r="O82" s="110" t="e">
        <f t="array" aca="1" ref="O82" ca="1">IFS(
ETMRoutes!$Q82&gt;ETMRoutes!$R82,ETMRoutes!$K82,ETMRoutes!$Q82&lt;ETMRoutes!$R82,ETMRoutes!$L82, TRUE, IF(ETMRoutes!$K82&lt;= ETMRoutes!$L82,ETMRoutes!$K82, ETMRoutes!$L82)
)</f>
        <v>#NAME?</v>
      </c>
      <c r="P82" s="112">
        <f>ETMRoutes!$B82</f>
        <v>81</v>
      </c>
      <c r="Q82" s="113">
        <f t="array" ref="Q82">SUMPRODUCT(  ( (ETMRoutes!$K$2:$K$721=ETMRoutes!$K82)+0 )*1 )</f>
        <v>2</v>
      </c>
      <c r="R82" s="114">
        <f t="array" ref="R82">SUMPRODUCT(  ( (ETMRoutes!$L$2:$L$721=ETMRoutes!$K82)+0 )*1 )</f>
        <v>0</v>
      </c>
      <c r="S82" s="114" t="e">
        <f t="array" aca="1" ref="S82" ca="1">AND(ETMRoutes!$K82=ETMRoutes!$O82, SUMPRODUCT( ( ($K$2:$K82=ETMRoutes!$K82)+0)*1) =1)</f>
        <v>#NAME?</v>
      </c>
      <c r="T82" s="110">
        <f>LEN(ETMRoutes!$K82)</f>
        <v>67</v>
      </c>
      <c r="U82" s="104"/>
      <c r="V82" s="104"/>
      <c r="W82" s="104"/>
      <c r="X82" s="104"/>
      <c r="Y82" s="104"/>
      <c r="Z82" s="104"/>
    </row>
    <row r="83" spans="1:26" ht="14.25" customHeight="1" x14ac:dyDescent="0.2">
      <c r="A83" s="111" t="s">
        <v>51</v>
      </c>
      <c r="B83" s="112">
        <v>82</v>
      </c>
      <c r="C83" s="113" t="str">
        <f>ETMRoutes!$A83 &amp; ETMRoutes!$B83</f>
        <v>MRG82</v>
      </c>
      <c r="D83" s="114" t="e">
        <f t="array" aca="1" ref="D83" ca="1">INDEX(ETMRoutes!$C$2:$C$721, MATCH(1,(ETMRoutes!$O83=ETMRoutes!$K$2:$K$721)*1,0))</f>
        <v>#N/A</v>
      </c>
      <c r="E83" s="114" t="s">
        <v>2782</v>
      </c>
      <c r="F83" s="114" t="str">
        <f>VLOOKUP(ETMRoutes!$N83,Code2Loc,2,FALSE) &amp; "-" &amp; VLOOKUP(ETMRoutes!$M83,Code2Loc,2,FALSE)</f>
        <v>USGAO TISK-CURCHOREM</v>
      </c>
      <c r="G83" s="114"/>
      <c r="H83" s="114">
        <v>27</v>
      </c>
      <c r="I83" s="114" t="s">
        <v>12</v>
      </c>
      <c r="J83" s="115" t="s">
        <v>4293</v>
      </c>
      <c r="K83" s="115" t="s">
        <v>4294</v>
      </c>
      <c r="L83" s="110" t="s">
        <v>4295</v>
      </c>
      <c r="M83" s="110" t="s">
        <v>270</v>
      </c>
      <c r="N83" s="110" t="s">
        <v>1380</v>
      </c>
      <c r="O83" s="110" t="e">
        <f t="array" aca="1" ref="O83" ca="1">IFS(
ETMRoutes!$Q83&gt;ETMRoutes!$R83,ETMRoutes!$K83,ETMRoutes!$Q83&lt;ETMRoutes!$R83,ETMRoutes!$L83, TRUE, IF(ETMRoutes!$K83&lt;= ETMRoutes!$L83,ETMRoutes!$K83, ETMRoutes!$L83)
)</f>
        <v>#NAME?</v>
      </c>
      <c r="P83" s="112">
        <f>ETMRoutes!$B83</f>
        <v>82</v>
      </c>
      <c r="Q83" s="113">
        <f t="array" ref="Q83">SUMPRODUCT(  ( (ETMRoutes!$K$2:$K$721=ETMRoutes!$K83)+0 )*1 )</f>
        <v>1</v>
      </c>
      <c r="R83" s="114">
        <f t="array" ref="R83">SUMPRODUCT(  ( (ETMRoutes!$L$2:$L$721=ETMRoutes!$K83)+0 )*1 )</f>
        <v>0</v>
      </c>
      <c r="S83" s="114" t="e">
        <f t="array" aca="1" ref="S83" ca="1">AND(ETMRoutes!$K83=ETMRoutes!$O83, SUMPRODUCT( ( ($K$2:$K83=ETMRoutes!$K83)+0)*1) =1)</f>
        <v>#NAME?</v>
      </c>
      <c r="T83" s="110">
        <f>LEN(ETMRoutes!$K83)</f>
        <v>71</v>
      </c>
      <c r="U83" s="104"/>
      <c r="V83" s="104"/>
      <c r="W83" s="104"/>
      <c r="X83" s="104"/>
      <c r="Y83" s="104"/>
      <c r="Z83" s="104"/>
    </row>
    <row r="84" spans="1:26" ht="14.25" customHeight="1" x14ac:dyDescent="0.2">
      <c r="A84" s="111" t="s">
        <v>51</v>
      </c>
      <c r="B84" s="112">
        <v>83</v>
      </c>
      <c r="C84" s="113" t="str">
        <f>ETMRoutes!$A84 &amp; ETMRoutes!$B84</f>
        <v>MRG83</v>
      </c>
      <c r="D84" s="114" t="e">
        <f t="array" aca="1" ref="D84" ca="1">INDEX(ETMRoutes!$C$2:$C$721, MATCH(1,(ETMRoutes!$O84=ETMRoutes!$K$2:$K$721)*1,0))</f>
        <v>#N/A</v>
      </c>
      <c r="E84" s="114" t="s">
        <v>2659</v>
      </c>
      <c r="F84" s="114" t="str">
        <f>VLOOKUP(ETMRoutes!$N84,Code2Loc,2,FALSE) &amp; "-" &amp; VLOOKUP(ETMRoutes!$M84,Code2Loc,2,FALSE)</f>
        <v>MOLLEM-MARGAO</v>
      </c>
      <c r="G84" s="114" t="s">
        <v>179</v>
      </c>
      <c r="H84" s="114">
        <v>46</v>
      </c>
      <c r="I84" s="114" t="s">
        <v>12</v>
      </c>
      <c r="J84" s="115" t="s">
        <v>4296</v>
      </c>
      <c r="K84" s="115" t="s">
        <v>4297</v>
      </c>
      <c r="L84" s="110" t="s">
        <v>4298</v>
      </c>
      <c r="M84" s="110" t="s">
        <v>51</v>
      </c>
      <c r="N84" s="110" t="s">
        <v>1386</v>
      </c>
      <c r="O84" s="110" t="e">
        <f t="array" aca="1" ref="O84" ca="1">IFS(
ETMRoutes!$Q84&gt;ETMRoutes!$R84,ETMRoutes!$K84,ETMRoutes!$Q84&lt;ETMRoutes!$R84,ETMRoutes!$L84, TRUE, IF(ETMRoutes!$K84&lt;= ETMRoutes!$L84,ETMRoutes!$K84, ETMRoutes!$L84)
)</f>
        <v>#NAME?</v>
      </c>
      <c r="P84" s="112">
        <f>ETMRoutes!$B84</f>
        <v>83</v>
      </c>
      <c r="Q84" s="113">
        <f t="array" ref="Q84">SUMPRODUCT(  ( (ETMRoutes!$K$2:$K$721=ETMRoutes!$K84)+0 )*1 )</f>
        <v>2</v>
      </c>
      <c r="R84" s="114">
        <f t="array" ref="R84">SUMPRODUCT(  ( (ETMRoutes!$L$2:$L$721=ETMRoutes!$K84)+0 )*1 )</f>
        <v>0</v>
      </c>
      <c r="S84" s="114" t="e">
        <f t="array" aca="1" ref="S84" ca="1">AND(ETMRoutes!$K84=ETMRoutes!$O84, SUMPRODUCT( ( ($K$2:$K84=ETMRoutes!$K84)+0)*1) =1)</f>
        <v>#NAME?</v>
      </c>
      <c r="T84" s="110">
        <f>LEN(ETMRoutes!$K84)</f>
        <v>115</v>
      </c>
      <c r="U84" s="104"/>
      <c r="V84" s="104"/>
      <c r="W84" s="104"/>
      <c r="X84" s="104"/>
      <c r="Y84" s="104"/>
      <c r="Z84" s="104"/>
    </row>
    <row r="85" spans="1:26" ht="14.25" customHeight="1" x14ac:dyDescent="0.2">
      <c r="A85" s="111" t="s">
        <v>51</v>
      </c>
      <c r="B85" s="112">
        <v>84</v>
      </c>
      <c r="C85" s="113" t="str">
        <f>ETMRoutes!$A85 &amp; ETMRoutes!$B85</f>
        <v>MRG84</v>
      </c>
      <c r="D85" s="114" t="e">
        <f t="array" aca="1" ref="D85" ca="1">INDEX(ETMRoutes!$C$2:$C$721, MATCH(1,(ETMRoutes!$O85=ETMRoutes!$K$2:$K$721)*1,0))</f>
        <v>#N/A</v>
      </c>
      <c r="E85" s="114" t="s">
        <v>1671</v>
      </c>
      <c r="F85" s="114" t="str">
        <f>VLOOKUP(ETMRoutes!$N85,Code2Loc,2,FALSE) &amp; "-" &amp; VLOOKUP(ETMRoutes!$M85,Code2Loc,2,FALSE)</f>
        <v>SAVAI-MARGAO</v>
      </c>
      <c r="G85" s="114"/>
      <c r="H85" s="114">
        <v>36</v>
      </c>
      <c r="I85" s="114" t="s">
        <v>12</v>
      </c>
      <c r="J85" s="115" t="s">
        <v>4299</v>
      </c>
      <c r="K85" s="115" t="s">
        <v>4300</v>
      </c>
      <c r="L85" s="110" t="s">
        <v>4301</v>
      </c>
      <c r="M85" s="110" t="s">
        <v>51</v>
      </c>
      <c r="N85" s="110" t="s">
        <v>1072</v>
      </c>
      <c r="O85" s="110" t="e">
        <f t="array" aca="1" ref="O85" ca="1">IFS(
ETMRoutes!$Q85&gt;ETMRoutes!$R85,ETMRoutes!$K85,ETMRoutes!$Q85&lt;ETMRoutes!$R85,ETMRoutes!$L85, TRUE, IF(ETMRoutes!$K85&lt;= ETMRoutes!$L85,ETMRoutes!$K85, ETMRoutes!$L85)
)</f>
        <v>#NAME?</v>
      </c>
      <c r="P85" s="112">
        <f>ETMRoutes!$B85</f>
        <v>84</v>
      </c>
      <c r="Q85" s="113">
        <f t="array" ref="Q85">SUMPRODUCT(  ( (ETMRoutes!$K$2:$K$721=ETMRoutes!$K85)+0 )*1 )</f>
        <v>1</v>
      </c>
      <c r="R85" s="114">
        <f t="array" ref="R85">SUMPRODUCT(  ( (ETMRoutes!$L$2:$L$721=ETMRoutes!$K85)+0 )*1 )</f>
        <v>0</v>
      </c>
      <c r="S85" s="114" t="e">
        <f t="array" aca="1" ref="S85" ca="1">AND(ETMRoutes!$K85=ETMRoutes!$O85, SUMPRODUCT( ( ($K$2:$K85=ETMRoutes!$K85)+0)*1) =1)</f>
        <v>#NAME?</v>
      </c>
      <c r="T85" s="110">
        <f>LEN(ETMRoutes!$K85)</f>
        <v>111</v>
      </c>
      <c r="U85" s="104"/>
      <c r="V85" s="104"/>
      <c r="W85" s="104"/>
      <c r="X85" s="104"/>
      <c r="Y85" s="104"/>
      <c r="Z85" s="104"/>
    </row>
    <row r="86" spans="1:26" ht="14.25" customHeight="1" x14ac:dyDescent="0.2">
      <c r="A86" s="111" t="s">
        <v>51</v>
      </c>
      <c r="B86" s="112">
        <v>85</v>
      </c>
      <c r="C86" s="113" t="str">
        <f>ETMRoutes!$A86 &amp; ETMRoutes!$B86</f>
        <v>MRG85</v>
      </c>
      <c r="D86" s="114" t="e">
        <f t="array" aca="1" ref="D86" ca="1">INDEX(ETMRoutes!$C$2:$C$721, MATCH(1,(ETMRoutes!$O86=ETMRoutes!$K$2:$K$721)*1,0))</f>
        <v>#N/A</v>
      </c>
      <c r="E86" s="114" t="s">
        <v>2783</v>
      </c>
      <c r="F86" s="114" t="str">
        <f>VLOOKUP(ETMRoutes!$N86,Code2Loc,2,FALSE) &amp; "-" &amp; VLOOKUP(ETMRoutes!$M86,Code2Loc,2,FALSE)</f>
        <v>KAMORCOND-MARGAO</v>
      </c>
      <c r="G86" s="114"/>
      <c r="H86" s="114">
        <v>37</v>
      </c>
      <c r="I86" s="114" t="s">
        <v>12</v>
      </c>
      <c r="J86" s="115" t="s">
        <v>4302</v>
      </c>
      <c r="K86" s="115" t="s">
        <v>4303</v>
      </c>
      <c r="L86" s="110" t="s">
        <v>4304</v>
      </c>
      <c r="M86" s="110" t="s">
        <v>51</v>
      </c>
      <c r="N86" s="110" t="s">
        <v>2793</v>
      </c>
      <c r="O86" s="110" t="e">
        <f t="array" aca="1" ref="O86" ca="1">IFS(
ETMRoutes!$Q86&gt;ETMRoutes!$R86,ETMRoutes!$K86,ETMRoutes!$Q86&lt;ETMRoutes!$R86,ETMRoutes!$L86, TRUE, IF(ETMRoutes!$K86&lt;= ETMRoutes!$L86,ETMRoutes!$K86, ETMRoutes!$L86)
)</f>
        <v>#NAME?</v>
      </c>
      <c r="P86" s="112">
        <f>ETMRoutes!$B86</f>
        <v>85</v>
      </c>
      <c r="Q86" s="113">
        <f t="array" ref="Q86">SUMPRODUCT(  ( (ETMRoutes!$K$2:$K$721=ETMRoutes!$K86)+0 )*1 )</f>
        <v>1</v>
      </c>
      <c r="R86" s="114">
        <f t="array" ref="R86">SUMPRODUCT(  ( (ETMRoutes!$L$2:$L$721=ETMRoutes!$K86)+0 )*1 )</f>
        <v>0</v>
      </c>
      <c r="S86" s="114" t="e">
        <f t="array" aca="1" ref="S86" ca="1">AND(ETMRoutes!$K86=ETMRoutes!$O86, SUMPRODUCT( ( ($K$2:$K86=ETMRoutes!$K86)+0)*1) =1)</f>
        <v>#NAME?</v>
      </c>
      <c r="T86" s="110">
        <f>LEN(ETMRoutes!$K86)</f>
        <v>111</v>
      </c>
      <c r="U86" s="104"/>
      <c r="V86" s="104"/>
      <c r="W86" s="104"/>
      <c r="X86" s="104"/>
      <c r="Y86" s="104"/>
      <c r="Z86" s="104"/>
    </row>
    <row r="87" spans="1:26" ht="14.25" customHeight="1" x14ac:dyDescent="0.2">
      <c r="A87" s="111" t="s">
        <v>51</v>
      </c>
      <c r="B87" s="112">
        <v>86</v>
      </c>
      <c r="C87" s="113" t="str">
        <f>ETMRoutes!$A87 &amp; ETMRoutes!$B87</f>
        <v>MRG86</v>
      </c>
      <c r="D87" s="114" t="e">
        <f t="array" aca="1" ref="D87" ca="1">INDEX(ETMRoutes!$C$2:$C$721, MATCH(1,(ETMRoutes!$O87=ETMRoutes!$K$2:$K$721)*1,0))</f>
        <v>#N/A</v>
      </c>
      <c r="E87" s="114" t="s">
        <v>2794</v>
      </c>
      <c r="F87" s="114" t="str">
        <f>VLOOKUP(ETMRoutes!$N87,Code2Loc,2,FALSE) &amp; "-" &amp; VLOOKUP(ETMRoutes!$M87,Code2Loc,2,FALSE)</f>
        <v>KAMORCOND-PONDA</v>
      </c>
      <c r="G87" s="114"/>
      <c r="H87" s="114">
        <v>35</v>
      </c>
      <c r="I87" s="114" t="s">
        <v>12</v>
      </c>
      <c r="J87" s="115" t="s">
        <v>4305</v>
      </c>
      <c r="K87" s="115" t="s">
        <v>4306</v>
      </c>
      <c r="L87" s="110" t="s">
        <v>4307</v>
      </c>
      <c r="M87" s="110" t="s">
        <v>180</v>
      </c>
      <c r="N87" s="110" t="s">
        <v>2793</v>
      </c>
      <c r="O87" s="110" t="e">
        <f t="array" aca="1" ref="O87" ca="1">IFS(
ETMRoutes!$Q87&gt;ETMRoutes!$R87,ETMRoutes!$K87,ETMRoutes!$Q87&lt;ETMRoutes!$R87,ETMRoutes!$L87, TRUE, IF(ETMRoutes!$K87&lt;= ETMRoutes!$L87,ETMRoutes!$K87, ETMRoutes!$L87)
)</f>
        <v>#NAME?</v>
      </c>
      <c r="P87" s="112">
        <f>ETMRoutes!$B87</f>
        <v>86</v>
      </c>
      <c r="Q87" s="113">
        <f t="array" ref="Q87">SUMPRODUCT(  ( (ETMRoutes!$K$2:$K$721=ETMRoutes!$K87)+0 )*1 )</f>
        <v>1</v>
      </c>
      <c r="R87" s="114">
        <f t="array" ref="R87">SUMPRODUCT(  ( (ETMRoutes!$L$2:$L$721=ETMRoutes!$K87)+0 )*1 )</f>
        <v>0</v>
      </c>
      <c r="S87" s="114" t="e">
        <f t="array" aca="1" ref="S87" ca="1">AND(ETMRoutes!$K87=ETMRoutes!$O87, SUMPRODUCT( ( ($K$2:$K87=ETMRoutes!$K87)+0)*1) =1)</f>
        <v>#NAME?</v>
      </c>
      <c r="T87" s="110">
        <f>LEN(ETMRoutes!$K87)</f>
        <v>95</v>
      </c>
      <c r="U87" s="104"/>
      <c r="V87" s="104"/>
      <c r="W87" s="104"/>
      <c r="X87" s="104"/>
      <c r="Y87" s="104"/>
      <c r="Z87" s="104"/>
    </row>
    <row r="88" spans="1:26" ht="14.25" customHeight="1" x14ac:dyDescent="0.2">
      <c r="A88" s="111" t="s">
        <v>51</v>
      </c>
      <c r="B88" s="112">
        <v>87</v>
      </c>
      <c r="C88" s="113" t="str">
        <f>ETMRoutes!$A88 &amp; ETMRoutes!$B88</f>
        <v>MRG87</v>
      </c>
      <c r="D88" s="114" t="e">
        <f t="array" aca="1" ref="D88" ca="1">INDEX(ETMRoutes!$C$2:$C$721, MATCH(1,(ETMRoutes!$O88=ETMRoutes!$K$2:$K$721)*1,0))</f>
        <v>#N/A</v>
      </c>
      <c r="E88" s="114" t="s">
        <v>2781</v>
      </c>
      <c r="F88" s="114" t="str">
        <f>VLOOKUP(ETMRoutes!$N88,Code2Loc,2,FALSE) &amp; "-" &amp; VLOOKUP(ETMRoutes!$M88,Code2Loc,2,FALSE)</f>
        <v>MOLLEM-CURCHOREM</v>
      </c>
      <c r="G88" s="114" t="s">
        <v>1381</v>
      </c>
      <c r="H88" s="114">
        <v>45</v>
      </c>
      <c r="I88" s="114" t="s">
        <v>12</v>
      </c>
      <c r="J88" s="115" t="s">
        <v>4308</v>
      </c>
      <c r="K88" s="115" t="s">
        <v>4309</v>
      </c>
      <c r="L88" s="110" t="s">
        <v>4310</v>
      </c>
      <c r="M88" s="110" t="s">
        <v>270</v>
      </c>
      <c r="N88" s="110" t="s">
        <v>1386</v>
      </c>
      <c r="O88" s="110" t="e">
        <f t="array" aca="1" ref="O88" ca="1">IFS(
ETMRoutes!$Q88&gt;ETMRoutes!$R88,ETMRoutes!$K88,ETMRoutes!$Q88&lt;ETMRoutes!$R88,ETMRoutes!$L88, TRUE, IF(ETMRoutes!$K88&lt;= ETMRoutes!$L88,ETMRoutes!$K88, ETMRoutes!$L88)
)</f>
        <v>#NAME?</v>
      </c>
      <c r="P88" s="112">
        <f>ETMRoutes!$B88</f>
        <v>87</v>
      </c>
      <c r="Q88" s="113">
        <f t="array" ref="Q88">SUMPRODUCT(  ( (ETMRoutes!$K$2:$K$721=ETMRoutes!$K88)+0 )*1 )</f>
        <v>1</v>
      </c>
      <c r="R88" s="114">
        <f t="array" ref="R88">SUMPRODUCT(  ( (ETMRoutes!$L$2:$L$721=ETMRoutes!$K88)+0 )*1 )</f>
        <v>0</v>
      </c>
      <c r="S88" s="114" t="e">
        <f t="array" aca="1" ref="S88" ca="1">AND(ETMRoutes!$K88=ETMRoutes!$O88, SUMPRODUCT( ( ($K$2:$K88=ETMRoutes!$K88)+0)*1) =1)</f>
        <v>#NAME?</v>
      </c>
      <c r="T88" s="110">
        <f>LEN(ETMRoutes!$K88)</f>
        <v>95</v>
      </c>
      <c r="U88" s="104"/>
      <c r="V88" s="104"/>
      <c r="W88" s="104"/>
      <c r="X88" s="104"/>
      <c r="Y88" s="104"/>
      <c r="Z88" s="104"/>
    </row>
    <row r="89" spans="1:26" ht="14.25" customHeight="1" x14ac:dyDescent="0.2">
      <c r="A89" s="111" t="s">
        <v>51</v>
      </c>
      <c r="B89" s="112">
        <v>88</v>
      </c>
      <c r="C89" s="113" t="str">
        <f>ETMRoutes!$A89 &amp; ETMRoutes!$B89</f>
        <v>MRG88</v>
      </c>
      <c r="D89" s="114" t="e">
        <f t="array" aca="1" ref="D89" ca="1">INDEX(ETMRoutes!$C$2:$C$721, MATCH(1,(ETMRoutes!$O89=ETMRoutes!$K$2:$K$721)*1,0))</f>
        <v>#N/A</v>
      </c>
      <c r="E89" s="114" t="s">
        <v>2795</v>
      </c>
      <c r="F89" s="114" t="str">
        <f>VLOOKUP(ETMRoutes!$N89,Code2Loc,2,FALSE) &amp; "-" &amp; VLOOKUP(ETMRoutes!$M89,Code2Loc,2,FALSE)</f>
        <v>CORTALIM-MARGAO</v>
      </c>
      <c r="G89" s="114" t="s">
        <v>36</v>
      </c>
      <c r="H89" s="114">
        <v>15</v>
      </c>
      <c r="I89" s="114" t="s">
        <v>12</v>
      </c>
      <c r="J89" s="115" t="s">
        <v>4311</v>
      </c>
      <c r="K89" s="115" t="s">
        <v>4312</v>
      </c>
      <c r="L89" s="110" t="s">
        <v>4313</v>
      </c>
      <c r="M89" s="110" t="s">
        <v>51</v>
      </c>
      <c r="N89" s="110" t="s">
        <v>31</v>
      </c>
      <c r="O89" s="110" t="e">
        <f t="array" aca="1" ref="O89" ca="1">IFS(
ETMRoutes!$Q89&gt;ETMRoutes!$R89,ETMRoutes!$K89,ETMRoutes!$Q89&lt;ETMRoutes!$R89,ETMRoutes!$L89, TRUE, IF(ETMRoutes!$K89&lt;= ETMRoutes!$L89,ETMRoutes!$K89, ETMRoutes!$L89)
)</f>
        <v>#NAME?</v>
      </c>
      <c r="P89" s="112">
        <f>ETMRoutes!$B89</f>
        <v>88</v>
      </c>
      <c r="Q89" s="113">
        <f t="array" ref="Q89">SUMPRODUCT(  ( (ETMRoutes!$K$2:$K$721=ETMRoutes!$K89)+0 )*1 )</f>
        <v>1</v>
      </c>
      <c r="R89" s="114">
        <f t="array" ref="R89">SUMPRODUCT(  ( (ETMRoutes!$L$2:$L$721=ETMRoutes!$K89)+0 )*1 )</f>
        <v>0</v>
      </c>
      <c r="S89" s="114" t="e">
        <f t="array" aca="1" ref="S89" ca="1">AND(ETMRoutes!$K89=ETMRoutes!$O89, SUMPRODUCT( ( ($K$2:$K89=ETMRoutes!$K89)+0)*1) =1)</f>
        <v>#NAME?</v>
      </c>
      <c r="T89" s="110">
        <f>LEN(ETMRoutes!$K89)</f>
        <v>43</v>
      </c>
      <c r="U89" s="104"/>
      <c r="V89" s="104"/>
      <c r="W89" s="104"/>
      <c r="X89" s="104"/>
      <c r="Y89" s="104"/>
      <c r="Z89" s="104"/>
    </row>
    <row r="90" spans="1:26" ht="14.25" customHeight="1" x14ac:dyDescent="0.2">
      <c r="A90" s="111" t="s">
        <v>51</v>
      </c>
      <c r="B90" s="112">
        <v>89</v>
      </c>
      <c r="C90" s="113" t="str">
        <f>ETMRoutes!$A90 &amp; ETMRoutes!$B90</f>
        <v>MRG89</v>
      </c>
      <c r="D90" s="114" t="e">
        <f t="array" aca="1" ref="D90" ca="1">INDEX(ETMRoutes!$C$2:$C$721, MATCH(1,(ETMRoutes!$O90=ETMRoutes!$K$2:$K$721)*1,0))</f>
        <v>#N/A</v>
      </c>
      <c r="E90" s="114" t="s">
        <v>2796</v>
      </c>
      <c r="F90" s="114" t="str">
        <f>VLOOKUP(ETMRoutes!$N90,Code2Loc,2,FALSE) &amp; "-" &amp; VLOOKUP(ETMRoutes!$M90,Code2Loc,2,FALSE)</f>
        <v>GOA UNVRSTY-MARGAO</v>
      </c>
      <c r="G90" s="114" t="s">
        <v>29</v>
      </c>
      <c r="H90" s="114">
        <v>31</v>
      </c>
      <c r="I90" s="114" t="s">
        <v>12</v>
      </c>
      <c r="J90" s="115" t="s">
        <v>4314</v>
      </c>
      <c r="K90" s="115" t="s">
        <v>4315</v>
      </c>
      <c r="L90" s="110" t="s">
        <v>4316</v>
      </c>
      <c r="M90" s="110" t="s">
        <v>51</v>
      </c>
      <c r="N90" s="110" t="s">
        <v>1147</v>
      </c>
      <c r="O90" s="110" t="e">
        <f t="array" aca="1" ref="O90" ca="1">IFS(
ETMRoutes!$Q90&gt;ETMRoutes!$R90,ETMRoutes!$K90,ETMRoutes!$Q90&lt;ETMRoutes!$R90,ETMRoutes!$L90, TRUE, IF(ETMRoutes!$K90&lt;= ETMRoutes!$L90,ETMRoutes!$K90, ETMRoutes!$L90)
)</f>
        <v>#NAME?</v>
      </c>
      <c r="P90" s="112">
        <f>ETMRoutes!$B90</f>
        <v>89</v>
      </c>
      <c r="Q90" s="113">
        <f t="array" ref="Q90">SUMPRODUCT(  ( (ETMRoutes!$K$2:$K$721=ETMRoutes!$K90)+0 )*1 )</f>
        <v>1</v>
      </c>
      <c r="R90" s="114">
        <f t="array" ref="R90">SUMPRODUCT(  ( (ETMRoutes!$L$2:$L$721=ETMRoutes!$K90)+0 )*1 )</f>
        <v>0</v>
      </c>
      <c r="S90" s="114" t="e">
        <f t="array" aca="1" ref="S90" ca="1">AND(ETMRoutes!$K90=ETMRoutes!$O90, SUMPRODUCT( ( ($K$2:$K90=ETMRoutes!$K90)+0)*1) =1)</f>
        <v>#NAME?</v>
      </c>
      <c r="T90" s="110">
        <f>LEN(ETMRoutes!$K90)</f>
        <v>71</v>
      </c>
      <c r="U90" s="104"/>
      <c r="V90" s="104"/>
      <c r="W90" s="104"/>
      <c r="X90" s="104"/>
      <c r="Y90" s="104"/>
      <c r="Z90" s="104"/>
    </row>
    <row r="91" spans="1:26" ht="14.25" customHeight="1" x14ac:dyDescent="0.2">
      <c r="A91" s="111" t="s">
        <v>51</v>
      </c>
      <c r="B91" s="112">
        <v>90</v>
      </c>
      <c r="C91" s="113" t="str">
        <f>ETMRoutes!$A91 &amp; ETMRoutes!$B91</f>
        <v>MRG90</v>
      </c>
      <c r="D91" s="114" t="e">
        <f t="array" aca="1" ref="D91" ca="1">INDEX(ETMRoutes!$C$2:$C$721, MATCH(1,(ETMRoutes!$O91=ETMRoutes!$K$2:$K$721)*1,0))</f>
        <v>#N/A</v>
      </c>
      <c r="E91" s="114" t="s">
        <v>2797</v>
      </c>
      <c r="F91" s="114" t="str">
        <f>VLOOKUP(ETMRoutes!$N91,Code2Loc,2,FALSE) &amp; "-" &amp; VLOOKUP(ETMRoutes!$M91,Code2Loc,2,FALSE)</f>
        <v>C.K.T.-MARGAO</v>
      </c>
      <c r="G91" s="114"/>
      <c r="H91" s="114">
        <v>8</v>
      </c>
      <c r="I91" s="114" t="s">
        <v>12</v>
      </c>
      <c r="J91" s="115" t="s">
        <v>4317</v>
      </c>
      <c r="K91" s="115" t="s">
        <v>4318</v>
      </c>
      <c r="L91" s="110" t="s">
        <v>4319</v>
      </c>
      <c r="M91" s="110" t="s">
        <v>51</v>
      </c>
      <c r="N91" s="110" t="s">
        <v>2799</v>
      </c>
      <c r="O91" s="110" t="e">
        <f t="array" aca="1" ref="O91" ca="1">IFS(
ETMRoutes!$Q91&gt;ETMRoutes!$R91,ETMRoutes!$K91,ETMRoutes!$Q91&lt;ETMRoutes!$R91,ETMRoutes!$L91, TRUE, IF(ETMRoutes!$K91&lt;= ETMRoutes!$L91,ETMRoutes!$K91, ETMRoutes!$L91)
)</f>
        <v>#NAME?</v>
      </c>
      <c r="P91" s="112">
        <f>ETMRoutes!$B91</f>
        <v>90</v>
      </c>
      <c r="Q91" s="113">
        <f t="array" ref="Q91">SUMPRODUCT(  ( (ETMRoutes!$K$2:$K$721=ETMRoutes!$K91)+0 )*1 )</f>
        <v>1</v>
      </c>
      <c r="R91" s="114">
        <f t="array" ref="R91">SUMPRODUCT(  ( (ETMRoutes!$L$2:$L$721=ETMRoutes!$K91)+0 )*1 )</f>
        <v>0</v>
      </c>
      <c r="S91" s="114" t="e">
        <f t="array" aca="1" ref="S91" ca="1">AND(ETMRoutes!$K91=ETMRoutes!$O91, SUMPRODUCT( ( ($K$2:$K91=ETMRoutes!$K91)+0)*1) =1)</f>
        <v>#NAME?</v>
      </c>
      <c r="T91" s="110">
        <f>LEN(ETMRoutes!$K91)</f>
        <v>15</v>
      </c>
      <c r="U91" s="104"/>
      <c r="V91" s="104"/>
      <c r="W91" s="104"/>
      <c r="X91" s="104"/>
      <c r="Y91" s="104"/>
      <c r="Z91" s="104"/>
    </row>
    <row r="92" spans="1:26" ht="14.25" customHeight="1" x14ac:dyDescent="0.2">
      <c r="A92" s="111" t="s">
        <v>51</v>
      </c>
      <c r="B92" s="112">
        <v>91</v>
      </c>
      <c r="C92" s="113" t="str">
        <f>ETMRoutes!$A92 &amp; ETMRoutes!$B92</f>
        <v>MRG91</v>
      </c>
      <c r="D92" s="114" t="e">
        <f t="array" aca="1" ref="D92" ca="1">INDEX(ETMRoutes!$C$2:$C$721, MATCH(1,(ETMRoutes!$O92=ETMRoutes!$K$2:$K$721)*1,0))</f>
        <v>#N/A</v>
      </c>
      <c r="E92" s="114" t="s">
        <v>2800</v>
      </c>
      <c r="F92" s="114" t="str">
        <f>VLOOKUP(ETMRoutes!$N92,Code2Loc,2,FALSE) &amp; "-" &amp; VLOOKUP(ETMRoutes!$M92,Code2Loc,2,FALSE)</f>
        <v>DIKARPAL-MARGAO</v>
      </c>
      <c r="G92" s="114"/>
      <c r="H92" s="114">
        <v>8</v>
      </c>
      <c r="I92" s="114" t="s">
        <v>12</v>
      </c>
      <c r="J92" s="115" t="s">
        <v>4320</v>
      </c>
      <c r="K92" s="115" t="s">
        <v>4321</v>
      </c>
      <c r="L92" s="110" t="s">
        <v>4322</v>
      </c>
      <c r="M92" s="110" t="s">
        <v>51</v>
      </c>
      <c r="N92" s="110" t="s">
        <v>2802</v>
      </c>
      <c r="O92" s="110" t="e">
        <f t="array" aca="1" ref="O92" ca="1">IFS(
ETMRoutes!$Q92&gt;ETMRoutes!$R92,ETMRoutes!$K92,ETMRoutes!$Q92&lt;ETMRoutes!$R92,ETMRoutes!$L92, TRUE, IF(ETMRoutes!$K92&lt;= ETMRoutes!$L92,ETMRoutes!$K92, ETMRoutes!$L92)
)</f>
        <v>#NAME?</v>
      </c>
      <c r="P92" s="112">
        <f>ETMRoutes!$B92</f>
        <v>91</v>
      </c>
      <c r="Q92" s="113">
        <f t="array" ref="Q92">SUMPRODUCT(  ( (ETMRoutes!$K$2:$K$721=ETMRoutes!$K92)+0 )*1 )</f>
        <v>1</v>
      </c>
      <c r="R92" s="114">
        <f t="array" ref="R92">SUMPRODUCT(  ( (ETMRoutes!$L$2:$L$721=ETMRoutes!$K92)+0 )*1 )</f>
        <v>0</v>
      </c>
      <c r="S92" s="114" t="e">
        <f t="array" aca="1" ref="S92" ca="1">AND(ETMRoutes!$K92=ETMRoutes!$O92, SUMPRODUCT( ( ($K$2:$K92=ETMRoutes!$K92)+0)*1) =1)</f>
        <v>#NAME?</v>
      </c>
      <c r="T92" s="110">
        <f>LEN(ETMRoutes!$K92)</f>
        <v>15</v>
      </c>
      <c r="U92" s="104"/>
      <c r="V92" s="104"/>
      <c r="W92" s="104"/>
      <c r="X92" s="104"/>
      <c r="Y92" s="104"/>
      <c r="Z92" s="104"/>
    </row>
    <row r="93" spans="1:26" ht="14.25" customHeight="1" x14ac:dyDescent="0.2">
      <c r="A93" s="111" t="s">
        <v>51</v>
      </c>
      <c r="B93" s="112">
        <v>92</v>
      </c>
      <c r="C93" s="113" t="str">
        <f>ETMRoutes!$A93 &amp; ETMRoutes!$B93</f>
        <v>MRG92</v>
      </c>
      <c r="D93" s="114" t="e">
        <f t="array" aca="1" ref="D93" ca="1">INDEX(ETMRoutes!$C$2:$C$721, MATCH(1,(ETMRoutes!$O93=ETMRoutes!$K$2:$K$721)*1,0))</f>
        <v>#N/A</v>
      </c>
      <c r="E93" s="114" t="s">
        <v>2803</v>
      </c>
      <c r="F93" s="114" t="str">
        <f>VLOOKUP(ETMRoutes!$N93,Code2Loc,2,FALSE) &amp; "-" &amp; VLOOKUP(ETMRoutes!$M93,Code2Loc,2,FALSE)</f>
        <v>DRMAPUR SCH-MARGAO</v>
      </c>
      <c r="G93" s="114"/>
      <c r="H93" s="114">
        <v>9</v>
      </c>
      <c r="I93" s="114" t="s">
        <v>12</v>
      </c>
      <c r="J93" s="115" t="s">
        <v>4323</v>
      </c>
      <c r="K93" s="115" t="s">
        <v>4324</v>
      </c>
      <c r="L93" s="110" t="s">
        <v>4325</v>
      </c>
      <c r="M93" s="110" t="s">
        <v>51</v>
      </c>
      <c r="N93" s="110" t="s">
        <v>2805</v>
      </c>
      <c r="O93" s="110" t="e">
        <f t="array" aca="1" ref="O93" ca="1">IFS(
ETMRoutes!$Q93&gt;ETMRoutes!$R93,ETMRoutes!$K93,ETMRoutes!$Q93&lt;ETMRoutes!$R93,ETMRoutes!$L93, TRUE, IF(ETMRoutes!$K93&lt;= ETMRoutes!$L93,ETMRoutes!$K93, ETMRoutes!$L93)
)</f>
        <v>#NAME?</v>
      </c>
      <c r="P93" s="112">
        <f>ETMRoutes!$B93</f>
        <v>92</v>
      </c>
      <c r="Q93" s="113">
        <f t="array" ref="Q93">SUMPRODUCT(  ( (ETMRoutes!$K$2:$K$721=ETMRoutes!$K93)+0 )*1 )</f>
        <v>1</v>
      </c>
      <c r="R93" s="114">
        <f t="array" ref="R93">SUMPRODUCT(  ( (ETMRoutes!$L$2:$L$721=ETMRoutes!$K93)+0 )*1 )</f>
        <v>0</v>
      </c>
      <c r="S93" s="114" t="e">
        <f t="array" aca="1" ref="S93" ca="1">AND(ETMRoutes!$K93=ETMRoutes!$O93, SUMPRODUCT( ( ($K$2:$K93=ETMRoutes!$K93)+0)*1) =1)</f>
        <v>#NAME?</v>
      </c>
      <c r="T93" s="110">
        <f>LEN(ETMRoutes!$K93)</f>
        <v>19</v>
      </c>
      <c r="U93" s="104"/>
      <c r="V93" s="104"/>
      <c r="W93" s="104"/>
      <c r="X93" s="104"/>
      <c r="Y93" s="104"/>
      <c r="Z93" s="104"/>
    </row>
    <row r="94" spans="1:26" ht="14.25" customHeight="1" x14ac:dyDescent="0.2">
      <c r="A94" s="111" t="s">
        <v>51</v>
      </c>
      <c r="B94" s="112">
        <v>93</v>
      </c>
      <c r="C94" s="113" t="str">
        <f>ETMRoutes!$A94 &amp; ETMRoutes!$B94</f>
        <v>MRG93</v>
      </c>
      <c r="D94" s="114" t="e">
        <f t="array" aca="1" ref="D94" ca="1">INDEX(ETMRoutes!$C$2:$C$721, MATCH(1,(ETMRoutes!$O94=ETMRoutes!$K$2:$K$721)*1,0))</f>
        <v>#N/A</v>
      </c>
      <c r="E94" s="114" t="s">
        <v>2806</v>
      </c>
      <c r="F94" s="114" t="str">
        <f>VLOOKUP(ETMRoutes!$N94,Code2Loc,2,FALSE) &amp; "-" &amp; VLOOKUP(ETMRoutes!$M94,Code2Loc,2,FALSE)</f>
        <v>DON KHURIS-MARGAO</v>
      </c>
      <c r="G94" s="114" t="s">
        <v>2476</v>
      </c>
      <c r="H94" s="114">
        <v>9</v>
      </c>
      <c r="I94" s="114" t="s">
        <v>12</v>
      </c>
      <c r="J94" s="115" t="s">
        <v>4326</v>
      </c>
      <c r="K94" s="115" t="s">
        <v>4327</v>
      </c>
      <c r="L94" s="110" t="s">
        <v>4328</v>
      </c>
      <c r="M94" s="110" t="s">
        <v>51</v>
      </c>
      <c r="N94" s="110" t="s">
        <v>2487</v>
      </c>
      <c r="O94" s="110" t="e">
        <f t="array" aca="1" ref="O94" ca="1">IFS(
ETMRoutes!$Q94&gt;ETMRoutes!$R94,ETMRoutes!$K94,ETMRoutes!$Q94&lt;ETMRoutes!$R94,ETMRoutes!$L94, TRUE, IF(ETMRoutes!$K94&lt;= ETMRoutes!$L94,ETMRoutes!$K94, ETMRoutes!$L94)
)</f>
        <v>#NAME?</v>
      </c>
      <c r="P94" s="112">
        <f>ETMRoutes!$B94</f>
        <v>93</v>
      </c>
      <c r="Q94" s="113">
        <f t="array" ref="Q94">SUMPRODUCT(  ( (ETMRoutes!$K$2:$K$721=ETMRoutes!$K94)+0 )*1 )</f>
        <v>1</v>
      </c>
      <c r="R94" s="114">
        <f t="array" ref="R94">SUMPRODUCT(  ( (ETMRoutes!$L$2:$L$721=ETMRoutes!$K94)+0 )*1 )</f>
        <v>0</v>
      </c>
      <c r="S94" s="114" t="e">
        <f t="array" aca="1" ref="S94" ca="1">AND(ETMRoutes!$K94=ETMRoutes!$O94, SUMPRODUCT( ( ($K$2:$K94=ETMRoutes!$K94)+0)*1) =1)</f>
        <v>#NAME?</v>
      </c>
      <c r="T94" s="110">
        <f>LEN(ETMRoutes!$K94)</f>
        <v>35</v>
      </c>
      <c r="U94" s="104"/>
      <c r="V94" s="104"/>
      <c r="W94" s="104"/>
      <c r="X94" s="104"/>
      <c r="Y94" s="104"/>
      <c r="Z94" s="104"/>
    </row>
    <row r="95" spans="1:26" ht="14.25" customHeight="1" x14ac:dyDescent="0.2">
      <c r="A95" s="111" t="s">
        <v>51</v>
      </c>
      <c r="B95" s="112">
        <v>94</v>
      </c>
      <c r="C95" s="113" t="str">
        <f>ETMRoutes!$A95 &amp; ETMRoutes!$B95</f>
        <v>MRG94</v>
      </c>
      <c r="D95" s="114" t="e">
        <f t="array" aca="1" ref="D95" ca="1">INDEX(ETMRoutes!$C$2:$C$721, MATCH(1,(ETMRoutes!$O95=ETMRoutes!$K$2:$K$721)*1,0))</f>
        <v>#N/A</v>
      </c>
      <c r="E95" s="114" t="s">
        <v>2807</v>
      </c>
      <c r="F95" s="114" t="str">
        <f>VLOOKUP(ETMRoutes!$N95,Code2Loc,2,FALSE) &amp; "-" &amp; VLOOKUP(ETMRoutes!$M95,Code2Loc,2,FALSE)</f>
        <v>VELSAO B/S-MARGAO</v>
      </c>
      <c r="G95" s="114" t="s">
        <v>1647</v>
      </c>
      <c r="H95" s="114">
        <v>15</v>
      </c>
      <c r="I95" s="114" t="s">
        <v>12</v>
      </c>
      <c r="J95" s="115" t="s">
        <v>4329</v>
      </c>
      <c r="K95" s="115" t="s">
        <v>4330</v>
      </c>
      <c r="L95" s="110" t="s">
        <v>4331</v>
      </c>
      <c r="M95" s="110" t="s">
        <v>51</v>
      </c>
      <c r="N95" s="110" t="s">
        <v>1658</v>
      </c>
      <c r="O95" s="110" t="e">
        <f t="array" aca="1" ref="O95" ca="1">IFS(
ETMRoutes!$Q95&gt;ETMRoutes!$R95,ETMRoutes!$K95,ETMRoutes!$Q95&lt;ETMRoutes!$R95,ETMRoutes!$L95, TRUE, IF(ETMRoutes!$K95&lt;= ETMRoutes!$L95,ETMRoutes!$K95, ETMRoutes!$L95)
)</f>
        <v>#NAME?</v>
      </c>
      <c r="P95" s="112">
        <f>ETMRoutes!$B95</f>
        <v>94</v>
      </c>
      <c r="Q95" s="113">
        <f t="array" ref="Q95">SUMPRODUCT(  ( (ETMRoutes!$K$2:$K$721=ETMRoutes!$K95)+0 )*1 )</f>
        <v>1</v>
      </c>
      <c r="R95" s="114">
        <f t="array" ref="R95">SUMPRODUCT(  ( (ETMRoutes!$L$2:$L$721=ETMRoutes!$K95)+0 )*1 )</f>
        <v>0</v>
      </c>
      <c r="S95" s="114" t="e">
        <f t="array" aca="1" ref="S95" ca="1">AND(ETMRoutes!$K95=ETMRoutes!$O95, SUMPRODUCT( ( ($K$2:$K95=ETMRoutes!$K95)+0)*1) =1)</f>
        <v>#NAME?</v>
      </c>
      <c r="T95" s="110">
        <f>LEN(ETMRoutes!$K95)</f>
        <v>39</v>
      </c>
      <c r="U95" s="104"/>
      <c r="V95" s="104"/>
      <c r="W95" s="104"/>
      <c r="X95" s="104"/>
      <c r="Y95" s="104"/>
      <c r="Z95" s="104"/>
    </row>
    <row r="96" spans="1:26" ht="14.25" customHeight="1" x14ac:dyDescent="0.2">
      <c r="A96" s="111" t="s">
        <v>51</v>
      </c>
      <c r="B96" s="112">
        <v>95</v>
      </c>
      <c r="C96" s="113" t="str">
        <f>ETMRoutes!$A96 &amp; ETMRoutes!$B96</f>
        <v>MRG95</v>
      </c>
      <c r="D96" s="114" t="e">
        <f t="array" aca="1" ref="D96" ca="1">INDEX(ETMRoutes!$C$2:$C$721, MATCH(1,(ETMRoutes!$O96=ETMRoutes!$K$2:$K$721)*1,0))</f>
        <v>#N/A</v>
      </c>
      <c r="E96" s="114" t="s">
        <v>2808</v>
      </c>
      <c r="F96" s="114" t="str">
        <f>VLOOKUP(ETMRoutes!$N96,Code2Loc,2,FALSE) &amp; "-" &amp; VLOOKUP(ETMRoutes!$M96,Code2Loc,2,FALSE)</f>
        <v>MPT HOSPTL-MARGAO</v>
      </c>
      <c r="G96" s="114"/>
      <c r="H96" s="114">
        <v>36</v>
      </c>
      <c r="I96" s="114" t="s">
        <v>12</v>
      </c>
      <c r="J96" s="115" t="s">
        <v>2808</v>
      </c>
      <c r="K96" s="115" t="s">
        <v>4332</v>
      </c>
      <c r="L96" s="110" t="s">
        <v>4333</v>
      </c>
      <c r="M96" s="110" t="s">
        <v>51</v>
      </c>
      <c r="N96" s="110" t="s">
        <v>2810</v>
      </c>
      <c r="O96" s="110" t="e">
        <f t="array" aca="1" ref="O96" ca="1">IFS(
ETMRoutes!$Q96&gt;ETMRoutes!$R96,ETMRoutes!$K96,ETMRoutes!$Q96&lt;ETMRoutes!$R96,ETMRoutes!$L96, TRUE, IF(ETMRoutes!$K96&lt;= ETMRoutes!$L96,ETMRoutes!$K96, ETMRoutes!$L96)
)</f>
        <v>#NAME?</v>
      </c>
      <c r="P96" s="112">
        <f>ETMRoutes!$B96</f>
        <v>95</v>
      </c>
      <c r="Q96" s="113">
        <f t="array" ref="Q96">SUMPRODUCT(  ( (ETMRoutes!$K$2:$K$721=ETMRoutes!$K96)+0 )*1 )</f>
        <v>1</v>
      </c>
      <c r="R96" s="114">
        <f t="array" ref="R96">SUMPRODUCT(  ( (ETMRoutes!$L$2:$L$721=ETMRoutes!$K96)+0 )*1 )</f>
        <v>0</v>
      </c>
      <c r="S96" s="114" t="e">
        <f t="array" aca="1" ref="S96" ca="1">AND(ETMRoutes!$K96=ETMRoutes!$O96, SUMPRODUCT( ( ($K$2:$K96=ETMRoutes!$K96)+0)*1) =1)</f>
        <v>#NAME?</v>
      </c>
      <c r="T96" s="110">
        <f>LEN(ETMRoutes!$K96)</f>
        <v>7</v>
      </c>
      <c r="U96" s="104"/>
      <c r="V96" s="104"/>
      <c r="W96" s="104"/>
      <c r="X96" s="104"/>
      <c r="Y96" s="104"/>
      <c r="Z96" s="104"/>
    </row>
    <row r="97" spans="1:26" ht="14.25" customHeight="1" x14ac:dyDescent="0.2">
      <c r="A97" s="111" t="s">
        <v>51</v>
      </c>
      <c r="B97" s="112">
        <v>96</v>
      </c>
      <c r="C97" s="113" t="str">
        <f>ETMRoutes!$A97 &amp; ETMRoutes!$B97</f>
        <v>MRG96</v>
      </c>
      <c r="D97" s="114" t="e">
        <f t="array" aca="1" ref="D97" ca="1">INDEX(ETMRoutes!$C$2:$C$721, MATCH(1,(ETMRoutes!$O97=ETMRoutes!$K$2:$K$721)*1,0))</f>
        <v>#N/A</v>
      </c>
      <c r="E97" s="114" t="s">
        <v>340</v>
      </c>
      <c r="F97" s="114" t="str">
        <f>VLOOKUP(ETMRoutes!$N97,Code2Loc,2,FALSE) &amp; "-" &amp; VLOOKUP(ETMRoutes!$M97,Code2Loc,2,FALSE)</f>
        <v>ZARME-PANAJI</v>
      </c>
      <c r="G97" s="114"/>
      <c r="H97" s="114">
        <v>71</v>
      </c>
      <c r="I97" s="114" t="s">
        <v>12</v>
      </c>
      <c r="J97" s="115" t="s">
        <v>4334</v>
      </c>
      <c r="K97" s="115" t="s">
        <v>4335</v>
      </c>
      <c r="L97" s="110" t="s">
        <v>4336</v>
      </c>
      <c r="M97" s="110" t="s">
        <v>14</v>
      </c>
      <c r="N97" s="110" t="s">
        <v>348</v>
      </c>
      <c r="O97" s="110" t="e">
        <f t="array" aca="1" ref="O97" ca="1">IFS(
ETMRoutes!$Q97&gt;ETMRoutes!$R97,ETMRoutes!$K97,ETMRoutes!$Q97&lt;ETMRoutes!$R97,ETMRoutes!$L97, TRUE, IF(ETMRoutes!$K97&lt;= ETMRoutes!$L97,ETMRoutes!$K97, ETMRoutes!$L97)
)</f>
        <v>#NAME?</v>
      </c>
      <c r="P97" s="112">
        <f>ETMRoutes!$B97</f>
        <v>96</v>
      </c>
      <c r="Q97" s="113">
        <f t="array" ref="Q97">SUMPRODUCT(  ( (ETMRoutes!$K$2:$K$721=ETMRoutes!$K97)+0 )*1 )</f>
        <v>1</v>
      </c>
      <c r="R97" s="114">
        <f t="array" ref="R97">SUMPRODUCT(  ( (ETMRoutes!$L$2:$L$721=ETMRoutes!$K97)+0 )*1 )</f>
        <v>0</v>
      </c>
      <c r="S97" s="114" t="e">
        <f t="array" aca="1" ref="S97" ca="1">AND(ETMRoutes!$K97=ETMRoutes!$O97, SUMPRODUCT( ( ($K$2:$K97=ETMRoutes!$K97)+0)*1) =1)</f>
        <v>#NAME?</v>
      </c>
      <c r="T97" s="110">
        <f>LEN(ETMRoutes!$K97)</f>
        <v>195</v>
      </c>
      <c r="U97" s="104"/>
      <c r="V97" s="104"/>
      <c r="W97" s="104"/>
      <c r="X97" s="104"/>
      <c r="Y97" s="104"/>
      <c r="Z97" s="104"/>
    </row>
    <row r="98" spans="1:26" ht="14.25" customHeight="1" x14ac:dyDescent="0.2">
      <c r="A98" s="111" t="s">
        <v>51</v>
      </c>
      <c r="B98" s="112">
        <v>97</v>
      </c>
      <c r="C98" s="113" t="str">
        <f>ETMRoutes!$A98 &amp; ETMRoutes!$B98</f>
        <v>MRG97</v>
      </c>
      <c r="D98" s="114" t="e">
        <f t="array" aca="1" ref="D98" ca="1">INDEX(ETMRoutes!$C$2:$C$721, MATCH(1,(ETMRoutes!$O98=ETMRoutes!$K$2:$K$721)*1,0))</f>
        <v>#N/A</v>
      </c>
      <c r="E98" s="114" t="s">
        <v>2811</v>
      </c>
      <c r="F98" s="114" t="str">
        <f>VLOOKUP(ETMRoutes!$N98,Code2Loc,2,FALSE) &amp; "-" &amp; VLOOKUP(ETMRoutes!$M98,Code2Loc,2,FALSE)</f>
        <v>VOILE DHAVE-MARGAO</v>
      </c>
      <c r="G98" s="114"/>
      <c r="H98" s="114">
        <v>64</v>
      </c>
      <c r="I98" s="114" t="s">
        <v>12</v>
      </c>
      <c r="J98" s="115" t="s">
        <v>4337</v>
      </c>
      <c r="K98" s="115" t="s">
        <v>4338</v>
      </c>
      <c r="L98" s="110" t="s">
        <v>4339</v>
      </c>
      <c r="M98" s="110" t="s">
        <v>51</v>
      </c>
      <c r="N98" s="110" t="s">
        <v>337</v>
      </c>
      <c r="O98" s="110" t="e">
        <f t="array" aca="1" ref="O98" ca="1">IFS(
ETMRoutes!$Q98&gt;ETMRoutes!$R98,ETMRoutes!$K98,ETMRoutes!$Q98&lt;ETMRoutes!$R98,ETMRoutes!$L98, TRUE, IF(ETMRoutes!$K98&lt;= ETMRoutes!$L98,ETMRoutes!$K98, ETMRoutes!$L98)
)</f>
        <v>#NAME?</v>
      </c>
      <c r="P98" s="112">
        <f>ETMRoutes!$B98</f>
        <v>97</v>
      </c>
      <c r="Q98" s="113">
        <f t="array" ref="Q98">SUMPRODUCT(  ( (ETMRoutes!$K$2:$K$721=ETMRoutes!$K98)+0 )*1 )</f>
        <v>1</v>
      </c>
      <c r="R98" s="114">
        <f t="array" ref="R98">SUMPRODUCT(  ( (ETMRoutes!$L$2:$L$721=ETMRoutes!$K98)+0 )*1 )</f>
        <v>0</v>
      </c>
      <c r="S98" s="114" t="e">
        <f t="array" aca="1" ref="S98" ca="1">AND(ETMRoutes!$K98=ETMRoutes!$O98, SUMPRODUCT( ( ($K$2:$K98=ETMRoutes!$K98)+0)*1) =1)</f>
        <v>#NAME?</v>
      </c>
      <c r="T98" s="110">
        <f>LEN(ETMRoutes!$K98)</f>
        <v>175</v>
      </c>
      <c r="U98" s="104"/>
      <c r="V98" s="104"/>
      <c r="W98" s="104"/>
      <c r="X98" s="104"/>
      <c r="Y98" s="104"/>
      <c r="Z98" s="104"/>
    </row>
    <row r="99" spans="1:26" ht="14.25" customHeight="1" x14ac:dyDescent="0.2">
      <c r="A99" s="111" t="s">
        <v>51</v>
      </c>
      <c r="B99" s="112">
        <v>98</v>
      </c>
      <c r="C99" s="113" t="str">
        <f>ETMRoutes!$A99 &amp; ETMRoutes!$B99</f>
        <v>MRG98</v>
      </c>
      <c r="D99" s="114" t="e">
        <f t="array" aca="1" ref="D99" ca="1">INDEX(ETMRoutes!$C$2:$C$721, MATCH(1,(ETMRoutes!$O99=ETMRoutes!$K$2:$K$721)*1,0))</f>
        <v>#N/A</v>
      </c>
      <c r="E99" s="114" t="s">
        <v>2812</v>
      </c>
      <c r="F99" s="114" t="str">
        <f>VLOOKUP(ETMRoutes!$N99,Code2Loc,2,FALSE) &amp; "-" &amp; VLOOKUP(ETMRoutes!$M99,Code2Loc,2,FALSE)</f>
        <v>SAL-MARGAO</v>
      </c>
      <c r="G99" s="114"/>
      <c r="H99" s="114">
        <v>78</v>
      </c>
      <c r="I99" s="114" t="s">
        <v>12</v>
      </c>
      <c r="J99" s="115" t="s">
        <v>4340</v>
      </c>
      <c r="K99" s="115" t="s">
        <v>4341</v>
      </c>
      <c r="L99" s="110" t="s">
        <v>4342</v>
      </c>
      <c r="M99" s="110" t="s">
        <v>51</v>
      </c>
      <c r="N99" s="110" t="s">
        <v>492</v>
      </c>
      <c r="O99" s="110" t="e">
        <f t="array" aca="1" ref="O99" ca="1">IFS(
ETMRoutes!$Q99&gt;ETMRoutes!$R99,ETMRoutes!$K99,ETMRoutes!$Q99&lt;ETMRoutes!$R99,ETMRoutes!$L99, TRUE, IF(ETMRoutes!$K99&lt;= ETMRoutes!$L99,ETMRoutes!$K99, ETMRoutes!$L99)
)</f>
        <v>#NAME?</v>
      </c>
      <c r="P99" s="112">
        <f>ETMRoutes!$B99</f>
        <v>98</v>
      </c>
      <c r="Q99" s="113">
        <f t="array" ref="Q99">SUMPRODUCT(  ( (ETMRoutes!$K$2:$K$721=ETMRoutes!$K99)+0 )*1 )</f>
        <v>1</v>
      </c>
      <c r="R99" s="114">
        <f t="array" ref="R99">SUMPRODUCT(  ( (ETMRoutes!$L$2:$L$721=ETMRoutes!$K99)+0 )*1 )</f>
        <v>0</v>
      </c>
      <c r="S99" s="114" t="e">
        <f t="array" aca="1" ref="S99" ca="1">AND(ETMRoutes!$K99=ETMRoutes!$O99, SUMPRODUCT( ( ($K$2:$K99=ETMRoutes!$K99)+0)*1) =1)</f>
        <v>#NAME?</v>
      </c>
      <c r="T99" s="110">
        <f>LEN(ETMRoutes!$K99)</f>
        <v>203</v>
      </c>
      <c r="U99" s="104"/>
      <c r="V99" s="104"/>
      <c r="W99" s="104"/>
      <c r="X99" s="104"/>
      <c r="Y99" s="104"/>
      <c r="Z99" s="104"/>
    </row>
    <row r="100" spans="1:26" ht="14.25" customHeight="1" x14ac:dyDescent="0.2">
      <c r="A100" s="111" t="s">
        <v>51</v>
      </c>
      <c r="B100" s="112">
        <v>99</v>
      </c>
      <c r="C100" s="113" t="str">
        <f>ETMRoutes!$A100 &amp; ETMRoutes!$B100</f>
        <v>MRG99</v>
      </c>
      <c r="D100" s="114" t="e">
        <f t="array" aca="1" ref="D100" ca="1">INDEX(ETMRoutes!$C$2:$C$721, MATCH(1,(ETMRoutes!$O100=ETMRoutes!$K$2:$K$721)*1,0))</f>
        <v>#N/A</v>
      </c>
      <c r="E100" s="114" t="s">
        <v>2114</v>
      </c>
      <c r="F100" s="114" t="str">
        <f>VLOOKUP(ETMRoutes!$N100,Code2Loc,2,FALSE) &amp; "-" &amp; VLOOKUP(ETMRoutes!$M100,Code2Loc,2,FALSE)</f>
        <v>GOA UNVRSTY-PANAJI</v>
      </c>
      <c r="G100" s="114" t="s">
        <v>17</v>
      </c>
      <c r="H100" s="114">
        <v>9</v>
      </c>
      <c r="I100" s="114" t="s">
        <v>12</v>
      </c>
      <c r="J100" s="115" t="s">
        <v>4343</v>
      </c>
      <c r="K100" s="115" t="s">
        <v>4344</v>
      </c>
      <c r="L100" s="110" t="s">
        <v>4345</v>
      </c>
      <c r="M100" s="110" t="s">
        <v>14</v>
      </c>
      <c r="N100" s="110" t="s">
        <v>1147</v>
      </c>
      <c r="O100" s="110" t="e">
        <f t="array" aca="1" ref="O100" ca="1">IFS(
ETMRoutes!$Q100&gt;ETMRoutes!$R100,ETMRoutes!$K100,ETMRoutes!$Q100&lt;ETMRoutes!$R100,ETMRoutes!$L100, TRUE, IF(ETMRoutes!$K100&lt;= ETMRoutes!$L100,ETMRoutes!$K100, ETMRoutes!$L100)
)</f>
        <v>#NAME?</v>
      </c>
      <c r="P100" s="112">
        <f>ETMRoutes!$B100</f>
        <v>99</v>
      </c>
      <c r="Q100" s="113">
        <f t="array" ref="Q100">SUMPRODUCT(  ( (ETMRoutes!$K$2:$K$721=ETMRoutes!$K100)+0 )*1 )</f>
        <v>2</v>
      </c>
      <c r="R100" s="114">
        <f t="array" ref="R100">SUMPRODUCT(  ( (ETMRoutes!$L$2:$L$721=ETMRoutes!$K100)+0 )*1 )</f>
        <v>0</v>
      </c>
      <c r="S100" s="114" t="e">
        <f t="array" aca="1" ref="S100" ca="1">AND(ETMRoutes!$K100=ETMRoutes!$O100, SUMPRODUCT( ( ($K$2:$K100=ETMRoutes!$K100)+0)*1) =1)</f>
        <v>#NAME?</v>
      </c>
      <c r="T100" s="110">
        <f>LEN(ETMRoutes!$K100)</f>
        <v>15</v>
      </c>
      <c r="U100" s="104"/>
      <c r="V100" s="104"/>
      <c r="W100" s="104"/>
      <c r="X100" s="104"/>
      <c r="Y100" s="104"/>
      <c r="Z100" s="104"/>
    </row>
    <row r="101" spans="1:26" ht="14.25" customHeight="1" x14ac:dyDescent="0.2">
      <c r="A101" s="111" t="s">
        <v>51</v>
      </c>
      <c r="B101" s="112">
        <v>100</v>
      </c>
      <c r="C101" s="113" t="str">
        <f>ETMRoutes!$A101 &amp; ETMRoutes!$B101</f>
        <v>MRG100</v>
      </c>
      <c r="D101" s="114" t="e">
        <f t="array" aca="1" ref="D101" ca="1">INDEX(ETMRoutes!$C$2:$C$721, MATCH(1,(ETMRoutes!$O101=ETMRoutes!$K$2:$K$721)*1,0))</f>
        <v>#N/A</v>
      </c>
      <c r="E101" s="114" t="s">
        <v>1090</v>
      </c>
      <c r="F101" s="114" t="str">
        <f>VLOOKUP(ETMRoutes!$N101,Code2Loc,2,FALSE) &amp; "-" &amp; VLOOKUP(ETMRoutes!$M101,Code2Loc,2,FALSE)</f>
        <v>CIPLA-PANAJI</v>
      </c>
      <c r="G101" s="114" t="s">
        <v>29</v>
      </c>
      <c r="H101" s="114">
        <v>24</v>
      </c>
      <c r="I101" s="114" t="s">
        <v>12</v>
      </c>
      <c r="J101" s="115" t="s">
        <v>4346</v>
      </c>
      <c r="K101" s="115" t="s">
        <v>4347</v>
      </c>
      <c r="L101" s="110" t="s">
        <v>4348</v>
      </c>
      <c r="M101" s="110" t="s">
        <v>14</v>
      </c>
      <c r="N101" s="110" t="s">
        <v>241</v>
      </c>
      <c r="O101" s="110" t="e">
        <f t="array" aca="1" ref="O101" ca="1">IFS(
ETMRoutes!$Q101&gt;ETMRoutes!$R101,ETMRoutes!$K101,ETMRoutes!$Q101&lt;ETMRoutes!$R101,ETMRoutes!$L101, TRUE, IF(ETMRoutes!$K101&lt;= ETMRoutes!$L101,ETMRoutes!$K101, ETMRoutes!$L101)
)</f>
        <v>#NAME?</v>
      </c>
      <c r="P101" s="112">
        <f>ETMRoutes!$B101</f>
        <v>100</v>
      </c>
      <c r="Q101" s="113">
        <f t="array" ref="Q101">SUMPRODUCT(  ( (ETMRoutes!$K$2:$K$721=ETMRoutes!$K101)+0 )*1 )</f>
        <v>4</v>
      </c>
      <c r="R101" s="114">
        <f t="array" ref="R101">SUMPRODUCT(  ( (ETMRoutes!$L$2:$L$721=ETMRoutes!$K101)+0 )*1 )</f>
        <v>0</v>
      </c>
      <c r="S101" s="114" t="e">
        <f t="array" aca="1" ref="S101" ca="1">AND(ETMRoutes!$K101=ETMRoutes!$O101, SUMPRODUCT( ( ($K$2:$K101=ETMRoutes!$K101)+0)*1) =1)</f>
        <v>#NAME?</v>
      </c>
      <c r="T101" s="110">
        <f>LEN(ETMRoutes!$K101)</f>
        <v>51</v>
      </c>
      <c r="U101" s="104"/>
      <c r="V101" s="104"/>
      <c r="W101" s="104"/>
      <c r="X101" s="104"/>
      <c r="Y101" s="104"/>
      <c r="Z101" s="104"/>
    </row>
    <row r="102" spans="1:26" ht="14.25" customHeight="1" x14ac:dyDescent="0.2">
      <c r="A102" s="111" t="s">
        <v>51</v>
      </c>
      <c r="B102" s="112">
        <v>101</v>
      </c>
      <c r="C102" s="113" t="str">
        <f>ETMRoutes!$A102 &amp; ETMRoutes!$B102</f>
        <v>MRG101</v>
      </c>
      <c r="D102" s="114" t="e">
        <f t="array" aca="1" ref="D102" ca="1">INDEX(ETMRoutes!$C$2:$C$721, MATCH(1,(ETMRoutes!$O102=ETMRoutes!$K$2:$K$721)*1,0))</f>
        <v>#N/A</v>
      </c>
      <c r="E102" s="114" t="s">
        <v>2823</v>
      </c>
      <c r="F102" s="114" t="str">
        <f>VLOOKUP(ETMRoutes!$N102,Code2Loc,2,FALSE) &amp; "-" &amp; VLOOKUP(ETMRoutes!$M102,Code2Loc,2,FALSE)</f>
        <v>CIPLA-MARGAO</v>
      </c>
      <c r="G102" s="114" t="s">
        <v>40</v>
      </c>
      <c r="H102" s="114">
        <v>14</v>
      </c>
      <c r="I102" s="114" t="s">
        <v>12</v>
      </c>
      <c r="J102" s="115" t="s">
        <v>4349</v>
      </c>
      <c r="K102" s="115" t="s">
        <v>4350</v>
      </c>
      <c r="L102" s="110" t="s">
        <v>4351</v>
      </c>
      <c r="M102" s="110" t="s">
        <v>51</v>
      </c>
      <c r="N102" s="110" t="s">
        <v>241</v>
      </c>
      <c r="O102" s="110" t="e">
        <f t="array" aca="1" ref="O102" ca="1">IFS(
ETMRoutes!$Q102&gt;ETMRoutes!$R102,ETMRoutes!$K102,ETMRoutes!$Q102&lt;ETMRoutes!$R102,ETMRoutes!$L102, TRUE, IF(ETMRoutes!$K102&lt;= ETMRoutes!$L102,ETMRoutes!$K102, ETMRoutes!$L102)
)</f>
        <v>#NAME?</v>
      </c>
      <c r="P102" s="112">
        <f>ETMRoutes!$B102</f>
        <v>101</v>
      </c>
      <c r="Q102" s="113">
        <f t="array" ref="Q102">SUMPRODUCT(  ( (ETMRoutes!$K$2:$K$721=ETMRoutes!$K102)+0 )*1 )</f>
        <v>2</v>
      </c>
      <c r="R102" s="114">
        <f t="array" ref="R102">SUMPRODUCT(  ( (ETMRoutes!$L$2:$L$721=ETMRoutes!$K102)+0 )*1 )</f>
        <v>0</v>
      </c>
      <c r="S102" s="114" t="e">
        <f t="array" aca="1" ref="S102" ca="1">AND(ETMRoutes!$K102=ETMRoutes!$O102, SUMPRODUCT( ( ($K$2:$K102=ETMRoutes!$K102)+0)*1) =1)</f>
        <v>#NAME?</v>
      </c>
      <c r="T102" s="110">
        <f>LEN(ETMRoutes!$K102)</f>
        <v>35</v>
      </c>
      <c r="U102" s="104"/>
      <c r="V102" s="104"/>
      <c r="W102" s="104"/>
      <c r="X102" s="104"/>
      <c r="Y102" s="104"/>
      <c r="Z102" s="104"/>
    </row>
    <row r="103" spans="1:26" ht="14.25" customHeight="1" x14ac:dyDescent="0.2">
      <c r="A103" s="111" t="s">
        <v>51</v>
      </c>
      <c r="B103" s="112">
        <v>102</v>
      </c>
      <c r="C103" s="113" t="str">
        <f>ETMRoutes!$A103 &amp; ETMRoutes!$B103</f>
        <v>MRG102</v>
      </c>
      <c r="D103" s="114" t="e">
        <f t="array" aca="1" ref="D103" ca="1">INDEX(ETMRoutes!$C$2:$C$721, MATCH(1,(ETMRoutes!$O103=ETMRoutes!$K$2:$K$721)*1,0))</f>
        <v>#N/A</v>
      </c>
      <c r="E103" s="114" t="s">
        <v>2823</v>
      </c>
      <c r="F103" s="114" t="str">
        <f>VLOOKUP(ETMRoutes!$N103,Code2Loc,2,FALSE) &amp; "-" &amp; VLOOKUP(ETMRoutes!$M103,Code2Loc,2,FALSE)</f>
        <v>CIPLA-MARGAO</v>
      </c>
      <c r="G103" s="114" t="s">
        <v>29</v>
      </c>
      <c r="H103" s="114">
        <v>22</v>
      </c>
      <c r="I103" s="114" t="s">
        <v>12</v>
      </c>
      <c r="J103" s="115" t="s">
        <v>4352</v>
      </c>
      <c r="K103" s="115" t="s">
        <v>4353</v>
      </c>
      <c r="L103" s="110" t="s">
        <v>4354</v>
      </c>
      <c r="M103" s="110" t="s">
        <v>51</v>
      </c>
      <c r="N103" s="110" t="s">
        <v>241</v>
      </c>
      <c r="O103" s="110" t="e">
        <f t="array" aca="1" ref="O103" ca="1">IFS(
ETMRoutes!$Q103&gt;ETMRoutes!$R103,ETMRoutes!$K103,ETMRoutes!$Q103&lt;ETMRoutes!$R103,ETMRoutes!$L103, TRUE, IF(ETMRoutes!$K103&lt;= ETMRoutes!$L103,ETMRoutes!$K103, ETMRoutes!$L103)
)</f>
        <v>#NAME?</v>
      </c>
      <c r="P103" s="112">
        <f>ETMRoutes!$B103</f>
        <v>102</v>
      </c>
      <c r="Q103" s="113">
        <f t="array" ref="Q103">SUMPRODUCT(  ( (ETMRoutes!$K$2:$K$721=ETMRoutes!$K103)+0 )*1 )</f>
        <v>1</v>
      </c>
      <c r="R103" s="114">
        <f t="array" ref="R103">SUMPRODUCT(  ( (ETMRoutes!$L$2:$L$721=ETMRoutes!$K103)+0 )*1 )</f>
        <v>0</v>
      </c>
      <c r="S103" s="114" t="e">
        <f t="array" aca="1" ref="S103" ca="1">AND(ETMRoutes!$K103=ETMRoutes!$O103, SUMPRODUCT( ( ($K$2:$K103=ETMRoutes!$K103)+0)*1) =1)</f>
        <v>#NAME?</v>
      </c>
      <c r="T103" s="110">
        <f>LEN(ETMRoutes!$K103)</f>
        <v>59</v>
      </c>
      <c r="U103" s="104"/>
      <c r="V103" s="104"/>
      <c r="W103" s="104"/>
      <c r="X103" s="104"/>
      <c r="Y103" s="104"/>
      <c r="Z103" s="104"/>
    </row>
    <row r="104" spans="1:26" ht="14.25" customHeight="1" x14ac:dyDescent="0.2">
      <c r="A104" s="111" t="s">
        <v>51</v>
      </c>
      <c r="B104" s="112">
        <v>103</v>
      </c>
      <c r="C104" s="113" t="str">
        <f>ETMRoutes!$A104 &amp; ETMRoutes!$B104</f>
        <v>MRG103</v>
      </c>
      <c r="D104" s="114" t="e">
        <f t="array" aca="1" ref="D104" ca="1">INDEX(ETMRoutes!$C$2:$C$721, MATCH(1,(ETMRoutes!$O104=ETMRoutes!$K$2:$K$721)*1,0))</f>
        <v>#N/A</v>
      </c>
      <c r="E104" s="114" t="s">
        <v>2824</v>
      </c>
      <c r="F104" s="114" t="str">
        <f>VLOOKUP(ETMRoutes!$N104,Code2Loc,2,FALSE) &amp; "-" &amp; VLOOKUP(ETMRoutes!$M104,Code2Loc,2,FALSE)</f>
        <v>CUNCOLIEM-CIPLA</v>
      </c>
      <c r="G104" s="114"/>
      <c r="H104" s="114">
        <v>37</v>
      </c>
      <c r="I104" s="114" t="s">
        <v>12</v>
      </c>
      <c r="J104" s="115" t="s">
        <v>4355</v>
      </c>
      <c r="K104" s="115" t="s">
        <v>4356</v>
      </c>
      <c r="L104" s="110" t="s">
        <v>4357</v>
      </c>
      <c r="M104" s="110" t="s">
        <v>241</v>
      </c>
      <c r="N104" s="110" t="s">
        <v>2826</v>
      </c>
      <c r="O104" s="110" t="e">
        <f t="array" aca="1" ref="O104" ca="1">IFS(
ETMRoutes!$Q104&gt;ETMRoutes!$R104,ETMRoutes!$K104,ETMRoutes!$Q104&lt;ETMRoutes!$R104,ETMRoutes!$L104, TRUE, IF(ETMRoutes!$K104&lt;= ETMRoutes!$L104,ETMRoutes!$K104, ETMRoutes!$L104)
)</f>
        <v>#NAME?</v>
      </c>
      <c r="P104" s="112">
        <f>ETMRoutes!$B104</f>
        <v>103</v>
      </c>
      <c r="Q104" s="113">
        <f t="array" ref="Q104">SUMPRODUCT(  ( (ETMRoutes!$K$2:$K$721=ETMRoutes!$K104)+0 )*1 )</f>
        <v>1</v>
      </c>
      <c r="R104" s="114">
        <f t="array" ref="R104">SUMPRODUCT(  ( (ETMRoutes!$L$2:$L$721=ETMRoutes!$K104)+0 )*1 )</f>
        <v>0</v>
      </c>
      <c r="S104" s="114" t="e">
        <f t="array" aca="1" ref="S104" ca="1">AND(ETMRoutes!$K104=ETMRoutes!$O104, SUMPRODUCT( ( ($K$2:$K104=ETMRoutes!$K104)+0)*1) =1)</f>
        <v>#NAME?</v>
      </c>
      <c r="T104" s="110">
        <f>LEN(ETMRoutes!$K104)</f>
        <v>95</v>
      </c>
      <c r="U104" s="104"/>
      <c r="V104" s="104"/>
      <c r="W104" s="104"/>
      <c r="X104" s="104"/>
      <c r="Y104" s="104"/>
      <c r="Z104" s="104"/>
    </row>
    <row r="105" spans="1:26" ht="14.25" customHeight="1" x14ac:dyDescent="0.2">
      <c r="A105" s="111" t="s">
        <v>51</v>
      </c>
      <c r="B105" s="112">
        <v>104</v>
      </c>
      <c r="C105" s="113" t="str">
        <f>ETMRoutes!$A105 &amp; ETMRoutes!$B105</f>
        <v>MRG104</v>
      </c>
      <c r="D105" s="114" t="e">
        <f t="array" aca="1" ref="D105" ca="1">INDEX(ETMRoutes!$C$2:$C$721, MATCH(1,(ETMRoutes!$O105=ETMRoutes!$K$2:$K$721)*1,0))</f>
        <v>#N/A</v>
      </c>
      <c r="E105" s="114" t="s">
        <v>2827</v>
      </c>
      <c r="F105" s="114" t="str">
        <f>VLOOKUP(ETMRoutes!$N105,Code2Loc,2,FALSE) &amp; "-" &amp; VLOOKUP(ETMRoutes!$M105,Code2Loc,2,FALSE)</f>
        <v>SHIRODA-CIPLA</v>
      </c>
      <c r="G105" s="114" t="s">
        <v>238</v>
      </c>
      <c r="H105" s="114">
        <v>22</v>
      </c>
      <c r="I105" s="114" t="s">
        <v>12</v>
      </c>
      <c r="J105" s="115" t="s">
        <v>4358</v>
      </c>
      <c r="K105" s="115" t="s">
        <v>4359</v>
      </c>
      <c r="L105" s="110" t="s">
        <v>4360</v>
      </c>
      <c r="M105" s="110" t="s">
        <v>241</v>
      </c>
      <c r="N105" s="110" t="s">
        <v>248</v>
      </c>
      <c r="O105" s="110" t="e">
        <f t="array" aca="1" ref="O105" ca="1">IFS(
ETMRoutes!$Q105&gt;ETMRoutes!$R105,ETMRoutes!$K105,ETMRoutes!$Q105&lt;ETMRoutes!$R105,ETMRoutes!$L105, TRUE, IF(ETMRoutes!$K105&lt;= ETMRoutes!$L105,ETMRoutes!$K105, ETMRoutes!$L105)
)</f>
        <v>#NAME?</v>
      </c>
      <c r="P105" s="112">
        <f>ETMRoutes!$B105</f>
        <v>104</v>
      </c>
      <c r="Q105" s="113">
        <f t="array" ref="Q105">SUMPRODUCT(  ( (ETMRoutes!$K$2:$K$721=ETMRoutes!$K105)+0 )*1 )</f>
        <v>1</v>
      </c>
      <c r="R105" s="114">
        <f t="array" ref="R105">SUMPRODUCT(  ( (ETMRoutes!$L$2:$L$721=ETMRoutes!$K105)+0 )*1 )</f>
        <v>0</v>
      </c>
      <c r="S105" s="114" t="e">
        <f t="array" aca="1" ref="S105" ca="1">AND(ETMRoutes!$K105=ETMRoutes!$O105, SUMPRODUCT( ( ($K$2:$K105=ETMRoutes!$K105)+0)*1) =1)</f>
        <v>#NAME?</v>
      </c>
      <c r="T105" s="110">
        <f>LEN(ETMRoutes!$K105)</f>
        <v>59</v>
      </c>
      <c r="U105" s="104"/>
      <c r="V105" s="104"/>
      <c r="W105" s="104"/>
      <c r="X105" s="104"/>
      <c r="Y105" s="104"/>
      <c r="Z105" s="104"/>
    </row>
    <row r="106" spans="1:26" ht="14.25" customHeight="1" x14ac:dyDescent="0.2">
      <c r="A106" s="111" t="s">
        <v>51</v>
      </c>
      <c r="B106" s="112">
        <v>105</v>
      </c>
      <c r="C106" s="113" t="str">
        <f>ETMRoutes!$A106 &amp; ETMRoutes!$B106</f>
        <v>MRG105</v>
      </c>
      <c r="D106" s="114" t="e">
        <f t="array" aca="1" ref="D106" ca="1">INDEX(ETMRoutes!$C$2:$C$721, MATCH(1,(ETMRoutes!$O106=ETMRoutes!$K$2:$K$721)*1,0))</f>
        <v>#N/A</v>
      </c>
      <c r="E106" s="114" t="s">
        <v>2828</v>
      </c>
      <c r="F106" s="114" t="str">
        <f>VLOOKUP(ETMRoutes!$N106,Code2Loc,2,FALSE) &amp; "-" &amp; VLOOKUP(ETMRoutes!$M106,Code2Loc,2,FALSE)</f>
        <v>FMD ENG CLG-MARGAO</v>
      </c>
      <c r="G106" s="114" t="s">
        <v>179</v>
      </c>
      <c r="H106" s="114">
        <v>22</v>
      </c>
      <c r="I106" s="114" t="s">
        <v>12</v>
      </c>
      <c r="J106" s="115" t="s">
        <v>4361</v>
      </c>
      <c r="K106" s="115" t="s">
        <v>4362</v>
      </c>
      <c r="L106" s="110" t="s">
        <v>4363</v>
      </c>
      <c r="M106" s="110" t="s">
        <v>51</v>
      </c>
      <c r="N106" s="110" t="s">
        <v>1689</v>
      </c>
      <c r="O106" s="110" t="e">
        <f t="array" aca="1" ref="O106" ca="1">IFS(
ETMRoutes!$Q106&gt;ETMRoutes!$R106,ETMRoutes!$K106,ETMRoutes!$Q106&lt;ETMRoutes!$R106,ETMRoutes!$L106, TRUE, IF(ETMRoutes!$K106&lt;= ETMRoutes!$L106,ETMRoutes!$K106, ETMRoutes!$L106)
)</f>
        <v>#NAME?</v>
      </c>
      <c r="P106" s="112">
        <f>ETMRoutes!$B106</f>
        <v>105</v>
      </c>
      <c r="Q106" s="113">
        <f t="array" ref="Q106">SUMPRODUCT(  ( (ETMRoutes!$K$2:$K$721=ETMRoutes!$K106)+0 )*1 )</f>
        <v>1</v>
      </c>
      <c r="R106" s="114">
        <f t="array" ref="R106">SUMPRODUCT(  ( (ETMRoutes!$L$2:$L$721=ETMRoutes!$K106)+0 )*1 )</f>
        <v>0</v>
      </c>
      <c r="S106" s="114" t="e">
        <f t="array" aca="1" ref="S106" ca="1">AND(ETMRoutes!$K106=ETMRoutes!$O106, SUMPRODUCT( ( ($K$2:$K106=ETMRoutes!$K106)+0)*1) =1)</f>
        <v>#NAME?</v>
      </c>
      <c r="T106" s="110">
        <f>LEN(ETMRoutes!$K106)</f>
        <v>71</v>
      </c>
      <c r="U106" s="104"/>
      <c r="V106" s="104"/>
      <c r="W106" s="104"/>
      <c r="X106" s="104"/>
      <c r="Y106" s="104"/>
      <c r="Z106" s="104"/>
    </row>
    <row r="107" spans="1:26" ht="14.25" customHeight="1" x14ac:dyDescent="0.2">
      <c r="A107" s="111" t="s">
        <v>51</v>
      </c>
      <c r="B107" s="112">
        <v>106</v>
      </c>
      <c r="C107" s="113" t="str">
        <f>ETMRoutes!$A107 &amp; ETMRoutes!$B107</f>
        <v>MRG106</v>
      </c>
      <c r="D107" s="114" t="e">
        <f t="array" aca="1" ref="D107" ca="1">INDEX(ETMRoutes!$C$2:$C$721, MATCH(1,(ETMRoutes!$O107=ETMRoutes!$K$2:$K$721)*1,0))</f>
        <v>#N/A</v>
      </c>
      <c r="E107" s="114" t="s">
        <v>2829</v>
      </c>
      <c r="F107" s="114" t="str">
        <f>VLOOKUP(ETMRoutes!$N107,Code2Loc,2,FALSE) &amp; "-" &amp; VLOOKUP(ETMRoutes!$M107,Code2Loc,2,FALSE)</f>
        <v>FMD ENG CLG-CURCHOREM</v>
      </c>
      <c r="G107" s="114"/>
      <c r="H107" s="114">
        <v>30</v>
      </c>
      <c r="I107" s="114" t="s">
        <v>12</v>
      </c>
      <c r="J107" s="115" t="s">
        <v>4364</v>
      </c>
      <c r="K107" s="115" t="s">
        <v>4365</v>
      </c>
      <c r="L107" s="110" t="s">
        <v>4366</v>
      </c>
      <c r="M107" s="110" t="s">
        <v>270</v>
      </c>
      <c r="N107" s="110" t="s">
        <v>1689</v>
      </c>
      <c r="O107" s="110" t="e">
        <f t="array" aca="1" ref="O107" ca="1">IFS(
ETMRoutes!$Q107&gt;ETMRoutes!$R107,ETMRoutes!$K107,ETMRoutes!$Q107&lt;ETMRoutes!$R107,ETMRoutes!$L107, TRUE, IF(ETMRoutes!$K107&lt;= ETMRoutes!$L107,ETMRoutes!$K107, ETMRoutes!$L107)
)</f>
        <v>#NAME?</v>
      </c>
      <c r="P107" s="112">
        <f>ETMRoutes!$B107</f>
        <v>106</v>
      </c>
      <c r="Q107" s="113">
        <f t="array" ref="Q107">SUMPRODUCT(  ( (ETMRoutes!$K$2:$K$721=ETMRoutes!$K107)+0 )*1 )</f>
        <v>1</v>
      </c>
      <c r="R107" s="114">
        <f t="array" ref="R107">SUMPRODUCT(  ( (ETMRoutes!$L$2:$L$721=ETMRoutes!$K107)+0 )*1 )</f>
        <v>0</v>
      </c>
      <c r="S107" s="114" t="e">
        <f t="array" aca="1" ref="S107" ca="1">AND(ETMRoutes!$K107=ETMRoutes!$O107, SUMPRODUCT( ( ($K$2:$K107=ETMRoutes!$K107)+0)*1) =1)</f>
        <v>#NAME?</v>
      </c>
      <c r="T107" s="110">
        <f>LEN(ETMRoutes!$K107)</f>
        <v>91</v>
      </c>
      <c r="U107" s="104"/>
      <c r="V107" s="104"/>
      <c r="W107" s="104"/>
      <c r="X107" s="104"/>
      <c r="Y107" s="104"/>
      <c r="Z107" s="104"/>
    </row>
    <row r="108" spans="1:26" ht="14.25" customHeight="1" x14ac:dyDescent="0.2">
      <c r="A108" s="111" t="s">
        <v>51</v>
      </c>
      <c r="B108" s="112">
        <v>107</v>
      </c>
      <c r="C108" s="113" t="str">
        <f>ETMRoutes!$A108 &amp; ETMRoutes!$B108</f>
        <v>MRG107</v>
      </c>
      <c r="D108" s="114" t="e">
        <f t="array" aca="1" ref="D108" ca="1">INDEX(ETMRoutes!$C$2:$C$721, MATCH(1,(ETMRoutes!$O108=ETMRoutes!$K$2:$K$721)*1,0))</f>
        <v>#N/A</v>
      </c>
      <c r="E108" s="114" t="s">
        <v>2830</v>
      </c>
      <c r="F108" s="114" t="str">
        <f>VLOOKUP(ETMRoutes!$N108,Code2Loc,2,FALSE) &amp; "-" &amp; VLOOKUP(ETMRoutes!$M108,Code2Loc,2,FALSE)</f>
        <v>MRG RLY STN-VASCO</v>
      </c>
      <c r="G108" s="114" t="s">
        <v>29</v>
      </c>
      <c r="H108" s="114">
        <v>34</v>
      </c>
      <c r="I108" s="114" t="s">
        <v>12</v>
      </c>
      <c r="J108" s="115" t="s">
        <v>4367</v>
      </c>
      <c r="K108" s="115" t="s">
        <v>4368</v>
      </c>
      <c r="L108" s="110" t="s">
        <v>4369</v>
      </c>
      <c r="M108" s="110" t="s">
        <v>70</v>
      </c>
      <c r="N108" s="110" t="s">
        <v>2832</v>
      </c>
      <c r="O108" s="110" t="e">
        <f t="array" aca="1" ref="O108" ca="1">IFS(
ETMRoutes!$Q108&gt;ETMRoutes!$R108,ETMRoutes!$K108,ETMRoutes!$Q108&lt;ETMRoutes!$R108,ETMRoutes!$L108, TRUE, IF(ETMRoutes!$K108&lt;= ETMRoutes!$L108,ETMRoutes!$K108, ETMRoutes!$L108)
)</f>
        <v>#NAME?</v>
      </c>
      <c r="P108" s="112">
        <f>ETMRoutes!$B108</f>
        <v>107</v>
      </c>
      <c r="Q108" s="113">
        <f t="array" ref="Q108">SUMPRODUCT(  ( (ETMRoutes!$K$2:$K$721=ETMRoutes!$K108)+0 )*1 )</f>
        <v>1</v>
      </c>
      <c r="R108" s="114">
        <f t="array" ref="R108">SUMPRODUCT(  ( (ETMRoutes!$L$2:$L$721=ETMRoutes!$K108)+0 )*1 )</f>
        <v>0</v>
      </c>
      <c r="S108" s="114" t="e">
        <f t="array" aca="1" ref="S108" ca="1">AND(ETMRoutes!$K108=ETMRoutes!$O108, SUMPRODUCT( ( ($K$2:$K108=ETMRoutes!$K108)+0)*1) =1)</f>
        <v>#NAME?</v>
      </c>
      <c r="T108" s="110">
        <f>LEN(ETMRoutes!$K108)</f>
        <v>87</v>
      </c>
      <c r="U108" s="104"/>
      <c r="V108" s="104"/>
      <c r="W108" s="104"/>
      <c r="X108" s="104"/>
      <c r="Y108" s="104"/>
      <c r="Z108" s="104"/>
    </row>
    <row r="109" spans="1:26" ht="14.25" customHeight="1" x14ac:dyDescent="0.2">
      <c r="A109" s="111" t="s">
        <v>51</v>
      </c>
      <c r="B109" s="112">
        <v>108</v>
      </c>
      <c r="C109" s="113" t="str">
        <f>ETMRoutes!$A109 &amp; ETMRoutes!$B109</f>
        <v>MRG108</v>
      </c>
      <c r="D109" s="114" t="e">
        <f t="array" aca="1" ref="D109" ca="1">INDEX(ETMRoutes!$C$2:$C$721, MATCH(1,(ETMRoutes!$O109=ETMRoutes!$K$2:$K$721)*1,0))</f>
        <v>#N/A</v>
      </c>
      <c r="E109" s="114" t="s">
        <v>1642</v>
      </c>
      <c r="F109" s="114" t="str">
        <f>VLOOKUP(ETMRoutes!$N109,Code2Loc,2,FALSE) &amp; "-" &amp; VLOOKUP(ETMRoutes!$M109,Code2Loc,2,FALSE)</f>
        <v>PANAJI-MARGAO</v>
      </c>
      <c r="G109" s="114"/>
      <c r="H109" s="114">
        <v>33</v>
      </c>
      <c r="I109" s="114" t="s">
        <v>1171</v>
      </c>
      <c r="J109" s="115" t="s">
        <v>1642</v>
      </c>
      <c r="K109" s="115" t="s">
        <v>4370</v>
      </c>
      <c r="L109" s="110" t="s">
        <v>4371</v>
      </c>
      <c r="M109" s="110" t="s">
        <v>51</v>
      </c>
      <c r="N109" s="110" t="s">
        <v>14</v>
      </c>
      <c r="O109" s="110" t="e">
        <f t="array" aca="1" ref="O109" ca="1">IFS(
ETMRoutes!$Q109&gt;ETMRoutes!$R109,ETMRoutes!$K109,ETMRoutes!$Q109&lt;ETMRoutes!$R109,ETMRoutes!$L109, TRUE, IF(ETMRoutes!$K109&lt;= ETMRoutes!$L109,ETMRoutes!$K109, ETMRoutes!$L109)
)</f>
        <v>#NAME?</v>
      </c>
      <c r="P109" s="112">
        <f>ETMRoutes!$B109</f>
        <v>108</v>
      </c>
      <c r="Q109" s="113">
        <f t="array" ref="Q109">SUMPRODUCT(  ( (ETMRoutes!$K$2:$K$721=ETMRoutes!$K109)+0 )*1 )</f>
        <v>2</v>
      </c>
      <c r="R109" s="114">
        <f t="array" ref="R109">SUMPRODUCT(  ( (ETMRoutes!$L$2:$L$721=ETMRoutes!$K109)+0 )*1 )</f>
        <v>4</v>
      </c>
      <c r="S109" s="114" t="e">
        <f t="array" aca="1" ref="S109" ca="1">AND(ETMRoutes!$K109=ETMRoutes!$O109, SUMPRODUCT( ( ($K$2:$K109=ETMRoutes!$K109)+0)*1) =1)</f>
        <v>#NAME?</v>
      </c>
      <c r="T109" s="110">
        <f>LEN(ETMRoutes!$K109)</f>
        <v>7</v>
      </c>
      <c r="U109" s="104"/>
      <c r="V109" s="104"/>
      <c r="W109" s="104"/>
      <c r="X109" s="104"/>
      <c r="Y109" s="104"/>
      <c r="Z109" s="104"/>
    </row>
    <row r="110" spans="1:26" ht="14.25" customHeight="1" x14ac:dyDescent="0.2">
      <c r="A110" s="111" t="s">
        <v>51</v>
      </c>
      <c r="B110" s="112">
        <v>109</v>
      </c>
      <c r="C110" s="113" t="str">
        <f>ETMRoutes!$A110 &amp; ETMRoutes!$B110</f>
        <v>MRG109</v>
      </c>
      <c r="D110" s="114" t="e">
        <f t="array" aca="1" ref="D110" ca="1">INDEX(ETMRoutes!$C$2:$C$721, MATCH(1,(ETMRoutes!$O110=ETMRoutes!$K$2:$K$721)*1,0))</f>
        <v>#N/A</v>
      </c>
      <c r="E110" s="114" t="s">
        <v>2420</v>
      </c>
      <c r="F110" s="114" t="str">
        <f>VLOOKUP(ETMRoutes!$N110,Code2Loc,2,FALSE) &amp; "-" &amp; VLOOKUP(ETMRoutes!$M110,Code2Loc,2,FALSE)</f>
        <v>VASCO-MARGAO</v>
      </c>
      <c r="G110" s="114"/>
      <c r="H110" s="114">
        <v>30</v>
      </c>
      <c r="I110" s="114" t="s">
        <v>1171</v>
      </c>
      <c r="J110" s="115" t="s">
        <v>2420</v>
      </c>
      <c r="K110" s="115" t="s">
        <v>4372</v>
      </c>
      <c r="L110" s="110" t="s">
        <v>4373</v>
      </c>
      <c r="M110" s="110" t="s">
        <v>51</v>
      </c>
      <c r="N110" s="110" t="s">
        <v>70</v>
      </c>
      <c r="O110" s="110" t="e">
        <f t="array" aca="1" ref="O110" ca="1">IFS(
ETMRoutes!$Q110&gt;ETMRoutes!$R110,ETMRoutes!$K110,ETMRoutes!$Q110&lt;ETMRoutes!$R110,ETMRoutes!$L110, TRUE, IF(ETMRoutes!$K110&lt;= ETMRoutes!$L110,ETMRoutes!$K110, ETMRoutes!$L110)
)</f>
        <v>#NAME?</v>
      </c>
      <c r="P110" s="112">
        <f>ETMRoutes!$B110</f>
        <v>109</v>
      </c>
      <c r="Q110" s="113">
        <f t="array" ref="Q110">SUMPRODUCT(  ( (ETMRoutes!$K$2:$K$721=ETMRoutes!$K110)+0 )*1 )</f>
        <v>2</v>
      </c>
      <c r="R110" s="114">
        <f t="array" ref="R110">SUMPRODUCT(  ( (ETMRoutes!$L$2:$L$721=ETMRoutes!$K110)+0 )*1 )</f>
        <v>2</v>
      </c>
      <c r="S110" s="114" t="e">
        <f t="array" aca="1" ref="S110" ca="1">AND(ETMRoutes!$K110=ETMRoutes!$O110, SUMPRODUCT( ( ($K$2:$K110=ETMRoutes!$K110)+0)*1) =1)</f>
        <v>#NAME?</v>
      </c>
      <c r="T110" s="110">
        <f>LEN(ETMRoutes!$K110)</f>
        <v>7</v>
      </c>
      <c r="U110" s="104"/>
      <c r="V110" s="104"/>
      <c r="W110" s="104"/>
      <c r="X110" s="104"/>
      <c r="Y110" s="104"/>
      <c r="Z110" s="104"/>
    </row>
    <row r="111" spans="1:26" ht="14.25" customHeight="1" x14ac:dyDescent="0.2">
      <c r="A111" s="111" t="s">
        <v>51</v>
      </c>
      <c r="B111" s="112">
        <v>110</v>
      </c>
      <c r="C111" s="113" t="str">
        <f>ETMRoutes!$A111 &amp; ETMRoutes!$B111</f>
        <v>MRG110</v>
      </c>
      <c r="D111" s="114" t="e">
        <f t="array" aca="1" ref="D111" ca="1">INDEX(ETMRoutes!$C$2:$C$721, MATCH(1,(ETMRoutes!$O111=ETMRoutes!$K$2:$K$721)*1,0))</f>
        <v>#N/A</v>
      </c>
      <c r="E111" s="114" t="s">
        <v>2475</v>
      </c>
      <c r="F111" s="114" t="str">
        <f>VLOOKUP(ETMRoutes!$N111,Code2Loc,2,FALSE) &amp; "-" &amp; VLOOKUP(ETMRoutes!$M111,Code2Loc,2,FALSE)</f>
        <v>CURCHOREM-MARGAO</v>
      </c>
      <c r="G111" s="114"/>
      <c r="H111" s="114">
        <v>20</v>
      </c>
      <c r="I111" s="114" t="s">
        <v>1171</v>
      </c>
      <c r="J111" s="115" t="s">
        <v>2475</v>
      </c>
      <c r="K111" s="115" t="s">
        <v>4374</v>
      </c>
      <c r="L111" s="110" t="s">
        <v>4375</v>
      </c>
      <c r="M111" s="110" t="s">
        <v>51</v>
      </c>
      <c r="N111" s="110" t="s">
        <v>270</v>
      </c>
      <c r="O111" s="110" t="e">
        <f t="array" aca="1" ref="O111" ca="1">IFS(
ETMRoutes!$Q111&gt;ETMRoutes!$R111,ETMRoutes!$K111,ETMRoutes!$Q111&lt;ETMRoutes!$R111,ETMRoutes!$L111, TRUE, IF(ETMRoutes!$K111&lt;= ETMRoutes!$L111,ETMRoutes!$K111, ETMRoutes!$L111)
)</f>
        <v>#NAME?</v>
      </c>
      <c r="P111" s="112">
        <f>ETMRoutes!$B111</f>
        <v>110</v>
      </c>
      <c r="Q111" s="113">
        <f t="array" ref="Q111">SUMPRODUCT(  ( (ETMRoutes!$K$2:$K$721=ETMRoutes!$K111)+0 )*1 )</f>
        <v>1</v>
      </c>
      <c r="R111" s="114">
        <f t="array" ref="R111">SUMPRODUCT(  ( (ETMRoutes!$L$2:$L$721=ETMRoutes!$K111)+0 )*1 )</f>
        <v>0</v>
      </c>
      <c r="S111" s="114" t="e">
        <f t="array" aca="1" ref="S111" ca="1">AND(ETMRoutes!$K111=ETMRoutes!$O111, SUMPRODUCT( ( ($K$2:$K111=ETMRoutes!$K111)+0)*1) =1)</f>
        <v>#NAME?</v>
      </c>
      <c r="T111" s="110">
        <f>LEN(ETMRoutes!$K111)</f>
        <v>7</v>
      </c>
      <c r="U111" s="104"/>
      <c r="V111" s="104"/>
      <c r="W111" s="104"/>
      <c r="X111" s="104"/>
      <c r="Y111" s="104"/>
      <c r="Z111" s="104"/>
    </row>
    <row r="112" spans="1:26" ht="14.25" customHeight="1" x14ac:dyDescent="0.2">
      <c r="A112" s="111" t="s">
        <v>51</v>
      </c>
      <c r="B112" s="112">
        <v>111</v>
      </c>
      <c r="C112" s="113" t="str">
        <f>ETMRoutes!$A112 &amp; ETMRoutes!$B112</f>
        <v>MRG111</v>
      </c>
      <c r="D112" s="114" t="e">
        <f t="array" aca="1" ref="D112" ca="1">INDEX(ETMRoutes!$C$2:$C$721, MATCH(1,(ETMRoutes!$O112=ETMRoutes!$K$2:$K$721)*1,0))</f>
        <v>#N/A</v>
      </c>
      <c r="E112" s="114" t="s">
        <v>2833</v>
      </c>
      <c r="F112" s="114" t="str">
        <f>VLOOKUP(ETMRoutes!$N112,Code2Loc,2,FALSE) &amp; "-" &amp; VLOOKUP(ETMRoutes!$M112,Code2Loc,2,FALSE)</f>
        <v>PANAJI MKT-CURCHOREM</v>
      </c>
      <c r="G112" s="114" t="s">
        <v>50</v>
      </c>
      <c r="H112" s="114">
        <v>56</v>
      </c>
      <c r="I112" s="114" t="s">
        <v>1171</v>
      </c>
      <c r="J112" s="115" t="s">
        <v>4376</v>
      </c>
      <c r="K112" s="115" t="s">
        <v>4377</v>
      </c>
      <c r="L112" s="110" t="s">
        <v>4378</v>
      </c>
      <c r="M112" s="110" t="s">
        <v>270</v>
      </c>
      <c r="N112" s="110" t="s">
        <v>298</v>
      </c>
      <c r="O112" s="110" t="e">
        <f t="array" aca="1" ref="O112" ca="1">IFS(
ETMRoutes!$Q112&gt;ETMRoutes!$R112,ETMRoutes!$K112,ETMRoutes!$Q112&lt;ETMRoutes!$R112,ETMRoutes!$L112, TRUE, IF(ETMRoutes!$K112&lt;= ETMRoutes!$L112,ETMRoutes!$K112, ETMRoutes!$L112)
)</f>
        <v>#NAME?</v>
      </c>
      <c r="P112" s="112">
        <f>ETMRoutes!$B112</f>
        <v>111</v>
      </c>
      <c r="Q112" s="113">
        <f t="array" ref="Q112">SUMPRODUCT(  ( (ETMRoutes!$K$2:$K$721=ETMRoutes!$K112)+0 )*1 )</f>
        <v>1</v>
      </c>
      <c r="R112" s="114">
        <f t="array" ref="R112">SUMPRODUCT(  ( (ETMRoutes!$L$2:$L$721=ETMRoutes!$K112)+0 )*1 )</f>
        <v>0</v>
      </c>
      <c r="S112" s="114" t="e">
        <f t="array" aca="1" ref="S112" ca="1">AND(ETMRoutes!$K112=ETMRoutes!$O112, SUMPRODUCT( ( ($K$2:$K112=ETMRoutes!$K112)+0)*1) =1)</f>
        <v>#NAME?</v>
      </c>
      <c r="T112" s="110">
        <f>LEN(ETMRoutes!$K112)</f>
        <v>15</v>
      </c>
      <c r="U112" s="104"/>
      <c r="V112" s="104"/>
      <c r="W112" s="104"/>
      <c r="X112" s="104"/>
      <c r="Y112" s="104"/>
      <c r="Z112" s="104"/>
    </row>
    <row r="113" spans="1:26" ht="14.25" customHeight="1" x14ac:dyDescent="0.2">
      <c r="A113" s="111" t="s">
        <v>51</v>
      </c>
      <c r="B113" s="112">
        <v>112</v>
      </c>
      <c r="C113" s="113" t="str">
        <f>ETMRoutes!$A113 &amp; ETMRoutes!$B113</f>
        <v>MRG112</v>
      </c>
      <c r="D113" s="114" t="e">
        <f t="array" aca="1" ref="D113" ca="1">INDEX(ETMRoutes!$C$2:$C$721, MATCH(1,(ETMRoutes!$O113=ETMRoutes!$K$2:$K$721)*1,0))</f>
        <v>#N/A</v>
      </c>
      <c r="E113" s="114" t="s">
        <v>3402</v>
      </c>
      <c r="F113" s="114" t="str">
        <f>VLOOKUP(ETMRoutes!$N113,Code2Loc,2,FALSE) &amp; "-" &amp; VLOOKUP(ETMRoutes!$M113,Code2Loc,2,FALSE)</f>
        <v>CUNCOLIM-MARGAO</v>
      </c>
      <c r="G113" s="114" t="s">
        <v>2837</v>
      </c>
      <c r="H113" s="114">
        <v>25</v>
      </c>
      <c r="I113" s="114" t="s">
        <v>12</v>
      </c>
      <c r="J113" s="115" t="s">
        <v>4379</v>
      </c>
      <c r="K113" s="115" t="s">
        <v>4380</v>
      </c>
      <c r="L113" s="110" t="s">
        <v>4381</v>
      </c>
      <c r="M113" s="110" t="s">
        <v>51</v>
      </c>
      <c r="N113" s="110" t="s">
        <v>1416</v>
      </c>
      <c r="O113" s="110" t="e">
        <f t="array" aca="1" ref="O113" ca="1">IFS(
ETMRoutes!$Q113&gt;ETMRoutes!$R113,ETMRoutes!$K113,ETMRoutes!$Q113&lt;ETMRoutes!$R113,ETMRoutes!$L113, TRUE, IF(ETMRoutes!$K113&lt;= ETMRoutes!$L113,ETMRoutes!$K113, ETMRoutes!$L113)
)</f>
        <v>#NAME?</v>
      </c>
      <c r="P113" s="112">
        <f>ETMRoutes!$B113</f>
        <v>112</v>
      </c>
      <c r="Q113" s="113">
        <f t="array" ref="Q113">SUMPRODUCT(  ( (ETMRoutes!$K$2:$K$721=ETMRoutes!$K113)+0 )*1 )</f>
        <v>2</v>
      </c>
      <c r="R113" s="114">
        <f t="array" ref="R113">SUMPRODUCT(  ( (ETMRoutes!$L$2:$L$721=ETMRoutes!$K113)+0 )*1 )</f>
        <v>0</v>
      </c>
      <c r="S113" s="114" t="e">
        <f t="array" aca="1" ref="S113" ca="1">AND(ETMRoutes!$K113=ETMRoutes!$O113, SUMPRODUCT( ( ($K$2:$K113=ETMRoutes!$K113)+0)*1) =1)</f>
        <v>#NAME?</v>
      </c>
      <c r="T113" s="110">
        <f>LEN(ETMRoutes!$K113)</f>
        <v>63</v>
      </c>
      <c r="U113" s="104"/>
      <c r="V113" s="104"/>
      <c r="W113" s="104"/>
      <c r="X113" s="104"/>
      <c r="Y113" s="104"/>
      <c r="Z113" s="104"/>
    </row>
    <row r="114" spans="1:26" ht="14.25" customHeight="1" x14ac:dyDescent="0.2">
      <c r="A114" s="111" t="s">
        <v>51</v>
      </c>
      <c r="B114" s="112">
        <v>113</v>
      </c>
      <c r="C114" s="113" t="str">
        <f>ETMRoutes!$A114 &amp; ETMRoutes!$B114</f>
        <v>MRG113</v>
      </c>
      <c r="D114" s="114" t="e">
        <f t="array" aca="1" ref="D114" ca="1">INDEX(ETMRoutes!$C$2:$C$721, MATCH(1,(ETMRoutes!$O114=ETMRoutes!$K$2:$K$721)*1,0))</f>
        <v>#N/A</v>
      </c>
      <c r="E114" s="114" t="s">
        <v>2834</v>
      </c>
      <c r="F114" s="114" t="str">
        <f>VLOOKUP(ETMRoutes!$N114,Code2Loc,2,FALSE) &amp; "-" &amp; VLOOKUP(ETMRoutes!$M114,Code2Loc,2,FALSE)</f>
        <v>TALWADO-MARGAO</v>
      </c>
      <c r="G114" s="114" t="s">
        <v>1415</v>
      </c>
      <c r="H114" s="114">
        <v>18</v>
      </c>
      <c r="I114" s="114" t="s">
        <v>12</v>
      </c>
      <c r="J114" s="115" t="s">
        <v>4382</v>
      </c>
      <c r="K114" s="115" t="s">
        <v>4383</v>
      </c>
      <c r="L114" s="110" t="s">
        <v>4384</v>
      </c>
      <c r="M114" s="110" t="s">
        <v>51</v>
      </c>
      <c r="N114" s="110" t="s">
        <v>2840</v>
      </c>
      <c r="O114" s="110" t="e">
        <f t="array" aca="1" ref="O114" ca="1">IFS(
ETMRoutes!$Q114&gt;ETMRoutes!$R114,ETMRoutes!$K114,ETMRoutes!$Q114&lt;ETMRoutes!$R114,ETMRoutes!$L114, TRUE, IF(ETMRoutes!$K114&lt;= ETMRoutes!$L114,ETMRoutes!$K114, ETMRoutes!$L114)
)</f>
        <v>#NAME?</v>
      </c>
      <c r="P114" s="112">
        <f>ETMRoutes!$B114</f>
        <v>113</v>
      </c>
      <c r="Q114" s="113">
        <f t="array" ref="Q114">SUMPRODUCT(  ( (ETMRoutes!$K$2:$K$721=ETMRoutes!$K114)+0 )*1 )</f>
        <v>1</v>
      </c>
      <c r="R114" s="114">
        <f t="array" ref="R114">SUMPRODUCT(  ( (ETMRoutes!$L$2:$L$721=ETMRoutes!$K114)+0 )*1 )</f>
        <v>0</v>
      </c>
      <c r="S114" s="114" t="e">
        <f t="array" aca="1" ref="S114" ca="1">AND(ETMRoutes!$K114=ETMRoutes!$O114, SUMPRODUCT( ( ($K$2:$K114=ETMRoutes!$K114)+0)*1) =1)</f>
        <v>#NAME?</v>
      </c>
      <c r="T114" s="110">
        <f>LEN(ETMRoutes!$K114)</f>
        <v>43</v>
      </c>
      <c r="U114" s="104"/>
      <c r="V114" s="104"/>
      <c r="W114" s="104"/>
      <c r="X114" s="104"/>
      <c r="Y114" s="104"/>
      <c r="Z114" s="104"/>
    </row>
    <row r="115" spans="1:26" ht="14.25" customHeight="1" x14ac:dyDescent="0.2">
      <c r="A115" s="111" t="s">
        <v>51</v>
      </c>
      <c r="B115" s="112">
        <v>114</v>
      </c>
      <c r="C115" s="113" t="str">
        <f>ETMRoutes!$A115 &amp; ETMRoutes!$B115</f>
        <v>MRG114</v>
      </c>
      <c r="D115" s="114" t="e">
        <f t="array" aca="1" ref="D115" ca="1">INDEX(ETMRoutes!$C$2:$C$721, MATCH(1,(ETMRoutes!$O115=ETMRoutes!$K$2:$K$721)*1,0))</f>
        <v>#N/A</v>
      </c>
      <c r="E115" s="114" t="s">
        <v>2841</v>
      </c>
      <c r="F115" s="114" t="str">
        <f>VLOOKUP(ETMRoutes!$N115,Code2Loc,2,FALSE) &amp; "-" &amp; VLOOKUP(ETMRoutes!$M115,Code2Loc,2,FALSE)</f>
        <v>VALPOI-PANAJI</v>
      </c>
      <c r="G115" s="114" t="s">
        <v>2855</v>
      </c>
      <c r="H115" s="114">
        <v>44</v>
      </c>
      <c r="I115" s="114" t="s">
        <v>1175</v>
      </c>
      <c r="J115" s="115" t="s">
        <v>4385</v>
      </c>
      <c r="K115" s="115" t="s">
        <v>4386</v>
      </c>
      <c r="L115" s="110" t="s">
        <v>4387</v>
      </c>
      <c r="M115" s="110" t="s">
        <v>14</v>
      </c>
      <c r="N115" s="110" t="s">
        <v>295</v>
      </c>
      <c r="O115" s="110" t="e">
        <f t="array" aca="1" ref="O115" ca="1">IFS(
ETMRoutes!$Q115&gt;ETMRoutes!$R115,ETMRoutes!$K115,ETMRoutes!$Q115&lt;ETMRoutes!$R115,ETMRoutes!$L115, TRUE, IF(ETMRoutes!$K115&lt;= ETMRoutes!$L115,ETMRoutes!$K115, ETMRoutes!$L115)
)</f>
        <v>#NAME?</v>
      </c>
      <c r="P115" s="112">
        <f>ETMRoutes!$B115</f>
        <v>114</v>
      </c>
      <c r="Q115" s="113">
        <f t="array" ref="Q115">SUMPRODUCT(  ( (ETMRoutes!$K$2:$K$721=ETMRoutes!$K115)+0 )*1 )</f>
        <v>1</v>
      </c>
      <c r="R115" s="114">
        <f t="array" ref="R115">SUMPRODUCT(  ( (ETMRoutes!$L$2:$L$721=ETMRoutes!$K115)+0 )*1 )</f>
        <v>0</v>
      </c>
      <c r="S115" s="114" t="e">
        <f t="array" aca="1" ref="S115" ca="1">AND(ETMRoutes!$K115=ETMRoutes!$O115, SUMPRODUCT( ( ($K$2:$K115=ETMRoutes!$K115)+0)*1) =1)</f>
        <v>#NAME?</v>
      </c>
      <c r="T115" s="110">
        <f>LEN(ETMRoutes!$K115)</f>
        <v>139</v>
      </c>
      <c r="U115" s="104"/>
      <c r="V115" s="104"/>
      <c r="W115" s="104"/>
      <c r="X115" s="104"/>
      <c r="Y115" s="104"/>
      <c r="Z115" s="104"/>
    </row>
    <row r="116" spans="1:26" ht="14.25" customHeight="1" x14ac:dyDescent="0.2">
      <c r="A116" s="111" t="s">
        <v>51</v>
      </c>
      <c r="B116" s="112">
        <v>115</v>
      </c>
      <c r="C116" s="113" t="str">
        <f>ETMRoutes!$A116 &amp; ETMRoutes!$B116</f>
        <v>MRG115</v>
      </c>
      <c r="D116" s="114" t="e">
        <f t="array" aca="1" ref="D116" ca="1">INDEX(ETMRoutes!$C$2:$C$721, MATCH(1,(ETMRoutes!$O116=ETMRoutes!$K$2:$K$721)*1,0))</f>
        <v>#N/A</v>
      </c>
      <c r="E116" s="114" t="s">
        <v>1566</v>
      </c>
      <c r="F116" s="114" t="str">
        <f>VLOOKUP(ETMRoutes!$N116,Code2Loc,2,FALSE) &amp; "-" &amp; VLOOKUP(ETMRoutes!$M116,Code2Loc,2,FALSE)</f>
        <v>PANAJI-MARGAO</v>
      </c>
      <c r="G116" s="114"/>
      <c r="H116" s="114">
        <v>95</v>
      </c>
      <c r="I116" s="114" t="s">
        <v>1175</v>
      </c>
      <c r="J116" s="115" t="s">
        <v>4388</v>
      </c>
      <c r="K116" s="115" t="s">
        <v>4389</v>
      </c>
      <c r="L116" s="110" t="s">
        <v>4390</v>
      </c>
      <c r="M116" s="110" t="s">
        <v>51</v>
      </c>
      <c r="N116" s="110" t="s">
        <v>14</v>
      </c>
      <c r="O116" s="110" t="e">
        <f t="array" aca="1" ref="O116" ca="1">IFS(
ETMRoutes!$Q116&gt;ETMRoutes!$R116,ETMRoutes!$K116,ETMRoutes!$Q116&lt;ETMRoutes!$R116,ETMRoutes!$L116, TRUE, IF(ETMRoutes!$K116&lt;= ETMRoutes!$L116,ETMRoutes!$K116, ETMRoutes!$L116)
)</f>
        <v>#NAME?</v>
      </c>
      <c r="P116" s="112">
        <f>ETMRoutes!$B116</f>
        <v>115</v>
      </c>
      <c r="Q116" s="113">
        <f t="array" ref="Q116">SUMPRODUCT(  ( (ETMRoutes!$K$2:$K$721=ETMRoutes!$K116)+0 )*1 )</f>
        <v>1</v>
      </c>
      <c r="R116" s="114">
        <f t="array" ref="R116">SUMPRODUCT(  ( (ETMRoutes!$L$2:$L$721=ETMRoutes!$K116)+0 )*1 )</f>
        <v>0</v>
      </c>
      <c r="S116" s="114" t="e">
        <f t="array" aca="1" ref="S116" ca="1">AND(ETMRoutes!$K116=ETMRoutes!$O116, SUMPRODUCT( ( ($K$2:$K116=ETMRoutes!$K116)+0)*1) =1)</f>
        <v>#NAME?</v>
      </c>
      <c r="T116" s="110">
        <f>LEN(ETMRoutes!$K116)</f>
        <v>299</v>
      </c>
      <c r="U116" s="104"/>
      <c r="V116" s="104"/>
      <c r="W116" s="104"/>
      <c r="X116" s="104"/>
      <c r="Y116" s="104"/>
      <c r="Z116" s="104"/>
    </row>
    <row r="117" spans="1:26" ht="14.25" customHeight="1" x14ac:dyDescent="0.2">
      <c r="A117" s="111" t="s">
        <v>51</v>
      </c>
      <c r="B117" s="112">
        <v>116</v>
      </c>
      <c r="C117" s="113" t="str">
        <f>ETMRoutes!$A117 &amp; ETMRoutes!$B117</f>
        <v>MRG116</v>
      </c>
      <c r="D117" s="114" t="e">
        <f t="array" aca="1" ref="D117" ca="1">INDEX(ETMRoutes!$C$2:$C$721, MATCH(1,(ETMRoutes!$O117=ETMRoutes!$K$2:$K$721)*1,0))</f>
        <v>#N/A</v>
      </c>
      <c r="E117" s="114" t="s">
        <v>2947</v>
      </c>
      <c r="F117" s="114" t="str">
        <f>VLOOKUP(ETMRoutes!$N117,Code2Loc,2,FALSE) &amp; "-" &amp; VLOOKUP(ETMRoutes!$M117,Code2Loc,2,FALSE)</f>
        <v>VAGON-CURCHOREM</v>
      </c>
      <c r="G117" s="114"/>
      <c r="H117" s="114">
        <v>19</v>
      </c>
      <c r="I117" s="114" t="s">
        <v>12</v>
      </c>
      <c r="J117" s="115" t="s">
        <v>4391</v>
      </c>
      <c r="K117" s="115" t="s">
        <v>4392</v>
      </c>
      <c r="L117" s="110" t="s">
        <v>4393</v>
      </c>
      <c r="M117" s="110" t="s">
        <v>270</v>
      </c>
      <c r="N117" s="110" t="s">
        <v>2464</v>
      </c>
      <c r="O117" s="110" t="e">
        <f t="array" aca="1" ref="O117" ca="1">IFS(
ETMRoutes!$Q117&gt;ETMRoutes!$R117,ETMRoutes!$K117,ETMRoutes!$Q117&lt;ETMRoutes!$R117,ETMRoutes!$L117, TRUE, IF(ETMRoutes!$K117&lt;= ETMRoutes!$L117,ETMRoutes!$K117, ETMRoutes!$L117)
)</f>
        <v>#NAME?</v>
      </c>
      <c r="P117" s="112">
        <f>ETMRoutes!$B117</f>
        <v>116</v>
      </c>
      <c r="Q117" s="113">
        <f t="array" ref="Q117">SUMPRODUCT(  ( (ETMRoutes!$K$2:$K$721=ETMRoutes!$K117)+0 )*1 )</f>
        <v>1</v>
      </c>
      <c r="R117" s="114">
        <f t="array" ref="R117">SUMPRODUCT(  ( (ETMRoutes!$L$2:$L$721=ETMRoutes!$K117)+0 )*1 )</f>
        <v>0</v>
      </c>
      <c r="S117" s="114" t="e">
        <f t="array" aca="1" ref="S117" ca="1">AND(ETMRoutes!$K117=ETMRoutes!$O117, SUMPRODUCT( ( ($K$2:$K117=ETMRoutes!$K117)+0)*1) =1)</f>
        <v>#NAME?</v>
      </c>
      <c r="T117" s="110">
        <f>LEN(ETMRoutes!$K117)</f>
        <v>55</v>
      </c>
      <c r="U117" s="104"/>
      <c r="V117" s="104"/>
      <c r="W117" s="104"/>
      <c r="X117" s="104"/>
      <c r="Y117" s="104"/>
      <c r="Z117" s="104"/>
    </row>
    <row r="118" spans="1:26" ht="14.25" customHeight="1" x14ac:dyDescent="0.2">
      <c r="A118" s="111" t="s">
        <v>51</v>
      </c>
      <c r="B118" s="112">
        <v>117</v>
      </c>
      <c r="C118" s="113" t="str">
        <f>ETMRoutes!$A118 &amp; ETMRoutes!$B118</f>
        <v>MRG117</v>
      </c>
      <c r="D118" s="114" t="e">
        <f t="array" aca="1" ref="D118" ca="1">INDEX(ETMRoutes!$C$2:$C$721, MATCH(1,(ETMRoutes!$O118=ETMRoutes!$K$2:$K$721)*1,0))</f>
        <v>#N/A</v>
      </c>
      <c r="E118" s="114" t="s">
        <v>3816</v>
      </c>
      <c r="F118" s="114" t="str">
        <f>VLOOKUP(ETMRoutes!$N118,Code2Loc,2,FALSE) &amp; "-" &amp; VLOOKUP(ETMRoutes!$M118,Code2Loc,2,FALSE)</f>
        <v>BAMBOLI GMC-PANAJI</v>
      </c>
      <c r="G118" s="114" t="s">
        <v>3817</v>
      </c>
      <c r="H118" s="114">
        <v>4</v>
      </c>
      <c r="I118" s="114" t="s">
        <v>1175</v>
      </c>
      <c r="J118" s="115" t="s">
        <v>4394</v>
      </c>
      <c r="K118" s="115" t="s">
        <v>4395</v>
      </c>
      <c r="L118" s="110" t="s">
        <v>4396</v>
      </c>
      <c r="M118" s="110" t="s">
        <v>14</v>
      </c>
      <c r="N118" s="110" t="s">
        <v>18</v>
      </c>
      <c r="O118" s="110" t="e">
        <f t="array" aca="1" ref="O118" ca="1">IFS(
ETMRoutes!$Q118&gt;ETMRoutes!$R118,ETMRoutes!$K118,ETMRoutes!$Q118&lt;ETMRoutes!$R118,ETMRoutes!$L118, TRUE, IF(ETMRoutes!$K118&lt;= ETMRoutes!$L118,ETMRoutes!$K118, ETMRoutes!$L118)
)</f>
        <v>#NAME?</v>
      </c>
      <c r="P118" s="112">
        <f>ETMRoutes!$B118</f>
        <v>117</v>
      </c>
      <c r="Q118" s="113">
        <f t="array" ref="Q118">SUMPRODUCT(  ( (ETMRoutes!$K$2:$K$721=ETMRoutes!$K118)+0 )*1 )</f>
        <v>1</v>
      </c>
      <c r="R118" s="114">
        <f t="array" ref="R118">SUMPRODUCT(  ( (ETMRoutes!$L$2:$L$721=ETMRoutes!$K118)+0 )*1 )</f>
        <v>0</v>
      </c>
      <c r="S118" s="114" t="e">
        <f t="array" aca="1" ref="S118" ca="1">AND(ETMRoutes!$K118=ETMRoutes!$O118, SUMPRODUCT( ( ($K$2:$K118=ETMRoutes!$K118)+0)*1) =1)</f>
        <v>#NAME?</v>
      </c>
      <c r="T118" s="110">
        <f>LEN(ETMRoutes!$K118)</f>
        <v>11</v>
      </c>
      <c r="U118" s="104"/>
      <c r="V118" s="104"/>
      <c r="W118" s="104"/>
      <c r="X118" s="104"/>
      <c r="Y118" s="104"/>
      <c r="Z118" s="104"/>
    </row>
    <row r="119" spans="1:26" ht="14.25" customHeight="1" x14ac:dyDescent="0.2">
      <c r="A119" s="111" t="s">
        <v>51</v>
      </c>
      <c r="B119" s="112">
        <v>118</v>
      </c>
      <c r="C119" s="113" t="str">
        <f>ETMRoutes!$A119 &amp; ETMRoutes!$B119</f>
        <v>MRG118</v>
      </c>
      <c r="D119" s="114" t="e">
        <f t="array" aca="1" ref="D119" ca="1">INDEX(ETMRoutes!$C$2:$C$721, MATCH(1,(ETMRoutes!$O119=ETMRoutes!$K$2:$K$721)*1,0))</f>
        <v>#N/A</v>
      </c>
      <c r="E119" s="114" t="s">
        <v>2958</v>
      </c>
      <c r="F119" s="114" t="str">
        <f>VLOOKUP(ETMRoutes!$N119,Code2Loc,2,FALSE) &amp; "-" &amp; VLOOKUP(ETMRoutes!$M119,Code2Loc,2,FALSE)</f>
        <v>PATRADEVI-PANAJI</v>
      </c>
      <c r="G119" s="114" t="s">
        <v>2980</v>
      </c>
      <c r="H119" s="114">
        <v>44</v>
      </c>
      <c r="I119" s="114" t="s">
        <v>1175</v>
      </c>
      <c r="J119" s="115" t="s">
        <v>4397</v>
      </c>
      <c r="K119" s="115" t="s">
        <v>4398</v>
      </c>
      <c r="L119" s="110" t="s">
        <v>4399</v>
      </c>
      <c r="M119" s="110" t="s">
        <v>14</v>
      </c>
      <c r="N119" s="110" t="s">
        <v>1207</v>
      </c>
      <c r="O119" s="110" t="e">
        <f t="array" aca="1" ref="O119" ca="1">IFS(
ETMRoutes!$Q119&gt;ETMRoutes!$R119,ETMRoutes!$K119,ETMRoutes!$Q119&lt;ETMRoutes!$R119,ETMRoutes!$L119, TRUE, IF(ETMRoutes!$K119&lt;= ETMRoutes!$L119,ETMRoutes!$K119, ETMRoutes!$L119)
)</f>
        <v>#NAME?</v>
      </c>
      <c r="P119" s="112">
        <f>ETMRoutes!$B119</f>
        <v>118</v>
      </c>
      <c r="Q119" s="113">
        <f t="array" ref="Q119">SUMPRODUCT(  ( (ETMRoutes!$K$2:$K$721=ETMRoutes!$K119)+0 )*1 )</f>
        <v>1</v>
      </c>
      <c r="R119" s="114">
        <f t="array" ref="R119">SUMPRODUCT(  ( (ETMRoutes!$L$2:$L$721=ETMRoutes!$K119)+0 )*1 )</f>
        <v>0</v>
      </c>
      <c r="S119" s="114" t="e">
        <f t="array" aca="1" ref="S119" ca="1">AND(ETMRoutes!$K119=ETMRoutes!$O119, SUMPRODUCT( ( ($K$2:$K119=ETMRoutes!$K119)+0)*1) =1)</f>
        <v>#NAME?</v>
      </c>
      <c r="T119" s="110">
        <f>LEN(ETMRoutes!$K119)</f>
        <v>139</v>
      </c>
      <c r="U119" s="104"/>
      <c r="V119" s="104"/>
      <c r="W119" s="104"/>
      <c r="X119" s="104"/>
      <c r="Y119" s="104"/>
      <c r="Z119" s="104"/>
    </row>
    <row r="120" spans="1:26" ht="14.25" customHeight="1" x14ac:dyDescent="0.2">
      <c r="A120" s="111" t="s">
        <v>51</v>
      </c>
      <c r="B120" s="112">
        <v>120</v>
      </c>
      <c r="C120" s="113" t="str">
        <f>ETMRoutes!$A120 &amp; ETMRoutes!$B120</f>
        <v>MRG120</v>
      </c>
      <c r="D120" s="114" t="e">
        <f t="array" aca="1" ref="D120" ca="1">INDEX(ETMRoutes!$C$2:$C$721, MATCH(1,(ETMRoutes!$O120=ETMRoutes!$K$2:$K$721)*1,0))</f>
        <v>#N/A</v>
      </c>
      <c r="E120" s="114" t="s">
        <v>2319</v>
      </c>
      <c r="F120" s="114" t="str">
        <f>VLOOKUP(ETMRoutes!$N120,Code2Loc,2,FALSE) &amp; "-" &amp; VLOOKUP(ETMRoutes!$M120,Code2Loc,2,FALSE)</f>
        <v>KARWAR-PANAJI</v>
      </c>
      <c r="G120" s="114" t="s">
        <v>50</v>
      </c>
      <c r="H120" s="114">
        <v>106</v>
      </c>
      <c r="I120" s="114" t="s">
        <v>1189</v>
      </c>
      <c r="J120" s="115" t="s">
        <v>4400</v>
      </c>
      <c r="K120" s="115" t="s">
        <v>4401</v>
      </c>
      <c r="L120" s="110" t="s">
        <v>4402</v>
      </c>
      <c r="M120" s="110" t="s">
        <v>14</v>
      </c>
      <c r="N120" s="110" t="s">
        <v>1422</v>
      </c>
      <c r="O120" s="110" t="e">
        <f t="array" aca="1" ref="O120" ca="1">IFS(
ETMRoutes!$Q120&gt;ETMRoutes!$R120,ETMRoutes!$K120,ETMRoutes!$Q120&lt;ETMRoutes!$R120,ETMRoutes!$L120, TRUE, IF(ETMRoutes!$K120&lt;= ETMRoutes!$L120,ETMRoutes!$K120, ETMRoutes!$L120)
)</f>
        <v>#NAME?</v>
      </c>
      <c r="P120" s="112">
        <f>ETMRoutes!$B120</f>
        <v>120</v>
      </c>
      <c r="Q120" s="113">
        <f t="array" ref="Q120">SUMPRODUCT(  ( (ETMRoutes!$K$2:$K$721=ETMRoutes!$K120)+0 )*1 )</f>
        <v>2</v>
      </c>
      <c r="R120" s="114">
        <f t="array" ref="R120">SUMPRODUCT(  ( (ETMRoutes!$L$2:$L$721=ETMRoutes!$K120)+0 )*1 )</f>
        <v>0</v>
      </c>
      <c r="S120" s="114" t="e">
        <f t="array" aca="1" ref="S120" ca="1">AND(ETMRoutes!$K120=ETMRoutes!$O120, SUMPRODUCT( ( ($K$2:$K120=ETMRoutes!$K120)+0)*1) =1)</f>
        <v>#NAME?</v>
      </c>
      <c r="T120" s="110">
        <f>LEN(ETMRoutes!$K120)</f>
        <v>207</v>
      </c>
      <c r="U120" s="104"/>
      <c r="V120" s="104"/>
      <c r="W120" s="104"/>
      <c r="X120" s="104"/>
      <c r="Y120" s="104"/>
      <c r="Z120" s="104"/>
    </row>
    <row r="121" spans="1:26" ht="14.25" customHeight="1" x14ac:dyDescent="0.2">
      <c r="A121" s="111" t="s">
        <v>51</v>
      </c>
      <c r="B121" s="112">
        <v>121</v>
      </c>
      <c r="C121" s="113" t="str">
        <f>ETMRoutes!$A121 &amp; ETMRoutes!$B121</f>
        <v>MRG121</v>
      </c>
      <c r="D121" s="114" t="e">
        <f t="array" aca="1" ref="D121" ca="1">INDEX(ETMRoutes!$C$2:$C$721, MATCH(1,(ETMRoutes!$O121=ETMRoutes!$K$2:$K$721)*1,0))</f>
        <v>#N/A</v>
      </c>
      <c r="E121" s="114" t="s">
        <v>2991</v>
      </c>
      <c r="F121" s="114" t="str">
        <f>VLOOKUP(ETMRoutes!$N121,Code2Loc,2,FALSE) &amp; "-" &amp; VLOOKUP(ETMRoutes!$M121,Code2Loc,2,FALSE)</f>
        <v>KARWAR-MARGAO</v>
      </c>
      <c r="G121" s="114" t="s">
        <v>1417</v>
      </c>
      <c r="H121" s="114">
        <v>75</v>
      </c>
      <c r="I121" s="114" t="s">
        <v>1189</v>
      </c>
      <c r="J121" s="115" t="s">
        <v>4403</v>
      </c>
      <c r="K121" s="115" t="s">
        <v>4404</v>
      </c>
      <c r="L121" s="110" t="s">
        <v>4405</v>
      </c>
      <c r="M121" s="110" t="s">
        <v>51</v>
      </c>
      <c r="N121" s="110" t="s">
        <v>1422</v>
      </c>
      <c r="O121" s="110" t="e">
        <f t="array" aca="1" ref="O121" ca="1">IFS(
ETMRoutes!$Q121&gt;ETMRoutes!$R121,ETMRoutes!$K121,ETMRoutes!$Q121&lt;ETMRoutes!$R121,ETMRoutes!$L121, TRUE, IF(ETMRoutes!$K121&lt;= ETMRoutes!$L121,ETMRoutes!$K121, ETMRoutes!$L121)
)</f>
        <v>#NAME?</v>
      </c>
      <c r="P121" s="112">
        <f>ETMRoutes!$B121</f>
        <v>121</v>
      </c>
      <c r="Q121" s="113">
        <f t="array" ref="Q121">SUMPRODUCT(  ( (ETMRoutes!$K$2:$K$721=ETMRoutes!$K121)+0 )*1 )</f>
        <v>1</v>
      </c>
      <c r="R121" s="114">
        <f t="array" ref="R121">SUMPRODUCT(  ( (ETMRoutes!$L$2:$L$721=ETMRoutes!$K121)+0 )*1 )</f>
        <v>0</v>
      </c>
      <c r="S121" s="114" t="e">
        <f t="array" aca="1" ref="S121" ca="1">AND(ETMRoutes!$K121=ETMRoutes!$O121, SUMPRODUCT( ( ($K$2:$K121=ETMRoutes!$K121)+0)*1) =1)</f>
        <v>#NAME?</v>
      </c>
      <c r="T121" s="110">
        <f>LEN(ETMRoutes!$K121)</f>
        <v>135</v>
      </c>
      <c r="U121" s="104"/>
      <c r="V121" s="104"/>
      <c r="W121" s="104"/>
      <c r="X121" s="104"/>
      <c r="Y121" s="104"/>
      <c r="Z121" s="104"/>
    </row>
    <row r="122" spans="1:26" ht="14.25" customHeight="1" x14ac:dyDescent="0.2">
      <c r="A122" s="111" t="s">
        <v>51</v>
      </c>
      <c r="B122" s="112">
        <v>122</v>
      </c>
      <c r="C122" s="113" t="str">
        <f>ETMRoutes!$A122 &amp; ETMRoutes!$B122</f>
        <v>MRG122</v>
      </c>
      <c r="D122" s="114" t="e">
        <f t="array" aca="1" ref="D122" ca="1">INDEX(ETMRoutes!$C$2:$C$721, MATCH(1,(ETMRoutes!$O122=ETMRoutes!$K$2:$K$721)*1,0))</f>
        <v>#N/A</v>
      </c>
      <c r="E122" s="114" t="s">
        <v>2993</v>
      </c>
      <c r="F122" s="114" t="str">
        <f>VLOOKUP(ETMRoutes!$N122,Code2Loc,2,FALSE) &amp; "-" &amp; VLOOKUP(ETMRoutes!$M122,Code2Loc,2,FALSE)</f>
        <v>KARWAR-CURCHOREM</v>
      </c>
      <c r="G122" s="114" t="s">
        <v>1415</v>
      </c>
      <c r="H122" s="114">
        <v>79</v>
      </c>
      <c r="I122" s="114" t="s">
        <v>1189</v>
      </c>
      <c r="J122" s="115" t="s">
        <v>4406</v>
      </c>
      <c r="K122" s="115" t="s">
        <v>4407</v>
      </c>
      <c r="L122" s="110" t="s">
        <v>4408</v>
      </c>
      <c r="M122" s="110" t="s">
        <v>270</v>
      </c>
      <c r="N122" s="110" t="s">
        <v>1422</v>
      </c>
      <c r="O122" s="110" t="e">
        <f t="array" aca="1" ref="O122" ca="1">IFS(
ETMRoutes!$Q122&gt;ETMRoutes!$R122,ETMRoutes!$K122,ETMRoutes!$Q122&lt;ETMRoutes!$R122,ETMRoutes!$L122, TRUE, IF(ETMRoutes!$K122&lt;= ETMRoutes!$L122,ETMRoutes!$K122, ETMRoutes!$L122)
)</f>
        <v>#NAME?</v>
      </c>
      <c r="P122" s="112">
        <f>ETMRoutes!$B122</f>
        <v>122</v>
      </c>
      <c r="Q122" s="113">
        <f t="array" ref="Q122">SUMPRODUCT(  ( (ETMRoutes!$K$2:$K$721=ETMRoutes!$K122)+0 )*1 )</f>
        <v>1</v>
      </c>
      <c r="R122" s="114">
        <f t="array" ref="R122">SUMPRODUCT(  ( (ETMRoutes!$L$2:$L$721=ETMRoutes!$K122)+0 )*1 )</f>
        <v>0</v>
      </c>
      <c r="S122" s="114" t="e">
        <f t="array" aca="1" ref="S122" ca="1">AND(ETMRoutes!$K122=ETMRoutes!$O122, SUMPRODUCT( ( ($K$2:$K122=ETMRoutes!$K122)+0)*1) =1)</f>
        <v>#NAME?</v>
      </c>
      <c r="T122" s="110">
        <f>LEN(ETMRoutes!$K122)</f>
        <v>151</v>
      </c>
      <c r="U122" s="104"/>
      <c r="V122" s="104"/>
      <c r="W122" s="104"/>
      <c r="X122" s="104"/>
      <c r="Y122" s="104"/>
      <c r="Z122" s="104"/>
    </row>
    <row r="123" spans="1:26" ht="14.25" customHeight="1" x14ac:dyDescent="0.2">
      <c r="A123" s="111" t="s">
        <v>51</v>
      </c>
      <c r="B123" s="112">
        <v>123</v>
      </c>
      <c r="C123" s="113" t="str">
        <f>ETMRoutes!$A123 &amp; ETMRoutes!$B123</f>
        <v>MRG123</v>
      </c>
      <c r="D123" s="114" t="e">
        <f t="array" aca="1" ref="D123" ca="1">INDEX(ETMRoutes!$C$2:$C$721, MATCH(1,(ETMRoutes!$O123=ETMRoutes!$K$2:$K$721)*1,0))</f>
        <v>#N/A</v>
      </c>
      <c r="E123" s="114" t="s">
        <v>3000</v>
      </c>
      <c r="F123" s="114" t="str">
        <f>VLOOKUP(ETMRoutes!$N123,Code2Loc,2,FALSE) &amp; "-" &amp; VLOOKUP(ETMRoutes!$M123,Code2Loc,2,FALSE)</f>
        <v>GOKARNA-MARGAO</v>
      </c>
      <c r="G123" s="114" t="s">
        <v>1421</v>
      </c>
      <c r="H123" s="114">
        <v>139</v>
      </c>
      <c r="I123" s="114" t="s">
        <v>1463</v>
      </c>
      <c r="J123" s="115" t="s">
        <v>4409</v>
      </c>
      <c r="K123" s="115" t="s">
        <v>4410</v>
      </c>
      <c r="L123" s="110" t="s">
        <v>4411</v>
      </c>
      <c r="M123" s="110" t="s">
        <v>51</v>
      </c>
      <c r="N123" s="110" t="s">
        <v>3008</v>
      </c>
      <c r="O123" s="110" t="e">
        <f t="array" aca="1" ref="O123" ca="1">IFS(
ETMRoutes!$Q123&gt;ETMRoutes!$R123,ETMRoutes!$K123,ETMRoutes!$Q123&lt;ETMRoutes!$R123,ETMRoutes!$L123, TRUE, IF(ETMRoutes!$K123&lt;= ETMRoutes!$L123,ETMRoutes!$K123, ETMRoutes!$L123)
)</f>
        <v>#NAME?</v>
      </c>
      <c r="P123" s="112">
        <f>ETMRoutes!$B123</f>
        <v>123</v>
      </c>
      <c r="Q123" s="113">
        <f t="array" ref="Q123">SUMPRODUCT(  ( (ETMRoutes!$K$2:$K$721=ETMRoutes!$K123)+0 )*1 )</f>
        <v>1</v>
      </c>
      <c r="R123" s="114">
        <f t="array" ref="R123">SUMPRODUCT(  ( (ETMRoutes!$L$2:$L$721=ETMRoutes!$K123)+0 )*1 )</f>
        <v>0</v>
      </c>
      <c r="S123" s="114" t="e">
        <f t="array" aca="1" ref="S123" ca="1">AND(ETMRoutes!$K123=ETMRoutes!$O123, SUMPRODUCT( ( ($K$2:$K123=ETMRoutes!$K123)+0)*1) =1)</f>
        <v>#NAME?</v>
      </c>
      <c r="T123" s="110">
        <f>LEN(ETMRoutes!$K123)</f>
        <v>107</v>
      </c>
      <c r="U123" s="104"/>
      <c r="V123" s="104"/>
      <c r="W123" s="104"/>
      <c r="X123" s="104"/>
      <c r="Y123" s="104"/>
      <c r="Z123" s="104"/>
    </row>
    <row r="124" spans="1:26" ht="14.25" customHeight="1" x14ac:dyDescent="0.2">
      <c r="A124" s="111" t="s">
        <v>51</v>
      </c>
      <c r="B124" s="112">
        <v>124</v>
      </c>
      <c r="C124" s="113" t="str">
        <f>ETMRoutes!$A124 &amp; ETMRoutes!$B124</f>
        <v>MRG124</v>
      </c>
      <c r="D124" s="114" t="e">
        <f t="array" aca="1" ref="D124" ca="1">INDEX(ETMRoutes!$C$2:$C$721, MATCH(1,(ETMRoutes!$O124=ETMRoutes!$K$2:$K$721)*1,0))</f>
        <v>#N/A</v>
      </c>
      <c r="E124" s="114" t="s">
        <v>2297</v>
      </c>
      <c r="F124" s="114" t="str">
        <f>VLOOKUP(ETMRoutes!$N124,Code2Loc,2,FALSE) &amp; "-" &amp; VLOOKUP(ETMRoutes!$M124,Code2Loc,2,FALSE)</f>
        <v>BELGAVI CBT-MARGAO</v>
      </c>
      <c r="G124" s="114" t="s">
        <v>269</v>
      </c>
      <c r="H124" s="114">
        <v>156</v>
      </c>
      <c r="I124" s="114" t="s">
        <v>1189</v>
      </c>
      <c r="J124" s="115" t="s">
        <v>4412</v>
      </c>
      <c r="K124" s="115" t="s">
        <v>4413</v>
      </c>
      <c r="L124" s="110" t="s">
        <v>4414</v>
      </c>
      <c r="M124" s="110" t="s">
        <v>51</v>
      </c>
      <c r="N124" s="110" t="s">
        <v>1365</v>
      </c>
      <c r="O124" s="110" t="e">
        <f t="array" aca="1" ref="O124" ca="1">IFS(
ETMRoutes!$Q124&gt;ETMRoutes!$R124,ETMRoutes!$K124,ETMRoutes!$Q124&lt;ETMRoutes!$R124,ETMRoutes!$L124, TRUE, IF(ETMRoutes!$K124&lt;= ETMRoutes!$L124,ETMRoutes!$K124, ETMRoutes!$L124)
)</f>
        <v>#NAME?</v>
      </c>
      <c r="P124" s="112">
        <f>ETMRoutes!$B124</f>
        <v>124</v>
      </c>
      <c r="Q124" s="113">
        <f t="array" ref="Q124">SUMPRODUCT(  ( (ETMRoutes!$K$2:$K$721=ETMRoutes!$K124)+0 )*1 )</f>
        <v>1</v>
      </c>
      <c r="R124" s="114">
        <f t="array" ref="R124">SUMPRODUCT(  ( (ETMRoutes!$L$2:$L$721=ETMRoutes!$K124)+0 )*1 )</f>
        <v>0</v>
      </c>
      <c r="S124" s="114" t="e">
        <f t="array" aca="1" ref="S124" ca="1">AND(ETMRoutes!$K124=ETMRoutes!$O124, SUMPRODUCT( ( ($K$2:$K124=ETMRoutes!$K124)+0)*1) =1)</f>
        <v>#NAME?</v>
      </c>
      <c r="T124" s="110">
        <f>LEN(ETMRoutes!$K124)</f>
        <v>99</v>
      </c>
      <c r="U124" s="104"/>
      <c r="V124" s="104"/>
      <c r="W124" s="104"/>
      <c r="X124" s="104"/>
      <c r="Y124" s="104"/>
      <c r="Z124" s="104"/>
    </row>
    <row r="125" spans="1:26" ht="14.25" customHeight="1" x14ac:dyDescent="0.2">
      <c r="A125" s="111" t="s">
        <v>51</v>
      </c>
      <c r="B125" s="112">
        <v>125</v>
      </c>
      <c r="C125" s="113" t="str">
        <f>ETMRoutes!$A125 &amp; ETMRoutes!$B125</f>
        <v>MRG125</v>
      </c>
      <c r="D125" s="114" t="e">
        <f t="array" aca="1" ref="D125" ca="1">INDEX(ETMRoutes!$C$2:$C$721, MATCH(1,(ETMRoutes!$O125=ETMRoutes!$K$2:$K$721)*1,0))</f>
        <v>#N/A</v>
      </c>
      <c r="E125" s="114" t="s">
        <v>2297</v>
      </c>
      <c r="F125" s="114" t="str">
        <f>VLOOKUP(ETMRoutes!$N125,Code2Loc,2,FALSE) &amp; "-" &amp; VLOOKUP(ETMRoutes!$M125,Code2Loc,2,FALSE)</f>
        <v>BELGAVI CBT-MARGAO</v>
      </c>
      <c r="G125" s="114" t="s">
        <v>1387</v>
      </c>
      <c r="H125" s="114">
        <v>145</v>
      </c>
      <c r="I125" s="114" t="s">
        <v>1189</v>
      </c>
      <c r="J125" s="115" t="s">
        <v>4415</v>
      </c>
      <c r="K125" s="115" t="s">
        <v>4416</v>
      </c>
      <c r="L125" s="110" t="s">
        <v>4417</v>
      </c>
      <c r="M125" s="110" t="s">
        <v>51</v>
      </c>
      <c r="N125" s="110" t="s">
        <v>1365</v>
      </c>
      <c r="O125" s="110" t="e">
        <f t="array" aca="1" ref="O125" ca="1">IFS(
ETMRoutes!$Q125&gt;ETMRoutes!$R125,ETMRoutes!$K125,ETMRoutes!$Q125&lt;ETMRoutes!$R125,ETMRoutes!$L125, TRUE, IF(ETMRoutes!$K125&lt;= ETMRoutes!$L125,ETMRoutes!$K125, ETMRoutes!$L125)
)</f>
        <v>#NAME?</v>
      </c>
      <c r="P125" s="112">
        <f>ETMRoutes!$B125</f>
        <v>125</v>
      </c>
      <c r="Q125" s="113">
        <f t="array" ref="Q125">SUMPRODUCT(  ( (ETMRoutes!$K$2:$K$721=ETMRoutes!$K125)+0 )*1 )</f>
        <v>2</v>
      </c>
      <c r="R125" s="114">
        <f t="array" ref="R125">SUMPRODUCT(  ( (ETMRoutes!$L$2:$L$721=ETMRoutes!$K125)+0 )*1 )</f>
        <v>0</v>
      </c>
      <c r="S125" s="114" t="e">
        <f t="array" aca="1" ref="S125" ca="1">AND(ETMRoutes!$K125=ETMRoutes!$O125, SUMPRODUCT( ( ($K$2:$K125=ETMRoutes!$K125)+0)*1) =1)</f>
        <v>#NAME?</v>
      </c>
      <c r="T125" s="110">
        <f>LEN(ETMRoutes!$K125)</f>
        <v>71</v>
      </c>
      <c r="U125" s="104"/>
      <c r="V125" s="104"/>
      <c r="W125" s="104"/>
      <c r="X125" s="104"/>
      <c r="Y125" s="104"/>
      <c r="Z125" s="104"/>
    </row>
    <row r="126" spans="1:26" ht="14.25" customHeight="1" x14ac:dyDescent="0.2">
      <c r="A126" s="111" t="s">
        <v>51</v>
      </c>
      <c r="B126" s="112">
        <v>126</v>
      </c>
      <c r="C126" s="113" t="str">
        <f>ETMRoutes!$A126 &amp; ETMRoutes!$B126</f>
        <v>MRG126</v>
      </c>
      <c r="D126" s="114" t="e">
        <f t="array" aca="1" ref="D126" ca="1">INDEX(ETMRoutes!$C$2:$C$721, MATCH(1,(ETMRoutes!$O126=ETMRoutes!$K$2:$K$721)*1,0))</f>
        <v>#N/A</v>
      </c>
      <c r="E126" s="114" t="s">
        <v>3009</v>
      </c>
      <c r="F126" s="114" t="str">
        <f>VLOOKUP(ETMRoutes!$N126,Code2Loc,2,FALSE) &amp; "-" &amp; VLOOKUP(ETMRoutes!$M126,Code2Loc,2,FALSE)</f>
        <v>HUBALI-MARGAO</v>
      </c>
      <c r="G126" s="114" t="s">
        <v>1387</v>
      </c>
      <c r="H126" s="114">
        <v>184</v>
      </c>
      <c r="I126" s="114" t="s">
        <v>1189</v>
      </c>
      <c r="J126" s="115" t="s">
        <v>4418</v>
      </c>
      <c r="K126" s="115" t="s">
        <v>4419</v>
      </c>
      <c r="L126" s="110" t="s">
        <v>4420</v>
      </c>
      <c r="M126" s="110" t="s">
        <v>51</v>
      </c>
      <c r="N126" s="110" t="s">
        <v>1413</v>
      </c>
      <c r="O126" s="110" t="e">
        <f t="array" aca="1" ref="O126" ca="1">IFS(
ETMRoutes!$Q126&gt;ETMRoutes!$R126,ETMRoutes!$K126,ETMRoutes!$Q126&lt;ETMRoutes!$R126,ETMRoutes!$L126, TRUE, IF(ETMRoutes!$K126&lt;= ETMRoutes!$L126,ETMRoutes!$K126, ETMRoutes!$L126)
)</f>
        <v>#NAME?</v>
      </c>
      <c r="P126" s="112">
        <f>ETMRoutes!$B126</f>
        <v>126</v>
      </c>
      <c r="Q126" s="113">
        <f t="array" ref="Q126">SUMPRODUCT(  ( (ETMRoutes!$K$2:$K$721=ETMRoutes!$K126)+0 )*1 )</f>
        <v>1</v>
      </c>
      <c r="R126" s="114">
        <f t="array" ref="R126">SUMPRODUCT(  ( (ETMRoutes!$L$2:$L$721=ETMRoutes!$K126)+0 )*1 )</f>
        <v>0</v>
      </c>
      <c r="S126" s="114" t="e">
        <f t="array" aca="1" ref="S126" ca="1">AND(ETMRoutes!$K126=ETMRoutes!$O126, SUMPRODUCT( ( ($K$2:$K126=ETMRoutes!$K126)+0)*1) =1)</f>
        <v>#NAME?</v>
      </c>
      <c r="T126" s="110">
        <f>LEN(ETMRoutes!$K126)</f>
        <v>75</v>
      </c>
      <c r="U126" s="104"/>
      <c r="V126" s="104"/>
      <c r="W126" s="104"/>
      <c r="X126" s="104"/>
      <c r="Y126" s="104"/>
      <c r="Z126" s="104"/>
    </row>
    <row r="127" spans="1:26" ht="14.25" customHeight="1" x14ac:dyDescent="0.2">
      <c r="A127" s="111" t="s">
        <v>51</v>
      </c>
      <c r="B127" s="112">
        <v>128</v>
      </c>
      <c r="C127" s="113" t="str">
        <f>ETMRoutes!$A127 &amp; ETMRoutes!$B127</f>
        <v>MRG128</v>
      </c>
      <c r="D127" s="114" t="e">
        <f t="array" aca="1" ref="D127" ca="1">INDEX(ETMRoutes!$C$2:$C$721, MATCH(1,(ETMRoutes!$O127=ETMRoutes!$K$2:$K$721)*1,0))</f>
        <v>#N/A</v>
      </c>
      <c r="E127" s="114" t="s">
        <v>3010</v>
      </c>
      <c r="F127" s="114" t="str">
        <f>VLOOKUP(ETMRoutes!$N127,Code2Loc,2,FALSE) &amp; "-" &amp; VLOOKUP(ETMRoutes!$M127,Code2Loc,2,FALSE)</f>
        <v>KOLHAPUR-MARGAO</v>
      </c>
      <c r="G127" s="114" t="s">
        <v>1364</v>
      </c>
      <c r="H127" s="114">
        <v>255</v>
      </c>
      <c r="I127" s="114" t="s">
        <v>1189</v>
      </c>
      <c r="J127" s="115" t="s">
        <v>4421</v>
      </c>
      <c r="K127" s="115" t="s">
        <v>4422</v>
      </c>
      <c r="L127" s="110" t="s">
        <v>4423</v>
      </c>
      <c r="M127" s="110" t="s">
        <v>51</v>
      </c>
      <c r="N127" s="110" t="s">
        <v>1306</v>
      </c>
      <c r="O127" s="110" t="e">
        <f t="array" aca="1" ref="O127" ca="1">IFS(
ETMRoutes!$Q127&gt;ETMRoutes!$R127,ETMRoutes!$K127,ETMRoutes!$Q127&lt;ETMRoutes!$R127,ETMRoutes!$L127, TRUE, IF(ETMRoutes!$K127&lt;= ETMRoutes!$L127,ETMRoutes!$K127, ETMRoutes!$L127)
)</f>
        <v>#NAME?</v>
      </c>
      <c r="P127" s="112">
        <f>ETMRoutes!$B127</f>
        <v>128</v>
      </c>
      <c r="Q127" s="113">
        <f t="array" ref="Q127">SUMPRODUCT(  ( (ETMRoutes!$K$2:$K$721=ETMRoutes!$K127)+0 )*1 )</f>
        <v>1</v>
      </c>
      <c r="R127" s="114">
        <f t="array" ref="R127">SUMPRODUCT(  ( (ETMRoutes!$L$2:$L$721=ETMRoutes!$K127)+0 )*1 )</f>
        <v>0</v>
      </c>
      <c r="S127" s="114" t="e">
        <f t="array" aca="1" ref="S127" ca="1">AND(ETMRoutes!$K127=ETMRoutes!$O127, SUMPRODUCT( ( ($K$2:$K127=ETMRoutes!$K127)+0)*1) =1)</f>
        <v>#NAME?</v>
      </c>
      <c r="T127" s="110">
        <f>LEN(ETMRoutes!$K127)</f>
        <v>99</v>
      </c>
      <c r="U127" s="104"/>
      <c r="V127" s="104"/>
      <c r="W127" s="104"/>
      <c r="X127" s="104"/>
      <c r="Y127" s="104"/>
      <c r="Z127" s="104"/>
    </row>
    <row r="128" spans="1:26" ht="14.25" customHeight="1" x14ac:dyDescent="0.2">
      <c r="A128" s="111" t="s">
        <v>51</v>
      </c>
      <c r="B128" s="112">
        <v>129</v>
      </c>
      <c r="C128" s="113" t="str">
        <f>ETMRoutes!$A128 &amp; ETMRoutes!$B128</f>
        <v>MRG129</v>
      </c>
      <c r="D128" s="114" t="e">
        <f t="array" aca="1" ref="D128" ca="1">INDEX(ETMRoutes!$C$2:$C$721, MATCH(1,(ETMRoutes!$O128=ETMRoutes!$K$2:$K$721)*1,0))</f>
        <v>#N/A</v>
      </c>
      <c r="E128" s="114" t="s">
        <v>3010</v>
      </c>
      <c r="F128" s="114" t="str">
        <f>VLOOKUP(ETMRoutes!$N128,Code2Loc,2,FALSE) &amp; "-" &amp; VLOOKUP(ETMRoutes!$M128,Code2Loc,2,FALSE)</f>
        <v>KOLHAPUR-MARGAO</v>
      </c>
      <c r="G128" s="114" t="s">
        <v>1219</v>
      </c>
      <c r="H128" s="114">
        <v>254</v>
      </c>
      <c r="I128" s="114" t="s">
        <v>1189</v>
      </c>
      <c r="J128" s="115" t="s">
        <v>4424</v>
      </c>
      <c r="K128" s="115" t="s">
        <v>4425</v>
      </c>
      <c r="L128" s="110" t="s">
        <v>4426</v>
      </c>
      <c r="M128" s="110" t="s">
        <v>51</v>
      </c>
      <c r="N128" s="110" t="s">
        <v>1306</v>
      </c>
      <c r="O128" s="110" t="e">
        <f t="array" aca="1" ref="O128" ca="1">IFS(
ETMRoutes!$Q128&gt;ETMRoutes!$R128,ETMRoutes!$K128,ETMRoutes!$Q128&lt;ETMRoutes!$R128,ETMRoutes!$L128, TRUE, IF(ETMRoutes!$K128&lt;= ETMRoutes!$L128,ETMRoutes!$K128, ETMRoutes!$L128)
)</f>
        <v>#NAME?</v>
      </c>
      <c r="P128" s="112">
        <f>ETMRoutes!$B128</f>
        <v>129</v>
      </c>
      <c r="Q128" s="113">
        <f t="array" ref="Q128">SUMPRODUCT(  ( (ETMRoutes!$K$2:$K$721=ETMRoutes!$K128)+0 )*1 )</f>
        <v>1</v>
      </c>
      <c r="R128" s="114">
        <f t="array" ref="R128">SUMPRODUCT(  ( (ETMRoutes!$L$2:$L$721=ETMRoutes!$K128)+0 )*1 )</f>
        <v>0</v>
      </c>
      <c r="S128" s="114" t="e">
        <f t="array" aca="1" ref="S128" ca="1">AND(ETMRoutes!$K128=ETMRoutes!$O128, SUMPRODUCT( ( ($K$2:$K128=ETMRoutes!$K128)+0)*1) =1)</f>
        <v>#NAME?</v>
      </c>
      <c r="T128" s="110">
        <f>LEN(ETMRoutes!$K128)</f>
        <v>155</v>
      </c>
      <c r="U128" s="104"/>
      <c r="V128" s="104"/>
      <c r="W128" s="104"/>
      <c r="X128" s="104"/>
      <c r="Y128" s="104"/>
      <c r="Z128" s="104"/>
    </row>
    <row r="129" spans="1:26" ht="14.25" customHeight="1" x14ac:dyDescent="0.2">
      <c r="A129" s="111" t="s">
        <v>51</v>
      </c>
      <c r="B129" s="112">
        <v>130</v>
      </c>
      <c r="C129" s="113" t="str">
        <f>ETMRoutes!$A129 &amp; ETMRoutes!$B129</f>
        <v>MRG130</v>
      </c>
      <c r="D129" s="114" t="e">
        <f t="array" aca="1" ref="D129" ca="1">INDEX(ETMRoutes!$C$2:$C$721, MATCH(1,(ETMRoutes!$O129=ETMRoutes!$K$2:$K$721)*1,0))</f>
        <v>#N/A</v>
      </c>
      <c r="E129" s="114" t="s">
        <v>3023</v>
      </c>
      <c r="F129" s="114" t="str">
        <f>VLOOKUP(ETMRoutes!$N129,Code2Loc,2,FALSE) &amp; "-" &amp; VLOOKUP(ETMRoutes!$M129,Code2Loc,2,FALSE)</f>
        <v>MIRAJ-MARGAO</v>
      </c>
      <c r="G129" s="114" t="s">
        <v>3028</v>
      </c>
      <c r="H129" s="114">
        <v>312</v>
      </c>
      <c r="I129" s="114" t="s">
        <v>1463</v>
      </c>
      <c r="J129" s="115" t="s">
        <v>4427</v>
      </c>
      <c r="K129" s="115" t="s">
        <v>4428</v>
      </c>
      <c r="L129" s="110" t="s">
        <v>4429</v>
      </c>
      <c r="M129" s="110" t="s">
        <v>51</v>
      </c>
      <c r="N129" s="110" t="s">
        <v>3041</v>
      </c>
      <c r="O129" s="110" t="e">
        <f t="array" aca="1" ref="O129" ca="1">IFS(
ETMRoutes!$Q129&gt;ETMRoutes!$R129,ETMRoutes!$K129,ETMRoutes!$Q129&lt;ETMRoutes!$R129,ETMRoutes!$L129, TRUE, IF(ETMRoutes!$K129&lt;= ETMRoutes!$L129,ETMRoutes!$K129, ETMRoutes!$L129)
)</f>
        <v>#NAME?</v>
      </c>
      <c r="P129" s="112">
        <f>ETMRoutes!$B129</f>
        <v>130</v>
      </c>
      <c r="Q129" s="113">
        <f t="array" ref="Q129">SUMPRODUCT(  ( (ETMRoutes!$K$2:$K$721=ETMRoutes!$K129)+0 )*1 )</f>
        <v>1</v>
      </c>
      <c r="R129" s="114">
        <f t="array" ref="R129">SUMPRODUCT(  ( (ETMRoutes!$L$2:$L$721=ETMRoutes!$K129)+0 )*1 )</f>
        <v>0</v>
      </c>
      <c r="S129" s="114" t="e">
        <f t="array" aca="1" ref="S129" ca="1">AND(ETMRoutes!$K129=ETMRoutes!$O129, SUMPRODUCT( ( ($K$2:$K129=ETMRoutes!$K129)+0)*1) =1)</f>
        <v>#NAME?</v>
      </c>
      <c r="T129" s="110">
        <f>LEN(ETMRoutes!$K129)</f>
        <v>163</v>
      </c>
      <c r="U129" s="104"/>
      <c r="V129" s="104"/>
      <c r="W129" s="104"/>
      <c r="X129" s="104"/>
      <c r="Y129" s="104"/>
      <c r="Z129" s="104"/>
    </row>
    <row r="130" spans="1:26" ht="14.25" customHeight="1" x14ac:dyDescent="0.2">
      <c r="A130" s="111" t="s">
        <v>51</v>
      </c>
      <c r="B130" s="112">
        <v>131</v>
      </c>
      <c r="C130" s="113" t="str">
        <f>ETMRoutes!$A130 &amp; ETMRoutes!$B130</f>
        <v>MRG131</v>
      </c>
      <c r="D130" s="114" t="e">
        <f t="array" aca="1" ref="D130" ca="1">INDEX(ETMRoutes!$C$2:$C$721, MATCH(1,(ETMRoutes!$O130=ETMRoutes!$K$2:$K$721)*1,0))</f>
        <v>#N/A</v>
      </c>
      <c r="E130" s="114" t="s">
        <v>3042</v>
      </c>
      <c r="F130" s="114" t="str">
        <f>VLOOKUP(ETMRoutes!$N130,Code2Loc,2,FALSE) &amp; "-" &amp; VLOOKUP(ETMRoutes!$M130,Code2Loc,2,FALSE)</f>
        <v>SAWANTWADI-MARGAO</v>
      </c>
      <c r="G130" s="114" t="s">
        <v>1206</v>
      </c>
      <c r="H130" s="114">
        <v>90</v>
      </c>
      <c r="I130" s="114" t="s">
        <v>1189</v>
      </c>
      <c r="J130" s="115" t="s">
        <v>4430</v>
      </c>
      <c r="K130" s="115" t="s">
        <v>4431</v>
      </c>
      <c r="L130" s="110" t="s">
        <v>4432</v>
      </c>
      <c r="M130" s="110" t="s">
        <v>51</v>
      </c>
      <c r="N130" s="110" t="s">
        <v>1220</v>
      </c>
      <c r="O130" s="110" t="e">
        <f t="array" aca="1" ref="O130" ca="1">IFS(
ETMRoutes!$Q130&gt;ETMRoutes!$R130,ETMRoutes!$K130,ETMRoutes!$Q130&lt;ETMRoutes!$R130,ETMRoutes!$L130, TRUE, IF(ETMRoutes!$K130&lt;= ETMRoutes!$L130,ETMRoutes!$K130, ETMRoutes!$L130)
)</f>
        <v>#NAME?</v>
      </c>
      <c r="P130" s="112">
        <f>ETMRoutes!$B130</f>
        <v>131</v>
      </c>
      <c r="Q130" s="113">
        <f t="array" ref="Q130">SUMPRODUCT(  ( (ETMRoutes!$K$2:$K$721=ETMRoutes!$K130)+0 )*1 )</f>
        <v>1</v>
      </c>
      <c r="R130" s="114">
        <f t="array" ref="R130">SUMPRODUCT(  ( (ETMRoutes!$L$2:$L$721=ETMRoutes!$K130)+0 )*1 )</f>
        <v>0</v>
      </c>
      <c r="S130" s="114" t="e">
        <f t="array" aca="1" ref="S130" ca="1">AND(ETMRoutes!$K130=ETMRoutes!$O130, SUMPRODUCT( ( ($K$2:$K130=ETMRoutes!$K130)+0)*1) =1)</f>
        <v>#NAME?</v>
      </c>
      <c r="T130" s="110">
        <f>LEN(ETMRoutes!$K130)</f>
        <v>231</v>
      </c>
      <c r="U130" s="104"/>
      <c r="V130" s="104"/>
      <c r="W130" s="104"/>
      <c r="X130" s="104"/>
      <c r="Y130" s="104"/>
      <c r="Z130" s="104"/>
    </row>
    <row r="131" spans="1:26" ht="14.25" customHeight="1" x14ac:dyDescent="0.2">
      <c r="A131" s="111" t="s">
        <v>51</v>
      </c>
      <c r="B131" s="112">
        <v>132</v>
      </c>
      <c r="C131" s="113" t="str">
        <f>ETMRoutes!$A131 &amp; ETMRoutes!$B131</f>
        <v>MRG132</v>
      </c>
      <c r="D131" s="114" t="e">
        <f t="array" aca="1" ref="D131" ca="1">INDEX(ETMRoutes!$C$2:$C$721, MATCH(1,(ETMRoutes!$O131=ETMRoutes!$K$2:$K$721)*1,0))</f>
        <v>#N/A</v>
      </c>
      <c r="E131" s="114" t="s">
        <v>3043</v>
      </c>
      <c r="F131" s="114" t="str">
        <f>VLOOKUP(ETMRoutes!$N131,Code2Loc,2,FALSE) &amp; "-" &amp; VLOOKUP(ETMRoutes!$M131,Code2Loc,2,FALSE)</f>
        <v>MALVAN-MARGAO</v>
      </c>
      <c r="G131" s="114" t="s">
        <v>2192</v>
      </c>
      <c r="H131" s="114">
        <v>147</v>
      </c>
      <c r="I131" s="114" t="s">
        <v>1189</v>
      </c>
      <c r="J131" s="115" t="s">
        <v>4433</v>
      </c>
      <c r="K131" s="115" t="s">
        <v>4434</v>
      </c>
      <c r="L131" s="110" t="s">
        <v>4435</v>
      </c>
      <c r="M131" s="110" t="s">
        <v>51</v>
      </c>
      <c r="N131" s="110" t="s">
        <v>2256</v>
      </c>
      <c r="O131" s="110" t="e">
        <f t="array" aca="1" ref="O131" ca="1">IFS(
ETMRoutes!$Q131&gt;ETMRoutes!$R131,ETMRoutes!$K131,ETMRoutes!$Q131&lt;ETMRoutes!$R131,ETMRoutes!$L131, TRUE, IF(ETMRoutes!$K131&lt;= ETMRoutes!$L131,ETMRoutes!$K131, ETMRoutes!$L131)
)</f>
        <v>#NAME?</v>
      </c>
      <c r="P131" s="112">
        <f>ETMRoutes!$B131</f>
        <v>132</v>
      </c>
      <c r="Q131" s="113">
        <f t="array" ref="Q131">SUMPRODUCT(  ( (ETMRoutes!$K$2:$K$721=ETMRoutes!$K131)+0 )*1 )</f>
        <v>1</v>
      </c>
      <c r="R131" s="114">
        <f t="array" ref="R131">SUMPRODUCT(  ( (ETMRoutes!$L$2:$L$721=ETMRoutes!$K131)+0 )*1 )</f>
        <v>0</v>
      </c>
      <c r="S131" s="114" t="e">
        <f t="array" aca="1" ref="S131" ca="1">AND(ETMRoutes!$K131=ETMRoutes!$O131, SUMPRODUCT( ( ($K$2:$K131=ETMRoutes!$K131)+0)*1) =1)</f>
        <v>#NAME?</v>
      </c>
      <c r="T131" s="110">
        <f>LEN(ETMRoutes!$K131)</f>
        <v>183</v>
      </c>
      <c r="U131" s="104"/>
      <c r="V131" s="104"/>
      <c r="W131" s="104"/>
      <c r="X131" s="104"/>
      <c r="Y131" s="104"/>
      <c r="Z131" s="104"/>
    </row>
    <row r="132" spans="1:26" ht="14.25" customHeight="1" x14ac:dyDescent="0.2">
      <c r="A132" s="111" t="s">
        <v>51</v>
      </c>
      <c r="B132" s="112">
        <v>134</v>
      </c>
      <c r="C132" s="113" t="str">
        <f>ETMRoutes!$A132 &amp; ETMRoutes!$B132</f>
        <v>MRG134</v>
      </c>
      <c r="D132" s="114" t="e">
        <f t="array" aca="1" ref="D132" ca="1">INDEX(ETMRoutes!$C$2:$C$721, MATCH(1,(ETMRoutes!$O132=ETMRoutes!$K$2:$K$721)*1,0))</f>
        <v>#N/A</v>
      </c>
      <c r="E132" s="114" t="s">
        <v>2297</v>
      </c>
      <c r="F132" s="114" t="str">
        <f>VLOOKUP(ETMRoutes!$N132,Code2Loc,2,FALSE) &amp; "-" &amp; VLOOKUP(ETMRoutes!$M132,Code2Loc,2,FALSE)</f>
        <v>BELGAVI CBT-MARGAO</v>
      </c>
      <c r="G132" s="114"/>
      <c r="H132" s="114">
        <v>163</v>
      </c>
      <c r="I132" s="114" t="s">
        <v>1189</v>
      </c>
      <c r="J132" s="115" t="s">
        <v>4436</v>
      </c>
      <c r="K132" s="115" t="s">
        <v>4437</v>
      </c>
      <c r="L132" s="110" t="s">
        <v>4438</v>
      </c>
      <c r="M132" s="110" t="s">
        <v>51</v>
      </c>
      <c r="N132" s="110" t="s">
        <v>1365</v>
      </c>
      <c r="O132" s="110" t="e">
        <f t="array" aca="1" ref="O132" ca="1">IFS(
ETMRoutes!$Q132&gt;ETMRoutes!$R132,ETMRoutes!$K132,ETMRoutes!$Q132&lt;ETMRoutes!$R132,ETMRoutes!$L132, TRUE, IF(ETMRoutes!$K132&lt;= ETMRoutes!$L132,ETMRoutes!$K132, ETMRoutes!$L132)
)</f>
        <v>#NAME?</v>
      </c>
      <c r="P132" s="112">
        <f>ETMRoutes!$B132</f>
        <v>134</v>
      </c>
      <c r="Q132" s="113">
        <f t="array" ref="Q132">SUMPRODUCT(  ( (ETMRoutes!$K$2:$K$721=ETMRoutes!$K132)+0 )*1 )</f>
        <v>1</v>
      </c>
      <c r="R132" s="114">
        <f t="array" ref="R132">SUMPRODUCT(  ( (ETMRoutes!$L$2:$L$721=ETMRoutes!$K132)+0 )*1 )</f>
        <v>0</v>
      </c>
      <c r="S132" s="114" t="e">
        <f t="array" aca="1" ref="S132" ca="1">AND(ETMRoutes!$K132=ETMRoutes!$O132, SUMPRODUCT( ( ($K$2:$K132=ETMRoutes!$K132)+0)*1) =1)</f>
        <v>#NAME?</v>
      </c>
      <c r="T132" s="110">
        <f>LEN(ETMRoutes!$K132)</f>
        <v>111</v>
      </c>
      <c r="U132" s="104"/>
      <c r="V132" s="104"/>
      <c r="W132" s="104"/>
      <c r="X132" s="104"/>
      <c r="Y132" s="104"/>
      <c r="Z132" s="104"/>
    </row>
    <row r="133" spans="1:26" ht="14.25" customHeight="1" x14ac:dyDescent="0.2">
      <c r="A133" s="111" t="s">
        <v>51</v>
      </c>
      <c r="B133" s="112">
        <v>135</v>
      </c>
      <c r="C133" s="113" t="str">
        <f>ETMRoutes!$A133 &amp; ETMRoutes!$B133</f>
        <v>MRG135</v>
      </c>
      <c r="D133" s="114" t="e">
        <f t="array" aca="1" ref="D133" ca="1">INDEX(ETMRoutes!$C$2:$C$721, MATCH(1,(ETMRoutes!$O133=ETMRoutes!$K$2:$K$721)*1,0))</f>
        <v>#N/A</v>
      </c>
      <c r="E133" s="114" t="s">
        <v>3010</v>
      </c>
      <c r="F133" s="114" t="str">
        <f>VLOOKUP(ETMRoutes!$N133,Code2Loc,2,FALSE) &amp; "-" &amp; VLOOKUP(ETMRoutes!$M133,Code2Loc,2,FALSE)</f>
        <v>KOLHAPUR-MARGAO</v>
      </c>
      <c r="G133" s="114"/>
      <c r="H133" s="114">
        <v>250</v>
      </c>
      <c r="I133" s="114" t="s">
        <v>1189</v>
      </c>
      <c r="J133" s="115" t="s">
        <v>4439</v>
      </c>
      <c r="K133" s="115" t="s">
        <v>4440</v>
      </c>
      <c r="L133" s="110" t="s">
        <v>4441</v>
      </c>
      <c r="M133" s="110" t="s">
        <v>51</v>
      </c>
      <c r="N133" s="110" t="s">
        <v>1306</v>
      </c>
      <c r="O133" s="110" t="e">
        <f t="array" aca="1" ref="O133" ca="1">IFS(
ETMRoutes!$Q133&gt;ETMRoutes!$R133,ETMRoutes!$K133,ETMRoutes!$Q133&lt;ETMRoutes!$R133,ETMRoutes!$L133, TRUE, IF(ETMRoutes!$K133&lt;= ETMRoutes!$L133,ETMRoutes!$K133, ETMRoutes!$L133)
)</f>
        <v>#NAME?</v>
      </c>
      <c r="P133" s="112">
        <f>ETMRoutes!$B133</f>
        <v>135</v>
      </c>
      <c r="Q133" s="113">
        <f t="array" ref="Q133">SUMPRODUCT(  ( (ETMRoutes!$K$2:$K$721=ETMRoutes!$K133)+0 )*1 )</f>
        <v>1</v>
      </c>
      <c r="R133" s="114">
        <f t="array" ref="R133">SUMPRODUCT(  ( (ETMRoutes!$L$2:$L$721=ETMRoutes!$K133)+0 )*1 )</f>
        <v>0</v>
      </c>
      <c r="S133" s="114" t="e">
        <f t="array" aca="1" ref="S133" ca="1">AND(ETMRoutes!$K133=ETMRoutes!$O133, SUMPRODUCT( ( ($K$2:$K133=ETMRoutes!$K133)+0)*1) =1)</f>
        <v>#NAME?</v>
      </c>
      <c r="T133" s="110">
        <f>LEN(ETMRoutes!$K133)</f>
        <v>99</v>
      </c>
      <c r="U133" s="104"/>
      <c r="V133" s="104"/>
      <c r="W133" s="104"/>
      <c r="X133" s="104"/>
      <c r="Y133" s="104"/>
      <c r="Z133" s="104"/>
    </row>
    <row r="134" spans="1:26" ht="14.25" customHeight="1" x14ac:dyDescent="0.2">
      <c r="A134" s="111" t="s">
        <v>51</v>
      </c>
      <c r="B134" s="112">
        <v>136</v>
      </c>
      <c r="C134" s="113" t="str">
        <f>ETMRoutes!$A134 &amp; ETMRoutes!$B134</f>
        <v>MRG136</v>
      </c>
      <c r="D134" s="114" t="e">
        <f t="array" aca="1" ref="D134" ca="1">INDEX(ETMRoutes!$C$2:$C$721, MATCH(1,(ETMRoutes!$O134=ETMRoutes!$K$2:$K$721)*1,0))</f>
        <v>#N/A</v>
      </c>
      <c r="E134" s="114" t="s">
        <v>3009</v>
      </c>
      <c r="F134" s="114" t="str">
        <f>VLOOKUP(ETMRoutes!$N134,Code2Loc,2,FALSE) &amp; "-" &amp; VLOOKUP(ETMRoutes!$M134,Code2Loc,2,FALSE)</f>
        <v>HUBALI-MARGAO</v>
      </c>
      <c r="G134" s="114" t="s">
        <v>450</v>
      </c>
      <c r="H134" s="114">
        <v>223</v>
      </c>
      <c r="I134" s="114" t="s">
        <v>1189</v>
      </c>
      <c r="J134" s="115" t="s">
        <v>4442</v>
      </c>
      <c r="K134" s="115" t="s">
        <v>4443</v>
      </c>
      <c r="L134" s="110" t="s">
        <v>4444</v>
      </c>
      <c r="M134" s="110" t="s">
        <v>51</v>
      </c>
      <c r="N134" s="110" t="s">
        <v>1413</v>
      </c>
      <c r="O134" s="110" t="e">
        <f t="array" aca="1" ref="O134" ca="1">IFS(
ETMRoutes!$Q134&gt;ETMRoutes!$R134,ETMRoutes!$K134,ETMRoutes!$Q134&lt;ETMRoutes!$R134,ETMRoutes!$L134, TRUE, IF(ETMRoutes!$K134&lt;= ETMRoutes!$L134,ETMRoutes!$K134, ETMRoutes!$L134)
)</f>
        <v>#NAME?</v>
      </c>
      <c r="P134" s="112">
        <f>ETMRoutes!$B134</f>
        <v>136</v>
      </c>
      <c r="Q134" s="113">
        <f t="array" ref="Q134">SUMPRODUCT(  ( (ETMRoutes!$K$2:$K$721=ETMRoutes!$K134)+0 )*1 )</f>
        <v>1</v>
      </c>
      <c r="R134" s="114">
        <f t="array" ref="R134">SUMPRODUCT(  ( (ETMRoutes!$L$2:$L$721=ETMRoutes!$K134)+0 )*1 )</f>
        <v>0</v>
      </c>
      <c r="S134" s="114" t="e">
        <f t="array" aca="1" ref="S134" ca="1">AND(ETMRoutes!$K134=ETMRoutes!$O134, SUMPRODUCT( ( ($K$2:$K134=ETMRoutes!$K134)+0)*1) =1)</f>
        <v>#NAME?</v>
      </c>
      <c r="T134" s="110">
        <f>LEN(ETMRoutes!$K134)</f>
        <v>107</v>
      </c>
      <c r="U134" s="104"/>
      <c r="V134" s="104"/>
      <c r="W134" s="104"/>
      <c r="X134" s="104"/>
      <c r="Y134" s="104"/>
      <c r="Z134" s="104"/>
    </row>
    <row r="135" spans="1:26" ht="14.25" customHeight="1" x14ac:dyDescent="0.2">
      <c r="A135" s="111" t="s">
        <v>51</v>
      </c>
      <c r="B135" s="112">
        <v>137</v>
      </c>
      <c r="C135" s="113" t="str">
        <f>ETMRoutes!$A135 &amp; ETMRoutes!$B135</f>
        <v>MRG137</v>
      </c>
      <c r="D135" s="114" t="e">
        <f t="array" aca="1" ref="D135" ca="1">INDEX(ETMRoutes!$C$2:$C$721, MATCH(1,(ETMRoutes!$O135=ETMRoutes!$K$2:$K$721)*1,0))</f>
        <v>#N/A</v>
      </c>
      <c r="E135" s="114" t="s">
        <v>2297</v>
      </c>
      <c r="F135" s="114" t="str">
        <f>VLOOKUP(ETMRoutes!$N135,Code2Loc,2,FALSE) &amp; "-" &amp; VLOOKUP(ETMRoutes!$M135,Code2Loc,2,FALSE)</f>
        <v>BELGAVI CBT-MARGAO</v>
      </c>
      <c r="G135" s="114"/>
      <c r="H135" s="114">
        <v>140</v>
      </c>
      <c r="I135" s="114" t="s">
        <v>1189</v>
      </c>
      <c r="J135" s="115" t="s">
        <v>4445</v>
      </c>
      <c r="K135" s="115" t="s">
        <v>4446</v>
      </c>
      <c r="L135" s="110" t="s">
        <v>4447</v>
      </c>
      <c r="M135" s="110" t="s">
        <v>51</v>
      </c>
      <c r="N135" s="110" t="s">
        <v>1365</v>
      </c>
      <c r="O135" s="110" t="e">
        <f t="array" aca="1" ref="O135" ca="1">IFS(
ETMRoutes!$Q135&gt;ETMRoutes!$R135,ETMRoutes!$K135,ETMRoutes!$Q135&lt;ETMRoutes!$R135,ETMRoutes!$L135, TRUE, IF(ETMRoutes!$K135&lt;= ETMRoutes!$L135,ETMRoutes!$K135, ETMRoutes!$L135)
)</f>
        <v>#NAME?</v>
      </c>
      <c r="P135" s="112">
        <f>ETMRoutes!$B135</f>
        <v>137</v>
      </c>
      <c r="Q135" s="113">
        <f t="array" ref="Q135">SUMPRODUCT(  ( (ETMRoutes!$K$2:$K$721=ETMRoutes!$K135)+0 )*1 )</f>
        <v>1</v>
      </c>
      <c r="R135" s="114">
        <f t="array" ref="R135">SUMPRODUCT(  ( (ETMRoutes!$L$2:$L$721=ETMRoutes!$K135)+0 )*1 )</f>
        <v>0</v>
      </c>
      <c r="S135" s="114" t="e">
        <f t="array" aca="1" ref="S135" ca="1">AND(ETMRoutes!$K135=ETMRoutes!$O135, SUMPRODUCT( ( ($K$2:$K135=ETMRoutes!$K135)+0)*1) =1)</f>
        <v>#NAME?</v>
      </c>
      <c r="T135" s="110">
        <f>LEN(ETMRoutes!$K135)</f>
        <v>75</v>
      </c>
      <c r="U135" s="104"/>
      <c r="V135" s="104"/>
      <c r="W135" s="104"/>
      <c r="X135" s="104"/>
      <c r="Y135" s="104"/>
      <c r="Z135" s="104"/>
    </row>
    <row r="136" spans="1:26" ht="14.25" customHeight="1" x14ac:dyDescent="0.2">
      <c r="A136" s="111" t="s">
        <v>51</v>
      </c>
      <c r="B136" s="112">
        <v>138</v>
      </c>
      <c r="C136" s="113" t="str">
        <f>ETMRoutes!$A136 &amp; ETMRoutes!$B136</f>
        <v>MRG138</v>
      </c>
      <c r="D136" s="114" t="e">
        <f t="array" aca="1" ref="D136" ca="1">INDEX(ETMRoutes!$C$2:$C$721, MATCH(1,(ETMRoutes!$O136=ETMRoutes!$K$2:$K$721)*1,0))</f>
        <v>#N/A</v>
      </c>
      <c r="E136" s="114" t="s">
        <v>3068</v>
      </c>
      <c r="F136" s="114" t="str">
        <f>VLOOKUP(ETMRoutes!$N136,Code2Loc,2,FALSE) &amp; "-" &amp; VLOOKUP(ETMRoutes!$M136,Code2Loc,2,FALSE)</f>
        <v>MACAZAN-MARGAO</v>
      </c>
      <c r="G136" s="114"/>
      <c r="H136" s="114">
        <v>14</v>
      </c>
      <c r="I136" s="114" t="s">
        <v>12</v>
      </c>
      <c r="J136" s="115" t="s">
        <v>4448</v>
      </c>
      <c r="K136" s="115" t="s">
        <v>4449</v>
      </c>
      <c r="L136" s="110" t="s">
        <v>4450</v>
      </c>
      <c r="M136" s="110" t="s">
        <v>51</v>
      </c>
      <c r="N136" s="110" t="s">
        <v>2440</v>
      </c>
      <c r="O136" s="110" t="e">
        <f t="array" aca="1" ref="O136" ca="1">IFS(
ETMRoutes!$Q136&gt;ETMRoutes!$R136,ETMRoutes!$K136,ETMRoutes!$Q136&lt;ETMRoutes!$R136,ETMRoutes!$L136, TRUE, IF(ETMRoutes!$K136&lt;= ETMRoutes!$L136,ETMRoutes!$K136, ETMRoutes!$L136)
)</f>
        <v>#NAME?</v>
      </c>
      <c r="P136" s="112">
        <f>ETMRoutes!$B136</f>
        <v>138</v>
      </c>
      <c r="Q136" s="113">
        <f t="array" ref="Q136">SUMPRODUCT(  ( (ETMRoutes!$K$2:$K$721=ETMRoutes!$K136)+0 )*1 )</f>
        <v>1</v>
      </c>
      <c r="R136" s="114">
        <f t="array" ref="R136">SUMPRODUCT(  ( (ETMRoutes!$L$2:$L$721=ETMRoutes!$K136)+0 )*1 )</f>
        <v>0</v>
      </c>
      <c r="S136" s="114" t="e">
        <f t="array" aca="1" ref="S136" ca="1">AND(ETMRoutes!$K136=ETMRoutes!$O136, SUMPRODUCT( ( ($K$2:$K136=ETMRoutes!$K136)+0)*1) =1)</f>
        <v>#NAME?</v>
      </c>
      <c r="T136" s="110">
        <f>LEN(ETMRoutes!$K136)</f>
        <v>35</v>
      </c>
      <c r="U136" s="104"/>
      <c r="V136" s="104"/>
      <c r="W136" s="104"/>
      <c r="X136" s="104"/>
      <c r="Y136" s="104"/>
      <c r="Z136" s="104"/>
    </row>
    <row r="137" spans="1:26" ht="14.25" customHeight="1" x14ac:dyDescent="0.2">
      <c r="A137" s="111" t="s">
        <v>51</v>
      </c>
      <c r="B137" s="112">
        <v>139</v>
      </c>
      <c r="C137" s="113" t="str">
        <f>ETMRoutes!$A137 &amp; ETMRoutes!$B137</f>
        <v>MRG139</v>
      </c>
      <c r="D137" s="114" t="e">
        <f t="array" aca="1" ref="D137" ca="1">INDEX(ETMRoutes!$C$2:$C$721, MATCH(1,(ETMRoutes!$O137=ETMRoutes!$K$2:$K$721)*1,0))</f>
        <v>#N/A</v>
      </c>
      <c r="E137" s="114" t="s">
        <v>3069</v>
      </c>
      <c r="F137" s="114" t="str">
        <f>VLOOKUP(ETMRoutes!$N137,Code2Loc,2,FALSE) &amp; "-" &amp; VLOOKUP(ETMRoutes!$M137,Code2Loc,2,FALSE)</f>
        <v>SECRETARIAT-PONDA</v>
      </c>
      <c r="G137" s="114" t="s">
        <v>11</v>
      </c>
      <c r="H137" s="114">
        <v>31</v>
      </c>
      <c r="I137" s="114" t="s">
        <v>1171</v>
      </c>
      <c r="J137" s="115" t="s">
        <v>4451</v>
      </c>
      <c r="K137" s="115" t="s">
        <v>4452</v>
      </c>
      <c r="L137" s="110" t="s">
        <v>4453</v>
      </c>
      <c r="M137" s="110" t="s">
        <v>180</v>
      </c>
      <c r="N137" s="110" t="s">
        <v>1094</v>
      </c>
      <c r="O137" s="110" t="e">
        <f t="array" aca="1" ref="O137" ca="1">IFS(
ETMRoutes!$Q137&gt;ETMRoutes!$R137,ETMRoutes!$K137,ETMRoutes!$Q137&lt;ETMRoutes!$R137,ETMRoutes!$L137, TRUE, IF(ETMRoutes!$K137&lt;= ETMRoutes!$L137,ETMRoutes!$K137, ETMRoutes!$L137)
)</f>
        <v>#NAME?</v>
      </c>
      <c r="P137" s="112">
        <f>ETMRoutes!$B137</f>
        <v>139</v>
      </c>
      <c r="Q137" s="113">
        <f t="array" ref="Q137">SUMPRODUCT(  ( (ETMRoutes!$K$2:$K$721=ETMRoutes!$K137)+0 )*1 )</f>
        <v>1</v>
      </c>
      <c r="R137" s="114">
        <f t="array" ref="R137">SUMPRODUCT(  ( (ETMRoutes!$L$2:$L$721=ETMRoutes!$K137)+0 )*1 )</f>
        <v>0</v>
      </c>
      <c r="S137" s="114" t="e">
        <f t="array" aca="1" ref="S137" ca="1">AND(ETMRoutes!$K137=ETMRoutes!$O137, SUMPRODUCT( ( ($K$2:$K137=ETMRoutes!$K137)+0)*1) =1)</f>
        <v>#NAME?</v>
      </c>
      <c r="T137" s="110">
        <f>LEN(ETMRoutes!$K137)</f>
        <v>11</v>
      </c>
      <c r="U137" s="104"/>
      <c r="V137" s="104"/>
      <c r="W137" s="104"/>
      <c r="X137" s="104"/>
      <c r="Y137" s="104"/>
      <c r="Z137" s="104"/>
    </row>
    <row r="138" spans="1:26" ht="14.25" customHeight="1" x14ac:dyDescent="0.2">
      <c r="A138" s="111" t="s">
        <v>51</v>
      </c>
      <c r="B138" s="112">
        <v>140</v>
      </c>
      <c r="C138" s="113" t="str">
        <f>ETMRoutes!$A138 &amp; ETMRoutes!$B138</f>
        <v>MRG140</v>
      </c>
      <c r="D138" s="114" t="e">
        <f t="array" aca="1" ref="D138" ca="1">INDEX(ETMRoutes!$C$2:$C$721, MATCH(1,(ETMRoutes!$O138=ETMRoutes!$K$2:$K$721)*1,0))</f>
        <v>#N/A</v>
      </c>
      <c r="E138" s="114" t="s">
        <v>3070</v>
      </c>
      <c r="F138" s="114" t="str">
        <f>VLOOKUP(ETMRoutes!$N138,Code2Loc,2,FALSE) &amp; "-" &amp; VLOOKUP(ETMRoutes!$M138,Code2Loc,2,FALSE)</f>
        <v>GSPCB-MARGAO</v>
      </c>
      <c r="G138" s="114" t="s">
        <v>29</v>
      </c>
      <c r="H138" s="114">
        <v>47</v>
      </c>
      <c r="I138" s="114" t="s">
        <v>1171</v>
      </c>
      <c r="J138" s="115" t="s">
        <v>4454</v>
      </c>
      <c r="K138" s="115" t="s">
        <v>4455</v>
      </c>
      <c r="L138" s="110" t="s">
        <v>4456</v>
      </c>
      <c r="M138" s="110" t="s">
        <v>51</v>
      </c>
      <c r="N138" s="110" t="s">
        <v>3072</v>
      </c>
      <c r="O138" s="110" t="e">
        <f t="array" aca="1" ref="O138" ca="1">IFS(
ETMRoutes!$Q138&gt;ETMRoutes!$R138,ETMRoutes!$K138,ETMRoutes!$Q138&lt;ETMRoutes!$R138,ETMRoutes!$L138, TRUE, IF(ETMRoutes!$K138&lt;= ETMRoutes!$L138,ETMRoutes!$K138, ETMRoutes!$L138)
)</f>
        <v>#NAME?</v>
      </c>
      <c r="P138" s="112">
        <f>ETMRoutes!$B138</f>
        <v>140</v>
      </c>
      <c r="Q138" s="113">
        <f t="array" ref="Q138">SUMPRODUCT(  ( (ETMRoutes!$K$2:$K$721=ETMRoutes!$K138)+0 )*1 )</f>
        <v>1</v>
      </c>
      <c r="R138" s="114">
        <f t="array" ref="R138">SUMPRODUCT(  ( (ETMRoutes!$L$2:$L$721=ETMRoutes!$K138)+0 )*1 )</f>
        <v>0</v>
      </c>
      <c r="S138" s="114" t="e">
        <f t="array" aca="1" ref="S138" ca="1">AND(ETMRoutes!$K138=ETMRoutes!$O138, SUMPRODUCT( ( ($K$2:$K138=ETMRoutes!$K138)+0)*1) =1)</f>
        <v>#NAME?</v>
      </c>
      <c r="T138" s="110">
        <f>LEN(ETMRoutes!$K138)</f>
        <v>19</v>
      </c>
      <c r="U138" s="104"/>
      <c r="V138" s="104"/>
      <c r="W138" s="104"/>
      <c r="X138" s="104"/>
      <c r="Y138" s="104"/>
      <c r="Z138" s="104"/>
    </row>
    <row r="139" spans="1:26" ht="14.25" customHeight="1" x14ac:dyDescent="0.2">
      <c r="A139" s="111" t="s">
        <v>51</v>
      </c>
      <c r="B139" s="112">
        <v>141</v>
      </c>
      <c r="C139" s="113" t="str">
        <f>ETMRoutes!$A139 &amp; ETMRoutes!$B139</f>
        <v>MRG141</v>
      </c>
      <c r="D139" s="114" t="e">
        <f t="array" aca="1" ref="D139" ca="1">INDEX(ETMRoutes!$C$2:$C$721, MATCH(1,(ETMRoutes!$O139=ETMRoutes!$K$2:$K$721)*1,0))</f>
        <v>#N/A</v>
      </c>
      <c r="E139" s="114" t="s">
        <v>3073</v>
      </c>
      <c r="F139" s="114" t="str">
        <f>VLOOKUP(ETMRoutes!$N139,Code2Loc,2,FALSE) &amp; "-" &amp; VLOOKUP(ETMRoutes!$M139,Code2Loc,2,FALSE)</f>
        <v>SUBDALEM-PANAJI</v>
      </c>
      <c r="G139" s="114" t="s">
        <v>1415</v>
      </c>
      <c r="H139" s="114">
        <v>57</v>
      </c>
      <c r="I139" s="114" t="s">
        <v>12</v>
      </c>
      <c r="J139" s="115" t="s">
        <v>4457</v>
      </c>
      <c r="K139" s="115" t="s">
        <v>4458</v>
      </c>
      <c r="L139" s="110" t="s">
        <v>4459</v>
      </c>
      <c r="M139" s="110" t="s">
        <v>14</v>
      </c>
      <c r="N139" s="110" t="s">
        <v>3077</v>
      </c>
      <c r="O139" s="110" t="e">
        <f t="array" aca="1" ref="O139" ca="1">IFS(
ETMRoutes!$Q139&gt;ETMRoutes!$R139,ETMRoutes!$K139,ETMRoutes!$Q139&lt;ETMRoutes!$R139,ETMRoutes!$L139, TRUE, IF(ETMRoutes!$K139&lt;= ETMRoutes!$L139,ETMRoutes!$K139, ETMRoutes!$L139)
)</f>
        <v>#NAME?</v>
      </c>
      <c r="P139" s="112">
        <f>ETMRoutes!$B139</f>
        <v>141</v>
      </c>
      <c r="Q139" s="113">
        <f t="array" ref="Q139">SUMPRODUCT(  ( (ETMRoutes!$K$2:$K$721=ETMRoutes!$K139)+0 )*1 )</f>
        <v>1</v>
      </c>
      <c r="R139" s="114">
        <f t="array" ref="R139">SUMPRODUCT(  ( (ETMRoutes!$L$2:$L$721=ETMRoutes!$K139)+0 )*1 )</f>
        <v>0</v>
      </c>
      <c r="S139" s="114" t="e">
        <f t="array" aca="1" ref="S139" ca="1">AND(ETMRoutes!$K139=ETMRoutes!$O139, SUMPRODUCT( ( ($K$2:$K139=ETMRoutes!$K139)+0)*1) =1)</f>
        <v>#NAME?</v>
      </c>
      <c r="T139" s="110">
        <f>LEN(ETMRoutes!$K139)</f>
        <v>127</v>
      </c>
      <c r="U139" s="104"/>
      <c r="V139" s="104"/>
      <c r="W139" s="104"/>
      <c r="X139" s="104"/>
      <c r="Y139" s="104"/>
      <c r="Z139" s="104"/>
    </row>
    <row r="140" spans="1:26" ht="14.25" customHeight="1" x14ac:dyDescent="0.2">
      <c r="A140" s="111" t="s">
        <v>51</v>
      </c>
      <c r="B140" s="112">
        <v>142</v>
      </c>
      <c r="C140" s="113" t="str">
        <f>ETMRoutes!$A140 &amp; ETMRoutes!$B140</f>
        <v>MRG142</v>
      </c>
      <c r="D140" s="114" t="e">
        <f t="array" aca="1" ref="D140" ca="1">INDEX(ETMRoutes!$C$2:$C$721, MATCH(1,(ETMRoutes!$O140=ETMRoutes!$K$2:$K$721)*1,0))</f>
        <v>#N/A</v>
      </c>
      <c r="E140" s="114" t="s">
        <v>3078</v>
      </c>
      <c r="F140" s="114" t="str">
        <f>VLOOKUP(ETMRoutes!$N140,Code2Loc,2,FALSE) &amp; "-" &amp; VLOOKUP(ETMRoutes!$M140,Code2Loc,2,FALSE)</f>
        <v>POLLEM-MARGAO</v>
      </c>
      <c r="G140" s="114" t="s">
        <v>1417</v>
      </c>
      <c r="H140" s="114">
        <v>61</v>
      </c>
      <c r="I140" s="114" t="s">
        <v>12</v>
      </c>
      <c r="J140" s="115" t="s">
        <v>4460</v>
      </c>
      <c r="K140" s="115" t="s">
        <v>4461</v>
      </c>
      <c r="L140" s="110" t="s">
        <v>4462</v>
      </c>
      <c r="M140" s="110" t="s">
        <v>51</v>
      </c>
      <c r="N140" s="110" t="s">
        <v>3082</v>
      </c>
      <c r="O140" s="110" t="e">
        <f t="array" aca="1" ref="O140" ca="1">IFS(
ETMRoutes!$Q140&gt;ETMRoutes!$R140,ETMRoutes!$K140,ETMRoutes!$Q140&lt;ETMRoutes!$R140,ETMRoutes!$L140, TRUE, IF(ETMRoutes!$K140&lt;= ETMRoutes!$L140,ETMRoutes!$K140, ETMRoutes!$L140)
)</f>
        <v>#NAME?</v>
      </c>
      <c r="P140" s="112">
        <f>ETMRoutes!$B140</f>
        <v>142</v>
      </c>
      <c r="Q140" s="113">
        <f t="array" ref="Q140">SUMPRODUCT(  ( (ETMRoutes!$K$2:$K$721=ETMRoutes!$K140)+0 )*1 )</f>
        <v>2</v>
      </c>
      <c r="R140" s="114">
        <f t="array" ref="R140">SUMPRODUCT(  ( (ETMRoutes!$L$2:$L$721=ETMRoutes!$K140)+0 )*1 )</f>
        <v>0</v>
      </c>
      <c r="S140" s="114" t="e">
        <f t="array" aca="1" ref="S140" ca="1">AND(ETMRoutes!$K140=ETMRoutes!$O140, SUMPRODUCT( ( ($K$2:$K140=ETMRoutes!$K140)+0)*1) =1)</f>
        <v>#NAME?</v>
      </c>
      <c r="T140" s="110">
        <f>LEN(ETMRoutes!$K140)</f>
        <v>123</v>
      </c>
      <c r="U140" s="104"/>
      <c r="V140" s="104"/>
      <c r="W140" s="104"/>
      <c r="X140" s="104"/>
      <c r="Y140" s="104"/>
      <c r="Z140" s="104"/>
    </row>
    <row r="141" spans="1:26" ht="14.25" customHeight="1" x14ac:dyDescent="0.2">
      <c r="A141" s="111" t="s">
        <v>51</v>
      </c>
      <c r="B141" s="112">
        <v>147</v>
      </c>
      <c r="C141" s="113" t="str">
        <f>ETMRoutes!$A141 &amp; ETMRoutes!$B141</f>
        <v>MRG147</v>
      </c>
      <c r="D141" s="114" t="e">
        <f t="array" aca="1" ref="D141" ca="1">INDEX(ETMRoutes!$C$2:$C$721, MATCH(1,(ETMRoutes!$O141=ETMRoutes!$K$2:$K$721)*1,0))</f>
        <v>#N/A</v>
      </c>
      <c r="E141" s="114" t="s">
        <v>3083</v>
      </c>
      <c r="F141" s="114" t="str">
        <f>VLOOKUP(ETMRoutes!$N141,Code2Loc,2,FALSE) &amp; "-" &amp; VLOOKUP(ETMRoutes!$M141,Code2Loc,2,FALSE)</f>
        <v>SECRETERIAT-MARGAO</v>
      </c>
      <c r="G141" s="114"/>
      <c r="H141" s="114">
        <v>39</v>
      </c>
      <c r="I141" s="114" t="s">
        <v>1171</v>
      </c>
      <c r="J141" s="115" t="s">
        <v>3083</v>
      </c>
      <c r="K141" s="115" t="s">
        <v>4463</v>
      </c>
      <c r="L141" s="110" t="s">
        <v>4464</v>
      </c>
      <c r="M141" s="110" t="s">
        <v>51</v>
      </c>
      <c r="N141" s="110" t="s">
        <v>3085</v>
      </c>
      <c r="O141" s="110" t="e">
        <f t="array" aca="1" ref="O141" ca="1">IFS(
ETMRoutes!$Q141&gt;ETMRoutes!$R141,ETMRoutes!$K141,ETMRoutes!$Q141&lt;ETMRoutes!$R141,ETMRoutes!$L141, TRUE, IF(ETMRoutes!$K141&lt;= ETMRoutes!$L141,ETMRoutes!$K141, ETMRoutes!$L141)
)</f>
        <v>#NAME?</v>
      </c>
      <c r="P141" s="112">
        <f>ETMRoutes!$B141</f>
        <v>147</v>
      </c>
      <c r="Q141" s="113">
        <f t="array" ref="Q141">SUMPRODUCT(  ( (ETMRoutes!$K$2:$K$721=ETMRoutes!$K141)+0 )*1 )</f>
        <v>1</v>
      </c>
      <c r="R141" s="114">
        <f t="array" ref="R141">SUMPRODUCT(  ( (ETMRoutes!$L$2:$L$721=ETMRoutes!$K141)+0 )*1 )</f>
        <v>0</v>
      </c>
      <c r="S141" s="114" t="e">
        <f t="array" aca="1" ref="S141" ca="1">AND(ETMRoutes!$K141=ETMRoutes!$O141, SUMPRODUCT( ( ($K$2:$K141=ETMRoutes!$K141)+0)*1) =1)</f>
        <v>#NAME?</v>
      </c>
      <c r="T141" s="110">
        <f>LEN(ETMRoutes!$K141)</f>
        <v>7</v>
      </c>
      <c r="U141" s="104"/>
      <c r="V141" s="104"/>
      <c r="W141" s="104"/>
      <c r="X141" s="104"/>
      <c r="Y141" s="104"/>
      <c r="Z141" s="104"/>
    </row>
    <row r="142" spans="1:26" ht="14.25" customHeight="1" x14ac:dyDescent="0.2">
      <c r="A142" s="111" t="s">
        <v>51</v>
      </c>
      <c r="B142" s="112">
        <v>148</v>
      </c>
      <c r="C142" s="113" t="str">
        <f>ETMRoutes!$A142 &amp; ETMRoutes!$B142</f>
        <v>MRG148</v>
      </c>
      <c r="D142" s="114" t="e">
        <f t="array" aca="1" ref="D142" ca="1">INDEX(ETMRoutes!$C$2:$C$721, MATCH(1,(ETMRoutes!$O142=ETMRoutes!$K$2:$K$721)*1,0))</f>
        <v>#N/A</v>
      </c>
      <c r="E142" s="114" t="s">
        <v>3086</v>
      </c>
      <c r="F142" s="114" t="str">
        <f>VLOOKUP(ETMRoutes!$N142,Code2Loc,2,FALSE) &amp; "-" &amp; VLOOKUP(ETMRoutes!$M142,Code2Loc,2,FALSE)</f>
        <v>COLLEM-MARGAO</v>
      </c>
      <c r="G142" s="114" t="s">
        <v>179</v>
      </c>
      <c r="H142" s="114">
        <v>52</v>
      </c>
      <c r="I142" s="114" t="s">
        <v>12</v>
      </c>
      <c r="J142" s="115" t="s">
        <v>4465</v>
      </c>
      <c r="K142" s="115" t="s">
        <v>4466</v>
      </c>
      <c r="L142" s="110" t="s">
        <v>4467</v>
      </c>
      <c r="M142" s="110" t="s">
        <v>51</v>
      </c>
      <c r="N142" s="110" t="s">
        <v>2667</v>
      </c>
      <c r="O142" s="110" t="e">
        <f t="array" aca="1" ref="O142" ca="1">IFS(
ETMRoutes!$Q142&gt;ETMRoutes!$R142,ETMRoutes!$K142,ETMRoutes!$Q142&lt;ETMRoutes!$R142,ETMRoutes!$L142, TRUE, IF(ETMRoutes!$K142&lt;= ETMRoutes!$L142,ETMRoutes!$K142, ETMRoutes!$L142)
)</f>
        <v>#NAME?</v>
      </c>
      <c r="P142" s="112">
        <f>ETMRoutes!$B142</f>
        <v>148</v>
      </c>
      <c r="Q142" s="113">
        <f t="array" ref="Q142">SUMPRODUCT(  ( (ETMRoutes!$K$2:$K$721=ETMRoutes!$K142)+0 )*1 )</f>
        <v>1</v>
      </c>
      <c r="R142" s="114">
        <f t="array" ref="R142">SUMPRODUCT(  ( (ETMRoutes!$L$2:$L$721=ETMRoutes!$K142)+0 )*1 )</f>
        <v>0</v>
      </c>
      <c r="S142" s="114" t="e">
        <f t="array" aca="1" ref="S142" ca="1">AND(ETMRoutes!$K142=ETMRoutes!$O142, SUMPRODUCT( ( ($K$2:$K142=ETMRoutes!$K142)+0)*1) =1)</f>
        <v>#NAME?</v>
      </c>
      <c r="T142" s="110">
        <f>LEN(ETMRoutes!$K142)</f>
        <v>127</v>
      </c>
      <c r="U142" s="104"/>
      <c r="V142" s="104"/>
      <c r="W142" s="104"/>
      <c r="X142" s="104"/>
      <c r="Y142" s="104"/>
      <c r="Z142" s="104"/>
    </row>
    <row r="143" spans="1:26" ht="14.25" customHeight="1" x14ac:dyDescent="0.2">
      <c r="A143" s="111" t="s">
        <v>51</v>
      </c>
      <c r="B143" s="112">
        <v>151</v>
      </c>
      <c r="C143" s="113" t="str">
        <f>ETMRoutes!$A143 &amp; ETMRoutes!$B143</f>
        <v>MRG151</v>
      </c>
      <c r="D143" s="114" t="e">
        <f t="array" aca="1" ref="D143" ca="1">INDEX(ETMRoutes!$C$2:$C$721, MATCH(1,(ETMRoutes!$O143=ETMRoutes!$K$2:$K$721)*1,0))</f>
        <v>#N/A</v>
      </c>
      <c r="E143" s="114" t="s">
        <v>3089</v>
      </c>
      <c r="F143" s="114" t="str">
        <f>VLOOKUP(ETMRoutes!$N143,Code2Loc,2,FALSE) &amp; "-" &amp; VLOOKUP(ETMRoutes!$M143,Code2Loc,2,FALSE)</f>
        <v>BELGAO-MARGAO</v>
      </c>
      <c r="G143" s="114"/>
      <c r="H143" s="114">
        <v>143</v>
      </c>
      <c r="I143" s="114" t="s">
        <v>1189</v>
      </c>
      <c r="J143" s="115" t="s">
        <v>4468</v>
      </c>
      <c r="K143" s="115" t="s">
        <v>4469</v>
      </c>
      <c r="L143" s="110" t="s">
        <v>4470</v>
      </c>
      <c r="M143" s="110" t="s">
        <v>51</v>
      </c>
      <c r="N143" s="110" t="s">
        <v>3092</v>
      </c>
      <c r="O143" s="110" t="e">
        <f t="array" aca="1" ref="O143" ca="1">IFS(
ETMRoutes!$Q143&gt;ETMRoutes!$R143,ETMRoutes!$K143,ETMRoutes!$Q143&lt;ETMRoutes!$R143,ETMRoutes!$L143, TRUE, IF(ETMRoutes!$K143&lt;= ETMRoutes!$L143,ETMRoutes!$K143, ETMRoutes!$L143)
)</f>
        <v>#NAME?</v>
      </c>
      <c r="P143" s="112">
        <f>ETMRoutes!$B143</f>
        <v>151</v>
      </c>
      <c r="Q143" s="113">
        <f t="array" ref="Q143">SUMPRODUCT(  ( (ETMRoutes!$K$2:$K$721=ETMRoutes!$K143)+0 )*1 )</f>
        <v>1</v>
      </c>
      <c r="R143" s="114">
        <f t="array" ref="R143">SUMPRODUCT(  ( (ETMRoutes!$L$2:$L$721=ETMRoutes!$K143)+0 )*1 )</f>
        <v>0</v>
      </c>
      <c r="S143" s="114" t="e">
        <f t="array" aca="1" ref="S143" ca="1">AND(ETMRoutes!$K143=ETMRoutes!$O143, SUMPRODUCT( ( ($K$2:$K143=ETMRoutes!$K143)+0)*1) =1)</f>
        <v>#NAME?</v>
      </c>
      <c r="T143" s="110">
        <f>LEN(ETMRoutes!$K143)</f>
        <v>15</v>
      </c>
      <c r="U143" s="104"/>
      <c r="V143" s="104"/>
      <c r="W143" s="104"/>
      <c r="X143" s="104"/>
      <c r="Y143" s="104"/>
      <c r="Z143" s="104"/>
    </row>
    <row r="144" spans="1:26" ht="14.25" customHeight="1" x14ac:dyDescent="0.2">
      <c r="A144" s="111" t="s">
        <v>51</v>
      </c>
      <c r="B144" s="112">
        <v>152</v>
      </c>
      <c r="C144" s="113" t="str">
        <f>ETMRoutes!$A144 &amp; ETMRoutes!$B144</f>
        <v>MRG152</v>
      </c>
      <c r="D144" s="114" t="e">
        <f t="array" aca="1" ref="D144" ca="1">INDEX(ETMRoutes!$C$2:$C$721, MATCH(1,(ETMRoutes!$O144=ETMRoutes!$K$2:$K$721)*1,0))</f>
        <v>#N/A</v>
      </c>
      <c r="E144" s="114" t="s">
        <v>3089</v>
      </c>
      <c r="F144" s="114" t="str">
        <f>VLOOKUP(ETMRoutes!$N144,Code2Loc,2,FALSE) &amp; "-" &amp; VLOOKUP(ETMRoutes!$M144,Code2Loc,2,FALSE)</f>
        <v>BELGAO-MARGAO</v>
      </c>
      <c r="G144" s="114"/>
      <c r="H144" s="114">
        <v>143</v>
      </c>
      <c r="I144" s="114" t="s">
        <v>1189</v>
      </c>
      <c r="J144" s="115" t="s">
        <v>4471</v>
      </c>
      <c r="K144" s="115" t="s">
        <v>4472</v>
      </c>
      <c r="L144" s="110" t="s">
        <v>4473</v>
      </c>
      <c r="M144" s="110" t="s">
        <v>51</v>
      </c>
      <c r="N144" s="110" t="s">
        <v>3092</v>
      </c>
      <c r="O144" s="110" t="e">
        <f t="array" aca="1" ref="O144" ca="1">IFS(
ETMRoutes!$Q144&gt;ETMRoutes!$R144,ETMRoutes!$K144,ETMRoutes!$Q144&lt;ETMRoutes!$R144,ETMRoutes!$L144, TRUE, IF(ETMRoutes!$K144&lt;= ETMRoutes!$L144,ETMRoutes!$K144, ETMRoutes!$L144)
)</f>
        <v>#NAME?</v>
      </c>
      <c r="P144" s="112">
        <f>ETMRoutes!$B144</f>
        <v>152</v>
      </c>
      <c r="Q144" s="113">
        <f t="array" ref="Q144">SUMPRODUCT(  ( (ETMRoutes!$K$2:$K$721=ETMRoutes!$K144)+0 )*1 )</f>
        <v>1</v>
      </c>
      <c r="R144" s="114">
        <f t="array" ref="R144">SUMPRODUCT(  ( (ETMRoutes!$L$2:$L$721=ETMRoutes!$K144)+0 )*1 )</f>
        <v>0</v>
      </c>
      <c r="S144" s="114" t="e">
        <f t="array" aca="1" ref="S144" ca="1">AND(ETMRoutes!$K144=ETMRoutes!$O144, SUMPRODUCT( ( ($K$2:$K144=ETMRoutes!$K144)+0)*1) =1)</f>
        <v>#NAME?</v>
      </c>
      <c r="T144" s="110">
        <f>LEN(ETMRoutes!$K144)</f>
        <v>19</v>
      </c>
      <c r="U144" s="104"/>
      <c r="V144" s="104"/>
      <c r="W144" s="104"/>
      <c r="X144" s="104"/>
      <c r="Y144" s="104"/>
      <c r="Z144" s="104"/>
    </row>
    <row r="145" spans="1:26" ht="14.25" customHeight="1" x14ac:dyDescent="0.2">
      <c r="A145" s="111" t="s">
        <v>51</v>
      </c>
      <c r="B145" s="112">
        <v>153</v>
      </c>
      <c r="C145" s="113" t="str">
        <f>ETMRoutes!$A145 &amp; ETMRoutes!$B145</f>
        <v>MRG153</v>
      </c>
      <c r="D145" s="114" t="e">
        <f t="array" aca="1" ref="D145" ca="1">INDEX(ETMRoutes!$C$2:$C$721, MATCH(1,(ETMRoutes!$O145=ETMRoutes!$K$2:$K$721)*1,0))</f>
        <v>#N/A</v>
      </c>
      <c r="E145" s="114" t="s">
        <v>3089</v>
      </c>
      <c r="F145" s="114" t="str">
        <f>VLOOKUP(ETMRoutes!$N145,Code2Loc,2,FALSE) &amp; "-" &amp; VLOOKUP(ETMRoutes!$M145,Code2Loc,2,FALSE)</f>
        <v>BELGAVI CBT-MARGAO</v>
      </c>
      <c r="G145" s="114"/>
      <c r="H145" s="114">
        <v>138</v>
      </c>
      <c r="I145" s="114" t="s">
        <v>1189</v>
      </c>
      <c r="J145" s="115" t="s">
        <v>4474</v>
      </c>
      <c r="K145" s="115" t="s">
        <v>4475</v>
      </c>
      <c r="L145" s="110" t="s">
        <v>4476</v>
      </c>
      <c r="M145" s="110" t="s">
        <v>51</v>
      </c>
      <c r="N145" s="110" t="s">
        <v>1365</v>
      </c>
      <c r="O145" s="110" t="e">
        <f t="array" aca="1" ref="O145" ca="1">IFS(
ETMRoutes!$Q145&gt;ETMRoutes!$R145,ETMRoutes!$K145,ETMRoutes!$Q145&lt;ETMRoutes!$R145,ETMRoutes!$L145, TRUE, IF(ETMRoutes!$K145&lt;= ETMRoutes!$L145,ETMRoutes!$K145, ETMRoutes!$L145)
)</f>
        <v>#NAME?</v>
      </c>
      <c r="P145" s="112">
        <f>ETMRoutes!$B145</f>
        <v>153</v>
      </c>
      <c r="Q145" s="113">
        <f t="array" ref="Q145">SUMPRODUCT(  ( (ETMRoutes!$K$2:$K$721=ETMRoutes!$K145)+0 )*1 )</f>
        <v>1</v>
      </c>
      <c r="R145" s="114">
        <f t="array" ref="R145">SUMPRODUCT(  ( (ETMRoutes!$L$2:$L$721=ETMRoutes!$K145)+0 )*1 )</f>
        <v>0</v>
      </c>
      <c r="S145" s="114" t="e">
        <f t="array" aca="1" ref="S145" ca="1">AND(ETMRoutes!$K145=ETMRoutes!$O145, SUMPRODUCT( ( ($K$2:$K145=ETMRoutes!$K145)+0)*1) =1)</f>
        <v>#NAME?</v>
      </c>
      <c r="T145" s="110">
        <f>LEN(ETMRoutes!$K145)</f>
        <v>27</v>
      </c>
      <c r="U145" s="104"/>
      <c r="V145" s="104"/>
      <c r="W145" s="104"/>
      <c r="X145" s="104"/>
      <c r="Y145" s="104"/>
      <c r="Z145" s="104"/>
    </row>
    <row r="146" spans="1:26" ht="14.25" customHeight="1" x14ac:dyDescent="0.2">
      <c r="A146" s="111" t="s">
        <v>51</v>
      </c>
      <c r="B146" s="112">
        <v>155</v>
      </c>
      <c r="C146" s="113" t="str">
        <f>ETMRoutes!$A146 &amp; ETMRoutes!$B146</f>
        <v>MRG155</v>
      </c>
      <c r="D146" s="114" t="e">
        <f t="array" aca="1" ref="D146" ca="1">INDEX(ETMRoutes!$C$2:$C$721, MATCH(1,(ETMRoutes!$O146=ETMRoutes!$K$2:$K$721)*1,0))</f>
        <v>#N/A</v>
      </c>
      <c r="E146" s="114" t="s">
        <v>3095</v>
      </c>
      <c r="F146" s="114" t="str">
        <f>VLOOKUP(ETMRoutes!$N146,Code2Loc,2,FALSE) &amp; "-" &amp; VLOOKUP(ETMRoutes!$M146,Code2Loc,2,FALSE)</f>
        <v>GADAG-MARGAO</v>
      </c>
      <c r="G146" s="114"/>
      <c r="H146" s="114">
        <v>241</v>
      </c>
      <c r="I146" s="114" t="s">
        <v>1189</v>
      </c>
      <c r="J146" s="115" t="s">
        <v>4477</v>
      </c>
      <c r="K146" s="115" t="s">
        <v>4478</v>
      </c>
      <c r="L146" s="110" t="s">
        <v>4479</v>
      </c>
      <c r="M146" s="110" t="s">
        <v>51</v>
      </c>
      <c r="N146" s="110" t="s">
        <v>2304</v>
      </c>
      <c r="O146" s="110" t="e">
        <f t="array" aca="1" ref="O146" ca="1">IFS(
ETMRoutes!$Q146&gt;ETMRoutes!$R146,ETMRoutes!$K146,ETMRoutes!$Q146&lt;ETMRoutes!$R146,ETMRoutes!$L146, TRUE, IF(ETMRoutes!$K146&lt;= ETMRoutes!$L146,ETMRoutes!$K146, ETMRoutes!$L146)
)</f>
        <v>#NAME?</v>
      </c>
      <c r="P146" s="112">
        <f>ETMRoutes!$B146</f>
        <v>155</v>
      </c>
      <c r="Q146" s="113">
        <f t="array" ref="Q146">SUMPRODUCT(  ( (ETMRoutes!$K$2:$K$721=ETMRoutes!$K146)+0 )*1 )</f>
        <v>1</v>
      </c>
      <c r="R146" s="114">
        <f t="array" ref="R146">SUMPRODUCT(  ( (ETMRoutes!$L$2:$L$721=ETMRoutes!$K146)+0 )*1 )</f>
        <v>0</v>
      </c>
      <c r="S146" s="114" t="e">
        <f t="array" aca="1" ref="S146" ca="1">AND(ETMRoutes!$K146=ETMRoutes!$O146, SUMPRODUCT( ( ($K$2:$K146=ETMRoutes!$K146)+0)*1) =1)</f>
        <v>#NAME?</v>
      </c>
      <c r="T146" s="110">
        <f>LEN(ETMRoutes!$K146)</f>
        <v>67</v>
      </c>
      <c r="U146" s="104"/>
      <c r="V146" s="104"/>
      <c r="W146" s="104"/>
      <c r="X146" s="104"/>
      <c r="Y146" s="104"/>
      <c r="Z146" s="104"/>
    </row>
    <row r="147" spans="1:26" ht="14.25" customHeight="1" x14ac:dyDescent="0.2">
      <c r="A147" s="111" t="s">
        <v>51</v>
      </c>
      <c r="B147" s="112">
        <v>156</v>
      </c>
      <c r="C147" s="113" t="str">
        <f>ETMRoutes!$A147 &amp; ETMRoutes!$B147</f>
        <v>MRG156</v>
      </c>
      <c r="D147" s="114" t="e">
        <f t="array" aca="1" ref="D147" ca="1">INDEX(ETMRoutes!$C$2:$C$721, MATCH(1,(ETMRoutes!$O147=ETMRoutes!$K$2:$K$721)*1,0))</f>
        <v>#N/A</v>
      </c>
      <c r="E147" s="114" t="s">
        <v>3101</v>
      </c>
      <c r="F147" s="114" t="str">
        <f>VLOOKUP(ETMRoutes!$N147,Code2Loc,2,FALSE) &amp; "-" &amp; VLOOKUP(ETMRoutes!$M147,Code2Loc,2,FALSE)</f>
        <v>HUBALI-MARGAO</v>
      </c>
      <c r="G147" s="114" t="s">
        <v>1387</v>
      </c>
      <c r="H147" s="114">
        <v>191</v>
      </c>
      <c r="I147" s="114" t="s">
        <v>1189</v>
      </c>
      <c r="J147" s="115" t="s">
        <v>4480</v>
      </c>
      <c r="K147" s="115" t="s">
        <v>4481</v>
      </c>
      <c r="L147" s="110" t="s">
        <v>4482</v>
      </c>
      <c r="M147" s="110" t="s">
        <v>51</v>
      </c>
      <c r="N147" s="110" t="s">
        <v>1413</v>
      </c>
      <c r="O147" s="110" t="e">
        <f t="array" aca="1" ref="O147" ca="1">IFS(
ETMRoutes!$Q147&gt;ETMRoutes!$R147,ETMRoutes!$K147,ETMRoutes!$Q147&lt;ETMRoutes!$R147,ETMRoutes!$L147, TRUE, IF(ETMRoutes!$K147&lt;= ETMRoutes!$L147,ETMRoutes!$K147, ETMRoutes!$L147)
)</f>
        <v>#NAME?</v>
      </c>
      <c r="P147" s="112">
        <f>ETMRoutes!$B147</f>
        <v>156</v>
      </c>
      <c r="Q147" s="113">
        <f t="array" ref="Q147">SUMPRODUCT(  ( (ETMRoutes!$K$2:$K$721=ETMRoutes!$K147)+0 )*1 )</f>
        <v>1</v>
      </c>
      <c r="R147" s="114">
        <f t="array" ref="R147">SUMPRODUCT(  ( (ETMRoutes!$L$2:$L$721=ETMRoutes!$K147)+0 )*1 )</f>
        <v>0</v>
      </c>
      <c r="S147" s="114" t="e">
        <f t="array" aca="1" ref="S147" ca="1">AND(ETMRoutes!$K147=ETMRoutes!$O147, SUMPRODUCT( ( ($K$2:$K147=ETMRoutes!$K147)+0)*1) =1)</f>
        <v>#NAME?</v>
      </c>
      <c r="T147" s="110">
        <f>LEN(ETMRoutes!$K147)</f>
        <v>59</v>
      </c>
      <c r="U147" s="104"/>
      <c r="V147" s="104"/>
      <c r="W147" s="104"/>
      <c r="X147" s="104"/>
      <c r="Y147" s="104"/>
      <c r="Z147" s="104"/>
    </row>
    <row r="148" spans="1:26" ht="14.25" customHeight="1" x14ac:dyDescent="0.2">
      <c r="A148" s="111" t="s">
        <v>51</v>
      </c>
      <c r="B148" s="112">
        <v>157</v>
      </c>
      <c r="C148" s="113" t="str">
        <f>ETMRoutes!$A148 &amp; ETMRoutes!$B148</f>
        <v>MRG157</v>
      </c>
      <c r="D148" s="114" t="e">
        <f t="array" aca="1" ref="D148" ca="1">INDEX(ETMRoutes!$C$2:$C$721, MATCH(1,(ETMRoutes!$O148=ETMRoutes!$K$2:$K$721)*1,0))</f>
        <v>#N/A</v>
      </c>
      <c r="E148" s="114" t="s">
        <v>3089</v>
      </c>
      <c r="F148" s="114" t="str">
        <f>VLOOKUP(ETMRoutes!$N148,Code2Loc,2,FALSE) &amp; "-" &amp; VLOOKUP(ETMRoutes!$M148,Code2Loc,2,FALSE)</f>
        <v>BELGAO-MARGAO</v>
      </c>
      <c r="G148" s="114"/>
      <c r="H148" s="114">
        <v>129</v>
      </c>
      <c r="I148" s="114" t="s">
        <v>1189</v>
      </c>
      <c r="J148" s="115" t="s">
        <v>4483</v>
      </c>
      <c r="K148" s="115" t="s">
        <v>4484</v>
      </c>
      <c r="L148" s="110" t="s">
        <v>4485</v>
      </c>
      <c r="M148" s="110" t="s">
        <v>51</v>
      </c>
      <c r="N148" s="110" t="s">
        <v>3092</v>
      </c>
      <c r="O148" s="110" t="e">
        <f t="array" aca="1" ref="O148" ca="1">IFS(
ETMRoutes!$Q148&gt;ETMRoutes!$R148,ETMRoutes!$K148,ETMRoutes!$Q148&lt;ETMRoutes!$R148,ETMRoutes!$L148, TRUE, IF(ETMRoutes!$K148&lt;= ETMRoutes!$L148,ETMRoutes!$K148, ETMRoutes!$L148)
)</f>
        <v>#NAME?</v>
      </c>
      <c r="P148" s="112">
        <f>ETMRoutes!$B148</f>
        <v>157</v>
      </c>
      <c r="Q148" s="113">
        <f t="array" ref="Q148">SUMPRODUCT(  ( (ETMRoutes!$K$2:$K$721=ETMRoutes!$K148)+0 )*1 )</f>
        <v>1</v>
      </c>
      <c r="R148" s="114">
        <f t="array" ref="R148">SUMPRODUCT(  ( (ETMRoutes!$L$2:$L$721=ETMRoutes!$K148)+0 )*1 )</f>
        <v>0</v>
      </c>
      <c r="S148" s="114" t="e">
        <f t="array" aca="1" ref="S148" ca="1">AND(ETMRoutes!$K148=ETMRoutes!$O148, SUMPRODUCT( ( ($K$2:$K148=ETMRoutes!$K148)+0)*1) =1)</f>
        <v>#NAME?</v>
      </c>
      <c r="T148" s="110">
        <f>LEN(ETMRoutes!$K148)</f>
        <v>55</v>
      </c>
      <c r="U148" s="104"/>
      <c r="V148" s="104"/>
      <c r="W148" s="104"/>
      <c r="X148" s="104"/>
      <c r="Y148" s="104"/>
      <c r="Z148" s="104"/>
    </row>
    <row r="149" spans="1:26" ht="14.25" customHeight="1" x14ac:dyDescent="0.2">
      <c r="A149" s="111" t="s">
        <v>51</v>
      </c>
      <c r="B149" s="112">
        <v>158</v>
      </c>
      <c r="C149" s="113" t="str">
        <f>ETMRoutes!$A149 &amp; ETMRoutes!$B149</f>
        <v>MRG158</v>
      </c>
      <c r="D149" s="114" t="e">
        <f t="array" aca="1" ref="D149" ca="1">INDEX(ETMRoutes!$C$2:$C$721, MATCH(1,(ETMRoutes!$O149=ETMRoutes!$K$2:$K$721)*1,0))</f>
        <v>#N/A</v>
      </c>
      <c r="E149" s="114" t="s">
        <v>3010</v>
      </c>
      <c r="F149" s="114" t="str">
        <f>VLOOKUP(ETMRoutes!$N149,Code2Loc,2,FALSE) &amp; "-" &amp; VLOOKUP(ETMRoutes!$M149,Code2Loc,2,FALSE)</f>
        <v>KOLHAPUR-MARGAO</v>
      </c>
      <c r="G149" s="114"/>
      <c r="H149" s="114">
        <v>240</v>
      </c>
      <c r="I149" s="114" t="s">
        <v>1463</v>
      </c>
      <c r="J149" s="115" t="s">
        <v>4486</v>
      </c>
      <c r="K149" s="115" t="s">
        <v>4487</v>
      </c>
      <c r="L149" s="110" t="s">
        <v>4488</v>
      </c>
      <c r="M149" s="110" t="s">
        <v>51</v>
      </c>
      <c r="N149" s="110" t="s">
        <v>1306</v>
      </c>
      <c r="O149" s="110" t="e">
        <f t="array" aca="1" ref="O149" ca="1">IFS(
ETMRoutes!$Q149&gt;ETMRoutes!$R149,ETMRoutes!$K149,ETMRoutes!$Q149&lt;ETMRoutes!$R149,ETMRoutes!$L149, TRUE, IF(ETMRoutes!$K149&lt;= ETMRoutes!$L149,ETMRoutes!$K149, ETMRoutes!$L149)
)</f>
        <v>#NAME?</v>
      </c>
      <c r="P149" s="112">
        <f>ETMRoutes!$B149</f>
        <v>158</v>
      </c>
      <c r="Q149" s="113">
        <f t="array" ref="Q149">SUMPRODUCT(  ( (ETMRoutes!$K$2:$K$721=ETMRoutes!$K149)+0 )*1 )</f>
        <v>1</v>
      </c>
      <c r="R149" s="114">
        <f t="array" ref="R149">SUMPRODUCT(  ( (ETMRoutes!$L$2:$L$721=ETMRoutes!$K149)+0 )*1 )</f>
        <v>0</v>
      </c>
      <c r="S149" s="114" t="e">
        <f t="array" aca="1" ref="S149" ca="1">AND(ETMRoutes!$K149=ETMRoutes!$O149, SUMPRODUCT( ( ($K$2:$K149=ETMRoutes!$K149)+0)*1) =1)</f>
        <v>#NAME?</v>
      </c>
      <c r="T149" s="110">
        <f>LEN(ETMRoutes!$K149)</f>
        <v>79</v>
      </c>
      <c r="U149" s="104"/>
      <c r="V149" s="104"/>
      <c r="W149" s="104"/>
      <c r="X149" s="104"/>
      <c r="Y149" s="104"/>
      <c r="Z149" s="104"/>
    </row>
    <row r="150" spans="1:26" ht="14.25" customHeight="1" x14ac:dyDescent="0.2">
      <c r="A150" s="111" t="s">
        <v>51</v>
      </c>
      <c r="B150" s="112">
        <v>159</v>
      </c>
      <c r="C150" s="113" t="str">
        <f>ETMRoutes!$A150 &amp; ETMRoutes!$B150</f>
        <v>MRG159</v>
      </c>
      <c r="D150" s="114" t="e">
        <f t="array" aca="1" ref="D150" ca="1">INDEX(ETMRoutes!$C$2:$C$721, MATCH(1,(ETMRoutes!$O150=ETMRoutes!$K$2:$K$721)*1,0))</f>
        <v>#N/A</v>
      </c>
      <c r="E150" s="114" t="s">
        <v>3089</v>
      </c>
      <c r="F150" s="114" t="str">
        <f>VLOOKUP(ETMRoutes!$N150,Code2Loc,2,FALSE) &amp; "-" &amp; VLOOKUP(ETMRoutes!$M150,Code2Loc,2,FALSE)</f>
        <v>BELGAO-MARGAO</v>
      </c>
      <c r="G150" s="114"/>
      <c r="H150" s="114">
        <v>140</v>
      </c>
      <c r="I150" s="114" t="s">
        <v>1189</v>
      </c>
      <c r="J150" s="115" t="s">
        <v>4489</v>
      </c>
      <c r="K150" s="115" t="s">
        <v>4490</v>
      </c>
      <c r="L150" s="110" t="s">
        <v>4491</v>
      </c>
      <c r="M150" s="110" t="s">
        <v>51</v>
      </c>
      <c r="N150" s="110" t="s">
        <v>3092</v>
      </c>
      <c r="O150" s="110" t="e">
        <f t="array" aca="1" ref="O150" ca="1">IFS(
ETMRoutes!$Q150&gt;ETMRoutes!$R150,ETMRoutes!$K150,ETMRoutes!$Q150&lt;ETMRoutes!$R150,ETMRoutes!$L150, TRUE, IF(ETMRoutes!$K150&lt;= ETMRoutes!$L150,ETMRoutes!$K150, ETMRoutes!$L150)
)</f>
        <v>#NAME?</v>
      </c>
      <c r="P150" s="112">
        <f>ETMRoutes!$B150</f>
        <v>159</v>
      </c>
      <c r="Q150" s="113">
        <f t="array" ref="Q150">SUMPRODUCT(  ( (ETMRoutes!$K$2:$K$721=ETMRoutes!$K150)+0 )*1 )</f>
        <v>1</v>
      </c>
      <c r="R150" s="114">
        <f t="array" ref="R150">SUMPRODUCT(  ( (ETMRoutes!$L$2:$L$721=ETMRoutes!$K150)+0 )*1 )</f>
        <v>0</v>
      </c>
      <c r="S150" s="114" t="e">
        <f t="array" aca="1" ref="S150" ca="1">AND(ETMRoutes!$K150=ETMRoutes!$O150, SUMPRODUCT( ( ($K$2:$K150=ETMRoutes!$K150)+0)*1) =1)</f>
        <v>#NAME?</v>
      </c>
      <c r="T150" s="110">
        <f>LEN(ETMRoutes!$K150)</f>
        <v>83</v>
      </c>
      <c r="U150" s="104"/>
      <c r="V150" s="104"/>
      <c r="W150" s="104"/>
      <c r="X150" s="104"/>
      <c r="Y150" s="104"/>
      <c r="Z150" s="104"/>
    </row>
    <row r="151" spans="1:26" ht="14.25" customHeight="1" x14ac:dyDescent="0.2">
      <c r="A151" s="111" t="s">
        <v>51</v>
      </c>
      <c r="B151" s="112">
        <v>161</v>
      </c>
      <c r="C151" s="113" t="str">
        <f>ETMRoutes!$A151 &amp; ETMRoutes!$B151</f>
        <v>MRG161</v>
      </c>
      <c r="D151" s="114" t="e">
        <f t="array" aca="1" ref="D151" ca="1">INDEX(ETMRoutes!$C$2:$C$721, MATCH(1,(ETMRoutes!$O151=ETMRoutes!$K$2:$K$721)*1,0))</f>
        <v>#N/A</v>
      </c>
      <c r="E151" s="114" t="s">
        <v>1566</v>
      </c>
      <c r="F151" s="114" t="str">
        <f>VLOOKUP(ETMRoutes!$N151,Code2Loc,2,FALSE) &amp; "-" &amp; VLOOKUP(ETMRoutes!$M151,Code2Loc,2,FALSE)</f>
        <v>PANAJI-MARGAO</v>
      </c>
      <c r="G151" s="114"/>
      <c r="H151" s="114">
        <v>31</v>
      </c>
      <c r="I151" s="114" t="s">
        <v>1175</v>
      </c>
      <c r="J151" s="115" t="s">
        <v>4492</v>
      </c>
      <c r="K151" s="115" t="s">
        <v>4493</v>
      </c>
      <c r="L151" s="110" t="s">
        <v>4494</v>
      </c>
      <c r="M151" s="110" t="s">
        <v>51</v>
      </c>
      <c r="N151" s="110" t="s">
        <v>14</v>
      </c>
      <c r="O151" s="110" t="e">
        <f t="array" aca="1" ref="O151" ca="1">IFS(
ETMRoutes!$Q151&gt;ETMRoutes!$R151,ETMRoutes!$K151,ETMRoutes!$Q151&lt;ETMRoutes!$R151,ETMRoutes!$L151, TRUE, IF(ETMRoutes!$K151&lt;= ETMRoutes!$L151,ETMRoutes!$K151, ETMRoutes!$L151)
)</f>
        <v>#NAME?</v>
      </c>
      <c r="P151" s="112">
        <f>ETMRoutes!$B151</f>
        <v>161</v>
      </c>
      <c r="Q151" s="113">
        <f t="array" ref="Q151">SUMPRODUCT(  ( (ETMRoutes!$K$2:$K$721=ETMRoutes!$K151)+0 )*1 )</f>
        <v>1</v>
      </c>
      <c r="R151" s="114">
        <f t="array" ref="R151">SUMPRODUCT(  ( (ETMRoutes!$L$2:$L$721=ETMRoutes!$K151)+0 )*1 )</f>
        <v>0</v>
      </c>
      <c r="S151" s="114" t="e">
        <f t="array" aca="1" ref="S151" ca="1">AND(ETMRoutes!$K151=ETMRoutes!$O151, SUMPRODUCT( ( ($K$2:$K151=ETMRoutes!$K151)+0)*1) =1)</f>
        <v>#NAME?</v>
      </c>
      <c r="T151" s="110">
        <f>LEN(ETMRoutes!$K151)</f>
        <v>75</v>
      </c>
      <c r="U151" s="104"/>
      <c r="V151" s="104"/>
      <c r="W151" s="104"/>
      <c r="X151" s="104"/>
      <c r="Y151" s="104"/>
      <c r="Z151" s="104"/>
    </row>
    <row r="152" spans="1:26" ht="14.25" customHeight="1" x14ac:dyDescent="0.2">
      <c r="A152" s="111" t="s">
        <v>51</v>
      </c>
      <c r="B152" s="112">
        <v>162</v>
      </c>
      <c r="C152" s="113" t="str">
        <f>ETMRoutes!$A152 &amp; ETMRoutes!$B152</f>
        <v>MRG162</v>
      </c>
      <c r="D152" s="114" t="e">
        <f t="array" aca="1" ref="D152" ca="1">INDEX(ETMRoutes!$C$2:$C$721, MATCH(1,(ETMRoutes!$O152=ETMRoutes!$K$2:$K$721)*1,0))</f>
        <v>#N/A</v>
      </c>
      <c r="E152" s="114" t="s">
        <v>3135</v>
      </c>
      <c r="F152" s="114" t="str">
        <f>VLOOKUP(ETMRoutes!$N152,Code2Loc,2,FALSE) &amp; "-" &amp; VLOOKUP(ETMRoutes!$M152,Code2Loc,2,FALSE)</f>
        <v>GOA UNVRSTY-MARGAO</v>
      </c>
      <c r="G152" s="114"/>
      <c r="H152" s="114">
        <v>39</v>
      </c>
      <c r="I152" s="114" t="s">
        <v>1171</v>
      </c>
      <c r="J152" s="115" t="s">
        <v>3135</v>
      </c>
      <c r="K152" s="115" t="s">
        <v>4495</v>
      </c>
      <c r="L152" s="110" t="s">
        <v>4496</v>
      </c>
      <c r="M152" s="110" t="s">
        <v>51</v>
      </c>
      <c r="N152" s="110" t="s">
        <v>1147</v>
      </c>
      <c r="O152" s="110" t="e">
        <f t="array" aca="1" ref="O152" ca="1">IFS(
ETMRoutes!$Q152&gt;ETMRoutes!$R152,ETMRoutes!$K152,ETMRoutes!$Q152&lt;ETMRoutes!$R152,ETMRoutes!$L152, TRUE, IF(ETMRoutes!$K152&lt;= ETMRoutes!$L152,ETMRoutes!$K152, ETMRoutes!$L152)
)</f>
        <v>#NAME?</v>
      </c>
      <c r="P152" s="112">
        <f>ETMRoutes!$B152</f>
        <v>162</v>
      </c>
      <c r="Q152" s="113">
        <f t="array" ref="Q152">SUMPRODUCT(  ( (ETMRoutes!$K$2:$K$721=ETMRoutes!$K152)+0 )*1 )</f>
        <v>1</v>
      </c>
      <c r="R152" s="114">
        <f t="array" ref="R152">SUMPRODUCT(  ( (ETMRoutes!$L$2:$L$721=ETMRoutes!$K152)+0 )*1 )</f>
        <v>0</v>
      </c>
      <c r="S152" s="114" t="e">
        <f t="array" aca="1" ref="S152" ca="1">AND(ETMRoutes!$K152=ETMRoutes!$O152, SUMPRODUCT( ( ($K$2:$K152=ETMRoutes!$K152)+0)*1) =1)</f>
        <v>#NAME?</v>
      </c>
      <c r="T152" s="110">
        <f>LEN(ETMRoutes!$K152)</f>
        <v>7</v>
      </c>
      <c r="U152" s="104"/>
      <c r="V152" s="104"/>
      <c r="W152" s="104"/>
      <c r="X152" s="104"/>
      <c r="Y152" s="104"/>
      <c r="Z152" s="104"/>
    </row>
    <row r="153" spans="1:26" ht="14.25" customHeight="1" x14ac:dyDescent="0.2">
      <c r="A153" s="111" t="s">
        <v>51</v>
      </c>
      <c r="B153" s="112">
        <v>163</v>
      </c>
      <c r="C153" s="113" t="str">
        <f>ETMRoutes!$A153 &amp; ETMRoutes!$B153</f>
        <v>MRG163</v>
      </c>
      <c r="D153" s="114" t="e">
        <f t="array" aca="1" ref="D153" ca="1">INDEX(ETMRoutes!$C$2:$C$721, MATCH(1,(ETMRoutes!$O153=ETMRoutes!$K$2:$K$721)*1,0))</f>
        <v>#N/A</v>
      </c>
      <c r="E153" s="114" t="s">
        <v>3137</v>
      </c>
      <c r="F153" s="114" t="str">
        <f>VLOOKUP(ETMRoutes!$N153,Code2Loc,2,FALSE) &amp; "-" &amp; VLOOKUP(ETMRoutes!$M153,Code2Loc,2,FALSE)</f>
        <v>MATIMOL-MARGAO</v>
      </c>
      <c r="G153" s="114"/>
      <c r="H153" s="114">
        <v>62</v>
      </c>
      <c r="I153" s="114" t="s">
        <v>12</v>
      </c>
      <c r="J153" s="115" t="s">
        <v>4497</v>
      </c>
      <c r="K153" s="115" t="s">
        <v>4498</v>
      </c>
      <c r="L153" s="110" t="s">
        <v>4499</v>
      </c>
      <c r="M153" s="110" t="s">
        <v>51</v>
      </c>
      <c r="N153" s="110" t="s">
        <v>2524</v>
      </c>
      <c r="O153" s="110" t="e">
        <f t="array" aca="1" ref="O153" ca="1">IFS(
ETMRoutes!$Q153&gt;ETMRoutes!$R153,ETMRoutes!$K153,ETMRoutes!$Q153&lt;ETMRoutes!$R153,ETMRoutes!$L153, TRUE, IF(ETMRoutes!$K153&lt;= ETMRoutes!$L153,ETMRoutes!$K153, ETMRoutes!$L153)
)</f>
        <v>#NAME?</v>
      </c>
      <c r="P153" s="112">
        <f>ETMRoutes!$B153</f>
        <v>163</v>
      </c>
      <c r="Q153" s="113">
        <f t="array" ref="Q153">SUMPRODUCT(  ( (ETMRoutes!$K$2:$K$721=ETMRoutes!$K153)+0 )*1 )</f>
        <v>1</v>
      </c>
      <c r="R153" s="114">
        <f t="array" ref="R153">SUMPRODUCT(  ( (ETMRoutes!$L$2:$L$721=ETMRoutes!$K153)+0 )*1 )</f>
        <v>0</v>
      </c>
      <c r="S153" s="114" t="e">
        <f t="array" aca="1" ref="S153" ca="1">AND(ETMRoutes!$K153=ETMRoutes!$O153, SUMPRODUCT( ( ($K$2:$K153=ETMRoutes!$K153)+0)*1) =1)</f>
        <v>#NAME?</v>
      </c>
      <c r="T153" s="110">
        <f>LEN(ETMRoutes!$K153)</f>
        <v>119</v>
      </c>
      <c r="U153" s="104"/>
      <c r="V153" s="104"/>
      <c r="W153" s="104"/>
      <c r="X153" s="104"/>
      <c r="Y153" s="104"/>
      <c r="Z153" s="104"/>
    </row>
    <row r="154" spans="1:26" ht="14.25" customHeight="1" x14ac:dyDescent="0.2">
      <c r="A154" s="111" t="s">
        <v>51</v>
      </c>
      <c r="B154" s="112">
        <v>164</v>
      </c>
      <c r="C154" s="113" t="str">
        <f>ETMRoutes!$A154 &amp; ETMRoutes!$B154</f>
        <v>MRG164</v>
      </c>
      <c r="D154" s="114" t="e">
        <f t="array" aca="1" ref="D154" ca="1">INDEX(ETMRoutes!$C$2:$C$721, MATCH(1,(ETMRoutes!$O154=ETMRoutes!$K$2:$K$721)*1,0))</f>
        <v>#N/A</v>
      </c>
      <c r="E154" s="114" t="s">
        <v>3139</v>
      </c>
      <c r="F154" s="114" t="str">
        <f>VLOOKUP(ETMRoutes!$N154,Code2Loc,2,FALSE) &amp; "-" &amp; VLOOKUP(ETMRoutes!$M154,Code2Loc,2,FALSE)</f>
        <v>MANGAL-MARGAO</v>
      </c>
      <c r="G154" s="114"/>
      <c r="H154" s="114">
        <v>52</v>
      </c>
      <c r="I154" s="114" t="s">
        <v>12</v>
      </c>
      <c r="J154" s="115" t="s">
        <v>4500</v>
      </c>
      <c r="K154" s="115" t="s">
        <v>4501</v>
      </c>
      <c r="L154" s="110" t="s">
        <v>4502</v>
      </c>
      <c r="M154" s="110" t="s">
        <v>51</v>
      </c>
      <c r="N154" s="110" t="s">
        <v>3157</v>
      </c>
      <c r="O154" s="110" t="e">
        <f t="array" aca="1" ref="O154" ca="1">IFS(
ETMRoutes!$Q154&gt;ETMRoutes!$R154,ETMRoutes!$K154,ETMRoutes!$Q154&lt;ETMRoutes!$R154,ETMRoutes!$L154, TRUE, IF(ETMRoutes!$K154&lt;= ETMRoutes!$L154,ETMRoutes!$K154, ETMRoutes!$L154)
)</f>
        <v>#NAME?</v>
      </c>
      <c r="P154" s="112">
        <f>ETMRoutes!$B154</f>
        <v>164</v>
      </c>
      <c r="Q154" s="113">
        <f t="array" ref="Q154">SUMPRODUCT(  ( (ETMRoutes!$K$2:$K$721=ETMRoutes!$K154)+0 )*1 )</f>
        <v>1</v>
      </c>
      <c r="R154" s="114">
        <f t="array" ref="R154">SUMPRODUCT(  ( (ETMRoutes!$L$2:$L$721=ETMRoutes!$K154)+0 )*1 )</f>
        <v>0</v>
      </c>
      <c r="S154" s="114" t="e">
        <f t="array" aca="1" ref="S154" ca="1">AND(ETMRoutes!$K154=ETMRoutes!$O154, SUMPRODUCT( ( ($K$2:$K154=ETMRoutes!$K154)+0)*1) =1)</f>
        <v>#NAME?</v>
      </c>
      <c r="T154" s="110">
        <f>LEN(ETMRoutes!$K154)</f>
        <v>139</v>
      </c>
      <c r="U154" s="104"/>
      <c r="V154" s="104"/>
      <c r="W154" s="104"/>
      <c r="X154" s="104"/>
      <c r="Y154" s="104"/>
      <c r="Z154" s="104"/>
    </row>
    <row r="155" spans="1:26" ht="14.25" customHeight="1" x14ac:dyDescent="0.2">
      <c r="A155" s="111" t="s">
        <v>51</v>
      </c>
      <c r="B155" s="112">
        <v>165</v>
      </c>
      <c r="C155" s="113" t="str">
        <f>ETMRoutes!$A155 &amp; ETMRoutes!$B155</f>
        <v>MRG165</v>
      </c>
      <c r="D155" s="114" t="e">
        <f t="array" aca="1" ref="D155" ca="1">INDEX(ETMRoutes!$C$2:$C$721, MATCH(1,(ETMRoutes!$O155=ETMRoutes!$K$2:$K$721)*1,0))</f>
        <v>#N/A</v>
      </c>
      <c r="E155" s="114" t="s">
        <v>3158</v>
      </c>
      <c r="F155" s="114" t="str">
        <f>VLOOKUP(ETMRoutes!$N155,Code2Loc,2,FALSE) &amp; "-" &amp; VLOOKUP(ETMRoutes!$M155,Code2Loc,2,FALSE)</f>
        <v>MANGAL-CURCHOREM</v>
      </c>
      <c r="G155" s="114" t="s">
        <v>2715</v>
      </c>
      <c r="H155" s="114">
        <v>38</v>
      </c>
      <c r="I155" s="114" t="s">
        <v>12</v>
      </c>
      <c r="J155" s="115" t="s">
        <v>4503</v>
      </c>
      <c r="K155" s="115" t="s">
        <v>4504</v>
      </c>
      <c r="L155" s="110" t="s">
        <v>4505</v>
      </c>
      <c r="M155" s="110" t="s">
        <v>270</v>
      </c>
      <c r="N155" s="110" t="s">
        <v>3157</v>
      </c>
      <c r="O155" s="110" t="e">
        <f t="array" aca="1" ref="O155" ca="1">IFS(
ETMRoutes!$Q155&gt;ETMRoutes!$R155,ETMRoutes!$K155,ETMRoutes!$Q155&lt;ETMRoutes!$R155,ETMRoutes!$L155, TRUE, IF(ETMRoutes!$K155&lt;= ETMRoutes!$L155,ETMRoutes!$K155, ETMRoutes!$L155)
)</f>
        <v>#NAME?</v>
      </c>
      <c r="P155" s="112">
        <f>ETMRoutes!$B155</f>
        <v>165</v>
      </c>
      <c r="Q155" s="113">
        <f t="array" ref="Q155">SUMPRODUCT(  ( (ETMRoutes!$K$2:$K$721=ETMRoutes!$K155)+0 )*1 )</f>
        <v>1</v>
      </c>
      <c r="R155" s="114">
        <f t="array" ref="R155">SUMPRODUCT(  ( (ETMRoutes!$L$2:$L$721=ETMRoutes!$K155)+0 )*1 )</f>
        <v>0</v>
      </c>
      <c r="S155" s="114" t="e">
        <f t="array" aca="1" ref="S155" ca="1">AND(ETMRoutes!$K155=ETMRoutes!$O155, SUMPRODUCT( ( ($K$2:$K155=ETMRoutes!$K155)+0)*1) =1)</f>
        <v>#NAME?</v>
      </c>
      <c r="T155" s="110">
        <f>LEN(ETMRoutes!$K155)</f>
        <v>87</v>
      </c>
      <c r="U155" s="104"/>
      <c r="V155" s="104"/>
      <c r="W155" s="104"/>
      <c r="X155" s="104"/>
      <c r="Y155" s="104"/>
      <c r="Z155" s="104"/>
    </row>
    <row r="156" spans="1:26" ht="14.25" customHeight="1" x14ac:dyDescent="0.2">
      <c r="A156" s="111" t="s">
        <v>51</v>
      </c>
      <c r="B156" s="112">
        <v>166</v>
      </c>
      <c r="C156" s="113" t="str">
        <f>ETMRoutes!$A156 &amp; ETMRoutes!$B156</f>
        <v>MRG166</v>
      </c>
      <c r="D156" s="114" t="e">
        <f t="array" aca="1" ref="D156" ca="1">INDEX(ETMRoutes!$C$2:$C$721, MATCH(1,(ETMRoutes!$O156=ETMRoutes!$K$2:$K$721)*1,0))</f>
        <v>#N/A</v>
      </c>
      <c r="E156" s="114" t="s">
        <v>3158</v>
      </c>
      <c r="F156" s="114" t="str">
        <f>VLOOKUP(ETMRoutes!$N156,Code2Loc,2,FALSE) &amp; "-" &amp; VLOOKUP(ETMRoutes!$M156,Code2Loc,2,FALSE)</f>
        <v>MANGAL-CURCHOREM</v>
      </c>
      <c r="G156" s="114" t="s">
        <v>2723</v>
      </c>
      <c r="H156" s="114">
        <v>38</v>
      </c>
      <c r="I156" s="114" t="s">
        <v>12</v>
      </c>
      <c r="J156" s="115" t="s">
        <v>4506</v>
      </c>
      <c r="K156" s="115" t="s">
        <v>4507</v>
      </c>
      <c r="L156" s="110" t="s">
        <v>4508</v>
      </c>
      <c r="M156" s="110" t="s">
        <v>270</v>
      </c>
      <c r="N156" s="110" t="s">
        <v>3157</v>
      </c>
      <c r="O156" s="110" t="e">
        <f t="array" aca="1" ref="O156" ca="1">IFS(
ETMRoutes!$Q156&gt;ETMRoutes!$R156,ETMRoutes!$K156,ETMRoutes!$Q156&lt;ETMRoutes!$R156,ETMRoutes!$L156, TRUE, IF(ETMRoutes!$K156&lt;= ETMRoutes!$L156,ETMRoutes!$K156, ETMRoutes!$L156)
)</f>
        <v>#NAME?</v>
      </c>
      <c r="P156" s="112">
        <f>ETMRoutes!$B156</f>
        <v>166</v>
      </c>
      <c r="Q156" s="113">
        <f t="array" ref="Q156">SUMPRODUCT(  ( (ETMRoutes!$K$2:$K$721=ETMRoutes!$K156)+0 )*1 )</f>
        <v>1</v>
      </c>
      <c r="R156" s="114">
        <f t="array" ref="R156">SUMPRODUCT(  ( (ETMRoutes!$L$2:$L$721=ETMRoutes!$K156)+0 )*1 )</f>
        <v>0</v>
      </c>
      <c r="S156" s="114" t="e">
        <f t="array" aca="1" ref="S156" ca="1">AND(ETMRoutes!$K156=ETMRoutes!$O156, SUMPRODUCT( ( ($K$2:$K156=ETMRoutes!$K156)+0)*1) =1)</f>
        <v>#NAME?</v>
      </c>
      <c r="T156" s="110">
        <f>LEN(ETMRoutes!$K156)</f>
        <v>95</v>
      </c>
      <c r="U156" s="104"/>
      <c r="V156" s="104"/>
      <c r="W156" s="104"/>
      <c r="X156" s="104"/>
      <c r="Y156" s="104"/>
      <c r="Z156" s="104"/>
    </row>
    <row r="157" spans="1:26" ht="14.25" customHeight="1" x14ac:dyDescent="0.2">
      <c r="A157" s="111" t="s">
        <v>51</v>
      </c>
      <c r="B157" s="112">
        <v>167</v>
      </c>
      <c r="C157" s="113" t="str">
        <f>ETMRoutes!$A157 &amp; ETMRoutes!$B157</f>
        <v>MRG167</v>
      </c>
      <c r="D157" s="114" t="e">
        <f t="array" aca="1" ref="D157" ca="1">INDEX(ETMRoutes!$C$2:$C$721, MATCH(1,(ETMRoutes!$O157=ETMRoutes!$K$2:$K$721)*1,0))</f>
        <v>#N/A</v>
      </c>
      <c r="E157" s="114" t="s">
        <v>3158</v>
      </c>
      <c r="F157" s="114" t="str">
        <f>VLOOKUP(ETMRoutes!$N157,Code2Loc,2,FALSE) &amp; "-" &amp; VLOOKUP(ETMRoutes!$M157,Code2Loc,2,FALSE)</f>
        <v>MANGAL-CURCHOREM</v>
      </c>
      <c r="G157" s="114"/>
      <c r="H157" s="114">
        <v>44</v>
      </c>
      <c r="I157" s="114" t="s">
        <v>12</v>
      </c>
      <c r="J157" s="115" t="s">
        <v>4509</v>
      </c>
      <c r="K157" s="115" t="s">
        <v>4510</v>
      </c>
      <c r="L157" s="110" t="s">
        <v>4511</v>
      </c>
      <c r="M157" s="110" t="s">
        <v>270</v>
      </c>
      <c r="N157" s="110" t="s">
        <v>3157</v>
      </c>
      <c r="O157" s="110" t="e">
        <f t="array" aca="1" ref="O157" ca="1">IFS(
ETMRoutes!$Q157&gt;ETMRoutes!$R157,ETMRoutes!$K157,ETMRoutes!$Q157&lt;ETMRoutes!$R157,ETMRoutes!$L157, TRUE, IF(ETMRoutes!$K157&lt;= ETMRoutes!$L157,ETMRoutes!$K157, ETMRoutes!$L157)
)</f>
        <v>#NAME?</v>
      </c>
      <c r="P157" s="112">
        <f>ETMRoutes!$B157</f>
        <v>167</v>
      </c>
      <c r="Q157" s="113">
        <f t="array" ref="Q157">SUMPRODUCT(  ( (ETMRoutes!$K$2:$K$721=ETMRoutes!$K157)+0 )*1 )</f>
        <v>1</v>
      </c>
      <c r="R157" s="114">
        <f t="array" ref="R157">SUMPRODUCT(  ( (ETMRoutes!$L$2:$L$721=ETMRoutes!$K157)+0 )*1 )</f>
        <v>0</v>
      </c>
      <c r="S157" s="114" t="e">
        <f t="array" aca="1" ref="S157" ca="1">AND(ETMRoutes!$K157=ETMRoutes!$O157, SUMPRODUCT( ( ($K$2:$K157=ETMRoutes!$K157)+0)*1) =1)</f>
        <v>#NAME?</v>
      </c>
      <c r="T157" s="110">
        <f>LEN(ETMRoutes!$K157)</f>
        <v>103</v>
      </c>
      <c r="U157" s="104"/>
      <c r="V157" s="104"/>
      <c r="W157" s="104"/>
      <c r="X157" s="104"/>
      <c r="Y157" s="104"/>
      <c r="Z157" s="104"/>
    </row>
    <row r="158" spans="1:26" ht="14.25" customHeight="1" x14ac:dyDescent="0.2">
      <c r="A158" s="111" t="s">
        <v>51</v>
      </c>
      <c r="B158" s="112">
        <v>168</v>
      </c>
      <c r="C158" s="113" t="str">
        <f>ETMRoutes!$A158 &amp; ETMRoutes!$B158</f>
        <v>MRG168</v>
      </c>
      <c r="D158" s="114" t="e">
        <f t="array" aca="1" ref="D158" ca="1">INDEX(ETMRoutes!$C$2:$C$721, MATCH(1,(ETMRoutes!$O158=ETMRoutes!$K$2:$K$721)*1,0))</f>
        <v>#N/A</v>
      </c>
      <c r="E158" s="114" t="s">
        <v>3139</v>
      </c>
      <c r="F158" s="114" t="str">
        <f>VLOOKUP(ETMRoutes!$N158,Code2Loc,2,FALSE) &amp; "-" &amp; VLOOKUP(ETMRoutes!$M158,Code2Loc,2,FALSE)</f>
        <v>MANGAL-MARGAO</v>
      </c>
      <c r="G158" s="114"/>
      <c r="H158" s="114">
        <v>52</v>
      </c>
      <c r="I158" s="114" t="s">
        <v>12</v>
      </c>
      <c r="J158" s="115" t="s">
        <v>4512</v>
      </c>
      <c r="K158" s="115" t="s">
        <v>4513</v>
      </c>
      <c r="L158" s="110" t="s">
        <v>4514</v>
      </c>
      <c r="M158" s="110" t="s">
        <v>51</v>
      </c>
      <c r="N158" s="110" t="s">
        <v>3157</v>
      </c>
      <c r="O158" s="110" t="e">
        <f t="array" aca="1" ref="O158" ca="1">IFS(
ETMRoutes!$Q158&gt;ETMRoutes!$R158,ETMRoutes!$K158,ETMRoutes!$Q158&lt;ETMRoutes!$R158,ETMRoutes!$L158, TRUE, IF(ETMRoutes!$K158&lt;= ETMRoutes!$L158,ETMRoutes!$K158, ETMRoutes!$L158)
)</f>
        <v>#NAME?</v>
      </c>
      <c r="P158" s="112">
        <f>ETMRoutes!$B158</f>
        <v>168</v>
      </c>
      <c r="Q158" s="113">
        <f t="array" ref="Q158">SUMPRODUCT(  ( (ETMRoutes!$K$2:$K$721=ETMRoutes!$K158)+0 )*1 )</f>
        <v>1</v>
      </c>
      <c r="R158" s="114">
        <f t="array" ref="R158">SUMPRODUCT(  ( (ETMRoutes!$L$2:$L$721=ETMRoutes!$K158)+0 )*1 )</f>
        <v>0</v>
      </c>
      <c r="S158" s="114" t="e">
        <f t="array" aca="1" ref="S158" ca="1">AND(ETMRoutes!$K158=ETMRoutes!$O158, SUMPRODUCT( ( ($K$2:$K158=ETMRoutes!$K158)+0)*1) =1)</f>
        <v>#NAME?</v>
      </c>
      <c r="T158" s="110">
        <f>LEN(ETMRoutes!$K158)</f>
        <v>131</v>
      </c>
      <c r="U158" s="104"/>
      <c r="V158" s="104"/>
      <c r="W158" s="104"/>
      <c r="X158" s="104"/>
      <c r="Y158" s="104"/>
      <c r="Z158" s="104"/>
    </row>
    <row r="159" spans="1:26" ht="14.25" customHeight="1" x14ac:dyDescent="0.2">
      <c r="A159" s="111" t="s">
        <v>51</v>
      </c>
      <c r="B159" s="112">
        <v>169</v>
      </c>
      <c r="C159" s="113" t="str">
        <f>ETMRoutes!$A159 &amp; ETMRoutes!$B159</f>
        <v>MRG169</v>
      </c>
      <c r="D159" s="114" t="e">
        <f t="array" aca="1" ref="D159" ca="1">INDEX(ETMRoutes!$C$2:$C$721, MATCH(1,(ETMRoutes!$O159=ETMRoutes!$K$2:$K$721)*1,0))</f>
        <v>#N/A</v>
      </c>
      <c r="E159" s="114" t="s">
        <v>1566</v>
      </c>
      <c r="F159" s="114" t="str">
        <f>VLOOKUP(ETMRoutes!$N159,Code2Loc,2,FALSE) &amp; "-" &amp; VLOOKUP(ETMRoutes!$M159,Code2Loc,2,FALSE)</f>
        <v>PANAJI-MARGAO</v>
      </c>
      <c r="G159" s="114" t="s">
        <v>1577</v>
      </c>
      <c r="H159" s="114">
        <v>31</v>
      </c>
      <c r="I159" s="114" t="s">
        <v>1175</v>
      </c>
      <c r="J159" s="115" t="s">
        <v>4515</v>
      </c>
      <c r="K159" s="115" t="s">
        <v>4054</v>
      </c>
      <c r="L159" s="110" t="s">
        <v>4055</v>
      </c>
      <c r="M159" s="110" t="s">
        <v>51</v>
      </c>
      <c r="N159" s="110" t="s">
        <v>14</v>
      </c>
      <c r="O159" s="110" t="e">
        <f t="array" aca="1" ref="O159" ca="1">IFS(
ETMRoutes!$Q159&gt;ETMRoutes!$R159,ETMRoutes!$K159,ETMRoutes!$Q159&lt;ETMRoutes!$R159,ETMRoutes!$L159, TRUE, IF(ETMRoutes!$K159&lt;= ETMRoutes!$L159,ETMRoutes!$K159, ETMRoutes!$L159)
)</f>
        <v>#NAME?</v>
      </c>
      <c r="P159" s="112">
        <f>ETMRoutes!$B159</f>
        <v>169</v>
      </c>
      <c r="Q159" s="113">
        <f t="array" ref="Q159">SUMPRODUCT(  ( (ETMRoutes!$K$2:$K$721=ETMRoutes!$K159)+0 )*1 )</f>
        <v>5</v>
      </c>
      <c r="R159" s="114">
        <f t="array" ref="R159">SUMPRODUCT(  ( (ETMRoutes!$L$2:$L$721=ETMRoutes!$K159)+0 )*1 )</f>
        <v>3</v>
      </c>
      <c r="S159" s="114" t="e">
        <f t="array" aca="1" ref="S159" ca="1">AND(ETMRoutes!$K159=ETMRoutes!$O159, SUMPRODUCT( ( ($K$2:$K159=ETMRoutes!$K159)+0)*1) =1)</f>
        <v>#NAME?</v>
      </c>
      <c r="T159" s="110">
        <f>LEN(ETMRoutes!$K159)</f>
        <v>75</v>
      </c>
      <c r="U159" s="104"/>
      <c r="V159" s="104"/>
      <c r="W159" s="104"/>
      <c r="X159" s="104"/>
      <c r="Y159" s="104"/>
      <c r="Z159" s="104"/>
    </row>
    <row r="160" spans="1:26" ht="14.25" customHeight="1" x14ac:dyDescent="0.2">
      <c r="A160" s="111" t="s">
        <v>51</v>
      </c>
      <c r="B160" s="112">
        <v>170</v>
      </c>
      <c r="C160" s="113" t="str">
        <f>ETMRoutes!$A160 &amp; ETMRoutes!$B160</f>
        <v>MRG170</v>
      </c>
      <c r="D160" s="114" t="e">
        <f t="array" aca="1" ref="D160" ca="1">INDEX(ETMRoutes!$C$2:$C$721, MATCH(1,(ETMRoutes!$O160=ETMRoutes!$K$2:$K$721)*1,0))</f>
        <v>#N/A</v>
      </c>
      <c r="E160" s="114" t="s">
        <v>3179</v>
      </c>
      <c r="F160" s="114" t="str">
        <f>VLOOKUP(ETMRoutes!$N160,Code2Loc,2,FALSE) &amp; "-" &amp; VLOOKUP(ETMRoutes!$M160,Code2Loc,2,FALSE)</f>
        <v>KARWAR-MARGAO</v>
      </c>
      <c r="G160" s="114"/>
      <c r="H160" s="114">
        <v>75</v>
      </c>
      <c r="I160" s="114" t="s">
        <v>4516</v>
      </c>
      <c r="J160" s="115" t="s">
        <v>4517</v>
      </c>
      <c r="K160" s="115" t="s">
        <v>4518</v>
      </c>
      <c r="L160" s="110" t="s">
        <v>4519</v>
      </c>
      <c r="M160" s="110" t="s">
        <v>51</v>
      </c>
      <c r="N160" s="110" t="s">
        <v>1422</v>
      </c>
      <c r="O160" s="110" t="e">
        <f t="array" aca="1" ref="O160" ca="1">IFS(
ETMRoutes!$Q160&gt;ETMRoutes!$R160,ETMRoutes!$K160,ETMRoutes!$Q160&lt;ETMRoutes!$R160,ETMRoutes!$L160, TRUE, IF(ETMRoutes!$K160&lt;= ETMRoutes!$L160,ETMRoutes!$K160, ETMRoutes!$L160)
)</f>
        <v>#NAME?</v>
      </c>
      <c r="P160" s="112">
        <f>ETMRoutes!$B160</f>
        <v>170</v>
      </c>
      <c r="Q160" s="113">
        <f t="array" ref="Q160">SUMPRODUCT(  ( (ETMRoutes!$K$2:$K$721=ETMRoutes!$K160)+0 )*1 )</f>
        <v>1</v>
      </c>
      <c r="R160" s="114">
        <f t="array" ref="R160">SUMPRODUCT(  ( (ETMRoutes!$L$2:$L$721=ETMRoutes!$K160)+0 )*1 )</f>
        <v>0</v>
      </c>
      <c r="S160" s="114" t="e">
        <f t="array" aca="1" ref="S160" ca="1">AND(ETMRoutes!$K160=ETMRoutes!$O160, SUMPRODUCT( ( ($K$2:$K160=ETMRoutes!$K160)+0)*1) =1)</f>
        <v>#NAME?</v>
      </c>
      <c r="T160" s="110">
        <f>LEN(ETMRoutes!$K160)</f>
        <v>135</v>
      </c>
      <c r="U160" s="104"/>
      <c r="V160" s="104"/>
      <c r="W160" s="104"/>
      <c r="X160" s="104"/>
      <c r="Y160" s="104"/>
      <c r="Z160" s="104"/>
    </row>
    <row r="161" spans="1:26" ht="14.25" customHeight="1" x14ac:dyDescent="0.2">
      <c r="A161" s="111" t="s">
        <v>51</v>
      </c>
      <c r="B161" s="112">
        <v>171</v>
      </c>
      <c r="C161" s="113" t="str">
        <f>ETMRoutes!$A161 &amp; ETMRoutes!$B161</f>
        <v>MRG171</v>
      </c>
      <c r="D161" s="114" t="e">
        <f t="array" aca="1" ref="D161" ca="1">INDEX(ETMRoutes!$C$2:$C$721, MATCH(1,(ETMRoutes!$O161=ETMRoutes!$K$2:$K$721)*1,0))</f>
        <v>#N/A</v>
      </c>
      <c r="E161" s="114" t="s">
        <v>3212</v>
      </c>
      <c r="F161" s="114" t="str">
        <f>VLOOKUP(ETMRoutes!$N161,Code2Loc,2,FALSE) &amp; "-" &amp; VLOOKUP(ETMRoutes!$M161,Code2Loc,2,FALSE)</f>
        <v>PANAJI-MARGAO</v>
      </c>
      <c r="G161" s="114"/>
      <c r="H161" s="114">
        <v>32</v>
      </c>
      <c r="I161" s="114" t="s">
        <v>1604</v>
      </c>
      <c r="J161" s="115" t="s">
        <v>1642</v>
      </c>
      <c r="K161" s="115" t="s">
        <v>4370</v>
      </c>
      <c r="L161" s="110" t="s">
        <v>4371</v>
      </c>
      <c r="M161" s="110" t="s">
        <v>51</v>
      </c>
      <c r="N161" s="110" t="s">
        <v>14</v>
      </c>
      <c r="O161" s="110" t="e">
        <f t="array" aca="1" ref="O161" ca="1">IFS(
ETMRoutes!$Q161&gt;ETMRoutes!$R161,ETMRoutes!$K161,ETMRoutes!$Q161&lt;ETMRoutes!$R161,ETMRoutes!$L161, TRUE, IF(ETMRoutes!$K161&lt;= ETMRoutes!$L161,ETMRoutes!$K161, ETMRoutes!$L161)
)</f>
        <v>#NAME?</v>
      </c>
      <c r="P161" s="112">
        <f>ETMRoutes!$B161</f>
        <v>171</v>
      </c>
      <c r="Q161" s="113">
        <f t="array" ref="Q161">SUMPRODUCT(  ( (ETMRoutes!$K$2:$K$721=ETMRoutes!$K161)+0 )*1 )</f>
        <v>2</v>
      </c>
      <c r="R161" s="114">
        <f t="array" ref="R161">SUMPRODUCT(  ( (ETMRoutes!$L$2:$L$721=ETMRoutes!$K161)+0 )*1 )</f>
        <v>4</v>
      </c>
      <c r="S161" s="114" t="e">
        <f t="array" aca="1" ref="S161" ca="1">AND(ETMRoutes!$K161=ETMRoutes!$O161, SUMPRODUCT( ( ($K$2:$K161=ETMRoutes!$K161)+0)*1) =1)</f>
        <v>#NAME?</v>
      </c>
      <c r="T161" s="110">
        <f>LEN(ETMRoutes!$K161)</f>
        <v>7</v>
      </c>
      <c r="U161" s="104"/>
      <c r="V161" s="104"/>
      <c r="W161" s="104"/>
      <c r="X161" s="104"/>
      <c r="Y161" s="104"/>
      <c r="Z161" s="104"/>
    </row>
    <row r="162" spans="1:26" ht="14.25" customHeight="1" x14ac:dyDescent="0.2">
      <c r="A162" s="111" t="s">
        <v>51</v>
      </c>
      <c r="B162" s="112">
        <v>172</v>
      </c>
      <c r="C162" s="113" t="str">
        <f>ETMRoutes!$A162 &amp; ETMRoutes!$B162</f>
        <v>MRG172</v>
      </c>
      <c r="D162" s="114" t="e">
        <f t="array" aca="1" ref="D162" ca="1">INDEX(ETMRoutes!$C$2:$C$721, MATCH(1,(ETMRoutes!$O162=ETMRoutes!$K$2:$K$721)*1,0))</f>
        <v>#N/A</v>
      </c>
      <c r="E162" s="114" t="s">
        <v>3213</v>
      </c>
      <c r="F162" s="114" t="str">
        <f>VLOOKUP(ETMRoutes!$N162,Code2Loc,2,FALSE) &amp; "-" &amp; VLOOKUP(ETMRoutes!$M162,Code2Loc,2,FALSE)</f>
        <v>SAWANTWADI-PANAJI</v>
      </c>
      <c r="G162" s="114"/>
      <c r="H162" s="114">
        <v>59</v>
      </c>
      <c r="I162" s="114" t="s">
        <v>4516</v>
      </c>
      <c r="J162" s="115" t="s">
        <v>4520</v>
      </c>
      <c r="K162" s="115" t="s">
        <v>4521</v>
      </c>
      <c r="L162" s="110" t="s">
        <v>4522</v>
      </c>
      <c r="M162" s="110" t="s">
        <v>14</v>
      </c>
      <c r="N162" s="110" t="s">
        <v>1220</v>
      </c>
      <c r="O162" s="110" t="e">
        <f t="array" aca="1" ref="O162" ca="1">IFS(
ETMRoutes!$Q162&gt;ETMRoutes!$R162,ETMRoutes!$K162,ETMRoutes!$Q162&lt;ETMRoutes!$R162,ETMRoutes!$L162, TRUE, IF(ETMRoutes!$K162&lt;= ETMRoutes!$L162,ETMRoutes!$K162, ETMRoutes!$L162)
)</f>
        <v>#NAME?</v>
      </c>
      <c r="P162" s="112">
        <f>ETMRoutes!$B162</f>
        <v>172</v>
      </c>
      <c r="Q162" s="113">
        <f t="array" ref="Q162">SUMPRODUCT(  ( (ETMRoutes!$K$2:$K$721=ETMRoutes!$K162)+0 )*1 )</f>
        <v>1</v>
      </c>
      <c r="R162" s="114">
        <f t="array" ref="R162">SUMPRODUCT(  ( (ETMRoutes!$L$2:$L$721=ETMRoutes!$K162)+0 )*1 )</f>
        <v>0</v>
      </c>
      <c r="S162" s="114" t="e">
        <f t="array" aca="1" ref="S162" ca="1">AND(ETMRoutes!$K162=ETMRoutes!$O162, SUMPRODUCT( ( ($K$2:$K162=ETMRoutes!$K162)+0)*1) =1)</f>
        <v>#NAME?</v>
      </c>
      <c r="T162" s="110">
        <f>LEN(ETMRoutes!$K162)</f>
        <v>159</v>
      </c>
      <c r="U162" s="104"/>
      <c r="V162" s="104"/>
      <c r="W162" s="104"/>
      <c r="X162" s="104"/>
      <c r="Y162" s="104"/>
      <c r="Z162" s="104"/>
    </row>
    <row r="163" spans="1:26" ht="14.25" customHeight="1" x14ac:dyDescent="0.2">
      <c r="A163" s="111" t="s">
        <v>51</v>
      </c>
      <c r="B163" s="112">
        <v>173</v>
      </c>
      <c r="C163" s="113" t="str">
        <f>ETMRoutes!$A163 &amp; ETMRoutes!$B163</f>
        <v>MRG173</v>
      </c>
      <c r="D163" s="114" t="e">
        <f t="array" aca="1" ref="D163" ca="1">INDEX(ETMRoutes!$C$2:$C$721, MATCH(1,(ETMRoutes!$O163=ETMRoutes!$K$2:$K$721)*1,0))</f>
        <v>#N/A</v>
      </c>
      <c r="E163" s="114" t="s">
        <v>3235</v>
      </c>
      <c r="F163" s="114" t="str">
        <f>VLOOKUP(ETMRoutes!$N163,Code2Loc,2,FALSE) &amp; "-" &amp; VLOOKUP(ETMRoutes!$M163,Code2Loc,2,FALSE)</f>
        <v>PANAJI-HARBOUR</v>
      </c>
      <c r="G163" s="114" t="s">
        <v>1577</v>
      </c>
      <c r="H163" s="114">
        <v>34</v>
      </c>
      <c r="I163" s="114" t="s">
        <v>1175</v>
      </c>
      <c r="J163" s="115" t="s">
        <v>4523</v>
      </c>
      <c r="K163" s="115" t="s">
        <v>4524</v>
      </c>
      <c r="L163" s="110" t="s">
        <v>4525</v>
      </c>
      <c r="M163" s="110" t="s">
        <v>75</v>
      </c>
      <c r="N163" s="110" t="s">
        <v>14</v>
      </c>
      <c r="O163" s="110" t="e">
        <f t="array" aca="1" ref="O163" ca="1">IFS(
ETMRoutes!$Q163&gt;ETMRoutes!$R163,ETMRoutes!$K163,ETMRoutes!$Q163&lt;ETMRoutes!$R163,ETMRoutes!$L163, TRUE, IF(ETMRoutes!$K163&lt;= ETMRoutes!$L163,ETMRoutes!$K163, ETMRoutes!$L163)
)</f>
        <v>#NAME?</v>
      </c>
      <c r="P163" s="112">
        <f>ETMRoutes!$B163</f>
        <v>173</v>
      </c>
      <c r="Q163" s="113">
        <f t="array" ref="Q163">SUMPRODUCT(  ( (ETMRoutes!$K$2:$K$721=ETMRoutes!$K163)+0 )*1 )</f>
        <v>1</v>
      </c>
      <c r="R163" s="114">
        <f t="array" ref="R163">SUMPRODUCT(  ( (ETMRoutes!$L$2:$L$721=ETMRoutes!$K163)+0 )*1 )</f>
        <v>0</v>
      </c>
      <c r="S163" s="114" t="e">
        <f t="array" aca="1" ref="S163" ca="1">AND(ETMRoutes!$K163=ETMRoutes!$O163, SUMPRODUCT( ( ($K$2:$K163=ETMRoutes!$K163)+0)*1) =1)</f>
        <v>#NAME?</v>
      </c>
      <c r="T163" s="110">
        <f>LEN(ETMRoutes!$K163)</f>
        <v>79</v>
      </c>
      <c r="U163" s="104"/>
      <c r="V163" s="104"/>
      <c r="W163" s="104"/>
      <c r="X163" s="104"/>
      <c r="Y163" s="104"/>
      <c r="Z163" s="104"/>
    </row>
    <row r="164" spans="1:26" ht="14.25" customHeight="1" x14ac:dyDescent="0.2">
      <c r="A164" s="111" t="s">
        <v>51</v>
      </c>
      <c r="B164" s="112">
        <v>174</v>
      </c>
      <c r="C164" s="113" t="str">
        <f>ETMRoutes!$A164 &amp; ETMRoutes!$B164</f>
        <v>MRG174</v>
      </c>
      <c r="D164" s="114" t="e">
        <f t="array" aca="1" ref="D164" ca="1">INDEX(ETMRoutes!$C$2:$C$721, MATCH(1,(ETMRoutes!$O164=ETMRoutes!$K$2:$K$721)*1,0))</f>
        <v>#N/A</v>
      </c>
      <c r="E164" s="114" t="s">
        <v>3240</v>
      </c>
      <c r="F164" s="114" t="str">
        <f>VLOOKUP(ETMRoutes!$N164,Code2Loc,2,FALSE) &amp; "-" &amp; VLOOKUP(ETMRoutes!$M164,Code2Loc,2,FALSE)</f>
        <v>HARBOUR-MARGAO</v>
      </c>
      <c r="G164" s="114" t="s">
        <v>3247</v>
      </c>
      <c r="H164" s="114">
        <v>32</v>
      </c>
      <c r="I164" s="114" t="s">
        <v>1175</v>
      </c>
      <c r="J164" s="115" t="s">
        <v>4526</v>
      </c>
      <c r="K164" s="115" t="s">
        <v>4081</v>
      </c>
      <c r="L164" s="110" t="s">
        <v>4082</v>
      </c>
      <c r="M164" s="110" t="s">
        <v>51</v>
      </c>
      <c r="N164" s="110" t="s">
        <v>75</v>
      </c>
      <c r="O164" s="110" t="e">
        <f t="array" aca="1" ref="O164" ca="1">IFS(
ETMRoutes!$Q164&gt;ETMRoutes!$R164,ETMRoutes!$K164,ETMRoutes!$Q164&lt;ETMRoutes!$R164,ETMRoutes!$L164, TRUE, IF(ETMRoutes!$K164&lt;= ETMRoutes!$L164,ETMRoutes!$K164, ETMRoutes!$L164)
)</f>
        <v>#NAME?</v>
      </c>
      <c r="P164" s="112">
        <f>ETMRoutes!$B164</f>
        <v>174</v>
      </c>
      <c r="Q164" s="113">
        <f t="array" ref="Q164">SUMPRODUCT(  ( (ETMRoutes!$K$2:$K$721=ETMRoutes!$K164)+0 )*1 )</f>
        <v>2</v>
      </c>
      <c r="R164" s="114">
        <f t="array" ref="R164">SUMPRODUCT(  ( (ETMRoutes!$L$2:$L$721=ETMRoutes!$K164)+0 )*1 )</f>
        <v>1</v>
      </c>
      <c r="S164" s="114" t="e">
        <f t="array" aca="1" ref="S164" ca="1">AND(ETMRoutes!$K164=ETMRoutes!$O164, SUMPRODUCT( ( ($K$2:$K164=ETMRoutes!$K164)+0)*1) =1)</f>
        <v>#NAME?</v>
      </c>
      <c r="T164" s="110">
        <f>LEN(ETMRoutes!$K164)</f>
        <v>95</v>
      </c>
      <c r="U164" s="104"/>
      <c r="V164" s="104"/>
      <c r="W164" s="104"/>
      <c r="X164" s="104"/>
      <c r="Y164" s="104"/>
      <c r="Z164" s="104"/>
    </row>
    <row r="165" spans="1:26" ht="14.25" customHeight="1" x14ac:dyDescent="0.2">
      <c r="A165" s="111" t="s">
        <v>51</v>
      </c>
      <c r="B165" s="112">
        <v>175</v>
      </c>
      <c r="C165" s="113" t="str">
        <f>ETMRoutes!$A165 &amp; ETMRoutes!$B165</f>
        <v>MRG175</v>
      </c>
      <c r="D165" s="114" t="e">
        <f t="array" aca="1" ref="D165" ca="1">INDEX(ETMRoutes!$C$2:$C$721, MATCH(1,(ETMRoutes!$O165=ETMRoutes!$K$2:$K$721)*1,0))</f>
        <v>#N/A</v>
      </c>
      <c r="E165" s="114" t="s">
        <v>1586</v>
      </c>
      <c r="F165" s="114" t="str">
        <f>VLOOKUP(ETMRoutes!$N165,Code2Loc,2,FALSE) &amp; "-" &amp; VLOOKUP(ETMRoutes!$M165,Code2Loc,2,FALSE)</f>
        <v>VASCO-PANAJI</v>
      </c>
      <c r="G165" s="114" t="s">
        <v>1577</v>
      </c>
      <c r="H165" s="114">
        <v>30</v>
      </c>
      <c r="I165" s="114" t="s">
        <v>1175</v>
      </c>
      <c r="J165" s="115" t="s">
        <v>4527</v>
      </c>
      <c r="K165" s="115" t="s">
        <v>4528</v>
      </c>
      <c r="L165" s="110" t="s">
        <v>4529</v>
      </c>
      <c r="M165" s="110" t="s">
        <v>14</v>
      </c>
      <c r="N165" s="110" t="s">
        <v>70</v>
      </c>
      <c r="O165" s="110" t="e">
        <f t="array" aca="1" ref="O165" ca="1">IFS(
ETMRoutes!$Q165&gt;ETMRoutes!$R165,ETMRoutes!$K165,ETMRoutes!$Q165&lt;ETMRoutes!$R165,ETMRoutes!$L165, TRUE, IF(ETMRoutes!$K165&lt;= ETMRoutes!$L165,ETMRoutes!$K165, ETMRoutes!$L165)
)</f>
        <v>#NAME?</v>
      </c>
      <c r="P165" s="112">
        <f>ETMRoutes!$B165</f>
        <v>175</v>
      </c>
      <c r="Q165" s="113">
        <f t="array" ref="Q165">SUMPRODUCT(  ( (ETMRoutes!$K$2:$K$721=ETMRoutes!$K165)+0 )*1 )</f>
        <v>2</v>
      </c>
      <c r="R165" s="114">
        <f t="array" ref="R165">SUMPRODUCT(  ( (ETMRoutes!$L$2:$L$721=ETMRoutes!$K165)+0 )*1 )</f>
        <v>0</v>
      </c>
      <c r="S165" s="114" t="e">
        <f t="array" aca="1" ref="S165" ca="1">AND(ETMRoutes!$K165=ETMRoutes!$O165, SUMPRODUCT( ( ($K$2:$K165=ETMRoutes!$K165)+0)*1) =1)</f>
        <v>#NAME?</v>
      </c>
      <c r="T165" s="110">
        <f>LEN(ETMRoutes!$K165)</f>
        <v>71</v>
      </c>
      <c r="U165" s="104"/>
      <c r="V165" s="104"/>
      <c r="W165" s="104"/>
      <c r="X165" s="104"/>
      <c r="Y165" s="104"/>
      <c r="Z165" s="104"/>
    </row>
    <row r="166" spans="1:26" ht="14.25" customHeight="1" x14ac:dyDescent="0.2">
      <c r="A166" s="111" t="s">
        <v>51</v>
      </c>
      <c r="B166" s="112">
        <v>176</v>
      </c>
      <c r="C166" s="113" t="str">
        <f>ETMRoutes!$A166 &amp; ETMRoutes!$B166</f>
        <v>MRG176</v>
      </c>
      <c r="D166" s="114" t="e">
        <f t="array" aca="1" ref="D166" ca="1">INDEX(ETMRoutes!$C$2:$C$721, MATCH(1,(ETMRoutes!$O166=ETMRoutes!$K$2:$K$721)*1,0))</f>
        <v>#N/A</v>
      </c>
      <c r="E166" s="114" t="s">
        <v>3252</v>
      </c>
      <c r="F166" s="114" t="str">
        <f>VLOOKUP(ETMRoutes!$N166,Code2Loc,2,FALSE) &amp; "-" &amp; VLOOKUP(ETMRoutes!$M166,Code2Loc,2,FALSE)</f>
        <v>MARGAO-VASCO</v>
      </c>
      <c r="G166" s="114" t="s">
        <v>3247</v>
      </c>
      <c r="H166" s="114">
        <v>22</v>
      </c>
      <c r="I166" s="114" t="s">
        <v>1175</v>
      </c>
      <c r="J166" s="115" t="s">
        <v>4530</v>
      </c>
      <c r="K166" s="115" t="s">
        <v>4531</v>
      </c>
      <c r="L166" s="110" t="s">
        <v>4532</v>
      </c>
      <c r="M166" s="110" t="s">
        <v>70</v>
      </c>
      <c r="N166" s="110" t="s">
        <v>51</v>
      </c>
      <c r="O166" s="110" t="e">
        <f t="array" aca="1" ref="O166" ca="1">IFS(
ETMRoutes!$Q166&gt;ETMRoutes!$R166,ETMRoutes!$K166,ETMRoutes!$Q166&lt;ETMRoutes!$R166,ETMRoutes!$L166, TRUE, IF(ETMRoutes!$K166&lt;= ETMRoutes!$L166,ETMRoutes!$K166, ETMRoutes!$L166)
)</f>
        <v>#NAME?</v>
      </c>
      <c r="P166" s="112">
        <f>ETMRoutes!$B166</f>
        <v>176</v>
      </c>
      <c r="Q166" s="113">
        <f t="array" ref="Q166">SUMPRODUCT(  ( (ETMRoutes!$K$2:$K$721=ETMRoutes!$K166)+0 )*1 )</f>
        <v>1</v>
      </c>
      <c r="R166" s="114">
        <f t="array" ref="R166">SUMPRODUCT(  ( (ETMRoutes!$L$2:$L$721=ETMRoutes!$K166)+0 )*1 )</f>
        <v>0</v>
      </c>
      <c r="S166" s="114" t="e">
        <f t="array" aca="1" ref="S166" ca="1">AND(ETMRoutes!$K166=ETMRoutes!$O166, SUMPRODUCT( ( ($K$2:$K166=ETMRoutes!$K166)+0)*1) =1)</f>
        <v>#NAME?</v>
      </c>
      <c r="T166" s="110">
        <f>LEN(ETMRoutes!$K166)</f>
        <v>87</v>
      </c>
      <c r="U166" s="104"/>
      <c r="V166" s="104"/>
      <c r="W166" s="104"/>
      <c r="X166" s="104"/>
      <c r="Y166" s="104"/>
      <c r="Z166" s="104"/>
    </row>
    <row r="167" spans="1:26" ht="14.25" customHeight="1" x14ac:dyDescent="0.2">
      <c r="A167" s="111" t="s">
        <v>51</v>
      </c>
      <c r="B167" s="112">
        <v>177</v>
      </c>
      <c r="C167" s="113" t="str">
        <f>ETMRoutes!$A167 &amp; ETMRoutes!$B167</f>
        <v>MRG177</v>
      </c>
      <c r="D167" s="114" t="e">
        <f t="array" aca="1" ref="D167" ca="1">INDEX(ETMRoutes!$C$2:$C$721, MATCH(1,(ETMRoutes!$O167=ETMRoutes!$K$2:$K$721)*1,0))</f>
        <v>#N/A</v>
      </c>
      <c r="E167" s="114" t="s">
        <v>2400</v>
      </c>
      <c r="F167" s="114" t="str">
        <f>VLOOKUP(ETMRoutes!$N167,Code2Loc,2,FALSE) &amp; "-" &amp; VLOOKUP(ETMRoutes!$M167,Code2Loc,2,FALSE)</f>
        <v>VASCO-MARGAO</v>
      </c>
      <c r="G167" s="114" t="s">
        <v>1577</v>
      </c>
      <c r="H167" s="114">
        <v>29</v>
      </c>
      <c r="I167" s="114" t="s">
        <v>1175</v>
      </c>
      <c r="J167" s="115" t="s">
        <v>4533</v>
      </c>
      <c r="K167" s="115" t="s">
        <v>4534</v>
      </c>
      <c r="L167" s="110" t="s">
        <v>4535</v>
      </c>
      <c r="M167" s="110" t="s">
        <v>51</v>
      </c>
      <c r="N167" s="110" t="s">
        <v>70</v>
      </c>
      <c r="O167" s="110" t="e">
        <f t="array" aca="1" ref="O167" ca="1">IFS(
ETMRoutes!$Q167&gt;ETMRoutes!$R167,ETMRoutes!$K167,ETMRoutes!$Q167&lt;ETMRoutes!$R167,ETMRoutes!$L167, TRUE, IF(ETMRoutes!$K167&lt;= ETMRoutes!$L167,ETMRoutes!$K167, ETMRoutes!$L167)
)</f>
        <v>#NAME?</v>
      </c>
      <c r="P167" s="112">
        <f>ETMRoutes!$B167</f>
        <v>177</v>
      </c>
      <c r="Q167" s="113">
        <f t="array" ref="Q167">SUMPRODUCT(  ( (ETMRoutes!$K$2:$K$721=ETMRoutes!$K167)+0 )*1 )</f>
        <v>2</v>
      </c>
      <c r="R167" s="114">
        <f t="array" ref="R167">SUMPRODUCT(  ( (ETMRoutes!$L$2:$L$721=ETMRoutes!$K167)+0 )*1 )</f>
        <v>0</v>
      </c>
      <c r="S167" s="114" t="e">
        <f t="array" aca="1" ref="S167" ca="1">AND(ETMRoutes!$K167=ETMRoutes!$O167, SUMPRODUCT( ( ($K$2:$K167=ETMRoutes!$K167)+0)*1) =1)</f>
        <v>#NAME?</v>
      </c>
      <c r="T167" s="110">
        <f>LEN(ETMRoutes!$K167)</f>
        <v>79</v>
      </c>
      <c r="U167" s="104"/>
      <c r="V167" s="104"/>
      <c r="W167" s="104"/>
      <c r="X167" s="104"/>
      <c r="Y167" s="104"/>
      <c r="Z167" s="104"/>
    </row>
    <row r="168" spans="1:26" ht="14.25" customHeight="1" x14ac:dyDescent="0.2">
      <c r="A168" s="111" t="s">
        <v>51</v>
      </c>
      <c r="B168" s="112">
        <v>178</v>
      </c>
      <c r="C168" s="113" t="str">
        <f>ETMRoutes!$A168 &amp; ETMRoutes!$B168</f>
        <v>MRG178</v>
      </c>
      <c r="D168" s="114" t="e">
        <f t="array" aca="1" ref="D168" ca="1">INDEX(ETMRoutes!$C$2:$C$721, MATCH(1,(ETMRoutes!$O168=ETMRoutes!$K$2:$K$721)*1,0))</f>
        <v>#N/A</v>
      </c>
      <c r="E168" s="114" t="s">
        <v>3259</v>
      </c>
      <c r="F168" s="114" t="str">
        <f>VLOOKUP(ETMRoutes!$N168,Code2Loc,2,FALSE) &amp; "-" &amp; VLOOKUP(ETMRoutes!$M168,Code2Loc,2,FALSE)</f>
        <v>BAMBOLI GMC-MARGAO</v>
      </c>
      <c r="G168" s="114"/>
      <c r="H168" s="114">
        <v>50</v>
      </c>
      <c r="I168" s="114" t="s">
        <v>1175</v>
      </c>
      <c r="J168" s="115" t="s">
        <v>4536</v>
      </c>
      <c r="K168" s="115" t="s">
        <v>4537</v>
      </c>
      <c r="L168" s="110" t="s">
        <v>4538</v>
      </c>
      <c r="M168" s="110" t="s">
        <v>51</v>
      </c>
      <c r="N168" s="110" t="s">
        <v>18</v>
      </c>
      <c r="O168" s="110" t="e">
        <f t="array" aca="1" ref="O168" ca="1">IFS(
ETMRoutes!$Q168&gt;ETMRoutes!$R168,ETMRoutes!$K168,ETMRoutes!$Q168&lt;ETMRoutes!$R168,ETMRoutes!$L168, TRUE, IF(ETMRoutes!$K168&lt;= ETMRoutes!$L168,ETMRoutes!$K168, ETMRoutes!$L168)
)</f>
        <v>#NAME?</v>
      </c>
      <c r="P168" s="112">
        <f>ETMRoutes!$B168</f>
        <v>178</v>
      </c>
      <c r="Q168" s="113">
        <f t="array" ref="Q168">SUMPRODUCT(  ( (ETMRoutes!$K$2:$K$721=ETMRoutes!$K168)+0 )*1 )</f>
        <v>1</v>
      </c>
      <c r="R168" s="114">
        <f t="array" ref="R168">SUMPRODUCT(  ( (ETMRoutes!$L$2:$L$721=ETMRoutes!$K168)+0 )*1 )</f>
        <v>0</v>
      </c>
      <c r="S168" s="114" t="e">
        <f t="array" aca="1" ref="S168" ca="1">AND(ETMRoutes!$K168=ETMRoutes!$O168, SUMPRODUCT( ( ($K$2:$K168=ETMRoutes!$K168)+0)*1) =1)</f>
        <v>#NAME?</v>
      </c>
      <c r="T168" s="110">
        <f>LEN(ETMRoutes!$K168)</f>
        <v>143</v>
      </c>
      <c r="U168" s="104"/>
      <c r="V168" s="104"/>
      <c r="W168" s="104"/>
      <c r="X168" s="104"/>
      <c r="Y168" s="104"/>
      <c r="Z168" s="104"/>
    </row>
    <row r="169" spans="1:26" ht="14.25" customHeight="1" x14ac:dyDescent="0.2">
      <c r="A169" s="111" t="s">
        <v>51</v>
      </c>
      <c r="B169" s="112">
        <v>179</v>
      </c>
      <c r="C169" s="113" t="str">
        <f>ETMRoutes!$A169 &amp; ETMRoutes!$B169</f>
        <v>MRG179</v>
      </c>
      <c r="D169" s="114" t="e">
        <f t="array" aca="1" ref="D169" ca="1">INDEX(ETMRoutes!$C$2:$C$721, MATCH(1,(ETMRoutes!$O169=ETMRoutes!$K$2:$K$721)*1,0))</f>
        <v>#N/A</v>
      </c>
      <c r="E169" s="114" t="s">
        <v>3282</v>
      </c>
      <c r="F169" s="114" t="str">
        <f>VLOOKUP(ETMRoutes!$N169,Code2Loc,2,FALSE) &amp; "-" &amp; VLOOKUP(ETMRoutes!$M169,Code2Loc,2,FALSE)</f>
        <v>SHIRODA-VASCO</v>
      </c>
      <c r="G169" s="114"/>
      <c r="H169" s="114">
        <v>48</v>
      </c>
      <c r="I169" s="114" t="s">
        <v>1175</v>
      </c>
      <c r="J169" s="115" t="s">
        <v>4539</v>
      </c>
      <c r="K169" s="115" t="s">
        <v>4540</v>
      </c>
      <c r="L169" s="110" t="s">
        <v>4541</v>
      </c>
      <c r="M169" s="110" t="s">
        <v>70</v>
      </c>
      <c r="N169" s="110" t="s">
        <v>248</v>
      </c>
      <c r="O169" s="110" t="e">
        <f t="array" aca="1" ref="O169" ca="1">IFS(
ETMRoutes!$Q169&gt;ETMRoutes!$R169,ETMRoutes!$K169,ETMRoutes!$Q169&lt;ETMRoutes!$R169,ETMRoutes!$L169, TRUE, IF(ETMRoutes!$K169&lt;= ETMRoutes!$L169,ETMRoutes!$K169, ETMRoutes!$L169)
)</f>
        <v>#NAME?</v>
      </c>
      <c r="P169" s="112">
        <f>ETMRoutes!$B169</f>
        <v>179</v>
      </c>
      <c r="Q169" s="113">
        <f t="array" ref="Q169">SUMPRODUCT(  ( (ETMRoutes!$K$2:$K$721=ETMRoutes!$K169)+0 )*1 )</f>
        <v>2</v>
      </c>
      <c r="R169" s="114">
        <f t="array" ref="R169">SUMPRODUCT(  ( (ETMRoutes!$L$2:$L$721=ETMRoutes!$K169)+0 )*1 )</f>
        <v>0</v>
      </c>
      <c r="S169" s="114" t="e">
        <f t="array" aca="1" ref="S169" ca="1">AND(ETMRoutes!$K169=ETMRoutes!$O169, SUMPRODUCT( ( ($K$2:$K169=ETMRoutes!$K169)+0)*1) =1)</f>
        <v>#NAME?</v>
      </c>
      <c r="T169" s="110">
        <f>LEN(ETMRoutes!$K169)</f>
        <v>131</v>
      </c>
      <c r="U169" s="104"/>
      <c r="V169" s="104"/>
      <c r="W169" s="104"/>
      <c r="X169" s="104"/>
      <c r="Y169" s="104"/>
      <c r="Z169" s="104"/>
    </row>
    <row r="170" spans="1:26" ht="14.25" customHeight="1" x14ac:dyDescent="0.2">
      <c r="A170" s="111" t="s">
        <v>51</v>
      </c>
      <c r="B170" s="112">
        <v>180</v>
      </c>
      <c r="C170" s="113" t="str">
        <f>ETMRoutes!$A170 &amp; ETMRoutes!$B170</f>
        <v>MRG180</v>
      </c>
      <c r="D170" s="114" t="e">
        <f t="array" aca="1" ref="D170" ca="1">INDEX(ETMRoutes!$C$2:$C$721, MATCH(1,(ETMRoutes!$O170=ETMRoutes!$K$2:$K$721)*1,0))</f>
        <v>#N/A</v>
      </c>
      <c r="E170" s="114" t="s">
        <v>1602</v>
      </c>
      <c r="F170" s="114" t="str">
        <f>VLOOKUP(ETMRoutes!$N170,Code2Loc,2,FALSE) &amp; "-" &amp; VLOOKUP(ETMRoutes!$M170,Code2Loc,2,FALSE)</f>
        <v>MARGAO-PANAJI</v>
      </c>
      <c r="G170" s="114"/>
      <c r="H170" s="114">
        <v>68</v>
      </c>
      <c r="I170" s="114" t="s">
        <v>1175</v>
      </c>
      <c r="J170" s="115" t="s">
        <v>4542</v>
      </c>
      <c r="K170" s="115" t="s">
        <v>4543</v>
      </c>
      <c r="L170" s="110" t="s">
        <v>4544</v>
      </c>
      <c r="M170" s="110" t="s">
        <v>14</v>
      </c>
      <c r="N170" s="110" t="s">
        <v>51</v>
      </c>
      <c r="O170" s="110" t="e">
        <f t="array" aca="1" ref="O170" ca="1">IFS(
ETMRoutes!$Q170&gt;ETMRoutes!$R170,ETMRoutes!$K170,ETMRoutes!$Q170&lt;ETMRoutes!$R170,ETMRoutes!$L170, TRUE, IF(ETMRoutes!$K170&lt;= ETMRoutes!$L170,ETMRoutes!$K170, ETMRoutes!$L170)
)</f>
        <v>#NAME?</v>
      </c>
      <c r="P170" s="112">
        <f>ETMRoutes!$B170</f>
        <v>180</v>
      </c>
      <c r="Q170" s="113">
        <f t="array" ref="Q170">SUMPRODUCT(  ( (ETMRoutes!$K$2:$K$721=ETMRoutes!$K170)+0 )*1 )</f>
        <v>2</v>
      </c>
      <c r="R170" s="114">
        <f t="array" ref="R170">SUMPRODUCT(  ( (ETMRoutes!$L$2:$L$721=ETMRoutes!$K170)+0 )*1 )</f>
        <v>0</v>
      </c>
      <c r="S170" s="114" t="e">
        <f t="array" aca="1" ref="S170" ca="1">AND(ETMRoutes!$K170=ETMRoutes!$O170, SUMPRODUCT( ( ($K$2:$K170=ETMRoutes!$K170)+0)*1) =1)</f>
        <v>#NAME?</v>
      </c>
      <c r="T170" s="110">
        <f>LEN(ETMRoutes!$K170)</f>
        <v>175</v>
      </c>
      <c r="U170" s="104"/>
      <c r="V170" s="104"/>
      <c r="W170" s="104"/>
      <c r="X170" s="104"/>
      <c r="Y170" s="104"/>
      <c r="Z170" s="104"/>
    </row>
    <row r="171" spans="1:26" ht="14.25" customHeight="1" x14ac:dyDescent="0.2">
      <c r="A171" s="111" t="s">
        <v>51</v>
      </c>
      <c r="B171" s="112">
        <v>182</v>
      </c>
      <c r="C171" s="113" t="str">
        <f>ETMRoutes!$A171 &amp; ETMRoutes!$B171</f>
        <v>MRG182</v>
      </c>
      <c r="D171" s="114" t="e">
        <f t="array" aca="1" ref="D171" ca="1">INDEX(ETMRoutes!$C$2:$C$721, MATCH(1,(ETMRoutes!$O171=ETMRoutes!$K$2:$K$721)*1,0))</f>
        <v>#N/A</v>
      </c>
      <c r="E171" s="114" t="s">
        <v>2400</v>
      </c>
      <c r="F171" s="114" t="str">
        <f>VLOOKUP(ETMRoutes!$N171,Code2Loc,2,FALSE) &amp; "-" &amp; VLOOKUP(ETMRoutes!$M171,Code2Loc,2,FALSE)</f>
        <v>VASCO-MARGAO</v>
      </c>
      <c r="G171" s="114"/>
      <c r="H171" s="114">
        <v>30</v>
      </c>
      <c r="I171" s="114" t="s">
        <v>1604</v>
      </c>
      <c r="J171" s="115" t="s">
        <v>2420</v>
      </c>
      <c r="K171" s="115" t="s">
        <v>4372</v>
      </c>
      <c r="L171" s="110" t="s">
        <v>4373</v>
      </c>
      <c r="M171" s="110" t="s">
        <v>51</v>
      </c>
      <c r="N171" s="110" t="s">
        <v>70</v>
      </c>
      <c r="O171" s="110" t="e">
        <f t="array" aca="1" ref="O171" ca="1">IFS(
ETMRoutes!$Q171&gt;ETMRoutes!$R171,ETMRoutes!$K171,ETMRoutes!$Q171&lt;ETMRoutes!$R171,ETMRoutes!$L171, TRUE, IF(ETMRoutes!$K171&lt;= ETMRoutes!$L171,ETMRoutes!$K171, ETMRoutes!$L171)
)</f>
        <v>#NAME?</v>
      </c>
      <c r="P171" s="112">
        <f>ETMRoutes!$B171</f>
        <v>182</v>
      </c>
      <c r="Q171" s="113">
        <f t="array" ref="Q171">SUMPRODUCT(  ( (ETMRoutes!$K$2:$K$721=ETMRoutes!$K171)+0 )*1 )</f>
        <v>2</v>
      </c>
      <c r="R171" s="114">
        <f t="array" ref="R171">SUMPRODUCT(  ( (ETMRoutes!$L$2:$L$721=ETMRoutes!$K171)+0 )*1 )</f>
        <v>2</v>
      </c>
      <c r="S171" s="114" t="e">
        <f t="array" aca="1" ref="S171" ca="1">AND(ETMRoutes!$K171=ETMRoutes!$O171, SUMPRODUCT( ( ($K$2:$K171=ETMRoutes!$K171)+0)*1) =1)</f>
        <v>#NAME?</v>
      </c>
      <c r="T171" s="110">
        <f>LEN(ETMRoutes!$K171)</f>
        <v>7</v>
      </c>
      <c r="U171" s="104"/>
      <c r="V171" s="104"/>
      <c r="W171" s="104"/>
      <c r="X171" s="104"/>
      <c r="Y171" s="104"/>
      <c r="Z171" s="104"/>
    </row>
    <row r="172" spans="1:26" ht="14.25" customHeight="1" x14ac:dyDescent="0.2">
      <c r="A172" s="111" t="s">
        <v>51</v>
      </c>
      <c r="B172" s="112">
        <v>183</v>
      </c>
      <c r="C172" s="113" t="str">
        <f>ETMRoutes!$A172 &amp; ETMRoutes!$B172</f>
        <v>MRG183</v>
      </c>
      <c r="D172" s="114" t="e">
        <f t="array" aca="1" ref="D172" ca="1">INDEX(ETMRoutes!$C$2:$C$721, MATCH(1,(ETMRoutes!$O172=ETMRoutes!$K$2:$K$721)*1,0))</f>
        <v>#N/A</v>
      </c>
      <c r="E172" s="114" t="s">
        <v>3320</v>
      </c>
      <c r="F172" s="114" t="str">
        <f>VLOOKUP(ETMRoutes!$N172,Code2Loc,2,FALSE) &amp; "-" &amp; VLOOKUP(ETMRoutes!$M172,Code2Loc,2,FALSE)</f>
        <v>NETURLIM-MARGAO</v>
      </c>
      <c r="G172" s="114"/>
      <c r="H172" s="114">
        <v>61</v>
      </c>
      <c r="I172" s="114" t="s">
        <v>1175</v>
      </c>
      <c r="J172" s="115" t="s">
        <v>4230</v>
      </c>
      <c r="K172" s="115" t="s">
        <v>4231</v>
      </c>
      <c r="L172" s="110" t="s">
        <v>4232</v>
      </c>
      <c r="M172" s="110" t="s">
        <v>51</v>
      </c>
      <c r="N172" s="110" t="s">
        <v>2698</v>
      </c>
      <c r="O172" s="110" t="e">
        <f t="array" aca="1" ref="O172" ca="1">IFS(
ETMRoutes!$Q172&gt;ETMRoutes!$R172,ETMRoutes!$K172,ETMRoutes!$Q172&lt;ETMRoutes!$R172,ETMRoutes!$L172, TRUE, IF(ETMRoutes!$K172&lt;= ETMRoutes!$L172,ETMRoutes!$K172, ETMRoutes!$L172)
)</f>
        <v>#NAME?</v>
      </c>
      <c r="P172" s="112">
        <f>ETMRoutes!$B172</f>
        <v>183</v>
      </c>
      <c r="Q172" s="113">
        <f t="array" ref="Q172">SUMPRODUCT(  ( (ETMRoutes!$K$2:$K$721=ETMRoutes!$K172)+0 )*1 )</f>
        <v>3</v>
      </c>
      <c r="R172" s="114">
        <f t="array" ref="R172">SUMPRODUCT(  ( (ETMRoutes!$L$2:$L$721=ETMRoutes!$K172)+0 )*1 )</f>
        <v>0</v>
      </c>
      <c r="S172" s="114" t="e">
        <f t="array" aca="1" ref="S172" ca="1">AND(ETMRoutes!$K172=ETMRoutes!$O172, SUMPRODUCT( ( ($K$2:$K172=ETMRoutes!$K172)+0)*1) =1)</f>
        <v>#NAME?</v>
      </c>
      <c r="T172" s="110">
        <f>LEN(ETMRoutes!$K172)</f>
        <v>163</v>
      </c>
      <c r="U172" s="104"/>
      <c r="V172" s="104"/>
      <c r="W172" s="104"/>
      <c r="X172" s="104"/>
      <c r="Y172" s="104"/>
      <c r="Z172" s="104"/>
    </row>
    <row r="173" spans="1:26" ht="14.25" customHeight="1" x14ac:dyDescent="0.2">
      <c r="A173" s="111" t="s">
        <v>51</v>
      </c>
      <c r="B173" s="112">
        <v>184</v>
      </c>
      <c r="C173" s="113" t="str">
        <f>ETMRoutes!$A173 &amp; ETMRoutes!$B173</f>
        <v>MRG184</v>
      </c>
      <c r="D173" s="114" t="e">
        <f t="array" aca="1" ref="D173" ca="1">INDEX(ETMRoutes!$C$2:$C$721, MATCH(1,(ETMRoutes!$O173=ETMRoutes!$K$2:$K$721)*1,0))</f>
        <v>#N/A</v>
      </c>
      <c r="E173" s="114" t="s">
        <v>3321</v>
      </c>
      <c r="F173" s="114" t="str">
        <f>VLOOKUP(ETMRoutes!$N173,Code2Loc,2,FALSE) &amp; "-" &amp; VLOOKUP(ETMRoutes!$M173,Code2Loc,2,FALSE)</f>
        <v>MOLLEM-MARGAO</v>
      </c>
      <c r="G173" s="114"/>
      <c r="H173" s="114">
        <v>50</v>
      </c>
      <c r="I173" s="114" t="s">
        <v>1175</v>
      </c>
      <c r="J173" s="115" t="s">
        <v>4545</v>
      </c>
      <c r="K173" s="115" t="s">
        <v>4228</v>
      </c>
      <c r="L173" s="110" t="s">
        <v>4229</v>
      </c>
      <c r="M173" s="110" t="s">
        <v>51</v>
      </c>
      <c r="N173" s="110" t="s">
        <v>1386</v>
      </c>
      <c r="O173" s="110" t="e">
        <f t="array" aca="1" ref="O173" ca="1">IFS(
ETMRoutes!$Q173&gt;ETMRoutes!$R173,ETMRoutes!$K173,ETMRoutes!$Q173&lt;ETMRoutes!$R173,ETMRoutes!$L173, TRUE, IF(ETMRoutes!$K173&lt;= ETMRoutes!$L173,ETMRoutes!$K173, ETMRoutes!$L173)
)</f>
        <v>#NAME?</v>
      </c>
      <c r="P173" s="112">
        <f>ETMRoutes!$B173</f>
        <v>184</v>
      </c>
      <c r="Q173" s="113">
        <f t="array" ref="Q173">SUMPRODUCT(  ( (ETMRoutes!$K$2:$K$721=ETMRoutes!$K173)+0 )*1 )</f>
        <v>2</v>
      </c>
      <c r="R173" s="114">
        <f t="array" ref="R173">SUMPRODUCT(  ( (ETMRoutes!$L$2:$L$721=ETMRoutes!$K173)+0 )*1 )</f>
        <v>0</v>
      </c>
      <c r="S173" s="114" t="e">
        <f t="array" aca="1" ref="S173" ca="1">AND(ETMRoutes!$K173=ETMRoutes!$O173, SUMPRODUCT( ( ($K$2:$K173=ETMRoutes!$K173)+0)*1) =1)</f>
        <v>#NAME?</v>
      </c>
      <c r="T173" s="110">
        <f>LEN(ETMRoutes!$K173)</f>
        <v>143</v>
      </c>
      <c r="U173" s="104"/>
      <c r="V173" s="104"/>
      <c r="W173" s="104"/>
      <c r="X173" s="104"/>
      <c r="Y173" s="104"/>
      <c r="Z173" s="104"/>
    </row>
    <row r="174" spans="1:26" ht="14.25" customHeight="1" x14ac:dyDescent="0.2">
      <c r="A174" s="111" t="s">
        <v>51</v>
      </c>
      <c r="B174" s="112">
        <v>185</v>
      </c>
      <c r="C174" s="113" t="str">
        <f>ETMRoutes!$A174 &amp; ETMRoutes!$B174</f>
        <v>MRG185</v>
      </c>
      <c r="D174" s="114" t="e">
        <f t="array" aca="1" ref="D174" ca="1">INDEX(ETMRoutes!$C$2:$C$721, MATCH(1,(ETMRoutes!$O174=ETMRoutes!$K$2:$K$721)*1,0))</f>
        <v>#N/A</v>
      </c>
      <c r="E174" s="114" t="s">
        <v>3323</v>
      </c>
      <c r="F174" s="114" t="str">
        <f>VLOOKUP(ETMRoutes!$N174,Code2Loc,2,FALSE) &amp; "-" &amp; VLOOKUP(ETMRoutes!$M174,Code2Loc,2,FALSE)</f>
        <v>CIPLA-MARGAO</v>
      </c>
      <c r="G174" s="114"/>
      <c r="H174" s="114">
        <v>14</v>
      </c>
      <c r="I174" s="114" t="s">
        <v>1175</v>
      </c>
      <c r="J174" s="115" t="s">
        <v>4349</v>
      </c>
      <c r="K174" s="115" t="s">
        <v>4350</v>
      </c>
      <c r="L174" s="110" t="s">
        <v>4351</v>
      </c>
      <c r="M174" s="110" t="s">
        <v>51</v>
      </c>
      <c r="N174" s="110" t="s">
        <v>241</v>
      </c>
      <c r="O174" s="110" t="e">
        <f t="array" aca="1" ref="O174" ca="1">IFS(
ETMRoutes!$Q174&gt;ETMRoutes!$R174,ETMRoutes!$K174,ETMRoutes!$Q174&lt;ETMRoutes!$R174,ETMRoutes!$L174, TRUE, IF(ETMRoutes!$K174&lt;= ETMRoutes!$L174,ETMRoutes!$K174, ETMRoutes!$L174)
)</f>
        <v>#NAME?</v>
      </c>
      <c r="P174" s="112">
        <f>ETMRoutes!$B174</f>
        <v>185</v>
      </c>
      <c r="Q174" s="113">
        <f t="array" ref="Q174">SUMPRODUCT(  ( (ETMRoutes!$K$2:$K$721=ETMRoutes!$K174)+0 )*1 )</f>
        <v>2</v>
      </c>
      <c r="R174" s="114">
        <f t="array" ref="R174">SUMPRODUCT(  ( (ETMRoutes!$L$2:$L$721=ETMRoutes!$K174)+0 )*1 )</f>
        <v>0</v>
      </c>
      <c r="S174" s="114" t="e">
        <f t="array" aca="1" ref="S174" ca="1">AND(ETMRoutes!$K174=ETMRoutes!$O174, SUMPRODUCT( ( ($K$2:$K174=ETMRoutes!$K174)+0)*1) =1)</f>
        <v>#NAME?</v>
      </c>
      <c r="T174" s="110">
        <f>LEN(ETMRoutes!$K174)</f>
        <v>35</v>
      </c>
      <c r="U174" s="104"/>
      <c r="V174" s="104"/>
      <c r="W174" s="104"/>
      <c r="X174" s="104"/>
      <c r="Y174" s="104"/>
      <c r="Z174" s="104"/>
    </row>
    <row r="175" spans="1:26" ht="14.25" customHeight="1" x14ac:dyDescent="0.2">
      <c r="A175" s="111" t="s">
        <v>51</v>
      </c>
      <c r="B175" s="112">
        <v>186</v>
      </c>
      <c r="C175" s="113" t="str">
        <f>ETMRoutes!$A175 &amp; ETMRoutes!$B175</f>
        <v>MRG186</v>
      </c>
      <c r="D175" s="114" t="e">
        <f t="array" aca="1" ref="D175" ca="1">INDEX(ETMRoutes!$C$2:$C$721, MATCH(1,(ETMRoutes!$O175=ETMRoutes!$K$2:$K$721)*1,0))</f>
        <v>#N/A</v>
      </c>
      <c r="E175" s="114" t="s">
        <v>3324</v>
      </c>
      <c r="F175" s="114" t="str">
        <f>VLOOKUP(ETMRoutes!$N175,Code2Loc,2,FALSE) &amp; "-" &amp; VLOOKUP(ETMRoutes!$M175,Code2Loc,2,FALSE)</f>
        <v>MANDOPA CROSS-MARGAO</v>
      </c>
      <c r="G175" s="114"/>
      <c r="H175" s="114">
        <v>12</v>
      </c>
      <c r="I175" s="114" t="s">
        <v>12</v>
      </c>
      <c r="J175" s="115" t="s">
        <v>4546</v>
      </c>
      <c r="K175" s="115" t="s">
        <v>4547</v>
      </c>
      <c r="L175" s="110" t="s">
        <v>4548</v>
      </c>
      <c r="M175" s="110" t="s">
        <v>51</v>
      </c>
      <c r="N175" s="110" t="s">
        <v>3334</v>
      </c>
      <c r="O175" s="110" t="e">
        <f t="array" aca="1" ref="O175" ca="1">IFS(
ETMRoutes!$Q175&gt;ETMRoutes!$R175,ETMRoutes!$K175,ETMRoutes!$Q175&lt;ETMRoutes!$R175,ETMRoutes!$L175, TRUE, IF(ETMRoutes!$K175&lt;= ETMRoutes!$L175,ETMRoutes!$K175, ETMRoutes!$L175)
)</f>
        <v>#NAME?</v>
      </c>
      <c r="P175" s="112">
        <f>ETMRoutes!$B175</f>
        <v>186</v>
      </c>
      <c r="Q175" s="113">
        <f t="array" ref="Q175">SUMPRODUCT(  ( (ETMRoutes!$K$2:$K$721=ETMRoutes!$K175)+0 )*1 )</f>
        <v>1</v>
      </c>
      <c r="R175" s="114">
        <f t="array" ref="R175">SUMPRODUCT(  ( (ETMRoutes!$L$2:$L$721=ETMRoutes!$K175)+0 )*1 )</f>
        <v>0</v>
      </c>
      <c r="S175" s="114" t="e">
        <f t="array" aca="1" ref="S175" ca="1">AND(ETMRoutes!$K175=ETMRoutes!$O175, SUMPRODUCT( ( ($K$2:$K175=ETMRoutes!$K175)+0)*1) =1)</f>
        <v>#NAME?</v>
      </c>
      <c r="T175" s="110">
        <f>LEN(ETMRoutes!$K175)</f>
        <v>31</v>
      </c>
      <c r="U175" s="104"/>
      <c r="V175" s="104"/>
      <c r="W175" s="104"/>
      <c r="X175" s="104"/>
      <c r="Y175" s="104"/>
      <c r="Z175" s="104"/>
    </row>
    <row r="176" spans="1:26" ht="14.25" customHeight="1" x14ac:dyDescent="0.2">
      <c r="A176" s="111" t="s">
        <v>51</v>
      </c>
      <c r="B176" s="112">
        <v>187</v>
      </c>
      <c r="C176" s="113" t="str">
        <f>ETMRoutes!$A176 &amp; ETMRoutes!$B176</f>
        <v>MRG187</v>
      </c>
      <c r="D176" s="114" t="e">
        <f t="array" aca="1" ref="D176" ca="1">INDEX(ETMRoutes!$C$2:$C$721, MATCH(1,(ETMRoutes!$O176=ETMRoutes!$K$2:$K$721)*1,0))</f>
        <v>#N/A</v>
      </c>
      <c r="E176" s="114" t="s">
        <v>3335</v>
      </c>
      <c r="F176" s="114" t="str">
        <f>VLOOKUP(ETMRoutes!$N176,Code2Loc,2,FALSE) &amp; "-" &amp; VLOOKUP(ETMRoutes!$M176,Code2Loc,2,FALSE)</f>
        <v>PANAJI-CURCHOREM</v>
      </c>
      <c r="G176" s="114"/>
      <c r="H176" s="114">
        <v>52</v>
      </c>
      <c r="I176" s="114" t="s">
        <v>1604</v>
      </c>
      <c r="J176" s="115" t="s">
        <v>4549</v>
      </c>
      <c r="K176" s="115" t="s">
        <v>4550</v>
      </c>
      <c r="L176" s="110" t="s">
        <v>4551</v>
      </c>
      <c r="M176" s="110" t="s">
        <v>270</v>
      </c>
      <c r="N176" s="110" t="s">
        <v>14</v>
      </c>
      <c r="O176" s="110" t="e">
        <f t="array" aca="1" ref="O176" ca="1">IFS(
ETMRoutes!$Q176&gt;ETMRoutes!$R176,ETMRoutes!$K176,ETMRoutes!$Q176&lt;ETMRoutes!$R176,ETMRoutes!$L176, TRUE, IF(ETMRoutes!$K176&lt;= ETMRoutes!$L176,ETMRoutes!$K176, ETMRoutes!$L176)
)</f>
        <v>#NAME?</v>
      </c>
      <c r="P176" s="112">
        <f>ETMRoutes!$B176</f>
        <v>187</v>
      </c>
      <c r="Q176" s="113">
        <f t="array" ref="Q176">SUMPRODUCT(  ( (ETMRoutes!$K$2:$K$721=ETMRoutes!$K176)+0 )*1 )</f>
        <v>1</v>
      </c>
      <c r="R176" s="114">
        <f t="array" ref="R176">SUMPRODUCT(  ( (ETMRoutes!$L$2:$L$721=ETMRoutes!$K176)+0 )*1 )</f>
        <v>1</v>
      </c>
      <c r="S176" s="114" t="e">
        <f t="array" aca="1" ref="S176" ca="1">AND(ETMRoutes!$K176=ETMRoutes!$O176, SUMPRODUCT( ( ($K$2:$K176=ETMRoutes!$K176)+0)*1) =1)</f>
        <v>#NAME?</v>
      </c>
      <c r="T176" s="110">
        <f>LEN(ETMRoutes!$K176)</f>
        <v>11</v>
      </c>
      <c r="U176" s="104"/>
      <c r="V176" s="104"/>
      <c r="W176" s="104"/>
      <c r="X176" s="104"/>
      <c r="Y176" s="104"/>
      <c r="Z176" s="104"/>
    </row>
    <row r="177" spans="1:26" ht="14.25" customHeight="1" x14ac:dyDescent="0.2">
      <c r="A177" s="111" t="s">
        <v>51</v>
      </c>
      <c r="B177" s="112">
        <v>188</v>
      </c>
      <c r="C177" s="113" t="str">
        <f>ETMRoutes!$A177 &amp; ETMRoutes!$B177</f>
        <v>MRG188</v>
      </c>
      <c r="D177" s="114" t="e">
        <f t="array" aca="1" ref="D177" ca="1">INDEX(ETMRoutes!$C$2:$C$721, MATCH(1,(ETMRoutes!$O177=ETMRoutes!$K$2:$K$721)*1,0))</f>
        <v>#N/A</v>
      </c>
      <c r="E177" s="114" t="s">
        <v>3323</v>
      </c>
      <c r="F177" s="114" t="str">
        <f>VLOOKUP(ETMRoutes!$N177,Code2Loc,2,FALSE) &amp; "-" &amp; VLOOKUP(ETMRoutes!$M177,Code2Loc,2,FALSE)</f>
        <v>CIPLA-MARGAO</v>
      </c>
      <c r="G177" s="114"/>
      <c r="H177" s="114">
        <v>22</v>
      </c>
      <c r="I177" s="114" t="s">
        <v>1175</v>
      </c>
      <c r="J177" s="115" t="s">
        <v>4552</v>
      </c>
      <c r="K177" s="115" t="s">
        <v>4553</v>
      </c>
      <c r="L177" s="110" t="s">
        <v>4554</v>
      </c>
      <c r="M177" s="110" t="s">
        <v>51</v>
      </c>
      <c r="N177" s="110" t="s">
        <v>241</v>
      </c>
      <c r="O177" s="110" t="e">
        <f t="array" aca="1" ref="O177" ca="1">IFS(
ETMRoutes!$Q177&gt;ETMRoutes!$R177,ETMRoutes!$K177,ETMRoutes!$Q177&lt;ETMRoutes!$R177,ETMRoutes!$L177, TRUE, IF(ETMRoutes!$K177&lt;= ETMRoutes!$L177,ETMRoutes!$K177, ETMRoutes!$L177)
)</f>
        <v>#NAME?</v>
      </c>
      <c r="P177" s="112">
        <f>ETMRoutes!$B177</f>
        <v>188</v>
      </c>
      <c r="Q177" s="113">
        <f t="array" ref="Q177">SUMPRODUCT(  ( (ETMRoutes!$K$2:$K$721=ETMRoutes!$K177)+0 )*1 )</f>
        <v>1</v>
      </c>
      <c r="R177" s="114">
        <f t="array" ref="R177">SUMPRODUCT(  ( (ETMRoutes!$L$2:$L$721=ETMRoutes!$K177)+0 )*1 )</f>
        <v>0</v>
      </c>
      <c r="S177" s="114" t="e">
        <f t="array" aca="1" ref="S177" ca="1">AND(ETMRoutes!$K177=ETMRoutes!$O177, SUMPRODUCT( ( ($K$2:$K177=ETMRoutes!$K177)+0)*1) =1)</f>
        <v>#NAME?</v>
      </c>
      <c r="T177" s="110">
        <f>LEN(ETMRoutes!$K177)</f>
        <v>47</v>
      </c>
      <c r="U177" s="104"/>
      <c r="V177" s="104"/>
      <c r="W177" s="104"/>
      <c r="X177" s="104"/>
      <c r="Y177" s="104"/>
      <c r="Z177" s="104"/>
    </row>
    <row r="178" spans="1:26" ht="14.25" customHeight="1" x14ac:dyDescent="0.2">
      <c r="A178" s="111" t="s">
        <v>51</v>
      </c>
      <c r="B178" s="112">
        <v>189</v>
      </c>
      <c r="C178" s="113" t="str">
        <f>ETMRoutes!$A178 &amp; ETMRoutes!$B178</f>
        <v>MRG189</v>
      </c>
      <c r="D178" s="114" t="e">
        <f t="array" aca="1" ref="D178" ca="1">INDEX(ETMRoutes!$C$2:$C$721, MATCH(1,(ETMRoutes!$O178=ETMRoutes!$K$2:$K$721)*1,0))</f>
        <v>#N/A</v>
      </c>
      <c r="E178" s="114" t="s">
        <v>3336</v>
      </c>
      <c r="F178" s="114" t="str">
        <f>VLOOKUP(ETMRoutes!$N178,Code2Loc,2,FALSE) &amp; "-" &amp; VLOOKUP(ETMRoutes!$M178,Code2Loc,2,FALSE)</f>
        <v>PATRADEVI-MARGAO</v>
      </c>
      <c r="G178" s="114"/>
      <c r="H178" s="114">
        <v>82</v>
      </c>
      <c r="I178" s="114" t="s">
        <v>1175</v>
      </c>
      <c r="J178" s="115" t="s">
        <v>4555</v>
      </c>
      <c r="K178" s="115" t="s">
        <v>4556</v>
      </c>
      <c r="L178" s="110" t="s">
        <v>4557</v>
      </c>
      <c r="M178" s="110" t="s">
        <v>51</v>
      </c>
      <c r="N178" s="110" t="s">
        <v>1207</v>
      </c>
      <c r="O178" s="110" t="e">
        <f t="array" aca="1" ref="O178" ca="1">IFS(
ETMRoutes!$Q178&gt;ETMRoutes!$R178,ETMRoutes!$K178,ETMRoutes!$Q178&lt;ETMRoutes!$R178,ETMRoutes!$L178, TRUE, IF(ETMRoutes!$K178&lt;= ETMRoutes!$L178,ETMRoutes!$K178, ETMRoutes!$L178)
)</f>
        <v>#NAME?</v>
      </c>
      <c r="P178" s="112">
        <f>ETMRoutes!$B178</f>
        <v>189</v>
      </c>
      <c r="Q178" s="113">
        <f t="array" ref="Q178">SUMPRODUCT(  ( (ETMRoutes!$K$2:$K$721=ETMRoutes!$K178)+0 )*1 )</f>
        <v>1</v>
      </c>
      <c r="R178" s="114">
        <f t="array" ref="R178">SUMPRODUCT(  ( (ETMRoutes!$L$2:$L$721=ETMRoutes!$K178)+0 )*1 )</f>
        <v>0</v>
      </c>
      <c r="S178" s="114" t="e">
        <f t="array" aca="1" ref="S178" ca="1">AND(ETMRoutes!$K178=ETMRoutes!$O178, SUMPRODUCT( ( ($K$2:$K178=ETMRoutes!$K178)+0)*1) =1)</f>
        <v>#NAME?</v>
      </c>
      <c r="T178" s="110">
        <f>LEN(ETMRoutes!$K178)</f>
        <v>219</v>
      </c>
      <c r="U178" s="104"/>
      <c r="V178" s="104"/>
      <c r="W178" s="104"/>
      <c r="X178" s="104"/>
      <c r="Y178" s="104"/>
      <c r="Z178" s="104"/>
    </row>
    <row r="179" spans="1:26" ht="14.25" customHeight="1" x14ac:dyDescent="0.2">
      <c r="A179" s="111" t="s">
        <v>51</v>
      </c>
      <c r="B179" s="112">
        <v>190</v>
      </c>
      <c r="C179" s="113" t="str">
        <f>ETMRoutes!$A179 &amp; ETMRoutes!$B179</f>
        <v>MRG190</v>
      </c>
      <c r="D179" s="114" t="e">
        <f t="array" aca="1" ref="D179" ca="1">INDEX(ETMRoutes!$C$2:$C$721, MATCH(1,(ETMRoutes!$O179=ETMRoutes!$K$2:$K$721)*1,0))</f>
        <v>#N/A</v>
      </c>
      <c r="E179" s="114" t="s">
        <v>2991</v>
      </c>
      <c r="F179" s="114" t="str">
        <f>VLOOKUP(ETMRoutes!$N179,Code2Loc,2,FALSE) &amp; "-" &amp; VLOOKUP(ETMRoutes!$M179,Code2Loc,2,FALSE)</f>
        <v>KARWAR-MARGAO</v>
      </c>
      <c r="G179" s="114"/>
      <c r="H179" s="114">
        <v>75</v>
      </c>
      <c r="I179" s="114" t="s">
        <v>1463</v>
      </c>
      <c r="J179" s="115" t="s">
        <v>2991</v>
      </c>
      <c r="K179" s="115" t="s">
        <v>4558</v>
      </c>
      <c r="L179" s="110" t="s">
        <v>4559</v>
      </c>
      <c r="M179" s="110" t="s">
        <v>51</v>
      </c>
      <c r="N179" s="110" t="s">
        <v>1422</v>
      </c>
      <c r="O179" s="110" t="e">
        <f t="array" aca="1" ref="O179" ca="1">IFS(
ETMRoutes!$Q179&gt;ETMRoutes!$R179,ETMRoutes!$K179,ETMRoutes!$Q179&lt;ETMRoutes!$R179,ETMRoutes!$L179, TRUE, IF(ETMRoutes!$K179&lt;= ETMRoutes!$L179,ETMRoutes!$K179, ETMRoutes!$L179)
)</f>
        <v>#NAME?</v>
      </c>
      <c r="P179" s="112">
        <f>ETMRoutes!$B179</f>
        <v>190</v>
      </c>
      <c r="Q179" s="113">
        <f t="array" ref="Q179">SUMPRODUCT(  ( (ETMRoutes!$K$2:$K$721=ETMRoutes!$K179)+0 )*1 )</f>
        <v>1</v>
      </c>
      <c r="R179" s="114">
        <f t="array" ref="R179">SUMPRODUCT(  ( (ETMRoutes!$L$2:$L$721=ETMRoutes!$K179)+0 )*1 )</f>
        <v>0</v>
      </c>
      <c r="S179" s="114" t="e">
        <f t="array" aca="1" ref="S179" ca="1">AND(ETMRoutes!$K179=ETMRoutes!$O179, SUMPRODUCT( ( ($K$2:$K179=ETMRoutes!$K179)+0)*1) =1)</f>
        <v>#NAME?</v>
      </c>
      <c r="T179" s="110">
        <f>LEN(ETMRoutes!$K179)</f>
        <v>7</v>
      </c>
      <c r="U179" s="104"/>
      <c r="V179" s="104"/>
      <c r="W179" s="104"/>
      <c r="X179" s="104"/>
      <c r="Y179" s="104"/>
      <c r="Z179" s="104"/>
    </row>
    <row r="180" spans="1:26" ht="14.25" customHeight="1" x14ac:dyDescent="0.2">
      <c r="A180" s="111" t="s">
        <v>51</v>
      </c>
      <c r="B180" s="112">
        <v>191</v>
      </c>
      <c r="C180" s="113" t="str">
        <f>ETMRoutes!$A180 &amp; ETMRoutes!$B180</f>
        <v>MRG191</v>
      </c>
      <c r="D180" s="114" t="e">
        <f t="array" aca="1" ref="D180" ca="1">INDEX(ETMRoutes!$C$2:$C$721, MATCH(1,(ETMRoutes!$O180=ETMRoutes!$K$2:$K$721)*1,0))</f>
        <v>#N/A</v>
      </c>
      <c r="E180" s="114" t="s">
        <v>271</v>
      </c>
      <c r="F180" s="114" t="str">
        <f>VLOOKUP(ETMRoutes!$N180,Code2Loc,2,FALSE) &amp; "-" &amp; VLOOKUP(ETMRoutes!$M180,Code2Loc,2,FALSE)</f>
        <v>VALPOI-PANAJI</v>
      </c>
      <c r="G180" s="114"/>
      <c r="H180" s="114">
        <v>44</v>
      </c>
      <c r="I180" s="114" t="s">
        <v>12</v>
      </c>
      <c r="J180" s="115" t="s">
        <v>4560</v>
      </c>
      <c r="K180" s="115" t="s">
        <v>4561</v>
      </c>
      <c r="L180" s="110" t="s">
        <v>4562</v>
      </c>
      <c r="M180" s="110" t="s">
        <v>14</v>
      </c>
      <c r="N180" s="110" t="s">
        <v>295</v>
      </c>
      <c r="O180" s="110" t="e">
        <f t="array" aca="1" ref="O180" ca="1">IFS(
ETMRoutes!$Q180&gt;ETMRoutes!$R180,ETMRoutes!$K180,ETMRoutes!$Q180&lt;ETMRoutes!$R180,ETMRoutes!$L180, TRUE, IF(ETMRoutes!$K180&lt;= ETMRoutes!$L180,ETMRoutes!$K180, ETMRoutes!$L180)
)</f>
        <v>#NAME?</v>
      </c>
      <c r="P180" s="112">
        <f>ETMRoutes!$B180</f>
        <v>191</v>
      </c>
      <c r="Q180" s="113">
        <f t="array" ref="Q180">SUMPRODUCT(  ( (ETMRoutes!$K$2:$K$721=ETMRoutes!$K180)+0 )*1 )</f>
        <v>1</v>
      </c>
      <c r="R180" s="114">
        <f t="array" ref="R180">SUMPRODUCT(  ( (ETMRoutes!$L$2:$L$721=ETMRoutes!$K180)+0 )*1 )</f>
        <v>0</v>
      </c>
      <c r="S180" s="114" t="e">
        <f t="array" aca="1" ref="S180" ca="1">AND(ETMRoutes!$K180=ETMRoutes!$O180, SUMPRODUCT( ( ($K$2:$K180=ETMRoutes!$K180)+0)*1) =1)</f>
        <v>#NAME?</v>
      </c>
      <c r="T180" s="110">
        <f>LEN(ETMRoutes!$K180)</f>
        <v>139</v>
      </c>
      <c r="U180" s="104"/>
      <c r="V180" s="104"/>
      <c r="W180" s="104"/>
      <c r="X180" s="104"/>
      <c r="Y180" s="104"/>
      <c r="Z180" s="104"/>
    </row>
    <row r="181" spans="1:26" ht="14.25" customHeight="1" x14ac:dyDescent="0.2">
      <c r="A181" s="111" t="s">
        <v>51</v>
      </c>
      <c r="B181" s="112">
        <v>192</v>
      </c>
      <c r="C181" s="113" t="str">
        <f>ETMRoutes!$A181 &amp; ETMRoutes!$B181</f>
        <v>MRG192</v>
      </c>
      <c r="D181" s="114" t="e">
        <f t="array" aca="1" ref="D181" ca="1">INDEX(ETMRoutes!$C$2:$C$721, MATCH(1,(ETMRoutes!$O181=ETMRoutes!$K$2:$K$721)*1,0))</f>
        <v>#N/A</v>
      </c>
      <c r="E181" s="114" t="s">
        <v>3375</v>
      </c>
      <c r="F181" s="114" t="str">
        <f>VLOOKUP(ETMRoutes!$N181,Code2Loc,2,FALSE) &amp; "-" &amp; VLOOKUP(ETMRoutes!$M181,Code2Loc,2,FALSE)</f>
        <v>SHIRODA-VASCO</v>
      </c>
      <c r="G181" s="114"/>
      <c r="H181" s="114">
        <v>48</v>
      </c>
      <c r="I181" s="114" t="s">
        <v>12</v>
      </c>
      <c r="J181" s="115" t="s">
        <v>4563</v>
      </c>
      <c r="K181" s="115" t="s">
        <v>4540</v>
      </c>
      <c r="L181" s="110" t="s">
        <v>4541</v>
      </c>
      <c r="M181" s="110" t="s">
        <v>70</v>
      </c>
      <c r="N181" s="110" t="s">
        <v>248</v>
      </c>
      <c r="O181" s="110" t="e">
        <f t="array" aca="1" ref="O181" ca="1">IFS(
ETMRoutes!$Q181&gt;ETMRoutes!$R181,ETMRoutes!$K181,ETMRoutes!$Q181&lt;ETMRoutes!$R181,ETMRoutes!$L181, TRUE, IF(ETMRoutes!$K181&lt;= ETMRoutes!$L181,ETMRoutes!$K181, ETMRoutes!$L181)
)</f>
        <v>#NAME?</v>
      </c>
      <c r="P181" s="112">
        <f>ETMRoutes!$B181</f>
        <v>192</v>
      </c>
      <c r="Q181" s="113">
        <f t="array" ref="Q181">SUMPRODUCT(  ( (ETMRoutes!$K$2:$K$721=ETMRoutes!$K181)+0 )*1 )</f>
        <v>2</v>
      </c>
      <c r="R181" s="114">
        <f t="array" ref="R181">SUMPRODUCT(  ( (ETMRoutes!$L$2:$L$721=ETMRoutes!$K181)+0 )*1 )</f>
        <v>0</v>
      </c>
      <c r="S181" s="114" t="e">
        <f t="array" aca="1" ref="S181" ca="1">AND(ETMRoutes!$K181=ETMRoutes!$O181, SUMPRODUCT( ( ($K$2:$K181=ETMRoutes!$K181)+0)*1) =1)</f>
        <v>#NAME?</v>
      </c>
      <c r="T181" s="110">
        <f>LEN(ETMRoutes!$K181)</f>
        <v>131</v>
      </c>
      <c r="U181" s="104"/>
      <c r="V181" s="104"/>
      <c r="W181" s="104"/>
      <c r="X181" s="104"/>
      <c r="Y181" s="104"/>
      <c r="Z181" s="104"/>
    </row>
    <row r="182" spans="1:26" ht="14.25" customHeight="1" x14ac:dyDescent="0.2">
      <c r="A182" s="111" t="s">
        <v>51</v>
      </c>
      <c r="B182" s="112">
        <v>193</v>
      </c>
      <c r="C182" s="113" t="str">
        <f>ETMRoutes!$A182 &amp; ETMRoutes!$B182</f>
        <v>MRG193</v>
      </c>
      <c r="D182" s="114" t="e">
        <f t="array" aca="1" ref="D182" ca="1">INDEX(ETMRoutes!$C$2:$C$721, MATCH(1,(ETMRoutes!$O182=ETMRoutes!$K$2:$K$721)*1,0))</f>
        <v>#N/A</v>
      </c>
      <c r="E182" s="114" t="s">
        <v>3390</v>
      </c>
      <c r="F182" s="114" t="str">
        <f>VLOOKUP(ETMRoutes!$N182,Code2Loc,2,FALSE) &amp; "-" &amp; VLOOKUP(ETMRoutes!$M182,Code2Loc,2,FALSE)</f>
        <v>OLD GOA-MARGAO</v>
      </c>
      <c r="G182" s="114"/>
      <c r="H182" s="114">
        <v>36</v>
      </c>
      <c r="I182" s="114" t="s">
        <v>1171</v>
      </c>
      <c r="J182" s="115" t="s">
        <v>3390</v>
      </c>
      <c r="K182" s="115" t="s">
        <v>4564</v>
      </c>
      <c r="L182" s="110" t="s">
        <v>4565</v>
      </c>
      <c r="M182" s="110" t="s">
        <v>51</v>
      </c>
      <c r="N182" s="110" t="s">
        <v>219</v>
      </c>
      <c r="O182" s="110" t="e">
        <f t="array" aca="1" ref="O182" ca="1">IFS(
ETMRoutes!$Q182&gt;ETMRoutes!$R182,ETMRoutes!$K182,ETMRoutes!$Q182&lt;ETMRoutes!$R182,ETMRoutes!$L182, TRUE, IF(ETMRoutes!$K182&lt;= ETMRoutes!$L182,ETMRoutes!$K182, ETMRoutes!$L182)
)</f>
        <v>#NAME?</v>
      </c>
      <c r="P182" s="112">
        <f>ETMRoutes!$B182</f>
        <v>193</v>
      </c>
      <c r="Q182" s="113">
        <f t="array" ref="Q182">SUMPRODUCT(  ( (ETMRoutes!$K$2:$K$721=ETMRoutes!$K182)+0 )*1 )</f>
        <v>1</v>
      </c>
      <c r="R182" s="114">
        <f t="array" ref="R182">SUMPRODUCT(  ( (ETMRoutes!$L$2:$L$721=ETMRoutes!$K182)+0 )*1 )</f>
        <v>0</v>
      </c>
      <c r="S182" s="114" t="e">
        <f t="array" aca="1" ref="S182" ca="1">AND(ETMRoutes!$K182=ETMRoutes!$O182, SUMPRODUCT( ( ($K$2:$K182=ETMRoutes!$K182)+0)*1) =1)</f>
        <v>#NAME?</v>
      </c>
      <c r="T182" s="110">
        <f>LEN(ETMRoutes!$K182)</f>
        <v>7</v>
      </c>
      <c r="U182" s="104"/>
      <c r="V182" s="104"/>
      <c r="W182" s="104"/>
      <c r="X182" s="104"/>
      <c r="Y182" s="104"/>
      <c r="Z182" s="104"/>
    </row>
    <row r="183" spans="1:26" ht="14.25" customHeight="1" x14ac:dyDescent="0.2">
      <c r="A183" s="111" t="s">
        <v>51</v>
      </c>
      <c r="B183" s="112">
        <v>194</v>
      </c>
      <c r="C183" s="113" t="str">
        <f>ETMRoutes!$A183 &amp; ETMRoutes!$B183</f>
        <v>MRG194</v>
      </c>
      <c r="D183" s="114" t="e">
        <f t="array" aca="1" ref="D183" ca="1">INDEX(ETMRoutes!$C$2:$C$721, MATCH(1,(ETMRoutes!$O183=ETMRoutes!$K$2:$K$721)*1,0))</f>
        <v>#N/A</v>
      </c>
      <c r="E183" s="114" t="s">
        <v>4566</v>
      </c>
      <c r="F183" s="114" t="str">
        <f>VLOOKUP(ETMRoutes!$N183,Code2Loc,2,FALSE) &amp; "-" &amp; VLOOKUP(ETMRoutes!$M183,Code2Loc,2,FALSE)</f>
        <v>MOPA AIRPORT-COLVA</v>
      </c>
      <c r="G183" s="114"/>
      <c r="H183" s="114">
        <v>69</v>
      </c>
      <c r="I183" s="114" t="s">
        <v>1637</v>
      </c>
      <c r="J183" s="115" t="s">
        <v>4567</v>
      </c>
      <c r="K183" s="115" t="s">
        <v>4568</v>
      </c>
      <c r="L183" s="110" t="s">
        <v>4569</v>
      </c>
      <c r="M183" s="110" t="s">
        <v>3874</v>
      </c>
      <c r="N183" s="110" t="s">
        <v>1639</v>
      </c>
      <c r="O183" s="110" t="e">
        <f t="array" aca="1" ref="O183" ca="1">IFS(
ETMRoutes!$Q183&gt;ETMRoutes!$R183,ETMRoutes!$K183,ETMRoutes!$Q183&lt;ETMRoutes!$R183,ETMRoutes!$L183, TRUE, IF(ETMRoutes!$K183&lt;= ETMRoutes!$L183,ETMRoutes!$K183, ETMRoutes!$L183)
)</f>
        <v>#NAME?</v>
      </c>
      <c r="P183" s="112">
        <f>ETMRoutes!$B183</f>
        <v>194</v>
      </c>
      <c r="Q183" s="113">
        <f t="array" ref="Q183">SUMPRODUCT(  ( (ETMRoutes!$K$2:$K$721=ETMRoutes!$K183)+0 )*1 )</f>
        <v>3</v>
      </c>
      <c r="R183" s="114">
        <f t="array" ref="R183">SUMPRODUCT(  ( (ETMRoutes!$L$2:$L$721=ETMRoutes!$K183)+0 )*1 )</f>
        <v>0</v>
      </c>
      <c r="S183" s="114" t="e">
        <f t="array" aca="1" ref="S183" ca="1">AND(ETMRoutes!$K183=ETMRoutes!$O183, SUMPRODUCT( ( ($K$2:$K183=ETMRoutes!$K183)+0)*1) =1)</f>
        <v>#NAME?</v>
      </c>
      <c r="T183" s="110">
        <f>LEN(ETMRoutes!$K183)</f>
        <v>19</v>
      </c>
      <c r="U183" s="104"/>
      <c r="V183" s="104"/>
      <c r="W183" s="104"/>
      <c r="X183" s="104"/>
      <c r="Y183" s="104"/>
      <c r="Z183" s="104"/>
    </row>
    <row r="184" spans="1:26" ht="14.25" customHeight="1" x14ac:dyDescent="0.2">
      <c r="A184" s="111" t="s">
        <v>51</v>
      </c>
      <c r="B184" s="112">
        <v>195</v>
      </c>
      <c r="C184" s="113" t="str">
        <f>ETMRoutes!$A184 &amp; ETMRoutes!$B184</f>
        <v>MRG195</v>
      </c>
      <c r="D184" s="114" t="e">
        <f t="array" aca="1" ref="D184" ca="1">INDEX(ETMRoutes!$C$2:$C$721, MATCH(1,(ETMRoutes!$O184=ETMRoutes!$K$2:$K$721)*1,0))</f>
        <v>#N/A</v>
      </c>
      <c r="E184" s="114" t="s">
        <v>4570</v>
      </c>
      <c r="F184" s="114" t="str">
        <f>VLOOKUP(ETMRoutes!$N184,Code2Loc,2,FALSE) &amp; "-" &amp; VLOOKUP(ETMRoutes!$M184,Code2Loc,2,FALSE)</f>
        <v>MOPA AIRPORT-SINQUERIM</v>
      </c>
      <c r="G184" s="114"/>
      <c r="H184" s="114">
        <v>33</v>
      </c>
      <c r="I184" s="114" t="s">
        <v>1637</v>
      </c>
      <c r="J184" s="115" t="s">
        <v>4571</v>
      </c>
      <c r="K184" s="115" t="s">
        <v>4572</v>
      </c>
      <c r="L184" s="110" t="s">
        <v>4573</v>
      </c>
      <c r="M184" s="110" t="s">
        <v>684</v>
      </c>
      <c r="N184" s="110" t="s">
        <v>1639</v>
      </c>
      <c r="O184" s="110" t="e">
        <f t="array" aca="1" ref="O184" ca="1">IFS(
ETMRoutes!$Q184&gt;ETMRoutes!$R184,ETMRoutes!$K184,ETMRoutes!$Q184&lt;ETMRoutes!$R184,ETMRoutes!$L184, TRUE, IF(ETMRoutes!$K184&lt;= ETMRoutes!$L184,ETMRoutes!$K184, ETMRoutes!$L184)
)</f>
        <v>#NAME?</v>
      </c>
      <c r="P184" s="112">
        <f>ETMRoutes!$B184</f>
        <v>195</v>
      </c>
      <c r="Q184" s="113">
        <f t="array" ref="Q184">SUMPRODUCT(  ( (ETMRoutes!$K$2:$K$721=ETMRoutes!$K184)+0 )*1 )</f>
        <v>3</v>
      </c>
      <c r="R184" s="114">
        <f t="array" ref="R184">SUMPRODUCT(  ( (ETMRoutes!$L$2:$L$721=ETMRoutes!$K184)+0 )*1 )</f>
        <v>0</v>
      </c>
      <c r="S184" s="114" t="e">
        <f t="array" aca="1" ref="S184" ca="1">AND(ETMRoutes!$K184=ETMRoutes!$O184, SUMPRODUCT( ( ($K$2:$K184=ETMRoutes!$K184)+0)*1) =1)</f>
        <v>#NAME?</v>
      </c>
      <c r="T184" s="110">
        <f>LEN(ETMRoutes!$K184)</f>
        <v>19</v>
      </c>
      <c r="U184" s="104"/>
      <c r="V184" s="104"/>
      <c r="W184" s="104"/>
      <c r="X184" s="104"/>
      <c r="Y184" s="104"/>
      <c r="Z184" s="104"/>
    </row>
    <row r="185" spans="1:26" ht="14.25" customHeight="1" x14ac:dyDescent="0.2">
      <c r="A185" s="111" t="s">
        <v>51</v>
      </c>
      <c r="B185" s="112">
        <v>196</v>
      </c>
      <c r="C185" s="113" t="str">
        <f>ETMRoutes!$A185 &amp; ETMRoutes!$B185</f>
        <v>MRG196</v>
      </c>
      <c r="D185" s="114" t="e">
        <f t="array" aca="1" ref="D185" ca="1">INDEX(ETMRoutes!$C$2:$C$721, MATCH(1,(ETMRoutes!$O185=ETMRoutes!$K$2:$K$721)*1,0))</f>
        <v>#N/A</v>
      </c>
      <c r="E185" s="114" t="s">
        <v>3391</v>
      </c>
      <c r="F185" s="114" t="str">
        <f>VLOOKUP(ETMRoutes!$N185,Code2Loc,2,FALSE) &amp; "-" &amp; VLOOKUP(ETMRoutes!$M185,Code2Loc,2,FALSE)</f>
        <v>KARWAR-RAJBAG</v>
      </c>
      <c r="G185" s="114"/>
      <c r="H185" s="114">
        <v>41</v>
      </c>
      <c r="I185" s="114" t="s">
        <v>1189</v>
      </c>
      <c r="J185" s="115" t="s">
        <v>4574</v>
      </c>
      <c r="K185" s="115" t="s">
        <v>4575</v>
      </c>
      <c r="L185" s="110" t="s">
        <v>4576</v>
      </c>
      <c r="M185" s="110" t="s">
        <v>2611</v>
      </c>
      <c r="N185" s="110" t="s">
        <v>1422</v>
      </c>
      <c r="O185" s="110" t="e">
        <f t="array" aca="1" ref="O185" ca="1">IFS(
ETMRoutes!$Q185&gt;ETMRoutes!$R185,ETMRoutes!$K185,ETMRoutes!$Q185&lt;ETMRoutes!$R185,ETMRoutes!$L185, TRUE, IF(ETMRoutes!$K185&lt;= ETMRoutes!$L185,ETMRoutes!$K185, ETMRoutes!$L185)
)</f>
        <v>#NAME?</v>
      </c>
      <c r="P185" s="112">
        <f>ETMRoutes!$B185</f>
        <v>196</v>
      </c>
      <c r="Q185" s="113">
        <f t="array" ref="Q185">SUMPRODUCT(  ( (ETMRoutes!$K$2:$K$721=ETMRoutes!$K185)+0 )*1 )</f>
        <v>2</v>
      </c>
      <c r="R185" s="114">
        <f t="array" ref="R185">SUMPRODUCT(  ( (ETMRoutes!$L$2:$L$721=ETMRoutes!$K185)+0 )*1 )</f>
        <v>0</v>
      </c>
      <c r="S185" s="114" t="e">
        <f t="array" aca="1" ref="S185" ca="1">AND(ETMRoutes!$K185=ETMRoutes!$O185, SUMPRODUCT( ( ($K$2:$K185=ETMRoutes!$K185)+0)*1) =1)</f>
        <v>#NAME?</v>
      </c>
      <c r="T185" s="110">
        <f>LEN(ETMRoutes!$K185)</f>
        <v>75</v>
      </c>
      <c r="U185" s="104"/>
      <c r="V185" s="104"/>
      <c r="W185" s="104"/>
      <c r="X185" s="104"/>
      <c r="Y185" s="104"/>
      <c r="Z185" s="104"/>
    </row>
    <row r="186" spans="1:26" ht="14.25" customHeight="1" x14ac:dyDescent="0.2">
      <c r="A186" s="111" t="s">
        <v>51</v>
      </c>
      <c r="B186" s="112">
        <v>197</v>
      </c>
      <c r="C186" s="113" t="str">
        <f>ETMRoutes!$A186 &amp; ETMRoutes!$B186</f>
        <v>MRG197</v>
      </c>
      <c r="D186" s="114" t="e">
        <f t="array" aca="1" ref="D186" ca="1">INDEX(ETMRoutes!$C$2:$C$721, MATCH(1,(ETMRoutes!$O186=ETMRoutes!$K$2:$K$721)*1,0))</f>
        <v>#N/A</v>
      </c>
      <c r="E186" s="114" t="s">
        <v>3023</v>
      </c>
      <c r="F186" s="114" t="str">
        <f>VLOOKUP(ETMRoutes!$N186,Code2Loc,2,FALSE) &amp; "-" &amp; VLOOKUP(ETMRoutes!$M186,Code2Loc,2,FALSE)</f>
        <v>MIRAJ-MARGAO</v>
      </c>
      <c r="G186" s="114"/>
      <c r="H186" s="114">
        <v>340</v>
      </c>
      <c r="I186" s="114" t="s">
        <v>1189</v>
      </c>
      <c r="J186" s="115" t="s">
        <v>4577</v>
      </c>
      <c r="K186" s="115" t="s">
        <v>4578</v>
      </c>
      <c r="L186" s="110" t="s">
        <v>4579</v>
      </c>
      <c r="M186" s="110" t="s">
        <v>51</v>
      </c>
      <c r="N186" s="110" t="s">
        <v>3041</v>
      </c>
      <c r="O186" s="110" t="e">
        <f t="array" aca="1" ref="O186" ca="1">IFS(
ETMRoutes!$Q186&gt;ETMRoutes!$R186,ETMRoutes!$K186,ETMRoutes!$Q186&lt;ETMRoutes!$R186,ETMRoutes!$L186, TRUE, IF(ETMRoutes!$K186&lt;= ETMRoutes!$L186,ETMRoutes!$K186, ETMRoutes!$L186)
)</f>
        <v>#NAME?</v>
      </c>
      <c r="P186" s="112">
        <f>ETMRoutes!$B186</f>
        <v>197</v>
      </c>
      <c r="Q186" s="113">
        <f t="array" ref="Q186">SUMPRODUCT(  ( (ETMRoutes!$K$2:$K$721=ETMRoutes!$K186)+0 )*1 )</f>
        <v>1</v>
      </c>
      <c r="R186" s="114">
        <f t="array" ref="R186">SUMPRODUCT(  ( (ETMRoutes!$L$2:$L$721=ETMRoutes!$K186)+0 )*1 )</f>
        <v>0</v>
      </c>
      <c r="S186" s="114" t="e">
        <f t="array" aca="1" ref="S186" ca="1">AND(ETMRoutes!$K186=ETMRoutes!$O186, SUMPRODUCT( ( ($K$2:$K186=ETMRoutes!$K186)+0)*1) =1)</f>
        <v>#NAME?</v>
      </c>
      <c r="T186" s="110">
        <f>LEN(ETMRoutes!$K186)</f>
        <v>167</v>
      </c>
      <c r="U186" s="104"/>
      <c r="V186" s="104"/>
      <c r="W186" s="104"/>
      <c r="X186" s="104"/>
      <c r="Y186" s="104"/>
      <c r="Z186" s="104"/>
    </row>
    <row r="187" spans="1:26" ht="14.25" customHeight="1" x14ac:dyDescent="0.2">
      <c r="A187" s="111" t="s">
        <v>51</v>
      </c>
      <c r="B187" s="112">
        <v>198</v>
      </c>
      <c r="C187" s="113" t="str">
        <f>ETMRoutes!$A187 &amp; ETMRoutes!$B187</f>
        <v>MRG198</v>
      </c>
      <c r="D187" s="114" t="e">
        <f t="array" aca="1" ref="D187" ca="1">INDEX(ETMRoutes!$C$2:$C$721, MATCH(1,(ETMRoutes!$O187=ETMRoutes!$K$2:$K$721)*1,0))</f>
        <v>#N/A</v>
      </c>
      <c r="E187" s="114" t="s">
        <v>2739</v>
      </c>
      <c r="F187" s="114" t="str">
        <f>VLOOKUP(ETMRoutes!$N187,Code2Loc,2,FALSE) &amp; "-" &amp; VLOOKUP(ETMRoutes!$M187,Code2Loc,2,FALSE)</f>
        <v>KALAY-MARGAO</v>
      </c>
      <c r="G187" s="114"/>
      <c r="H187" s="114">
        <v>41</v>
      </c>
      <c r="I187" s="114" t="s">
        <v>12</v>
      </c>
      <c r="J187" s="115" t="s">
        <v>4580</v>
      </c>
      <c r="K187" s="115" t="s">
        <v>4581</v>
      </c>
      <c r="L187" s="110" t="s">
        <v>4582</v>
      </c>
      <c r="M187" s="110" t="s">
        <v>51</v>
      </c>
      <c r="N187" s="110" t="s">
        <v>1110</v>
      </c>
      <c r="O187" s="110" t="e">
        <f t="array" aca="1" ref="O187" ca="1">IFS(
ETMRoutes!$Q187&gt;ETMRoutes!$R187,ETMRoutes!$K187,ETMRoutes!$Q187&lt;ETMRoutes!$R187,ETMRoutes!$L187, TRUE, IF(ETMRoutes!$K187&lt;= ETMRoutes!$L187,ETMRoutes!$K187, ETMRoutes!$L187)
)</f>
        <v>#NAME?</v>
      </c>
      <c r="P187" s="112">
        <f>ETMRoutes!$B187</f>
        <v>198</v>
      </c>
      <c r="Q187" s="113">
        <f t="array" ref="Q187">SUMPRODUCT(  ( (ETMRoutes!$K$2:$K$721=ETMRoutes!$K187)+0 )*1 )</f>
        <v>1</v>
      </c>
      <c r="R187" s="114">
        <f t="array" ref="R187">SUMPRODUCT(  ( (ETMRoutes!$L$2:$L$721=ETMRoutes!$K187)+0 )*1 )</f>
        <v>0</v>
      </c>
      <c r="S187" s="114" t="e">
        <f t="array" aca="1" ref="S187" ca="1">AND(ETMRoutes!$K187=ETMRoutes!$O187, SUMPRODUCT( ( ($K$2:$K187=ETMRoutes!$K187)+0)*1) =1)</f>
        <v>#NAME?</v>
      </c>
      <c r="T187" s="110">
        <f>LEN(ETMRoutes!$K187)</f>
        <v>135</v>
      </c>
      <c r="U187" s="104"/>
      <c r="V187" s="104"/>
      <c r="W187" s="104"/>
      <c r="X187" s="104"/>
      <c r="Y187" s="104"/>
      <c r="Z187" s="104"/>
    </row>
    <row r="188" spans="1:26" ht="14.25" customHeight="1" x14ac:dyDescent="0.2">
      <c r="A188" s="111" t="s">
        <v>51</v>
      </c>
      <c r="B188" s="112">
        <v>199</v>
      </c>
      <c r="C188" s="113" t="str">
        <f>ETMRoutes!$A188 &amp; ETMRoutes!$B188</f>
        <v>MRG199</v>
      </c>
      <c r="D188" s="114" t="e">
        <f t="array" aca="1" ref="D188" ca="1">INDEX(ETMRoutes!$C$2:$C$721, MATCH(1,(ETMRoutes!$O188=ETMRoutes!$K$2:$K$721)*1,0))</f>
        <v>#N/A</v>
      </c>
      <c r="E188" s="114" t="s">
        <v>2050</v>
      </c>
      <c r="F188" s="114" t="str">
        <f>VLOOKUP(ETMRoutes!$N188,Code2Loc,2,FALSE) &amp; "-" &amp; VLOOKUP(ETMRoutes!$M188,Code2Loc,2,FALSE)</f>
        <v>KALAY-PANAJI</v>
      </c>
      <c r="G188" s="114"/>
      <c r="H188" s="114">
        <v>71</v>
      </c>
      <c r="I188" s="114" t="s">
        <v>12</v>
      </c>
      <c r="J188" s="115" t="s">
        <v>4583</v>
      </c>
      <c r="K188" s="115" t="s">
        <v>4584</v>
      </c>
      <c r="L188" s="110" t="s">
        <v>4585</v>
      </c>
      <c r="M188" s="110" t="s">
        <v>14</v>
      </c>
      <c r="N188" s="110" t="s">
        <v>1110</v>
      </c>
      <c r="O188" s="110" t="e">
        <f t="array" aca="1" ref="O188" ca="1">IFS(
ETMRoutes!$Q188&gt;ETMRoutes!$R188,ETMRoutes!$K188,ETMRoutes!$Q188&lt;ETMRoutes!$R188,ETMRoutes!$L188, TRUE, IF(ETMRoutes!$K188&lt;= ETMRoutes!$L188,ETMRoutes!$K188, ETMRoutes!$L188)
)</f>
        <v>#NAME?</v>
      </c>
      <c r="P188" s="112">
        <f>ETMRoutes!$B188</f>
        <v>199</v>
      </c>
      <c r="Q188" s="113">
        <f t="array" ref="Q188">SUMPRODUCT(  ( (ETMRoutes!$K$2:$K$721=ETMRoutes!$K188)+0 )*1 )</f>
        <v>1</v>
      </c>
      <c r="R188" s="114">
        <f t="array" ref="R188">SUMPRODUCT(  ( (ETMRoutes!$L$2:$L$721=ETMRoutes!$K188)+0 )*1 )</f>
        <v>0</v>
      </c>
      <c r="S188" s="114" t="e">
        <f t="array" aca="1" ref="S188" ca="1">AND(ETMRoutes!$K188=ETMRoutes!$O188, SUMPRODUCT( ( ($K$2:$K188=ETMRoutes!$K188)+0)*1) =1)</f>
        <v>#NAME?</v>
      </c>
      <c r="T188" s="110">
        <f>LEN(ETMRoutes!$K188)</f>
        <v>215</v>
      </c>
      <c r="U188" s="104"/>
      <c r="V188" s="104"/>
      <c r="W188" s="104"/>
      <c r="X188" s="104"/>
      <c r="Y188" s="104"/>
      <c r="Z188" s="104"/>
    </row>
    <row r="189" spans="1:26" ht="14.25" customHeight="1" x14ac:dyDescent="0.2">
      <c r="A189" s="111" t="s">
        <v>51</v>
      </c>
      <c r="B189" s="112">
        <v>200</v>
      </c>
      <c r="C189" s="113" t="str">
        <f>ETMRoutes!$A189 &amp; ETMRoutes!$B189</f>
        <v>MRG200</v>
      </c>
      <c r="D189" s="114" t="e">
        <f t="array" aca="1" ref="D189" ca="1">INDEX(ETMRoutes!$C$2:$C$721, MATCH(1,(ETMRoutes!$O189=ETMRoutes!$K$2:$K$721)*1,0))</f>
        <v>#N/A</v>
      </c>
      <c r="E189" s="114" t="s">
        <v>3393</v>
      </c>
      <c r="F189" s="114" t="str">
        <f>VLOOKUP(ETMRoutes!$N189,Code2Loc,2,FALSE) &amp; "-" &amp; VLOOKUP(ETMRoutes!$M189,Code2Loc,2,FALSE)</f>
        <v>MARGAO-KAMORCOND</v>
      </c>
      <c r="G189" s="114"/>
      <c r="H189" s="114">
        <v>53</v>
      </c>
      <c r="I189" s="114" t="s">
        <v>12</v>
      </c>
      <c r="J189" s="115" t="s">
        <v>4586</v>
      </c>
      <c r="K189" s="115" t="s">
        <v>4587</v>
      </c>
      <c r="L189" s="110" t="s">
        <v>4588</v>
      </c>
      <c r="M189" s="110" t="s">
        <v>2793</v>
      </c>
      <c r="N189" s="110" t="s">
        <v>51</v>
      </c>
      <c r="O189" s="110" t="e">
        <f t="array" aca="1" ref="O189" ca="1">IFS(
ETMRoutes!$Q189&gt;ETMRoutes!$R189,ETMRoutes!$K189,ETMRoutes!$Q189&lt;ETMRoutes!$R189,ETMRoutes!$L189, TRUE, IF(ETMRoutes!$K189&lt;= ETMRoutes!$L189,ETMRoutes!$K189, ETMRoutes!$L189)
)</f>
        <v>#NAME?</v>
      </c>
      <c r="P189" s="112">
        <f>ETMRoutes!$B189</f>
        <v>200</v>
      </c>
      <c r="Q189" s="113">
        <f t="array" ref="Q189">SUMPRODUCT(  ( (ETMRoutes!$K$2:$K$721=ETMRoutes!$K189)+0 )*1 )</f>
        <v>1</v>
      </c>
      <c r="R189" s="114">
        <f t="array" ref="R189">SUMPRODUCT(  ( (ETMRoutes!$L$2:$L$721=ETMRoutes!$K189)+0 )*1 )</f>
        <v>0</v>
      </c>
      <c r="S189" s="114" t="e">
        <f t="array" aca="1" ref="S189" ca="1">AND(ETMRoutes!$K189=ETMRoutes!$O189, SUMPRODUCT( ( ($K$2:$K189=ETMRoutes!$K189)+0)*1) =1)</f>
        <v>#NAME?</v>
      </c>
      <c r="T189" s="110">
        <f>LEN(ETMRoutes!$K189)</f>
        <v>151</v>
      </c>
      <c r="U189" s="104"/>
      <c r="V189" s="104"/>
      <c r="W189" s="104"/>
      <c r="X189" s="104"/>
      <c r="Y189" s="104"/>
      <c r="Z189" s="104"/>
    </row>
    <row r="190" spans="1:26" ht="14.25" customHeight="1" x14ac:dyDescent="0.2">
      <c r="A190" s="111" t="s">
        <v>51</v>
      </c>
      <c r="B190" s="112">
        <v>203</v>
      </c>
      <c r="C190" s="113" t="str">
        <f>ETMRoutes!$A190 &amp; ETMRoutes!$B190</f>
        <v>MRG203</v>
      </c>
      <c r="D190" s="114" t="e">
        <f t="array" aca="1" ref="D190" ca="1">INDEX(ETMRoutes!$C$2:$C$721, MATCH(1,(ETMRoutes!$O190=ETMRoutes!$K$2:$K$721)*1,0))</f>
        <v>#N/A</v>
      </c>
      <c r="E190" s="114" t="s">
        <v>3391</v>
      </c>
      <c r="F190" s="114" t="str">
        <f>VLOOKUP(ETMRoutes!$N190,Code2Loc,2,FALSE) &amp; "-" &amp; VLOOKUP(ETMRoutes!$M190,Code2Loc,2,FALSE)</f>
        <v>KARWAR-RAJBAG</v>
      </c>
      <c r="G190" s="114"/>
      <c r="H190" s="114">
        <v>41</v>
      </c>
      <c r="I190" s="114" t="s">
        <v>1189</v>
      </c>
      <c r="J190" s="115" t="s">
        <v>4574</v>
      </c>
      <c r="K190" s="115" t="s">
        <v>4575</v>
      </c>
      <c r="L190" s="110" t="s">
        <v>4576</v>
      </c>
      <c r="M190" s="110" t="s">
        <v>2611</v>
      </c>
      <c r="N190" s="110" t="s">
        <v>1422</v>
      </c>
      <c r="O190" s="110" t="e">
        <f t="array" aca="1" ref="O190" ca="1">IFS(
ETMRoutes!$Q190&gt;ETMRoutes!$R190,ETMRoutes!$K190,ETMRoutes!$Q190&lt;ETMRoutes!$R190,ETMRoutes!$L190, TRUE, IF(ETMRoutes!$K190&lt;= ETMRoutes!$L190,ETMRoutes!$K190, ETMRoutes!$L190)
)</f>
        <v>#NAME?</v>
      </c>
      <c r="P190" s="112">
        <f>ETMRoutes!$B190</f>
        <v>203</v>
      </c>
      <c r="Q190" s="113">
        <f t="array" ref="Q190">SUMPRODUCT(  ( (ETMRoutes!$K$2:$K$721=ETMRoutes!$K190)+0 )*1 )</f>
        <v>2</v>
      </c>
      <c r="R190" s="114">
        <f t="array" ref="R190">SUMPRODUCT(  ( (ETMRoutes!$L$2:$L$721=ETMRoutes!$K190)+0 )*1 )</f>
        <v>0</v>
      </c>
      <c r="S190" s="114" t="e">
        <f t="array" aca="1" ref="S190" ca="1">AND(ETMRoutes!$K190=ETMRoutes!$O190, SUMPRODUCT( ( ($K$2:$K190=ETMRoutes!$K190)+0)*1) =1)</f>
        <v>#NAME?</v>
      </c>
      <c r="T190" s="110">
        <f>LEN(ETMRoutes!$K190)</f>
        <v>75</v>
      </c>
      <c r="U190" s="104"/>
      <c r="V190" s="104"/>
      <c r="W190" s="104"/>
      <c r="X190" s="104"/>
      <c r="Y190" s="104"/>
      <c r="Z190" s="104"/>
    </row>
    <row r="191" spans="1:26" ht="14.25" customHeight="1" x14ac:dyDescent="0.2">
      <c r="A191" s="111" t="s">
        <v>51</v>
      </c>
      <c r="B191" s="112">
        <v>204</v>
      </c>
      <c r="C191" s="113" t="str">
        <f>ETMRoutes!$A191 &amp; ETMRoutes!$B191</f>
        <v>MRG204</v>
      </c>
      <c r="D191" s="114" t="e">
        <f t="array" aca="1" ref="D191" ca="1">INDEX(ETMRoutes!$C$2:$C$721, MATCH(1,(ETMRoutes!$O191=ETMRoutes!$K$2:$K$721)*1,0))</f>
        <v>#N/A</v>
      </c>
      <c r="E191" s="114" t="s">
        <v>3394</v>
      </c>
      <c r="F191" s="114" t="str">
        <f>VLOOKUP(ETMRoutes!$N191,Code2Loc,2,FALSE) &amp; "-" &amp; VLOOKUP(ETMRoutes!$M191,Code2Loc,2,FALSE)</f>
        <v>MARGAO-DON BOSCO</v>
      </c>
      <c r="G191" s="114"/>
      <c r="H191" s="114">
        <v>37</v>
      </c>
      <c r="I191" s="114" t="s">
        <v>12</v>
      </c>
      <c r="J191" s="115" t="s">
        <v>4589</v>
      </c>
      <c r="K191" s="115" t="s">
        <v>4590</v>
      </c>
      <c r="L191" s="110" t="s">
        <v>4591</v>
      </c>
      <c r="M191" s="110" t="s">
        <v>2163</v>
      </c>
      <c r="N191" s="110" t="s">
        <v>51</v>
      </c>
      <c r="O191" s="110" t="e">
        <f t="array" aca="1" ref="O191" ca="1">IFS(
ETMRoutes!$Q191&gt;ETMRoutes!$R191,ETMRoutes!$K191,ETMRoutes!$Q191&lt;ETMRoutes!$R191,ETMRoutes!$L191, TRUE, IF(ETMRoutes!$K191&lt;= ETMRoutes!$L191,ETMRoutes!$K191, ETMRoutes!$L191)
)</f>
        <v>#NAME?</v>
      </c>
      <c r="P191" s="112">
        <f>ETMRoutes!$B191</f>
        <v>204</v>
      </c>
      <c r="Q191" s="113">
        <f t="array" ref="Q191">SUMPRODUCT(  ( (ETMRoutes!$K$2:$K$721=ETMRoutes!$K191)+0 )*1 )</f>
        <v>1</v>
      </c>
      <c r="R191" s="114">
        <f t="array" ref="R191">SUMPRODUCT(  ( (ETMRoutes!$L$2:$L$721=ETMRoutes!$K191)+0 )*1 )</f>
        <v>0</v>
      </c>
      <c r="S191" s="114" t="e">
        <f t="array" aca="1" ref="S191" ca="1">AND(ETMRoutes!$K191=ETMRoutes!$O191, SUMPRODUCT( ( ($K$2:$K191=ETMRoutes!$K191)+0)*1) =1)</f>
        <v>#NAME?</v>
      </c>
      <c r="T191" s="110">
        <f>LEN(ETMRoutes!$K191)</f>
        <v>99</v>
      </c>
      <c r="U191" s="104"/>
      <c r="V191" s="104"/>
      <c r="W191" s="104"/>
      <c r="X191" s="104"/>
      <c r="Y191" s="104"/>
      <c r="Z191" s="104"/>
    </row>
    <row r="192" spans="1:26" ht="14.25" customHeight="1" x14ac:dyDescent="0.2">
      <c r="A192" s="111" t="s">
        <v>51</v>
      </c>
      <c r="B192" s="112">
        <v>301</v>
      </c>
      <c r="C192" s="113" t="str">
        <f>ETMRoutes!$A192 &amp; ETMRoutes!$B192</f>
        <v>MRG301</v>
      </c>
      <c r="D192" s="114" t="e">
        <f t="array" aca="1" ref="D192" ca="1">INDEX(ETMRoutes!$C$2:$C$721, MATCH(1,(ETMRoutes!$O192=ETMRoutes!$K$2:$K$721)*1,0))</f>
        <v>#N/A</v>
      </c>
      <c r="E192" s="114" t="s">
        <v>2516</v>
      </c>
      <c r="F192" s="114" t="str">
        <f>VLOOKUP(ETMRoutes!$N192,Code2Loc,2,FALSE) &amp; "-" &amp; VLOOKUP(ETMRoutes!$M192,Code2Loc,2,FALSE)</f>
        <v>CANACONA-MARGAO</v>
      </c>
      <c r="G192" s="114"/>
      <c r="H192" s="114">
        <v>37</v>
      </c>
      <c r="I192" s="114" t="s">
        <v>12</v>
      </c>
      <c r="J192" s="115" t="s">
        <v>4128</v>
      </c>
      <c r="K192" s="115" t="s">
        <v>4129</v>
      </c>
      <c r="L192" s="110" t="s">
        <v>4130</v>
      </c>
      <c r="M192" s="110" t="s">
        <v>51</v>
      </c>
      <c r="N192" s="110" t="s">
        <v>1418</v>
      </c>
      <c r="O192" s="110" t="e">
        <f t="array" aca="1" ref="O192" ca="1">IFS(
ETMRoutes!$Q192&gt;ETMRoutes!$R192,ETMRoutes!$K192,ETMRoutes!$Q192&lt;ETMRoutes!$R192,ETMRoutes!$L192, TRUE, IF(ETMRoutes!$K192&lt;= ETMRoutes!$L192,ETMRoutes!$K192, ETMRoutes!$L192)
)</f>
        <v>#NAME?</v>
      </c>
      <c r="P192" s="112">
        <f>ETMRoutes!$B192</f>
        <v>301</v>
      </c>
      <c r="Q192" s="113">
        <f t="array" ref="Q192">SUMPRODUCT(  ( (ETMRoutes!$K$2:$K$721=ETMRoutes!$K192)+0 )*1 )</f>
        <v>2</v>
      </c>
      <c r="R192" s="114">
        <f t="array" ref="R192">SUMPRODUCT(  ( (ETMRoutes!$L$2:$L$721=ETMRoutes!$K192)+0 )*1 )</f>
        <v>0</v>
      </c>
      <c r="S192" s="114" t="e">
        <f t="array" aca="1" ref="S192" ca="1">AND(ETMRoutes!$K192=ETMRoutes!$O192, SUMPRODUCT( ( ($K$2:$K192=ETMRoutes!$K192)+0)*1) =1)</f>
        <v>#NAME?</v>
      </c>
      <c r="T192" s="110">
        <f>LEN(ETMRoutes!$K192)</f>
        <v>71</v>
      </c>
      <c r="U192" s="104"/>
      <c r="V192" s="104"/>
      <c r="W192" s="104"/>
      <c r="X192" s="104"/>
      <c r="Y192" s="104"/>
      <c r="Z192" s="104"/>
    </row>
    <row r="193" spans="1:26" ht="14.25" customHeight="1" x14ac:dyDescent="0.2">
      <c r="A193" s="111" t="s">
        <v>51</v>
      </c>
      <c r="B193" s="112">
        <v>302</v>
      </c>
      <c r="C193" s="113" t="str">
        <f>ETMRoutes!$A193 &amp; ETMRoutes!$B193</f>
        <v>MRG302</v>
      </c>
      <c r="D193" s="114" t="e">
        <f t="array" aca="1" ref="D193" ca="1">INDEX(ETMRoutes!$C$2:$C$721, MATCH(1,(ETMRoutes!$O193=ETMRoutes!$K$2:$K$721)*1,0))</f>
        <v>#N/A</v>
      </c>
      <c r="E193" s="114" t="s">
        <v>2551</v>
      </c>
      <c r="F193" s="114" t="str">
        <f>VLOOKUP(ETMRoutes!$N193,Code2Loc,2,FALSE) &amp; "-" &amp; VLOOKUP(ETMRoutes!$M193,Code2Loc,2,FALSE)</f>
        <v>KUSKEM-MARGAO</v>
      </c>
      <c r="G193" s="114"/>
      <c r="H193" s="114">
        <v>82</v>
      </c>
      <c r="I193" s="114" t="s">
        <v>12</v>
      </c>
      <c r="J193" s="115" t="s">
        <v>4592</v>
      </c>
      <c r="K193" s="115" t="s">
        <v>4593</v>
      </c>
      <c r="L193" s="110" t="s">
        <v>4594</v>
      </c>
      <c r="M193" s="110" t="s">
        <v>51</v>
      </c>
      <c r="N193" s="110" t="s">
        <v>2565</v>
      </c>
      <c r="O193" s="110" t="e">
        <f t="array" aca="1" ref="O193" ca="1">IFS(
ETMRoutes!$Q193&gt;ETMRoutes!$R193,ETMRoutes!$K193,ETMRoutes!$Q193&lt;ETMRoutes!$R193,ETMRoutes!$L193, TRUE, IF(ETMRoutes!$K193&lt;= ETMRoutes!$L193,ETMRoutes!$K193, ETMRoutes!$L193)
)</f>
        <v>#NAME?</v>
      </c>
      <c r="P193" s="112">
        <f>ETMRoutes!$B193</f>
        <v>302</v>
      </c>
      <c r="Q193" s="113">
        <f t="array" ref="Q193">SUMPRODUCT(  ( (ETMRoutes!$K$2:$K$721=ETMRoutes!$K193)+0 )*1 )</f>
        <v>1</v>
      </c>
      <c r="R193" s="114">
        <f t="array" ref="R193">SUMPRODUCT(  ( (ETMRoutes!$L$2:$L$721=ETMRoutes!$K193)+0 )*1 )</f>
        <v>0</v>
      </c>
      <c r="S193" s="114" t="e">
        <f t="array" aca="1" ref="S193" ca="1">AND(ETMRoutes!$K193=ETMRoutes!$O193, SUMPRODUCT( ( ($K$2:$K193=ETMRoutes!$K193)+0)*1) =1)</f>
        <v>#NAME?</v>
      </c>
      <c r="T193" s="110">
        <f>LEN(ETMRoutes!$K193)</f>
        <v>155</v>
      </c>
      <c r="U193" s="104"/>
      <c r="V193" s="104"/>
      <c r="W193" s="104"/>
      <c r="X193" s="104"/>
      <c r="Y193" s="104"/>
      <c r="Z193" s="104"/>
    </row>
    <row r="194" spans="1:26" ht="14.25" customHeight="1" x14ac:dyDescent="0.2">
      <c r="A194" s="111" t="s">
        <v>51</v>
      </c>
      <c r="B194" s="112">
        <v>303</v>
      </c>
      <c r="C194" s="113" t="str">
        <f>ETMRoutes!$A194 &amp; ETMRoutes!$B194</f>
        <v>MRG303</v>
      </c>
      <c r="D194" s="114" t="e">
        <f t="array" aca="1" ref="D194" ca="1">INDEX(ETMRoutes!$C$2:$C$721, MATCH(1,(ETMRoutes!$O194=ETMRoutes!$K$2:$K$721)*1,0))</f>
        <v>#N/A</v>
      </c>
      <c r="E194" s="114" t="s">
        <v>3396</v>
      </c>
      <c r="F194" s="114" t="str">
        <f>VLOOKUP(ETMRoutes!$N194,Code2Loc,2,FALSE) &amp; "-" &amp; VLOOKUP(ETMRoutes!$M194,Code2Loc,2,FALSE)</f>
        <v>CHIPLEM-MARGAO</v>
      </c>
      <c r="G194" s="114"/>
      <c r="H194" s="114">
        <v>59</v>
      </c>
      <c r="I194" s="114" t="s">
        <v>12</v>
      </c>
      <c r="J194" s="115" t="s">
        <v>4595</v>
      </c>
      <c r="K194" s="115" t="s">
        <v>4596</v>
      </c>
      <c r="L194" s="110" t="s">
        <v>4597</v>
      </c>
      <c r="M194" s="110" t="s">
        <v>51</v>
      </c>
      <c r="N194" s="110" t="s">
        <v>2570</v>
      </c>
      <c r="O194" s="110" t="e">
        <f t="array" aca="1" ref="O194" ca="1">IFS(
ETMRoutes!$Q194&gt;ETMRoutes!$R194,ETMRoutes!$K194,ETMRoutes!$Q194&lt;ETMRoutes!$R194,ETMRoutes!$L194, TRUE, IF(ETMRoutes!$K194&lt;= ETMRoutes!$L194,ETMRoutes!$K194, ETMRoutes!$L194)
)</f>
        <v>#NAME?</v>
      </c>
      <c r="P194" s="112">
        <f>ETMRoutes!$B194</f>
        <v>303</v>
      </c>
      <c r="Q194" s="113">
        <f t="array" ref="Q194">SUMPRODUCT(  ( (ETMRoutes!$K$2:$K$721=ETMRoutes!$K194)+0 )*1 )</f>
        <v>1</v>
      </c>
      <c r="R194" s="114">
        <f t="array" ref="R194">SUMPRODUCT(  ( (ETMRoutes!$L$2:$L$721=ETMRoutes!$K194)+0 )*1 )</f>
        <v>0</v>
      </c>
      <c r="S194" s="114" t="e">
        <f t="array" aca="1" ref="S194" ca="1">AND(ETMRoutes!$K194=ETMRoutes!$O194, SUMPRODUCT( ( ($K$2:$K194=ETMRoutes!$K194)+0)*1) =1)</f>
        <v>#NAME?</v>
      </c>
      <c r="T194" s="110">
        <f>LEN(ETMRoutes!$K194)</f>
        <v>123</v>
      </c>
      <c r="U194" s="104"/>
      <c r="V194" s="104"/>
      <c r="W194" s="104"/>
      <c r="X194" s="104"/>
      <c r="Y194" s="104"/>
      <c r="Z194" s="104"/>
    </row>
    <row r="195" spans="1:26" ht="14.25" customHeight="1" x14ac:dyDescent="0.2">
      <c r="A195" s="111" t="s">
        <v>51</v>
      </c>
      <c r="B195" s="112">
        <v>304</v>
      </c>
      <c r="C195" s="113" t="str">
        <f>ETMRoutes!$A195 &amp; ETMRoutes!$B195</f>
        <v>MRG304</v>
      </c>
      <c r="D195" s="114" t="e">
        <f t="array" aca="1" ref="D195" ca="1">INDEX(ETMRoutes!$C$2:$C$721, MATCH(1,(ETMRoutes!$O195=ETMRoutes!$K$2:$K$721)*1,0))</f>
        <v>#N/A</v>
      </c>
      <c r="E195" s="114" t="s">
        <v>2589</v>
      </c>
      <c r="F195" s="114" t="str">
        <f>VLOOKUP(ETMRoutes!$N195,Code2Loc,2,FALSE) &amp; "-" &amp; VLOOKUP(ETMRoutes!$M195,Code2Loc,2,FALSE)</f>
        <v>TUDAL-MARGAO</v>
      </c>
      <c r="G195" s="114"/>
      <c r="H195" s="114">
        <v>54</v>
      </c>
      <c r="I195" s="114" t="s">
        <v>12</v>
      </c>
      <c r="J195" s="115" t="s">
        <v>4149</v>
      </c>
      <c r="K195" s="115" t="s">
        <v>4150</v>
      </c>
      <c r="L195" s="110" t="s">
        <v>4151</v>
      </c>
      <c r="M195" s="110" t="s">
        <v>51</v>
      </c>
      <c r="N195" s="110" t="s">
        <v>2599</v>
      </c>
      <c r="O195" s="110" t="e">
        <f t="array" aca="1" ref="O195" ca="1">IFS(
ETMRoutes!$Q195&gt;ETMRoutes!$R195,ETMRoutes!$K195,ETMRoutes!$Q195&lt;ETMRoutes!$R195,ETMRoutes!$L195, TRUE, IF(ETMRoutes!$K195&lt;= ETMRoutes!$L195,ETMRoutes!$K195, ETMRoutes!$L195)
)</f>
        <v>#NAME?</v>
      </c>
      <c r="P195" s="112">
        <f>ETMRoutes!$B195</f>
        <v>304</v>
      </c>
      <c r="Q195" s="113">
        <f t="array" ref="Q195">SUMPRODUCT(  ( (ETMRoutes!$K$2:$K$721=ETMRoutes!$K195)+0 )*1 )</f>
        <v>2</v>
      </c>
      <c r="R195" s="114">
        <f t="array" ref="R195">SUMPRODUCT(  ( (ETMRoutes!$L$2:$L$721=ETMRoutes!$K195)+0 )*1 )</f>
        <v>0</v>
      </c>
      <c r="S195" s="114" t="e">
        <f t="array" aca="1" ref="S195" ca="1">AND(ETMRoutes!$K195=ETMRoutes!$O195, SUMPRODUCT( ( ($K$2:$K195=ETMRoutes!$K195)+0)*1) =1)</f>
        <v>#NAME?</v>
      </c>
      <c r="T195" s="110">
        <f>LEN(ETMRoutes!$K195)</f>
        <v>111</v>
      </c>
      <c r="U195" s="104"/>
      <c r="V195" s="104"/>
      <c r="W195" s="104"/>
      <c r="X195" s="104"/>
      <c r="Y195" s="104"/>
      <c r="Z195" s="104"/>
    </row>
    <row r="196" spans="1:26" ht="14.25" customHeight="1" x14ac:dyDescent="0.2">
      <c r="A196" s="111" t="s">
        <v>51</v>
      </c>
      <c r="B196" s="112">
        <v>305</v>
      </c>
      <c r="C196" s="113" t="str">
        <f>ETMRoutes!$A196 &amp; ETMRoutes!$B196</f>
        <v>MRG305</v>
      </c>
      <c r="D196" s="114" t="e">
        <f t="array" aca="1" ref="D196" ca="1">INDEX(ETMRoutes!$C$2:$C$721, MATCH(1,(ETMRoutes!$O196=ETMRoutes!$K$2:$K$721)*1,0))</f>
        <v>#N/A</v>
      </c>
      <c r="E196" s="114" t="s">
        <v>3397</v>
      </c>
      <c r="F196" s="114" t="str">
        <f>VLOOKUP(ETMRoutes!$N196,Code2Loc,2,FALSE) &amp; "-" &amp; VLOOKUP(ETMRoutes!$M196,Code2Loc,2,FALSE)</f>
        <v>POIGUINIM-MARGAO</v>
      </c>
      <c r="G196" s="114"/>
      <c r="H196" s="114">
        <v>49</v>
      </c>
      <c r="I196" s="114" t="s">
        <v>12</v>
      </c>
      <c r="J196" s="115" t="s">
        <v>4598</v>
      </c>
      <c r="K196" s="115" t="s">
        <v>4599</v>
      </c>
      <c r="L196" s="110" t="s">
        <v>4600</v>
      </c>
      <c r="M196" s="110" t="s">
        <v>51</v>
      </c>
      <c r="N196" s="110" t="s">
        <v>2351</v>
      </c>
      <c r="O196" s="110" t="e">
        <f t="array" aca="1" ref="O196" ca="1">IFS(
ETMRoutes!$Q196&gt;ETMRoutes!$R196,ETMRoutes!$K196,ETMRoutes!$Q196&lt;ETMRoutes!$R196,ETMRoutes!$L196, TRUE, IF(ETMRoutes!$K196&lt;= ETMRoutes!$L196,ETMRoutes!$K196, ETMRoutes!$L196)
)</f>
        <v>#NAME?</v>
      </c>
      <c r="P196" s="112">
        <f>ETMRoutes!$B196</f>
        <v>305</v>
      </c>
      <c r="Q196" s="113">
        <f t="array" ref="Q196">SUMPRODUCT(  ( (ETMRoutes!$K$2:$K$721=ETMRoutes!$K196)+0 )*1 )</f>
        <v>1</v>
      </c>
      <c r="R196" s="114">
        <f t="array" ref="R196">SUMPRODUCT(  ( (ETMRoutes!$L$2:$L$721=ETMRoutes!$K196)+0 )*1 )</f>
        <v>0</v>
      </c>
      <c r="S196" s="114" t="e">
        <f t="array" aca="1" ref="S196" ca="1">AND(ETMRoutes!$K196=ETMRoutes!$O196, SUMPRODUCT( ( ($K$2:$K196=ETMRoutes!$K196)+0)*1) =1)</f>
        <v>#NAME?</v>
      </c>
      <c r="T196" s="110">
        <f>LEN(ETMRoutes!$K196)</f>
        <v>99</v>
      </c>
      <c r="U196" s="104"/>
      <c r="V196" s="104"/>
      <c r="W196" s="104"/>
      <c r="X196" s="104"/>
      <c r="Y196" s="104"/>
      <c r="Z196" s="104"/>
    </row>
    <row r="197" spans="1:26" ht="14.25" customHeight="1" x14ac:dyDescent="0.2">
      <c r="A197" s="111" t="s">
        <v>51</v>
      </c>
      <c r="B197" s="112">
        <v>306</v>
      </c>
      <c r="C197" s="113" t="str">
        <f>ETMRoutes!$A197 &amp; ETMRoutes!$B197</f>
        <v>MRG306</v>
      </c>
      <c r="D197" s="114" t="e">
        <f t="array" aca="1" ref="D197" ca="1">INDEX(ETMRoutes!$C$2:$C$721, MATCH(1,(ETMRoutes!$O197=ETMRoutes!$K$2:$K$721)*1,0))</f>
        <v>#N/A</v>
      </c>
      <c r="E197" s="114" t="s">
        <v>2619</v>
      </c>
      <c r="F197" s="114" t="str">
        <f>VLOOKUP(ETMRoutes!$N197,Code2Loc,2,FALSE) &amp; "-" &amp; VLOOKUP(ETMRoutes!$M197,Code2Loc,2,FALSE)</f>
        <v>CAB-DE-RAM-MARGAO</v>
      </c>
      <c r="G197" s="114"/>
      <c r="H197" s="114">
        <v>60</v>
      </c>
      <c r="I197" s="114" t="s">
        <v>12</v>
      </c>
      <c r="J197" s="115" t="s">
        <v>4601</v>
      </c>
      <c r="K197" s="115" t="s">
        <v>4602</v>
      </c>
      <c r="L197" s="110" t="s">
        <v>4603</v>
      </c>
      <c r="M197" s="110" t="s">
        <v>51</v>
      </c>
      <c r="N197" s="110" t="s">
        <v>2625</v>
      </c>
      <c r="O197" s="110" t="e">
        <f t="array" aca="1" ref="O197" ca="1">IFS(
ETMRoutes!$Q197&gt;ETMRoutes!$R197,ETMRoutes!$K197,ETMRoutes!$Q197&lt;ETMRoutes!$R197,ETMRoutes!$L197, TRUE, IF(ETMRoutes!$K197&lt;= ETMRoutes!$L197,ETMRoutes!$K197, ETMRoutes!$L197)
)</f>
        <v>#NAME?</v>
      </c>
      <c r="P197" s="112">
        <f>ETMRoutes!$B197</f>
        <v>306</v>
      </c>
      <c r="Q197" s="113">
        <f t="array" ref="Q197">SUMPRODUCT(  ( (ETMRoutes!$K$2:$K$721=ETMRoutes!$K197)+0 )*1 )</f>
        <v>1</v>
      </c>
      <c r="R197" s="114">
        <f t="array" ref="R197">SUMPRODUCT(  ( (ETMRoutes!$L$2:$L$721=ETMRoutes!$K197)+0 )*1 )</f>
        <v>0</v>
      </c>
      <c r="S197" s="114" t="e">
        <f t="array" aca="1" ref="S197" ca="1">AND(ETMRoutes!$K197=ETMRoutes!$O197, SUMPRODUCT( ( ($K$2:$K197=ETMRoutes!$K197)+0)*1) =1)</f>
        <v>#NAME?</v>
      </c>
      <c r="T197" s="110">
        <f>LEN(ETMRoutes!$K197)</f>
        <v>127</v>
      </c>
      <c r="U197" s="104"/>
      <c r="V197" s="104"/>
      <c r="W197" s="104"/>
      <c r="X197" s="104"/>
      <c r="Y197" s="104"/>
      <c r="Z197" s="104"/>
    </row>
    <row r="198" spans="1:26" ht="14.25" customHeight="1" x14ac:dyDescent="0.2">
      <c r="A198" s="111" t="s">
        <v>51</v>
      </c>
      <c r="B198" s="112">
        <v>307</v>
      </c>
      <c r="C198" s="113" t="str">
        <f>ETMRoutes!$A198 &amp; ETMRoutes!$B198</f>
        <v>MRG307</v>
      </c>
      <c r="D198" s="114" t="e">
        <f t="array" aca="1" ref="D198" ca="1">INDEX(ETMRoutes!$C$2:$C$721, MATCH(1,(ETMRoutes!$O198=ETMRoutes!$K$2:$K$721)*1,0))</f>
        <v>#N/A</v>
      </c>
      <c r="E198" s="114" t="s">
        <v>2617</v>
      </c>
      <c r="F198" s="114" t="str">
        <f>VLOOKUP(ETMRoutes!$N198,Code2Loc,2,FALSE) &amp; "-" &amp; VLOOKUP(ETMRoutes!$M198,Code2Loc,2,FALSE)</f>
        <v>VAL-MARGAO</v>
      </c>
      <c r="G198" s="114"/>
      <c r="H198" s="114">
        <v>44</v>
      </c>
      <c r="I198" s="114" t="s">
        <v>12</v>
      </c>
      <c r="J198" s="115" t="s">
        <v>4161</v>
      </c>
      <c r="K198" s="115" t="s">
        <v>4162</v>
      </c>
      <c r="L198" s="110" t="s">
        <v>4163</v>
      </c>
      <c r="M198" s="110" t="s">
        <v>51</v>
      </c>
      <c r="N198" s="110" t="s">
        <v>2618</v>
      </c>
      <c r="O198" s="110" t="e">
        <f t="array" aca="1" ref="O198" ca="1">IFS(
ETMRoutes!$Q198&gt;ETMRoutes!$R198,ETMRoutes!$K198,ETMRoutes!$Q198&lt;ETMRoutes!$R198,ETMRoutes!$L198, TRUE, IF(ETMRoutes!$K198&lt;= ETMRoutes!$L198,ETMRoutes!$K198, ETMRoutes!$L198)
)</f>
        <v>#NAME?</v>
      </c>
      <c r="P198" s="112">
        <f>ETMRoutes!$B198</f>
        <v>307</v>
      </c>
      <c r="Q198" s="113">
        <f t="array" ref="Q198">SUMPRODUCT(  ( (ETMRoutes!$K$2:$K$721=ETMRoutes!$K198)+0 )*1 )</f>
        <v>2</v>
      </c>
      <c r="R198" s="114">
        <f t="array" ref="R198">SUMPRODUCT(  ( (ETMRoutes!$L$2:$L$721=ETMRoutes!$K198)+0 )*1 )</f>
        <v>0</v>
      </c>
      <c r="S198" s="114" t="e">
        <f t="array" aca="1" ref="S198" ca="1">AND(ETMRoutes!$K198=ETMRoutes!$O198, SUMPRODUCT( ( ($K$2:$K198=ETMRoutes!$K198)+0)*1) =1)</f>
        <v>#NAME?</v>
      </c>
      <c r="T198" s="110">
        <f>LEN(ETMRoutes!$K198)</f>
        <v>91</v>
      </c>
      <c r="U198" s="104"/>
      <c r="V198" s="104"/>
      <c r="W198" s="104"/>
      <c r="X198" s="104"/>
      <c r="Y198" s="104"/>
      <c r="Z198" s="104"/>
    </row>
    <row r="199" spans="1:26" ht="14.25" customHeight="1" x14ac:dyDescent="0.2">
      <c r="A199" s="111" t="s">
        <v>51</v>
      </c>
      <c r="B199" s="112">
        <v>308</v>
      </c>
      <c r="C199" s="113" t="str">
        <f>ETMRoutes!$A199 &amp; ETMRoutes!$B199</f>
        <v>MRG308</v>
      </c>
      <c r="D199" s="114" t="e">
        <f t="array" aca="1" ref="D199" ca="1">INDEX(ETMRoutes!$C$2:$C$721, MATCH(1,(ETMRoutes!$O199=ETMRoutes!$K$2:$K$721)*1,0))</f>
        <v>#N/A</v>
      </c>
      <c r="E199" s="114" t="s">
        <v>3402</v>
      </c>
      <c r="F199" s="114" t="str">
        <f>VLOOKUP(ETMRoutes!$N199,Code2Loc,2,FALSE) &amp; "-" &amp; VLOOKUP(ETMRoutes!$M199,Code2Loc,2,FALSE)</f>
        <v>CUNCOLIM-MARGAO</v>
      </c>
      <c r="G199" s="114"/>
      <c r="H199" s="114">
        <v>25</v>
      </c>
      <c r="I199" s="114" t="s">
        <v>12</v>
      </c>
      <c r="J199" s="115" t="s">
        <v>4604</v>
      </c>
      <c r="K199" s="115" t="s">
        <v>4380</v>
      </c>
      <c r="L199" s="110" t="s">
        <v>4381</v>
      </c>
      <c r="M199" s="110" t="s">
        <v>51</v>
      </c>
      <c r="N199" s="110" t="s">
        <v>1416</v>
      </c>
      <c r="O199" s="110" t="e">
        <f t="array" aca="1" ref="O199" ca="1">IFS(
ETMRoutes!$Q199&gt;ETMRoutes!$R199,ETMRoutes!$K199,ETMRoutes!$Q199&lt;ETMRoutes!$R199,ETMRoutes!$L199, TRUE, IF(ETMRoutes!$K199&lt;= ETMRoutes!$L199,ETMRoutes!$K199, ETMRoutes!$L199)
)</f>
        <v>#NAME?</v>
      </c>
      <c r="P199" s="112">
        <f>ETMRoutes!$B199</f>
        <v>308</v>
      </c>
      <c r="Q199" s="113">
        <f t="array" ref="Q199">SUMPRODUCT(  ( (ETMRoutes!$K$2:$K$721=ETMRoutes!$K199)+0 )*1 )</f>
        <v>2</v>
      </c>
      <c r="R199" s="114">
        <f t="array" ref="R199">SUMPRODUCT(  ( (ETMRoutes!$L$2:$L$721=ETMRoutes!$K199)+0 )*1 )</f>
        <v>0</v>
      </c>
      <c r="S199" s="114" t="e">
        <f t="array" aca="1" ref="S199" ca="1">AND(ETMRoutes!$K199=ETMRoutes!$O199, SUMPRODUCT( ( ($K$2:$K199=ETMRoutes!$K199)+0)*1) =1)</f>
        <v>#NAME?</v>
      </c>
      <c r="T199" s="110">
        <f>LEN(ETMRoutes!$K199)</f>
        <v>63</v>
      </c>
      <c r="U199" s="104"/>
      <c r="V199" s="104"/>
      <c r="W199" s="104"/>
      <c r="X199" s="104"/>
      <c r="Y199" s="104"/>
      <c r="Z199" s="104"/>
    </row>
    <row r="200" spans="1:26" ht="14.25" customHeight="1" x14ac:dyDescent="0.2">
      <c r="A200" s="111" t="s">
        <v>51</v>
      </c>
      <c r="B200" s="112">
        <v>309</v>
      </c>
      <c r="C200" s="113" t="str">
        <f>ETMRoutes!$A200 &amp; ETMRoutes!$B200</f>
        <v>MRG309</v>
      </c>
      <c r="D200" s="114" t="e">
        <f t="array" aca="1" ref="D200" ca="1">INDEX(ETMRoutes!$C$2:$C$721, MATCH(1,(ETMRoutes!$O200=ETMRoutes!$K$2:$K$721)*1,0))</f>
        <v>#N/A</v>
      </c>
      <c r="E200" s="114" t="s">
        <v>3078</v>
      </c>
      <c r="F200" s="114" t="str">
        <f>VLOOKUP(ETMRoutes!$N200,Code2Loc,2,FALSE) &amp; "-" &amp; VLOOKUP(ETMRoutes!$M200,Code2Loc,2,FALSE)</f>
        <v>POLLEM-MARGAO</v>
      </c>
      <c r="G200" s="114"/>
      <c r="H200" s="114">
        <v>61</v>
      </c>
      <c r="I200" s="114" t="s">
        <v>12</v>
      </c>
      <c r="J200" s="115" t="s">
        <v>4460</v>
      </c>
      <c r="K200" s="115" t="s">
        <v>4461</v>
      </c>
      <c r="L200" s="110" t="s">
        <v>4462</v>
      </c>
      <c r="M200" s="110" t="s">
        <v>51</v>
      </c>
      <c r="N200" s="110" t="s">
        <v>3082</v>
      </c>
      <c r="O200" s="110" t="e">
        <f t="array" aca="1" ref="O200" ca="1">IFS(
ETMRoutes!$Q200&gt;ETMRoutes!$R200,ETMRoutes!$K200,ETMRoutes!$Q200&lt;ETMRoutes!$R200,ETMRoutes!$L200, TRUE, IF(ETMRoutes!$K200&lt;= ETMRoutes!$L200,ETMRoutes!$K200, ETMRoutes!$L200)
)</f>
        <v>#NAME?</v>
      </c>
      <c r="P200" s="112">
        <f>ETMRoutes!$B200</f>
        <v>309</v>
      </c>
      <c r="Q200" s="113">
        <f t="array" ref="Q200">SUMPRODUCT(  ( (ETMRoutes!$K$2:$K$721=ETMRoutes!$K200)+0 )*1 )</f>
        <v>2</v>
      </c>
      <c r="R200" s="114">
        <f t="array" ref="R200">SUMPRODUCT(  ( (ETMRoutes!$L$2:$L$721=ETMRoutes!$K200)+0 )*1 )</f>
        <v>0</v>
      </c>
      <c r="S200" s="114" t="e">
        <f t="array" aca="1" ref="S200" ca="1">AND(ETMRoutes!$K200=ETMRoutes!$O200, SUMPRODUCT( ( ($K$2:$K200=ETMRoutes!$K200)+0)*1) =1)</f>
        <v>#NAME?</v>
      </c>
      <c r="T200" s="110">
        <f>LEN(ETMRoutes!$K200)</f>
        <v>123</v>
      </c>
      <c r="U200" s="104"/>
      <c r="V200" s="104"/>
      <c r="W200" s="104"/>
      <c r="X200" s="104"/>
      <c r="Y200" s="104"/>
      <c r="Z200" s="104"/>
    </row>
    <row r="201" spans="1:26" ht="14.25" customHeight="1" x14ac:dyDescent="0.2">
      <c r="A201" s="111" t="s">
        <v>51</v>
      </c>
      <c r="B201" s="112">
        <v>310</v>
      </c>
      <c r="C201" s="113" t="str">
        <f>ETMRoutes!$A201 &amp; ETMRoutes!$B201</f>
        <v>MRG310</v>
      </c>
      <c r="D201" s="114" t="e">
        <f t="array" aca="1" ref="D201" ca="1">INDEX(ETMRoutes!$C$2:$C$721, MATCH(1,(ETMRoutes!$O201=ETMRoutes!$K$2:$K$721)*1,0))</f>
        <v>#N/A</v>
      </c>
      <c r="E201" s="114" t="s">
        <v>2630</v>
      </c>
      <c r="F201" s="114" t="str">
        <f>VLOOKUP(ETMRoutes!$N201,Code2Loc,2,FALSE) &amp; "-" &amp; VLOOKUP(ETMRoutes!$M201,Code2Loc,2,FALSE)</f>
        <v>VAL-CANACONA</v>
      </c>
      <c r="G201" s="114"/>
      <c r="H201" s="114">
        <v>7</v>
      </c>
      <c r="I201" s="114" t="s">
        <v>12</v>
      </c>
      <c r="J201" s="115" t="s">
        <v>4182</v>
      </c>
      <c r="K201" s="115" t="s">
        <v>4183</v>
      </c>
      <c r="L201" s="110" t="s">
        <v>4184</v>
      </c>
      <c r="M201" s="110" t="s">
        <v>1418</v>
      </c>
      <c r="N201" s="110" t="s">
        <v>2618</v>
      </c>
      <c r="O201" s="110" t="e">
        <f t="array" aca="1" ref="O201" ca="1">IFS(
ETMRoutes!$Q201&gt;ETMRoutes!$R201,ETMRoutes!$K201,ETMRoutes!$Q201&lt;ETMRoutes!$R201,ETMRoutes!$L201, TRUE, IF(ETMRoutes!$K201&lt;= ETMRoutes!$L201,ETMRoutes!$K201, ETMRoutes!$L201)
)</f>
        <v>#NAME?</v>
      </c>
      <c r="P201" s="112">
        <f>ETMRoutes!$B201</f>
        <v>310</v>
      </c>
      <c r="Q201" s="113">
        <f t="array" ref="Q201">SUMPRODUCT(  ( (ETMRoutes!$K$2:$K$721=ETMRoutes!$K201)+0 )*1 )</f>
        <v>2</v>
      </c>
      <c r="R201" s="114">
        <f t="array" ref="R201">SUMPRODUCT(  ( (ETMRoutes!$L$2:$L$721=ETMRoutes!$K201)+0 )*1 )</f>
        <v>0</v>
      </c>
      <c r="S201" s="114" t="e">
        <f t="array" aca="1" ref="S201" ca="1">AND(ETMRoutes!$K201=ETMRoutes!$O201, SUMPRODUCT( ( ($K$2:$K201=ETMRoutes!$K201)+0)*1) =1)</f>
        <v>#NAME?</v>
      </c>
      <c r="T201" s="110">
        <f>LEN(ETMRoutes!$K201)</f>
        <v>23</v>
      </c>
      <c r="U201" s="104"/>
      <c r="V201" s="104"/>
      <c r="W201" s="104"/>
      <c r="X201" s="104"/>
      <c r="Y201" s="104"/>
      <c r="Z201" s="104"/>
    </row>
    <row r="202" spans="1:26" ht="14.25" customHeight="1" x14ac:dyDescent="0.2">
      <c r="A202" s="111" t="s">
        <v>51</v>
      </c>
      <c r="B202" s="112">
        <v>311</v>
      </c>
      <c r="C202" s="113" t="str">
        <f>ETMRoutes!$A202 &amp; ETMRoutes!$B202</f>
        <v>MRG311</v>
      </c>
      <c r="D202" s="114" t="e">
        <f t="array" aca="1" ref="D202" ca="1">INDEX(ETMRoutes!$C$2:$C$721, MATCH(1,(ETMRoutes!$O202=ETMRoutes!$K$2:$K$721)*1,0))</f>
        <v>#N/A</v>
      </c>
      <c r="E202" s="114" t="s">
        <v>2631</v>
      </c>
      <c r="F202" s="114" t="str">
        <f>VLOOKUP(ETMRoutes!$N202,Code2Loc,2,FALSE) &amp; "-" &amp; VLOOKUP(ETMRoutes!$M202,Code2Loc,2,FALSE)</f>
        <v>KAJUMOL-CANACONA</v>
      </c>
      <c r="G202" s="114"/>
      <c r="H202" s="114">
        <v>14</v>
      </c>
      <c r="I202" s="114" t="s">
        <v>12</v>
      </c>
      <c r="J202" s="115" t="s">
        <v>4185</v>
      </c>
      <c r="K202" s="115" t="s">
        <v>4186</v>
      </c>
      <c r="L202" s="110" t="s">
        <v>4187</v>
      </c>
      <c r="M202" s="110" t="s">
        <v>1418</v>
      </c>
      <c r="N202" s="110" t="s">
        <v>2528</v>
      </c>
      <c r="O202" s="110" t="e">
        <f t="array" aca="1" ref="O202" ca="1">IFS(
ETMRoutes!$Q202&gt;ETMRoutes!$R202,ETMRoutes!$K202,ETMRoutes!$Q202&lt;ETMRoutes!$R202,ETMRoutes!$L202, TRUE, IF(ETMRoutes!$K202&lt;= ETMRoutes!$L202,ETMRoutes!$K202, ETMRoutes!$L202)
)</f>
        <v>#NAME?</v>
      </c>
      <c r="P202" s="112">
        <f>ETMRoutes!$B202</f>
        <v>311</v>
      </c>
      <c r="Q202" s="113">
        <f t="array" ref="Q202">SUMPRODUCT(  ( (ETMRoutes!$K$2:$K$721=ETMRoutes!$K202)+0 )*1 )</f>
        <v>2</v>
      </c>
      <c r="R202" s="114">
        <f t="array" ref="R202">SUMPRODUCT(  ( (ETMRoutes!$L$2:$L$721=ETMRoutes!$K202)+0 )*1 )</f>
        <v>0</v>
      </c>
      <c r="S202" s="114" t="e">
        <f t="array" aca="1" ref="S202" ca="1">AND(ETMRoutes!$K202=ETMRoutes!$O202, SUMPRODUCT( ( ($K$2:$K202=ETMRoutes!$K202)+0)*1) =1)</f>
        <v>#NAME?</v>
      </c>
      <c r="T202" s="110">
        <f>LEN(ETMRoutes!$K202)</f>
        <v>39</v>
      </c>
      <c r="U202" s="104"/>
      <c r="V202" s="104"/>
      <c r="W202" s="104"/>
      <c r="X202" s="104"/>
      <c r="Y202" s="104"/>
      <c r="Z202" s="104"/>
    </row>
    <row r="203" spans="1:26" ht="14.25" customHeight="1" x14ac:dyDescent="0.2">
      <c r="A203" s="111" t="s">
        <v>51</v>
      </c>
      <c r="B203" s="112">
        <v>312</v>
      </c>
      <c r="C203" s="113" t="str">
        <f>ETMRoutes!$A203 &amp; ETMRoutes!$B203</f>
        <v>MRG312</v>
      </c>
      <c r="D203" s="114" t="e">
        <f t="array" aca="1" ref="D203" ca="1">INDEX(ETMRoutes!$C$2:$C$721, MATCH(1,(ETMRoutes!$O203=ETMRoutes!$K$2:$K$721)*1,0))</f>
        <v>#N/A</v>
      </c>
      <c r="E203" s="114" t="s">
        <v>2633</v>
      </c>
      <c r="F203" s="114" t="str">
        <f>VLOOKUP(ETMRoutes!$N203,Code2Loc,2,FALSE) &amp; "-" &amp; VLOOKUP(ETMRoutes!$M203,Code2Loc,2,FALSE)</f>
        <v>CAB-DE-RAM-CANACONA</v>
      </c>
      <c r="G203" s="114"/>
      <c r="H203" s="114">
        <v>28</v>
      </c>
      <c r="I203" s="114" t="s">
        <v>12</v>
      </c>
      <c r="J203" s="115" t="s">
        <v>4191</v>
      </c>
      <c r="K203" s="115" t="s">
        <v>4192</v>
      </c>
      <c r="L203" s="110" t="s">
        <v>4193</v>
      </c>
      <c r="M203" s="110" t="s">
        <v>1418</v>
      </c>
      <c r="N203" s="110" t="s">
        <v>2625</v>
      </c>
      <c r="O203" s="110" t="e">
        <f t="array" aca="1" ref="O203" ca="1">IFS(
ETMRoutes!$Q203&gt;ETMRoutes!$R203,ETMRoutes!$K203,ETMRoutes!$Q203&lt;ETMRoutes!$R203,ETMRoutes!$L203, TRUE, IF(ETMRoutes!$K203&lt;= ETMRoutes!$L203,ETMRoutes!$K203, ETMRoutes!$L203)
)</f>
        <v>#NAME?</v>
      </c>
      <c r="P203" s="112">
        <f>ETMRoutes!$B203</f>
        <v>312</v>
      </c>
      <c r="Q203" s="113">
        <f t="array" ref="Q203">SUMPRODUCT(  ( (ETMRoutes!$K$2:$K$721=ETMRoutes!$K203)+0 )*1 )</f>
        <v>2</v>
      </c>
      <c r="R203" s="114">
        <f t="array" ref="R203">SUMPRODUCT(  ( (ETMRoutes!$L$2:$L$721=ETMRoutes!$K203)+0 )*1 )</f>
        <v>0</v>
      </c>
      <c r="S203" s="114" t="e">
        <f t="array" aca="1" ref="S203" ca="1">AND(ETMRoutes!$K203=ETMRoutes!$O203, SUMPRODUCT( ( ($K$2:$K203=ETMRoutes!$K203)+0)*1) =1)</f>
        <v>#NAME?</v>
      </c>
      <c r="T203" s="110">
        <f>LEN(ETMRoutes!$K203)</f>
        <v>71</v>
      </c>
      <c r="U203" s="104"/>
      <c r="V203" s="104"/>
      <c r="W203" s="104"/>
      <c r="X203" s="104"/>
      <c r="Y203" s="104"/>
      <c r="Z203" s="104"/>
    </row>
    <row r="204" spans="1:26" ht="14.25" customHeight="1" x14ac:dyDescent="0.2">
      <c r="A204" s="111" t="s">
        <v>51</v>
      </c>
      <c r="B204" s="112">
        <v>313</v>
      </c>
      <c r="C204" s="113" t="str">
        <f>ETMRoutes!$A204 &amp; ETMRoutes!$B204</f>
        <v>MRG313</v>
      </c>
      <c r="D204" s="114" t="e">
        <f t="array" aca="1" ref="D204" ca="1">INDEX(ETMRoutes!$C$2:$C$721, MATCH(1,(ETMRoutes!$O204=ETMRoutes!$K$2:$K$721)*1,0))</f>
        <v>#N/A</v>
      </c>
      <c r="E204" s="114" t="s">
        <v>2634</v>
      </c>
      <c r="F204" s="114" t="str">
        <f>VLOOKUP(ETMRoutes!$N204,Code2Loc,2,FALSE) &amp; "-" &amp; VLOOKUP(ETMRoutes!$M204,Code2Loc,2,FALSE)</f>
        <v>KUSKEM-CANACONA</v>
      </c>
      <c r="G204" s="114"/>
      <c r="H204" s="114">
        <v>26</v>
      </c>
      <c r="I204" s="114" t="s">
        <v>12</v>
      </c>
      <c r="J204" s="115" t="s">
        <v>4605</v>
      </c>
      <c r="K204" s="115" t="s">
        <v>4606</v>
      </c>
      <c r="L204" s="110" t="s">
        <v>4607</v>
      </c>
      <c r="M204" s="110" t="s">
        <v>1418</v>
      </c>
      <c r="N204" s="110" t="s">
        <v>2565</v>
      </c>
      <c r="O204" s="110" t="e">
        <f t="array" aca="1" ref="O204" ca="1">IFS(
ETMRoutes!$Q204&gt;ETMRoutes!$R204,ETMRoutes!$K204,ETMRoutes!$Q204&lt;ETMRoutes!$R204,ETMRoutes!$L204, TRUE, IF(ETMRoutes!$K204&lt;= ETMRoutes!$L204,ETMRoutes!$K204, ETMRoutes!$L204)
)</f>
        <v>#NAME?</v>
      </c>
      <c r="P204" s="112">
        <f>ETMRoutes!$B204</f>
        <v>313</v>
      </c>
      <c r="Q204" s="113">
        <f t="array" ref="Q204">SUMPRODUCT(  ( (ETMRoutes!$K$2:$K$721=ETMRoutes!$K204)+0 )*1 )</f>
        <v>1</v>
      </c>
      <c r="R204" s="114">
        <f t="array" ref="R204">SUMPRODUCT(  ( (ETMRoutes!$L$2:$L$721=ETMRoutes!$K204)+0 )*1 )</f>
        <v>0</v>
      </c>
      <c r="S204" s="114" t="e">
        <f t="array" aca="1" ref="S204" ca="1">AND(ETMRoutes!$K204=ETMRoutes!$O204, SUMPRODUCT( ( ($K$2:$K204=ETMRoutes!$K204)+0)*1) =1)</f>
        <v>#NAME?</v>
      </c>
      <c r="T204" s="110">
        <f>LEN(ETMRoutes!$K204)</f>
        <v>55</v>
      </c>
      <c r="U204" s="104"/>
      <c r="V204" s="104"/>
      <c r="W204" s="104"/>
      <c r="X204" s="104"/>
      <c r="Y204" s="104"/>
      <c r="Z204" s="104"/>
    </row>
    <row r="205" spans="1:26" ht="14.25" customHeight="1" x14ac:dyDescent="0.2">
      <c r="A205" s="111" t="s">
        <v>51</v>
      </c>
      <c r="B205" s="112">
        <v>314</v>
      </c>
      <c r="C205" s="113" t="str">
        <f>ETMRoutes!$A205 &amp; ETMRoutes!$B205</f>
        <v>MRG314</v>
      </c>
      <c r="D205" s="114" t="e">
        <f t="array" aca="1" ref="D205" ca="1">INDEX(ETMRoutes!$C$2:$C$721, MATCH(1,(ETMRoutes!$O205=ETMRoutes!$K$2:$K$721)*1,0))</f>
        <v>#N/A</v>
      </c>
      <c r="E205" s="114" t="s">
        <v>2635</v>
      </c>
      <c r="F205" s="114" t="str">
        <f>VLOOKUP(ETMRoutes!$N205,Code2Loc,2,FALSE) &amp; "-" &amp; VLOOKUP(ETMRoutes!$M205,Code2Loc,2,FALSE)</f>
        <v>TUDAL-CANACONA</v>
      </c>
      <c r="G205" s="114"/>
      <c r="H205" s="114">
        <v>17</v>
      </c>
      <c r="I205" s="114" t="s">
        <v>12</v>
      </c>
      <c r="J205" s="115" t="s">
        <v>4197</v>
      </c>
      <c r="K205" s="115" t="s">
        <v>4198</v>
      </c>
      <c r="L205" s="110" t="s">
        <v>4199</v>
      </c>
      <c r="M205" s="110" t="s">
        <v>1418</v>
      </c>
      <c r="N205" s="110" t="s">
        <v>2599</v>
      </c>
      <c r="O205" s="110" t="e">
        <f t="array" aca="1" ref="O205" ca="1">IFS(
ETMRoutes!$Q205&gt;ETMRoutes!$R205,ETMRoutes!$K205,ETMRoutes!$Q205&lt;ETMRoutes!$R205,ETMRoutes!$L205, TRUE, IF(ETMRoutes!$K205&lt;= ETMRoutes!$L205,ETMRoutes!$K205, ETMRoutes!$L205)
)</f>
        <v>#NAME?</v>
      </c>
      <c r="P205" s="112">
        <f>ETMRoutes!$B205</f>
        <v>314</v>
      </c>
      <c r="Q205" s="113">
        <f t="array" ref="Q205">SUMPRODUCT(  ( (ETMRoutes!$K$2:$K$721=ETMRoutes!$K205)+0 )*1 )</f>
        <v>2</v>
      </c>
      <c r="R205" s="114">
        <f t="array" ref="R205">SUMPRODUCT(  ( (ETMRoutes!$L$2:$L$721=ETMRoutes!$K205)+0 )*1 )</f>
        <v>0</v>
      </c>
      <c r="S205" s="114" t="e">
        <f t="array" aca="1" ref="S205" ca="1">AND(ETMRoutes!$K205=ETMRoutes!$O205, SUMPRODUCT( ( ($K$2:$K205=ETMRoutes!$K205)+0)*1) =1)</f>
        <v>#NAME?</v>
      </c>
      <c r="T205" s="110">
        <f>LEN(ETMRoutes!$K205)</f>
        <v>43</v>
      </c>
      <c r="U205" s="104"/>
      <c r="V205" s="104"/>
      <c r="W205" s="104"/>
      <c r="X205" s="104"/>
      <c r="Y205" s="104"/>
      <c r="Z205" s="104"/>
    </row>
    <row r="206" spans="1:26" ht="14.25" customHeight="1" x14ac:dyDescent="0.2">
      <c r="A206" s="111" t="s">
        <v>51</v>
      </c>
      <c r="B206" s="112">
        <v>315</v>
      </c>
      <c r="C206" s="113" t="str">
        <f>ETMRoutes!$A206 &amp; ETMRoutes!$B206</f>
        <v>MRG315</v>
      </c>
      <c r="D206" s="114" t="e">
        <f t="array" aca="1" ref="D206" ca="1">INDEX(ETMRoutes!$C$2:$C$721, MATCH(1,(ETMRoutes!$O206=ETMRoutes!$K$2:$K$721)*1,0))</f>
        <v>#N/A</v>
      </c>
      <c r="E206" s="114" t="s">
        <v>2636</v>
      </c>
      <c r="F206" s="114" t="str">
        <f>VLOOKUP(ETMRoutes!$N206,Code2Loc,2,FALSE) &amp; "-" &amp; VLOOKUP(ETMRoutes!$M206,Code2Loc,2,FALSE)</f>
        <v>MATIMOL-CANACONA</v>
      </c>
      <c r="G206" s="114"/>
      <c r="H206" s="114">
        <v>20</v>
      </c>
      <c r="I206" s="114" t="s">
        <v>12</v>
      </c>
      <c r="J206" s="115" t="s">
        <v>4200</v>
      </c>
      <c r="K206" s="115" t="s">
        <v>4201</v>
      </c>
      <c r="L206" s="110" t="s">
        <v>4202</v>
      </c>
      <c r="M206" s="110" t="s">
        <v>1418</v>
      </c>
      <c r="N206" s="110" t="s">
        <v>2524</v>
      </c>
      <c r="O206" s="110" t="e">
        <f t="array" aca="1" ref="O206" ca="1">IFS(
ETMRoutes!$Q206&gt;ETMRoutes!$R206,ETMRoutes!$K206,ETMRoutes!$Q206&lt;ETMRoutes!$R206,ETMRoutes!$L206, TRUE, IF(ETMRoutes!$K206&lt;= ETMRoutes!$L206,ETMRoutes!$K206, ETMRoutes!$L206)
)</f>
        <v>#NAME?</v>
      </c>
      <c r="P206" s="112">
        <f>ETMRoutes!$B206</f>
        <v>315</v>
      </c>
      <c r="Q206" s="113">
        <f t="array" ref="Q206">SUMPRODUCT(  ( (ETMRoutes!$K$2:$K$721=ETMRoutes!$K206)+0 )*1 )</f>
        <v>2</v>
      </c>
      <c r="R206" s="114">
        <f t="array" ref="R206">SUMPRODUCT(  ( (ETMRoutes!$L$2:$L$721=ETMRoutes!$K206)+0 )*1 )</f>
        <v>0</v>
      </c>
      <c r="S206" s="114" t="e">
        <f t="array" aca="1" ref="S206" ca="1">AND(ETMRoutes!$K206=ETMRoutes!$O206, SUMPRODUCT( ( ($K$2:$K206=ETMRoutes!$K206)+0)*1) =1)</f>
        <v>#NAME?</v>
      </c>
      <c r="T206" s="110">
        <f>LEN(ETMRoutes!$K206)</f>
        <v>51</v>
      </c>
      <c r="U206" s="104"/>
      <c r="V206" s="104"/>
      <c r="W206" s="104"/>
      <c r="X206" s="104"/>
      <c r="Y206" s="104"/>
      <c r="Z206" s="104"/>
    </row>
    <row r="207" spans="1:26" ht="14.25" customHeight="1" x14ac:dyDescent="0.2">
      <c r="A207" s="111" t="s">
        <v>51</v>
      </c>
      <c r="B207" s="112">
        <v>316</v>
      </c>
      <c r="C207" s="113" t="str">
        <f>ETMRoutes!$A207 &amp; ETMRoutes!$B207</f>
        <v>MRG316</v>
      </c>
      <c r="D207" s="114" t="e">
        <f t="array" aca="1" ref="D207" ca="1">INDEX(ETMRoutes!$C$2:$C$721, MATCH(1,(ETMRoutes!$O207=ETMRoutes!$K$2:$K$721)*1,0))</f>
        <v>#N/A</v>
      </c>
      <c r="E207" s="114" t="s">
        <v>3414</v>
      </c>
      <c r="F207" s="114" t="str">
        <f>VLOOKUP(ETMRoutes!$N207,Code2Loc,2,FALSE) &amp; "-" &amp; VLOOKUP(ETMRoutes!$M207,Code2Loc,2,FALSE)</f>
        <v>GAODONGARI-CANACONA</v>
      </c>
      <c r="G207" s="114"/>
      <c r="H207" s="114">
        <v>12</v>
      </c>
      <c r="I207" s="114" t="s">
        <v>12</v>
      </c>
      <c r="J207" s="115" t="s">
        <v>4608</v>
      </c>
      <c r="K207" s="115" t="s">
        <v>4609</v>
      </c>
      <c r="L207" s="110" t="s">
        <v>4610</v>
      </c>
      <c r="M207" s="110" t="s">
        <v>1418</v>
      </c>
      <c r="N207" s="110" t="s">
        <v>2595</v>
      </c>
      <c r="O207" s="110" t="e">
        <f t="array" aca="1" ref="O207" ca="1">IFS(
ETMRoutes!$Q207&gt;ETMRoutes!$R207,ETMRoutes!$K207,ETMRoutes!$Q207&lt;ETMRoutes!$R207,ETMRoutes!$L207, TRUE, IF(ETMRoutes!$K207&lt;= ETMRoutes!$L207,ETMRoutes!$K207, ETMRoutes!$L207)
)</f>
        <v>#NAME?</v>
      </c>
      <c r="P207" s="112">
        <f>ETMRoutes!$B207</f>
        <v>316</v>
      </c>
      <c r="Q207" s="113">
        <f t="array" ref="Q207">SUMPRODUCT(  ( (ETMRoutes!$K$2:$K$721=ETMRoutes!$K207)+0 )*1 )</f>
        <v>1</v>
      </c>
      <c r="R207" s="114">
        <f t="array" ref="R207">SUMPRODUCT(  ( (ETMRoutes!$L$2:$L$721=ETMRoutes!$K207)+0 )*1 )</f>
        <v>0</v>
      </c>
      <c r="S207" s="114" t="e">
        <f t="array" aca="1" ref="S207" ca="1">AND(ETMRoutes!$K207=ETMRoutes!$O207, SUMPRODUCT( ( ($K$2:$K207=ETMRoutes!$K207)+0)*1) =1)</f>
        <v>#NAME?</v>
      </c>
      <c r="T207" s="110">
        <f>LEN(ETMRoutes!$K207)</f>
        <v>31</v>
      </c>
      <c r="U207" s="104"/>
      <c r="V207" s="104"/>
      <c r="W207" s="104"/>
      <c r="X207" s="104"/>
      <c r="Y207" s="104"/>
      <c r="Z207" s="104"/>
    </row>
    <row r="208" spans="1:26" ht="14.25" customHeight="1" x14ac:dyDescent="0.2">
      <c r="A208" s="111" t="s">
        <v>51</v>
      </c>
      <c r="B208" s="112">
        <v>317</v>
      </c>
      <c r="C208" s="113" t="str">
        <f>ETMRoutes!$A208 &amp; ETMRoutes!$B208</f>
        <v>MRG317</v>
      </c>
      <c r="D208" s="114" t="e">
        <f t="array" aca="1" ref="D208" ca="1">INDEX(ETMRoutes!$C$2:$C$721, MATCH(1,(ETMRoutes!$O208=ETMRoutes!$K$2:$K$721)*1,0))</f>
        <v>#N/A</v>
      </c>
      <c r="E208" s="114" t="s">
        <v>3424</v>
      </c>
      <c r="F208" s="114" t="str">
        <f>VLOOKUP(ETMRoutes!$N208,Code2Loc,2,FALSE) &amp; "-" &amp; VLOOKUP(ETMRoutes!$M208,Code2Loc,2,FALSE)</f>
        <v>KHOLA-CANACONA</v>
      </c>
      <c r="G208" s="114"/>
      <c r="H208" s="114">
        <v>17</v>
      </c>
      <c r="I208" s="114" t="s">
        <v>12</v>
      </c>
      <c r="J208" s="115" t="s">
        <v>4611</v>
      </c>
      <c r="K208" s="115" t="s">
        <v>4612</v>
      </c>
      <c r="L208" s="110" t="s">
        <v>4613</v>
      </c>
      <c r="M208" s="110" t="s">
        <v>1418</v>
      </c>
      <c r="N208" s="110" t="s">
        <v>3427</v>
      </c>
      <c r="O208" s="110" t="e">
        <f t="array" aca="1" ref="O208" ca="1">IFS(
ETMRoutes!$Q208&gt;ETMRoutes!$R208,ETMRoutes!$K208,ETMRoutes!$Q208&lt;ETMRoutes!$R208,ETMRoutes!$L208, TRUE, IF(ETMRoutes!$K208&lt;= ETMRoutes!$L208,ETMRoutes!$K208, ETMRoutes!$L208)
)</f>
        <v>#NAME?</v>
      </c>
      <c r="P208" s="112">
        <f>ETMRoutes!$B208</f>
        <v>317</v>
      </c>
      <c r="Q208" s="113">
        <f t="array" ref="Q208">SUMPRODUCT(  ( (ETMRoutes!$K$2:$K$721=ETMRoutes!$K208)+0 )*1 )</f>
        <v>1</v>
      </c>
      <c r="R208" s="114">
        <f t="array" ref="R208">SUMPRODUCT(  ( (ETMRoutes!$L$2:$L$721=ETMRoutes!$K208)+0 )*1 )</f>
        <v>0</v>
      </c>
      <c r="S208" s="114" t="e">
        <f t="array" aca="1" ref="S208" ca="1">AND(ETMRoutes!$K208=ETMRoutes!$O208, SUMPRODUCT( ( ($K$2:$K208=ETMRoutes!$K208)+0)*1) =1)</f>
        <v>#NAME?</v>
      </c>
      <c r="T208" s="110">
        <f>LEN(ETMRoutes!$K208)</f>
        <v>35</v>
      </c>
      <c r="U208" s="104"/>
      <c r="V208" s="104"/>
      <c r="W208" s="104"/>
      <c r="X208" s="104"/>
      <c r="Y208" s="104"/>
      <c r="Z208" s="104"/>
    </row>
    <row r="209" spans="1:26" ht="14.25" customHeight="1" x14ac:dyDescent="0.2">
      <c r="A209" s="111" t="s">
        <v>51</v>
      </c>
      <c r="B209" s="112">
        <v>318</v>
      </c>
      <c r="C209" s="113" t="str">
        <f>ETMRoutes!$A209 &amp; ETMRoutes!$B209</f>
        <v>MRG318</v>
      </c>
      <c r="D209" s="114" t="e">
        <f t="array" aca="1" ref="D209" ca="1">INDEX(ETMRoutes!$C$2:$C$721, MATCH(1,(ETMRoutes!$O209=ETMRoutes!$K$2:$K$721)*1,0))</f>
        <v>#N/A</v>
      </c>
      <c r="E209" s="114" t="s">
        <v>3428</v>
      </c>
      <c r="F209" s="114" t="str">
        <f>VLOOKUP(ETMRoutes!$N209,Code2Loc,2,FALSE) &amp; "-" &amp; VLOOKUP(ETMRoutes!$M209,Code2Loc,2,FALSE)</f>
        <v>CHIPLEM-CANACONA</v>
      </c>
      <c r="G209" s="114"/>
      <c r="H209" s="114">
        <v>15</v>
      </c>
      <c r="I209" s="114" t="s">
        <v>12</v>
      </c>
      <c r="J209" s="115" t="s">
        <v>4614</v>
      </c>
      <c r="K209" s="115" t="s">
        <v>4615</v>
      </c>
      <c r="L209" s="110" t="s">
        <v>4616</v>
      </c>
      <c r="M209" s="110" t="s">
        <v>1418</v>
      </c>
      <c r="N209" s="110" t="s">
        <v>2570</v>
      </c>
      <c r="O209" s="110" t="e">
        <f t="array" aca="1" ref="O209" ca="1">IFS(
ETMRoutes!$Q209&gt;ETMRoutes!$R209,ETMRoutes!$K209,ETMRoutes!$Q209&lt;ETMRoutes!$R209,ETMRoutes!$L209, TRUE, IF(ETMRoutes!$K209&lt;= ETMRoutes!$L209,ETMRoutes!$K209, ETMRoutes!$L209)
)</f>
        <v>#NAME?</v>
      </c>
      <c r="P209" s="112">
        <f>ETMRoutes!$B209</f>
        <v>318</v>
      </c>
      <c r="Q209" s="113">
        <f t="array" ref="Q209">SUMPRODUCT(  ( (ETMRoutes!$K$2:$K$721=ETMRoutes!$K209)+0 )*1 )</f>
        <v>1</v>
      </c>
      <c r="R209" s="114">
        <f t="array" ref="R209">SUMPRODUCT(  ( (ETMRoutes!$L$2:$L$721=ETMRoutes!$K209)+0 )*1 )</f>
        <v>0</v>
      </c>
      <c r="S209" s="114" t="e">
        <f t="array" aca="1" ref="S209" ca="1">AND(ETMRoutes!$K209=ETMRoutes!$O209, SUMPRODUCT( ( ($K$2:$K209=ETMRoutes!$K209)+0)*1) =1)</f>
        <v>#NAME?</v>
      </c>
      <c r="T209" s="110">
        <f>LEN(ETMRoutes!$K209)</f>
        <v>35</v>
      </c>
      <c r="U209" s="104"/>
      <c r="V209" s="104"/>
      <c r="W209" s="104"/>
      <c r="X209" s="104"/>
      <c r="Y209" s="104"/>
      <c r="Z209" s="104"/>
    </row>
    <row r="210" spans="1:26" ht="14.25" customHeight="1" x14ac:dyDescent="0.2">
      <c r="A210" s="111" t="s">
        <v>51</v>
      </c>
      <c r="B210" s="112">
        <v>319</v>
      </c>
      <c r="C210" s="113" t="str">
        <f>ETMRoutes!$A210 &amp; ETMRoutes!$B210</f>
        <v>MRG319</v>
      </c>
      <c r="D210" s="114" t="e">
        <f t="array" aca="1" ref="D210" ca="1">INDEX(ETMRoutes!$C$2:$C$721, MATCH(1,(ETMRoutes!$O210=ETMRoutes!$K$2:$K$721)*1,0))</f>
        <v>#N/A</v>
      </c>
      <c r="E210" s="114" t="s">
        <v>3433</v>
      </c>
      <c r="F210" s="114" t="str">
        <f>VLOOKUP(ETMRoutes!$N210,Code2Loc,2,FALSE) &amp; "-" &amp; VLOOKUP(ETMRoutes!$M210,Code2Loc,2,FALSE)</f>
        <v>PEDDE-CANACONA</v>
      </c>
      <c r="G210" s="114"/>
      <c r="H210" s="114">
        <v>21</v>
      </c>
      <c r="I210" s="114" t="s">
        <v>12</v>
      </c>
      <c r="J210" s="115" t="s">
        <v>4617</v>
      </c>
      <c r="K210" s="115" t="s">
        <v>4618</v>
      </c>
      <c r="L210" s="110" t="s">
        <v>4619</v>
      </c>
      <c r="M210" s="110" t="s">
        <v>1418</v>
      </c>
      <c r="N210" s="110" t="s">
        <v>3437</v>
      </c>
      <c r="O210" s="110" t="e">
        <f t="array" aca="1" ref="O210" ca="1">IFS(
ETMRoutes!$Q210&gt;ETMRoutes!$R210,ETMRoutes!$K210,ETMRoutes!$Q210&lt;ETMRoutes!$R210,ETMRoutes!$L210, TRUE, IF(ETMRoutes!$K210&lt;= ETMRoutes!$L210,ETMRoutes!$K210, ETMRoutes!$L210)
)</f>
        <v>#NAME?</v>
      </c>
      <c r="P210" s="112">
        <f>ETMRoutes!$B210</f>
        <v>319</v>
      </c>
      <c r="Q210" s="113">
        <f t="array" ref="Q210">SUMPRODUCT(  ( (ETMRoutes!$K$2:$K$721=ETMRoutes!$K210)+0 )*1 )</f>
        <v>1</v>
      </c>
      <c r="R210" s="114">
        <f t="array" ref="R210">SUMPRODUCT(  ( (ETMRoutes!$L$2:$L$721=ETMRoutes!$K210)+0 )*1 )</f>
        <v>0</v>
      </c>
      <c r="S210" s="114" t="e">
        <f t="array" aca="1" ref="S210" ca="1">AND(ETMRoutes!$K210=ETMRoutes!$O210, SUMPRODUCT( ( ($K$2:$K210=ETMRoutes!$K210)+0)*1) =1)</f>
        <v>#NAME?</v>
      </c>
      <c r="T210" s="110">
        <f>LEN(ETMRoutes!$K210)</f>
        <v>43</v>
      </c>
      <c r="U210" s="104"/>
      <c r="V210" s="104"/>
      <c r="W210" s="104"/>
      <c r="X210" s="104"/>
      <c r="Y210" s="104"/>
      <c r="Z210" s="104"/>
    </row>
    <row r="211" spans="1:26" ht="14.25" customHeight="1" x14ac:dyDescent="0.2">
      <c r="A211" s="111" t="s">
        <v>51</v>
      </c>
      <c r="B211" s="112">
        <v>320</v>
      </c>
      <c r="C211" s="113" t="str">
        <f>ETMRoutes!$A211 &amp; ETMRoutes!$B211</f>
        <v>MRG320</v>
      </c>
      <c r="D211" s="114" t="e">
        <f t="array" aca="1" ref="D211" ca="1">INDEX(ETMRoutes!$C$2:$C$721, MATCH(1,(ETMRoutes!$O211=ETMRoutes!$K$2:$K$721)*1,0))</f>
        <v>#N/A</v>
      </c>
      <c r="E211" s="114" t="s">
        <v>3438</v>
      </c>
      <c r="F211" s="114" t="str">
        <f>VLOOKUP(ETMRoutes!$N211,Code2Loc,2,FALSE) &amp; "-" &amp; VLOOKUP(ETMRoutes!$M211,Code2Loc,2,FALSE)</f>
        <v>TISCON-CANACONA</v>
      </c>
      <c r="G211" s="114"/>
      <c r="H211" s="114">
        <v>20</v>
      </c>
      <c r="I211" s="114" t="s">
        <v>12</v>
      </c>
      <c r="J211" s="115" t="s">
        <v>4620</v>
      </c>
      <c r="K211" s="115" t="s">
        <v>4621</v>
      </c>
      <c r="L211" s="110" t="s">
        <v>4622</v>
      </c>
      <c r="M211" s="110" t="s">
        <v>1418</v>
      </c>
      <c r="N211" s="110" t="s">
        <v>3448</v>
      </c>
      <c r="O211" s="110" t="e">
        <f t="array" aca="1" ref="O211" ca="1">IFS(
ETMRoutes!$Q211&gt;ETMRoutes!$R211,ETMRoutes!$K211,ETMRoutes!$Q211&lt;ETMRoutes!$R211,ETMRoutes!$L211, TRUE, IF(ETMRoutes!$K211&lt;= ETMRoutes!$L211,ETMRoutes!$K211, ETMRoutes!$L211)
)</f>
        <v>#NAME?</v>
      </c>
      <c r="P211" s="112">
        <f>ETMRoutes!$B211</f>
        <v>320</v>
      </c>
      <c r="Q211" s="113">
        <f t="array" ref="Q211">SUMPRODUCT(  ( (ETMRoutes!$K$2:$K$721=ETMRoutes!$K211)+0 )*1 )</f>
        <v>1</v>
      </c>
      <c r="R211" s="114">
        <f t="array" ref="R211">SUMPRODUCT(  ( (ETMRoutes!$L$2:$L$721=ETMRoutes!$K211)+0 )*1 )</f>
        <v>0</v>
      </c>
      <c r="S211" s="114" t="e">
        <f t="array" aca="1" ref="S211" ca="1">AND(ETMRoutes!$K211=ETMRoutes!$O211, SUMPRODUCT( ( ($K$2:$K211=ETMRoutes!$K211)+0)*1) =1)</f>
        <v>#NAME?</v>
      </c>
      <c r="T211" s="110">
        <f>LEN(ETMRoutes!$K211)</f>
        <v>31</v>
      </c>
      <c r="U211" s="104"/>
      <c r="V211" s="104"/>
      <c r="W211" s="104"/>
      <c r="X211" s="104"/>
      <c r="Y211" s="104"/>
      <c r="Z211" s="104"/>
    </row>
    <row r="212" spans="1:26" ht="14.25" customHeight="1" x14ac:dyDescent="0.2">
      <c r="A212" s="111" t="s">
        <v>51</v>
      </c>
      <c r="B212" s="112">
        <v>321</v>
      </c>
      <c r="C212" s="113" t="str">
        <f>ETMRoutes!$A212 &amp; ETMRoutes!$B212</f>
        <v>MRG321</v>
      </c>
      <c r="D212" s="114" t="e">
        <f t="array" aca="1" ref="D212" ca="1">INDEX(ETMRoutes!$C$2:$C$721, MATCH(1,(ETMRoutes!$O212=ETMRoutes!$K$2:$K$721)*1,0))</f>
        <v>#N/A</v>
      </c>
      <c r="E212" s="114" t="s">
        <v>3449</v>
      </c>
      <c r="F212" s="114" t="str">
        <f>VLOOKUP(ETMRoutes!$N212,Code2Loc,2,FALSE) &amp; "-" &amp; VLOOKUP(ETMRoutes!$M212,Code2Loc,2,FALSE)</f>
        <v>YEDA-CANACONA</v>
      </c>
      <c r="G212" s="114"/>
      <c r="H212" s="114">
        <v>27</v>
      </c>
      <c r="I212" s="114" t="s">
        <v>12</v>
      </c>
      <c r="J212" s="115" t="s">
        <v>4623</v>
      </c>
      <c r="K212" s="115" t="s">
        <v>4624</v>
      </c>
      <c r="L212" s="110" t="s">
        <v>4625</v>
      </c>
      <c r="M212" s="110" t="s">
        <v>1418</v>
      </c>
      <c r="N212" s="110" t="s">
        <v>2563</v>
      </c>
      <c r="O212" s="110" t="e">
        <f t="array" aca="1" ref="O212" ca="1">IFS(
ETMRoutes!$Q212&gt;ETMRoutes!$R212,ETMRoutes!$K212,ETMRoutes!$Q212&lt;ETMRoutes!$R212,ETMRoutes!$L212, TRUE, IF(ETMRoutes!$K212&lt;= ETMRoutes!$L212,ETMRoutes!$K212, ETMRoutes!$L212)
)</f>
        <v>#NAME?</v>
      </c>
      <c r="P212" s="112">
        <f>ETMRoutes!$B212</f>
        <v>321</v>
      </c>
      <c r="Q212" s="113">
        <f t="array" ref="Q212">SUMPRODUCT(  ( (ETMRoutes!$K$2:$K$721=ETMRoutes!$K212)+0 )*1 )</f>
        <v>1</v>
      </c>
      <c r="R212" s="114">
        <f t="array" ref="R212">SUMPRODUCT(  ( (ETMRoutes!$L$2:$L$721=ETMRoutes!$K212)+0 )*1 )</f>
        <v>0</v>
      </c>
      <c r="S212" s="114" t="e">
        <f t="array" aca="1" ref="S212" ca="1">AND(ETMRoutes!$K212=ETMRoutes!$O212, SUMPRODUCT( ( ($K$2:$K212=ETMRoutes!$K212)+0)*1) =1)</f>
        <v>#NAME?</v>
      </c>
      <c r="T212" s="110">
        <f>LEN(ETMRoutes!$K212)</f>
        <v>55</v>
      </c>
      <c r="U212" s="104"/>
      <c r="V212" s="104"/>
      <c r="W212" s="104"/>
      <c r="X212" s="104"/>
      <c r="Y212" s="104"/>
      <c r="Z212" s="104"/>
    </row>
    <row r="213" spans="1:26" ht="14.25" customHeight="1" x14ac:dyDescent="0.2">
      <c r="A213" s="111" t="s">
        <v>51</v>
      </c>
      <c r="B213" s="112">
        <v>322</v>
      </c>
      <c r="C213" s="113" t="str">
        <f>ETMRoutes!$A213 &amp; ETMRoutes!$B213</f>
        <v>MRG322</v>
      </c>
      <c r="D213" s="114" t="e">
        <f t="array" aca="1" ref="D213" ca="1">INDEX(ETMRoutes!$C$2:$C$721, MATCH(1,(ETMRoutes!$O213=ETMRoutes!$K$2:$K$721)*1,0))</f>
        <v>#N/A</v>
      </c>
      <c r="E213" s="114" t="s">
        <v>3461</v>
      </c>
      <c r="F213" s="114" t="str">
        <f>VLOOKUP(ETMRoutes!$N213,Code2Loc,2,FALSE) &amp; "-" &amp; VLOOKUP(ETMRoutes!$M213,Code2Loc,2,FALSE)</f>
        <v>ASALI-CANACONA</v>
      </c>
      <c r="G213" s="114"/>
      <c r="H213" s="114">
        <v>9</v>
      </c>
      <c r="I213" s="114" t="s">
        <v>12</v>
      </c>
      <c r="J213" s="115" t="s">
        <v>4626</v>
      </c>
      <c r="K213" s="115" t="s">
        <v>4627</v>
      </c>
      <c r="L213" s="110" t="s">
        <v>4628</v>
      </c>
      <c r="M213" s="110" t="s">
        <v>1418</v>
      </c>
      <c r="N213" s="110" t="s">
        <v>3464</v>
      </c>
      <c r="O213" s="110" t="e">
        <f t="array" aca="1" ref="O213" ca="1">IFS(
ETMRoutes!$Q213&gt;ETMRoutes!$R213,ETMRoutes!$K213,ETMRoutes!$Q213&lt;ETMRoutes!$R213,ETMRoutes!$L213, TRUE, IF(ETMRoutes!$K213&lt;= ETMRoutes!$L213,ETMRoutes!$K213, ETMRoutes!$L213)
)</f>
        <v>#NAME?</v>
      </c>
      <c r="P213" s="112">
        <f>ETMRoutes!$B213</f>
        <v>322</v>
      </c>
      <c r="Q213" s="113">
        <f t="array" ref="Q213">SUMPRODUCT(  ( (ETMRoutes!$K$2:$K$721=ETMRoutes!$K213)+0 )*1 )</f>
        <v>1</v>
      </c>
      <c r="R213" s="114">
        <f t="array" ref="R213">SUMPRODUCT(  ( (ETMRoutes!$L$2:$L$721=ETMRoutes!$K213)+0 )*1 )</f>
        <v>0</v>
      </c>
      <c r="S213" s="114" t="e">
        <f t="array" aca="1" ref="S213" ca="1">AND(ETMRoutes!$K213=ETMRoutes!$O213, SUMPRODUCT( ( ($K$2:$K213=ETMRoutes!$K213)+0)*1) =1)</f>
        <v>#NAME?</v>
      </c>
      <c r="T213" s="110">
        <f>LEN(ETMRoutes!$K213)</f>
        <v>19</v>
      </c>
      <c r="U213" s="104"/>
      <c r="V213" s="104"/>
      <c r="W213" s="104"/>
      <c r="X213" s="104"/>
      <c r="Y213" s="104"/>
      <c r="Z213" s="104"/>
    </row>
    <row r="214" spans="1:26" ht="14.25" customHeight="1" x14ac:dyDescent="0.2">
      <c r="A214" s="111" t="s">
        <v>51</v>
      </c>
      <c r="B214" s="112">
        <v>323</v>
      </c>
      <c r="C214" s="113" t="str">
        <f>ETMRoutes!$A214 &amp; ETMRoutes!$B214</f>
        <v>MRG323</v>
      </c>
      <c r="D214" s="114" t="e">
        <f t="array" aca="1" ref="D214" ca="1">INDEX(ETMRoutes!$C$2:$C$721, MATCH(1,(ETMRoutes!$O214=ETMRoutes!$K$2:$K$721)*1,0))</f>
        <v>#N/A</v>
      </c>
      <c r="E214" s="114" t="s">
        <v>3465</v>
      </c>
      <c r="F214" s="114" t="str">
        <f>VLOOKUP(ETMRoutes!$N214,Code2Loc,2,FALSE) &amp; "-" &amp; VLOOKUP(ETMRoutes!$M214,Code2Loc,2,FALSE)</f>
        <v>MUDKUD-CANACONA</v>
      </c>
      <c r="G214" s="114"/>
      <c r="H214" s="114">
        <v>12</v>
      </c>
      <c r="I214" s="114" t="s">
        <v>12</v>
      </c>
      <c r="J214" s="115" t="s">
        <v>4629</v>
      </c>
      <c r="K214" s="115" t="s">
        <v>4630</v>
      </c>
      <c r="L214" s="110" t="s">
        <v>4631</v>
      </c>
      <c r="M214" s="110" t="s">
        <v>1418</v>
      </c>
      <c r="N214" s="110" t="s">
        <v>3472</v>
      </c>
      <c r="O214" s="110" t="e">
        <f t="array" aca="1" ref="O214" ca="1">IFS(
ETMRoutes!$Q214&gt;ETMRoutes!$R214,ETMRoutes!$K214,ETMRoutes!$Q214&lt;ETMRoutes!$R214,ETMRoutes!$L214, TRUE, IF(ETMRoutes!$K214&lt;= ETMRoutes!$L214,ETMRoutes!$K214, ETMRoutes!$L214)
)</f>
        <v>#NAME?</v>
      </c>
      <c r="P214" s="112">
        <f>ETMRoutes!$B214</f>
        <v>323</v>
      </c>
      <c r="Q214" s="113">
        <f t="array" ref="Q214">SUMPRODUCT(  ( (ETMRoutes!$K$2:$K$721=ETMRoutes!$K214)+0 )*1 )</f>
        <v>1</v>
      </c>
      <c r="R214" s="114">
        <f t="array" ref="R214">SUMPRODUCT(  ( (ETMRoutes!$L$2:$L$721=ETMRoutes!$K214)+0 )*1 )</f>
        <v>0</v>
      </c>
      <c r="S214" s="114" t="e">
        <f t="array" aca="1" ref="S214" ca="1">AND(ETMRoutes!$K214=ETMRoutes!$O214, SUMPRODUCT( ( ($K$2:$K214=ETMRoutes!$K214)+0)*1) =1)</f>
        <v>#NAME?</v>
      </c>
      <c r="T214" s="110">
        <f>LEN(ETMRoutes!$K214)</f>
        <v>31</v>
      </c>
      <c r="U214" s="104"/>
      <c r="V214" s="104"/>
      <c r="W214" s="104"/>
      <c r="X214" s="104"/>
      <c r="Y214" s="104"/>
      <c r="Z214" s="104"/>
    </row>
    <row r="215" spans="1:26" ht="14.25" customHeight="1" x14ac:dyDescent="0.2">
      <c r="A215" s="111" t="s">
        <v>51</v>
      </c>
      <c r="B215" s="112">
        <v>324</v>
      </c>
      <c r="C215" s="113" t="str">
        <f>ETMRoutes!$A215 &amp; ETMRoutes!$B215</f>
        <v>MRG324</v>
      </c>
      <c r="D215" s="114" t="e">
        <f t="array" aca="1" ref="D215" ca="1">INDEX(ETMRoutes!$C$2:$C$721, MATCH(1,(ETMRoutes!$O215=ETMRoutes!$K$2:$K$721)*1,0))</f>
        <v>#N/A</v>
      </c>
      <c r="E215" s="114" t="s">
        <v>3473</v>
      </c>
      <c r="F215" s="114" t="str">
        <f>VLOOKUP(ETMRoutes!$N215,Code2Loc,2,FALSE) &amp; "-" &amp; VLOOKUP(ETMRoutes!$M215,Code2Loc,2,FALSE)</f>
        <v>VAIZWADA-CANACONA</v>
      </c>
      <c r="G215" s="114"/>
      <c r="H215" s="114">
        <v>8</v>
      </c>
      <c r="I215" s="114" t="s">
        <v>12</v>
      </c>
      <c r="J215" s="115" t="s">
        <v>4632</v>
      </c>
      <c r="K215" s="115" t="s">
        <v>4633</v>
      </c>
      <c r="L215" s="110" t="s">
        <v>4634</v>
      </c>
      <c r="M215" s="110" t="s">
        <v>1418</v>
      </c>
      <c r="N215" s="110" t="s">
        <v>3475</v>
      </c>
      <c r="O215" s="110" t="e">
        <f t="array" aca="1" ref="O215" ca="1">IFS(
ETMRoutes!$Q215&gt;ETMRoutes!$R215,ETMRoutes!$K215,ETMRoutes!$Q215&lt;ETMRoutes!$R215,ETMRoutes!$L215, TRUE, IF(ETMRoutes!$K215&lt;= ETMRoutes!$L215,ETMRoutes!$K215, ETMRoutes!$L215)
)</f>
        <v>#NAME?</v>
      </c>
      <c r="P215" s="112">
        <f>ETMRoutes!$B215</f>
        <v>324</v>
      </c>
      <c r="Q215" s="113">
        <f t="array" ref="Q215">SUMPRODUCT(  ( (ETMRoutes!$K$2:$K$721=ETMRoutes!$K215)+0 )*1 )</f>
        <v>1</v>
      </c>
      <c r="R215" s="114">
        <f t="array" ref="R215">SUMPRODUCT(  ( (ETMRoutes!$L$2:$L$721=ETMRoutes!$K215)+0 )*1 )</f>
        <v>0</v>
      </c>
      <c r="S215" s="114" t="e">
        <f t="array" aca="1" ref="S215" ca="1">AND(ETMRoutes!$K215=ETMRoutes!$O215, SUMPRODUCT( ( ($K$2:$K215=ETMRoutes!$K215)+0)*1) =1)</f>
        <v>#NAME?</v>
      </c>
      <c r="T215" s="110">
        <f>LEN(ETMRoutes!$K215)</f>
        <v>19</v>
      </c>
      <c r="U215" s="104"/>
      <c r="V215" s="104"/>
      <c r="W215" s="104"/>
      <c r="X215" s="104"/>
      <c r="Y215" s="104"/>
      <c r="Z215" s="104"/>
    </row>
    <row r="216" spans="1:26" ht="14.25" customHeight="1" x14ac:dyDescent="0.2">
      <c r="A216" s="111" t="s">
        <v>51</v>
      </c>
      <c r="B216" s="112">
        <v>325</v>
      </c>
      <c r="C216" s="113" t="str">
        <f>ETMRoutes!$A216 &amp; ETMRoutes!$B216</f>
        <v>MRG325</v>
      </c>
      <c r="D216" s="114" t="e">
        <f t="array" aca="1" ref="D216" ca="1">INDEX(ETMRoutes!$C$2:$C$721, MATCH(1,(ETMRoutes!$O216=ETMRoutes!$K$2:$K$721)*1,0))</f>
        <v>#N/A</v>
      </c>
      <c r="E216" s="114" t="s">
        <v>3476</v>
      </c>
      <c r="F216" s="114" t="str">
        <f>VLOOKUP(ETMRoutes!$N216,Code2Loc,2,FALSE) &amp; "-" &amp; VLOOKUP(ETMRoutes!$M216,Code2Loc,2,FALSE)</f>
        <v>SHRISTHAL-CANACONA</v>
      </c>
      <c r="G216" s="114"/>
      <c r="H216" s="114">
        <v>10</v>
      </c>
      <c r="I216" s="114" t="s">
        <v>12</v>
      </c>
      <c r="J216" s="115" t="s">
        <v>4635</v>
      </c>
      <c r="K216" s="115" t="s">
        <v>4636</v>
      </c>
      <c r="L216" s="110" t="s">
        <v>4637</v>
      </c>
      <c r="M216" s="110" t="s">
        <v>1418</v>
      </c>
      <c r="N216" s="110" t="s">
        <v>2339</v>
      </c>
      <c r="O216" s="110" t="e">
        <f t="array" aca="1" ref="O216" ca="1">IFS(
ETMRoutes!$Q216&gt;ETMRoutes!$R216,ETMRoutes!$K216,ETMRoutes!$Q216&lt;ETMRoutes!$R216,ETMRoutes!$L216, TRUE, IF(ETMRoutes!$K216&lt;= ETMRoutes!$L216,ETMRoutes!$K216, ETMRoutes!$L216)
)</f>
        <v>#NAME?</v>
      </c>
      <c r="P216" s="112">
        <f>ETMRoutes!$B216</f>
        <v>325</v>
      </c>
      <c r="Q216" s="113">
        <f t="array" ref="Q216">SUMPRODUCT(  ( (ETMRoutes!$K$2:$K$721=ETMRoutes!$K216)+0 )*1 )</f>
        <v>1</v>
      </c>
      <c r="R216" s="114">
        <f t="array" ref="R216">SUMPRODUCT(  ( (ETMRoutes!$L$2:$L$721=ETMRoutes!$K216)+0 )*1 )</f>
        <v>0</v>
      </c>
      <c r="S216" s="114" t="e">
        <f t="array" aca="1" ref="S216" ca="1">AND(ETMRoutes!$K216=ETMRoutes!$O216, SUMPRODUCT( ( ($K$2:$K216=ETMRoutes!$K216)+0)*1) =1)</f>
        <v>#NAME?</v>
      </c>
      <c r="T216" s="110">
        <f>LEN(ETMRoutes!$K216)</f>
        <v>27</v>
      </c>
      <c r="U216" s="104"/>
      <c r="V216" s="104"/>
      <c r="W216" s="104"/>
      <c r="X216" s="104"/>
      <c r="Y216" s="104"/>
      <c r="Z216" s="104"/>
    </row>
    <row r="217" spans="1:26" ht="14.25" customHeight="1" x14ac:dyDescent="0.2">
      <c r="A217" s="111" t="s">
        <v>51</v>
      </c>
      <c r="B217" s="112">
        <v>326</v>
      </c>
      <c r="C217" s="113" t="str">
        <f>ETMRoutes!$A217 &amp; ETMRoutes!$B217</f>
        <v>MRG326</v>
      </c>
      <c r="D217" s="114" t="e">
        <f t="array" aca="1" ref="D217" ca="1">INDEX(ETMRoutes!$C$2:$C$721, MATCH(1,(ETMRoutes!$O217=ETMRoutes!$K$2:$K$721)*1,0))</f>
        <v>#N/A</v>
      </c>
      <c r="E217" s="114" t="s">
        <v>2636</v>
      </c>
      <c r="F217" s="114" t="str">
        <f>VLOOKUP(ETMRoutes!$N217,Code2Loc,2,FALSE) &amp; "-" &amp; VLOOKUP(ETMRoutes!$M217,Code2Loc,2,FALSE)</f>
        <v>MATIMOL-CANACONA</v>
      </c>
      <c r="G217" s="114"/>
      <c r="H217" s="114">
        <v>15</v>
      </c>
      <c r="I217" s="114" t="s">
        <v>12</v>
      </c>
      <c r="J217" s="115" t="s">
        <v>4638</v>
      </c>
      <c r="K217" s="115" t="s">
        <v>4639</v>
      </c>
      <c r="L217" s="110" t="s">
        <v>4640</v>
      </c>
      <c r="M217" s="110" t="s">
        <v>1418</v>
      </c>
      <c r="N217" s="110" t="s">
        <v>2524</v>
      </c>
      <c r="O217" s="110" t="e">
        <f t="array" aca="1" ref="O217" ca="1">IFS(
ETMRoutes!$Q217&gt;ETMRoutes!$R217,ETMRoutes!$K217,ETMRoutes!$Q217&lt;ETMRoutes!$R217,ETMRoutes!$L217, TRUE, IF(ETMRoutes!$K217&lt;= ETMRoutes!$L217,ETMRoutes!$K217, ETMRoutes!$L217)
)</f>
        <v>#NAME?</v>
      </c>
      <c r="P217" s="112">
        <f>ETMRoutes!$B217</f>
        <v>326</v>
      </c>
      <c r="Q217" s="113">
        <f t="array" ref="Q217">SUMPRODUCT(  ( (ETMRoutes!$K$2:$K$721=ETMRoutes!$K217)+0 )*1 )</f>
        <v>1</v>
      </c>
      <c r="R217" s="114">
        <f t="array" ref="R217">SUMPRODUCT(  ( (ETMRoutes!$L$2:$L$721=ETMRoutes!$K217)+0 )*1 )</f>
        <v>0</v>
      </c>
      <c r="S217" s="114" t="e">
        <f t="array" aca="1" ref="S217" ca="1">AND(ETMRoutes!$K217=ETMRoutes!$O217, SUMPRODUCT( ( ($K$2:$K217=ETMRoutes!$K217)+0)*1) =1)</f>
        <v>#NAME?</v>
      </c>
      <c r="T217" s="110">
        <f>LEN(ETMRoutes!$K217)</f>
        <v>43</v>
      </c>
      <c r="U217" s="104"/>
      <c r="V217" s="104"/>
      <c r="W217" s="104"/>
      <c r="X217" s="104"/>
      <c r="Y217" s="104"/>
      <c r="Z217" s="104"/>
    </row>
    <row r="218" spans="1:26" ht="14.25" customHeight="1" x14ac:dyDescent="0.2">
      <c r="A218" s="111" t="s">
        <v>51</v>
      </c>
      <c r="B218" s="112">
        <v>327</v>
      </c>
      <c r="C218" s="113" t="str">
        <f>ETMRoutes!$A218 &amp; ETMRoutes!$B218</f>
        <v>MRG327</v>
      </c>
      <c r="D218" s="114" t="e">
        <f t="array" aca="1" ref="D218" ca="1">INDEX(ETMRoutes!$C$2:$C$721, MATCH(1,(ETMRoutes!$O218=ETMRoutes!$K$2:$K$721)*1,0))</f>
        <v>#N/A</v>
      </c>
      <c r="E218" s="114" t="s">
        <v>3478</v>
      </c>
      <c r="F218" s="114" t="str">
        <f>VLOOKUP(ETMRoutes!$N218,Code2Loc,2,FALSE) &amp; "-" &amp; VLOOKUP(ETMRoutes!$M218,Code2Loc,2,FALSE)</f>
        <v>SHISHEVAL-CANACONA</v>
      </c>
      <c r="G218" s="114"/>
      <c r="H218" s="114">
        <v>10</v>
      </c>
      <c r="I218" s="114" t="s">
        <v>12</v>
      </c>
      <c r="J218" s="115" t="s">
        <v>4641</v>
      </c>
      <c r="K218" s="115" t="s">
        <v>4642</v>
      </c>
      <c r="L218" s="110" t="s">
        <v>4643</v>
      </c>
      <c r="M218" s="110" t="s">
        <v>1418</v>
      </c>
      <c r="N218" s="110" t="s">
        <v>2555</v>
      </c>
      <c r="O218" s="110" t="e">
        <f t="array" aca="1" ref="O218" ca="1">IFS(
ETMRoutes!$Q218&gt;ETMRoutes!$R218,ETMRoutes!$K218,ETMRoutes!$Q218&lt;ETMRoutes!$R218,ETMRoutes!$L218, TRUE, IF(ETMRoutes!$K218&lt;= ETMRoutes!$L218,ETMRoutes!$K218, ETMRoutes!$L218)
)</f>
        <v>#NAME?</v>
      </c>
      <c r="P218" s="112">
        <f>ETMRoutes!$B218</f>
        <v>327</v>
      </c>
      <c r="Q218" s="113">
        <f t="array" ref="Q218">SUMPRODUCT(  ( (ETMRoutes!$K$2:$K$721=ETMRoutes!$K218)+0 )*1 )</f>
        <v>1</v>
      </c>
      <c r="R218" s="114">
        <f t="array" ref="R218">SUMPRODUCT(  ( (ETMRoutes!$L$2:$L$721=ETMRoutes!$K218)+0 )*1 )</f>
        <v>0</v>
      </c>
      <c r="S218" s="114" t="e">
        <f t="array" aca="1" ref="S218" ca="1">AND(ETMRoutes!$K218=ETMRoutes!$O218, SUMPRODUCT( ( ($K$2:$K218=ETMRoutes!$K218)+0)*1) =1)</f>
        <v>#NAME?</v>
      </c>
      <c r="T218" s="110">
        <f>LEN(ETMRoutes!$K218)</f>
        <v>27</v>
      </c>
      <c r="U218" s="104"/>
      <c r="V218" s="104"/>
      <c r="W218" s="104"/>
      <c r="X218" s="104"/>
      <c r="Y218" s="104"/>
      <c r="Z218" s="104"/>
    </row>
    <row r="219" spans="1:26" ht="14.25" customHeight="1" x14ac:dyDescent="0.2">
      <c r="A219" s="111" t="s">
        <v>51</v>
      </c>
      <c r="B219" s="112">
        <v>328</v>
      </c>
      <c r="C219" s="113" t="str">
        <f>ETMRoutes!$A219 &amp; ETMRoutes!$B219</f>
        <v>MRG328</v>
      </c>
      <c r="D219" s="114" t="e">
        <f t="array" aca="1" ref="D219" ca="1">INDEX(ETMRoutes!$C$2:$C$721, MATCH(1,(ETMRoutes!$O219=ETMRoutes!$K$2:$K$721)*1,0))</f>
        <v>#N/A</v>
      </c>
      <c r="E219" s="114" t="s">
        <v>3481</v>
      </c>
      <c r="F219" s="114" t="str">
        <f>VLOOKUP(ETMRoutes!$N219,Code2Loc,2,FALSE) &amp; "-" &amp; VLOOKUP(ETMRoutes!$M219,Code2Loc,2,FALSE)</f>
        <v>POLLEM-CANACONA</v>
      </c>
      <c r="G219" s="114"/>
      <c r="H219" s="114">
        <v>30</v>
      </c>
      <c r="I219" s="114" t="s">
        <v>12</v>
      </c>
      <c r="J219" s="115" t="s">
        <v>4644</v>
      </c>
      <c r="K219" s="115" t="s">
        <v>4645</v>
      </c>
      <c r="L219" s="110" t="s">
        <v>4646</v>
      </c>
      <c r="M219" s="110" t="s">
        <v>1418</v>
      </c>
      <c r="N219" s="110" t="s">
        <v>3082</v>
      </c>
      <c r="O219" s="110" t="e">
        <f t="array" aca="1" ref="O219" ca="1">IFS(
ETMRoutes!$Q219&gt;ETMRoutes!$R219,ETMRoutes!$K219,ETMRoutes!$Q219&lt;ETMRoutes!$R219,ETMRoutes!$L219, TRUE, IF(ETMRoutes!$K219&lt;= ETMRoutes!$L219,ETMRoutes!$K219, ETMRoutes!$L219)
)</f>
        <v>#NAME?</v>
      </c>
      <c r="P219" s="112">
        <f>ETMRoutes!$B219</f>
        <v>328</v>
      </c>
      <c r="Q219" s="113">
        <f t="array" ref="Q219">SUMPRODUCT(  ( (ETMRoutes!$K$2:$K$721=ETMRoutes!$K219)+0 )*1 )</f>
        <v>1</v>
      </c>
      <c r="R219" s="114">
        <f t="array" ref="R219">SUMPRODUCT(  ( (ETMRoutes!$L$2:$L$721=ETMRoutes!$K219)+0 )*1 )</f>
        <v>0</v>
      </c>
      <c r="S219" s="114" t="e">
        <f t="array" aca="1" ref="S219" ca="1">AND(ETMRoutes!$K219=ETMRoutes!$O219, SUMPRODUCT( ( ($K$2:$K219=ETMRoutes!$K219)+0)*1) =1)</f>
        <v>#NAME?</v>
      </c>
      <c r="T219" s="110">
        <f>LEN(ETMRoutes!$K219)</f>
        <v>91</v>
      </c>
      <c r="U219" s="104"/>
      <c r="V219" s="104"/>
      <c r="W219" s="104"/>
      <c r="X219" s="104"/>
      <c r="Y219" s="104"/>
      <c r="Z219" s="104"/>
    </row>
    <row r="220" spans="1:26" ht="14.25" customHeight="1" x14ac:dyDescent="0.2">
      <c r="A220" s="111" t="s">
        <v>51</v>
      </c>
      <c r="B220" s="112">
        <v>329</v>
      </c>
      <c r="C220" s="113" t="str">
        <f>ETMRoutes!$A220 &amp; ETMRoutes!$B220</f>
        <v>MRG329</v>
      </c>
      <c r="D220" s="114" t="e">
        <f t="array" aca="1" ref="D220" ca="1">INDEX(ETMRoutes!$C$2:$C$721, MATCH(1,(ETMRoutes!$O220=ETMRoutes!$K$2:$K$721)*1,0))</f>
        <v>#N/A</v>
      </c>
      <c r="E220" s="114" t="s">
        <v>2475</v>
      </c>
      <c r="F220" s="114" t="str">
        <f>VLOOKUP(ETMRoutes!$N220,Code2Loc,2,FALSE) &amp; "-" &amp; VLOOKUP(ETMRoutes!$M220,Code2Loc,2,FALSE)</f>
        <v>CURCHOREM-MARGAO</v>
      </c>
      <c r="G220" s="114"/>
      <c r="H220" s="114">
        <v>24</v>
      </c>
      <c r="I220" s="114" t="s">
        <v>12</v>
      </c>
      <c r="J220" s="115" t="s">
        <v>4113</v>
      </c>
      <c r="K220" s="115" t="s">
        <v>4114</v>
      </c>
      <c r="L220" s="110" t="s">
        <v>4115</v>
      </c>
      <c r="M220" s="110" t="s">
        <v>51</v>
      </c>
      <c r="N220" s="110" t="s">
        <v>270</v>
      </c>
      <c r="O220" s="110" t="e">
        <f t="array" aca="1" ref="O220" ca="1">IFS(
ETMRoutes!$Q220&gt;ETMRoutes!$R220,ETMRoutes!$K220,ETMRoutes!$Q220&lt;ETMRoutes!$R220,ETMRoutes!$L220, TRUE, IF(ETMRoutes!$K220&lt;= ETMRoutes!$L220,ETMRoutes!$K220, ETMRoutes!$L220)
)</f>
        <v>#NAME?</v>
      </c>
      <c r="P220" s="112">
        <f>ETMRoutes!$B220</f>
        <v>329</v>
      </c>
      <c r="Q220" s="113">
        <f t="array" ref="Q220">SUMPRODUCT(  ( (ETMRoutes!$K$2:$K$721=ETMRoutes!$K220)+0 )*1 )</f>
        <v>2</v>
      </c>
      <c r="R220" s="114">
        <f t="array" ref="R220">SUMPRODUCT(  ( (ETMRoutes!$L$2:$L$721=ETMRoutes!$K220)+0 )*1 )</f>
        <v>0</v>
      </c>
      <c r="S220" s="114" t="e">
        <f t="array" aca="1" ref="S220" ca="1">AND(ETMRoutes!$K220=ETMRoutes!$O220, SUMPRODUCT( ( ($K$2:$K220=ETMRoutes!$K220)+0)*1) =1)</f>
        <v>#NAME?</v>
      </c>
      <c r="T220" s="110">
        <f>LEN(ETMRoutes!$K220)</f>
        <v>79</v>
      </c>
      <c r="U220" s="104"/>
      <c r="V220" s="104"/>
      <c r="W220" s="104"/>
      <c r="X220" s="104"/>
      <c r="Y220" s="104"/>
      <c r="Z220" s="104"/>
    </row>
    <row r="221" spans="1:26" ht="14.25" customHeight="1" x14ac:dyDescent="0.2">
      <c r="A221" s="111" t="s">
        <v>51</v>
      </c>
      <c r="B221" s="112">
        <v>330</v>
      </c>
      <c r="C221" s="113" t="str">
        <f>ETMRoutes!$A221 &amp; ETMRoutes!$B221</f>
        <v>MRG330</v>
      </c>
      <c r="D221" s="114" t="e">
        <f t="array" aca="1" ref="D221" ca="1">INDEX(ETMRoutes!$C$2:$C$721, MATCH(1,(ETMRoutes!$O221=ETMRoutes!$K$2:$K$721)*1,0))</f>
        <v>#N/A</v>
      </c>
      <c r="E221" s="114" t="s">
        <v>2739</v>
      </c>
      <c r="F221" s="114" t="str">
        <f>VLOOKUP(ETMRoutes!$N221,Code2Loc,2,FALSE) &amp; "-" &amp; VLOOKUP(ETMRoutes!$M221,Code2Loc,2,FALSE)</f>
        <v>KALAY-MARGAO</v>
      </c>
      <c r="G221" s="114"/>
      <c r="H221" s="114">
        <v>36</v>
      </c>
      <c r="I221" s="114" t="s">
        <v>12</v>
      </c>
      <c r="J221" s="115" t="s">
        <v>4245</v>
      </c>
      <c r="K221" s="115" t="s">
        <v>4246</v>
      </c>
      <c r="L221" s="110" t="s">
        <v>4247</v>
      </c>
      <c r="M221" s="110" t="s">
        <v>51</v>
      </c>
      <c r="N221" s="110" t="s">
        <v>1110</v>
      </c>
      <c r="O221" s="110" t="e">
        <f t="array" aca="1" ref="O221" ca="1">IFS(
ETMRoutes!$Q221&gt;ETMRoutes!$R221,ETMRoutes!$K221,ETMRoutes!$Q221&lt;ETMRoutes!$R221,ETMRoutes!$L221, TRUE, IF(ETMRoutes!$K221&lt;= ETMRoutes!$L221,ETMRoutes!$K221, ETMRoutes!$L221)
)</f>
        <v>#NAME?</v>
      </c>
      <c r="P221" s="112">
        <f>ETMRoutes!$B221</f>
        <v>330</v>
      </c>
      <c r="Q221" s="113">
        <f t="array" ref="Q221">SUMPRODUCT(  ( (ETMRoutes!$K$2:$K$721=ETMRoutes!$K221)+0 )*1 )</f>
        <v>2</v>
      </c>
      <c r="R221" s="114">
        <f t="array" ref="R221">SUMPRODUCT(  ( (ETMRoutes!$L$2:$L$721=ETMRoutes!$K221)+0 )*1 )</f>
        <v>0</v>
      </c>
      <c r="S221" s="114" t="e">
        <f t="array" aca="1" ref="S221" ca="1">AND(ETMRoutes!$K221=ETMRoutes!$O221, SUMPRODUCT( ( ($K$2:$K221=ETMRoutes!$K221)+0)*1) =1)</f>
        <v>#NAME?</v>
      </c>
      <c r="T221" s="110">
        <f>LEN(ETMRoutes!$K221)</f>
        <v>111</v>
      </c>
      <c r="U221" s="104"/>
      <c r="V221" s="104"/>
      <c r="W221" s="104"/>
      <c r="X221" s="104"/>
      <c r="Y221" s="104"/>
      <c r="Z221" s="104"/>
    </row>
    <row r="222" spans="1:26" ht="14.25" customHeight="1" x14ac:dyDescent="0.2">
      <c r="A222" s="111" t="s">
        <v>51</v>
      </c>
      <c r="B222" s="112">
        <v>331</v>
      </c>
      <c r="C222" s="113" t="str">
        <f>ETMRoutes!$A222 &amp; ETMRoutes!$B222</f>
        <v>MRG331</v>
      </c>
      <c r="D222" s="114" t="e">
        <f t="array" aca="1" ref="D222" ca="1">INDEX(ETMRoutes!$C$2:$C$721, MATCH(1,(ETMRoutes!$O222=ETMRoutes!$K$2:$K$721)*1,0))</f>
        <v>#N/A</v>
      </c>
      <c r="E222" s="114" t="s">
        <v>3501</v>
      </c>
      <c r="F222" s="114" t="str">
        <f>VLOOKUP(ETMRoutes!$N222,Code2Loc,2,FALSE) &amp; "-" &amp; VLOOKUP(ETMRoutes!$M222,Code2Loc,2,FALSE)</f>
        <v>NETURLIM-CURCHOREM</v>
      </c>
      <c r="G222" s="114"/>
      <c r="H222" s="114">
        <v>37</v>
      </c>
      <c r="I222" s="114" t="s">
        <v>12</v>
      </c>
      <c r="J222" s="115" t="s">
        <v>4647</v>
      </c>
      <c r="K222" s="115" t="s">
        <v>4648</v>
      </c>
      <c r="L222" s="110" t="s">
        <v>4649</v>
      </c>
      <c r="M222" s="110" t="s">
        <v>270</v>
      </c>
      <c r="N222" s="110" t="s">
        <v>2698</v>
      </c>
      <c r="O222" s="110" t="e">
        <f t="array" aca="1" ref="O222" ca="1">IFS(
ETMRoutes!$Q222&gt;ETMRoutes!$R222,ETMRoutes!$K222,ETMRoutes!$Q222&lt;ETMRoutes!$R222,ETMRoutes!$L222, TRUE, IF(ETMRoutes!$K222&lt;= ETMRoutes!$L222,ETMRoutes!$K222, ETMRoutes!$L222)
)</f>
        <v>#NAME?</v>
      </c>
      <c r="P222" s="112">
        <f>ETMRoutes!$B222</f>
        <v>331</v>
      </c>
      <c r="Q222" s="113">
        <f t="array" ref="Q222">SUMPRODUCT(  ( (ETMRoutes!$K$2:$K$721=ETMRoutes!$K222)+0 )*1 )</f>
        <v>1</v>
      </c>
      <c r="R222" s="114">
        <f t="array" ref="R222">SUMPRODUCT(  ( (ETMRoutes!$L$2:$L$721=ETMRoutes!$K222)+0 )*1 )</f>
        <v>0</v>
      </c>
      <c r="S222" s="114" t="e">
        <f t="array" aca="1" ref="S222" ca="1">AND(ETMRoutes!$K222=ETMRoutes!$O222, SUMPRODUCT( ( ($K$2:$K222=ETMRoutes!$K222)+0)*1) =1)</f>
        <v>#NAME?</v>
      </c>
      <c r="T222" s="110">
        <f>LEN(ETMRoutes!$K222)</f>
        <v>87</v>
      </c>
      <c r="U222" s="104"/>
      <c r="V222" s="104"/>
      <c r="W222" s="104"/>
      <c r="X222" s="104"/>
      <c r="Y222" s="104"/>
      <c r="Z222" s="104"/>
    </row>
    <row r="223" spans="1:26" ht="14.25" customHeight="1" x14ac:dyDescent="0.2">
      <c r="A223" s="111" t="s">
        <v>51</v>
      </c>
      <c r="B223" s="112">
        <v>332</v>
      </c>
      <c r="C223" s="113" t="str">
        <f>ETMRoutes!$A223 &amp; ETMRoutes!$B223</f>
        <v>MRG332</v>
      </c>
      <c r="D223" s="114" t="e">
        <f t="array" aca="1" ref="D223" ca="1">INDEX(ETMRoutes!$C$2:$C$721, MATCH(1,(ETMRoutes!$O223=ETMRoutes!$K$2:$K$721)*1,0))</f>
        <v>#N/A</v>
      </c>
      <c r="E223" s="114" t="s">
        <v>2781</v>
      </c>
      <c r="F223" s="114" t="str">
        <f>VLOOKUP(ETMRoutes!$N223,Code2Loc,2,FALSE) &amp; "-" &amp; VLOOKUP(ETMRoutes!$M223,Code2Loc,2,FALSE)</f>
        <v>MOLLEM-CURCHOREM</v>
      </c>
      <c r="G223" s="114"/>
      <c r="H223" s="114">
        <v>26</v>
      </c>
      <c r="I223" s="114" t="s">
        <v>12</v>
      </c>
      <c r="J223" s="115" t="s">
        <v>4290</v>
      </c>
      <c r="K223" s="115" t="s">
        <v>4291</v>
      </c>
      <c r="L223" s="110" t="s">
        <v>4292</v>
      </c>
      <c r="M223" s="110" t="s">
        <v>270</v>
      </c>
      <c r="N223" s="110" t="s">
        <v>1386</v>
      </c>
      <c r="O223" s="110" t="e">
        <f t="array" aca="1" ref="O223" ca="1">IFS(
ETMRoutes!$Q223&gt;ETMRoutes!$R223,ETMRoutes!$K223,ETMRoutes!$Q223&lt;ETMRoutes!$R223,ETMRoutes!$L223, TRUE, IF(ETMRoutes!$K223&lt;= ETMRoutes!$L223,ETMRoutes!$K223, ETMRoutes!$L223)
)</f>
        <v>#NAME?</v>
      </c>
      <c r="P223" s="112">
        <f>ETMRoutes!$B223</f>
        <v>332</v>
      </c>
      <c r="Q223" s="113">
        <f t="array" ref="Q223">SUMPRODUCT(  ( (ETMRoutes!$K$2:$K$721=ETMRoutes!$K223)+0 )*1 )</f>
        <v>2</v>
      </c>
      <c r="R223" s="114">
        <f t="array" ref="R223">SUMPRODUCT(  ( (ETMRoutes!$L$2:$L$721=ETMRoutes!$K223)+0 )*1 )</f>
        <v>0</v>
      </c>
      <c r="S223" s="114" t="e">
        <f t="array" aca="1" ref="S223" ca="1">AND(ETMRoutes!$K223=ETMRoutes!$O223, SUMPRODUCT( ( ($K$2:$K223=ETMRoutes!$K223)+0)*1) =1)</f>
        <v>#NAME?</v>
      </c>
      <c r="T223" s="110">
        <f>LEN(ETMRoutes!$K223)</f>
        <v>67</v>
      </c>
      <c r="U223" s="104"/>
      <c r="V223" s="104"/>
      <c r="W223" s="104"/>
      <c r="X223" s="104"/>
      <c r="Y223" s="104"/>
      <c r="Z223" s="104"/>
    </row>
    <row r="224" spans="1:26" ht="14.25" customHeight="1" x14ac:dyDescent="0.2">
      <c r="A224" s="111" t="s">
        <v>51</v>
      </c>
      <c r="B224" s="112">
        <v>333</v>
      </c>
      <c r="C224" s="113" t="str">
        <f>ETMRoutes!$A224 &amp; ETMRoutes!$B224</f>
        <v>MRG333</v>
      </c>
      <c r="D224" s="114" t="e">
        <f t="array" aca="1" ref="D224" ca="1">INDEX(ETMRoutes!$C$2:$C$721, MATCH(1,(ETMRoutes!$O224=ETMRoutes!$K$2:$K$721)*1,0))</f>
        <v>#N/A</v>
      </c>
      <c r="E224" s="114" t="s">
        <v>2659</v>
      </c>
      <c r="F224" s="114" t="str">
        <f>VLOOKUP(ETMRoutes!$N224,Code2Loc,2,FALSE) &amp; "-" &amp; VLOOKUP(ETMRoutes!$M224,Code2Loc,2,FALSE)</f>
        <v>MOLLEM-MARGAO</v>
      </c>
      <c r="G224" s="114"/>
      <c r="H224" s="114">
        <v>46</v>
      </c>
      <c r="I224" s="114" t="s">
        <v>12</v>
      </c>
      <c r="J224" s="115" t="s">
        <v>4296</v>
      </c>
      <c r="K224" s="115" t="s">
        <v>4297</v>
      </c>
      <c r="L224" s="110" t="s">
        <v>4298</v>
      </c>
      <c r="M224" s="110" t="s">
        <v>51</v>
      </c>
      <c r="N224" s="110" t="s">
        <v>1386</v>
      </c>
      <c r="O224" s="110" t="e">
        <f t="array" aca="1" ref="O224" ca="1">IFS(
ETMRoutes!$Q224&gt;ETMRoutes!$R224,ETMRoutes!$K224,ETMRoutes!$Q224&lt;ETMRoutes!$R224,ETMRoutes!$L224, TRUE, IF(ETMRoutes!$K224&lt;= ETMRoutes!$L224,ETMRoutes!$K224, ETMRoutes!$L224)
)</f>
        <v>#NAME?</v>
      </c>
      <c r="P224" s="112">
        <f>ETMRoutes!$B224</f>
        <v>333</v>
      </c>
      <c r="Q224" s="113">
        <f t="array" ref="Q224">SUMPRODUCT(  ( (ETMRoutes!$K$2:$K$721=ETMRoutes!$K224)+0 )*1 )</f>
        <v>2</v>
      </c>
      <c r="R224" s="114">
        <f t="array" ref="R224">SUMPRODUCT(  ( (ETMRoutes!$L$2:$L$721=ETMRoutes!$K224)+0 )*1 )</f>
        <v>0</v>
      </c>
      <c r="S224" s="114" t="e">
        <f t="array" aca="1" ref="S224" ca="1">AND(ETMRoutes!$K224=ETMRoutes!$O224, SUMPRODUCT( ( ($K$2:$K224=ETMRoutes!$K224)+0)*1) =1)</f>
        <v>#NAME?</v>
      </c>
      <c r="T224" s="110">
        <f>LEN(ETMRoutes!$K224)</f>
        <v>115</v>
      </c>
      <c r="U224" s="104"/>
      <c r="V224" s="104"/>
      <c r="W224" s="104"/>
      <c r="X224" s="104"/>
      <c r="Y224" s="104"/>
      <c r="Z224" s="104"/>
    </row>
    <row r="225" spans="1:26" ht="14.25" customHeight="1" x14ac:dyDescent="0.2">
      <c r="A225" s="111" t="s">
        <v>51</v>
      </c>
      <c r="B225" s="112">
        <v>334</v>
      </c>
      <c r="C225" s="113" t="str">
        <f>ETMRoutes!$A225 &amp; ETMRoutes!$B225</f>
        <v>MRG334</v>
      </c>
      <c r="D225" s="114" t="e">
        <f t="array" aca="1" ref="D225" ca="1">INDEX(ETMRoutes!$C$2:$C$721, MATCH(1,(ETMRoutes!$O225=ETMRoutes!$K$2:$K$721)*1,0))</f>
        <v>#N/A</v>
      </c>
      <c r="E225" s="114" t="s">
        <v>1736</v>
      </c>
      <c r="F225" s="114" t="str">
        <f>VLOOKUP(ETMRoutes!$N225,Code2Loc,2,FALSE) &amp; "-" &amp; VLOOKUP(ETMRoutes!$M225,Code2Loc,2,FALSE)</f>
        <v>CURCHOREM-PONDA</v>
      </c>
      <c r="G225" s="114"/>
      <c r="H225" s="114">
        <v>26</v>
      </c>
      <c r="I225" s="114" t="s">
        <v>12</v>
      </c>
      <c r="J225" s="115" t="s">
        <v>4098</v>
      </c>
      <c r="K225" s="115" t="s">
        <v>4099</v>
      </c>
      <c r="L225" s="110" t="s">
        <v>4100</v>
      </c>
      <c r="M225" s="110" t="s">
        <v>180</v>
      </c>
      <c r="N225" s="110" t="s">
        <v>270</v>
      </c>
      <c r="O225" s="110" t="e">
        <f t="array" aca="1" ref="O225" ca="1">IFS(
ETMRoutes!$Q225&gt;ETMRoutes!$R225,ETMRoutes!$K225,ETMRoutes!$Q225&lt;ETMRoutes!$R225,ETMRoutes!$L225, TRUE, IF(ETMRoutes!$K225&lt;= ETMRoutes!$L225,ETMRoutes!$K225, ETMRoutes!$L225)
)</f>
        <v>#NAME?</v>
      </c>
      <c r="P225" s="112">
        <f>ETMRoutes!$B225</f>
        <v>334</v>
      </c>
      <c r="Q225" s="113">
        <f t="array" ref="Q225">SUMPRODUCT(  ( (ETMRoutes!$K$2:$K$721=ETMRoutes!$K225)+0 )*1 )</f>
        <v>3</v>
      </c>
      <c r="R225" s="114">
        <f t="array" ref="R225">SUMPRODUCT(  ( (ETMRoutes!$L$2:$L$721=ETMRoutes!$K225)+0 )*1 )</f>
        <v>0</v>
      </c>
      <c r="S225" s="114" t="e">
        <f t="array" aca="1" ref="S225" ca="1">AND(ETMRoutes!$K225=ETMRoutes!$O225, SUMPRODUCT( ( ($K$2:$K225=ETMRoutes!$K225)+0)*1) =1)</f>
        <v>#NAME?</v>
      </c>
      <c r="T225" s="110">
        <f>LEN(ETMRoutes!$K225)</f>
        <v>79</v>
      </c>
      <c r="U225" s="104"/>
      <c r="V225" s="104"/>
      <c r="W225" s="104"/>
      <c r="X225" s="104"/>
      <c r="Y225" s="104"/>
      <c r="Z225" s="104"/>
    </row>
    <row r="226" spans="1:26" ht="14.25" customHeight="1" x14ac:dyDescent="0.2">
      <c r="A226" s="111" t="s">
        <v>51</v>
      </c>
      <c r="B226" s="112">
        <v>335</v>
      </c>
      <c r="C226" s="113" t="str">
        <f>ETMRoutes!$A226 &amp; ETMRoutes!$B226</f>
        <v>MRG335</v>
      </c>
      <c r="D226" s="114" t="e">
        <f t="array" aca="1" ref="D226" ca="1">INDEX(ETMRoutes!$C$2:$C$721, MATCH(1,(ETMRoutes!$O226=ETMRoutes!$K$2:$K$721)*1,0))</f>
        <v>#N/A</v>
      </c>
      <c r="E226" s="114" t="s">
        <v>3502</v>
      </c>
      <c r="F226" s="114" t="str">
        <f>VLOOKUP(ETMRoutes!$N226,Code2Loc,2,FALSE) &amp; "-" &amp; VLOOKUP(ETMRoutes!$M226,Code2Loc,2,FALSE)</f>
        <v>KALAY-CURCHOREM</v>
      </c>
      <c r="G226" s="114"/>
      <c r="H226" s="114">
        <v>9</v>
      </c>
      <c r="I226" s="114" t="s">
        <v>12</v>
      </c>
      <c r="J226" s="115" t="s">
        <v>4650</v>
      </c>
      <c r="K226" s="115" t="s">
        <v>4651</v>
      </c>
      <c r="L226" s="110" t="s">
        <v>4652</v>
      </c>
      <c r="M226" s="110" t="s">
        <v>270</v>
      </c>
      <c r="N226" s="110" t="s">
        <v>1110</v>
      </c>
      <c r="O226" s="110" t="e">
        <f t="array" aca="1" ref="O226" ca="1">IFS(
ETMRoutes!$Q226&gt;ETMRoutes!$R226,ETMRoutes!$K226,ETMRoutes!$Q226&lt;ETMRoutes!$R226,ETMRoutes!$L226, TRUE, IF(ETMRoutes!$K226&lt;= ETMRoutes!$L226,ETMRoutes!$K226, ETMRoutes!$L226)
)</f>
        <v>#NAME?</v>
      </c>
      <c r="P226" s="112">
        <f>ETMRoutes!$B226</f>
        <v>335</v>
      </c>
      <c r="Q226" s="113">
        <f t="array" ref="Q226">SUMPRODUCT(  ( (ETMRoutes!$K$2:$K$721=ETMRoutes!$K226)+0 )*1 )</f>
        <v>1</v>
      </c>
      <c r="R226" s="114">
        <f t="array" ref="R226">SUMPRODUCT(  ( (ETMRoutes!$L$2:$L$721=ETMRoutes!$K226)+0 )*1 )</f>
        <v>0</v>
      </c>
      <c r="S226" s="114" t="e">
        <f t="array" aca="1" ref="S226" ca="1">AND(ETMRoutes!$K226=ETMRoutes!$O226, SUMPRODUCT( ( ($K$2:$K226=ETMRoutes!$K226)+0)*1) =1)</f>
        <v>#NAME?</v>
      </c>
      <c r="T226" s="110">
        <f>LEN(ETMRoutes!$K226)</f>
        <v>35</v>
      </c>
      <c r="U226" s="104"/>
      <c r="V226" s="104"/>
      <c r="W226" s="104"/>
      <c r="X226" s="104"/>
      <c r="Y226" s="104"/>
      <c r="Z226" s="104"/>
    </row>
    <row r="227" spans="1:26" ht="14.25" customHeight="1" x14ac:dyDescent="0.2">
      <c r="A227" s="111" t="s">
        <v>51</v>
      </c>
      <c r="B227" s="112">
        <v>336</v>
      </c>
      <c r="C227" s="113" t="str">
        <f>ETMRoutes!$A227 &amp; ETMRoutes!$B227</f>
        <v>MRG336</v>
      </c>
      <c r="D227" s="114" t="e">
        <f t="array" aca="1" ref="D227" ca="1">INDEX(ETMRoutes!$C$2:$C$721, MATCH(1,(ETMRoutes!$O227=ETMRoutes!$K$2:$K$721)*1,0))</f>
        <v>#N/A</v>
      </c>
      <c r="E227" s="114" t="s">
        <v>3503</v>
      </c>
      <c r="F227" s="114" t="str">
        <f>VLOOKUP(ETMRoutes!$N227,Code2Loc,2,FALSE) &amp; "-" &amp; VLOOKUP(ETMRoutes!$M227,Code2Loc,2,FALSE)</f>
        <v>PALOLEM-CANACONA</v>
      </c>
      <c r="G227" s="114"/>
      <c r="H227" s="114">
        <v>5</v>
      </c>
      <c r="I227" s="114" t="s">
        <v>12</v>
      </c>
      <c r="J227" s="115" t="s">
        <v>4653</v>
      </c>
      <c r="K227" s="115" t="s">
        <v>4654</v>
      </c>
      <c r="L227" s="110" t="s">
        <v>4655</v>
      </c>
      <c r="M227" s="110" t="s">
        <v>1418</v>
      </c>
      <c r="N227" s="110" t="s">
        <v>3508</v>
      </c>
      <c r="O227" s="110" t="e">
        <f t="array" aca="1" ref="O227" ca="1">IFS(
ETMRoutes!$Q227&gt;ETMRoutes!$R227,ETMRoutes!$K227,ETMRoutes!$Q227&lt;ETMRoutes!$R227,ETMRoutes!$L227, TRUE, IF(ETMRoutes!$K227&lt;= ETMRoutes!$L227,ETMRoutes!$K227, ETMRoutes!$L227)
)</f>
        <v>#NAME?</v>
      </c>
      <c r="P227" s="112">
        <f>ETMRoutes!$B227</f>
        <v>336</v>
      </c>
      <c r="Q227" s="113">
        <f t="array" ref="Q227">SUMPRODUCT(  ( (ETMRoutes!$K$2:$K$721=ETMRoutes!$K227)+0 )*1 )</f>
        <v>1</v>
      </c>
      <c r="R227" s="114">
        <f t="array" ref="R227">SUMPRODUCT(  ( (ETMRoutes!$L$2:$L$721=ETMRoutes!$K227)+0 )*1 )</f>
        <v>0</v>
      </c>
      <c r="S227" s="114" t="e">
        <f t="array" aca="1" ref="S227" ca="1">AND(ETMRoutes!$K227=ETMRoutes!$O227, SUMPRODUCT( ( ($K$2:$K227=ETMRoutes!$K227)+0)*1) =1)</f>
        <v>#NAME?</v>
      </c>
      <c r="T227" s="110">
        <f>LEN(ETMRoutes!$K227)</f>
        <v>15</v>
      </c>
      <c r="U227" s="104"/>
      <c r="V227" s="104"/>
      <c r="W227" s="104"/>
      <c r="X227" s="104"/>
      <c r="Y227" s="104"/>
      <c r="Z227" s="104"/>
    </row>
    <row r="228" spans="1:26" ht="14.25" customHeight="1" x14ac:dyDescent="0.2">
      <c r="A228" s="111" t="s">
        <v>51</v>
      </c>
      <c r="B228" s="112">
        <v>337</v>
      </c>
      <c r="C228" s="113" t="str">
        <f>ETMRoutes!$A228 &amp; ETMRoutes!$B228</f>
        <v>MRG337</v>
      </c>
      <c r="D228" s="114" t="e">
        <f t="array" aca="1" ref="D228" ca="1">INDEX(ETMRoutes!$C$2:$C$721, MATCH(1,(ETMRoutes!$O228=ETMRoutes!$K$2:$K$721)*1,0))</f>
        <v>#N/A</v>
      </c>
      <c r="E228" s="114" t="s">
        <v>3509</v>
      </c>
      <c r="F228" s="114" t="str">
        <f>VLOOKUP(ETMRoutes!$N228,Code2Loc,2,FALSE) &amp; "-" &amp; VLOOKUP(ETMRoutes!$M228,Code2Loc,2,FALSE)</f>
        <v>PALOLEM-MARGAO</v>
      </c>
      <c r="G228" s="114"/>
      <c r="H228" s="114">
        <v>42</v>
      </c>
      <c r="I228" s="114" t="s">
        <v>12</v>
      </c>
      <c r="J228" s="115" t="s">
        <v>4656</v>
      </c>
      <c r="K228" s="115" t="s">
        <v>4657</v>
      </c>
      <c r="L228" s="110" t="s">
        <v>4658</v>
      </c>
      <c r="M228" s="110" t="s">
        <v>51</v>
      </c>
      <c r="N228" s="110" t="s">
        <v>3508</v>
      </c>
      <c r="O228" s="110" t="e">
        <f t="array" aca="1" ref="O228" ca="1">IFS(
ETMRoutes!$Q228&gt;ETMRoutes!$R228,ETMRoutes!$K228,ETMRoutes!$Q228&lt;ETMRoutes!$R228,ETMRoutes!$L228, TRUE, IF(ETMRoutes!$K228&lt;= ETMRoutes!$L228,ETMRoutes!$K228, ETMRoutes!$L228)
)</f>
        <v>#NAME?</v>
      </c>
      <c r="P228" s="112">
        <f>ETMRoutes!$B228</f>
        <v>337</v>
      </c>
      <c r="Q228" s="113">
        <f t="array" ref="Q228">SUMPRODUCT(  ( (ETMRoutes!$K$2:$K$721=ETMRoutes!$K228)+0 )*1 )</f>
        <v>1</v>
      </c>
      <c r="R228" s="114">
        <f t="array" ref="R228">SUMPRODUCT(  ( (ETMRoutes!$L$2:$L$721=ETMRoutes!$K228)+0 )*1 )</f>
        <v>0</v>
      </c>
      <c r="S228" s="114" t="e">
        <f t="array" aca="1" ref="S228" ca="1">AND(ETMRoutes!$K228=ETMRoutes!$O228, SUMPRODUCT( ( ($K$2:$K228=ETMRoutes!$K228)+0)*1) =1)</f>
        <v>#NAME?</v>
      </c>
      <c r="T228" s="110">
        <f>LEN(ETMRoutes!$K228)</f>
        <v>83</v>
      </c>
      <c r="U228" s="104"/>
      <c r="V228" s="104"/>
      <c r="W228" s="104"/>
      <c r="X228" s="104"/>
      <c r="Y228" s="104"/>
      <c r="Z228" s="104"/>
    </row>
    <row r="229" spans="1:26" ht="14.25" customHeight="1" x14ac:dyDescent="0.2">
      <c r="A229" s="111" t="s">
        <v>51</v>
      </c>
      <c r="B229" s="112">
        <v>338</v>
      </c>
      <c r="C229" s="113" t="str">
        <f>ETMRoutes!$A229 &amp; ETMRoutes!$B229</f>
        <v>MRG338</v>
      </c>
      <c r="D229" s="114" t="e">
        <f t="array" aca="1" ref="D229" ca="1">INDEX(ETMRoutes!$C$2:$C$721, MATCH(1,(ETMRoutes!$O229=ETMRoutes!$K$2:$K$721)*1,0))</f>
        <v>#N/A</v>
      </c>
      <c r="E229" s="114" t="s">
        <v>3511</v>
      </c>
      <c r="F229" s="114" t="str">
        <f>VLOOKUP(ETMRoutes!$N229,Code2Loc,2,FALSE) &amp; "-" &amp; VLOOKUP(ETMRoutes!$M229,Code2Loc,2,FALSE)</f>
        <v>KELVONA-MARGAO</v>
      </c>
      <c r="G229" s="114"/>
      <c r="H229" s="114">
        <v>33</v>
      </c>
      <c r="I229" s="114" t="s">
        <v>12</v>
      </c>
      <c r="J229" s="115" t="s">
        <v>4659</v>
      </c>
      <c r="K229" s="115" t="s">
        <v>4660</v>
      </c>
      <c r="L229" s="110" t="s">
        <v>4661</v>
      </c>
      <c r="M229" s="110" t="s">
        <v>51</v>
      </c>
      <c r="N229" s="110" t="s">
        <v>2720</v>
      </c>
      <c r="O229" s="110" t="e">
        <f t="array" aca="1" ref="O229" ca="1">IFS(
ETMRoutes!$Q229&gt;ETMRoutes!$R229,ETMRoutes!$K229,ETMRoutes!$Q229&lt;ETMRoutes!$R229,ETMRoutes!$L229, TRUE, IF(ETMRoutes!$K229&lt;= ETMRoutes!$L229,ETMRoutes!$K229, ETMRoutes!$L229)
)</f>
        <v>#NAME?</v>
      </c>
      <c r="P229" s="112">
        <f>ETMRoutes!$B229</f>
        <v>338</v>
      </c>
      <c r="Q229" s="113">
        <f t="array" ref="Q229">SUMPRODUCT(  ( (ETMRoutes!$K$2:$K$721=ETMRoutes!$K229)+0 )*1 )</f>
        <v>1</v>
      </c>
      <c r="R229" s="114">
        <f t="array" ref="R229">SUMPRODUCT(  ( (ETMRoutes!$L$2:$L$721=ETMRoutes!$K229)+0 )*1 )</f>
        <v>0</v>
      </c>
      <c r="S229" s="114" t="e">
        <f t="array" aca="1" ref="S229" ca="1">AND(ETMRoutes!$K229=ETMRoutes!$O229, SUMPRODUCT( ( ($K$2:$K229=ETMRoutes!$K229)+0)*1) =1)</f>
        <v>#NAME?</v>
      </c>
      <c r="T229" s="110">
        <f>LEN(ETMRoutes!$K229)</f>
        <v>91</v>
      </c>
      <c r="U229" s="104"/>
      <c r="V229" s="104"/>
      <c r="W229" s="104"/>
      <c r="X229" s="104"/>
      <c r="Y229" s="104"/>
      <c r="Z229" s="104"/>
    </row>
    <row r="230" spans="1:26" ht="14.25" customHeight="1" x14ac:dyDescent="0.2">
      <c r="A230" s="111" t="s">
        <v>51</v>
      </c>
      <c r="B230" s="112">
        <v>339</v>
      </c>
      <c r="C230" s="113" t="str">
        <f>ETMRoutes!$A230 &amp; ETMRoutes!$B230</f>
        <v>MRG339</v>
      </c>
      <c r="D230" s="114" t="e">
        <f t="array" aca="1" ref="D230" ca="1">INDEX(ETMRoutes!$C$2:$C$721, MATCH(1,(ETMRoutes!$O230=ETMRoutes!$K$2:$K$721)*1,0))</f>
        <v>#N/A</v>
      </c>
      <c r="E230" s="114" t="s">
        <v>3512</v>
      </c>
      <c r="F230" s="114" t="str">
        <f>VLOOKUP(ETMRoutes!$N230,Code2Loc,2,FALSE) &amp; "-" &amp; VLOOKUP(ETMRoutes!$M230,Code2Loc,2,FALSE)</f>
        <v>CURCHOREM-CANACONA</v>
      </c>
      <c r="G230" s="114"/>
      <c r="H230" s="114">
        <v>40</v>
      </c>
      <c r="I230" s="114" t="s">
        <v>12</v>
      </c>
      <c r="J230" s="115" t="s">
        <v>4662</v>
      </c>
      <c r="K230" s="115" t="s">
        <v>4663</v>
      </c>
      <c r="L230" s="110" t="s">
        <v>4664</v>
      </c>
      <c r="M230" s="110" t="s">
        <v>1418</v>
      </c>
      <c r="N230" s="110" t="s">
        <v>270</v>
      </c>
      <c r="O230" s="110" t="e">
        <f t="array" aca="1" ref="O230" ca="1">IFS(
ETMRoutes!$Q230&gt;ETMRoutes!$R230,ETMRoutes!$K230,ETMRoutes!$Q230&lt;ETMRoutes!$R230,ETMRoutes!$L230, TRUE, IF(ETMRoutes!$K230&lt;= ETMRoutes!$L230,ETMRoutes!$K230, ETMRoutes!$L230)
)</f>
        <v>#NAME?</v>
      </c>
      <c r="P230" s="112">
        <f>ETMRoutes!$B230</f>
        <v>339</v>
      </c>
      <c r="Q230" s="113">
        <f t="array" ref="Q230">SUMPRODUCT(  ( (ETMRoutes!$K$2:$K$721=ETMRoutes!$K230)+0 )*1 )</f>
        <v>1</v>
      </c>
      <c r="R230" s="114">
        <f t="array" ref="R230">SUMPRODUCT(  ( (ETMRoutes!$L$2:$L$721=ETMRoutes!$K230)+0 )*1 )</f>
        <v>0</v>
      </c>
      <c r="S230" s="114" t="e">
        <f t="array" aca="1" ref="S230" ca="1">AND(ETMRoutes!$K230=ETMRoutes!$O230, SUMPRODUCT( ( ($K$2:$K230=ETMRoutes!$K230)+0)*1) =1)</f>
        <v>#NAME?</v>
      </c>
      <c r="T230" s="110">
        <f>LEN(ETMRoutes!$K230)</f>
        <v>83</v>
      </c>
      <c r="U230" s="104"/>
      <c r="V230" s="104"/>
      <c r="W230" s="104"/>
      <c r="X230" s="104"/>
      <c r="Y230" s="104"/>
      <c r="Z230" s="104"/>
    </row>
    <row r="231" spans="1:26" ht="14.25" customHeight="1" x14ac:dyDescent="0.2">
      <c r="A231" s="111" t="s">
        <v>51</v>
      </c>
      <c r="B231" s="112">
        <v>340</v>
      </c>
      <c r="C231" s="113" t="str">
        <f>ETMRoutes!$A231 &amp; ETMRoutes!$B231</f>
        <v>MRG340</v>
      </c>
      <c r="D231" s="114" t="e">
        <f t="array" aca="1" ref="D231" ca="1">INDEX(ETMRoutes!$C$2:$C$721, MATCH(1,(ETMRoutes!$O231=ETMRoutes!$K$2:$K$721)*1,0))</f>
        <v>#N/A</v>
      </c>
      <c r="E231" s="114" t="s">
        <v>3523</v>
      </c>
      <c r="F231" s="114" t="str">
        <f>VLOOKUP(ETMRoutes!$N231,Code2Loc,2,FALSE) &amp; "-" &amp; VLOOKUP(ETMRoutes!$M231,Code2Loc,2,FALSE)</f>
        <v>DABEM-MARGAO</v>
      </c>
      <c r="G231" s="114"/>
      <c r="H231" s="114">
        <v>29</v>
      </c>
      <c r="I231" s="114" t="s">
        <v>12</v>
      </c>
      <c r="J231" s="115" t="s">
        <v>4665</v>
      </c>
      <c r="K231" s="115" t="s">
        <v>4666</v>
      </c>
      <c r="L231" s="110" t="s">
        <v>4667</v>
      </c>
      <c r="M231" s="110" t="s">
        <v>51</v>
      </c>
      <c r="N231" s="110" t="s">
        <v>346</v>
      </c>
      <c r="O231" s="110" t="e">
        <f t="array" aca="1" ref="O231" ca="1">IFS(
ETMRoutes!$Q231&gt;ETMRoutes!$R231,ETMRoutes!$K231,ETMRoutes!$Q231&lt;ETMRoutes!$R231,ETMRoutes!$L231, TRUE, IF(ETMRoutes!$K231&lt;= ETMRoutes!$L231,ETMRoutes!$K231, ETMRoutes!$L231)
)</f>
        <v>#NAME?</v>
      </c>
      <c r="P231" s="112">
        <f>ETMRoutes!$B231</f>
        <v>340</v>
      </c>
      <c r="Q231" s="113">
        <f t="array" ref="Q231">SUMPRODUCT(  ( (ETMRoutes!$K$2:$K$721=ETMRoutes!$K231)+0 )*1 )</f>
        <v>1</v>
      </c>
      <c r="R231" s="114">
        <f t="array" ref="R231">SUMPRODUCT(  ( (ETMRoutes!$L$2:$L$721=ETMRoutes!$K231)+0 )*1 )</f>
        <v>0</v>
      </c>
      <c r="S231" s="114" t="e">
        <f t="array" aca="1" ref="S231" ca="1">AND(ETMRoutes!$K231=ETMRoutes!$O231, SUMPRODUCT( ( ($K$2:$K231=ETMRoutes!$K231)+0)*1) =1)</f>
        <v>#NAME?</v>
      </c>
      <c r="T231" s="110">
        <f>LEN(ETMRoutes!$K231)</f>
        <v>71</v>
      </c>
      <c r="U231" s="104"/>
      <c r="V231" s="104"/>
      <c r="W231" s="104"/>
      <c r="X231" s="104"/>
      <c r="Y231" s="104"/>
      <c r="Z231" s="104"/>
    </row>
    <row r="232" spans="1:26" ht="14.25" customHeight="1" x14ac:dyDescent="0.2">
      <c r="A232" s="111" t="s">
        <v>51</v>
      </c>
      <c r="B232" s="112">
        <v>341</v>
      </c>
      <c r="C232" s="113" t="str">
        <f>ETMRoutes!$A232 &amp; ETMRoutes!$B232</f>
        <v>MRG341</v>
      </c>
      <c r="D232" s="114" t="e">
        <f t="array" aca="1" ref="D232" ca="1">INDEX(ETMRoutes!$C$2:$C$721, MATCH(1,(ETMRoutes!$O232=ETMRoutes!$K$2:$K$721)*1,0))</f>
        <v>#N/A</v>
      </c>
      <c r="E232" s="114" t="s">
        <v>3526</v>
      </c>
      <c r="F232" s="114" t="str">
        <f>VLOOKUP(ETMRoutes!$N232,Code2Loc,2,FALSE) &amp; "-" &amp; VLOOKUP(ETMRoutes!$M232,Code2Loc,2,FALSE)</f>
        <v>PALOLEM-MARGAO</v>
      </c>
      <c r="G232" s="114"/>
      <c r="H232" s="114">
        <v>43</v>
      </c>
      <c r="I232" s="114" t="s">
        <v>12</v>
      </c>
      <c r="J232" s="115" t="s">
        <v>4668</v>
      </c>
      <c r="K232" s="115" t="s">
        <v>4669</v>
      </c>
      <c r="L232" s="110" t="s">
        <v>4670</v>
      </c>
      <c r="M232" s="110" t="s">
        <v>51</v>
      </c>
      <c r="N232" s="110" t="s">
        <v>3508</v>
      </c>
      <c r="O232" s="110" t="e">
        <f t="array" aca="1" ref="O232" ca="1">IFS(
ETMRoutes!$Q232&gt;ETMRoutes!$R232,ETMRoutes!$K232,ETMRoutes!$Q232&lt;ETMRoutes!$R232,ETMRoutes!$L232, TRUE, IF(ETMRoutes!$K232&lt;= ETMRoutes!$L232,ETMRoutes!$K232, ETMRoutes!$L232)
)</f>
        <v>#NAME?</v>
      </c>
      <c r="P232" s="112">
        <f>ETMRoutes!$B232</f>
        <v>341</v>
      </c>
      <c r="Q232" s="113">
        <f t="array" ref="Q232">SUMPRODUCT(  ( (ETMRoutes!$K$2:$K$721=ETMRoutes!$K232)+0 )*1 )</f>
        <v>1</v>
      </c>
      <c r="R232" s="114">
        <f t="array" ref="R232">SUMPRODUCT(  ( (ETMRoutes!$L$2:$L$721=ETMRoutes!$K232)+0 )*1 )</f>
        <v>0</v>
      </c>
      <c r="S232" s="114" t="e">
        <f t="array" aca="1" ref="S232" ca="1">AND(ETMRoutes!$K232=ETMRoutes!$O232, SUMPRODUCT( ( ($K$2:$K232=ETMRoutes!$K232)+0)*1) =1)</f>
        <v>#NAME?</v>
      </c>
      <c r="T232" s="110">
        <f>LEN(ETMRoutes!$K232)</f>
        <v>87</v>
      </c>
      <c r="U232" s="104"/>
      <c r="V232" s="104"/>
      <c r="W232" s="104"/>
      <c r="X232" s="104"/>
      <c r="Y232" s="104"/>
      <c r="Z232" s="104"/>
    </row>
    <row r="233" spans="1:26" ht="14.25" customHeight="1" x14ac:dyDescent="0.2">
      <c r="A233" s="111" t="s">
        <v>51</v>
      </c>
      <c r="B233" s="112">
        <v>342</v>
      </c>
      <c r="C233" s="113" t="str">
        <f>ETMRoutes!$A233 &amp; ETMRoutes!$B233</f>
        <v>MRG342</v>
      </c>
      <c r="D233" s="114" t="e">
        <f t="array" aca="1" ref="D233" ca="1">INDEX(ETMRoutes!$C$2:$C$721, MATCH(1,(ETMRoutes!$O233=ETMRoutes!$K$2:$K$721)*1,0))</f>
        <v>#N/A</v>
      </c>
      <c r="E233" s="114" t="s">
        <v>3532</v>
      </c>
      <c r="F233" s="114" t="str">
        <f>VLOOKUP(ETMRoutes!$N233,Code2Loc,2,FALSE) &amp; "-" &amp; VLOOKUP(ETMRoutes!$M233,Code2Loc,2,FALSE)</f>
        <v>POIGUINIM-CANACONA</v>
      </c>
      <c r="G233" s="114"/>
      <c r="H233" s="114">
        <v>20</v>
      </c>
      <c r="I233" s="114" t="s">
        <v>12</v>
      </c>
      <c r="J233" s="115" t="s">
        <v>4671</v>
      </c>
      <c r="K233" s="115" t="s">
        <v>4672</v>
      </c>
      <c r="L233" s="110" t="s">
        <v>4673</v>
      </c>
      <c r="M233" s="110" t="s">
        <v>1418</v>
      </c>
      <c r="N233" s="110" t="s">
        <v>2351</v>
      </c>
      <c r="O233" s="110" t="e">
        <f t="array" aca="1" ref="O233" ca="1">IFS(
ETMRoutes!$Q233&gt;ETMRoutes!$R233,ETMRoutes!$K233,ETMRoutes!$Q233&lt;ETMRoutes!$R233,ETMRoutes!$L233, TRUE, IF(ETMRoutes!$K233&lt;= ETMRoutes!$L233,ETMRoutes!$K233, ETMRoutes!$L233)
)</f>
        <v>#NAME?</v>
      </c>
      <c r="P233" s="112">
        <f>ETMRoutes!$B233</f>
        <v>342</v>
      </c>
      <c r="Q233" s="113">
        <f t="array" ref="Q233">SUMPRODUCT(  ( (ETMRoutes!$K$2:$K$721=ETMRoutes!$K233)+0 )*1 )</f>
        <v>1</v>
      </c>
      <c r="R233" s="114">
        <f t="array" ref="R233">SUMPRODUCT(  ( (ETMRoutes!$L$2:$L$721=ETMRoutes!$K233)+0 )*1 )</f>
        <v>0</v>
      </c>
      <c r="S233" s="114" t="e">
        <f t="array" aca="1" ref="S233" ca="1">AND(ETMRoutes!$K233=ETMRoutes!$O233, SUMPRODUCT( ( ($K$2:$K233=ETMRoutes!$K233)+0)*1) =1)</f>
        <v>#NAME?</v>
      </c>
      <c r="T233" s="110">
        <f>LEN(ETMRoutes!$K233)</f>
        <v>51</v>
      </c>
      <c r="U233" s="104"/>
      <c r="V233" s="104"/>
      <c r="W233" s="104"/>
      <c r="X233" s="104"/>
      <c r="Y233" s="104"/>
      <c r="Z233" s="104"/>
    </row>
    <row r="234" spans="1:26" ht="14.25" customHeight="1" x14ac:dyDescent="0.2">
      <c r="A234" s="111" t="s">
        <v>51</v>
      </c>
      <c r="B234" s="112">
        <v>343</v>
      </c>
      <c r="C234" s="113" t="str">
        <f>ETMRoutes!$A234 &amp; ETMRoutes!$B234</f>
        <v>MRG343</v>
      </c>
      <c r="D234" s="114" t="e">
        <f t="array" aca="1" ref="D234" ca="1">INDEX(ETMRoutes!$C$2:$C$721, MATCH(1,(ETMRoutes!$O234=ETMRoutes!$K$2:$K$721)*1,0))</f>
        <v>#N/A</v>
      </c>
      <c r="E234" s="114" t="s">
        <v>3533</v>
      </c>
      <c r="F234" s="114" t="str">
        <f>VLOOKUP(ETMRoutes!$N234,Code2Loc,2,FALSE) &amp; "-" &amp; VLOOKUP(ETMRoutes!$M234,Code2Loc,2,FALSE)</f>
        <v>PALOLEM-CANACONA</v>
      </c>
      <c r="G234" s="114"/>
      <c r="H234" s="114">
        <v>6</v>
      </c>
      <c r="I234" s="114" t="s">
        <v>12</v>
      </c>
      <c r="J234" s="115" t="s">
        <v>4674</v>
      </c>
      <c r="K234" s="115" t="s">
        <v>4675</v>
      </c>
      <c r="L234" s="110" t="s">
        <v>4676</v>
      </c>
      <c r="M234" s="110" t="s">
        <v>1418</v>
      </c>
      <c r="N234" s="110" t="s">
        <v>3508</v>
      </c>
      <c r="O234" s="110" t="e">
        <f t="array" aca="1" ref="O234" ca="1">IFS(
ETMRoutes!$Q234&gt;ETMRoutes!$R234,ETMRoutes!$K234,ETMRoutes!$Q234&lt;ETMRoutes!$R234,ETMRoutes!$L234, TRUE, IF(ETMRoutes!$K234&lt;= ETMRoutes!$L234,ETMRoutes!$K234, ETMRoutes!$L234)
)</f>
        <v>#NAME?</v>
      </c>
      <c r="P234" s="112">
        <f>ETMRoutes!$B234</f>
        <v>343</v>
      </c>
      <c r="Q234" s="113">
        <f t="array" ref="Q234">SUMPRODUCT(  ( (ETMRoutes!$K$2:$K$721=ETMRoutes!$K234)+0 )*1 )</f>
        <v>1</v>
      </c>
      <c r="R234" s="114">
        <f t="array" ref="R234">SUMPRODUCT(  ( (ETMRoutes!$L$2:$L$721=ETMRoutes!$K234)+0 )*1 )</f>
        <v>0</v>
      </c>
      <c r="S234" s="114" t="e">
        <f t="array" aca="1" ref="S234" ca="1">AND(ETMRoutes!$K234=ETMRoutes!$O234, SUMPRODUCT( ( ($K$2:$K234=ETMRoutes!$K234)+0)*1) =1)</f>
        <v>#NAME?</v>
      </c>
      <c r="T234" s="110">
        <f>LEN(ETMRoutes!$K234)</f>
        <v>19</v>
      </c>
      <c r="U234" s="104"/>
      <c r="V234" s="104"/>
      <c r="W234" s="104"/>
      <c r="X234" s="104"/>
      <c r="Y234" s="104"/>
      <c r="Z234" s="104"/>
    </row>
    <row r="235" spans="1:26" ht="14.25" customHeight="1" x14ac:dyDescent="0.2">
      <c r="A235" s="111" t="s">
        <v>51</v>
      </c>
      <c r="B235" s="112">
        <v>344</v>
      </c>
      <c r="C235" s="113" t="str">
        <f>ETMRoutes!$A235 &amp; ETMRoutes!$B235</f>
        <v>MRG344</v>
      </c>
      <c r="D235" s="114" t="e">
        <f t="array" aca="1" ref="D235" ca="1">INDEX(ETMRoutes!$C$2:$C$721, MATCH(1,(ETMRoutes!$O235=ETMRoutes!$K$2:$K$721)*1,0))</f>
        <v>#N/A</v>
      </c>
      <c r="E235" s="114" t="s">
        <v>3534</v>
      </c>
      <c r="F235" s="114" t="str">
        <f>VLOOKUP(ETMRoutes!$N235,Code2Loc,2,FALSE) &amp; "-" &amp; VLOOKUP(ETMRoutes!$M235,Code2Loc,2,FALSE)</f>
        <v>GOKULDE-MARGAO</v>
      </c>
      <c r="G235" s="114"/>
      <c r="H235" s="114">
        <v>40</v>
      </c>
      <c r="I235" s="114" t="s">
        <v>12</v>
      </c>
      <c r="J235" s="115" t="s">
        <v>4677</v>
      </c>
      <c r="K235" s="115" t="s">
        <v>4678</v>
      </c>
      <c r="L235" s="110" t="s">
        <v>4679</v>
      </c>
      <c r="M235" s="110" t="s">
        <v>51</v>
      </c>
      <c r="N235" s="110" t="s">
        <v>3446</v>
      </c>
      <c r="O235" s="110" t="e">
        <f t="array" aca="1" ref="O235" ca="1">IFS(
ETMRoutes!$Q235&gt;ETMRoutes!$R235,ETMRoutes!$K235,ETMRoutes!$Q235&lt;ETMRoutes!$R235,ETMRoutes!$L235, TRUE, IF(ETMRoutes!$K235&lt;= ETMRoutes!$L235,ETMRoutes!$K235, ETMRoutes!$L235)
)</f>
        <v>#NAME?</v>
      </c>
      <c r="P235" s="112">
        <f>ETMRoutes!$B235</f>
        <v>344</v>
      </c>
      <c r="Q235" s="113">
        <f t="array" ref="Q235">SUMPRODUCT(  ( (ETMRoutes!$K$2:$K$721=ETMRoutes!$K235)+0 )*1 )</f>
        <v>1</v>
      </c>
      <c r="R235" s="114">
        <f t="array" ref="R235">SUMPRODUCT(  ( (ETMRoutes!$L$2:$L$721=ETMRoutes!$K235)+0 )*1 )</f>
        <v>0</v>
      </c>
      <c r="S235" s="114" t="e">
        <f t="array" aca="1" ref="S235" ca="1">AND(ETMRoutes!$K235=ETMRoutes!$O235, SUMPRODUCT( ( ($K$2:$K235=ETMRoutes!$K235)+0)*1) =1)</f>
        <v>#NAME?</v>
      </c>
      <c r="T235" s="110">
        <f>LEN(ETMRoutes!$K235)</f>
        <v>67</v>
      </c>
      <c r="U235" s="104"/>
      <c r="V235" s="104"/>
      <c r="W235" s="104"/>
      <c r="X235" s="104"/>
      <c r="Y235" s="104"/>
      <c r="Z235" s="104"/>
    </row>
    <row r="236" spans="1:26" ht="14.25" customHeight="1" x14ac:dyDescent="0.2">
      <c r="A236" s="111" t="s">
        <v>51</v>
      </c>
      <c r="B236" s="112">
        <v>345</v>
      </c>
      <c r="C236" s="113" t="str">
        <f>ETMRoutes!$A236 &amp; ETMRoutes!$B236</f>
        <v>MRG345</v>
      </c>
      <c r="D236" s="114" t="e">
        <f t="array" aca="1" ref="D236" ca="1">INDEX(ETMRoutes!$C$2:$C$721, MATCH(1,(ETMRoutes!$O236=ETMRoutes!$K$2:$K$721)*1,0))</f>
        <v>#N/A</v>
      </c>
      <c r="E236" s="114" t="s">
        <v>3536</v>
      </c>
      <c r="F236" s="114" t="str">
        <f>VLOOKUP(ETMRoutes!$N236,Code2Loc,2,FALSE) &amp; "-" &amp; VLOOKUP(ETMRoutes!$M236,Code2Loc,2,FALSE)</f>
        <v>INDRAWADO-MARGAO</v>
      </c>
      <c r="G236" s="114"/>
      <c r="H236" s="114">
        <v>50</v>
      </c>
      <c r="I236" s="114" t="s">
        <v>12</v>
      </c>
      <c r="J236" s="115" t="s">
        <v>4680</v>
      </c>
      <c r="K236" s="115" t="s">
        <v>4681</v>
      </c>
      <c r="L236" s="110" t="s">
        <v>4682</v>
      </c>
      <c r="M236" s="110" t="s">
        <v>51</v>
      </c>
      <c r="N236" s="110" t="s">
        <v>2597</v>
      </c>
      <c r="O236" s="110" t="e">
        <f t="array" aca="1" ref="O236" ca="1">IFS(
ETMRoutes!$Q236&gt;ETMRoutes!$R236,ETMRoutes!$K236,ETMRoutes!$Q236&lt;ETMRoutes!$R236,ETMRoutes!$L236, TRUE, IF(ETMRoutes!$K236&lt;= ETMRoutes!$L236,ETMRoutes!$K236, ETMRoutes!$L236)
)</f>
        <v>#NAME?</v>
      </c>
      <c r="P236" s="112">
        <f>ETMRoutes!$B236</f>
        <v>345</v>
      </c>
      <c r="Q236" s="113">
        <f t="array" ref="Q236">SUMPRODUCT(  ( (ETMRoutes!$K$2:$K$721=ETMRoutes!$K236)+0 )*1 )</f>
        <v>2</v>
      </c>
      <c r="R236" s="114">
        <f t="array" ref="R236">SUMPRODUCT(  ( (ETMRoutes!$L$2:$L$721=ETMRoutes!$K236)+0 )*1 )</f>
        <v>0</v>
      </c>
      <c r="S236" s="114" t="e">
        <f t="array" aca="1" ref="S236" ca="1">AND(ETMRoutes!$K236=ETMRoutes!$O236, SUMPRODUCT( ( ($K$2:$K236=ETMRoutes!$K236)+0)*1) =1)</f>
        <v>#NAME?</v>
      </c>
      <c r="T236" s="110">
        <f>LEN(ETMRoutes!$K236)</f>
        <v>103</v>
      </c>
      <c r="U236" s="104"/>
      <c r="V236" s="104"/>
      <c r="W236" s="104"/>
      <c r="X236" s="104"/>
      <c r="Y236" s="104"/>
      <c r="Z236" s="104"/>
    </row>
    <row r="237" spans="1:26" ht="14.25" customHeight="1" x14ac:dyDescent="0.2">
      <c r="A237" s="111" t="s">
        <v>51</v>
      </c>
      <c r="B237" s="112">
        <v>346</v>
      </c>
      <c r="C237" s="113" t="str">
        <f>ETMRoutes!$A237 &amp; ETMRoutes!$B237</f>
        <v>MRG346</v>
      </c>
      <c r="D237" s="114" t="e">
        <f t="array" aca="1" ref="D237" ca="1">INDEX(ETMRoutes!$C$2:$C$721, MATCH(1,(ETMRoutes!$O237=ETMRoutes!$K$2:$K$721)*1,0))</f>
        <v>#N/A</v>
      </c>
      <c r="E237" s="114" t="s">
        <v>3537</v>
      </c>
      <c r="F237" s="114" t="str">
        <f>VLOOKUP(ETMRoutes!$N237,Code2Loc,2,FALSE) &amp; "-" &amp; VLOOKUP(ETMRoutes!$M237,Code2Loc,2,FALSE)</f>
        <v>INDRAWADO-CANACONA</v>
      </c>
      <c r="G237" s="114"/>
      <c r="H237" s="114">
        <v>14</v>
      </c>
      <c r="I237" s="114" t="s">
        <v>12</v>
      </c>
      <c r="J237" s="115" t="s">
        <v>4683</v>
      </c>
      <c r="K237" s="115" t="s">
        <v>4684</v>
      </c>
      <c r="L237" s="110" t="s">
        <v>4685</v>
      </c>
      <c r="M237" s="110" t="s">
        <v>1418</v>
      </c>
      <c r="N237" s="110" t="s">
        <v>2597</v>
      </c>
      <c r="O237" s="110" t="e">
        <f t="array" aca="1" ref="O237" ca="1">IFS(
ETMRoutes!$Q237&gt;ETMRoutes!$R237,ETMRoutes!$K237,ETMRoutes!$Q237&lt;ETMRoutes!$R237,ETMRoutes!$L237, TRUE, IF(ETMRoutes!$K237&lt;= ETMRoutes!$L237,ETMRoutes!$K237, ETMRoutes!$L237)
)</f>
        <v>#NAME?</v>
      </c>
      <c r="P237" s="112">
        <f>ETMRoutes!$B237</f>
        <v>346</v>
      </c>
      <c r="Q237" s="113">
        <f t="array" ref="Q237">SUMPRODUCT(  ( (ETMRoutes!$K$2:$K$721=ETMRoutes!$K237)+0 )*1 )</f>
        <v>1</v>
      </c>
      <c r="R237" s="114">
        <f t="array" ref="R237">SUMPRODUCT(  ( (ETMRoutes!$L$2:$L$721=ETMRoutes!$K237)+0 )*1 )</f>
        <v>0</v>
      </c>
      <c r="S237" s="114" t="e">
        <f t="array" aca="1" ref="S237" ca="1">AND(ETMRoutes!$K237=ETMRoutes!$O237, SUMPRODUCT( ( ($K$2:$K237=ETMRoutes!$K237)+0)*1) =1)</f>
        <v>#NAME?</v>
      </c>
      <c r="T237" s="110">
        <f>LEN(ETMRoutes!$K237)</f>
        <v>35</v>
      </c>
      <c r="U237" s="104"/>
      <c r="V237" s="104"/>
      <c r="W237" s="104"/>
      <c r="X237" s="104"/>
      <c r="Y237" s="104"/>
      <c r="Z237" s="104"/>
    </row>
    <row r="238" spans="1:26" ht="14.25" customHeight="1" x14ac:dyDescent="0.2">
      <c r="A238" s="111" t="s">
        <v>51</v>
      </c>
      <c r="B238" s="112">
        <v>347</v>
      </c>
      <c r="C238" s="113" t="str">
        <f>ETMRoutes!$A238 &amp; ETMRoutes!$B238</f>
        <v>MRG347</v>
      </c>
      <c r="D238" s="114" t="e">
        <f t="array" aca="1" ref="D238" ca="1">INDEX(ETMRoutes!$C$2:$C$721, MATCH(1,(ETMRoutes!$O238=ETMRoutes!$K$2:$K$721)*1,0))</f>
        <v>#N/A</v>
      </c>
      <c r="E238" s="114" t="s">
        <v>3538</v>
      </c>
      <c r="F238" s="114" t="str">
        <f>VLOOKUP(ETMRoutes!$N238,Code2Loc,2,FALSE) &amp; "-" &amp; VLOOKUP(ETMRoutes!$M238,Code2Loc,2,FALSE)</f>
        <v>MOLLEM-PONDA</v>
      </c>
      <c r="G238" s="114"/>
      <c r="H238" s="114">
        <v>26</v>
      </c>
      <c r="I238" s="114" t="s">
        <v>12</v>
      </c>
      <c r="J238" s="115" t="s">
        <v>4686</v>
      </c>
      <c r="K238" s="115" t="s">
        <v>4687</v>
      </c>
      <c r="L238" s="110" t="s">
        <v>4688</v>
      </c>
      <c r="M238" s="110" t="s">
        <v>180</v>
      </c>
      <c r="N238" s="110" t="s">
        <v>1386</v>
      </c>
      <c r="O238" s="110" t="e">
        <f t="array" aca="1" ref="O238" ca="1">IFS(
ETMRoutes!$Q238&gt;ETMRoutes!$R238,ETMRoutes!$K238,ETMRoutes!$Q238&lt;ETMRoutes!$R238,ETMRoutes!$L238, TRUE, IF(ETMRoutes!$K238&lt;= ETMRoutes!$L238,ETMRoutes!$K238, ETMRoutes!$L238)
)</f>
        <v>#NAME?</v>
      </c>
      <c r="P238" s="112">
        <f>ETMRoutes!$B238</f>
        <v>347</v>
      </c>
      <c r="Q238" s="113">
        <f t="array" ref="Q238">SUMPRODUCT(  ( (ETMRoutes!$K$2:$K$721=ETMRoutes!$K238)+0 )*1 )</f>
        <v>1</v>
      </c>
      <c r="R238" s="114">
        <f t="array" ref="R238">SUMPRODUCT(  ( (ETMRoutes!$L$2:$L$721=ETMRoutes!$K238)+0 )*1 )</f>
        <v>0</v>
      </c>
      <c r="S238" s="114" t="e">
        <f t="array" aca="1" ref="S238" ca="1">AND(ETMRoutes!$K238=ETMRoutes!$O238, SUMPRODUCT( ( ($K$2:$K238=ETMRoutes!$K238)+0)*1) =1)</f>
        <v>#NAME?</v>
      </c>
      <c r="T238" s="110">
        <f>LEN(ETMRoutes!$K238)</f>
        <v>59</v>
      </c>
      <c r="U238" s="104"/>
      <c r="V238" s="104"/>
      <c r="W238" s="104"/>
      <c r="X238" s="104"/>
      <c r="Y238" s="104"/>
      <c r="Z238" s="104"/>
    </row>
    <row r="239" spans="1:26" ht="14.25" customHeight="1" x14ac:dyDescent="0.2">
      <c r="A239" s="111" t="s">
        <v>51</v>
      </c>
      <c r="B239" s="112">
        <v>348</v>
      </c>
      <c r="C239" s="113" t="str">
        <f>ETMRoutes!$A239 &amp; ETMRoutes!$B239</f>
        <v>MRG348</v>
      </c>
      <c r="D239" s="114" t="e">
        <f t="array" aca="1" ref="D239" ca="1">INDEX(ETMRoutes!$C$2:$C$721, MATCH(1,(ETMRoutes!$O239=ETMRoutes!$K$2:$K$721)*1,0))</f>
        <v>#N/A</v>
      </c>
      <c r="E239" s="114" t="s">
        <v>3539</v>
      </c>
      <c r="F239" s="114" t="str">
        <f>VLOOKUP(ETMRoutes!$N239,Code2Loc,2,FALSE) &amp; "-" &amp; VLOOKUP(ETMRoutes!$M239,Code2Loc,2,FALSE)</f>
        <v>ASALI-MARGAO</v>
      </c>
      <c r="G239" s="114"/>
      <c r="H239" s="114">
        <v>46</v>
      </c>
      <c r="I239" s="114" t="s">
        <v>12</v>
      </c>
      <c r="J239" s="115" t="s">
        <v>4689</v>
      </c>
      <c r="K239" s="115" t="s">
        <v>4690</v>
      </c>
      <c r="L239" s="110" t="s">
        <v>4691</v>
      </c>
      <c r="M239" s="110" t="s">
        <v>51</v>
      </c>
      <c r="N239" s="110" t="s">
        <v>3464</v>
      </c>
      <c r="O239" s="110" t="e">
        <f t="array" aca="1" ref="O239" ca="1">IFS(
ETMRoutes!$Q239&gt;ETMRoutes!$R239,ETMRoutes!$K239,ETMRoutes!$Q239&lt;ETMRoutes!$R239,ETMRoutes!$L239, TRUE, IF(ETMRoutes!$K239&lt;= ETMRoutes!$L239,ETMRoutes!$K239, ETMRoutes!$L239)
)</f>
        <v>#NAME?</v>
      </c>
      <c r="P239" s="112">
        <f>ETMRoutes!$B239</f>
        <v>348</v>
      </c>
      <c r="Q239" s="113">
        <f t="array" ref="Q239">SUMPRODUCT(  ( (ETMRoutes!$K$2:$K$721=ETMRoutes!$K239)+0 )*1 )</f>
        <v>1</v>
      </c>
      <c r="R239" s="114">
        <f t="array" ref="R239">SUMPRODUCT(  ( (ETMRoutes!$L$2:$L$721=ETMRoutes!$K239)+0 )*1 )</f>
        <v>0</v>
      </c>
      <c r="S239" s="114" t="e">
        <f t="array" aca="1" ref="S239" ca="1">AND(ETMRoutes!$K239=ETMRoutes!$O239, SUMPRODUCT( ( ($K$2:$K239=ETMRoutes!$K239)+0)*1) =1)</f>
        <v>#NAME?</v>
      </c>
      <c r="T239" s="110">
        <f>LEN(ETMRoutes!$K239)</f>
        <v>87</v>
      </c>
      <c r="U239" s="104"/>
      <c r="V239" s="104"/>
      <c r="W239" s="104"/>
      <c r="X239" s="104"/>
      <c r="Y239" s="104"/>
      <c r="Z239" s="104"/>
    </row>
    <row r="240" spans="1:26" ht="14.25" customHeight="1" x14ac:dyDescent="0.2">
      <c r="A240" s="111" t="s">
        <v>51</v>
      </c>
      <c r="B240" s="112">
        <v>349</v>
      </c>
      <c r="C240" s="113" t="str">
        <f>ETMRoutes!$A240 &amp; ETMRoutes!$B240</f>
        <v>MRG349</v>
      </c>
      <c r="D240" s="114" t="e">
        <f t="array" aca="1" ref="D240" ca="1">INDEX(ETMRoutes!$C$2:$C$721, MATCH(1,(ETMRoutes!$O240=ETMRoutes!$K$2:$K$721)*1,0))</f>
        <v>#N/A</v>
      </c>
      <c r="E240" s="114" t="s">
        <v>3540</v>
      </c>
      <c r="F240" s="114" t="str">
        <f>VLOOKUP(ETMRoutes!$N240,Code2Loc,2,FALSE) &amp; "-" &amp; VLOOKUP(ETMRoutes!$M240,Code2Loc,2,FALSE)</f>
        <v>PEDDE-MARGAO</v>
      </c>
      <c r="G240" s="114"/>
      <c r="H240" s="114">
        <v>58</v>
      </c>
      <c r="I240" s="114" t="s">
        <v>12</v>
      </c>
      <c r="J240" s="115" t="s">
        <v>4692</v>
      </c>
      <c r="K240" s="115" t="s">
        <v>4693</v>
      </c>
      <c r="L240" s="110" t="s">
        <v>4694</v>
      </c>
      <c r="M240" s="110" t="s">
        <v>51</v>
      </c>
      <c r="N240" s="110" t="s">
        <v>3437</v>
      </c>
      <c r="O240" s="110" t="e">
        <f t="array" aca="1" ref="O240" ca="1">IFS(
ETMRoutes!$Q240&gt;ETMRoutes!$R240,ETMRoutes!$K240,ETMRoutes!$Q240&lt;ETMRoutes!$R240,ETMRoutes!$L240, TRUE, IF(ETMRoutes!$K240&lt;= ETMRoutes!$L240,ETMRoutes!$K240, ETMRoutes!$L240)
)</f>
        <v>#NAME?</v>
      </c>
      <c r="P240" s="112">
        <f>ETMRoutes!$B240</f>
        <v>349</v>
      </c>
      <c r="Q240" s="113">
        <f t="array" ref="Q240">SUMPRODUCT(  ( (ETMRoutes!$K$2:$K$721=ETMRoutes!$K240)+0 )*1 )</f>
        <v>1</v>
      </c>
      <c r="R240" s="114">
        <f t="array" ref="R240">SUMPRODUCT(  ( (ETMRoutes!$L$2:$L$721=ETMRoutes!$K240)+0 )*1 )</f>
        <v>0</v>
      </c>
      <c r="S240" s="114" t="e">
        <f t="array" aca="1" ref="S240" ca="1">AND(ETMRoutes!$K240=ETMRoutes!$O240, SUMPRODUCT( ( ($K$2:$K240=ETMRoutes!$K240)+0)*1) =1)</f>
        <v>#NAME?</v>
      </c>
      <c r="T240" s="110">
        <f>LEN(ETMRoutes!$K240)</f>
        <v>111</v>
      </c>
      <c r="U240" s="104"/>
      <c r="V240" s="104"/>
      <c r="W240" s="104"/>
      <c r="X240" s="104"/>
      <c r="Y240" s="104"/>
      <c r="Z240" s="104"/>
    </row>
    <row r="241" spans="1:26" ht="14.25" customHeight="1" x14ac:dyDescent="0.2">
      <c r="A241" s="111" t="s">
        <v>51</v>
      </c>
      <c r="B241" s="112">
        <v>350</v>
      </c>
      <c r="C241" s="113" t="str">
        <f>ETMRoutes!$A241 &amp; ETMRoutes!$B241</f>
        <v>MRG350</v>
      </c>
      <c r="D241" s="114" t="e">
        <f t="array" aca="1" ref="D241" ca="1">INDEX(ETMRoutes!$C$2:$C$721, MATCH(1,(ETMRoutes!$O241=ETMRoutes!$K$2:$K$721)*1,0))</f>
        <v>#N/A</v>
      </c>
      <c r="E241" s="114" t="s">
        <v>3542</v>
      </c>
      <c r="F241" s="114" t="str">
        <f>VLOOKUP(ETMRoutes!$N241,Code2Loc,2,FALSE) &amp; "-" &amp; VLOOKUP(ETMRoutes!$M241,Code2Loc,2,FALSE)</f>
        <v>MATVEMOL-MARGAO</v>
      </c>
      <c r="G241" s="114"/>
      <c r="H241" s="114">
        <v>57</v>
      </c>
      <c r="I241" s="114" t="s">
        <v>12</v>
      </c>
      <c r="J241" s="115" t="s">
        <v>4695</v>
      </c>
      <c r="K241" s="115" t="s">
        <v>4696</v>
      </c>
      <c r="L241" s="110" t="s">
        <v>4697</v>
      </c>
      <c r="M241" s="110" t="s">
        <v>51</v>
      </c>
      <c r="N241" s="110" t="s">
        <v>3544</v>
      </c>
      <c r="O241" s="110" t="e">
        <f t="array" aca="1" ref="O241" ca="1">IFS(
ETMRoutes!$Q241&gt;ETMRoutes!$R241,ETMRoutes!$K241,ETMRoutes!$Q241&lt;ETMRoutes!$R241,ETMRoutes!$L241, TRUE, IF(ETMRoutes!$K241&lt;= ETMRoutes!$L241,ETMRoutes!$K241, ETMRoutes!$L241)
)</f>
        <v>#NAME?</v>
      </c>
      <c r="P241" s="112">
        <f>ETMRoutes!$B241</f>
        <v>350</v>
      </c>
      <c r="Q241" s="113">
        <f t="array" ref="Q241">SUMPRODUCT(  ( (ETMRoutes!$K$2:$K$721=ETMRoutes!$K241)+0 )*1 )</f>
        <v>1</v>
      </c>
      <c r="R241" s="114">
        <f t="array" ref="R241">SUMPRODUCT(  ( (ETMRoutes!$L$2:$L$721=ETMRoutes!$K241)+0 )*1 )</f>
        <v>0</v>
      </c>
      <c r="S241" s="114" t="e">
        <f t="array" aca="1" ref="S241" ca="1">AND(ETMRoutes!$K241=ETMRoutes!$O241, SUMPRODUCT( ( ($K$2:$K241=ETMRoutes!$K241)+0)*1) =1)</f>
        <v>#NAME?</v>
      </c>
      <c r="T241" s="110">
        <f>LEN(ETMRoutes!$K241)</f>
        <v>119</v>
      </c>
      <c r="U241" s="104"/>
      <c r="V241" s="104"/>
      <c r="W241" s="104"/>
      <c r="X241" s="104"/>
      <c r="Y241" s="104"/>
      <c r="Z241" s="104"/>
    </row>
    <row r="242" spans="1:26" ht="14.25" customHeight="1" x14ac:dyDescent="0.2">
      <c r="A242" s="111" t="s">
        <v>51</v>
      </c>
      <c r="B242" s="112">
        <v>351</v>
      </c>
      <c r="C242" s="113" t="str">
        <f>ETMRoutes!$A242 &amp; ETMRoutes!$B242</f>
        <v>MRG351</v>
      </c>
      <c r="D242" s="114" t="e">
        <f t="array" aca="1" ref="D242" ca="1">INDEX(ETMRoutes!$C$2:$C$721, MATCH(1,(ETMRoutes!$O242=ETMRoutes!$K$2:$K$721)*1,0))</f>
        <v>#N/A</v>
      </c>
      <c r="E242" s="114" t="s">
        <v>3545</v>
      </c>
      <c r="F242" s="114" t="str">
        <f>VLOOKUP(ETMRoutes!$N242,Code2Loc,2,FALSE) &amp; "-" &amp; VLOOKUP(ETMRoutes!$M242,Code2Loc,2,FALSE)</f>
        <v>KHOLA-MARGAO</v>
      </c>
      <c r="G242" s="114"/>
      <c r="H242" s="114">
        <v>54</v>
      </c>
      <c r="I242" s="114" t="s">
        <v>12</v>
      </c>
      <c r="J242" s="115" t="s">
        <v>4698</v>
      </c>
      <c r="K242" s="115" t="s">
        <v>4699</v>
      </c>
      <c r="L242" s="110" t="s">
        <v>4700</v>
      </c>
      <c r="M242" s="110" t="s">
        <v>51</v>
      </c>
      <c r="N242" s="110" t="s">
        <v>3427</v>
      </c>
      <c r="O242" s="110" t="e">
        <f t="array" aca="1" ref="O242" ca="1">IFS(
ETMRoutes!$Q242&gt;ETMRoutes!$R242,ETMRoutes!$K242,ETMRoutes!$Q242&lt;ETMRoutes!$R242,ETMRoutes!$L242, TRUE, IF(ETMRoutes!$K242&lt;= ETMRoutes!$L242,ETMRoutes!$K242, ETMRoutes!$L242)
)</f>
        <v>#NAME?</v>
      </c>
      <c r="P242" s="112">
        <f>ETMRoutes!$B242</f>
        <v>351</v>
      </c>
      <c r="Q242" s="113">
        <f t="array" ref="Q242">SUMPRODUCT(  ( (ETMRoutes!$K$2:$K$721=ETMRoutes!$K242)+0 )*1 )</f>
        <v>1</v>
      </c>
      <c r="R242" s="114">
        <f t="array" ref="R242">SUMPRODUCT(  ( (ETMRoutes!$L$2:$L$721=ETMRoutes!$K242)+0 )*1 )</f>
        <v>0</v>
      </c>
      <c r="S242" s="114" t="e">
        <f t="array" aca="1" ref="S242" ca="1">AND(ETMRoutes!$K242=ETMRoutes!$O242, SUMPRODUCT( ( ($K$2:$K242=ETMRoutes!$K242)+0)*1) =1)</f>
        <v>#NAME?</v>
      </c>
      <c r="T242" s="110">
        <f>LEN(ETMRoutes!$K242)</f>
        <v>103</v>
      </c>
      <c r="U242" s="104"/>
      <c r="V242" s="104"/>
      <c r="W242" s="104"/>
      <c r="X242" s="104"/>
      <c r="Y242" s="104"/>
      <c r="Z242" s="104"/>
    </row>
    <row r="243" spans="1:26" ht="14.25" customHeight="1" x14ac:dyDescent="0.2">
      <c r="A243" s="111" t="s">
        <v>51</v>
      </c>
      <c r="B243" s="112">
        <v>352</v>
      </c>
      <c r="C243" s="113" t="str">
        <f>ETMRoutes!$A243 &amp; ETMRoutes!$B243</f>
        <v>MRG352</v>
      </c>
      <c r="D243" s="114" t="e">
        <f t="array" aca="1" ref="D243" ca="1">INDEX(ETMRoutes!$C$2:$C$721, MATCH(1,(ETMRoutes!$O243=ETMRoutes!$K$2:$K$721)*1,0))</f>
        <v>#N/A</v>
      </c>
      <c r="E243" s="114" t="s">
        <v>3546</v>
      </c>
      <c r="F243" s="114" t="str">
        <f>VLOOKUP(ETMRoutes!$N243,Code2Loc,2,FALSE) &amp; "-" &amp; VLOOKUP(ETMRoutes!$M243,Code2Loc,2,FALSE)</f>
        <v>CURCHOREM-PANAJI</v>
      </c>
      <c r="G243" s="114"/>
      <c r="H243" s="114">
        <v>57</v>
      </c>
      <c r="I243" s="114" t="s">
        <v>12</v>
      </c>
      <c r="J243" s="115" t="s">
        <v>4701</v>
      </c>
      <c r="K243" s="115" t="s">
        <v>4702</v>
      </c>
      <c r="L243" s="110" t="s">
        <v>4703</v>
      </c>
      <c r="M243" s="110" t="s">
        <v>14</v>
      </c>
      <c r="N243" s="110" t="s">
        <v>270</v>
      </c>
      <c r="O243" s="110" t="e">
        <f t="array" aca="1" ref="O243" ca="1">IFS(
ETMRoutes!$Q243&gt;ETMRoutes!$R243,ETMRoutes!$K243,ETMRoutes!$Q243&lt;ETMRoutes!$R243,ETMRoutes!$L243, TRUE, IF(ETMRoutes!$K243&lt;= ETMRoutes!$L243,ETMRoutes!$K243, ETMRoutes!$L243)
)</f>
        <v>#NAME?</v>
      </c>
      <c r="P243" s="112">
        <f>ETMRoutes!$B243</f>
        <v>352</v>
      </c>
      <c r="Q243" s="113">
        <f t="array" ref="Q243">SUMPRODUCT(  ( (ETMRoutes!$K$2:$K$721=ETMRoutes!$K243)+0 )*1 )</f>
        <v>1</v>
      </c>
      <c r="R243" s="114">
        <f t="array" ref="R243">SUMPRODUCT(  ( (ETMRoutes!$L$2:$L$721=ETMRoutes!$K243)+0 )*1 )</f>
        <v>0</v>
      </c>
      <c r="S243" s="114" t="e">
        <f t="array" aca="1" ref="S243" ca="1">AND(ETMRoutes!$K243=ETMRoutes!$O243, SUMPRODUCT( ( ($K$2:$K243=ETMRoutes!$K243)+0)*1) =1)</f>
        <v>#NAME?</v>
      </c>
      <c r="T243" s="110">
        <f>LEN(ETMRoutes!$K243)</f>
        <v>163</v>
      </c>
      <c r="U243" s="104"/>
      <c r="V243" s="104"/>
      <c r="W243" s="104"/>
      <c r="X243" s="104"/>
      <c r="Y243" s="104"/>
      <c r="Z243" s="104"/>
    </row>
    <row r="244" spans="1:26" ht="14.25" customHeight="1" x14ac:dyDescent="0.2">
      <c r="A244" s="111" t="s">
        <v>51</v>
      </c>
      <c r="B244" s="112">
        <v>353</v>
      </c>
      <c r="C244" s="113" t="str">
        <f>ETMRoutes!$A244 &amp; ETMRoutes!$B244</f>
        <v>MRG353</v>
      </c>
      <c r="D244" s="114" t="e">
        <f t="array" aca="1" ref="D244" ca="1">INDEX(ETMRoutes!$C$2:$C$721, MATCH(1,(ETMRoutes!$O244=ETMRoutes!$K$2:$K$721)*1,0))</f>
        <v>#N/A</v>
      </c>
      <c r="E244" s="114" t="s">
        <v>3547</v>
      </c>
      <c r="F244" s="114" t="str">
        <f>VLOOKUP(ETMRoutes!$N244,Code2Loc,2,FALSE) &amp; "-" &amp; VLOOKUP(ETMRoutes!$M244,Code2Loc,2,FALSE)</f>
        <v>VAIZWADA-MARGAO</v>
      </c>
      <c r="G244" s="114"/>
      <c r="H244" s="114">
        <v>45</v>
      </c>
      <c r="I244" s="114" t="s">
        <v>12</v>
      </c>
      <c r="J244" s="115" t="s">
        <v>4704</v>
      </c>
      <c r="K244" s="115" t="s">
        <v>4705</v>
      </c>
      <c r="L244" s="110" t="s">
        <v>4706</v>
      </c>
      <c r="M244" s="110" t="s">
        <v>51</v>
      </c>
      <c r="N244" s="110" t="s">
        <v>3475</v>
      </c>
      <c r="O244" s="110" t="e">
        <f t="array" aca="1" ref="O244" ca="1">IFS(
ETMRoutes!$Q244&gt;ETMRoutes!$R244,ETMRoutes!$K244,ETMRoutes!$Q244&lt;ETMRoutes!$R244,ETMRoutes!$L244, TRUE, IF(ETMRoutes!$K244&lt;= ETMRoutes!$L244,ETMRoutes!$K244, ETMRoutes!$L244)
)</f>
        <v>#NAME?</v>
      </c>
      <c r="P244" s="112">
        <f>ETMRoutes!$B244</f>
        <v>353</v>
      </c>
      <c r="Q244" s="113">
        <f t="array" ref="Q244">SUMPRODUCT(  ( (ETMRoutes!$K$2:$K$721=ETMRoutes!$K244)+0 )*1 )</f>
        <v>1</v>
      </c>
      <c r="R244" s="114">
        <f t="array" ref="R244">SUMPRODUCT(  ( (ETMRoutes!$L$2:$L$721=ETMRoutes!$K244)+0 )*1 )</f>
        <v>0</v>
      </c>
      <c r="S244" s="114" t="e">
        <f t="array" aca="1" ref="S244" ca="1">AND(ETMRoutes!$K244=ETMRoutes!$O244, SUMPRODUCT( ( ($K$2:$K244=ETMRoutes!$K244)+0)*1) =1)</f>
        <v>#NAME?</v>
      </c>
      <c r="T244" s="110">
        <f>LEN(ETMRoutes!$K244)</f>
        <v>87</v>
      </c>
      <c r="U244" s="104"/>
      <c r="V244" s="104"/>
      <c r="W244" s="104"/>
      <c r="X244" s="104"/>
      <c r="Y244" s="104"/>
      <c r="Z244" s="104"/>
    </row>
    <row r="245" spans="1:26" ht="14.25" customHeight="1" x14ac:dyDescent="0.2">
      <c r="A245" s="111" t="s">
        <v>51</v>
      </c>
      <c r="B245" s="112">
        <v>354</v>
      </c>
      <c r="C245" s="113" t="str">
        <f>ETMRoutes!$A245 &amp; ETMRoutes!$B245</f>
        <v>MRG354</v>
      </c>
      <c r="D245" s="114" t="e">
        <f t="array" aca="1" ref="D245" ca="1">INDEX(ETMRoutes!$C$2:$C$721, MATCH(1,(ETMRoutes!$O245=ETMRoutes!$K$2:$K$721)*1,0))</f>
        <v>#N/A</v>
      </c>
      <c r="E245" s="114" t="s">
        <v>3548</v>
      </c>
      <c r="F245" s="114" t="str">
        <f>VLOOKUP(ETMRoutes!$N245,Code2Loc,2,FALSE) &amp; "-" &amp; VLOOKUP(ETMRoutes!$M245,Code2Loc,2,FALSE)</f>
        <v>SANGUEM-CURCHOREM</v>
      </c>
      <c r="G245" s="114"/>
      <c r="H245" s="114">
        <v>7</v>
      </c>
      <c r="I245" s="114" t="s">
        <v>12</v>
      </c>
      <c r="J245" s="115" t="s">
        <v>4707</v>
      </c>
      <c r="K245" s="115" t="s">
        <v>4708</v>
      </c>
      <c r="L245" s="110" t="s">
        <v>4709</v>
      </c>
      <c r="M245" s="110" t="s">
        <v>270</v>
      </c>
      <c r="N245" s="110" t="s">
        <v>1703</v>
      </c>
      <c r="O245" s="110" t="e">
        <f t="array" aca="1" ref="O245" ca="1">IFS(
ETMRoutes!$Q245&gt;ETMRoutes!$R245,ETMRoutes!$K245,ETMRoutes!$Q245&lt;ETMRoutes!$R245,ETMRoutes!$L245, TRUE, IF(ETMRoutes!$K245&lt;= ETMRoutes!$L245,ETMRoutes!$K245, ETMRoutes!$L245)
)</f>
        <v>#NAME?</v>
      </c>
      <c r="P245" s="112">
        <f>ETMRoutes!$B245</f>
        <v>354</v>
      </c>
      <c r="Q245" s="113">
        <f t="array" ref="Q245">SUMPRODUCT(  ( (ETMRoutes!$K$2:$K$721=ETMRoutes!$K245)+0 )*1 )</f>
        <v>1</v>
      </c>
      <c r="R245" s="114">
        <f t="array" ref="R245">SUMPRODUCT(  ( (ETMRoutes!$L$2:$L$721=ETMRoutes!$K245)+0 )*1 )</f>
        <v>0</v>
      </c>
      <c r="S245" s="114" t="e">
        <f t="array" aca="1" ref="S245" ca="1">AND(ETMRoutes!$K245=ETMRoutes!$O245, SUMPRODUCT( ( ($K$2:$K245=ETMRoutes!$K245)+0)*1) =1)</f>
        <v>#NAME?</v>
      </c>
      <c r="T245" s="110">
        <f>LEN(ETMRoutes!$K245)</f>
        <v>31</v>
      </c>
      <c r="U245" s="104"/>
      <c r="V245" s="104"/>
      <c r="W245" s="104"/>
      <c r="X245" s="104"/>
      <c r="Y245" s="104"/>
      <c r="Z245" s="104"/>
    </row>
    <row r="246" spans="1:26" ht="14.25" customHeight="1" x14ac:dyDescent="0.2">
      <c r="A246" s="111" t="s">
        <v>51</v>
      </c>
      <c r="B246" s="112">
        <v>355</v>
      </c>
      <c r="C246" s="113" t="str">
        <f>ETMRoutes!$A246 &amp; ETMRoutes!$B246</f>
        <v>MRG355</v>
      </c>
      <c r="D246" s="114" t="e">
        <f t="array" aca="1" ref="D246" ca="1">INDEX(ETMRoutes!$C$2:$C$721, MATCH(1,(ETMRoutes!$O246=ETMRoutes!$K$2:$K$721)*1,0))</f>
        <v>#N/A</v>
      </c>
      <c r="E246" s="114" t="s">
        <v>3549</v>
      </c>
      <c r="F246" s="114" t="str">
        <f>VLOOKUP(ETMRoutes!$N246,Code2Loc,2,FALSE) &amp; "-" &amp; VLOOKUP(ETMRoutes!$M246,Code2Loc,2,FALSE)</f>
        <v>SHRISTHAL-MARGAO</v>
      </c>
      <c r="G246" s="114"/>
      <c r="H246" s="114">
        <v>47</v>
      </c>
      <c r="I246" s="114" t="s">
        <v>12</v>
      </c>
      <c r="J246" s="115" t="s">
        <v>4710</v>
      </c>
      <c r="K246" s="115" t="s">
        <v>4711</v>
      </c>
      <c r="L246" s="110" t="s">
        <v>4712</v>
      </c>
      <c r="M246" s="110" t="s">
        <v>51</v>
      </c>
      <c r="N246" s="110" t="s">
        <v>2339</v>
      </c>
      <c r="O246" s="110" t="e">
        <f t="array" aca="1" ref="O246" ca="1">IFS(
ETMRoutes!$Q246&gt;ETMRoutes!$R246,ETMRoutes!$K246,ETMRoutes!$Q246&lt;ETMRoutes!$R246,ETMRoutes!$L246, TRUE, IF(ETMRoutes!$K246&lt;= ETMRoutes!$L246,ETMRoutes!$K246, ETMRoutes!$L246)
)</f>
        <v>#NAME?</v>
      </c>
      <c r="P246" s="112">
        <f>ETMRoutes!$B246</f>
        <v>355</v>
      </c>
      <c r="Q246" s="113">
        <f t="array" ref="Q246">SUMPRODUCT(  ( (ETMRoutes!$K$2:$K$721=ETMRoutes!$K246)+0 )*1 )</f>
        <v>1</v>
      </c>
      <c r="R246" s="114">
        <f t="array" ref="R246">SUMPRODUCT(  ( (ETMRoutes!$L$2:$L$721=ETMRoutes!$K246)+0 )*1 )</f>
        <v>0</v>
      </c>
      <c r="S246" s="114" t="e">
        <f t="array" aca="1" ref="S246" ca="1">AND(ETMRoutes!$K246=ETMRoutes!$O246, SUMPRODUCT( ( ($K$2:$K246=ETMRoutes!$K246)+0)*1) =1)</f>
        <v>#NAME?</v>
      </c>
      <c r="T246" s="110">
        <f>LEN(ETMRoutes!$K246)</f>
        <v>95</v>
      </c>
      <c r="U246" s="104"/>
      <c r="V246" s="104"/>
      <c r="W246" s="104"/>
      <c r="X246" s="104"/>
      <c r="Y246" s="104"/>
      <c r="Z246" s="104"/>
    </row>
    <row r="247" spans="1:26" ht="14.25" customHeight="1" x14ac:dyDescent="0.2">
      <c r="A247" s="111" t="s">
        <v>51</v>
      </c>
      <c r="B247" s="112">
        <v>356</v>
      </c>
      <c r="C247" s="113" t="str">
        <f>ETMRoutes!$A247 &amp; ETMRoutes!$B247</f>
        <v>MRG356</v>
      </c>
      <c r="D247" s="114" t="e">
        <f t="array" aca="1" ref="D247" ca="1">INDEX(ETMRoutes!$C$2:$C$721, MATCH(1,(ETMRoutes!$O247=ETMRoutes!$K$2:$K$721)*1,0))</f>
        <v>#N/A</v>
      </c>
      <c r="E247" s="114" t="s">
        <v>3550</v>
      </c>
      <c r="F247" s="114" t="str">
        <f>VLOOKUP(ETMRoutes!$N247,Code2Loc,2,FALSE) &amp; "-" &amp; VLOOKUP(ETMRoutes!$M247,Code2Loc,2,FALSE)</f>
        <v>INDRAWADO-MARGAO</v>
      </c>
      <c r="G247" s="114"/>
      <c r="H247" s="114">
        <v>51</v>
      </c>
      <c r="I247" s="114" t="s">
        <v>12</v>
      </c>
      <c r="J247" s="115" t="s">
        <v>4680</v>
      </c>
      <c r="K247" s="115" t="s">
        <v>4681</v>
      </c>
      <c r="L247" s="110" t="s">
        <v>4682</v>
      </c>
      <c r="M247" s="110" t="s">
        <v>51</v>
      </c>
      <c r="N247" s="110" t="s">
        <v>2597</v>
      </c>
      <c r="O247" s="110" t="e">
        <f t="array" aca="1" ref="O247" ca="1">IFS(
ETMRoutes!$Q247&gt;ETMRoutes!$R247,ETMRoutes!$K247,ETMRoutes!$Q247&lt;ETMRoutes!$R247,ETMRoutes!$L247, TRUE, IF(ETMRoutes!$K247&lt;= ETMRoutes!$L247,ETMRoutes!$K247, ETMRoutes!$L247)
)</f>
        <v>#NAME?</v>
      </c>
      <c r="P247" s="112">
        <f>ETMRoutes!$B247</f>
        <v>356</v>
      </c>
      <c r="Q247" s="113">
        <f t="array" ref="Q247">SUMPRODUCT(  ( (ETMRoutes!$K$2:$K$721=ETMRoutes!$K247)+0 )*1 )</f>
        <v>2</v>
      </c>
      <c r="R247" s="114">
        <f t="array" ref="R247">SUMPRODUCT(  ( (ETMRoutes!$L$2:$L$721=ETMRoutes!$K247)+0 )*1 )</f>
        <v>0</v>
      </c>
      <c r="S247" s="114" t="e">
        <f t="array" aca="1" ref="S247" ca="1">AND(ETMRoutes!$K247=ETMRoutes!$O247, SUMPRODUCT( ( ($K$2:$K247=ETMRoutes!$K247)+0)*1) =1)</f>
        <v>#NAME?</v>
      </c>
      <c r="T247" s="110">
        <f>LEN(ETMRoutes!$K247)</f>
        <v>103</v>
      </c>
      <c r="U247" s="104"/>
      <c r="V247" s="104"/>
      <c r="W247" s="104"/>
      <c r="X247" s="104"/>
      <c r="Y247" s="104"/>
      <c r="Z247" s="104"/>
    </row>
    <row r="248" spans="1:26" ht="14.25" customHeight="1" x14ac:dyDescent="0.2">
      <c r="A248" s="111" t="s">
        <v>51</v>
      </c>
      <c r="B248" s="112">
        <v>357</v>
      </c>
      <c r="C248" s="113" t="str">
        <f>ETMRoutes!$A248 &amp; ETMRoutes!$B248</f>
        <v>MRG357</v>
      </c>
      <c r="D248" s="114" t="e">
        <f t="array" aca="1" ref="D248" ca="1">INDEX(ETMRoutes!$C$2:$C$721, MATCH(1,(ETMRoutes!$O248=ETMRoutes!$K$2:$K$721)*1,0))</f>
        <v>#N/A</v>
      </c>
      <c r="E248" s="114" t="s">
        <v>3551</v>
      </c>
      <c r="F248" s="114" t="str">
        <f>VLOOKUP(ETMRoutes!$N248,Code2Loc,2,FALSE) &amp; "-" &amp; VLOOKUP(ETMRoutes!$M248,Code2Loc,2,FALSE)</f>
        <v>MUDKUD-MARGAO</v>
      </c>
      <c r="G248" s="114"/>
      <c r="H248" s="114">
        <v>49</v>
      </c>
      <c r="I248" s="114" t="s">
        <v>12</v>
      </c>
      <c r="J248" s="115" t="s">
        <v>4713</v>
      </c>
      <c r="K248" s="115" t="s">
        <v>4714</v>
      </c>
      <c r="L248" s="110" t="s">
        <v>4715</v>
      </c>
      <c r="M248" s="110" t="s">
        <v>51</v>
      </c>
      <c r="N248" s="110" t="s">
        <v>3472</v>
      </c>
      <c r="O248" s="110" t="e">
        <f t="array" aca="1" ref="O248" ca="1">IFS(
ETMRoutes!$Q248&gt;ETMRoutes!$R248,ETMRoutes!$K248,ETMRoutes!$Q248&lt;ETMRoutes!$R248,ETMRoutes!$L248, TRUE, IF(ETMRoutes!$K248&lt;= ETMRoutes!$L248,ETMRoutes!$K248, ETMRoutes!$L248)
)</f>
        <v>#NAME?</v>
      </c>
      <c r="P248" s="112">
        <f>ETMRoutes!$B248</f>
        <v>357</v>
      </c>
      <c r="Q248" s="113">
        <f t="array" ref="Q248">SUMPRODUCT(  ( (ETMRoutes!$K$2:$K$721=ETMRoutes!$K248)+0 )*1 )</f>
        <v>1</v>
      </c>
      <c r="R248" s="114">
        <f t="array" ref="R248">SUMPRODUCT(  ( (ETMRoutes!$L$2:$L$721=ETMRoutes!$K248)+0 )*1 )</f>
        <v>0</v>
      </c>
      <c r="S248" s="114" t="e">
        <f t="array" aca="1" ref="S248" ca="1">AND(ETMRoutes!$K248=ETMRoutes!$O248, SUMPRODUCT( ( ($K$2:$K248=ETMRoutes!$K248)+0)*1) =1)</f>
        <v>#NAME?</v>
      </c>
      <c r="T248" s="110">
        <f>LEN(ETMRoutes!$K248)</f>
        <v>99</v>
      </c>
      <c r="U248" s="104"/>
      <c r="V248" s="104"/>
      <c r="W248" s="104"/>
      <c r="X248" s="104"/>
      <c r="Y248" s="104"/>
      <c r="Z248" s="104"/>
    </row>
    <row r="249" spans="1:26" ht="14.25" customHeight="1" x14ac:dyDescent="0.2">
      <c r="A249" s="111" t="s">
        <v>51</v>
      </c>
      <c r="B249" s="112">
        <v>358</v>
      </c>
      <c r="C249" s="113" t="str">
        <f>ETMRoutes!$A249 &amp; ETMRoutes!$B249</f>
        <v>MRG358</v>
      </c>
      <c r="D249" s="114" t="e">
        <f t="array" aca="1" ref="D249" ca="1">INDEX(ETMRoutes!$C$2:$C$721, MATCH(1,(ETMRoutes!$O249=ETMRoutes!$K$2:$K$721)*1,0))</f>
        <v>#N/A</v>
      </c>
      <c r="E249" s="114" t="s">
        <v>3552</v>
      </c>
      <c r="F249" s="114" t="str">
        <f>VLOOKUP(ETMRoutes!$N249,Code2Loc,2,FALSE) &amp; "-" &amp; VLOOKUP(ETMRoutes!$M249,Code2Loc,2,FALSE)</f>
        <v>TISCON-MARGAO</v>
      </c>
      <c r="G249" s="114"/>
      <c r="H249" s="114">
        <v>57</v>
      </c>
      <c r="I249" s="114" t="s">
        <v>12</v>
      </c>
      <c r="J249" s="115" t="s">
        <v>4716</v>
      </c>
      <c r="K249" s="115" t="s">
        <v>4717</v>
      </c>
      <c r="L249" s="110" t="s">
        <v>4718</v>
      </c>
      <c r="M249" s="110" t="s">
        <v>51</v>
      </c>
      <c r="N249" s="110" t="s">
        <v>3448</v>
      </c>
      <c r="O249" s="110" t="e">
        <f t="array" aca="1" ref="O249" ca="1">IFS(
ETMRoutes!$Q249&gt;ETMRoutes!$R249,ETMRoutes!$K249,ETMRoutes!$Q249&lt;ETMRoutes!$R249,ETMRoutes!$L249, TRUE, IF(ETMRoutes!$K249&lt;= ETMRoutes!$L249,ETMRoutes!$K249, ETMRoutes!$L249)
)</f>
        <v>#NAME?</v>
      </c>
      <c r="P249" s="112">
        <f>ETMRoutes!$B249</f>
        <v>358</v>
      </c>
      <c r="Q249" s="113">
        <f t="array" ref="Q249">SUMPRODUCT(  ( (ETMRoutes!$K$2:$K$721=ETMRoutes!$K249)+0 )*1 )</f>
        <v>1</v>
      </c>
      <c r="R249" s="114">
        <f t="array" ref="R249">SUMPRODUCT(  ( (ETMRoutes!$L$2:$L$721=ETMRoutes!$K249)+0 )*1 )</f>
        <v>0</v>
      </c>
      <c r="S249" s="114" t="e">
        <f t="array" aca="1" ref="S249" ca="1">AND(ETMRoutes!$K249=ETMRoutes!$O249, SUMPRODUCT( ( ($K$2:$K249=ETMRoutes!$K249)+0)*1) =1)</f>
        <v>#NAME?</v>
      </c>
      <c r="T249" s="110">
        <f>LEN(ETMRoutes!$K249)</f>
        <v>99</v>
      </c>
      <c r="U249" s="104"/>
      <c r="V249" s="104"/>
      <c r="W249" s="104"/>
      <c r="X249" s="104"/>
      <c r="Y249" s="104"/>
      <c r="Z249" s="104"/>
    </row>
    <row r="250" spans="1:26" ht="14.25" customHeight="1" x14ac:dyDescent="0.2">
      <c r="A250" s="111" t="s">
        <v>51</v>
      </c>
      <c r="B250" s="112">
        <v>359</v>
      </c>
      <c r="C250" s="113" t="str">
        <f>ETMRoutes!$A250 &amp; ETMRoutes!$B250</f>
        <v>MRG359</v>
      </c>
      <c r="D250" s="114" t="e">
        <f t="array" aca="1" ref="D250" ca="1">INDEX(ETMRoutes!$C$2:$C$721, MATCH(1,(ETMRoutes!$O250=ETMRoutes!$K$2:$K$721)*1,0))</f>
        <v>#N/A</v>
      </c>
      <c r="E250" s="114" t="s">
        <v>3553</v>
      </c>
      <c r="F250" s="114" t="str">
        <f>VLOOKUP(ETMRoutes!$N250,Code2Loc,2,FALSE) &amp; "-" &amp; VLOOKUP(ETMRoutes!$M250,Code2Loc,2,FALSE)</f>
        <v>YEDA-MARGAO</v>
      </c>
      <c r="G250" s="114"/>
      <c r="H250" s="114">
        <v>64</v>
      </c>
      <c r="I250" s="114" t="s">
        <v>12</v>
      </c>
      <c r="J250" s="115" t="s">
        <v>4719</v>
      </c>
      <c r="K250" s="115" t="s">
        <v>4720</v>
      </c>
      <c r="L250" s="110" t="s">
        <v>4721</v>
      </c>
      <c r="M250" s="110" t="s">
        <v>51</v>
      </c>
      <c r="N250" s="110" t="s">
        <v>2563</v>
      </c>
      <c r="O250" s="110" t="e">
        <f t="array" aca="1" ref="O250" ca="1">IFS(
ETMRoutes!$Q250&gt;ETMRoutes!$R250,ETMRoutes!$K250,ETMRoutes!$Q250&lt;ETMRoutes!$R250,ETMRoutes!$L250, TRUE, IF(ETMRoutes!$K250&lt;= ETMRoutes!$L250,ETMRoutes!$K250, ETMRoutes!$L250)
)</f>
        <v>#NAME?</v>
      </c>
      <c r="P250" s="112">
        <f>ETMRoutes!$B250</f>
        <v>359</v>
      </c>
      <c r="Q250" s="113">
        <f t="array" ref="Q250">SUMPRODUCT(  ( (ETMRoutes!$K$2:$K$721=ETMRoutes!$K250)+0 )*1 )</f>
        <v>1</v>
      </c>
      <c r="R250" s="114">
        <f t="array" ref="R250">SUMPRODUCT(  ( (ETMRoutes!$L$2:$L$721=ETMRoutes!$K250)+0 )*1 )</f>
        <v>0</v>
      </c>
      <c r="S250" s="114" t="e">
        <f t="array" aca="1" ref="S250" ca="1">AND(ETMRoutes!$K250=ETMRoutes!$O250, SUMPRODUCT( ( ($K$2:$K250=ETMRoutes!$K250)+0)*1) =1)</f>
        <v>#NAME?</v>
      </c>
      <c r="T250" s="110">
        <f>LEN(ETMRoutes!$K250)</f>
        <v>123</v>
      </c>
      <c r="U250" s="104"/>
      <c r="V250" s="104"/>
      <c r="W250" s="104"/>
      <c r="X250" s="104"/>
      <c r="Y250" s="104"/>
      <c r="Z250" s="104"/>
    </row>
    <row r="251" spans="1:26" ht="14.25" customHeight="1" x14ac:dyDescent="0.2">
      <c r="A251" s="111" t="s">
        <v>51</v>
      </c>
      <c r="B251" s="112">
        <v>360</v>
      </c>
      <c r="C251" s="113" t="str">
        <f>ETMRoutes!$A251 &amp; ETMRoutes!$B251</f>
        <v>MRG360</v>
      </c>
      <c r="D251" s="114" t="e">
        <f t="array" aca="1" ref="D251" ca="1">INDEX(ETMRoutes!$C$2:$C$721, MATCH(1,(ETMRoutes!$O251=ETMRoutes!$K$2:$K$721)*1,0))</f>
        <v>#N/A</v>
      </c>
      <c r="E251" s="114" t="s">
        <v>3555</v>
      </c>
      <c r="F251" s="114" t="str">
        <f>VLOOKUP(ETMRoutes!$N251,Code2Loc,2,FALSE) &amp; "-" &amp; VLOOKUP(ETMRoutes!$M251,Code2Loc,2,FALSE)</f>
        <v>POIGUINIM-MARGAO</v>
      </c>
      <c r="G251" s="114"/>
      <c r="H251" s="114">
        <v>57</v>
      </c>
      <c r="I251" s="114" t="s">
        <v>12</v>
      </c>
      <c r="J251" s="115" t="s">
        <v>4722</v>
      </c>
      <c r="K251" s="115" t="s">
        <v>4723</v>
      </c>
      <c r="L251" s="110" t="s">
        <v>4724</v>
      </c>
      <c r="M251" s="110" t="s">
        <v>51</v>
      </c>
      <c r="N251" s="110" t="s">
        <v>2351</v>
      </c>
      <c r="O251" s="110" t="e">
        <f t="array" aca="1" ref="O251" ca="1">IFS(
ETMRoutes!$Q251&gt;ETMRoutes!$R251,ETMRoutes!$K251,ETMRoutes!$Q251&lt;ETMRoutes!$R251,ETMRoutes!$L251, TRUE, IF(ETMRoutes!$K251&lt;= ETMRoutes!$L251,ETMRoutes!$K251, ETMRoutes!$L251)
)</f>
        <v>#NAME?</v>
      </c>
      <c r="P251" s="112">
        <f>ETMRoutes!$B251</f>
        <v>360</v>
      </c>
      <c r="Q251" s="113">
        <f t="array" ref="Q251">SUMPRODUCT(  ( (ETMRoutes!$K$2:$K$721=ETMRoutes!$K251)+0 )*1 )</f>
        <v>1</v>
      </c>
      <c r="R251" s="114">
        <f t="array" ref="R251">SUMPRODUCT(  ( (ETMRoutes!$L$2:$L$721=ETMRoutes!$K251)+0 )*1 )</f>
        <v>0</v>
      </c>
      <c r="S251" s="114" t="e">
        <f t="array" aca="1" ref="S251" ca="1">AND(ETMRoutes!$K251=ETMRoutes!$O251, SUMPRODUCT( ( ($K$2:$K251=ETMRoutes!$K251)+0)*1) =1)</f>
        <v>#NAME?</v>
      </c>
      <c r="T251" s="110">
        <f>LEN(ETMRoutes!$K251)</f>
        <v>119</v>
      </c>
      <c r="U251" s="104"/>
      <c r="V251" s="104"/>
      <c r="W251" s="104"/>
      <c r="X251" s="104"/>
      <c r="Y251" s="104"/>
      <c r="Z251" s="104"/>
    </row>
    <row r="252" spans="1:26" ht="14.25" customHeight="1" x14ac:dyDescent="0.2">
      <c r="A252" s="111" t="s">
        <v>51</v>
      </c>
      <c r="B252" s="112">
        <v>361</v>
      </c>
      <c r="C252" s="113" t="str">
        <f>ETMRoutes!$A252 &amp; ETMRoutes!$B252</f>
        <v>MRG361</v>
      </c>
      <c r="D252" s="114" t="e">
        <f t="array" aca="1" ref="D252" ca="1">INDEX(ETMRoutes!$C$2:$C$721, MATCH(1,(ETMRoutes!$O252=ETMRoutes!$K$2:$K$721)*1,0))</f>
        <v>#N/A</v>
      </c>
      <c r="E252" s="114" t="s">
        <v>2672</v>
      </c>
      <c r="F252" s="114" t="str">
        <f>VLOOKUP(ETMRoutes!$N252,Code2Loc,2,FALSE) &amp; "-" &amp; VLOOKUP(ETMRoutes!$M252,Code2Loc,2,FALSE)</f>
        <v>NETURLIM-MARGAO</v>
      </c>
      <c r="G252" s="114"/>
      <c r="H252" s="114">
        <v>61</v>
      </c>
      <c r="I252" s="114" t="s">
        <v>12</v>
      </c>
      <c r="J252" s="115" t="s">
        <v>4230</v>
      </c>
      <c r="K252" s="115" t="s">
        <v>4231</v>
      </c>
      <c r="L252" s="110" t="s">
        <v>4232</v>
      </c>
      <c r="M252" s="110" t="s">
        <v>51</v>
      </c>
      <c r="N252" s="110" t="s">
        <v>2698</v>
      </c>
      <c r="O252" s="110" t="e">
        <f t="array" aca="1" ref="O252" ca="1">IFS(
ETMRoutes!$Q252&gt;ETMRoutes!$R252,ETMRoutes!$K252,ETMRoutes!$Q252&lt;ETMRoutes!$R252,ETMRoutes!$L252, TRUE, IF(ETMRoutes!$K252&lt;= ETMRoutes!$L252,ETMRoutes!$K252, ETMRoutes!$L252)
)</f>
        <v>#NAME?</v>
      </c>
      <c r="P252" s="112">
        <f>ETMRoutes!$B252</f>
        <v>361</v>
      </c>
      <c r="Q252" s="113">
        <f t="array" ref="Q252">SUMPRODUCT(  ( (ETMRoutes!$K$2:$K$721=ETMRoutes!$K252)+0 )*1 )</f>
        <v>3</v>
      </c>
      <c r="R252" s="114">
        <f t="array" ref="R252">SUMPRODUCT(  ( (ETMRoutes!$L$2:$L$721=ETMRoutes!$K252)+0 )*1 )</f>
        <v>0</v>
      </c>
      <c r="S252" s="114" t="e">
        <f t="array" aca="1" ref="S252" ca="1">AND(ETMRoutes!$K252=ETMRoutes!$O252, SUMPRODUCT( ( ($K$2:$K252=ETMRoutes!$K252)+0)*1) =1)</f>
        <v>#NAME?</v>
      </c>
      <c r="T252" s="110">
        <f>LEN(ETMRoutes!$K252)</f>
        <v>163</v>
      </c>
      <c r="U252" s="104"/>
      <c r="V252" s="104"/>
      <c r="W252" s="104"/>
      <c r="X252" s="104"/>
      <c r="Y252" s="104"/>
      <c r="Z252" s="104"/>
    </row>
    <row r="253" spans="1:26" ht="14.25" customHeight="1" x14ac:dyDescent="0.2">
      <c r="A253" s="111" t="s">
        <v>51</v>
      </c>
      <c r="B253" s="112">
        <v>362</v>
      </c>
      <c r="C253" s="113" t="str">
        <f>ETMRoutes!$A253 &amp; ETMRoutes!$B253</f>
        <v>MRG362</v>
      </c>
      <c r="D253" s="114" t="e">
        <f t="array" aca="1" ref="D253" ca="1">INDEX(ETMRoutes!$C$2:$C$721, MATCH(1,(ETMRoutes!$O253=ETMRoutes!$K$2:$K$721)*1,0))</f>
        <v>#N/A</v>
      </c>
      <c r="E253" s="114" t="s">
        <v>3556</v>
      </c>
      <c r="F253" s="114" t="str">
        <f>VLOOKUP(ETMRoutes!$N253,Code2Loc,2,FALSE) &amp; "-" &amp; VLOOKUP(ETMRoutes!$M253,Code2Loc,2,FALSE)</f>
        <v>UGUEM-MARGAO</v>
      </c>
      <c r="G253" s="114"/>
      <c r="H253" s="114">
        <v>35</v>
      </c>
      <c r="I253" s="114" t="s">
        <v>12</v>
      </c>
      <c r="J253" s="115" t="s">
        <v>4725</v>
      </c>
      <c r="K253" s="115" t="s">
        <v>4726</v>
      </c>
      <c r="L253" s="110" t="s">
        <v>4727</v>
      </c>
      <c r="M253" s="110" t="s">
        <v>51</v>
      </c>
      <c r="N253" s="110" t="s">
        <v>2676</v>
      </c>
      <c r="O253" s="110" t="e">
        <f t="array" aca="1" ref="O253" ca="1">IFS(
ETMRoutes!$Q253&gt;ETMRoutes!$R253,ETMRoutes!$K253,ETMRoutes!$Q253&lt;ETMRoutes!$R253,ETMRoutes!$L253, TRUE, IF(ETMRoutes!$K253&lt;= ETMRoutes!$L253,ETMRoutes!$K253, ETMRoutes!$L253)
)</f>
        <v>#NAME?</v>
      </c>
      <c r="P253" s="112">
        <f>ETMRoutes!$B253</f>
        <v>362</v>
      </c>
      <c r="Q253" s="113">
        <f t="array" ref="Q253">SUMPRODUCT(  ( (ETMRoutes!$K$2:$K$721=ETMRoutes!$K253)+0 )*1 )</f>
        <v>1</v>
      </c>
      <c r="R253" s="114">
        <f t="array" ref="R253">SUMPRODUCT(  ( (ETMRoutes!$L$2:$L$721=ETMRoutes!$K253)+0 )*1 )</f>
        <v>0</v>
      </c>
      <c r="S253" s="114" t="e">
        <f t="array" aca="1" ref="S253" ca="1">AND(ETMRoutes!$K253=ETMRoutes!$O253, SUMPRODUCT( ( ($K$2:$K253=ETMRoutes!$K253)+0)*1) =1)</f>
        <v>#NAME?</v>
      </c>
      <c r="T253" s="110">
        <f>LEN(ETMRoutes!$K253)</f>
        <v>115</v>
      </c>
      <c r="U253" s="104"/>
      <c r="V253" s="104"/>
      <c r="W253" s="104"/>
      <c r="X253" s="104"/>
      <c r="Y253" s="104"/>
      <c r="Z253" s="104"/>
    </row>
    <row r="254" spans="1:26" ht="14.25" customHeight="1" x14ac:dyDescent="0.2">
      <c r="A254" s="111" t="s">
        <v>51</v>
      </c>
      <c r="B254" s="112">
        <v>363</v>
      </c>
      <c r="C254" s="113" t="str">
        <f>ETMRoutes!$A254 &amp; ETMRoutes!$B254</f>
        <v>MRG363</v>
      </c>
      <c r="D254" s="114" t="e">
        <f t="array" aca="1" ref="D254" ca="1">INDEX(ETMRoutes!$C$2:$C$721, MATCH(1,(ETMRoutes!$O254=ETMRoutes!$K$2:$K$721)*1,0))</f>
        <v>#N/A</v>
      </c>
      <c r="E254" s="114" t="s">
        <v>3557</v>
      </c>
      <c r="F254" s="114" t="str">
        <f>VLOOKUP(ETMRoutes!$N254,Code2Loc,2,FALSE) &amp; "-" &amp; VLOOKUP(ETMRoutes!$M254,Code2Loc,2,FALSE)</f>
        <v>SANGUEM-MARGAO</v>
      </c>
      <c r="G254" s="114"/>
      <c r="H254" s="114">
        <v>31</v>
      </c>
      <c r="I254" s="114" t="s">
        <v>12</v>
      </c>
      <c r="J254" s="115" t="s">
        <v>4728</v>
      </c>
      <c r="K254" s="115" t="s">
        <v>4729</v>
      </c>
      <c r="L254" s="110" t="s">
        <v>4730</v>
      </c>
      <c r="M254" s="110" t="s">
        <v>51</v>
      </c>
      <c r="N254" s="110" t="s">
        <v>1703</v>
      </c>
      <c r="O254" s="110" t="e">
        <f t="array" aca="1" ref="O254" ca="1">IFS(
ETMRoutes!$Q254&gt;ETMRoutes!$R254,ETMRoutes!$K254,ETMRoutes!$Q254&lt;ETMRoutes!$R254,ETMRoutes!$L254, TRUE, IF(ETMRoutes!$K254&lt;= ETMRoutes!$L254,ETMRoutes!$K254, ETMRoutes!$L254)
)</f>
        <v>#NAME?</v>
      </c>
      <c r="P254" s="112">
        <f>ETMRoutes!$B254</f>
        <v>363</v>
      </c>
      <c r="Q254" s="113">
        <f t="array" ref="Q254">SUMPRODUCT(  ( (ETMRoutes!$K$2:$K$721=ETMRoutes!$K254)+0 )*1 )</f>
        <v>1</v>
      </c>
      <c r="R254" s="114">
        <f t="array" ref="R254">SUMPRODUCT(  ( (ETMRoutes!$L$2:$L$721=ETMRoutes!$K254)+0 )*1 )</f>
        <v>0</v>
      </c>
      <c r="S254" s="114" t="e">
        <f t="array" aca="1" ref="S254" ca="1">AND(ETMRoutes!$K254=ETMRoutes!$O254, SUMPRODUCT( ( ($K$2:$K254=ETMRoutes!$K254)+0)*1) =1)</f>
        <v>#NAME?</v>
      </c>
      <c r="T254" s="110">
        <f>LEN(ETMRoutes!$K254)</f>
        <v>107</v>
      </c>
      <c r="U254" s="104"/>
      <c r="V254" s="104"/>
      <c r="W254" s="104"/>
      <c r="X254" s="104"/>
      <c r="Y254" s="104"/>
      <c r="Z254" s="104"/>
    </row>
    <row r="255" spans="1:26" ht="14.25" customHeight="1" x14ac:dyDescent="0.2">
      <c r="A255" s="111" t="s">
        <v>51</v>
      </c>
      <c r="B255" s="112">
        <v>364</v>
      </c>
      <c r="C255" s="113" t="str">
        <f>ETMRoutes!$A255 &amp; ETMRoutes!$B255</f>
        <v>MRG364</v>
      </c>
      <c r="D255" s="114" t="e">
        <f t="array" aca="1" ref="D255" ca="1">INDEX(ETMRoutes!$C$2:$C$721, MATCH(1,(ETMRoutes!$O255=ETMRoutes!$K$2:$K$721)*1,0))</f>
        <v>#N/A</v>
      </c>
      <c r="E255" s="114" t="s">
        <v>3558</v>
      </c>
      <c r="F255" s="114" t="str">
        <f>VLOOKUP(ETMRoutes!$N255,Code2Loc,2,FALSE) &amp; "-" &amp; VLOOKUP(ETMRoutes!$M255,Code2Loc,2,FALSE)</f>
        <v>KHOTIGAO-MARGAO</v>
      </c>
      <c r="G255" s="114"/>
      <c r="H255" s="114">
        <v>58</v>
      </c>
      <c r="I255" s="114" t="s">
        <v>12</v>
      </c>
      <c r="J255" s="115" t="s">
        <v>4731</v>
      </c>
      <c r="K255" s="115" t="s">
        <v>4732</v>
      </c>
      <c r="L255" s="110" t="s">
        <v>4733</v>
      </c>
      <c r="M255" s="110" t="s">
        <v>51</v>
      </c>
      <c r="N255" s="110" t="s">
        <v>3413</v>
      </c>
      <c r="O255" s="110" t="e">
        <f t="array" aca="1" ref="O255" ca="1">IFS(
ETMRoutes!$Q255&gt;ETMRoutes!$R255,ETMRoutes!$K255,ETMRoutes!$Q255&lt;ETMRoutes!$R255,ETMRoutes!$L255, TRUE, IF(ETMRoutes!$K255&lt;= ETMRoutes!$L255,ETMRoutes!$K255, ETMRoutes!$L255)
)</f>
        <v>#NAME?</v>
      </c>
      <c r="P255" s="112">
        <f>ETMRoutes!$B255</f>
        <v>364</v>
      </c>
      <c r="Q255" s="113">
        <f t="array" ref="Q255">SUMPRODUCT(  ( (ETMRoutes!$K$2:$K$721=ETMRoutes!$K255)+0 )*1 )</f>
        <v>1</v>
      </c>
      <c r="R255" s="114">
        <f t="array" ref="R255">SUMPRODUCT(  ( (ETMRoutes!$L$2:$L$721=ETMRoutes!$K255)+0 )*1 )</f>
        <v>0</v>
      </c>
      <c r="S255" s="114" t="e">
        <f t="array" aca="1" ref="S255" ca="1">AND(ETMRoutes!$K255=ETMRoutes!$O255, SUMPRODUCT( ( ($K$2:$K255=ETMRoutes!$K255)+0)*1) =1)</f>
        <v>#NAME?</v>
      </c>
      <c r="T255" s="110">
        <f>LEN(ETMRoutes!$K255)</f>
        <v>115</v>
      </c>
      <c r="U255" s="104"/>
      <c r="V255" s="104"/>
      <c r="W255" s="104"/>
      <c r="X255" s="104"/>
      <c r="Y255" s="104"/>
      <c r="Z255" s="104"/>
    </row>
    <row r="256" spans="1:26" ht="14.25" customHeight="1" x14ac:dyDescent="0.2">
      <c r="A256" s="111" t="s">
        <v>51</v>
      </c>
      <c r="B256" s="112">
        <v>365</v>
      </c>
      <c r="C256" s="113" t="str">
        <f>ETMRoutes!$A256 &amp; ETMRoutes!$B256</f>
        <v>MRG365</v>
      </c>
      <c r="D256" s="114" t="e">
        <f t="array" aca="1" ref="D256" ca="1">INDEX(ETMRoutes!$C$2:$C$721, MATCH(1,(ETMRoutes!$O256=ETMRoutes!$K$2:$K$721)*1,0))</f>
        <v>#N/A</v>
      </c>
      <c r="E256" s="114" t="s">
        <v>3561</v>
      </c>
      <c r="F256" s="114" t="str">
        <f>VLOOKUP(ETMRoutes!$N256,Code2Loc,2,FALSE) &amp; "-" &amp; VLOOKUP(ETMRoutes!$M256,Code2Loc,2,FALSE)</f>
        <v>KUSKEM-MARGAO</v>
      </c>
      <c r="G256" s="114"/>
      <c r="H256" s="114">
        <v>60</v>
      </c>
      <c r="I256" s="114" t="s">
        <v>12</v>
      </c>
      <c r="J256" s="115" t="s">
        <v>4734</v>
      </c>
      <c r="K256" s="115" t="s">
        <v>4735</v>
      </c>
      <c r="L256" s="110" t="s">
        <v>4736</v>
      </c>
      <c r="M256" s="110" t="s">
        <v>51</v>
      </c>
      <c r="N256" s="110" t="s">
        <v>2565</v>
      </c>
      <c r="O256" s="110" t="e">
        <f t="array" aca="1" ref="O256" ca="1">IFS(
ETMRoutes!$Q256&gt;ETMRoutes!$R256,ETMRoutes!$K256,ETMRoutes!$Q256&lt;ETMRoutes!$R256,ETMRoutes!$L256, TRUE, IF(ETMRoutes!$K256&lt;= ETMRoutes!$L256,ETMRoutes!$K256, ETMRoutes!$L256)
)</f>
        <v>#NAME?</v>
      </c>
      <c r="P256" s="112">
        <f>ETMRoutes!$B256</f>
        <v>365</v>
      </c>
      <c r="Q256" s="113">
        <f t="array" ref="Q256">SUMPRODUCT(  ( (ETMRoutes!$K$2:$K$721=ETMRoutes!$K256)+0 )*1 )</f>
        <v>1</v>
      </c>
      <c r="R256" s="114">
        <f t="array" ref="R256">SUMPRODUCT(  ( (ETMRoutes!$L$2:$L$721=ETMRoutes!$K256)+0 )*1 )</f>
        <v>0</v>
      </c>
      <c r="S256" s="114" t="e">
        <f t="array" aca="1" ref="S256" ca="1">AND(ETMRoutes!$K256=ETMRoutes!$O256, SUMPRODUCT( ( ($K$2:$K256=ETMRoutes!$K256)+0)*1) =1)</f>
        <v>#NAME?</v>
      </c>
      <c r="T256" s="110">
        <f>LEN(ETMRoutes!$K256)</f>
        <v>123</v>
      </c>
      <c r="U256" s="104"/>
      <c r="V256" s="104"/>
      <c r="W256" s="104"/>
      <c r="X256" s="104"/>
      <c r="Y256" s="104"/>
      <c r="Z256" s="104"/>
    </row>
    <row r="257" spans="1:26" ht="14.25" customHeight="1" x14ac:dyDescent="0.2">
      <c r="A257" s="111" t="s">
        <v>51</v>
      </c>
      <c r="B257" s="112">
        <v>366</v>
      </c>
      <c r="C257" s="113" t="str">
        <f>ETMRoutes!$A257 &amp; ETMRoutes!$B257</f>
        <v>MRG366</v>
      </c>
      <c r="D257" s="114" t="e">
        <f t="array" aca="1" ref="D257" ca="1">INDEX(ETMRoutes!$C$2:$C$721, MATCH(1,(ETMRoutes!$O257=ETMRoutes!$K$2:$K$721)*1,0))</f>
        <v>#N/A</v>
      </c>
      <c r="E257" s="114" t="s">
        <v>3566</v>
      </c>
      <c r="F257" s="114" t="str">
        <f>VLOOKUP(ETMRoutes!$N257,Code2Loc,2,FALSE) &amp; "-" &amp; VLOOKUP(ETMRoutes!$M257,Code2Loc,2,FALSE)</f>
        <v>KHADDE-MARGAO</v>
      </c>
      <c r="G257" s="114"/>
      <c r="H257" s="114">
        <v>22</v>
      </c>
      <c r="I257" s="114" t="s">
        <v>12</v>
      </c>
      <c r="J257" s="115" t="s">
        <v>4737</v>
      </c>
      <c r="K257" s="115" t="s">
        <v>4738</v>
      </c>
      <c r="L257" s="110" t="s">
        <v>4739</v>
      </c>
      <c r="M257" s="110" t="s">
        <v>51</v>
      </c>
      <c r="N257" s="110" t="s">
        <v>3568</v>
      </c>
      <c r="O257" s="110" t="e">
        <f t="array" aca="1" ref="O257" ca="1">IFS(
ETMRoutes!$Q257&gt;ETMRoutes!$R257,ETMRoutes!$K257,ETMRoutes!$Q257&lt;ETMRoutes!$R257,ETMRoutes!$L257, TRUE, IF(ETMRoutes!$K257&lt;= ETMRoutes!$L257,ETMRoutes!$K257, ETMRoutes!$L257)
)</f>
        <v>#NAME?</v>
      </c>
      <c r="P257" s="112">
        <f>ETMRoutes!$B257</f>
        <v>366</v>
      </c>
      <c r="Q257" s="113">
        <f t="array" ref="Q257">SUMPRODUCT(  ( (ETMRoutes!$K$2:$K$721=ETMRoutes!$K257)+0 )*1 )</f>
        <v>1</v>
      </c>
      <c r="R257" s="114">
        <f t="array" ref="R257">SUMPRODUCT(  ( (ETMRoutes!$L$2:$L$721=ETMRoutes!$K257)+0 )*1 )</f>
        <v>0</v>
      </c>
      <c r="S257" s="114" t="e">
        <f t="array" aca="1" ref="S257" ca="1">AND(ETMRoutes!$K257=ETMRoutes!$O257, SUMPRODUCT( ( ($K$2:$K257=ETMRoutes!$K257)+0)*1) =1)</f>
        <v>#NAME?</v>
      </c>
      <c r="T257" s="110">
        <f>LEN(ETMRoutes!$K257)</f>
        <v>47</v>
      </c>
      <c r="U257" s="104"/>
      <c r="V257" s="104"/>
      <c r="W257" s="104"/>
      <c r="X257" s="104"/>
      <c r="Y257" s="104"/>
      <c r="Z257" s="104"/>
    </row>
    <row r="258" spans="1:26" ht="14.25" customHeight="1" x14ac:dyDescent="0.2">
      <c r="A258" s="111" t="s">
        <v>51</v>
      </c>
      <c r="B258" s="112">
        <v>367</v>
      </c>
      <c r="C258" s="113" t="str">
        <f>ETMRoutes!$A258 &amp; ETMRoutes!$B258</f>
        <v>MRG367</v>
      </c>
      <c r="D258" s="114" t="e">
        <f t="array" aca="1" ref="D258" ca="1">INDEX(ETMRoutes!$C$2:$C$721, MATCH(1,(ETMRoutes!$O258=ETMRoutes!$K$2:$K$721)*1,0))</f>
        <v>#N/A</v>
      </c>
      <c r="E258" s="114" t="s">
        <v>3569</v>
      </c>
      <c r="F258" s="114" t="str">
        <f>VLOOKUP(ETMRoutes!$N258,Code2Loc,2,FALSE) &amp; "-" &amp; VLOOKUP(ETMRoutes!$M258,Code2Loc,2,FALSE)</f>
        <v>POLLEM-SHRISTHAL</v>
      </c>
      <c r="G258" s="114"/>
      <c r="H258" s="114">
        <v>20</v>
      </c>
      <c r="I258" s="114" t="s">
        <v>12</v>
      </c>
      <c r="J258" s="115" t="s">
        <v>4740</v>
      </c>
      <c r="K258" s="115" t="s">
        <v>4741</v>
      </c>
      <c r="L258" s="110" t="s">
        <v>4742</v>
      </c>
      <c r="M258" s="110" t="s">
        <v>2339</v>
      </c>
      <c r="N258" s="110" t="s">
        <v>3082</v>
      </c>
      <c r="O258" s="110" t="e">
        <f t="array" aca="1" ref="O258" ca="1">IFS(
ETMRoutes!$Q258&gt;ETMRoutes!$R258,ETMRoutes!$K258,ETMRoutes!$Q258&lt;ETMRoutes!$R258,ETMRoutes!$L258, TRUE, IF(ETMRoutes!$K258&lt;= ETMRoutes!$L258,ETMRoutes!$K258, ETMRoutes!$L258)
)</f>
        <v>#NAME?</v>
      </c>
      <c r="P258" s="112">
        <f>ETMRoutes!$B258</f>
        <v>367</v>
      </c>
      <c r="Q258" s="113">
        <f t="array" ref="Q258">SUMPRODUCT(  ( (ETMRoutes!$K$2:$K$721=ETMRoutes!$K258)+0 )*1 )</f>
        <v>1</v>
      </c>
      <c r="R258" s="114">
        <f t="array" ref="R258">SUMPRODUCT(  ( (ETMRoutes!$L$2:$L$721=ETMRoutes!$K258)+0 )*1 )</f>
        <v>0</v>
      </c>
      <c r="S258" s="114" t="e">
        <f t="array" aca="1" ref="S258" ca="1">AND(ETMRoutes!$K258=ETMRoutes!$O258, SUMPRODUCT( ( ($K$2:$K258=ETMRoutes!$K258)+0)*1) =1)</f>
        <v>#NAME?</v>
      </c>
      <c r="T258" s="110">
        <f>LEN(ETMRoutes!$K258)</f>
        <v>51</v>
      </c>
      <c r="U258" s="104"/>
      <c r="V258" s="104"/>
      <c r="W258" s="104"/>
      <c r="X258" s="104"/>
      <c r="Y258" s="104"/>
      <c r="Z258" s="104"/>
    </row>
    <row r="259" spans="1:26" ht="14.25" customHeight="1" x14ac:dyDescent="0.2">
      <c r="A259" s="111" t="s">
        <v>51</v>
      </c>
      <c r="B259" s="112">
        <v>368</v>
      </c>
      <c r="C259" s="113" t="str">
        <f>ETMRoutes!$A259 &amp; ETMRoutes!$B259</f>
        <v>MRG368</v>
      </c>
      <c r="D259" s="114" t="e">
        <f t="array" aca="1" ref="D259" ca="1">INDEX(ETMRoutes!$C$2:$C$721, MATCH(1,(ETMRoutes!$O259=ETMRoutes!$K$2:$K$721)*1,0))</f>
        <v>#N/A</v>
      </c>
      <c r="E259" s="114" t="s">
        <v>3570</v>
      </c>
      <c r="F259" s="114" t="str">
        <f>VLOOKUP(ETMRoutes!$N259,Code2Loc,2,FALSE) &amp; "-" &amp; VLOOKUP(ETMRoutes!$M259,Code2Loc,2,FALSE)</f>
        <v>CURCHOREM-BALLI</v>
      </c>
      <c r="G259" s="114"/>
      <c r="H259" s="114">
        <v>20</v>
      </c>
      <c r="I259" s="114" t="s">
        <v>12</v>
      </c>
      <c r="J259" s="115" t="s">
        <v>4743</v>
      </c>
      <c r="K259" s="115" t="s">
        <v>4744</v>
      </c>
      <c r="L259" s="110" t="s">
        <v>4745</v>
      </c>
      <c r="M259" s="110" t="s">
        <v>2117</v>
      </c>
      <c r="N259" s="110" t="s">
        <v>270</v>
      </c>
      <c r="O259" s="110" t="e">
        <f t="array" aca="1" ref="O259" ca="1">IFS(
ETMRoutes!$Q259&gt;ETMRoutes!$R259,ETMRoutes!$K259,ETMRoutes!$Q259&lt;ETMRoutes!$R259,ETMRoutes!$L259, TRUE, IF(ETMRoutes!$K259&lt;= ETMRoutes!$L259,ETMRoutes!$K259, ETMRoutes!$L259)
)</f>
        <v>#NAME?</v>
      </c>
      <c r="P259" s="112">
        <f>ETMRoutes!$B259</f>
        <v>368</v>
      </c>
      <c r="Q259" s="113">
        <f t="array" ref="Q259">SUMPRODUCT(  ( (ETMRoutes!$K$2:$K$721=ETMRoutes!$K259)+0 )*1 )</f>
        <v>1</v>
      </c>
      <c r="R259" s="114">
        <f t="array" ref="R259">SUMPRODUCT(  ( (ETMRoutes!$L$2:$L$721=ETMRoutes!$K259)+0 )*1 )</f>
        <v>0</v>
      </c>
      <c r="S259" s="114" t="e">
        <f t="array" aca="1" ref="S259" ca="1">AND(ETMRoutes!$K259=ETMRoutes!$O259, SUMPRODUCT( ( ($K$2:$K259=ETMRoutes!$K259)+0)*1) =1)</f>
        <v>#NAME?</v>
      </c>
      <c r="T259" s="110">
        <f>LEN(ETMRoutes!$K259)</f>
        <v>51</v>
      </c>
      <c r="U259" s="104"/>
      <c r="V259" s="104"/>
      <c r="W259" s="104"/>
      <c r="X259" s="104"/>
      <c r="Y259" s="104"/>
      <c r="Z259" s="104"/>
    </row>
    <row r="260" spans="1:26" ht="14.25" customHeight="1" x14ac:dyDescent="0.2">
      <c r="A260" s="111" t="s">
        <v>51</v>
      </c>
      <c r="B260" s="112">
        <v>369</v>
      </c>
      <c r="C260" s="113" t="str">
        <f>ETMRoutes!$A260 &amp; ETMRoutes!$B260</f>
        <v>MRG369</v>
      </c>
      <c r="D260" s="114" t="e">
        <f t="array" aca="1" ref="D260" ca="1">INDEX(ETMRoutes!$C$2:$C$721, MATCH(1,(ETMRoutes!$O260=ETMRoutes!$K$2:$K$721)*1,0))</f>
        <v>#N/A</v>
      </c>
      <c r="E260" s="114" t="s">
        <v>2761</v>
      </c>
      <c r="F260" s="114" t="str">
        <f>VLOOKUP(ETMRoutes!$N260,Code2Loc,2,FALSE) &amp; "-" &amp; VLOOKUP(ETMRoutes!$M260,Code2Loc,2,FALSE)</f>
        <v>NETURLIM-PANAJI</v>
      </c>
      <c r="G260" s="114"/>
      <c r="H260" s="114">
        <v>91</v>
      </c>
      <c r="I260" s="114" t="s">
        <v>12</v>
      </c>
      <c r="J260" s="115" t="s">
        <v>4746</v>
      </c>
      <c r="K260" s="115" t="s">
        <v>4747</v>
      </c>
      <c r="L260" s="110" t="s">
        <v>4748</v>
      </c>
      <c r="M260" s="110" t="s">
        <v>14</v>
      </c>
      <c r="N260" s="110" t="s">
        <v>2698</v>
      </c>
      <c r="O260" s="110" t="e">
        <f t="array" aca="1" ref="O260" ca="1">IFS(
ETMRoutes!$Q260&gt;ETMRoutes!$R260,ETMRoutes!$K260,ETMRoutes!$Q260&lt;ETMRoutes!$R260,ETMRoutes!$L260, TRUE, IF(ETMRoutes!$K260&lt;= ETMRoutes!$L260,ETMRoutes!$K260, ETMRoutes!$L260)
)</f>
        <v>#NAME?</v>
      </c>
      <c r="P260" s="112">
        <f>ETMRoutes!$B260</f>
        <v>369</v>
      </c>
      <c r="Q260" s="113">
        <f t="array" ref="Q260">SUMPRODUCT(  ( (ETMRoutes!$K$2:$K$721=ETMRoutes!$K260)+0 )*1 )</f>
        <v>1</v>
      </c>
      <c r="R260" s="114">
        <f t="array" ref="R260">SUMPRODUCT(  ( (ETMRoutes!$L$2:$L$721=ETMRoutes!$K260)+0 )*1 )</f>
        <v>0</v>
      </c>
      <c r="S260" s="114" t="e">
        <f t="array" aca="1" ref="S260" ca="1">AND(ETMRoutes!$K260=ETMRoutes!$O260, SUMPRODUCT( ( ($K$2:$K260=ETMRoutes!$K260)+0)*1) =1)</f>
        <v>#NAME?</v>
      </c>
      <c r="T260" s="110">
        <f>LEN(ETMRoutes!$K260)</f>
        <v>239</v>
      </c>
      <c r="U260" s="104"/>
      <c r="V260" s="104"/>
      <c r="W260" s="104"/>
      <c r="X260" s="104"/>
      <c r="Y260" s="104"/>
      <c r="Z260" s="104"/>
    </row>
    <row r="261" spans="1:26" ht="14.25" customHeight="1" x14ac:dyDescent="0.2">
      <c r="A261" s="111" t="s">
        <v>51</v>
      </c>
      <c r="B261" s="112">
        <v>370</v>
      </c>
      <c r="C261" s="113" t="str">
        <f>ETMRoutes!$A261 &amp; ETMRoutes!$B261</f>
        <v>MRG370</v>
      </c>
      <c r="D261" s="114" t="e">
        <f t="array" aca="1" ref="D261" ca="1">INDEX(ETMRoutes!$C$2:$C$721, MATCH(1,(ETMRoutes!$O261=ETMRoutes!$K$2:$K$721)*1,0))</f>
        <v>#N/A</v>
      </c>
      <c r="E261" s="114" t="s">
        <v>3576</v>
      </c>
      <c r="F261" s="114" t="str">
        <f>VLOOKUP(ETMRoutes!$N261,Code2Loc,2,FALSE) &amp; "-" &amp; VLOOKUP(ETMRoutes!$M261,Code2Loc,2,FALSE)</f>
        <v>BICHOLIM-PONDA</v>
      </c>
      <c r="G261" s="114"/>
      <c r="H261" s="114">
        <v>43</v>
      </c>
      <c r="I261" s="114" t="s">
        <v>12</v>
      </c>
      <c r="J261" s="115" t="s">
        <v>4749</v>
      </c>
      <c r="K261" s="115" t="s">
        <v>4750</v>
      </c>
      <c r="L261" s="110" t="s">
        <v>4751</v>
      </c>
      <c r="M261" s="110" t="s">
        <v>180</v>
      </c>
      <c r="N261" s="110" t="s">
        <v>130</v>
      </c>
      <c r="O261" s="110" t="e">
        <f t="array" aca="1" ref="O261" ca="1">IFS(
ETMRoutes!$Q261&gt;ETMRoutes!$R261,ETMRoutes!$K261,ETMRoutes!$Q261&lt;ETMRoutes!$R261,ETMRoutes!$L261, TRUE, IF(ETMRoutes!$K261&lt;= ETMRoutes!$L261,ETMRoutes!$K261, ETMRoutes!$L261)
)</f>
        <v>#NAME?</v>
      </c>
      <c r="P261" s="112">
        <f>ETMRoutes!$B261</f>
        <v>370</v>
      </c>
      <c r="Q261" s="113">
        <f t="array" ref="Q261">SUMPRODUCT(  ( (ETMRoutes!$K$2:$K$721=ETMRoutes!$K261)+0 )*1 )</f>
        <v>1</v>
      </c>
      <c r="R261" s="114">
        <f t="array" ref="R261">SUMPRODUCT(  ( (ETMRoutes!$L$2:$L$721=ETMRoutes!$K261)+0 )*1 )</f>
        <v>0</v>
      </c>
      <c r="S261" s="114" t="e">
        <f t="array" aca="1" ref="S261" ca="1">AND(ETMRoutes!$K261=ETMRoutes!$O261, SUMPRODUCT( ( ($K$2:$K261=ETMRoutes!$K261)+0)*1) =1)</f>
        <v>#NAME?</v>
      </c>
      <c r="T261" s="110">
        <f>LEN(ETMRoutes!$K261)</f>
        <v>75</v>
      </c>
      <c r="U261" s="104"/>
      <c r="V261" s="104"/>
      <c r="W261" s="104"/>
      <c r="X261" s="104"/>
      <c r="Y261" s="104"/>
      <c r="Z261" s="104"/>
    </row>
    <row r="262" spans="1:26" ht="14.25" customHeight="1" x14ac:dyDescent="0.2">
      <c r="A262" s="111" t="s">
        <v>51</v>
      </c>
      <c r="B262" s="112">
        <v>371</v>
      </c>
      <c r="C262" s="113" t="str">
        <f>ETMRoutes!$A262 &amp; ETMRoutes!$B262</f>
        <v>MRG371</v>
      </c>
      <c r="D262" s="114" t="e">
        <f t="array" aca="1" ref="D262" ca="1">INDEX(ETMRoutes!$C$2:$C$721, MATCH(1,(ETMRoutes!$O262=ETMRoutes!$K$2:$K$721)*1,0))</f>
        <v>#N/A</v>
      </c>
      <c r="E262" s="114" t="s">
        <v>3586</v>
      </c>
      <c r="F262" s="114" t="str">
        <f>VLOOKUP(ETMRoutes!$N262,Code2Loc,2,FALSE) &amp; "-" &amp; VLOOKUP(ETMRoutes!$M262,Code2Loc,2,FALSE)</f>
        <v>SURLA-PONDA</v>
      </c>
      <c r="G262" s="114"/>
      <c r="H262" s="114">
        <v>25</v>
      </c>
      <c r="I262" s="114" t="s">
        <v>12</v>
      </c>
      <c r="J262" s="115" t="s">
        <v>4752</v>
      </c>
      <c r="K262" s="115" t="s">
        <v>4753</v>
      </c>
      <c r="L262" s="110" t="s">
        <v>4754</v>
      </c>
      <c r="M262" s="110" t="s">
        <v>180</v>
      </c>
      <c r="N262" s="110" t="s">
        <v>455</v>
      </c>
      <c r="O262" s="110" t="e">
        <f t="array" aca="1" ref="O262" ca="1">IFS(
ETMRoutes!$Q262&gt;ETMRoutes!$R262,ETMRoutes!$K262,ETMRoutes!$Q262&lt;ETMRoutes!$R262,ETMRoutes!$L262, TRUE, IF(ETMRoutes!$K262&lt;= ETMRoutes!$L262,ETMRoutes!$K262, ETMRoutes!$L262)
)</f>
        <v>#NAME?</v>
      </c>
      <c r="P262" s="112">
        <f>ETMRoutes!$B262</f>
        <v>371</v>
      </c>
      <c r="Q262" s="113">
        <f t="array" ref="Q262">SUMPRODUCT(  ( (ETMRoutes!$K$2:$K$721=ETMRoutes!$K262)+0 )*1 )</f>
        <v>1</v>
      </c>
      <c r="R262" s="114">
        <f t="array" ref="R262">SUMPRODUCT(  ( (ETMRoutes!$L$2:$L$721=ETMRoutes!$K262)+0 )*1 )</f>
        <v>0</v>
      </c>
      <c r="S262" s="114" t="e">
        <f t="array" aca="1" ref="S262" ca="1">AND(ETMRoutes!$K262=ETMRoutes!$O262, SUMPRODUCT( ( ($K$2:$K262=ETMRoutes!$K262)+0)*1) =1)</f>
        <v>#NAME?</v>
      </c>
      <c r="T262" s="110">
        <f>LEN(ETMRoutes!$K262)</f>
        <v>47</v>
      </c>
      <c r="U262" s="104"/>
      <c r="V262" s="104"/>
      <c r="W262" s="104"/>
      <c r="X262" s="104"/>
      <c r="Y262" s="104"/>
      <c r="Z262" s="104"/>
    </row>
    <row r="263" spans="1:26" ht="14.25" customHeight="1" x14ac:dyDescent="0.2">
      <c r="A263" s="111" t="s">
        <v>51</v>
      </c>
      <c r="B263" s="112">
        <v>372</v>
      </c>
      <c r="C263" s="113" t="str">
        <f>ETMRoutes!$A263 &amp; ETMRoutes!$B263</f>
        <v>MRG372</v>
      </c>
      <c r="D263" s="114" t="e">
        <f t="array" aca="1" ref="D263" ca="1">INDEX(ETMRoutes!$C$2:$C$721, MATCH(1,(ETMRoutes!$O263=ETMRoutes!$K$2:$K$721)*1,0))</f>
        <v>#N/A</v>
      </c>
      <c r="E263" s="114" t="s">
        <v>3587</v>
      </c>
      <c r="F263" s="114" t="e">
        <f>VLOOKUP(ETMRoutes!$N263,Code2Loc,2,FALSE) &amp; "-" &amp; VLOOKUP(ETMRoutes!$M263,Code2Loc,2,FALSE)</f>
        <v>#N/A</v>
      </c>
      <c r="G263" s="114" t="s">
        <v>352</v>
      </c>
      <c r="H263" s="114">
        <v>35</v>
      </c>
      <c r="I263" s="114" t="s">
        <v>12</v>
      </c>
      <c r="J263" s="115" t="s">
        <v>4755</v>
      </c>
      <c r="K263" s="115" t="s">
        <v>13</v>
      </c>
      <c r="L263" s="110" t="s">
        <v>13</v>
      </c>
      <c r="M263" s="110"/>
      <c r="N263" s="110"/>
      <c r="O263" s="110" t="e">
        <f t="array" aca="1" ref="O263" ca="1">IFS(
ETMRoutes!$Q263&gt;ETMRoutes!$R263,ETMRoutes!$K263,ETMRoutes!$Q263&lt;ETMRoutes!$R263,ETMRoutes!$L263, TRUE, IF(ETMRoutes!$K263&lt;= ETMRoutes!$L263,ETMRoutes!$K263, ETMRoutes!$L263)
)</f>
        <v>#NAME?</v>
      </c>
      <c r="P263" s="112">
        <f>ETMRoutes!$B263</f>
        <v>372</v>
      </c>
      <c r="Q263" s="113">
        <f t="array" ref="Q263">SUMPRODUCT(  ( (ETMRoutes!$K$2:$K$721=ETMRoutes!$K263)+0 )*1 )</f>
        <v>5</v>
      </c>
      <c r="R263" s="114">
        <f t="array" ref="R263">SUMPRODUCT(  ( (ETMRoutes!$L$2:$L$721=ETMRoutes!$K263)+0 )*1 )</f>
        <v>5</v>
      </c>
      <c r="S263" s="114" t="e">
        <f t="array" aca="1" ref="S263" ca="1">AND(ETMRoutes!$K263=ETMRoutes!$O263, SUMPRODUCT( ( ($K$2:$K263=ETMRoutes!$K263)+0)*1) =1)</f>
        <v>#NAME?</v>
      </c>
      <c r="T263" s="110">
        <f>LEN(ETMRoutes!$K263)</f>
        <v>0</v>
      </c>
      <c r="U263" s="104"/>
      <c r="V263" s="104"/>
      <c r="W263" s="104"/>
      <c r="X263" s="104"/>
      <c r="Y263" s="104"/>
      <c r="Z263" s="104"/>
    </row>
    <row r="264" spans="1:26" ht="14.25" customHeight="1" x14ac:dyDescent="0.2">
      <c r="A264" s="111" t="s">
        <v>51</v>
      </c>
      <c r="B264" s="112">
        <v>373</v>
      </c>
      <c r="C264" s="113" t="str">
        <f>ETMRoutes!$A264 &amp; ETMRoutes!$B264</f>
        <v>MRG373</v>
      </c>
      <c r="D264" s="114" t="e">
        <f t="array" aca="1" ref="D264" ca="1">INDEX(ETMRoutes!$C$2:$C$721, MATCH(1,(ETMRoutes!$O264=ETMRoutes!$K$2:$K$721)*1,0))</f>
        <v>#N/A</v>
      </c>
      <c r="E264" s="114" t="s">
        <v>3588</v>
      </c>
      <c r="F264" s="114" t="e">
        <f>VLOOKUP(ETMRoutes!$N264,Code2Loc,2,FALSE) &amp; "-" &amp; VLOOKUP(ETMRoutes!$M264,Code2Loc,2,FALSE)</f>
        <v>#N/A</v>
      </c>
      <c r="G264" s="114" t="s">
        <v>352</v>
      </c>
      <c r="H264" s="114">
        <v>40</v>
      </c>
      <c r="I264" s="114" t="s">
        <v>12</v>
      </c>
      <c r="J264" s="115" t="s">
        <v>4756</v>
      </c>
      <c r="K264" s="115" t="s">
        <v>13</v>
      </c>
      <c r="L264" s="110" t="s">
        <v>13</v>
      </c>
      <c r="M264" s="110"/>
      <c r="N264" s="110"/>
      <c r="O264" s="110" t="e">
        <f t="array" aca="1" ref="O264" ca="1">IFS(
ETMRoutes!$Q264&gt;ETMRoutes!$R264,ETMRoutes!$K264,ETMRoutes!$Q264&lt;ETMRoutes!$R264,ETMRoutes!$L264, TRUE, IF(ETMRoutes!$K264&lt;= ETMRoutes!$L264,ETMRoutes!$K264, ETMRoutes!$L264)
)</f>
        <v>#NAME?</v>
      </c>
      <c r="P264" s="112">
        <f>ETMRoutes!$B264</f>
        <v>373</v>
      </c>
      <c r="Q264" s="113">
        <f t="array" ref="Q264">SUMPRODUCT(  ( (ETMRoutes!$K$2:$K$721=ETMRoutes!$K264)+0 )*1 )</f>
        <v>5</v>
      </c>
      <c r="R264" s="114">
        <f t="array" ref="R264">SUMPRODUCT(  ( (ETMRoutes!$L$2:$L$721=ETMRoutes!$K264)+0 )*1 )</f>
        <v>5</v>
      </c>
      <c r="S264" s="114" t="e">
        <f t="array" aca="1" ref="S264" ca="1">AND(ETMRoutes!$K264=ETMRoutes!$O264, SUMPRODUCT( ( ($K$2:$K264=ETMRoutes!$K264)+0)*1) =1)</f>
        <v>#NAME?</v>
      </c>
      <c r="T264" s="110">
        <f>LEN(ETMRoutes!$K264)</f>
        <v>0</v>
      </c>
      <c r="U264" s="104"/>
      <c r="V264" s="104"/>
      <c r="W264" s="104"/>
      <c r="X264" s="104"/>
      <c r="Y264" s="104"/>
      <c r="Z264" s="104"/>
    </row>
    <row r="265" spans="1:26" ht="14.25" customHeight="1" x14ac:dyDescent="0.2">
      <c r="A265" s="111" t="s">
        <v>51</v>
      </c>
      <c r="B265" s="112">
        <v>374</v>
      </c>
      <c r="C265" s="113" t="str">
        <f>ETMRoutes!$A265 &amp; ETMRoutes!$B265</f>
        <v>MRG374</v>
      </c>
      <c r="D265" s="114" t="e">
        <f t="array" aca="1" ref="D265" ca="1">INDEX(ETMRoutes!$C$2:$C$721, MATCH(1,(ETMRoutes!$O265=ETMRoutes!$K$2:$K$721)*1,0))</f>
        <v>#N/A</v>
      </c>
      <c r="E265" s="114" t="s">
        <v>3590</v>
      </c>
      <c r="F265" s="114" t="e">
        <f>VLOOKUP(ETMRoutes!$N265,Code2Loc,2,FALSE) &amp; "-" &amp; VLOOKUP(ETMRoutes!$M265,Code2Loc,2,FALSE)</f>
        <v>#N/A</v>
      </c>
      <c r="G265" s="114" t="s">
        <v>2449</v>
      </c>
      <c r="H265" s="114">
        <v>22</v>
      </c>
      <c r="I265" s="114" t="s">
        <v>12</v>
      </c>
      <c r="J265" s="115" t="s">
        <v>4757</v>
      </c>
      <c r="K265" s="115" t="s">
        <v>13</v>
      </c>
      <c r="L265" s="110" t="s">
        <v>13</v>
      </c>
      <c r="M265" s="110"/>
      <c r="N265" s="110"/>
      <c r="O265" s="110" t="e">
        <f t="array" aca="1" ref="O265" ca="1">IFS(
ETMRoutes!$Q265&gt;ETMRoutes!$R265,ETMRoutes!$K265,ETMRoutes!$Q265&lt;ETMRoutes!$R265,ETMRoutes!$L265, TRUE, IF(ETMRoutes!$K265&lt;= ETMRoutes!$L265,ETMRoutes!$K265, ETMRoutes!$L265)
)</f>
        <v>#NAME?</v>
      </c>
      <c r="P265" s="112">
        <f>ETMRoutes!$B265</f>
        <v>374</v>
      </c>
      <c r="Q265" s="113">
        <f t="array" ref="Q265">SUMPRODUCT(  ( (ETMRoutes!$K$2:$K$721=ETMRoutes!$K265)+0 )*1 )</f>
        <v>5</v>
      </c>
      <c r="R265" s="114">
        <f t="array" ref="R265">SUMPRODUCT(  ( (ETMRoutes!$L$2:$L$721=ETMRoutes!$K265)+0 )*1 )</f>
        <v>5</v>
      </c>
      <c r="S265" s="114" t="e">
        <f t="array" aca="1" ref="S265" ca="1">AND(ETMRoutes!$K265=ETMRoutes!$O265, SUMPRODUCT( ( ($K$2:$K265=ETMRoutes!$K265)+0)*1) =1)</f>
        <v>#NAME?</v>
      </c>
      <c r="T265" s="110">
        <f>LEN(ETMRoutes!$K265)</f>
        <v>0</v>
      </c>
      <c r="U265" s="104"/>
      <c r="V265" s="104"/>
      <c r="W265" s="104"/>
      <c r="X265" s="104"/>
      <c r="Y265" s="104"/>
      <c r="Z265" s="104"/>
    </row>
    <row r="266" spans="1:26" ht="14.25" customHeight="1" x14ac:dyDescent="0.2">
      <c r="A266" s="111" t="s">
        <v>51</v>
      </c>
      <c r="B266" s="112">
        <v>375</v>
      </c>
      <c r="C266" s="113" t="str">
        <f>ETMRoutes!$A266 &amp; ETMRoutes!$B266</f>
        <v>MRG375</v>
      </c>
      <c r="D266" s="114" t="e">
        <f t="array" aca="1" ref="D266" ca="1">INDEX(ETMRoutes!$C$2:$C$721, MATCH(1,(ETMRoutes!$O266=ETMRoutes!$K$2:$K$721)*1,0))</f>
        <v>#N/A</v>
      </c>
      <c r="E266" s="114" t="s">
        <v>3603</v>
      </c>
      <c r="F266" s="114" t="e">
        <f>VLOOKUP(ETMRoutes!$N266,Code2Loc,2,FALSE) &amp; "-" &amp; VLOOKUP(ETMRoutes!$M266,Code2Loc,2,FALSE)</f>
        <v>#N/A</v>
      </c>
      <c r="G266" s="114" t="s">
        <v>2449</v>
      </c>
      <c r="H266" s="114">
        <v>7</v>
      </c>
      <c r="I266" s="114" t="s">
        <v>12</v>
      </c>
      <c r="J266" s="115" t="s">
        <v>4758</v>
      </c>
      <c r="K266" s="115" t="s">
        <v>13</v>
      </c>
      <c r="L266" s="110" t="s">
        <v>13</v>
      </c>
      <c r="M266" s="110"/>
      <c r="N266" s="110"/>
      <c r="O266" s="110" t="e">
        <f t="array" aca="1" ref="O266" ca="1">IFS(
ETMRoutes!$Q266&gt;ETMRoutes!$R266,ETMRoutes!$K266,ETMRoutes!$Q266&lt;ETMRoutes!$R266,ETMRoutes!$L266, TRUE, IF(ETMRoutes!$K266&lt;= ETMRoutes!$L266,ETMRoutes!$K266, ETMRoutes!$L266)
)</f>
        <v>#NAME?</v>
      </c>
      <c r="P266" s="112">
        <f>ETMRoutes!$B266</f>
        <v>375</v>
      </c>
      <c r="Q266" s="113">
        <f t="array" ref="Q266">SUMPRODUCT(  ( (ETMRoutes!$K$2:$K$721=ETMRoutes!$K266)+0 )*1 )</f>
        <v>5</v>
      </c>
      <c r="R266" s="114">
        <f t="array" ref="R266">SUMPRODUCT(  ( (ETMRoutes!$L$2:$L$721=ETMRoutes!$K266)+0 )*1 )</f>
        <v>5</v>
      </c>
      <c r="S266" s="114" t="e">
        <f t="array" aca="1" ref="S266" ca="1">AND(ETMRoutes!$K266=ETMRoutes!$O266, SUMPRODUCT( ( ($K$2:$K266=ETMRoutes!$K266)+0)*1) =1)</f>
        <v>#NAME?</v>
      </c>
      <c r="T266" s="110">
        <f>LEN(ETMRoutes!$K266)</f>
        <v>0</v>
      </c>
      <c r="U266" s="104"/>
      <c r="V266" s="104"/>
      <c r="W266" s="104"/>
      <c r="X266" s="104"/>
      <c r="Y266" s="104"/>
      <c r="Z266" s="104"/>
    </row>
    <row r="267" spans="1:26" ht="14.25" customHeight="1" x14ac:dyDescent="0.2">
      <c r="A267" s="111" t="s">
        <v>51</v>
      </c>
      <c r="B267" s="112">
        <v>376</v>
      </c>
      <c r="C267" s="113" t="str">
        <f>ETMRoutes!$A267 &amp; ETMRoutes!$B267</f>
        <v>MRG376</v>
      </c>
      <c r="D267" s="114" t="e">
        <f t="array" aca="1" ref="D267" ca="1">INDEX(ETMRoutes!$C$2:$C$721, MATCH(1,(ETMRoutes!$O267=ETMRoutes!$K$2:$K$721)*1,0))</f>
        <v>#N/A</v>
      </c>
      <c r="E267" s="114" t="s">
        <v>3604</v>
      </c>
      <c r="F267" s="114" t="e">
        <f>VLOOKUP(ETMRoutes!$N267,Code2Loc,2,FALSE) &amp; "-" &amp; VLOOKUP(ETMRoutes!$M267,Code2Loc,2,FALSE)</f>
        <v>#N/A</v>
      </c>
      <c r="G267" s="114" t="s">
        <v>3596</v>
      </c>
      <c r="H267" s="114">
        <v>16</v>
      </c>
      <c r="I267" s="114" t="s">
        <v>12</v>
      </c>
      <c r="J267" s="115" t="s">
        <v>4759</v>
      </c>
      <c r="K267" s="115" t="s">
        <v>13</v>
      </c>
      <c r="L267" s="110" t="s">
        <v>13</v>
      </c>
      <c r="M267" s="110"/>
      <c r="N267" s="110"/>
      <c r="O267" s="110" t="e">
        <f t="array" aca="1" ref="O267" ca="1">IFS(
ETMRoutes!$Q267&gt;ETMRoutes!$R267,ETMRoutes!$K267,ETMRoutes!$Q267&lt;ETMRoutes!$R267,ETMRoutes!$L267, TRUE, IF(ETMRoutes!$K267&lt;= ETMRoutes!$L267,ETMRoutes!$K267, ETMRoutes!$L267)
)</f>
        <v>#NAME?</v>
      </c>
      <c r="P267" s="112">
        <f>ETMRoutes!$B267</f>
        <v>376</v>
      </c>
      <c r="Q267" s="113">
        <f t="array" ref="Q267">SUMPRODUCT(  ( (ETMRoutes!$K$2:$K$721=ETMRoutes!$K267)+0 )*1 )</f>
        <v>5</v>
      </c>
      <c r="R267" s="114">
        <f t="array" ref="R267">SUMPRODUCT(  ( (ETMRoutes!$L$2:$L$721=ETMRoutes!$K267)+0 )*1 )</f>
        <v>5</v>
      </c>
      <c r="S267" s="114" t="e">
        <f t="array" aca="1" ref="S267" ca="1">AND(ETMRoutes!$K267=ETMRoutes!$O267, SUMPRODUCT( ( ($K$2:$K267=ETMRoutes!$K267)+0)*1) =1)</f>
        <v>#NAME?</v>
      </c>
      <c r="T267" s="110">
        <f>LEN(ETMRoutes!$K267)</f>
        <v>0</v>
      </c>
      <c r="U267" s="104"/>
      <c r="V267" s="104"/>
      <c r="W267" s="104"/>
      <c r="X267" s="104"/>
      <c r="Y267" s="104"/>
      <c r="Z267" s="104"/>
    </row>
    <row r="268" spans="1:26" ht="14.25" customHeight="1" x14ac:dyDescent="0.2">
      <c r="A268" s="111" t="s">
        <v>14</v>
      </c>
      <c r="B268" s="112">
        <v>1</v>
      </c>
      <c r="C268" s="113" t="str">
        <f>ETMRoutes!$A268 &amp; ETMRoutes!$B268</f>
        <v>PNJ1</v>
      </c>
      <c r="D268" s="114" t="e">
        <f t="array" aca="1" ref="D268" ca="1">INDEX(ETMRoutes!$C$2:$C$721, MATCH(1,(ETMRoutes!$O268=ETMRoutes!$K$2:$K$721)*1,0))</f>
        <v>#N/A</v>
      </c>
      <c r="E268" s="114" t="s">
        <v>10</v>
      </c>
      <c r="F268" s="114" t="str">
        <f>VLOOKUP(ETMRoutes!$N268,Code2Loc,2,FALSE) &amp; "-" &amp; VLOOKUP(ETMRoutes!$M268,Code2Loc,2,FALSE)</f>
        <v>MARGAO-PANAJI</v>
      </c>
      <c r="G268" s="114" t="s">
        <v>29</v>
      </c>
      <c r="H268" s="114">
        <v>31</v>
      </c>
      <c r="I268" s="114" t="s">
        <v>12</v>
      </c>
      <c r="J268" s="115" t="s">
        <v>4760</v>
      </c>
      <c r="K268" s="115" t="s">
        <v>4055</v>
      </c>
      <c r="L268" s="110" t="s">
        <v>4054</v>
      </c>
      <c r="M268" s="110" t="s">
        <v>14</v>
      </c>
      <c r="N268" s="110" t="s">
        <v>51</v>
      </c>
      <c r="O268" s="110" t="e">
        <f t="array" aca="1" ref="O268" ca="1">IFS(
ETMRoutes!$Q268&gt;ETMRoutes!$R268,ETMRoutes!$K268,ETMRoutes!$Q268&lt;ETMRoutes!$R268,ETMRoutes!$L268, TRUE, IF(ETMRoutes!$K268&lt;= ETMRoutes!$L268,ETMRoutes!$K268, ETMRoutes!$L268)
)</f>
        <v>#NAME?</v>
      </c>
      <c r="P268" s="112">
        <f>ETMRoutes!$B268</f>
        <v>1</v>
      </c>
      <c r="Q268" s="113">
        <f t="array" ref="Q268">SUMPRODUCT(  ( (ETMRoutes!$K$2:$K$721=ETMRoutes!$K268)+0 )*1 )</f>
        <v>3</v>
      </c>
      <c r="R268" s="114">
        <f t="array" ref="R268">SUMPRODUCT(  ( (ETMRoutes!$L$2:$L$721=ETMRoutes!$K268)+0 )*1 )</f>
        <v>5</v>
      </c>
      <c r="S268" s="114" t="e">
        <f t="array" aca="1" ref="S268" ca="1">AND(ETMRoutes!$K268=ETMRoutes!$O268, SUMPRODUCT( ( ($K$2:$K268=ETMRoutes!$K268)+0)*1) =1)</f>
        <v>#NAME?</v>
      </c>
      <c r="T268" s="110">
        <f>LEN(ETMRoutes!$K268)</f>
        <v>75</v>
      </c>
      <c r="U268" s="104"/>
      <c r="V268" s="104"/>
      <c r="W268" s="104"/>
      <c r="X268" s="104"/>
      <c r="Y268" s="104"/>
      <c r="Z268" s="104"/>
    </row>
    <row r="269" spans="1:26" ht="14.25" customHeight="1" x14ac:dyDescent="0.2">
      <c r="A269" s="111" t="s">
        <v>14</v>
      </c>
      <c r="B269" s="112">
        <v>2</v>
      </c>
      <c r="C269" s="113" t="str">
        <f>ETMRoutes!$A269 &amp; ETMRoutes!$B269</f>
        <v>PNJ2</v>
      </c>
      <c r="D269" s="114" t="e">
        <f t="array" aca="1" ref="D269" ca="1">INDEX(ETMRoutes!$C$2:$C$721, MATCH(1,(ETMRoutes!$O269=ETMRoutes!$K$2:$K$721)*1,0))</f>
        <v>#N/A</v>
      </c>
      <c r="E269" s="114" t="s">
        <v>52</v>
      </c>
      <c r="F269" s="114" t="str">
        <f>VLOOKUP(ETMRoutes!$N269,Code2Loc,2,FALSE) &amp; "-" &amp; VLOOKUP(ETMRoutes!$M269,Code2Loc,2,FALSE)</f>
        <v>VASCO-PANAJI</v>
      </c>
      <c r="G269" s="114" t="s">
        <v>29</v>
      </c>
      <c r="H269" s="114">
        <v>30</v>
      </c>
      <c r="I269" s="114" t="s">
        <v>12</v>
      </c>
      <c r="J269" s="115" t="s">
        <v>4083</v>
      </c>
      <c r="K269" s="115" t="s">
        <v>4084</v>
      </c>
      <c r="L269" s="110" t="s">
        <v>4085</v>
      </c>
      <c r="M269" s="110" t="s">
        <v>14</v>
      </c>
      <c r="N269" s="110" t="s">
        <v>70</v>
      </c>
      <c r="O269" s="110" t="e">
        <f t="array" aca="1" ref="O269" ca="1">IFS(
ETMRoutes!$Q269&gt;ETMRoutes!$R269,ETMRoutes!$K269,ETMRoutes!$Q269&lt;ETMRoutes!$R269,ETMRoutes!$L269, TRUE, IF(ETMRoutes!$K269&lt;= ETMRoutes!$L269,ETMRoutes!$K269, ETMRoutes!$L269)
)</f>
        <v>#NAME?</v>
      </c>
      <c r="P269" s="112">
        <f>ETMRoutes!$B269</f>
        <v>2</v>
      </c>
      <c r="Q269" s="113">
        <f t="array" ref="Q269">SUMPRODUCT(  ( (ETMRoutes!$K$2:$K$721=ETMRoutes!$K269)+0 )*1 )</f>
        <v>2</v>
      </c>
      <c r="R269" s="114">
        <f t="array" ref="R269">SUMPRODUCT(  ( (ETMRoutes!$L$2:$L$721=ETMRoutes!$K269)+0 )*1 )</f>
        <v>1</v>
      </c>
      <c r="S269" s="114" t="e">
        <f t="array" aca="1" ref="S269" ca="1">AND(ETMRoutes!$K269=ETMRoutes!$O269, SUMPRODUCT( ( ($K$2:$K269=ETMRoutes!$K269)+0)*1) =1)</f>
        <v>#NAME?</v>
      </c>
      <c r="T269" s="110">
        <f>LEN(ETMRoutes!$K269)</f>
        <v>71</v>
      </c>
      <c r="U269" s="104"/>
      <c r="V269" s="104"/>
      <c r="W269" s="104"/>
      <c r="X269" s="104"/>
      <c r="Y269" s="104"/>
      <c r="Z269" s="104"/>
    </row>
    <row r="270" spans="1:26" ht="14.25" customHeight="1" x14ac:dyDescent="0.2">
      <c r="A270" s="111" t="s">
        <v>14</v>
      </c>
      <c r="B270" s="112">
        <v>3</v>
      </c>
      <c r="C270" s="113" t="str">
        <f>ETMRoutes!$A270 &amp; ETMRoutes!$B270</f>
        <v>PNJ3</v>
      </c>
      <c r="D270" s="114" t="e">
        <f t="array" aca="1" ref="D270" ca="1">INDEX(ETMRoutes!$C$2:$C$721, MATCH(1,(ETMRoutes!$O270=ETMRoutes!$K$2:$K$721)*1,0))</f>
        <v>#N/A</v>
      </c>
      <c r="E270" s="114" t="s">
        <v>52</v>
      </c>
      <c r="F270" s="114" t="str">
        <f>VLOOKUP(ETMRoutes!$N270,Code2Loc,2,FALSE) &amp; "-" &amp; VLOOKUP(ETMRoutes!$M270,Code2Loc,2,FALSE)</f>
        <v>VASCO-PANAJI</v>
      </c>
      <c r="G270" s="114"/>
      <c r="H270" s="114">
        <v>35</v>
      </c>
      <c r="I270" s="114" t="s">
        <v>12</v>
      </c>
      <c r="J270" s="115" t="s">
        <v>4761</v>
      </c>
      <c r="K270" s="115" t="s">
        <v>4762</v>
      </c>
      <c r="L270" s="110" t="s">
        <v>4763</v>
      </c>
      <c r="M270" s="110" t="s">
        <v>14</v>
      </c>
      <c r="N270" s="110" t="s">
        <v>70</v>
      </c>
      <c r="O270" s="110" t="e">
        <f t="array" aca="1" ref="O270" ca="1">IFS(
ETMRoutes!$Q270&gt;ETMRoutes!$R270,ETMRoutes!$K270,ETMRoutes!$Q270&lt;ETMRoutes!$R270,ETMRoutes!$L270, TRUE, IF(ETMRoutes!$K270&lt;= ETMRoutes!$L270,ETMRoutes!$K270, ETMRoutes!$L270)
)</f>
        <v>#NAME?</v>
      </c>
      <c r="P270" s="112">
        <f>ETMRoutes!$B270</f>
        <v>3</v>
      </c>
      <c r="Q270" s="113">
        <f t="array" ref="Q270">SUMPRODUCT(  ( (ETMRoutes!$K$2:$K$721=ETMRoutes!$K270)+0 )*1 )</f>
        <v>1</v>
      </c>
      <c r="R270" s="114">
        <f t="array" ref="R270">SUMPRODUCT(  ( (ETMRoutes!$L$2:$L$721=ETMRoutes!$K270)+0 )*1 )</f>
        <v>0</v>
      </c>
      <c r="S270" s="114" t="e">
        <f t="array" aca="1" ref="S270" ca="1">AND(ETMRoutes!$K270=ETMRoutes!$O270, SUMPRODUCT( ( ($K$2:$K270=ETMRoutes!$K270)+0)*1) =1)</f>
        <v>#NAME?</v>
      </c>
      <c r="T270" s="110">
        <f>LEN(ETMRoutes!$K270)</f>
        <v>99</v>
      </c>
      <c r="U270" s="104"/>
      <c r="V270" s="104"/>
      <c r="W270" s="104"/>
      <c r="X270" s="104"/>
      <c r="Y270" s="104"/>
      <c r="Z270" s="104"/>
    </row>
    <row r="271" spans="1:26" ht="14.25" customHeight="1" x14ac:dyDescent="0.2">
      <c r="A271" s="111" t="s">
        <v>14</v>
      </c>
      <c r="B271" s="112">
        <v>4</v>
      </c>
      <c r="C271" s="113" t="str">
        <f>ETMRoutes!$A271 &amp; ETMRoutes!$B271</f>
        <v>PNJ4</v>
      </c>
      <c r="D271" s="114" t="e">
        <f t="array" aca="1" ref="D271" ca="1">INDEX(ETMRoutes!$C$2:$C$721, MATCH(1,(ETMRoutes!$O271=ETMRoutes!$K$2:$K$721)*1,0))</f>
        <v>#N/A</v>
      </c>
      <c r="E271" s="114" t="s">
        <v>71</v>
      </c>
      <c r="F271" s="114" t="str">
        <f>VLOOKUP(ETMRoutes!$N271,Code2Loc,2,FALSE) &amp; "-" &amp; VLOOKUP(ETMRoutes!$M271,Code2Loc,2,FALSE)</f>
        <v>HARBOUR-PANAJI</v>
      </c>
      <c r="G271" s="114" t="s">
        <v>29</v>
      </c>
      <c r="H271" s="114">
        <v>34</v>
      </c>
      <c r="I271" s="114" t="s">
        <v>12</v>
      </c>
      <c r="J271" s="115" t="s">
        <v>4764</v>
      </c>
      <c r="K271" s="115" t="s">
        <v>4765</v>
      </c>
      <c r="L271" s="110" t="s">
        <v>4766</v>
      </c>
      <c r="M271" s="110" t="s">
        <v>14</v>
      </c>
      <c r="N271" s="110" t="s">
        <v>75</v>
      </c>
      <c r="O271" s="110" t="e">
        <f t="array" aca="1" ref="O271" ca="1">IFS(
ETMRoutes!$Q271&gt;ETMRoutes!$R271,ETMRoutes!$K271,ETMRoutes!$Q271&lt;ETMRoutes!$R271,ETMRoutes!$L271, TRUE, IF(ETMRoutes!$K271&lt;= ETMRoutes!$L271,ETMRoutes!$K271, ETMRoutes!$L271)
)</f>
        <v>#NAME?</v>
      </c>
      <c r="P271" s="112">
        <f>ETMRoutes!$B271</f>
        <v>4</v>
      </c>
      <c r="Q271" s="113">
        <f t="array" ref="Q271">SUMPRODUCT(  ( (ETMRoutes!$K$2:$K$721=ETMRoutes!$K271)+0 )*1 )</f>
        <v>2</v>
      </c>
      <c r="R271" s="114">
        <f t="array" ref="R271">SUMPRODUCT(  ( (ETMRoutes!$L$2:$L$721=ETMRoutes!$K271)+0 )*1 )</f>
        <v>1</v>
      </c>
      <c r="S271" s="114" t="e">
        <f t="array" aca="1" ref="S271" ca="1">AND(ETMRoutes!$K271=ETMRoutes!$O271, SUMPRODUCT( ( ($K$2:$K271=ETMRoutes!$K271)+0)*1) =1)</f>
        <v>#NAME?</v>
      </c>
      <c r="T271" s="110">
        <f>LEN(ETMRoutes!$K271)</f>
        <v>79</v>
      </c>
      <c r="U271" s="104"/>
      <c r="V271" s="104"/>
      <c r="W271" s="104"/>
      <c r="X271" s="104"/>
      <c r="Y271" s="104"/>
      <c r="Z271" s="104"/>
    </row>
    <row r="272" spans="1:26" ht="14.25" customHeight="1" x14ac:dyDescent="0.2">
      <c r="A272" s="111" t="s">
        <v>14</v>
      </c>
      <c r="B272" s="112">
        <v>5</v>
      </c>
      <c r="C272" s="113" t="str">
        <f>ETMRoutes!$A272 &amp; ETMRoutes!$B272</f>
        <v>PNJ5</v>
      </c>
      <c r="D272" s="114" t="e">
        <f t="array" aca="1" ref="D272" ca="1">INDEX(ETMRoutes!$C$2:$C$721, MATCH(1,(ETMRoutes!$O272=ETMRoutes!$K$2:$K$721)*1,0))</f>
        <v>#N/A</v>
      </c>
      <c r="E272" s="114" t="s">
        <v>10</v>
      </c>
      <c r="F272" s="114" t="str">
        <f>VLOOKUP(ETMRoutes!$N272,Code2Loc,2,FALSE) &amp; "-" &amp; VLOOKUP(ETMRoutes!$M272,Code2Loc,2,FALSE)</f>
        <v>MARGAO-PANAJI</v>
      </c>
      <c r="G272" s="114" t="s">
        <v>179</v>
      </c>
      <c r="H272" s="114">
        <v>46</v>
      </c>
      <c r="I272" s="114" t="s">
        <v>12</v>
      </c>
      <c r="J272" s="115" t="s">
        <v>4767</v>
      </c>
      <c r="K272" s="115" t="s">
        <v>4768</v>
      </c>
      <c r="L272" s="110" t="s">
        <v>4769</v>
      </c>
      <c r="M272" s="110" t="s">
        <v>14</v>
      </c>
      <c r="N272" s="110" t="s">
        <v>51</v>
      </c>
      <c r="O272" s="110" t="e">
        <f t="array" aca="1" ref="O272" ca="1">IFS(
ETMRoutes!$Q272&gt;ETMRoutes!$R272,ETMRoutes!$K272,ETMRoutes!$Q272&lt;ETMRoutes!$R272,ETMRoutes!$L272, TRUE, IF(ETMRoutes!$K272&lt;= ETMRoutes!$L272,ETMRoutes!$K272, ETMRoutes!$L272)
)</f>
        <v>#NAME?</v>
      </c>
      <c r="P272" s="112">
        <f>ETMRoutes!$B272</f>
        <v>5</v>
      </c>
      <c r="Q272" s="113">
        <f t="array" ref="Q272">SUMPRODUCT(  ( (ETMRoutes!$K$2:$K$721=ETMRoutes!$K272)+0 )*1 )</f>
        <v>2</v>
      </c>
      <c r="R272" s="114">
        <f t="array" ref="R272">SUMPRODUCT(  ( (ETMRoutes!$L$2:$L$721=ETMRoutes!$K272)+0 )*1 )</f>
        <v>0</v>
      </c>
      <c r="S272" s="114" t="e">
        <f t="array" aca="1" ref="S272" ca="1">AND(ETMRoutes!$K272=ETMRoutes!$O272, SUMPRODUCT( ( ($K$2:$K272=ETMRoutes!$K272)+0)*1) =1)</f>
        <v>#NAME?</v>
      </c>
      <c r="T272" s="110">
        <f>LEN(ETMRoutes!$K272)</f>
        <v>135</v>
      </c>
      <c r="U272" s="104"/>
      <c r="V272" s="104"/>
      <c r="W272" s="104"/>
      <c r="X272" s="104"/>
      <c r="Y272" s="104"/>
      <c r="Z272" s="104"/>
    </row>
    <row r="273" spans="1:26" ht="14.25" customHeight="1" x14ac:dyDescent="0.2">
      <c r="A273" s="111" t="s">
        <v>14</v>
      </c>
      <c r="B273" s="112">
        <v>6</v>
      </c>
      <c r="C273" s="113" t="str">
        <f>ETMRoutes!$A273 &amp; ETMRoutes!$B273</f>
        <v>PNJ6</v>
      </c>
      <c r="D273" s="114" t="e">
        <f t="array" aca="1" ref="D273" ca="1">INDEX(ETMRoutes!$C$2:$C$721, MATCH(1,(ETMRoutes!$O273=ETMRoutes!$K$2:$K$721)*1,0))</f>
        <v>#N/A</v>
      </c>
      <c r="E273" s="114" t="s">
        <v>10</v>
      </c>
      <c r="F273" s="114" t="str">
        <f>VLOOKUP(ETMRoutes!$N273,Code2Loc,2,FALSE) &amp; "-" &amp; VLOOKUP(ETMRoutes!$M273,Code2Loc,2,FALSE)</f>
        <v>MARGAO-PANAJI</v>
      </c>
      <c r="G273" s="114"/>
      <c r="H273" s="114">
        <v>84</v>
      </c>
      <c r="I273" s="114" t="s">
        <v>12</v>
      </c>
      <c r="J273" s="115" t="s">
        <v>4770</v>
      </c>
      <c r="K273" s="115" t="s">
        <v>4771</v>
      </c>
      <c r="L273" s="110" t="s">
        <v>4772</v>
      </c>
      <c r="M273" s="110" t="s">
        <v>14</v>
      </c>
      <c r="N273" s="110" t="s">
        <v>51</v>
      </c>
      <c r="O273" s="110" t="e">
        <f t="array" aca="1" ref="O273" ca="1">IFS(
ETMRoutes!$Q273&gt;ETMRoutes!$R273,ETMRoutes!$K273,ETMRoutes!$Q273&lt;ETMRoutes!$R273,ETMRoutes!$L273, TRUE, IF(ETMRoutes!$K273&lt;= ETMRoutes!$L273,ETMRoutes!$K273, ETMRoutes!$L273)
)</f>
        <v>#NAME?</v>
      </c>
      <c r="P273" s="112">
        <f>ETMRoutes!$B273</f>
        <v>6</v>
      </c>
      <c r="Q273" s="113">
        <f t="array" ref="Q273">SUMPRODUCT(  ( (ETMRoutes!$K$2:$K$721=ETMRoutes!$K273)+0 )*1 )</f>
        <v>2</v>
      </c>
      <c r="R273" s="114">
        <f t="array" ref="R273">SUMPRODUCT(  ( (ETMRoutes!$L$2:$L$721=ETMRoutes!$K273)+0 )*1 )</f>
        <v>0</v>
      </c>
      <c r="S273" s="114" t="e">
        <f t="array" aca="1" ref="S273" ca="1">AND(ETMRoutes!$K273=ETMRoutes!$O273, SUMPRODUCT( ( ($K$2:$K273=ETMRoutes!$K273)+0)*1) =1)</f>
        <v>#NAME?</v>
      </c>
      <c r="T273" s="110">
        <f>LEN(ETMRoutes!$K273)</f>
        <v>263</v>
      </c>
      <c r="U273" s="104"/>
      <c r="V273" s="104"/>
      <c r="W273" s="104"/>
      <c r="X273" s="104"/>
      <c r="Y273" s="104"/>
      <c r="Z273" s="104"/>
    </row>
    <row r="274" spans="1:26" ht="14.25" customHeight="1" x14ac:dyDescent="0.2">
      <c r="A274" s="111" t="s">
        <v>14</v>
      </c>
      <c r="B274" s="112">
        <v>7</v>
      </c>
      <c r="C274" s="113" t="str">
        <f>ETMRoutes!$A274 &amp; ETMRoutes!$B274</f>
        <v>PNJ7</v>
      </c>
      <c r="D274" s="114" t="e">
        <f t="array" aca="1" ref="D274" ca="1">INDEX(ETMRoutes!$C$2:$C$721, MATCH(1,(ETMRoutes!$O274=ETMRoutes!$K$2:$K$721)*1,0))</f>
        <v>#N/A</v>
      </c>
      <c r="E274" s="114" t="s">
        <v>76</v>
      </c>
      <c r="F274" s="114" t="str">
        <f>VLOOKUP(ETMRoutes!$N274,Code2Loc,2,FALSE) &amp; "-" &amp; VLOOKUP(ETMRoutes!$M274,Code2Loc,2,FALSE)</f>
        <v>MAPUSA-PANAJI</v>
      </c>
      <c r="G274" s="114"/>
      <c r="H274" s="114">
        <v>12</v>
      </c>
      <c r="I274" s="114" t="s">
        <v>12</v>
      </c>
      <c r="J274" s="115" t="s">
        <v>4773</v>
      </c>
      <c r="K274" s="115" t="s">
        <v>4774</v>
      </c>
      <c r="L274" s="110" t="s">
        <v>4775</v>
      </c>
      <c r="M274" s="110" t="s">
        <v>14</v>
      </c>
      <c r="N274" s="110" t="s">
        <v>96</v>
      </c>
      <c r="O274" s="110" t="e">
        <f t="array" aca="1" ref="O274" ca="1">IFS(
ETMRoutes!$Q274&gt;ETMRoutes!$R274,ETMRoutes!$K274,ETMRoutes!$Q274&lt;ETMRoutes!$R274,ETMRoutes!$L274, TRUE, IF(ETMRoutes!$K274&lt;= ETMRoutes!$L274,ETMRoutes!$K274, ETMRoutes!$L274)
)</f>
        <v>#NAME?</v>
      </c>
      <c r="P274" s="112">
        <f>ETMRoutes!$B274</f>
        <v>7</v>
      </c>
      <c r="Q274" s="113">
        <f t="array" ref="Q274">SUMPRODUCT(  ( (ETMRoutes!$K$2:$K$721=ETMRoutes!$K274)+0 )*1 )</f>
        <v>2</v>
      </c>
      <c r="R274" s="114">
        <f t="array" ref="R274">SUMPRODUCT(  ( (ETMRoutes!$L$2:$L$721=ETMRoutes!$K274)+0 )*1 )</f>
        <v>0</v>
      </c>
      <c r="S274" s="114" t="e">
        <f t="array" aca="1" ref="S274" ca="1">AND(ETMRoutes!$K274=ETMRoutes!$O274, SUMPRODUCT( ( ($K$2:$K274=ETMRoutes!$K274)+0)*1) =1)</f>
        <v>#NAME?</v>
      </c>
      <c r="T274" s="110">
        <f>LEN(ETMRoutes!$K274)</f>
        <v>43</v>
      </c>
      <c r="U274" s="104"/>
      <c r="V274" s="104"/>
      <c r="W274" s="104"/>
      <c r="X274" s="104"/>
      <c r="Y274" s="104"/>
      <c r="Z274" s="104"/>
    </row>
    <row r="275" spans="1:26" ht="14.25" customHeight="1" x14ac:dyDescent="0.2">
      <c r="A275" s="111" t="s">
        <v>14</v>
      </c>
      <c r="B275" s="112">
        <v>8</v>
      </c>
      <c r="C275" s="113" t="str">
        <f>ETMRoutes!$A275 &amp; ETMRoutes!$B275</f>
        <v>PNJ8</v>
      </c>
      <c r="D275" s="114" t="e">
        <f t="array" aca="1" ref="D275" ca="1">INDEX(ETMRoutes!$C$2:$C$721, MATCH(1,(ETMRoutes!$O275=ETMRoutes!$K$2:$K$721)*1,0))</f>
        <v>#N/A</v>
      </c>
      <c r="E275" s="114" t="s">
        <v>323</v>
      </c>
      <c r="F275" s="114" t="str">
        <f>VLOOKUP(ETMRoutes!$N275,Code2Loc,2,FALSE) &amp; "-" &amp; VLOOKUP(ETMRoutes!$M275,Code2Loc,2,FALSE)</f>
        <v>SANKHALI-PANAJI</v>
      </c>
      <c r="G275" s="114" t="s">
        <v>95</v>
      </c>
      <c r="H275" s="114">
        <v>38</v>
      </c>
      <c r="I275" s="114" t="s">
        <v>12</v>
      </c>
      <c r="J275" s="115" t="s">
        <v>4776</v>
      </c>
      <c r="K275" s="115" t="s">
        <v>4777</v>
      </c>
      <c r="L275" s="110" t="s">
        <v>4778</v>
      </c>
      <c r="M275" s="110" t="s">
        <v>14</v>
      </c>
      <c r="N275" s="110" t="s">
        <v>142</v>
      </c>
      <c r="O275" s="110" t="e">
        <f t="array" aca="1" ref="O275" ca="1">IFS(
ETMRoutes!$Q275&gt;ETMRoutes!$R275,ETMRoutes!$K275,ETMRoutes!$Q275&lt;ETMRoutes!$R275,ETMRoutes!$L275, TRUE, IF(ETMRoutes!$K275&lt;= ETMRoutes!$L275,ETMRoutes!$K275, ETMRoutes!$L275)
)</f>
        <v>#NAME?</v>
      </c>
      <c r="P275" s="112">
        <f>ETMRoutes!$B275</f>
        <v>8</v>
      </c>
      <c r="Q275" s="113">
        <f t="array" ref="Q275">SUMPRODUCT(  ( (ETMRoutes!$K$2:$K$721=ETMRoutes!$K275)+0 )*1 )</f>
        <v>2</v>
      </c>
      <c r="R275" s="114">
        <f t="array" ref="R275">SUMPRODUCT(  ( (ETMRoutes!$L$2:$L$721=ETMRoutes!$K275)+0 )*1 )</f>
        <v>0</v>
      </c>
      <c r="S275" s="114" t="e">
        <f t="array" aca="1" ref="S275" ca="1">AND(ETMRoutes!$K275=ETMRoutes!$O275, SUMPRODUCT( ( ($K$2:$K275=ETMRoutes!$K275)+0)*1) =1)</f>
        <v>#NAME?</v>
      </c>
      <c r="T275" s="110">
        <f>LEN(ETMRoutes!$K275)</f>
        <v>131</v>
      </c>
      <c r="U275" s="104"/>
      <c r="V275" s="104"/>
      <c r="W275" s="104"/>
      <c r="X275" s="104"/>
      <c r="Y275" s="104"/>
      <c r="Z275" s="104"/>
    </row>
    <row r="276" spans="1:26" ht="14.25" customHeight="1" x14ac:dyDescent="0.2">
      <c r="A276" s="111" t="s">
        <v>14</v>
      </c>
      <c r="B276" s="112">
        <v>9</v>
      </c>
      <c r="C276" s="113" t="str">
        <f>ETMRoutes!$A276 &amp; ETMRoutes!$B276</f>
        <v>PNJ9</v>
      </c>
      <c r="D276" s="114" t="e">
        <f t="array" aca="1" ref="D276" ca="1">INDEX(ETMRoutes!$C$2:$C$721, MATCH(1,(ETMRoutes!$O276=ETMRoutes!$K$2:$K$721)*1,0))</f>
        <v>#N/A</v>
      </c>
      <c r="E276" s="114" t="s">
        <v>323</v>
      </c>
      <c r="F276" s="114" t="str">
        <f>VLOOKUP(ETMRoutes!$N276,Code2Loc,2,FALSE) &amp; "-" &amp; VLOOKUP(ETMRoutes!$M276,Code2Loc,2,FALSE)</f>
        <v>SANKHALI-PANAJI</v>
      </c>
      <c r="G276" s="114" t="s">
        <v>157</v>
      </c>
      <c r="H276" s="114">
        <v>28</v>
      </c>
      <c r="I276" s="114" t="s">
        <v>12</v>
      </c>
      <c r="J276" s="115" t="s">
        <v>4779</v>
      </c>
      <c r="K276" s="115" t="s">
        <v>4780</v>
      </c>
      <c r="L276" s="110" t="s">
        <v>4781</v>
      </c>
      <c r="M276" s="110" t="s">
        <v>14</v>
      </c>
      <c r="N276" s="110" t="s">
        <v>142</v>
      </c>
      <c r="O276" s="110" t="e">
        <f t="array" aca="1" ref="O276" ca="1">IFS(
ETMRoutes!$Q276&gt;ETMRoutes!$R276,ETMRoutes!$K276,ETMRoutes!$Q276&lt;ETMRoutes!$R276,ETMRoutes!$L276, TRUE, IF(ETMRoutes!$K276&lt;= ETMRoutes!$L276,ETMRoutes!$K276, ETMRoutes!$L276)
)</f>
        <v>#NAME?</v>
      </c>
      <c r="P276" s="112">
        <f>ETMRoutes!$B276</f>
        <v>9</v>
      </c>
      <c r="Q276" s="113">
        <f t="array" ref="Q276">SUMPRODUCT(  ( (ETMRoutes!$K$2:$K$721=ETMRoutes!$K276)+0 )*1 )</f>
        <v>3</v>
      </c>
      <c r="R276" s="114">
        <f t="array" ref="R276">SUMPRODUCT(  ( (ETMRoutes!$L$2:$L$721=ETMRoutes!$K276)+0 )*1 )</f>
        <v>0</v>
      </c>
      <c r="S276" s="114" t="e">
        <f t="array" aca="1" ref="S276" ca="1">AND(ETMRoutes!$K276=ETMRoutes!$O276, SUMPRODUCT( ( ($K$2:$K276=ETMRoutes!$K276)+0)*1) =1)</f>
        <v>#NAME?</v>
      </c>
      <c r="T276" s="110">
        <f>LEN(ETMRoutes!$K276)</f>
        <v>91</v>
      </c>
      <c r="U276" s="104"/>
      <c r="V276" s="104"/>
      <c r="W276" s="104"/>
      <c r="X276" s="104"/>
      <c r="Y276" s="104"/>
      <c r="Z276" s="104"/>
    </row>
    <row r="277" spans="1:26" ht="14.25" customHeight="1" x14ac:dyDescent="0.2">
      <c r="A277" s="111" t="s">
        <v>14</v>
      </c>
      <c r="B277" s="112">
        <v>10</v>
      </c>
      <c r="C277" s="113" t="str">
        <f>ETMRoutes!$A277 &amp; ETMRoutes!$B277</f>
        <v>PNJ10</v>
      </c>
      <c r="D277" s="114" t="e">
        <f t="array" aca="1" ref="D277" ca="1">INDEX(ETMRoutes!$C$2:$C$721, MATCH(1,(ETMRoutes!$O277=ETMRoutes!$K$2:$K$721)*1,0))</f>
        <v>#N/A</v>
      </c>
      <c r="E277" s="114" t="s">
        <v>271</v>
      </c>
      <c r="F277" s="114" t="str">
        <f>VLOOKUP(ETMRoutes!$N277,Code2Loc,2,FALSE) &amp; "-" &amp; VLOOKUP(ETMRoutes!$M277,Code2Loc,2,FALSE)</f>
        <v>VALPOI-PANAJI</v>
      </c>
      <c r="G277" s="114" t="s">
        <v>95</v>
      </c>
      <c r="H277" s="114">
        <v>54</v>
      </c>
      <c r="I277" s="114" t="s">
        <v>12</v>
      </c>
      <c r="J277" s="115" t="s">
        <v>4782</v>
      </c>
      <c r="K277" s="115" t="s">
        <v>4783</v>
      </c>
      <c r="L277" s="110" t="s">
        <v>4784</v>
      </c>
      <c r="M277" s="110" t="s">
        <v>14</v>
      </c>
      <c r="N277" s="110" t="s">
        <v>295</v>
      </c>
      <c r="O277" s="110" t="e">
        <f t="array" aca="1" ref="O277" ca="1">IFS(
ETMRoutes!$Q277&gt;ETMRoutes!$R277,ETMRoutes!$K277,ETMRoutes!$Q277&lt;ETMRoutes!$R277,ETMRoutes!$L277, TRUE, IF(ETMRoutes!$K277&lt;= ETMRoutes!$L277,ETMRoutes!$K277, ETMRoutes!$L277)
)</f>
        <v>#NAME?</v>
      </c>
      <c r="P277" s="112">
        <f>ETMRoutes!$B277</f>
        <v>10</v>
      </c>
      <c r="Q277" s="113">
        <f t="array" ref="Q277">SUMPRODUCT(  ( (ETMRoutes!$K$2:$K$721=ETMRoutes!$K277)+0 )*1 )</f>
        <v>2</v>
      </c>
      <c r="R277" s="114">
        <f t="array" ref="R277">SUMPRODUCT(  ( (ETMRoutes!$L$2:$L$721=ETMRoutes!$K277)+0 )*1 )</f>
        <v>0</v>
      </c>
      <c r="S277" s="114" t="e">
        <f t="array" aca="1" ref="S277" ca="1">AND(ETMRoutes!$K277=ETMRoutes!$O277, SUMPRODUCT( ( ($K$2:$K277=ETMRoutes!$K277)+0)*1) =1)</f>
        <v>#NAME?</v>
      </c>
      <c r="T277" s="110">
        <f>LEN(ETMRoutes!$K277)</f>
        <v>179</v>
      </c>
      <c r="U277" s="104"/>
      <c r="V277" s="104"/>
      <c r="W277" s="104"/>
      <c r="X277" s="104"/>
      <c r="Y277" s="104"/>
      <c r="Z277" s="104"/>
    </row>
    <row r="278" spans="1:26" ht="14.25" customHeight="1" x14ac:dyDescent="0.2">
      <c r="A278" s="111" t="s">
        <v>14</v>
      </c>
      <c r="B278" s="112">
        <v>11</v>
      </c>
      <c r="C278" s="113" t="str">
        <f>ETMRoutes!$A278 &amp; ETMRoutes!$B278</f>
        <v>PNJ11</v>
      </c>
      <c r="D278" s="114" t="e">
        <f t="array" aca="1" ref="D278" ca="1">INDEX(ETMRoutes!$C$2:$C$721, MATCH(1,(ETMRoutes!$O278=ETMRoutes!$K$2:$K$721)*1,0))</f>
        <v>#N/A</v>
      </c>
      <c r="E278" s="114" t="s">
        <v>271</v>
      </c>
      <c r="F278" s="114" t="str">
        <f>VLOOKUP(ETMRoutes!$N278,Code2Loc,2,FALSE) &amp; "-" &amp; VLOOKUP(ETMRoutes!$M278,Code2Loc,2,FALSE)</f>
        <v>VALPOI-PANAJI</v>
      </c>
      <c r="G278" s="114" t="s">
        <v>157</v>
      </c>
      <c r="H278" s="114">
        <v>44</v>
      </c>
      <c r="I278" s="114" t="s">
        <v>12</v>
      </c>
      <c r="J278" s="115" t="s">
        <v>4785</v>
      </c>
      <c r="K278" s="115" t="s">
        <v>4786</v>
      </c>
      <c r="L278" s="110" t="s">
        <v>4787</v>
      </c>
      <c r="M278" s="110" t="s">
        <v>14</v>
      </c>
      <c r="N278" s="110" t="s">
        <v>295</v>
      </c>
      <c r="O278" s="110" t="e">
        <f t="array" aca="1" ref="O278" ca="1">IFS(
ETMRoutes!$Q278&gt;ETMRoutes!$R278,ETMRoutes!$K278,ETMRoutes!$Q278&lt;ETMRoutes!$R278,ETMRoutes!$L278, TRUE, IF(ETMRoutes!$K278&lt;= ETMRoutes!$L278,ETMRoutes!$K278, ETMRoutes!$L278)
)</f>
        <v>#NAME?</v>
      </c>
      <c r="P278" s="112">
        <f>ETMRoutes!$B278</f>
        <v>11</v>
      </c>
      <c r="Q278" s="113">
        <f t="array" ref="Q278">SUMPRODUCT(  ( (ETMRoutes!$K$2:$K$721=ETMRoutes!$K278)+0 )*1 )</f>
        <v>2</v>
      </c>
      <c r="R278" s="114">
        <f t="array" ref="R278">SUMPRODUCT(  ( (ETMRoutes!$L$2:$L$721=ETMRoutes!$K278)+0 )*1 )</f>
        <v>0</v>
      </c>
      <c r="S278" s="114" t="e">
        <f t="array" aca="1" ref="S278" ca="1">AND(ETMRoutes!$K278=ETMRoutes!$O278, SUMPRODUCT( ( ($K$2:$K278=ETMRoutes!$K278)+0)*1) =1)</f>
        <v>#NAME?</v>
      </c>
      <c r="T278" s="110">
        <f>LEN(ETMRoutes!$K278)</f>
        <v>139</v>
      </c>
      <c r="U278" s="104"/>
      <c r="V278" s="104"/>
      <c r="W278" s="104"/>
      <c r="X278" s="104"/>
      <c r="Y278" s="104"/>
      <c r="Z278" s="104"/>
    </row>
    <row r="279" spans="1:26" ht="14.25" customHeight="1" x14ac:dyDescent="0.2">
      <c r="A279" s="111" t="s">
        <v>14</v>
      </c>
      <c r="B279" s="112">
        <v>12</v>
      </c>
      <c r="C279" s="113" t="str">
        <f>ETMRoutes!$A279 &amp; ETMRoutes!$B279</f>
        <v>PNJ12</v>
      </c>
      <c r="D279" s="114" t="e">
        <f t="array" aca="1" ref="D279" ca="1">INDEX(ETMRoutes!$C$2:$C$721, MATCH(1,(ETMRoutes!$O279=ETMRoutes!$K$2:$K$721)*1,0))</f>
        <v>#N/A</v>
      </c>
      <c r="E279" s="114" t="s">
        <v>325</v>
      </c>
      <c r="F279" s="114" t="str">
        <f>VLOOKUP(ETMRoutes!$N279,Code2Loc,2,FALSE) &amp; "-" &amp; VLOOKUP(ETMRoutes!$M279,Code2Loc,2,FALSE)</f>
        <v>PONDA-PANAJI</v>
      </c>
      <c r="G279" s="114" t="s">
        <v>167</v>
      </c>
      <c r="H279" s="114">
        <v>28</v>
      </c>
      <c r="I279" s="114" t="s">
        <v>12</v>
      </c>
      <c r="J279" s="115" t="s">
        <v>4086</v>
      </c>
      <c r="K279" s="115" t="s">
        <v>4087</v>
      </c>
      <c r="L279" s="110" t="s">
        <v>4088</v>
      </c>
      <c r="M279" s="110" t="s">
        <v>14</v>
      </c>
      <c r="N279" s="110" t="s">
        <v>180</v>
      </c>
      <c r="O279" s="110" t="e">
        <f t="array" aca="1" ref="O279" ca="1">IFS(
ETMRoutes!$Q279&gt;ETMRoutes!$R279,ETMRoutes!$K279,ETMRoutes!$Q279&lt;ETMRoutes!$R279,ETMRoutes!$L279, TRUE, IF(ETMRoutes!$K279&lt;= ETMRoutes!$L279,ETMRoutes!$K279, ETMRoutes!$L279)
)</f>
        <v>#NAME?</v>
      </c>
      <c r="P279" s="112">
        <f>ETMRoutes!$B279</f>
        <v>12</v>
      </c>
      <c r="Q279" s="113">
        <f t="array" ref="Q279">SUMPRODUCT(  ( (ETMRoutes!$K$2:$K$721=ETMRoutes!$K279)+0 )*1 )</f>
        <v>4</v>
      </c>
      <c r="R279" s="114">
        <f t="array" ref="R279">SUMPRODUCT(  ( (ETMRoutes!$L$2:$L$721=ETMRoutes!$K279)+0 )*1 )</f>
        <v>0</v>
      </c>
      <c r="S279" s="114" t="e">
        <f t="array" aca="1" ref="S279" ca="1">AND(ETMRoutes!$K279=ETMRoutes!$O279, SUMPRODUCT( ( ($K$2:$K279=ETMRoutes!$K279)+0)*1) =1)</f>
        <v>#NAME?</v>
      </c>
      <c r="T279" s="110">
        <f>LEN(ETMRoutes!$K279)</f>
        <v>79</v>
      </c>
      <c r="U279" s="104"/>
      <c r="V279" s="104"/>
      <c r="W279" s="104"/>
      <c r="X279" s="104"/>
      <c r="Y279" s="104"/>
      <c r="Z279" s="104"/>
    </row>
    <row r="280" spans="1:26" ht="14.25" customHeight="1" x14ac:dyDescent="0.2">
      <c r="A280" s="111" t="s">
        <v>14</v>
      </c>
      <c r="B280" s="112">
        <v>13</v>
      </c>
      <c r="C280" s="113" t="str">
        <f>ETMRoutes!$A280 &amp; ETMRoutes!$B280</f>
        <v>PNJ13</v>
      </c>
      <c r="D280" s="114" t="e">
        <f t="array" aca="1" ref="D280" ca="1">INDEX(ETMRoutes!$C$2:$C$721, MATCH(1,(ETMRoutes!$O280=ETMRoutes!$K$2:$K$721)*1,0))</f>
        <v>#N/A</v>
      </c>
      <c r="E280" s="114" t="s">
        <v>325</v>
      </c>
      <c r="F280" s="114" t="str">
        <f>VLOOKUP(ETMRoutes!$N280,Code2Loc,2,FALSE) &amp; "-" &amp; VLOOKUP(ETMRoutes!$M280,Code2Loc,2,FALSE)</f>
        <v>PONDA-PANAJI</v>
      </c>
      <c r="G280" s="114"/>
      <c r="H280" s="114">
        <v>33</v>
      </c>
      <c r="I280" s="114" t="s">
        <v>12</v>
      </c>
      <c r="J280" s="115" t="s">
        <v>4788</v>
      </c>
      <c r="K280" s="115" t="s">
        <v>4789</v>
      </c>
      <c r="L280" s="110" t="s">
        <v>4790</v>
      </c>
      <c r="M280" s="110" t="s">
        <v>14</v>
      </c>
      <c r="N280" s="110" t="s">
        <v>180</v>
      </c>
      <c r="O280" s="110" t="e">
        <f t="array" aca="1" ref="O280" ca="1">IFS(
ETMRoutes!$Q280&gt;ETMRoutes!$R280,ETMRoutes!$K280,ETMRoutes!$Q280&lt;ETMRoutes!$R280,ETMRoutes!$L280, TRUE, IF(ETMRoutes!$K280&lt;= ETMRoutes!$L280,ETMRoutes!$K280, ETMRoutes!$L280)
)</f>
        <v>#NAME?</v>
      </c>
      <c r="P280" s="112">
        <f>ETMRoutes!$B280</f>
        <v>13</v>
      </c>
      <c r="Q280" s="113">
        <f t="array" ref="Q280">SUMPRODUCT(  ( (ETMRoutes!$K$2:$K$721=ETMRoutes!$K280)+0 )*1 )</f>
        <v>1</v>
      </c>
      <c r="R280" s="114">
        <f t="array" ref="R280">SUMPRODUCT(  ( (ETMRoutes!$L$2:$L$721=ETMRoutes!$K280)+0 )*1 )</f>
        <v>0</v>
      </c>
      <c r="S280" s="114" t="e">
        <f t="array" aca="1" ref="S280" ca="1">AND(ETMRoutes!$K280=ETMRoutes!$O280, SUMPRODUCT( ( ($K$2:$K280=ETMRoutes!$K280)+0)*1) =1)</f>
        <v>#NAME?</v>
      </c>
      <c r="T280" s="110">
        <f>LEN(ETMRoutes!$K280)</f>
        <v>103</v>
      </c>
      <c r="U280" s="104"/>
      <c r="V280" s="104"/>
      <c r="W280" s="104"/>
      <c r="X280" s="104"/>
      <c r="Y280" s="104"/>
      <c r="Z280" s="104"/>
    </row>
    <row r="281" spans="1:26" ht="14.25" customHeight="1" x14ac:dyDescent="0.2">
      <c r="A281" s="111" t="s">
        <v>14</v>
      </c>
      <c r="B281" s="112">
        <v>14</v>
      </c>
      <c r="C281" s="113" t="str">
        <f>ETMRoutes!$A281 &amp; ETMRoutes!$B281</f>
        <v>PNJ14</v>
      </c>
      <c r="D281" s="114" t="e">
        <f t="array" aca="1" ref="D281" ca="1">INDEX(ETMRoutes!$C$2:$C$721, MATCH(1,(ETMRoutes!$O281=ETMRoutes!$K$2:$K$721)*1,0))</f>
        <v>#N/A</v>
      </c>
      <c r="E281" s="114" t="s">
        <v>325</v>
      </c>
      <c r="F281" s="114" t="str">
        <f>VLOOKUP(ETMRoutes!$N281,Code2Loc,2,FALSE) &amp; "-" &amp; VLOOKUP(ETMRoutes!$M281,Code2Loc,2,FALSE)</f>
        <v>PONDA-PANAJI</v>
      </c>
      <c r="G281" s="114"/>
      <c r="H281" s="114">
        <v>47</v>
      </c>
      <c r="I281" s="114" t="s">
        <v>12</v>
      </c>
      <c r="J281" s="115" t="s">
        <v>4791</v>
      </c>
      <c r="K281" s="115" t="s">
        <v>4792</v>
      </c>
      <c r="L281" s="110" t="s">
        <v>4793</v>
      </c>
      <c r="M281" s="110" t="s">
        <v>14</v>
      </c>
      <c r="N281" s="110" t="s">
        <v>180</v>
      </c>
      <c r="O281" s="110" t="e">
        <f t="array" aca="1" ref="O281" ca="1">IFS(
ETMRoutes!$Q281&gt;ETMRoutes!$R281,ETMRoutes!$K281,ETMRoutes!$Q281&lt;ETMRoutes!$R281,ETMRoutes!$L281, TRUE, IF(ETMRoutes!$K281&lt;= ETMRoutes!$L281,ETMRoutes!$K281, ETMRoutes!$L281)
)</f>
        <v>#NAME?</v>
      </c>
      <c r="P281" s="112">
        <f>ETMRoutes!$B281</f>
        <v>14</v>
      </c>
      <c r="Q281" s="113">
        <f t="array" ref="Q281">SUMPRODUCT(  ( (ETMRoutes!$K$2:$K$721=ETMRoutes!$K281)+0 )*1 )</f>
        <v>1</v>
      </c>
      <c r="R281" s="114">
        <f t="array" ref="R281">SUMPRODUCT(  ( (ETMRoutes!$L$2:$L$721=ETMRoutes!$K281)+0 )*1 )</f>
        <v>0</v>
      </c>
      <c r="S281" s="114" t="e">
        <f t="array" aca="1" ref="S281" ca="1">AND(ETMRoutes!$K281=ETMRoutes!$O281, SUMPRODUCT( ( ($K$2:$K281=ETMRoutes!$K281)+0)*1) =1)</f>
        <v>#NAME?</v>
      </c>
      <c r="T281" s="110">
        <f>LEN(ETMRoutes!$K281)</f>
        <v>127</v>
      </c>
      <c r="U281" s="104"/>
      <c r="V281" s="104"/>
      <c r="W281" s="104"/>
      <c r="X281" s="104"/>
      <c r="Y281" s="104"/>
      <c r="Z281" s="104"/>
    </row>
    <row r="282" spans="1:26" ht="14.25" customHeight="1" x14ac:dyDescent="0.2">
      <c r="A282" s="111" t="s">
        <v>14</v>
      </c>
      <c r="B282" s="112">
        <v>15</v>
      </c>
      <c r="C282" s="113" t="str">
        <f>ETMRoutes!$A282 &amp; ETMRoutes!$B282</f>
        <v>PNJ15</v>
      </c>
      <c r="D282" s="114" t="e">
        <f t="array" aca="1" ref="D282" ca="1">INDEX(ETMRoutes!$C$2:$C$721, MATCH(1,(ETMRoutes!$O282=ETMRoutes!$K$2:$K$721)*1,0))</f>
        <v>#N/A</v>
      </c>
      <c r="E282" s="114" t="s">
        <v>1735</v>
      </c>
      <c r="F282" s="114" t="str">
        <f>VLOOKUP(ETMRoutes!$N282,Code2Loc,2,FALSE) &amp; "-" &amp; VLOOKUP(ETMRoutes!$M282,Code2Loc,2,FALSE)</f>
        <v>CURCHOREM-PANAJI MKT</v>
      </c>
      <c r="G282" s="114" t="s">
        <v>179</v>
      </c>
      <c r="H282" s="114">
        <v>57</v>
      </c>
      <c r="I282" s="114" t="s">
        <v>1175</v>
      </c>
      <c r="J282" s="115" t="s">
        <v>4794</v>
      </c>
      <c r="K282" s="115" t="s">
        <v>4795</v>
      </c>
      <c r="L282" s="110" t="s">
        <v>4796</v>
      </c>
      <c r="M282" s="110" t="s">
        <v>298</v>
      </c>
      <c r="N282" s="110" t="s">
        <v>270</v>
      </c>
      <c r="O282" s="110" t="e">
        <f t="array" aca="1" ref="O282" ca="1">IFS(
ETMRoutes!$Q282&gt;ETMRoutes!$R282,ETMRoutes!$K282,ETMRoutes!$Q282&lt;ETMRoutes!$R282,ETMRoutes!$L282, TRUE, IF(ETMRoutes!$K282&lt;= ETMRoutes!$L282,ETMRoutes!$K282, ETMRoutes!$L282)
)</f>
        <v>#NAME?</v>
      </c>
      <c r="P282" s="112">
        <f>ETMRoutes!$B282</f>
        <v>15</v>
      </c>
      <c r="Q282" s="113">
        <f t="array" ref="Q282">SUMPRODUCT(  ( (ETMRoutes!$K$2:$K$721=ETMRoutes!$K282)+0 )*1 )</f>
        <v>1</v>
      </c>
      <c r="R282" s="114">
        <f t="array" ref="R282">SUMPRODUCT(  ( (ETMRoutes!$L$2:$L$721=ETMRoutes!$K282)+0 )*1 )</f>
        <v>0</v>
      </c>
      <c r="S282" s="114" t="e">
        <f t="array" aca="1" ref="S282" ca="1">AND(ETMRoutes!$K282=ETMRoutes!$O282, SUMPRODUCT( ( ($K$2:$K282=ETMRoutes!$K282)+0)*1) =1)</f>
        <v>#NAME?</v>
      </c>
      <c r="T282" s="110">
        <f>LEN(ETMRoutes!$K282)</f>
        <v>163</v>
      </c>
      <c r="U282" s="104"/>
      <c r="V282" s="104"/>
      <c r="W282" s="104"/>
      <c r="X282" s="104"/>
      <c r="Y282" s="104"/>
      <c r="Z282" s="104"/>
    </row>
    <row r="283" spans="1:26" ht="14.25" customHeight="1" x14ac:dyDescent="0.2">
      <c r="A283" s="111" t="s">
        <v>14</v>
      </c>
      <c r="B283" s="112">
        <v>16</v>
      </c>
      <c r="C283" s="113" t="str">
        <f>ETMRoutes!$A283 &amp; ETMRoutes!$B283</f>
        <v>PNJ16</v>
      </c>
      <c r="D283" s="114" t="e">
        <f t="array" aca="1" ref="D283" ca="1">INDEX(ETMRoutes!$C$2:$C$721, MATCH(1,(ETMRoutes!$O283=ETMRoutes!$K$2:$K$721)*1,0))</f>
        <v>#N/A</v>
      </c>
      <c r="E283" s="114" t="s">
        <v>1736</v>
      </c>
      <c r="F283" s="114" t="str">
        <f>VLOOKUP(ETMRoutes!$N283,Code2Loc,2,FALSE) &amp; "-" &amp; VLOOKUP(ETMRoutes!$M283,Code2Loc,2,FALSE)</f>
        <v>CURCHOREM-PONDA</v>
      </c>
      <c r="G283" s="114" t="s">
        <v>247</v>
      </c>
      <c r="H283" s="114">
        <v>26</v>
      </c>
      <c r="I283" s="114" t="s">
        <v>12</v>
      </c>
      <c r="J283" s="115" t="s">
        <v>4098</v>
      </c>
      <c r="K283" s="115" t="s">
        <v>4099</v>
      </c>
      <c r="L283" s="110" t="s">
        <v>4100</v>
      </c>
      <c r="M283" s="110" t="s">
        <v>180</v>
      </c>
      <c r="N283" s="110" t="s">
        <v>270</v>
      </c>
      <c r="O283" s="110" t="e">
        <f t="array" aca="1" ref="O283" ca="1">IFS(
ETMRoutes!$Q283&gt;ETMRoutes!$R283,ETMRoutes!$K283,ETMRoutes!$Q283&lt;ETMRoutes!$R283,ETMRoutes!$L283, TRUE, IF(ETMRoutes!$K283&lt;= ETMRoutes!$L283,ETMRoutes!$K283, ETMRoutes!$L283)
)</f>
        <v>#NAME?</v>
      </c>
      <c r="P283" s="112">
        <f>ETMRoutes!$B283</f>
        <v>16</v>
      </c>
      <c r="Q283" s="113">
        <f t="array" ref="Q283">SUMPRODUCT(  ( (ETMRoutes!$K$2:$K$721=ETMRoutes!$K283)+0 )*1 )</f>
        <v>3</v>
      </c>
      <c r="R283" s="114">
        <f t="array" ref="R283">SUMPRODUCT(  ( (ETMRoutes!$L$2:$L$721=ETMRoutes!$K283)+0 )*1 )</f>
        <v>0</v>
      </c>
      <c r="S283" s="114" t="e">
        <f t="array" aca="1" ref="S283" ca="1">AND(ETMRoutes!$K283=ETMRoutes!$O283, SUMPRODUCT( ( ($K$2:$K283=ETMRoutes!$K283)+0)*1) =1)</f>
        <v>#NAME?</v>
      </c>
      <c r="T283" s="110">
        <f>LEN(ETMRoutes!$K283)</f>
        <v>79</v>
      </c>
      <c r="U283" s="104"/>
      <c r="V283" s="104"/>
      <c r="W283" s="104"/>
      <c r="X283" s="104"/>
      <c r="Y283" s="104"/>
      <c r="Z283" s="104"/>
    </row>
    <row r="284" spans="1:26" ht="14.25" customHeight="1" x14ac:dyDescent="0.2">
      <c r="A284" s="111" t="s">
        <v>14</v>
      </c>
      <c r="B284" s="112">
        <v>17</v>
      </c>
      <c r="C284" s="113" t="str">
        <f>ETMRoutes!$A284 &amp; ETMRoutes!$B284</f>
        <v>PNJ17</v>
      </c>
      <c r="D284" s="114" t="e">
        <f t="array" aca="1" ref="D284" ca="1">INDEX(ETMRoutes!$C$2:$C$721, MATCH(1,(ETMRoutes!$O284=ETMRoutes!$K$2:$K$721)*1,0))</f>
        <v>#N/A</v>
      </c>
      <c r="E284" s="114" t="s">
        <v>1737</v>
      </c>
      <c r="F284" s="114" t="str">
        <f>VLOOKUP(ETMRoutes!$N284,Code2Loc,2,FALSE) &amp; "-" &amp; VLOOKUP(ETMRoutes!$M284,Code2Loc,2,FALSE)</f>
        <v>BICHOLIM-PONDA</v>
      </c>
      <c r="G284" s="114"/>
      <c r="H284" s="114">
        <v>36</v>
      </c>
      <c r="I284" s="114" t="s">
        <v>12</v>
      </c>
      <c r="J284" s="115" t="s">
        <v>4797</v>
      </c>
      <c r="K284" s="115" t="s">
        <v>4798</v>
      </c>
      <c r="L284" s="110" t="s">
        <v>4799</v>
      </c>
      <c r="M284" s="110" t="s">
        <v>180</v>
      </c>
      <c r="N284" s="110" t="s">
        <v>130</v>
      </c>
      <c r="O284" s="110" t="e">
        <f t="array" aca="1" ref="O284" ca="1">IFS(
ETMRoutes!$Q284&gt;ETMRoutes!$R284,ETMRoutes!$K284,ETMRoutes!$Q284&lt;ETMRoutes!$R284,ETMRoutes!$L284, TRUE, IF(ETMRoutes!$K284&lt;= ETMRoutes!$L284,ETMRoutes!$K284, ETMRoutes!$L284)
)</f>
        <v>#NAME?</v>
      </c>
      <c r="P284" s="112">
        <f>ETMRoutes!$B284</f>
        <v>17</v>
      </c>
      <c r="Q284" s="113">
        <f t="array" ref="Q284">SUMPRODUCT(  ( (ETMRoutes!$K$2:$K$721=ETMRoutes!$K284)+0 )*1 )</f>
        <v>1</v>
      </c>
      <c r="R284" s="114">
        <f t="array" ref="R284">SUMPRODUCT(  ( (ETMRoutes!$L$2:$L$721=ETMRoutes!$K284)+0 )*1 )</f>
        <v>1</v>
      </c>
      <c r="S284" s="114" t="e">
        <f t="array" aca="1" ref="S284" ca="1">AND(ETMRoutes!$K284=ETMRoutes!$O284, SUMPRODUCT( ( ($K$2:$K284=ETMRoutes!$K284)+0)*1) =1)</f>
        <v>#NAME?</v>
      </c>
      <c r="T284" s="110">
        <f>LEN(ETMRoutes!$K284)</f>
        <v>103</v>
      </c>
      <c r="U284" s="104"/>
      <c r="V284" s="104"/>
      <c r="W284" s="104"/>
      <c r="X284" s="104"/>
      <c r="Y284" s="104"/>
      <c r="Z284" s="104"/>
    </row>
    <row r="285" spans="1:26" ht="14.25" customHeight="1" x14ac:dyDescent="0.2">
      <c r="A285" s="111" t="s">
        <v>14</v>
      </c>
      <c r="B285" s="112">
        <v>18</v>
      </c>
      <c r="C285" s="113" t="str">
        <f>ETMRoutes!$A285 &amp; ETMRoutes!$B285</f>
        <v>PNJ18</v>
      </c>
      <c r="D285" s="114" t="e">
        <f t="array" aca="1" ref="D285" ca="1">INDEX(ETMRoutes!$C$2:$C$721, MATCH(1,(ETMRoutes!$O285=ETMRoutes!$K$2:$K$721)*1,0))</f>
        <v>#N/A</v>
      </c>
      <c r="E285" s="114" t="s">
        <v>1738</v>
      </c>
      <c r="F285" s="114" t="str">
        <f>VLOOKUP(ETMRoutes!$N285,Code2Loc,2,FALSE) &amp; "-" &amp; VLOOKUP(ETMRoutes!$M285,Code2Loc,2,FALSE)</f>
        <v>SANKHALI-PONDA</v>
      </c>
      <c r="G285" s="114"/>
      <c r="H285" s="114">
        <v>28</v>
      </c>
      <c r="I285" s="114" t="s">
        <v>12</v>
      </c>
      <c r="J285" s="115" t="s">
        <v>4800</v>
      </c>
      <c r="K285" s="115" t="s">
        <v>4801</v>
      </c>
      <c r="L285" s="110" t="s">
        <v>4802</v>
      </c>
      <c r="M285" s="110" t="s">
        <v>180</v>
      </c>
      <c r="N285" s="110" t="s">
        <v>142</v>
      </c>
      <c r="O285" s="110" t="e">
        <f t="array" aca="1" ref="O285" ca="1">IFS(
ETMRoutes!$Q285&gt;ETMRoutes!$R285,ETMRoutes!$K285,ETMRoutes!$Q285&lt;ETMRoutes!$R285,ETMRoutes!$L285, TRUE, IF(ETMRoutes!$K285&lt;= ETMRoutes!$L285,ETMRoutes!$K285, ETMRoutes!$L285)
)</f>
        <v>#NAME?</v>
      </c>
      <c r="P285" s="112">
        <f>ETMRoutes!$B285</f>
        <v>18</v>
      </c>
      <c r="Q285" s="113">
        <f t="array" ref="Q285">SUMPRODUCT(  ( (ETMRoutes!$K$2:$K$721=ETMRoutes!$K285)+0 )*1 )</f>
        <v>1</v>
      </c>
      <c r="R285" s="114">
        <f t="array" ref="R285">SUMPRODUCT(  ( (ETMRoutes!$L$2:$L$721=ETMRoutes!$K285)+0 )*1 )</f>
        <v>0</v>
      </c>
      <c r="S285" s="114" t="e">
        <f t="array" aca="1" ref="S285" ca="1">AND(ETMRoutes!$K285=ETMRoutes!$O285, SUMPRODUCT( ( ($K$2:$K285=ETMRoutes!$K285)+0)*1) =1)</f>
        <v>#NAME?</v>
      </c>
      <c r="T285" s="110">
        <f>LEN(ETMRoutes!$K285)</f>
        <v>79</v>
      </c>
      <c r="U285" s="104"/>
      <c r="V285" s="104"/>
      <c r="W285" s="104"/>
      <c r="X285" s="104"/>
      <c r="Y285" s="104"/>
      <c r="Z285" s="104"/>
    </row>
    <row r="286" spans="1:26" ht="14.25" customHeight="1" x14ac:dyDescent="0.2">
      <c r="A286" s="111" t="s">
        <v>14</v>
      </c>
      <c r="B286" s="112">
        <v>19</v>
      </c>
      <c r="C286" s="113" t="str">
        <f>ETMRoutes!$A286 &amp; ETMRoutes!$B286</f>
        <v>PNJ19</v>
      </c>
      <c r="D286" s="114" t="e">
        <f t="array" aca="1" ref="D286" ca="1">INDEX(ETMRoutes!$C$2:$C$721, MATCH(1,(ETMRoutes!$O286=ETMRoutes!$K$2:$K$721)*1,0))</f>
        <v>#N/A</v>
      </c>
      <c r="E286" s="114" t="s">
        <v>1088</v>
      </c>
      <c r="F286" s="114" t="str">
        <f>VLOOKUP(ETMRoutes!$N286,Code2Loc,2,FALSE) &amp; "-" &amp; VLOOKUP(ETMRoutes!$M286,Code2Loc,2,FALSE)</f>
        <v>MARGAO-PONDA</v>
      </c>
      <c r="G286" s="114"/>
      <c r="H286" s="114">
        <v>18</v>
      </c>
      <c r="I286" s="114" t="s">
        <v>12</v>
      </c>
      <c r="J286" s="115" t="s">
        <v>4803</v>
      </c>
      <c r="K286" s="115" t="s">
        <v>4804</v>
      </c>
      <c r="L286" s="110" t="s">
        <v>4805</v>
      </c>
      <c r="M286" s="110" t="s">
        <v>180</v>
      </c>
      <c r="N286" s="110" t="s">
        <v>51</v>
      </c>
      <c r="O286" s="110" t="e">
        <f t="array" aca="1" ref="O286" ca="1">IFS(
ETMRoutes!$Q286&gt;ETMRoutes!$R286,ETMRoutes!$K286,ETMRoutes!$Q286&lt;ETMRoutes!$R286,ETMRoutes!$L286, TRUE, IF(ETMRoutes!$K286&lt;= ETMRoutes!$L286,ETMRoutes!$K286, ETMRoutes!$L286)
)</f>
        <v>#NAME?</v>
      </c>
      <c r="P286" s="112">
        <f>ETMRoutes!$B286</f>
        <v>19</v>
      </c>
      <c r="Q286" s="113">
        <f t="array" ref="Q286">SUMPRODUCT(  ( (ETMRoutes!$K$2:$K$721=ETMRoutes!$K286)+0 )*1 )</f>
        <v>1</v>
      </c>
      <c r="R286" s="114">
        <f t="array" ref="R286">SUMPRODUCT(  ( (ETMRoutes!$L$2:$L$721=ETMRoutes!$K286)+0 )*1 )</f>
        <v>0</v>
      </c>
      <c r="S286" s="114" t="e">
        <f t="array" aca="1" ref="S286" ca="1">AND(ETMRoutes!$K286=ETMRoutes!$O286, SUMPRODUCT( ( ($K$2:$K286=ETMRoutes!$K286)+0)*1) =1)</f>
        <v>#NAME?</v>
      </c>
      <c r="T286" s="110">
        <f>LEN(ETMRoutes!$K286)</f>
        <v>59</v>
      </c>
      <c r="U286" s="104"/>
      <c r="V286" s="104"/>
      <c r="W286" s="104"/>
      <c r="X286" s="104"/>
      <c r="Y286" s="104"/>
      <c r="Z286" s="104"/>
    </row>
    <row r="287" spans="1:26" ht="14.25" customHeight="1" x14ac:dyDescent="0.2">
      <c r="A287" s="111" t="s">
        <v>14</v>
      </c>
      <c r="B287" s="112">
        <v>20</v>
      </c>
      <c r="C287" s="113" t="str">
        <f>ETMRoutes!$A287 &amp; ETMRoutes!$B287</f>
        <v>PNJ20</v>
      </c>
      <c r="D287" s="114" t="e">
        <f t="array" aca="1" ref="D287" ca="1">INDEX(ETMRoutes!$C$2:$C$721, MATCH(1,(ETMRoutes!$O287=ETMRoutes!$K$2:$K$721)*1,0))</f>
        <v>#N/A</v>
      </c>
      <c r="E287" s="114" t="s">
        <v>1739</v>
      </c>
      <c r="F287" s="114" t="str">
        <f>VLOOKUP(ETMRoutes!$N287,Code2Loc,2,FALSE) &amp; "-" &amp; VLOOKUP(ETMRoutes!$M287,Code2Loc,2,FALSE)</f>
        <v>HARBOUR-PONDA</v>
      </c>
      <c r="G287" s="114" t="s">
        <v>29</v>
      </c>
      <c r="H287" s="114">
        <v>38</v>
      </c>
      <c r="I287" s="114" t="s">
        <v>12</v>
      </c>
      <c r="J287" s="115" t="s">
        <v>4806</v>
      </c>
      <c r="K287" s="115" t="s">
        <v>4807</v>
      </c>
      <c r="L287" s="110" t="s">
        <v>4808</v>
      </c>
      <c r="M287" s="110" t="s">
        <v>180</v>
      </c>
      <c r="N287" s="110" t="s">
        <v>75</v>
      </c>
      <c r="O287" s="110" t="e">
        <f t="array" aca="1" ref="O287" ca="1">IFS(
ETMRoutes!$Q287&gt;ETMRoutes!$R287,ETMRoutes!$K287,ETMRoutes!$Q287&lt;ETMRoutes!$R287,ETMRoutes!$L287, TRUE, IF(ETMRoutes!$K287&lt;= ETMRoutes!$L287,ETMRoutes!$K287, ETMRoutes!$L287)
)</f>
        <v>#NAME?</v>
      </c>
      <c r="P287" s="112">
        <f>ETMRoutes!$B287</f>
        <v>20</v>
      </c>
      <c r="Q287" s="113">
        <f t="array" ref="Q287">SUMPRODUCT(  ( (ETMRoutes!$K$2:$K$721=ETMRoutes!$K287)+0 )*1 )</f>
        <v>1</v>
      </c>
      <c r="R287" s="114">
        <f t="array" ref="R287">SUMPRODUCT(  ( (ETMRoutes!$L$2:$L$721=ETMRoutes!$K287)+0 )*1 )</f>
        <v>1</v>
      </c>
      <c r="S287" s="114" t="e">
        <f t="array" aca="1" ref="S287" ca="1">AND(ETMRoutes!$K287=ETMRoutes!$O287, SUMPRODUCT( ( ($K$2:$K287=ETMRoutes!$K287)+0)*1) =1)</f>
        <v>#NAME?</v>
      </c>
      <c r="T287" s="110">
        <f>LEN(ETMRoutes!$K287)</f>
        <v>103</v>
      </c>
      <c r="U287" s="104"/>
      <c r="V287" s="104"/>
      <c r="W287" s="104"/>
      <c r="X287" s="104"/>
      <c r="Y287" s="104"/>
      <c r="Z287" s="104"/>
    </row>
    <row r="288" spans="1:26" ht="14.25" customHeight="1" x14ac:dyDescent="0.2">
      <c r="A288" s="111" t="s">
        <v>14</v>
      </c>
      <c r="B288" s="112">
        <v>21</v>
      </c>
      <c r="C288" s="113" t="str">
        <f>ETMRoutes!$A288 &amp; ETMRoutes!$B288</f>
        <v>PNJ21</v>
      </c>
      <c r="D288" s="114" t="e">
        <f t="array" aca="1" ref="D288" ca="1">INDEX(ETMRoutes!$C$2:$C$721, MATCH(1,(ETMRoutes!$O288=ETMRoutes!$K$2:$K$721)*1,0))</f>
        <v>#N/A</v>
      </c>
      <c r="E288" s="114" t="s">
        <v>1740</v>
      </c>
      <c r="F288" s="114" t="str">
        <f>VLOOKUP(ETMRoutes!$N288,Code2Loc,2,FALSE) &amp; "-" &amp; VLOOKUP(ETMRoutes!$M288,Code2Loc,2,FALSE)</f>
        <v>MARGAO-BICHOLIM</v>
      </c>
      <c r="G288" s="114"/>
      <c r="H288" s="114">
        <v>54</v>
      </c>
      <c r="I288" s="114" t="s">
        <v>12</v>
      </c>
      <c r="J288" s="115" t="s">
        <v>4809</v>
      </c>
      <c r="K288" s="115" t="s">
        <v>4810</v>
      </c>
      <c r="L288" s="110" t="s">
        <v>4811</v>
      </c>
      <c r="M288" s="110" t="s">
        <v>130</v>
      </c>
      <c r="N288" s="110" t="s">
        <v>51</v>
      </c>
      <c r="O288" s="110" t="e">
        <f t="array" aca="1" ref="O288" ca="1">IFS(
ETMRoutes!$Q288&gt;ETMRoutes!$R288,ETMRoutes!$K288,ETMRoutes!$Q288&lt;ETMRoutes!$R288,ETMRoutes!$L288, TRUE, IF(ETMRoutes!$K288&lt;= ETMRoutes!$L288,ETMRoutes!$K288, ETMRoutes!$L288)
)</f>
        <v>#NAME?</v>
      </c>
      <c r="P288" s="112">
        <f>ETMRoutes!$B288</f>
        <v>21</v>
      </c>
      <c r="Q288" s="113">
        <f t="array" ref="Q288">SUMPRODUCT(  ( (ETMRoutes!$K$2:$K$721=ETMRoutes!$K288)+0 )*1 )</f>
        <v>1</v>
      </c>
      <c r="R288" s="114">
        <f t="array" ref="R288">SUMPRODUCT(  ( (ETMRoutes!$L$2:$L$721=ETMRoutes!$K288)+0 )*1 )</f>
        <v>0</v>
      </c>
      <c r="S288" s="114" t="e">
        <f t="array" aca="1" ref="S288" ca="1">AND(ETMRoutes!$K288=ETMRoutes!$O288, SUMPRODUCT( ( ($K$2:$K288=ETMRoutes!$K288)+0)*1) =1)</f>
        <v>#NAME?</v>
      </c>
      <c r="T288" s="110">
        <f>LEN(ETMRoutes!$K288)</f>
        <v>159</v>
      </c>
      <c r="U288" s="104"/>
      <c r="V288" s="104"/>
      <c r="W288" s="104"/>
      <c r="X288" s="104"/>
      <c r="Y288" s="104"/>
      <c r="Z288" s="104"/>
    </row>
    <row r="289" spans="1:26" ht="14.25" customHeight="1" x14ac:dyDescent="0.2">
      <c r="A289" s="111" t="s">
        <v>14</v>
      </c>
      <c r="B289" s="112">
        <v>22</v>
      </c>
      <c r="C289" s="113" t="str">
        <f>ETMRoutes!$A289 &amp; ETMRoutes!$B289</f>
        <v>PNJ22</v>
      </c>
      <c r="D289" s="114" t="e">
        <f t="array" aca="1" ref="D289" ca="1">INDEX(ETMRoutes!$C$2:$C$721, MATCH(1,(ETMRoutes!$O289=ETMRoutes!$K$2:$K$721)*1,0))</f>
        <v>#N/A</v>
      </c>
      <c r="E289" s="114" t="s">
        <v>1741</v>
      </c>
      <c r="F289" s="114" t="str">
        <f>VLOOKUP(ETMRoutes!$N289,Code2Loc,2,FALSE) &amp; "-" &amp; VLOOKUP(ETMRoutes!$M289,Code2Loc,2,FALSE)</f>
        <v>PANAJI-BICHOLIM</v>
      </c>
      <c r="G289" s="114"/>
      <c r="H289" s="114">
        <v>28</v>
      </c>
      <c r="I289" s="114" t="s">
        <v>12</v>
      </c>
      <c r="J289" s="115" t="s">
        <v>4812</v>
      </c>
      <c r="K289" s="115" t="s">
        <v>4813</v>
      </c>
      <c r="L289" s="110" t="s">
        <v>4814</v>
      </c>
      <c r="M289" s="110" t="s">
        <v>130</v>
      </c>
      <c r="N289" s="110" t="s">
        <v>14</v>
      </c>
      <c r="O289" s="110" t="e">
        <f t="array" aca="1" ref="O289" ca="1">IFS(
ETMRoutes!$Q289&gt;ETMRoutes!$R289,ETMRoutes!$K289,ETMRoutes!$Q289&lt;ETMRoutes!$R289,ETMRoutes!$L289, TRUE, IF(ETMRoutes!$K289&lt;= ETMRoutes!$L289,ETMRoutes!$K289, ETMRoutes!$L289)
)</f>
        <v>#NAME?</v>
      </c>
      <c r="P289" s="112">
        <f>ETMRoutes!$B289</f>
        <v>22</v>
      </c>
      <c r="Q289" s="113">
        <f t="array" ref="Q289">SUMPRODUCT(  ( (ETMRoutes!$K$2:$K$721=ETMRoutes!$K289)+0 )*1 )</f>
        <v>1</v>
      </c>
      <c r="R289" s="114">
        <f t="array" ref="R289">SUMPRODUCT(  ( (ETMRoutes!$L$2:$L$721=ETMRoutes!$K289)+0 )*1 )</f>
        <v>1</v>
      </c>
      <c r="S289" s="114" t="e">
        <f t="array" aca="1" ref="S289" ca="1">AND(ETMRoutes!$K289=ETMRoutes!$O289, SUMPRODUCT( ( ($K$2:$K289=ETMRoutes!$K289)+0)*1) =1)</f>
        <v>#NAME?</v>
      </c>
      <c r="T289" s="110">
        <f>LEN(ETMRoutes!$K289)</f>
        <v>91</v>
      </c>
      <c r="U289" s="104"/>
      <c r="V289" s="104"/>
      <c r="W289" s="104"/>
      <c r="X289" s="104"/>
      <c r="Y289" s="104"/>
      <c r="Z289" s="104"/>
    </row>
    <row r="290" spans="1:26" ht="14.25" customHeight="1" x14ac:dyDescent="0.2">
      <c r="A290" s="111" t="s">
        <v>14</v>
      </c>
      <c r="B290" s="112">
        <v>23</v>
      </c>
      <c r="C290" s="113" t="str">
        <f>ETMRoutes!$A290 &amp; ETMRoutes!$B290</f>
        <v>PNJ23</v>
      </c>
      <c r="D290" s="114" t="e">
        <f t="array" aca="1" ref="D290" ca="1">INDEX(ETMRoutes!$C$2:$C$721, MATCH(1,(ETMRoutes!$O290=ETMRoutes!$K$2:$K$721)*1,0))</f>
        <v>#N/A</v>
      </c>
      <c r="E290" s="114" t="s">
        <v>1742</v>
      </c>
      <c r="F290" s="114" t="str">
        <f>VLOOKUP(ETMRoutes!$N290,Code2Loc,2,FALSE) &amp; "-" &amp; VLOOKUP(ETMRoutes!$M290,Code2Loc,2,FALSE)</f>
        <v>PEDNE-PANAJI</v>
      </c>
      <c r="G290" s="114" t="s">
        <v>95</v>
      </c>
      <c r="H290" s="114">
        <v>30</v>
      </c>
      <c r="I290" s="114" t="s">
        <v>12</v>
      </c>
      <c r="J290" s="115" t="s">
        <v>4815</v>
      </c>
      <c r="K290" s="115" t="s">
        <v>4816</v>
      </c>
      <c r="L290" s="110" t="s">
        <v>4817</v>
      </c>
      <c r="M290" s="110" t="s">
        <v>14</v>
      </c>
      <c r="N290" s="110" t="s">
        <v>826</v>
      </c>
      <c r="O290" s="110" t="e">
        <f t="array" aca="1" ref="O290" ca="1">IFS(
ETMRoutes!$Q290&gt;ETMRoutes!$R290,ETMRoutes!$K290,ETMRoutes!$Q290&lt;ETMRoutes!$R290,ETMRoutes!$L290, TRUE, IF(ETMRoutes!$K290&lt;= ETMRoutes!$L290,ETMRoutes!$K290, ETMRoutes!$L290)
)</f>
        <v>#NAME?</v>
      </c>
      <c r="P290" s="112">
        <f>ETMRoutes!$B290</f>
        <v>23</v>
      </c>
      <c r="Q290" s="113">
        <f t="array" ref="Q290">SUMPRODUCT(  ( (ETMRoutes!$K$2:$K$721=ETMRoutes!$K290)+0 )*1 )</f>
        <v>1</v>
      </c>
      <c r="R290" s="114">
        <f t="array" ref="R290">SUMPRODUCT(  ( (ETMRoutes!$L$2:$L$721=ETMRoutes!$K290)+0 )*1 )</f>
        <v>0</v>
      </c>
      <c r="S290" s="114" t="e">
        <f t="array" aca="1" ref="S290" ca="1">AND(ETMRoutes!$K290=ETMRoutes!$O290, SUMPRODUCT( ( ($K$2:$K290=ETMRoutes!$K290)+0)*1) =1)</f>
        <v>#NAME?</v>
      </c>
      <c r="T290" s="110">
        <f>LEN(ETMRoutes!$K290)</f>
        <v>103</v>
      </c>
      <c r="U290" s="104"/>
      <c r="V290" s="104"/>
      <c r="W290" s="104"/>
      <c r="X290" s="104"/>
      <c r="Y290" s="104"/>
      <c r="Z290" s="104"/>
    </row>
    <row r="291" spans="1:26" ht="14.25" customHeight="1" x14ac:dyDescent="0.2">
      <c r="A291" s="111" t="s">
        <v>14</v>
      </c>
      <c r="B291" s="112">
        <v>24</v>
      </c>
      <c r="C291" s="113" t="str">
        <f>ETMRoutes!$A291 &amp; ETMRoutes!$B291</f>
        <v>PNJ24</v>
      </c>
      <c r="D291" s="114" t="e">
        <f t="array" aca="1" ref="D291" ca="1">INDEX(ETMRoutes!$C$2:$C$721, MATCH(1,(ETMRoutes!$O291=ETMRoutes!$K$2:$K$721)*1,0))</f>
        <v>#N/A</v>
      </c>
      <c r="E291" s="114" t="s">
        <v>361</v>
      </c>
      <c r="F291" s="114" t="str">
        <f>VLOOKUP(ETMRoutes!$N291,Code2Loc,2,FALSE) &amp; "-" &amp; VLOOKUP(ETMRoutes!$M291,Code2Loc,2,FALSE)</f>
        <v>SATRE-PANAJI</v>
      </c>
      <c r="G291" s="114"/>
      <c r="H291" s="114">
        <v>75</v>
      </c>
      <c r="I291" s="114" t="s">
        <v>12</v>
      </c>
      <c r="J291" s="115" t="s">
        <v>4818</v>
      </c>
      <c r="K291" s="115" t="s">
        <v>4819</v>
      </c>
      <c r="L291" s="110" t="s">
        <v>4820</v>
      </c>
      <c r="M291" s="110" t="s">
        <v>14</v>
      </c>
      <c r="N291" s="110" t="s">
        <v>373</v>
      </c>
      <c r="O291" s="110" t="e">
        <f t="array" aca="1" ref="O291" ca="1">IFS(
ETMRoutes!$Q291&gt;ETMRoutes!$R291,ETMRoutes!$K291,ETMRoutes!$Q291&lt;ETMRoutes!$R291,ETMRoutes!$L291, TRUE, IF(ETMRoutes!$K291&lt;= ETMRoutes!$L291,ETMRoutes!$K291, ETMRoutes!$L291)
)</f>
        <v>#NAME?</v>
      </c>
      <c r="P291" s="112">
        <f>ETMRoutes!$B291</f>
        <v>24</v>
      </c>
      <c r="Q291" s="113">
        <f t="array" ref="Q291">SUMPRODUCT(  ( (ETMRoutes!$K$2:$K$721=ETMRoutes!$K291)+0 )*1 )</f>
        <v>1</v>
      </c>
      <c r="R291" s="114">
        <f t="array" ref="R291">SUMPRODUCT(  ( (ETMRoutes!$L$2:$L$721=ETMRoutes!$K291)+0 )*1 )</f>
        <v>0</v>
      </c>
      <c r="S291" s="114" t="e">
        <f t="array" aca="1" ref="S291" ca="1">AND(ETMRoutes!$K291=ETMRoutes!$O291, SUMPRODUCT( ( ($K$2:$K291=ETMRoutes!$K291)+0)*1) =1)</f>
        <v>#NAME?</v>
      </c>
      <c r="T291" s="110">
        <f>LEN(ETMRoutes!$K291)</f>
        <v>219</v>
      </c>
      <c r="U291" s="104"/>
      <c r="V291" s="104"/>
      <c r="W291" s="104"/>
      <c r="X291" s="104"/>
      <c r="Y291" s="104"/>
      <c r="Z291" s="104"/>
    </row>
    <row r="292" spans="1:26" ht="14.25" customHeight="1" x14ac:dyDescent="0.2">
      <c r="A292" s="111" t="s">
        <v>14</v>
      </c>
      <c r="B292" s="112">
        <v>25</v>
      </c>
      <c r="C292" s="113" t="str">
        <f>ETMRoutes!$A292 &amp; ETMRoutes!$B292</f>
        <v>PNJ25</v>
      </c>
      <c r="D292" s="114" t="e">
        <f t="array" aca="1" ref="D292" ca="1">INDEX(ETMRoutes!$C$2:$C$721, MATCH(1,(ETMRoutes!$O292=ETMRoutes!$K$2:$K$721)*1,0))</f>
        <v>#N/A</v>
      </c>
      <c r="E292" s="114" t="s">
        <v>361</v>
      </c>
      <c r="F292" s="114" t="str">
        <f>VLOOKUP(ETMRoutes!$N292,Code2Loc,2,FALSE) &amp; "-" &amp; VLOOKUP(ETMRoutes!$M292,Code2Loc,2,FALSE)</f>
        <v>SATRE-PANAJI</v>
      </c>
      <c r="G292" s="114" t="s">
        <v>95</v>
      </c>
      <c r="H292" s="114">
        <v>70</v>
      </c>
      <c r="I292" s="114" t="s">
        <v>12</v>
      </c>
      <c r="J292" s="115" t="s">
        <v>4821</v>
      </c>
      <c r="K292" s="115" t="s">
        <v>4822</v>
      </c>
      <c r="L292" s="110" t="s">
        <v>4823</v>
      </c>
      <c r="M292" s="110" t="s">
        <v>14</v>
      </c>
      <c r="N292" s="110" t="s">
        <v>373</v>
      </c>
      <c r="O292" s="110" t="e">
        <f t="array" aca="1" ref="O292" ca="1">IFS(
ETMRoutes!$Q292&gt;ETMRoutes!$R292,ETMRoutes!$K292,ETMRoutes!$Q292&lt;ETMRoutes!$R292,ETMRoutes!$L292, TRUE, IF(ETMRoutes!$K292&lt;= ETMRoutes!$L292,ETMRoutes!$K292, ETMRoutes!$L292)
)</f>
        <v>#NAME?</v>
      </c>
      <c r="P292" s="112">
        <f>ETMRoutes!$B292</f>
        <v>25</v>
      </c>
      <c r="Q292" s="113">
        <f t="array" ref="Q292">SUMPRODUCT(  ( (ETMRoutes!$K$2:$K$721=ETMRoutes!$K292)+0 )*1 )</f>
        <v>2</v>
      </c>
      <c r="R292" s="114">
        <f t="array" ref="R292">SUMPRODUCT(  ( (ETMRoutes!$L$2:$L$721=ETMRoutes!$K292)+0 )*1 )</f>
        <v>0</v>
      </c>
      <c r="S292" s="114" t="e">
        <f t="array" aca="1" ref="S292" ca="1">AND(ETMRoutes!$K292=ETMRoutes!$O292, SUMPRODUCT( ( ($K$2:$K292=ETMRoutes!$K292)+0)*1) =1)</f>
        <v>#NAME?</v>
      </c>
      <c r="T292" s="110">
        <f>LEN(ETMRoutes!$K292)</f>
        <v>211</v>
      </c>
      <c r="U292" s="104"/>
      <c r="V292" s="104"/>
      <c r="W292" s="104"/>
      <c r="X292" s="104"/>
      <c r="Y292" s="104"/>
      <c r="Z292" s="104"/>
    </row>
    <row r="293" spans="1:26" ht="14.25" customHeight="1" x14ac:dyDescent="0.2">
      <c r="A293" s="111" t="s">
        <v>14</v>
      </c>
      <c r="B293" s="112">
        <v>26</v>
      </c>
      <c r="C293" s="113" t="str">
        <f>ETMRoutes!$A293 &amp; ETMRoutes!$B293</f>
        <v>PNJ26</v>
      </c>
      <c r="D293" s="114" t="e">
        <f t="array" aca="1" ref="D293" ca="1">INDEX(ETMRoutes!$C$2:$C$721, MATCH(1,(ETMRoutes!$O293=ETMRoutes!$K$2:$K$721)*1,0))</f>
        <v>#N/A</v>
      </c>
      <c r="E293" s="114" t="s">
        <v>1743</v>
      </c>
      <c r="F293" s="114" t="str">
        <f>VLOOKUP(ETMRoutes!$N293,Code2Loc,2,FALSE) &amp; "-" &amp; VLOOKUP(ETMRoutes!$M293,Code2Loc,2,FALSE)</f>
        <v>COPARDE-PANAJI</v>
      </c>
      <c r="G293" s="114" t="s">
        <v>95</v>
      </c>
      <c r="H293" s="114">
        <v>58</v>
      </c>
      <c r="I293" s="114" t="s">
        <v>12</v>
      </c>
      <c r="J293" s="115" t="s">
        <v>4824</v>
      </c>
      <c r="K293" s="115" t="s">
        <v>4825</v>
      </c>
      <c r="L293" s="110" t="s">
        <v>4826</v>
      </c>
      <c r="M293" s="110" t="s">
        <v>14</v>
      </c>
      <c r="N293" s="110" t="s">
        <v>1747</v>
      </c>
      <c r="O293" s="110" t="e">
        <f t="array" aca="1" ref="O293" ca="1">IFS(
ETMRoutes!$Q293&gt;ETMRoutes!$R293,ETMRoutes!$K293,ETMRoutes!$Q293&lt;ETMRoutes!$R293,ETMRoutes!$L293, TRUE, IF(ETMRoutes!$K293&lt;= ETMRoutes!$L293,ETMRoutes!$K293, ETMRoutes!$L293)
)</f>
        <v>#NAME?</v>
      </c>
      <c r="P293" s="112">
        <f>ETMRoutes!$B293</f>
        <v>26</v>
      </c>
      <c r="Q293" s="113">
        <f t="array" ref="Q293">SUMPRODUCT(  ( (ETMRoutes!$K$2:$K$721=ETMRoutes!$K293)+0 )*1 )</f>
        <v>1</v>
      </c>
      <c r="R293" s="114">
        <f t="array" ref="R293">SUMPRODUCT(  ( (ETMRoutes!$L$2:$L$721=ETMRoutes!$K293)+0 )*1 )</f>
        <v>0</v>
      </c>
      <c r="S293" s="114" t="e">
        <f t="array" aca="1" ref="S293" ca="1">AND(ETMRoutes!$K293=ETMRoutes!$O293, SUMPRODUCT( ( ($K$2:$K293=ETMRoutes!$K293)+0)*1) =1)</f>
        <v>#NAME?</v>
      </c>
      <c r="T293" s="110">
        <f>LEN(ETMRoutes!$K293)</f>
        <v>187</v>
      </c>
      <c r="U293" s="104"/>
      <c r="V293" s="104"/>
      <c r="W293" s="104"/>
      <c r="X293" s="104"/>
      <c r="Y293" s="104"/>
      <c r="Z293" s="104"/>
    </row>
    <row r="294" spans="1:26" ht="14.25" customHeight="1" x14ac:dyDescent="0.2">
      <c r="A294" s="111" t="s">
        <v>14</v>
      </c>
      <c r="B294" s="112">
        <v>27</v>
      </c>
      <c r="C294" s="113" t="str">
        <f>ETMRoutes!$A294 &amp; ETMRoutes!$B294</f>
        <v>PNJ27</v>
      </c>
      <c r="D294" s="114" t="e">
        <f t="array" aca="1" ref="D294" ca="1">INDEX(ETMRoutes!$C$2:$C$721, MATCH(1,(ETMRoutes!$O294=ETMRoutes!$K$2:$K$721)*1,0))</f>
        <v>#N/A</v>
      </c>
      <c r="E294" s="114" t="s">
        <v>1748</v>
      </c>
      <c r="F294" s="114" t="str">
        <f>VLOOKUP(ETMRoutes!$N294,Code2Loc,2,FALSE) &amp; "-" &amp; VLOOKUP(ETMRoutes!$M294,Code2Loc,2,FALSE)</f>
        <v>DONGURLIM-PANAJI</v>
      </c>
      <c r="G294" s="114" t="s">
        <v>95</v>
      </c>
      <c r="H294" s="114">
        <v>72</v>
      </c>
      <c r="I294" s="114" t="s">
        <v>12</v>
      </c>
      <c r="J294" s="115" t="s">
        <v>4827</v>
      </c>
      <c r="K294" s="115" t="s">
        <v>4828</v>
      </c>
      <c r="L294" s="110" t="s">
        <v>4829</v>
      </c>
      <c r="M294" s="110" t="s">
        <v>14</v>
      </c>
      <c r="N294" s="110" t="s">
        <v>1756</v>
      </c>
      <c r="O294" s="110" t="e">
        <f t="array" aca="1" ref="O294" ca="1">IFS(
ETMRoutes!$Q294&gt;ETMRoutes!$R294,ETMRoutes!$K294,ETMRoutes!$Q294&lt;ETMRoutes!$R294,ETMRoutes!$L294, TRUE, IF(ETMRoutes!$K294&lt;= ETMRoutes!$L294,ETMRoutes!$K294, ETMRoutes!$L294)
)</f>
        <v>#NAME?</v>
      </c>
      <c r="P294" s="112">
        <f>ETMRoutes!$B294</f>
        <v>27</v>
      </c>
      <c r="Q294" s="113">
        <f t="array" ref="Q294">SUMPRODUCT(  ( (ETMRoutes!$K$2:$K$721=ETMRoutes!$K294)+0 )*1 )</f>
        <v>1</v>
      </c>
      <c r="R294" s="114">
        <f t="array" ref="R294">SUMPRODUCT(  ( (ETMRoutes!$L$2:$L$721=ETMRoutes!$K294)+0 )*1 )</f>
        <v>0</v>
      </c>
      <c r="S294" s="114" t="e">
        <f t="array" aca="1" ref="S294" ca="1">AND(ETMRoutes!$K294=ETMRoutes!$O294, SUMPRODUCT( ( ($K$2:$K294=ETMRoutes!$K294)+0)*1) =1)</f>
        <v>#NAME?</v>
      </c>
      <c r="T294" s="110">
        <f>LEN(ETMRoutes!$K294)</f>
        <v>215</v>
      </c>
      <c r="U294" s="104"/>
      <c r="V294" s="104"/>
      <c r="W294" s="104"/>
      <c r="X294" s="104"/>
      <c r="Y294" s="104"/>
      <c r="Z294" s="104"/>
    </row>
    <row r="295" spans="1:26" ht="14.25" customHeight="1" x14ac:dyDescent="0.2">
      <c r="A295" s="111" t="s">
        <v>14</v>
      </c>
      <c r="B295" s="112">
        <v>28</v>
      </c>
      <c r="C295" s="113" t="str">
        <f>ETMRoutes!$A295 &amp; ETMRoutes!$B295</f>
        <v>PNJ28</v>
      </c>
      <c r="D295" s="114" t="e">
        <f t="array" aca="1" ref="D295" ca="1">INDEX(ETMRoutes!$C$2:$C$721, MATCH(1,(ETMRoutes!$O295=ETMRoutes!$K$2:$K$721)*1,0))</f>
        <v>#N/A</v>
      </c>
      <c r="E295" s="114" t="s">
        <v>1748</v>
      </c>
      <c r="F295" s="114" t="str">
        <f>VLOOKUP(ETMRoutes!$N295,Code2Loc,2,FALSE) &amp; "-" &amp; VLOOKUP(ETMRoutes!$M295,Code2Loc,2,FALSE)</f>
        <v>DONGURLIM-PANAJI</v>
      </c>
      <c r="G295" s="114" t="s">
        <v>157</v>
      </c>
      <c r="H295" s="114">
        <v>62</v>
      </c>
      <c r="I295" s="114" t="s">
        <v>12</v>
      </c>
      <c r="J295" s="115" t="s">
        <v>4830</v>
      </c>
      <c r="K295" s="115" t="s">
        <v>4831</v>
      </c>
      <c r="L295" s="110" t="s">
        <v>4832</v>
      </c>
      <c r="M295" s="110" t="s">
        <v>14</v>
      </c>
      <c r="N295" s="110" t="s">
        <v>1756</v>
      </c>
      <c r="O295" s="110" t="e">
        <f t="array" aca="1" ref="O295" ca="1">IFS(
ETMRoutes!$Q295&gt;ETMRoutes!$R295,ETMRoutes!$K295,ETMRoutes!$Q295&lt;ETMRoutes!$R295,ETMRoutes!$L295, TRUE, IF(ETMRoutes!$K295&lt;= ETMRoutes!$L295,ETMRoutes!$K295, ETMRoutes!$L295)
)</f>
        <v>#NAME?</v>
      </c>
      <c r="P295" s="112">
        <f>ETMRoutes!$B295</f>
        <v>28</v>
      </c>
      <c r="Q295" s="113">
        <f t="array" ref="Q295">SUMPRODUCT(  ( (ETMRoutes!$K$2:$K$721=ETMRoutes!$K295)+0 )*1 )</f>
        <v>1</v>
      </c>
      <c r="R295" s="114">
        <f t="array" ref="R295">SUMPRODUCT(  ( (ETMRoutes!$L$2:$L$721=ETMRoutes!$K295)+0 )*1 )</f>
        <v>0</v>
      </c>
      <c r="S295" s="114" t="e">
        <f t="array" aca="1" ref="S295" ca="1">AND(ETMRoutes!$K295=ETMRoutes!$O295, SUMPRODUCT( ( ($K$2:$K295=ETMRoutes!$K295)+0)*1) =1)</f>
        <v>#NAME?</v>
      </c>
      <c r="T295" s="110">
        <f>LEN(ETMRoutes!$K295)</f>
        <v>175</v>
      </c>
      <c r="U295" s="104"/>
      <c r="V295" s="104"/>
      <c r="W295" s="104"/>
      <c r="X295" s="104"/>
      <c r="Y295" s="104"/>
      <c r="Z295" s="104"/>
    </row>
    <row r="296" spans="1:26" ht="14.25" customHeight="1" x14ac:dyDescent="0.2">
      <c r="A296" s="111" t="s">
        <v>14</v>
      </c>
      <c r="B296" s="112">
        <v>29</v>
      </c>
      <c r="C296" s="113" t="str">
        <f>ETMRoutes!$A296 &amp; ETMRoutes!$B296</f>
        <v>PNJ29</v>
      </c>
      <c r="D296" s="114" t="e">
        <f t="array" aca="1" ref="D296" ca="1">INDEX(ETMRoutes!$C$2:$C$721, MATCH(1,(ETMRoutes!$O296=ETMRoutes!$K$2:$K$721)*1,0))</f>
        <v>#N/A</v>
      </c>
      <c r="E296" s="114" t="s">
        <v>1757</v>
      </c>
      <c r="F296" s="114" t="str">
        <f>VLOOKUP(ETMRoutes!$N296,Code2Loc,2,FALSE) &amp; "-" &amp; VLOOKUP(ETMRoutes!$M296,Code2Loc,2,FALSE)</f>
        <v>SHIGNE-BAMBOLI GMC</v>
      </c>
      <c r="G296" s="114" t="s">
        <v>157</v>
      </c>
      <c r="H296" s="114">
        <v>59</v>
      </c>
      <c r="I296" s="114" t="s">
        <v>12</v>
      </c>
      <c r="J296" s="115" t="s">
        <v>4833</v>
      </c>
      <c r="K296" s="115" t="s">
        <v>4834</v>
      </c>
      <c r="L296" s="110" t="s">
        <v>4835</v>
      </c>
      <c r="M296" s="110" t="s">
        <v>18</v>
      </c>
      <c r="N296" s="110" t="s">
        <v>304</v>
      </c>
      <c r="O296" s="110" t="e">
        <f t="array" aca="1" ref="O296" ca="1">IFS(
ETMRoutes!$Q296&gt;ETMRoutes!$R296,ETMRoutes!$K296,ETMRoutes!$Q296&lt;ETMRoutes!$R296,ETMRoutes!$L296, TRUE, IF(ETMRoutes!$K296&lt;= ETMRoutes!$L296,ETMRoutes!$K296, ETMRoutes!$L296)
)</f>
        <v>#NAME?</v>
      </c>
      <c r="P296" s="112">
        <f>ETMRoutes!$B296</f>
        <v>29</v>
      </c>
      <c r="Q296" s="113">
        <f t="array" ref="Q296">SUMPRODUCT(  ( (ETMRoutes!$K$2:$K$721=ETMRoutes!$K296)+0 )*1 )</f>
        <v>1</v>
      </c>
      <c r="R296" s="114">
        <f t="array" ref="R296">SUMPRODUCT(  ( (ETMRoutes!$L$2:$L$721=ETMRoutes!$K296)+0 )*1 )</f>
        <v>0</v>
      </c>
      <c r="S296" s="114" t="e">
        <f t="array" aca="1" ref="S296" ca="1">AND(ETMRoutes!$K296=ETMRoutes!$O296, SUMPRODUCT( ( ($K$2:$K296=ETMRoutes!$K296)+0)*1) =1)</f>
        <v>#NAME?</v>
      </c>
      <c r="T296" s="110">
        <f>LEN(ETMRoutes!$K296)</f>
        <v>167</v>
      </c>
      <c r="U296" s="104"/>
      <c r="V296" s="104"/>
      <c r="W296" s="104"/>
      <c r="X296" s="104"/>
      <c r="Y296" s="104"/>
      <c r="Z296" s="104"/>
    </row>
    <row r="297" spans="1:26" ht="14.25" customHeight="1" x14ac:dyDescent="0.2">
      <c r="A297" s="111" t="s">
        <v>14</v>
      </c>
      <c r="B297" s="112">
        <v>30</v>
      </c>
      <c r="C297" s="113" t="str">
        <f>ETMRoutes!$A297 &amp; ETMRoutes!$B297</f>
        <v>PNJ30</v>
      </c>
      <c r="D297" s="114" t="e">
        <f t="array" aca="1" ref="D297" ca="1">INDEX(ETMRoutes!$C$2:$C$721, MATCH(1,(ETMRoutes!$O297=ETMRoutes!$K$2:$K$721)*1,0))</f>
        <v>#N/A</v>
      </c>
      <c r="E297" s="114" t="s">
        <v>1758</v>
      </c>
      <c r="F297" s="114" t="str">
        <f>VLOOKUP(ETMRoutes!$N297,Code2Loc,2,FALSE) &amp; "-" &amp; VLOOKUP(ETMRoutes!$M297,Code2Loc,2,FALSE)</f>
        <v>VALPOI-TIN BLD/COL</v>
      </c>
      <c r="G297" s="114" t="s">
        <v>157</v>
      </c>
      <c r="H297" s="114">
        <v>48</v>
      </c>
      <c r="I297" s="114" t="s">
        <v>12</v>
      </c>
      <c r="J297" s="115" t="s">
        <v>4836</v>
      </c>
      <c r="K297" s="115" t="s">
        <v>4837</v>
      </c>
      <c r="L297" s="110" t="s">
        <v>4838</v>
      </c>
      <c r="M297" s="110" t="s">
        <v>80</v>
      </c>
      <c r="N297" s="110" t="s">
        <v>295</v>
      </c>
      <c r="O297" s="110" t="e">
        <f t="array" aca="1" ref="O297" ca="1">IFS(
ETMRoutes!$Q297&gt;ETMRoutes!$R297,ETMRoutes!$K297,ETMRoutes!$Q297&lt;ETMRoutes!$R297,ETMRoutes!$L297, TRUE, IF(ETMRoutes!$K297&lt;= ETMRoutes!$L297,ETMRoutes!$K297, ETMRoutes!$L297)
)</f>
        <v>#NAME?</v>
      </c>
      <c r="P297" s="112">
        <f>ETMRoutes!$B297</f>
        <v>30</v>
      </c>
      <c r="Q297" s="113">
        <f t="array" ref="Q297">SUMPRODUCT(  ( (ETMRoutes!$K$2:$K$721=ETMRoutes!$K297)+0 )*1 )</f>
        <v>1</v>
      </c>
      <c r="R297" s="114">
        <f t="array" ref="R297">SUMPRODUCT(  ( (ETMRoutes!$L$2:$L$721=ETMRoutes!$K297)+0 )*1 )</f>
        <v>0</v>
      </c>
      <c r="S297" s="114" t="e">
        <f t="array" aca="1" ref="S297" ca="1">AND(ETMRoutes!$K297=ETMRoutes!$O297, SUMPRODUCT( ( ($K$2:$K297=ETMRoutes!$K297)+0)*1) =1)</f>
        <v>#NAME?</v>
      </c>
      <c r="T297" s="110">
        <f>LEN(ETMRoutes!$K297)</f>
        <v>147</v>
      </c>
      <c r="U297" s="104"/>
      <c r="V297" s="104"/>
      <c r="W297" s="104"/>
      <c r="X297" s="104"/>
      <c r="Y297" s="104"/>
      <c r="Z297" s="104"/>
    </row>
    <row r="298" spans="1:26" ht="14.25" customHeight="1" x14ac:dyDescent="0.2">
      <c r="A298" s="111" t="s">
        <v>14</v>
      </c>
      <c r="B298" s="112">
        <v>31</v>
      </c>
      <c r="C298" s="113" t="str">
        <f>ETMRoutes!$A298 &amp; ETMRoutes!$B298</f>
        <v>PNJ31</v>
      </c>
      <c r="D298" s="114" t="e">
        <f t="array" aca="1" ref="D298" ca="1">INDEX(ETMRoutes!$C$2:$C$721, MATCH(1,(ETMRoutes!$O298=ETMRoutes!$K$2:$K$721)*1,0))</f>
        <v>#N/A</v>
      </c>
      <c r="E298" s="114" t="s">
        <v>1759</v>
      </c>
      <c r="F298" s="114" t="str">
        <f>VLOOKUP(ETMRoutes!$N298,Code2Loc,2,FALSE) &amp; "-" &amp; VLOOKUP(ETMRoutes!$M298,Code2Loc,2,FALSE)</f>
        <v>VALPOI-TONCA</v>
      </c>
      <c r="G298" s="114"/>
      <c r="H298" s="114">
        <v>28</v>
      </c>
      <c r="I298" s="114" t="s">
        <v>12</v>
      </c>
      <c r="J298" s="115" t="s">
        <v>4839</v>
      </c>
      <c r="K298" s="115" t="s">
        <v>4840</v>
      </c>
      <c r="L298" s="110" t="s">
        <v>4841</v>
      </c>
      <c r="M298" s="110" t="s">
        <v>1506</v>
      </c>
      <c r="N298" s="110" t="s">
        <v>295</v>
      </c>
      <c r="O298" s="110" t="e">
        <f t="array" aca="1" ref="O298" ca="1">IFS(
ETMRoutes!$Q298&gt;ETMRoutes!$R298,ETMRoutes!$K298,ETMRoutes!$Q298&lt;ETMRoutes!$R298,ETMRoutes!$L298, TRUE, IF(ETMRoutes!$K298&lt;= ETMRoutes!$L298,ETMRoutes!$K298, ETMRoutes!$L298)
)</f>
        <v>#NAME?</v>
      </c>
      <c r="P298" s="112">
        <f>ETMRoutes!$B298</f>
        <v>31</v>
      </c>
      <c r="Q298" s="113">
        <f t="array" ref="Q298">SUMPRODUCT(  ( (ETMRoutes!$K$2:$K$721=ETMRoutes!$K298)+0 )*1 )</f>
        <v>1</v>
      </c>
      <c r="R298" s="114">
        <f t="array" ref="R298">SUMPRODUCT(  ( (ETMRoutes!$L$2:$L$721=ETMRoutes!$K298)+0 )*1 )</f>
        <v>0</v>
      </c>
      <c r="S298" s="114" t="e">
        <f t="array" aca="1" ref="S298" ca="1">AND(ETMRoutes!$K298=ETMRoutes!$O298, SUMPRODUCT( ( ($K$2:$K298=ETMRoutes!$K298)+0)*1) =1)</f>
        <v>#NAME?</v>
      </c>
      <c r="T298" s="110">
        <f>LEN(ETMRoutes!$K298)</f>
        <v>87</v>
      </c>
      <c r="U298" s="104"/>
      <c r="V298" s="104"/>
      <c r="W298" s="104"/>
      <c r="X298" s="104"/>
      <c r="Y298" s="104"/>
      <c r="Z298" s="104"/>
    </row>
    <row r="299" spans="1:26" ht="14.25" customHeight="1" x14ac:dyDescent="0.2">
      <c r="A299" s="111" t="s">
        <v>14</v>
      </c>
      <c r="B299" s="112">
        <v>32</v>
      </c>
      <c r="C299" s="113" t="str">
        <f>ETMRoutes!$A299 &amp; ETMRoutes!$B299</f>
        <v>PNJ32</v>
      </c>
      <c r="D299" s="114" t="e">
        <f t="array" aca="1" ref="D299" ca="1">INDEX(ETMRoutes!$C$2:$C$721, MATCH(1,(ETMRoutes!$O299=ETMRoutes!$K$2:$K$721)*1,0))</f>
        <v>#N/A</v>
      </c>
      <c r="E299" s="114" t="s">
        <v>1760</v>
      </c>
      <c r="F299" s="114" t="str">
        <f>VLOOKUP(ETMRoutes!$N299,Code2Loc,2,FALSE) &amp; "-" &amp; VLOOKUP(ETMRoutes!$M299,Code2Loc,2,FALSE)</f>
        <v>VIRDI-PANAJI MKT</v>
      </c>
      <c r="G299" s="114"/>
      <c r="H299" s="114">
        <v>47</v>
      </c>
      <c r="I299" s="114" t="s">
        <v>12</v>
      </c>
      <c r="J299" s="115" t="s">
        <v>4842</v>
      </c>
      <c r="K299" s="115" t="s">
        <v>4843</v>
      </c>
      <c r="L299" s="110" t="s">
        <v>4844</v>
      </c>
      <c r="M299" s="110" t="s">
        <v>298</v>
      </c>
      <c r="N299" s="110" t="s">
        <v>1770</v>
      </c>
      <c r="O299" s="110" t="e">
        <f t="array" aca="1" ref="O299" ca="1">IFS(
ETMRoutes!$Q299&gt;ETMRoutes!$R299,ETMRoutes!$K299,ETMRoutes!$Q299&lt;ETMRoutes!$R299,ETMRoutes!$L299, TRUE, IF(ETMRoutes!$K299&lt;= ETMRoutes!$L299,ETMRoutes!$K299, ETMRoutes!$L299)
)</f>
        <v>#NAME?</v>
      </c>
      <c r="P299" s="112">
        <f>ETMRoutes!$B299</f>
        <v>32</v>
      </c>
      <c r="Q299" s="113">
        <f t="array" ref="Q299">SUMPRODUCT(  ( (ETMRoutes!$K$2:$K$721=ETMRoutes!$K299)+0 )*1 )</f>
        <v>1</v>
      </c>
      <c r="R299" s="114">
        <f t="array" ref="R299">SUMPRODUCT(  ( (ETMRoutes!$L$2:$L$721=ETMRoutes!$K299)+0 )*1 )</f>
        <v>0</v>
      </c>
      <c r="S299" s="114" t="e">
        <f t="array" aca="1" ref="S299" ca="1">AND(ETMRoutes!$K299=ETMRoutes!$O299, SUMPRODUCT( ( ($K$2:$K299=ETMRoutes!$K299)+0)*1) =1)</f>
        <v>#NAME?</v>
      </c>
      <c r="T299" s="110">
        <f>LEN(ETMRoutes!$K299)</f>
        <v>155</v>
      </c>
      <c r="U299" s="104"/>
      <c r="V299" s="104"/>
      <c r="W299" s="104"/>
      <c r="X299" s="104"/>
      <c r="Y299" s="104"/>
      <c r="Z299" s="104"/>
    </row>
    <row r="300" spans="1:26" ht="14.25" customHeight="1" x14ac:dyDescent="0.2">
      <c r="A300" s="111" t="s">
        <v>14</v>
      </c>
      <c r="B300" s="112">
        <v>33</v>
      </c>
      <c r="C300" s="113" t="str">
        <f>ETMRoutes!$A300 &amp; ETMRoutes!$B300</f>
        <v>PNJ33</v>
      </c>
      <c r="D300" s="114" t="e">
        <f t="array" aca="1" ref="D300" ca="1">INDEX(ETMRoutes!$C$2:$C$721, MATCH(1,(ETMRoutes!$O300=ETMRoutes!$K$2:$K$721)*1,0))</f>
        <v>#N/A</v>
      </c>
      <c r="E300" s="114" t="s">
        <v>1771</v>
      </c>
      <c r="F300" s="114" t="str">
        <f>VLOOKUP(ETMRoutes!$N300,Code2Loc,2,FALSE) &amp; "-" &amp; VLOOKUP(ETMRoutes!$M300,Code2Loc,2,FALSE)</f>
        <v>VIRDI-PANAJI</v>
      </c>
      <c r="G300" s="114" t="s">
        <v>157</v>
      </c>
      <c r="H300" s="114">
        <v>33</v>
      </c>
      <c r="I300" s="114" t="s">
        <v>12</v>
      </c>
      <c r="J300" s="115" t="s">
        <v>4845</v>
      </c>
      <c r="K300" s="115" t="s">
        <v>4846</v>
      </c>
      <c r="L300" s="110" t="s">
        <v>4847</v>
      </c>
      <c r="M300" s="110" t="s">
        <v>14</v>
      </c>
      <c r="N300" s="110" t="s">
        <v>1770</v>
      </c>
      <c r="O300" s="110" t="e">
        <f t="array" aca="1" ref="O300" ca="1">IFS(
ETMRoutes!$Q300&gt;ETMRoutes!$R300,ETMRoutes!$K300,ETMRoutes!$Q300&lt;ETMRoutes!$R300,ETMRoutes!$L300, TRUE, IF(ETMRoutes!$K300&lt;= ETMRoutes!$L300,ETMRoutes!$K300, ETMRoutes!$L300)
)</f>
        <v>#NAME?</v>
      </c>
      <c r="P300" s="112">
        <f>ETMRoutes!$B300</f>
        <v>33</v>
      </c>
      <c r="Q300" s="113">
        <f t="array" ref="Q300">SUMPRODUCT(  ( (ETMRoutes!$K$2:$K$721=ETMRoutes!$K300)+0 )*1 )</f>
        <v>1</v>
      </c>
      <c r="R300" s="114">
        <f t="array" ref="R300">SUMPRODUCT(  ( (ETMRoutes!$L$2:$L$721=ETMRoutes!$K300)+0 )*1 )</f>
        <v>0</v>
      </c>
      <c r="S300" s="114" t="e">
        <f t="array" aca="1" ref="S300" ca="1">AND(ETMRoutes!$K300=ETMRoutes!$O300, SUMPRODUCT( ( ($K$2:$K300=ETMRoutes!$K300)+0)*1) =1)</f>
        <v>#NAME?</v>
      </c>
      <c r="T300" s="110">
        <f>LEN(ETMRoutes!$K300)</f>
        <v>103</v>
      </c>
      <c r="U300" s="104"/>
      <c r="V300" s="104"/>
      <c r="W300" s="104"/>
      <c r="X300" s="104"/>
      <c r="Y300" s="104"/>
      <c r="Z300" s="104"/>
    </row>
    <row r="301" spans="1:26" ht="14.25" customHeight="1" x14ac:dyDescent="0.2">
      <c r="A301" s="111" t="s">
        <v>14</v>
      </c>
      <c r="B301" s="112">
        <v>34</v>
      </c>
      <c r="C301" s="113" t="str">
        <f>ETMRoutes!$A301 &amp; ETMRoutes!$B301</f>
        <v>PNJ34</v>
      </c>
      <c r="D301" s="114" t="e">
        <f t="array" aca="1" ref="D301" ca="1">INDEX(ETMRoutes!$C$2:$C$721, MATCH(1,(ETMRoutes!$O301=ETMRoutes!$K$2:$K$721)*1,0))</f>
        <v>#N/A</v>
      </c>
      <c r="E301" s="114" t="s">
        <v>1772</v>
      </c>
      <c r="F301" s="114" t="str">
        <f>VLOOKUP(ETMRoutes!$N301,Code2Loc,2,FALSE) &amp; "-" &amp; VLOOKUP(ETMRoutes!$M301,Code2Loc,2,FALSE)</f>
        <v>SONSHI-PANAJI</v>
      </c>
      <c r="G301" s="114" t="s">
        <v>157</v>
      </c>
      <c r="H301" s="114">
        <v>39</v>
      </c>
      <c r="I301" s="114" t="s">
        <v>12</v>
      </c>
      <c r="J301" s="115" t="s">
        <v>4848</v>
      </c>
      <c r="K301" s="115" t="s">
        <v>4849</v>
      </c>
      <c r="L301" s="110" t="s">
        <v>4850</v>
      </c>
      <c r="M301" s="110" t="s">
        <v>14</v>
      </c>
      <c r="N301" s="110" t="s">
        <v>1784</v>
      </c>
      <c r="O301" s="110" t="e">
        <f t="array" aca="1" ref="O301" ca="1">IFS(
ETMRoutes!$Q301&gt;ETMRoutes!$R301,ETMRoutes!$K301,ETMRoutes!$Q301&lt;ETMRoutes!$R301,ETMRoutes!$L301, TRUE, IF(ETMRoutes!$K301&lt;= ETMRoutes!$L301,ETMRoutes!$K301, ETMRoutes!$L301)
)</f>
        <v>#NAME?</v>
      </c>
      <c r="P301" s="112">
        <f>ETMRoutes!$B301</f>
        <v>34</v>
      </c>
      <c r="Q301" s="113">
        <f t="array" ref="Q301">SUMPRODUCT(  ( (ETMRoutes!$K$2:$K$721=ETMRoutes!$K301)+0 )*1 )</f>
        <v>1</v>
      </c>
      <c r="R301" s="114">
        <f t="array" ref="R301">SUMPRODUCT(  ( (ETMRoutes!$L$2:$L$721=ETMRoutes!$K301)+0 )*1 )</f>
        <v>0</v>
      </c>
      <c r="S301" s="114" t="e">
        <f t="array" aca="1" ref="S301" ca="1">AND(ETMRoutes!$K301=ETMRoutes!$O301, SUMPRODUCT( ( ($K$2:$K301=ETMRoutes!$K301)+0)*1) =1)</f>
        <v>#NAME?</v>
      </c>
      <c r="T301" s="110">
        <f>LEN(ETMRoutes!$K301)</f>
        <v>135</v>
      </c>
      <c r="U301" s="104"/>
      <c r="V301" s="104"/>
      <c r="W301" s="104"/>
      <c r="X301" s="104"/>
      <c r="Y301" s="104"/>
      <c r="Z301" s="104"/>
    </row>
    <row r="302" spans="1:26" ht="14.25" customHeight="1" x14ac:dyDescent="0.2">
      <c r="A302" s="111" t="s">
        <v>14</v>
      </c>
      <c r="B302" s="112">
        <v>35</v>
      </c>
      <c r="C302" s="113" t="str">
        <f>ETMRoutes!$A302 &amp; ETMRoutes!$B302</f>
        <v>PNJ35</v>
      </c>
      <c r="D302" s="114" t="e">
        <f t="array" aca="1" ref="D302" ca="1">INDEX(ETMRoutes!$C$2:$C$721, MATCH(1,(ETMRoutes!$O302=ETMRoutes!$K$2:$K$721)*1,0))</f>
        <v>#N/A</v>
      </c>
      <c r="E302" s="114" t="s">
        <v>456</v>
      </c>
      <c r="F302" s="114" t="str">
        <f>VLOOKUP(ETMRoutes!$N302,Code2Loc,2,FALSE) &amp; "-" &amp; VLOOKUP(ETMRoutes!$M302,Code2Loc,2,FALSE)</f>
        <v>SURLA-PANAJI</v>
      </c>
      <c r="G302" s="114"/>
      <c r="H302" s="114">
        <v>68</v>
      </c>
      <c r="I302" s="114" t="s">
        <v>12</v>
      </c>
      <c r="J302" s="115" t="s">
        <v>4851</v>
      </c>
      <c r="K302" s="115" t="s">
        <v>4852</v>
      </c>
      <c r="L302" s="110" t="s">
        <v>4853</v>
      </c>
      <c r="M302" s="110" t="s">
        <v>14</v>
      </c>
      <c r="N302" s="110" t="s">
        <v>455</v>
      </c>
      <c r="O302" s="110" t="e">
        <f t="array" aca="1" ref="O302" ca="1">IFS(
ETMRoutes!$Q302&gt;ETMRoutes!$R302,ETMRoutes!$K302,ETMRoutes!$Q302&lt;ETMRoutes!$R302,ETMRoutes!$L302, TRUE, IF(ETMRoutes!$K302&lt;= ETMRoutes!$L302,ETMRoutes!$K302, ETMRoutes!$L302)
)</f>
        <v>#NAME?</v>
      </c>
      <c r="P302" s="112">
        <f>ETMRoutes!$B302</f>
        <v>35</v>
      </c>
      <c r="Q302" s="113">
        <f t="array" ref="Q302">SUMPRODUCT(  ( (ETMRoutes!$K$2:$K$721=ETMRoutes!$K302)+0 )*1 )</f>
        <v>1</v>
      </c>
      <c r="R302" s="114">
        <f t="array" ref="R302">SUMPRODUCT(  ( (ETMRoutes!$L$2:$L$721=ETMRoutes!$K302)+0 )*1 )</f>
        <v>0</v>
      </c>
      <c r="S302" s="114" t="e">
        <f t="array" aca="1" ref="S302" ca="1">AND(ETMRoutes!$K302=ETMRoutes!$O302, SUMPRODUCT( ( ($K$2:$K302=ETMRoutes!$K302)+0)*1) =1)</f>
        <v>#NAME?</v>
      </c>
      <c r="T302" s="110">
        <f>LEN(ETMRoutes!$K302)</f>
        <v>139</v>
      </c>
      <c r="U302" s="104"/>
      <c r="V302" s="104"/>
      <c r="W302" s="104"/>
      <c r="X302" s="104"/>
      <c r="Y302" s="104"/>
      <c r="Z302" s="104"/>
    </row>
    <row r="303" spans="1:26" ht="14.25" customHeight="1" x14ac:dyDescent="0.2">
      <c r="A303" s="111" t="s">
        <v>14</v>
      </c>
      <c r="B303" s="112">
        <v>36</v>
      </c>
      <c r="C303" s="113" t="str">
        <f>ETMRoutes!$A303 &amp; ETMRoutes!$B303</f>
        <v>PNJ36</v>
      </c>
      <c r="D303" s="114" t="e">
        <f t="array" aca="1" ref="D303" ca="1">INDEX(ETMRoutes!$C$2:$C$721, MATCH(1,(ETMRoutes!$O303=ETMRoutes!$K$2:$K$721)*1,0))</f>
        <v>#N/A</v>
      </c>
      <c r="E303" s="114" t="s">
        <v>1785</v>
      </c>
      <c r="F303" s="114" t="str">
        <f>VLOOKUP(ETMRoutes!$N303,Code2Loc,2,FALSE) &amp; "-" &amp; VLOOKUP(ETMRoutes!$M303,Code2Loc,2,FALSE)</f>
        <v>AKHADA-PANAJI MKT</v>
      </c>
      <c r="G303" s="114" t="s">
        <v>157</v>
      </c>
      <c r="H303" s="114">
        <v>27</v>
      </c>
      <c r="I303" s="114" t="s">
        <v>12</v>
      </c>
      <c r="J303" s="115" t="s">
        <v>4854</v>
      </c>
      <c r="K303" s="115" t="s">
        <v>4855</v>
      </c>
      <c r="L303" s="110" t="s">
        <v>4856</v>
      </c>
      <c r="M303" s="110" t="s">
        <v>298</v>
      </c>
      <c r="N303" s="110" t="s">
        <v>1789</v>
      </c>
      <c r="O303" s="110" t="e">
        <f t="array" aca="1" ref="O303" ca="1">IFS(
ETMRoutes!$Q303&gt;ETMRoutes!$R303,ETMRoutes!$K303,ETMRoutes!$Q303&lt;ETMRoutes!$R303,ETMRoutes!$L303, TRUE, IF(ETMRoutes!$K303&lt;= ETMRoutes!$L303,ETMRoutes!$K303, ETMRoutes!$L303)
)</f>
        <v>#NAME?</v>
      </c>
      <c r="P303" s="112">
        <f>ETMRoutes!$B303</f>
        <v>36</v>
      </c>
      <c r="Q303" s="113">
        <f t="array" ref="Q303">SUMPRODUCT(  ( (ETMRoutes!$K$2:$K$721=ETMRoutes!$K303)+0 )*1 )</f>
        <v>1</v>
      </c>
      <c r="R303" s="114">
        <f t="array" ref="R303">SUMPRODUCT(  ( (ETMRoutes!$L$2:$L$721=ETMRoutes!$K303)+0 )*1 )</f>
        <v>0</v>
      </c>
      <c r="S303" s="114" t="e">
        <f t="array" aca="1" ref="S303" ca="1">AND(ETMRoutes!$K303=ETMRoutes!$O303, SUMPRODUCT( ( ($K$2:$K303=ETMRoutes!$K303)+0)*1) =1)</f>
        <v>#NAME?</v>
      </c>
      <c r="T303" s="110">
        <f>LEN(ETMRoutes!$K303)</f>
        <v>83</v>
      </c>
      <c r="U303" s="104"/>
      <c r="V303" s="104"/>
      <c r="W303" s="104"/>
      <c r="X303" s="104"/>
      <c r="Y303" s="104"/>
      <c r="Z303" s="104"/>
    </row>
    <row r="304" spans="1:26" ht="14.25" customHeight="1" x14ac:dyDescent="0.2">
      <c r="A304" s="111" t="s">
        <v>14</v>
      </c>
      <c r="B304" s="112">
        <v>37</v>
      </c>
      <c r="C304" s="113" t="str">
        <f>ETMRoutes!$A304 &amp; ETMRoutes!$B304</f>
        <v>PNJ37</v>
      </c>
      <c r="D304" s="114" t="e">
        <f t="array" aca="1" ref="D304" ca="1">INDEX(ETMRoutes!$C$2:$C$721, MATCH(1,(ETMRoutes!$O304=ETMRoutes!$K$2:$K$721)*1,0))</f>
        <v>#N/A</v>
      </c>
      <c r="E304" s="114" t="s">
        <v>1790</v>
      </c>
      <c r="F304" s="114" t="str">
        <f>VLOOKUP(ETMRoutes!$N304,Code2Loc,2,FALSE) &amp; "-" &amp; VLOOKUP(ETMRoutes!$M304,Code2Loc,2,FALSE)</f>
        <v>CUPA-PANAJI MKT</v>
      </c>
      <c r="G304" s="114" t="s">
        <v>157</v>
      </c>
      <c r="H304" s="114">
        <v>25</v>
      </c>
      <c r="I304" s="114" t="s">
        <v>12</v>
      </c>
      <c r="J304" s="115" t="s">
        <v>4857</v>
      </c>
      <c r="K304" s="115" t="s">
        <v>4858</v>
      </c>
      <c r="L304" s="110" t="s">
        <v>4859</v>
      </c>
      <c r="M304" s="110" t="s">
        <v>298</v>
      </c>
      <c r="N304" s="110" t="s">
        <v>1792</v>
      </c>
      <c r="O304" s="110" t="e">
        <f t="array" aca="1" ref="O304" ca="1">IFS(
ETMRoutes!$Q304&gt;ETMRoutes!$R304,ETMRoutes!$K304,ETMRoutes!$Q304&lt;ETMRoutes!$R304,ETMRoutes!$L304, TRUE, IF(ETMRoutes!$K304&lt;= ETMRoutes!$L304,ETMRoutes!$K304, ETMRoutes!$L304)
)</f>
        <v>#NAME?</v>
      </c>
      <c r="P304" s="112">
        <f>ETMRoutes!$B304</f>
        <v>37</v>
      </c>
      <c r="Q304" s="113">
        <f t="array" ref="Q304">SUMPRODUCT(  ( (ETMRoutes!$K$2:$K$721=ETMRoutes!$K304)+0 )*1 )</f>
        <v>1</v>
      </c>
      <c r="R304" s="114">
        <f t="array" ref="R304">SUMPRODUCT(  ( (ETMRoutes!$L$2:$L$721=ETMRoutes!$K304)+0 )*1 )</f>
        <v>0</v>
      </c>
      <c r="S304" s="114" t="e">
        <f t="array" aca="1" ref="S304" ca="1">AND(ETMRoutes!$K304=ETMRoutes!$O304, SUMPRODUCT( ( ($K$2:$K304=ETMRoutes!$K304)+0)*1) =1)</f>
        <v>#NAME?</v>
      </c>
      <c r="T304" s="110">
        <f>LEN(ETMRoutes!$K304)</f>
        <v>79</v>
      </c>
      <c r="U304" s="104"/>
      <c r="V304" s="104"/>
      <c r="W304" s="104"/>
      <c r="X304" s="104"/>
      <c r="Y304" s="104"/>
      <c r="Z304" s="104"/>
    </row>
    <row r="305" spans="1:26" ht="14.25" customHeight="1" x14ac:dyDescent="0.2">
      <c r="A305" s="111" t="s">
        <v>14</v>
      </c>
      <c r="B305" s="112">
        <v>38</v>
      </c>
      <c r="C305" s="113" t="str">
        <f>ETMRoutes!$A305 &amp; ETMRoutes!$B305</f>
        <v>PNJ38</v>
      </c>
      <c r="D305" s="114" t="e">
        <f t="array" aca="1" ref="D305" ca="1">INDEX(ETMRoutes!$C$2:$C$721, MATCH(1,(ETMRoutes!$O305=ETMRoutes!$K$2:$K$721)*1,0))</f>
        <v>#N/A</v>
      </c>
      <c r="E305" s="114" t="s">
        <v>1793</v>
      </c>
      <c r="F305" s="114" t="str">
        <f>VLOOKUP(ETMRoutes!$N305,Code2Loc,2,FALSE) &amp; "-" &amp; VLOOKUP(ETMRoutes!$M305,Code2Loc,2,FALSE)</f>
        <v>VEREM-PANAJI</v>
      </c>
      <c r="G305" s="114" t="s">
        <v>157</v>
      </c>
      <c r="H305" s="114">
        <v>30</v>
      </c>
      <c r="I305" s="114" t="s">
        <v>12</v>
      </c>
      <c r="J305" s="115" t="s">
        <v>4860</v>
      </c>
      <c r="K305" s="115" t="s">
        <v>4861</v>
      </c>
      <c r="L305" s="110" t="s">
        <v>4862</v>
      </c>
      <c r="M305" s="110" t="s">
        <v>14</v>
      </c>
      <c r="N305" s="110" t="s">
        <v>1078</v>
      </c>
      <c r="O305" s="110" t="e">
        <f t="array" aca="1" ref="O305" ca="1">IFS(
ETMRoutes!$Q305&gt;ETMRoutes!$R305,ETMRoutes!$K305,ETMRoutes!$Q305&lt;ETMRoutes!$R305,ETMRoutes!$L305, TRUE, IF(ETMRoutes!$K305&lt;= ETMRoutes!$L305,ETMRoutes!$K305, ETMRoutes!$L305)
)</f>
        <v>#NAME?</v>
      </c>
      <c r="P305" s="112">
        <f>ETMRoutes!$B305</f>
        <v>38</v>
      </c>
      <c r="Q305" s="113">
        <f t="array" ref="Q305">SUMPRODUCT(  ( (ETMRoutes!$K$2:$K$721=ETMRoutes!$K305)+0 )*1 )</f>
        <v>1</v>
      </c>
      <c r="R305" s="114">
        <f t="array" ref="R305">SUMPRODUCT(  ( (ETMRoutes!$L$2:$L$721=ETMRoutes!$K305)+0 )*1 )</f>
        <v>0</v>
      </c>
      <c r="S305" s="114" t="e">
        <f t="array" aca="1" ref="S305" ca="1">AND(ETMRoutes!$K305=ETMRoutes!$O305, SUMPRODUCT( ( ($K$2:$K305=ETMRoutes!$K305)+0)*1) =1)</f>
        <v>#NAME?</v>
      </c>
      <c r="T305" s="110">
        <f>LEN(ETMRoutes!$K305)</f>
        <v>91</v>
      </c>
      <c r="U305" s="104"/>
      <c r="V305" s="104"/>
      <c r="W305" s="104"/>
      <c r="X305" s="104"/>
      <c r="Y305" s="104"/>
      <c r="Z305" s="104"/>
    </row>
    <row r="306" spans="1:26" ht="14.25" customHeight="1" x14ac:dyDescent="0.2">
      <c r="A306" s="111" t="s">
        <v>14</v>
      </c>
      <c r="B306" s="112">
        <v>39</v>
      </c>
      <c r="C306" s="113" t="str">
        <f>ETMRoutes!$A306 &amp; ETMRoutes!$B306</f>
        <v>PNJ39</v>
      </c>
      <c r="D306" s="114" t="e">
        <f t="array" aca="1" ref="D306" ca="1">INDEX(ETMRoutes!$C$2:$C$721, MATCH(1,(ETMRoutes!$O306=ETMRoutes!$K$2:$K$721)*1,0))</f>
        <v>#N/A</v>
      </c>
      <c r="E306" s="114" t="s">
        <v>1794</v>
      </c>
      <c r="F306" s="114" t="str">
        <f>VLOOKUP(ETMRoutes!$N306,Code2Loc,2,FALSE) &amp; "-" &amp; VLOOKUP(ETMRoutes!$M306,Code2Loc,2,FALSE)</f>
        <v>VOLVOI-MARCEL</v>
      </c>
      <c r="G306" s="114" t="s">
        <v>1067</v>
      </c>
      <c r="H306" s="114">
        <v>11</v>
      </c>
      <c r="I306" s="114" t="s">
        <v>12</v>
      </c>
      <c r="J306" s="115" t="s">
        <v>4863</v>
      </c>
      <c r="K306" s="115" t="s">
        <v>4864</v>
      </c>
      <c r="L306" s="110" t="s">
        <v>4865</v>
      </c>
      <c r="M306" s="110" t="s">
        <v>158</v>
      </c>
      <c r="N306" s="110" t="s">
        <v>1076</v>
      </c>
      <c r="O306" s="110" t="e">
        <f t="array" aca="1" ref="O306" ca="1">IFS(
ETMRoutes!$Q306&gt;ETMRoutes!$R306,ETMRoutes!$K306,ETMRoutes!$Q306&lt;ETMRoutes!$R306,ETMRoutes!$L306, TRUE, IF(ETMRoutes!$K306&lt;= ETMRoutes!$L306,ETMRoutes!$K306, ETMRoutes!$L306)
)</f>
        <v>#NAME?</v>
      </c>
      <c r="P306" s="112">
        <f>ETMRoutes!$B306</f>
        <v>39</v>
      </c>
      <c r="Q306" s="113">
        <f t="array" ref="Q306">SUMPRODUCT(  ( (ETMRoutes!$K$2:$K$721=ETMRoutes!$K306)+0 )*1 )</f>
        <v>1</v>
      </c>
      <c r="R306" s="114">
        <f t="array" ref="R306">SUMPRODUCT(  ( (ETMRoutes!$L$2:$L$721=ETMRoutes!$K306)+0 )*1 )</f>
        <v>0</v>
      </c>
      <c r="S306" s="114" t="e">
        <f t="array" aca="1" ref="S306" ca="1">AND(ETMRoutes!$K306=ETMRoutes!$O306, SUMPRODUCT( ( ($K$2:$K306=ETMRoutes!$K306)+0)*1) =1)</f>
        <v>#NAME?</v>
      </c>
      <c r="T306" s="110">
        <f>LEN(ETMRoutes!$K306)</f>
        <v>31</v>
      </c>
      <c r="U306" s="104"/>
      <c r="V306" s="104"/>
      <c r="W306" s="104"/>
      <c r="X306" s="104"/>
      <c r="Y306" s="104"/>
      <c r="Z306" s="104"/>
    </row>
    <row r="307" spans="1:26" ht="14.25" customHeight="1" x14ac:dyDescent="0.2">
      <c r="A307" s="111" t="s">
        <v>14</v>
      </c>
      <c r="B307" s="112">
        <v>40</v>
      </c>
      <c r="C307" s="113" t="str">
        <f>ETMRoutes!$A307 &amp; ETMRoutes!$B307</f>
        <v>PNJ40</v>
      </c>
      <c r="D307" s="114" t="e">
        <f t="array" aca="1" ref="D307" ca="1">INDEX(ETMRoutes!$C$2:$C$721, MATCH(1,(ETMRoutes!$O307=ETMRoutes!$K$2:$K$721)*1,0))</f>
        <v>#N/A</v>
      </c>
      <c r="E307" s="114" t="s">
        <v>1795</v>
      </c>
      <c r="F307" s="114" t="str">
        <f>VLOOKUP(ETMRoutes!$N307,Code2Loc,2,FALSE) &amp; "-" &amp; VLOOKUP(ETMRoutes!$M307,Code2Loc,2,FALSE)</f>
        <v>GHADIWADA-SANKHALI</v>
      </c>
      <c r="G307" s="114"/>
      <c r="H307" s="114">
        <v>18</v>
      </c>
      <c r="I307" s="114" t="s">
        <v>12</v>
      </c>
      <c r="J307" s="115" t="s">
        <v>4866</v>
      </c>
      <c r="K307" s="115" t="s">
        <v>4867</v>
      </c>
      <c r="L307" s="110" t="s">
        <v>4868</v>
      </c>
      <c r="M307" s="110" t="s">
        <v>142</v>
      </c>
      <c r="N307" s="110" t="s">
        <v>1801</v>
      </c>
      <c r="O307" s="110" t="e">
        <f t="array" aca="1" ref="O307" ca="1">IFS(
ETMRoutes!$Q307&gt;ETMRoutes!$R307,ETMRoutes!$K307,ETMRoutes!$Q307&lt;ETMRoutes!$R307,ETMRoutes!$L307, TRUE, IF(ETMRoutes!$K307&lt;= ETMRoutes!$L307,ETMRoutes!$K307, ETMRoutes!$L307)
)</f>
        <v>#NAME?</v>
      </c>
      <c r="P307" s="112">
        <f>ETMRoutes!$B307</f>
        <v>40</v>
      </c>
      <c r="Q307" s="113">
        <f t="array" ref="Q307">SUMPRODUCT(  ( (ETMRoutes!$K$2:$K$721=ETMRoutes!$K307)+0 )*1 )</f>
        <v>1</v>
      </c>
      <c r="R307" s="114">
        <f t="array" ref="R307">SUMPRODUCT(  ( (ETMRoutes!$L$2:$L$721=ETMRoutes!$K307)+0 )*1 )</f>
        <v>0</v>
      </c>
      <c r="S307" s="114" t="e">
        <f t="array" aca="1" ref="S307" ca="1">AND(ETMRoutes!$K307=ETMRoutes!$O307, SUMPRODUCT( ( ($K$2:$K307=ETMRoutes!$K307)+0)*1) =1)</f>
        <v>#NAME?</v>
      </c>
      <c r="T307" s="110">
        <f>LEN(ETMRoutes!$K307)</f>
        <v>39</v>
      </c>
      <c r="U307" s="104"/>
      <c r="V307" s="104"/>
      <c r="W307" s="104"/>
      <c r="X307" s="104"/>
      <c r="Y307" s="104"/>
      <c r="Z307" s="104"/>
    </row>
    <row r="308" spans="1:26" ht="14.25" customHeight="1" x14ac:dyDescent="0.2">
      <c r="A308" s="111" t="s">
        <v>14</v>
      </c>
      <c r="B308" s="112">
        <v>41</v>
      </c>
      <c r="C308" s="113" t="str">
        <f>ETMRoutes!$A308 &amp; ETMRoutes!$B308</f>
        <v>PNJ41</v>
      </c>
      <c r="D308" s="114" t="e">
        <f t="array" aca="1" ref="D308" ca="1">INDEX(ETMRoutes!$C$2:$C$721, MATCH(1,(ETMRoutes!$O308=ETMRoutes!$K$2:$K$721)*1,0))</f>
        <v>#N/A</v>
      </c>
      <c r="E308" s="114" t="s">
        <v>1802</v>
      </c>
      <c r="F308" s="114" t="str">
        <f>VLOOKUP(ETMRoutes!$N308,Code2Loc,2,FALSE) &amp; "-" &amp; VLOOKUP(ETMRoutes!$M308,Code2Loc,2,FALSE)</f>
        <v>ADVOI-SANKHALI</v>
      </c>
      <c r="G308" s="114" t="s">
        <v>280</v>
      </c>
      <c r="H308" s="114">
        <v>14</v>
      </c>
      <c r="I308" s="114" t="s">
        <v>12</v>
      </c>
      <c r="J308" s="115" t="s">
        <v>4869</v>
      </c>
      <c r="K308" s="115" t="s">
        <v>4870</v>
      </c>
      <c r="L308" s="110" t="s">
        <v>4871</v>
      </c>
      <c r="M308" s="110" t="s">
        <v>142</v>
      </c>
      <c r="N308" s="110" t="s">
        <v>308</v>
      </c>
      <c r="O308" s="110" t="e">
        <f t="array" aca="1" ref="O308" ca="1">IFS(
ETMRoutes!$Q308&gt;ETMRoutes!$R308,ETMRoutes!$K308,ETMRoutes!$Q308&lt;ETMRoutes!$R308,ETMRoutes!$L308, TRUE, IF(ETMRoutes!$K308&lt;= ETMRoutes!$L308,ETMRoutes!$K308, ETMRoutes!$L308)
)</f>
        <v>#NAME?</v>
      </c>
      <c r="P308" s="112">
        <f>ETMRoutes!$B308</f>
        <v>41</v>
      </c>
      <c r="Q308" s="113">
        <f t="array" ref="Q308">SUMPRODUCT(  ( (ETMRoutes!$K$2:$K$721=ETMRoutes!$K308)+0 )*1 )</f>
        <v>1</v>
      </c>
      <c r="R308" s="114">
        <f t="array" ref="R308">SUMPRODUCT(  ( (ETMRoutes!$L$2:$L$721=ETMRoutes!$K308)+0 )*1 )</f>
        <v>0</v>
      </c>
      <c r="S308" s="114" t="e">
        <f t="array" aca="1" ref="S308" ca="1">AND(ETMRoutes!$K308=ETMRoutes!$O308, SUMPRODUCT( ( ($K$2:$K308=ETMRoutes!$K308)+0)*1) =1)</f>
        <v>#NAME?</v>
      </c>
      <c r="T308" s="110">
        <f>LEN(ETMRoutes!$K308)</f>
        <v>43</v>
      </c>
      <c r="U308" s="104"/>
      <c r="V308" s="104"/>
      <c r="W308" s="104"/>
      <c r="X308" s="104"/>
      <c r="Y308" s="104"/>
      <c r="Z308" s="104"/>
    </row>
    <row r="309" spans="1:26" ht="14.25" customHeight="1" x14ac:dyDescent="0.2">
      <c r="A309" s="111" t="s">
        <v>14</v>
      </c>
      <c r="B309" s="112">
        <v>42</v>
      </c>
      <c r="C309" s="113" t="str">
        <f>ETMRoutes!$A309 &amp; ETMRoutes!$B309</f>
        <v>PNJ42</v>
      </c>
      <c r="D309" s="114" t="e">
        <f t="array" aca="1" ref="D309" ca="1">INDEX(ETMRoutes!$C$2:$C$721, MATCH(1,(ETMRoutes!$O309=ETMRoutes!$K$2:$K$721)*1,0))</f>
        <v>#N/A</v>
      </c>
      <c r="E309" s="114" t="s">
        <v>1803</v>
      </c>
      <c r="F309" s="114" t="str">
        <f>VLOOKUP(ETMRoutes!$N309,Code2Loc,2,FALSE) &amp; "-" &amp; VLOOKUP(ETMRoutes!$M309,Code2Loc,2,FALSE)</f>
        <v>TONCA-SANKHALI</v>
      </c>
      <c r="G309" s="114" t="s">
        <v>157</v>
      </c>
      <c r="H309" s="114">
        <v>12</v>
      </c>
      <c r="I309" s="114" t="s">
        <v>12</v>
      </c>
      <c r="J309" s="115" t="s">
        <v>4872</v>
      </c>
      <c r="K309" s="115" t="s">
        <v>4873</v>
      </c>
      <c r="L309" s="110" t="s">
        <v>4874</v>
      </c>
      <c r="M309" s="110" t="s">
        <v>142</v>
      </c>
      <c r="N309" s="110" t="s">
        <v>1506</v>
      </c>
      <c r="O309" s="110" t="e">
        <f t="array" aca="1" ref="O309" ca="1">IFS(
ETMRoutes!$Q309&gt;ETMRoutes!$R309,ETMRoutes!$K309,ETMRoutes!$Q309&lt;ETMRoutes!$R309,ETMRoutes!$L309, TRUE, IF(ETMRoutes!$K309&lt;= ETMRoutes!$L309,ETMRoutes!$K309, ETMRoutes!$L309)
)</f>
        <v>#NAME?</v>
      </c>
      <c r="P309" s="112">
        <f>ETMRoutes!$B309</f>
        <v>42</v>
      </c>
      <c r="Q309" s="113">
        <f t="array" ref="Q309">SUMPRODUCT(  ( (ETMRoutes!$K$2:$K$721=ETMRoutes!$K309)+0 )*1 )</f>
        <v>1</v>
      </c>
      <c r="R309" s="114">
        <f t="array" ref="R309">SUMPRODUCT(  ( (ETMRoutes!$L$2:$L$721=ETMRoutes!$K309)+0 )*1 )</f>
        <v>0</v>
      </c>
      <c r="S309" s="114" t="e">
        <f t="array" aca="1" ref="S309" ca="1">AND(ETMRoutes!$K309=ETMRoutes!$O309, SUMPRODUCT( ( ($K$2:$K309=ETMRoutes!$K309)+0)*1) =1)</f>
        <v>#NAME?</v>
      </c>
      <c r="T309" s="110">
        <f>LEN(ETMRoutes!$K309)</f>
        <v>39</v>
      </c>
      <c r="U309" s="104"/>
      <c r="V309" s="104"/>
      <c r="W309" s="104"/>
      <c r="X309" s="104"/>
      <c r="Y309" s="104"/>
      <c r="Z309" s="104"/>
    </row>
    <row r="310" spans="1:26" ht="14.25" customHeight="1" x14ac:dyDescent="0.2">
      <c r="A310" s="111" t="s">
        <v>14</v>
      </c>
      <c r="B310" s="112">
        <v>43</v>
      </c>
      <c r="C310" s="113" t="str">
        <f>ETMRoutes!$A310 &amp; ETMRoutes!$B310</f>
        <v>PNJ43</v>
      </c>
      <c r="D310" s="114" t="e">
        <f t="array" aca="1" ref="D310" ca="1">INDEX(ETMRoutes!$C$2:$C$721, MATCH(1,(ETMRoutes!$O310=ETMRoutes!$K$2:$K$721)*1,0))</f>
        <v>#N/A</v>
      </c>
      <c r="E310" s="114" t="s">
        <v>1804</v>
      </c>
      <c r="F310" s="114" t="str">
        <f>VLOOKUP(ETMRoutes!$N310,Code2Loc,2,FALSE) &amp; "-" &amp; VLOOKUP(ETMRoutes!$M310,Code2Loc,2,FALSE)</f>
        <v>CIPLA-SANKHALI</v>
      </c>
      <c r="G310" s="114"/>
      <c r="H310" s="114">
        <v>42</v>
      </c>
      <c r="I310" s="114" t="s">
        <v>12</v>
      </c>
      <c r="J310" s="115" t="s">
        <v>4875</v>
      </c>
      <c r="K310" s="115" t="s">
        <v>4876</v>
      </c>
      <c r="L310" s="110" t="s">
        <v>4877</v>
      </c>
      <c r="M310" s="110" t="s">
        <v>142</v>
      </c>
      <c r="N310" s="110" t="s">
        <v>241</v>
      </c>
      <c r="O310" s="110" t="e">
        <f t="array" aca="1" ref="O310" ca="1">IFS(
ETMRoutes!$Q310&gt;ETMRoutes!$R310,ETMRoutes!$K310,ETMRoutes!$Q310&lt;ETMRoutes!$R310,ETMRoutes!$L310, TRUE, IF(ETMRoutes!$K310&lt;= ETMRoutes!$L310,ETMRoutes!$K310, ETMRoutes!$L310)
)</f>
        <v>#NAME?</v>
      </c>
      <c r="P310" s="112">
        <f>ETMRoutes!$B310</f>
        <v>43</v>
      </c>
      <c r="Q310" s="113">
        <f t="array" ref="Q310">SUMPRODUCT(  ( (ETMRoutes!$K$2:$K$721=ETMRoutes!$K310)+0 )*1 )</f>
        <v>1</v>
      </c>
      <c r="R310" s="114">
        <f t="array" ref="R310">SUMPRODUCT(  ( (ETMRoutes!$L$2:$L$721=ETMRoutes!$K310)+0 )*1 )</f>
        <v>0</v>
      </c>
      <c r="S310" s="114" t="e">
        <f t="array" aca="1" ref="S310" ca="1">AND(ETMRoutes!$K310=ETMRoutes!$O310, SUMPRODUCT( ( ($K$2:$K310=ETMRoutes!$K310)+0)*1) =1)</f>
        <v>#NAME?</v>
      </c>
      <c r="T310" s="110">
        <f>LEN(ETMRoutes!$K310)</f>
        <v>119</v>
      </c>
      <c r="U310" s="104"/>
      <c r="V310" s="104"/>
      <c r="W310" s="104"/>
      <c r="X310" s="104"/>
      <c r="Y310" s="104"/>
      <c r="Z310" s="104"/>
    </row>
    <row r="311" spans="1:26" ht="14.25" customHeight="1" x14ac:dyDescent="0.2">
      <c r="A311" s="111" t="s">
        <v>14</v>
      </c>
      <c r="B311" s="112">
        <v>44</v>
      </c>
      <c r="C311" s="113" t="str">
        <f>ETMRoutes!$A311 &amp; ETMRoutes!$B311</f>
        <v>PNJ44</v>
      </c>
      <c r="D311" s="114" t="e">
        <f t="array" aca="1" ref="D311" ca="1">INDEX(ETMRoutes!$C$2:$C$721, MATCH(1,(ETMRoutes!$O311=ETMRoutes!$K$2:$K$721)*1,0))</f>
        <v>#N/A</v>
      </c>
      <c r="E311" s="114" t="s">
        <v>1819</v>
      </c>
      <c r="F311" s="114" t="str">
        <f>VLOOKUP(ETMRoutes!$N311,Code2Loc,2,FALSE) &amp; "-" &amp; VLOOKUP(ETMRoutes!$M311,Code2Loc,2,FALSE)</f>
        <v>DHARBANDORA-BICHOLIM</v>
      </c>
      <c r="G311" s="114"/>
      <c r="H311" s="114">
        <v>43</v>
      </c>
      <c r="I311" s="114" t="s">
        <v>12</v>
      </c>
      <c r="J311" s="115" t="s">
        <v>4878</v>
      </c>
      <c r="K311" s="115" t="s">
        <v>4879</v>
      </c>
      <c r="L311" s="110" t="s">
        <v>4880</v>
      </c>
      <c r="M311" s="110" t="s">
        <v>130</v>
      </c>
      <c r="N311" s="110" t="s">
        <v>1382</v>
      </c>
      <c r="O311" s="110" t="e">
        <f t="array" aca="1" ref="O311" ca="1">IFS(
ETMRoutes!$Q311&gt;ETMRoutes!$R311,ETMRoutes!$K311,ETMRoutes!$Q311&lt;ETMRoutes!$R311,ETMRoutes!$L311, TRUE, IF(ETMRoutes!$K311&lt;= ETMRoutes!$L311,ETMRoutes!$K311, ETMRoutes!$L311)
)</f>
        <v>#NAME?</v>
      </c>
      <c r="P311" s="112">
        <f>ETMRoutes!$B311</f>
        <v>44</v>
      </c>
      <c r="Q311" s="113">
        <f t="array" ref="Q311">SUMPRODUCT(  ( (ETMRoutes!$K$2:$K$721=ETMRoutes!$K311)+0 )*1 )</f>
        <v>1</v>
      </c>
      <c r="R311" s="114">
        <f t="array" ref="R311">SUMPRODUCT(  ( (ETMRoutes!$L$2:$L$721=ETMRoutes!$K311)+0 )*1 )</f>
        <v>0</v>
      </c>
      <c r="S311" s="114" t="e">
        <f t="array" aca="1" ref="S311" ca="1">AND(ETMRoutes!$K311=ETMRoutes!$O311, SUMPRODUCT( ( ($K$2:$K311=ETMRoutes!$K311)+0)*1) =1)</f>
        <v>#NAME?</v>
      </c>
      <c r="T311" s="110">
        <f>LEN(ETMRoutes!$K311)</f>
        <v>115</v>
      </c>
      <c r="U311" s="104"/>
      <c r="V311" s="104"/>
      <c r="W311" s="104"/>
      <c r="X311" s="104"/>
      <c r="Y311" s="104"/>
      <c r="Z311" s="104"/>
    </row>
    <row r="312" spans="1:26" ht="14.25" customHeight="1" x14ac:dyDescent="0.2">
      <c r="A312" s="111" t="s">
        <v>14</v>
      </c>
      <c r="B312" s="112">
        <v>45</v>
      </c>
      <c r="C312" s="113" t="str">
        <f>ETMRoutes!$A312 &amp; ETMRoutes!$B312</f>
        <v>PNJ45</v>
      </c>
      <c r="D312" s="114" t="e">
        <f t="array" aca="1" ref="D312" ca="1">INDEX(ETMRoutes!$C$2:$C$721, MATCH(1,(ETMRoutes!$O312=ETMRoutes!$K$2:$K$721)*1,0))</f>
        <v>#N/A</v>
      </c>
      <c r="E312" s="114" t="s">
        <v>1832</v>
      </c>
      <c r="F312" s="114" t="str">
        <f>VLOOKUP(ETMRoutes!$N312,Code2Loc,2,FALSE) &amp; "-" &amp; VLOOKUP(ETMRoutes!$M312,Code2Loc,2,FALSE)</f>
        <v>KUDCHRE TMP-PANAJI</v>
      </c>
      <c r="G312" s="114"/>
      <c r="H312" s="114">
        <v>40</v>
      </c>
      <c r="I312" s="114" t="s">
        <v>12</v>
      </c>
      <c r="J312" s="115" t="s">
        <v>4881</v>
      </c>
      <c r="K312" s="115" t="s">
        <v>4882</v>
      </c>
      <c r="L312" s="110" t="s">
        <v>4883</v>
      </c>
      <c r="M312" s="110" t="s">
        <v>14</v>
      </c>
      <c r="N312" s="110" t="s">
        <v>1838</v>
      </c>
      <c r="O312" s="110" t="e">
        <f t="array" aca="1" ref="O312" ca="1">IFS(
ETMRoutes!$Q312&gt;ETMRoutes!$R312,ETMRoutes!$K312,ETMRoutes!$Q312&lt;ETMRoutes!$R312,ETMRoutes!$L312, TRUE, IF(ETMRoutes!$K312&lt;= ETMRoutes!$L312,ETMRoutes!$K312, ETMRoutes!$L312)
)</f>
        <v>#NAME?</v>
      </c>
      <c r="P312" s="112">
        <f>ETMRoutes!$B312</f>
        <v>45</v>
      </c>
      <c r="Q312" s="113">
        <f t="array" ref="Q312">SUMPRODUCT(  ( (ETMRoutes!$K$2:$K$721=ETMRoutes!$K312)+0 )*1 )</f>
        <v>1</v>
      </c>
      <c r="R312" s="114">
        <f t="array" ref="R312">SUMPRODUCT(  ( (ETMRoutes!$L$2:$L$721=ETMRoutes!$K312)+0 )*1 )</f>
        <v>0</v>
      </c>
      <c r="S312" s="114" t="e">
        <f t="array" aca="1" ref="S312" ca="1">AND(ETMRoutes!$K312=ETMRoutes!$O312, SUMPRODUCT( ( ($K$2:$K312=ETMRoutes!$K312)+0)*1) =1)</f>
        <v>#NAME?</v>
      </c>
      <c r="T312" s="110">
        <f>LEN(ETMRoutes!$K312)</f>
        <v>131</v>
      </c>
      <c r="U312" s="104"/>
      <c r="V312" s="104"/>
      <c r="W312" s="104"/>
      <c r="X312" s="104"/>
      <c r="Y312" s="104"/>
      <c r="Z312" s="104"/>
    </row>
    <row r="313" spans="1:26" ht="14.25" customHeight="1" x14ac:dyDescent="0.2">
      <c r="A313" s="111" t="s">
        <v>14</v>
      </c>
      <c r="B313" s="112">
        <v>46</v>
      </c>
      <c r="C313" s="113" t="str">
        <f>ETMRoutes!$A313 &amp; ETMRoutes!$B313</f>
        <v>PNJ46</v>
      </c>
      <c r="D313" s="114" t="e">
        <f t="array" aca="1" ref="D313" ca="1">INDEX(ETMRoutes!$C$2:$C$721, MATCH(1,(ETMRoutes!$O313=ETMRoutes!$K$2:$K$721)*1,0))</f>
        <v>#N/A</v>
      </c>
      <c r="E313" s="114" t="s">
        <v>1839</v>
      </c>
      <c r="F313" s="114" t="str">
        <f>VLOOKUP(ETMRoutes!$N313,Code2Loc,2,FALSE) &amp; "-" &amp; VLOOKUP(ETMRoutes!$M313,Code2Loc,2,FALSE)</f>
        <v>AMTHANE-PANAJI MKT</v>
      </c>
      <c r="G313" s="114"/>
      <c r="H313" s="114">
        <v>54</v>
      </c>
      <c r="I313" s="114" t="s">
        <v>12</v>
      </c>
      <c r="J313" s="115" t="s">
        <v>4884</v>
      </c>
      <c r="K313" s="115" t="s">
        <v>4885</v>
      </c>
      <c r="L313" s="110" t="s">
        <v>4886</v>
      </c>
      <c r="M313" s="110" t="s">
        <v>298</v>
      </c>
      <c r="N313" s="110" t="s">
        <v>1845</v>
      </c>
      <c r="O313" s="110" t="e">
        <f t="array" aca="1" ref="O313" ca="1">IFS(
ETMRoutes!$Q313&gt;ETMRoutes!$R313,ETMRoutes!$K313,ETMRoutes!$Q313&lt;ETMRoutes!$R313,ETMRoutes!$L313, TRUE, IF(ETMRoutes!$K313&lt;= ETMRoutes!$L313,ETMRoutes!$K313, ETMRoutes!$L313)
)</f>
        <v>#NAME?</v>
      </c>
      <c r="P313" s="112">
        <f>ETMRoutes!$B313</f>
        <v>46</v>
      </c>
      <c r="Q313" s="113">
        <f t="array" ref="Q313">SUMPRODUCT(  ( (ETMRoutes!$K$2:$K$721=ETMRoutes!$K313)+0 )*1 )</f>
        <v>1</v>
      </c>
      <c r="R313" s="114">
        <f t="array" ref="R313">SUMPRODUCT(  ( (ETMRoutes!$L$2:$L$721=ETMRoutes!$K313)+0 )*1 )</f>
        <v>0</v>
      </c>
      <c r="S313" s="114" t="e">
        <f t="array" aca="1" ref="S313" ca="1">AND(ETMRoutes!$K313=ETMRoutes!$O313, SUMPRODUCT( ( ($K$2:$K313=ETMRoutes!$K313)+0)*1) =1)</f>
        <v>#NAME?</v>
      </c>
      <c r="T313" s="110">
        <f>LEN(ETMRoutes!$K313)</f>
        <v>167</v>
      </c>
      <c r="U313" s="104"/>
      <c r="V313" s="104"/>
      <c r="W313" s="104"/>
      <c r="X313" s="104"/>
      <c r="Y313" s="104"/>
      <c r="Z313" s="104"/>
    </row>
    <row r="314" spans="1:26" ht="14.25" customHeight="1" x14ac:dyDescent="0.2">
      <c r="A314" s="111" t="s">
        <v>14</v>
      </c>
      <c r="B314" s="112">
        <v>47</v>
      </c>
      <c r="C314" s="113" t="str">
        <f>ETMRoutes!$A314 &amp; ETMRoutes!$B314</f>
        <v>PNJ47</v>
      </c>
      <c r="D314" s="114" t="e">
        <f t="array" aca="1" ref="D314" ca="1">INDEX(ETMRoutes!$C$2:$C$721, MATCH(1,(ETMRoutes!$O314=ETMRoutes!$K$2:$K$721)*1,0))</f>
        <v>#N/A</v>
      </c>
      <c r="E314" s="114" t="s">
        <v>1846</v>
      </c>
      <c r="F314" s="114" t="str">
        <f>VLOOKUP(ETMRoutes!$N314,Code2Loc,2,FALSE) &amp; "-" &amp; VLOOKUP(ETMRoutes!$M314,Code2Loc,2,FALSE)</f>
        <v>AMTHANE-PANAJI</v>
      </c>
      <c r="G314" s="114"/>
      <c r="H314" s="114">
        <v>36</v>
      </c>
      <c r="I314" s="114" t="s">
        <v>12</v>
      </c>
      <c r="J314" s="115" t="s">
        <v>4887</v>
      </c>
      <c r="K314" s="115" t="s">
        <v>4888</v>
      </c>
      <c r="L314" s="110" t="s">
        <v>4889</v>
      </c>
      <c r="M314" s="110" t="s">
        <v>14</v>
      </c>
      <c r="N314" s="110" t="s">
        <v>1845</v>
      </c>
      <c r="O314" s="110" t="e">
        <f t="array" aca="1" ref="O314" ca="1">IFS(
ETMRoutes!$Q314&gt;ETMRoutes!$R314,ETMRoutes!$K314,ETMRoutes!$Q314&lt;ETMRoutes!$R314,ETMRoutes!$L314, TRUE, IF(ETMRoutes!$K314&lt;= ETMRoutes!$L314,ETMRoutes!$K314, ETMRoutes!$L314)
)</f>
        <v>#NAME?</v>
      </c>
      <c r="P314" s="112">
        <f>ETMRoutes!$B314</f>
        <v>47</v>
      </c>
      <c r="Q314" s="113">
        <f t="array" ref="Q314">SUMPRODUCT(  ( (ETMRoutes!$K$2:$K$721=ETMRoutes!$K314)+0 )*1 )</f>
        <v>1</v>
      </c>
      <c r="R314" s="114">
        <f t="array" ref="R314">SUMPRODUCT(  ( (ETMRoutes!$L$2:$L$721=ETMRoutes!$K314)+0 )*1 )</f>
        <v>0</v>
      </c>
      <c r="S314" s="114" t="e">
        <f t="array" aca="1" ref="S314" ca="1">AND(ETMRoutes!$K314=ETMRoutes!$O314, SUMPRODUCT( ( ($K$2:$K314=ETMRoutes!$K314)+0)*1) =1)</f>
        <v>#NAME?</v>
      </c>
      <c r="T314" s="110">
        <f>LEN(ETMRoutes!$K314)</f>
        <v>119</v>
      </c>
      <c r="U314" s="104"/>
      <c r="V314" s="104"/>
      <c r="W314" s="104"/>
      <c r="X314" s="104"/>
      <c r="Y314" s="104"/>
      <c r="Z314" s="104"/>
    </row>
    <row r="315" spans="1:26" ht="14.25" customHeight="1" x14ac:dyDescent="0.2">
      <c r="A315" s="111" t="s">
        <v>14</v>
      </c>
      <c r="B315" s="112">
        <v>48</v>
      </c>
      <c r="C315" s="113" t="str">
        <f>ETMRoutes!$A315 &amp; ETMRoutes!$B315</f>
        <v>PNJ48</v>
      </c>
      <c r="D315" s="114" t="e">
        <f t="array" aca="1" ref="D315" ca="1">INDEX(ETMRoutes!$C$2:$C$721, MATCH(1,(ETMRoutes!$O315=ETMRoutes!$K$2:$K$721)*1,0))</f>
        <v>#N/A</v>
      </c>
      <c r="E315" s="114" t="s">
        <v>1847</v>
      </c>
      <c r="F315" s="114" t="str">
        <f>VLOOKUP(ETMRoutes!$N315,Code2Loc,2,FALSE) &amp; "-" &amp; VLOOKUP(ETMRoutes!$M315,Code2Loc,2,FALSE)</f>
        <v>SHEMECHADVN-PANAJI</v>
      </c>
      <c r="G315" s="114"/>
      <c r="H315" s="114">
        <v>34</v>
      </c>
      <c r="I315" s="114" t="s">
        <v>12</v>
      </c>
      <c r="J315" s="115" t="s">
        <v>4890</v>
      </c>
      <c r="K315" s="115" t="s">
        <v>4891</v>
      </c>
      <c r="L315" s="110" t="s">
        <v>4892</v>
      </c>
      <c r="M315" s="110" t="s">
        <v>14</v>
      </c>
      <c r="N315" s="110" t="s">
        <v>1851</v>
      </c>
      <c r="O315" s="110" t="e">
        <f t="array" aca="1" ref="O315" ca="1">IFS(
ETMRoutes!$Q315&gt;ETMRoutes!$R315,ETMRoutes!$K315,ETMRoutes!$Q315&lt;ETMRoutes!$R315,ETMRoutes!$L315, TRUE, IF(ETMRoutes!$K315&lt;= ETMRoutes!$L315,ETMRoutes!$K315, ETMRoutes!$L315)
)</f>
        <v>#NAME?</v>
      </c>
      <c r="P315" s="112">
        <f>ETMRoutes!$B315</f>
        <v>48</v>
      </c>
      <c r="Q315" s="113">
        <f t="array" ref="Q315">SUMPRODUCT(  ( (ETMRoutes!$K$2:$K$721=ETMRoutes!$K315)+0 )*1 )</f>
        <v>1</v>
      </c>
      <c r="R315" s="114">
        <f t="array" ref="R315">SUMPRODUCT(  ( (ETMRoutes!$L$2:$L$721=ETMRoutes!$K315)+0 )*1 )</f>
        <v>0</v>
      </c>
      <c r="S315" s="114" t="e">
        <f t="array" aca="1" ref="S315" ca="1">AND(ETMRoutes!$K315=ETMRoutes!$O315, SUMPRODUCT( ( ($K$2:$K315=ETMRoutes!$K315)+0)*1) =1)</f>
        <v>#NAME?</v>
      </c>
      <c r="T315" s="110">
        <f>LEN(ETMRoutes!$K315)</f>
        <v>103</v>
      </c>
      <c r="U315" s="104"/>
      <c r="V315" s="104"/>
      <c r="W315" s="104"/>
      <c r="X315" s="104"/>
      <c r="Y315" s="104"/>
      <c r="Z315" s="104"/>
    </row>
    <row r="316" spans="1:26" ht="14.25" customHeight="1" x14ac:dyDescent="0.2">
      <c r="A316" s="111" t="s">
        <v>14</v>
      </c>
      <c r="B316" s="112">
        <v>49</v>
      </c>
      <c r="C316" s="113" t="str">
        <f>ETMRoutes!$A316 &amp; ETMRoutes!$B316</f>
        <v>PNJ49</v>
      </c>
      <c r="D316" s="114" t="e">
        <f t="array" aca="1" ref="D316" ca="1">INDEX(ETMRoutes!$C$2:$C$721, MATCH(1,(ETMRoutes!$O316=ETMRoutes!$K$2:$K$721)*1,0))</f>
        <v>#N/A</v>
      </c>
      <c r="E316" s="114" t="s">
        <v>1852</v>
      </c>
      <c r="F316" s="114" t="str">
        <f>VLOOKUP(ETMRoutes!$N316,Code2Loc,2,FALSE) &amp; "-" &amp; VLOOKUP(ETMRoutes!$M316,Code2Loc,2,FALSE)</f>
        <v>MOPA-PANAJI</v>
      </c>
      <c r="G316" s="114" t="s">
        <v>825</v>
      </c>
      <c r="H316" s="114">
        <v>40</v>
      </c>
      <c r="I316" s="114" t="s">
        <v>12</v>
      </c>
      <c r="J316" s="115" t="s">
        <v>4893</v>
      </c>
      <c r="K316" s="115" t="s">
        <v>4894</v>
      </c>
      <c r="L316" s="110" t="s">
        <v>4895</v>
      </c>
      <c r="M316" s="110" t="s">
        <v>14</v>
      </c>
      <c r="N316" s="110" t="s">
        <v>838</v>
      </c>
      <c r="O316" s="110" t="e">
        <f t="array" aca="1" ref="O316" ca="1">IFS(
ETMRoutes!$Q316&gt;ETMRoutes!$R316,ETMRoutes!$K316,ETMRoutes!$Q316&lt;ETMRoutes!$R316,ETMRoutes!$L316, TRUE, IF(ETMRoutes!$K316&lt;= ETMRoutes!$L316,ETMRoutes!$K316, ETMRoutes!$L316)
)</f>
        <v>#NAME?</v>
      </c>
      <c r="P316" s="112">
        <f>ETMRoutes!$B316</f>
        <v>49</v>
      </c>
      <c r="Q316" s="113">
        <f t="array" ref="Q316">SUMPRODUCT(  ( (ETMRoutes!$K$2:$K$721=ETMRoutes!$K316)+0 )*1 )</f>
        <v>1</v>
      </c>
      <c r="R316" s="114">
        <f t="array" ref="R316">SUMPRODUCT(  ( (ETMRoutes!$L$2:$L$721=ETMRoutes!$K316)+0 )*1 )</f>
        <v>0</v>
      </c>
      <c r="S316" s="114" t="e">
        <f t="array" aca="1" ref="S316" ca="1">AND(ETMRoutes!$K316=ETMRoutes!$O316, SUMPRODUCT( ( ($K$2:$K316=ETMRoutes!$K316)+0)*1) =1)</f>
        <v>#NAME?</v>
      </c>
      <c r="T316" s="110">
        <f>LEN(ETMRoutes!$K316)</f>
        <v>127</v>
      </c>
      <c r="U316" s="104"/>
      <c r="V316" s="104"/>
      <c r="W316" s="104"/>
      <c r="X316" s="104"/>
      <c r="Y316" s="104"/>
      <c r="Z316" s="104"/>
    </row>
    <row r="317" spans="1:26" ht="14.25" customHeight="1" x14ac:dyDescent="0.2">
      <c r="A317" s="111" t="s">
        <v>14</v>
      </c>
      <c r="B317" s="112">
        <v>50</v>
      </c>
      <c r="C317" s="113" t="str">
        <f>ETMRoutes!$A317 &amp; ETMRoutes!$B317</f>
        <v>PNJ50</v>
      </c>
      <c r="D317" s="114" t="e">
        <f t="array" aca="1" ref="D317" ca="1">INDEX(ETMRoutes!$C$2:$C$721, MATCH(1,(ETMRoutes!$O317=ETMRoutes!$K$2:$K$721)*1,0))</f>
        <v>#N/A</v>
      </c>
      <c r="E317" s="114" t="s">
        <v>1853</v>
      </c>
      <c r="F317" s="114" t="str">
        <f>VLOOKUP(ETMRoutes!$N317,Code2Loc,2,FALSE) &amp; "-" &amp; VLOOKUP(ETMRoutes!$M317,Code2Loc,2,FALSE)</f>
        <v>PETECHAWADA-PANAJI</v>
      </c>
      <c r="G317" s="114" t="s">
        <v>825</v>
      </c>
      <c r="H317" s="114">
        <v>40</v>
      </c>
      <c r="I317" s="114" t="s">
        <v>12</v>
      </c>
      <c r="J317" s="115" t="s">
        <v>4896</v>
      </c>
      <c r="K317" s="115" t="s">
        <v>4897</v>
      </c>
      <c r="L317" s="110" t="s">
        <v>4898</v>
      </c>
      <c r="M317" s="110" t="s">
        <v>14</v>
      </c>
      <c r="N317" s="110" t="s">
        <v>876</v>
      </c>
      <c r="O317" s="110" t="e">
        <f t="array" aca="1" ref="O317" ca="1">IFS(
ETMRoutes!$Q317&gt;ETMRoutes!$R317,ETMRoutes!$K317,ETMRoutes!$Q317&lt;ETMRoutes!$R317,ETMRoutes!$L317, TRUE, IF(ETMRoutes!$K317&lt;= ETMRoutes!$L317,ETMRoutes!$K317, ETMRoutes!$L317)
)</f>
        <v>#NAME?</v>
      </c>
      <c r="P317" s="112">
        <f>ETMRoutes!$B317</f>
        <v>50</v>
      </c>
      <c r="Q317" s="113">
        <f t="array" ref="Q317">SUMPRODUCT(  ( (ETMRoutes!$K$2:$K$721=ETMRoutes!$K317)+0 )*1 )</f>
        <v>1</v>
      </c>
      <c r="R317" s="114">
        <f t="array" ref="R317">SUMPRODUCT(  ( (ETMRoutes!$L$2:$L$721=ETMRoutes!$K317)+0 )*1 )</f>
        <v>0</v>
      </c>
      <c r="S317" s="114" t="e">
        <f t="array" aca="1" ref="S317" ca="1">AND(ETMRoutes!$K317=ETMRoutes!$O317, SUMPRODUCT( ( ($K$2:$K317=ETMRoutes!$K317)+0)*1) =1)</f>
        <v>#NAME?</v>
      </c>
      <c r="T317" s="110">
        <f>LEN(ETMRoutes!$K317)</f>
        <v>115</v>
      </c>
      <c r="U317" s="104"/>
      <c r="V317" s="104"/>
      <c r="W317" s="104"/>
      <c r="X317" s="104"/>
      <c r="Y317" s="104"/>
      <c r="Z317" s="104"/>
    </row>
    <row r="318" spans="1:26" ht="14.25" customHeight="1" x14ac:dyDescent="0.2">
      <c r="A318" s="111" t="s">
        <v>14</v>
      </c>
      <c r="B318" s="112">
        <v>51</v>
      </c>
      <c r="C318" s="113" t="str">
        <f>ETMRoutes!$A318 &amp; ETMRoutes!$B318</f>
        <v>PNJ51</v>
      </c>
      <c r="D318" s="114" t="e">
        <f t="array" aca="1" ref="D318" ca="1">INDEX(ETMRoutes!$C$2:$C$721, MATCH(1,(ETMRoutes!$O318=ETMRoutes!$K$2:$K$721)*1,0))</f>
        <v>#N/A</v>
      </c>
      <c r="E318" s="114" t="s">
        <v>1854</v>
      </c>
      <c r="F318" s="114" t="str">
        <f>VLOOKUP(ETMRoutes!$N318,Code2Loc,2,FALSE) &amp; "-" &amp; VLOOKUP(ETMRoutes!$M318,Code2Loc,2,FALSE)</f>
        <v>AGARWADA-PANAJI</v>
      </c>
      <c r="G318" s="114"/>
      <c r="H318" s="114">
        <v>39</v>
      </c>
      <c r="I318" s="114" t="s">
        <v>12</v>
      </c>
      <c r="J318" s="115" t="s">
        <v>4899</v>
      </c>
      <c r="K318" s="115" t="s">
        <v>4900</v>
      </c>
      <c r="L318" s="110" t="s">
        <v>4901</v>
      </c>
      <c r="M318" s="110" t="s">
        <v>14</v>
      </c>
      <c r="N318" s="110" t="s">
        <v>887</v>
      </c>
      <c r="O318" s="110" t="e">
        <f t="array" aca="1" ref="O318" ca="1">IFS(
ETMRoutes!$Q318&gt;ETMRoutes!$R318,ETMRoutes!$K318,ETMRoutes!$Q318&lt;ETMRoutes!$R318,ETMRoutes!$L318, TRUE, IF(ETMRoutes!$K318&lt;= ETMRoutes!$L318,ETMRoutes!$K318, ETMRoutes!$L318)
)</f>
        <v>#NAME?</v>
      </c>
      <c r="P318" s="112">
        <f>ETMRoutes!$B318</f>
        <v>51</v>
      </c>
      <c r="Q318" s="113">
        <f t="array" ref="Q318">SUMPRODUCT(  ( (ETMRoutes!$K$2:$K$721=ETMRoutes!$K318)+0 )*1 )</f>
        <v>1</v>
      </c>
      <c r="R318" s="114">
        <f t="array" ref="R318">SUMPRODUCT(  ( (ETMRoutes!$L$2:$L$721=ETMRoutes!$K318)+0 )*1 )</f>
        <v>0</v>
      </c>
      <c r="S318" s="114" t="e">
        <f t="array" aca="1" ref="S318" ca="1">AND(ETMRoutes!$K318=ETMRoutes!$O318, SUMPRODUCT( ( ($K$2:$K318=ETMRoutes!$K318)+0)*1) =1)</f>
        <v>#NAME?</v>
      </c>
      <c r="T318" s="110">
        <f>LEN(ETMRoutes!$K318)</f>
        <v>131</v>
      </c>
      <c r="U318" s="104"/>
      <c r="V318" s="104"/>
      <c r="W318" s="104"/>
      <c r="X318" s="104"/>
      <c r="Y318" s="104"/>
      <c r="Z318" s="104"/>
    </row>
    <row r="319" spans="1:26" ht="14.25" customHeight="1" x14ac:dyDescent="0.2">
      <c r="A319" s="111" t="s">
        <v>14</v>
      </c>
      <c r="B319" s="112">
        <v>52</v>
      </c>
      <c r="C319" s="113" t="str">
        <f>ETMRoutes!$A319 &amp; ETMRoutes!$B319</f>
        <v>PNJ52</v>
      </c>
      <c r="D319" s="114" t="e">
        <f t="array" aca="1" ref="D319" ca="1">INDEX(ETMRoutes!$C$2:$C$721, MATCH(1,(ETMRoutes!$O319=ETMRoutes!$K$2:$K$721)*1,0))</f>
        <v>#N/A</v>
      </c>
      <c r="E319" s="114" t="s">
        <v>1855</v>
      </c>
      <c r="F319" s="114" t="str">
        <f>VLOOKUP(ETMRoutes!$N319,Code2Loc,2,FALSE) &amp; "-" &amp; VLOOKUP(ETMRoutes!$M319,Code2Loc,2,FALSE)</f>
        <v>CALANGUTE-PANAJI</v>
      </c>
      <c r="G319" s="114" t="s">
        <v>1866</v>
      </c>
      <c r="H319" s="114">
        <v>15</v>
      </c>
      <c r="I319" s="114" t="s">
        <v>12</v>
      </c>
      <c r="J319" s="115" t="s">
        <v>4902</v>
      </c>
      <c r="K319" s="115" t="s">
        <v>4903</v>
      </c>
      <c r="L319" s="110" t="s">
        <v>4904</v>
      </c>
      <c r="M319" s="110" t="s">
        <v>14</v>
      </c>
      <c r="N319" s="110" t="s">
        <v>1176</v>
      </c>
      <c r="O319" s="110" t="e">
        <f t="array" aca="1" ref="O319" ca="1">IFS(
ETMRoutes!$Q319&gt;ETMRoutes!$R319,ETMRoutes!$K319,ETMRoutes!$Q319&lt;ETMRoutes!$R319,ETMRoutes!$L319, TRUE, IF(ETMRoutes!$K319&lt;= ETMRoutes!$L319,ETMRoutes!$K319, ETMRoutes!$L319)
)</f>
        <v>#NAME?</v>
      </c>
      <c r="P319" s="112">
        <f>ETMRoutes!$B319</f>
        <v>52</v>
      </c>
      <c r="Q319" s="113">
        <f t="array" ref="Q319">SUMPRODUCT(  ( (ETMRoutes!$K$2:$K$721=ETMRoutes!$K319)+0 )*1 )</f>
        <v>1</v>
      </c>
      <c r="R319" s="114">
        <f t="array" ref="R319">SUMPRODUCT(  ( (ETMRoutes!$L$2:$L$721=ETMRoutes!$K319)+0 )*1 )</f>
        <v>0</v>
      </c>
      <c r="S319" s="114" t="e">
        <f t="array" aca="1" ref="S319" ca="1">AND(ETMRoutes!$K319=ETMRoutes!$O319, SUMPRODUCT( ( ($K$2:$K319=ETMRoutes!$K319)+0)*1) =1)</f>
        <v>#NAME?</v>
      </c>
      <c r="T319" s="110">
        <f>LEN(ETMRoutes!$K319)</f>
        <v>55</v>
      </c>
      <c r="U319" s="104"/>
      <c r="V319" s="104"/>
      <c r="W319" s="104"/>
      <c r="X319" s="104"/>
      <c r="Y319" s="104"/>
      <c r="Z319" s="104"/>
    </row>
    <row r="320" spans="1:26" ht="14.25" customHeight="1" x14ac:dyDescent="0.2">
      <c r="A320" s="111" t="s">
        <v>14</v>
      </c>
      <c r="B320" s="112">
        <v>53</v>
      </c>
      <c r="C320" s="113" t="str">
        <f>ETMRoutes!$A320 &amp; ETMRoutes!$B320</f>
        <v>PNJ53</v>
      </c>
      <c r="D320" s="114" t="e">
        <f t="array" aca="1" ref="D320" ca="1">INDEX(ETMRoutes!$C$2:$C$721, MATCH(1,(ETMRoutes!$O320=ETMRoutes!$K$2:$K$721)*1,0))</f>
        <v>#N/A</v>
      </c>
      <c r="E320" s="114" t="s">
        <v>1855</v>
      </c>
      <c r="F320" s="114" t="str">
        <f>VLOOKUP(ETMRoutes!$N320,Code2Loc,2,FALSE) &amp; "-" &amp; VLOOKUP(ETMRoutes!$M320,Code2Loc,2,FALSE)</f>
        <v>CALANGUTE-PANAJI</v>
      </c>
      <c r="G320" s="114" t="s">
        <v>1878</v>
      </c>
      <c r="H320" s="114">
        <v>15</v>
      </c>
      <c r="I320" s="114" t="s">
        <v>12</v>
      </c>
      <c r="J320" s="115" t="s">
        <v>4905</v>
      </c>
      <c r="K320" s="115" t="s">
        <v>4906</v>
      </c>
      <c r="L320" s="110" t="s">
        <v>4907</v>
      </c>
      <c r="M320" s="110" t="s">
        <v>14</v>
      </c>
      <c r="N320" s="110" t="s">
        <v>1176</v>
      </c>
      <c r="O320" s="110" t="e">
        <f t="array" aca="1" ref="O320" ca="1">IFS(
ETMRoutes!$Q320&gt;ETMRoutes!$R320,ETMRoutes!$K320,ETMRoutes!$Q320&lt;ETMRoutes!$R320,ETMRoutes!$L320, TRUE, IF(ETMRoutes!$K320&lt;= ETMRoutes!$L320,ETMRoutes!$K320, ETMRoutes!$L320)
)</f>
        <v>#NAME?</v>
      </c>
      <c r="P320" s="112">
        <f>ETMRoutes!$B320</f>
        <v>53</v>
      </c>
      <c r="Q320" s="113">
        <f t="array" ref="Q320">SUMPRODUCT(  ( (ETMRoutes!$K$2:$K$721=ETMRoutes!$K320)+0 )*1 )</f>
        <v>1</v>
      </c>
      <c r="R320" s="114">
        <f t="array" ref="R320">SUMPRODUCT(  ( (ETMRoutes!$L$2:$L$721=ETMRoutes!$K320)+0 )*1 )</f>
        <v>0</v>
      </c>
      <c r="S320" s="114" t="e">
        <f t="array" aca="1" ref="S320" ca="1">AND(ETMRoutes!$K320=ETMRoutes!$O320, SUMPRODUCT( ( ($K$2:$K320=ETMRoutes!$K320)+0)*1) =1)</f>
        <v>#NAME?</v>
      </c>
      <c r="T320" s="110">
        <f>LEN(ETMRoutes!$K320)</f>
        <v>47</v>
      </c>
      <c r="U320" s="104"/>
      <c r="V320" s="104"/>
      <c r="W320" s="104"/>
      <c r="X320" s="104"/>
      <c r="Y320" s="104"/>
      <c r="Z320" s="104"/>
    </row>
    <row r="321" spans="1:26" ht="14.25" customHeight="1" x14ac:dyDescent="0.2">
      <c r="A321" s="111" t="s">
        <v>14</v>
      </c>
      <c r="B321" s="112">
        <v>54</v>
      </c>
      <c r="C321" s="113" t="str">
        <f>ETMRoutes!$A321 &amp; ETMRoutes!$B321</f>
        <v>PNJ54</v>
      </c>
      <c r="D321" s="114" t="e">
        <f t="array" aca="1" ref="D321" ca="1">INDEX(ETMRoutes!$C$2:$C$721, MATCH(1,(ETMRoutes!$O321=ETMRoutes!$K$2:$K$721)*1,0))</f>
        <v>#N/A</v>
      </c>
      <c r="E321" s="114" t="s">
        <v>1882</v>
      </c>
      <c r="F321" s="114" t="str">
        <f>VLOOKUP(ETMRoutes!$N321,Code2Loc,2,FALSE) &amp; "-" &amp; VLOOKUP(ETMRoutes!$M321,Code2Loc,2,FALSE)</f>
        <v>BADEM-PANAJI MKT</v>
      </c>
      <c r="G321" s="114" t="s">
        <v>95</v>
      </c>
      <c r="H321" s="114">
        <v>24</v>
      </c>
      <c r="I321" s="114" t="s">
        <v>12</v>
      </c>
      <c r="J321" s="115" t="s">
        <v>4908</v>
      </c>
      <c r="K321" s="115" t="s">
        <v>4909</v>
      </c>
      <c r="L321" s="110" t="s">
        <v>4910</v>
      </c>
      <c r="M321" s="110" t="s">
        <v>298</v>
      </c>
      <c r="N321" s="110" t="s">
        <v>1012</v>
      </c>
      <c r="O321" s="110" t="e">
        <f t="array" aca="1" ref="O321" ca="1">IFS(
ETMRoutes!$Q321&gt;ETMRoutes!$R321,ETMRoutes!$K321,ETMRoutes!$Q321&lt;ETMRoutes!$R321,ETMRoutes!$L321, TRUE, IF(ETMRoutes!$K321&lt;= ETMRoutes!$L321,ETMRoutes!$K321, ETMRoutes!$L321)
)</f>
        <v>#NAME?</v>
      </c>
      <c r="P321" s="112">
        <f>ETMRoutes!$B321</f>
        <v>54</v>
      </c>
      <c r="Q321" s="113">
        <f t="array" ref="Q321">SUMPRODUCT(  ( (ETMRoutes!$K$2:$K$721=ETMRoutes!$K321)+0 )*1 )</f>
        <v>1</v>
      </c>
      <c r="R321" s="114">
        <f t="array" ref="R321">SUMPRODUCT(  ( (ETMRoutes!$L$2:$L$721=ETMRoutes!$K321)+0 )*1 )</f>
        <v>0</v>
      </c>
      <c r="S321" s="114" t="e">
        <f t="array" aca="1" ref="S321" ca="1">AND(ETMRoutes!$K321=ETMRoutes!$O321, SUMPRODUCT( ( ($K$2:$K321=ETMRoutes!$K321)+0)*1) =1)</f>
        <v>#NAME?</v>
      </c>
      <c r="T321" s="110">
        <f>LEN(ETMRoutes!$K321)</f>
        <v>83</v>
      </c>
      <c r="U321" s="104"/>
      <c r="V321" s="104"/>
      <c r="W321" s="104"/>
      <c r="X321" s="104"/>
      <c r="Y321" s="104"/>
      <c r="Z321" s="104"/>
    </row>
    <row r="322" spans="1:26" ht="14.25" customHeight="1" x14ac:dyDescent="0.2">
      <c r="A322" s="111" t="s">
        <v>14</v>
      </c>
      <c r="B322" s="112">
        <v>55</v>
      </c>
      <c r="C322" s="113" t="str">
        <f>ETMRoutes!$A322 &amp; ETMRoutes!$B322</f>
        <v>PNJ55</v>
      </c>
      <c r="D322" s="114" t="e">
        <f t="array" aca="1" ref="D322" ca="1">INDEX(ETMRoutes!$C$2:$C$721, MATCH(1,(ETMRoutes!$O322=ETMRoutes!$K$2:$K$721)*1,0))</f>
        <v>#N/A</v>
      </c>
      <c r="E322" s="114" t="s">
        <v>919</v>
      </c>
      <c r="F322" s="114" t="str">
        <f>VLOOKUP(ETMRoutes!$N322,Code2Loc,2,FALSE) &amp; "-" &amp; VLOOKUP(ETMRoutes!$M322,Code2Loc,2,FALSE)</f>
        <v>HARMAL-PANAJI</v>
      </c>
      <c r="G322" s="114" t="s">
        <v>1174</v>
      </c>
      <c r="H322" s="114">
        <v>42</v>
      </c>
      <c r="I322" s="114" t="s">
        <v>12</v>
      </c>
      <c r="J322" s="115" t="s">
        <v>4911</v>
      </c>
      <c r="K322" s="115" t="s">
        <v>4912</v>
      </c>
      <c r="L322" s="110" t="s">
        <v>4913</v>
      </c>
      <c r="M322" s="110" t="s">
        <v>14</v>
      </c>
      <c r="N322" s="110" t="s">
        <v>923</v>
      </c>
      <c r="O322" s="110" t="e">
        <f t="array" aca="1" ref="O322" ca="1">IFS(
ETMRoutes!$Q322&gt;ETMRoutes!$R322,ETMRoutes!$K322,ETMRoutes!$Q322&lt;ETMRoutes!$R322,ETMRoutes!$L322, TRUE, IF(ETMRoutes!$K322&lt;= ETMRoutes!$L322,ETMRoutes!$K322, ETMRoutes!$L322)
)</f>
        <v>#NAME?</v>
      </c>
      <c r="P322" s="112">
        <f>ETMRoutes!$B322</f>
        <v>55</v>
      </c>
      <c r="Q322" s="113">
        <f t="array" ref="Q322">SUMPRODUCT(  ( (ETMRoutes!$K$2:$K$721=ETMRoutes!$K322)+0 )*1 )</f>
        <v>1</v>
      </c>
      <c r="R322" s="114">
        <f t="array" ref="R322">SUMPRODUCT(  ( (ETMRoutes!$L$2:$L$721=ETMRoutes!$K322)+0 )*1 )</f>
        <v>0</v>
      </c>
      <c r="S322" s="114" t="e">
        <f t="array" aca="1" ref="S322" ca="1">AND(ETMRoutes!$K322=ETMRoutes!$O322, SUMPRODUCT( ( ($K$2:$K322=ETMRoutes!$K322)+0)*1) =1)</f>
        <v>#NAME?</v>
      </c>
      <c r="T322" s="110">
        <f>LEN(ETMRoutes!$K322)</f>
        <v>135</v>
      </c>
      <c r="U322" s="104"/>
      <c r="V322" s="104"/>
      <c r="W322" s="104"/>
      <c r="X322" s="104"/>
      <c r="Y322" s="104"/>
      <c r="Z322" s="104"/>
    </row>
    <row r="323" spans="1:26" ht="14.25" customHeight="1" x14ac:dyDescent="0.2">
      <c r="A323" s="111" t="s">
        <v>14</v>
      </c>
      <c r="B323" s="112">
        <v>56</v>
      </c>
      <c r="C323" s="113" t="str">
        <f>ETMRoutes!$A323 &amp; ETMRoutes!$B323</f>
        <v>PNJ56</v>
      </c>
      <c r="D323" s="114" t="e">
        <f t="array" aca="1" ref="D323" ca="1">INDEX(ETMRoutes!$C$2:$C$721, MATCH(1,(ETMRoutes!$O323=ETMRoutes!$K$2:$K$721)*1,0))</f>
        <v>#N/A</v>
      </c>
      <c r="E323" s="114" t="s">
        <v>1544</v>
      </c>
      <c r="F323" s="114" t="str">
        <f>VLOOKUP(ETMRoutes!$N323,Code2Loc,2,FALSE) &amp; "-" &amp; VLOOKUP(ETMRoutes!$M323,Code2Loc,2,FALSE)</f>
        <v>HARMAL-MAPUSA</v>
      </c>
      <c r="G323" s="114" t="s">
        <v>950</v>
      </c>
      <c r="H323" s="114">
        <v>23</v>
      </c>
      <c r="I323" s="114" t="s">
        <v>12</v>
      </c>
      <c r="J323" s="115" t="s">
        <v>4914</v>
      </c>
      <c r="K323" s="115" t="s">
        <v>4915</v>
      </c>
      <c r="L323" s="110" t="s">
        <v>4916</v>
      </c>
      <c r="M323" s="110" t="s">
        <v>96</v>
      </c>
      <c r="N323" s="110" t="s">
        <v>923</v>
      </c>
      <c r="O323" s="110" t="e">
        <f t="array" aca="1" ref="O323" ca="1">IFS(
ETMRoutes!$Q323&gt;ETMRoutes!$R323,ETMRoutes!$K323,ETMRoutes!$Q323&lt;ETMRoutes!$R323,ETMRoutes!$L323, TRUE, IF(ETMRoutes!$K323&lt;= ETMRoutes!$L323,ETMRoutes!$K323, ETMRoutes!$L323)
)</f>
        <v>#NAME?</v>
      </c>
      <c r="P323" s="112">
        <f>ETMRoutes!$B323</f>
        <v>56</v>
      </c>
      <c r="Q323" s="113">
        <f t="array" ref="Q323">SUMPRODUCT(  ( (ETMRoutes!$K$2:$K$721=ETMRoutes!$K323)+0 )*1 )</f>
        <v>1</v>
      </c>
      <c r="R323" s="114">
        <f t="array" ref="R323">SUMPRODUCT(  ( (ETMRoutes!$L$2:$L$721=ETMRoutes!$K323)+0 )*1 )</f>
        <v>0</v>
      </c>
      <c r="S323" s="114" t="e">
        <f t="array" aca="1" ref="S323" ca="1">AND(ETMRoutes!$K323=ETMRoutes!$O323, SUMPRODUCT( ( ($K$2:$K323=ETMRoutes!$K323)+0)*1) =1)</f>
        <v>#NAME?</v>
      </c>
      <c r="T323" s="110">
        <f>LEN(ETMRoutes!$K323)</f>
        <v>79</v>
      </c>
      <c r="U323" s="104"/>
      <c r="V323" s="104"/>
      <c r="W323" s="104"/>
      <c r="X323" s="104"/>
      <c r="Y323" s="104"/>
      <c r="Z323" s="104"/>
    </row>
    <row r="324" spans="1:26" ht="14.25" customHeight="1" x14ac:dyDescent="0.2">
      <c r="A324" s="111" t="s">
        <v>14</v>
      </c>
      <c r="B324" s="112">
        <v>57</v>
      </c>
      <c r="C324" s="113" t="str">
        <f>ETMRoutes!$A324 &amp; ETMRoutes!$B324</f>
        <v>PNJ57</v>
      </c>
      <c r="D324" s="114" t="e">
        <f t="array" aca="1" ref="D324" ca="1">INDEX(ETMRoutes!$C$2:$C$721, MATCH(1,(ETMRoutes!$O324=ETMRoutes!$K$2:$K$721)*1,0))</f>
        <v>#N/A</v>
      </c>
      <c r="E324" s="114" t="s">
        <v>1911</v>
      </c>
      <c r="F324" s="114" t="str">
        <f>VLOOKUP(ETMRoutes!$N324,Code2Loc,2,FALSE) &amp; "-" &amp; VLOOKUP(ETMRoutes!$M324,Code2Loc,2,FALSE)</f>
        <v>SIOLIM TAR-MAPUSA</v>
      </c>
      <c r="G324" s="114" t="s">
        <v>942</v>
      </c>
      <c r="H324" s="114">
        <v>12</v>
      </c>
      <c r="I324" s="114" t="s">
        <v>12</v>
      </c>
      <c r="J324" s="115" t="s">
        <v>4917</v>
      </c>
      <c r="K324" s="115" t="s">
        <v>4918</v>
      </c>
      <c r="L324" s="110" t="s">
        <v>4919</v>
      </c>
      <c r="M324" s="110" t="s">
        <v>96</v>
      </c>
      <c r="N324" s="110" t="s">
        <v>988</v>
      </c>
      <c r="O324" s="110" t="e">
        <f t="array" aca="1" ref="O324" ca="1">IFS(
ETMRoutes!$Q324&gt;ETMRoutes!$R324,ETMRoutes!$K324,ETMRoutes!$Q324&lt;ETMRoutes!$R324,ETMRoutes!$L324, TRUE, IF(ETMRoutes!$K324&lt;= ETMRoutes!$L324,ETMRoutes!$K324, ETMRoutes!$L324)
)</f>
        <v>#NAME?</v>
      </c>
      <c r="P324" s="112">
        <f>ETMRoutes!$B324</f>
        <v>57</v>
      </c>
      <c r="Q324" s="113">
        <f t="array" ref="Q324">SUMPRODUCT(  ( (ETMRoutes!$K$2:$K$721=ETMRoutes!$K324)+0 )*1 )</f>
        <v>1</v>
      </c>
      <c r="R324" s="114">
        <f t="array" ref="R324">SUMPRODUCT(  ( (ETMRoutes!$L$2:$L$721=ETMRoutes!$K324)+0 )*1 )</f>
        <v>0</v>
      </c>
      <c r="S324" s="114" t="e">
        <f t="array" aca="1" ref="S324" ca="1">AND(ETMRoutes!$K324=ETMRoutes!$O324, SUMPRODUCT( ( ($K$2:$K324=ETMRoutes!$K324)+0)*1) =1)</f>
        <v>#NAME?</v>
      </c>
      <c r="T324" s="110">
        <f>LEN(ETMRoutes!$K324)</f>
        <v>51</v>
      </c>
      <c r="U324" s="104"/>
      <c r="V324" s="104"/>
      <c r="W324" s="104"/>
      <c r="X324" s="104"/>
      <c r="Y324" s="104"/>
      <c r="Z324" s="104"/>
    </row>
    <row r="325" spans="1:26" ht="14.25" customHeight="1" x14ac:dyDescent="0.2">
      <c r="A325" s="111" t="s">
        <v>14</v>
      </c>
      <c r="B325" s="112">
        <v>58</v>
      </c>
      <c r="C325" s="113" t="str">
        <f>ETMRoutes!$A325 &amp; ETMRoutes!$B325</f>
        <v>PNJ58</v>
      </c>
      <c r="D325" s="114" t="e">
        <f t="array" aca="1" ref="D325" ca="1">INDEX(ETMRoutes!$C$2:$C$721, MATCH(1,(ETMRoutes!$O325=ETMRoutes!$K$2:$K$721)*1,0))</f>
        <v>#N/A</v>
      </c>
      <c r="E325" s="114" t="s">
        <v>996</v>
      </c>
      <c r="F325" s="114" t="str">
        <f>VLOOKUP(ETMRoutes!$N325,Code2Loc,2,FALSE) &amp; "-" &amp; VLOOKUP(ETMRoutes!$M325,Code2Loc,2,FALSE)</f>
        <v>BADEM-MAPUSA</v>
      </c>
      <c r="G325" s="114"/>
      <c r="H325" s="114">
        <v>9</v>
      </c>
      <c r="I325" s="114" t="s">
        <v>12</v>
      </c>
      <c r="J325" s="115" t="s">
        <v>4920</v>
      </c>
      <c r="K325" s="115" t="s">
        <v>4921</v>
      </c>
      <c r="L325" s="110" t="s">
        <v>4922</v>
      </c>
      <c r="M325" s="110" t="s">
        <v>96</v>
      </c>
      <c r="N325" s="110" t="s">
        <v>1012</v>
      </c>
      <c r="O325" s="110" t="e">
        <f t="array" aca="1" ref="O325" ca="1">IFS(
ETMRoutes!$Q325&gt;ETMRoutes!$R325,ETMRoutes!$K325,ETMRoutes!$Q325&lt;ETMRoutes!$R325,ETMRoutes!$L325, TRUE, IF(ETMRoutes!$K325&lt;= ETMRoutes!$L325,ETMRoutes!$K325, ETMRoutes!$L325)
)</f>
        <v>#NAME?</v>
      </c>
      <c r="P325" s="112">
        <f>ETMRoutes!$B325</f>
        <v>58</v>
      </c>
      <c r="Q325" s="113">
        <f t="array" ref="Q325">SUMPRODUCT(  ( (ETMRoutes!$K$2:$K$721=ETMRoutes!$K325)+0 )*1 )</f>
        <v>2</v>
      </c>
      <c r="R325" s="114">
        <f t="array" ref="R325">SUMPRODUCT(  ( (ETMRoutes!$L$2:$L$721=ETMRoutes!$K325)+0 )*1 )</f>
        <v>0</v>
      </c>
      <c r="S325" s="114" t="e">
        <f t="array" aca="1" ref="S325" ca="1">AND(ETMRoutes!$K325=ETMRoutes!$O325, SUMPRODUCT( ( ($K$2:$K325=ETMRoutes!$K325)+0)*1) =1)</f>
        <v>#NAME?</v>
      </c>
      <c r="T325" s="110">
        <f>LEN(ETMRoutes!$K325)</f>
        <v>35</v>
      </c>
      <c r="U325" s="104"/>
      <c r="V325" s="104"/>
      <c r="W325" s="104"/>
      <c r="X325" s="104"/>
      <c r="Y325" s="104"/>
      <c r="Z325" s="104"/>
    </row>
    <row r="326" spans="1:26" ht="14.25" customHeight="1" x14ac:dyDescent="0.2">
      <c r="A326" s="111" t="s">
        <v>14</v>
      </c>
      <c r="B326" s="112">
        <v>59</v>
      </c>
      <c r="C326" s="113" t="str">
        <f>ETMRoutes!$A326 &amp; ETMRoutes!$B326</f>
        <v>PNJ59</v>
      </c>
      <c r="D326" s="114" t="e">
        <f t="array" aca="1" ref="D326" ca="1">INDEX(ETMRoutes!$C$2:$C$721, MATCH(1,(ETMRoutes!$O326=ETMRoutes!$K$2:$K$721)*1,0))</f>
        <v>#N/A</v>
      </c>
      <c r="E326" s="114" t="s">
        <v>1912</v>
      </c>
      <c r="F326" s="114" t="str">
        <f>VLOOKUP(ETMRoutes!$N326,Code2Loc,2,FALSE) &amp; "-" &amp; VLOOKUP(ETMRoutes!$M326,Code2Loc,2,FALSE)</f>
        <v>CALANGUTE-MAPUSA</v>
      </c>
      <c r="G326" s="114" t="s">
        <v>1868</v>
      </c>
      <c r="H326" s="114">
        <v>12</v>
      </c>
      <c r="I326" s="114" t="s">
        <v>12</v>
      </c>
      <c r="J326" s="115" t="s">
        <v>4923</v>
      </c>
      <c r="K326" s="115" t="s">
        <v>4924</v>
      </c>
      <c r="L326" s="110" t="s">
        <v>4925</v>
      </c>
      <c r="M326" s="110" t="s">
        <v>96</v>
      </c>
      <c r="N326" s="110" t="s">
        <v>1176</v>
      </c>
      <c r="O326" s="110" t="e">
        <f t="array" aca="1" ref="O326" ca="1">IFS(
ETMRoutes!$Q326&gt;ETMRoutes!$R326,ETMRoutes!$K326,ETMRoutes!$Q326&lt;ETMRoutes!$R326,ETMRoutes!$L326, TRUE, IF(ETMRoutes!$K326&lt;= ETMRoutes!$L326,ETMRoutes!$K326, ETMRoutes!$L326)
)</f>
        <v>#NAME?</v>
      </c>
      <c r="P326" s="112">
        <f>ETMRoutes!$B326</f>
        <v>59</v>
      </c>
      <c r="Q326" s="113">
        <f t="array" ref="Q326">SUMPRODUCT(  ( (ETMRoutes!$K$2:$K$721=ETMRoutes!$K326)+0 )*1 )</f>
        <v>1</v>
      </c>
      <c r="R326" s="114">
        <f t="array" ref="R326">SUMPRODUCT(  ( (ETMRoutes!$L$2:$L$721=ETMRoutes!$K326)+0 )*1 )</f>
        <v>0</v>
      </c>
      <c r="S326" s="114" t="e">
        <f t="array" aca="1" ref="S326" ca="1">AND(ETMRoutes!$K326=ETMRoutes!$O326, SUMPRODUCT( ( ($K$2:$K326=ETMRoutes!$K326)+0)*1) =1)</f>
        <v>#NAME?</v>
      </c>
      <c r="T326" s="110">
        <f>LEN(ETMRoutes!$K326)</f>
        <v>35</v>
      </c>
      <c r="U326" s="104"/>
      <c r="V326" s="104"/>
      <c r="W326" s="104"/>
      <c r="X326" s="104"/>
      <c r="Y326" s="104"/>
      <c r="Z326" s="104"/>
    </row>
    <row r="327" spans="1:26" ht="14.25" customHeight="1" x14ac:dyDescent="0.2">
      <c r="A327" s="111" t="s">
        <v>14</v>
      </c>
      <c r="B327" s="112">
        <v>60</v>
      </c>
      <c r="C327" s="113" t="str">
        <f>ETMRoutes!$A327 &amp; ETMRoutes!$B327</f>
        <v>PNJ60</v>
      </c>
      <c r="D327" s="114" t="e">
        <f t="array" aca="1" ref="D327" ca="1">INDEX(ETMRoutes!$C$2:$C$721, MATCH(1,(ETMRoutes!$O327=ETMRoutes!$K$2:$K$721)*1,0))</f>
        <v>#N/A</v>
      </c>
      <c r="E327" s="114" t="s">
        <v>1919</v>
      </c>
      <c r="F327" s="114" t="str">
        <f>VLOOKUP(ETMRoutes!$N327,Code2Loc,2,FALSE) &amp; "-" &amp; VLOOKUP(ETMRoutes!$M327,Code2Loc,2,FALSE)</f>
        <v>MARCEL-PANAJI</v>
      </c>
      <c r="G327" s="114"/>
      <c r="H327" s="114">
        <v>55</v>
      </c>
      <c r="I327" s="114" t="s">
        <v>12</v>
      </c>
      <c r="J327" s="115" t="s">
        <v>4926</v>
      </c>
      <c r="K327" s="115" t="s">
        <v>4927</v>
      </c>
      <c r="L327" s="110" t="s">
        <v>4928</v>
      </c>
      <c r="M327" s="110" t="s">
        <v>14</v>
      </c>
      <c r="N327" s="110" t="s">
        <v>158</v>
      </c>
      <c r="O327" s="110" t="e">
        <f t="array" aca="1" ref="O327" ca="1">IFS(
ETMRoutes!$Q327&gt;ETMRoutes!$R327,ETMRoutes!$K327,ETMRoutes!$Q327&lt;ETMRoutes!$R327,ETMRoutes!$L327, TRUE, IF(ETMRoutes!$K327&lt;= ETMRoutes!$L327,ETMRoutes!$K327, ETMRoutes!$L327)
)</f>
        <v>#NAME?</v>
      </c>
      <c r="P327" s="112">
        <f>ETMRoutes!$B327</f>
        <v>60</v>
      </c>
      <c r="Q327" s="113">
        <f t="array" ref="Q327">SUMPRODUCT(  ( (ETMRoutes!$K$2:$K$721=ETMRoutes!$K327)+0 )*1 )</f>
        <v>1</v>
      </c>
      <c r="R327" s="114">
        <f t="array" ref="R327">SUMPRODUCT(  ( (ETMRoutes!$L$2:$L$721=ETMRoutes!$K327)+0 )*1 )</f>
        <v>0</v>
      </c>
      <c r="S327" s="114" t="e">
        <f t="array" aca="1" ref="S327" ca="1">AND(ETMRoutes!$K327=ETMRoutes!$O327, SUMPRODUCT( ( ($K$2:$K327=ETMRoutes!$K327)+0)*1) =1)</f>
        <v>#NAME?</v>
      </c>
      <c r="T327" s="110">
        <f>LEN(ETMRoutes!$K327)</f>
        <v>151</v>
      </c>
      <c r="U327" s="104"/>
      <c r="V327" s="104"/>
      <c r="W327" s="104"/>
      <c r="X327" s="104"/>
      <c r="Y327" s="104"/>
      <c r="Z327" s="104"/>
    </row>
    <row r="328" spans="1:26" ht="14.25" customHeight="1" x14ac:dyDescent="0.2">
      <c r="A328" s="111" t="s">
        <v>14</v>
      </c>
      <c r="B328" s="112">
        <v>61</v>
      </c>
      <c r="C328" s="113" t="str">
        <f>ETMRoutes!$A328 &amp; ETMRoutes!$B328</f>
        <v>PNJ61</v>
      </c>
      <c r="D328" s="114" t="e">
        <f t="array" aca="1" ref="D328" ca="1">INDEX(ETMRoutes!$C$2:$C$721, MATCH(1,(ETMRoutes!$O328=ETMRoutes!$K$2:$K$721)*1,0))</f>
        <v>#N/A</v>
      </c>
      <c r="E328" s="114" t="s">
        <v>1920</v>
      </c>
      <c r="F328" s="114" t="str">
        <f>VLOOKUP(ETMRoutes!$N328,Code2Loc,2,FALSE) &amp; "-" &amp; VLOOKUP(ETMRoutes!$M328,Code2Loc,2,FALSE)</f>
        <v>SHIRSHIRE-PANAJI MKT</v>
      </c>
      <c r="G328" s="114" t="s">
        <v>179</v>
      </c>
      <c r="H328" s="114">
        <v>38</v>
      </c>
      <c r="I328" s="114" t="s">
        <v>12</v>
      </c>
      <c r="J328" s="115" t="s">
        <v>4929</v>
      </c>
      <c r="K328" s="115" t="s">
        <v>4930</v>
      </c>
      <c r="L328" s="110" t="s">
        <v>4931</v>
      </c>
      <c r="M328" s="110" t="s">
        <v>298</v>
      </c>
      <c r="N328" s="110" t="s">
        <v>1924</v>
      </c>
      <c r="O328" s="110" t="e">
        <f t="array" aca="1" ref="O328" ca="1">IFS(
ETMRoutes!$Q328&gt;ETMRoutes!$R328,ETMRoutes!$K328,ETMRoutes!$Q328&lt;ETMRoutes!$R328,ETMRoutes!$L328, TRUE, IF(ETMRoutes!$K328&lt;= ETMRoutes!$L328,ETMRoutes!$K328, ETMRoutes!$L328)
)</f>
        <v>#NAME?</v>
      </c>
      <c r="P328" s="112">
        <f>ETMRoutes!$B328</f>
        <v>61</v>
      </c>
      <c r="Q328" s="113">
        <f t="array" ref="Q328">SUMPRODUCT(  ( (ETMRoutes!$K$2:$K$721=ETMRoutes!$K328)+0 )*1 )</f>
        <v>1</v>
      </c>
      <c r="R328" s="114">
        <f t="array" ref="R328">SUMPRODUCT(  ( (ETMRoutes!$L$2:$L$721=ETMRoutes!$K328)+0 )*1 )</f>
        <v>0</v>
      </c>
      <c r="S328" s="114" t="e">
        <f t="array" aca="1" ref="S328" ca="1">AND(ETMRoutes!$K328=ETMRoutes!$O328, SUMPRODUCT( ( ($K$2:$K328=ETMRoutes!$K328)+0)*1) =1)</f>
        <v>#NAME?</v>
      </c>
      <c r="T328" s="110">
        <f>LEN(ETMRoutes!$K328)</f>
        <v>103</v>
      </c>
      <c r="U328" s="104"/>
      <c r="V328" s="104"/>
      <c r="W328" s="104"/>
      <c r="X328" s="104"/>
      <c r="Y328" s="104"/>
      <c r="Z328" s="104"/>
    </row>
    <row r="329" spans="1:26" ht="14.25" customHeight="1" x14ac:dyDescent="0.2">
      <c r="A329" s="111" t="s">
        <v>14</v>
      </c>
      <c r="B329" s="112">
        <v>62</v>
      </c>
      <c r="C329" s="113" t="str">
        <f>ETMRoutes!$A329 &amp; ETMRoutes!$B329</f>
        <v>PNJ62</v>
      </c>
      <c r="D329" s="114" t="e">
        <f t="array" aca="1" ref="D329" ca="1">INDEX(ETMRoutes!$C$2:$C$721, MATCH(1,(ETMRoutes!$O329=ETMRoutes!$K$2:$K$721)*1,0))</f>
        <v>#N/A</v>
      </c>
      <c r="E329" s="114" t="s">
        <v>1925</v>
      </c>
      <c r="F329" s="114" t="str">
        <f>VLOOKUP(ETMRoutes!$N329,Code2Loc,2,FALSE) &amp; "-" &amp; VLOOKUP(ETMRoutes!$M329,Code2Loc,2,FALSE)</f>
        <v>GAVNE-PANAJI</v>
      </c>
      <c r="G329" s="114" t="s">
        <v>179</v>
      </c>
      <c r="H329" s="114">
        <v>38</v>
      </c>
      <c r="I329" s="114" t="s">
        <v>12</v>
      </c>
      <c r="J329" s="115" t="s">
        <v>4932</v>
      </c>
      <c r="K329" s="115" t="s">
        <v>4933</v>
      </c>
      <c r="L329" s="110" t="s">
        <v>4934</v>
      </c>
      <c r="M329" s="110" t="s">
        <v>14</v>
      </c>
      <c r="N329" s="110" t="s">
        <v>1943</v>
      </c>
      <c r="O329" s="110" t="e">
        <f t="array" aca="1" ref="O329" ca="1">IFS(
ETMRoutes!$Q329&gt;ETMRoutes!$R329,ETMRoutes!$K329,ETMRoutes!$Q329&lt;ETMRoutes!$R329,ETMRoutes!$L329, TRUE, IF(ETMRoutes!$K329&lt;= ETMRoutes!$L329,ETMRoutes!$K329, ETMRoutes!$L329)
)</f>
        <v>#NAME?</v>
      </c>
      <c r="P329" s="112">
        <f>ETMRoutes!$B329</f>
        <v>62</v>
      </c>
      <c r="Q329" s="113">
        <f t="array" ref="Q329">SUMPRODUCT(  ( (ETMRoutes!$K$2:$K$721=ETMRoutes!$K329)+0 )*1 )</f>
        <v>1</v>
      </c>
      <c r="R329" s="114">
        <f t="array" ref="R329">SUMPRODUCT(  ( (ETMRoutes!$L$2:$L$721=ETMRoutes!$K329)+0 )*1 )</f>
        <v>0</v>
      </c>
      <c r="S329" s="114" t="e">
        <f t="array" aca="1" ref="S329" ca="1">AND(ETMRoutes!$K329=ETMRoutes!$O329, SUMPRODUCT( ( ($K$2:$K329=ETMRoutes!$K329)+0)*1) =1)</f>
        <v>#NAME?</v>
      </c>
      <c r="T329" s="110">
        <f>LEN(ETMRoutes!$K329)</f>
        <v>115</v>
      </c>
      <c r="U329" s="104"/>
      <c r="V329" s="104"/>
      <c r="W329" s="104"/>
      <c r="X329" s="104"/>
      <c r="Y329" s="104"/>
      <c r="Z329" s="104"/>
    </row>
    <row r="330" spans="1:26" ht="14.25" customHeight="1" x14ac:dyDescent="0.2">
      <c r="A330" s="111" t="s">
        <v>14</v>
      </c>
      <c r="B330" s="112">
        <v>63</v>
      </c>
      <c r="C330" s="113" t="str">
        <f>ETMRoutes!$A330 &amp; ETMRoutes!$B330</f>
        <v>PNJ63</v>
      </c>
      <c r="D330" s="114" t="e">
        <f t="array" aca="1" ref="D330" ca="1">INDEX(ETMRoutes!$C$2:$C$721, MATCH(1,(ETMRoutes!$O330=ETMRoutes!$K$2:$K$721)*1,0))</f>
        <v>#N/A</v>
      </c>
      <c r="E330" s="114" t="s">
        <v>1944</v>
      </c>
      <c r="F330" s="114" t="str">
        <f>VLOOKUP(ETMRoutes!$N330,Code2Loc,2,FALSE) &amp; "-" &amp; VLOOKUP(ETMRoutes!$M330,Code2Loc,2,FALSE)</f>
        <v>CODLI TISK-PANAJI MKT</v>
      </c>
      <c r="G330" s="114" t="s">
        <v>179</v>
      </c>
      <c r="H330" s="114">
        <v>48</v>
      </c>
      <c r="I330" s="114" t="s">
        <v>12</v>
      </c>
      <c r="J330" s="115" t="s">
        <v>4935</v>
      </c>
      <c r="K330" s="115" t="s">
        <v>4936</v>
      </c>
      <c r="L330" s="110" t="s">
        <v>4937</v>
      </c>
      <c r="M330" s="110" t="s">
        <v>298</v>
      </c>
      <c r="N330" s="110" t="s">
        <v>1970</v>
      </c>
      <c r="O330" s="110" t="e">
        <f t="array" aca="1" ref="O330" ca="1">IFS(
ETMRoutes!$Q330&gt;ETMRoutes!$R330,ETMRoutes!$K330,ETMRoutes!$Q330&lt;ETMRoutes!$R330,ETMRoutes!$L330, TRUE, IF(ETMRoutes!$K330&lt;= ETMRoutes!$L330,ETMRoutes!$K330, ETMRoutes!$L330)
)</f>
        <v>#NAME?</v>
      </c>
      <c r="P330" s="112">
        <f>ETMRoutes!$B330</f>
        <v>63</v>
      </c>
      <c r="Q330" s="113">
        <f t="array" ref="Q330">SUMPRODUCT(  ( (ETMRoutes!$K$2:$K$721=ETMRoutes!$K330)+0 )*1 )</f>
        <v>1</v>
      </c>
      <c r="R330" s="114">
        <f t="array" ref="R330">SUMPRODUCT(  ( (ETMRoutes!$L$2:$L$721=ETMRoutes!$K330)+0 )*1 )</f>
        <v>0</v>
      </c>
      <c r="S330" s="114" t="e">
        <f t="array" aca="1" ref="S330" ca="1">AND(ETMRoutes!$K330=ETMRoutes!$O330, SUMPRODUCT( ( ($K$2:$K330=ETMRoutes!$K330)+0)*1) =1)</f>
        <v>#NAME?</v>
      </c>
      <c r="T330" s="110">
        <f>LEN(ETMRoutes!$K330)</f>
        <v>139</v>
      </c>
      <c r="U330" s="104"/>
      <c r="V330" s="104"/>
      <c r="W330" s="104"/>
      <c r="X330" s="104"/>
      <c r="Y330" s="104"/>
      <c r="Z330" s="104"/>
    </row>
    <row r="331" spans="1:26" ht="14.25" customHeight="1" x14ac:dyDescent="0.2">
      <c r="A331" s="111" t="s">
        <v>14</v>
      </c>
      <c r="B331" s="112">
        <v>64</v>
      </c>
      <c r="C331" s="113" t="str">
        <f>ETMRoutes!$A331 &amp; ETMRoutes!$B331</f>
        <v>PNJ64</v>
      </c>
      <c r="D331" s="114" t="e">
        <f t="array" aca="1" ref="D331" ca="1">INDEX(ETMRoutes!$C$2:$C$721, MATCH(1,(ETMRoutes!$O331=ETMRoutes!$K$2:$K$721)*1,0))</f>
        <v>#N/A</v>
      </c>
      <c r="E331" s="114" t="s">
        <v>1971</v>
      </c>
      <c r="F331" s="114" t="str">
        <f>VLOOKUP(ETMRoutes!$N331,Code2Loc,2,FALSE) &amp; "-" &amp; VLOOKUP(ETMRoutes!$M331,Code2Loc,2,FALSE)</f>
        <v>VAGURME-PANAJI</v>
      </c>
      <c r="G331" s="114" t="s">
        <v>179</v>
      </c>
      <c r="H331" s="114">
        <v>48</v>
      </c>
      <c r="I331" s="114" t="s">
        <v>12</v>
      </c>
      <c r="J331" s="115" t="s">
        <v>4938</v>
      </c>
      <c r="K331" s="115" t="s">
        <v>4939</v>
      </c>
      <c r="L331" s="110" t="s">
        <v>4940</v>
      </c>
      <c r="M331" s="110" t="s">
        <v>14</v>
      </c>
      <c r="N331" s="110" t="s">
        <v>1728</v>
      </c>
      <c r="O331" s="110" t="e">
        <f t="array" aca="1" ref="O331" ca="1">IFS(
ETMRoutes!$Q331&gt;ETMRoutes!$R331,ETMRoutes!$K331,ETMRoutes!$Q331&lt;ETMRoutes!$R331,ETMRoutes!$L331, TRUE, IF(ETMRoutes!$K331&lt;= ETMRoutes!$L331,ETMRoutes!$K331, ETMRoutes!$L331)
)</f>
        <v>#NAME?</v>
      </c>
      <c r="P331" s="112">
        <f>ETMRoutes!$B331</f>
        <v>64</v>
      </c>
      <c r="Q331" s="113">
        <f t="array" ref="Q331">SUMPRODUCT(  ( (ETMRoutes!$K$2:$K$721=ETMRoutes!$K331)+0 )*1 )</f>
        <v>1</v>
      </c>
      <c r="R331" s="114">
        <f t="array" ref="R331">SUMPRODUCT(  ( (ETMRoutes!$L$2:$L$721=ETMRoutes!$K331)+0 )*1 )</f>
        <v>0</v>
      </c>
      <c r="S331" s="114" t="e">
        <f t="array" aca="1" ref="S331" ca="1">AND(ETMRoutes!$K331=ETMRoutes!$O331, SUMPRODUCT( ( ($K$2:$K331=ETMRoutes!$K331)+0)*1) =1)</f>
        <v>#NAME?</v>
      </c>
      <c r="T331" s="110">
        <f>LEN(ETMRoutes!$K331)</f>
        <v>131</v>
      </c>
      <c r="U331" s="104"/>
      <c r="V331" s="104"/>
      <c r="W331" s="104"/>
      <c r="X331" s="104"/>
      <c r="Y331" s="104"/>
      <c r="Z331" s="104"/>
    </row>
    <row r="332" spans="1:26" ht="14.25" customHeight="1" x14ac:dyDescent="0.2">
      <c r="A332" s="111" t="s">
        <v>14</v>
      </c>
      <c r="B332" s="112">
        <v>65</v>
      </c>
      <c r="C332" s="113" t="str">
        <f>ETMRoutes!$A332 &amp; ETMRoutes!$B332</f>
        <v>PNJ65</v>
      </c>
      <c r="D332" s="114" t="e">
        <f t="array" aca="1" ref="D332" ca="1">INDEX(ETMRoutes!$C$2:$C$721, MATCH(1,(ETMRoutes!$O332=ETMRoutes!$K$2:$K$721)*1,0))</f>
        <v>#N/A</v>
      </c>
      <c r="E332" s="114" t="s">
        <v>1972</v>
      </c>
      <c r="F332" s="114" t="str">
        <f>VLOOKUP(ETMRoutes!$N332,Code2Loc,2,FALSE) &amp; "-" &amp; VLOOKUP(ETMRoutes!$M332,Code2Loc,2,FALSE)</f>
        <v>MAINGINE-PANAJI</v>
      </c>
      <c r="G332" s="114" t="s">
        <v>179</v>
      </c>
      <c r="H332" s="114">
        <v>60</v>
      </c>
      <c r="I332" s="114" t="s">
        <v>12</v>
      </c>
      <c r="J332" s="115" t="s">
        <v>4941</v>
      </c>
      <c r="K332" s="115" t="s">
        <v>4942</v>
      </c>
      <c r="L332" s="110" t="s">
        <v>4943</v>
      </c>
      <c r="M332" s="110" t="s">
        <v>14</v>
      </c>
      <c r="N332" s="110" t="s">
        <v>1997</v>
      </c>
      <c r="O332" s="110" t="e">
        <f t="array" aca="1" ref="O332" ca="1">IFS(
ETMRoutes!$Q332&gt;ETMRoutes!$R332,ETMRoutes!$K332,ETMRoutes!$Q332&lt;ETMRoutes!$R332,ETMRoutes!$L332, TRUE, IF(ETMRoutes!$K332&lt;= ETMRoutes!$L332,ETMRoutes!$K332, ETMRoutes!$L332)
)</f>
        <v>#NAME?</v>
      </c>
      <c r="P332" s="112">
        <f>ETMRoutes!$B332</f>
        <v>65</v>
      </c>
      <c r="Q332" s="113">
        <f t="array" ref="Q332">SUMPRODUCT(  ( (ETMRoutes!$K$2:$K$721=ETMRoutes!$K332)+0 )*1 )</f>
        <v>1</v>
      </c>
      <c r="R332" s="114">
        <f t="array" ref="R332">SUMPRODUCT(  ( (ETMRoutes!$L$2:$L$721=ETMRoutes!$K332)+0 )*1 )</f>
        <v>0</v>
      </c>
      <c r="S332" s="114" t="e">
        <f t="array" aca="1" ref="S332" ca="1">AND(ETMRoutes!$K332=ETMRoutes!$O332, SUMPRODUCT( ( ($K$2:$K332=ETMRoutes!$K332)+0)*1) =1)</f>
        <v>#NAME?</v>
      </c>
      <c r="T332" s="110">
        <f>LEN(ETMRoutes!$K332)</f>
        <v>163</v>
      </c>
      <c r="U332" s="104"/>
      <c r="V332" s="104"/>
      <c r="W332" s="104"/>
      <c r="X332" s="104"/>
      <c r="Y332" s="104"/>
      <c r="Z332" s="104"/>
    </row>
    <row r="333" spans="1:26" ht="14.25" customHeight="1" x14ac:dyDescent="0.2">
      <c r="A333" s="111" t="s">
        <v>14</v>
      </c>
      <c r="B333" s="112">
        <v>66</v>
      </c>
      <c r="C333" s="113" t="str">
        <f>ETMRoutes!$A333 &amp; ETMRoutes!$B333</f>
        <v>PNJ66</v>
      </c>
      <c r="D333" s="114" t="e">
        <f t="array" aca="1" ref="D333" ca="1">INDEX(ETMRoutes!$C$2:$C$721, MATCH(1,(ETMRoutes!$O333=ETMRoutes!$K$2:$K$721)*1,0))</f>
        <v>#N/A</v>
      </c>
      <c r="E333" s="114" t="s">
        <v>1998</v>
      </c>
      <c r="F333" s="114" t="str">
        <f>VLOOKUP(ETMRoutes!$N333,Code2Loc,2,FALSE) &amp; "-" &amp; VLOOKUP(ETMRoutes!$M333,Code2Loc,2,FALSE)</f>
        <v>MALPAN-PANAJI</v>
      </c>
      <c r="G333" s="114" t="s">
        <v>179</v>
      </c>
      <c r="H333" s="114">
        <v>65</v>
      </c>
      <c r="I333" s="114" t="s">
        <v>12</v>
      </c>
      <c r="J333" s="115" t="s">
        <v>4944</v>
      </c>
      <c r="K333" s="115" t="s">
        <v>4945</v>
      </c>
      <c r="L333" s="110" t="s">
        <v>4946</v>
      </c>
      <c r="M333" s="110" t="s">
        <v>14</v>
      </c>
      <c r="N333" s="110" t="s">
        <v>2010</v>
      </c>
      <c r="O333" s="110" t="e">
        <f t="array" aca="1" ref="O333" ca="1">IFS(
ETMRoutes!$Q333&gt;ETMRoutes!$R333,ETMRoutes!$K333,ETMRoutes!$Q333&lt;ETMRoutes!$R333,ETMRoutes!$L333, TRUE, IF(ETMRoutes!$K333&lt;= ETMRoutes!$L333,ETMRoutes!$K333, ETMRoutes!$L333)
)</f>
        <v>#NAME?</v>
      </c>
      <c r="P333" s="112">
        <f>ETMRoutes!$B333</f>
        <v>66</v>
      </c>
      <c r="Q333" s="113">
        <f t="array" ref="Q333">SUMPRODUCT(  ( (ETMRoutes!$K$2:$K$721=ETMRoutes!$K333)+0 )*1 )</f>
        <v>1</v>
      </c>
      <c r="R333" s="114">
        <f t="array" ref="R333">SUMPRODUCT(  ( (ETMRoutes!$L$2:$L$721=ETMRoutes!$K333)+0 )*1 )</f>
        <v>0</v>
      </c>
      <c r="S333" s="114" t="e">
        <f t="array" aca="1" ref="S333" ca="1">AND(ETMRoutes!$K333=ETMRoutes!$O333, SUMPRODUCT( ( ($K$2:$K333=ETMRoutes!$K333)+0)*1) =1)</f>
        <v>#NAME?</v>
      </c>
      <c r="T333" s="110">
        <f>LEN(ETMRoutes!$K333)</f>
        <v>171</v>
      </c>
      <c r="U333" s="104"/>
      <c r="V333" s="104"/>
      <c r="W333" s="104"/>
      <c r="X333" s="104"/>
      <c r="Y333" s="104"/>
      <c r="Z333" s="104"/>
    </row>
    <row r="334" spans="1:26" ht="14.25" customHeight="1" x14ac:dyDescent="0.2">
      <c r="A334" s="111" t="s">
        <v>14</v>
      </c>
      <c r="B334" s="112">
        <v>67</v>
      </c>
      <c r="C334" s="113" t="str">
        <f>ETMRoutes!$A334 &amp; ETMRoutes!$B334</f>
        <v>PNJ67</v>
      </c>
      <c r="D334" s="114" t="e">
        <f t="array" aca="1" ref="D334" ca="1">INDEX(ETMRoutes!$C$2:$C$721, MATCH(1,(ETMRoutes!$O334=ETMRoutes!$K$2:$K$721)*1,0))</f>
        <v>#N/A</v>
      </c>
      <c r="E334" s="114" t="s">
        <v>2011</v>
      </c>
      <c r="F334" s="114" t="str">
        <f>VLOOKUP(ETMRoutes!$N334,Code2Loc,2,FALSE) &amp; "-" &amp; VLOOKUP(ETMRoutes!$M334,Code2Loc,2,FALSE)</f>
        <v>TAMDI SURLA-PANAJI</v>
      </c>
      <c r="G334" s="114" t="s">
        <v>179</v>
      </c>
      <c r="H334" s="114">
        <v>66</v>
      </c>
      <c r="I334" s="114" t="s">
        <v>12</v>
      </c>
      <c r="J334" s="115" t="s">
        <v>4947</v>
      </c>
      <c r="K334" s="115" t="s">
        <v>4948</v>
      </c>
      <c r="L334" s="110" t="s">
        <v>4949</v>
      </c>
      <c r="M334" s="110" t="s">
        <v>14</v>
      </c>
      <c r="N334" s="110" t="s">
        <v>2027</v>
      </c>
      <c r="O334" s="110" t="e">
        <f t="array" aca="1" ref="O334" ca="1">IFS(
ETMRoutes!$Q334&gt;ETMRoutes!$R334,ETMRoutes!$K334,ETMRoutes!$Q334&lt;ETMRoutes!$R334,ETMRoutes!$L334, TRUE, IF(ETMRoutes!$K334&lt;= ETMRoutes!$L334,ETMRoutes!$K334, ETMRoutes!$L334)
)</f>
        <v>#NAME?</v>
      </c>
      <c r="P334" s="112">
        <f>ETMRoutes!$B334</f>
        <v>67</v>
      </c>
      <c r="Q334" s="113">
        <f t="array" ref="Q334">SUMPRODUCT(  ( (ETMRoutes!$K$2:$K$721=ETMRoutes!$K334)+0 )*1 )</f>
        <v>1</v>
      </c>
      <c r="R334" s="114">
        <f t="array" ref="R334">SUMPRODUCT(  ( (ETMRoutes!$L$2:$L$721=ETMRoutes!$K334)+0 )*1 )</f>
        <v>0</v>
      </c>
      <c r="S334" s="114" t="e">
        <f t="array" aca="1" ref="S334" ca="1">AND(ETMRoutes!$K334=ETMRoutes!$O334, SUMPRODUCT( ( ($K$2:$K334=ETMRoutes!$K334)+0)*1) =1)</f>
        <v>#NAME?</v>
      </c>
      <c r="T334" s="110">
        <f>LEN(ETMRoutes!$K334)</f>
        <v>151</v>
      </c>
      <c r="U334" s="104"/>
      <c r="V334" s="104"/>
      <c r="W334" s="104"/>
      <c r="X334" s="104"/>
      <c r="Y334" s="104"/>
      <c r="Z334" s="104"/>
    </row>
    <row r="335" spans="1:26" ht="14.25" customHeight="1" x14ac:dyDescent="0.2">
      <c r="A335" s="111" t="s">
        <v>14</v>
      </c>
      <c r="B335" s="112">
        <v>68</v>
      </c>
      <c r="C335" s="113" t="str">
        <f>ETMRoutes!$A335 &amp; ETMRoutes!$B335</f>
        <v>PNJ68</v>
      </c>
      <c r="D335" s="114" t="e">
        <f t="array" aca="1" ref="D335" ca="1">INDEX(ETMRoutes!$C$2:$C$721, MATCH(1,(ETMRoutes!$O335=ETMRoutes!$K$2:$K$721)*1,0))</f>
        <v>#N/A</v>
      </c>
      <c r="E335" s="114" t="s">
        <v>2028</v>
      </c>
      <c r="F335" s="114" t="str">
        <f>VLOOKUP(ETMRoutes!$N335,Code2Loc,2,FALSE) &amp; "-" &amp; VLOOKUP(ETMRoutes!$M335,Code2Loc,2,FALSE)</f>
        <v>TAMDI SURLA-PANAJI MKT</v>
      </c>
      <c r="G335" s="114" t="s">
        <v>179</v>
      </c>
      <c r="H335" s="114">
        <v>73</v>
      </c>
      <c r="I335" s="114" t="s">
        <v>12</v>
      </c>
      <c r="J335" s="115" t="s">
        <v>4950</v>
      </c>
      <c r="K335" s="115" t="s">
        <v>4951</v>
      </c>
      <c r="L335" s="110" t="s">
        <v>4952</v>
      </c>
      <c r="M335" s="110" t="s">
        <v>298</v>
      </c>
      <c r="N335" s="110" t="s">
        <v>2027</v>
      </c>
      <c r="O335" s="110" t="e">
        <f t="array" aca="1" ref="O335" ca="1">IFS(
ETMRoutes!$Q335&gt;ETMRoutes!$R335,ETMRoutes!$K335,ETMRoutes!$Q335&lt;ETMRoutes!$R335,ETMRoutes!$L335, TRUE, IF(ETMRoutes!$K335&lt;= ETMRoutes!$L335,ETMRoutes!$K335, ETMRoutes!$L335)
)</f>
        <v>#NAME?</v>
      </c>
      <c r="P335" s="112">
        <f>ETMRoutes!$B335</f>
        <v>68</v>
      </c>
      <c r="Q335" s="113">
        <f t="array" ref="Q335">SUMPRODUCT(  ( (ETMRoutes!$K$2:$K$721=ETMRoutes!$K335)+0 )*1 )</f>
        <v>1</v>
      </c>
      <c r="R335" s="114">
        <f t="array" ref="R335">SUMPRODUCT(  ( (ETMRoutes!$L$2:$L$721=ETMRoutes!$K335)+0 )*1 )</f>
        <v>0</v>
      </c>
      <c r="S335" s="114" t="e">
        <f t="array" aca="1" ref="S335" ca="1">AND(ETMRoutes!$K335=ETMRoutes!$O335, SUMPRODUCT( ( ($K$2:$K335=ETMRoutes!$K335)+0)*1) =1)</f>
        <v>#NAME?</v>
      </c>
      <c r="T335" s="110">
        <f>LEN(ETMRoutes!$K335)</f>
        <v>171</v>
      </c>
      <c r="U335" s="104"/>
      <c r="V335" s="104"/>
      <c r="W335" s="104"/>
      <c r="X335" s="104"/>
      <c r="Y335" s="104"/>
      <c r="Z335" s="104"/>
    </row>
    <row r="336" spans="1:26" ht="14.25" customHeight="1" x14ac:dyDescent="0.2">
      <c r="A336" s="111" t="s">
        <v>14</v>
      </c>
      <c r="B336" s="112">
        <v>69</v>
      </c>
      <c r="C336" s="113" t="str">
        <f>ETMRoutes!$A336 &amp; ETMRoutes!$B336</f>
        <v>PNJ69</v>
      </c>
      <c r="D336" s="114" t="e">
        <f t="array" aca="1" ref="D336" ca="1">INDEX(ETMRoutes!$C$2:$C$721, MATCH(1,(ETMRoutes!$O336=ETMRoutes!$K$2:$K$721)*1,0))</f>
        <v>#N/A</v>
      </c>
      <c r="E336" s="114" t="s">
        <v>2035</v>
      </c>
      <c r="F336" s="114" t="str">
        <f>VLOOKUP(ETMRoutes!$N336,Code2Loc,2,FALSE) &amp; "-" &amp; VLOOKUP(ETMRoutes!$M336,Code2Loc,2,FALSE)</f>
        <v>MALPAN-RAJ BHAVAN</v>
      </c>
      <c r="G336" s="114" t="s">
        <v>179</v>
      </c>
      <c r="H336" s="114">
        <v>80</v>
      </c>
      <c r="I336" s="114" t="s">
        <v>12</v>
      </c>
      <c r="J336" s="115" t="s">
        <v>4953</v>
      </c>
      <c r="K336" s="115" t="s">
        <v>4954</v>
      </c>
      <c r="L336" s="110" t="s">
        <v>4955</v>
      </c>
      <c r="M336" s="110" t="s">
        <v>2037</v>
      </c>
      <c r="N336" s="110" t="s">
        <v>2010</v>
      </c>
      <c r="O336" s="110" t="e">
        <f t="array" aca="1" ref="O336" ca="1">IFS(
ETMRoutes!$Q336&gt;ETMRoutes!$R336,ETMRoutes!$K336,ETMRoutes!$Q336&lt;ETMRoutes!$R336,ETMRoutes!$L336, TRUE, IF(ETMRoutes!$K336&lt;= ETMRoutes!$L336,ETMRoutes!$K336, ETMRoutes!$L336)
)</f>
        <v>#NAME?</v>
      </c>
      <c r="P336" s="112">
        <f>ETMRoutes!$B336</f>
        <v>69</v>
      </c>
      <c r="Q336" s="113">
        <f t="array" ref="Q336">SUMPRODUCT(  ( (ETMRoutes!$K$2:$K$721=ETMRoutes!$K336)+0 )*1 )</f>
        <v>1</v>
      </c>
      <c r="R336" s="114">
        <f t="array" ref="R336">SUMPRODUCT(  ( (ETMRoutes!$L$2:$L$721=ETMRoutes!$K336)+0 )*1 )</f>
        <v>0</v>
      </c>
      <c r="S336" s="114" t="e">
        <f t="array" aca="1" ref="S336" ca="1">AND(ETMRoutes!$K336=ETMRoutes!$O336, SUMPRODUCT( ( ($K$2:$K336=ETMRoutes!$K336)+0)*1) =1)</f>
        <v>#NAME?</v>
      </c>
      <c r="T336" s="110">
        <f>LEN(ETMRoutes!$K336)</f>
        <v>211</v>
      </c>
      <c r="U336" s="104"/>
      <c r="V336" s="104"/>
      <c r="W336" s="104"/>
      <c r="X336" s="104"/>
      <c r="Y336" s="104"/>
      <c r="Z336" s="104"/>
    </row>
    <row r="337" spans="1:26" ht="14.25" customHeight="1" x14ac:dyDescent="0.2">
      <c r="A337" s="111" t="s">
        <v>14</v>
      </c>
      <c r="B337" s="112">
        <v>70</v>
      </c>
      <c r="C337" s="113" t="str">
        <f>ETMRoutes!$A337 &amp; ETMRoutes!$B337</f>
        <v>PNJ70</v>
      </c>
      <c r="D337" s="114" t="e">
        <f t="array" aca="1" ref="D337" ca="1">INDEX(ETMRoutes!$C$2:$C$721, MATCH(1,(ETMRoutes!$O337=ETMRoutes!$K$2:$K$721)*1,0))</f>
        <v>#N/A</v>
      </c>
      <c r="E337" s="114" t="s">
        <v>2050</v>
      </c>
      <c r="F337" s="114" t="str">
        <f>VLOOKUP(ETMRoutes!$N337,Code2Loc,2,FALSE) &amp; "-" &amp; VLOOKUP(ETMRoutes!$M337,Code2Loc,2,FALSE)</f>
        <v>KALAY-PANAJI</v>
      </c>
      <c r="G337" s="114" t="s">
        <v>269</v>
      </c>
      <c r="H337" s="114">
        <v>64</v>
      </c>
      <c r="I337" s="114" t="s">
        <v>12</v>
      </c>
      <c r="J337" s="115" t="s">
        <v>4956</v>
      </c>
      <c r="K337" s="115" t="s">
        <v>4957</v>
      </c>
      <c r="L337" s="110" t="s">
        <v>4958</v>
      </c>
      <c r="M337" s="110" t="s">
        <v>14</v>
      </c>
      <c r="N337" s="110" t="s">
        <v>1110</v>
      </c>
      <c r="O337" s="110" t="e">
        <f t="array" aca="1" ref="O337" ca="1">IFS(
ETMRoutes!$Q337&gt;ETMRoutes!$R337,ETMRoutes!$K337,ETMRoutes!$Q337&lt;ETMRoutes!$R337,ETMRoutes!$L337, TRUE, IF(ETMRoutes!$K337&lt;= ETMRoutes!$L337,ETMRoutes!$K337, ETMRoutes!$L337)
)</f>
        <v>#NAME?</v>
      </c>
      <c r="P337" s="112">
        <f>ETMRoutes!$B337</f>
        <v>70</v>
      </c>
      <c r="Q337" s="113">
        <f t="array" ref="Q337">SUMPRODUCT(  ( (ETMRoutes!$K$2:$K$721=ETMRoutes!$K337)+0 )*1 )</f>
        <v>1</v>
      </c>
      <c r="R337" s="114">
        <f t="array" ref="R337">SUMPRODUCT(  ( (ETMRoutes!$L$2:$L$721=ETMRoutes!$K337)+0 )*1 )</f>
        <v>0</v>
      </c>
      <c r="S337" s="114" t="e">
        <f t="array" aca="1" ref="S337" ca="1">AND(ETMRoutes!$K337=ETMRoutes!$O337, SUMPRODUCT( ( ($K$2:$K337=ETMRoutes!$K337)+0)*1) =1)</f>
        <v>#NAME?</v>
      </c>
      <c r="T337" s="110">
        <f>LEN(ETMRoutes!$K337)</f>
        <v>187</v>
      </c>
      <c r="U337" s="104"/>
      <c r="V337" s="104"/>
      <c r="W337" s="104"/>
      <c r="X337" s="104"/>
      <c r="Y337" s="104"/>
      <c r="Z337" s="104"/>
    </row>
    <row r="338" spans="1:26" ht="14.25" customHeight="1" x14ac:dyDescent="0.2">
      <c r="A338" s="111" t="s">
        <v>14</v>
      </c>
      <c r="B338" s="112">
        <v>71</v>
      </c>
      <c r="C338" s="113" t="str">
        <f>ETMRoutes!$A338 &amp; ETMRoutes!$B338</f>
        <v>PNJ71</v>
      </c>
      <c r="D338" s="114" t="e">
        <f t="array" aca="1" ref="D338" ca="1">INDEX(ETMRoutes!$C$2:$C$721, MATCH(1,(ETMRoutes!$O338=ETMRoutes!$K$2:$K$721)*1,0))</f>
        <v>#N/A</v>
      </c>
      <c r="E338" s="114" t="s">
        <v>2051</v>
      </c>
      <c r="F338" s="114" t="str">
        <f>VLOOKUP(ETMRoutes!$N338,Code2Loc,2,FALSE) &amp; "-" &amp; VLOOKUP(ETMRoutes!$M338,Code2Loc,2,FALSE)</f>
        <v>PONDA-PANAJI MKT</v>
      </c>
      <c r="G338" s="114" t="s">
        <v>167</v>
      </c>
      <c r="H338" s="114">
        <v>54</v>
      </c>
      <c r="I338" s="114" t="s">
        <v>12</v>
      </c>
      <c r="J338" s="115" t="s">
        <v>4959</v>
      </c>
      <c r="K338" s="115" t="s">
        <v>4960</v>
      </c>
      <c r="L338" s="110" t="s">
        <v>4961</v>
      </c>
      <c r="M338" s="110" t="s">
        <v>298</v>
      </c>
      <c r="N338" s="110" t="s">
        <v>180</v>
      </c>
      <c r="O338" s="110" t="e">
        <f t="array" aca="1" ref="O338" ca="1">IFS(
ETMRoutes!$Q338&gt;ETMRoutes!$R338,ETMRoutes!$K338,ETMRoutes!$Q338&lt;ETMRoutes!$R338,ETMRoutes!$L338, TRUE, IF(ETMRoutes!$K338&lt;= ETMRoutes!$L338,ETMRoutes!$K338, ETMRoutes!$L338)
)</f>
        <v>#NAME?</v>
      </c>
      <c r="P338" s="112">
        <f>ETMRoutes!$B338</f>
        <v>71</v>
      </c>
      <c r="Q338" s="113">
        <f t="array" ref="Q338">SUMPRODUCT(  ( (ETMRoutes!$K$2:$K$721=ETMRoutes!$K338)+0 )*1 )</f>
        <v>1</v>
      </c>
      <c r="R338" s="114">
        <f t="array" ref="R338">SUMPRODUCT(  ( (ETMRoutes!$L$2:$L$721=ETMRoutes!$K338)+0 )*1 )</f>
        <v>0</v>
      </c>
      <c r="S338" s="114" t="e">
        <f t="array" aca="1" ref="S338" ca="1">AND(ETMRoutes!$K338=ETMRoutes!$O338, SUMPRODUCT( ( ($K$2:$K338=ETMRoutes!$K338)+0)*1) =1)</f>
        <v>#NAME?</v>
      </c>
      <c r="T338" s="110">
        <f>LEN(ETMRoutes!$K338)</f>
        <v>147</v>
      </c>
      <c r="U338" s="104"/>
      <c r="V338" s="104"/>
      <c r="W338" s="104"/>
      <c r="X338" s="104"/>
      <c r="Y338" s="104"/>
      <c r="Z338" s="104"/>
    </row>
    <row r="339" spans="1:26" ht="14.25" customHeight="1" x14ac:dyDescent="0.2">
      <c r="A339" s="111" t="s">
        <v>14</v>
      </c>
      <c r="B339" s="112">
        <v>72</v>
      </c>
      <c r="C339" s="113" t="str">
        <f>ETMRoutes!$A339 &amp; ETMRoutes!$B339</f>
        <v>PNJ72</v>
      </c>
      <c r="D339" s="114" t="e">
        <f t="array" aca="1" ref="D339" ca="1">INDEX(ETMRoutes!$C$2:$C$721, MATCH(1,(ETMRoutes!$O339=ETMRoutes!$K$2:$K$721)*1,0))</f>
        <v>#N/A</v>
      </c>
      <c r="E339" s="114" t="s">
        <v>2070</v>
      </c>
      <c r="F339" s="114" t="str">
        <f>VLOOKUP(ETMRoutes!$N339,Code2Loc,2,FALSE) &amp; "-" &amp; VLOOKUP(ETMRoutes!$M339,Code2Loc,2,FALSE)</f>
        <v>MAINGINE-FARMAGUDI</v>
      </c>
      <c r="G339" s="114" t="s">
        <v>179</v>
      </c>
      <c r="H339" s="114">
        <v>35</v>
      </c>
      <c r="I339" s="114" t="s">
        <v>12</v>
      </c>
      <c r="J339" s="115" t="s">
        <v>4962</v>
      </c>
      <c r="K339" s="115" t="s">
        <v>4963</v>
      </c>
      <c r="L339" s="110" t="s">
        <v>4964</v>
      </c>
      <c r="M339" s="110" t="s">
        <v>176</v>
      </c>
      <c r="N339" s="110" t="s">
        <v>1997</v>
      </c>
      <c r="O339" s="110" t="e">
        <f t="array" aca="1" ref="O339" ca="1">IFS(
ETMRoutes!$Q339&gt;ETMRoutes!$R339,ETMRoutes!$K339,ETMRoutes!$Q339&lt;ETMRoutes!$R339,ETMRoutes!$L339, TRUE, IF(ETMRoutes!$K339&lt;= ETMRoutes!$L339,ETMRoutes!$K339, ETMRoutes!$L339)
)</f>
        <v>#NAME?</v>
      </c>
      <c r="P339" s="112">
        <f>ETMRoutes!$B339</f>
        <v>72</v>
      </c>
      <c r="Q339" s="113">
        <f t="array" ref="Q339">SUMPRODUCT(  ( (ETMRoutes!$K$2:$K$721=ETMRoutes!$K339)+0 )*1 )</f>
        <v>1</v>
      </c>
      <c r="R339" s="114">
        <f t="array" ref="R339">SUMPRODUCT(  ( (ETMRoutes!$L$2:$L$721=ETMRoutes!$K339)+0 )*1 )</f>
        <v>0</v>
      </c>
      <c r="S339" s="114" t="e">
        <f t="array" aca="1" ref="S339" ca="1">AND(ETMRoutes!$K339=ETMRoutes!$O339, SUMPRODUCT( ( ($K$2:$K339=ETMRoutes!$K339)+0)*1) =1)</f>
        <v>#NAME?</v>
      </c>
      <c r="T339" s="110">
        <f>LEN(ETMRoutes!$K339)</f>
        <v>95</v>
      </c>
      <c r="U339" s="104"/>
      <c r="V339" s="104"/>
      <c r="W339" s="104"/>
      <c r="X339" s="104"/>
      <c r="Y339" s="104"/>
      <c r="Z339" s="104"/>
    </row>
    <row r="340" spans="1:26" ht="14.25" customHeight="1" x14ac:dyDescent="0.2">
      <c r="A340" s="111" t="s">
        <v>14</v>
      </c>
      <c r="B340" s="112">
        <v>73</v>
      </c>
      <c r="C340" s="113" t="str">
        <f>ETMRoutes!$A340 &amp; ETMRoutes!$B340</f>
        <v>PNJ73</v>
      </c>
      <c r="D340" s="114" t="e">
        <f t="array" aca="1" ref="D340" ca="1">INDEX(ETMRoutes!$C$2:$C$721, MATCH(1,(ETMRoutes!$O340=ETMRoutes!$K$2:$K$721)*1,0))</f>
        <v>#N/A</v>
      </c>
      <c r="E340" s="114" t="s">
        <v>2071</v>
      </c>
      <c r="F340" s="114" t="str">
        <f>VLOOKUP(ETMRoutes!$N340,Code2Loc,2,FALSE) &amp; "-" &amp; VLOOKUP(ETMRoutes!$M340,Code2Loc,2,FALSE)</f>
        <v>SAVAI-PONDA</v>
      </c>
      <c r="G340" s="114"/>
      <c r="H340" s="114">
        <v>18</v>
      </c>
      <c r="I340" s="114" t="s">
        <v>12</v>
      </c>
      <c r="J340" s="115" t="s">
        <v>4965</v>
      </c>
      <c r="K340" s="115" t="s">
        <v>4966</v>
      </c>
      <c r="L340" s="110" t="s">
        <v>4967</v>
      </c>
      <c r="M340" s="110" t="s">
        <v>180</v>
      </c>
      <c r="N340" s="110" t="s">
        <v>1072</v>
      </c>
      <c r="O340" s="110" t="e">
        <f t="array" aca="1" ref="O340" ca="1">IFS(
ETMRoutes!$Q340&gt;ETMRoutes!$R340,ETMRoutes!$K340,ETMRoutes!$Q340&lt;ETMRoutes!$R340,ETMRoutes!$L340, TRUE, IF(ETMRoutes!$K340&lt;= ETMRoutes!$L340,ETMRoutes!$K340, ETMRoutes!$L340)
)</f>
        <v>#NAME?</v>
      </c>
      <c r="P340" s="112">
        <f>ETMRoutes!$B340</f>
        <v>73</v>
      </c>
      <c r="Q340" s="113">
        <f t="array" ref="Q340">SUMPRODUCT(  ( (ETMRoutes!$K$2:$K$721=ETMRoutes!$K340)+0 )*1 )</f>
        <v>1</v>
      </c>
      <c r="R340" s="114">
        <f t="array" ref="R340">SUMPRODUCT(  ( (ETMRoutes!$L$2:$L$721=ETMRoutes!$K340)+0 )*1 )</f>
        <v>0</v>
      </c>
      <c r="S340" s="114" t="e">
        <f t="array" aca="1" ref="S340" ca="1">AND(ETMRoutes!$K340=ETMRoutes!$O340, SUMPRODUCT( ( ($K$2:$K340=ETMRoutes!$K340)+0)*1) =1)</f>
        <v>#NAME?</v>
      </c>
      <c r="T340" s="110">
        <f>LEN(ETMRoutes!$K340)</f>
        <v>55</v>
      </c>
      <c r="U340" s="104"/>
      <c r="V340" s="104"/>
      <c r="W340" s="104"/>
      <c r="X340" s="104"/>
      <c r="Y340" s="104"/>
      <c r="Z340" s="104"/>
    </row>
    <row r="341" spans="1:26" ht="14.25" customHeight="1" x14ac:dyDescent="0.2">
      <c r="A341" s="111" t="s">
        <v>14</v>
      </c>
      <c r="B341" s="112">
        <v>74</v>
      </c>
      <c r="C341" s="113" t="str">
        <f>ETMRoutes!$A341 &amp; ETMRoutes!$B341</f>
        <v>PNJ74</v>
      </c>
      <c r="D341" s="114" t="e">
        <f t="array" aca="1" ref="D341" ca="1">INDEX(ETMRoutes!$C$2:$C$721, MATCH(1,(ETMRoutes!$O341=ETMRoutes!$K$2:$K$721)*1,0))</f>
        <v>#N/A</v>
      </c>
      <c r="E341" s="114" t="s">
        <v>2072</v>
      </c>
      <c r="F341" s="114" t="str">
        <f>VLOOKUP(ETMRoutes!$N341,Code2Loc,2,FALSE) &amp; "-" &amp; VLOOKUP(ETMRoutes!$M341,Code2Loc,2,FALSE)</f>
        <v>VAGURME-PONDA</v>
      </c>
      <c r="G341" s="114" t="s">
        <v>1733</v>
      </c>
      <c r="H341" s="114">
        <v>12</v>
      </c>
      <c r="I341" s="114" t="s">
        <v>12</v>
      </c>
      <c r="J341" s="115" t="s">
        <v>4968</v>
      </c>
      <c r="K341" s="115" t="s">
        <v>4969</v>
      </c>
      <c r="L341" s="110" t="s">
        <v>4970</v>
      </c>
      <c r="M341" s="110" t="s">
        <v>180</v>
      </c>
      <c r="N341" s="110" t="s">
        <v>1728</v>
      </c>
      <c r="O341" s="110" t="e">
        <f t="array" aca="1" ref="O341" ca="1">IFS(
ETMRoutes!$Q341&gt;ETMRoutes!$R341,ETMRoutes!$K341,ETMRoutes!$Q341&lt;ETMRoutes!$R341,ETMRoutes!$L341, TRUE, IF(ETMRoutes!$K341&lt;= ETMRoutes!$L341,ETMRoutes!$K341, ETMRoutes!$L341)
)</f>
        <v>#NAME?</v>
      </c>
      <c r="P341" s="112">
        <f>ETMRoutes!$B341</f>
        <v>74</v>
      </c>
      <c r="Q341" s="113">
        <f t="array" ref="Q341">SUMPRODUCT(  ( (ETMRoutes!$K$2:$K$721=ETMRoutes!$K341)+0 )*1 )</f>
        <v>1</v>
      </c>
      <c r="R341" s="114">
        <f t="array" ref="R341">SUMPRODUCT(  ( (ETMRoutes!$L$2:$L$721=ETMRoutes!$K341)+0 )*1 )</f>
        <v>0</v>
      </c>
      <c r="S341" s="114" t="e">
        <f t="array" aca="1" ref="S341" ca="1">AND(ETMRoutes!$K341=ETMRoutes!$O341, SUMPRODUCT( ( ($K$2:$K341=ETMRoutes!$K341)+0)*1) =1)</f>
        <v>#NAME?</v>
      </c>
      <c r="T341" s="110">
        <f>LEN(ETMRoutes!$K341)</f>
        <v>31</v>
      </c>
      <c r="U341" s="104"/>
      <c r="V341" s="104"/>
      <c r="W341" s="104"/>
      <c r="X341" s="104"/>
      <c r="Y341" s="104"/>
      <c r="Z341" s="104"/>
    </row>
    <row r="342" spans="1:26" ht="14.25" customHeight="1" x14ac:dyDescent="0.2">
      <c r="A342" s="111" t="s">
        <v>14</v>
      </c>
      <c r="B342" s="112">
        <v>75</v>
      </c>
      <c r="C342" s="113" t="str">
        <f>ETMRoutes!$A342 &amp; ETMRoutes!$B342</f>
        <v>PNJ75</v>
      </c>
      <c r="D342" s="114" t="e">
        <f t="array" aca="1" ref="D342" ca="1">INDEX(ETMRoutes!$C$2:$C$721, MATCH(1,(ETMRoutes!$O342=ETMRoutes!$K$2:$K$721)*1,0))</f>
        <v>#N/A</v>
      </c>
      <c r="E342" s="114" t="s">
        <v>2073</v>
      </c>
      <c r="F342" s="114" t="str">
        <f>VLOOKUP(ETMRoutes!$N342,Code2Loc,2,FALSE) &amp; "-" &amp; VLOOKUP(ETMRoutes!$M342,Code2Loc,2,FALSE)</f>
        <v>CODLI TISK-PONDA</v>
      </c>
      <c r="G342" s="114" t="s">
        <v>1949</v>
      </c>
      <c r="H342" s="114">
        <v>17</v>
      </c>
      <c r="I342" s="114" t="s">
        <v>12</v>
      </c>
      <c r="J342" s="115" t="s">
        <v>4971</v>
      </c>
      <c r="K342" s="115" t="s">
        <v>4972</v>
      </c>
      <c r="L342" s="110" t="s">
        <v>4973</v>
      </c>
      <c r="M342" s="110" t="s">
        <v>180</v>
      </c>
      <c r="N342" s="110" t="s">
        <v>1970</v>
      </c>
      <c r="O342" s="110" t="e">
        <f t="array" aca="1" ref="O342" ca="1">IFS(
ETMRoutes!$Q342&gt;ETMRoutes!$R342,ETMRoutes!$K342,ETMRoutes!$Q342&lt;ETMRoutes!$R342,ETMRoutes!$L342, TRUE, IF(ETMRoutes!$K342&lt;= ETMRoutes!$L342,ETMRoutes!$K342, ETMRoutes!$L342)
)</f>
        <v>#NAME?</v>
      </c>
      <c r="P342" s="112">
        <f>ETMRoutes!$B342</f>
        <v>75</v>
      </c>
      <c r="Q342" s="113">
        <f t="array" ref="Q342">SUMPRODUCT(  ( (ETMRoutes!$K$2:$K$721=ETMRoutes!$K342)+0 )*1 )</f>
        <v>1</v>
      </c>
      <c r="R342" s="114">
        <f t="array" ref="R342">SUMPRODUCT(  ( (ETMRoutes!$L$2:$L$721=ETMRoutes!$K342)+0 )*1 )</f>
        <v>0</v>
      </c>
      <c r="S342" s="114" t="e">
        <f t="array" aca="1" ref="S342" ca="1">AND(ETMRoutes!$K342=ETMRoutes!$O342, SUMPRODUCT( ( ($K$2:$K342=ETMRoutes!$K342)+0)*1) =1)</f>
        <v>#NAME?</v>
      </c>
      <c r="T342" s="110">
        <f>LEN(ETMRoutes!$K342)</f>
        <v>55</v>
      </c>
      <c r="U342" s="104"/>
      <c r="V342" s="104"/>
      <c r="W342" s="104"/>
      <c r="X342" s="104"/>
      <c r="Y342" s="104"/>
      <c r="Z342" s="104"/>
    </row>
    <row r="343" spans="1:26" ht="14.25" customHeight="1" x14ac:dyDescent="0.2">
      <c r="A343" s="111" t="s">
        <v>14</v>
      </c>
      <c r="B343" s="112">
        <v>76</v>
      </c>
      <c r="C343" s="113" t="str">
        <f>ETMRoutes!$A343 &amp; ETMRoutes!$B343</f>
        <v>PNJ76</v>
      </c>
      <c r="D343" s="114" t="e">
        <f t="array" aca="1" ref="D343" ca="1">INDEX(ETMRoutes!$C$2:$C$721, MATCH(1,(ETMRoutes!$O343=ETMRoutes!$K$2:$K$721)*1,0))</f>
        <v>#N/A</v>
      </c>
      <c r="E343" s="114" t="s">
        <v>2074</v>
      </c>
      <c r="F343" s="114" t="str">
        <f>VLOOKUP(ETMRoutes!$N343,Code2Loc,2,FALSE) &amp; "-" &amp; VLOOKUP(ETMRoutes!$M343,Code2Loc,2,FALSE)</f>
        <v>SHIRSHIRE-PONDA</v>
      </c>
      <c r="G343" s="114" t="s">
        <v>183</v>
      </c>
      <c r="H343" s="114">
        <v>7</v>
      </c>
      <c r="I343" s="114" t="s">
        <v>12</v>
      </c>
      <c r="J343" s="115" t="s">
        <v>4974</v>
      </c>
      <c r="K343" s="115" t="s">
        <v>4975</v>
      </c>
      <c r="L343" s="110" t="s">
        <v>4976</v>
      </c>
      <c r="M343" s="110" t="s">
        <v>180</v>
      </c>
      <c r="N343" s="110" t="s">
        <v>1924</v>
      </c>
      <c r="O343" s="110" t="e">
        <f t="array" aca="1" ref="O343" ca="1">IFS(
ETMRoutes!$Q343&gt;ETMRoutes!$R343,ETMRoutes!$K343,ETMRoutes!$Q343&lt;ETMRoutes!$R343,ETMRoutes!$L343, TRUE, IF(ETMRoutes!$K343&lt;= ETMRoutes!$L343,ETMRoutes!$K343, ETMRoutes!$L343)
)</f>
        <v>#NAME?</v>
      </c>
      <c r="P343" s="112">
        <f>ETMRoutes!$B343</f>
        <v>76</v>
      </c>
      <c r="Q343" s="113">
        <f t="array" ref="Q343">SUMPRODUCT(  ( (ETMRoutes!$K$2:$K$721=ETMRoutes!$K343)+0 )*1 )</f>
        <v>1</v>
      </c>
      <c r="R343" s="114">
        <f t="array" ref="R343">SUMPRODUCT(  ( (ETMRoutes!$L$2:$L$721=ETMRoutes!$K343)+0 )*1 )</f>
        <v>0</v>
      </c>
      <c r="S343" s="114" t="e">
        <f t="array" aca="1" ref="S343" ca="1">AND(ETMRoutes!$K343=ETMRoutes!$O343, SUMPRODUCT( ( ($K$2:$K343=ETMRoutes!$K343)+0)*1) =1)</f>
        <v>#NAME?</v>
      </c>
      <c r="T343" s="110">
        <f>LEN(ETMRoutes!$K343)</f>
        <v>19</v>
      </c>
      <c r="U343" s="104"/>
      <c r="V343" s="104"/>
      <c r="W343" s="104"/>
      <c r="X343" s="104"/>
      <c r="Y343" s="104"/>
      <c r="Z343" s="104"/>
    </row>
    <row r="344" spans="1:26" ht="14.25" customHeight="1" x14ac:dyDescent="0.2">
      <c r="A344" s="111" t="s">
        <v>14</v>
      </c>
      <c r="B344" s="112">
        <v>77</v>
      </c>
      <c r="C344" s="113" t="str">
        <f>ETMRoutes!$A344 &amp; ETMRoutes!$B344</f>
        <v>PNJ77</v>
      </c>
      <c r="D344" s="114" t="e">
        <f t="array" aca="1" ref="D344" ca="1">INDEX(ETMRoutes!$C$2:$C$721, MATCH(1,(ETMRoutes!$O344=ETMRoutes!$K$2:$K$721)*1,0))</f>
        <v>#N/A</v>
      </c>
      <c r="E344" s="114" t="s">
        <v>2075</v>
      </c>
      <c r="F344" s="114" t="str">
        <f>VLOOKUP(ETMRoutes!$N344,Code2Loc,2,FALSE) &amp; "-" &amp; VLOOKUP(ETMRoutes!$M344,Code2Loc,2,FALSE)</f>
        <v>GAVNE-PONDA</v>
      </c>
      <c r="G344" s="114" t="s">
        <v>1934</v>
      </c>
      <c r="H344" s="114">
        <v>10</v>
      </c>
      <c r="I344" s="114" t="s">
        <v>12</v>
      </c>
      <c r="J344" s="115" t="s">
        <v>4977</v>
      </c>
      <c r="K344" s="115" t="s">
        <v>4978</v>
      </c>
      <c r="L344" s="110" t="s">
        <v>4979</v>
      </c>
      <c r="M344" s="110" t="s">
        <v>180</v>
      </c>
      <c r="N344" s="110" t="s">
        <v>1943</v>
      </c>
      <c r="O344" s="110" t="e">
        <f t="array" aca="1" ref="O344" ca="1">IFS(
ETMRoutes!$Q344&gt;ETMRoutes!$R344,ETMRoutes!$K344,ETMRoutes!$Q344&lt;ETMRoutes!$R344,ETMRoutes!$L344, TRUE, IF(ETMRoutes!$K344&lt;= ETMRoutes!$L344,ETMRoutes!$K344, ETMRoutes!$L344)
)</f>
        <v>#NAME?</v>
      </c>
      <c r="P344" s="112">
        <f>ETMRoutes!$B344</f>
        <v>77</v>
      </c>
      <c r="Q344" s="113">
        <f t="array" ref="Q344">SUMPRODUCT(  ( (ETMRoutes!$K$2:$K$721=ETMRoutes!$K344)+0 )*1 )</f>
        <v>1</v>
      </c>
      <c r="R344" s="114">
        <f t="array" ref="R344">SUMPRODUCT(  ( (ETMRoutes!$L$2:$L$721=ETMRoutes!$K344)+0 )*1 )</f>
        <v>0</v>
      </c>
      <c r="S344" s="114" t="e">
        <f t="array" aca="1" ref="S344" ca="1">AND(ETMRoutes!$K344=ETMRoutes!$O344, SUMPRODUCT( ( ($K$2:$K344=ETMRoutes!$K344)+0)*1) =1)</f>
        <v>#NAME?</v>
      </c>
      <c r="T344" s="110">
        <f>LEN(ETMRoutes!$K344)</f>
        <v>39</v>
      </c>
      <c r="U344" s="104"/>
      <c r="V344" s="104"/>
      <c r="W344" s="104"/>
      <c r="X344" s="104"/>
      <c r="Y344" s="104"/>
      <c r="Z344" s="104"/>
    </row>
    <row r="345" spans="1:26" ht="14.25" customHeight="1" x14ac:dyDescent="0.2">
      <c r="A345" s="111" t="s">
        <v>14</v>
      </c>
      <c r="B345" s="112">
        <v>78</v>
      </c>
      <c r="C345" s="113" t="str">
        <f>ETMRoutes!$A345 &amp; ETMRoutes!$B345</f>
        <v>PNJ78</v>
      </c>
      <c r="D345" s="114" t="e">
        <f t="array" aca="1" ref="D345" ca="1">INDEX(ETMRoutes!$C$2:$C$721, MATCH(1,(ETMRoutes!$O345=ETMRoutes!$K$2:$K$721)*1,0))</f>
        <v>#N/A</v>
      </c>
      <c r="E345" s="114" t="s">
        <v>2076</v>
      </c>
      <c r="F345" s="114" t="str">
        <f>VLOOKUP(ETMRoutes!$N345,Code2Loc,2,FALSE) &amp; "-" &amp; VLOOKUP(ETMRoutes!$M345,Code2Loc,2,FALSE)</f>
        <v>AGAPUR SHMR-PONDA</v>
      </c>
      <c r="G345" s="114" t="s">
        <v>2060</v>
      </c>
      <c r="H345" s="114">
        <v>12</v>
      </c>
      <c r="I345" s="114" t="s">
        <v>12</v>
      </c>
      <c r="J345" s="115" t="s">
        <v>4980</v>
      </c>
      <c r="K345" s="115" t="s">
        <v>4981</v>
      </c>
      <c r="L345" s="110" t="s">
        <v>4982</v>
      </c>
      <c r="M345" s="110" t="s">
        <v>180</v>
      </c>
      <c r="N345" s="110" t="s">
        <v>2069</v>
      </c>
      <c r="O345" s="110" t="e">
        <f t="array" aca="1" ref="O345" ca="1">IFS(
ETMRoutes!$Q345&gt;ETMRoutes!$R345,ETMRoutes!$K345,ETMRoutes!$Q345&lt;ETMRoutes!$R345,ETMRoutes!$L345, TRUE, IF(ETMRoutes!$K345&lt;= ETMRoutes!$L345,ETMRoutes!$K345, ETMRoutes!$L345)
)</f>
        <v>#NAME?</v>
      </c>
      <c r="P345" s="112">
        <f>ETMRoutes!$B345</f>
        <v>78</v>
      </c>
      <c r="Q345" s="113">
        <f t="array" ref="Q345">SUMPRODUCT(  ( (ETMRoutes!$K$2:$K$721=ETMRoutes!$K345)+0 )*1 )</f>
        <v>1</v>
      </c>
      <c r="R345" s="114">
        <f t="array" ref="R345">SUMPRODUCT(  ( (ETMRoutes!$L$2:$L$721=ETMRoutes!$K345)+0 )*1 )</f>
        <v>0</v>
      </c>
      <c r="S345" s="114" t="e">
        <f t="array" aca="1" ref="S345" ca="1">AND(ETMRoutes!$K345=ETMRoutes!$O345, SUMPRODUCT( ( ($K$2:$K345=ETMRoutes!$K345)+0)*1) =1)</f>
        <v>#NAME?</v>
      </c>
      <c r="T345" s="110">
        <f>LEN(ETMRoutes!$K345)</f>
        <v>35</v>
      </c>
      <c r="U345" s="104"/>
      <c r="V345" s="104"/>
      <c r="W345" s="104"/>
      <c r="X345" s="104"/>
      <c r="Y345" s="104"/>
      <c r="Z345" s="104"/>
    </row>
    <row r="346" spans="1:26" ht="14.25" customHeight="1" x14ac:dyDescent="0.2">
      <c r="A346" s="111" t="s">
        <v>14</v>
      </c>
      <c r="B346" s="112">
        <v>79</v>
      </c>
      <c r="C346" s="113" t="str">
        <f>ETMRoutes!$A346 &amp; ETMRoutes!$B346</f>
        <v>PNJ79</v>
      </c>
      <c r="D346" s="114" t="e">
        <f t="array" aca="1" ref="D346" ca="1">INDEX(ETMRoutes!$C$2:$C$721, MATCH(1,(ETMRoutes!$O346=ETMRoutes!$K$2:$K$721)*1,0))</f>
        <v>#N/A</v>
      </c>
      <c r="E346" s="114" t="s">
        <v>2077</v>
      </c>
      <c r="F346" s="114" t="str">
        <f>VLOOKUP(ETMRoutes!$N346,Code2Loc,2,FALSE) &amp; "-" &amp; VLOOKUP(ETMRoutes!$M346,Code2Loc,2,FALSE)</f>
        <v>UNDIR-PONDA</v>
      </c>
      <c r="G346" s="114" t="s">
        <v>1934</v>
      </c>
      <c r="H346" s="114">
        <v>11</v>
      </c>
      <c r="I346" s="114" t="s">
        <v>12</v>
      </c>
      <c r="J346" s="115" t="s">
        <v>4983</v>
      </c>
      <c r="K346" s="115" t="s">
        <v>4984</v>
      </c>
      <c r="L346" s="110" t="s">
        <v>4985</v>
      </c>
      <c r="M346" s="110" t="s">
        <v>180</v>
      </c>
      <c r="N346" s="110" t="s">
        <v>2087</v>
      </c>
      <c r="O346" s="110" t="e">
        <f t="array" aca="1" ref="O346" ca="1">IFS(
ETMRoutes!$Q346&gt;ETMRoutes!$R346,ETMRoutes!$K346,ETMRoutes!$Q346&lt;ETMRoutes!$R346,ETMRoutes!$L346, TRUE, IF(ETMRoutes!$K346&lt;= ETMRoutes!$L346,ETMRoutes!$K346, ETMRoutes!$L346)
)</f>
        <v>#NAME?</v>
      </c>
      <c r="P346" s="112">
        <f>ETMRoutes!$B346</f>
        <v>79</v>
      </c>
      <c r="Q346" s="113">
        <f t="array" ref="Q346">SUMPRODUCT(  ( (ETMRoutes!$K$2:$K$721=ETMRoutes!$K346)+0 )*1 )</f>
        <v>1</v>
      </c>
      <c r="R346" s="114">
        <f t="array" ref="R346">SUMPRODUCT(  ( (ETMRoutes!$L$2:$L$721=ETMRoutes!$K346)+0 )*1 )</f>
        <v>0</v>
      </c>
      <c r="S346" s="114" t="e">
        <f t="array" aca="1" ref="S346" ca="1">AND(ETMRoutes!$K346=ETMRoutes!$O346, SUMPRODUCT( ( ($K$2:$K346=ETMRoutes!$K346)+0)*1) =1)</f>
        <v>#NAME?</v>
      </c>
      <c r="T346" s="110">
        <f>LEN(ETMRoutes!$K346)</f>
        <v>43</v>
      </c>
      <c r="U346" s="104"/>
      <c r="V346" s="104"/>
      <c r="W346" s="104"/>
      <c r="X346" s="104"/>
      <c r="Y346" s="104"/>
      <c r="Z346" s="104"/>
    </row>
    <row r="347" spans="1:26" ht="14.25" customHeight="1" x14ac:dyDescent="0.2">
      <c r="A347" s="111" t="s">
        <v>14</v>
      </c>
      <c r="B347" s="112">
        <v>80</v>
      </c>
      <c r="C347" s="113" t="str">
        <f>ETMRoutes!$A347 &amp; ETMRoutes!$B347</f>
        <v>PNJ80</v>
      </c>
      <c r="D347" s="114" t="e">
        <f t="array" aca="1" ref="D347" ca="1">INDEX(ETMRoutes!$C$2:$C$721, MATCH(1,(ETMRoutes!$O347=ETMRoutes!$K$2:$K$721)*1,0))</f>
        <v>#N/A</v>
      </c>
      <c r="E347" s="114" t="s">
        <v>2088</v>
      </c>
      <c r="F347" s="114" t="str">
        <f>VLOOKUP(ETMRoutes!$N347,Code2Loc,2,FALSE) &amp; "-" &amp; VLOOKUP(ETMRoutes!$M347,Code2Loc,2,FALSE)</f>
        <v>KNDRI VIDYA-PONDA</v>
      </c>
      <c r="G347" s="114" t="s">
        <v>1044</v>
      </c>
      <c r="H347" s="114">
        <v>4</v>
      </c>
      <c r="I347" s="114" t="s">
        <v>12</v>
      </c>
      <c r="J347" s="115" t="s">
        <v>4986</v>
      </c>
      <c r="K347" s="115" t="s">
        <v>4987</v>
      </c>
      <c r="L347" s="110" t="s">
        <v>4988</v>
      </c>
      <c r="M347" s="110" t="s">
        <v>180</v>
      </c>
      <c r="N347" s="110" t="s">
        <v>2090</v>
      </c>
      <c r="O347" s="110" t="e">
        <f t="array" aca="1" ref="O347" ca="1">IFS(
ETMRoutes!$Q347&gt;ETMRoutes!$R347,ETMRoutes!$K347,ETMRoutes!$Q347&lt;ETMRoutes!$R347,ETMRoutes!$L347, TRUE, IF(ETMRoutes!$K347&lt;= ETMRoutes!$L347,ETMRoutes!$K347, ETMRoutes!$L347)
)</f>
        <v>#NAME?</v>
      </c>
      <c r="P347" s="112">
        <f>ETMRoutes!$B347</f>
        <v>80</v>
      </c>
      <c r="Q347" s="113">
        <f t="array" ref="Q347">SUMPRODUCT(  ( (ETMRoutes!$K$2:$K$721=ETMRoutes!$K347)+0 )*1 )</f>
        <v>1</v>
      </c>
      <c r="R347" s="114">
        <f t="array" ref="R347">SUMPRODUCT(  ( (ETMRoutes!$L$2:$L$721=ETMRoutes!$K347)+0 )*1 )</f>
        <v>0</v>
      </c>
      <c r="S347" s="114" t="e">
        <f t="array" aca="1" ref="S347" ca="1">AND(ETMRoutes!$K347=ETMRoutes!$O347, SUMPRODUCT( ( ($K$2:$K347=ETMRoutes!$K347)+0)*1) =1)</f>
        <v>#NAME?</v>
      </c>
      <c r="T347" s="110">
        <f>LEN(ETMRoutes!$K347)</f>
        <v>15</v>
      </c>
      <c r="U347" s="104"/>
      <c r="V347" s="104"/>
      <c r="W347" s="104"/>
      <c r="X347" s="104"/>
      <c r="Y347" s="104"/>
      <c r="Z347" s="104"/>
    </row>
    <row r="348" spans="1:26" ht="14.25" customHeight="1" x14ac:dyDescent="0.2">
      <c r="A348" s="111" t="s">
        <v>14</v>
      </c>
      <c r="B348" s="112">
        <v>81</v>
      </c>
      <c r="C348" s="113" t="str">
        <f>ETMRoutes!$A348 &amp; ETMRoutes!$B348</f>
        <v>PNJ81</v>
      </c>
      <c r="D348" s="114" t="e">
        <f t="array" aca="1" ref="D348" ca="1">INDEX(ETMRoutes!$C$2:$C$721, MATCH(1,(ETMRoutes!$O348=ETMRoutes!$K$2:$K$721)*1,0))</f>
        <v>#N/A</v>
      </c>
      <c r="E348" s="114" t="s">
        <v>2091</v>
      </c>
      <c r="F348" s="114" t="str">
        <f>VLOOKUP(ETMRoutes!$N348,Code2Loc,2,FALSE) &amp; "-" &amp; VLOOKUP(ETMRoutes!$M348,Code2Loc,2,FALSE)</f>
        <v>BAMBOLI GMC-PONDA</v>
      </c>
      <c r="G348" s="114" t="s">
        <v>11</v>
      </c>
      <c r="H348" s="114">
        <v>32</v>
      </c>
      <c r="I348" s="114" t="s">
        <v>1171</v>
      </c>
      <c r="J348" s="115" t="s">
        <v>4989</v>
      </c>
      <c r="K348" s="115" t="s">
        <v>4990</v>
      </c>
      <c r="L348" s="110" t="s">
        <v>4991</v>
      </c>
      <c r="M348" s="110" t="s">
        <v>180</v>
      </c>
      <c r="N348" s="110" t="s">
        <v>18</v>
      </c>
      <c r="O348" s="110" t="e">
        <f t="array" aca="1" ref="O348" ca="1">IFS(
ETMRoutes!$Q348&gt;ETMRoutes!$R348,ETMRoutes!$K348,ETMRoutes!$Q348&lt;ETMRoutes!$R348,ETMRoutes!$L348, TRUE, IF(ETMRoutes!$K348&lt;= ETMRoutes!$L348,ETMRoutes!$K348, ETMRoutes!$L348)
)</f>
        <v>#NAME?</v>
      </c>
      <c r="P348" s="112">
        <f>ETMRoutes!$B348</f>
        <v>81</v>
      </c>
      <c r="Q348" s="113">
        <f t="array" ref="Q348">SUMPRODUCT(  ( (ETMRoutes!$K$2:$K$721=ETMRoutes!$K348)+0 )*1 )</f>
        <v>2</v>
      </c>
      <c r="R348" s="114">
        <f t="array" ref="R348">SUMPRODUCT(  ( (ETMRoutes!$L$2:$L$721=ETMRoutes!$K348)+0 )*1 )</f>
        <v>0</v>
      </c>
      <c r="S348" s="114" t="e">
        <f t="array" aca="1" ref="S348" ca="1">AND(ETMRoutes!$K348=ETMRoutes!$O348, SUMPRODUCT( ( ($K$2:$K348=ETMRoutes!$K348)+0)*1) =1)</f>
        <v>#NAME?</v>
      </c>
      <c r="T348" s="110">
        <f>LEN(ETMRoutes!$K348)</f>
        <v>11</v>
      </c>
      <c r="U348" s="104"/>
      <c r="V348" s="104"/>
      <c r="W348" s="104"/>
      <c r="X348" s="104"/>
      <c r="Y348" s="104"/>
      <c r="Z348" s="104"/>
    </row>
    <row r="349" spans="1:26" ht="14.25" customHeight="1" x14ac:dyDescent="0.2">
      <c r="A349" s="111" t="s">
        <v>14</v>
      </c>
      <c r="B349" s="112">
        <v>82</v>
      </c>
      <c r="C349" s="113" t="str">
        <f>ETMRoutes!$A349 &amp; ETMRoutes!$B349</f>
        <v>PNJ82</v>
      </c>
      <c r="D349" s="114" t="e">
        <f t="array" aca="1" ref="D349" ca="1">INDEX(ETMRoutes!$C$2:$C$721, MATCH(1,(ETMRoutes!$O349=ETMRoutes!$K$2:$K$721)*1,0))</f>
        <v>#N/A</v>
      </c>
      <c r="E349" s="114" t="s">
        <v>2092</v>
      </c>
      <c r="F349" s="114" t="str">
        <f>VLOOKUP(ETMRoutes!$N349,Code2Loc,2,FALSE) &amp; "-" &amp; VLOOKUP(ETMRoutes!$M349,Code2Loc,2,FALSE)</f>
        <v>ALTINHO-PONDA</v>
      </c>
      <c r="G349" s="114" t="s">
        <v>11</v>
      </c>
      <c r="H349" s="114">
        <v>32</v>
      </c>
      <c r="I349" s="114" t="s">
        <v>1171</v>
      </c>
      <c r="J349" s="115" t="s">
        <v>4992</v>
      </c>
      <c r="K349" s="115" t="s">
        <v>4993</v>
      </c>
      <c r="L349" s="110" t="s">
        <v>4994</v>
      </c>
      <c r="M349" s="110" t="s">
        <v>180</v>
      </c>
      <c r="N349" s="110" t="s">
        <v>1158</v>
      </c>
      <c r="O349" s="110" t="e">
        <f t="array" aca="1" ref="O349" ca="1">IFS(
ETMRoutes!$Q349&gt;ETMRoutes!$R349,ETMRoutes!$K349,ETMRoutes!$Q349&lt;ETMRoutes!$R349,ETMRoutes!$L349, TRUE, IF(ETMRoutes!$K349&lt;= ETMRoutes!$L349,ETMRoutes!$K349, ETMRoutes!$L349)
)</f>
        <v>#NAME?</v>
      </c>
      <c r="P349" s="112">
        <f>ETMRoutes!$B349</f>
        <v>82</v>
      </c>
      <c r="Q349" s="113">
        <f t="array" ref="Q349">SUMPRODUCT(  ( (ETMRoutes!$K$2:$K$721=ETMRoutes!$K349)+0 )*1 )</f>
        <v>1</v>
      </c>
      <c r="R349" s="114">
        <f t="array" ref="R349">SUMPRODUCT(  ( (ETMRoutes!$L$2:$L$721=ETMRoutes!$K349)+0 )*1 )</f>
        <v>0</v>
      </c>
      <c r="S349" s="114" t="e">
        <f t="array" aca="1" ref="S349" ca="1">AND(ETMRoutes!$K349=ETMRoutes!$O349, SUMPRODUCT( ( ($K$2:$K349=ETMRoutes!$K349)+0)*1) =1)</f>
        <v>#NAME?</v>
      </c>
      <c r="T349" s="110">
        <f>LEN(ETMRoutes!$K349)</f>
        <v>11</v>
      </c>
      <c r="U349" s="104"/>
      <c r="V349" s="104"/>
      <c r="W349" s="104"/>
      <c r="X349" s="104"/>
      <c r="Y349" s="104"/>
      <c r="Z349" s="104"/>
    </row>
    <row r="350" spans="1:26" ht="14.25" customHeight="1" x14ac:dyDescent="0.2">
      <c r="A350" s="111" t="s">
        <v>14</v>
      </c>
      <c r="B350" s="112">
        <v>83</v>
      </c>
      <c r="C350" s="113" t="str">
        <f>ETMRoutes!$A350 &amp; ETMRoutes!$B350</f>
        <v>PNJ83</v>
      </c>
      <c r="D350" s="114" t="e">
        <f t="array" aca="1" ref="D350" ca="1">INDEX(ETMRoutes!$C$2:$C$721, MATCH(1,(ETMRoutes!$O350=ETMRoutes!$K$2:$K$721)*1,0))</f>
        <v>#N/A</v>
      </c>
      <c r="E350" s="114" t="s">
        <v>2093</v>
      </c>
      <c r="F350" s="114" t="str">
        <f>VLOOKUP(ETMRoutes!$N350,Code2Loc,2,FALSE) &amp; "-" &amp; VLOOKUP(ETMRoutes!$M350,Code2Loc,2,FALSE)</f>
        <v>NARVA FERRY-PANAJI</v>
      </c>
      <c r="G350" s="114" t="s">
        <v>218</v>
      </c>
      <c r="H350" s="114">
        <v>15</v>
      </c>
      <c r="I350" s="114" t="s">
        <v>12</v>
      </c>
      <c r="J350" s="115" t="s">
        <v>4995</v>
      </c>
      <c r="K350" s="115" t="s">
        <v>4996</v>
      </c>
      <c r="L350" s="110" t="s">
        <v>4997</v>
      </c>
      <c r="M350" s="110" t="s">
        <v>14</v>
      </c>
      <c r="N350" s="110" t="s">
        <v>653</v>
      </c>
      <c r="O350" s="110" t="e">
        <f t="array" aca="1" ref="O350" ca="1">IFS(
ETMRoutes!$Q350&gt;ETMRoutes!$R350,ETMRoutes!$K350,ETMRoutes!$Q350&lt;ETMRoutes!$R350,ETMRoutes!$L350, TRUE, IF(ETMRoutes!$K350&lt;= ETMRoutes!$L350,ETMRoutes!$K350, ETMRoutes!$L350)
)</f>
        <v>#NAME?</v>
      </c>
      <c r="P350" s="112">
        <f>ETMRoutes!$B350</f>
        <v>83</v>
      </c>
      <c r="Q350" s="113">
        <f t="array" ref="Q350">SUMPRODUCT(  ( (ETMRoutes!$K$2:$K$721=ETMRoutes!$K350)+0 )*1 )</f>
        <v>1</v>
      </c>
      <c r="R350" s="114">
        <f t="array" ref="R350">SUMPRODUCT(  ( (ETMRoutes!$L$2:$L$721=ETMRoutes!$K350)+0 )*1 )</f>
        <v>0</v>
      </c>
      <c r="S350" s="114" t="e">
        <f t="array" aca="1" ref="S350" ca="1">AND(ETMRoutes!$K350=ETMRoutes!$O350, SUMPRODUCT( ( ($K$2:$K350=ETMRoutes!$K350)+0)*1) =1)</f>
        <v>#NAME?</v>
      </c>
      <c r="T350" s="110">
        <f>LEN(ETMRoutes!$K350)</f>
        <v>51</v>
      </c>
      <c r="U350" s="104"/>
      <c r="V350" s="104"/>
      <c r="W350" s="104"/>
      <c r="X350" s="104"/>
      <c r="Y350" s="104"/>
      <c r="Z350" s="104"/>
    </row>
    <row r="351" spans="1:26" ht="14.25" customHeight="1" x14ac:dyDescent="0.2">
      <c r="A351" s="111" t="s">
        <v>14</v>
      </c>
      <c r="B351" s="112">
        <v>84</v>
      </c>
      <c r="C351" s="113" t="str">
        <f>ETMRoutes!$A351 &amp; ETMRoutes!$B351</f>
        <v>PNJ84</v>
      </c>
      <c r="D351" s="114" t="e">
        <f t="array" aca="1" ref="D351" ca="1">INDEX(ETMRoutes!$C$2:$C$721, MATCH(1,(ETMRoutes!$O351=ETMRoutes!$K$2:$K$721)*1,0))</f>
        <v>#N/A</v>
      </c>
      <c r="E351" s="114" t="s">
        <v>2102</v>
      </c>
      <c r="F351" s="114" t="str">
        <f>VLOOKUP(ETMRoutes!$N351,Code2Loc,2,FALSE) &amp; "-" &amp; VLOOKUP(ETMRoutes!$M351,Code2Loc,2,FALSE)</f>
        <v>VANXIM FERY-PANAJI</v>
      </c>
      <c r="G351" s="114"/>
      <c r="H351" s="114">
        <v>12</v>
      </c>
      <c r="I351" s="114" t="s">
        <v>12</v>
      </c>
      <c r="J351" s="115" t="s">
        <v>4998</v>
      </c>
      <c r="K351" s="115" t="s">
        <v>4999</v>
      </c>
      <c r="L351" s="110" t="s">
        <v>5000</v>
      </c>
      <c r="M351" s="110" t="s">
        <v>14</v>
      </c>
      <c r="N351" s="110" t="s">
        <v>2109</v>
      </c>
      <c r="O351" s="110" t="e">
        <f t="array" aca="1" ref="O351" ca="1">IFS(
ETMRoutes!$Q351&gt;ETMRoutes!$R351,ETMRoutes!$K351,ETMRoutes!$Q351&lt;ETMRoutes!$R351,ETMRoutes!$L351, TRUE, IF(ETMRoutes!$K351&lt;= ETMRoutes!$L351,ETMRoutes!$K351, ETMRoutes!$L351)
)</f>
        <v>#NAME?</v>
      </c>
      <c r="P351" s="112">
        <f>ETMRoutes!$B351</f>
        <v>84</v>
      </c>
      <c r="Q351" s="113">
        <f t="array" ref="Q351">SUMPRODUCT(  ( (ETMRoutes!$K$2:$K$721=ETMRoutes!$K351)+0 )*1 )</f>
        <v>1</v>
      </c>
      <c r="R351" s="114">
        <f t="array" ref="R351">SUMPRODUCT(  ( (ETMRoutes!$L$2:$L$721=ETMRoutes!$K351)+0 )*1 )</f>
        <v>0</v>
      </c>
      <c r="S351" s="114" t="e">
        <f t="array" aca="1" ref="S351" ca="1">AND(ETMRoutes!$K351=ETMRoutes!$O351, SUMPRODUCT( ( ($K$2:$K351=ETMRoutes!$K351)+0)*1) =1)</f>
        <v>#NAME?</v>
      </c>
      <c r="T351" s="110">
        <f>LEN(ETMRoutes!$K351)</f>
        <v>43</v>
      </c>
      <c r="U351" s="104"/>
      <c r="V351" s="104"/>
      <c r="W351" s="104"/>
      <c r="X351" s="104"/>
      <c r="Y351" s="104"/>
      <c r="Z351" s="104"/>
    </row>
    <row r="352" spans="1:26" ht="14.25" customHeight="1" x14ac:dyDescent="0.2">
      <c r="A352" s="111" t="s">
        <v>14</v>
      </c>
      <c r="B352" s="112">
        <v>85</v>
      </c>
      <c r="C352" s="113" t="str">
        <f>ETMRoutes!$A352 &amp; ETMRoutes!$B352</f>
        <v>PNJ85</v>
      </c>
      <c r="D352" s="114" t="e">
        <f t="array" aca="1" ref="D352" ca="1">INDEX(ETMRoutes!$C$2:$C$721, MATCH(1,(ETMRoutes!$O352=ETMRoutes!$K$2:$K$721)*1,0))</f>
        <v>#N/A</v>
      </c>
      <c r="E352" s="114" t="s">
        <v>2110</v>
      </c>
      <c r="F352" s="114" t="str">
        <f>VLOOKUP(ETMRoutes!$N352,Code2Loc,2,FALSE) &amp; "-" &amp; VLOOKUP(ETMRoutes!$M352,Code2Loc,2,FALSE)</f>
        <v>NARVA FERRY-OLD GOA FRY</v>
      </c>
      <c r="G352" s="114" t="s">
        <v>2098</v>
      </c>
      <c r="H352" s="114">
        <v>6</v>
      </c>
      <c r="I352" s="114" t="s">
        <v>12</v>
      </c>
      <c r="J352" s="115" t="s">
        <v>5001</v>
      </c>
      <c r="K352" s="115" t="s">
        <v>5002</v>
      </c>
      <c r="L352" s="110" t="s">
        <v>5003</v>
      </c>
      <c r="M352" s="110" t="s">
        <v>2112</v>
      </c>
      <c r="N352" s="110" t="s">
        <v>653</v>
      </c>
      <c r="O352" s="110" t="e">
        <f t="array" aca="1" ref="O352" ca="1">IFS(
ETMRoutes!$Q352&gt;ETMRoutes!$R352,ETMRoutes!$K352,ETMRoutes!$Q352&lt;ETMRoutes!$R352,ETMRoutes!$L352, TRUE, IF(ETMRoutes!$K352&lt;= ETMRoutes!$L352,ETMRoutes!$K352, ETMRoutes!$L352)
)</f>
        <v>#NAME?</v>
      </c>
      <c r="P352" s="112">
        <f>ETMRoutes!$B352</f>
        <v>85</v>
      </c>
      <c r="Q352" s="113">
        <f t="array" ref="Q352">SUMPRODUCT(  ( (ETMRoutes!$K$2:$K$721=ETMRoutes!$K352)+0 )*1 )</f>
        <v>1</v>
      </c>
      <c r="R352" s="114">
        <f t="array" ref="R352">SUMPRODUCT(  ( (ETMRoutes!$L$2:$L$721=ETMRoutes!$K352)+0 )*1 )</f>
        <v>0</v>
      </c>
      <c r="S352" s="114" t="e">
        <f t="array" aca="1" ref="S352" ca="1">AND(ETMRoutes!$K352=ETMRoutes!$O352, SUMPRODUCT( ( ($K$2:$K352=ETMRoutes!$K352)+0)*1) =1)</f>
        <v>#NAME?</v>
      </c>
      <c r="T352" s="110">
        <f>LEN(ETMRoutes!$K352)</f>
        <v>23</v>
      </c>
      <c r="U352" s="104"/>
      <c r="V352" s="104"/>
      <c r="W352" s="104"/>
      <c r="X352" s="104"/>
      <c r="Y352" s="104"/>
      <c r="Z352" s="104"/>
    </row>
    <row r="353" spans="1:26" ht="14.25" customHeight="1" x14ac:dyDescent="0.2">
      <c r="A353" s="111" t="s">
        <v>14</v>
      </c>
      <c r="B353" s="112">
        <v>86</v>
      </c>
      <c r="C353" s="113" t="str">
        <f>ETMRoutes!$A353 &amp; ETMRoutes!$B353</f>
        <v>PNJ86</v>
      </c>
      <c r="D353" s="114" t="e">
        <f t="array" aca="1" ref="D353" ca="1">INDEX(ETMRoutes!$C$2:$C$721, MATCH(1,(ETMRoutes!$O353=ETMRoutes!$K$2:$K$721)*1,0))</f>
        <v>#N/A</v>
      </c>
      <c r="E353" s="114" t="s">
        <v>2113</v>
      </c>
      <c r="F353" s="114" t="str">
        <f>VLOOKUP(ETMRoutes!$N353,Code2Loc,2,FALSE) &amp; "-" &amp; VLOOKUP(ETMRoutes!$M353,Code2Loc,2,FALSE)</f>
        <v>VANXIM FERY-ST.PEDRO</v>
      </c>
      <c r="G353" s="114"/>
      <c r="H353" s="114">
        <v>6</v>
      </c>
      <c r="I353" s="114" t="s">
        <v>12</v>
      </c>
      <c r="J353" s="115" t="s">
        <v>5004</v>
      </c>
      <c r="K353" s="115" t="s">
        <v>5005</v>
      </c>
      <c r="L353" s="110" t="s">
        <v>5006</v>
      </c>
      <c r="M353" s="110" t="s">
        <v>215</v>
      </c>
      <c r="N353" s="110" t="s">
        <v>2109</v>
      </c>
      <c r="O353" s="110" t="e">
        <f t="array" aca="1" ref="O353" ca="1">IFS(
ETMRoutes!$Q353&gt;ETMRoutes!$R353,ETMRoutes!$K353,ETMRoutes!$Q353&lt;ETMRoutes!$R353,ETMRoutes!$L353, TRUE, IF(ETMRoutes!$K353&lt;= ETMRoutes!$L353,ETMRoutes!$K353, ETMRoutes!$L353)
)</f>
        <v>#NAME?</v>
      </c>
      <c r="P353" s="112">
        <f>ETMRoutes!$B353</f>
        <v>86</v>
      </c>
      <c r="Q353" s="113">
        <f t="array" ref="Q353">SUMPRODUCT(  ( (ETMRoutes!$K$2:$K$721=ETMRoutes!$K353)+0 )*1 )</f>
        <v>1</v>
      </c>
      <c r="R353" s="114">
        <f t="array" ref="R353">SUMPRODUCT(  ( (ETMRoutes!$L$2:$L$721=ETMRoutes!$K353)+0 )*1 )</f>
        <v>0</v>
      </c>
      <c r="S353" s="114" t="e">
        <f t="array" aca="1" ref="S353" ca="1">AND(ETMRoutes!$K353=ETMRoutes!$O353, SUMPRODUCT( ( ($K$2:$K353=ETMRoutes!$K353)+0)*1) =1)</f>
        <v>#NAME?</v>
      </c>
      <c r="T353" s="110">
        <f>LEN(ETMRoutes!$K353)</f>
        <v>23</v>
      </c>
      <c r="U353" s="104"/>
      <c r="V353" s="104"/>
      <c r="W353" s="104"/>
      <c r="X353" s="104"/>
      <c r="Y353" s="104"/>
      <c r="Z353" s="104"/>
    </row>
    <row r="354" spans="1:26" ht="14.25" customHeight="1" x14ac:dyDescent="0.2">
      <c r="A354" s="111" t="s">
        <v>14</v>
      </c>
      <c r="B354" s="112">
        <v>87</v>
      </c>
      <c r="C354" s="113" t="str">
        <f>ETMRoutes!$A354 &amp; ETMRoutes!$B354</f>
        <v>PNJ87</v>
      </c>
      <c r="D354" s="114" t="e">
        <f t="array" aca="1" ref="D354" ca="1">INDEX(ETMRoutes!$C$2:$C$721, MATCH(1,(ETMRoutes!$O354=ETMRoutes!$K$2:$K$721)*1,0))</f>
        <v>#N/A</v>
      </c>
      <c r="E354" s="114" t="s">
        <v>2114</v>
      </c>
      <c r="F354" s="114" t="str">
        <f>VLOOKUP(ETMRoutes!$N354,Code2Loc,2,FALSE) &amp; "-" &amp; VLOOKUP(ETMRoutes!$M354,Code2Loc,2,FALSE)</f>
        <v>GOA UNVRSTY-PANAJI</v>
      </c>
      <c r="G354" s="114" t="s">
        <v>17</v>
      </c>
      <c r="H354" s="114">
        <v>9</v>
      </c>
      <c r="I354" s="114" t="s">
        <v>12</v>
      </c>
      <c r="J354" s="115" t="s">
        <v>4343</v>
      </c>
      <c r="K354" s="115" t="s">
        <v>4344</v>
      </c>
      <c r="L354" s="110" t="s">
        <v>4345</v>
      </c>
      <c r="M354" s="110" t="s">
        <v>14</v>
      </c>
      <c r="N354" s="110" t="s">
        <v>1147</v>
      </c>
      <c r="O354" s="110" t="e">
        <f t="array" aca="1" ref="O354" ca="1">IFS(
ETMRoutes!$Q354&gt;ETMRoutes!$R354,ETMRoutes!$K354,ETMRoutes!$Q354&lt;ETMRoutes!$R354,ETMRoutes!$L354, TRUE, IF(ETMRoutes!$K354&lt;= ETMRoutes!$L354,ETMRoutes!$K354, ETMRoutes!$L354)
)</f>
        <v>#NAME?</v>
      </c>
      <c r="P354" s="112">
        <f>ETMRoutes!$B354</f>
        <v>87</v>
      </c>
      <c r="Q354" s="113">
        <f t="array" ref="Q354">SUMPRODUCT(  ( (ETMRoutes!$K$2:$K$721=ETMRoutes!$K354)+0 )*1 )</f>
        <v>2</v>
      </c>
      <c r="R354" s="114">
        <f t="array" ref="R354">SUMPRODUCT(  ( (ETMRoutes!$L$2:$L$721=ETMRoutes!$K354)+0 )*1 )</f>
        <v>0</v>
      </c>
      <c r="S354" s="114" t="e">
        <f t="array" aca="1" ref="S354" ca="1">AND(ETMRoutes!$K354=ETMRoutes!$O354, SUMPRODUCT( ( ($K$2:$K354=ETMRoutes!$K354)+0)*1) =1)</f>
        <v>#NAME?</v>
      </c>
      <c r="T354" s="110">
        <f>LEN(ETMRoutes!$K354)</f>
        <v>15</v>
      </c>
      <c r="U354" s="104"/>
      <c r="V354" s="104"/>
      <c r="W354" s="104"/>
      <c r="X354" s="104"/>
      <c r="Y354" s="104"/>
      <c r="Z354" s="104"/>
    </row>
    <row r="355" spans="1:26" ht="14.25" customHeight="1" x14ac:dyDescent="0.2">
      <c r="A355" s="111" t="s">
        <v>14</v>
      </c>
      <c r="B355" s="112">
        <v>88</v>
      </c>
      <c r="C355" s="113" t="str">
        <f>ETMRoutes!$A355 &amp; ETMRoutes!$B355</f>
        <v>PNJ88</v>
      </c>
      <c r="D355" s="114" t="e">
        <f t="array" aca="1" ref="D355" ca="1">INDEX(ETMRoutes!$C$2:$C$721, MATCH(1,(ETMRoutes!$O355=ETMRoutes!$K$2:$K$721)*1,0))</f>
        <v>#N/A</v>
      </c>
      <c r="E355" s="114" t="s">
        <v>1090</v>
      </c>
      <c r="F355" s="114" t="str">
        <f>VLOOKUP(ETMRoutes!$N355,Code2Loc,2,FALSE) &amp; "-" &amp; VLOOKUP(ETMRoutes!$M355,Code2Loc,2,FALSE)</f>
        <v>CIPLA-PANAJI</v>
      </c>
      <c r="G355" s="114" t="s">
        <v>29</v>
      </c>
      <c r="H355" s="114">
        <v>23</v>
      </c>
      <c r="I355" s="114" t="s">
        <v>12</v>
      </c>
      <c r="J355" s="115" t="s">
        <v>4346</v>
      </c>
      <c r="K355" s="115" t="s">
        <v>4347</v>
      </c>
      <c r="L355" s="110" t="s">
        <v>4348</v>
      </c>
      <c r="M355" s="110" t="s">
        <v>14</v>
      </c>
      <c r="N355" s="110" t="s">
        <v>241</v>
      </c>
      <c r="O355" s="110" t="e">
        <f t="array" aca="1" ref="O355" ca="1">IFS(
ETMRoutes!$Q355&gt;ETMRoutes!$R355,ETMRoutes!$K355,ETMRoutes!$Q355&lt;ETMRoutes!$R355,ETMRoutes!$L355, TRUE, IF(ETMRoutes!$K355&lt;= ETMRoutes!$L355,ETMRoutes!$K355, ETMRoutes!$L355)
)</f>
        <v>#NAME?</v>
      </c>
      <c r="P355" s="112">
        <f>ETMRoutes!$B355</f>
        <v>88</v>
      </c>
      <c r="Q355" s="113">
        <f t="array" ref="Q355">SUMPRODUCT(  ( (ETMRoutes!$K$2:$K$721=ETMRoutes!$K355)+0 )*1 )</f>
        <v>4</v>
      </c>
      <c r="R355" s="114">
        <f t="array" ref="R355">SUMPRODUCT(  ( (ETMRoutes!$L$2:$L$721=ETMRoutes!$K355)+0 )*1 )</f>
        <v>0</v>
      </c>
      <c r="S355" s="114" t="e">
        <f t="array" aca="1" ref="S355" ca="1">AND(ETMRoutes!$K355=ETMRoutes!$O355, SUMPRODUCT( ( ($K$2:$K355=ETMRoutes!$K355)+0)*1) =1)</f>
        <v>#NAME?</v>
      </c>
      <c r="T355" s="110">
        <f>LEN(ETMRoutes!$K355)</f>
        <v>51</v>
      </c>
      <c r="U355" s="104"/>
      <c r="V355" s="104"/>
      <c r="W355" s="104"/>
      <c r="X355" s="104"/>
      <c r="Y355" s="104"/>
      <c r="Z355" s="104"/>
    </row>
    <row r="356" spans="1:26" ht="14.25" customHeight="1" x14ac:dyDescent="0.2">
      <c r="A356" s="111" t="s">
        <v>14</v>
      </c>
      <c r="B356" s="112">
        <v>89</v>
      </c>
      <c r="C356" s="113" t="str">
        <f>ETMRoutes!$A356 &amp; ETMRoutes!$B356</f>
        <v>PNJ89</v>
      </c>
      <c r="D356" s="114" t="e">
        <f t="array" aca="1" ref="D356" ca="1">INDEX(ETMRoutes!$C$2:$C$721, MATCH(1,(ETMRoutes!$O356=ETMRoutes!$K$2:$K$721)*1,0))</f>
        <v>#N/A</v>
      </c>
      <c r="E356" s="114" t="s">
        <v>2115</v>
      </c>
      <c r="F356" s="114" t="str">
        <f>VLOOKUP(ETMRoutes!$N356,Code2Loc,2,FALSE) &amp; "-" &amp; VLOOKUP(ETMRoutes!$M356,Code2Loc,2,FALSE)</f>
        <v>FATORPA TMP-MAPUSA</v>
      </c>
      <c r="G356" s="114"/>
      <c r="H356" s="114">
        <v>63</v>
      </c>
      <c r="I356" s="114" t="s">
        <v>1171</v>
      </c>
      <c r="J356" s="115" t="s">
        <v>5007</v>
      </c>
      <c r="K356" s="115" t="s">
        <v>5008</v>
      </c>
      <c r="L356" s="110" t="s">
        <v>5009</v>
      </c>
      <c r="M356" s="110" t="s">
        <v>96</v>
      </c>
      <c r="N356" s="110" t="s">
        <v>2119</v>
      </c>
      <c r="O356" s="110" t="e">
        <f t="array" aca="1" ref="O356" ca="1">IFS(
ETMRoutes!$Q356&gt;ETMRoutes!$R356,ETMRoutes!$K356,ETMRoutes!$Q356&lt;ETMRoutes!$R356,ETMRoutes!$L356, TRUE, IF(ETMRoutes!$K356&lt;= ETMRoutes!$L356,ETMRoutes!$K356, ETMRoutes!$L356)
)</f>
        <v>#NAME?</v>
      </c>
      <c r="P356" s="112">
        <f>ETMRoutes!$B356</f>
        <v>89</v>
      </c>
      <c r="Q356" s="113">
        <f t="array" ref="Q356">SUMPRODUCT(  ( (ETMRoutes!$K$2:$K$721=ETMRoutes!$K356)+0 )*1 )</f>
        <v>1</v>
      </c>
      <c r="R356" s="114">
        <f t="array" ref="R356">SUMPRODUCT(  ( (ETMRoutes!$L$2:$L$721=ETMRoutes!$K356)+0 )*1 )</f>
        <v>0</v>
      </c>
      <c r="S356" s="114" t="e">
        <f t="array" aca="1" ref="S356" ca="1">AND(ETMRoutes!$K356=ETMRoutes!$O356, SUMPRODUCT( ( ($K$2:$K356=ETMRoutes!$K356)+0)*1) =1)</f>
        <v>#NAME?</v>
      </c>
      <c r="T356" s="110">
        <f>LEN(ETMRoutes!$K356)</f>
        <v>23</v>
      </c>
      <c r="U356" s="104"/>
      <c r="V356" s="104"/>
      <c r="W356" s="104"/>
      <c r="X356" s="104"/>
      <c r="Y356" s="104"/>
      <c r="Z356" s="104"/>
    </row>
    <row r="357" spans="1:26" ht="14.25" customHeight="1" x14ac:dyDescent="0.2">
      <c r="A357" s="111" t="s">
        <v>14</v>
      </c>
      <c r="B357" s="112">
        <v>91</v>
      </c>
      <c r="C357" s="113" t="str">
        <f>ETMRoutes!$A357 &amp; ETMRoutes!$B357</f>
        <v>PNJ91</v>
      </c>
      <c r="D357" s="114" t="e">
        <f t="array" aca="1" ref="D357" ca="1">INDEX(ETMRoutes!$C$2:$C$721, MATCH(1,(ETMRoutes!$O357=ETMRoutes!$K$2:$K$721)*1,0))</f>
        <v>#N/A</v>
      </c>
      <c r="E357" s="114" t="s">
        <v>2120</v>
      </c>
      <c r="F357" s="114" t="str">
        <f>VLOOKUP(ETMRoutes!$N357,Code2Loc,2,FALSE) &amp; "-" &amp; VLOOKUP(ETMRoutes!$M357,Code2Loc,2,FALSE)</f>
        <v>HIVRE-BICHOLIM</v>
      </c>
      <c r="G357" s="114" t="s">
        <v>294</v>
      </c>
      <c r="H357" s="114">
        <v>37</v>
      </c>
      <c r="I357" s="114" t="s">
        <v>12</v>
      </c>
      <c r="J357" s="115" t="s">
        <v>5010</v>
      </c>
      <c r="K357" s="115" t="s">
        <v>5011</v>
      </c>
      <c r="L357" s="110" t="s">
        <v>5012</v>
      </c>
      <c r="M357" s="110" t="s">
        <v>130</v>
      </c>
      <c r="N357" s="110" t="s">
        <v>400</v>
      </c>
      <c r="O357" s="110" t="e">
        <f t="array" aca="1" ref="O357" ca="1">IFS(
ETMRoutes!$Q357&gt;ETMRoutes!$R357,ETMRoutes!$K357,ETMRoutes!$Q357&lt;ETMRoutes!$R357,ETMRoutes!$L357, TRUE, IF(ETMRoutes!$K357&lt;= ETMRoutes!$L357,ETMRoutes!$K357, ETMRoutes!$L357)
)</f>
        <v>#NAME?</v>
      </c>
      <c r="P357" s="112">
        <f>ETMRoutes!$B357</f>
        <v>91</v>
      </c>
      <c r="Q357" s="113">
        <f t="array" ref="Q357">SUMPRODUCT(  ( (ETMRoutes!$K$2:$K$721=ETMRoutes!$K357)+0 )*1 )</f>
        <v>1</v>
      </c>
      <c r="R357" s="114">
        <f t="array" ref="R357">SUMPRODUCT(  ( (ETMRoutes!$L$2:$L$721=ETMRoutes!$K357)+0 )*1 )</f>
        <v>0</v>
      </c>
      <c r="S357" s="114" t="e">
        <f t="array" aca="1" ref="S357" ca="1">AND(ETMRoutes!$K357=ETMRoutes!$O357, SUMPRODUCT( ( ($K$2:$K357=ETMRoutes!$K357)+0)*1) =1)</f>
        <v>#NAME?</v>
      </c>
      <c r="T357" s="110">
        <f>LEN(ETMRoutes!$K357)</f>
        <v>103</v>
      </c>
      <c r="U357" s="104"/>
      <c r="V357" s="104"/>
      <c r="W357" s="104"/>
      <c r="X357" s="104"/>
      <c r="Y357" s="104"/>
      <c r="Z357" s="104"/>
    </row>
    <row r="358" spans="1:26" ht="14.25" customHeight="1" x14ac:dyDescent="0.2">
      <c r="A358" s="111" t="s">
        <v>14</v>
      </c>
      <c r="B358" s="112">
        <v>92</v>
      </c>
      <c r="C358" s="113" t="str">
        <f>ETMRoutes!$A358 &amp; ETMRoutes!$B358</f>
        <v>PNJ92</v>
      </c>
      <c r="D358" s="114" t="e">
        <f t="array" aca="1" ref="D358" ca="1">INDEX(ETMRoutes!$C$2:$C$721, MATCH(1,(ETMRoutes!$O358=ETMRoutes!$K$2:$K$721)*1,0))</f>
        <v>#N/A</v>
      </c>
      <c r="E358" s="114" t="s">
        <v>2121</v>
      </c>
      <c r="F358" s="114" t="str">
        <f>VLOOKUP(ETMRoutes!$N358,Code2Loc,2,FALSE) &amp; "-" &amp; VLOOKUP(ETMRoutes!$M358,Code2Loc,2,FALSE)</f>
        <v>VALPOI-SANKHALI</v>
      </c>
      <c r="G358" s="114" t="s">
        <v>307</v>
      </c>
      <c r="H358" s="114">
        <v>27</v>
      </c>
      <c r="I358" s="114" t="s">
        <v>12</v>
      </c>
      <c r="J358" s="115" t="s">
        <v>5013</v>
      </c>
      <c r="K358" s="115" t="s">
        <v>5014</v>
      </c>
      <c r="L358" s="110" t="s">
        <v>5015</v>
      </c>
      <c r="M358" s="110" t="s">
        <v>142</v>
      </c>
      <c r="N358" s="110" t="s">
        <v>295</v>
      </c>
      <c r="O358" s="110" t="e">
        <f t="array" aca="1" ref="O358" ca="1">IFS(
ETMRoutes!$Q358&gt;ETMRoutes!$R358,ETMRoutes!$K358,ETMRoutes!$Q358&lt;ETMRoutes!$R358,ETMRoutes!$L358, TRUE, IF(ETMRoutes!$K358&lt;= ETMRoutes!$L358,ETMRoutes!$K358, ETMRoutes!$L358)
)</f>
        <v>#NAME?</v>
      </c>
      <c r="P358" s="112">
        <f>ETMRoutes!$B358</f>
        <v>92</v>
      </c>
      <c r="Q358" s="113">
        <f t="array" ref="Q358">SUMPRODUCT(  ( (ETMRoutes!$K$2:$K$721=ETMRoutes!$K358)+0 )*1 )</f>
        <v>1</v>
      </c>
      <c r="R358" s="114">
        <f t="array" ref="R358">SUMPRODUCT(  ( (ETMRoutes!$L$2:$L$721=ETMRoutes!$K358)+0 )*1 )</f>
        <v>0</v>
      </c>
      <c r="S358" s="114" t="e">
        <f t="array" aca="1" ref="S358" ca="1">AND(ETMRoutes!$K358=ETMRoutes!$O358, SUMPRODUCT( ( ($K$2:$K358=ETMRoutes!$K358)+0)*1) =1)</f>
        <v>#NAME?</v>
      </c>
      <c r="T358" s="110">
        <f>LEN(ETMRoutes!$K358)</f>
        <v>75</v>
      </c>
      <c r="U358" s="104"/>
      <c r="V358" s="104"/>
      <c r="W358" s="104"/>
      <c r="X358" s="104"/>
      <c r="Y358" s="104"/>
      <c r="Z358" s="104"/>
    </row>
    <row r="359" spans="1:26" ht="14.25" customHeight="1" x14ac:dyDescent="0.2">
      <c r="A359" s="111" t="s">
        <v>14</v>
      </c>
      <c r="B359" s="112">
        <v>93</v>
      </c>
      <c r="C359" s="113" t="str">
        <f>ETMRoutes!$A359 &amp; ETMRoutes!$B359</f>
        <v>PNJ93</v>
      </c>
      <c r="D359" s="114" t="e">
        <f t="array" aca="1" ref="D359" ca="1">INDEX(ETMRoutes!$C$2:$C$721, MATCH(1,(ETMRoutes!$O359=ETMRoutes!$K$2:$K$721)*1,0))</f>
        <v>#N/A</v>
      </c>
      <c r="E359" s="114" t="s">
        <v>2123</v>
      </c>
      <c r="F359" s="114" t="str">
        <f>VLOOKUP(ETMRoutes!$N359,Code2Loc,2,FALSE) &amp; "-" &amp; VLOOKUP(ETMRoutes!$M359,Code2Loc,2,FALSE)</f>
        <v>PANAJI MKT-PANAJI</v>
      </c>
      <c r="G359" s="114" t="s">
        <v>2132</v>
      </c>
      <c r="H359" s="114">
        <v>9</v>
      </c>
      <c r="I359" s="114" t="s">
        <v>12</v>
      </c>
      <c r="J359" s="115" t="s">
        <v>5016</v>
      </c>
      <c r="K359" s="115" t="s">
        <v>5017</v>
      </c>
      <c r="L359" s="110" t="s">
        <v>5018</v>
      </c>
      <c r="M359" s="110" t="s">
        <v>14</v>
      </c>
      <c r="N359" s="110" t="s">
        <v>298</v>
      </c>
      <c r="O359" s="110" t="e">
        <f t="array" aca="1" ref="O359" ca="1">IFS(
ETMRoutes!$Q359&gt;ETMRoutes!$R359,ETMRoutes!$K359,ETMRoutes!$Q359&lt;ETMRoutes!$R359,ETMRoutes!$L359, TRUE, IF(ETMRoutes!$K359&lt;= ETMRoutes!$L359,ETMRoutes!$K359, ETMRoutes!$L359)
)</f>
        <v>#NAME?</v>
      </c>
      <c r="P359" s="112">
        <f>ETMRoutes!$B359</f>
        <v>93</v>
      </c>
      <c r="Q359" s="113">
        <f t="array" ref="Q359">SUMPRODUCT(  ( (ETMRoutes!$K$2:$K$721=ETMRoutes!$K359)+0 )*1 )</f>
        <v>1</v>
      </c>
      <c r="R359" s="114">
        <f t="array" ref="R359">SUMPRODUCT(  ( (ETMRoutes!$L$2:$L$721=ETMRoutes!$K359)+0 )*1 )</f>
        <v>0</v>
      </c>
      <c r="S359" s="114" t="e">
        <f t="array" aca="1" ref="S359" ca="1">AND(ETMRoutes!$K359=ETMRoutes!$O359, SUMPRODUCT( ( ($K$2:$K359=ETMRoutes!$K359)+0)*1) =1)</f>
        <v>#NAME?</v>
      </c>
      <c r="T359" s="110">
        <f>LEN(ETMRoutes!$K359)</f>
        <v>39</v>
      </c>
      <c r="U359" s="104"/>
      <c r="V359" s="104"/>
      <c r="W359" s="104"/>
      <c r="X359" s="104"/>
      <c r="Y359" s="104"/>
      <c r="Z359" s="104"/>
    </row>
    <row r="360" spans="1:26" ht="14.25" customHeight="1" x14ac:dyDescent="0.2">
      <c r="A360" s="111" t="s">
        <v>14</v>
      </c>
      <c r="B360" s="112">
        <v>94</v>
      </c>
      <c r="C360" s="113" t="str">
        <f>ETMRoutes!$A360 &amp; ETMRoutes!$B360</f>
        <v>PNJ94</v>
      </c>
      <c r="D360" s="114" t="e">
        <f t="array" aca="1" ref="D360" ca="1">INDEX(ETMRoutes!$C$2:$C$721, MATCH(1,(ETMRoutes!$O360=ETMRoutes!$K$2:$K$721)*1,0))</f>
        <v>#N/A</v>
      </c>
      <c r="E360" s="114" t="s">
        <v>1144</v>
      </c>
      <c r="F360" s="114" t="str">
        <f>VLOOKUP(ETMRoutes!$N360,Code2Loc,2,FALSE) &amp; "-" &amp; VLOOKUP(ETMRoutes!$M360,Code2Loc,2,FALSE)</f>
        <v>SECRETARIAT-PANAJI</v>
      </c>
      <c r="G360" s="114" t="s">
        <v>77</v>
      </c>
      <c r="H360" s="114">
        <v>3</v>
      </c>
      <c r="I360" s="114" t="s">
        <v>12</v>
      </c>
      <c r="J360" s="115" t="s">
        <v>5019</v>
      </c>
      <c r="K360" s="115" t="s">
        <v>5020</v>
      </c>
      <c r="L360" s="110" t="s">
        <v>5021</v>
      </c>
      <c r="M360" s="110" t="s">
        <v>14</v>
      </c>
      <c r="N360" s="110" t="s">
        <v>1094</v>
      </c>
      <c r="O360" s="110" t="e">
        <f t="array" aca="1" ref="O360" ca="1">IFS(
ETMRoutes!$Q360&gt;ETMRoutes!$R360,ETMRoutes!$K360,ETMRoutes!$Q360&lt;ETMRoutes!$R360,ETMRoutes!$L360, TRUE, IF(ETMRoutes!$K360&lt;= ETMRoutes!$L360,ETMRoutes!$K360, ETMRoutes!$L360)
)</f>
        <v>#NAME?</v>
      </c>
      <c r="P360" s="112">
        <f>ETMRoutes!$B360</f>
        <v>94</v>
      </c>
      <c r="Q360" s="113">
        <f t="array" ref="Q360">SUMPRODUCT(  ( (ETMRoutes!$K$2:$K$721=ETMRoutes!$K360)+0 )*1 )</f>
        <v>2</v>
      </c>
      <c r="R360" s="114">
        <f t="array" ref="R360">SUMPRODUCT(  ( (ETMRoutes!$L$2:$L$721=ETMRoutes!$K360)+0 )*1 )</f>
        <v>0</v>
      </c>
      <c r="S360" s="114" t="e">
        <f t="array" aca="1" ref="S360" ca="1">AND(ETMRoutes!$K360=ETMRoutes!$O360, SUMPRODUCT( ( ($K$2:$K360=ETMRoutes!$K360)+0)*1) =1)</f>
        <v>#NAME?</v>
      </c>
      <c r="T360" s="110">
        <f>LEN(ETMRoutes!$K360)</f>
        <v>11</v>
      </c>
      <c r="U360" s="104"/>
      <c r="V360" s="104"/>
      <c r="W360" s="104"/>
      <c r="X360" s="104"/>
      <c r="Y360" s="104"/>
      <c r="Z360" s="104"/>
    </row>
    <row r="361" spans="1:26" ht="14.25" customHeight="1" x14ac:dyDescent="0.2">
      <c r="A361" s="111" t="s">
        <v>14</v>
      </c>
      <c r="B361" s="112">
        <v>95</v>
      </c>
      <c r="C361" s="113" t="str">
        <f>ETMRoutes!$A361 &amp; ETMRoutes!$B361</f>
        <v>PNJ95</v>
      </c>
      <c r="D361" s="114" t="e">
        <f t="array" aca="1" ref="D361" ca="1">INDEX(ETMRoutes!$C$2:$C$721, MATCH(1,(ETMRoutes!$O361=ETMRoutes!$K$2:$K$721)*1,0))</f>
        <v>#N/A</v>
      </c>
      <c r="E361" s="114" t="s">
        <v>2140</v>
      </c>
      <c r="F361" s="114" t="str">
        <f>VLOOKUP(ETMRoutes!$N361,Code2Loc,2,FALSE) &amp; "-" &amp; VLOOKUP(ETMRoutes!$M361,Code2Loc,2,FALSE)</f>
        <v>TIN BLD/COL-PANAJI</v>
      </c>
      <c r="G361" s="114" t="s">
        <v>77</v>
      </c>
      <c r="H361" s="114">
        <v>3</v>
      </c>
      <c r="I361" s="114" t="s">
        <v>12</v>
      </c>
      <c r="J361" s="115" t="s">
        <v>5022</v>
      </c>
      <c r="K361" s="115" t="s">
        <v>5023</v>
      </c>
      <c r="L361" s="110" t="s">
        <v>5024</v>
      </c>
      <c r="M361" s="110" t="s">
        <v>14</v>
      </c>
      <c r="N361" s="110" t="s">
        <v>80</v>
      </c>
      <c r="O361" s="110" t="e">
        <f t="array" aca="1" ref="O361" ca="1">IFS(
ETMRoutes!$Q361&gt;ETMRoutes!$R361,ETMRoutes!$K361,ETMRoutes!$Q361&lt;ETMRoutes!$R361,ETMRoutes!$L361, TRUE, IF(ETMRoutes!$K361&lt;= ETMRoutes!$L361,ETMRoutes!$K361, ETMRoutes!$L361)
)</f>
        <v>#NAME?</v>
      </c>
      <c r="P361" s="112">
        <f>ETMRoutes!$B361</f>
        <v>95</v>
      </c>
      <c r="Q361" s="113">
        <f t="array" ref="Q361">SUMPRODUCT(  ( (ETMRoutes!$K$2:$K$721=ETMRoutes!$K361)+0 )*1 )</f>
        <v>1</v>
      </c>
      <c r="R361" s="114">
        <f t="array" ref="R361">SUMPRODUCT(  ( (ETMRoutes!$L$2:$L$721=ETMRoutes!$K361)+0 )*1 )</f>
        <v>0</v>
      </c>
      <c r="S361" s="114" t="e">
        <f t="array" aca="1" ref="S361" ca="1">AND(ETMRoutes!$K361=ETMRoutes!$O361, SUMPRODUCT( ( ($K$2:$K361=ETMRoutes!$K361)+0)*1) =1)</f>
        <v>#NAME?</v>
      </c>
      <c r="T361" s="110">
        <f>LEN(ETMRoutes!$K361)</f>
        <v>11</v>
      </c>
      <c r="U361" s="104"/>
      <c r="V361" s="104"/>
      <c r="W361" s="104"/>
      <c r="X361" s="104"/>
      <c r="Y361" s="104"/>
      <c r="Z361" s="104"/>
    </row>
    <row r="362" spans="1:26" ht="14.25" customHeight="1" x14ac:dyDescent="0.2">
      <c r="A362" s="111" t="s">
        <v>14</v>
      </c>
      <c r="B362" s="112">
        <v>96</v>
      </c>
      <c r="C362" s="113" t="str">
        <f>ETMRoutes!$A362 &amp; ETMRoutes!$B362</f>
        <v>PNJ96</v>
      </c>
      <c r="D362" s="114" t="e">
        <f t="array" aca="1" ref="D362" ca="1">INDEX(ETMRoutes!$C$2:$C$721, MATCH(1,(ETMRoutes!$O362=ETMRoutes!$K$2:$K$721)*1,0))</f>
        <v>#N/A</v>
      </c>
      <c r="E362" s="114" t="s">
        <v>2123</v>
      </c>
      <c r="F362" s="114" t="str">
        <f>VLOOKUP(ETMRoutes!$N362,Code2Loc,2,FALSE) &amp; "-" &amp; VLOOKUP(ETMRoutes!$M362,Code2Loc,2,FALSE)</f>
        <v>NATINL CLUB-PANAJI</v>
      </c>
      <c r="G362" s="114" t="s">
        <v>2138</v>
      </c>
      <c r="H362" s="114">
        <v>13</v>
      </c>
      <c r="I362" s="114" t="s">
        <v>12</v>
      </c>
      <c r="J362" s="115" t="s">
        <v>5025</v>
      </c>
      <c r="K362" s="115" t="s">
        <v>5026</v>
      </c>
      <c r="L362" s="110" t="s">
        <v>5027</v>
      </c>
      <c r="M362" s="110" t="s">
        <v>14</v>
      </c>
      <c r="N362" s="110" t="s">
        <v>2146</v>
      </c>
      <c r="O362" s="110" t="e">
        <f t="array" aca="1" ref="O362" ca="1">IFS(
ETMRoutes!$Q362&gt;ETMRoutes!$R362,ETMRoutes!$K362,ETMRoutes!$Q362&lt;ETMRoutes!$R362,ETMRoutes!$L362, TRUE, IF(ETMRoutes!$K362&lt;= ETMRoutes!$L362,ETMRoutes!$K362, ETMRoutes!$L362)
)</f>
        <v>#NAME?</v>
      </c>
      <c r="P362" s="112">
        <f>ETMRoutes!$B362</f>
        <v>96</v>
      </c>
      <c r="Q362" s="113">
        <f t="array" ref="Q362">SUMPRODUCT(  ( (ETMRoutes!$K$2:$K$721=ETMRoutes!$K362)+0 )*1 )</f>
        <v>1</v>
      </c>
      <c r="R362" s="114">
        <f t="array" ref="R362">SUMPRODUCT(  ( (ETMRoutes!$L$2:$L$721=ETMRoutes!$K362)+0 )*1 )</f>
        <v>0</v>
      </c>
      <c r="S362" s="114" t="e">
        <f t="array" aca="1" ref="S362" ca="1">AND(ETMRoutes!$K362=ETMRoutes!$O362, SUMPRODUCT( ( ($K$2:$K362=ETMRoutes!$K362)+0)*1) =1)</f>
        <v>#NAME?</v>
      </c>
      <c r="T362" s="110">
        <f>LEN(ETMRoutes!$K362)</f>
        <v>51</v>
      </c>
      <c r="U362" s="104"/>
      <c r="V362" s="104"/>
      <c r="W362" s="104"/>
      <c r="X362" s="104"/>
      <c r="Y362" s="104"/>
      <c r="Z362" s="104"/>
    </row>
    <row r="363" spans="1:26" ht="14.25" customHeight="1" x14ac:dyDescent="0.2">
      <c r="A363" s="111" t="s">
        <v>14</v>
      </c>
      <c r="B363" s="112">
        <v>97</v>
      </c>
      <c r="C363" s="113" t="str">
        <f>ETMRoutes!$A363 &amp; ETMRoutes!$B363</f>
        <v>PNJ97</v>
      </c>
      <c r="D363" s="114" t="e">
        <f t="array" aca="1" ref="D363" ca="1">INDEX(ETMRoutes!$C$2:$C$721, MATCH(1,(ETMRoutes!$O363=ETMRoutes!$K$2:$K$721)*1,0))</f>
        <v>#N/A</v>
      </c>
      <c r="E363" s="114" t="s">
        <v>2147</v>
      </c>
      <c r="F363" s="114" t="str">
        <f>VLOOKUP(ETMRoutes!$N363,Code2Loc,2,FALSE) &amp; "-" &amp; VLOOKUP(ETMRoutes!$M363,Code2Loc,2,FALSE)</f>
        <v>SOLIEM-CURCHOREM</v>
      </c>
      <c r="G363" s="114" t="s">
        <v>2148</v>
      </c>
      <c r="H363" s="114">
        <v>6</v>
      </c>
      <c r="I363" s="114" t="s">
        <v>1175</v>
      </c>
      <c r="J363" s="115" t="s">
        <v>5028</v>
      </c>
      <c r="K363" s="115" t="s">
        <v>5029</v>
      </c>
      <c r="L363" s="110" t="s">
        <v>5030</v>
      </c>
      <c r="M363" s="110" t="s">
        <v>270</v>
      </c>
      <c r="N363" s="110" t="s">
        <v>2153</v>
      </c>
      <c r="O363" s="110" t="e">
        <f t="array" aca="1" ref="O363" ca="1">IFS(
ETMRoutes!$Q363&gt;ETMRoutes!$R363,ETMRoutes!$K363,ETMRoutes!$Q363&lt;ETMRoutes!$R363,ETMRoutes!$L363, TRUE, IF(ETMRoutes!$K363&lt;= ETMRoutes!$L363,ETMRoutes!$K363, ETMRoutes!$L363)
)</f>
        <v>#NAME?</v>
      </c>
      <c r="P363" s="112">
        <f>ETMRoutes!$B363</f>
        <v>97</v>
      </c>
      <c r="Q363" s="113">
        <f t="array" ref="Q363">SUMPRODUCT(  ( (ETMRoutes!$K$2:$K$721=ETMRoutes!$K363)+0 )*1 )</f>
        <v>1</v>
      </c>
      <c r="R363" s="114">
        <f t="array" ref="R363">SUMPRODUCT(  ( (ETMRoutes!$L$2:$L$721=ETMRoutes!$K363)+0 )*1 )</f>
        <v>0</v>
      </c>
      <c r="S363" s="114" t="e">
        <f t="array" aca="1" ref="S363" ca="1">AND(ETMRoutes!$K363=ETMRoutes!$O363, SUMPRODUCT( ( ($K$2:$K363=ETMRoutes!$K363)+0)*1) =1)</f>
        <v>#NAME?</v>
      </c>
      <c r="T363" s="110">
        <f>LEN(ETMRoutes!$K363)</f>
        <v>15</v>
      </c>
      <c r="U363" s="104"/>
      <c r="V363" s="104"/>
      <c r="W363" s="104"/>
      <c r="X363" s="104"/>
      <c r="Y363" s="104"/>
      <c r="Z363" s="104"/>
    </row>
    <row r="364" spans="1:26" ht="14.25" customHeight="1" x14ac:dyDescent="0.2">
      <c r="A364" s="111" t="s">
        <v>14</v>
      </c>
      <c r="B364" s="112">
        <v>98</v>
      </c>
      <c r="C364" s="113" t="str">
        <f>ETMRoutes!$A364 &amp; ETMRoutes!$B364</f>
        <v>PNJ98</v>
      </c>
      <c r="D364" s="114" t="e">
        <f t="array" aca="1" ref="D364" ca="1">INDEX(ETMRoutes!$C$2:$C$721, MATCH(1,(ETMRoutes!$O364=ETMRoutes!$K$2:$K$721)*1,0))</f>
        <v>#N/A</v>
      </c>
      <c r="E364" s="114" t="s">
        <v>2154</v>
      </c>
      <c r="F364" s="114" t="str">
        <f>VLOOKUP(ETMRoutes!$N364,Code2Loc,2,FALSE) &amp; "-" &amp; VLOOKUP(ETMRoutes!$M364,Code2Loc,2,FALSE)</f>
        <v>FMD ENG CLG-PANAJI</v>
      </c>
      <c r="G364" s="114"/>
      <c r="H364" s="114">
        <v>32</v>
      </c>
      <c r="I364" s="114" t="s">
        <v>12</v>
      </c>
      <c r="J364" s="115" t="s">
        <v>5031</v>
      </c>
      <c r="K364" s="115" t="s">
        <v>5032</v>
      </c>
      <c r="L364" s="110" t="s">
        <v>5033</v>
      </c>
      <c r="M364" s="110" t="s">
        <v>14</v>
      </c>
      <c r="N364" s="110" t="s">
        <v>1689</v>
      </c>
      <c r="O364" s="110" t="e">
        <f t="array" aca="1" ref="O364" ca="1">IFS(
ETMRoutes!$Q364&gt;ETMRoutes!$R364,ETMRoutes!$K364,ETMRoutes!$Q364&lt;ETMRoutes!$R364,ETMRoutes!$L364, TRUE, IF(ETMRoutes!$K364&lt;= ETMRoutes!$L364,ETMRoutes!$K364, ETMRoutes!$L364)
)</f>
        <v>#NAME?</v>
      </c>
      <c r="P364" s="112">
        <f>ETMRoutes!$B364</f>
        <v>98</v>
      </c>
      <c r="Q364" s="113">
        <f t="array" ref="Q364">SUMPRODUCT(  ( (ETMRoutes!$K$2:$K$721=ETMRoutes!$K364)+0 )*1 )</f>
        <v>1</v>
      </c>
      <c r="R364" s="114">
        <f t="array" ref="R364">SUMPRODUCT(  ( (ETMRoutes!$L$2:$L$721=ETMRoutes!$K364)+0 )*1 )</f>
        <v>0</v>
      </c>
      <c r="S364" s="114" t="e">
        <f t="array" aca="1" ref="S364" ca="1">AND(ETMRoutes!$K364=ETMRoutes!$O364, SUMPRODUCT( ( ($K$2:$K364=ETMRoutes!$K364)+0)*1) =1)</f>
        <v>#NAME?</v>
      </c>
      <c r="T364" s="110">
        <f>LEN(ETMRoutes!$K364)</f>
        <v>91</v>
      </c>
      <c r="U364" s="104"/>
      <c r="V364" s="104"/>
      <c r="W364" s="104"/>
      <c r="X364" s="104"/>
      <c r="Y364" s="104"/>
      <c r="Z364" s="104"/>
    </row>
    <row r="365" spans="1:26" ht="14.25" customHeight="1" x14ac:dyDescent="0.2">
      <c r="A365" s="111" t="s">
        <v>14</v>
      </c>
      <c r="B365" s="112">
        <v>99</v>
      </c>
      <c r="C365" s="113" t="str">
        <f>ETMRoutes!$A365 &amp; ETMRoutes!$B365</f>
        <v>PNJ99</v>
      </c>
      <c r="D365" s="114" t="e">
        <f t="array" aca="1" ref="D365" ca="1">INDEX(ETMRoutes!$C$2:$C$721, MATCH(1,(ETMRoutes!$O365=ETMRoutes!$K$2:$K$721)*1,0))</f>
        <v>#N/A</v>
      </c>
      <c r="E365" s="114" t="s">
        <v>2155</v>
      </c>
      <c r="F365" s="114" t="str">
        <f>VLOOKUP(ETMRoutes!$N365,Code2Loc,2,FALSE) &amp; "-" &amp; VLOOKUP(ETMRoutes!$M365,Code2Loc,2,FALSE)</f>
        <v>RITE COLAGE-PANAJI</v>
      </c>
      <c r="G365" s="114"/>
      <c r="H365" s="114">
        <v>42</v>
      </c>
      <c r="I365" s="114" t="s">
        <v>12</v>
      </c>
      <c r="J365" s="115" t="s">
        <v>5034</v>
      </c>
      <c r="K365" s="115" t="s">
        <v>5035</v>
      </c>
      <c r="L365" s="110" t="s">
        <v>5036</v>
      </c>
      <c r="M365" s="110" t="s">
        <v>14</v>
      </c>
      <c r="N365" s="110" t="s">
        <v>2157</v>
      </c>
      <c r="O365" s="110" t="e">
        <f t="array" aca="1" ref="O365" ca="1">IFS(
ETMRoutes!$Q365&gt;ETMRoutes!$R365,ETMRoutes!$K365,ETMRoutes!$Q365&lt;ETMRoutes!$R365,ETMRoutes!$L365, TRUE, IF(ETMRoutes!$K365&lt;= ETMRoutes!$L365,ETMRoutes!$K365, ETMRoutes!$L365)
)</f>
        <v>#NAME?</v>
      </c>
      <c r="P365" s="112">
        <f>ETMRoutes!$B365</f>
        <v>99</v>
      </c>
      <c r="Q365" s="113">
        <f t="array" ref="Q365">SUMPRODUCT(  ( (ETMRoutes!$K$2:$K$721=ETMRoutes!$K365)+0 )*1 )</f>
        <v>2</v>
      </c>
      <c r="R365" s="114">
        <f t="array" ref="R365">SUMPRODUCT(  ( (ETMRoutes!$L$2:$L$721=ETMRoutes!$K365)+0 )*1 )</f>
        <v>0</v>
      </c>
      <c r="S365" s="114" t="e">
        <f t="array" aca="1" ref="S365" ca="1">AND(ETMRoutes!$K365=ETMRoutes!$O365, SUMPRODUCT( ( ($K$2:$K365=ETMRoutes!$K365)+0)*1) =1)</f>
        <v>#NAME?</v>
      </c>
      <c r="T365" s="110">
        <f>LEN(ETMRoutes!$K365)</f>
        <v>115</v>
      </c>
      <c r="U365" s="104"/>
      <c r="V365" s="104"/>
      <c r="W365" s="104"/>
      <c r="X365" s="104"/>
      <c r="Y365" s="104"/>
      <c r="Z365" s="104"/>
    </row>
    <row r="366" spans="1:26" ht="14.25" customHeight="1" x14ac:dyDescent="0.2">
      <c r="A366" s="111" t="s">
        <v>14</v>
      </c>
      <c r="B366" s="112">
        <v>100</v>
      </c>
      <c r="C366" s="113" t="str">
        <f>ETMRoutes!$A366 &amp; ETMRoutes!$B366</f>
        <v>PNJ100</v>
      </c>
      <c r="D366" s="114" t="e">
        <f t="array" aca="1" ref="D366" ca="1">INDEX(ETMRoutes!$C$2:$C$721, MATCH(1,(ETMRoutes!$O366=ETMRoutes!$K$2:$K$721)*1,0))</f>
        <v>#N/A</v>
      </c>
      <c r="E366" s="114" t="s">
        <v>2158</v>
      </c>
      <c r="F366" s="114" t="str">
        <f>VLOOKUP(ETMRoutes!$N366,Code2Loc,2,FALSE) &amp; "-" &amp; VLOOKUP(ETMRoutes!$M366,Code2Loc,2,FALSE)</f>
        <v>RITE COLAGE-MARGAO</v>
      </c>
      <c r="G366" s="114"/>
      <c r="H366" s="114">
        <v>16</v>
      </c>
      <c r="I366" s="114" t="s">
        <v>12</v>
      </c>
      <c r="J366" s="115" t="s">
        <v>5037</v>
      </c>
      <c r="K366" s="115" t="s">
        <v>5038</v>
      </c>
      <c r="L366" s="110" t="s">
        <v>5039</v>
      </c>
      <c r="M366" s="110" t="s">
        <v>51</v>
      </c>
      <c r="N366" s="110" t="s">
        <v>2157</v>
      </c>
      <c r="O366" s="110" t="e">
        <f t="array" aca="1" ref="O366" ca="1">IFS(
ETMRoutes!$Q366&gt;ETMRoutes!$R366,ETMRoutes!$K366,ETMRoutes!$Q366&lt;ETMRoutes!$R366,ETMRoutes!$L366, TRUE, IF(ETMRoutes!$K366&lt;= ETMRoutes!$L366,ETMRoutes!$K366, ETMRoutes!$L366)
)</f>
        <v>#NAME?</v>
      </c>
      <c r="P366" s="112">
        <f>ETMRoutes!$B366</f>
        <v>100</v>
      </c>
      <c r="Q366" s="113">
        <f t="array" ref="Q366">SUMPRODUCT(  ( (ETMRoutes!$K$2:$K$721=ETMRoutes!$K366)+0 )*1 )</f>
        <v>1</v>
      </c>
      <c r="R366" s="114">
        <f t="array" ref="R366">SUMPRODUCT(  ( (ETMRoutes!$L$2:$L$721=ETMRoutes!$K366)+0 )*1 )</f>
        <v>0</v>
      </c>
      <c r="S366" s="114" t="e">
        <f t="array" aca="1" ref="S366" ca="1">AND(ETMRoutes!$K366=ETMRoutes!$O366, SUMPRODUCT( ( ($K$2:$K366=ETMRoutes!$K366)+0)*1) =1)</f>
        <v>#NAME?</v>
      </c>
      <c r="T366" s="110">
        <f>LEN(ETMRoutes!$K366)</f>
        <v>55</v>
      </c>
      <c r="U366" s="104"/>
      <c r="V366" s="104"/>
      <c r="W366" s="104"/>
      <c r="X366" s="104"/>
      <c r="Y366" s="104"/>
      <c r="Z366" s="104"/>
    </row>
    <row r="367" spans="1:26" ht="14.25" customHeight="1" x14ac:dyDescent="0.2">
      <c r="A367" s="111" t="s">
        <v>14</v>
      </c>
      <c r="B367" s="112">
        <v>101</v>
      </c>
      <c r="C367" s="113" t="str">
        <f>ETMRoutes!$A367 &amp; ETMRoutes!$B367</f>
        <v>PNJ101</v>
      </c>
      <c r="D367" s="114" t="e">
        <f t="array" aca="1" ref="D367" ca="1">INDEX(ETMRoutes!$C$2:$C$721, MATCH(1,(ETMRoutes!$O367=ETMRoutes!$K$2:$K$721)*1,0))</f>
        <v>#N/A</v>
      </c>
      <c r="E367" s="114" t="s">
        <v>2159</v>
      </c>
      <c r="F367" s="114" t="str">
        <f>VLOOKUP(ETMRoutes!$N367,Code2Loc,2,FALSE) &amp; "-" &amp; VLOOKUP(ETMRoutes!$M367,Code2Loc,2,FALSE)</f>
        <v>RITE COLAGE-MAPUSA</v>
      </c>
      <c r="G367" s="114"/>
      <c r="H367" s="114">
        <v>54</v>
      </c>
      <c r="I367" s="114" t="s">
        <v>12</v>
      </c>
      <c r="J367" s="115" t="s">
        <v>5040</v>
      </c>
      <c r="K367" s="115" t="s">
        <v>5041</v>
      </c>
      <c r="L367" s="110" t="s">
        <v>5042</v>
      </c>
      <c r="M367" s="110" t="s">
        <v>96</v>
      </c>
      <c r="N367" s="110" t="s">
        <v>2157</v>
      </c>
      <c r="O367" s="110" t="e">
        <f t="array" aca="1" ref="O367" ca="1">IFS(
ETMRoutes!$Q367&gt;ETMRoutes!$R367,ETMRoutes!$K367,ETMRoutes!$Q367&lt;ETMRoutes!$R367,ETMRoutes!$L367, TRUE, IF(ETMRoutes!$K367&lt;= ETMRoutes!$L367,ETMRoutes!$K367, ETMRoutes!$L367)
)</f>
        <v>#NAME?</v>
      </c>
      <c r="P367" s="112">
        <f>ETMRoutes!$B367</f>
        <v>101</v>
      </c>
      <c r="Q367" s="113">
        <f t="array" ref="Q367">SUMPRODUCT(  ( (ETMRoutes!$K$2:$K$721=ETMRoutes!$K367)+0 )*1 )</f>
        <v>1</v>
      </c>
      <c r="R367" s="114">
        <f t="array" ref="R367">SUMPRODUCT(  ( (ETMRoutes!$L$2:$L$721=ETMRoutes!$K367)+0 )*1 )</f>
        <v>0</v>
      </c>
      <c r="S367" s="114" t="e">
        <f t="array" aca="1" ref="S367" ca="1">AND(ETMRoutes!$K367=ETMRoutes!$O367, SUMPRODUCT( ( ($K$2:$K367=ETMRoutes!$K367)+0)*1) =1)</f>
        <v>#NAME?</v>
      </c>
      <c r="T367" s="110">
        <f>LEN(ETMRoutes!$K367)</f>
        <v>155</v>
      </c>
      <c r="U367" s="104"/>
      <c r="V367" s="104"/>
      <c r="W367" s="104"/>
      <c r="X367" s="104"/>
      <c r="Y367" s="104"/>
      <c r="Z367" s="104"/>
    </row>
    <row r="368" spans="1:26" ht="14.25" customHeight="1" x14ac:dyDescent="0.2">
      <c r="A368" s="111" t="s">
        <v>14</v>
      </c>
      <c r="B368" s="112">
        <v>102</v>
      </c>
      <c r="C368" s="113" t="str">
        <f>ETMRoutes!$A368 &amp; ETMRoutes!$B368</f>
        <v>PNJ102</v>
      </c>
      <c r="D368" s="114" t="e">
        <f t="array" aca="1" ref="D368" ca="1">INDEX(ETMRoutes!$C$2:$C$721, MATCH(1,(ETMRoutes!$O368=ETMRoutes!$K$2:$K$721)*1,0))</f>
        <v>#N/A</v>
      </c>
      <c r="E368" s="114" t="s">
        <v>2160</v>
      </c>
      <c r="F368" s="114" t="str">
        <f>VLOOKUP(ETMRoutes!$N368,Code2Loc,2,FALSE) &amp; "-" &amp; VLOOKUP(ETMRoutes!$M368,Code2Loc,2,FALSE)</f>
        <v>RITE COLAGE-AKHADA</v>
      </c>
      <c r="G368" s="114"/>
      <c r="H368" s="114">
        <v>38</v>
      </c>
      <c r="I368" s="114" t="s">
        <v>12</v>
      </c>
      <c r="J368" s="115" t="s">
        <v>5043</v>
      </c>
      <c r="K368" s="115" t="s">
        <v>5044</v>
      </c>
      <c r="L368" s="110" t="s">
        <v>5045</v>
      </c>
      <c r="M368" s="110" t="s">
        <v>1789</v>
      </c>
      <c r="N368" s="110" t="s">
        <v>2157</v>
      </c>
      <c r="O368" s="110" t="e">
        <f t="array" aca="1" ref="O368" ca="1">IFS(
ETMRoutes!$Q368&gt;ETMRoutes!$R368,ETMRoutes!$K368,ETMRoutes!$Q368&lt;ETMRoutes!$R368,ETMRoutes!$L368, TRUE, IF(ETMRoutes!$K368&lt;= ETMRoutes!$L368,ETMRoutes!$K368, ETMRoutes!$L368)
)</f>
        <v>#NAME?</v>
      </c>
      <c r="P368" s="112">
        <f>ETMRoutes!$B368</f>
        <v>102</v>
      </c>
      <c r="Q368" s="113">
        <f t="array" ref="Q368">SUMPRODUCT(  ( (ETMRoutes!$K$2:$K$721=ETMRoutes!$K368)+0 )*1 )</f>
        <v>1</v>
      </c>
      <c r="R368" s="114">
        <f t="array" ref="R368">SUMPRODUCT(  ( (ETMRoutes!$L$2:$L$721=ETMRoutes!$K368)+0 )*1 )</f>
        <v>0</v>
      </c>
      <c r="S368" s="114" t="e">
        <f t="array" aca="1" ref="S368" ca="1">AND(ETMRoutes!$K368=ETMRoutes!$O368, SUMPRODUCT( ( ($K$2:$K368=ETMRoutes!$K368)+0)*1) =1)</f>
        <v>#NAME?</v>
      </c>
      <c r="T368" s="110">
        <f>LEN(ETMRoutes!$K368)</f>
        <v>99</v>
      </c>
      <c r="U368" s="104"/>
      <c r="V368" s="104"/>
      <c r="W368" s="104"/>
      <c r="X368" s="104"/>
      <c r="Y368" s="104"/>
      <c r="Z368" s="104"/>
    </row>
    <row r="369" spans="1:26" ht="14.25" customHeight="1" x14ac:dyDescent="0.2">
      <c r="A369" s="111" t="s">
        <v>14</v>
      </c>
      <c r="B369" s="112">
        <v>103</v>
      </c>
      <c r="C369" s="113" t="str">
        <f>ETMRoutes!$A369 &amp; ETMRoutes!$B369</f>
        <v>PNJ103</v>
      </c>
      <c r="D369" s="114" t="e">
        <f t="array" aca="1" ref="D369" ca="1">INDEX(ETMRoutes!$C$2:$C$721, MATCH(1,(ETMRoutes!$O369=ETMRoutes!$K$2:$K$721)*1,0))</f>
        <v>#N/A</v>
      </c>
      <c r="E369" s="114" t="s">
        <v>2155</v>
      </c>
      <c r="F369" s="114" t="str">
        <f>VLOOKUP(ETMRoutes!$N369,Code2Loc,2,FALSE) &amp; "-" &amp; VLOOKUP(ETMRoutes!$M369,Code2Loc,2,FALSE)</f>
        <v>RITE COLAGE-PANAJI</v>
      </c>
      <c r="G369" s="114"/>
      <c r="H369" s="114">
        <v>80</v>
      </c>
      <c r="I369" s="114" t="s">
        <v>12</v>
      </c>
      <c r="J369" s="115" t="s">
        <v>5046</v>
      </c>
      <c r="K369" s="115" t="s">
        <v>5047</v>
      </c>
      <c r="L369" s="110" t="s">
        <v>5048</v>
      </c>
      <c r="M369" s="110" t="s">
        <v>14</v>
      </c>
      <c r="N369" s="110" t="s">
        <v>2157</v>
      </c>
      <c r="O369" s="110" t="e">
        <f t="array" aca="1" ref="O369" ca="1">IFS(
ETMRoutes!$Q369&gt;ETMRoutes!$R369,ETMRoutes!$K369,ETMRoutes!$Q369&lt;ETMRoutes!$R369,ETMRoutes!$L369, TRUE, IF(ETMRoutes!$K369&lt;= ETMRoutes!$L369,ETMRoutes!$K369, ETMRoutes!$L369)
)</f>
        <v>#NAME?</v>
      </c>
      <c r="P369" s="112">
        <f>ETMRoutes!$B369</f>
        <v>103</v>
      </c>
      <c r="Q369" s="113">
        <f t="array" ref="Q369">SUMPRODUCT(  ( (ETMRoutes!$K$2:$K$721=ETMRoutes!$K369)+0 )*1 )</f>
        <v>1</v>
      </c>
      <c r="R369" s="114">
        <f t="array" ref="R369">SUMPRODUCT(  ( (ETMRoutes!$L$2:$L$721=ETMRoutes!$K369)+0 )*1 )</f>
        <v>0</v>
      </c>
      <c r="S369" s="114" t="e">
        <f t="array" aca="1" ref="S369" ca="1">AND(ETMRoutes!$K369=ETMRoutes!$O369, SUMPRODUCT( ( ($K$2:$K369=ETMRoutes!$K369)+0)*1) =1)</f>
        <v>#NAME?</v>
      </c>
      <c r="T369" s="110">
        <f>LEN(ETMRoutes!$K369)</f>
        <v>243</v>
      </c>
      <c r="U369" s="104"/>
      <c r="V369" s="104"/>
      <c r="W369" s="104"/>
      <c r="X369" s="104"/>
      <c r="Y369" s="104"/>
      <c r="Z369" s="104"/>
    </row>
    <row r="370" spans="1:26" ht="14.25" customHeight="1" x14ac:dyDescent="0.2">
      <c r="A370" s="111" t="s">
        <v>14</v>
      </c>
      <c r="B370" s="112">
        <v>104</v>
      </c>
      <c r="C370" s="113" t="str">
        <f>ETMRoutes!$A370 &amp; ETMRoutes!$B370</f>
        <v>PNJ104</v>
      </c>
      <c r="D370" s="114" t="e">
        <f t="array" aca="1" ref="D370" ca="1">INDEX(ETMRoutes!$C$2:$C$721, MATCH(1,(ETMRoutes!$O370=ETMRoutes!$K$2:$K$721)*1,0))</f>
        <v>#N/A</v>
      </c>
      <c r="E370" s="114" t="s">
        <v>10</v>
      </c>
      <c r="F370" s="114" t="str">
        <f>VLOOKUP(ETMRoutes!$N370,Code2Loc,2,FALSE) &amp; "-" &amp; VLOOKUP(ETMRoutes!$M370,Code2Loc,2,FALSE)</f>
        <v>MARGAO-PANAJI</v>
      </c>
      <c r="G370" s="114"/>
      <c r="H370" s="114">
        <v>32</v>
      </c>
      <c r="I370" s="114" t="s">
        <v>1171</v>
      </c>
      <c r="J370" s="115" t="s">
        <v>10</v>
      </c>
      <c r="K370" s="115" t="s">
        <v>4371</v>
      </c>
      <c r="L370" s="110" t="s">
        <v>4370</v>
      </c>
      <c r="M370" s="110" t="s">
        <v>14</v>
      </c>
      <c r="N370" s="110" t="s">
        <v>51</v>
      </c>
      <c r="O370" s="110" t="e">
        <f t="array" aca="1" ref="O370" ca="1">IFS(
ETMRoutes!$Q370&gt;ETMRoutes!$R370,ETMRoutes!$K370,ETMRoutes!$Q370&lt;ETMRoutes!$R370,ETMRoutes!$L370, TRUE, IF(ETMRoutes!$K370&lt;= ETMRoutes!$L370,ETMRoutes!$K370, ETMRoutes!$L370)
)</f>
        <v>#NAME?</v>
      </c>
      <c r="P370" s="112">
        <f>ETMRoutes!$B370</f>
        <v>104</v>
      </c>
      <c r="Q370" s="113">
        <f t="array" ref="Q370">SUMPRODUCT(  ( (ETMRoutes!$K$2:$K$721=ETMRoutes!$K370)+0 )*1 )</f>
        <v>4</v>
      </c>
      <c r="R370" s="114">
        <f t="array" ref="R370">SUMPRODUCT(  ( (ETMRoutes!$L$2:$L$721=ETMRoutes!$K370)+0 )*1 )</f>
        <v>2</v>
      </c>
      <c r="S370" s="114" t="e">
        <f t="array" aca="1" ref="S370" ca="1">AND(ETMRoutes!$K370=ETMRoutes!$O370, SUMPRODUCT( ( ($K$2:$K370=ETMRoutes!$K370)+0)*1) =1)</f>
        <v>#NAME?</v>
      </c>
      <c r="T370" s="110">
        <f>LEN(ETMRoutes!$K370)</f>
        <v>7</v>
      </c>
      <c r="U370" s="104"/>
      <c r="V370" s="104"/>
      <c r="W370" s="104"/>
      <c r="X370" s="104"/>
      <c r="Y370" s="104"/>
      <c r="Z370" s="104"/>
    </row>
    <row r="371" spans="1:26" ht="14.25" customHeight="1" x14ac:dyDescent="0.2">
      <c r="A371" s="111" t="s">
        <v>14</v>
      </c>
      <c r="B371" s="112">
        <v>105</v>
      </c>
      <c r="C371" s="113" t="str">
        <f>ETMRoutes!$A371 &amp; ETMRoutes!$B371</f>
        <v>PNJ105</v>
      </c>
      <c r="D371" s="114" t="e">
        <f t="array" aca="1" ref="D371" ca="1">INDEX(ETMRoutes!$C$2:$C$721, MATCH(1,(ETMRoutes!$O371=ETMRoutes!$K$2:$K$721)*1,0))</f>
        <v>#N/A</v>
      </c>
      <c r="E371" s="114" t="s">
        <v>52</v>
      </c>
      <c r="F371" s="114" t="str">
        <f>VLOOKUP(ETMRoutes!$N371,Code2Loc,2,FALSE) &amp; "-" &amp; VLOOKUP(ETMRoutes!$M371,Code2Loc,2,FALSE)</f>
        <v>VASCO-PANAJI</v>
      </c>
      <c r="G371" s="114"/>
      <c r="H371" s="114">
        <v>31</v>
      </c>
      <c r="I371" s="114" t="s">
        <v>1171</v>
      </c>
      <c r="J371" s="115" t="s">
        <v>52</v>
      </c>
      <c r="K371" s="115" t="s">
        <v>5049</v>
      </c>
      <c r="L371" s="110" t="s">
        <v>5050</v>
      </c>
      <c r="M371" s="110" t="s">
        <v>14</v>
      </c>
      <c r="N371" s="110" t="s">
        <v>70</v>
      </c>
      <c r="O371" s="110" t="e">
        <f t="array" aca="1" ref="O371" ca="1">IFS(
ETMRoutes!$Q371&gt;ETMRoutes!$R371,ETMRoutes!$K371,ETMRoutes!$Q371&lt;ETMRoutes!$R371,ETMRoutes!$L371, TRUE, IF(ETMRoutes!$K371&lt;= ETMRoutes!$L371,ETMRoutes!$K371, ETMRoutes!$L371)
)</f>
        <v>#NAME?</v>
      </c>
      <c r="P371" s="112">
        <f>ETMRoutes!$B371</f>
        <v>105</v>
      </c>
      <c r="Q371" s="113">
        <f t="array" ref="Q371">SUMPRODUCT(  ( (ETMRoutes!$K$2:$K$721=ETMRoutes!$K371)+0 )*1 )</f>
        <v>3</v>
      </c>
      <c r="R371" s="114">
        <f t="array" ref="R371">SUMPRODUCT(  ( (ETMRoutes!$L$2:$L$721=ETMRoutes!$K371)+0 )*1 )</f>
        <v>2</v>
      </c>
      <c r="S371" s="114" t="e">
        <f t="array" aca="1" ref="S371" ca="1">AND(ETMRoutes!$K371=ETMRoutes!$O371, SUMPRODUCT( ( ($K$2:$K371=ETMRoutes!$K371)+0)*1) =1)</f>
        <v>#NAME?</v>
      </c>
      <c r="T371" s="110">
        <f>LEN(ETMRoutes!$K371)</f>
        <v>7</v>
      </c>
      <c r="U371" s="104"/>
      <c r="V371" s="104"/>
      <c r="W371" s="104"/>
      <c r="X371" s="104"/>
      <c r="Y371" s="104"/>
      <c r="Z371" s="104"/>
    </row>
    <row r="372" spans="1:26" ht="14.25" customHeight="1" x14ac:dyDescent="0.2">
      <c r="A372" s="111" t="s">
        <v>14</v>
      </c>
      <c r="B372" s="112">
        <v>106</v>
      </c>
      <c r="C372" s="113" t="str">
        <f>ETMRoutes!$A372 &amp; ETMRoutes!$B372</f>
        <v>PNJ106</v>
      </c>
      <c r="D372" s="114" t="e">
        <f t="array" aca="1" ref="D372" ca="1">INDEX(ETMRoutes!$C$2:$C$721, MATCH(1,(ETMRoutes!$O372=ETMRoutes!$K$2:$K$721)*1,0))</f>
        <v>#N/A</v>
      </c>
      <c r="E372" s="114" t="s">
        <v>76</v>
      </c>
      <c r="F372" s="114" t="str">
        <f>VLOOKUP(ETMRoutes!$N372,Code2Loc,2,FALSE) &amp; "-" &amp; VLOOKUP(ETMRoutes!$M372,Code2Loc,2,FALSE)</f>
        <v>MAPUSA-PANAJI</v>
      </c>
      <c r="G372" s="114"/>
      <c r="H372" s="114">
        <v>12</v>
      </c>
      <c r="I372" s="114" t="s">
        <v>1171</v>
      </c>
      <c r="J372" s="115" t="s">
        <v>76</v>
      </c>
      <c r="K372" s="115" t="s">
        <v>5051</v>
      </c>
      <c r="L372" s="110" t="s">
        <v>5052</v>
      </c>
      <c r="M372" s="110" t="s">
        <v>14</v>
      </c>
      <c r="N372" s="110" t="s">
        <v>96</v>
      </c>
      <c r="O372" s="110" t="e">
        <f t="array" aca="1" ref="O372" ca="1">IFS(
ETMRoutes!$Q372&gt;ETMRoutes!$R372,ETMRoutes!$K372,ETMRoutes!$Q372&lt;ETMRoutes!$R372,ETMRoutes!$L372, TRUE, IF(ETMRoutes!$K372&lt;= ETMRoutes!$L372,ETMRoutes!$K372, ETMRoutes!$L372)
)</f>
        <v>#NAME?</v>
      </c>
      <c r="P372" s="112">
        <f>ETMRoutes!$B372</f>
        <v>106</v>
      </c>
      <c r="Q372" s="113">
        <f t="array" ref="Q372">SUMPRODUCT(  ( (ETMRoutes!$K$2:$K$721=ETMRoutes!$K372)+0 )*1 )</f>
        <v>1</v>
      </c>
      <c r="R372" s="114">
        <f t="array" ref="R372">SUMPRODUCT(  ( (ETMRoutes!$L$2:$L$721=ETMRoutes!$K372)+0 )*1 )</f>
        <v>1</v>
      </c>
      <c r="S372" s="114" t="e">
        <f t="array" aca="1" ref="S372" ca="1">AND(ETMRoutes!$K372=ETMRoutes!$O372, SUMPRODUCT( ( ($K$2:$K372=ETMRoutes!$K372)+0)*1) =1)</f>
        <v>#NAME?</v>
      </c>
      <c r="T372" s="110">
        <f>LEN(ETMRoutes!$K372)</f>
        <v>7</v>
      </c>
      <c r="U372" s="104"/>
      <c r="V372" s="104"/>
      <c r="W372" s="104"/>
      <c r="X372" s="104"/>
      <c r="Y372" s="104"/>
      <c r="Z372" s="104"/>
    </row>
    <row r="373" spans="1:26" ht="14.25" customHeight="1" x14ac:dyDescent="0.2">
      <c r="A373" s="111" t="s">
        <v>14</v>
      </c>
      <c r="B373" s="112">
        <v>107</v>
      </c>
      <c r="C373" s="113" t="str">
        <f>ETMRoutes!$A373 &amp; ETMRoutes!$B373</f>
        <v>PNJ107</v>
      </c>
      <c r="D373" s="114" t="e">
        <f t="array" aca="1" ref="D373" ca="1">INDEX(ETMRoutes!$C$2:$C$721, MATCH(1,(ETMRoutes!$O373=ETMRoutes!$K$2:$K$721)*1,0))</f>
        <v>#N/A</v>
      </c>
      <c r="E373" s="114" t="s">
        <v>242</v>
      </c>
      <c r="F373" s="114" t="str">
        <f>VLOOKUP(ETMRoutes!$N373,Code2Loc,2,FALSE) &amp; "-" &amp; VLOOKUP(ETMRoutes!$M373,Code2Loc,2,FALSE)</f>
        <v>CURCHOREM-PANAJI</v>
      </c>
      <c r="G373" s="114" t="s">
        <v>50</v>
      </c>
      <c r="H373" s="114">
        <v>53</v>
      </c>
      <c r="I373" s="114" t="s">
        <v>1171</v>
      </c>
      <c r="J373" s="115" t="s">
        <v>5053</v>
      </c>
      <c r="K373" s="115" t="s">
        <v>4551</v>
      </c>
      <c r="L373" s="110" t="s">
        <v>4550</v>
      </c>
      <c r="M373" s="110" t="s">
        <v>14</v>
      </c>
      <c r="N373" s="110" t="s">
        <v>270</v>
      </c>
      <c r="O373" s="110" t="e">
        <f t="array" aca="1" ref="O373" ca="1">IFS(
ETMRoutes!$Q373&gt;ETMRoutes!$R373,ETMRoutes!$K373,ETMRoutes!$Q373&lt;ETMRoutes!$R373,ETMRoutes!$L373, TRUE, IF(ETMRoutes!$K373&lt;= ETMRoutes!$L373,ETMRoutes!$K373, ETMRoutes!$L373)
)</f>
        <v>#NAME?</v>
      </c>
      <c r="P373" s="112">
        <f>ETMRoutes!$B373</f>
        <v>107</v>
      </c>
      <c r="Q373" s="113">
        <f t="array" ref="Q373">SUMPRODUCT(  ( (ETMRoutes!$K$2:$K$721=ETMRoutes!$K373)+0 )*1 )</f>
        <v>1</v>
      </c>
      <c r="R373" s="114">
        <f t="array" ref="R373">SUMPRODUCT(  ( (ETMRoutes!$L$2:$L$721=ETMRoutes!$K373)+0 )*1 )</f>
        <v>1</v>
      </c>
      <c r="S373" s="114" t="e">
        <f t="array" aca="1" ref="S373" ca="1">AND(ETMRoutes!$K373=ETMRoutes!$O373, SUMPRODUCT( ( ($K$2:$K373=ETMRoutes!$K373)+0)*1) =1)</f>
        <v>#NAME?</v>
      </c>
      <c r="T373" s="110">
        <f>LEN(ETMRoutes!$K373)</f>
        <v>11</v>
      </c>
      <c r="U373" s="104"/>
      <c r="V373" s="104"/>
      <c r="W373" s="104"/>
      <c r="X373" s="104"/>
      <c r="Y373" s="104"/>
      <c r="Z373" s="104"/>
    </row>
    <row r="374" spans="1:26" ht="14.25" customHeight="1" x14ac:dyDescent="0.2">
      <c r="A374" s="111" t="s">
        <v>14</v>
      </c>
      <c r="B374" s="112">
        <v>108</v>
      </c>
      <c r="C374" s="113" t="str">
        <f>ETMRoutes!$A374 &amp; ETMRoutes!$B374</f>
        <v>PNJ108</v>
      </c>
      <c r="D374" s="114" t="e">
        <f t="array" aca="1" ref="D374" ca="1">INDEX(ETMRoutes!$C$2:$C$721, MATCH(1,(ETMRoutes!$O374=ETMRoutes!$K$2:$K$721)*1,0))</f>
        <v>#N/A</v>
      </c>
      <c r="E374" s="114" t="s">
        <v>2051</v>
      </c>
      <c r="F374" s="114" t="str">
        <f>VLOOKUP(ETMRoutes!$N374,Code2Loc,2,FALSE) &amp; "-" &amp; VLOOKUP(ETMRoutes!$M374,Code2Loc,2,FALSE)</f>
        <v>PONDA-PANAJI MKT</v>
      </c>
      <c r="G374" s="114"/>
      <c r="H374" s="114">
        <v>31</v>
      </c>
      <c r="I374" s="114" t="s">
        <v>1171</v>
      </c>
      <c r="J374" s="115" t="s">
        <v>5054</v>
      </c>
      <c r="K374" s="115" t="s">
        <v>5055</v>
      </c>
      <c r="L374" s="110" t="s">
        <v>5056</v>
      </c>
      <c r="M374" s="110" t="s">
        <v>298</v>
      </c>
      <c r="N374" s="110" t="s">
        <v>180</v>
      </c>
      <c r="O374" s="110" t="e">
        <f t="array" aca="1" ref="O374" ca="1">IFS(
ETMRoutes!$Q374&gt;ETMRoutes!$R374,ETMRoutes!$K374,ETMRoutes!$Q374&lt;ETMRoutes!$R374,ETMRoutes!$L374, TRUE, IF(ETMRoutes!$K374&lt;= ETMRoutes!$L374,ETMRoutes!$K374, ETMRoutes!$L374)
)</f>
        <v>#NAME?</v>
      </c>
      <c r="P374" s="112">
        <f>ETMRoutes!$B374</f>
        <v>108</v>
      </c>
      <c r="Q374" s="113">
        <f t="array" ref="Q374">SUMPRODUCT(  ( (ETMRoutes!$K$2:$K$721=ETMRoutes!$K374)+0 )*1 )</f>
        <v>1</v>
      </c>
      <c r="R374" s="114">
        <f t="array" ref="R374">SUMPRODUCT(  ( (ETMRoutes!$L$2:$L$721=ETMRoutes!$K374)+0 )*1 )</f>
        <v>0</v>
      </c>
      <c r="S374" s="114" t="e">
        <f t="array" aca="1" ref="S374" ca="1">AND(ETMRoutes!$K374=ETMRoutes!$O374, SUMPRODUCT( ( ($K$2:$K374=ETMRoutes!$K374)+0)*1) =1)</f>
        <v>#NAME?</v>
      </c>
      <c r="T374" s="110">
        <f>LEN(ETMRoutes!$K374)</f>
        <v>11</v>
      </c>
      <c r="U374" s="104"/>
      <c r="V374" s="104"/>
      <c r="W374" s="104"/>
      <c r="X374" s="104"/>
      <c r="Y374" s="104"/>
      <c r="Z374" s="104"/>
    </row>
    <row r="375" spans="1:26" ht="14.25" customHeight="1" x14ac:dyDescent="0.2">
      <c r="A375" s="111" t="s">
        <v>14</v>
      </c>
      <c r="B375" s="112">
        <v>109</v>
      </c>
      <c r="C375" s="113" t="str">
        <f>ETMRoutes!$A375 &amp; ETMRoutes!$B375</f>
        <v>PNJ109</v>
      </c>
      <c r="D375" s="114" t="e">
        <f t="array" aca="1" ref="D375" ca="1">INDEX(ETMRoutes!$C$2:$C$721, MATCH(1,(ETMRoutes!$O375=ETMRoutes!$K$2:$K$721)*1,0))</f>
        <v>#N/A</v>
      </c>
      <c r="E375" s="114" t="s">
        <v>2161</v>
      </c>
      <c r="F375" s="114" t="str">
        <f>VLOOKUP(ETMRoutes!$N375,Code2Loc,2,FALSE) &amp; "-" &amp; VLOOKUP(ETMRoutes!$M375,Code2Loc,2,FALSE)</f>
        <v>GAWANDALI-DON BOSCO</v>
      </c>
      <c r="G375" s="114" t="s">
        <v>11</v>
      </c>
      <c r="H375" s="114">
        <v>16</v>
      </c>
      <c r="I375" s="114" t="s">
        <v>12</v>
      </c>
      <c r="J375" s="115" t="s">
        <v>5057</v>
      </c>
      <c r="K375" s="115" t="s">
        <v>5058</v>
      </c>
      <c r="L375" s="110" t="s">
        <v>5059</v>
      </c>
      <c r="M375" s="110" t="s">
        <v>2163</v>
      </c>
      <c r="N375" s="110" t="s">
        <v>2167</v>
      </c>
      <c r="O375" s="110" t="e">
        <f t="array" aca="1" ref="O375" ca="1">IFS(
ETMRoutes!$Q375&gt;ETMRoutes!$R375,ETMRoutes!$K375,ETMRoutes!$Q375&lt;ETMRoutes!$R375,ETMRoutes!$L375, TRUE, IF(ETMRoutes!$K375&lt;= ETMRoutes!$L375,ETMRoutes!$K375, ETMRoutes!$L375)
)</f>
        <v>#NAME?</v>
      </c>
      <c r="P375" s="112">
        <f>ETMRoutes!$B375</f>
        <v>109</v>
      </c>
      <c r="Q375" s="113">
        <f t="array" ref="Q375">SUMPRODUCT(  ( (ETMRoutes!$K$2:$K$721=ETMRoutes!$K375)+0 )*1 )</f>
        <v>1</v>
      </c>
      <c r="R375" s="114">
        <f t="array" ref="R375">SUMPRODUCT(  ( (ETMRoutes!$L$2:$L$721=ETMRoutes!$K375)+0 )*1 )</f>
        <v>0</v>
      </c>
      <c r="S375" s="114" t="e">
        <f t="array" aca="1" ref="S375" ca="1">AND(ETMRoutes!$K375=ETMRoutes!$O375, SUMPRODUCT( ( ($K$2:$K375=ETMRoutes!$K375)+0)*1) =1)</f>
        <v>#NAME?</v>
      </c>
      <c r="T375" s="110">
        <f>LEN(ETMRoutes!$K375)</f>
        <v>51</v>
      </c>
      <c r="U375" s="104"/>
      <c r="V375" s="104"/>
      <c r="W375" s="104"/>
      <c r="X375" s="104"/>
      <c r="Y375" s="104"/>
      <c r="Z375" s="104"/>
    </row>
    <row r="376" spans="1:26" ht="14.25" customHeight="1" x14ac:dyDescent="0.2">
      <c r="A376" s="111" t="s">
        <v>14</v>
      </c>
      <c r="B376" s="112">
        <v>110</v>
      </c>
      <c r="C376" s="113" t="str">
        <f>ETMRoutes!$A376 &amp; ETMRoutes!$B376</f>
        <v>PNJ110</v>
      </c>
      <c r="D376" s="114" t="e">
        <f t="array" aca="1" ref="D376" ca="1">INDEX(ETMRoutes!$C$2:$C$721, MATCH(1,(ETMRoutes!$O376=ETMRoutes!$K$2:$K$721)*1,0))</f>
        <v>#N/A</v>
      </c>
      <c r="E376" s="114" t="s">
        <v>1179</v>
      </c>
      <c r="F376" s="114" t="str">
        <f>VLOOKUP(ETMRoutes!$N376,Code2Loc,2,FALSE) &amp; "-" &amp; VLOOKUP(ETMRoutes!$M376,Code2Loc,2,FALSE)</f>
        <v>PANAJI-PANAJI</v>
      </c>
      <c r="G376" s="114" t="s">
        <v>1157</v>
      </c>
      <c r="H376" s="114">
        <v>8</v>
      </c>
      <c r="I376" s="114" t="s">
        <v>12</v>
      </c>
      <c r="J376" s="115" t="s">
        <v>5060</v>
      </c>
      <c r="K376" s="115" t="s">
        <v>5061</v>
      </c>
      <c r="L376" s="110" t="s">
        <v>5062</v>
      </c>
      <c r="M376" s="110" t="s">
        <v>14</v>
      </c>
      <c r="N376" s="110" t="s">
        <v>14</v>
      </c>
      <c r="O376" s="110" t="e">
        <f t="array" aca="1" ref="O376" ca="1">IFS(
ETMRoutes!$Q376&gt;ETMRoutes!$R376,ETMRoutes!$K376,ETMRoutes!$Q376&lt;ETMRoutes!$R376,ETMRoutes!$L376, TRUE, IF(ETMRoutes!$K376&lt;= ETMRoutes!$L376,ETMRoutes!$K376, ETMRoutes!$L376)
)</f>
        <v>#NAME?</v>
      </c>
      <c r="P376" s="112">
        <f>ETMRoutes!$B376</f>
        <v>110</v>
      </c>
      <c r="Q376" s="113">
        <f t="array" ref="Q376">SUMPRODUCT(  ( (ETMRoutes!$K$2:$K$721=ETMRoutes!$K376)+0 )*1 )</f>
        <v>1</v>
      </c>
      <c r="R376" s="114">
        <f t="array" ref="R376">SUMPRODUCT(  ( (ETMRoutes!$L$2:$L$721=ETMRoutes!$K376)+0 )*1 )</f>
        <v>0</v>
      </c>
      <c r="S376" s="114" t="e">
        <f t="array" aca="1" ref="S376" ca="1">AND(ETMRoutes!$K376=ETMRoutes!$O376, SUMPRODUCT( ( ($K$2:$K376=ETMRoutes!$K376)+0)*1) =1)</f>
        <v>#NAME?</v>
      </c>
      <c r="T376" s="110">
        <f>LEN(ETMRoutes!$K376)</f>
        <v>27</v>
      </c>
      <c r="U376" s="104"/>
      <c r="V376" s="104"/>
      <c r="W376" s="104"/>
      <c r="X376" s="104"/>
      <c r="Y376" s="104"/>
      <c r="Z376" s="104"/>
    </row>
    <row r="377" spans="1:26" ht="14.25" customHeight="1" x14ac:dyDescent="0.2">
      <c r="A377" s="111" t="s">
        <v>14</v>
      </c>
      <c r="B377" s="112">
        <v>111</v>
      </c>
      <c r="C377" s="113" t="str">
        <f>ETMRoutes!$A377 &amp; ETMRoutes!$B377</f>
        <v>PNJ111</v>
      </c>
      <c r="D377" s="114" t="e">
        <f t="array" aca="1" ref="D377" ca="1">INDEX(ETMRoutes!$C$2:$C$721, MATCH(1,(ETMRoutes!$O377=ETMRoutes!$K$2:$K$721)*1,0))</f>
        <v>#N/A</v>
      </c>
      <c r="E377" s="114" t="s">
        <v>2168</v>
      </c>
      <c r="F377" s="114" t="str">
        <f>VLOOKUP(ETMRoutes!$N377,Code2Loc,2,FALSE) &amp; "-" &amp; VLOOKUP(ETMRoutes!$M377,Code2Loc,2,FALSE)</f>
        <v>AMONA PNCHY-PANAJI</v>
      </c>
      <c r="G377" s="114" t="s">
        <v>95</v>
      </c>
      <c r="H377" s="114">
        <v>46</v>
      </c>
      <c r="I377" s="114" t="s">
        <v>12</v>
      </c>
      <c r="J377" s="115" t="s">
        <v>5063</v>
      </c>
      <c r="K377" s="115" t="s">
        <v>5064</v>
      </c>
      <c r="L377" s="110" t="s">
        <v>5065</v>
      </c>
      <c r="M377" s="110" t="s">
        <v>14</v>
      </c>
      <c r="N377" s="110" t="s">
        <v>2170</v>
      </c>
      <c r="O377" s="110" t="e">
        <f t="array" aca="1" ref="O377" ca="1">IFS(
ETMRoutes!$Q377&gt;ETMRoutes!$R377,ETMRoutes!$K377,ETMRoutes!$Q377&lt;ETMRoutes!$R377,ETMRoutes!$L377, TRUE, IF(ETMRoutes!$K377&lt;= ETMRoutes!$L377,ETMRoutes!$K377, ETMRoutes!$L377)
)</f>
        <v>#NAME?</v>
      </c>
      <c r="P377" s="112">
        <f>ETMRoutes!$B377</f>
        <v>111</v>
      </c>
      <c r="Q377" s="113">
        <f t="array" ref="Q377">SUMPRODUCT(  ( (ETMRoutes!$K$2:$K$721=ETMRoutes!$K377)+0 )*1 )</f>
        <v>1</v>
      </c>
      <c r="R377" s="114">
        <f t="array" ref="R377">SUMPRODUCT(  ( (ETMRoutes!$L$2:$L$721=ETMRoutes!$K377)+0 )*1 )</f>
        <v>0</v>
      </c>
      <c r="S377" s="114" t="e">
        <f t="array" aca="1" ref="S377" ca="1">AND(ETMRoutes!$K377=ETMRoutes!$O377, SUMPRODUCT( ( ($K$2:$K377=ETMRoutes!$K377)+0)*1) =1)</f>
        <v>#NAME?</v>
      </c>
      <c r="T377" s="110">
        <f>LEN(ETMRoutes!$K377)</f>
        <v>155</v>
      </c>
      <c r="U377" s="104"/>
      <c r="V377" s="104"/>
      <c r="W377" s="104"/>
      <c r="X377" s="104"/>
      <c r="Y377" s="104"/>
      <c r="Z377" s="104"/>
    </row>
    <row r="378" spans="1:26" ht="14.25" customHeight="1" x14ac:dyDescent="0.2">
      <c r="A378" s="111" t="s">
        <v>14</v>
      </c>
      <c r="B378" s="112">
        <v>112</v>
      </c>
      <c r="C378" s="113" t="str">
        <f>ETMRoutes!$A378 &amp; ETMRoutes!$B378</f>
        <v>PNJ112</v>
      </c>
      <c r="D378" s="114" t="e">
        <f t="array" aca="1" ref="D378" ca="1">INDEX(ETMRoutes!$C$2:$C$721, MATCH(1,(ETMRoutes!$O378=ETMRoutes!$K$2:$K$721)*1,0))</f>
        <v>#N/A</v>
      </c>
      <c r="E378" s="114" t="s">
        <v>324</v>
      </c>
      <c r="F378" s="114" t="str">
        <f>VLOOKUP(ETMRoutes!$N378,Code2Loc,2,FALSE) &amp; "-" &amp; VLOOKUP(ETMRoutes!$M378,Code2Loc,2,FALSE)</f>
        <v>BICHOLIM-PANAJI</v>
      </c>
      <c r="G378" s="114" t="s">
        <v>157</v>
      </c>
      <c r="H378" s="114">
        <v>36</v>
      </c>
      <c r="I378" s="114" t="s">
        <v>12</v>
      </c>
      <c r="J378" s="115" t="s">
        <v>5066</v>
      </c>
      <c r="K378" s="115" t="s">
        <v>5067</v>
      </c>
      <c r="L378" s="110" t="s">
        <v>5068</v>
      </c>
      <c r="M378" s="110" t="s">
        <v>14</v>
      </c>
      <c r="N378" s="110" t="s">
        <v>130</v>
      </c>
      <c r="O378" s="110" t="e">
        <f t="array" aca="1" ref="O378" ca="1">IFS(
ETMRoutes!$Q378&gt;ETMRoutes!$R378,ETMRoutes!$K378,ETMRoutes!$Q378&lt;ETMRoutes!$R378,ETMRoutes!$L378, TRUE, IF(ETMRoutes!$K378&lt;= ETMRoutes!$L378,ETMRoutes!$K378, ETMRoutes!$L378)
)</f>
        <v>#NAME?</v>
      </c>
      <c r="P378" s="112">
        <f>ETMRoutes!$B378</f>
        <v>112</v>
      </c>
      <c r="Q378" s="113">
        <f t="array" ref="Q378">SUMPRODUCT(  ( (ETMRoutes!$K$2:$K$721=ETMRoutes!$K378)+0 )*1 )</f>
        <v>2</v>
      </c>
      <c r="R378" s="114">
        <f t="array" ref="R378">SUMPRODUCT(  ( (ETMRoutes!$L$2:$L$721=ETMRoutes!$K378)+0 )*1 )</f>
        <v>0</v>
      </c>
      <c r="S378" s="114" t="e">
        <f t="array" aca="1" ref="S378" ca="1">AND(ETMRoutes!$K378=ETMRoutes!$O378, SUMPRODUCT( ( ($K$2:$K378=ETMRoutes!$K378)+0)*1) =1)</f>
        <v>#NAME?</v>
      </c>
      <c r="T378" s="110">
        <f>LEN(ETMRoutes!$K378)</f>
        <v>115</v>
      </c>
      <c r="U378" s="104"/>
      <c r="V378" s="104"/>
      <c r="W378" s="104"/>
      <c r="X378" s="104"/>
      <c r="Y378" s="104"/>
      <c r="Z378" s="104"/>
    </row>
    <row r="379" spans="1:26" ht="14.25" customHeight="1" x14ac:dyDescent="0.2">
      <c r="A379" s="111" t="s">
        <v>14</v>
      </c>
      <c r="B379" s="112">
        <v>113</v>
      </c>
      <c r="C379" s="113" t="str">
        <f>ETMRoutes!$A379 &amp; ETMRoutes!$B379</f>
        <v>PNJ113</v>
      </c>
      <c r="D379" s="114" t="e">
        <f t="array" aca="1" ref="D379" ca="1">INDEX(ETMRoutes!$C$2:$C$721, MATCH(1,(ETMRoutes!$O379=ETMRoutes!$K$2:$K$721)*1,0))</f>
        <v>#N/A</v>
      </c>
      <c r="E379" s="114" t="s">
        <v>2171</v>
      </c>
      <c r="F379" s="114" t="str">
        <f>VLOOKUP(ETMRoutes!$N379,Code2Loc,2,FALSE) &amp; "-" &amp; VLOOKUP(ETMRoutes!$M379,Code2Loc,2,FALSE)</f>
        <v>MARGAO-PANAJI MKT</v>
      </c>
      <c r="G379" s="114" t="s">
        <v>29</v>
      </c>
      <c r="H379" s="114">
        <v>33</v>
      </c>
      <c r="I379" s="114" t="s">
        <v>12</v>
      </c>
      <c r="J379" s="115" t="s">
        <v>5069</v>
      </c>
      <c r="K379" s="115" t="s">
        <v>5070</v>
      </c>
      <c r="L379" s="110" t="s">
        <v>5071</v>
      </c>
      <c r="M379" s="110" t="s">
        <v>298</v>
      </c>
      <c r="N379" s="110" t="s">
        <v>51</v>
      </c>
      <c r="O379" s="110" t="e">
        <f t="array" aca="1" ref="O379" ca="1">IFS(
ETMRoutes!$Q379&gt;ETMRoutes!$R379,ETMRoutes!$K379,ETMRoutes!$Q379&lt;ETMRoutes!$R379,ETMRoutes!$L379, TRUE, IF(ETMRoutes!$K379&lt;= ETMRoutes!$L379,ETMRoutes!$K379, ETMRoutes!$L379)
)</f>
        <v>#NAME?</v>
      </c>
      <c r="P379" s="112">
        <f>ETMRoutes!$B379</f>
        <v>113</v>
      </c>
      <c r="Q379" s="113">
        <f t="array" ref="Q379">SUMPRODUCT(  ( (ETMRoutes!$K$2:$K$721=ETMRoutes!$K379)+0 )*1 )</f>
        <v>1</v>
      </c>
      <c r="R379" s="114">
        <f t="array" ref="R379">SUMPRODUCT(  ( (ETMRoutes!$L$2:$L$721=ETMRoutes!$K379)+0 )*1 )</f>
        <v>0</v>
      </c>
      <c r="S379" s="114" t="e">
        <f t="array" aca="1" ref="S379" ca="1">AND(ETMRoutes!$K379=ETMRoutes!$O379, SUMPRODUCT( ( ($K$2:$K379=ETMRoutes!$K379)+0)*1) =1)</f>
        <v>#NAME?</v>
      </c>
      <c r="T379" s="110">
        <f>LEN(ETMRoutes!$K379)</f>
        <v>83</v>
      </c>
      <c r="U379" s="104"/>
      <c r="V379" s="104"/>
      <c r="W379" s="104"/>
      <c r="X379" s="104"/>
      <c r="Y379" s="104"/>
      <c r="Z379" s="104"/>
    </row>
    <row r="380" spans="1:26" ht="14.25" customHeight="1" x14ac:dyDescent="0.2">
      <c r="A380" s="111" t="s">
        <v>14</v>
      </c>
      <c r="B380" s="112">
        <v>114</v>
      </c>
      <c r="C380" s="113" t="str">
        <f>ETMRoutes!$A380 &amp; ETMRoutes!$B380</f>
        <v>PNJ114</v>
      </c>
      <c r="D380" s="114" t="e">
        <f t="array" aca="1" ref="D380" ca="1">INDEX(ETMRoutes!$C$2:$C$721, MATCH(1,(ETMRoutes!$O380=ETMRoutes!$K$2:$K$721)*1,0))</f>
        <v>#N/A</v>
      </c>
      <c r="E380" s="114" t="s">
        <v>2172</v>
      </c>
      <c r="F380" s="114" t="str">
        <f>VLOOKUP(ETMRoutes!$N380,Code2Loc,2,FALSE) &amp; "-" &amp; VLOOKUP(ETMRoutes!$M380,Code2Loc,2,FALSE)</f>
        <v>DODAMARG-PANAJI</v>
      </c>
      <c r="G380" s="114"/>
      <c r="H380" s="114">
        <v>66</v>
      </c>
      <c r="I380" s="114" t="s">
        <v>1189</v>
      </c>
      <c r="J380" s="115" t="s">
        <v>5072</v>
      </c>
      <c r="K380" s="115" t="s">
        <v>5073</v>
      </c>
      <c r="L380" s="110" t="s">
        <v>5074</v>
      </c>
      <c r="M380" s="110" t="s">
        <v>14</v>
      </c>
      <c r="N380" s="110" t="s">
        <v>489</v>
      </c>
      <c r="O380" s="110" t="e">
        <f t="array" aca="1" ref="O380" ca="1">IFS(
ETMRoutes!$Q380&gt;ETMRoutes!$R380,ETMRoutes!$K380,ETMRoutes!$Q380&lt;ETMRoutes!$R380,ETMRoutes!$L380, TRUE, IF(ETMRoutes!$K380&lt;= ETMRoutes!$L380,ETMRoutes!$K380, ETMRoutes!$L380)
)</f>
        <v>#NAME?</v>
      </c>
      <c r="P380" s="112">
        <f>ETMRoutes!$B380</f>
        <v>114</v>
      </c>
      <c r="Q380" s="113">
        <f t="array" ref="Q380">SUMPRODUCT(  ( (ETMRoutes!$K$2:$K$721=ETMRoutes!$K380)+0 )*1 )</f>
        <v>1</v>
      </c>
      <c r="R380" s="114">
        <f t="array" ref="R380">SUMPRODUCT(  ( (ETMRoutes!$L$2:$L$721=ETMRoutes!$K380)+0 )*1 )</f>
        <v>0</v>
      </c>
      <c r="S380" s="114" t="e">
        <f t="array" aca="1" ref="S380" ca="1">AND(ETMRoutes!$K380=ETMRoutes!$O380, SUMPRODUCT( ( ($K$2:$K380=ETMRoutes!$K380)+0)*1) =1)</f>
        <v>#NAME?</v>
      </c>
      <c r="T380" s="110">
        <f>LEN(ETMRoutes!$K380)</f>
        <v>167</v>
      </c>
      <c r="U380" s="104"/>
      <c r="V380" s="104"/>
      <c r="W380" s="104"/>
      <c r="X380" s="104"/>
      <c r="Y380" s="104"/>
      <c r="Z380" s="104"/>
    </row>
    <row r="381" spans="1:26" ht="14.25" customHeight="1" x14ac:dyDescent="0.2">
      <c r="A381" s="111" t="s">
        <v>14</v>
      </c>
      <c r="B381" s="112">
        <v>115</v>
      </c>
      <c r="C381" s="113" t="str">
        <f>ETMRoutes!$A381 &amp; ETMRoutes!$B381</f>
        <v>PNJ115</v>
      </c>
      <c r="D381" s="114" t="e">
        <f t="array" aca="1" ref="D381" ca="1">INDEX(ETMRoutes!$C$2:$C$721, MATCH(1,(ETMRoutes!$O381=ETMRoutes!$K$2:$K$721)*1,0))</f>
        <v>#N/A</v>
      </c>
      <c r="E381" s="114" t="s">
        <v>2185</v>
      </c>
      <c r="F381" s="114" t="str">
        <f>VLOOKUP(ETMRoutes!$N381,Code2Loc,2,FALSE) &amp; "-" &amp; VLOOKUP(ETMRoutes!$M381,Code2Loc,2,FALSE)</f>
        <v>TEREKHOL-PANAJI</v>
      </c>
      <c r="G381" s="114" t="s">
        <v>2192</v>
      </c>
      <c r="H381" s="114">
        <v>56</v>
      </c>
      <c r="I381" s="114" t="s">
        <v>1189</v>
      </c>
      <c r="J381" s="115" t="s">
        <v>5075</v>
      </c>
      <c r="K381" s="115" t="s">
        <v>5076</v>
      </c>
      <c r="L381" s="110" t="s">
        <v>5077</v>
      </c>
      <c r="M381" s="110" t="s">
        <v>14</v>
      </c>
      <c r="N381" s="110" t="s">
        <v>1198</v>
      </c>
      <c r="O381" s="110" t="e">
        <f t="array" aca="1" ref="O381" ca="1">IFS(
ETMRoutes!$Q381&gt;ETMRoutes!$R381,ETMRoutes!$K381,ETMRoutes!$Q381&lt;ETMRoutes!$R381,ETMRoutes!$L381, TRUE, IF(ETMRoutes!$K381&lt;= ETMRoutes!$L381,ETMRoutes!$K381, ETMRoutes!$L381)
)</f>
        <v>#NAME?</v>
      </c>
      <c r="P381" s="112">
        <f>ETMRoutes!$B381</f>
        <v>115</v>
      </c>
      <c r="Q381" s="113">
        <f t="array" ref="Q381">SUMPRODUCT(  ( (ETMRoutes!$K$2:$K$721=ETMRoutes!$K381)+0 )*1 )</f>
        <v>1</v>
      </c>
      <c r="R381" s="114">
        <f t="array" ref="R381">SUMPRODUCT(  ( (ETMRoutes!$L$2:$L$721=ETMRoutes!$K381)+0 )*1 )</f>
        <v>0</v>
      </c>
      <c r="S381" s="114" t="e">
        <f t="array" aca="1" ref="S381" ca="1">AND(ETMRoutes!$K381=ETMRoutes!$O381, SUMPRODUCT( ( ($K$2:$K381=ETMRoutes!$K381)+0)*1) =1)</f>
        <v>#NAME?</v>
      </c>
      <c r="T381" s="110">
        <f>LEN(ETMRoutes!$K381)</f>
        <v>151</v>
      </c>
      <c r="U381" s="104"/>
      <c r="V381" s="104"/>
      <c r="W381" s="104"/>
      <c r="X381" s="104"/>
      <c r="Y381" s="104"/>
      <c r="Z381" s="104"/>
    </row>
    <row r="382" spans="1:26" ht="14.25" customHeight="1" x14ac:dyDescent="0.2">
      <c r="A382" s="111" t="s">
        <v>14</v>
      </c>
      <c r="B382" s="112">
        <v>116</v>
      </c>
      <c r="C382" s="113" t="str">
        <f>ETMRoutes!$A382 &amp; ETMRoutes!$B382</f>
        <v>PNJ116</v>
      </c>
      <c r="D382" s="114" t="e">
        <f t="array" aca="1" ref="D382" ca="1">INDEX(ETMRoutes!$C$2:$C$721, MATCH(1,(ETMRoutes!$O382=ETMRoutes!$K$2:$K$721)*1,0))</f>
        <v>#N/A</v>
      </c>
      <c r="E382" s="114" t="s">
        <v>2197</v>
      </c>
      <c r="F382" s="114" t="str">
        <f>VLOOKUP(ETMRoutes!$N382,Code2Loc,2,FALSE) &amp; "-" &amp; VLOOKUP(ETMRoutes!$M382,Code2Loc,2,FALSE)</f>
        <v>VENGURLA-PANAJI</v>
      </c>
      <c r="G382" s="114" t="s">
        <v>2192</v>
      </c>
      <c r="H382" s="114">
        <v>63</v>
      </c>
      <c r="I382" s="114" t="s">
        <v>1463</v>
      </c>
      <c r="J382" s="115" t="s">
        <v>5078</v>
      </c>
      <c r="K382" s="115" t="s">
        <v>5079</v>
      </c>
      <c r="L382" s="110" t="s">
        <v>5080</v>
      </c>
      <c r="M382" s="110" t="s">
        <v>14</v>
      </c>
      <c r="N382" s="110" t="s">
        <v>2209</v>
      </c>
      <c r="O382" s="110" t="e">
        <f t="array" aca="1" ref="O382" ca="1">IFS(
ETMRoutes!$Q382&gt;ETMRoutes!$R382,ETMRoutes!$K382,ETMRoutes!$Q382&lt;ETMRoutes!$R382,ETMRoutes!$L382, TRUE, IF(ETMRoutes!$K382&lt;= ETMRoutes!$L382,ETMRoutes!$K382, ETMRoutes!$L382)
)</f>
        <v>#NAME?</v>
      </c>
      <c r="P382" s="112">
        <f>ETMRoutes!$B382</f>
        <v>116</v>
      </c>
      <c r="Q382" s="113">
        <f t="array" ref="Q382">SUMPRODUCT(  ( (ETMRoutes!$K$2:$K$721=ETMRoutes!$K382)+0 )*1 )</f>
        <v>1</v>
      </c>
      <c r="R382" s="114">
        <f t="array" ref="R382">SUMPRODUCT(  ( (ETMRoutes!$L$2:$L$721=ETMRoutes!$K382)+0 )*1 )</f>
        <v>0</v>
      </c>
      <c r="S382" s="114" t="e">
        <f t="array" aca="1" ref="S382" ca="1">AND(ETMRoutes!$K382=ETMRoutes!$O382, SUMPRODUCT( ( ($K$2:$K382=ETMRoutes!$K382)+0)*1) =1)</f>
        <v>#NAME?</v>
      </c>
      <c r="T382" s="110">
        <f>LEN(ETMRoutes!$K382)</f>
        <v>163</v>
      </c>
      <c r="U382" s="104"/>
      <c r="V382" s="104"/>
      <c r="W382" s="104"/>
      <c r="X382" s="104"/>
      <c r="Y382" s="104"/>
      <c r="Z382" s="104"/>
    </row>
    <row r="383" spans="1:26" ht="14.25" customHeight="1" x14ac:dyDescent="0.2">
      <c r="A383" s="111" t="s">
        <v>14</v>
      </c>
      <c r="B383" s="112">
        <v>117</v>
      </c>
      <c r="C383" s="113" t="str">
        <f>ETMRoutes!$A383 &amp; ETMRoutes!$B383</f>
        <v>PNJ117</v>
      </c>
      <c r="D383" s="114" t="e">
        <f t="array" aca="1" ref="D383" ca="1">INDEX(ETMRoutes!$C$2:$C$721, MATCH(1,(ETMRoutes!$O383=ETMRoutes!$K$2:$K$721)*1,0))</f>
        <v>#N/A</v>
      </c>
      <c r="E383" s="114" t="s">
        <v>2210</v>
      </c>
      <c r="F383" s="114" t="str">
        <f>VLOOKUP(ETMRoutes!$N383,Code2Loc,2,FALSE) &amp; "-" &amp; VLOOKUP(ETMRoutes!$M383,Code2Loc,2,FALSE)</f>
        <v>MALVAN-PANAJI</v>
      </c>
      <c r="G383" s="114"/>
      <c r="H383" s="114">
        <v>137</v>
      </c>
      <c r="I383" s="114" t="s">
        <v>1189</v>
      </c>
      <c r="J383" s="115" t="s">
        <v>5081</v>
      </c>
      <c r="K383" s="115" t="s">
        <v>5082</v>
      </c>
      <c r="L383" s="110" t="s">
        <v>5083</v>
      </c>
      <c r="M383" s="110" t="s">
        <v>14</v>
      </c>
      <c r="N383" s="110" t="s">
        <v>2256</v>
      </c>
      <c r="O383" s="110" t="e">
        <f t="array" aca="1" ref="O383" ca="1">IFS(
ETMRoutes!$Q383&gt;ETMRoutes!$R383,ETMRoutes!$K383,ETMRoutes!$Q383&lt;ETMRoutes!$R383,ETMRoutes!$L383, TRUE, IF(ETMRoutes!$K383&lt;= ETMRoutes!$L383,ETMRoutes!$K383, ETMRoutes!$L383)
)</f>
        <v>#NAME?</v>
      </c>
      <c r="P383" s="112">
        <f>ETMRoutes!$B383</f>
        <v>117</v>
      </c>
      <c r="Q383" s="113">
        <f t="array" ref="Q383">SUMPRODUCT(  ( (ETMRoutes!$K$2:$K$721=ETMRoutes!$K383)+0 )*1 )</f>
        <v>1</v>
      </c>
      <c r="R383" s="114">
        <f t="array" ref="R383">SUMPRODUCT(  ( (ETMRoutes!$L$2:$L$721=ETMRoutes!$K383)+0 )*1 )</f>
        <v>0</v>
      </c>
      <c r="S383" s="114" t="e">
        <f t="array" aca="1" ref="S383" ca="1">AND(ETMRoutes!$K383=ETMRoutes!$O383, SUMPRODUCT( ( ($K$2:$K383=ETMRoutes!$K383)+0)*1) =1)</f>
        <v>#NAME?</v>
      </c>
      <c r="T383" s="110">
        <f>LEN(ETMRoutes!$K383)</f>
        <v>187</v>
      </c>
      <c r="U383" s="104"/>
      <c r="V383" s="104"/>
      <c r="W383" s="104"/>
      <c r="X383" s="104"/>
      <c r="Y383" s="104"/>
      <c r="Z383" s="104"/>
    </row>
    <row r="384" spans="1:26" ht="14.25" customHeight="1" x14ac:dyDescent="0.2">
      <c r="A384" s="111" t="s">
        <v>14</v>
      </c>
      <c r="B384" s="112">
        <v>118</v>
      </c>
      <c r="C384" s="113" t="str">
        <f>ETMRoutes!$A384 &amp; ETMRoutes!$B384</f>
        <v>PNJ118</v>
      </c>
      <c r="D384" s="114" t="e">
        <f t="array" aca="1" ref="D384" ca="1">INDEX(ETMRoutes!$C$2:$C$721, MATCH(1,(ETMRoutes!$O384=ETMRoutes!$K$2:$K$721)*1,0))</f>
        <v>#N/A</v>
      </c>
      <c r="E384" s="114" t="s">
        <v>1212</v>
      </c>
      <c r="F384" s="114" t="str">
        <f>VLOOKUP(ETMRoutes!$N384,Code2Loc,2,FALSE) &amp; "-" &amp; VLOOKUP(ETMRoutes!$M384,Code2Loc,2,FALSE)</f>
        <v>SAWANTWADI-PANAJI</v>
      </c>
      <c r="G384" s="114" t="s">
        <v>1206</v>
      </c>
      <c r="H384" s="114">
        <v>59</v>
      </c>
      <c r="I384" s="114" t="s">
        <v>1463</v>
      </c>
      <c r="J384" s="115" t="s">
        <v>5084</v>
      </c>
      <c r="K384" s="115" t="s">
        <v>5085</v>
      </c>
      <c r="L384" s="110" t="s">
        <v>5086</v>
      </c>
      <c r="M384" s="110" t="s">
        <v>14</v>
      </c>
      <c r="N384" s="110" t="s">
        <v>1220</v>
      </c>
      <c r="O384" s="110" t="e">
        <f t="array" aca="1" ref="O384" ca="1">IFS(
ETMRoutes!$Q384&gt;ETMRoutes!$R384,ETMRoutes!$K384,ETMRoutes!$Q384&lt;ETMRoutes!$R384,ETMRoutes!$L384, TRUE, IF(ETMRoutes!$K384&lt;= ETMRoutes!$L384,ETMRoutes!$K384, ETMRoutes!$L384)
)</f>
        <v>#NAME?</v>
      </c>
      <c r="P384" s="112">
        <f>ETMRoutes!$B384</f>
        <v>118</v>
      </c>
      <c r="Q384" s="113">
        <f t="array" ref="Q384">SUMPRODUCT(  ( (ETMRoutes!$K$2:$K$721=ETMRoutes!$K384)+0 )*1 )</f>
        <v>2</v>
      </c>
      <c r="R384" s="114">
        <f t="array" ref="R384">SUMPRODUCT(  ( (ETMRoutes!$L$2:$L$721=ETMRoutes!$K384)+0 )*1 )</f>
        <v>0</v>
      </c>
      <c r="S384" s="114" t="e">
        <f t="array" aca="1" ref="S384" ca="1">AND(ETMRoutes!$K384=ETMRoutes!$O384, SUMPRODUCT( ( ($K$2:$K384=ETMRoutes!$K384)+0)*1) =1)</f>
        <v>#NAME?</v>
      </c>
      <c r="T384" s="110">
        <f>LEN(ETMRoutes!$K384)</f>
        <v>159</v>
      </c>
      <c r="U384" s="104"/>
      <c r="V384" s="104"/>
      <c r="W384" s="104"/>
      <c r="X384" s="104"/>
      <c r="Y384" s="104"/>
      <c r="Z384" s="104"/>
    </row>
    <row r="385" spans="1:26" ht="14.25" customHeight="1" x14ac:dyDescent="0.2">
      <c r="A385" s="111" t="s">
        <v>14</v>
      </c>
      <c r="B385" s="112">
        <v>119</v>
      </c>
      <c r="C385" s="113" t="str">
        <f>ETMRoutes!$A385 &amp; ETMRoutes!$B385</f>
        <v>PNJ119</v>
      </c>
      <c r="D385" s="114" t="e">
        <f t="array" aca="1" ref="D385" ca="1">INDEX(ETMRoutes!$C$2:$C$721, MATCH(1,(ETMRoutes!$O385=ETMRoutes!$K$2:$K$721)*1,0))</f>
        <v>#N/A</v>
      </c>
      <c r="E385" s="114" t="s">
        <v>2257</v>
      </c>
      <c r="F385" s="114" t="str">
        <f>VLOOKUP(ETMRoutes!$N385,Code2Loc,2,FALSE) &amp; "-" &amp; VLOOKUP(ETMRoutes!$M385,Code2Loc,2,FALSE)</f>
        <v>MORLE-PANAJI</v>
      </c>
      <c r="G385" s="114" t="s">
        <v>488</v>
      </c>
      <c r="H385" s="114">
        <v>58</v>
      </c>
      <c r="I385" s="114" t="s">
        <v>1189</v>
      </c>
      <c r="J385" s="115" t="s">
        <v>5087</v>
      </c>
      <c r="K385" s="115" t="s">
        <v>5088</v>
      </c>
      <c r="L385" s="110" t="s">
        <v>5089</v>
      </c>
      <c r="M385" s="110" t="s">
        <v>14</v>
      </c>
      <c r="N385" s="110" t="s">
        <v>1337</v>
      </c>
      <c r="O385" s="110" t="e">
        <f t="array" aca="1" ref="O385" ca="1">IFS(
ETMRoutes!$Q385&gt;ETMRoutes!$R385,ETMRoutes!$K385,ETMRoutes!$Q385&lt;ETMRoutes!$R385,ETMRoutes!$L385, TRUE, IF(ETMRoutes!$K385&lt;= ETMRoutes!$L385,ETMRoutes!$K385, ETMRoutes!$L385)
)</f>
        <v>#NAME?</v>
      </c>
      <c r="P385" s="112">
        <f>ETMRoutes!$B385</f>
        <v>119</v>
      </c>
      <c r="Q385" s="113">
        <f t="array" ref="Q385">SUMPRODUCT(  ( (ETMRoutes!$K$2:$K$721=ETMRoutes!$K385)+0 )*1 )</f>
        <v>1</v>
      </c>
      <c r="R385" s="114">
        <f t="array" ref="R385">SUMPRODUCT(  ( (ETMRoutes!$L$2:$L$721=ETMRoutes!$K385)+0 )*1 )</f>
        <v>0</v>
      </c>
      <c r="S385" s="114" t="e">
        <f t="array" aca="1" ref="S385" ca="1">AND(ETMRoutes!$K385=ETMRoutes!$O385, SUMPRODUCT( ( ($K$2:$K385=ETMRoutes!$K385)+0)*1) =1)</f>
        <v>#NAME?</v>
      </c>
      <c r="T385" s="110">
        <f>LEN(ETMRoutes!$K385)</f>
        <v>155</v>
      </c>
      <c r="U385" s="104"/>
      <c r="V385" s="104"/>
      <c r="W385" s="104"/>
      <c r="X385" s="104"/>
      <c r="Y385" s="104"/>
      <c r="Z385" s="104"/>
    </row>
    <row r="386" spans="1:26" ht="14.25" customHeight="1" x14ac:dyDescent="0.2">
      <c r="A386" s="111" t="s">
        <v>14</v>
      </c>
      <c r="B386" s="112">
        <v>120</v>
      </c>
      <c r="C386" s="113" t="str">
        <f>ETMRoutes!$A386 &amp; ETMRoutes!$B386</f>
        <v>PNJ120</v>
      </c>
      <c r="D386" s="114" t="e">
        <f t="array" aca="1" ref="D386" ca="1">INDEX(ETMRoutes!$C$2:$C$721, MATCH(1,(ETMRoutes!$O386=ETMRoutes!$K$2:$K$721)*1,0))</f>
        <v>#N/A</v>
      </c>
      <c r="E386" s="114" t="s">
        <v>1378</v>
      </c>
      <c r="F386" s="114" t="str">
        <f>VLOOKUP(ETMRoutes!$N386,Code2Loc,2,FALSE) &amp; "-" &amp; VLOOKUP(ETMRoutes!$M386,Code2Loc,2,FALSE)</f>
        <v>BELGAVI CBT-PANAJI</v>
      </c>
      <c r="G386" s="114" t="s">
        <v>1219</v>
      </c>
      <c r="H386" s="114">
        <v>160</v>
      </c>
      <c r="I386" s="114" t="s">
        <v>1463</v>
      </c>
      <c r="J386" s="115" t="s">
        <v>5090</v>
      </c>
      <c r="K386" s="115" t="s">
        <v>5091</v>
      </c>
      <c r="L386" s="110" t="s">
        <v>5092</v>
      </c>
      <c r="M386" s="110" t="s">
        <v>14</v>
      </c>
      <c r="N386" s="110" t="s">
        <v>1365</v>
      </c>
      <c r="O386" s="110" t="e">
        <f t="array" aca="1" ref="O386" ca="1">IFS(
ETMRoutes!$Q386&gt;ETMRoutes!$R386,ETMRoutes!$K386,ETMRoutes!$Q386&lt;ETMRoutes!$R386,ETMRoutes!$L386, TRUE, IF(ETMRoutes!$K386&lt;= ETMRoutes!$L386,ETMRoutes!$K386, ETMRoutes!$L386)
)</f>
        <v>#NAME?</v>
      </c>
      <c r="P386" s="112">
        <f>ETMRoutes!$B386</f>
        <v>120</v>
      </c>
      <c r="Q386" s="113">
        <f t="array" ref="Q386">SUMPRODUCT(  ( (ETMRoutes!$K$2:$K$721=ETMRoutes!$K386)+0 )*1 )</f>
        <v>1</v>
      </c>
      <c r="R386" s="114">
        <f t="array" ref="R386">SUMPRODUCT(  ( (ETMRoutes!$L$2:$L$721=ETMRoutes!$K386)+0 )*1 )</f>
        <v>0</v>
      </c>
      <c r="S386" s="114" t="e">
        <f t="array" aca="1" ref="S386" ca="1">AND(ETMRoutes!$K386=ETMRoutes!$O386, SUMPRODUCT( ( ($K$2:$K386=ETMRoutes!$K386)+0)*1) =1)</f>
        <v>#NAME?</v>
      </c>
      <c r="T386" s="110">
        <f>LEN(ETMRoutes!$K386)</f>
        <v>119</v>
      </c>
      <c r="U386" s="104"/>
      <c r="V386" s="104"/>
      <c r="W386" s="104"/>
      <c r="X386" s="104"/>
      <c r="Y386" s="104"/>
      <c r="Z386" s="104"/>
    </row>
    <row r="387" spans="1:26" ht="14.25" customHeight="1" x14ac:dyDescent="0.2">
      <c r="A387" s="111" t="s">
        <v>14</v>
      </c>
      <c r="B387" s="112">
        <v>121</v>
      </c>
      <c r="C387" s="113" t="str">
        <f>ETMRoutes!$A387 &amp; ETMRoutes!$B387</f>
        <v>PNJ121</v>
      </c>
      <c r="D387" s="114" t="e">
        <f t="array" aca="1" ref="D387" ca="1">INDEX(ETMRoutes!$C$2:$C$721, MATCH(1,(ETMRoutes!$O387=ETMRoutes!$K$2:$K$721)*1,0))</f>
        <v>#N/A</v>
      </c>
      <c r="E387" s="114" t="s">
        <v>1378</v>
      </c>
      <c r="F387" s="114" t="str">
        <f>VLOOKUP(ETMRoutes!$N387,Code2Loc,2,FALSE) &amp; "-" &amp; VLOOKUP(ETMRoutes!$M387,Code2Loc,2,FALSE)</f>
        <v>BELGAVI CBT-PANAJI</v>
      </c>
      <c r="G387" s="114" t="s">
        <v>450</v>
      </c>
      <c r="H387" s="114">
        <v>126</v>
      </c>
      <c r="I387" s="114" t="s">
        <v>1189</v>
      </c>
      <c r="J387" s="115" t="s">
        <v>5093</v>
      </c>
      <c r="K387" s="115" t="s">
        <v>5094</v>
      </c>
      <c r="L387" s="110" t="s">
        <v>5095</v>
      </c>
      <c r="M387" s="110" t="s">
        <v>14</v>
      </c>
      <c r="N387" s="110" t="s">
        <v>1365</v>
      </c>
      <c r="O387" s="110" t="e">
        <f t="array" aca="1" ref="O387" ca="1">IFS(
ETMRoutes!$Q387&gt;ETMRoutes!$R387,ETMRoutes!$K387,ETMRoutes!$Q387&lt;ETMRoutes!$R387,ETMRoutes!$L387, TRUE, IF(ETMRoutes!$K387&lt;= ETMRoutes!$L387,ETMRoutes!$K387, ETMRoutes!$L387)
)</f>
        <v>#NAME?</v>
      </c>
      <c r="P387" s="112">
        <f>ETMRoutes!$B387</f>
        <v>121</v>
      </c>
      <c r="Q387" s="113">
        <f t="array" ref="Q387">SUMPRODUCT(  ( (ETMRoutes!$K$2:$K$721=ETMRoutes!$K387)+0 )*1 )</f>
        <v>3</v>
      </c>
      <c r="R387" s="114">
        <f t="array" ref="R387">SUMPRODUCT(  ( (ETMRoutes!$L$2:$L$721=ETMRoutes!$K387)+0 )*1 )</f>
        <v>0</v>
      </c>
      <c r="S387" s="114" t="e">
        <f t="array" aca="1" ref="S387" ca="1">AND(ETMRoutes!$K387=ETMRoutes!$O387, SUMPRODUCT( ( ($K$2:$K387=ETMRoutes!$K387)+0)*1) =1)</f>
        <v>#NAME?</v>
      </c>
      <c r="T387" s="110">
        <f>LEN(ETMRoutes!$K387)</f>
        <v>107</v>
      </c>
      <c r="U387" s="104"/>
      <c r="V387" s="104"/>
      <c r="W387" s="104"/>
      <c r="X387" s="104"/>
      <c r="Y387" s="104"/>
      <c r="Z387" s="104"/>
    </row>
    <row r="388" spans="1:26" ht="14.25" customHeight="1" x14ac:dyDescent="0.2">
      <c r="A388" s="111" t="s">
        <v>14</v>
      </c>
      <c r="B388" s="112">
        <v>123</v>
      </c>
      <c r="C388" s="113" t="str">
        <f>ETMRoutes!$A388 &amp; ETMRoutes!$B388</f>
        <v>PNJ123</v>
      </c>
      <c r="D388" s="114" t="e">
        <f t="array" aca="1" ref="D388" ca="1">INDEX(ETMRoutes!$C$2:$C$721, MATCH(1,(ETMRoutes!$O388=ETMRoutes!$K$2:$K$721)*1,0))</f>
        <v>#N/A</v>
      </c>
      <c r="E388" s="114" t="s">
        <v>2280</v>
      </c>
      <c r="F388" s="114" t="str">
        <f>VLOOKUP(ETMRoutes!$N388,Code2Loc,2,FALSE) &amp; "-" &amp; VLOOKUP(ETMRoutes!$M388,Code2Loc,2,FALSE)</f>
        <v>BADAMI-PANAJI</v>
      </c>
      <c r="G388" s="114" t="s">
        <v>450</v>
      </c>
      <c r="H388" s="114">
        <v>313</v>
      </c>
      <c r="I388" s="114" t="s">
        <v>1189</v>
      </c>
      <c r="J388" s="115" t="s">
        <v>5096</v>
      </c>
      <c r="K388" s="115" t="s">
        <v>5097</v>
      </c>
      <c r="L388" s="110" t="s">
        <v>5098</v>
      </c>
      <c r="M388" s="110" t="s">
        <v>14</v>
      </c>
      <c r="N388" s="110" t="s">
        <v>2296</v>
      </c>
      <c r="O388" s="110" t="e">
        <f t="array" aca="1" ref="O388" ca="1">IFS(
ETMRoutes!$Q388&gt;ETMRoutes!$R388,ETMRoutes!$K388,ETMRoutes!$Q388&lt;ETMRoutes!$R388,ETMRoutes!$L388, TRUE, IF(ETMRoutes!$K388&lt;= ETMRoutes!$L388,ETMRoutes!$K388, ETMRoutes!$L388)
)</f>
        <v>#NAME?</v>
      </c>
      <c r="P388" s="112">
        <f>ETMRoutes!$B388</f>
        <v>123</v>
      </c>
      <c r="Q388" s="113">
        <f t="array" ref="Q388">SUMPRODUCT(  ( (ETMRoutes!$K$2:$K$721=ETMRoutes!$K388)+0 )*1 )</f>
        <v>1</v>
      </c>
      <c r="R388" s="114">
        <f t="array" ref="R388">SUMPRODUCT(  ( (ETMRoutes!$L$2:$L$721=ETMRoutes!$K388)+0 )*1 )</f>
        <v>0</v>
      </c>
      <c r="S388" s="114" t="e">
        <f t="array" aca="1" ref="S388" ca="1">AND(ETMRoutes!$K388=ETMRoutes!$O388, SUMPRODUCT( ( ($K$2:$K388=ETMRoutes!$K388)+0)*1) =1)</f>
        <v>#NAME?</v>
      </c>
      <c r="T388" s="110">
        <f>LEN(ETMRoutes!$K388)</f>
        <v>155</v>
      </c>
      <c r="U388" s="104"/>
      <c r="V388" s="104"/>
      <c r="W388" s="104"/>
      <c r="X388" s="104"/>
      <c r="Y388" s="104"/>
      <c r="Z388" s="104"/>
    </row>
    <row r="389" spans="1:26" ht="14.25" customHeight="1" x14ac:dyDescent="0.2">
      <c r="A389" s="111" t="s">
        <v>14</v>
      </c>
      <c r="B389" s="112">
        <v>124</v>
      </c>
      <c r="C389" s="113" t="str">
        <f>ETMRoutes!$A389 &amp; ETMRoutes!$B389</f>
        <v>PNJ124</v>
      </c>
      <c r="D389" s="114" t="e">
        <f t="array" aca="1" ref="D389" ca="1">INDEX(ETMRoutes!$C$2:$C$721, MATCH(1,(ETMRoutes!$O389=ETMRoutes!$K$2:$K$721)*1,0))</f>
        <v>#N/A</v>
      </c>
      <c r="E389" s="114" t="s">
        <v>2280</v>
      </c>
      <c r="F389" s="114" t="str">
        <f>VLOOKUP(ETMRoutes!$N389,Code2Loc,2,FALSE) &amp; "-" &amp; VLOOKUP(ETMRoutes!$M389,Code2Loc,2,FALSE)</f>
        <v>BADAMI-PANAJI</v>
      </c>
      <c r="G389" s="114" t="s">
        <v>1387</v>
      </c>
      <c r="H389" s="114">
        <v>341</v>
      </c>
      <c r="I389" s="114" t="s">
        <v>1189</v>
      </c>
      <c r="J389" s="115" t="s">
        <v>5099</v>
      </c>
      <c r="K389" s="115" t="s">
        <v>5100</v>
      </c>
      <c r="L389" s="110" t="s">
        <v>5101</v>
      </c>
      <c r="M389" s="110" t="s">
        <v>14</v>
      </c>
      <c r="N389" s="110" t="s">
        <v>2296</v>
      </c>
      <c r="O389" s="110" t="e">
        <f t="array" aca="1" ref="O389" ca="1">IFS(
ETMRoutes!$Q389&gt;ETMRoutes!$R389,ETMRoutes!$K389,ETMRoutes!$Q389&lt;ETMRoutes!$R389,ETMRoutes!$L389, TRUE, IF(ETMRoutes!$K389&lt;= ETMRoutes!$L389,ETMRoutes!$K389, ETMRoutes!$L389)
)</f>
        <v>#NAME?</v>
      </c>
      <c r="P389" s="112">
        <f>ETMRoutes!$B389</f>
        <v>124</v>
      </c>
      <c r="Q389" s="113">
        <f t="array" ref="Q389">SUMPRODUCT(  ( (ETMRoutes!$K$2:$K$721=ETMRoutes!$K389)+0 )*1 )</f>
        <v>1</v>
      </c>
      <c r="R389" s="114">
        <f t="array" ref="R389">SUMPRODUCT(  ( (ETMRoutes!$L$2:$L$721=ETMRoutes!$K389)+0 )*1 )</f>
        <v>0</v>
      </c>
      <c r="S389" s="114" t="e">
        <f t="array" aca="1" ref="S389" ca="1">AND(ETMRoutes!$K389=ETMRoutes!$O389, SUMPRODUCT( ( ($K$2:$K389=ETMRoutes!$K389)+0)*1) =1)</f>
        <v>#NAME?</v>
      </c>
      <c r="T389" s="110">
        <f>LEN(ETMRoutes!$K389)</f>
        <v>123</v>
      </c>
      <c r="U389" s="104"/>
      <c r="V389" s="104"/>
      <c r="W389" s="104"/>
      <c r="X389" s="104"/>
      <c r="Y389" s="104"/>
      <c r="Z389" s="104"/>
    </row>
    <row r="390" spans="1:26" ht="14.25" customHeight="1" x14ac:dyDescent="0.2">
      <c r="A390" s="111" t="s">
        <v>14</v>
      </c>
      <c r="B390" s="112">
        <v>125</v>
      </c>
      <c r="C390" s="113" t="str">
        <f>ETMRoutes!$A390 &amp; ETMRoutes!$B390</f>
        <v>PNJ125</v>
      </c>
      <c r="D390" s="114" t="e">
        <f t="array" aca="1" ref="D390" ca="1">INDEX(ETMRoutes!$C$2:$C$721, MATCH(1,(ETMRoutes!$O390=ETMRoutes!$K$2:$K$721)*1,0))</f>
        <v>#N/A</v>
      </c>
      <c r="E390" s="114" t="s">
        <v>1378</v>
      </c>
      <c r="F390" s="114" t="str">
        <f>VLOOKUP(ETMRoutes!$N390,Code2Loc,2,FALSE) &amp; "-" &amp; VLOOKUP(ETMRoutes!$M390,Code2Loc,2,FALSE)</f>
        <v>BELGAVI CBT-PANAJI</v>
      </c>
      <c r="G390" s="114" t="s">
        <v>1387</v>
      </c>
      <c r="H390" s="114">
        <v>155</v>
      </c>
      <c r="I390" s="114" t="s">
        <v>1189</v>
      </c>
      <c r="J390" s="115" t="s">
        <v>5102</v>
      </c>
      <c r="K390" s="115" t="s">
        <v>5103</v>
      </c>
      <c r="L390" s="110" t="s">
        <v>5104</v>
      </c>
      <c r="M390" s="110" t="s">
        <v>14</v>
      </c>
      <c r="N390" s="110" t="s">
        <v>1365</v>
      </c>
      <c r="O390" s="110" t="e">
        <f t="array" aca="1" ref="O390" ca="1">IFS(
ETMRoutes!$Q390&gt;ETMRoutes!$R390,ETMRoutes!$K390,ETMRoutes!$Q390&lt;ETMRoutes!$R390,ETMRoutes!$L390, TRUE, IF(ETMRoutes!$K390&lt;= ETMRoutes!$L390,ETMRoutes!$K390, ETMRoutes!$L390)
)</f>
        <v>#NAME?</v>
      </c>
      <c r="P390" s="112">
        <f>ETMRoutes!$B390</f>
        <v>125</v>
      </c>
      <c r="Q390" s="113">
        <f t="array" ref="Q390">SUMPRODUCT(  ( (ETMRoutes!$K$2:$K$721=ETMRoutes!$K390)+0 )*1 )</f>
        <v>2</v>
      </c>
      <c r="R390" s="114">
        <f t="array" ref="R390">SUMPRODUCT(  ( (ETMRoutes!$L$2:$L$721=ETMRoutes!$K390)+0 )*1 )</f>
        <v>0</v>
      </c>
      <c r="S390" s="114" t="e">
        <f t="array" aca="1" ref="S390" ca="1">AND(ETMRoutes!$K390=ETMRoutes!$O390, SUMPRODUCT( ( ($K$2:$K390=ETMRoutes!$K390)+0)*1) =1)</f>
        <v>#NAME?</v>
      </c>
      <c r="T390" s="110">
        <f>LEN(ETMRoutes!$K390)</f>
        <v>75</v>
      </c>
      <c r="U390" s="104"/>
      <c r="V390" s="104"/>
      <c r="W390" s="104"/>
      <c r="X390" s="104"/>
      <c r="Y390" s="104"/>
      <c r="Z390" s="104"/>
    </row>
    <row r="391" spans="1:26" ht="14.25" customHeight="1" x14ac:dyDescent="0.2">
      <c r="A391" s="111" t="s">
        <v>14</v>
      </c>
      <c r="B391" s="112">
        <v>126</v>
      </c>
      <c r="C391" s="113" t="str">
        <f>ETMRoutes!$A391 &amp; ETMRoutes!$B391</f>
        <v>PNJ126</v>
      </c>
      <c r="D391" s="114" t="e">
        <f t="array" aca="1" ref="D391" ca="1">INDEX(ETMRoutes!$C$2:$C$721, MATCH(1,(ETMRoutes!$O391=ETMRoutes!$K$2:$K$721)*1,0))</f>
        <v>#N/A</v>
      </c>
      <c r="E391" s="114" t="s">
        <v>2297</v>
      </c>
      <c r="F391" s="114" t="str">
        <f>VLOOKUP(ETMRoutes!$N391,Code2Loc,2,FALSE) &amp; "-" &amp; VLOOKUP(ETMRoutes!$M391,Code2Loc,2,FALSE)</f>
        <v>BELGAVI CBT-MARGAO</v>
      </c>
      <c r="G391" s="114" t="s">
        <v>1387</v>
      </c>
      <c r="H391" s="114">
        <v>145</v>
      </c>
      <c r="I391" s="114" t="s">
        <v>1189</v>
      </c>
      <c r="J391" s="115" t="s">
        <v>4415</v>
      </c>
      <c r="K391" s="115" t="s">
        <v>4416</v>
      </c>
      <c r="L391" s="110" t="s">
        <v>4417</v>
      </c>
      <c r="M391" s="110" t="s">
        <v>51</v>
      </c>
      <c r="N391" s="110" t="s">
        <v>1365</v>
      </c>
      <c r="O391" s="110" t="e">
        <f t="array" aca="1" ref="O391" ca="1">IFS(
ETMRoutes!$Q391&gt;ETMRoutes!$R391,ETMRoutes!$K391,ETMRoutes!$Q391&lt;ETMRoutes!$R391,ETMRoutes!$L391, TRUE, IF(ETMRoutes!$K391&lt;= ETMRoutes!$L391,ETMRoutes!$K391, ETMRoutes!$L391)
)</f>
        <v>#NAME?</v>
      </c>
      <c r="P391" s="112">
        <f>ETMRoutes!$B391</f>
        <v>126</v>
      </c>
      <c r="Q391" s="113">
        <f t="array" ref="Q391">SUMPRODUCT(  ( (ETMRoutes!$K$2:$K$721=ETMRoutes!$K391)+0 )*1 )</f>
        <v>2</v>
      </c>
      <c r="R391" s="114">
        <f t="array" ref="R391">SUMPRODUCT(  ( (ETMRoutes!$L$2:$L$721=ETMRoutes!$K391)+0 )*1 )</f>
        <v>0</v>
      </c>
      <c r="S391" s="114" t="e">
        <f t="array" aca="1" ref="S391" ca="1">AND(ETMRoutes!$K391=ETMRoutes!$O391, SUMPRODUCT( ( ($K$2:$K391=ETMRoutes!$K391)+0)*1) =1)</f>
        <v>#NAME?</v>
      </c>
      <c r="T391" s="110">
        <f>LEN(ETMRoutes!$K391)</f>
        <v>71</v>
      </c>
      <c r="U391" s="104"/>
      <c r="V391" s="104"/>
      <c r="W391" s="104"/>
      <c r="X391" s="104"/>
      <c r="Y391" s="104"/>
      <c r="Z391" s="104"/>
    </row>
    <row r="392" spans="1:26" ht="14.25" customHeight="1" x14ac:dyDescent="0.2">
      <c r="A392" s="111" t="s">
        <v>14</v>
      </c>
      <c r="B392" s="112">
        <v>127</v>
      </c>
      <c r="C392" s="113" t="str">
        <f>ETMRoutes!$A392 &amp; ETMRoutes!$B392</f>
        <v>PNJ127</v>
      </c>
      <c r="D392" s="114" t="e">
        <f t="array" aca="1" ref="D392" ca="1">INDEX(ETMRoutes!$C$2:$C$721, MATCH(1,(ETMRoutes!$O392=ETMRoutes!$K$2:$K$721)*1,0))</f>
        <v>#N/A</v>
      </c>
      <c r="E392" s="114" t="s">
        <v>1399</v>
      </c>
      <c r="F392" s="114" t="str">
        <f>VLOOKUP(ETMRoutes!$N392,Code2Loc,2,FALSE) &amp; "-" &amp; VLOOKUP(ETMRoutes!$M392,Code2Loc,2,FALSE)</f>
        <v>HUBALI-PANAJI</v>
      </c>
      <c r="G392" s="114" t="s">
        <v>1387</v>
      </c>
      <c r="H392" s="114">
        <v>194</v>
      </c>
      <c r="I392" s="114" t="s">
        <v>1189</v>
      </c>
      <c r="J392" s="115" t="s">
        <v>5105</v>
      </c>
      <c r="K392" s="115" t="s">
        <v>5106</v>
      </c>
      <c r="L392" s="110" t="s">
        <v>5107</v>
      </c>
      <c r="M392" s="110" t="s">
        <v>14</v>
      </c>
      <c r="N392" s="110" t="s">
        <v>1413</v>
      </c>
      <c r="O392" s="110" t="e">
        <f t="array" aca="1" ref="O392" ca="1">IFS(
ETMRoutes!$Q392&gt;ETMRoutes!$R392,ETMRoutes!$K392,ETMRoutes!$Q392&lt;ETMRoutes!$R392,ETMRoutes!$L392, TRUE, IF(ETMRoutes!$K392&lt;= ETMRoutes!$L392,ETMRoutes!$K392, ETMRoutes!$L392)
)</f>
        <v>#NAME?</v>
      </c>
      <c r="P392" s="112">
        <f>ETMRoutes!$B392</f>
        <v>127</v>
      </c>
      <c r="Q392" s="113">
        <f t="array" ref="Q392">SUMPRODUCT(  ( (ETMRoutes!$K$2:$K$721=ETMRoutes!$K392)+0 )*1 )</f>
        <v>2</v>
      </c>
      <c r="R392" s="114">
        <f t="array" ref="R392">SUMPRODUCT(  ( (ETMRoutes!$L$2:$L$721=ETMRoutes!$K392)+0 )*1 )</f>
        <v>0</v>
      </c>
      <c r="S392" s="114" t="e">
        <f t="array" aca="1" ref="S392" ca="1">AND(ETMRoutes!$K392=ETMRoutes!$O392, SUMPRODUCT( ( ($K$2:$K392=ETMRoutes!$K392)+0)*1) =1)</f>
        <v>#NAME?</v>
      </c>
      <c r="T392" s="110">
        <f>LEN(ETMRoutes!$K392)</f>
        <v>79</v>
      </c>
      <c r="U392" s="104"/>
      <c r="V392" s="104"/>
      <c r="W392" s="104"/>
      <c r="X392" s="104"/>
      <c r="Y392" s="104"/>
      <c r="Z392" s="104"/>
    </row>
    <row r="393" spans="1:26" ht="14.25" customHeight="1" x14ac:dyDescent="0.2">
      <c r="A393" s="111" t="s">
        <v>14</v>
      </c>
      <c r="B393" s="112">
        <v>128</v>
      </c>
      <c r="C393" s="113" t="str">
        <f>ETMRoutes!$A393 &amp; ETMRoutes!$B393</f>
        <v>PNJ128</v>
      </c>
      <c r="D393" s="114" t="e">
        <f t="array" aca="1" ref="D393" ca="1">INDEX(ETMRoutes!$C$2:$C$721, MATCH(1,(ETMRoutes!$O393=ETMRoutes!$K$2:$K$721)*1,0))</f>
        <v>#N/A</v>
      </c>
      <c r="E393" s="114" t="s">
        <v>2300</v>
      </c>
      <c r="F393" s="114" t="str">
        <f>VLOOKUP(ETMRoutes!$N393,Code2Loc,2,FALSE) &amp; "-" &amp; VLOOKUP(ETMRoutes!$M393,Code2Loc,2,FALSE)</f>
        <v>HOSPET-PANAJI</v>
      </c>
      <c r="G393" s="114" t="s">
        <v>1387</v>
      </c>
      <c r="H393" s="114">
        <v>355</v>
      </c>
      <c r="I393" s="114" t="s">
        <v>1189</v>
      </c>
      <c r="J393" s="115" t="s">
        <v>5108</v>
      </c>
      <c r="K393" s="115" t="s">
        <v>5109</v>
      </c>
      <c r="L393" s="110" t="s">
        <v>5110</v>
      </c>
      <c r="M393" s="110" t="s">
        <v>14</v>
      </c>
      <c r="N393" s="110" t="s">
        <v>2318</v>
      </c>
      <c r="O393" s="110" t="e">
        <f t="array" aca="1" ref="O393" ca="1">IFS(
ETMRoutes!$Q393&gt;ETMRoutes!$R393,ETMRoutes!$K393,ETMRoutes!$Q393&lt;ETMRoutes!$R393,ETMRoutes!$L393, TRUE, IF(ETMRoutes!$K393&lt;= ETMRoutes!$L393,ETMRoutes!$K393, ETMRoutes!$L393)
)</f>
        <v>#NAME?</v>
      </c>
      <c r="P393" s="112">
        <f>ETMRoutes!$B393</f>
        <v>128</v>
      </c>
      <c r="Q393" s="113">
        <f t="array" ref="Q393">SUMPRODUCT(  ( (ETMRoutes!$K$2:$K$721=ETMRoutes!$K393)+0 )*1 )</f>
        <v>1</v>
      </c>
      <c r="R393" s="114">
        <f t="array" ref="R393">SUMPRODUCT(  ( (ETMRoutes!$L$2:$L$721=ETMRoutes!$K393)+0 )*1 )</f>
        <v>0</v>
      </c>
      <c r="S393" s="114" t="e">
        <f t="array" aca="1" ref="S393" ca="1">AND(ETMRoutes!$K393=ETMRoutes!$O393, SUMPRODUCT( ( ($K$2:$K393=ETMRoutes!$K393)+0)*1) =1)</f>
        <v>#NAME?</v>
      </c>
      <c r="T393" s="110">
        <f>LEN(ETMRoutes!$K393)</f>
        <v>115</v>
      </c>
      <c r="U393" s="104"/>
      <c r="V393" s="104"/>
      <c r="W393" s="104"/>
      <c r="X393" s="104"/>
      <c r="Y393" s="104"/>
      <c r="Z393" s="104"/>
    </row>
    <row r="394" spans="1:26" ht="14.25" customHeight="1" x14ac:dyDescent="0.2">
      <c r="A394" s="111" t="s">
        <v>14</v>
      </c>
      <c r="B394" s="112">
        <v>129</v>
      </c>
      <c r="C394" s="113" t="str">
        <f>ETMRoutes!$A394 &amp; ETMRoutes!$B394</f>
        <v>PNJ129</v>
      </c>
      <c r="D394" s="114" t="e">
        <f t="array" aca="1" ref="D394" ca="1">INDEX(ETMRoutes!$C$2:$C$721, MATCH(1,(ETMRoutes!$O394=ETMRoutes!$K$2:$K$721)*1,0))</f>
        <v>#N/A</v>
      </c>
      <c r="E394" s="114" t="s">
        <v>2319</v>
      </c>
      <c r="F394" s="114" t="str">
        <f>VLOOKUP(ETMRoutes!$N394,Code2Loc,2,FALSE) &amp; "-" &amp; VLOOKUP(ETMRoutes!$M394,Code2Loc,2,FALSE)</f>
        <v>KARWAR-PANAJI</v>
      </c>
      <c r="G394" s="114" t="s">
        <v>1417</v>
      </c>
      <c r="H394" s="114">
        <v>106</v>
      </c>
      <c r="I394" s="114" t="s">
        <v>1189</v>
      </c>
      <c r="J394" s="115" t="s">
        <v>5111</v>
      </c>
      <c r="K394" s="115" t="s">
        <v>4401</v>
      </c>
      <c r="L394" s="110" t="s">
        <v>4402</v>
      </c>
      <c r="M394" s="110" t="s">
        <v>14</v>
      </c>
      <c r="N394" s="110" t="s">
        <v>1422</v>
      </c>
      <c r="O394" s="110" t="e">
        <f t="array" aca="1" ref="O394" ca="1">IFS(
ETMRoutes!$Q394&gt;ETMRoutes!$R394,ETMRoutes!$K394,ETMRoutes!$Q394&lt;ETMRoutes!$R394,ETMRoutes!$L394, TRUE, IF(ETMRoutes!$K394&lt;= ETMRoutes!$L394,ETMRoutes!$K394, ETMRoutes!$L394)
)</f>
        <v>#NAME?</v>
      </c>
      <c r="P394" s="112">
        <f>ETMRoutes!$B394</f>
        <v>129</v>
      </c>
      <c r="Q394" s="113">
        <f t="array" ref="Q394">SUMPRODUCT(  ( (ETMRoutes!$K$2:$K$721=ETMRoutes!$K394)+0 )*1 )</f>
        <v>2</v>
      </c>
      <c r="R394" s="114">
        <f t="array" ref="R394">SUMPRODUCT(  ( (ETMRoutes!$L$2:$L$721=ETMRoutes!$K394)+0 )*1 )</f>
        <v>0</v>
      </c>
      <c r="S394" s="114" t="e">
        <f t="array" aca="1" ref="S394" ca="1">AND(ETMRoutes!$K394=ETMRoutes!$O394, SUMPRODUCT( ( ($K$2:$K394=ETMRoutes!$K394)+0)*1) =1)</f>
        <v>#NAME?</v>
      </c>
      <c r="T394" s="110">
        <f>LEN(ETMRoutes!$K394)</f>
        <v>207</v>
      </c>
      <c r="U394" s="104"/>
      <c r="V394" s="104"/>
      <c r="W394" s="104"/>
      <c r="X394" s="104"/>
      <c r="Y394" s="104"/>
      <c r="Z394" s="104"/>
    </row>
    <row r="395" spans="1:26" ht="14.25" customHeight="1" x14ac:dyDescent="0.2">
      <c r="A395" s="111" t="s">
        <v>14</v>
      </c>
      <c r="B395" s="112">
        <v>130</v>
      </c>
      <c r="C395" s="113" t="str">
        <f>ETMRoutes!$A395 &amp; ETMRoutes!$B395</f>
        <v>PNJ130</v>
      </c>
      <c r="D395" s="114" t="e">
        <f t="array" aca="1" ref="D395" ca="1">INDEX(ETMRoutes!$C$2:$C$721, MATCH(1,(ETMRoutes!$O395=ETMRoutes!$K$2:$K$721)*1,0))</f>
        <v>#N/A</v>
      </c>
      <c r="E395" s="114" t="s">
        <v>2297</v>
      </c>
      <c r="F395" s="114" t="str">
        <f>VLOOKUP(ETMRoutes!$N395,Code2Loc,2,FALSE) &amp; "-" &amp; VLOOKUP(ETMRoutes!$M395,Code2Loc,2,FALSE)</f>
        <v>BELGAVI CBT-MARGAO</v>
      </c>
      <c r="G395" s="114"/>
      <c r="H395" s="114">
        <v>140</v>
      </c>
      <c r="I395" s="114" t="s">
        <v>1189</v>
      </c>
      <c r="J395" s="115" t="s">
        <v>5112</v>
      </c>
      <c r="K395" s="115" t="s">
        <v>5113</v>
      </c>
      <c r="L395" s="110" t="s">
        <v>5114</v>
      </c>
      <c r="M395" s="110" t="s">
        <v>51</v>
      </c>
      <c r="N395" s="110" t="s">
        <v>1365</v>
      </c>
      <c r="O395" s="110" t="e">
        <f t="array" aca="1" ref="O395" ca="1">IFS(
ETMRoutes!$Q395&gt;ETMRoutes!$R395,ETMRoutes!$K395,ETMRoutes!$Q395&lt;ETMRoutes!$R395,ETMRoutes!$L395, TRUE, IF(ETMRoutes!$K395&lt;= ETMRoutes!$L395,ETMRoutes!$K395, ETMRoutes!$L395)
)</f>
        <v>#NAME?</v>
      </c>
      <c r="P395" s="112">
        <f>ETMRoutes!$B395</f>
        <v>130</v>
      </c>
      <c r="Q395" s="113">
        <f t="array" ref="Q395">SUMPRODUCT(  ( (ETMRoutes!$K$2:$K$721=ETMRoutes!$K395)+0 )*1 )</f>
        <v>1</v>
      </c>
      <c r="R395" s="114">
        <f t="array" ref="R395">SUMPRODUCT(  ( (ETMRoutes!$L$2:$L$721=ETMRoutes!$K395)+0 )*1 )</f>
        <v>0</v>
      </c>
      <c r="S395" s="114" t="e">
        <f t="array" aca="1" ref="S395" ca="1">AND(ETMRoutes!$K395=ETMRoutes!$O395, SUMPRODUCT( ( ($K$2:$K395=ETMRoutes!$K395)+0)*1) =1)</f>
        <v>#NAME?</v>
      </c>
      <c r="T395" s="110">
        <f>LEN(ETMRoutes!$K395)</f>
        <v>79</v>
      </c>
      <c r="U395" s="104"/>
      <c r="V395" s="104"/>
      <c r="W395" s="104"/>
      <c r="X395" s="104"/>
      <c r="Y395" s="104"/>
      <c r="Z395" s="104"/>
    </row>
    <row r="396" spans="1:26" ht="14.25" customHeight="1" x14ac:dyDescent="0.2">
      <c r="A396" s="111" t="s">
        <v>14</v>
      </c>
      <c r="B396" s="112">
        <v>131</v>
      </c>
      <c r="C396" s="113" t="str">
        <f>ETMRoutes!$A396 &amp; ETMRoutes!$B396</f>
        <v>PNJ131</v>
      </c>
      <c r="D396" s="114" t="e">
        <f t="array" aca="1" ref="D396" ca="1">INDEX(ETMRoutes!$C$2:$C$721, MATCH(1,(ETMRoutes!$O396=ETMRoutes!$K$2:$K$721)*1,0))</f>
        <v>#N/A</v>
      </c>
      <c r="E396" s="114" t="s">
        <v>1566</v>
      </c>
      <c r="F396" s="114" t="str">
        <f>VLOOKUP(ETMRoutes!$N396,Code2Loc,2,FALSE) &amp; "-" &amp; VLOOKUP(ETMRoutes!$M396,Code2Loc,2,FALSE)</f>
        <v>PANAJI-MARGAO</v>
      </c>
      <c r="G396" s="114" t="s">
        <v>1577</v>
      </c>
      <c r="H396" s="114">
        <v>31</v>
      </c>
      <c r="I396" s="114" t="s">
        <v>1175</v>
      </c>
      <c r="J396" s="115" t="s">
        <v>4515</v>
      </c>
      <c r="K396" s="115" t="s">
        <v>4054</v>
      </c>
      <c r="L396" s="110" t="s">
        <v>4055</v>
      </c>
      <c r="M396" s="110" t="s">
        <v>51</v>
      </c>
      <c r="N396" s="110" t="s">
        <v>14</v>
      </c>
      <c r="O396" s="110" t="e">
        <f t="array" aca="1" ref="O396" ca="1">IFS(
ETMRoutes!$Q396&gt;ETMRoutes!$R396,ETMRoutes!$K396,ETMRoutes!$Q396&lt;ETMRoutes!$R396,ETMRoutes!$L396, TRUE, IF(ETMRoutes!$K396&lt;= ETMRoutes!$L396,ETMRoutes!$K396, ETMRoutes!$L396)
)</f>
        <v>#NAME?</v>
      </c>
      <c r="P396" s="112">
        <f>ETMRoutes!$B396</f>
        <v>131</v>
      </c>
      <c r="Q396" s="113">
        <f t="array" ref="Q396">SUMPRODUCT(  ( (ETMRoutes!$K$2:$K$721=ETMRoutes!$K396)+0 )*1 )</f>
        <v>5</v>
      </c>
      <c r="R396" s="114">
        <f t="array" ref="R396">SUMPRODUCT(  ( (ETMRoutes!$L$2:$L$721=ETMRoutes!$K396)+0 )*1 )</f>
        <v>3</v>
      </c>
      <c r="S396" s="114" t="e">
        <f t="array" aca="1" ref="S396" ca="1">AND(ETMRoutes!$K396=ETMRoutes!$O396, SUMPRODUCT( ( ($K$2:$K396=ETMRoutes!$K396)+0)*1) =1)</f>
        <v>#NAME?</v>
      </c>
      <c r="T396" s="110">
        <f>LEN(ETMRoutes!$K396)</f>
        <v>75</v>
      </c>
      <c r="U396" s="104"/>
      <c r="V396" s="104"/>
      <c r="W396" s="104"/>
      <c r="X396" s="104"/>
      <c r="Y396" s="104"/>
      <c r="Z396" s="104"/>
    </row>
    <row r="397" spans="1:26" ht="14.25" customHeight="1" x14ac:dyDescent="0.2">
      <c r="A397" s="111" t="s">
        <v>14</v>
      </c>
      <c r="B397" s="112">
        <v>155</v>
      </c>
      <c r="C397" s="113" t="str">
        <f>ETMRoutes!$A397 &amp; ETMRoutes!$B397</f>
        <v>PNJ155</v>
      </c>
      <c r="D397" s="114" t="e">
        <f t="array" aca="1" ref="D397" ca="1">INDEX(ETMRoutes!$C$2:$C$721, MATCH(1,(ETMRoutes!$O397=ETMRoutes!$K$2:$K$721)*1,0))</f>
        <v>#N/A</v>
      </c>
      <c r="E397" s="114" t="s">
        <v>1378</v>
      </c>
      <c r="F397" s="114" t="str">
        <f>VLOOKUP(ETMRoutes!$N397,Code2Loc,2,FALSE) &amp; "-" &amp; VLOOKUP(ETMRoutes!$M397,Code2Loc,2,FALSE)</f>
        <v>BELGAVI CBT-PANAJI</v>
      </c>
      <c r="G397" s="114" t="s">
        <v>450</v>
      </c>
      <c r="H397" s="114">
        <v>126</v>
      </c>
      <c r="I397" s="114" t="s">
        <v>1189</v>
      </c>
      <c r="J397" s="115" t="s">
        <v>5093</v>
      </c>
      <c r="K397" s="115" t="s">
        <v>5094</v>
      </c>
      <c r="L397" s="110" t="s">
        <v>5095</v>
      </c>
      <c r="M397" s="110" t="s">
        <v>14</v>
      </c>
      <c r="N397" s="110" t="s">
        <v>1365</v>
      </c>
      <c r="O397" s="110" t="e">
        <f t="array" aca="1" ref="O397" ca="1">IFS(
ETMRoutes!$Q397&gt;ETMRoutes!$R397,ETMRoutes!$K397,ETMRoutes!$Q397&lt;ETMRoutes!$R397,ETMRoutes!$L397, TRUE, IF(ETMRoutes!$K397&lt;= ETMRoutes!$L397,ETMRoutes!$K397, ETMRoutes!$L397)
)</f>
        <v>#NAME?</v>
      </c>
      <c r="P397" s="112">
        <f>ETMRoutes!$B397</f>
        <v>155</v>
      </c>
      <c r="Q397" s="113">
        <f t="array" ref="Q397">SUMPRODUCT(  ( (ETMRoutes!$K$2:$K$721=ETMRoutes!$K397)+0 )*1 )</f>
        <v>3</v>
      </c>
      <c r="R397" s="114">
        <f t="array" ref="R397">SUMPRODUCT(  ( (ETMRoutes!$L$2:$L$721=ETMRoutes!$K397)+0 )*1 )</f>
        <v>0</v>
      </c>
      <c r="S397" s="114" t="e">
        <f t="array" aca="1" ref="S397" ca="1">AND(ETMRoutes!$K397=ETMRoutes!$O397, SUMPRODUCT( ( ($K$2:$K397=ETMRoutes!$K397)+0)*1) =1)</f>
        <v>#NAME?</v>
      </c>
      <c r="T397" s="110">
        <f>LEN(ETMRoutes!$K397)</f>
        <v>107</v>
      </c>
      <c r="U397" s="104"/>
      <c r="V397" s="104"/>
      <c r="W397" s="104"/>
      <c r="X397" s="104"/>
      <c r="Y397" s="104"/>
      <c r="Z397" s="104"/>
    </row>
    <row r="398" spans="1:26" ht="14.25" customHeight="1" x14ac:dyDescent="0.2">
      <c r="A398" s="111" t="s">
        <v>14</v>
      </c>
      <c r="B398" s="112">
        <v>162</v>
      </c>
      <c r="C398" s="113" t="str">
        <f>ETMRoutes!$A398 &amp; ETMRoutes!$B398</f>
        <v>PNJ162</v>
      </c>
      <c r="D398" s="114" t="e">
        <f t="array" aca="1" ref="D398" ca="1">INDEX(ETMRoutes!$C$2:$C$721, MATCH(1,(ETMRoutes!$O398=ETMRoutes!$K$2:$K$721)*1,0))</f>
        <v>#N/A</v>
      </c>
      <c r="E398" s="114" t="s">
        <v>2366</v>
      </c>
      <c r="F398" s="114" t="str">
        <f>VLOOKUP(ETMRoutes!$N398,Code2Loc,2,FALSE) &amp; "-" &amp; VLOOKUP(ETMRoutes!$M398,Code2Loc,2,FALSE)</f>
        <v>MENKURE-PANAJI MKT</v>
      </c>
      <c r="G398" s="114"/>
      <c r="H398" s="114">
        <v>36</v>
      </c>
      <c r="I398" s="114" t="s">
        <v>12</v>
      </c>
      <c r="J398" s="115" t="s">
        <v>5115</v>
      </c>
      <c r="K398" s="115" t="s">
        <v>5116</v>
      </c>
      <c r="L398" s="110" t="s">
        <v>5117</v>
      </c>
      <c r="M398" s="110" t="s">
        <v>298</v>
      </c>
      <c r="N398" s="110" t="s">
        <v>507</v>
      </c>
      <c r="O398" s="110" t="e">
        <f t="array" aca="1" ref="O398" ca="1">IFS(
ETMRoutes!$Q398&gt;ETMRoutes!$R398,ETMRoutes!$K398,ETMRoutes!$Q398&lt;ETMRoutes!$R398,ETMRoutes!$L398, TRUE, IF(ETMRoutes!$K398&lt;= ETMRoutes!$L398,ETMRoutes!$K398, ETMRoutes!$L398)
)</f>
        <v>#NAME?</v>
      </c>
      <c r="P398" s="112">
        <f>ETMRoutes!$B398</f>
        <v>162</v>
      </c>
      <c r="Q398" s="113">
        <f t="array" ref="Q398">SUMPRODUCT(  ( (ETMRoutes!$K$2:$K$721=ETMRoutes!$K398)+0 )*1 )</f>
        <v>2</v>
      </c>
      <c r="R398" s="114">
        <f t="array" ref="R398">SUMPRODUCT(  ( (ETMRoutes!$L$2:$L$721=ETMRoutes!$K398)+0 )*1 )</f>
        <v>0</v>
      </c>
      <c r="S398" s="114" t="e">
        <f t="array" aca="1" ref="S398" ca="1">AND(ETMRoutes!$K398=ETMRoutes!$O398, SUMPRODUCT( ( ($K$2:$K398=ETMRoutes!$K398)+0)*1) =1)</f>
        <v>#NAME?</v>
      </c>
      <c r="T398" s="110">
        <f>LEN(ETMRoutes!$K398)</f>
        <v>123</v>
      </c>
      <c r="U398" s="104"/>
      <c r="V398" s="104"/>
      <c r="W398" s="104"/>
      <c r="X398" s="104"/>
      <c r="Y398" s="104"/>
      <c r="Z398" s="104"/>
    </row>
    <row r="399" spans="1:26" ht="14.25" customHeight="1" x14ac:dyDescent="0.2">
      <c r="A399" s="111" t="s">
        <v>14</v>
      </c>
      <c r="B399" s="112">
        <v>164</v>
      </c>
      <c r="C399" s="113" t="str">
        <f>ETMRoutes!$A399 &amp; ETMRoutes!$B399</f>
        <v>PNJ164</v>
      </c>
      <c r="D399" s="114" t="e">
        <f t="array" aca="1" ref="D399" ca="1">INDEX(ETMRoutes!$C$2:$C$721, MATCH(1,(ETMRoutes!$O399=ETMRoutes!$K$2:$K$721)*1,0))</f>
        <v>#N/A</v>
      </c>
      <c r="E399" s="114" t="s">
        <v>2367</v>
      </c>
      <c r="F399" s="114" t="str">
        <f>VLOOKUP(ETMRoutes!$N399,Code2Loc,2,FALSE) &amp; "-" &amp; VLOOKUP(ETMRoutes!$M399,Code2Loc,2,FALSE)</f>
        <v>O GOA XVR A-PONDA</v>
      </c>
      <c r="G399" s="114"/>
      <c r="H399" s="114">
        <v>20</v>
      </c>
      <c r="I399" s="114" t="s">
        <v>1171</v>
      </c>
      <c r="J399" s="115" t="s">
        <v>2367</v>
      </c>
      <c r="K399" s="115" t="s">
        <v>5118</v>
      </c>
      <c r="L399" s="110" t="s">
        <v>5119</v>
      </c>
      <c r="M399" s="110" t="s">
        <v>180</v>
      </c>
      <c r="N399" s="110" t="s">
        <v>2369</v>
      </c>
      <c r="O399" s="110" t="e">
        <f t="array" aca="1" ref="O399" ca="1">IFS(
ETMRoutes!$Q399&gt;ETMRoutes!$R399,ETMRoutes!$K399,ETMRoutes!$Q399&lt;ETMRoutes!$R399,ETMRoutes!$L399, TRUE, IF(ETMRoutes!$K399&lt;= ETMRoutes!$L399,ETMRoutes!$K399, ETMRoutes!$L399)
)</f>
        <v>#NAME?</v>
      </c>
      <c r="P399" s="112">
        <f>ETMRoutes!$B399</f>
        <v>164</v>
      </c>
      <c r="Q399" s="113">
        <f t="array" ref="Q399">SUMPRODUCT(  ( (ETMRoutes!$K$2:$K$721=ETMRoutes!$K399)+0 )*1 )</f>
        <v>1</v>
      </c>
      <c r="R399" s="114">
        <f t="array" ref="R399">SUMPRODUCT(  ( (ETMRoutes!$L$2:$L$721=ETMRoutes!$K399)+0 )*1 )</f>
        <v>0</v>
      </c>
      <c r="S399" s="114" t="e">
        <f t="array" aca="1" ref="S399" ca="1">AND(ETMRoutes!$K399=ETMRoutes!$O399, SUMPRODUCT( ( ($K$2:$K399=ETMRoutes!$K399)+0)*1) =1)</f>
        <v>#NAME?</v>
      </c>
      <c r="T399" s="110">
        <f>LEN(ETMRoutes!$K399)</f>
        <v>7</v>
      </c>
      <c r="U399" s="104"/>
      <c r="V399" s="104"/>
      <c r="W399" s="104"/>
      <c r="X399" s="104"/>
      <c r="Y399" s="104"/>
      <c r="Z399" s="104"/>
    </row>
    <row r="400" spans="1:26" ht="14.25" customHeight="1" x14ac:dyDescent="0.2">
      <c r="A400" s="111" t="s">
        <v>14</v>
      </c>
      <c r="B400" s="112">
        <v>170</v>
      </c>
      <c r="C400" s="113" t="str">
        <f>ETMRoutes!$A400 &amp; ETMRoutes!$B400</f>
        <v>PNJ170</v>
      </c>
      <c r="D400" s="114" t="e">
        <f t="array" aca="1" ref="D400" ca="1">INDEX(ETMRoutes!$C$2:$C$721, MATCH(1,(ETMRoutes!$O400=ETMRoutes!$K$2:$K$721)*1,0))</f>
        <v>#N/A</v>
      </c>
      <c r="E400" s="114" t="s">
        <v>2370</v>
      </c>
      <c r="F400" s="114" t="str">
        <f>VLOOKUP(ETMRoutes!$N400,Code2Loc,2,FALSE) &amp; "-" &amp; VLOOKUP(ETMRoutes!$M400,Code2Loc,2,FALSE)</f>
        <v>BETORA IND-SANKHALI</v>
      </c>
      <c r="G400" s="114" t="s">
        <v>1749</v>
      </c>
      <c r="H400" s="114">
        <v>42</v>
      </c>
      <c r="I400" s="114" t="s">
        <v>12</v>
      </c>
      <c r="J400" s="115" t="s">
        <v>5120</v>
      </c>
      <c r="K400" s="115" t="s">
        <v>5121</v>
      </c>
      <c r="L400" s="110" t="s">
        <v>5122</v>
      </c>
      <c r="M400" s="110" t="s">
        <v>142</v>
      </c>
      <c r="N400" s="110" t="s">
        <v>2377</v>
      </c>
      <c r="O400" s="110" t="e">
        <f t="array" aca="1" ref="O400" ca="1">IFS(
ETMRoutes!$Q400&gt;ETMRoutes!$R400,ETMRoutes!$K400,ETMRoutes!$Q400&lt;ETMRoutes!$R400,ETMRoutes!$L400, TRUE, IF(ETMRoutes!$K400&lt;= ETMRoutes!$L400,ETMRoutes!$K400, ETMRoutes!$L400)
)</f>
        <v>#NAME?</v>
      </c>
      <c r="P400" s="112">
        <f>ETMRoutes!$B400</f>
        <v>170</v>
      </c>
      <c r="Q400" s="113">
        <f t="array" ref="Q400">SUMPRODUCT(  ( (ETMRoutes!$K$2:$K$721=ETMRoutes!$K400)+0 )*1 )</f>
        <v>1</v>
      </c>
      <c r="R400" s="114">
        <f t="array" ref="R400">SUMPRODUCT(  ( (ETMRoutes!$L$2:$L$721=ETMRoutes!$K400)+0 )*1 )</f>
        <v>0</v>
      </c>
      <c r="S400" s="114" t="e">
        <f t="array" aca="1" ref="S400" ca="1">AND(ETMRoutes!$K400=ETMRoutes!$O400, SUMPRODUCT( ( ($K$2:$K400=ETMRoutes!$K400)+0)*1) =1)</f>
        <v>#NAME?</v>
      </c>
      <c r="T400" s="110">
        <f>LEN(ETMRoutes!$K400)</f>
        <v>115</v>
      </c>
      <c r="U400" s="104"/>
      <c r="V400" s="104"/>
      <c r="W400" s="104"/>
      <c r="X400" s="104"/>
      <c r="Y400" s="104"/>
      <c r="Z400" s="104"/>
    </row>
    <row r="401" spans="1:26" ht="14.25" customHeight="1" x14ac:dyDescent="0.2">
      <c r="A401" s="111" t="s">
        <v>14</v>
      </c>
      <c r="B401" s="112">
        <v>171</v>
      </c>
      <c r="C401" s="113" t="str">
        <f>ETMRoutes!$A401 &amp; ETMRoutes!$B401</f>
        <v>PNJ171</v>
      </c>
      <c r="D401" s="114" t="e">
        <f t="array" aca="1" ref="D401" ca="1">INDEX(ETMRoutes!$C$2:$C$721, MATCH(1,(ETMRoutes!$O401=ETMRoutes!$K$2:$K$721)*1,0))</f>
        <v>#N/A</v>
      </c>
      <c r="E401" s="114" t="s">
        <v>2378</v>
      </c>
      <c r="F401" s="114" t="str">
        <f>VLOOKUP(ETMRoutes!$N401,Code2Loc,2,FALSE) &amp; "-" &amp; VLOOKUP(ETMRoutes!$M401,Code2Loc,2,FALSE)</f>
        <v>THANE-VALPOI</v>
      </c>
      <c r="G401" s="114" t="s">
        <v>391</v>
      </c>
      <c r="H401" s="114">
        <v>9</v>
      </c>
      <c r="I401" s="114" t="s">
        <v>12</v>
      </c>
      <c r="J401" s="115" t="s">
        <v>5123</v>
      </c>
      <c r="K401" s="115" t="s">
        <v>5124</v>
      </c>
      <c r="L401" s="110" t="s">
        <v>5125</v>
      </c>
      <c r="M401" s="110" t="s">
        <v>295</v>
      </c>
      <c r="N401" s="110" t="s">
        <v>396</v>
      </c>
      <c r="O401" s="110" t="e">
        <f t="array" aca="1" ref="O401" ca="1">IFS(
ETMRoutes!$Q401&gt;ETMRoutes!$R401,ETMRoutes!$K401,ETMRoutes!$Q401&lt;ETMRoutes!$R401,ETMRoutes!$L401, TRUE, IF(ETMRoutes!$K401&lt;= ETMRoutes!$L401,ETMRoutes!$K401, ETMRoutes!$L401)
)</f>
        <v>#NAME?</v>
      </c>
      <c r="P401" s="112">
        <f>ETMRoutes!$B401</f>
        <v>171</v>
      </c>
      <c r="Q401" s="113">
        <f t="array" ref="Q401">SUMPRODUCT(  ( (ETMRoutes!$K$2:$K$721=ETMRoutes!$K401)+0 )*1 )</f>
        <v>1</v>
      </c>
      <c r="R401" s="114">
        <f t="array" ref="R401">SUMPRODUCT(  ( (ETMRoutes!$L$2:$L$721=ETMRoutes!$K401)+0 )*1 )</f>
        <v>0</v>
      </c>
      <c r="S401" s="114" t="e">
        <f t="array" aca="1" ref="S401" ca="1">AND(ETMRoutes!$K401=ETMRoutes!$O401, SUMPRODUCT( ( ($K$2:$K401=ETMRoutes!$K401)+0)*1) =1)</f>
        <v>#NAME?</v>
      </c>
      <c r="T401" s="110">
        <f>LEN(ETMRoutes!$K401)</f>
        <v>23</v>
      </c>
      <c r="U401" s="104"/>
      <c r="V401" s="104"/>
      <c r="W401" s="104"/>
      <c r="X401" s="104"/>
      <c r="Y401" s="104"/>
      <c r="Z401" s="104"/>
    </row>
    <row r="402" spans="1:26" ht="14.25" customHeight="1" x14ac:dyDescent="0.2">
      <c r="A402" s="111" t="s">
        <v>14</v>
      </c>
      <c r="B402" s="112">
        <v>172</v>
      </c>
      <c r="C402" s="113" t="str">
        <f>ETMRoutes!$A402 &amp; ETMRoutes!$B402</f>
        <v>PNJ172</v>
      </c>
      <c r="D402" s="114" t="e">
        <f t="array" aca="1" ref="D402" ca="1">INDEX(ETMRoutes!$C$2:$C$721, MATCH(1,(ETMRoutes!$O402=ETMRoutes!$K$2:$K$721)*1,0))</f>
        <v>#N/A</v>
      </c>
      <c r="E402" s="114" t="s">
        <v>412</v>
      </c>
      <c r="F402" s="114" t="str">
        <f>VLOOKUP(ETMRoutes!$N402,Code2Loc,2,FALSE) &amp; "-" &amp; VLOOKUP(ETMRoutes!$M402,Code2Loc,2,FALSE)</f>
        <v>KARANZOL-VALPOI</v>
      </c>
      <c r="G402" s="114" t="s">
        <v>352</v>
      </c>
      <c r="H402" s="114">
        <v>18</v>
      </c>
      <c r="I402" s="114" t="s">
        <v>12</v>
      </c>
      <c r="J402" s="115" t="s">
        <v>5126</v>
      </c>
      <c r="K402" s="115" t="s">
        <v>5127</v>
      </c>
      <c r="L402" s="110" t="s">
        <v>5128</v>
      </c>
      <c r="M402" s="110" t="s">
        <v>295</v>
      </c>
      <c r="N402" s="110" t="s">
        <v>382</v>
      </c>
      <c r="O402" s="110" t="e">
        <f t="array" aca="1" ref="O402" ca="1">IFS(
ETMRoutes!$Q402&gt;ETMRoutes!$R402,ETMRoutes!$K402,ETMRoutes!$Q402&lt;ETMRoutes!$R402,ETMRoutes!$L402, TRUE, IF(ETMRoutes!$K402&lt;= ETMRoutes!$L402,ETMRoutes!$K402, ETMRoutes!$L402)
)</f>
        <v>#NAME?</v>
      </c>
      <c r="P402" s="112">
        <f>ETMRoutes!$B402</f>
        <v>172</v>
      </c>
      <c r="Q402" s="113">
        <f t="array" ref="Q402">SUMPRODUCT(  ( (ETMRoutes!$K$2:$K$721=ETMRoutes!$K402)+0 )*1 )</f>
        <v>2</v>
      </c>
      <c r="R402" s="114">
        <f t="array" ref="R402">SUMPRODUCT(  ( (ETMRoutes!$L$2:$L$721=ETMRoutes!$K402)+0 )*1 )</f>
        <v>0</v>
      </c>
      <c r="S402" s="114" t="e">
        <f t="array" aca="1" ref="S402" ca="1">AND(ETMRoutes!$K402=ETMRoutes!$O402, SUMPRODUCT( ( ($K$2:$K402=ETMRoutes!$K402)+0)*1) =1)</f>
        <v>#NAME?</v>
      </c>
      <c r="T402" s="110">
        <f>LEN(ETMRoutes!$K402)</f>
        <v>39</v>
      </c>
      <c r="U402" s="104"/>
      <c r="V402" s="104"/>
      <c r="W402" s="104"/>
      <c r="X402" s="104"/>
      <c r="Y402" s="104"/>
      <c r="Z402" s="104"/>
    </row>
    <row r="403" spans="1:26" ht="14.25" customHeight="1" x14ac:dyDescent="0.2">
      <c r="A403" s="111" t="s">
        <v>14</v>
      </c>
      <c r="B403" s="112">
        <v>173</v>
      </c>
      <c r="C403" s="113" t="str">
        <f>ETMRoutes!$A403 &amp; ETMRoutes!$B403</f>
        <v>PNJ173</v>
      </c>
      <c r="D403" s="114" t="e">
        <f t="array" aca="1" ref="D403" ca="1">INDEX(ETMRoutes!$C$2:$C$721, MATCH(1,(ETMRoutes!$O403=ETMRoutes!$K$2:$K$721)*1,0))</f>
        <v>#N/A</v>
      </c>
      <c r="E403" s="114" t="s">
        <v>1602</v>
      </c>
      <c r="F403" s="114" t="str">
        <f>VLOOKUP(ETMRoutes!$N403,Code2Loc,2,FALSE) &amp; "-" &amp; VLOOKUP(ETMRoutes!$M403,Code2Loc,2,FALSE)</f>
        <v>MARGAO-PANAJI</v>
      </c>
      <c r="G403" s="114"/>
      <c r="H403" s="114">
        <v>33</v>
      </c>
      <c r="I403" s="114" t="s">
        <v>1604</v>
      </c>
      <c r="J403" s="115" t="s">
        <v>10</v>
      </c>
      <c r="K403" s="115" t="s">
        <v>4371</v>
      </c>
      <c r="L403" s="110" t="s">
        <v>4370</v>
      </c>
      <c r="M403" s="110" t="s">
        <v>14</v>
      </c>
      <c r="N403" s="110" t="s">
        <v>51</v>
      </c>
      <c r="O403" s="110" t="e">
        <f t="array" aca="1" ref="O403" ca="1">IFS(
ETMRoutes!$Q403&gt;ETMRoutes!$R403,ETMRoutes!$K403,ETMRoutes!$Q403&lt;ETMRoutes!$R403,ETMRoutes!$L403, TRUE, IF(ETMRoutes!$K403&lt;= ETMRoutes!$L403,ETMRoutes!$K403, ETMRoutes!$L403)
)</f>
        <v>#NAME?</v>
      </c>
      <c r="P403" s="112">
        <f>ETMRoutes!$B403</f>
        <v>173</v>
      </c>
      <c r="Q403" s="113">
        <f t="array" ref="Q403">SUMPRODUCT(  ( (ETMRoutes!$K$2:$K$721=ETMRoutes!$K403)+0 )*1 )</f>
        <v>4</v>
      </c>
      <c r="R403" s="114">
        <f t="array" ref="R403">SUMPRODUCT(  ( (ETMRoutes!$L$2:$L$721=ETMRoutes!$K403)+0 )*1 )</f>
        <v>2</v>
      </c>
      <c r="S403" s="114" t="e">
        <f t="array" aca="1" ref="S403" ca="1">AND(ETMRoutes!$K403=ETMRoutes!$O403, SUMPRODUCT( ( ($K$2:$K403=ETMRoutes!$K403)+0)*1) =1)</f>
        <v>#NAME?</v>
      </c>
      <c r="T403" s="110">
        <f>LEN(ETMRoutes!$K403)</f>
        <v>7</v>
      </c>
      <c r="U403" s="104"/>
      <c r="V403" s="104"/>
      <c r="W403" s="104"/>
      <c r="X403" s="104"/>
      <c r="Y403" s="104"/>
      <c r="Z403" s="104"/>
    </row>
    <row r="404" spans="1:26" ht="14.25" customHeight="1" x14ac:dyDescent="0.2">
      <c r="A404" s="111" t="s">
        <v>14</v>
      </c>
      <c r="B404" s="112">
        <v>174</v>
      </c>
      <c r="C404" s="113" t="str">
        <f>ETMRoutes!$A404 &amp; ETMRoutes!$B404</f>
        <v>PNJ174</v>
      </c>
      <c r="D404" s="114" t="e">
        <f t="array" aca="1" ref="D404" ca="1">INDEX(ETMRoutes!$C$2:$C$721, MATCH(1,(ETMRoutes!$O404=ETMRoutes!$K$2:$K$721)*1,0))</f>
        <v>#N/A</v>
      </c>
      <c r="E404" s="114" t="s">
        <v>1179</v>
      </c>
      <c r="F404" s="114" t="str">
        <f>VLOOKUP(ETMRoutes!$N404,Code2Loc,2,FALSE) &amp; "-" &amp; VLOOKUP(ETMRoutes!$M404,Code2Loc,2,FALSE)</f>
        <v>PANAJI-PANAJI</v>
      </c>
      <c r="G404" s="114"/>
      <c r="H404" s="114">
        <v>33</v>
      </c>
      <c r="I404" s="114" t="s">
        <v>12</v>
      </c>
      <c r="J404" s="115" t="s">
        <v>5129</v>
      </c>
      <c r="K404" s="115" t="s">
        <v>5130</v>
      </c>
      <c r="L404" s="110" t="s">
        <v>5131</v>
      </c>
      <c r="M404" s="110" t="s">
        <v>14</v>
      </c>
      <c r="N404" s="110" t="s">
        <v>14</v>
      </c>
      <c r="O404" s="110" t="e">
        <f t="array" aca="1" ref="O404" ca="1">IFS(
ETMRoutes!$Q404&gt;ETMRoutes!$R404,ETMRoutes!$K404,ETMRoutes!$Q404&lt;ETMRoutes!$R404,ETMRoutes!$L404, TRUE, IF(ETMRoutes!$K404&lt;= ETMRoutes!$L404,ETMRoutes!$K404, ETMRoutes!$L404)
)</f>
        <v>#NAME?</v>
      </c>
      <c r="P404" s="112">
        <f>ETMRoutes!$B404</f>
        <v>174</v>
      </c>
      <c r="Q404" s="113">
        <f t="array" ref="Q404">SUMPRODUCT(  ( (ETMRoutes!$K$2:$K$721=ETMRoutes!$K404)+0 )*1 )</f>
        <v>1</v>
      </c>
      <c r="R404" s="114">
        <f t="array" ref="R404">SUMPRODUCT(  ( (ETMRoutes!$L$2:$L$721=ETMRoutes!$K404)+0 )*1 )</f>
        <v>0</v>
      </c>
      <c r="S404" s="114" t="e">
        <f t="array" aca="1" ref="S404" ca="1">AND(ETMRoutes!$K404=ETMRoutes!$O404, SUMPRODUCT( ( ($K$2:$K404=ETMRoutes!$K404)+0)*1) =1)</f>
        <v>#NAME?</v>
      </c>
      <c r="T404" s="110">
        <f>LEN(ETMRoutes!$K404)</f>
        <v>87</v>
      </c>
      <c r="U404" s="104"/>
      <c r="V404" s="104"/>
      <c r="W404" s="104"/>
      <c r="X404" s="104"/>
      <c r="Y404" s="104"/>
      <c r="Z404" s="104"/>
    </row>
    <row r="405" spans="1:26" ht="14.25" customHeight="1" x14ac:dyDescent="0.2">
      <c r="A405" s="111" t="s">
        <v>14</v>
      </c>
      <c r="B405" s="112">
        <v>175</v>
      </c>
      <c r="C405" s="113" t="str">
        <f>ETMRoutes!$A405 &amp; ETMRoutes!$B405</f>
        <v>PNJ175</v>
      </c>
      <c r="D405" s="114" t="e">
        <f t="array" aca="1" ref="D405" ca="1">INDEX(ETMRoutes!$C$2:$C$721, MATCH(1,(ETMRoutes!$O405=ETMRoutes!$K$2:$K$721)*1,0))</f>
        <v>#N/A</v>
      </c>
      <c r="E405" s="114" t="s">
        <v>2380</v>
      </c>
      <c r="F405" s="114" t="str">
        <f>VLOOKUP(ETMRoutes!$N405,Code2Loc,2,FALSE) &amp; "-" &amp; VLOOKUP(ETMRoutes!$M405,Code2Loc,2,FALSE)</f>
        <v>NEURA-PANAJI MKT</v>
      </c>
      <c r="G405" s="114" t="s">
        <v>218</v>
      </c>
      <c r="H405" s="114">
        <v>22</v>
      </c>
      <c r="I405" s="114" t="s">
        <v>12</v>
      </c>
      <c r="J405" s="115" t="s">
        <v>5132</v>
      </c>
      <c r="K405" s="115" t="s">
        <v>5133</v>
      </c>
      <c r="L405" s="110" t="s">
        <v>5134</v>
      </c>
      <c r="M405" s="110" t="s">
        <v>298</v>
      </c>
      <c r="N405" s="110" t="s">
        <v>1818</v>
      </c>
      <c r="O405" s="110" t="e">
        <f t="array" aca="1" ref="O405" ca="1">IFS(
ETMRoutes!$Q405&gt;ETMRoutes!$R405,ETMRoutes!$K405,ETMRoutes!$Q405&lt;ETMRoutes!$R405,ETMRoutes!$L405, TRUE, IF(ETMRoutes!$K405&lt;= ETMRoutes!$L405,ETMRoutes!$K405, ETMRoutes!$L405)
)</f>
        <v>#NAME?</v>
      </c>
      <c r="P405" s="112">
        <f>ETMRoutes!$B405</f>
        <v>175</v>
      </c>
      <c r="Q405" s="113">
        <f t="array" ref="Q405">SUMPRODUCT(  ( (ETMRoutes!$K$2:$K$721=ETMRoutes!$K405)+0 )*1 )</f>
        <v>1</v>
      </c>
      <c r="R405" s="114">
        <f t="array" ref="R405">SUMPRODUCT(  ( (ETMRoutes!$L$2:$L$721=ETMRoutes!$K405)+0 )*1 )</f>
        <v>0</v>
      </c>
      <c r="S405" s="114" t="e">
        <f t="array" aca="1" ref="S405" ca="1">AND(ETMRoutes!$K405=ETMRoutes!$O405, SUMPRODUCT( ( ($K$2:$K405=ETMRoutes!$K405)+0)*1) =1)</f>
        <v>#NAME?</v>
      </c>
      <c r="T405" s="110">
        <f>LEN(ETMRoutes!$K405)</f>
        <v>67</v>
      </c>
      <c r="U405" s="104"/>
      <c r="V405" s="104"/>
      <c r="W405" s="104"/>
      <c r="X405" s="104"/>
      <c r="Y405" s="104"/>
      <c r="Z405" s="104"/>
    </row>
    <row r="406" spans="1:26" ht="14.25" customHeight="1" x14ac:dyDescent="0.2">
      <c r="A406" s="111" t="s">
        <v>14</v>
      </c>
      <c r="B406" s="112">
        <v>176</v>
      </c>
      <c r="C406" s="113" t="str">
        <f>ETMRoutes!$A406 &amp; ETMRoutes!$B406</f>
        <v>PNJ176</v>
      </c>
      <c r="D406" s="114" t="e">
        <f t="array" aca="1" ref="D406" ca="1">INDEX(ETMRoutes!$C$2:$C$721, MATCH(1,(ETMRoutes!$O406=ETMRoutes!$K$2:$K$721)*1,0))</f>
        <v>#N/A</v>
      </c>
      <c r="E406" s="114" t="s">
        <v>2381</v>
      </c>
      <c r="F406" s="114" t="str">
        <f>VLOOKUP(ETMRoutes!$N406,Code2Loc,2,FALSE) &amp; "-" &amp; VLOOKUP(ETMRoutes!$M406,Code2Loc,2,FALSE)</f>
        <v>AZOSHI-PANAJI</v>
      </c>
      <c r="G406" s="114"/>
      <c r="H406" s="114">
        <v>22</v>
      </c>
      <c r="I406" s="114" t="s">
        <v>12</v>
      </c>
      <c r="J406" s="115" t="s">
        <v>5135</v>
      </c>
      <c r="K406" s="115" t="s">
        <v>5136</v>
      </c>
      <c r="L406" s="110" t="s">
        <v>5137</v>
      </c>
      <c r="M406" s="110" t="s">
        <v>14</v>
      </c>
      <c r="N406" s="110" t="s">
        <v>1812</v>
      </c>
      <c r="O406" s="110" t="e">
        <f t="array" aca="1" ref="O406" ca="1">IFS(
ETMRoutes!$Q406&gt;ETMRoutes!$R406,ETMRoutes!$K406,ETMRoutes!$Q406&lt;ETMRoutes!$R406,ETMRoutes!$L406, TRUE, IF(ETMRoutes!$K406&lt;= ETMRoutes!$L406,ETMRoutes!$K406, ETMRoutes!$L406)
)</f>
        <v>#NAME?</v>
      </c>
      <c r="P406" s="112">
        <f>ETMRoutes!$B406</f>
        <v>176</v>
      </c>
      <c r="Q406" s="113">
        <f t="array" ref="Q406">SUMPRODUCT(  ( (ETMRoutes!$K$2:$K$721=ETMRoutes!$K406)+0 )*1 )</f>
        <v>1</v>
      </c>
      <c r="R406" s="114">
        <f t="array" ref="R406">SUMPRODUCT(  ( (ETMRoutes!$L$2:$L$721=ETMRoutes!$K406)+0 )*1 )</f>
        <v>0</v>
      </c>
      <c r="S406" s="114" t="e">
        <f t="array" aca="1" ref="S406" ca="1">AND(ETMRoutes!$K406=ETMRoutes!$O406, SUMPRODUCT( ( ($K$2:$K406=ETMRoutes!$K406)+0)*1) =1)</f>
        <v>#NAME?</v>
      </c>
      <c r="T406" s="110">
        <f>LEN(ETMRoutes!$K406)</f>
        <v>55</v>
      </c>
      <c r="U406" s="104"/>
      <c r="V406" s="104"/>
      <c r="W406" s="104"/>
      <c r="X406" s="104"/>
      <c r="Y406" s="104"/>
      <c r="Z406" s="104"/>
    </row>
    <row r="407" spans="1:26" ht="14.25" customHeight="1" x14ac:dyDescent="0.2">
      <c r="A407" s="111" t="s">
        <v>14</v>
      </c>
      <c r="B407" s="112">
        <v>177</v>
      </c>
      <c r="C407" s="113" t="str">
        <f>ETMRoutes!$A407 &amp; ETMRoutes!$B407</f>
        <v>PNJ177</v>
      </c>
      <c r="D407" s="114" t="e">
        <f t="array" aca="1" ref="D407" ca="1">INDEX(ETMRoutes!$C$2:$C$721, MATCH(1,(ETMRoutes!$O407=ETMRoutes!$K$2:$K$721)*1,0))</f>
        <v>#N/A</v>
      </c>
      <c r="E407" s="114" t="s">
        <v>1179</v>
      </c>
      <c r="F407" s="114" t="str">
        <f>VLOOKUP(ETMRoutes!$N407,Code2Loc,2,FALSE) &amp; "-" &amp; VLOOKUP(ETMRoutes!$M407,Code2Loc,2,FALSE)</f>
        <v>PATTO-PANAJI</v>
      </c>
      <c r="G407" s="114"/>
      <c r="H407" s="114">
        <v>35</v>
      </c>
      <c r="I407" s="114" t="s">
        <v>12</v>
      </c>
      <c r="J407" s="115" t="s">
        <v>5138</v>
      </c>
      <c r="K407" s="115" t="s">
        <v>5139</v>
      </c>
      <c r="L407" s="110" t="s">
        <v>5140</v>
      </c>
      <c r="M407" s="110" t="s">
        <v>14</v>
      </c>
      <c r="N407" s="110" t="s">
        <v>2125</v>
      </c>
      <c r="O407" s="110" t="e">
        <f t="array" aca="1" ref="O407" ca="1">IFS(
ETMRoutes!$Q407&gt;ETMRoutes!$R407,ETMRoutes!$K407,ETMRoutes!$Q407&lt;ETMRoutes!$R407,ETMRoutes!$L407, TRUE, IF(ETMRoutes!$K407&lt;= ETMRoutes!$L407,ETMRoutes!$K407, ETMRoutes!$L407)
)</f>
        <v>#NAME?</v>
      </c>
      <c r="P407" s="112">
        <f>ETMRoutes!$B407</f>
        <v>177</v>
      </c>
      <c r="Q407" s="113">
        <f t="array" ref="Q407">SUMPRODUCT(  ( (ETMRoutes!$K$2:$K$721=ETMRoutes!$K407)+0 )*1 )</f>
        <v>1</v>
      </c>
      <c r="R407" s="114">
        <f t="array" ref="R407">SUMPRODUCT(  ( (ETMRoutes!$L$2:$L$721=ETMRoutes!$K407)+0 )*1 )</f>
        <v>0</v>
      </c>
      <c r="S407" s="114" t="e">
        <f t="array" aca="1" ref="S407" ca="1">AND(ETMRoutes!$K407=ETMRoutes!$O407, SUMPRODUCT( ( ($K$2:$K407=ETMRoutes!$K407)+0)*1) =1)</f>
        <v>#NAME?</v>
      </c>
      <c r="T407" s="110">
        <f>LEN(ETMRoutes!$K407)</f>
        <v>95</v>
      </c>
      <c r="U407" s="104"/>
      <c r="V407" s="104"/>
      <c r="W407" s="104"/>
      <c r="X407" s="104"/>
      <c r="Y407" s="104"/>
      <c r="Z407" s="104"/>
    </row>
    <row r="408" spans="1:26" ht="14.25" customHeight="1" x14ac:dyDescent="0.2">
      <c r="A408" s="111" t="s">
        <v>14</v>
      </c>
      <c r="B408" s="112">
        <v>178</v>
      </c>
      <c r="C408" s="113" t="str">
        <f>ETMRoutes!$A408 &amp; ETMRoutes!$B408</f>
        <v>PNJ178</v>
      </c>
      <c r="D408" s="114" t="e">
        <f t="array" aca="1" ref="D408" ca="1">INDEX(ETMRoutes!$C$2:$C$721, MATCH(1,(ETMRoutes!$O408=ETMRoutes!$K$2:$K$721)*1,0))</f>
        <v>#N/A</v>
      </c>
      <c r="E408" s="114" t="s">
        <v>1602</v>
      </c>
      <c r="F408" s="114" t="str">
        <f>VLOOKUP(ETMRoutes!$N408,Code2Loc,2,FALSE) &amp; "-" &amp; VLOOKUP(ETMRoutes!$M408,Code2Loc,2,FALSE)</f>
        <v>MARGAO-PANAJI</v>
      </c>
      <c r="G408" s="114"/>
      <c r="H408" s="114">
        <v>33</v>
      </c>
      <c r="I408" s="114" t="s">
        <v>1604</v>
      </c>
      <c r="J408" s="115" t="s">
        <v>10</v>
      </c>
      <c r="K408" s="115" t="s">
        <v>4371</v>
      </c>
      <c r="L408" s="110" t="s">
        <v>4370</v>
      </c>
      <c r="M408" s="110" t="s">
        <v>14</v>
      </c>
      <c r="N408" s="110" t="s">
        <v>51</v>
      </c>
      <c r="O408" s="110" t="e">
        <f t="array" aca="1" ref="O408" ca="1">IFS(
ETMRoutes!$Q408&gt;ETMRoutes!$R408,ETMRoutes!$K408,ETMRoutes!$Q408&lt;ETMRoutes!$R408,ETMRoutes!$L408, TRUE, IF(ETMRoutes!$K408&lt;= ETMRoutes!$L408,ETMRoutes!$K408, ETMRoutes!$L408)
)</f>
        <v>#NAME?</v>
      </c>
      <c r="P408" s="112">
        <f>ETMRoutes!$B408</f>
        <v>178</v>
      </c>
      <c r="Q408" s="113">
        <f t="array" ref="Q408">SUMPRODUCT(  ( (ETMRoutes!$K$2:$K$721=ETMRoutes!$K408)+0 )*1 )</f>
        <v>4</v>
      </c>
      <c r="R408" s="114">
        <f t="array" ref="R408">SUMPRODUCT(  ( (ETMRoutes!$L$2:$L$721=ETMRoutes!$K408)+0 )*1 )</f>
        <v>2</v>
      </c>
      <c r="S408" s="114" t="e">
        <f t="array" aca="1" ref="S408" ca="1">AND(ETMRoutes!$K408=ETMRoutes!$O408, SUMPRODUCT( ( ($K$2:$K408=ETMRoutes!$K408)+0)*1) =1)</f>
        <v>#NAME?</v>
      </c>
      <c r="T408" s="110">
        <f>LEN(ETMRoutes!$K408)</f>
        <v>7</v>
      </c>
      <c r="U408" s="104"/>
      <c r="V408" s="104"/>
      <c r="W408" s="104"/>
      <c r="X408" s="104"/>
      <c r="Y408" s="104"/>
      <c r="Z408" s="104"/>
    </row>
    <row r="409" spans="1:26" ht="14.25" customHeight="1" x14ac:dyDescent="0.2">
      <c r="A409" s="111" t="s">
        <v>14</v>
      </c>
      <c r="B409" s="112">
        <v>179</v>
      </c>
      <c r="C409" s="113" t="str">
        <f>ETMRoutes!$A409 &amp; ETMRoutes!$B409</f>
        <v>PNJ179</v>
      </c>
      <c r="D409" s="114" t="e">
        <f t="array" aca="1" ref="D409" ca="1">INDEX(ETMRoutes!$C$2:$C$721, MATCH(1,(ETMRoutes!$O409=ETMRoutes!$K$2:$K$721)*1,0))</f>
        <v>#N/A</v>
      </c>
      <c r="E409" s="114" t="s">
        <v>2385</v>
      </c>
      <c r="F409" s="114" t="str">
        <f>VLOOKUP(ETMRoutes!$N409,Code2Loc,2,FALSE) &amp; "-" &amp; VLOOKUP(ETMRoutes!$M409,Code2Loc,2,FALSE)</f>
        <v>HRVL SIYA G-KUDCHRE TMP</v>
      </c>
      <c r="G409" s="114" t="s">
        <v>141</v>
      </c>
      <c r="H409" s="114">
        <v>14</v>
      </c>
      <c r="I409" s="114" t="s">
        <v>12</v>
      </c>
      <c r="J409" s="115" t="s">
        <v>5141</v>
      </c>
      <c r="K409" s="115" t="s">
        <v>5142</v>
      </c>
      <c r="L409" s="110" t="s">
        <v>5143</v>
      </c>
      <c r="M409" s="110" t="s">
        <v>1838</v>
      </c>
      <c r="N409" s="110" t="s">
        <v>2391</v>
      </c>
      <c r="O409" s="110" t="e">
        <f t="array" aca="1" ref="O409" ca="1">IFS(
ETMRoutes!$Q409&gt;ETMRoutes!$R409,ETMRoutes!$K409,ETMRoutes!$Q409&lt;ETMRoutes!$R409,ETMRoutes!$L409, TRUE, IF(ETMRoutes!$K409&lt;= ETMRoutes!$L409,ETMRoutes!$K409, ETMRoutes!$L409)
)</f>
        <v>#NAME?</v>
      </c>
      <c r="P409" s="112">
        <f>ETMRoutes!$B409</f>
        <v>179</v>
      </c>
      <c r="Q409" s="113">
        <f t="array" ref="Q409">SUMPRODUCT(  ( (ETMRoutes!$K$2:$K$721=ETMRoutes!$K409)+0 )*1 )</f>
        <v>1</v>
      </c>
      <c r="R409" s="114">
        <f t="array" ref="R409">SUMPRODUCT(  ( (ETMRoutes!$L$2:$L$721=ETMRoutes!$K409)+0 )*1 )</f>
        <v>0</v>
      </c>
      <c r="S409" s="114" t="e">
        <f t="array" aca="1" ref="S409" ca="1">AND(ETMRoutes!$K409=ETMRoutes!$O409, SUMPRODUCT( ( ($K$2:$K409=ETMRoutes!$K409)+0)*1) =1)</f>
        <v>#NAME?</v>
      </c>
      <c r="T409" s="110">
        <f>LEN(ETMRoutes!$K409)</f>
        <v>39</v>
      </c>
      <c r="U409" s="104"/>
      <c r="V409" s="104"/>
      <c r="W409" s="104"/>
      <c r="X409" s="104"/>
      <c r="Y409" s="104"/>
      <c r="Z409" s="104"/>
    </row>
    <row r="410" spans="1:26" ht="14.25" customHeight="1" x14ac:dyDescent="0.2">
      <c r="A410" s="111" t="s">
        <v>14</v>
      </c>
      <c r="B410" s="112">
        <v>180</v>
      </c>
      <c r="C410" s="113" t="str">
        <f>ETMRoutes!$A410 &amp; ETMRoutes!$B410</f>
        <v>PNJ180</v>
      </c>
      <c r="D410" s="114" t="e">
        <f t="array" aca="1" ref="D410" ca="1">INDEX(ETMRoutes!$C$2:$C$721, MATCH(1,(ETMRoutes!$O410=ETMRoutes!$K$2:$K$721)*1,0))</f>
        <v>#N/A</v>
      </c>
      <c r="E410" s="114" t="s">
        <v>2392</v>
      </c>
      <c r="F410" s="114" t="str">
        <f>VLOOKUP(ETMRoutes!$N410,Code2Loc,2,FALSE) &amp; "-" &amp; VLOOKUP(ETMRoutes!$M410,Code2Loc,2,FALSE)</f>
        <v>HRVL SIYA G-PANAJI</v>
      </c>
      <c r="G410" s="114"/>
      <c r="H410" s="114">
        <v>33</v>
      </c>
      <c r="I410" s="114" t="s">
        <v>12</v>
      </c>
      <c r="J410" s="115" t="s">
        <v>5144</v>
      </c>
      <c r="K410" s="115" t="s">
        <v>5145</v>
      </c>
      <c r="L410" s="110" t="s">
        <v>5146</v>
      </c>
      <c r="M410" s="110" t="s">
        <v>14</v>
      </c>
      <c r="N410" s="110" t="s">
        <v>2391</v>
      </c>
      <c r="O410" s="110" t="e">
        <f t="array" aca="1" ref="O410" ca="1">IFS(
ETMRoutes!$Q410&gt;ETMRoutes!$R410,ETMRoutes!$K410,ETMRoutes!$Q410&lt;ETMRoutes!$R410,ETMRoutes!$L410, TRUE, IF(ETMRoutes!$K410&lt;= ETMRoutes!$L410,ETMRoutes!$K410, ETMRoutes!$L410)
)</f>
        <v>#NAME?</v>
      </c>
      <c r="P410" s="112">
        <f>ETMRoutes!$B410</f>
        <v>180</v>
      </c>
      <c r="Q410" s="113">
        <f t="array" ref="Q410">SUMPRODUCT(  ( (ETMRoutes!$K$2:$K$721=ETMRoutes!$K410)+0 )*1 )</f>
        <v>1</v>
      </c>
      <c r="R410" s="114">
        <f t="array" ref="R410">SUMPRODUCT(  ( (ETMRoutes!$L$2:$L$721=ETMRoutes!$K410)+0 )*1 )</f>
        <v>0</v>
      </c>
      <c r="S410" s="114" t="e">
        <f t="array" aca="1" ref="S410" ca="1">AND(ETMRoutes!$K410=ETMRoutes!$O410, SUMPRODUCT( ( ($K$2:$K410=ETMRoutes!$K410)+0)*1) =1)</f>
        <v>#NAME?</v>
      </c>
      <c r="T410" s="110">
        <f>LEN(ETMRoutes!$K410)</f>
        <v>107</v>
      </c>
      <c r="U410" s="104"/>
      <c r="V410" s="104"/>
      <c r="W410" s="104"/>
      <c r="X410" s="104"/>
      <c r="Y410" s="104"/>
      <c r="Z410" s="104"/>
    </row>
    <row r="411" spans="1:26" ht="14.25" customHeight="1" x14ac:dyDescent="0.2">
      <c r="A411" s="111" t="s">
        <v>14</v>
      </c>
      <c r="B411" s="112">
        <v>181</v>
      </c>
      <c r="C411" s="113" t="str">
        <f>ETMRoutes!$A411 &amp; ETMRoutes!$B411</f>
        <v>PNJ181</v>
      </c>
      <c r="D411" s="114" t="e">
        <f t="array" aca="1" ref="D411" ca="1">INDEX(ETMRoutes!$C$2:$C$721, MATCH(1,(ETMRoutes!$O411=ETMRoutes!$K$2:$K$721)*1,0))</f>
        <v>#N/A</v>
      </c>
      <c r="E411" s="114" t="s">
        <v>1832</v>
      </c>
      <c r="F411" s="114" t="str">
        <f>VLOOKUP(ETMRoutes!$N411,Code2Loc,2,FALSE) &amp; "-" &amp; VLOOKUP(ETMRoutes!$M411,Code2Loc,2,FALSE)</f>
        <v>KUDCHRE TMP-PANAJI</v>
      </c>
      <c r="G411" s="114"/>
      <c r="H411" s="114">
        <v>36</v>
      </c>
      <c r="I411" s="114" t="s">
        <v>12</v>
      </c>
      <c r="J411" s="115" t="s">
        <v>5147</v>
      </c>
      <c r="K411" s="115" t="s">
        <v>5148</v>
      </c>
      <c r="L411" s="110" t="s">
        <v>5149</v>
      </c>
      <c r="M411" s="110" t="s">
        <v>14</v>
      </c>
      <c r="N411" s="110" t="s">
        <v>1838</v>
      </c>
      <c r="O411" s="110" t="e">
        <f t="array" aca="1" ref="O411" ca="1">IFS(
ETMRoutes!$Q411&gt;ETMRoutes!$R411,ETMRoutes!$K411,ETMRoutes!$Q411&lt;ETMRoutes!$R411,ETMRoutes!$L411, TRUE, IF(ETMRoutes!$K411&lt;= ETMRoutes!$L411,ETMRoutes!$K411, ETMRoutes!$L411)
)</f>
        <v>#NAME?</v>
      </c>
      <c r="P411" s="112">
        <f>ETMRoutes!$B411</f>
        <v>181</v>
      </c>
      <c r="Q411" s="113">
        <f t="array" ref="Q411">SUMPRODUCT(  ( (ETMRoutes!$K$2:$K$721=ETMRoutes!$K411)+0 )*1 )</f>
        <v>1</v>
      </c>
      <c r="R411" s="114">
        <f t="array" ref="R411">SUMPRODUCT(  ( (ETMRoutes!$L$2:$L$721=ETMRoutes!$K411)+0 )*1 )</f>
        <v>0</v>
      </c>
      <c r="S411" s="114" t="e">
        <f t="array" aca="1" ref="S411" ca="1">AND(ETMRoutes!$K411=ETMRoutes!$O411, SUMPRODUCT( ( ($K$2:$K411=ETMRoutes!$K411)+0)*1) =1)</f>
        <v>#NAME?</v>
      </c>
      <c r="T411" s="110">
        <f>LEN(ETMRoutes!$K411)</f>
        <v>107</v>
      </c>
      <c r="U411" s="104"/>
      <c r="V411" s="104"/>
      <c r="W411" s="104"/>
      <c r="X411" s="104"/>
      <c r="Y411" s="104"/>
      <c r="Z411" s="104"/>
    </row>
    <row r="412" spans="1:26" ht="14.25" customHeight="1" x14ac:dyDescent="0.2">
      <c r="A412" s="111" t="s">
        <v>14</v>
      </c>
      <c r="B412" s="112">
        <v>182</v>
      </c>
      <c r="C412" s="113" t="str">
        <f>ETMRoutes!$A412 &amp; ETMRoutes!$B412</f>
        <v>PNJ182</v>
      </c>
      <c r="D412" s="114" t="e">
        <f t="array" aca="1" ref="D412" ca="1">INDEX(ETMRoutes!$C$2:$C$721, MATCH(1,(ETMRoutes!$O412=ETMRoutes!$K$2:$K$721)*1,0))</f>
        <v>#N/A</v>
      </c>
      <c r="E412" s="114" t="s">
        <v>1586</v>
      </c>
      <c r="F412" s="114" t="str">
        <f>VLOOKUP(ETMRoutes!$N412,Code2Loc,2,FALSE) &amp; "-" &amp; VLOOKUP(ETMRoutes!$M412,Code2Loc,2,FALSE)</f>
        <v>VASCO-PANAJI</v>
      </c>
      <c r="G412" s="114"/>
      <c r="H412" s="114">
        <v>31</v>
      </c>
      <c r="I412" s="114" t="s">
        <v>1604</v>
      </c>
      <c r="J412" s="115" t="s">
        <v>52</v>
      </c>
      <c r="K412" s="115" t="s">
        <v>5049</v>
      </c>
      <c r="L412" s="110" t="s">
        <v>5050</v>
      </c>
      <c r="M412" s="110" t="s">
        <v>14</v>
      </c>
      <c r="N412" s="110" t="s">
        <v>70</v>
      </c>
      <c r="O412" s="110" t="e">
        <f t="array" aca="1" ref="O412" ca="1">IFS(
ETMRoutes!$Q412&gt;ETMRoutes!$R412,ETMRoutes!$K412,ETMRoutes!$Q412&lt;ETMRoutes!$R412,ETMRoutes!$L412, TRUE, IF(ETMRoutes!$K412&lt;= ETMRoutes!$L412,ETMRoutes!$K412, ETMRoutes!$L412)
)</f>
        <v>#NAME?</v>
      </c>
      <c r="P412" s="112">
        <f>ETMRoutes!$B412</f>
        <v>182</v>
      </c>
      <c r="Q412" s="113">
        <f t="array" ref="Q412">SUMPRODUCT(  ( (ETMRoutes!$K$2:$K$721=ETMRoutes!$K412)+0 )*1 )</f>
        <v>3</v>
      </c>
      <c r="R412" s="114">
        <f t="array" ref="R412">SUMPRODUCT(  ( (ETMRoutes!$L$2:$L$721=ETMRoutes!$K412)+0 )*1 )</f>
        <v>2</v>
      </c>
      <c r="S412" s="114" t="e">
        <f t="array" aca="1" ref="S412" ca="1">AND(ETMRoutes!$K412=ETMRoutes!$O412, SUMPRODUCT( ( ($K$2:$K412=ETMRoutes!$K412)+0)*1) =1)</f>
        <v>#NAME?</v>
      </c>
      <c r="T412" s="110">
        <f>LEN(ETMRoutes!$K412)</f>
        <v>7</v>
      </c>
      <c r="U412" s="104"/>
      <c r="V412" s="104"/>
      <c r="W412" s="104"/>
      <c r="X412" s="104"/>
      <c r="Y412" s="104"/>
      <c r="Z412" s="104"/>
    </row>
    <row r="413" spans="1:26" ht="14.25" customHeight="1" x14ac:dyDescent="0.2">
      <c r="A413" s="111" t="s">
        <v>14</v>
      </c>
      <c r="B413" s="112">
        <v>183</v>
      </c>
      <c r="C413" s="113" t="str">
        <f>ETMRoutes!$A413 &amp; ETMRoutes!$B413</f>
        <v>PNJ183</v>
      </c>
      <c r="D413" s="114" t="e">
        <f t="array" aca="1" ref="D413" ca="1">INDEX(ETMRoutes!$C$2:$C$721, MATCH(1,(ETMRoutes!$O413=ETMRoutes!$K$2:$K$721)*1,0))</f>
        <v>#N/A</v>
      </c>
      <c r="E413" s="114" t="s">
        <v>1586</v>
      </c>
      <c r="F413" s="114" t="str">
        <f>VLOOKUP(ETMRoutes!$N413,Code2Loc,2,FALSE) &amp; "-" &amp; VLOOKUP(ETMRoutes!$M413,Code2Loc,2,FALSE)</f>
        <v>VASCO-PANAJI</v>
      </c>
      <c r="G413" s="114"/>
      <c r="H413" s="114">
        <v>31</v>
      </c>
      <c r="I413" s="114" t="s">
        <v>1604</v>
      </c>
      <c r="J413" s="115" t="s">
        <v>52</v>
      </c>
      <c r="K413" s="115" t="s">
        <v>5049</v>
      </c>
      <c r="L413" s="110" t="s">
        <v>5050</v>
      </c>
      <c r="M413" s="110" t="s">
        <v>14</v>
      </c>
      <c r="N413" s="110" t="s">
        <v>70</v>
      </c>
      <c r="O413" s="110" t="e">
        <f t="array" aca="1" ref="O413" ca="1">IFS(
ETMRoutes!$Q413&gt;ETMRoutes!$R413,ETMRoutes!$K413,ETMRoutes!$Q413&lt;ETMRoutes!$R413,ETMRoutes!$L413, TRUE, IF(ETMRoutes!$K413&lt;= ETMRoutes!$L413,ETMRoutes!$K413, ETMRoutes!$L413)
)</f>
        <v>#NAME?</v>
      </c>
      <c r="P413" s="112">
        <f>ETMRoutes!$B413</f>
        <v>183</v>
      </c>
      <c r="Q413" s="113">
        <f t="array" ref="Q413">SUMPRODUCT(  ( (ETMRoutes!$K$2:$K$721=ETMRoutes!$K413)+0 )*1 )</f>
        <v>3</v>
      </c>
      <c r="R413" s="114">
        <f t="array" ref="R413">SUMPRODUCT(  ( (ETMRoutes!$L$2:$L$721=ETMRoutes!$K413)+0 )*1 )</f>
        <v>2</v>
      </c>
      <c r="S413" s="114" t="e">
        <f t="array" aca="1" ref="S413" ca="1">AND(ETMRoutes!$K413=ETMRoutes!$O413, SUMPRODUCT( ( ($K$2:$K413=ETMRoutes!$K413)+0)*1) =1)</f>
        <v>#NAME?</v>
      </c>
      <c r="T413" s="110">
        <f>LEN(ETMRoutes!$K413)</f>
        <v>7</v>
      </c>
      <c r="U413" s="104"/>
      <c r="V413" s="104"/>
      <c r="W413" s="104"/>
      <c r="X413" s="104"/>
      <c r="Y413" s="104"/>
      <c r="Z413" s="104"/>
    </row>
    <row r="414" spans="1:26" ht="14.25" customHeight="1" x14ac:dyDescent="0.2">
      <c r="A414" s="111" t="s">
        <v>14</v>
      </c>
      <c r="B414" s="112">
        <v>184</v>
      </c>
      <c r="C414" s="113" t="str">
        <f>ETMRoutes!$A414 &amp; ETMRoutes!$B414</f>
        <v>PNJ184</v>
      </c>
      <c r="D414" s="114" t="e">
        <f t="array" aca="1" ref="D414" ca="1">INDEX(ETMRoutes!$C$2:$C$721, MATCH(1,(ETMRoutes!$O414=ETMRoutes!$K$2:$K$721)*1,0))</f>
        <v>#N/A</v>
      </c>
      <c r="E414" s="114" t="s">
        <v>1586</v>
      </c>
      <c r="F414" s="114" t="str">
        <f>VLOOKUP(ETMRoutes!$N414,Code2Loc,2,FALSE) &amp; "-" &amp; VLOOKUP(ETMRoutes!$M414,Code2Loc,2,FALSE)</f>
        <v>HARBOUR-PANAJI</v>
      </c>
      <c r="G414" s="114"/>
      <c r="H414" s="114">
        <v>34</v>
      </c>
      <c r="I414" s="114" t="s">
        <v>1175</v>
      </c>
      <c r="J414" s="115" t="s">
        <v>5150</v>
      </c>
      <c r="K414" s="115" t="s">
        <v>5151</v>
      </c>
      <c r="L414" s="110" t="s">
        <v>5152</v>
      </c>
      <c r="M414" s="110" t="s">
        <v>14</v>
      </c>
      <c r="N414" s="110" t="s">
        <v>75</v>
      </c>
      <c r="O414" s="110" t="e">
        <f t="array" aca="1" ref="O414" ca="1">IFS(
ETMRoutes!$Q414&gt;ETMRoutes!$R414,ETMRoutes!$K414,ETMRoutes!$Q414&lt;ETMRoutes!$R414,ETMRoutes!$L414, TRUE, IF(ETMRoutes!$K414&lt;= ETMRoutes!$L414,ETMRoutes!$K414, ETMRoutes!$L414)
)</f>
        <v>#NAME?</v>
      </c>
      <c r="P414" s="112">
        <f>ETMRoutes!$B414</f>
        <v>184</v>
      </c>
      <c r="Q414" s="113">
        <f t="array" ref="Q414">SUMPRODUCT(  ( (ETMRoutes!$K$2:$K$721=ETMRoutes!$K414)+0 )*1 )</f>
        <v>1</v>
      </c>
      <c r="R414" s="114">
        <f t="array" ref="R414">SUMPRODUCT(  ( (ETMRoutes!$L$2:$L$721=ETMRoutes!$K414)+0 )*1 )</f>
        <v>0</v>
      </c>
      <c r="S414" s="114" t="e">
        <f t="array" aca="1" ref="S414" ca="1">AND(ETMRoutes!$K414=ETMRoutes!$O414, SUMPRODUCT( ( ($K$2:$K414=ETMRoutes!$K414)+0)*1) =1)</f>
        <v>#NAME?</v>
      </c>
      <c r="T414" s="110">
        <f>LEN(ETMRoutes!$K414)</f>
        <v>75</v>
      </c>
      <c r="U414" s="104"/>
      <c r="V414" s="104"/>
      <c r="W414" s="104"/>
      <c r="X414" s="104"/>
      <c r="Y414" s="104"/>
      <c r="Z414" s="104"/>
    </row>
    <row r="415" spans="1:26" ht="14.25" customHeight="1" x14ac:dyDescent="0.2">
      <c r="A415" s="111" t="s">
        <v>14</v>
      </c>
      <c r="B415" s="112">
        <v>185</v>
      </c>
      <c r="C415" s="113" t="str">
        <f>ETMRoutes!$A415 &amp; ETMRoutes!$B415</f>
        <v>PNJ185</v>
      </c>
      <c r="D415" s="114" t="e">
        <f t="array" aca="1" ref="D415" ca="1">INDEX(ETMRoutes!$C$2:$C$721, MATCH(1,(ETMRoutes!$O415=ETMRoutes!$K$2:$K$721)*1,0))</f>
        <v>#N/A</v>
      </c>
      <c r="E415" s="114" t="s">
        <v>2396</v>
      </c>
      <c r="F415" s="114" t="str">
        <f>VLOOKUP(ETMRoutes!$N415,Code2Loc,2,FALSE) &amp; "-" &amp; VLOOKUP(ETMRoutes!$M415,Code2Loc,2,FALSE)</f>
        <v>HARBOUR-PANAJI</v>
      </c>
      <c r="G415" s="114"/>
      <c r="H415" s="114">
        <v>34</v>
      </c>
      <c r="I415" s="114" t="s">
        <v>1175</v>
      </c>
      <c r="J415" s="115" t="s">
        <v>4764</v>
      </c>
      <c r="K415" s="115" t="s">
        <v>4765</v>
      </c>
      <c r="L415" s="110" t="s">
        <v>4766</v>
      </c>
      <c r="M415" s="110" t="s">
        <v>14</v>
      </c>
      <c r="N415" s="110" t="s">
        <v>75</v>
      </c>
      <c r="O415" s="110" t="e">
        <f t="array" aca="1" ref="O415" ca="1">IFS(
ETMRoutes!$Q415&gt;ETMRoutes!$R415,ETMRoutes!$K415,ETMRoutes!$Q415&lt;ETMRoutes!$R415,ETMRoutes!$L415, TRUE, IF(ETMRoutes!$K415&lt;= ETMRoutes!$L415,ETMRoutes!$K415, ETMRoutes!$L415)
)</f>
        <v>#NAME?</v>
      </c>
      <c r="P415" s="112">
        <f>ETMRoutes!$B415</f>
        <v>185</v>
      </c>
      <c r="Q415" s="113">
        <f t="array" ref="Q415">SUMPRODUCT(  ( (ETMRoutes!$K$2:$K$721=ETMRoutes!$K415)+0 )*1 )</f>
        <v>2</v>
      </c>
      <c r="R415" s="114">
        <f t="array" ref="R415">SUMPRODUCT(  ( (ETMRoutes!$L$2:$L$721=ETMRoutes!$K415)+0 )*1 )</f>
        <v>1</v>
      </c>
      <c r="S415" s="114" t="e">
        <f t="array" aca="1" ref="S415" ca="1">AND(ETMRoutes!$K415=ETMRoutes!$O415, SUMPRODUCT( ( ($K$2:$K415=ETMRoutes!$K415)+0)*1) =1)</f>
        <v>#NAME?</v>
      </c>
      <c r="T415" s="110">
        <f>LEN(ETMRoutes!$K415)</f>
        <v>79</v>
      </c>
      <c r="U415" s="104"/>
      <c r="V415" s="104"/>
      <c r="W415" s="104"/>
      <c r="X415" s="104"/>
      <c r="Y415" s="104"/>
      <c r="Z415" s="104"/>
    </row>
    <row r="416" spans="1:26" ht="14.25" customHeight="1" x14ac:dyDescent="0.2">
      <c r="A416" s="111" t="s">
        <v>14</v>
      </c>
      <c r="B416" s="112">
        <v>186</v>
      </c>
      <c r="C416" s="113" t="str">
        <f>ETMRoutes!$A416 &amp; ETMRoutes!$B416</f>
        <v>PNJ186</v>
      </c>
      <c r="D416" s="114" t="e">
        <f t="array" aca="1" ref="D416" ca="1">INDEX(ETMRoutes!$C$2:$C$721, MATCH(1,(ETMRoutes!$O416=ETMRoutes!$K$2:$K$721)*1,0))</f>
        <v>#N/A</v>
      </c>
      <c r="E416" s="114" t="s">
        <v>2397</v>
      </c>
      <c r="F416" s="114" t="str">
        <f>VLOOKUP(ETMRoutes!$N416,Code2Loc,2,FALSE) &amp; "-" &amp; VLOOKUP(ETMRoutes!$M416,Code2Loc,2,FALSE)</f>
        <v>BMBOLI IPHB-PONDA</v>
      </c>
      <c r="G416" s="114"/>
      <c r="H416" s="114">
        <v>35</v>
      </c>
      <c r="I416" s="114" t="s">
        <v>1604</v>
      </c>
      <c r="J416" s="115" t="s">
        <v>5153</v>
      </c>
      <c r="K416" s="115" t="s">
        <v>5154</v>
      </c>
      <c r="L416" s="110" t="s">
        <v>5155</v>
      </c>
      <c r="M416" s="110" t="s">
        <v>180</v>
      </c>
      <c r="N416" s="110" t="s">
        <v>2399</v>
      </c>
      <c r="O416" s="110" t="e">
        <f t="array" aca="1" ref="O416" ca="1">IFS(
ETMRoutes!$Q416&gt;ETMRoutes!$R416,ETMRoutes!$K416,ETMRoutes!$Q416&lt;ETMRoutes!$R416,ETMRoutes!$L416, TRUE, IF(ETMRoutes!$K416&lt;= ETMRoutes!$L416,ETMRoutes!$K416, ETMRoutes!$L416)
)</f>
        <v>#NAME?</v>
      </c>
      <c r="P416" s="112">
        <f>ETMRoutes!$B416</f>
        <v>186</v>
      </c>
      <c r="Q416" s="113">
        <f t="array" ref="Q416">SUMPRODUCT(  ( (ETMRoutes!$K$2:$K$721=ETMRoutes!$K416)+0 )*1 )</f>
        <v>1</v>
      </c>
      <c r="R416" s="114">
        <f t="array" ref="R416">SUMPRODUCT(  ( (ETMRoutes!$L$2:$L$721=ETMRoutes!$K416)+0 )*1 )</f>
        <v>0</v>
      </c>
      <c r="S416" s="114" t="e">
        <f t="array" aca="1" ref="S416" ca="1">AND(ETMRoutes!$K416=ETMRoutes!$O416, SUMPRODUCT( ( ($K$2:$K416=ETMRoutes!$K416)+0)*1) =1)</f>
        <v>#NAME?</v>
      </c>
      <c r="T416" s="110">
        <f>LEN(ETMRoutes!$K416)</f>
        <v>15</v>
      </c>
      <c r="U416" s="104"/>
      <c r="V416" s="104"/>
      <c r="W416" s="104"/>
      <c r="X416" s="104"/>
      <c r="Y416" s="104"/>
      <c r="Z416" s="104"/>
    </row>
    <row r="417" spans="1:26" ht="14.25" customHeight="1" x14ac:dyDescent="0.2">
      <c r="A417" s="111" t="s">
        <v>14</v>
      </c>
      <c r="B417" s="112">
        <v>187</v>
      </c>
      <c r="C417" s="113" t="str">
        <f>ETMRoutes!$A417 &amp; ETMRoutes!$B417</f>
        <v>PNJ187</v>
      </c>
      <c r="D417" s="114" t="e">
        <f t="array" aca="1" ref="D417" ca="1">INDEX(ETMRoutes!$C$2:$C$721, MATCH(1,(ETMRoutes!$O417=ETMRoutes!$K$2:$K$721)*1,0))</f>
        <v>#N/A</v>
      </c>
      <c r="E417" s="114" t="s">
        <v>2400</v>
      </c>
      <c r="F417" s="114" t="str">
        <f>VLOOKUP(ETMRoutes!$N417,Code2Loc,2,FALSE) &amp; "-" &amp; VLOOKUP(ETMRoutes!$M417,Code2Loc,2,FALSE)</f>
        <v>VASCO-MARGAO</v>
      </c>
      <c r="G417" s="114"/>
      <c r="H417" s="114">
        <v>29</v>
      </c>
      <c r="I417" s="114" t="s">
        <v>1175</v>
      </c>
      <c r="J417" s="115" t="s">
        <v>4533</v>
      </c>
      <c r="K417" s="115" t="s">
        <v>4534</v>
      </c>
      <c r="L417" s="110" t="s">
        <v>4535</v>
      </c>
      <c r="M417" s="110" t="s">
        <v>51</v>
      </c>
      <c r="N417" s="110" t="s">
        <v>70</v>
      </c>
      <c r="O417" s="110" t="e">
        <f t="array" aca="1" ref="O417" ca="1">IFS(
ETMRoutes!$Q417&gt;ETMRoutes!$R417,ETMRoutes!$K417,ETMRoutes!$Q417&lt;ETMRoutes!$R417,ETMRoutes!$L417, TRUE, IF(ETMRoutes!$K417&lt;= ETMRoutes!$L417,ETMRoutes!$K417, ETMRoutes!$L417)
)</f>
        <v>#NAME?</v>
      </c>
      <c r="P417" s="112">
        <f>ETMRoutes!$B417</f>
        <v>187</v>
      </c>
      <c r="Q417" s="113">
        <f t="array" ref="Q417">SUMPRODUCT(  ( (ETMRoutes!$K$2:$K$721=ETMRoutes!$K417)+0 )*1 )</f>
        <v>2</v>
      </c>
      <c r="R417" s="114">
        <f t="array" ref="R417">SUMPRODUCT(  ( (ETMRoutes!$L$2:$L$721=ETMRoutes!$K417)+0 )*1 )</f>
        <v>0</v>
      </c>
      <c r="S417" s="114" t="e">
        <f t="array" aca="1" ref="S417" ca="1">AND(ETMRoutes!$K417=ETMRoutes!$O417, SUMPRODUCT( ( ($K$2:$K417=ETMRoutes!$K417)+0)*1) =1)</f>
        <v>#NAME?</v>
      </c>
      <c r="T417" s="110">
        <f>LEN(ETMRoutes!$K417)</f>
        <v>79</v>
      </c>
      <c r="U417" s="104"/>
      <c r="V417" s="104"/>
      <c r="W417" s="104"/>
      <c r="X417" s="104"/>
      <c r="Y417" s="104"/>
      <c r="Z417" s="104"/>
    </row>
    <row r="418" spans="1:26" ht="14.25" customHeight="1" x14ac:dyDescent="0.2">
      <c r="A418" s="111" t="s">
        <v>14</v>
      </c>
      <c r="B418" s="112">
        <v>188</v>
      </c>
      <c r="C418" s="113" t="str">
        <f>ETMRoutes!$A418 &amp; ETMRoutes!$B418</f>
        <v>PNJ188</v>
      </c>
      <c r="D418" s="114" t="e">
        <f t="array" aca="1" ref="D418" ca="1">INDEX(ETMRoutes!$C$2:$C$721, MATCH(1,(ETMRoutes!$O418=ETMRoutes!$K$2:$K$721)*1,0))</f>
        <v>#N/A</v>
      </c>
      <c r="E418" s="114" t="s">
        <v>2408</v>
      </c>
      <c r="F418" s="114" t="str">
        <f>VLOOKUP(ETMRoutes!$N418,Code2Loc,2,FALSE) &amp; "-" &amp; VLOOKUP(ETMRoutes!$M418,Code2Loc,2,FALSE)</f>
        <v>BAMBOLI GMC-PONDA</v>
      </c>
      <c r="G418" s="114"/>
      <c r="H418" s="114">
        <v>32</v>
      </c>
      <c r="I418" s="114" t="s">
        <v>1604</v>
      </c>
      <c r="J418" s="115" t="s">
        <v>4989</v>
      </c>
      <c r="K418" s="115" t="s">
        <v>4990</v>
      </c>
      <c r="L418" s="110" t="s">
        <v>4991</v>
      </c>
      <c r="M418" s="110" t="s">
        <v>180</v>
      </c>
      <c r="N418" s="110" t="s">
        <v>18</v>
      </c>
      <c r="O418" s="110" t="e">
        <f t="array" aca="1" ref="O418" ca="1">IFS(
ETMRoutes!$Q418&gt;ETMRoutes!$R418,ETMRoutes!$K418,ETMRoutes!$Q418&lt;ETMRoutes!$R418,ETMRoutes!$L418, TRUE, IF(ETMRoutes!$K418&lt;= ETMRoutes!$L418,ETMRoutes!$K418, ETMRoutes!$L418)
)</f>
        <v>#NAME?</v>
      </c>
      <c r="P418" s="112">
        <f>ETMRoutes!$B418</f>
        <v>188</v>
      </c>
      <c r="Q418" s="113">
        <f t="array" ref="Q418">SUMPRODUCT(  ( (ETMRoutes!$K$2:$K$721=ETMRoutes!$K418)+0 )*1 )</f>
        <v>2</v>
      </c>
      <c r="R418" s="114">
        <f t="array" ref="R418">SUMPRODUCT(  ( (ETMRoutes!$L$2:$L$721=ETMRoutes!$K418)+0 )*1 )</f>
        <v>0</v>
      </c>
      <c r="S418" s="114" t="e">
        <f t="array" aca="1" ref="S418" ca="1">AND(ETMRoutes!$K418=ETMRoutes!$O418, SUMPRODUCT( ( ($K$2:$K418=ETMRoutes!$K418)+0)*1) =1)</f>
        <v>#NAME?</v>
      </c>
      <c r="T418" s="110">
        <f>LEN(ETMRoutes!$K418)</f>
        <v>11</v>
      </c>
      <c r="U418" s="104"/>
      <c r="V418" s="104"/>
      <c r="W418" s="104"/>
      <c r="X418" s="104"/>
      <c r="Y418" s="104"/>
      <c r="Z418" s="104"/>
    </row>
    <row r="419" spans="1:26" ht="14.25" customHeight="1" x14ac:dyDescent="0.2">
      <c r="A419" s="111" t="s">
        <v>14</v>
      </c>
      <c r="B419" s="112">
        <v>189</v>
      </c>
      <c r="C419" s="113" t="str">
        <f>ETMRoutes!$A419 &amp; ETMRoutes!$B419</f>
        <v>PNJ189</v>
      </c>
      <c r="D419" s="114" t="e">
        <f t="array" aca="1" ref="D419" ca="1">INDEX(ETMRoutes!$C$2:$C$721, MATCH(1,(ETMRoutes!$O419=ETMRoutes!$K$2:$K$721)*1,0))</f>
        <v>#N/A</v>
      </c>
      <c r="E419" s="114" t="s">
        <v>1625</v>
      </c>
      <c r="F419" s="114" t="str">
        <f>VLOOKUP(ETMRoutes!$N419,Code2Loc,2,FALSE) &amp; "-" &amp; VLOOKUP(ETMRoutes!$M419,Code2Loc,2,FALSE)</f>
        <v>OLD GOA-PANAJI</v>
      </c>
      <c r="G419" s="114"/>
      <c r="H419" s="114">
        <v>14</v>
      </c>
      <c r="I419" s="114" t="s">
        <v>1171</v>
      </c>
      <c r="J419" s="115" t="s">
        <v>1625</v>
      </c>
      <c r="K419" s="115" t="s">
        <v>5156</v>
      </c>
      <c r="L419" s="110" t="s">
        <v>5157</v>
      </c>
      <c r="M419" s="110" t="s">
        <v>14</v>
      </c>
      <c r="N419" s="110" t="s">
        <v>219</v>
      </c>
      <c r="O419" s="110" t="e">
        <f t="array" aca="1" ref="O419" ca="1">IFS(
ETMRoutes!$Q419&gt;ETMRoutes!$R419,ETMRoutes!$K419,ETMRoutes!$Q419&lt;ETMRoutes!$R419,ETMRoutes!$L419, TRUE, IF(ETMRoutes!$K419&lt;= ETMRoutes!$L419,ETMRoutes!$K419, ETMRoutes!$L419)
)</f>
        <v>#NAME?</v>
      </c>
      <c r="P419" s="112">
        <f>ETMRoutes!$B419</f>
        <v>189</v>
      </c>
      <c r="Q419" s="113">
        <f t="array" ref="Q419">SUMPRODUCT(  ( (ETMRoutes!$K$2:$K$721=ETMRoutes!$K419)+0 )*1 )</f>
        <v>3</v>
      </c>
      <c r="R419" s="114">
        <f t="array" ref="R419">SUMPRODUCT(  ( (ETMRoutes!$L$2:$L$721=ETMRoutes!$K419)+0 )*1 )</f>
        <v>0</v>
      </c>
      <c r="S419" s="114" t="e">
        <f t="array" aca="1" ref="S419" ca="1">AND(ETMRoutes!$K419=ETMRoutes!$O419, SUMPRODUCT( ( ($K$2:$K419=ETMRoutes!$K419)+0)*1) =1)</f>
        <v>#NAME?</v>
      </c>
      <c r="T419" s="110">
        <f>LEN(ETMRoutes!$K419)</f>
        <v>7</v>
      </c>
      <c r="U419" s="104"/>
      <c r="V419" s="104"/>
      <c r="W419" s="104"/>
      <c r="X419" s="104"/>
      <c r="Y419" s="104"/>
      <c r="Z419" s="104"/>
    </row>
    <row r="420" spans="1:26" ht="14.25" customHeight="1" x14ac:dyDescent="0.2">
      <c r="A420" s="111" t="s">
        <v>14</v>
      </c>
      <c r="B420" s="112">
        <v>190</v>
      </c>
      <c r="C420" s="113" t="str">
        <f>ETMRoutes!$A420 &amp; ETMRoutes!$B420</f>
        <v>PNJ190</v>
      </c>
      <c r="D420" s="114" t="e">
        <f t="array" aca="1" ref="D420" ca="1">INDEX(ETMRoutes!$C$2:$C$721, MATCH(1,(ETMRoutes!$O420=ETMRoutes!$K$2:$K$721)*1,0))</f>
        <v>#N/A</v>
      </c>
      <c r="E420" s="114" t="s">
        <v>1626</v>
      </c>
      <c r="F420" s="114" t="str">
        <f>VLOOKUP(ETMRoutes!$N420,Code2Loc,2,FALSE) &amp; "-" &amp; VLOOKUP(ETMRoutes!$M420,Code2Loc,2,FALSE)</f>
        <v>ELA FARM-OLD GOA</v>
      </c>
      <c r="G420" s="114"/>
      <c r="H420" s="114">
        <v>2</v>
      </c>
      <c r="I420" s="114" t="s">
        <v>12</v>
      </c>
      <c r="J420" s="115" t="s">
        <v>1626</v>
      </c>
      <c r="K420" s="115" t="s">
        <v>5158</v>
      </c>
      <c r="L420" s="110" t="s">
        <v>5159</v>
      </c>
      <c r="M420" s="110" t="s">
        <v>219</v>
      </c>
      <c r="N420" s="110" t="s">
        <v>1629</v>
      </c>
      <c r="O420" s="110" t="e">
        <f t="array" aca="1" ref="O420" ca="1">IFS(
ETMRoutes!$Q420&gt;ETMRoutes!$R420,ETMRoutes!$K420,ETMRoutes!$Q420&lt;ETMRoutes!$R420,ETMRoutes!$L420, TRUE, IF(ETMRoutes!$K420&lt;= ETMRoutes!$L420,ETMRoutes!$K420, ETMRoutes!$L420)
)</f>
        <v>#NAME?</v>
      </c>
      <c r="P420" s="112">
        <f>ETMRoutes!$B420</f>
        <v>190</v>
      </c>
      <c r="Q420" s="113">
        <f t="array" ref="Q420">SUMPRODUCT(  ( (ETMRoutes!$K$2:$K$721=ETMRoutes!$K420)+0 )*1 )</f>
        <v>3</v>
      </c>
      <c r="R420" s="114">
        <f t="array" ref="R420">SUMPRODUCT(  ( (ETMRoutes!$L$2:$L$721=ETMRoutes!$K420)+0 )*1 )</f>
        <v>0</v>
      </c>
      <c r="S420" s="114" t="e">
        <f t="array" aca="1" ref="S420" ca="1">AND(ETMRoutes!$K420=ETMRoutes!$O420, SUMPRODUCT( ( ($K$2:$K420=ETMRoutes!$K420)+0)*1) =1)</f>
        <v>#NAME?</v>
      </c>
      <c r="T420" s="110">
        <f>LEN(ETMRoutes!$K420)</f>
        <v>7</v>
      </c>
      <c r="U420" s="104"/>
      <c r="V420" s="104"/>
      <c r="W420" s="104"/>
      <c r="X420" s="104"/>
      <c r="Y420" s="104"/>
      <c r="Z420" s="104"/>
    </row>
    <row r="421" spans="1:26" ht="14.25" customHeight="1" x14ac:dyDescent="0.2">
      <c r="A421" s="111" t="s">
        <v>14</v>
      </c>
      <c r="B421" s="112">
        <v>191</v>
      </c>
      <c r="C421" s="113" t="str">
        <f>ETMRoutes!$A421 &amp; ETMRoutes!$B421</f>
        <v>PNJ191</v>
      </c>
      <c r="D421" s="114" t="e">
        <f t="array" aca="1" ref="D421" ca="1">INDEX(ETMRoutes!$C$2:$C$721, MATCH(1,(ETMRoutes!$O421=ETMRoutes!$K$2:$K$721)*1,0))</f>
        <v>#N/A</v>
      </c>
      <c r="E421" s="114" t="s">
        <v>1630</v>
      </c>
      <c r="F421" s="114" t="str">
        <f>VLOOKUP(ETMRoutes!$N421,Code2Loc,2,FALSE) &amp; "-" &amp; VLOOKUP(ETMRoutes!$M421,Code2Loc,2,FALSE)</f>
        <v>PINTO GARAGE-OLD GOA</v>
      </c>
      <c r="G421" s="114"/>
      <c r="H421" s="114">
        <v>2</v>
      </c>
      <c r="I421" s="114" t="s">
        <v>12</v>
      </c>
      <c r="J421" s="115" t="s">
        <v>1630</v>
      </c>
      <c r="K421" s="115" t="s">
        <v>5160</v>
      </c>
      <c r="L421" s="110" t="s">
        <v>5161</v>
      </c>
      <c r="M421" s="110" t="s">
        <v>219</v>
      </c>
      <c r="N421" s="110" t="s">
        <v>1632</v>
      </c>
      <c r="O421" s="110" t="e">
        <f t="array" aca="1" ref="O421" ca="1">IFS(
ETMRoutes!$Q421&gt;ETMRoutes!$R421,ETMRoutes!$K421,ETMRoutes!$Q421&lt;ETMRoutes!$R421,ETMRoutes!$L421, TRUE, IF(ETMRoutes!$K421&lt;= ETMRoutes!$L421,ETMRoutes!$K421, ETMRoutes!$L421)
)</f>
        <v>#NAME?</v>
      </c>
      <c r="P421" s="112">
        <f>ETMRoutes!$B421</f>
        <v>191</v>
      </c>
      <c r="Q421" s="113">
        <f t="array" ref="Q421">SUMPRODUCT(  ( (ETMRoutes!$K$2:$K$721=ETMRoutes!$K421)+0 )*1 )</f>
        <v>3</v>
      </c>
      <c r="R421" s="114">
        <f t="array" ref="R421">SUMPRODUCT(  ( (ETMRoutes!$L$2:$L$721=ETMRoutes!$K421)+0 )*1 )</f>
        <v>0</v>
      </c>
      <c r="S421" s="114" t="e">
        <f t="array" aca="1" ref="S421" ca="1">AND(ETMRoutes!$K421=ETMRoutes!$O421, SUMPRODUCT( ( ($K$2:$K421=ETMRoutes!$K421)+0)*1) =1)</f>
        <v>#NAME?</v>
      </c>
      <c r="T421" s="110">
        <f>LEN(ETMRoutes!$K421)</f>
        <v>7</v>
      </c>
      <c r="U421" s="104"/>
      <c r="V421" s="104"/>
      <c r="W421" s="104"/>
      <c r="X421" s="104"/>
      <c r="Y421" s="104"/>
      <c r="Z421" s="104"/>
    </row>
    <row r="422" spans="1:26" ht="14.25" customHeight="1" x14ac:dyDescent="0.2">
      <c r="A422" s="111" t="s">
        <v>14</v>
      </c>
      <c r="B422" s="112">
        <v>192</v>
      </c>
      <c r="C422" s="113" t="str">
        <f>ETMRoutes!$A422 &amp; ETMRoutes!$B422</f>
        <v>PNJ192</v>
      </c>
      <c r="D422" s="114" t="e">
        <f t="array" aca="1" ref="D422" ca="1">INDEX(ETMRoutes!$C$2:$C$721, MATCH(1,(ETMRoutes!$O422=ETMRoutes!$K$2:$K$721)*1,0))</f>
        <v>#N/A</v>
      </c>
      <c r="E422" s="114" t="s">
        <v>1633</v>
      </c>
      <c r="F422" s="114" t="str">
        <f>VLOOKUP(ETMRoutes!$N422,Code2Loc,2,FALSE) &amp; "-" &amp; VLOOKUP(ETMRoutes!$M422,Code2Loc,2,FALSE)</f>
        <v>OLD GOA-BAKIA PARKING</v>
      </c>
      <c r="G422" s="114"/>
      <c r="H422" s="114">
        <v>1</v>
      </c>
      <c r="I422" s="114" t="s">
        <v>12</v>
      </c>
      <c r="J422" s="115" t="s">
        <v>1633</v>
      </c>
      <c r="K422" s="115" t="s">
        <v>5162</v>
      </c>
      <c r="L422" s="110" t="s">
        <v>5163</v>
      </c>
      <c r="M422" s="110" t="s">
        <v>1635</v>
      </c>
      <c r="N422" s="110" t="s">
        <v>219</v>
      </c>
      <c r="O422" s="110" t="e">
        <f t="array" aca="1" ref="O422" ca="1">IFS(
ETMRoutes!$Q422&gt;ETMRoutes!$R422,ETMRoutes!$K422,ETMRoutes!$Q422&lt;ETMRoutes!$R422,ETMRoutes!$L422, TRUE, IF(ETMRoutes!$K422&lt;= ETMRoutes!$L422,ETMRoutes!$K422, ETMRoutes!$L422)
)</f>
        <v>#NAME?</v>
      </c>
      <c r="P422" s="112">
        <f>ETMRoutes!$B422</f>
        <v>192</v>
      </c>
      <c r="Q422" s="113">
        <f t="array" ref="Q422">SUMPRODUCT(  ( (ETMRoutes!$K$2:$K$721=ETMRoutes!$K422)+0 )*1 )</f>
        <v>3</v>
      </c>
      <c r="R422" s="114">
        <f t="array" ref="R422">SUMPRODUCT(  ( (ETMRoutes!$L$2:$L$721=ETMRoutes!$K422)+0 )*1 )</f>
        <v>0</v>
      </c>
      <c r="S422" s="114" t="e">
        <f t="array" aca="1" ref="S422" ca="1">AND(ETMRoutes!$K422=ETMRoutes!$O422, SUMPRODUCT( ( ($K$2:$K422=ETMRoutes!$K422)+0)*1) =1)</f>
        <v>#NAME?</v>
      </c>
      <c r="T422" s="110">
        <f>LEN(ETMRoutes!$K422)</f>
        <v>7</v>
      </c>
      <c r="U422" s="104"/>
      <c r="V422" s="104"/>
      <c r="W422" s="104"/>
      <c r="X422" s="104"/>
      <c r="Y422" s="104"/>
      <c r="Z422" s="104"/>
    </row>
    <row r="423" spans="1:26" ht="14.25" customHeight="1" x14ac:dyDescent="0.2">
      <c r="A423" s="111" t="s">
        <v>14</v>
      </c>
      <c r="B423" s="112">
        <v>193</v>
      </c>
      <c r="C423" s="113" t="str">
        <f>ETMRoutes!$A423 &amp; ETMRoutes!$B423</f>
        <v>PNJ193</v>
      </c>
      <c r="D423" s="114" t="e">
        <f t="array" aca="1" ref="D423" ca="1">INDEX(ETMRoutes!$C$2:$C$721, MATCH(1,(ETMRoutes!$O423=ETMRoutes!$K$2:$K$721)*1,0))</f>
        <v>#N/A</v>
      </c>
      <c r="E423" s="114" t="s">
        <v>4566</v>
      </c>
      <c r="F423" s="114" t="str">
        <f>VLOOKUP(ETMRoutes!$N423,Code2Loc,2,FALSE) &amp; "-" &amp; VLOOKUP(ETMRoutes!$M423,Code2Loc,2,FALSE)</f>
        <v>MOPA AIRPORT-COLVA</v>
      </c>
      <c r="G423" s="114"/>
      <c r="H423" s="114">
        <v>69</v>
      </c>
      <c r="I423" s="114" t="s">
        <v>1637</v>
      </c>
      <c r="J423" s="115" t="s">
        <v>4567</v>
      </c>
      <c r="K423" s="115" t="s">
        <v>4568</v>
      </c>
      <c r="L423" s="110" t="s">
        <v>4569</v>
      </c>
      <c r="M423" s="110" t="s">
        <v>3874</v>
      </c>
      <c r="N423" s="110" t="s">
        <v>1639</v>
      </c>
      <c r="O423" s="110" t="e">
        <f t="array" aca="1" ref="O423" ca="1">IFS(
ETMRoutes!$Q423&gt;ETMRoutes!$R423,ETMRoutes!$K423,ETMRoutes!$Q423&lt;ETMRoutes!$R423,ETMRoutes!$L423, TRUE, IF(ETMRoutes!$K423&lt;= ETMRoutes!$L423,ETMRoutes!$K423, ETMRoutes!$L423)
)</f>
        <v>#NAME?</v>
      </c>
      <c r="P423" s="112">
        <f>ETMRoutes!$B423</f>
        <v>193</v>
      </c>
      <c r="Q423" s="113">
        <f t="array" ref="Q423">SUMPRODUCT(  ( (ETMRoutes!$K$2:$K$721=ETMRoutes!$K423)+0 )*1 )</f>
        <v>3</v>
      </c>
      <c r="R423" s="114">
        <f t="array" ref="R423">SUMPRODUCT(  ( (ETMRoutes!$L$2:$L$721=ETMRoutes!$K423)+0 )*1 )</f>
        <v>0</v>
      </c>
      <c r="S423" s="114" t="e">
        <f t="array" aca="1" ref="S423" ca="1">AND(ETMRoutes!$K423=ETMRoutes!$O423, SUMPRODUCT( ( ($K$2:$K423=ETMRoutes!$K423)+0)*1) =1)</f>
        <v>#NAME?</v>
      </c>
      <c r="T423" s="110">
        <f>LEN(ETMRoutes!$K423)</f>
        <v>19</v>
      </c>
      <c r="U423" s="104"/>
      <c r="V423" s="104"/>
      <c r="W423" s="104"/>
      <c r="X423" s="104"/>
      <c r="Y423" s="104"/>
      <c r="Z423" s="104"/>
    </row>
    <row r="424" spans="1:26" ht="14.25" customHeight="1" x14ac:dyDescent="0.2">
      <c r="A424" s="111" t="s">
        <v>14</v>
      </c>
      <c r="B424" s="112">
        <v>194</v>
      </c>
      <c r="C424" s="113" t="str">
        <f>ETMRoutes!$A424 &amp; ETMRoutes!$B424</f>
        <v>PNJ194</v>
      </c>
      <c r="D424" s="114" t="e">
        <f t="array" aca="1" ref="D424" ca="1">INDEX(ETMRoutes!$C$2:$C$721, MATCH(1,(ETMRoutes!$O424=ETMRoutes!$K$2:$K$721)*1,0))</f>
        <v>#N/A</v>
      </c>
      <c r="E424" s="114" t="s">
        <v>4570</v>
      </c>
      <c r="F424" s="114" t="str">
        <f>VLOOKUP(ETMRoutes!$N424,Code2Loc,2,FALSE) &amp; "-" &amp; VLOOKUP(ETMRoutes!$M424,Code2Loc,2,FALSE)</f>
        <v>MOPA AIRPORT-SINQUERIM</v>
      </c>
      <c r="G424" s="114"/>
      <c r="H424" s="114">
        <v>33</v>
      </c>
      <c r="I424" s="114" t="s">
        <v>1637</v>
      </c>
      <c r="J424" s="115" t="s">
        <v>4571</v>
      </c>
      <c r="K424" s="115" t="s">
        <v>4572</v>
      </c>
      <c r="L424" s="110" t="s">
        <v>4573</v>
      </c>
      <c r="M424" s="110" t="s">
        <v>684</v>
      </c>
      <c r="N424" s="110" t="s">
        <v>1639</v>
      </c>
      <c r="O424" s="110" t="e">
        <f t="array" aca="1" ref="O424" ca="1">IFS(
ETMRoutes!$Q424&gt;ETMRoutes!$R424,ETMRoutes!$K424,ETMRoutes!$Q424&lt;ETMRoutes!$R424,ETMRoutes!$L424, TRUE, IF(ETMRoutes!$K424&lt;= ETMRoutes!$L424,ETMRoutes!$K424, ETMRoutes!$L424)
)</f>
        <v>#NAME?</v>
      </c>
      <c r="P424" s="112">
        <f>ETMRoutes!$B424</f>
        <v>194</v>
      </c>
      <c r="Q424" s="113">
        <f t="array" ref="Q424">SUMPRODUCT(  ( (ETMRoutes!$K$2:$K$721=ETMRoutes!$K424)+0 )*1 )</f>
        <v>3</v>
      </c>
      <c r="R424" s="114">
        <f t="array" ref="R424">SUMPRODUCT(  ( (ETMRoutes!$L$2:$L$721=ETMRoutes!$K424)+0 )*1 )</f>
        <v>0</v>
      </c>
      <c r="S424" s="114" t="e">
        <f t="array" aca="1" ref="S424" ca="1">AND(ETMRoutes!$K424=ETMRoutes!$O424, SUMPRODUCT( ( ($K$2:$K424=ETMRoutes!$K424)+0)*1) =1)</f>
        <v>#NAME?</v>
      </c>
      <c r="T424" s="110">
        <f>LEN(ETMRoutes!$K424)</f>
        <v>19</v>
      </c>
      <c r="U424" s="104"/>
      <c r="V424" s="104"/>
      <c r="W424" s="104"/>
      <c r="X424" s="104"/>
      <c r="Y424" s="104"/>
      <c r="Z424" s="104"/>
    </row>
    <row r="425" spans="1:26" ht="14.25" customHeight="1" x14ac:dyDescent="0.2">
      <c r="A425" s="111" t="s">
        <v>14</v>
      </c>
      <c r="B425" s="112">
        <v>195</v>
      </c>
      <c r="C425" s="113" t="str">
        <f>ETMRoutes!$A425 &amp; ETMRoutes!$B425</f>
        <v>PNJ195</v>
      </c>
      <c r="D425" s="114" t="e">
        <f t="array" aca="1" ref="D425" ca="1">INDEX(ETMRoutes!$C$2:$C$721, MATCH(1,(ETMRoutes!$O425=ETMRoutes!$K$2:$K$721)*1,0))</f>
        <v>#N/A</v>
      </c>
      <c r="E425" s="114" t="s">
        <v>533</v>
      </c>
      <c r="F425" s="114" t="str">
        <f>VLOOKUP(ETMRoutes!$N425,Code2Loc,2,FALSE) &amp; "-" &amp; VLOOKUP(ETMRoutes!$M425,Code2Loc,2,FALSE)</f>
        <v>QUITLA-PANAJI</v>
      </c>
      <c r="G425" s="114"/>
      <c r="H425" s="114">
        <v>18</v>
      </c>
      <c r="I425" s="114" t="s">
        <v>12</v>
      </c>
      <c r="J425" s="115" t="s">
        <v>5164</v>
      </c>
      <c r="K425" s="115" t="s">
        <v>5165</v>
      </c>
      <c r="L425" s="110" t="s">
        <v>5166</v>
      </c>
      <c r="M425" s="110" t="s">
        <v>14</v>
      </c>
      <c r="N425" s="110" t="s">
        <v>555</v>
      </c>
      <c r="O425" s="110" t="e">
        <f t="array" aca="1" ref="O425" ca="1">IFS(
ETMRoutes!$Q425&gt;ETMRoutes!$R425,ETMRoutes!$K425,ETMRoutes!$Q425&lt;ETMRoutes!$R425,ETMRoutes!$L425, TRUE, IF(ETMRoutes!$K425&lt;= ETMRoutes!$L425,ETMRoutes!$K425, ETMRoutes!$L425)
)</f>
        <v>#NAME?</v>
      </c>
      <c r="P425" s="112">
        <f>ETMRoutes!$B425</f>
        <v>195</v>
      </c>
      <c r="Q425" s="113">
        <f t="array" ref="Q425">SUMPRODUCT(  ( (ETMRoutes!$K$2:$K$721=ETMRoutes!$K425)+0 )*1 )</f>
        <v>2</v>
      </c>
      <c r="R425" s="114">
        <f t="array" ref="R425">SUMPRODUCT(  ( (ETMRoutes!$L$2:$L$721=ETMRoutes!$K425)+0 )*1 )</f>
        <v>0</v>
      </c>
      <c r="S425" s="114" t="e">
        <f t="array" aca="1" ref="S425" ca="1">AND(ETMRoutes!$K425=ETMRoutes!$O425, SUMPRODUCT( ( ($K$2:$K425=ETMRoutes!$K425)+0)*1) =1)</f>
        <v>#NAME?</v>
      </c>
      <c r="T425" s="110">
        <f>LEN(ETMRoutes!$K425)</f>
        <v>59</v>
      </c>
      <c r="U425" s="104"/>
      <c r="V425" s="104"/>
      <c r="W425" s="104"/>
      <c r="X425" s="104"/>
      <c r="Y425" s="104"/>
      <c r="Z425" s="104"/>
    </row>
    <row r="426" spans="1:26" ht="14.25" customHeight="1" x14ac:dyDescent="0.2">
      <c r="A426" s="111" t="s">
        <v>14</v>
      </c>
      <c r="B426" s="112">
        <v>196</v>
      </c>
      <c r="C426" s="113" t="str">
        <f>ETMRoutes!$A426 &amp; ETMRoutes!$B426</f>
        <v>PNJ196</v>
      </c>
      <c r="D426" s="114" t="e">
        <f t="array" aca="1" ref="D426" ca="1">INDEX(ETMRoutes!$C$2:$C$721, MATCH(1,(ETMRoutes!$O426=ETMRoutes!$K$2:$K$721)*1,0))</f>
        <v>#N/A</v>
      </c>
      <c r="E426" s="114" t="s">
        <v>533</v>
      </c>
      <c r="F426" s="114" t="str">
        <f>VLOOKUP(ETMRoutes!$N426,Code2Loc,2,FALSE) &amp; "-" &amp; VLOOKUP(ETMRoutes!$M426,Code2Loc,2,FALSE)</f>
        <v>QUITLA-PANAJI</v>
      </c>
      <c r="G426" s="114"/>
      <c r="H426" s="114">
        <v>24</v>
      </c>
      <c r="I426" s="114" t="s">
        <v>12</v>
      </c>
      <c r="J426" s="115" t="s">
        <v>5167</v>
      </c>
      <c r="K426" s="115" t="s">
        <v>5168</v>
      </c>
      <c r="L426" s="110" t="s">
        <v>5169</v>
      </c>
      <c r="M426" s="110" t="s">
        <v>14</v>
      </c>
      <c r="N426" s="110" t="s">
        <v>555</v>
      </c>
      <c r="O426" s="110" t="e">
        <f t="array" aca="1" ref="O426" ca="1">IFS(
ETMRoutes!$Q426&gt;ETMRoutes!$R426,ETMRoutes!$K426,ETMRoutes!$Q426&lt;ETMRoutes!$R426,ETMRoutes!$L426, TRUE, IF(ETMRoutes!$K426&lt;= ETMRoutes!$L426,ETMRoutes!$K426, ETMRoutes!$L426)
)</f>
        <v>#NAME?</v>
      </c>
      <c r="P426" s="112">
        <f>ETMRoutes!$B426</f>
        <v>196</v>
      </c>
      <c r="Q426" s="113">
        <f t="array" ref="Q426">SUMPRODUCT(  ( (ETMRoutes!$K$2:$K$721=ETMRoutes!$K426)+0 )*1 )</f>
        <v>1</v>
      </c>
      <c r="R426" s="114">
        <f t="array" ref="R426">SUMPRODUCT(  ( (ETMRoutes!$L$2:$L$721=ETMRoutes!$K426)+0 )*1 )</f>
        <v>0</v>
      </c>
      <c r="S426" s="114" t="e">
        <f t="array" aca="1" ref="S426" ca="1">AND(ETMRoutes!$K426=ETMRoutes!$O426, SUMPRODUCT( ( ($K$2:$K426=ETMRoutes!$K426)+0)*1) =1)</f>
        <v>#NAME?</v>
      </c>
      <c r="T426" s="110">
        <f>LEN(ETMRoutes!$K426)</f>
        <v>83</v>
      </c>
      <c r="U426" s="104"/>
      <c r="V426" s="104"/>
      <c r="W426" s="104"/>
      <c r="X426" s="104"/>
      <c r="Y426" s="104"/>
      <c r="Z426" s="104"/>
    </row>
    <row r="427" spans="1:26" ht="14.25" customHeight="1" x14ac:dyDescent="0.2">
      <c r="A427" s="111" t="s">
        <v>14</v>
      </c>
      <c r="B427" s="112">
        <v>197</v>
      </c>
      <c r="C427" s="113" t="str">
        <f>ETMRoutes!$A427 &amp; ETMRoutes!$B427</f>
        <v>PNJ197</v>
      </c>
      <c r="D427" s="114" t="e">
        <f t="array" aca="1" ref="D427" ca="1">INDEX(ETMRoutes!$C$2:$C$721, MATCH(1,(ETMRoutes!$O427=ETMRoutes!$K$2:$K$721)*1,0))</f>
        <v>#N/A</v>
      </c>
      <c r="E427" s="114" t="s">
        <v>1221</v>
      </c>
      <c r="F427" s="114" t="str">
        <f>VLOOKUP(ETMRoutes!$N427,Code2Loc,2,FALSE) &amp; "-" &amp; VLOOKUP(ETMRoutes!$M427,Code2Loc,2,FALSE)</f>
        <v>BANDA-PANAJI</v>
      </c>
      <c r="G427" s="114"/>
      <c r="H427" s="114">
        <v>54</v>
      </c>
      <c r="I427" s="114" t="s">
        <v>2409</v>
      </c>
      <c r="J427" s="115" t="s">
        <v>5170</v>
      </c>
      <c r="K427" s="115" t="s">
        <v>5171</v>
      </c>
      <c r="L427" s="110" t="s">
        <v>5172</v>
      </c>
      <c r="M427" s="110" t="s">
        <v>14</v>
      </c>
      <c r="N427" s="110" t="s">
        <v>1209</v>
      </c>
      <c r="O427" s="110" t="e">
        <f t="array" aca="1" ref="O427" ca="1">IFS(
ETMRoutes!$Q427&gt;ETMRoutes!$R427,ETMRoutes!$K427,ETMRoutes!$Q427&lt;ETMRoutes!$R427,ETMRoutes!$L427, TRUE, IF(ETMRoutes!$K427&lt;= ETMRoutes!$L427,ETMRoutes!$K427, ETMRoutes!$L427)
)</f>
        <v>#NAME?</v>
      </c>
      <c r="P427" s="112">
        <f>ETMRoutes!$B427</f>
        <v>197</v>
      </c>
      <c r="Q427" s="113">
        <f t="array" ref="Q427">SUMPRODUCT(  ( (ETMRoutes!$K$2:$K$721=ETMRoutes!$K427)+0 )*1 )</f>
        <v>2</v>
      </c>
      <c r="R427" s="114">
        <f t="array" ref="R427">SUMPRODUCT(  ( (ETMRoutes!$L$2:$L$721=ETMRoutes!$K427)+0 )*1 )</f>
        <v>0</v>
      </c>
      <c r="S427" s="114" t="e">
        <f t="array" aca="1" ref="S427" ca="1">AND(ETMRoutes!$K427=ETMRoutes!$O427, SUMPRODUCT( ( ($K$2:$K427=ETMRoutes!$K427)+0)*1) =1)</f>
        <v>#NAME?</v>
      </c>
      <c r="T427" s="110">
        <f>LEN(ETMRoutes!$K427)</f>
        <v>147</v>
      </c>
      <c r="U427" s="104"/>
      <c r="V427" s="104"/>
      <c r="W427" s="104"/>
      <c r="X427" s="104"/>
      <c r="Y427" s="104"/>
      <c r="Z427" s="104"/>
    </row>
    <row r="428" spans="1:26" ht="14.25" customHeight="1" x14ac:dyDescent="0.2">
      <c r="A428" s="111" t="s">
        <v>14</v>
      </c>
      <c r="B428" s="112">
        <v>198</v>
      </c>
      <c r="C428" s="113" t="str">
        <f>ETMRoutes!$A428 &amp; ETMRoutes!$B428</f>
        <v>PNJ198</v>
      </c>
      <c r="D428" s="114" t="e">
        <f t="array" aca="1" ref="D428" ca="1">INDEX(ETMRoutes!$C$2:$C$721, MATCH(1,(ETMRoutes!$O428=ETMRoutes!$K$2:$K$721)*1,0))</f>
        <v>#N/A</v>
      </c>
      <c r="E428" s="114" t="s">
        <v>2410</v>
      </c>
      <c r="F428" s="114" t="str">
        <f>VLOOKUP(ETMRoutes!$N428,Code2Loc,2,FALSE) &amp; "-" &amp; VLOOKUP(ETMRoutes!$M428,Code2Loc,2,FALSE)</f>
        <v>SANKHALI-DHARBANDORA</v>
      </c>
      <c r="G428" s="114"/>
      <c r="H428" s="114">
        <v>35</v>
      </c>
      <c r="I428" s="114" t="s">
        <v>12</v>
      </c>
      <c r="J428" s="115" t="s">
        <v>5173</v>
      </c>
      <c r="K428" s="115" t="s">
        <v>5174</v>
      </c>
      <c r="L428" s="110" t="s">
        <v>5175</v>
      </c>
      <c r="M428" s="110" t="s">
        <v>1382</v>
      </c>
      <c r="N428" s="110" t="s">
        <v>142</v>
      </c>
      <c r="O428" s="110" t="e">
        <f t="array" aca="1" ref="O428" ca="1">IFS(
ETMRoutes!$Q428&gt;ETMRoutes!$R428,ETMRoutes!$K428,ETMRoutes!$Q428&lt;ETMRoutes!$R428,ETMRoutes!$L428, TRUE, IF(ETMRoutes!$K428&lt;= ETMRoutes!$L428,ETMRoutes!$K428, ETMRoutes!$L428)
)</f>
        <v>#NAME?</v>
      </c>
      <c r="P428" s="112">
        <f>ETMRoutes!$B428</f>
        <v>198</v>
      </c>
      <c r="Q428" s="113">
        <f t="array" ref="Q428">SUMPRODUCT(  ( (ETMRoutes!$K$2:$K$721=ETMRoutes!$K428)+0 )*1 )</f>
        <v>1</v>
      </c>
      <c r="R428" s="114">
        <f t="array" ref="R428">SUMPRODUCT(  ( (ETMRoutes!$L$2:$L$721=ETMRoutes!$K428)+0 )*1 )</f>
        <v>0</v>
      </c>
      <c r="S428" s="114" t="e">
        <f t="array" aca="1" ref="S428" ca="1">AND(ETMRoutes!$K428=ETMRoutes!$O428, SUMPRODUCT( ( ($K$2:$K428=ETMRoutes!$K428)+0)*1) =1)</f>
        <v>#NAME?</v>
      </c>
      <c r="T428" s="110">
        <f>LEN(ETMRoutes!$K428)</f>
        <v>91</v>
      </c>
      <c r="U428" s="104"/>
      <c r="V428" s="104"/>
      <c r="W428" s="104"/>
      <c r="X428" s="104"/>
      <c r="Y428" s="104"/>
      <c r="Z428" s="104"/>
    </row>
    <row r="429" spans="1:26" ht="14.25" customHeight="1" x14ac:dyDescent="0.2">
      <c r="A429" s="111" t="s">
        <v>14</v>
      </c>
      <c r="B429" s="112">
        <v>199</v>
      </c>
      <c r="C429" s="113" t="str">
        <f>ETMRoutes!$A429 &amp; ETMRoutes!$B429</f>
        <v>PNJ199</v>
      </c>
      <c r="D429" s="114" t="e">
        <f t="array" aca="1" ref="D429" ca="1">INDEX(ETMRoutes!$C$2:$C$721, MATCH(1,(ETMRoutes!$O429=ETMRoutes!$K$2:$K$721)*1,0))</f>
        <v>#N/A</v>
      </c>
      <c r="E429" s="114" t="s">
        <v>2411</v>
      </c>
      <c r="F429" s="114" t="str">
        <f>VLOOKUP(ETMRoutes!$N429,Code2Loc,2,FALSE) &amp; "-" &amp; VLOOKUP(ETMRoutes!$M429,Code2Loc,2,FALSE)</f>
        <v>SAVAI-MARCEL</v>
      </c>
      <c r="G429" s="114"/>
      <c r="H429" s="114">
        <v>9</v>
      </c>
      <c r="I429" s="114" t="s">
        <v>12</v>
      </c>
      <c r="J429" s="115" t="s">
        <v>5176</v>
      </c>
      <c r="K429" s="115" t="s">
        <v>5177</v>
      </c>
      <c r="L429" s="110" t="s">
        <v>5178</v>
      </c>
      <c r="M429" s="110" t="s">
        <v>158</v>
      </c>
      <c r="N429" s="110" t="s">
        <v>1072</v>
      </c>
      <c r="O429" s="110" t="e">
        <f t="array" aca="1" ref="O429" ca="1">IFS(
ETMRoutes!$Q429&gt;ETMRoutes!$R429,ETMRoutes!$K429,ETMRoutes!$Q429&lt;ETMRoutes!$R429,ETMRoutes!$L429, TRUE, IF(ETMRoutes!$K429&lt;= ETMRoutes!$L429,ETMRoutes!$K429, ETMRoutes!$L429)
)</f>
        <v>#NAME?</v>
      </c>
      <c r="P429" s="112">
        <f>ETMRoutes!$B429</f>
        <v>199</v>
      </c>
      <c r="Q429" s="113">
        <f t="array" ref="Q429">SUMPRODUCT(  ( (ETMRoutes!$K$2:$K$721=ETMRoutes!$K429)+0 )*1 )</f>
        <v>1</v>
      </c>
      <c r="R429" s="114">
        <f t="array" ref="R429">SUMPRODUCT(  ( (ETMRoutes!$L$2:$L$721=ETMRoutes!$K429)+0 )*1 )</f>
        <v>0</v>
      </c>
      <c r="S429" s="114" t="e">
        <f t="array" aca="1" ref="S429" ca="1">AND(ETMRoutes!$K429=ETMRoutes!$O429, SUMPRODUCT( ( ($K$2:$K429=ETMRoutes!$K429)+0)*1) =1)</f>
        <v>#NAME?</v>
      </c>
      <c r="T429" s="110">
        <f>LEN(ETMRoutes!$K429)</f>
        <v>23</v>
      </c>
      <c r="U429" s="104"/>
      <c r="V429" s="104"/>
      <c r="W429" s="104"/>
      <c r="X429" s="104"/>
      <c r="Y429" s="104"/>
      <c r="Z429" s="104"/>
    </row>
    <row r="430" spans="1:26" ht="14.25" customHeight="1" x14ac:dyDescent="0.2">
      <c r="A430" s="111" t="s">
        <v>14</v>
      </c>
      <c r="B430" s="112">
        <v>200</v>
      </c>
      <c r="C430" s="113" t="str">
        <f>ETMRoutes!$A430 &amp; ETMRoutes!$B430</f>
        <v>PNJ200</v>
      </c>
      <c r="D430" s="114" t="e">
        <f t="array" aca="1" ref="D430" ca="1">INDEX(ETMRoutes!$C$2:$C$721, MATCH(1,(ETMRoutes!$O430=ETMRoutes!$K$2:$K$721)*1,0))</f>
        <v>#N/A</v>
      </c>
      <c r="E430" s="114" t="s">
        <v>1971</v>
      </c>
      <c r="F430" s="114" t="str">
        <f>VLOOKUP(ETMRoutes!$N430,Code2Loc,2,FALSE) &amp; "-" &amp; VLOOKUP(ETMRoutes!$M430,Code2Loc,2,FALSE)</f>
        <v>VAGURME-PANAJI</v>
      </c>
      <c r="G430" s="114"/>
      <c r="H430" s="114">
        <v>40</v>
      </c>
      <c r="I430" s="114" t="s">
        <v>12</v>
      </c>
      <c r="J430" s="115" t="s">
        <v>5179</v>
      </c>
      <c r="K430" s="115" t="s">
        <v>5180</v>
      </c>
      <c r="L430" s="110" t="s">
        <v>5181</v>
      </c>
      <c r="M430" s="110" t="s">
        <v>14</v>
      </c>
      <c r="N430" s="110" t="s">
        <v>1728</v>
      </c>
      <c r="O430" s="110" t="e">
        <f t="array" aca="1" ref="O430" ca="1">IFS(
ETMRoutes!$Q430&gt;ETMRoutes!$R430,ETMRoutes!$K430,ETMRoutes!$Q430&lt;ETMRoutes!$R430,ETMRoutes!$L430, TRUE, IF(ETMRoutes!$K430&lt;= ETMRoutes!$L430,ETMRoutes!$K430, ETMRoutes!$L430)
)</f>
        <v>#NAME?</v>
      </c>
      <c r="P430" s="112">
        <f>ETMRoutes!$B430</f>
        <v>200</v>
      </c>
      <c r="Q430" s="113">
        <f t="array" ref="Q430">SUMPRODUCT(  ( (ETMRoutes!$K$2:$K$721=ETMRoutes!$K430)+0 )*1 )</f>
        <v>1</v>
      </c>
      <c r="R430" s="114">
        <f t="array" ref="R430">SUMPRODUCT(  ( (ETMRoutes!$L$2:$L$721=ETMRoutes!$K430)+0 )*1 )</f>
        <v>0</v>
      </c>
      <c r="S430" s="114" t="e">
        <f t="array" aca="1" ref="S430" ca="1">AND(ETMRoutes!$K430=ETMRoutes!$O430, SUMPRODUCT( ( ($K$2:$K430=ETMRoutes!$K430)+0)*1) =1)</f>
        <v>#NAME?</v>
      </c>
      <c r="T430" s="110">
        <f>LEN(ETMRoutes!$K430)</f>
        <v>107</v>
      </c>
      <c r="U430" s="104"/>
      <c r="V430" s="104"/>
      <c r="W430" s="104"/>
      <c r="X430" s="104"/>
      <c r="Y430" s="104"/>
      <c r="Z430" s="104"/>
    </row>
    <row r="431" spans="1:26" ht="14.25" customHeight="1" x14ac:dyDescent="0.2">
      <c r="A431" s="111" t="s">
        <v>88</v>
      </c>
      <c r="B431" s="112">
        <v>1</v>
      </c>
      <c r="C431" s="113" t="str">
        <f>ETMRoutes!$A431 &amp; ETMRoutes!$B431</f>
        <v>PRV1</v>
      </c>
      <c r="D431" s="114" t="e">
        <f t="array" aca="1" ref="D431" ca="1">INDEX(ETMRoutes!$C$2:$C$721, MATCH(1,(ETMRoutes!$O431=ETMRoutes!$K$2:$K$721)*1,0))</f>
        <v>#N/A</v>
      </c>
      <c r="E431" s="114" t="s">
        <v>10</v>
      </c>
      <c r="F431" s="114" t="str">
        <f>VLOOKUP(ETMRoutes!$N431,Code2Loc,2,FALSE) &amp; "-" &amp; VLOOKUP(ETMRoutes!$M431,Code2Loc,2,FALSE)</f>
        <v>MARGAO-PANAJI</v>
      </c>
      <c r="G431" s="114" t="s">
        <v>29</v>
      </c>
      <c r="H431" s="114">
        <v>31</v>
      </c>
      <c r="I431" s="114" t="s">
        <v>12</v>
      </c>
      <c r="J431" s="115" t="s">
        <v>4760</v>
      </c>
      <c r="K431" s="115" t="s">
        <v>4055</v>
      </c>
      <c r="L431" s="110" t="s">
        <v>4054</v>
      </c>
      <c r="M431" s="110" t="s">
        <v>14</v>
      </c>
      <c r="N431" s="110" t="s">
        <v>51</v>
      </c>
      <c r="O431" s="110" t="e">
        <f t="array" aca="1" ref="O431" ca="1">IFS(
ETMRoutes!$Q431&gt;ETMRoutes!$R431,ETMRoutes!$K431,ETMRoutes!$Q431&lt;ETMRoutes!$R431,ETMRoutes!$L431, TRUE, IF(ETMRoutes!$K431&lt;= ETMRoutes!$L431,ETMRoutes!$K431, ETMRoutes!$L431)
)</f>
        <v>#NAME?</v>
      </c>
      <c r="P431" s="112">
        <f>ETMRoutes!$B431</f>
        <v>1</v>
      </c>
      <c r="Q431" s="113">
        <f t="array" ref="Q431">SUMPRODUCT(  ( (ETMRoutes!$K$2:$K$721=ETMRoutes!$K431)+0 )*1 )</f>
        <v>3</v>
      </c>
      <c r="R431" s="114">
        <f t="array" ref="R431">SUMPRODUCT(  ( (ETMRoutes!$L$2:$L$721=ETMRoutes!$K431)+0 )*1 )</f>
        <v>5</v>
      </c>
      <c r="S431" s="114" t="e">
        <f t="array" aca="1" ref="S431" ca="1">AND(ETMRoutes!$K431=ETMRoutes!$O431, SUMPRODUCT( ( ($K$2:$K431=ETMRoutes!$K431)+0)*1) =1)</f>
        <v>#NAME?</v>
      </c>
      <c r="T431" s="110">
        <f>LEN(ETMRoutes!$K431)</f>
        <v>75</v>
      </c>
      <c r="U431" s="104"/>
      <c r="V431" s="104"/>
      <c r="W431" s="104"/>
      <c r="X431" s="104"/>
      <c r="Y431" s="104"/>
      <c r="Z431" s="104"/>
    </row>
    <row r="432" spans="1:26" ht="14.25" customHeight="1" x14ac:dyDescent="0.2">
      <c r="A432" s="111" t="s">
        <v>88</v>
      </c>
      <c r="B432" s="112">
        <v>2</v>
      </c>
      <c r="C432" s="113" t="str">
        <f>ETMRoutes!$A432 &amp; ETMRoutes!$B432</f>
        <v>PRV2</v>
      </c>
      <c r="D432" s="114" t="e">
        <f t="array" aca="1" ref="D432" ca="1">INDEX(ETMRoutes!$C$2:$C$721, MATCH(1,(ETMRoutes!$O432=ETMRoutes!$K$2:$K$721)*1,0))</f>
        <v>#N/A</v>
      </c>
      <c r="E432" s="114" t="s">
        <v>52</v>
      </c>
      <c r="F432" s="114" t="str">
        <f>VLOOKUP(ETMRoutes!$N432,Code2Loc,2,FALSE) &amp; "-" &amp; VLOOKUP(ETMRoutes!$M432,Code2Loc,2,FALSE)</f>
        <v>VASCO-PANAJI</v>
      </c>
      <c r="G432" s="114" t="s">
        <v>29</v>
      </c>
      <c r="H432" s="114">
        <v>30</v>
      </c>
      <c r="I432" s="114" t="s">
        <v>12</v>
      </c>
      <c r="J432" s="115" t="s">
        <v>5182</v>
      </c>
      <c r="K432" s="115" t="s">
        <v>5183</v>
      </c>
      <c r="L432" s="110" t="s">
        <v>5184</v>
      </c>
      <c r="M432" s="110" t="s">
        <v>14</v>
      </c>
      <c r="N432" s="110" t="s">
        <v>70</v>
      </c>
      <c r="O432" s="110" t="e">
        <f t="array" aca="1" ref="O432" ca="1">IFS(
ETMRoutes!$Q432&gt;ETMRoutes!$R432,ETMRoutes!$K432,ETMRoutes!$Q432&lt;ETMRoutes!$R432,ETMRoutes!$L432, TRUE, IF(ETMRoutes!$K432&lt;= ETMRoutes!$L432,ETMRoutes!$K432, ETMRoutes!$L432)
)</f>
        <v>#NAME?</v>
      </c>
      <c r="P432" s="112">
        <f>ETMRoutes!$B432</f>
        <v>2</v>
      </c>
      <c r="Q432" s="113">
        <f t="array" ref="Q432">SUMPRODUCT(  ( (ETMRoutes!$K$2:$K$721=ETMRoutes!$K432)+0 )*1 )</f>
        <v>1</v>
      </c>
      <c r="R432" s="114">
        <f t="array" ref="R432">SUMPRODUCT(  ( (ETMRoutes!$L$2:$L$721=ETMRoutes!$K432)+0 )*1 )</f>
        <v>0</v>
      </c>
      <c r="S432" s="114" t="e">
        <f t="array" aca="1" ref="S432" ca="1">AND(ETMRoutes!$K432=ETMRoutes!$O432, SUMPRODUCT( ( ($K$2:$K432=ETMRoutes!$K432)+0)*1) =1)</f>
        <v>#NAME?</v>
      </c>
      <c r="T432" s="110">
        <f>LEN(ETMRoutes!$K432)</f>
        <v>71</v>
      </c>
      <c r="U432" s="104"/>
      <c r="V432" s="104"/>
      <c r="W432" s="104"/>
      <c r="X432" s="104"/>
      <c r="Y432" s="104"/>
      <c r="Z432" s="104"/>
    </row>
    <row r="433" spans="1:26" ht="14.25" customHeight="1" x14ac:dyDescent="0.2">
      <c r="A433" s="111" t="s">
        <v>88</v>
      </c>
      <c r="B433" s="112">
        <v>3</v>
      </c>
      <c r="C433" s="113" t="str">
        <f>ETMRoutes!$A433 &amp; ETMRoutes!$B433</f>
        <v>PRV3</v>
      </c>
      <c r="D433" s="114" t="e">
        <f t="array" aca="1" ref="D433" ca="1">INDEX(ETMRoutes!$C$2:$C$721, MATCH(1,(ETMRoutes!$O433=ETMRoutes!$K$2:$K$721)*1,0))</f>
        <v>#N/A</v>
      </c>
      <c r="E433" s="114" t="s">
        <v>71</v>
      </c>
      <c r="F433" s="114" t="str">
        <f>VLOOKUP(ETMRoutes!$N433,Code2Loc,2,FALSE) &amp; "-" &amp; VLOOKUP(ETMRoutes!$M433,Code2Loc,2,FALSE)</f>
        <v>HARBOUR-PANAJI</v>
      </c>
      <c r="G433" s="114" t="s">
        <v>29</v>
      </c>
      <c r="H433" s="114">
        <v>34</v>
      </c>
      <c r="I433" s="114" t="s">
        <v>12</v>
      </c>
      <c r="J433" s="115" t="s">
        <v>5185</v>
      </c>
      <c r="K433" s="115" t="s">
        <v>5186</v>
      </c>
      <c r="L433" s="110" t="s">
        <v>5187</v>
      </c>
      <c r="M433" s="110" t="s">
        <v>14</v>
      </c>
      <c r="N433" s="110" t="s">
        <v>75</v>
      </c>
      <c r="O433" s="110" t="e">
        <f t="array" aca="1" ref="O433" ca="1">IFS(
ETMRoutes!$Q433&gt;ETMRoutes!$R433,ETMRoutes!$K433,ETMRoutes!$Q433&lt;ETMRoutes!$R433,ETMRoutes!$L433, TRUE, IF(ETMRoutes!$K433&lt;= ETMRoutes!$L433,ETMRoutes!$K433, ETMRoutes!$L433)
)</f>
        <v>#NAME?</v>
      </c>
      <c r="P433" s="112">
        <f>ETMRoutes!$B433</f>
        <v>3</v>
      </c>
      <c r="Q433" s="113">
        <f t="array" ref="Q433">SUMPRODUCT(  ( (ETMRoutes!$K$2:$K$721=ETMRoutes!$K433)+0 )*1 )</f>
        <v>1</v>
      </c>
      <c r="R433" s="114">
        <f t="array" ref="R433">SUMPRODUCT(  ( (ETMRoutes!$L$2:$L$721=ETMRoutes!$K433)+0 )*1 )</f>
        <v>0</v>
      </c>
      <c r="S433" s="114" t="e">
        <f t="array" aca="1" ref="S433" ca="1">AND(ETMRoutes!$K433=ETMRoutes!$O433, SUMPRODUCT( ( ($K$2:$K433=ETMRoutes!$K433)+0)*1) =1)</f>
        <v>#NAME?</v>
      </c>
      <c r="T433" s="110">
        <f>LEN(ETMRoutes!$K433)</f>
        <v>79</v>
      </c>
      <c r="U433" s="104"/>
      <c r="V433" s="104"/>
      <c r="W433" s="104"/>
      <c r="X433" s="104"/>
      <c r="Y433" s="104"/>
      <c r="Z433" s="104"/>
    </row>
    <row r="434" spans="1:26" ht="14.25" customHeight="1" x14ac:dyDescent="0.2">
      <c r="A434" s="111" t="s">
        <v>88</v>
      </c>
      <c r="B434" s="112">
        <v>4</v>
      </c>
      <c r="C434" s="113" t="str">
        <f>ETMRoutes!$A434 &amp; ETMRoutes!$B434</f>
        <v>PRV4</v>
      </c>
      <c r="D434" s="114" t="e">
        <f t="array" aca="1" ref="D434" ca="1">INDEX(ETMRoutes!$C$2:$C$721, MATCH(1,(ETMRoutes!$O434=ETMRoutes!$K$2:$K$721)*1,0))</f>
        <v>#N/A</v>
      </c>
      <c r="E434" s="114" t="s">
        <v>76</v>
      </c>
      <c r="F434" s="114" t="str">
        <f>VLOOKUP(ETMRoutes!$N434,Code2Loc,2,FALSE) &amp; "-" &amp; VLOOKUP(ETMRoutes!$M434,Code2Loc,2,FALSE)</f>
        <v>MAPUSA-PANAJI</v>
      </c>
      <c r="G434" s="114"/>
      <c r="H434" s="114">
        <v>12</v>
      </c>
      <c r="I434" s="114" t="s">
        <v>12</v>
      </c>
      <c r="J434" s="115" t="s">
        <v>4773</v>
      </c>
      <c r="K434" s="115" t="s">
        <v>4774</v>
      </c>
      <c r="L434" s="110" t="s">
        <v>4775</v>
      </c>
      <c r="M434" s="110" t="s">
        <v>14</v>
      </c>
      <c r="N434" s="110" t="s">
        <v>96</v>
      </c>
      <c r="O434" s="110" t="e">
        <f t="array" aca="1" ref="O434" ca="1">IFS(
ETMRoutes!$Q434&gt;ETMRoutes!$R434,ETMRoutes!$K434,ETMRoutes!$Q434&lt;ETMRoutes!$R434,ETMRoutes!$L434, TRUE, IF(ETMRoutes!$K434&lt;= ETMRoutes!$L434,ETMRoutes!$K434, ETMRoutes!$L434)
)</f>
        <v>#NAME?</v>
      </c>
      <c r="P434" s="112">
        <f>ETMRoutes!$B434</f>
        <v>4</v>
      </c>
      <c r="Q434" s="113">
        <f t="array" ref="Q434">SUMPRODUCT(  ( (ETMRoutes!$K$2:$K$721=ETMRoutes!$K434)+0 )*1 )</f>
        <v>2</v>
      </c>
      <c r="R434" s="114">
        <f t="array" ref="R434">SUMPRODUCT(  ( (ETMRoutes!$L$2:$L$721=ETMRoutes!$K434)+0 )*1 )</f>
        <v>0</v>
      </c>
      <c r="S434" s="114" t="e">
        <f t="array" aca="1" ref="S434" ca="1">AND(ETMRoutes!$K434=ETMRoutes!$O434, SUMPRODUCT( ( ($K$2:$K434=ETMRoutes!$K434)+0)*1) =1)</f>
        <v>#NAME?</v>
      </c>
      <c r="T434" s="110">
        <f>LEN(ETMRoutes!$K434)</f>
        <v>43</v>
      </c>
      <c r="U434" s="104"/>
      <c r="V434" s="104"/>
      <c r="W434" s="104"/>
      <c r="X434" s="104"/>
      <c r="Y434" s="104"/>
      <c r="Z434" s="104"/>
    </row>
    <row r="435" spans="1:26" ht="14.25" customHeight="1" x14ac:dyDescent="0.2">
      <c r="A435" s="111" t="s">
        <v>88</v>
      </c>
      <c r="B435" s="112">
        <v>5</v>
      </c>
      <c r="C435" s="113" t="str">
        <f>ETMRoutes!$A435 &amp; ETMRoutes!$B435</f>
        <v>PRV5</v>
      </c>
      <c r="D435" s="114" t="e">
        <f t="array" aca="1" ref="D435" ca="1">INDEX(ETMRoutes!$C$2:$C$721, MATCH(1,(ETMRoutes!$O435=ETMRoutes!$K$2:$K$721)*1,0))</f>
        <v>#N/A</v>
      </c>
      <c r="E435" s="114" t="s">
        <v>10</v>
      </c>
      <c r="F435" s="114" t="str">
        <f>VLOOKUP(ETMRoutes!$N435,Code2Loc,2,FALSE) &amp; "-" &amp; VLOOKUP(ETMRoutes!$M435,Code2Loc,2,FALSE)</f>
        <v>MARGAO-PANAJI</v>
      </c>
      <c r="G435" s="114"/>
      <c r="H435" s="114">
        <v>84</v>
      </c>
      <c r="I435" s="114" t="s">
        <v>12</v>
      </c>
      <c r="J435" s="115" t="s">
        <v>5188</v>
      </c>
      <c r="K435" s="115" t="s">
        <v>5189</v>
      </c>
      <c r="L435" s="110" t="s">
        <v>5190</v>
      </c>
      <c r="M435" s="110" t="s">
        <v>14</v>
      </c>
      <c r="N435" s="110" t="s">
        <v>51</v>
      </c>
      <c r="O435" s="110" t="e">
        <f t="array" aca="1" ref="O435" ca="1">IFS(
ETMRoutes!$Q435&gt;ETMRoutes!$R435,ETMRoutes!$K435,ETMRoutes!$Q435&lt;ETMRoutes!$R435,ETMRoutes!$L435, TRUE, IF(ETMRoutes!$K435&lt;= ETMRoutes!$L435,ETMRoutes!$K435, ETMRoutes!$L435)
)</f>
        <v>#NAME?</v>
      </c>
      <c r="P435" s="112">
        <f>ETMRoutes!$B435</f>
        <v>5</v>
      </c>
      <c r="Q435" s="113">
        <f t="array" ref="Q435">SUMPRODUCT(  ( (ETMRoutes!$K$2:$K$721=ETMRoutes!$K435)+0 )*1 )</f>
        <v>1</v>
      </c>
      <c r="R435" s="114">
        <f t="array" ref="R435">SUMPRODUCT(  ( (ETMRoutes!$L$2:$L$721=ETMRoutes!$K435)+0 )*1 )</f>
        <v>0</v>
      </c>
      <c r="S435" s="114" t="e">
        <f t="array" aca="1" ref="S435" ca="1">AND(ETMRoutes!$K435=ETMRoutes!$O435, SUMPRODUCT( ( ($K$2:$K435=ETMRoutes!$K435)+0)*1) =1)</f>
        <v>#NAME?</v>
      </c>
      <c r="T435" s="110">
        <f>LEN(ETMRoutes!$K435)</f>
        <v>263</v>
      </c>
      <c r="U435" s="104"/>
      <c r="V435" s="104"/>
      <c r="W435" s="104"/>
      <c r="X435" s="104"/>
      <c r="Y435" s="104"/>
      <c r="Z435" s="104"/>
    </row>
    <row r="436" spans="1:26" ht="14.25" customHeight="1" x14ac:dyDescent="0.2">
      <c r="A436" s="111" t="s">
        <v>88</v>
      </c>
      <c r="B436" s="112">
        <v>6</v>
      </c>
      <c r="C436" s="113" t="str">
        <f>ETMRoutes!$A436 &amp; ETMRoutes!$B436</f>
        <v>PRV6</v>
      </c>
      <c r="D436" s="114" t="e">
        <f t="array" aca="1" ref="D436" ca="1">INDEX(ETMRoutes!$C$2:$C$721, MATCH(1,(ETMRoutes!$O436=ETMRoutes!$K$2:$K$721)*1,0))</f>
        <v>#N/A</v>
      </c>
      <c r="E436" s="114" t="s">
        <v>10</v>
      </c>
      <c r="F436" s="114" t="str">
        <f>VLOOKUP(ETMRoutes!$N436,Code2Loc,2,FALSE) &amp; "-" &amp; VLOOKUP(ETMRoutes!$M436,Code2Loc,2,FALSE)</f>
        <v>MARGAO-PANAJI</v>
      </c>
      <c r="G436" s="114" t="s">
        <v>179</v>
      </c>
      <c r="H436" s="114">
        <v>46</v>
      </c>
      <c r="I436" s="114" t="s">
        <v>12</v>
      </c>
      <c r="J436" s="115" t="s">
        <v>4767</v>
      </c>
      <c r="K436" s="115" t="s">
        <v>4768</v>
      </c>
      <c r="L436" s="110" t="s">
        <v>4769</v>
      </c>
      <c r="M436" s="110" t="s">
        <v>14</v>
      </c>
      <c r="N436" s="110" t="s">
        <v>51</v>
      </c>
      <c r="O436" s="110" t="e">
        <f t="array" aca="1" ref="O436" ca="1">IFS(
ETMRoutes!$Q436&gt;ETMRoutes!$R436,ETMRoutes!$K436,ETMRoutes!$Q436&lt;ETMRoutes!$R436,ETMRoutes!$L436, TRUE, IF(ETMRoutes!$K436&lt;= ETMRoutes!$L436,ETMRoutes!$K436, ETMRoutes!$L436)
)</f>
        <v>#NAME?</v>
      </c>
      <c r="P436" s="112">
        <f>ETMRoutes!$B436</f>
        <v>6</v>
      </c>
      <c r="Q436" s="113">
        <f t="array" ref="Q436">SUMPRODUCT(  ( (ETMRoutes!$K$2:$K$721=ETMRoutes!$K436)+0 )*1 )</f>
        <v>2</v>
      </c>
      <c r="R436" s="114">
        <f t="array" ref="R436">SUMPRODUCT(  ( (ETMRoutes!$L$2:$L$721=ETMRoutes!$K436)+0 )*1 )</f>
        <v>0</v>
      </c>
      <c r="S436" s="114" t="e">
        <f t="array" aca="1" ref="S436" ca="1">AND(ETMRoutes!$K436=ETMRoutes!$O436, SUMPRODUCT( ( ($K$2:$K436=ETMRoutes!$K436)+0)*1) =1)</f>
        <v>#NAME?</v>
      </c>
      <c r="T436" s="110">
        <f>LEN(ETMRoutes!$K436)</f>
        <v>135</v>
      </c>
      <c r="U436" s="104"/>
      <c r="V436" s="104"/>
      <c r="W436" s="104"/>
      <c r="X436" s="104"/>
      <c r="Y436" s="104"/>
      <c r="Z436" s="104"/>
    </row>
    <row r="437" spans="1:26" ht="14.25" customHeight="1" x14ac:dyDescent="0.2">
      <c r="A437" s="111" t="s">
        <v>88</v>
      </c>
      <c r="B437" s="112">
        <v>7</v>
      </c>
      <c r="C437" s="113" t="str">
        <f>ETMRoutes!$A437 &amp; ETMRoutes!$B437</f>
        <v>PRV7</v>
      </c>
      <c r="D437" s="114" t="e">
        <f t="array" aca="1" ref="D437" ca="1">INDEX(ETMRoutes!$C$2:$C$721, MATCH(1,(ETMRoutes!$O437=ETMRoutes!$K$2:$K$721)*1,0))</f>
        <v>#N/A</v>
      </c>
      <c r="E437" s="114" t="s">
        <v>10</v>
      </c>
      <c r="F437" s="114" t="str">
        <f>VLOOKUP(ETMRoutes!$N437,Code2Loc,2,FALSE) &amp; "-" &amp; VLOOKUP(ETMRoutes!$M437,Code2Loc,2,FALSE)</f>
        <v>MARGAO-PANAJI</v>
      </c>
      <c r="G437" s="114"/>
      <c r="H437" s="114">
        <v>68</v>
      </c>
      <c r="I437" s="114" t="s">
        <v>12</v>
      </c>
      <c r="J437" s="115" t="s">
        <v>5191</v>
      </c>
      <c r="K437" s="115" t="s">
        <v>4543</v>
      </c>
      <c r="L437" s="110" t="s">
        <v>4544</v>
      </c>
      <c r="M437" s="110" t="s">
        <v>14</v>
      </c>
      <c r="N437" s="110" t="s">
        <v>51</v>
      </c>
      <c r="O437" s="110" t="e">
        <f t="array" aca="1" ref="O437" ca="1">IFS(
ETMRoutes!$Q437&gt;ETMRoutes!$R437,ETMRoutes!$K437,ETMRoutes!$Q437&lt;ETMRoutes!$R437,ETMRoutes!$L437, TRUE, IF(ETMRoutes!$K437&lt;= ETMRoutes!$L437,ETMRoutes!$K437, ETMRoutes!$L437)
)</f>
        <v>#NAME?</v>
      </c>
      <c r="P437" s="112">
        <f>ETMRoutes!$B437</f>
        <v>7</v>
      </c>
      <c r="Q437" s="113">
        <f t="array" ref="Q437">SUMPRODUCT(  ( (ETMRoutes!$K$2:$K$721=ETMRoutes!$K437)+0 )*1 )</f>
        <v>2</v>
      </c>
      <c r="R437" s="114">
        <f t="array" ref="R437">SUMPRODUCT(  ( (ETMRoutes!$L$2:$L$721=ETMRoutes!$K437)+0 )*1 )</f>
        <v>0</v>
      </c>
      <c r="S437" s="114" t="e">
        <f t="array" aca="1" ref="S437" ca="1">AND(ETMRoutes!$K437=ETMRoutes!$O437, SUMPRODUCT( ( ($K$2:$K437=ETMRoutes!$K437)+0)*1) =1)</f>
        <v>#NAME?</v>
      </c>
      <c r="T437" s="110">
        <f>LEN(ETMRoutes!$K437)</f>
        <v>175</v>
      </c>
      <c r="U437" s="104"/>
      <c r="V437" s="104"/>
      <c r="W437" s="104"/>
      <c r="X437" s="104"/>
      <c r="Y437" s="104"/>
      <c r="Z437" s="104"/>
    </row>
    <row r="438" spans="1:26" ht="14.25" customHeight="1" x14ac:dyDescent="0.2">
      <c r="A438" s="111" t="s">
        <v>88</v>
      </c>
      <c r="B438" s="112">
        <v>8</v>
      </c>
      <c r="C438" s="113" t="str">
        <f>ETMRoutes!$A438 &amp; ETMRoutes!$B438</f>
        <v>PRV8</v>
      </c>
      <c r="D438" s="114" t="e">
        <f t="array" aca="1" ref="D438" ca="1">INDEX(ETMRoutes!$C$2:$C$721, MATCH(1,(ETMRoutes!$O438=ETMRoutes!$K$2:$K$721)*1,0))</f>
        <v>#N/A</v>
      </c>
      <c r="E438" s="114" t="s">
        <v>10</v>
      </c>
      <c r="F438" s="114" t="str">
        <f>VLOOKUP(ETMRoutes!$N438,Code2Loc,2,FALSE) &amp; "-" &amp; VLOOKUP(ETMRoutes!$M438,Code2Loc,2,FALSE)</f>
        <v>MARGAO-PANAJI</v>
      </c>
      <c r="G438" s="114"/>
      <c r="H438" s="114">
        <v>84</v>
      </c>
      <c r="I438" s="114" t="s">
        <v>12</v>
      </c>
      <c r="J438" s="115" t="s">
        <v>4770</v>
      </c>
      <c r="K438" s="115" t="s">
        <v>4771</v>
      </c>
      <c r="L438" s="110" t="s">
        <v>4772</v>
      </c>
      <c r="M438" s="110" t="s">
        <v>14</v>
      </c>
      <c r="N438" s="110" t="s">
        <v>51</v>
      </c>
      <c r="O438" s="110" t="e">
        <f t="array" aca="1" ref="O438" ca="1">IFS(
ETMRoutes!$Q438&gt;ETMRoutes!$R438,ETMRoutes!$K438,ETMRoutes!$Q438&lt;ETMRoutes!$R438,ETMRoutes!$L438, TRUE, IF(ETMRoutes!$K438&lt;= ETMRoutes!$L438,ETMRoutes!$K438, ETMRoutes!$L438)
)</f>
        <v>#NAME?</v>
      </c>
      <c r="P438" s="112">
        <f>ETMRoutes!$B438</f>
        <v>8</v>
      </c>
      <c r="Q438" s="113">
        <f t="array" ref="Q438">SUMPRODUCT(  ( (ETMRoutes!$K$2:$K$721=ETMRoutes!$K438)+0 )*1 )</f>
        <v>2</v>
      </c>
      <c r="R438" s="114">
        <f t="array" ref="R438">SUMPRODUCT(  ( (ETMRoutes!$L$2:$L$721=ETMRoutes!$K438)+0 )*1 )</f>
        <v>0</v>
      </c>
      <c r="S438" s="114" t="e">
        <f t="array" aca="1" ref="S438" ca="1">AND(ETMRoutes!$K438=ETMRoutes!$O438, SUMPRODUCT( ( ($K$2:$K438=ETMRoutes!$K438)+0)*1) =1)</f>
        <v>#NAME?</v>
      </c>
      <c r="T438" s="110">
        <f>LEN(ETMRoutes!$K438)</f>
        <v>263</v>
      </c>
      <c r="U438" s="104"/>
      <c r="V438" s="104"/>
      <c r="W438" s="104"/>
      <c r="X438" s="104"/>
      <c r="Y438" s="104"/>
      <c r="Z438" s="104"/>
    </row>
    <row r="439" spans="1:26" ht="14.25" customHeight="1" x14ac:dyDescent="0.2">
      <c r="A439" s="111" t="s">
        <v>88</v>
      </c>
      <c r="B439" s="112">
        <v>9</v>
      </c>
      <c r="C439" s="113" t="str">
        <f>ETMRoutes!$A439 &amp; ETMRoutes!$B439</f>
        <v>PRV9</v>
      </c>
      <c r="D439" s="114" t="e">
        <f t="array" aca="1" ref="D439" ca="1">INDEX(ETMRoutes!$C$2:$C$721, MATCH(1,(ETMRoutes!$O439=ETMRoutes!$K$2:$K$721)*1,0))</f>
        <v>#N/A</v>
      </c>
      <c r="E439" s="114" t="s">
        <v>242</v>
      </c>
      <c r="F439" s="114" t="str">
        <f>VLOOKUP(ETMRoutes!$N439,Code2Loc,2,FALSE) &amp; "-" &amp; VLOOKUP(ETMRoutes!$M439,Code2Loc,2,FALSE)</f>
        <v>CURCHOREM-PANAJI</v>
      </c>
      <c r="G439" s="114" t="s">
        <v>179</v>
      </c>
      <c r="H439" s="114">
        <v>54</v>
      </c>
      <c r="I439" s="114" t="s">
        <v>12</v>
      </c>
      <c r="J439" s="115" t="s">
        <v>4092</v>
      </c>
      <c r="K439" s="115" t="s">
        <v>4093</v>
      </c>
      <c r="L439" s="110" t="s">
        <v>4094</v>
      </c>
      <c r="M439" s="110" t="s">
        <v>14</v>
      </c>
      <c r="N439" s="110" t="s">
        <v>270</v>
      </c>
      <c r="O439" s="110" t="e">
        <f t="array" aca="1" ref="O439" ca="1">IFS(
ETMRoutes!$Q439&gt;ETMRoutes!$R439,ETMRoutes!$K439,ETMRoutes!$Q439&lt;ETMRoutes!$R439,ETMRoutes!$L439, TRUE, IF(ETMRoutes!$K439&lt;= ETMRoutes!$L439,ETMRoutes!$K439, ETMRoutes!$L439)
)</f>
        <v>#NAME?</v>
      </c>
      <c r="P439" s="112">
        <f>ETMRoutes!$B439</f>
        <v>9</v>
      </c>
      <c r="Q439" s="113">
        <f t="array" ref="Q439">SUMPRODUCT(  ( (ETMRoutes!$K$2:$K$721=ETMRoutes!$K439)+0 )*1 )</f>
        <v>2</v>
      </c>
      <c r="R439" s="114">
        <f t="array" ref="R439">SUMPRODUCT(  ( (ETMRoutes!$L$2:$L$721=ETMRoutes!$K439)+0 )*1 )</f>
        <v>0</v>
      </c>
      <c r="S439" s="114" t="e">
        <f t="array" aca="1" ref="S439" ca="1">AND(ETMRoutes!$K439=ETMRoutes!$O439, SUMPRODUCT( ( ($K$2:$K439=ETMRoutes!$K439)+0)*1) =1)</f>
        <v>#NAME?</v>
      </c>
      <c r="T439" s="110">
        <f>LEN(ETMRoutes!$K439)</f>
        <v>155</v>
      </c>
      <c r="U439" s="104"/>
      <c r="V439" s="104"/>
      <c r="W439" s="104"/>
      <c r="X439" s="104"/>
      <c r="Y439" s="104"/>
      <c r="Z439" s="104"/>
    </row>
    <row r="440" spans="1:26" ht="14.25" customHeight="1" x14ac:dyDescent="0.2">
      <c r="A440" s="111" t="s">
        <v>88</v>
      </c>
      <c r="B440" s="112">
        <v>10</v>
      </c>
      <c r="C440" s="113" t="str">
        <f>ETMRoutes!$A440 &amp; ETMRoutes!$B440</f>
        <v>PRV10</v>
      </c>
      <c r="D440" s="114" t="e">
        <f t="array" aca="1" ref="D440" ca="1">INDEX(ETMRoutes!$C$2:$C$721, MATCH(1,(ETMRoutes!$O440=ETMRoutes!$K$2:$K$721)*1,0))</f>
        <v>#N/A</v>
      </c>
      <c r="E440" s="114" t="s">
        <v>271</v>
      </c>
      <c r="F440" s="114" t="str">
        <f>VLOOKUP(ETMRoutes!$N440,Code2Loc,2,FALSE) &amp; "-" &amp; VLOOKUP(ETMRoutes!$M440,Code2Loc,2,FALSE)</f>
        <v>VALPOI-PANAJI</v>
      </c>
      <c r="G440" s="114" t="s">
        <v>157</v>
      </c>
      <c r="H440" s="114">
        <v>44</v>
      </c>
      <c r="I440" s="114" t="s">
        <v>12</v>
      </c>
      <c r="J440" s="115" t="s">
        <v>4785</v>
      </c>
      <c r="K440" s="115" t="s">
        <v>4786</v>
      </c>
      <c r="L440" s="110" t="s">
        <v>4787</v>
      </c>
      <c r="M440" s="110" t="s">
        <v>14</v>
      </c>
      <c r="N440" s="110" t="s">
        <v>295</v>
      </c>
      <c r="O440" s="110" t="e">
        <f t="array" aca="1" ref="O440" ca="1">IFS(
ETMRoutes!$Q440&gt;ETMRoutes!$R440,ETMRoutes!$K440,ETMRoutes!$Q440&lt;ETMRoutes!$R440,ETMRoutes!$L440, TRUE, IF(ETMRoutes!$K440&lt;= ETMRoutes!$L440,ETMRoutes!$K440, ETMRoutes!$L440)
)</f>
        <v>#NAME?</v>
      </c>
      <c r="P440" s="112">
        <f>ETMRoutes!$B440</f>
        <v>10</v>
      </c>
      <c r="Q440" s="113">
        <f t="array" ref="Q440">SUMPRODUCT(  ( (ETMRoutes!$K$2:$K$721=ETMRoutes!$K440)+0 )*1 )</f>
        <v>2</v>
      </c>
      <c r="R440" s="114">
        <f t="array" ref="R440">SUMPRODUCT(  ( (ETMRoutes!$L$2:$L$721=ETMRoutes!$K440)+0 )*1 )</f>
        <v>0</v>
      </c>
      <c r="S440" s="114" t="e">
        <f t="array" aca="1" ref="S440" ca="1">AND(ETMRoutes!$K440=ETMRoutes!$O440, SUMPRODUCT( ( ($K$2:$K440=ETMRoutes!$K440)+0)*1) =1)</f>
        <v>#NAME?</v>
      </c>
      <c r="T440" s="110">
        <f>LEN(ETMRoutes!$K440)</f>
        <v>139</v>
      </c>
      <c r="U440" s="104"/>
      <c r="V440" s="104"/>
      <c r="W440" s="104"/>
      <c r="X440" s="104"/>
      <c r="Y440" s="104"/>
      <c r="Z440" s="104"/>
    </row>
    <row r="441" spans="1:26" ht="14.25" customHeight="1" x14ac:dyDescent="0.2">
      <c r="A441" s="111" t="s">
        <v>88</v>
      </c>
      <c r="B441" s="112">
        <v>11</v>
      </c>
      <c r="C441" s="113" t="str">
        <f>ETMRoutes!$A441 &amp; ETMRoutes!$B441</f>
        <v>PRV11</v>
      </c>
      <c r="D441" s="114" t="e">
        <f t="array" aca="1" ref="D441" ca="1">INDEX(ETMRoutes!$C$2:$C$721, MATCH(1,(ETMRoutes!$O441=ETMRoutes!$K$2:$K$721)*1,0))</f>
        <v>#N/A</v>
      </c>
      <c r="E441" s="114" t="s">
        <v>271</v>
      </c>
      <c r="F441" s="114" t="str">
        <f>VLOOKUP(ETMRoutes!$N441,Code2Loc,2,FALSE) &amp; "-" &amp; VLOOKUP(ETMRoutes!$M441,Code2Loc,2,FALSE)</f>
        <v>VALPOI-PANAJI</v>
      </c>
      <c r="G441" s="114" t="s">
        <v>95</v>
      </c>
      <c r="H441" s="114">
        <v>54</v>
      </c>
      <c r="I441" s="114" t="s">
        <v>12</v>
      </c>
      <c r="J441" s="115" t="s">
        <v>4782</v>
      </c>
      <c r="K441" s="115" t="s">
        <v>4783</v>
      </c>
      <c r="L441" s="110" t="s">
        <v>4784</v>
      </c>
      <c r="M441" s="110" t="s">
        <v>14</v>
      </c>
      <c r="N441" s="110" t="s">
        <v>295</v>
      </c>
      <c r="O441" s="110" t="e">
        <f t="array" aca="1" ref="O441" ca="1">IFS(
ETMRoutes!$Q441&gt;ETMRoutes!$R441,ETMRoutes!$K441,ETMRoutes!$Q441&lt;ETMRoutes!$R441,ETMRoutes!$L441, TRUE, IF(ETMRoutes!$K441&lt;= ETMRoutes!$L441,ETMRoutes!$K441, ETMRoutes!$L441)
)</f>
        <v>#NAME?</v>
      </c>
      <c r="P441" s="112">
        <f>ETMRoutes!$B441</f>
        <v>11</v>
      </c>
      <c r="Q441" s="113">
        <f t="array" ref="Q441">SUMPRODUCT(  ( (ETMRoutes!$K$2:$K$721=ETMRoutes!$K441)+0 )*1 )</f>
        <v>2</v>
      </c>
      <c r="R441" s="114">
        <f t="array" ref="R441">SUMPRODUCT(  ( (ETMRoutes!$L$2:$L$721=ETMRoutes!$K441)+0 )*1 )</f>
        <v>0</v>
      </c>
      <c r="S441" s="114" t="e">
        <f t="array" aca="1" ref="S441" ca="1">AND(ETMRoutes!$K441=ETMRoutes!$O441, SUMPRODUCT( ( ($K$2:$K441=ETMRoutes!$K441)+0)*1) =1)</f>
        <v>#NAME?</v>
      </c>
      <c r="T441" s="110">
        <f>LEN(ETMRoutes!$K441)</f>
        <v>179</v>
      </c>
      <c r="U441" s="104"/>
      <c r="V441" s="104"/>
      <c r="W441" s="104"/>
      <c r="X441" s="104"/>
      <c r="Y441" s="104"/>
      <c r="Z441" s="104"/>
    </row>
    <row r="442" spans="1:26" ht="14.25" customHeight="1" x14ac:dyDescent="0.2">
      <c r="A442" s="111" t="s">
        <v>88</v>
      </c>
      <c r="B442" s="112">
        <v>12</v>
      </c>
      <c r="C442" s="113" t="str">
        <f>ETMRoutes!$A442 &amp; ETMRoutes!$B442</f>
        <v>PRV12</v>
      </c>
      <c r="D442" s="114" t="e">
        <f t="array" aca="1" ref="D442" ca="1">INDEX(ETMRoutes!$C$2:$C$721, MATCH(1,(ETMRoutes!$O442=ETMRoutes!$K$2:$K$721)*1,0))</f>
        <v>#N/A</v>
      </c>
      <c r="E442" s="114" t="s">
        <v>296</v>
      </c>
      <c r="F442" s="114" t="str">
        <f>VLOOKUP(ETMRoutes!$N442,Code2Loc,2,FALSE) &amp; "-" &amp; VLOOKUP(ETMRoutes!$M442,Code2Loc,2,FALSE)</f>
        <v>VALPOI-PANAJI MKT</v>
      </c>
      <c r="G442" s="114"/>
      <c r="H442" s="114">
        <v>58</v>
      </c>
      <c r="I442" s="114" t="s">
        <v>12</v>
      </c>
      <c r="J442" s="115" t="s">
        <v>5192</v>
      </c>
      <c r="K442" s="115" t="s">
        <v>5193</v>
      </c>
      <c r="L442" s="110" t="s">
        <v>5194</v>
      </c>
      <c r="M442" s="110" t="s">
        <v>298</v>
      </c>
      <c r="N442" s="110" t="s">
        <v>295</v>
      </c>
      <c r="O442" s="110" t="e">
        <f t="array" aca="1" ref="O442" ca="1">IFS(
ETMRoutes!$Q442&gt;ETMRoutes!$R442,ETMRoutes!$K442,ETMRoutes!$Q442&lt;ETMRoutes!$R442,ETMRoutes!$L442, TRUE, IF(ETMRoutes!$K442&lt;= ETMRoutes!$L442,ETMRoutes!$K442, ETMRoutes!$L442)
)</f>
        <v>#NAME?</v>
      </c>
      <c r="P442" s="112">
        <f>ETMRoutes!$B442</f>
        <v>12</v>
      </c>
      <c r="Q442" s="113">
        <f t="array" ref="Q442">SUMPRODUCT(  ( (ETMRoutes!$K$2:$K$721=ETMRoutes!$K442)+0 )*1 )</f>
        <v>1</v>
      </c>
      <c r="R442" s="114">
        <f t="array" ref="R442">SUMPRODUCT(  ( (ETMRoutes!$L$2:$L$721=ETMRoutes!$K442)+0 )*1 )</f>
        <v>0</v>
      </c>
      <c r="S442" s="114" t="e">
        <f t="array" aca="1" ref="S442" ca="1">AND(ETMRoutes!$K442=ETMRoutes!$O442, SUMPRODUCT( ( ($K$2:$K442=ETMRoutes!$K442)+0)*1) =1)</f>
        <v>#NAME?</v>
      </c>
      <c r="T442" s="110">
        <f>LEN(ETMRoutes!$K442)</f>
        <v>171</v>
      </c>
      <c r="U442" s="104"/>
      <c r="V442" s="104"/>
      <c r="W442" s="104"/>
      <c r="X442" s="104"/>
      <c r="Y442" s="104"/>
      <c r="Z442" s="104"/>
    </row>
    <row r="443" spans="1:26" ht="14.25" customHeight="1" x14ac:dyDescent="0.2">
      <c r="A443" s="111" t="s">
        <v>88</v>
      </c>
      <c r="B443" s="112">
        <v>13</v>
      </c>
      <c r="C443" s="113" t="str">
        <f>ETMRoutes!$A443 &amp; ETMRoutes!$B443</f>
        <v>PRV13</v>
      </c>
      <c r="D443" s="114" t="e">
        <f t="array" aca="1" ref="D443" ca="1">INDEX(ETMRoutes!$C$2:$C$721, MATCH(1,(ETMRoutes!$O443=ETMRoutes!$K$2:$K$721)*1,0))</f>
        <v>#N/A</v>
      </c>
      <c r="E443" s="114" t="s">
        <v>323</v>
      </c>
      <c r="F443" s="114" t="str">
        <f>VLOOKUP(ETMRoutes!$N443,Code2Loc,2,FALSE) &amp; "-" &amp; VLOOKUP(ETMRoutes!$M443,Code2Loc,2,FALSE)</f>
        <v>SANKHALI-PANAJI</v>
      </c>
      <c r="G443" s="114" t="s">
        <v>157</v>
      </c>
      <c r="H443" s="114">
        <v>28</v>
      </c>
      <c r="I443" s="114" t="s">
        <v>12</v>
      </c>
      <c r="J443" s="115" t="s">
        <v>4779</v>
      </c>
      <c r="K443" s="115" t="s">
        <v>4780</v>
      </c>
      <c r="L443" s="110" t="s">
        <v>4781</v>
      </c>
      <c r="M443" s="110" t="s">
        <v>14</v>
      </c>
      <c r="N443" s="110" t="s">
        <v>142</v>
      </c>
      <c r="O443" s="110" t="e">
        <f t="array" aca="1" ref="O443" ca="1">IFS(
ETMRoutes!$Q443&gt;ETMRoutes!$R443,ETMRoutes!$K443,ETMRoutes!$Q443&lt;ETMRoutes!$R443,ETMRoutes!$L443, TRUE, IF(ETMRoutes!$K443&lt;= ETMRoutes!$L443,ETMRoutes!$K443, ETMRoutes!$L443)
)</f>
        <v>#NAME?</v>
      </c>
      <c r="P443" s="112">
        <f>ETMRoutes!$B443</f>
        <v>13</v>
      </c>
      <c r="Q443" s="113">
        <f t="array" ref="Q443">SUMPRODUCT(  ( (ETMRoutes!$K$2:$K$721=ETMRoutes!$K443)+0 )*1 )</f>
        <v>3</v>
      </c>
      <c r="R443" s="114">
        <f t="array" ref="R443">SUMPRODUCT(  ( (ETMRoutes!$L$2:$L$721=ETMRoutes!$K443)+0 )*1 )</f>
        <v>0</v>
      </c>
      <c r="S443" s="114" t="e">
        <f t="array" aca="1" ref="S443" ca="1">AND(ETMRoutes!$K443=ETMRoutes!$O443, SUMPRODUCT( ( ($K$2:$K443=ETMRoutes!$K443)+0)*1) =1)</f>
        <v>#NAME?</v>
      </c>
      <c r="T443" s="110">
        <f>LEN(ETMRoutes!$K443)</f>
        <v>91</v>
      </c>
      <c r="U443" s="104"/>
      <c r="V443" s="104"/>
      <c r="W443" s="104"/>
      <c r="X443" s="104"/>
      <c r="Y443" s="104"/>
      <c r="Z443" s="104"/>
    </row>
    <row r="444" spans="1:26" ht="14.25" customHeight="1" x14ac:dyDescent="0.2">
      <c r="A444" s="111" t="s">
        <v>88</v>
      </c>
      <c r="B444" s="112">
        <v>14</v>
      </c>
      <c r="C444" s="113" t="str">
        <f>ETMRoutes!$A444 &amp; ETMRoutes!$B444</f>
        <v>PRV14</v>
      </c>
      <c r="D444" s="114" t="e">
        <f t="array" aca="1" ref="D444" ca="1">INDEX(ETMRoutes!$C$2:$C$721, MATCH(1,(ETMRoutes!$O444=ETMRoutes!$K$2:$K$721)*1,0))</f>
        <v>#N/A</v>
      </c>
      <c r="E444" s="114" t="s">
        <v>323</v>
      </c>
      <c r="F444" s="114" t="str">
        <f>VLOOKUP(ETMRoutes!$N444,Code2Loc,2,FALSE) &amp; "-" &amp; VLOOKUP(ETMRoutes!$M444,Code2Loc,2,FALSE)</f>
        <v>SANKHALI-PANAJI</v>
      </c>
      <c r="G444" s="114" t="s">
        <v>95</v>
      </c>
      <c r="H444" s="114">
        <v>38</v>
      </c>
      <c r="I444" s="114" t="s">
        <v>12</v>
      </c>
      <c r="J444" s="115" t="s">
        <v>4776</v>
      </c>
      <c r="K444" s="115" t="s">
        <v>4777</v>
      </c>
      <c r="L444" s="110" t="s">
        <v>4778</v>
      </c>
      <c r="M444" s="110" t="s">
        <v>14</v>
      </c>
      <c r="N444" s="110" t="s">
        <v>142</v>
      </c>
      <c r="O444" s="110" t="e">
        <f t="array" aca="1" ref="O444" ca="1">IFS(
ETMRoutes!$Q444&gt;ETMRoutes!$R444,ETMRoutes!$K444,ETMRoutes!$Q444&lt;ETMRoutes!$R444,ETMRoutes!$L444, TRUE, IF(ETMRoutes!$K444&lt;= ETMRoutes!$L444,ETMRoutes!$K444, ETMRoutes!$L444)
)</f>
        <v>#NAME?</v>
      </c>
      <c r="P444" s="112">
        <f>ETMRoutes!$B444</f>
        <v>14</v>
      </c>
      <c r="Q444" s="113">
        <f t="array" ref="Q444">SUMPRODUCT(  ( (ETMRoutes!$K$2:$K$721=ETMRoutes!$K444)+0 )*1 )</f>
        <v>2</v>
      </c>
      <c r="R444" s="114">
        <f t="array" ref="R444">SUMPRODUCT(  ( (ETMRoutes!$L$2:$L$721=ETMRoutes!$K444)+0 )*1 )</f>
        <v>0</v>
      </c>
      <c r="S444" s="114" t="e">
        <f t="array" aca="1" ref="S444" ca="1">AND(ETMRoutes!$K444=ETMRoutes!$O444, SUMPRODUCT( ( ($K$2:$K444=ETMRoutes!$K444)+0)*1) =1)</f>
        <v>#NAME?</v>
      </c>
      <c r="T444" s="110">
        <f>LEN(ETMRoutes!$K444)</f>
        <v>131</v>
      </c>
      <c r="U444" s="104"/>
      <c r="V444" s="104"/>
      <c r="W444" s="104"/>
      <c r="X444" s="104"/>
      <c r="Y444" s="104"/>
      <c r="Z444" s="104"/>
    </row>
    <row r="445" spans="1:26" ht="14.25" customHeight="1" x14ac:dyDescent="0.2">
      <c r="A445" s="111" t="s">
        <v>88</v>
      </c>
      <c r="B445" s="112">
        <v>15</v>
      </c>
      <c r="C445" s="113" t="str">
        <f>ETMRoutes!$A445 &amp; ETMRoutes!$B445</f>
        <v>PRV15</v>
      </c>
      <c r="D445" s="114" t="e">
        <f t="array" aca="1" ref="D445" ca="1">INDEX(ETMRoutes!$C$2:$C$721, MATCH(1,(ETMRoutes!$O445=ETMRoutes!$K$2:$K$721)*1,0))</f>
        <v>#N/A</v>
      </c>
      <c r="E445" s="114" t="s">
        <v>324</v>
      </c>
      <c r="F445" s="114" t="str">
        <f>VLOOKUP(ETMRoutes!$N445,Code2Loc,2,FALSE) &amp; "-" &amp; VLOOKUP(ETMRoutes!$M445,Code2Loc,2,FALSE)</f>
        <v>BICHOLIM-PANAJI</v>
      </c>
      <c r="G445" s="114"/>
      <c r="H445" s="114">
        <v>36</v>
      </c>
      <c r="I445" s="114" t="s">
        <v>12</v>
      </c>
      <c r="J445" s="115" t="s">
        <v>5066</v>
      </c>
      <c r="K445" s="115" t="s">
        <v>5067</v>
      </c>
      <c r="L445" s="110" t="s">
        <v>5068</v>
      </c>
      <c r="M445" s="110" t="s">
        <v>14</v>
      </c>
      <c r="N445" s="110" t="s">
        <v>130</v>
      </c>
      <c r="O445" s="110" t="e">
        <f t="array" aca="1" ref="O445" ca="1">IFS(
ETMRoutes!$Q445&gt;ETMRoutes!$R445,ETMRoutes!$K445,ETMRoutes!$Q445&lt;ETMRoutes!$R445,ETMRoutes!$L445, TRUE, IF(ETMRoutes!$K445&lt;= ETMRoutes!$L445,ETMRoutes!$K445, ETMRoutes!$L445)
)</f>
        <v>#NAME?</v>
      </c>
      <c r="P445" s="112">
        <f>ETMRoutes!$B445</f>
        <v>15</v>
      </c>
      <c r="Q445" s="113">
        <f t="array" ref="Q445">SUMPRODUCT(  ( (ETMRoutes!$K$2:$K$721=ETMRoutes!$K445)+0 )*1 )</f>
        <v>2</v>
      </c>
      <c r="R445" s="114">
        <f t="array" ref="R445">SUMPRODUCT(  ( (ETMRoutes!$L$2:$L$721=ETMRoutes!$K445)+0 )*1 )</f>
        <v>0</v>
      </c>
      <c r="S445" s="114" t="e">
        <f t="array" aca="1" ref="S445" ca="1">AND(ETMRoutes!$K445=ETMRoutes!$O445, SUMPRODUCT( ( ($K$2:$K445=ETMRoutes!$K445)+0)*1) =1)</f>
        <v>#NAME?</v>
      </c>
      <c r="T445" s="110">
        <f>LEN(ETMRoutes!$K445)</f>
        <v>115</v>
      </c>
      <c r="U445" s="104"/>
      <c r="V445" s="104"/>
      <c r="W445" s="104"/>
      <c r="X445" s="104"/>
      <c r="Y445" s="104"/>
      <c r="Z445" s="104"/>
    </row>
    <row r="446" spans="1:26" ht="14.25" customHeight="1" x14ac:dyDescent="0.2">
      <c r="A446" s="111" t="s">
        <v>88</v>
      </c>
      <c r="B446" s="112">
        <v>16</v>
      </c>
      <c r="C446" s="113" t="str">
        <f>ETMRoutes!$A446 &amp; ETMRoutes!$B446</f>
        <v>PRV16</v>
      </c>
      <c r="D446" s="114" t="e">
        <f t="array" aca="1" ref="D446" ca="1">INDEX(ETMRoutes!$C$2:$C$721, MATCH(1,(ETMRoutes!$O446=ETMRoutes!$K$2:$K$721)*1,0))</f>
        <v>#N/A</v>
      </c>
      <c r="E446" s="114" t="s">
        <v>324</v>
      </c>
      <c r="F446" s="114" t="str">
        <f>VLOOKUP(ETMRoutes!$N446,Code2Loc,2,FALSE) &amp; "-" &amp; VLOOKUP(ETMRoutes!$M446,Code2Loc,2,FALSE)</f>
        <v>BICHOLIM-PANAJI</v>
      </c>
      <c r="G446" s="114" t="s">
        <v>95</v>
      </c>
      <c r="H446" s="114">
        <v>30</v>
      </c>
      <c r="I446" s="114" t="s">
        <v>12</v>
      </c>
      <c r="J446" s="115" t="s">
        <v>5195</v>
      </c>
      <c r="K446" s="115" t="s">
        <v>5196</v>
      </c>
      <c r="L446" s="110" t="s">
        <v>5197</v>
      </c>
      <c r="M446" s="110" t="s">
        <v>14</v>
      </c>
      <c r="N446" s="110" t="s">
        <v>130</v>
      </c>
      <c r="O446" s="110" t="e">
        <f t="array" aca="1" ref="O446" ca="1">IFS(
ETMRoutes!$Q446&gt;ETMRoutes!$R446,ETMRoutes!$K446,ETMRoutes!$Q446&lt;ETMRoutes!$R446,ETMRoutes!$L446, TRUE, IF(ETMRoutes!$K446&lt;= ETMRoutes!$L446,ETMRoutes!$K446, ETMRoutes!$L446)
)</f>
        <v>#NAME?</v>
      </c>
      <c r="P446" s="112">
        <f>ETMRoutes!$B446</f>
        <v>16</v>
      </c>
      <c r="Q446" s="113">
        <f t="array" ref="Q446">SUMPRODUCT(  ( (ETMRoutes!$K$2:$K$721=ETMRoutes!$K446)+0 )*1 )</f>
        <v>1</v>
      </c>
      <c r="R446" s="114">
        <f t="array" ref="R446">SUMPRODUCT(  ( (ETMRoutes!$L$2:$L$721=ETMRoutes!$K446)+0 )*1 )</f>
        <v>0</v>
      </c>
      <c r="S446" s="114" t="e">
        <f t="array" aca="1" ref="S446" ca="1">AND(ETMRoutes!$K446=ETMRoutes!$O446, SUMPRODUCT( ( ($K$2:$K446=ETMRoutes!$K446)+0)*1) =1)</f>
        <v>#NAME?</v>
      </c>
      <c r="T446" s="110">
        <f>LEN(ETMRoutes!$K446)</f>
        <v>107</v>
      </c>
      <c r="U446" s="104"/>
      <c r="V446" s="104"/>
      <c r="W446" s="104"/>
      <c r="X446" s="104"/>
      <c r="Y446" s="104"/>
      <c r="Z446" s="104"/>
    </row>
    <row r="447" spans="1:26" ht="14.25" customHeight="1" x14ac:dyDescent="0.2">
      <c r="A447" s="111" t="s">
        <v>88</v>
      </c>
      <c r="B447" s="112">
        <v>17</v>
      </c>
      <c r="C447" s="113" t="str">
        <f>ETMRoutes!$A447 &amp; ETMRoutes!$B447</f>
        <v>PRV17</v>
      </c>
      <c r="D447" s="114" t="e">
        <f t="array" aca="1" ref="D447" ca="1">INDEX(ETMRoutes!$C$2:$C$721, MATCH(1,(ETMRoutes!$O447=ETMRoutes!$K$2:$K$721)*1,0))</f>
        <v>#N/A</v>
      </c>
      <c r="E447" s="114" t="s">
        <v>325</v>
      </c>
      <c r="F447" s="114" t="str">
        <f>VLOOKUP(ETMRoutes!$N447,Code2Loc,2,FALSE) &amp; "-" &amp; VLOOKUP(ETMRoutes!$M447,Code2Loc,2,FALSE)</f>
        <v>PONDA-PANAJI</v>
      </c>
      <c r="G447" s="114" t="s">
        <v>167</v>
      </c>
      <c r="H447" s="114">
        <v>28</v>
      </c>
      <c r="I447" s="114" t="s">
        <v>12</v>
      </c>
      <c r="J447" s="115" t="s">
        <v>4086</v>
      </c>
      <c r="K447" s="115" t="s">
        <v>4087</v>
      </c>
      <c r="L447" s="110" t="s">
        <v>4088</v>
      </c>
      <c r="M447" s="110" t="s">
        <v>14</v>
      </c>
      <c r="N447" s="110" t="s">
        <v>180</v>
      </c>
      <c r="O447" s="110" t="e">
        <f t="array" aca="1" ref="O447" ca="1">IFS(
ETMRoutes!$Q447&gt;ETMRoutes!$R447,ETMRoutes!$K447,ETMRoutes!$Q447&lt;ETMRoutes!$R447,ETMRoutes!$L447, TRUE, IF(ETMRoutes!$K447&lt;= ETMRoutes!$L447,ETMRoutes!$K447, ETMRoutes!$L447)
)</f>
        <v>#NAME?</v>
      </c>
      <c r="P447" s="112">
        <f>ETMRoutes!$B447</f>
        <v>17</v>
      </c>
      <c r="Q447" s="113">
        <f t="array" ref="Q447">SUMPRODUCT(  ( (ETMRoutes!$K$2:$K$721=ETMRoutes!$K447)+0 )*1 )</f>
        <v>4</v>
      </c>
      <c r="R447" s="114">
        <f t="array" ref="R447">SUMPRODUCT(  ( (ETMRoutes!$L$2:$L$721=ETMRoutes!$K447)+0 )*1 )</f>
        <v>0</v>
      </c>
      <c r="S447" s="114" t="e">
        <f t="array" aca="1" ref="S447" ca="1">AND(ETMRoutes!$K447=ETMRoutes!$O447, SUMPRODUCT( ( ($K$2:$K447=ETMRoutes!$K447)+0)*1) =1)</f>
        <v>#NAME?</v>
      </c>
      <c r="T447" s="110">
        <f>LEN(ETMRoutes!$K447)</f>
        <v>79</v>
      </c>
      <c r="U447" s="104"/>
      <c r="V447" s="104"/>
      <c r="W447" s="104"/>
      <c r="X447" s="104"/>
      <c r="Y447" s="104"/>
      <c r="Z447" s="104"/>
    </row>
    <row r="448" spans="1:26" ht="14.25" customHeight="1" x14ac:dyDescent="0.2">
      <c r="A448" s="111" t="s">
        <v>88</v>
      </c>
      <c r="B448" s="112">
        <v>18</v>
      </c>
      <c r="C448" s="113" t="str">
        <f>ETMRoutes!$A448 &amp; ETMRoutes!$B448</f>
        <v>PRV18</v>
      </c>
      <c r="D448" s="114" t="e">
        <f t="array" aca="1" ref="D448" ca="1">INDEX(ETMRoutes!$C$2:$C$721, MATCH(1,(ETMRoutes!$O448=ETMRoutes!$K$2:$K$721)*1,0))</f>
        <v>#N/A</v>
      </c>
      <c r="E448" s="114" t="s">
        <v>326</v>
      </c>
      <c r="F448" s="114" t="str">
        <f>VLOOKUP(ETMRoutes!$N448,Code2Loc,2,FALSE) &amp; "-" &amp; VLOOKUP(ETMRoutes!$M448,Code2Loc,2,FALSE)</f>
        <v>VALPOI-MAPUSA</v>
      </c>
      <c r="G448" s="114" t="s">
        <v>129</v>
      </c>
      <c r="H448" s="114">
        <v>42</v>
      </c>
      <c r="I448" s="114" t="s">
        <v>12</v>
      </c>
      <c r="J448" s="115" t="s">
        <v>5198</v>
      </c>
      <c r="K448" s="115" t="s">
        <v>5199</v>
      </c>
      <c r="L448" s="110" t="s">
        <v>5200</v>
      </c>
      <c r="M448" s="110" t="s">
        <v>96</v>
      </c>
      <c r="N448" s="110" t="s">
        <v>295</v>
      </c>
      <c r="O448" s="110" t="e">
        <f t="array" aca="1" ref="O448" ca="1">IFS(
ETMRoutes!$Q448&gt;ETMRoutes!$R448,ETMRoutes!$K448,ETMRoutes!$Q448&lt;ETMRoutes!$R448,ETMRoutes!$L448, TRUE, IF(ETMRoutes!$K448&lt;= ETMRoutes!$L448,ETMRoutes!$K448, ETMRoutes!$L448)
)</f>
        <v>#NAME?</v>
      </c>
      <c r="P448" s="112">
        <f>ETMRoutes!$B448</f>
        <v>18</v>
      </c>
      <c r="Q448" s="113">
        <f t="array" ref="Q448">SUMPRODUCT(  ( (ETMRoutes!$K$2:$K$721=ETMRoutes!$K448)+0 )*1 )</f>
        <v>1</v>
      </c>
      <c r="R448" s="114">
        <f t="array" ref="R448">SUMPRODUCT(  ( (ETMRoutes!$L$2:$L$721=ETMRoutes!$K448)+0 )*1 )</f>
        <v>0</v>
      </c>
      <c r="S448" s="114" t="e">
        <f t="array" aca="1" ref="S448" ca="1">AND(ETMRoutes!$K448=ETMRoutes!$O448, SUMPRODUCT( ( ($K$2:$K448=ETMRoutes!$K448)+0)*1) =1)</f>
        <v>#NAME?</v>
      </c>
      <c r="T448" s="110">
        <f>LEN(ETMRoutes!$K448)</f>
        <v>139</v>
      </c>
      <c r="U448" s="104"/>
      <c r="V448" s="104"/>
      <c r="W448" s="104"/>
      <c r="X448" s="104"/>
      <c r="Y448" s="104"/>
      <c r="Z448" s="104"/>
    </row>
    <row r="449" spans="1:26" ht="14.25" customHeight="1" x14ac:dyDescent="0.2">
      <c r="A449" s="111" t="s">
        <v>88</v>
      </c>
      <c r="B449" s="112">
        <v>19</v>
      </c>
      <c r="C449" s="113" t="str">
        <f>ETMRoutes!$A449 &amp; ETMRoutes!$B449</f>
        <v>PRV19</v>
      </c>
      <c r="D449" s="114" t="e">
        <f t="array" aca="1" ref="D449" ca="1">INDEX(ETMRoutes!$C$2:$C$721, MATCH(1,(ETMRoutes!$O449=ETMRoutes!$K$2:$K$721)*1,0))</f>
        <v>#N/A</v>
      </c>
      <c r="E449" s="114" t="s">
        <v>327</v>
      </c>
      <c r="F449" s="114" t="str">
        <f>VLOOKUP(ETMRoutes!$N449,Code2Loc,2,FALSE) &amp; "-" &amp; VLOOKUP(ETMRoutes!$M449,Code2Loc,2,FALSE)</f>
        <v>PONDA-BICHOLIM</v>
      </c>
      <c r="G449" s="114" t="s">
        <v>157</v>
      </c>
      <c r="H449" s="114">
        <v>36</v>
      </c>
      <c r="I449" s="114" t="s">
        <v>12</v>
      </c>
      <c r="J449" s="115" t="s">
        <v>5201</v>
      </c>
      <c r="K449" s="115" t="s">
        <v>4799</v>
      </c>
      <c r="L449" s="110" t="s">
        <v>4798</v>
      </c>
      <c r="M449" s="110" t="s">
        <v>130</v>
      </c>
      <c r="N449" s="110" t="s">
        <v>180</v>
      </c>
      <c r="O449" s="110" t="e">
        <f t="array" aca="1" ref="O449" ca="1">IFS(
ETMRoutes!$Q449&gt;ETMRoutes!$R449,ETMRoutes!$K449,ETMRoutes!$Q449&lt;ETMRoutes!$R449,ETMRoutes!$L449, TRUE, IF(ETMRoutes!$K449&lt;= ETMRoutes!$L449,ETMRoutes!$K449, ETMRoutes!$L449)
)</f>
        <v>#NAME?</v>
      </c>
      <c r="P449" s="112">
        <f>ETMRoutes!$B449</f>
        <v>19</v>
      </c>
      <c r="Q449" s="113">
        <f t="array" ref="Q449">SUMPRODUCT(  ( (ETMRoutes!$K$2:$K$721=ETMRoutes!$K449)+0 )*1 )</f>
        <v>1</v>
      </c>
      <c r="R449" s="114">
        <f t="array" ref="R449">SUMPRODUCT(  ( (ETMRoutes!$L$2:$L$721=ETMRoutes!$K449)+0 )*1 )</f>
        <v>1</v>
      </c>
      <c r="S449" s="114" t="e">
        <f t="array" aca="1" ref="S449" ca="1">AND(ETMRoutes!$K449=ETMRoutes!$O449, SUMPRODUCT( ( ($K$2:$K449=ETMRoutes!$K449)+0)*1) =1)</f>
        <v>#NAME?</v>
      </c>
      <c r="T449" s="110">
        <f>LEN(ETMRoutes!$K449)</f>
        <v>103</v>
      </c>
      <c r="U449" s="104"/>
      <c r="V449" s="104"/>
      <c r="W449" s="104"/>
      <c r="X449" s="104"/>
      <c r="Y449" s="104"/>
      <c r="Z449" s="104"/>
    </row>
    <row r="450" spans="1:26" ht="14.25" customHeight="1" x14ac:dyDescent="0.2">
      <c r="A450" s="111" t="s">
        <v>88</v>
      </c>
      <c r="B450" s="112">
        <v>20</v>
      </c>
      <c r="C450" s="113" t="str">
        <f>ETMRoutes!$A450 &amp; ETMRoutes!$B450</f>
        <v>PRV20</v>
      </c>
      <c r="D450" s="114" t="e">
        <f t="array" aca="1" ref="D450" ca="1">INDEX(ETMRoutes!$C$2:$C$721, MATCH(1,(ETMRoutes!$O450=ETMRoutes!$K$2:$K$721)*1,0))</f>
        <v>#N/A</v>
      </c>
      <c r="E450" s="114" t="s">
        <v>328</v>
      </c>
      <c r="F450" s="114" t="str">
        <f>VLOOKUP(ETMRoutes!$N450,Code2Loc,2,FALSE) &amp; "-" &amp; VLOOKUP(ETMRoutes!$M450,Code2Loc,2,FALSE)</f>
        <v>BICHOLIM-MAPUSA</v>
      </c>
      <c r="G450" s="114" t="s">
        <v>121</v>
      </c>
      <c r="H450" s="114">
        <v>18</v>
      </c>
      <c r="I450" s="114" t="s">
        <v>12</v>
      </c>
      <c r="J450" s="115" t="s">
        <v>5202</v>
      </c>
      <c r="K450" s="115" t="s">
        <v>5203</v>
      </c>
      <c r="L450" s="110" t="s">
        <v>5204</v>
      </c>
      <c r="M450" s="110" t="s">
        <v>96</v>
      </c>
      <c r="N450" s="110" t="s">
        <v>130</v>
      </c>
      <c r="O450" s="110" t="e">
        <f t="array" aca="1" ref="O450" ca="1">IFS(
ETMRoutes!$Q450&gt;ETMRoutes!$R450,ETMRoutes!$K450,ETMRoutes!$Q450&lt;ETMRoutes!$R450,ETMRoutes!$L450, TRUE, IF(ETMRoutes!$K450&lt;= ETMRoutes!$L450,ETMRoutes!$K450, ETMRoutes!$L450)
)</f>
        <v>#NAME?</v>
      </c>
      <c r="P450" s="112">
        <f>ETMRoutes!$B450</f>
        <v>20</v>
      </c>
      <c r="Q450" s="113">
        <f t="array" ref="Q450">SUMPRODUCT(  ( (ETMRoutes!$K$2:$K$721=ETMRoutes!$K450)+0 )*1 )</f>
        <v>1</v>
      </c>
      <c r="R450" s="114">
        <f t="array" ref="R450">SUMPRODUCT(  ( (ETMRoutes!$L$2:$L$721=ETMRoutes!$K450)+0 )*1 )</f>
        <v>0</v>
      </c>
      <c r="S450" s="114" t="e">
        <f t="array" aca="1" ref="S450" ca="1">AND(ETMRoutes!$K450=ETMRoutes!$O450, SUMPRODUCT( ( ($K$2:$K450=ETMRoutes!$K450)+0)*1) =1)</f>
        <v>#NAME?</v>
      </c>
      <c r="T450" s="110">
        <f>LEN(ETMRoutes!$K450)</f>
        <v>67</v>
      </c>
      <c r="U450" s="104"/>
      <c r="V450" s="104"/>
      <c r="W450" s="104"/>
      <c r="X450" s="104"/>
      <c r="Y450" s="104"/>
      <c r="Z450" s="104"/>
    </row>
    <row r="451" spans="1:26" ht="14.25" customHeight="1" x14ac:dyDescent="0.2">
      <c r="A451" s="111" t="s">
        <v>88</v>
      </c>
      <c r="B451" s="112">
        <v>21</v>
      </c>
      <c r="C451" s="113" t="str">
        <f>ETMRoutes!$A451 &amp; ETMRoutes!$B451</f>
        <v>PRV21</v>
      </c>
      <c r="D451" s="114" t="e">
        <f t="array" aca="1" ref="D451" ca="1">INDEX(ETMRoutes!$C$2:$C$721, MATCH(1,(ETMRoutes!$O451=ETMRoutes!$K$2:$K$721)*1,0))</f>
        <v>#N/A</v>
      </c>
      <c r="E451" s="114" t="s">
        <v>329</v>
      </c>
      <c r="F451" s="114" t="str">
        <f>VLOOKUP(ETMRoutes!$N451,Code2Loc,2,FALSE) &amp; "-" &amp; VLOOKUP(ETMRoutes!$M451,Code2Loc,2,FALSE)</f>
        <v>USTE-PANAJI MKT</v>
      </c>
      <c r="G451" s="114" t="s">
        <v>95</v>
      </c>
      <c r="H451" s="114">
        <v>69</v>
      </c>
      <c r="I451" s="114" t="s">
        <v>12</v>
      </c>
      <c r="J451" s="115" t="s">
        <v>5205</v>
      </c>
      <c r="K451" s="115" t="s">
        <v>5206</v>
      </c>
      <c r="L451" s="110" t="s">
        <v>5207</v>
      </c>
      <c r="M451" s="110" t="s">
        <v>298</v>
      </c>
      <c r="N451" s="110" t="s">
        <v>339</v>
      </c>
      <c r="O451" s="110" t="e">
        <f t="array" aca="1" ref="O451" ca="1">IFS(
ETMRoutes!$Q451&gt;ETMRoutes!$R451,ETMRoutes!$K451,ETMRoutes!$Q451&lt;ETMRoutes!$R451,ETMRoutes!$L451, TRUE, IF(ETMRoutes!$K451&lt;= ETMRoutes!$L451,ETMRoutes!$K451, ETMRoutes!$L451)
)</f>
        <v>#NAME?</v>
      </c>
      <c r="P451" s="112">
        <f>ETMRoutes!$B451</f>
        <v>21</v>
      </c>
      <c r="Q451" s="113">
        <f t="array" ref="Q451">SUMPRODUCT(  ( (ETMRoutes!$K$2:$K$721=ETMRoutes!$K451)+0 )*1 )</f>
        <v>1</v>
      </c>
      <c r="R451" s="114">
        <f t="array" ref="R451">SUMPRODUCT(  ( (ETMRoutes!$L$2:$L$721=ETMRoutes!$K451)+0 )*1 )</f>
        <v>0</v>
      </c>
      <c r="S451" s="114" t="e">
        <f t="array" aca="1" ref="S451" ca="1">AND(ETMRoutes!$K451=ETMRoutes!$O451, SUMPRODUCT( ( ($K$2:$K451=ETMRoutes!$K451)+0)*1) =1)</f>
        <v>#NAME?</v>
      </c>
      <c r="T451" s="110">
        <f>LEN(ETMRoutes!$K451)</f>
        <v>207</v>
      </c>
      <c r="U451" s="104"/>
      <c r="V451" s="104"/>
      <c r="W451" s="104"/>
      <c r="X451" s="104"/>
      <c r="Y451" s="104"/>
      <c r="Z451" s="104"/>
    </row>
    <row r="452" spans="1:26" ht="14.25" customHeight="1" x14ac:dyDescent="0.2">
      <c r="A452" s="111" t="s">
        <v>88</v>
      </c>
      <c r="B452" s="112">
        <v>22</v>
      </c>
      <c r="C452" s="113" t="str">
        <f>ETMRoutes!$A452 &amp; ETMRoutes!$B452</f>
        <v>PRV22</v>
      </c>
      <c r="D452" s="114" t="e">
        <f t="array" aca="1" ref="D452" ca="1">INDEX(ETMRoutes!$C$2:$C$721, MATCH(1,(ETMRoutes!$O452=ETMRoutes!$K$2:$K$721)*1,0))</f>
        <v>#N/A</v>
      </c>
      <c r="E452" s="114" t="s">
        <v>340</v>
      </c>
      <c r="F452" s="114" t="str">
        <f>VLOOKUP(ETMRoutes!$N452,Code2Loc,2,FALSE) &amp; "-" &amp; VLOOKUP(ETMRoutes!$M452,Code2Loc,2,FALSE)</f>
        <v>ZARME-PANAJI</v>
      </c>
      <c r="G452" s="114" t="s">
        <v>95</v>
      </c>
      <c r="H452" s="114">
        <v>62</v>
      </c>
      <c r="I452" s="114" t="s">
        <v>12</v>
      </c>
      <c r="J452" s="115" t="s">
        <v>5208</v>
      </c>
      <c r="K452" s="115" t="s">
        <v>5209</v>
      </c>
      <c r="L452" s="110" t="s">
        <v>5210</v>
      </c>
      <c r="M452" s="110" t="s">
        <v>14</v>
      </c>
      <c r="N452" s="110" t="s">
        <v>348</v>
      </c>
      <c r="O452" s="110" t="e">
        <f t="array" aca="1" ref="O452" ca="1">IFS(
ETMRoutes!$Q452&gt;ETMRoutes!$R452,ETMRoutes!$K452,ETMRoutes!$Q452&lt;ETMRoutes!$R452,ETMRoutes!$L452, TRUE, IF(ETMRoutes!$K452&lt;= ETMRoutes!$L452,ETMRoutes!$K452, ETMRoutes!$L452)
)</f>
        <v>#NAME?</v>
      </c>
      <c r="P452" s="112">
        <f>ETMRoutes!$B452</f>
        <v>22</v>
      </c>
      <c r="Q452" s="113">
        <f t="array" ref="Q452">SUMPRODUCT(  ( (ETMRoutes!$K$2:$K$721=ETMRoutes!$K452)+0 )*1 )</f>
        <v>1</v>
      </c>
      <c r="R452" s="114">
        <f t="array" ref="R452">SUMPRODUCT(  ( (ETMRoutes!$L$2:$L$721=ETMRoutes!$K452)+0 )*1 )</f>
        <v>0</v>
      </c>
      <c r="S452" s="114" t="e">
        <f t="array" aca="1" ref="S452" ca="1">AND(ETMRoutes!$K452=ETMRoutes!$O452, SUMPRODUCT( ( ($K$2:$K452=ETMRoutes!$K452)+0)*1) =1)</f>
        <v>#NAME?</v>
      </c>
      <c r="T452" s="110">
        <f>LEN(ETMRoutes!$K452)</f>
        <v>195</v>
      </c>
      <c r="U452" s="104"/>
      <c r="V452" s="104"/>
      <c r="W452" s="104"/>
      <c r="X452" s="104"/>
      <c r="Y452" s="104"/>
      <c r="Z452" s="104"/>
    </row>
    <row r="453" spans="1:26" ht="14.25" customHeight="1" x14ac:dyDescent="0.2">
      <c r="A453" s="111" t="s">
        <v>88</v>
      </c>
      <c r="B453" s="112">
        <v>23</v>
      </c>
      <c r="C453" s="113" t="str">
        <f>ETMRoutes!$A453 &amp; ETMRoutes!$B453</f>
        <v>PRV23</v>
      </c>
      <c r="D453" s="114" t="e">
        <f t="array" aca="1" ref="D453" ca="1">INDEX(ETMRoutes!$C$2:$C$721, MATCH(1,(ETMRoutes!$O453=ETMRoutes!$K$2:$K$721)*1,0))</f>
        <v>#N/A</v>
      </c>
      <c r="E453" s="114" t="s">
        <v>349</v>
      </c>
      <c r="F453" s="114" t="str">
        <f>VLOOKUP(ETMRoutes!$N453,Code2Loc,2,FALSE) &amp; "-" &amp; VLOOKUP(ETMRoutes!$M453,Code2Loc,2,FALSE)</f>
        <v>VELGUEM-PANAJI</v>
      </c>
      <c r="G453" s="114" t="s">
        <v>95</v>
      </c>
      <c r="H453" s="114">
        <v>62</v>
      </c>
      <c r="I453" s="114" t="s">
        <v>12</v>
      </c>
      <c r="J453" s="115" t="s">
        <v>5211</v>
      </c>
      <c r="K453" s="115" t="s">
        <v>5212</v>
      </c>
      <c r="L453" s="110" t="s">
        <v>5213</v>
      </c>
      <c r="M453" s="110" t="s">
        <v>14</v>
      </c>
      <c r="N453" s="110" t="s">
        <v>353</v>
      </c>
      <c r="O453" s="110" t="e">
        <f t="array" aca="1" ref="O453" ca="1">IFS(
ETMRoutes!$Q453&gt;ETMRoutes!$R453,ETMRoutes!$K453,ETMRoutes!$Q453&lt;ETMRoutes!$R453,ETMRoutes!$L453, TRUE, IF(ETMRoutes!$K453&lt;= ETMRoutes!$L453,ETMRoutes!$K453, ETMRoutes!$L453)
)</f>
        <v>#NAME?</v>
      </c>
      <c r="P453" s="112">
        <f>ETMRoutes!$B453</f>
        <v>23</v>
      </c>
      <c r="Q453" s="113">
        <f t="array" ref="Q453">SUMPRODUCT(  ( (ETMRoutes!$K$2:$K$721=ETMRoutes!$K453)+0 )*1 )</f>
        <v>1</v>
      </c>
      <c r="R453" s="114">
        <f t="array" ref="R453">SUMPRODUCT(  ( (ETMRoutes!$L$2:$L$721=ETMRoutes!$K453)+0 )*1 )</f>
        <v>0</v>
      </c>
      <c r="S453" s="114" t="e">
        <f t="array" aca="1" ref="S453" ca="1">AND(ETMRoutes!$K453=ETMRoutes!$O453, SUMPRODUCT( ( ($K$2:$K453=ETMRoutes!$K453)+0)*1) =1)</f>
        <v>#NAME?</v>
      </c>
      <c r="T453" s="110">
        <f>LEN(ETMRoutes!$K453)</f>
        <v>195</v>
      </c>
      <c r="U453" s="104"/>
      <c r="V453" s="104"/>
      <c r="W453" s="104"/>
      <c r="X453" s="104"/>
      <c r="Y453" s="104"/>
      <c r="Z453" s="104"/>
    </row>
    <row r="454" spans="1:26" ht="14.25" customHeight="1" x14ac:dyDescent="0.2">
      <c r="A454" s="111" t="s">
        <v>88</v>
      </c>
      <c r="B454" s="112">
        <v>24</v>
      </c>
      <c r="C454" s="113" t="str">
        <f>ETMRoutes!$A454 &amp; ETMRoutes!$B454</f>
        <v>PRV24</v>
      </c>
      <c r="D454" s="114" t="e">
        <f t="array" aca="1" ref="D454" ca="1">INDEX(ETMRoutes!$C$2:$C$721, MATCH(1,(ETMRoutes!$O454=ETMRoutes!$K$2:$K$721)*1,0))</f>
        <v>#N/A</v>
      </c>
      <c r="E454" s="114" t="s">
        <v>354</v>
      </c>
      <c r="F454" s="114" t="str">
        <f>VLOOKUP(ETMRoutes!$N454,Code2Loc,2,FALSE) &amp; "-" &amp; VLOOKUP(ETMRoutes!$M454,Code2Loc,2,FALSE)</f>
        <v>SHIGNE-PANAJI</v>
      </c>
      <c r="G454" s="114" t="s">
        <v>95</v>
      </c>
      <c r="H454" s="114">
        <v>65</v>
      </c>
      <c r="I454" s="114" t="s">
        <v>12</v>
      </c>
      <c r="J454" s="115" t="s">
        <v>5214</v>
      </c>
      <c r="K454" s="115" t="s">
        <v>5215</v>
      </c>
      <c r="L454" s="110" t="s">
        <v>5216</v>
      </c>
      <c r="M454" s="110" t="s">
        <v>14</v>
      </c>
      <c r="N454" s="110" t="s">
        <v>304</v>
      </c>
      <c r="O454" s="110" t="e">
        <f t="array" aca="1" ref="O454" ca="1">IFS(
ETMRoutes!$Q454&gt;ETMRoutes!$R454,ETMRoutes!$K454,ETMRoutes!$Q454&lt;ETMRoutes!$R454,ETMRoutes!$L454, TRUE, IF(ETMRoutes!$K454&lt;= ETMRoutes!$L454,ETMRoutes!$K454, ETMRoutes!$L454)
)</f>
        <v>#NAME?</v>
      </c>
      <c r="P454" s="112">
        <f>ETMRoutes!$B454</f>
        <v>24</v>
      </c>
      <c r="Q454" s="113">
        <f t="array" ref="Q454">SUMPRODUCT(  ( (ETMRoutes!$K$2:$K$721=ETMRoutes!$K454)+0 )*1 )</f>
        <v>1</v>
      </c>
      <c r="R454" s="114">
        <f t="array" ref="R454">SUMPRODUCT(  ( (ETMRoutes!$L$2:$L$721=ETMRoutes!$K454)+0 )*1 )</f>
        <v>0</v>
      </c>
      <c r="S454" s="114" t="e">
        <f t="array" aca="1" ref="S454" ca="1">AND(ETMRoutes!$K454=ETMRoutes!$O454, SUMPRODUCT( ( ($K$2:$K454=ETMRoutes!$K454)+0)*1) =1)</f>
        <v>#NAME?</v>
      </c>
      <c r="T454" s="110">
        <f>LEN(ETMRoutes!$K454)</f>
        <v>199</v>
      </c>
      <c r="U454" s="104"/>
      <c r="V454" s="104"/>
      <c r="W454" s="104"/>
      <c r="X454" s="104"/>
      <c r="Y454" s="104"/>
      <c r="Z454" s="104"/>
    </row>
    <row r="455" spans="1:26" ht="14.25" customHeight="1" x14ac:dyDescent="0.2">
      <c r="A455" s="111" t="s">
        <v>88</v>
      </c>
      <c r="B455" s="112">
        <v>25</v>
      </c>
      <c r="C455" s="113" t="str">
        <f>ETMRoutes!$A455 &amp; ETMRoutes!$B455</f>
        <v>PRV25</v>
      </c>
      <c r="D455" s="114" t="e">
        <f t="array" aca="1" ref="D455" ca="1">INDEX(ETMRoutes!$C$2:$C$721, MATCH(1,(ETMRoutes!$O455=ETMRoutes!$K$2:$K$721)*1,0))</f>
        <v>#N/A</v>
      </c>
      <c r="E455" s="114" t="s">
        <v>361</v>
      </c>
      <c r="F455" s="114" t="str">
        <f>VLOOKUP(ETMRoutes!$N455,Code2Loc,2,FALSE) &amp; "-" &amp; VLOOKUP(ETMRoutes!$M455,Code2Loc,2,FALSE)</f>
        <v>SATRE-PANAJI</v>
      </c>
      <c r="G455" s="114" t="s">
        <v>95</v>
      </c>
      <c r="H455" s="114">
        <v>70</v>
      </c>
      <c r="I455" s="114" t="s">
        <v>12</v>
      </c>
      <c r="J455" s="115" t="s">
        <v>4821</v>
      </c>
      <c r="K455" s="115" t="s">
        <v>4822</v>
      </c>
      <c r="L455" s="110" t="s">
        <v>4823</v>
      </c>
      <c r="M455" s="110" t="s">
        <v>14</v>
      </c>
      <c r="N455" s="110" t="s">
        <v>373</v>
      </c>
      <c r="O455" s="110" t="e">
        <f t="array" aca="1" ref="O455" ca="1">IFS(
ETMRoutes!$Q455&gt;ETMRoutes!$R455,ETMRoutes!$K455,ETMRoutes!$Q455&lt;ETMRoutes!$R455,ETMRoutes!$L455, TRUE, IF(ETMRoutes!$K455&lt;= ETMRoutes!$L455,ETMRoutes!$K455, ETMRoutes!$L455)
)</f>
        <v>#NAME?</v>
      </c>
      <c r="P455" s="112">
        <f>ETMRoutes!$B455</f>
        <v>25</v>
      </c>
      <c r="Q455" s="113">
        <f t="array" ref="Q455">SUMPRODUCT(  ( (ETMRoutes!$K$2:$K$721=ETMRoutes!$K455)+0 )*1 )</f>
        <v>2</v>
      </c>
      <c r="R455" s="114">
        <f t="array" ref="R455">SUMPRODUCT(  ( (ETMRoutes!$L$2:$L$721=ETMRoutes!$K455)+0 )*1 )</f>
        <v>0</v>
      </c>
      <c r="S455" s="114" t="e">
        <f t="array" aca="1" ref="S455" ca="1">AND(ETMRoutes!$K455=ETMRoutes!$O455, SUMPRODUCT( ( ($K$2:$K455=ETMRoutes!$K455)+0)*1) =1)</f>
        <v>#NAME?</v>
      </c>
      <c r="T455" s="110">
        <f>LEN(ETMRoutes!$K455)</f>
        <v>211</v>
      </c>
      <c r="U455" s="104"/>
      <c r="V455" s="104"/>
      <c r="W455" s="104"/>
      <c r="X455" s="104"/>
      <c r="Y455" s="104"/>
      <c r="Z455" s="104"/>
    </row>
    <row r="456" spans="1:26" ht="14.25" customHeight="1" x14ac:dyDescent="0.2">
      <c r="A456" s="111" t="s">
        <v>88</v>
      </c>
      <c r="B456" s="112">
        <v>26</v>
      </c>
      <c r="C456" s="113" t="str">
        <f>ETMRoutes!$A456 &amp; ETMRoutes!$B456</f>
        <v>PRV26</v>
      </c>
      <c r="D456" s="114" t="e">
        <f t="array" aca="1" ref="D456" ca="1">INDEX(ETMRoutes!$C$2:$C$721, MATCH(1,(ETMRoutes!$O456=ETMRoutes!$K$2:$K$721)*1,0))</f>
        <v>#N/A</v>
      </c>
      <c r="E456" s="114" t="s">
        <v>374</v>
      </c>
      <c r="F456" s="114" t="str">
        <f>VLOOKUP(ETMRoutes!$N456,Code2Loc,2,FALSE) &amp; "-" &amp; VLOOKUP(ETMRoutes!$M456,Code2Loc,2,FALSE)</f>
        <v>KARANZOL-PANAJI</v>
      </c>
      <c r="G456" s="114" t="s">
        <v>95</v>
      </c>
      <c r="H456" s="114">
        <v>72</v>
      </c>
      <c r="I456" s="114" t="s">
        <v>12</v>
      </c>
      <c r="J456" s="115" t="s">
        <v>5217</v>
      </c>
      <c r="K456" s="115" t="s">
        <v>5218</v>
      </c>
      <c r="L456" s="110" t="s">
        <v>5219</v>
      </c>
      <c r="M456" s="110" t="s">
        <v>14</v>
      </c>
      <c r="N456" s="110" t="s">
        <v>382</v>
      </c>
      <c r="O456" s="110" t="e">
        <f t="array" aca="1" ref="O456" ca="1">IFS(
ETMRoutes!$Q456&gt;ETMRoutes!$R456,ETMRoutes!$K456,ETMRoutes!$Q456&lt;ETMRoutes!$R456,ETMRoutes!$L456, TRUE, IF(ETMRoutes!$K456&lt;= ETMRoutes!$L456,ETMRoutes!$K456, ETMRoutes!$L456)
)</f>
        <v>#NAME?</v>
      </c>
      <c r="P456" s="112">
        <f>ETMRoutes!$B456</f>
        <v>26</v>
      </c>
      <c r="Q456" s="113">
        <f t="array" ref="Q456">SUMPRODUCT(  ( (ETMRoutes!$K$2:$K$721=ETMRoutes!$K456)+0 )*1 )</f>
        <v>1</v>
      </c>
      <c r="R456" s="114">
        <f t="array" ref="R456">SUMPRODUCT(  ( (ETMRoutes!$L$2:$L$721=ETMRoutes!$K456)+0 )*1 )</f>
        <v>0</v>
      </c>
      <c r="S456" s="114" t="e">
        <f t="array" aca="1" ref="S456" ca="1">AND(ETMRoutes!$K456=ETMRoutes!$O456, SUMPRODUCT( ( ($K$2:$K456=ETMRoutes!$K456)+0)*1) =1)</f>
        <v>#NAME?</v>
      </c>
      <c r="T456" s="110">
        <f>LEN(ETMRoutes!$K456)</f>
        <v>215</v>
      </c>
      <c r="U456" s="104"/>
      <c r="V456" s="104"/>
      <c r="W456" s="104"/>
      <c r="X456" s="104"/>
      <c r="Y456" s="104"/>
      <c r="Z456" s="104"/>
    </row>
    <row r="457" spans="1:26" ht="14.25" customHeight="1" x14ac:dyDescent="0.2">
      <c r="A457" s="111" t="s">
        <v>88</v>
      </c>
      <c r="B457" s="112">
        <v>27</v>
      </c>
      <c r="C457" s="113" t="str">
        <f>ETMRoutes!$A457 &amp; ETMRoutes!$B457</f>
        <v>PRV27</v>
      </c>
      <c r="D457" s="114" t="e">
        <f t="array" aca="1" ref="D457" ca="1">INDEX(ETMRoutes!$C$2:$C$721, MATCH(1,(ETMRoutes!$O457=ETMRoutes!$K$2:$K$721)*1,0))</f>
        <v>#N/A</v>
      </c>
      <c r="E457" s="114" t="s">
        <v>383</v>
      </c>
      <c r="F457" s="114" t="str">
        <f>VLOOKUP(ETMRoutes!$N457,Code2Loc,2,FALSE) &amp; "-" &amp; VLOOKUP(ETMRoutes!$M457,Code2Loc,2,FALSE)</f>
        <v>NANODA-PNJ K.AKDMI</v>
      </c>
      <c r="G457" s="114" t="s">
        <v>95</v>
      </c>
      <c r="H457" s="114">
        <v>71</v>
      </c>
      <c r="I457" s="114" t="s">
        <v>12</v>
      </c>
      <c r="J457" s="115" t="s">
        <v>5220</v>
      </c>
      <c r="K457" s="115" t="s">
        <v>5221</v>
      </c>
      <c r="L457" s="110" t="s">
        <v>5222</v>
      </c>
      <c r="M457" s="110" t="s">
        <v>385</v>
      </c>
      <c r="N457" s="110" t="s">
        <v>387</v>
      </c>
      <c r="O457" s="110" t="e">
        <f t="array" aca="1" ref="O457" ca="1">IFS(
ETMRoutes!$Q457&gt;ETMRoutes!$R457,ETMRoutes!$K457,ETMRoutes!$Q457&lt;ETMRoutes!$R457,ETMRoutes!$L457, TRUE, IF(ETMRoutes!$K457&lt;= ETMRoutes!$L457,ETMRoutes!$K457, ETMRoutes!$L457)
)</f>
        <v>#NAME?</v>
      </c>
      <c r="P457" s="112">
        <f>ETMRoutes!$B457</f>
        <v>27</v>
      </c>
      <c r="Q457" s="113">
        <f t="array" ref="Q457">SUMPRODUCT(  ( (ETMRoutes!$K$2:$K$721=ETMRoutes!$K457)+0 )*1 )</f>
        <v>1</v>
      </c>
      <c r="R457" s="114">
        <f t="array" ref="R457">SUMPRODUCT(  ( (ETMRoutes!$L$2:$L$721=ETMRoutes!$K457)+0 )*1 )</f>
        <v>0</v>
      </c>
      <c r="S457" s="114" t="e">
        <f t="array" aca="1" ref="S457" ca="1">AND(ETMRoutes!$K457=ETMRoutes!$O457, SUMPRODUCT( ( ($K$2:$K457=ETMRoutes!$K457)+0)*1) =1)</f>
        <v>#NAME?</v>
      </c>
      <c r="T457" s="110">
        <f>LEN(ETMRoutes!$K457)</f>
        <v>219</v>
      </c>
      <c r="U457" s="104"/>
      <c r="V457" s="104"/>
      <c r="W457" s="104"/>
      <c r="X457" s="104"/>
      <c r="Y457" s="104"/>
      <c r="Z457" s="104"/>
    </row>
    <row r="458" spans="1:26" ht="14.25" customHeight="1" x14ac:dyDescent="0.2">
      <c r="A458" s="111" t="s">
        <v>88</v>
      </c>
      <c r="B458" s="112">
        <v>28</v>
      </c>
      <c r="C458" s="113" t="str">
        <f>ETMRoutes!$A458 &amp; ETMRoutes!$B458</f>
        <v>PRV28</v>
      </c>
      <c r="D458" s="114" t="e">
        <f t="array" aca="1" ref="D458" ca="1">INDEX(ETMRoutes!$C$2:$C$721, MATCH(1,(ETMRoutes!$O458=ETMRoutes!$K$2:$K$721)*1,0))</f>
        <v>#N/A</v>
      </c>
      <c r="E458" s="114" t="s">
        <v>388</v>
      </c>
      <c r="F458" s="114" t="str">
        <f>VLOOKUP(ETMRoutes!$N458,Code2Loc,2,FALSE) &amp; "-" &amp; VLOOKUP(ETMRoutes!$M458,Code2Loc,2,FALSE)</f>
        <v>HIVRE-PANAJI</v>
      </c>
      <c r="G458" s="114" t="s">
        <v>95</v>
      </c>
      <c r="H458" s="114">
        <v>67</v>
      </c>
      <c r="I458" s="114" t="s">
        <v>12</v>
      </c>
      <c r="J458" s="115" t="s">
        <v>5223</v>
      </c>
      <c r="K458" s="115" t="s">
        <v>5224</v>
      </c>
      <c r="L458" s="110" t="s">
        <v>5225</v>
      </c>
      <c r="M458" s="110" t="s">
        <v>14</v>
      </c>
      <c r="N458" s="110" t="s">
        <v>400</v>
      </c>
      <c r="O458" s="110" t="e">
        <f t="array" aca="1" ref="O458" ca="1">IFS(
ETMRoutes!$Q458&gt;ETMRoutes!$R458,ETMRoutes!$K458,ETMRoutes!$Q458&lt;ETMRoutes!$R458,ETMRoutes!$L458, TRUE, IF(ETMRoutes!$K458&lt;= ETMRoutes!$L458,ETMRoutes!$K458, ETMRoutes!$L458)
)</f>
        <v>#NAME?</v>
      </c>
      <c r="P458" s="112">
        <f>ETMRoutes!$B458</f>
        <v>28</v>
      </c>
      <c r="Q458" s="113">
        <f t="array" ref="Q458">SUMPRODUCT(  ( (ETMRoutes!$K$2:$K$721=ETMRoutes!$K458)+0 )*1 )</f>
        <v>1</v>
      </c>
      <c r="R458" s="114">
        <f t="array" ref="R458">SUMPRODUCT(  ( (ETMRoutes!$L$2:$L$721=ETMRoutes!$K458)+0 )*1 )</f>
        <v>0</v>
      </c>
      <c r="S458" s="114" t="e">
        <f t="array" aca="1" ref="S458" ca="1">AND(ETMRoutes!$K458=ETMRoutes!$O458, SUMPRODUCT( ( ($K$2:$K458=ETMRoutes!$K458)+0)*1) =1)</f>
        <v>#NAME?</v>
      </c>
      <c r="T458" s="110">
        <f>LEN(ETMRoutes!$K458)</f>
        <v>203</v>
      </c>
      <c r="U458" s="104"/>
      <c r="V458" s="104"/>
      <c r="W458" s="104"/>
      <c r="X458" s="104"/>
      <c r="Y458" s="104"/>
      <c r="Z458" s="104"/>
    </row>
    <row r="459" spans="1:26" ht="14.25" customHeight="1" x14ac:dyDescent="0.2">
      <c r="A459" s="111" t="s">
        <v>88</v>
      </c>
      <c r="B459" s="112">
        <v>29</v>
      </c>
      <c r="C459" s="113" t="str">
        <f>ETMRoutes!$A459 &amp; ETMRoutes!$B459</f>
        <v>PRV29</v>
      </c>
      <c r="D459" s="114" t="e">
        <f t="array" aca="1" ref="D459" ca="1">INDEX(ETMRoutes!$C$2:$C$721, MATCH(1,(ETMRoutes!$O459=ETMRoutes!$K$2:$K$721)*1,0))</f>
        <v>#N/A</v>
      </c>
      <c r="E459" s="114" t="s">
        <v>388</v>
      </c>
      <c r="F459" s="114" t="str">
        <f>VLOOKUP(ETMRoutes!$N459,Code2Loc,2,FALSE) &amp; "-" &amp; VLOOKUP(ETMRoutes!$M459,Code2Loc,2,FALSE)</f>
        <v>HIVRE-PANAJI</v>
      </c>
      <c r="G459" s="114"/>
      <c r="H459" s="114">
        <v>78</v>
      </c>
      <c r="I459" s="114" t="s">
        <v>12</v>
      </c>
      <c r="J459" s="115" t="s">
        <v>5226</v>
      </c>
      <c r="K459" s="115" t="s">
        <v>5227</v>
      </c>
      <c r="L459" s="110" t="s">
        <v>5228</v>
      </c>
      <c r="M459" s="110" t="s">
        <v>14</v>
      </c>
      <c r="N459" s="110" t="s">
        <v>400</v>
      </c>
      <c r="O459" s="110" t="e">
        <f t="array" aca="1" ref="O459" ca="1">IFS(
ETMRoutes!$Q459&gt;ETMRoutes!$R459,ETMRoutes!$K459,ETMRoutes!$Q459&lt;ETMRoutes!$R459,ETMRoutes!$L459, TRUE, IF(ETMRoutes!$K459&lt;= ETMRoutes!$L459,ETMRoutes!$K459, ETMRoutes!$L459)
)</f>
        <v>#NAME?</v>
      </c>
      <c r="P459" s="112">
        <f>ETMRoutes!$B459</f>
        <v>29</v>
      </c>
      <c r="Q459" s="113">
        <f t="array" ref="Q459">SUMPRODUCT(  ( (ETMRoutes!$K$2:$K$721=ETMRoutes!$K459)+0 )*1 )</f>
        <v>1</v>
      </c>
      <c r="R459" s="114">
        <f t="array" ref="R459">SUMPRODUCT(  ( (ETMRoutes!$L$2:$L$721=ETMRoutes!$K459)+0 )*1 )</f>
        <v>0</v>
      </c>
      <c r="S459" s="114" t="e">
        <f t="array" aca="1" ref="S459" ca="1">AND(ETMRoutes!$K459=ETMRoutes!$O459, SUMPRODUCT( ( ($K$2:$K459=ETMRoutes!$K459)+0)*1) =1)</f>
        <v>#NAME?</v>
      </c>
      <c r="T459" s="110">
        <f>LEN(ETMRoutes!$K459)</f>
        <v>227</v>
      </c>
      <c r="U459" s="104"/>
      <c r="V459" s="104"/>
      <c r="W459" s="104"/>
      <c r="X459" s="104"/>
      <c r="Y459" s="104"/>
      <c r="Z459" s="104"/>
    </row>
    <row r="460" spans="1:26" ht="14.25" customHeight="1" x14ac:dyDescent="0.2">
      <c r="A460" s="111" t="s">
        <v>88</v>
      </c>
      <c r="B460" s="112">
        <v>30</v>
      </c>
      <c r="C460" s="113" t="str">
        <f>ETMRoutes!$A460 &amp; ETMRoutes!$B460</f>
        <v>PRV30</v>
      </c>
      <c r="D460" s="114" t="e">
        <f t="array" aca="1" ref="D460" ca="1">INDEX(ETMRoutes!$C$2:$C$721, MATCH(1,(ETMRoutes!$O460=ETMRoutes!$K$2:$K$721)*1,0))</f>
        <v>#N/A</v>
      </c>
      <c r="E460" s="114" t="s">
        <v>388</v>
      </c>
      <c r="F460" s="114" t="str">
        <f>VLOOKUP(ETMRoutes!$N460,Code2Loc,2,FALSE) &amp; "-" &amp; VLOOKUP(ETMRoutes!$M460,Code2Loc,2,FALSE)</f>
        <v>HIVRE-PANAJI</v>
      </c>
      <c r="G460" s="114" t="s">
        <v>157</v>
      </c>
      <c r="H460" s="114">
        <v>57</v>
      </c>
      <c r="I460" s="114" t="s">
        <v>12</v>
      </c>
      <c r="J460" s="115" t="s">
        <v>5229</v>
      </c>
      <c r="K460" s="115" t="s">
        <v>5230</v>
      </c>
      <c r="L460" s="110" t="s">
        <v>5231</v>
      </c>
      <c r="M460" s="110" t="s">
        <v>14</v>
      </c>
      <c r="N460" s="110" t="s">
        <v>400</v>
      </c>
      <c r="O460" s="110" t="e">
        <f t="array" aca="1" ref="O460" ca="1">IFS(
ETMRoutes!$Q460&gt;ETMRoutes!$R460,ETMRoutes!$K460,ETMRoutes!$Q460&lt;ETMRoutes!$R460,ETMRoutes!$L460, TRUE, IF(ETMRoutes!$K460&lt;= ETMRoutes!$L460,ETMRoutes!$K460, ETMRoutes!$L460)
)</f>
        <v>#NAME?</v>
      </c>
      <c r="P460" s="112">
        <f>ETMRoutes!$B460</f>
        <v>30</v>
      </c>
      <c r="Q460" s="113">
        <f t="array" ref="Q460">SUMPRODUCT(  ( (ETMRoutes!$K$2:$K$721=ETMRoutes!$K460)+0 )*1 )</f>
        <v>1</v>
      </c>
      <c r="R460" s="114">
        <f t="array" ref="R460">SUMPRODUCT(  ( (ETMRoutes!$L$2:$L$721=ETMRoutes!$K460)+0 )*1 )</f>
        <v>0</v>
      </c>
      <c r="S460" s="114" t="e">
        <f t="array" aca="1" ref="S460" ca="1">AND(ETMRoutes!$K460=ETMRoutes!$O460, SUMPRODUCT( ( ($K$2:$K460=ETMRoutes!$K460)+0)*1) =1)</f>
        <v>#NAME?</v>
      </c>
      <c r="T460" s="110">
        <f>LEN(ETMRoutes!$K460)</f>
        <v>163</v>
      </c>
      <c r="U460" s="104"/>
      <c r="V460" s="104"/>
      <c r="W460" s="104"/>
      <c r="X460" s="104"/>
      <c r="Y460" s="104"/>
      <c r="Z460" s="104"/>
    </row>
    <row r="461" spans="1:26" ht="14.25" customHeight="1" x14ac:dyDescent="0.2">
      <c r="A461" s="111" t="s">
        <v>88</v>
      </c>
      <c r="B461" s="112">
        <v>31</v>
      </c>
      <c r="C461" s="113" t="str">
        <f>ETMRoutes!$A461 &amp; ETMRoutes!$B461</f>
        <v>PRV31</v>
      </c>
      <c r="D461" s="114" t="e">
        <f t="array" aca="1" ref="D461" ca="1">INDEX(ETMRoutes!$C$2:$C$721, MATCH(1,(ETMRoutes!$O461=ETMRoutes!$K$2:$K$721)*1,0))</f>
        <v>#N/A</v>
      </c>
      <c r="E461" s="114" t="s">
        <v>401</v>
      </c>
      <c r="F461" s="114" t="str">
        <f>VLOOKUP(ETMRoutes!$N461,Code2Loc,2,FALSE) &amp; "-" &amp; VLOOKUP(ETMRoutes!$M461,Code2Loc,2,FALSE)</f>
        <v>NANODA-PANAJI</v>
      </c>
      <c r="G461" s="114" t="s">
        <v>157</v>
      </c>
      <c r="H461" s="114">
        <v>57</v>
      </c>
      <c r="I461" s="114" t="s">
        <v>12</v>
      </c>
      <c r="J461" s="115" t="s">
        <v>5232</v>
      </c>
      <c r="K461" s="115" t="s">
        <v>5233</v>
      </c>
      <c r="L461" s="110" t="s">
        <v>5234</v>
      </c>
      <c r="M461" s="110" t="s">
        <v>14</v>
      </c>
      <c r="N461" s="110" t="s">
        <v>387</v>
      </c>
      <c r="O461" s="110" t="e">
        <f t="array" aca="1" ref="O461" ca="1">IFS(
ETMRoutes!$Q461&gt;ETMRoutes!$R461,ETMRoutes!$K461,ETMRoutes!$Q461&lt;ETMRoutes!$R461,ETMRoutes!$L461, TRUE, IF(ETMRoutes!$K461&lt;= ETMRoutes!$L461,ETMRoutes!$K461, ETMRoutes!$L461)
)</f>
        <v>#NAME?</v>
      </c>
      <c r="P461" s="112">
        <f>ETMRoutes!$B461</f>
        <v>31</v>
      </c>
      <c r="Q461" s="113">
        <f t="array" ref="Q461">SUMPRODUCT(  ( (ETMRoutes!$K$2:$K$721=ETMRoutes!$K461)+0 )*1 )</f>
        <v>1</v>
      </c>
      <c r="R461" s="114">
        <f t="array" ref="R461">SUMPRODUCT(  ( (ETMRoutes!$L$2:$L$721=ETMRoutes!$K461)+0 )*1 )</f>
        <v>0</v>
      </c>
      <c r="S461" s="114" t="e">
        <f t="array" aca="1" ref="S461" ca="1">AND(ETMRoutes!$K461=ETMRoutes!$O461, SUMPRODUCT( ( ($K$2:$K461=ETMRoutes!$K461)+0)*1) =1)</f>
        <v>#NAME?</v>
      </c>
      <c r="T461" s="110">
        <f>LEN(ETMRoutes!$K461)</f>
        <v>167</v>
      </c>
      <c r="U461" s="104"/>
      <c r="V461" s="104"/>
      <c r="W461" s="104"/>
      <c r="X461" s="104"/>
      <c r="Y461" s="104"/>
      <c r="Z461" s="104"/>
    </row>
    <row r="462" spans="1:26" ht="14.25" customHeight="1" x14ac:dyDescent="0.2">
      <c r="A462" s="111" t="s">
        <v>88</v>
      </c>
      <c r="B462" s="112">
        <v>32</v>
      </c>
      <c r="C462" s="113" t="str">
        <f>ETMRoutes!$A462 &amp; ETMRoutes!$B462</f>
        <v>PRV32</v>
      </c>
      <c r="D462" s="114" t="e">
        <f t="array" aca="1" ref="D462" ca="1">INDEX(ETMRoutes!$C$2:$C$721, MATCH(1,(ETMRoutes!$O462=ETMRoutes!$K$2:$K$721)*1,0))</f>
        <v>#N/A</v>
      </c>
      <c r="E462" s="114" t="s">
        <v>402</v>
      </c>
      <c r="F462" s="114" t="str">
        <f>VLOOKUP(ETMRoutes!$N462,Code2Loc,2,FALSE) &amp; "-" &amp; VLOOKUP(ETMRoutes!$M462,Code2Loc,2,FALSE)</f>
        <v>NANELI-PANAJI MKT</v>
      </c>
      <c r="G462" s="114" t="s">
        <v>157</v>
      </c>
      <c r="H462" s="114">
        <v>57</v>
      </c>
      <c r="I462" s="114" t="s">
        <v>12</v>
      </c>
      <c r="J462" s="115" t="s">
        <v>5235</v>
      </c>
      <c r="K462" s="115" t="s">
        <v>5236</v>
      </c>
      <c r="L462" s="110" t="s">
        <v>5237</v>
      </c>
      <c r="M462" s="110" t="s">
        <v>298</v>
      </c>
      <c r="N462" s="110" t="s">
        <v>406</v>
      </c>
      <c r="O462" s="110" t="e">
        <f t="array" aca="1" ref="O462" ca="1">IFS(
ETMRoutes!$Q462&gt;ETMRoutes!$R462,ETMRoutes!$K462,ETMRoutes!$Q462&lt;ETMRoutes!$R462,ETMRoutes!$L462, TRUE, IF(ETMRoutes!$K462&lt;= ETMRoutes!$L462,ETMRoutes!$K462, ETMRoutes!$L462)
)</f>
        <v>#NAME?</v>
      </c>
      <c r="P462" s="112">
        <f>ETMRoutes!$B462</f>
        <v>32</v>
      </c>
      <c r="Q462" s="113">
        <f t="array" ref="Q462">SUMPRODUCT(  ( (ETMRoutes!$K$2:$K$721=ETMRoutes!$K462)+0 )*1 )</f>
        <v>1</v>
      </c>
      <c r="R462" s="114">
        <f t="array" ref="R462">SUMPRODUCT(  ( (ETMRoutes!$L$2:$L$721=ETMRoutes!$K462)+0 )*1 )</f>
        <v>0</v>
      </c>
      <c r="S462" s="114" t="e">
        <f t="array" aca="1" ref="S462" ca="1">AND(ETMRoutes!$K462=ETMRoutes!$O462, SUMPRODUCT( ( ($K$2:$K462=ETMRoutes!$K462)+0)*1) =1)</f>
        <v>#NAME?</v>
      </c>
      <c r="T462" s="110">
        <f>LEN(ETMRoutes!$K462)</f>
        <v>163</v>
      </c>
      <c r="U462" s="104"/>
      <c r="V462" s="104"/>
      <c r="W462" s="104"/>
      <c r="X462" s="104"/>
      <c r="Y462" s="104"/>
      <c r="Z462" s="104"/>
    </row>
    <row r="463" spans="1:26" ht="14.25" customHeight="1" x14ac:dyDescent="0.2">
      <c r="A463" s="111" t="s">
        <v>88</v>
      </c>
      <c r="B463" s="112">
        <v>33</v>
      </c>
      <c r="C463" s="113" t="str">
        <f>ETMRoutes!$A463 &amp; ETMRoutes!$B463</f>
        <v>PRV33</v>
      </c>
      <c r="D463" s="114" t="e">
        <f t="array" aca="1" ref="D463" ca="1">INDEX(ETMRoutes!$C$2:$C$721, MATCH(1,(ETMRoutes!$O463=ETMRoutes!$K$2:$K$721)*1,0))</f>
        <v>#N/A</v>
      </c>
      <c r="E463" s="114" t="s">
        <v>340</v>
      </c>
      <c r="F463" s="114" t="str">
        <f>VLOOKUP(ETMRoutes!$N463,Code2Loc,2,FALSE) &amp; "-" &amp; VLOOKUP(ETMRoutes!$M463,Code2Loc,2,FALSE)</f>
        <v>ZARME-PANAJI</v>
      </c>
      <c r="G463" s="114" t="s">
        <v>157</v>
      </c>
      <c r="H463" s="114">
        <v>52</v>
      </c>
      <c r="I463" s="114" t="s">
        <v>12</v>
      </c>
      <c r="J463" s="115" t="s">
        <v>5238</v>
      </c>
      <c r="K463" s="115" t="s">
        <v>5239</v>
      </c>
      <c r="L463" s="110" t="s">
        <v>5240</v>
      </c>
      <c r="M463" s="110" t="s">
        <v>14</v>
      </c>
      <c r="N463" s="110" t="s">
        <v>348</v>
      </c>
      <c r="O463" s="110" t="e">
        <f t="array" aca="1" ref="O463" ca="1">IFS(
ETMRoutes!$Q463&gt;ETMRoutes!$R463,ETMRoutes!$K463,ETMRoutes!$Q463&lt;ETMRoutes!$R463,ETMRoutes!$L463, TRUE, IF(ETMRoutes!$K463&lt;= ETMRoutes!$L463,ETMRoutes!$K463, ETMRoutes!$L463)
)</f>
        <v>#NAME?</v>
      </c>
      <c r="P463" s="112">
        <f>ETMRoutes!$B463</f>
        <v>33</v>
      </c>
      <c r="Q463" s="113">
        <f t="array" ref="Q463">SUMPRODUCT(  ( (ETMRoutes!$K$2:$K$721=ETMRoutes!$K463)+0 )*1 )</f>
        <v>1</v>
      </c>
      <c r="R463" s="114">
        <f t="array" ref="R463">SUMPRODUCT(  ( (ETMRoutes!$L$2:$L$721=ETMRoutes!$K463)+0 )*1 )</f>
        <v>0</v>
      </c>
      <c r="S463" s="114" t="e">
        <f t="array" aca="1" ref="S463" ca="1">AND(ETMRoutes!$K463=ETMRoutes!$O463, SUMPRODUCT( ( ($K$2:$K463=ETMRoutes!$K463)+0)*1) =1)</f>
        <v>#NAME?</v>
      </c>
      <c r="T463" s="110">
        <f>LEN(ETMRoutes!$K463)</f>
        <v>155</v>
      </c>
      <c r="U463" s="104"/>
      <c r="V463" s="104"/>
      <c r="W463" s="104"/>
      <c r="X463" s="104"/>
      <c r="Y463" s="104"/>
      <c r="Z463" s="104"/>
    </row>
    <row r="464" spans="1:26" ht="14.25" customHeight="1" x14ac:dyDescent="0.2">
      <c r="A464" s="111" t="s">
        <v>88</v>
      </c>
      <c r="B464" s="112">
        <v>34</v>
      </c>
      <c r="C464" s="113" t="str">
        <f>ETMRoutes!$A464 &amp; ETMRoutes!$B464</f>
        <v>PRV34</v>
      </c>
      <c r="D464" s="114" t="e">
        <f t="array" aca="1" ref="D464" ca="1">INDEX(ETMRoutes!$C$2:$C$721, MATCH(1,(ETMRoutes!$O464=ETMRoutes!$K$2:$K$721)*1,0))</f>
        <v>#N/A</v>
      </c>
      <c r="E464" s="114" t="s">
        <v>407</v>
      </c>
      <c r="F464" s="114" t="str">
        <f>VLOOKUP(ETMRoutes!$N464,Code2Loc,2,FALSE) &amp; "-" &amp; VLOOKUP(ETMRoutes!$M464,Code2Loc,2,FALSE)</f>
        <v>ADVOI-PANAJI</v>
      </c>
      <c r="G464" s="114" t="s">
        <v>157</v>
      </c>
      <c r="H464" s="114">
        <v>57</v>
      </c>
      <c r="I464" s="114" t="s">
        <v>12</v>
      </c>
      <c r="J464" s="115" t="s">
        <v>5241</v>
      </c>
      <c r="K464" s="115" t="s">
        <v>5242</v>
      </c>
      <c r="L464" s="110" t="s">
        <v>5243</v>
      </c>
      <c r="M464" s="110" t="s">
        <v>14</v>
      </c>
      <c r="N464" s="110" t="s">
        <v>308</v>
      </c>
      <c r="O464" s="110" t="e">
        <f t="array" aca="1" ref="O464" ca="1">IFS(
ETMRoutes!$Q464&gt;ETMRoutes!$R464,ETMRoutes!$K464,ETMRoutes!$Q464&lt;ETMRoutes!$R464,ETMRoutes!$L464, TRUE, IF(ETMRoutes!$K464&lt;= ETMRoutes!$L464,ETMRoutes!$K464, ETMRoutes!$L464)
)</f>
        <v>#NAME?</v>
      </c>
      <c r="P464" s="112">
        <f>ETMRoutes!$B464</f>
        <v>34</v>
      </c>
      <c r="Q464" s="113">
        <f t="array" ref="Q464">SUMPRODUCT(  ( (ETMRoutes!$K$2:$K$721=ETMRoutes!$K464)+0 )*1 )</f>
        <v>1</v>
      </c>
      <c r="R464" s="114">
        <f t="array" ref="R464">SUMPRODUCT(  ( (ETMRoutes!$L$2:$L$721=ETMRoutes!$K464)+0 )*1 )</f>
        <v>0</v>
      </c>
      <c r="S464" s="114" t="e">
        <f t="array" aca="1" ref="S464" ca="1">AND(ETMRoutes!$K464=ETMRoutes!$O464, SUMPRODUCT( ( ($K$2:$K464=ETMRoutes!$K464)+0)*1) =1)</f>
        <v>#NAME?</v>
      </c>
      <c r="T464" s="110">
        <f>LEN(ETMRoutes!$K464)</f>
        <v>171</v>
      </c>
      <c r="U464" s="104"/>
      <c r="V464" s="104"/>
      <c r="W464" s="104"/>
      <c r="X464" s="104"/>
      <c r="Y464" s="104"/>
      <c r="Z464" s="104"/>
    </row>
    <row r="465" spans="1:26" ht="14.25" customHeight="1" x14ac:dyDescent="0.2">
      <c r="A465" s="111" t="s">
        <v>88</v>
      </c>
      <c r="B465" s="112">
        <v>35</v>
      </c>
      <c r="C465" s="113" t="str">
        <f>ETMRoutes!$A465 &amp; ETMRoutes!$B465</f>
        <v>PRV35</v>
      </c>
      <c r="D465" s="114" t="e">
        <f t="array" aca="1" ref="D465" ca="1">INDEX(ETMRoutes!$C$2:$C$721, MATCH(1,(ETMRoutes!$O465=ETMRoutes!$K$2:$K$721)*1,0))</f>
        <v>#N/A</v>
      </c>
      <c r="E465" s="114" t="s">
        <v>408</v>
      </c>
      <c r="F465" s="114" t="str">
        <f>VLOOKUP(ETMRoutes!$N465,Code2Loc,2,FALSE) &amp; "-" &amp; VLOOKUP(ETMRoutes!$M465,Code2Loc,2,FALSE)</f>
        <v>BHIRONDA-PANAJI</v>
      </c>
      <c r="G465" s="114"/>
      <c r="H465" s="114">
        <v>45</v>
      </c>
      <c r="I465" s="114" t="s">
        <v>12</v>
      </c>
      <c r="J465" s="115" t="s">
        <v>5244</v>
      </c>
      <c r="K465" s="115" t="s">
        <v>5245</v>
      </c>
      <c r="L465" s="110" t="s">
        <v>5246</v>
      </c>
      <c r="M465" s="110" t="s">
        <v>14</v>
      </c>
      <c r="N465" s="110" t="s">
        <v>314</v>
      </c>
      <c r="O465" s="110" t="e">
        <f t="array" aca="1" ref="O465" ca="1">IFS(
ETMRoutes!$Q465&gt;ETMRoutes!$R465,ETMRoutes!$K465,ETMRoutes!$Q465&lt;ETMRoutes!$R465,ETMRoutes!$L465, TRUE, IF(ETMRoutes!$K465&lt;= ETMRoutes!$L465,ETMRoutes!$K465, ETMRoutes!$L465)
)</f>
        <v>#NAME?</v>
      </c>
      <c r="P465" s="112">
        <f>ETMRoutes!$B465</f>
        <v>35</v>
      </c>
      <c r="Q465" s="113">
        <f t="array" ref="Q465">SUMPRODUCT(  ( (ETMRoutes!$K$2:$K$721=ETMRoutes!$K465)+0 )*1 )</f>
        <v>1</v>
      </c>
      <c r="R465" s="114">
        <f t="array" ref="R465">SUMPRODUCT(  ( (ETMRoutes!$L$2:$L$721=ETMRoutes!$K465)+0 )*1 )</f>
        <v>0</v>
      </c>
      <c r="S465" s="114" t="e">
        <f t="array" aca="1" ref="S465" ca="1">AND(ETMRoutes!$K465=ETMRoutes!$O465, SUMPRODUCT( ( ($K$2:$K465=ETMRoutes!$K465)+0)*1) =1)</f>
        <v>#NAME?</v>
      </c>
      <c r="T465" s="110">
        <f>LEN(ETMRoutes!$K465)</f>
        <v>139</v>
      </c>
      <c r="U465" s="104"/>
      <c r="V465" s="104"/>
      <c r="W465" s="104"/>
      <c r="X465" s="104"/>
      <c r="Y465" s="104"/>
      <c r="Z465" s="104"/>
    </row>
    <row r="466" spans="1:26" ht="14.25" customHeight="1" x14ac:dyDescent="0.2">
      <c r="A466" s="111" t="s">
        <v>88</v>
      </c>
      <c r="B466" s="112">
        <v>36</v>
      </c>
      <c r="C466" s="113" t="str">
        <f>ETMRoutes!$A466 &amp; ETMRoutes!$B466</f>
        <v>PRV36</v>
      </c>
      <c r="D466" s="114" t="e">
        <f t="array" aca="1" ref="D466" ca="1">INDEX(ETMRoutes!$C$2:$C$721, MATCH(1,(ETMRoutes!$O466=ETMRoutes!$K$2:$K$721)*1,0))</f>
        <v>#N/A</v>
      </c>
      <c r="E466" s="114" t="s">
        <v>409</v>
      </c>
      <c r="F466" s="114" t="str">
        <f>VLOOKUP(ETMRoutes!$N466,Code2Loc,2,FALSE) &amp; "-" &amp; VLOOKUP(ETMRoutes!$M466,Code2Loc,2,FALSE)</f>
        <v>KUMARWADA-PANAJI</v>
      </c>
      <c r="G466" s="114"/>
      <c r="H466" s="114">
        <v>43</v>
      </c>
      <c r="I466" s="114" t="s">
        <v>12</v>
      </c>
      <c r="J466" s="115" t="s">
        <v>5247</v>
      </c>
      <c r="K466" s="115" t="s">
        <v>5248</v>
      </c>
      <c r="L466" s="110" t="s">
        <v>5249</v>
      </c>
      <c r="M466" s="110" t="s">
        <v>14</v>
      </c>
      <c r="N466" s="110" t="s">
        <v>411</v>
      </c>
      <c r="O466" s="110" t="e">
        <f t="array" aca="1" ref="O466" ca="1">IFS(
ETMRoutes!$Q466&gt;ETMRoutes!$R466,ETMRoutes!$K466,ETMRoutes!$Q466&lt;ETMRoutes!$R466,ETMRoutes!$L466, TRUE, IF(ETMRoutes!$K466&lt;= ETMRoutes!$L466,ETMRoutes!$K466, ETMRoutes!$L466)
)</f>
        <v>#NAME?</v>
      </c>
      <c r="P466" s="112">
        <f>ETMRoutes!$B466</f>
        <v>36</v>
      </c>
      <c r="Q466" s="113">
        <f t="array" ref="Q466">SUMPRODUCT(  ( (ETMRoutes!$K$2:$K$721=ETMRoutes!$K466)+0 )*1 )</f>
        <v>1</v>
      </c>
      <c r="R466" s="114">
        <f t="array" ref="R466">SUMPRODUCT(  ( (ETMRoutes!$L$2:$L$721=ETMRoutes!$K466)+0 )*1 )</f>
        <v>0</v>
      </c>
      <c r="S466" s="114" t="e">
        <f t="array" aca="1" ref="S466" ca="1">AND(ETMRoutes!$K466=ETMRoutes!$O466, SUMPRODUCT( ( ($K$2:$K466=ETMRoutes!$K466)+0)*1) =1)</f>
        <v>#NAME?</v>
      </c>
      <c r="T466" s="110">
        <f>LEN(ETMRoutes!$K466)</f>
        <v>135</v>
      </c>
      <c r="U466" s="104"/>
      <c r="V466" s="104"/>
      <c r="W466" s="104"/>
      <c r="X466" s="104"/>
      <c r="Y466" s="104"/>
      <c r="Z466" s="104"/>
    </row>
    <row r="467" spans="1:26" ht="14.25" customHeight="1" x14ac:dyDescent="0.2">
      <c r="A467" s="111" t="s">
        <v>88</v>
      </c>
      <c r="B467" s="112">
        <v>37</v>
      </c>
      <c r="C467" s="113" t="str">
        <f>ETMRoutes!$A467 &amp; ETMRoutes!$B467</f>
        <v>PRV37</v>
      </c>
      <c r="D467" s="114" t="e">
        <f t="array" aca="1" ref="D467" ca="1">INDEX(ETMRoutes!$C$2:$C$721, MATCH(1,(ETMRoutes!$O467=ETMRoutes!$K$2:$K$721)*1,0))</f>
        <v>#N/A</v>
      </c>
      <c r="E467" s="114" t="s">
        <v>412</v>
      </c>
      <c r="F467" s="114" t="str">
        <f>VLOOKUP(ETMRoutes!$N467,Code2Loc,2,FALSE) &amp; "-" &amp; VLOOKUP(ETMRoutes!$M467,Code2Loc,2,FALSE)</f>
        <v>KARANZOL-VALPOI</v>
      </c>
      <c r="G467" s="114" t="s">
        <v>352</v>
      </c>
      <c r="H467" s="114">
        <v>18</v>
      </c>
      <c r="I467" s="114" t="s">
        <v>12</v>
      </c>
      <c r="J467" s="115" t="s">
        <v>5126</v>
      </c>
      <c r="K467" s="115" t="s">
        <v>5127</v>
      </c>
      <c r="L467" s="110" t="s">
        <v>5128</v>
      </c>
      <c r="M467" s="110" t="s">
        <v>295</v>
      </c>
      <c r="N467" s="110" t="s">
        <v>382</v>
      </c>
      <c r="O467" s="110" t="e">
        <f t="array" aca="1" ref="O467" ca="1">IFS(
ETMRoutes!$Q467&gt;ETMRoutes!$R467,ETMRoutes!$K467,ETMRoutes!$Q467&lt;ETMRoutes!$R467,ETMRoutes!$L467, TRUE, IF(ETMRoutes!$K467&lt;= ETMRoutes!$L467,ETMRoutes!$K467, ETMRoutes!$L467)
)</f>
        <v>#NAME?</v>
      </c>
      <c r="P467" s="112">
        <f>ETMRoutes!$B467</f>
        <v>37</v>
      </c>
      <c r="Q467" s="113">
        <f t="array" ref="Q467">SUMPRODUCT(  ( (ETMRoutes!$K$2:$K$721=ETMRoutes!$K467)+0 )*1 )</f>
        <v>2</v>
      </c>
      <c r="R467" s="114">
        <f t="array" ref="R467">SUMPRODUCT(  ( (ETMRoutes!$L$2:$L$721=ETMRoutes!$K467)+0 )*1 )</f>
        <v>0</v>
      </c>
      <c r="S467" s="114" t="e">
        <f t="array" aca="1" ref="S467" ca="1">AND(ETMRoutes!$K467=ETMRoutes!$O467, SUMPRODUCT( ( ($K$2:$K467=ETMRoutes!$K467)+0)*1) =1)</f>
        <v>#NAME?</v>
      </c>
      <c r="T467" s="110">
        <f>LEN(ETMRoutes!$K467)</f>
        <v>39</v>
      </c>
      <c r="U467" s="104"/>
      <c r="V467" s="104"/>
      <c r="W467" s="104"/>
      <c r="X467" s="104"/>
      <c r="Y467" s="104"/>
      <c r="Z467" s="104"/>
    </row>
    <row r="468" spans="1:26" ht="14.25" customHeight="1" x14ac:dyDescent="0.2">
      <c r="A468" s="111" t="s">
        <v>88</v>
      </c>
      <c r="B468" s="112">
        <v>38</v>
      </c>
      <c r="C468" s="113" t="str">
        <f>ETMRoutes!$A468 &amp; ETMRoutes!$B468</f>
        <v>PRV38</v>
      </c>
      <c r="D468" s="114" t="e">
        <f t="array" aca="1" ref="D468" ca="1">INDEX(ETMRoutes!$C$2:$C$721, MATCH(1,(ETMRoutes!$O468=ETMRoutes!$K$2:$K$721)*1,0))</f>
        <v>#N/A</v>
      </c>
      <c r="E468" s="114" t="s">
        <v>413</v>
      </c>
      <c r="F468" s="114" t="str">
        <f>VLOOKUP(ETMRoutes!$N468,Code2Loc,2,FALSE) &amp; "-" &amp; VLOOKUP(ETMRoutes!$M468,Code2Loc,2,FALSE)</f>
        <v>VELGUEM-VALPOI</v>
      </c>
      <c r="G468" s="114" t="s">
        <v>315</v>
      </c>
      <c r="H468" s="114">
        <v>8</v>
      </c>
      <c r="I468" s="114" t="s">
        <v>12</v>
      </c>
      <c r="J468" s="115" t="s">
        <v>5250</v>
      </c>
      <c r="K468" s="115" t="s">
        <v>5251</v>
      </c>
      <c r="L468" s="110" t="s">
        <v>5252</v>
      </c>
      <c r="M468" s="110" t="s">
        <v>295</v>
      </c>
      <c r="N468" s="110" t="s">
        <v>353</v>
      </c>
      <c r="O468" s="110" t="e">
        <f t="array" aca="1" ref="O468" ca="1">IFS(
ETMRoutes!$Q468&gt;ETMRoutes!$R468,ETMRoutes!$K468,ETMRoutes!$Q468&lt;ETMRoutes!$R468,ETMRoutes!$L468, TRUE, IF(ETMRoutes!$K468&lt;= ETMRoutes!$L468,ETMRoutes!$K468, ETMRoutes!$L468)
)</f>
        <v>#NAME?</v>
      </c>
      <c r="P468" s="112">
        <f>ETMRoutes!$B468</f>
        <v>38</v>
      </c>
      <c r="Q468" s="113">
        <f t="array" ref="Q468">SUMPRODUCT(  ( (ETMRoutes!$K$2:$K$721=ETMRoutes!$K468)+0 )*1 )</f>
        <v>1</v>
      </c>
      <c r="R468" s="114">
        <f t="array" ref="R468">SUMPRODUCT(  ( (ETMRoutes!$L$2:$L$721=ETMRoutes!$K468)+0 )*1 )</f>
        <v>0</v>
      </c>
      <c r="S468" s="114" t="e">
        <f t="array" aca="1" ref="S468" ca="1">AND(ETMRoutes!$K468=ETMRoutes!$O468, SUMPRODUCT( ( ($K$2:$K468=ETMRoutes!$K468)+0)*1) =1)</f>
        <v>#NAME?</v>
      </c>
      <c r="T468" s="110">
        <f>LEN(ETMRoutes!$K468)</f>
        <v>19</v>
      </c>
      <c r="U468" s="104"/>
      <c r="V468" s="104"/>
      <c r="W468" s="104"/>
      <c r="X468" s="104"/>
      <c r="Y468" s="104"/>
      <c r="Z468" s="104"/>
    </row>
    <row r="469" spans="1:26" ht="14.25" customHeight="1" x14ac:dyDescent="0.2">
      <c r="A469" s="111" t="s">
        <v>88</v>
      </c>
      <c r="B469" s="112">
        <v>39</v>
      </c>
      <c r="C469" s="113" t="str">
        <f>ETMRoutes!$A469 &amp; ETMRoutes!$B469</f>
        <v>PRV39</v>
      </c>
      <c r="D469" s="114" t="e">
        <f t="array" aca="1" ref="D469" ca="1">INDEX(ETMRoutes!$C$2:$C$721, MATCH(1,(ETMRoutes!$O469=ETMRoutes!$K$2:$K$721)*1,0))</f>
        <v>#N/A</v>
      </c>
      <c r="E469" s="114" t="s">
        <v>414</v>
      </c>
      <c r="F469" s="114" t="str">
        <f>VLOOKUP(ETMRoutes!$N469,Code2Loc,2,FALSE) &amp; "-" &amp; VLOOKUP(ETMRoutes!$M469,Code2Loc,2,FALSE)</f>
        <v>ADVOI-VALPOI</v>
      </c>
      <c r="G469" s="114" t="s">
        <v>315</v>
      </c>
      <c r="H469" s="114">
        <v>13</v>
      </c>
      <c r="I469" s="114" t="s">
        <v>12</v>
      </c>
      <c r="J469" s="115" t="s">
        <v>5253</v>
      </c>
      <c r="K469" s="115" t="s">
        <v>5254</v>
      </c>
      <c r="L469" s="110" t="s">
        <v>5255</v>
      </c>
      <c r="M469" s="110" t="s">
        <v>295</v>
      </c>
      <c r="N469" s="110" t="s">
        <v>308</v>
      </c>
      <c r="O469" s="110" t="e">
        <f t="array" aca="1" ref="O469" ca="1">IFS(
ETMRoutes!$Q469&gt;ETMRoutes!$R469,ETMRoutes!$K469,ETMRoutes!$Q469&lt;ETMRoutes!$R469,ETMRoutes!$L469, TRUE, IF(ETMRoutes!$K469&lt;= ETMRoutes!$L469,ETMRoutes!$K469, ETMRoutes!$L469)
)</f>
        <v>#NAME?</v>
      </c>
      <c r="P469" s="112">
        <f>ETMRoutes!$B469</f>
        <v>39</v>
      </c>
      <c r="Q469" s="113">
        <f t="array" ref="Q469">SUMPRODUCT(  ( (ETMRoutes!$K$2:$K$721=ETMRoutes!$K469)+0 )*1 )</f>
        <v>1</v>
      </c>
      <c r="R469" s="114">
        <f t="array" ref="R469">SUMPRODUCT(  ( (ETMRoutes!$L$2:$L$721=ETMRoutes!$K469)+0 )*1 )</f>
        <v>0</v>
      </c>
      <c r="S469" s="114" t="e">
        <f t="array" aca="1" ref="S469" ca="1">AND(ETMRoutes!$K469=ETMRoutes!$O469, SUMPRODUCT( ( ($K$2:$K469=ETMRoutes!$K469)+0)*1) =1)</f>
        <v>#NAME?</v>
      </c>
      <c r="T469" s="110">
        <f>LEN(ETMRoutes!$K469)</f>
        <v>35</v>
      </c>
      <c r="U469" s="104"/>
      <c r="V469" s="104"/>
      <c r="W469" s="104"/>
      <c r="X469" s="104"/>
      <c r="Y469" s="104"/>
      <c r="Z469" s="104"/>
    </row>
    <row r="470" spans="1:26" ht="14.25" customHeight="1" x14ac:dyDescent="0.2">
      <c r="A470" s="111" t="s">
        <v>88</v>
      </c>
      <c r="B470" s="112">
        <v>40</v>
      </c>
      <c r="C470" s="113" t="str">
        <f>ETMRoutes!$A470 &amp; ETMRoutes!$B470</f>
        <v>PRV40</v>
      </c>
      <c r="D470" s="114" t="e">
        <f t="array" aca="1" ref="D470" ca="1">INDEX(ETMRoutes!$C$2:$C$721, MATCH(1,(ETMRoutes!$O470=ETMRoutes!$K$2:$K$721)*1,0))</f>
        <v>#N/A</v>
      </c>
      <c r="E470" s="114" t="s">
        <v>415</v>
      </c>
      <c r="F470" s="114" t="str">
        <f>VLOOKUP(ETMRoutes!$N470,Code2Loc,2,FALSE) &amp; "-" &amp; VLOOKUP(ETMRoutes!$M470,Code2Loc,2,FALSE)</f>
        <v>SATRE-VALPOI</v>
      </c>
      <c r="G470" s="114" t="s">
        <v>332</v>
      </c>
      <c r="H470" s="114">
        <v>19</v>
      </c>
      <c r="I470" s="114" t="s">
        <v>12</v>
      </c>
      <c r="J470" s="115" t="s">
        <v>5256</v>
      </c>
      <c r="K470" s="115" t="s">
        <v>5257</v>
      </c>
      <c r="L470" s="110" t="s">
        <v>5258</v>
      </c>
      <c r="M470" s="110" t="s">
        <v>295</v>
      </c>
      <c r="N470" s="110" t="s">
        <v>373</v>
      </c>
      <c r="O470" s="110" t="e">
        <f t="array" aca="1" ref="O470" ca="1">IFS(
ETMRoutes!$Q470&gt;ETMRoutes!$R470,ETMRoutes!$K470,ETMRoutes!$Q470&lt;ETMRoutes!$R470,ETMRoutes!$L470, TRUE, IF(ETMRoutes!$K470&lt;= ETMRoutes!$L470,ETMRoutes!$K470, ETMRoutes!$L470)
)</f>
        <v>#NAME?</v>
      </c>
      <c r="P470" s="112">
        <f>ETMRoutes!$B470</f>
        <v>40</v>
      </c>
      <c r="Q470" s="113">
        <f t="array" ref="Q470">SUMPRODUCT(  ( (ETMRoutes!$K$2:$K$721=ETMRoutes!$K470)+0 )*1 )</f>
        <v>1</v>
      </c>
      <c r="R470" s="114">
        <f t="array" ref="R470">SUMPRODUCT(  ( (ETMRoutes!$L$2:$L$721=ETMRoutes!$K470)+0 )*1 )</f>
        <v>0</v>
      </c>
      <c r="S470" s="114" t="e">
        <f t="array" aca="1" ref="S470" ca="1">AND(ETMRoutes!$K470=ETMRoutes!$O470, SUMPRODUCT( ( ($K$2:$K470=ETMRoutes!$K470)+0)*1) =1)</f>
        <v>#NAME?</v>
      </c>
      <c r="T470" s="110">
        <f>LEN(ETMRoutes!$K470)</f>
        <v>43</v>
      </c>
      <c r="U470" s="104"/>
      <c r="V470" s="104"/>
      <c r="W470" s="104"/>
      <c r="X470" s="104"/>
      <c r="Y470" s="104"/>
      <c r="Z470" s="104"/>
    </row>
    <row r="471" spans="1:26" ht="14.25" customHeight="1" x14ac:dyDescent="0.2">
      <c r="A471" s="111" t="s">
        <v>88</v>
      </c>
      <c r="B471" s="112">
        <v>41</v>
      </c>
      <c r="C471" s="113" t="str">
        <f>ETMRoutes!$A471 &amp; ETMRoutes!$B471</f>
        <v>PRV41</v>
      </c>
      <c r="D471" s="114" t="e">
        <f t="array" aca="1" ref="D471" ca="1">INDEX(ETMRoutes!$C$2:$C$721, MATCH(1,(ETMRoutes!$O471=ETMRoutes!$K$2:$K$721)*1,0))</f>
        <v>#N/A</v>
      </c>
      <c r="E471" s="114" t="s">
        <v>416</v>
      </c>
      <c r="F471" s="114" t="str">
        <f>VLOOKUP(ETMRoutes!$N471,Code2Loc,2,FALSE) &amp; "-" &amp; VLOOKUP(ETMRoutes!$M471,Code2Loc,2,FALSE)</f>
        <v>USTE-VALPOI</v>
      </c>
      <c r="G471" s="114" t="s">
        <v>332</v>
      </c>
      <c r="H471" s="114">
        <v>12</v>
      </c>
      <c r="I471" s="114" t="s">
        <v>12</v>
      </c>
      <c r="J471" s="115" t="s">
        <v>5259</v>
      </c>
      <c r="K471" s="115" t="s">
        <v>5260</v>
      </c>
      <c r="L471" s="110" t="s">
        <v>5261</v>
      </c>
      <c r="M471" s="110" t="s">
        <v>295</v>
      </c>
      <c r="N471" s="110" t="s">
        <v>339</v>
      </c>
      <c r="O471" s="110" t="e">
        <f t="array" aca="1" ref="O471" ca="1">IFS(
ETMRoutes!$Q471&gt;ETMRoutes!$R471,ETMRoutes!$K471,ETMRoutes!$Q471&lt;ETMRoutes!$R471,ETMRoutes!$L471, TRUE, IF(ETMRoutes!$K471&lt;= ETMRoutes!$L471,ETMRoutes!$K471, ETMRoutes!$L471)
)</f>
        <v>#NAME?</v>
      </c>
      <c r="P471" s="112">
        <f>ETMRoutes!$B471</f>
        <v>41</v>
      </c>
      <c r="Q471" s="113">
        <f t="array" ref="Q471">SUMPRODUCT(  ( (ETMRoutes!$K$2:$K$721=ETMRoutes!$K471)+0 )*1 )</f>
        <v>1</v>
      </c>
      <c r="R471" s="114">
        <f t="array" ref="R471">SUMPRODUCT(  ( (ETMRoutes!$L$2:$L$721=ETMRoutes!$K471)+0 )*1 )</f>
        <v>0</v>
      </c>
      <c r="S471" s="114" t="e">
        <f t="array" aca="1" ref="S471" ca="1">AND(ETMRoutes!$K471=ETMRoutes!$O471, SUMPRODUCT( ( ($K$2:$K471=ETMRoutes!$K471)+0)*1) =1)</f>
        <v>#NAME?</v>
      </c>
      <c r="T471" s="110">
        <f>LEN(ETMRoutes!$K471)</f>
        <v>23</v>
      </c>
      <c r="U471" s="104"/>
      <c r="V471" s="104"/>
      <c r="W471" s="104"/>
      <c r="X471" s="104"/>
      <c r="Y471" s="104"/>
      <c r="Z471" s="104"/>
    </row>
    <row r="472" spans="1:26" ht="14.25" customHeight="1" x14ac:dyDescent="0.2">
      <c r="A472" s="111" t="s">
        <v>88</v>
      </c>
      <c r="B472" s="112">
        <v>42</v>
      </c>
      <c r="C472" s="113" t="str">
        <f>ETMRoutes!$A472 &amp; ETMRoutes!$B472</f>
        <v>PRV42</v>
      </c>
      <c r="D472" s="114" t="e">
        <f t="array" aca="1" ref="D472" ca="1">INDEX(ETMRoutes!$C$2:$C$721, MATCH(1,(ETMRoutes!$O472=ETMRoutes!$K$2:$K$721)*1,0))</f>
        <v>#N/A</v>
      </c>
      <c r="E472" s="114" t="s">
        <v>417</v>
      </c>
      <c r="F472" s="114" t="str">
        <f>VLOOKUP(ETMRoutes!$N472,Code2Loc,2,FALSE) &amp; "-" &amp; VLOOKUP(ETMRoutes!$M472,Code2Loc,2,FALSE)</f>
        <v>HIVRE-VALPOI</v>
      </c>
      <c r="G472" s="114" t="s">
        <v>393</v>
      </c>
      <c r="H472" s="114">
        <v>13</v>
      </c>
      <c r="I472" s="114" t="s">
        <v>12</v>
      </c>
      <c r="J472" s="115" t="s">
        <v>5262</v>
      </c>
      <c r="K472" s="115" t="s">
        <v>5263</v>
      </c>
      <c r="L472" s="110" t="s">
        <v>5264</v>
      </c>
      <c r="M472" s="110" t="s">
        <v>295</v>
      </c>
      <c r="N472" s="110" t="s">
        <v>400</v>
      </c>
      <c r="O472" s="110" t="e">
        <f t="array" aca="1" ref="O472" ca="1">IFS(
ETMRoutes!$Q472&gt;ETMRoutes!$R472,ETMRoutes!$K472,ETMRoutes!$Q472&lt;ETMRoutes!$R472,ETMRoutes!$L472, TRUE, IF(ETMRoutes!$K472&lt;= ETMRoutes!$L472,ETMRoutes!$K472, ETMRoutes!$L472)
)</f>
        <v>#NAME?</v>
      </c>
      <c r="P472" s="112">
        <f>ETMRoutes!$B472</f>
        <v>42</v>
      </c>
      <c r="Q472" s="113">
        <f t="array" ref="Q472">SUMPRODUCT(  ( (ETMRoutes!$K$2:$K$721=ETMRoutes!$K472)+0 )*1 )</f>
        <v>1</v>
      </c>
      <c r="R472" s="114">
        <f t="array" ref="R472">SUMPRODUCT(  ( (ETMRoutes!$L$2:$L$721=ETMRoutes!$K472)+0 )*1 )</f>
        <v>0</v>
      </c>
      <c r="S472" s="114" t="e">
        <f t="array" aca="1" ref="S472" ca="1">AND(ETMRoutes!$K472=ETMRoutes!$O472, SUMPRODUCT( ( ($K$2:$K472=ETMRoutes!$K472)+0)*1) =1)</f>
        <v>#NAME?</v>
      </c>
      <c r="T472" s="110">
        <f>LEN(ETMRoutes!$K472)</f>
        <v>27</v>
      </c>
      <c r="U472" s="104"/>
      <c r="V472" s="104"/>
      <c r="W472" s="104"/>
      <c r="X472" s="104"/>
      <c r="Y472" s="104"/>
      <c r="Z472" s="104"/>
    </row>
    <row r="473" spans="1:26" ht="14.25" customHeight="1" x14ac:dyDescent="0.2">
      <c r="A473" s="111" t="s">
        <v>88</v>
      </c>
      <c r="B473" s="112">
        <v>43</v>
      </c>
      <c r="C473" s="113" t="str">
        <f>ETMRoutes!$A473 &amp; ETMRoutes!$B473</f>
        <v>PRV43</v>
      </c>
      <c r="D473" s="114" t="e">
        <f t="array" aca="1" ref="D473" ca="1">INDEX(ETMRoutes!$C$2:$C$721, MATCH(1,(ETMRoutes!$O473=ETMRoutes!$K$2:$K$721)*1,0))</f>
        <v>#N/A</v>
      </c>
      <c r="E473" s="114" t="s">
        <v>418</v>
      </c>
      <c r="F473" s="114" t="str">
        <f>VLOOKUP(ETMRoutes!$N473,Code2Loc,2,FALSE) &amp; "-" &amp; VLOOKUP(ETMRoutes!$M473,Code2Loc,2,FALSE)</f>
        <v>KUMARKHAN-VALPOI</v>
      </c>
      <c r="G473" s="114" t="s">
        <v>290</v>
      </c>
      <c r="H473" s="114">
        <v>8</v>
      </c>
      <c r="I473" s="114" t="s">
        <v>12</v>
      </c>
      <c r="J473" s="115" t="s">
        <v>5265</v>
      </c>
      <c r="K473" s="115" t="s">
        <v>5266</v>
      </c>
      <c r="L473" s="110" t="s">
        <v>5267</v>
      </c>
      <c r="M473" s="110" t="s">
        <v>295</v>
      </c>
      <c r="N473" s="110" t="s">
        <v>289</v>
      </c>
      <c r="O473" s="110" t="e">
        <f t="array" aca="1" ref="O473" ca="1">IFS(
ETMRoutes!$Q473&gt;ETMRoutes!$R473,ETMRoutes!$K473,ETMRoutes!$Q473&lt;ETMRoutes!$R473,ETMRoutes!$L473, TRUE, IF(ETMRoutes!$K473&lt;= ETMRoutes!$L473,ETMRoutes!$K473, ETMRoutes!$L473)
)</f>
        <v>#NAME?</v>
      </c>
      <c r="P473" s="112">
        <f>ETMRoutes!$B473</f>
        <v>43</v>
      </c>
      <c r="Q473" s="113">
        <f t="array" ref="Q473">SUMPRODUCT(  ( (ETMRoutes!$K$2:$K$721=ETMRoutes!$K473)+0 )*1 )</f>
        <v>1</v>
      </c>
      <c r="R473" s="114">
        <f t="array" ref="R473">SUMPRODUCT(  ( (ETMRoutes!$L$2:$L$721=ETMRoutes!$K473)+0 )*1 )</f>
        <v>0</v>
      </c>
      <c r="S473" s="114" t="e">
        <f t="array" aca="1" ref="S473" ca="1">AND(ETMRoutes!$K473=ETMRoutes!$O473, SUMPRODUCT( ( ($K$2:$K473=ETMRoutes!$K473)+0)*1) =1)</f>
        <v>#NAME?</v>
      </c>
      <c r="T473" s="110">
        <f>LEN(ETMRoutes!$K473)</f>
        <v>19</v>
      </c>
      <c r="U473" s="104"/>
      <c r="V473" s="104"/>
      <c r="W473" s="104"/>
      <c r="X473" s="104"/>
      <c r="Y473" s="104"/>
      <c r="Z473" s="104"/>
    </row>
    <row r="474" spans="1:26" ht="14.25" customHeight="1" x14ac:dyDescent="0.2">
      <c r="A474" s="111" t="s">
        <v>88</v>
      </c>
      <c r="B474" s="112">
        <v>44</v>
      </c>
      <c r="C474" s="113" t="str">
        <f>ETMRoutes!$A474 &amp; ETMRoutes!$B474</f>
        <v>PRV44</v>
      </c>
      <c r="D474" s="114" t="e">
        <f t="array" aca="1" ref="D474" ca="1">INDEX(ETMRoutes!$C$2:$C$721, MATCH(1,(ETMRoutes!$O474=ETMRoutes!$K$2:$K$721)*1,0))</f>
        <v>#N/A</v>
      </c>
      <c r="E474" s="114" t="s">
        <v>421</v>
      </c>
      <c r="F474" s="114" t="str">
        <f>VLOOKUP(ETMRoutes!$N474,Code2Loc,2,FALSE) &amp; "-" &amp; VLOOKUP(ETMRoutes!$M474,Code2Loc,2,FALSE)</f>
        <v>ZARME-VALPOI</v>
      </c>
      <c r="G474" s="114" t="s">
        <v>343</v>
      </c>
      <c r="H474" s="114">
        <v>8</v>
      </c>
      <c r="I474" s="114" t="s">
        <v>12</v>
      </c>
      <c r="J474" s="115" t="s">
        <v>5268</v>
      </c>
      <c r="K474" s="115" t="s">
        <v>5269</v>
      </c>
      <c r="L474" s="110" t="s">
        <v>5270</v>
      </c>
      <c r="M474" s="110" t="s">
        <v>295</v>
      </c>
      <c r="N474" s="110" t="s">
        <v>348</v>
      </c>
      <c r="O474" s="110" t="e">
        <f t="array" aca="1" ref="O474" ca="1">IFS(
ETMRoutes!$Q474&gt;ETMRoutes!$R474,ETMRoutes!$K474,ETMRoutes!$Q474&lt;ETMRoutes!$R474,ETMRoutes!$L474, TRUE, IF(ETMRoutes!$K474&lt;= ETMRoutes!$L474,ETMRoutes!$K474, ETMRoutes!$L474)
)</f>
        <v>#NAME?</v>
      </c>
      <c r="P474" s="112">
        <f>ETMRoutes!$B474</f>
        <v>44</v>
      </c>
      <c r="Q474" s="113">
        <f t="array" ref="Q474">SUMPRODUCT(  ( (ETMRoutes!$K$2:$K$721=ETMRoutes!$K474)+0 )*1 )</f>
        <v>1</v>
      </c>
      <c r="R474" s="114">
        <f t="array" ref="R474">SUMPRODUCT(  ( (ETMRoutes!$L$2:$L$721=ETMRoutes!$K474)+0 )*1 )</f>
        <v>0</v>
      </c>
      <c r="S474" s="114" t="e">
        <f t="array" aca="1" ref="S474" ca="1">AND(ETMRoutes!$K474=ETMRoutes!$O474, SUMPRODUCT( ( ($K$2:$K474=ETMRoutes!$K474)+0)*1) =1)</f>
        <v>#NAME?</v>
      </c>
      <c r="T474" s="110">
        <f>LEN(ETMRoutes!$K474)</f>
        <v>19</v>
      </c>
      <c r="U474" s="104"/>
      <c r="V474" s="104"/>
      <c r="W474" s="104"/>
      <c r="X474" s="104"/>
      <c r="Y474" s="104"/>
      <c r="Z474" s="104"/>
    </row>
    <row r="475" spans="1:26" ht="14.25" customHeight="1" x14ac:dyDescent="0.2">
      <c r="A475" s="111" t="s">
        <v>88</v>
      </c>
      <c r="B475" s="112">
        <v>45</v>
      </c>
      <c r="C475" s="113" t="str">
        <f>ETMRoutes!$A475 &amp; ETMRoutes!$B475</f>
        <v>PRV45</v>
      </c>
      <c r="D475" s="114" t="e">
        <f t="array" aca="1" ref="D475" ca="1">INDEX(ETMRoutes!$C$2:$C$721, MATCH(1,(ETMRoutes!$O475=ETMRoutes!$K$2:$K$721)*1,0))</f>
        <v>#N/A</v>
      </c>
      <c r="E475" s="114" t="s">
        <v>422</v>
      </c>
      <c r="F475" s="114" t="str">
        <f>VLOOKUP(ETMRoutes!$N475,Code2Loc,2,FALSE) &amp; "-" &amp; VLOOKUP(ETMRoutes!$M475,Code2Loc,2,FALSE)</f>
        <v>MORLLEM-PANAJI</v>
      </c>
      <c r="G475" s="114"/>
      <c r="H475" s="114">
        <v>40</v>
      </c>
      <c r="I475" s="114" t="s">
        <v>12</v>
      </c>
      <c r="J475" s="115" t="s">
        <v>5271</v>
      </c>
      <c r="K475" s="115" t="s">
        <v>5272</v>
      </c>
      <c r="L475" s="110" t="s">
        <v>5273</v>
      </c>
      <c r="M475" s="110" t="s">
        <v>14</v>
      </c>
      <c r="N475" s="110" t="s">
        <v>430</v>
      </c>
      <c r="O475" s="110" t="e">
        <f t="array" aca="1" ref="O475" ca="1">IFS(
ETMRoutes!$Q475&gt;ETMRoutes!$R475,ETMRoutes!$K475,ETMRoutes!$Q475&lt;ETMRoutes!$R475,ETMRoutes!$L475, TRUE, IF(ETMRoutes!$K475&lt;= ETMRoutes!$L475,ETMRoutes!$K475, ETMRoutes!$L475)
)</f>
        <v>#NAME?</v>
      </c>
      <c r="P475" s="112">
        <f>ETMRoutes!$B475</f>
        <v>45</v>
      </c>
      <c r="Q475" s="113">
        <f t="array" ref="Q475">SUMPRODUCT(  ( (ETMRoutes!$K$2:$K$721=ETMRoutes!$K475)+0 )*1 )</f>
        <v>1</v>
      </c>
      <c r="R475" s="114">
        <f t="array" ref="R475">SUMPRODUCT(  ( (ETMRoutes!$L$2:$L$721=ETMRoutes!$K475)+0 )*1 )</f>
        <v>0</v>
      </c>
      <c r="S475" s="114" t="e">
        <f t="array" aca="1" ref="S475" ca="1">AND(ETMRoutes!$K475=ETMRoutes!$O475, SUMPRODUCT( ( ($K$2:$K475=ETMRoutes!$K475)+0)*1) =1)</f>
        <v>#NAME?</v>
      </c>
      <c r="T475" s="110">
        <f>LEN(ETMRoutes!$K475)</f>
        <v>127</v>
      </c>
      <c r="U475" s="104"/>
      <c r="V475" s="104"/>
      <c r="W475" s="104"/>
      <c r="X475" s="104"/>
      <c r="Y475" s="104"/>
      <c r="Z475" s="104"/>
    </row>
    <row r="476" spans="1:26" ht="14.25" customHeight="1" x14ac:dyDescent="0.2">
      <c r="A476" s="111" t="s">
        <v>88</v>
      </c>
      <c r="B476" s="112">
        <v>46</v>
      </c>
      <c r="C476" s="113" t="str">
        <f>ETMRoutes!$A476 &amp; ETMRoutes!$B476</f>
        <v>PRV46</v>
      </c>
      <c r="D476" s="114" t="e">
        <f t="array" aca="1" ref="D476" ca="1">INDEX(ETMRoutes!$C$2:$C$721, MATCH(1,(ETMRoutes!$O476=ETMRoutes!$K$2:$K$721)*1,0))</f>
        <v>#N/A</v>
      </c>
      <c r="E476" s="114" t="s">
        <v>431</v>
      </c>
      <c r="F476" s="114" t="str">
        <f>VLOOKUP(ETMRoutes!$N476,Code2Loc,2,FALSE) &amp; "-" &amp; VLOOKUP(ETMRoutes!$M476,Code2Loc,2,FALSE)</f>
        <v>SURLA-PNJ K.AKDMI</v>
      </c>
      <c r="G476" s="114"/>
      <c r="H476" s="114">
        <v>72</v>
      </c>
      <c r="I476" s="114" t="s">
        <v>12</v>
      </c>
      <c r="J476" s="115" t="s">
        <v>5274</v>
      </c>
      <c r="K476" s="115" t="s">
        <v>5275</v>
      </c>
      <c r="L476" s="110" t="s">
        <v>5276</v>
      </c>
      <c r="M476" s="110" t="s">
        <v>385</v>
      </c>
      <c r="N476" s="110" t="s">
        <v>455</v>
      </c>
      <c r="O476" s="110" t="e">
        <f t="array" aca="1" ref="O476" ca="1">IFS(
ETMRoutes!$Q476&gt;ETMRoutes!$R476,ETMRoutes!$K476,ETMRoutes!$Q476&lt;ETMRoutes!$R476,ETMRoutes!$L476, TRUE, IF(ETMRoutes!$K476&lt;= ETMRoutes!$L476,ETMRoutes!$K476, ETMRoutes!$L476)
)</f>
        <v>#NAME?</v>
      </c>
      <c r="P476" s="112">
        <f>ETMRoutes!$B476</f>
        <v>46</v>
      </c>
      <c r="Q476" s="113">
        <f t="array" ref="Q476">SUMPRODUCT(  ( (ETMRoutes!$K$2:$K$721=ETMRoutes!$K476)+0 )*1 )</f>
        <v>1</v>
      </c>
      <c r="R476" s="114">
        <f t="array" ref="R476">SUMPRODUCT(  ( (ETMRoutes!$L$2:$L$721=ETMRoutes!$K476)+0 )*1 )</f>
        <v>0</v>
      </c>
      <c r="S476" s="114" t="e">
        <f t="array" aca="1" ref="S476" ca="1">AND(ETMRoutes!$K476=ETMRoutes!$O476, SUMPRODUCT( ( ($K$2:$K476=ETMRoutes!$K476)+0)*1) =1)</f>
        <v>#NAME?</v>
      </c>
      <c r="T476" s="110">
        <f>LEN(ETMRoutes!$K476)</f>
        <v>151</v>
      </c>
      <c r="U476" s="104"/>
      <c r="V476" s="104"/>
      <c r="W476" s="104"/>
      <c r="X476" s="104"/>
      <c r="Y476" s="104"/>
      <c r="Z476" s="104"/>
    </row>
    <row r="477" spans="1:26" ht="14.25" customHeight="1" x14ac:dyDescent="0.2">
      <c r="A477" s="111" t="s">
        <v>88</v>
      </c>
      <c r="B477" s="112">
        <v>47</v>
      </c>
      <c r="C477" s="113" t="str">
        <f>ETMRoutes!$A477 &amp; ETMRoutes!$B477</f>
        <v>PRV47</v>
      </c>
      <c r="D477" s="114" t="e">
        <f t="array" aca="1" ref="D477" ca="1">INDEX(ETMRoutes!$C$2:$C$721, MATCH(1,(ETMRoutes!$O477=ETMRoutes!$K$2:$K$721)*1,0))</f>
        <v>#N/A</v>
      </c>
      <c r="E477" s="114" t="s">
        <v>456</v>
      </c>
      <c r="F477" s="114" t="str">
        <f>VLOOKUP(ETMRoutes!$N477,Code2Loc,2,FALSE) &amp; "-" &amp; VLOOKUP(ETMRoutes!$M477,Code2Loc,2,FALSE)</f>
        <v>SURLA-PANAJI</v>
      </c>
      <c r="G477" s="114"/>
      <c r="H477" s="114">
        <v>38</v>
      </c>
      <c r="I477" s="114" t="s">
        <v>12</v>
      </c>
      <c r="J477" s="115" t="s">
        <v>5277</v>
      </c>
      <c r="K477" s="115" t="s">
        <v>5278</v>
      </c>
      <c r="L477" s="110" t="s">
        <v>5279</v>
      </c>
      <c r="M477" s="110" t="s">
        <v>14</v>
      </c>
      <c r="N477" s="110" t="s">
        <v>455</v>
      </c>
      <c r="O477" s="110" t="e">
        <f t="array" aca="1" ref="O477" ca="1">IFS(
ETMRoutes!$Q477&gt;ETMRoutes!$R477,ETMRoutes!$K477,ETMRoutes!$Q477&lt;ETMRoutes!$R477,ETMRoutes!$L477, TRUE, IF(ETMRoutes!$K477&lt;= ETMRoutes!$L477,ETMRoutes!$K477, ETMRoutes!$L477)
)</f>
        <v>#NAME?</v>
      </c>
      <c r="P477" s="112">
        <f>ETMRoutes!$B477</f>
        <v>47</v>
      </c>
      <c r="Q477" s="113">
        <f t="array" ref="Q477">SUMPRODUCT(  ( (ETMRoutes!$K$2:$K$721=ETMRoutes!$K477)+0 )*1 )</f>
        <v>1</v>
      </c>
      <c r="R477" s="114">
        <f t="array" ref="R477">SUMPRODUCT(  ( (ETMRoutes!$L$2:$L$721=ETMRoutes!$K477)+0 )*1 )</f>
        <v>0</v>
      </c>
      <c r="S477" s="114" t="e">
        <f t="array" aca="1" ref="S477" ca="1">AND(ETMRoutes!$K477=ETMRoutes!$O477, SUMPRODUCT( ( ($K$2:$K477=ETMRoutes!$K477)+0)*1) =1)</f>
        <v>#NAME?</v>
      </c>
      <c r="T477" s="110">
        <f>LEN(ETMRoutes!$K477)</f>
        <v>115</v>
      </c>
      <c r="U477" s="104"/>
      <c r="V477" s="104"/>
      <c r="W477" s="104"/>
      <c r="X477" s="104"/>
      <c r="Y477" s="104"/>
      <c r="Z477" s="104"/>
    </row>
    <row r="478" spans="1:26" ht="14.25" customHeight="1" x14ac:dyDescent="0.2">
      <c r="A478" s="111" t="s">
        <v>88</v>
      </c>
      <c r="B478" s="112">
        <v>48</v>
      </c>
      <c r="C478" s="113" t="str">
        <f>ETMRoutes!$A478 &amp; ETMRoutes!$B478</f>
        <v>PRV48</v>
      </c>
      <c r="D478" s="114" t="e">
        <f t="array" aca="1" ref="D478" ca="1">INDEX(ETMRoutes!$C$2:$C$721, MATCH(1,(ETMRoutes!$O478=ETMRoutes!$K$2:$K$721)*1,0))</f>
        <v>#N/A</v>
      </c>
      <c r="E478" s="114" t="s">
        <v>462</v>
      </c>
      <c r="F478" s="114" t="str">
        <f>VLOOKUP(ETMRoutes!$N478,Code2Loc,2,FALSE) &amp; "-" &amp; VLOOKUP(ETMRoutes!$M478,Code2Loc,2,FALSE)</f>
        <v>BHATWADI TK-PANAJI</v>
      </c>
      <c r="G478" s="114"/>
      <c r="H478" s="114">
        <v>51</v>
      </c>
      <c r="I478" s="114" t="s">
        <v>12</v>
      </c>
      <c r="J478" s="115" t="s">
        <v>5280</v>
      </c>
      <c r="K478" s="115" t="s">
        <v>5281</v>
      </c>
      <c r="L478" s="110" t="s">
        <v>5282</v>
      </c>
      <c r="M478" s="110" t="s">
        <v>14</v>
      </c>
      <c r="N478" s="110" t="s">
        <v>478</v>
      </c>
      <c r="O478" s="110" t="e">
        <f t="array" aca="1" ref="O478" ca="1">IFS(
ETMRoutes!$Q478&gt;ETMRoutes!$R478,ETMRoutes!$K478,ETMRoutes!$Q478&lt;ETMRoutes!$R478,ETMRoutes!$L478, TRUE, IF(ETMRoutes!$K478&lt;= ETMRoutes!$L478,ETMRoutes!$K478, ETMRoutes!$L478)
)</f>
        <v>#NAME?</v>
      </c>
      <c r="P478" s="112">
        <f>ETMRoutes!$B478</f>
        <v>48</v>
      </c>
      <c r="Q478" s="113">
        <f t="array" ref="Q478">SUMPRODUCT(  ( (ETMRoutes!$K$2:$K$721=ETMRoutes!$K478)+0 )*1 )</f>
        <v>1</v>
      </c>
      <c r="R478" s="114">
        <f t="array" ref="R478">SUMPRODUCT(  ( (ETMRoutes!$L$2:$L$721=ETMRoutes!$K478)+0 )*1 )</f>
        <v>0</v>
      </c>
      <c r="S478" s="114" t="e">
        <f t="array" aca="1" ref="S478" ca="1">AND(ETMRoutes!$K478=ETMRoutes!$O478, SUMPRODUCT( ( ($K$2:$K478=ETMRoutes!$K478)+0)*1) =1)</f>
        <v>#NAME?</v>
      </c>
      <c r="T478" s="110">
        <f>LEN(ETMRoutes!$K478)</f>
        <v>171</v>
      </c>
      <c r="U478" s="104"/>
      <c r="V478" s="104"/>
      <c r="W478" s="104"/>
      <c r="X478" s="104"/>
      <c r="Y478" s="104"/>
      <c r="Z478" s="104"/>
    </row>
    <row r="479" spans="1:26" ht="14.25" customHeight="1" x14ac:dyDescent="0.2">
      <c r="A479" s="111" t="s">
        <v>88</v>
      </c>
      <c r="B479" s="112">
        <v>49</v>
      </c>
      <c r="C479" s="113" t="str">
        <f>ETMRoutes!$A479 &amp; ETMRoutes!$B479</f>
        <v>PRV49</v>
      </c>
      <c r="D479" s="114" t="e">
        <f t="array" aca="1" ref="D479" ca="1">INDEX(ETMRoutes!$C$2:$C$721, MATCH(1,(ETMRoutes!$O479=ETMRoutes!$K$2:$K$721)*1,0))</f>
        <v>#N/A</v>
      </c>
      <c r="E479" s="114" t="s">
        <v>479</v>
      </c>
      <c r="F479" s="114" t="str">
        <f>VLOOKUP(ETMRoutes!$N479,Code2Loc,2,FALSE) &amp; "-" &amp; VLOOKUP(ETMRoutes!$M479,Code2Loc,2,FALSE)</f>
        <v>SAL-PANAJI</v>
      </c>
      <c r="G479" s="114" t="s">
        <v>488</v>
      </c>
      <c r="H479" s="114">
        <v>40</v>
      </c>
      <c r="I479" s="114" t="s">
        <v>12</v>
      </c>
      <c r="J479" s="115" t="s">
        <v>5283</v>
      </c>
      <c r="K479" s="115" t="s">
        <v>5284</v>
      </c>
      <c r="L479" s="110" t="s">
        <v>5285</v>
      </c>
      <c r="M479" s="110" t="s">
        <v>14</v>
      </c>
      <c r="N479" s="110" t="s">
        <v>492</v>
      </c>
      <c r="O479" s="110" t="e">
        <f t="array" aca="1" ref="O479" ca="1">IFS(
ETMRoutes!$Q479&gt;ETMRoutes!$R479,ETMRoutes!$K479,ETMRoutes!$Q479&lt;ETMRoutes!$R479,ETMRoutes!$L479, TRUE, IF(ETMRoutes!$K479&lt;= ETMRoutes!$L479,ETMRoutes!$K479, ETMRoutes!$L479)
)</f>
        <v>#NAME?</v>
      </c>
      <c r="P479" s="112">
        <f>ETMRoutes!$B479</f>
        <v>49</v>
      </c>
      <c r="Q479" s="113">
        <f t="array" ref="Q479">SUMPRODUCT(  ( (ETMRoutes!$K$2:$K$721=ETMRoutes!$K479)+0 )*1 )</f>
        <v>1</v>
      </c>
      <c r="R479" s="114">
        <f t="array" ref="R479">SUMPRODUCT(  ( (ETMRoutes!$L$2:$L$721=ETMRoutes!$K479)+0 )*1 )</f>
        <v>0</v>
      </c>
      <c r="S479" s="114" t="e">
        <f t="array" aca="1" ref="S479" ca="1">AND(ETMRoutes!$K479=ETMRoutes!$O479, SUMPRODUCT( ( ($K$2:$K479=ETMRoutes!$K479)+0)*1) =1)</f>
        <v>#NAME?</v>
      </c>
      <c r="T479" s="110">
        <f>LEN(ETMRoutes!$K479)</f>
        <v>119</v>
      </c>
      <c r="U479" s="104"/>
      <c r="V479" s="104"/>
      <c r="W479" s="104"/>
      <c r="X479" s="104"/>
      <c r="Y479" s="104"/>
      <c r="Z479" s="104"/>
    </row>
    <row r="480" spans="1:26" ht="14.25" customHeight="1" x14ac:dyDescent="0.2">
      <c r="A480" s="111" t="s">
        <v>88</v>
      </c>
      <c r="B480" s="112">
        <v>50</v>
      </c>
      <c r="C480" s="113" t="str">
        <f>ETMRoutes!$A480 &amp; ETMRoutes!$B480</f>
        <v>PRV50</v>
      </c>
      <c r="D480" s="114" t="e">
        <f t="array" aca="1" ref="D480" ca="1">INDEX(ETMRoutes!$C$2:$C$721, MATCH(1,(ETMRoutes!$O480=ETMRoutes!$K$2:$K$721)*1,0))</f>
        <v>#N/A</v>
      </c>
      <c r="E480" s="114" t="s">
        <v>493</v>
      </c>
      <c r="F480" s="114" t="str">
        <f>VLOOKUP(ETMRoutes!$N480,Code2Loc,2,FALSE) &amp; "-" &amp; VLOOKUP(ETMRoutes!$M480,Code2Loc,2,FALSE)</f>
        <v>DHUMASHE-PANAJI</v>
      </c>
      <c r="G480" s="114" t="s">
        <v>121</v>
      </c>
      <c r="H480" s="114">
        <v>39</v>
      </c>
      <c r="I480" s="114" t="s">
        <v>12</v>
      </c>
      <c r="J480" s="115" t="s">
        <v>5286</v>
      </c>
      <c r="K480" s="115" t="s">
        <v>5287</v>
      </c>
      <c r="L480" s="110" t="s">
        <v>5288</v>
      </c>
      <c r="M480" s="110" t="s">
        <v>14</v>
      </c>
      <c r="N480" s="110" t="s">
        <v>509</v>
      </c>
      <c r="O480" s="110" t="e">
        <f t="array" aca="1" ref="O480" ca="1">IFS(
ETMRoutes!$Q480&gt;ETMRoutes!$R480,ETMRoutes!$K480,ETMRoutes!$Q480&lt;ETMRoutes!$R480,ETMRoutes!$L480, TRUE, IF(ETMRoutes!$K480&lt;= ETMRoutes!$L480,ETMRoutes!$K480, ETMRoutes!$L480)
)</f>
        <v>#NAME?</v>
      </c>
      <c r="P480" s="112">
        <f>ETMRoutes!$B480</f>
        <v>50</v>
      </c>
      <c r="Q480" s="113">
        <f t="array" ref="Q480">SUMPRODUCT(  ( (ETMRoutes!$K$2:$K$721=ETMRoutes!$K480)+0 )*1 )</f>
        <v>1</v>
      </c>
      <c r="R480" s="114">
        <f t="array" ref="R480">SUMPRODUCT(  ( (ETMRoutes!$L$2:$L$721=ETMRoutes!$K480)+0 )*1 )</f>
        <v>0</v>
      </c>
      <c r="S480" s="114" t="e">
        <f t="array" aca="1" ref="S480" ca="1">AND(ETMRoutes!$K480=ETMRoutes!$O480, SUMPRODUCT( ( ($K$2:$K480=ETMRoutes!$K480)+0)*1) =1)</f>
        <v>#NAME?</v>
      </c>
      <c r="T480" s="110">
        <f>LEN(ETMRoutes!$K480)</f>
        <v>127</v>
      </c>
      <c r="U480" s="104"/>
      <c r="V480" s="104"/>
      <c r="W480" s="104"/>
      <c r="X480" s="104"/>
      <c r="Y480" s="104"/>
      <c r="Z480" s="104"/>
    </row>
    <row r="481" spans="1:26" ht="14.25" customHeight="1" x14ac:dyDescent="0.2">
      <c r="A481" s="111" t="s">
        <v>88</v>
      </c>
      <c r="B481" s="112">
        <v>51</v>
      </c>
      <c r="C481" s="113" t="str">
        <f>ETMRoutes!$A481 &amp; ETMRoutes!$B481</f>
        <v>PRV51</v>
      </c>
      <c r="D481" s="114" t="e">
        <f t="array" aca="1" ref="D481" ca="1">INDEX(ETMRoutes!$C$2:$C$721, MATCH(1,(ETMRoutes!$O481=ETMRoutes!$K$2:$K$721)*1,0))</f>
        <v>#N/A</v>
      </c>
      <c r="E481" s="114" t="s">
        <v>510</v>
      </c>
      <c r="F481" s="114" t="str">
        <f>VLOOKUP(ETMRoutes!$N481,Code2Loc,2,FALSE) &amp; "-" &amp; VLOOKUP(ETMRoutes!$M481,Code2Loc,2,FALSE)</f>
        <v>USAP-PANAJI</v>
      </c>
      <c r="G481" s="114" t="s">
        <v>121</v>
      </c>
      <c r="H481" s="114">
        <v>30</v>
      </c>
      <c r="I481" s="114" t="s">
        <v>12</v>
      </c>
      <c r="J481" s="115" t="s">
        <v>5289</v>
      </c>
      <c r="K481" s="115" t="s">
        <v>5290</v>
      </c>
      <c r="L481" s="110" t="s">
        <v>5291</v>
      </c>
      <c r="M481" s="110" t="s">
        <v>14</v>
      </c>
      <c r="N481" s="110" t="s">
        <v>512</v>
      </c>
      <c r="O481" s="110" t="e">
        <f t="array" aca="1" ref="O481" ca="1">IFS(
ETMRoutes!$Q481&gt;ETMRoutes!$R481,ETMRoutes!$K481,ETMRoutes!$Q481&lt;ETMRoutes!$R481,ETMRoutes!$L481, TRUE, IF(ETMRoutes!$K481&lt;= ETMRoutes!$L481,ETMRoutes!$K481, ETMRoutes!$L481)
)</f>
        <v>#NAME?</v>
      </c>
      <c r="P481" s="112">
        <f>ETMRoutes!$B481</f>
        <v>51</v>
      </c>
      <c r="Q481" s="113">
        <f t="array" ref="Q481">SUMPRODUCT(  ( (ETMRoutes!$K$2:$K$721=ETMRoutes!$K481)+0 )*1 )</f>
        <v>1</v>
      </c>
      <c r="R481" s="114">
        <f t="array" ref="R481">SUMPRODUCT(  ( (ETMRoutes!$L$2:$L$721=ETMRoutes!$K481)+0 )*1 )</f>
        <v>0</v>
      </c>
      <c r="S481" s="114" t="e">
        <f t="array" aca="1" ref="S481" ca="1">AND(ETMRoutes!$K481=ETMRoutes!$O481, SUMPRODUCT( ( ($K$2:$K481=ETMRoutes!$K481)+0)*1) =1)</f>
        <v>#NAME?</v>
      </c>
      <c r="T481" s="110">
        <f>LEN(ETMRoutes!$K481)</f>
        <v>99</v>
      </c>
      <c r="U481" s="104"/>
      <c r="V481" s="104"/>
      <c r="W481" s="104"/>
      <c r="X481" s="104"/>
      <c r="Y481" s="104"/>
      <c r="Z481" s="104"/>
    </row>
    <row r="482" spans="1:26" ht="14.25" customHeight="1" x14ac:dyDescent="0.2">
      <c r="A482" s="111" t="s">
        <v>88</v>
      </c>
      <c r="B482" s="112">
        <v>52</v>
      </c>
      <c r="C482" s="113" t="str">
        <f>ETMRoutes!$A482 &amp; ETMRoutes!$B482</f>
        <v>PRV52</v>
      </c>
      <c r="D482" s="114" t="e">
        <f t="array" aca="1" ref="D482" ca="1">INDEX(ETMRoutes!$C$2:$C$721, MATCH(1,(ETMRoutes!$O482=ETMRoutes!$K$2:$K$721)*1,0))</f>
        <v>#N/A</v>
      </c>
      <c r="E482" s="114" t="s">
        <v>513</v>
      </c>
      <c r="F482" s="114" t="str">
        <f>VLOOKUP(ETMRoutes!$N482,Code2Loc,2,FALSE) &amp; "-" &amp; VLOOKUP(ETMRoutes!$M482,Code2Loc,2,FALSE)</f>
        <v>SURLA-SANKHALI</v>
      </c>
      <c r="G482" s="114" t="s">
        <v>460</v>
      </c>
      <c r="H482" s="114">
        <v>10</v>
      </c>
      <c r="I482" s="114" t="s">
        <v>12</v>
      </c>
      <c r="J482" s="115" t="s">
        <v>5292</v>
      </c>
      <c r="K482" s="115" t="s">
        <v>5293</v>
      </c>
      <c r="L482" s="110" t="s">
        <v>5294</v>
      </c>
      <c r="M482" s="110" t="s">
        <v>142</v>
      </c>
      <c r="N482" s="110" t="s">
        <v>455</v>
      </c>
      <c r="O482" s="110" t="e">
        <f t="array" aca="1" ref="O482" ca="1">IFS(
ETMRoutes!$Q482&gt;ETMRoutes!$R482,ETMRoutes!$K482,ETMRoutes!$Q482&lt;ETMRoutes!$R482,ETMRoutes!$L482, TRUE, IF(ETMRoutes!$K482&lt;= ETMRoutes!$L482,ETMRoutes!$K482, ETMRoutes!$L482)
)</f>
        <v>#NAME?</v>
      </c>
      <c r="P482" s="112">
        <f>ETMRoutes!$B482</f>
        <v>52</v>
      </c>
      <c r="Q482" s="113">
        <f t="array" ref="Q482">SUMPRODUCT(  ( (ETMRoutes!$K$2:$K$721=ETMRoutes!$K482)+0 )*1 )</f>
        <v>1</v>
      </c>
      <c r="R482" s="114">
        <f t="array" ref="R482">SUMPRODUCT(  ( (ETMRoutes!$L$2:$L$721=ETMRoutes!$K482)+0 )*1 )</f>
        <v>0</v>
      </c>
      <c r="S482" s="114" t="e">
        <f t="array" aca="1" ref="S482" ca="1">AND(ETMRoutes!$K482=ETMRoutes!$O482, SUMPRODUCT( ( ($K$2:$K482=ETMRoutes!$K482)+0)*1) =1)</f>
        <v>#NAME?</v>
      </c>
      <c r="T482" s="110">
        <f>LEN(ETMRoutes!$K482)</f>
        <v>27</v>
      </c>
      <c r="U482" s="104"/>
      <c r="V482" s="104"/>
      <c r="W482" s="104"/>
      <c r="X482" s="104"/>
      <c r="Y482" s="104"/>
      <c r="Z482" s="104"/>
    </row>
    <row r="483" spans="1:26" ht="14.25" customHeight="1" x14ac:dyDescent="0.2">
      <c r="A483" s="111" t="s">
        <v>88</v>
      </c>
      <c r="B483" s="112">
        <v>53</v>
      </c>
      <c r="C483" s="113" t="str">
        <f>ETMRoutes!$A483 &amp; ETMRoutes!$B483</f>
        <v>PRV53</v>
      </c>
      <c r="D483" s="114" t="e">
        <f t="array" aca="1" ref="D483" ca="1">INDEX(ETMRoutes!$C$2:$C$721, MATCH(1,(ETMRoutes!$O483=ETMRoutes!$K$2:$K$721)*1,0))</f>
        <v>#N/A</v>
      </c>
      <c r="E483" s="114" t="s">
        <v>514</v>
      </c>
      <c r="F483" s="114" t="str">
        <f>VLOOKUP(ETMRoutes!$N483,Code2Loc,2,FALSE) &amp; "-" &amp; VLOOKUP(ETMRoutes!$M483,Code2Loc,2,FALSE)</f>
        <v>MAPUSA-PANAJI MKT</v>
      </c>
      <c r="G483" s="114" t="s">
        <v>525</v>
      </c>
      <c r="H483" s="114">
        <v>21</v>
      </c>
      <c r="I483" s="114" t="s">
        <v>12</v>
      </c>
      <c r="J483" s="115" t="s">
        <v>5295</v>
      </c>
      <c r="K483" s="115" t="s">
        <v>5296</v>
      </c>
      <c r="L483" s="110" t="s">
        <v>5297</v>
      </c>
      <c r="M483" s="110" t="s">
        <v>298</v>
      </c>
      <c r="N483" s="110" t="s">
        <v>96</v>
      </c>
      <c r="O483" s="110" t="e">
        <f t="array" aca="1" ref="O483" ca="1">IFS(
ETMRoutes!$Q483&gt;ETMRoutes!$R483,ETMRoutes!$K483,ETMRoutes!$Q483&lt;ETMRoutes!$R483,ETMRoutes!$L483, TRUE, IF(ETMRoutes!$K483&lt;= ETMRoutes!$L483,ETMRoutes!$K483, ETMRoutes!$L483)
)</f>
        <v>#NAME?</v>
      </c>
      <c r="P483" s="112">
        <f>ETMRoutes!$B483</f>
        <v>53</v>
      </c>
      <c r="Q483" s="113">
        <f t="array" ref="Q483">SUMPRODUCT(  ( (ETMRoutes!$K$2:$K$721=ETMRoutes!$K483)+0 )*1 )</f>
        <v>1</v>
      </c>
      <c r="R483" s="114">
        <f t="array" ref="R483">SUMPRODUCT(  ( (ETMRoutes!$L$2:$L$721=ETMRoutes!$K483)+0 )*1 )</f>
        <v>0</v>
      </c>
      <c r="S483" s="114" t="e">
        <f t="array" aca="1" ref="S483" ca="1">AND(ETMRoutes!$K483=ETMRoutes!$O483, SUMPRODUCT( ( ($K$2:$K483=ETMRoutes!$K483)+0)*1) =1)</f>
        <v>#NAME?</v>
      </c>
      <c r="T483" s="110">
        <f>LEN(ETMRoutes!$K483)</f>
        <v>63</v>
      </c>
      <c r="U483" s="104"/>
      <c r="V483" s="104"/>
      <c r="W483" s="104"/>
      <c r="X483" s="104"/>
      <c r="Y483" s="104"/>
      <c r="Z483" s="104"/>
    </row>
    <row r="484" spans="1:26" ht="14.25" customHeight="1" x14ac:dyDescent="0.2">
      <c r="A484" s="111" t="s">
        <v>88</v>
      </c>
      <c r="B484" s="112">
        <v>54</v>
      </c>
      <c r="C484" s="113" t="str">
        <f>ETMRoutes!$A484 &amp; ETMRoutes!$B484</f>
        <v>PRV54</v>
      </c>
      <c r="D484" s="114" t="e">
        <f t="array" aca="1" ref="D484" ca="1">INDEX(ETMRoutes!$C$2:$C$721, MATCH(1,(ETMRoutes!$O484=ETMRoutes!$K$2:$K$721)*1,0))</f>
        <v>#N/A</v>
      </c>
      <c r="E484" s="114" t="s">
        <v>533</v>
      </c>
      <c r="F484" s="114" t="str">
        <f>VLOOKUP(ETMRoutes!$N484,Code2Loc,2,FALSE) &amp; "-" &amp; VLOOKUP(ETMRoutes!$M484,Code2Loc,2,FALSE)</f>
        <v>QUITLA-PANAJI</v>
      </c>
      <c r="G484" s="114" t="s">
        <v>538</v>
      </c>
      <c r="H484" s="114">
        <v>18</v>
      </c>
      <c r="I484" s="114" t="s">
        <v>12</v>
      </c>
      <c r="J484" s="115" t="s">
        <v>5164</v>
      </c>
      <c r="K484" s="115" t="s">
        <v>5165</v>
      </c>
      <c r="L484" s="110" t="s">
        <v>5166</v>
      </c>
      <c r="M484" s="110" t="s">
        <v>14</v>
      </c>
      <c r="N484" s="110" t="s">
        <v>555</v>
      </c>
      <c r="O484" s="110" t="e">
        <f t="array" aca="1" ref="O484" ca="1">IFS(
ETMRoutes!$Q484&gt;ETMRoutes!$R484,ETMRoutes!$K484,ETMRoutes!$Q484&lt;ETMRoutes!$R484,ETMRoutes!$L484, TRUE, IF(ETMRoutes!$K484&lt;= ETMRoutes!$L484,ETMRoutes!$K484, ETMRoutes!$L484)
)</f>
        <v>#NAME?</v>
      </c>
      <c r="P484" s="112">
        <f>ETMRoutes!$B484</f>
        <v>54</v>
      </c>
      <c r="Q484" s="113">
        <f t="array" ref="Q484">SUMPRODUCT(  ( (ETMRoutes!$K$2:$K$721=ETMRoutes!$K484)+0 )*1 )</f>
        <v>2</v>
      </c>
      <c r="R484" s="114">
        <f t="array" ref="R484">SUMPRODUCT(  ( (ETMRoutes!$L$2:$L$721=ETMRoutes!$K484)+0 )*1 )</f>
        <v>0</v>
      </c>
      <c r="S484" s="114" t="e">
        <f t="array" aca="1" ref="S484" ca="1">AND(ETMRoutes!$K484=ETMRoutes!$O484, SUMPRODUCT( ( ($K$2:$K484=ETMRoutes!$K484)+0)*1) =1)</f>
        <v>#NAME?</v>
      </c>
      <c r="T484" s="110">
        <f>LEN(ETMRoutes!$K484)</f>
        <v>59</v>
      </c>
      <c r="U484" s="104"/>
      <c r="V484" s="104"/>
      <c r="W484" s="104"/>
      <c r="X484" s="104"/>
      <c r="Y484" s="104"/>
      <c r="Z484" s="104"/>
    </row>
    <row r="485" spans="1:26" ht="14.25" customHeight="1" x14ac:dyDescent="0.2">
      <c r="A485" s="111" t="s">
        <v>88</v>
      </c>
      <c r="B485" s="112">
        <v>55</v>
      </c>
      <c r="C485" s="113" t="str">
        <f>ETMRoutes!$A485 &amp; ETMRoutes!$B485</f>
        <v>PRV55</v>
      </c>
      <c r="D485" s="114" t="e">
        <f t="array" aca="1" ref="D485" ca="1">INDEX(ETMRoutes!$C$2:$C$721, MATCH(1,(ETMRoutes!$O485=ETMRoutes!$K$2:$K$721)*1,0))</f>
        <v>#N/A</v>
      </c>
      <c r="E485" s="114" t="s">
        <v>533</v>
      </c>
      <c r="F485" s="114" t="str">
        <f>VLOOKUP(ETMRoutes!$N485,Code2Loc,2,FALSE) &amp; "-" &amp; VLOOKUP(ETMRoutes!$M485,Code2Loc,2,FALSE)</f>
        <v>QUITLA-PANAJI</v>
      </c>
      <c r="G485" s="114" t="s">
        <v>95</v>
      </c>
      <c r="H485" s="114">
        <v>24</v>
      </c>
      <c r="I485" s="114" t="s">
        <v>12</v>
      </c>
      <c r="J485" s="115" t="s">
        <v>5298</v>
      </c>
      <c r="K485" s="115" t="s">
        <v>5299</v>
      </c>
      <c r="L485" s="110" t="s">
        <v>5300</v>
      </c>
      <c r="M485" s="110" t="s">
        <v>14</v>
      </c>
      <c r="N485" s="110" t="s">
        <v>555</v>
      </c>
      <c r="O485" s="110" t="e">
        <f t="array" aca="1" ref="O485" ca="1">IFS(
ETMRoutes!$Q485&gt;ETMRoutes!$R485,ETMRoutes!$K485,ETMRoutes!$Q485&lt;ETMRoutes!$R485,ETMRoutes!$L485, TRUE, IF(ETMRoutes!$K485&lt;= ETMRoutes!$L485,ETMRoutes!$K485, ETMRoutes!$L485)
)</f>
        <v>#NAME?</v>
      </c>
      <c r="P485" s="112">
        <f>ETMRoutes!$B485</f>
        <v>55</v>
      </c>
      <c r="Q485" s="113">
        <f t="array" ref="Q485">SUMPRODUCT(  ( (ETMRoutes!$K$2:$K$721=ETMRoutes!$K485)+0 )*1 )</f>
        <v>1</v>
      </c>
      <c r="R485" s="114">
        <f t="array" ref="R485">SUMPRODUCT(  ( (ETMRoutes!$L$2:$L$721=ETMRoutes!$K485)+0 )*1 )</f>
        <v>0</v>
      </c>
      <c r="S485" s="114" t="e">
        <f t="array" aca="1" ref="S485" ca="1">AND(ETMRoutes!$K485=ETMRoutes!$O485, SUMPRODUCT( ( ($K$2:$K485=ETMRoutes!$K485)+0)*1) =1)</f>
        <v>#NAME?</v>
      </c>
      <c r="T485" s="110">
        <f>LEN(ETMRoutes!$K485)</f>
        <v>87</v>
      </c>
      <c r="U485" s="104"/>
      <c r="V485" s="104"/>
      <c r="W485" s="104"/>
      <c r="X485" s="104"/>
      <c r="Y485" s="104"/>
      <c r="Z485" s="104"/>
    </row>
    <row r="486" spans="1:26" ht="14.25" customHeight="1" x14ac:dyDescent="0.2">
      <c r="A486" s="111" t="s">
        <v>88</v>
      </c>
      <c r="B486" s="112">
        <v>56</v>
      </c>
      <c r="C486" s="113" t="str">
        <f>ETMRoutes!$A486 &amp; ETMRoutes!$B486</f>
        <v>PRV56</v>
      </c>
      <c r="D486" s="114" t="e">
        <f t="array" aca="1" ref="D486" ca="1">INDEX(ETMRoutes!$C$2:$C$721, MATCH(1,(ETMRoutes!$O486=ETMRoutes!$K$2:$K$721)*1,0))</f>
        <v>#N/A</v>
      </c>
      <c r="E486" s="114" t="s">
        <v>324</v>
      </c>
      <c r="F486" s="114" t="str">
        <f>VLOOKUP(ETMRoutes!$N486,Code2Loc,2,FALSE) &amp; "-" &amp; VLOOKUP(ETMRoutes!$M486,Code2Loc,2,FALSE)</f>
        <v>BICHOLIM-PANAJI</v>
      </c>
      <c r="G486" s="114" t="s">
        <v>538</v>
      </c>
      <c r="H486" s="114">
        <v>28</v>
      </c>
      <c r="I486" s="114" t="s">
        <v>12</v>
      </c>
      <c r="J486" s="115" t="s">
        <v>5301</v>
      </c>
      <c r="K486" s="115" t="s">
        <v>4814</v>
      </c>
      <c r="L486" s="110" t="s">
        <v>4813</v>
      </c>
      <c r="M486" s="110" t="s">
        <v>14</v>
      </c>
      <c r="N486" s="110" t="s">
        <v>130</v>
      </c>
      <c r="O486" s="110" t="e">
        <f t="array" aca="1" ref="O486" ca="1">IFS(
ETMRoutes!$Q486&gt;ETMRoutes!$R486,ETMRoutes!$K486,ETMRoutes!$Q486&lt;ETMRoutes!$R486,ETMRoutes!$L486, TRUE, IF(ETMRoutes!$K486&lt;= ETMRoutes!$L486,ETMRoutes!$K486, ETMRoutes!$L486)
)</f>
        <v>#NAME?</v>
      </c>
      <c r="P486" s="112">
        <f>ETMRoutes!$B486</f>
        <v>56</v>
      </c>
      <c r="Q486" s="113">
        <f t="array" ref="Q486">SUMPRODUCT(  ( (ETMRoutes!$K$2:$K$721=ETMRoutes!$K486)+0 )*1 )</f>
        <v>1</v>
      </c>
      <c r="R486" s="114">
        <f t="array" ref="R486">SUMPRODUCT(  ( (ETMRoutes!$L$2:$L$721=ETMRoutes!$K486)+0 )*1 )</f>
        <v>1</v>
      </c>
      <c r="S486" s="114" t="e">
        <f t="array" aca="1" ref="S486" ca="1">AND(ETMRoutes!$K486=ETMRoutes!$O486, SUMPRODUCT( ( ($K$2:$K486=ETMRoutes!$K486)+0)*1) =1)</f>
        <v>#NAME?</v>
      </c>
      <c r="T486" s="110">
        <f>LEN(ETMRoutes!$K486)</f>
        <v>91</v>
      </c>
      <c r="U486" s="104"/>
      <c r="V486" s="104"/>
      <c r="W486" s="104"/>
      <c r="X486" s="104"/>
      <c r="Y486" s="104"/>
      <c r="Z486" s="104"/>
    </row>
    <row r="487" spans="1:26" ht="14.25" customHeight="1" x14ac:dyDescent="0.2">
      <c r="A487" s="111" t="s">
        <v>88</v>
      </c>
      <c r="B487" s="112">
        <v>57</v>
      </c>
      <c r="C487" s="113" t="str">
        <f>ETMRoutes!$A487 &amp; ETMRoutes!$B487</f>
        <v>PRV57</v>
      </c>
      <c r="D487" s="114" t="e">
        <f t="array" aca="1" ref="D487" ca="1">INDEX(ETMRoutes!$C$2:$C$721, MATCH(1,(ETMRoutes!$O487=ETMRoutes!$K$2:$K$721)*1,0))</f>
        <v>#N/A</v>
      </c>
      <c r="E487" s="114" t="s">
        <v>324</v>
      </c>
      <c r="F487" s="114" t="str">
        <f>VLOOKUP(ETMRoutes!$N487,Code2Loc,2,FALSE) &amp; "-" &amp; VLOOKUP(ETMRoutes!$M487,Code2Loc,2,FALSE)</f>
        <v>BICHOLIM-PANAJI</v>
      </c>
      <c r="G487" s="114"/>
      <c r="H487" s="114">
        <v>34</v>
      </c>
      <c r="I487" s="114" t="s">
        <v>12</v>
      </c>
      <c r="J487" s="115" t="s">
        <v>5302</v>
      </c>
      <c r="K487" s="115" t="s">
        <v>5303</v>
      </c>
      <c r="L487" s="110" t="s">
        <v>5304</v>
      </c>
      <c r="M487" s="110" t="s">
        <v>14</v>
      </c>
      <c r="N487" s="110" t="s">
        <v>130</v>
      </c>
      <c r="O487" s="110" t="e">
        <f t="array" aca="1" ref="O487" ca="1">IFS(
ETMRoutes!$Q487&gt;ETMRoutes!$R487,ETMRoutes!$K487,ETMRoutes!$Q487&lt;ETMRoutes!$R487,ETMRoutes!$L487, TRUE, IF(ETMRoutes!$K487&lt;= ETMRoutes!$L487,ETMRoutes!$K487, ETMRoutes!$L487)
)</f>
        <v>#NAME?</v>
      </c>
      <c r="P487" s="112">
        <f>ETMRoutes!$B487</f>
        <v>57</v>
      </c>
      <c r="Q487" s="113">
        <f t="array" ref="Q487">SUMPRODUCT(  ( (ETMRoutes!$K$2:$K$721=ETMRoutes!$K487)+0 )*1 )</f>
        <v>1</v>
      </c>
      <c r="R487" s="114">
        <f t="array" ref="R487">SUMPRODUCT(  ( (ETMRoutes!$L$2:$L$721=ETMRoutes!$K487)+0 )*1 )</f>
        <v>0</v>
      </c>
      <c r="S487" s="114" t="e">
        <f t="array" aca="1" ref="S487" ca="1">AND(ETMRoutes!$K487=ETMRoutes!$O487, SUMPRODUCT( ( ($K$2:$K487=ETMRoutes!$K487)+0)*1) =1)</f>
        <v>#NAME?</v>
      </c>
      <c r="T487" s="110">
        <f>LEN(ETMRoutes!$K487)</f>
        <v>119</v>
      </c>
      <c r="U487" s="104"/>
      <c r="V487" s="104"/>
      <c r="W487" s="104"/>
      <c r="X487" s="104"/>
      <c r="Y487" s="104"/>
      <c r="Z487" s="104"/>
    </row>
    <row r="488" spans="1:26" ht="14.25" customHeight="1" x14ac:dyDescent="0.2">
      <c r="A488" s="111" t="s">
        <v>88</v>
      </c>
      <c r="B488" s="112">
        <v>58</v>
      </c>
      <c r="C488" s="113" t="str">
        <f>ETMRoutes!$A488 &amp; ETMRoutes!$B488</f>
        <v>PRV58</v>
      </c>
      <c r="D488" s="114" t="e">
        <f t="array" aca="1" ref="D488" ca="1">INDEX(ETMRoutes!$C$2:$C$721, MATCH(1,(ETMRoutes!$O488=ETMRoutes!$K$2:$K$721)*1,0))</f>
        <v>#N/A</v>
      </c>
      <c r="E488" s="114" t="s">
        <v>585</v>
      </c>
      <c r="F488" s="114" t="str">
        <f>VLOOKUP(ETMRoutes!$N488,Code2Loc,2,FALSE) &amp; "-" &amp; VLOOKUP(ETMRoutes!$M488,Code2Loc,2,FALSE)</f>
        <v>GOLJUVEM-PANAJI MKT</v>
      </c>
      <c r="G488" s="114"/>
      <c r="H488" s="114">
        <v>29</v>
      </c>
      <c r="I488" s="114" t="s">
        <v>12</v>
      </c>
      <c r="J488" s="115" t="s">
        <v>5305</v>
      </c>
      <c r="K488" s="115" t="s">
        <v>5306</v>
      </c>
      <c r="L488" s="110" t="s">
        <v>5307</v>
      </c>
      <c r="M488" s="110" t="s">
        <v>298</v>
      </c>
      <c r="N488" s="110" t="s">
        <v>589</v>
      </c>
      <c r="O488" s="110" t="e">
        <f t="array" aca="1" ref="O488" ca="1">IFS(
ETMRoutes!$Q488&gt;ETMRoutes!$R488,ETMRoutes!$K488,ETMRoutes!$Q488&lt;ETMRoutes!$R488,ETMRoutes!$L488, TRUE, IF(ETMRoutes!$K488&lt;= ETMRoutes!$L488,ETMRoutes!$K488, ETMRoutes!$L488)
)</f>
        <v>#NAME?</v>
      </c>
      <c r="P488" s="112">
        <f>ETMRoutes!$B488</f>
        <v>58</v>
      </c>
      <c r="Q488" s="113">
        <f t="array" ref="Q488">SUMPRODUCT(  ( (ETMRoutes!$K$2:$K$721=ETMRoutes!$K488)+0 )*1 )</f>
        <v>1</v>
      </c>
      <c r="R488" s="114">
        <f t="array" ref="R488">SUMPRODUCT(  ( (ETMRoutes!$L$2:$L$721=ETMRoutes!$K488)+0 )*1 )</f>
        <v>0</v>
      </c>
      <c r="S488" s="114" t="e">
        <f t="array" aca="1" ref="S488" ca="1">AND(ETMRoutes!$K488=ETMRoutes!$O488, SUMPRODUCT( ( ($K$2:$K488=ETMRoutes!$K488)+0)*1) =1)</f>
        <v>#NAME?</v>
      </c>
      <c r="T488" s="110">
        <f>LEN(ETMRoutes!$K488)</f>
        <v>103</v>
      </c>
      <c r="U488" s="104"/>
      <c r="V488" s="104"/>
      <c r="W488" s="104"/>
      <c r="X488" s="104"/>
      <c r="Y488" s="104"/>
      <c r="Z488" s="104"/>
    </row>
    <row r="489" spans="1:26" ht="14.25" customHeight="1" x14ac:dyDescent="0.2">
      <c r="A489" s="111" t="s">
        <v>88</v>
      </c>
      <c r="B489" s="112">
        <v>59</v>
      </c>
      <c r="C489" s="113" t="str">
        <f>ETMRoutes!$A489 &amp; ETMRoutes!$B489</f>
        <v>PRV59</v>
      </c>
      <c r="D489" s="114" t="e">
        <f t="array" aca="1" ref="D489" ca="1">INDEX(ETMRoutes!$C$2:$C$721, MATCH(1,(ETMRoutes!$O489=ETMRoutes!$K$2:$K$721)*1,0))</f>
        <v>#N/A</v>
      </c>
      <c r="E489" s="114" t="s">
        <v>76</v>
      </c>
      <c r="F489" s="114" t="str">
        <f>VLOOKUP(ETMRoutes!$N489,Code2Loc,2,FALSE) &amp; "-" &amp; VLOOKUP(ETMRoutes!$M489,Code2Loc,2,FALSE)</f>
        <v>MAPUSA-PANAJI</v>
      </c>
      <c r="G489" s="114" t="s">
        <v>592</v>
      </c>
      <c r="H489" s="114">
        <v>19</v>
      </c>
      <c r="I489" s="114" t="s">
        <v>12</v>
      </c>
      <c r="J489" s="115" t="s">
        <v>5308</v>
      </c>
      <c r="K489" s="115" t="s">
        <v>5309</v>
      </c>
      <c r="L489" s="110" t="s">
        <v>5310</v>
      </c>
      <c r="M489" s="110" t="s">
        <v>14</v>
      </c>
      <c r="N489" s="110" t="s">
        <v>96</v>
      </c>
      <c r="O489" s="110" t="e">
        <f t="array" aca="1" ref="O489" ca="1">IFS(
ETMRoutes!$Q489&gt;ETMRoutes!$R489,ETMRoutes!$K489,ETMRoutes!$Q489&lt;ETMRoutes!$R489,ETMRoutes!$L489, TRUE, IF(ETMRoutes!$K489&lt;= ETMRoutes!$L489,ETMRoutes!$K489, ETMRoutes!$L489)
)</f>
        <v>#NAME?</v>
      </c>
      <c r="P489" s="112">
        <f>ETMRoutes!$B489</f>
        <v>59</v>
      </c>
      <c r="Q489" s="113">
        <f t="array" ref="Q489">SUMPRODUCT(  ( (ETMRoutes!$K$2:$K$721=ETMRoutes!$K489)+0 )*1 )</f>
        <v>1</v>
      </c>
      <c r="R489" s="114">
        <f t="array" ref="R489">SUMPRODUCT(  ( (ETMRoutes!$L$2:$L$721=ETMRoutes!$K489)+0 )*1 )</f>
        <v>0</v>
      </c>
      <c r="S489" s="114" t="e">
        <f t="array" aca="1" ref="S489" ca="1">AND(ETMRoutes!$K489=ETMRoutes!$O489, SUMPRODUCT( ( ($K$2:$K489=ETMRoutes!$K489)+0)*1) =1)</f>
        <v>#NAME?</v>
      </c>
      <c r="T489" s="110">
        <f>LEN(ETMRoutes!$K489)</f>
        <v>59</v>
      </c>
      <c r="U489" s="104"/>
      <c r="V489" s="104"/>
      <c r="W489" s="104"/>
      <c r="X489" s="104"/>
      <c r="Y489" s="104"/>
      <c r="Z489" s="104"/>
    </row>
    <row r="490" spans="1:26" ht="14.25" customHeight="1" x14ac:dyDescent="0.2">
      <c r="A490" s="111" t="s">
        <v>88</v>
      </c>
      <c r="B490" s="112">
        <v>60</v>
      </c>
      <c r="C490" s="113" t="str">
        <f>ETMRoutes!$A490 &amp; ETMRoutes!$B490</f>
        <v>PRV60</v>
      </c>
      <c r="D490" s="114" t="e">
        <f t="array" aca="1" ref="D490" ca="1">INDEX(ETMRoutes!$C$2:$C$721, MATCH(1,(ETMRoutes!$O490=ETMRoutes!$K$2:$K$721)*1,0))</f>
        <v>#N/A</v>
      </c>
      <c r="E490" s="114" t="s">
        <v>76</v>
      </c>
      <c r="F490" s="114" t="str">
        <f>VLOOKUP(ETMRoutes!$N490,Code2Loc,2,FALSE) &amp; "-" &amp; VLOOKUP(ETMRoutes!$M490,Code2Loc,2,FALSE)</f>
        <v>MAPUSA-PANAJI</v>
      </c>
      <c r="G490" s="114"/>
      <c r="H490" s="114">
        <v>26</v>
      </c>
      <c r="I490" s="114" t="s">
        <v>12</v>
      </c>
      <c r="J490" s="115" t="s">
        <v>5311</v>
      </c>
      <c r="K490" s="115" t="s">
        <v>5312</v>
      </c>
      <c r="L490" s="110" t="s">
        <v>5313</v>
      </c>
      <c r="M490" s="110" t="s">
        <v>14</v>
      </c>
      <c r="N490" s="110" t="s">
        <v>96</v>
      </c>
      <c r="O490" s="110" t="e">
        <f t="array" aca="1" ref="O490" ca="1">IFS(
ETMRoutes!$Q490&gt;ETMRoutes!$R490,ETMRoutes!$K490,ETMRoutes!$Q490&lt;ETMRoutes!$R490,ETMRoutes!$L490, TRUE, IF(ETMRoutes!$K490&lt;= ETMRoutes!$L490,ETMRoutes!$K490, ETMRoutes!$L490)
)</f>
        <v>#NAME?</v>
      </c>
      <c r="P490" s="112">
        <f>ETMRoutes!$B490</f>
        <v>60</v>
      </c>
      <c r="Q490" s="113">
        <f t="array" ref="Q490">SUMPRODUCT(  ( (ETMRoutes!$K$2:$K$721=ETMRoutes!$K490)+0 )*1 )</f>
        <v>1</v>
      </c>
      <c r="R490" s="114">
        <f t="array" ref="R490">SUMPRODUCT(  ( (ETMRoutes!$L$2:$L$721=ETMRoutes!$K490)+0 )*1 )</f>
        <v>0</v>
      </c>
      <c r="S490" s="114" t="e">
        <f t="array" aca="1" ref="S490" ca="1">AND(ETMRoutes!$K490=ETMRoutes!$O490, SUMPRODUCT( ( ($K$2:$K490=ETMRoutes!$K490)+0)*1) =1)</f>
        <v>#NAME?</v>
      </c>
      <c r="T490" s="110">
        <f>LEN(ETMRoutes!$K490)</f>
        <v>87</v>
      </c>
      <c r="U490" s="104"/>
      <c r="V490" s="104"/>
      <c r="W490" s="104"/>
      <c r="X490" s="104"/>
      <c r="Y490" s="104"/>
      <c r="Z490" s="104"/>
    </row>
    <row r="491" spans="1:26" ht="14.25" customHeight="1" x14ac:dyDescent="0.2">
      <c r="A491" s="111" t="s">
        <v>88</v>
      </c>
      <c r="B491" s="112">
        <v>61</v>
      </c>
      <c r="C491" s="113" t="str">
        <f>ETMRoutes!$A491 &amp; ETMRoutes!$B491</f>
        <v>PRV61</v>
      </c>
      <c r="D491" s="114" t="e">
        <f t="array" aca="1" ref="D491" ca="1">INDEX(ETMRoutes!$C$2:$C$721, MATCH(1,(ETMRoutes!$O491=ETMRoutes!$K$2:$K$721)*1,0))</f>
        <v>#N/A</v>
      </c>
      <c r="E491" s="114" t="s">
        <v>594</v>
      </c>
      <c r="F491" s="114" t="str">
        <f>VLOOKUP(ETMRoutes!$N491,Code2Loc,2,FALSE) &amp; "-" &amp; VLOOKUP(ETMRoutes!$M491,Code2Loc,2,FALSE)</f>
        <v>CALVI TAR-PANAJI</v>
      </c>
      <c r="G491" s="114" t="s">
        <v>95</v>
      </c>
      <c r="H491" s="114">
        <v>26</v>
      </c>
      <c r="I491" s="114" t="s">
        <v>12</v>
      </c>
      <c r="J491" s="115" t="s">
        <v>5314</v>
      </c>
      <c r="K491" s="115" t="s">
        <v>5315</v>
      </c>
      <c r="L491" s="110" t="s">
        <v>5316</v>
      </c>
      <c r="M491" s="110" t="s">
        <v>14</v>
      </c>
      <c r="N491" s="110" t="s">
        <v>596</v>
      </c>
      <c r="O491" s="110" t="e">
        <f t="array" aca="1" ref="O491" ca="1">IFS(
ETMRoutes!$Q491&gt;ETMRoutes!$R491,ETMRoutes!$K491,ETMRoutes!$Q491&lt;ETMRoutes!$R491,ETMRoutes!$L491, TRUE, IF(ETMRoutes!$K491&lt;= ETMRoutes!$L491,ETMRoutes!$K491, ETMRoutes!$L491)
)</f>
        <v>#NAME?</v>
      </c>
      <c r="P491" s="112">
        <f>ETMRoutes!$B491</f>
        <v>61</v>
      </c>
      <c r="Q491" s="113">
        <f t="array" ref="Q491">SUMPRODUCT(  ( (ETMRoutes!$K$2:$K$721=ETMRoutes!$K491)+0 )*1 )</f>
        <v>1</v>
      </c>
      <c r="R491" s="114">
        <f t="array" ref="R491">SUMPRODUCT(  ( (ETMRoutes!$L$2:$L$721=ETMRoutes!$K491)+0 )*1 )</f>
        <v>0</v>
      </c>
      <c r="S491" s="114" t="e">
        <f t="array" aca="1" ref="S491" ca="1">AND(ETMRoutes!$K491=ETMRoutes!$O491, SUMPRODUCT( ( ($K$2:$K491=ETMRoutes!$K491)+0)*1) =1)</f>
        <v>#NAME?</v>
      </c>
      <c r="T491" s="110">
        <f>LEN(ETMRoutes!$K491)</f>
        <v>91</v>
      </c>
      <c r="U491" s="104"/>
      <c r="V491" s="104"/>
      <c r="W491" s="104"/>
      <c r="X491" s="104"/>
      <c r="Y491" s="104"/>
      <c r="Z491" s="104"/>
    </row>
    <row r="492" spans="1:26" ht="14.25" customHeight="1" x14ac:dyDescent="0.2">
      <c r="A492" s="111" t="s">
        <v>88</v>
      </c>
      <c r="B492" s="112">
        <v>62</v>
      </c>
      <c r="C492" s="113" t="str">
        <f>ETMRoutes!$A492 &amp; ETMRoutes!$B492</f>
        <v>PRV62</v>
      </c>
      <c r="D492" s="114" t="e">
        <f t="array" aca="1" ref="D492" ca="1">INDEX(ETMRoutes!$C$2:$C$721, MATCH(1,(ETMRoutes!$O492=ETMRoutes!$K$2:$K$721)*1,0))</f>
        <v>#N/A</v>
      </c>
      <c r="E492" s="114" t="s">
        <v>597</v>
      </c>
      <c r="F492" s="114" t="str">
        <f>VLOOKUP(ETMRoutes!$N492,Code2Loc,2,FALSE) &amp; "-" &amp; VLOOKUP(ETMRoutes!$M492,Code2Loc,2,FALSE)</f>
        <v>AMADI-PANAJI</v>
      </c>
      <c r="G492" s="114" t="s">
        <v>95</v>
      </c>
      <c r="H492" s="114">
        <v>25</v>
      </c>
      <c r="I492" s="114" t="s">
        <v>12</v>
      </c>
      <c r="J492" s="115" t="s">
        <v>5317</v>
      </c>
      <c r="K492" s="115" t="s">
        <v>5318</v>
      </c>
      <c r="L492" s="110" t="s">
        <v>5319</v>
      </c>
      <c r="M492" s="110" t="s">
        <v>14</v>
      </c>
      <c r="N492" s="110" t="s">
        <v>599</v>
      </c>
      <c r="O492" s="110" t="e">
        <f t="array" aca="1" ref="O492" ca="1">IFS(
ETMRoutes!$Q492&gt;ETMRoutes!$R492,ETMRoutes!$K492,ETMRoutes!$Q492&lt;ETMRoutes!$R492,ETMRoutes!$L492, TRUE, IF(ETMRoutes!$K492&lt;= ETMRoutes!$L492,ETMRoutes!$K492, ETMRoutes!$L492)
)</f>
        <v>#NAME?</v>
      </c>
      <c r="P492" s="112">
        <f>ETMRoutes!$B492</f>
        <v>62</v>
      </c>
      <c r="Q492" s="113">
        <f t="array" ref="Q492">SUMPRODUCT(  ( (ETMRoutes!$K$2:$K$721=ETMRoutes!$K492)+0 )*1 )</f>
        <v>1</v>
      </c>
      <c r="R492" s="114">
        <f t="array" ref="R492">SUMPRODUCT(  ( (ETMRoutes!$L$2:$L$721=ETMRoutes!$K492)+0 )*1 )</f>
        <v>0</v>
      </c>
      <c r="S492" s="114" t="e">
        <f t="array" aca="1" ref="S492" ca="1">AND(ETMRoutes!$K492=ETMRoutes!$O492, SUMPRODUCT( ( ($K$2:$K492=ETMRoutes!$K492)+0)*1) =1)</f>
        <v>#NAME?</v>
      </c>
      <c r="T492" s="110">
        <f>LEN(ETMRoutes!$K492)</f>
        <v>91</v>
      </c>
      <c r="U492" s="104"/>
      <c r="V492" s="104"/>
      <c r="W492" s="104"/>
      <c r="X492" s="104"/>
      <c r="Y492" s="104"/>
      <c r="Z492" s="104"/>
    </row>
    <row r="493" spans="1:26" ht="14.25" customHeight="1" x14ac:dyDescent="0.2">
      <c r="A493" s="111" t="s">
        <v>88</v>
      </c>
      <c r="B493" s="112">
        <v>63</v>
      </c>
      <c r="C493" s="113" t="str">
        <f>ETMRoutes!$A493 &amp; ETMRoutes!$B493</f>
        <v>PRV63</v>
      </c>
      <c r="D493" s="114" t="e">
        <f t="array" aca="1" ref="D493" ca="1">INDEX(ETMRoutes!$C$2:$C$721, MATCH(1,(ETMRoutes!$O493=ETMRoutes!$K$2:$K$721)*1,0))</f>
        <v>#N/A</v>
      </c>
      <c r="E493" s="114" t="s">
        <v>328</v>
      </c>
      <c r="F493" s="114" t="str">
        <f>VLOOKUP(ETMRoutes!$N493,Code2Loc,2,FALSE) &amp; "-" &amp; VLOOKUP(ETMRoutes!$M493,Code2Loc,2,FALSE)</f>
        <v>BICHOLIM-MAPUSA</v>
      </c>
      <c r="G493" s="114" t="s">
        <v>550</v>
      </c>
      <c r="H493" s="114">
        <v>22</v>
      </c>
      <c r="I493" s="114" t="s">
        <v>12</v>
      </c>
      <c r="J493" s="115" t="s">
        <v>5320</v>
      </c>
      <c r="K493" s="115" t="s">
        <v>5321</v>
      </c>
      <c r="L493" s="110" t="s">
        <v>5322</v>
      </c>
      <c r="M493" s="110" t="s">
        <v>96</v>
      </c>
      <c r="N493" s="110" t="s">
        <v>130</v>
      </c>
      <c r="O493" s="110" t="e">
        <f t="array" aca="1" ref="O493" ca="1">IFS(
ETMRoutes!$Q493&gt;ETMRoutes!$R493,ETMRoutes!$K493,ETMRoutes!$Q493&lt;ETMRoutes!$R493,ETMRoutes!$L493, TRUE, IF(ETMRoutes!$K493&lt;= ETMRoutes!$L493,ETMRoutes!$K493, ETMRoutes!$L493)
)</f>
        <v>#NAME?</v>
      </c>
      <c r="P493" s="112">
        <f>ETMRoutes!$B493</f>
        <v>63</v>
      </c>
      <c r="Q493" s="113">
        <f t="array" ref="Q493">SUMPRODUCT(  ( (ETMRoutes!$K$2:$K$721=ETMRoutes!$K493)+0 )*1 )</f>
        <v>1</v>
      </c>
      <c r="R493" s="114">
        <f t="array" ref="R493">SUMPRODUCT(  ( (ETMRoutes!$L$2:$L$721=ETMRoutes!$K493)+0 )*1 )</f>
        <v>0</v>
      </c>
      <c r="S493" s="114" t="e">
        <f t="array" aca="1" ref="S493" ca="1">AND(ETMRoutes!$K493=ETMRoutes!$O493, SUMPRODUCT( ( ($K$2:$K493=ETMRoutes!$K493)+0)*1) =1)</f>
        <v>#NAME?</v>
      </c>
      <c r="T493" s="110">
        <f>LEN(ETMRoutes!$K493)</f>
        <v>79</v>
      </c>
      <c r="U493" s="104"/>
      <c r="V493" s="104"/>
      <c r="W493" s="104"/>
      <c r="X493" s="104"/>
      <c r="Y493" s="104"/>
      <c r="Z493" s="104"/>
    </row>
    <row r="494" spans="1:26" ht="14.25" customHeight="1" x14ac:dyDescent="0.2">
      <c r="A494" s="111" t="s">
        <v>88</v>
      </c>
      <c r="B494" s="112">
        <v>64</v>
      </c>
      <c r="C494" s="113" t="str">
        <f>ETMRoutes!$A494 &amp; ETMRoutes!$B494</f>
        <v>PRV64</v>
      </c>
      <c r="D494" s="114" t="e">
        <f t="array" aca="1" ref="D494" ca="1">INDEX(ETMRoutes!$C$2:$C$721, MATCH(1,(ETMRoutes!$O494=ETMRoutes!$K$2:$K$721)*1,0))</f>
        <v>#N/A</v>
      </c>
      <c r="E494" s="114" t="s">
        <v>600</v>
      </c>
      <c r="F494" s="114" t="str">
        <f>VLOOKUP(ETMRoutes!$N494,Code2Loc,2,FALSE) &amp; "-" &amp; VLOOKUP(ETMRoutes!$M494,Code2Loc,2,FALSE)</f>
        <v>AMADI-MAPUSA</v>
      </c>
      <c r="G494" s="114" t="s">
        <v>550</v>
      </c>
      <c r="H494" s="114">
        <v>13</v>
      </c>
      <c r="I494" s="114" t="s">
        <v>12</v>
      </c>
      <c r="J494" s="115" t="s">
        <v>5323</v>
      </c>
      <c r="K494" s="115" t="s">
        <v>5324</v>
      </c>
      <c r="L494" s="110" t="s">
        <v>5325</v>
      </c>
      <c r="M494" s="110" t="s">
        <v>96</v>
      </c>
      <c r="N494" s="110" t="s">
        <v>599</v>
      </c>
      <c r="O494" s="110" t="e">
        <f t="array" aca="1" ref="O494" ca="1">IFS(
ETMRoutes!$Q494&gt;ETMRoutes!$R494,ETMRoutes!$K494,ETMRoutes!$Q494&lt;ETMRoutes!$R494,ETMRoutes!$L494, TRUE, IF(ETMRoutes!$K494&lt;= ETMRoutes!$L494,ETMRoutes!$K494, ETMRoutes!$L494)
)</f>
        <v>#NAME?</v>
      </c>
      <c r="P494" s="112">
        <f>ETMRoutes!$B494</f>
        <v>64</v>
      </c>
      <c r="Q494" s="113">
        <f t="array" ref="Q494">SUMPRODUCT(  ( (ETMRoutes!$K$2:$K$721=ETMRoutes!$K494)+0 )*1 )</f>
        <v>1</v>
      </c>
      <c r="R494" s="114">
        <f t="array" ref="R494">SUMPRODUCT(  ( (ETMRoutes!$L$2:$L$721=ETMRoutes!$K494)+0 )*1 )</f>
        <v>0</v>
      </c>
      <c r="S494" s="114" t="e">
        <f t="array" aca="1" ref="S494" ca="1">AND(ETMRoutes!$K494=ETMRoutes!$O494, SUMPRODUCT( ( ($K$2:$K494=ETMRoutes!$K494)+0)*1) =1)</f>
        <v>#NAME?</v>
      </c>
      <c r="T494" s="110">
        <f>LEN(ETMRoutes!$K494)</f>
        <v>51</v>
      </c>
      <c r="U494" s="104"/>
      <c r="V494" s="104"/>
      <c r="W494" s="104"/>
      <c r="X494" s="104"/>
      <c r="Y494" s="104"/>
      <c r="Z494" s="104"/>
    </row>
    <row r="495" spans="1:26" ht="14.25" customHeight="1" x14ac:dyDescent="0.2">
      <c r="A495" s="111" t="s">
        <v>88</v>
      </c>
      <c r="B495" s="112">
        <v>65</v>
      </c>
      <c r="C495" s="113" t="str">
        <f>ETMRoutes!$A495 &amp; ETMRoutes!$B495</f>
        <v>PRV65</v>
      </c>
      <c r="D495" s="114" t="e">
        <f t="array" aca="1" ref="D495" ca="1">INDEX(ETMRoutes!$C$2:$C$721, MATCH(1,(ETMRoutes!$O495=ETMRoutes!$K$2:$K$721)*1,0))</f>
        <v>#N/A</v>
      </c>
      <c r="E495" s="114" t="s">
        <v>601</v>
      </c>
      <c r="F495" s="114" t="str">
        <f>VLOOKUP(ETMRoutes!$N495,Code2Loc,2,FALSE) &amp; "-" &amp; VLOOKUP(ETMRoutes!$M495,Code2Loc,2,FALSE)</f>
        <v>AMADI/CALVI-MAPUSA</v>
      </c>
      <c r="G495" s="114" t="s">
        <v>550</v>
      </c>
      <c r="H495" s="114">
        <v>13</v>
      </c>
      <c r="I495" s="114" t="s">
        <v>12</v>
      </c>
      <c r="J495" s="115" t="s">
        <v>5326</v>
      </c>
      <c r="K495" s="115" t="s">
        <v>5327</v>
      </c>
      <c r="L495" s="110" t="s">
        <v>5328</v>
      </c>
      <c r="M495" s="110" t="s">
        <v>96</v>
      </c>
      <c r="N495" s="110" t="s">
        <v>603</v>
      </c>
      <c r="O495" s="110" t="e">
        <f t="array" aca="1" ref="O495" ca="1">IFS(
ETMRoutes!$Q495&gt;ETMRoutes!$R495,ETMRoutes!$K495,ETMRoutes!$Q495&lt;ETMRoutes!$R495,ETMRoutes!$L495, TRUE, IF(ETMRoutes!$K495&lt;= ETMRoutes!$L495,ETMRoutes!$K495, ETMRoutes!$L495)
)</f>
        <v>#NAME?</v>
      </c>
      <c r="P495" s="112">
        <f>ETMRoutes!$B495</f>
        <v>65</v>
      </c>
      <c r="Q495" s="113">
        <f t="array" ref="Q495">SUMPRODUCT(  ( (ETMRoutes!$K$2:$K$721=ETMRoutes!$K495)+0 )*1 )</f>
        <v>1</v>
      </c>
      <c r="R495" s="114">
        <f t="array" ref="R495">SUMPRODUCT(  ( (ETMRoutes!$L$2:$L$721=ETMRoutes!$K495)+0 )*1 )</f>
        <v>0</v>
      </c>
      <c r="S495" s="114" t="e">
        <f t="array" aca="1" ref="S495" ca="1">AND(ETMRoutes!$K495=ETMRoutes!$O495, SUMPRODUCT( ( ($K$2:$K495=ETMRoutes!$K495)+0)*1) =1)</f>
        <v>#NAME?</v>
      </c>
      <c r="T495" s="110">
        <f>LEN(ETMRoutes!$K495)</f>
        <v>51</v>
      </c>
      <c r="U495" s="104"/>
      <c r="V495" s="104"/>
      <c r="W495" s="104"/>
      <c r="X495" s="104"/>
      <c r="Y495" s="104"/>
      <c r="Z495" s="104"/>
    </row>
    <row r="496" spans="1:26" ht="14.25" customHeight="1" x14ac:dyDescent="0.2">
      <c r="A496" s="111" t="s">
        <v>88</v>
      </c>
      <c r="B496" s="112">
        <v>66</v>
      </c>
      <c r="C496" s="113" t="str">
        <f>ETMRoutes!$A496 &amp; ETMRoutes!$B496</f>
        <v>PRV66</v>
      </c>
      <c r="D496" s="114" t="e">
        <f t="array" aca="1" ref="D496" ca="1">INDEX(ETMRoutes!$C$2:$C$721, MATCH(1,(ETMRoutes!$O496=ETMRoutes!$K$2:$K$721)*1,0))</f>
        <v>#N/A</v>
      </c>
      <c r="E496" s="114" t="s">
        <v>604</v>
      </c>
      <c r="F496" s="114" t="str">
        <f>VLOOKUP(ETMRoutes!$N496,Code2Loc,2,FALSE) &amp; "-" &amp; VLOOKUP(ETMRoutes!$M496,Code2Loc,2,FALSE)</f>
        <v>CALVI TAR-MAPUSA</v>
      </c>
      <c r="G496" s="114" t="s">
        <v>550</v>
      </c>
      <c r="H496" s="114">
        <v>13</v>
      </c>
      <c r="I496" s="114" t="s">
        <v>12</v>
      </c>
      <c r="J496" s="115" t="s">
        <v>5329</v>
      </c>
      <c r="K496" s="115" t="s">
        <v>5330</v>
      </c>
      <c r="L496" s="110" t="s">
        <v>5331</v>
      </c>
      <c r="M496" s="110" t="s">
        <v>96</v>
      </c>
      <c r="N496" s="110" t="s">
        <v>596</v>
      </c>
      <c r="O496" s="110" t="e">
        <f t="array" aca="1" ref="O496" ca="1">IFS(
ETMRoutes!$Q496&gt;ETMRoutes!$R496,ETMRoutes!$K496,ETMRoutes!$Q496&lt;ETMRoutes!$R496,ETMRoutes!$L496, TRUE, IF(ETMRoutes!$K496&lt;= ETMRoutes!$L496,ETMRoutes!$K496, ETMRoutes!$L496)
)</f>
        <v>#NAME?</v>
      </c>
      <c r="P496" s="112">
        <f>ETMRoutes!$B496</f>
        <v>66</v>
      </c>
      <c r="Q496" s="113">
        <f t="array" ref="Q496">SUMPRODUCT(  ( (ETMRoutes!$K$2:$K$721=ETMRoutes!$K496)+0 )*1 )</f>
        <v>1</v>
      </c>
      <c r="R496" s="114">
        <f t="array" ref="R496">SUMPRODUCT(  ( (ETMRoutes!$L$2:$L$721=ETMRoutes!$K496)+0 )*1 )</f>
        <v>0</v>
      </c>
      <c r="S496" s="114" t="e">
        <f t="array" aca="1" ref="S496" ca="1">AND(ETMRoutes!$K496=ETMRoutes!$O496, SUMPRODUCT( ( ($K$2:$K496=ETMRoutes!$K496)+0)*1) =1)</f>
        <v>#NAME?</v>
      </c>
      <c r="T496" s="110">
        <f>LEN(ETMRoutes!$K496)</f>
        <v>51</v>
      </c>
      <c r="U496" s="104"/>
      <c r="V496" s="104"/>
      <c r="W496" s="104"/>
      <c r="X496" s="104"/>
      <c r="Y496" s="104"/>
      <c r="Z496" s="104"/>
    </row>
    <row r="497" spans="1:26" ht="14.25" customHeight="1" x14ac:dyDescent="0.2">
      <c r="A497" s="111" t="s">
        <v>88</v>
      </c>
      <c r="B497" s="112">
        <v>67</v>
      </c>
      <c r="C497" s="113" t="str">
        <f>ETMRoutes!$A497 &amp; ETMRoutes!$B497</f>
        <v>PRV67</v>
      </c>
      <c r="D497" s="114" t="e">
        <f t="array" aca="1" ref="D497" ca="1">INDEX(ETMRoutes!$C$2:$C$721, MATCH(1,(ETMRoutes!$O497=ETMRoutes!$K$2:$K$721)*1,0))</f>
        <v>#N/A</v>
      </c>
      <c r="E497" s="114" t="s">
        <v>605</v>
      </c>
      <c r="F497" s="114" t="str">
        <f>VLOOKUP(ETMRoutes!$N497,Code2Loc,2,FALSE) &amp; "-" &amp; VLOOKUP(ETMRoutes!$M497,Code2Loc,2,FALSE)</f>
        <v>GOLJUVEM-MAPUSA</v>
      </c>
      <c r="G497" s="114" t="s">
        <v>550</v>
      </c>
      <c r="H497" s="114">
        <v>14</v>
      </c>
      <c r="I497" s="114" t="s">
        <v>12</v>
      </c>
      <c r="J497" s="115" t="s">
        <v>5332</v>
      </c>
      <c r="K497" s="115" t="s">
        <v>5333</v>
      </c>
      <c r="L497" s="110" t="s">
        <v>5334</v>
      </c>
      <c r="M497" s="110" t="s">
        <v>96</v>
      </c>
      <c r="N497" s="110" t="s">
        <v>589</v>
      </c>
      <c r="O497" s="110" t="e">
        <f t="array" aca="1" ref="O497" ca="1">IFS(
ETMRoutes!$Q497&gt;ETMRoutes!$R497,ETMRoutes!$K497,ETMRoutes!$Q497&lt;ETMRoutes!$R497,ETMRoutes!$L497, TRUE, IF(ETMRoutes!$K497&lt;= ETMRoutes!$L497,ETMRoutes!$K497, ETMRoutes!$L497)
)</f>
        <v>#NAME?</v>
      </c>
      <c r="P497" s="112">
        <f>ETMRoutes!$B497</f>
        <v>67</v>
      </c>
      <c r="Q497" s="113">
        <f t="array" ref="Q497">SUMPRODUCT(  ( (ETMRoutes!$K$2:$K$721=ETMRoutes!$K497)+0 )*1 )</f>
        <v>1</v>
      </c>
      <c r="R497" s="114">
        <f t="array" ref="R497">SUMPRODUCT(  ( (ETMRoutes!$L$2:$L$721=ETMRoutes!$K497)+0 )*1 )</f>
        <v>0</v>
      </c>
      <c r="S497" s="114" t="e">
        <f t="array" aca="1" ref="S497" ca="1">AND(ETMRoutes!$K497=ETMRoutes!$O497, SUMPRODUCT( ( ($K$2:$K497=ETMRoutes!$K497)+0)*1) =1)</f>
        <v>#NAME?</v>
      </c>
      <c r="T497" s="110">
        <f>LEN(ETMRoutes!$K497)</f>
        <v>55</v>
      </c>
      <c r="U497" s="104"/>
      <c r="V497" s="104"/>
      <c r="W497" s="104"/>
      <c r="X497" s="104"/>
      <c r="Y497" s="104"/>
      <c r="Z497" s="104"/>
    </row>
    <row r="498" spans="1:26" ht="14.25" customHeight="1" x14ac:dyDescent="0.2">
      <c r="A498" s="111" t="s">
        <v>88</v>
      </c>
      <c r="B498" s="112">
        <v>68</v>
      </c>
      <c r="C498" s="113" t="str">
        <f>ETMRoutes!$A498 &amp; ETMRoutes!$B498</f>
        <v>PRV68</v>
      </c>
      <c r="D498" s="114" t="e">
        <f t="array" aca="1" ref="D498" ca="1">INDEX(ETMRoutes!$C$2:$C$721, MATCH(1,(ETMRoutes!$O498=ETMRoutes!$K$2:$K$721)*1,0))</f>
        <v>#N/A</v>
      </c>
      <c r="E498" s="114" t="s">
        <v>606</v>
      </c>
      <c r="F498" s="114" t="str">
        <f>VLOOKUP(ETMRoutes!$N498,Code2Loc,2,FALSE) &amp; "-" &amp; VLOOKUP(ETMRoutes!$M498,Code2Loc,2,FALSE)</f>
        <v>VARPAL-MAPUSA</v>
      </c>
      <c r="G498" s="114" t="s">
        <v>550</v>
      </c>
      <c r="H498" s="114">
        <v>25</v>
      </c>
      <c r="I498" s="114" t="s">
        <v>12</v>
      </c>
      <c r="J498" s="115" t="s">
        <v>5335</v>
      </c>
      <c r="K498" s="115" t="s">
        <v>5336</v>
      </c>
      <c r="L498" s="110" t="s">
        <v>5337</v>
      </c>
      <c r="M498" s="110" t="s">
        <v>96</v>
      </c>
      <c r="N498" s="110" t="s">
        <v>616</v>
      </c>
      <c r="O498" s="110" t="e">
        <f t="array" aca="1" ref="O498" ca="1">IFS(
ETMRoutes!$Q498&gt;ETMRoutes!$R498,ETMRoutes!$K498,ETMRoutes!$Q498&lt;ETMRoutes!$R498,ETMRoutes!$L498, TRUE, IF(ETMRoutes!$K498&lt;= ETMRoutes!$L498,ETMRoutes!$K498, ETMRoutes!$L498)
)</f>
        <v>#NAME?</v>
      </c>
      <c r="P498" s="112">
        <f>ETMRoutes!$B498</f>
        <v>68</v>
      </c>
      <c r="Q498" s="113">
        <f t="array" ref="Q498">SUMPRODUCT(  ( (ETMRoutes!$K$2:$K$721=ETMRoutes!$K498)+0 )*1 )</f>
        <v>1</v>
      </c>
      <c r="R498" s="114">
        <f t="array" ref="R498">SUMPRODUCT(  ( (ETMRoutes!$L$2:$L$721=ETMRoutes!$K498)+0 )*1 )</f>
        <v>0</v>
      </c>
      <c r="S498" s="114" t="e">
        <f t="array" aca="1" ref="S498" ca="1">AND(ETMRoutes!$K498=ETMRoutes!$O498, SUMPRODUCT( ( ($K$2:$K498=ETMRoutes!$K498)+0)*1) =1)</f>
        <v>#NAME?</v>
      </c>
      <c r="T498" s="110">
        <f>LEN(ETMRoutes!$K498)</f>
        <v>91</v>
      </c>
      <c r="U498" s="104"/>
      <c r="V498" s="104"/>
      <c r="W498" s="104"/>
      <c r="X498" s="104"/>
      <c r="Y498" s="104"/>
      <c r="Z498" s="104"/>
    </row>
    <row r="499" spans="1:26" ht="14.25" customHeight="1" x14ac:dyDescent="0.2">
      <c r="A499" s="111" t="s">
        <v>88</v>
      </c>
      <c r="B499" s="112">
        <v>69</v>
      </c>
      <c r="C499" s="113" t="str">
        <f>ETMRoutes!$A499 &amp; ETMRoutes!$B499</f>
        <v>PRV69</v>
      </c>
      <c r="D499" s="114" t="e">
        <f t="array" aca="1" ref="D499" ca="1">INDEX(ETMRoutes!$C$2:$C$721, MATCH(1,(ETMRoutes!$O499=ETMRoutes!$K$2:$K$721)*1,0))</f>
        <v>#N/A</v>
      </c>
      <c r="E499" s="114" t="s">
        <v>617</v>
      </c>
      <c r="F499" s="114" t="str">
        <f>VLOOKUP(ETMRoutes!$N499,Code2Loc,2,FALSE) &amp; "-" &amp; VLOOKUP(ETMRoutes!$M499,Code2Loc,2,FALSE)</f>
        <v>MADEL-MAPUSA</v>
      </c>
      <c r="G499" s="114" t="s">
        <v>550</v>
      </c>
      <c r="H499" s="114">
        <v>29</v>
      </c>
      <c r="I499" s="114" t="s">
        <v>12</v>
      </c>
      <c r="J499" s="115" t="s">
        <v>5338</v>
      </c>
      <c r="K499" s="115" t="s">
        <v>5339</v>
      </c>
      <c r="L499" s="110" t="s">
        <v>5340</v>
      </c>
      <c r="M499" s="110" t="s">
        <v>96</v>
      </c>
      <c r="N499" s="110" t="s">
        <v>108</v>
      </c>
      <c r="O499" s="110" t="e">
        <f t="array" aca="1" ref="O499" ca="1">IFS(
ETMRoutes!$Q499&gt;ETMRoutes!$R499,ETMRoutes!$K499,ETMRoutes!$Q499&lt;ETMRoutes!$R499,ETMRoutes!$L499, TRUE, IF(ETMRoutes!$K499&lt;= ETMRoutes!$L499,ETMRoutes!$K499, ETMRoutes!$L499)
)</f>
        <v>#NAME?</v>
      </c>
      <c r="P499" s="112">
        <f>ETMRoutes!$B499</f>
        <v>69</v>
      </c>
      <c r="Q499" s="113">
        <f t="array" ref="Q499">SUMPRODUCT(  ( (ETMRoutes!$K$2:$K$721=ETMRoutes!$K499)+0 )*1 )</f>
        <v>1</v>
      </c>
      <c r="R499" s="114">
        <f t="array" ref="R499">SUMPRODUCT(  ( (ETMRoutes!$L$2:$L$721=ETMRoutes!$K499)+0 )*1 )</f>
        <v>0</v>
      </c>
      <c r="S499" s="114" t="e">
        <f t="array" aca="1" ref="S499" ca="1">AND(ETMRoutes!$K499=ETMRoutes!$O499, SUMPRODUCT( ( ($K$2:$K499=ETMRoutes!$K499)+0)*1) =1)</f>
        <v>#NAME?</v>
      </c>
      <c r="T499" s="110">
        <f>LEN(ETMRoutes!$K499)</f>
        <v>103</v>
      </c>
      <c r="U499" s="104"/>
      <c r="V499" s="104"/>
      <c r="W499" s="104"/>
      <c r="X499" s="104"/>
      <c r="Y499" s="104"/>
      <c r="Z499" s="104"/>
    </row>
    <row r="500" spans="1:26" ht="14.25" customHeight="1" x14ac:dyDescent="0.2">
      <c r="A500" s="111" t="s">
        <v>88</v>
      </c>
      <c r="B500" s="112">
        <v>70</v>
      </c>
      <c r="C500" s="113" t="str">
        <f>ETMRoutes!$A500 &amp; ETMRoutes!$B500</f>
        <v>PRV70</v>
      </c>
      <c r="D500" s="114" t="e">
        <f t="array" aca="1" ref="D500" ca="1">INDEX(ETMRoutes!$C$2:$C$721, MATCH(1,(ETMRoutes!$O500=ETMRoutes!$K$2:$K$721)*1,0))</f>
        <v>#N/A</v>
      </c>
      <c r="E500" s="114" t="s">
        <v>630</v>
      </c>
      <c r="F500" s="114" t="str">
        <f>VLOOKUP(ETMRoutes!$N500,Code2Loc,2,FALSE) &amp; "-" &amp; VLOOKUP(ETMRoutes!$M500,Code2Loc,2,FALSE)</f>
        <v>SINQUIREM-PANAJI</v>
      </c>
      <c r="G500" s="114"/>
      <c r="H500" s="114">
        <v>38</v>
      </c>
      <c r="I500" s="114" t="s">
        <v>12</v>
      </c>
      <c r="J500" s="115" t="s">
        <v>5341</v>
      </c>
      <c r="K500" s="115" t="s">
        <v>5342</v>
      </c>
      <c r="L500" s="110" t="s">
        <v>5343</v>
      </c>
      <c r="M500" s="110" t="s">
        <v>14</v>
      </c>
      <c r="N500" s="110" t="s">
        <v>634</v>
      </c>
      <c r="O500" s="110" t="e">
        <f t="array" aca="1" ref="O500" ca="1">IFS(
ETMRoutes!$Q500&gt;ETMRoutes!$R500,ETMRoutes!$K500,ETMRoutes!$Q500&lt;ETMRoutes!$R500,ETMRoutes!$L500, TRUE, IF(ETMRoutes!$K500&lt;= ETMRoutes!$L500,ETMRoutes!$K500, ETMRoutes!$L500)
)</f>
        <v>#NAME?</v>
      </c>
      <c r="P500" s="112">
        <f>ETMRoutes!$B500</f>
        <v>70</v>
      </c>
      <c r="Q500" s="113">
        <f t="array" ref="Q500">SUMPRODUCT(  ( (ETMRoutes!$K$2:$K$721=ETMRoutes!$K500)+0 )*1 )</f>
        <v>1</v>
      </c>
      <c r="R500" s="114">
        <f t="array" ref="R500">SUMPRODUCT(  ( (ETMRoutes!$L$2:$L$721=ETMRoutes!$K500)+0 )*1 )</f>
        <v>0</v>
      </c>
      <c r="S500" s="114" t="e">
        <f t="array" aca="1" ref="S500" ca="1">AND(ETMRoutes!$K500=ETMRoutes!$O500, SUMPRODUCT( ( ($K$2:$K500=ETMRoutes!$K500)+0)*1) =1)</f>
        <v>#NAME?</v>
      </c>
      <c r="T500" s="110">
        <f>LEN(ETMRoutes!$K500)</f>
        <v>135</v>
      </c>
      <c r="U500" s="104"/>
      <c r="V500" s="104"/>
      <c r="W500" s="104"/>
      <c r="X500" s="104"/>
      <c r="Y500" s="104"/>
      <c r="Z500" s="104"/>
    </row>
    <row r="501" spans="1:26" ht="14.25" customHeight="1" x14ac:dyDescent="0.2">
      <c r="A501" s="111" t="s">
        <v>88</v>
      </c>
      <c r="B501" s="112">
        <v>71</v>
      </c>
      <c r="C501" s="113" t="str">
        <f>ETMRoutes!$A501 &amp; ETMRoutes!$B501</f>
        <v>PRV71</v>
      </c>
      <c r="D501" s="114" t="e">
        <f t="array" aca="1" ref="D501" ca="1">INDEX(ETMRoutes!$C$2:$C$721, MATCH(1,(ETMRoutes!$O501=ETMRoutes!$K$2:$K$721)*1,0))</f>
        <v>#N/A</v>
      </c>
      <c r="E501" s="114" t="s">
        <v>635</v>
      </c>
      <c r="F501" s="114" t="str">
        <f>VLOOKUP(ETMRoutes!$N501,Code2Loc,2,FALSE) &amp; "-" &amp; VLOOKUP(ETMRoutes!$M501,Code2Loc,2,FALSE)</f>
        <v>MADEL-PANAJI</v>
      </c>
      <c r="G501" s="114"/>
      <c r="H501" s="114">
        <v>32</v>
      </c>
      <c r="I501" s="114" t="s">
        <v>12</v>
      </c>
      <c r="J501" s="115" t="s">
        <v>5344</v>
      </c>
      <c r="K501" s="115" t="s">
        <v>5345</v>
      </c>
      <c r="L501" s="110" t="s">
        <v>5346</v>
      </c>
      <c r="M501" s="110" t="s">
        <v>14</v>
      </c>
      <c r="N501" s="110" t="s">
        <v>108</v>
      </c>
      <c r="O501" s="110" t="e">
        <f t="array" aca="1" ref="O501" ca="1">IFS(
ETMRoutes!$Q501&gt;ETMRoutes!$R501,ETMRoutes!$K501,ETMRoutes!$Q501&lt;ETMRoutes!$R501,ETMRoutes!$L501, TRUE, IF(ETMRoutes!$K501&lt;= ETMRoutes!$L501,ETMRoutes!$K501, ETMRoutes!$L501)
)</f>
        <v>#NAME?</v>
      </c>
      <c r="P501" s="112">
        <f>ETMRoutes!$B501</f>
        <v>71</v>
      </c>
      <c r="Q501" s="113">
        <f t="array" ref="Q501">SUMPRODUCT(  ( (ETMRoutes!$K$2:$K$721=ETMRoutes!$K501)+0 )*1 )</f>
        <v>1</v>
      </c>
      <c r="R501" s="114">
        <f t="array" ref="R501">SUMPRODUCT(  ( (ETMRoutes!$L$2:$L$721=ETMRoutes!$K501)+0 )*1 )</f>
        <v>0</v>
      </c>
      <c r="S501" s="114" t="e">
        <f t="array" aca="1" ref="S501" ca="1">AND(ETMRoutes!$K501=ETMRoutes!$O501, SUMPRODUCT( ( ($K$2:$K501=ETMRoutes!$K501)+0)*1) =1)</f>
        <v>#NAME?</v>
      </c>
      <c r="T501" s="110">
        <f>LEN(ETMRoutes!$K501)</f>
        <v>99</v>
      </c>
      <c r="U501" s="104"/>
      <c r="V501" s="104"/>
      <c r="W501" s="104"/>
      <c r="X501" s="104"/>
      <c r="Y501" s="104"/>
      <c r="Z501" s="104"/>
    </row>
    <row r="502" spans="1:26" ht="14.25" customHeight="1" x14ac:dyDescent="0.2">
      <c r="A502" s="111" t="s">
        <v>88</v>
      </c>
      <c r="B502" s="112">
        <v>72</v>
      </c>
      <c r="C502" s="113" t="str">
        <f>ETMRoutes!$A502 &amp; ETMRoutes!$B502</f>
        <v>PRV72</v>
      </c>
      <c r="D502" s="114" t="e">
        <f t="array" aca="1" ref="D502" ca="1">INDEX(ETMRoutes!$C$2:$C$721, MATCH(1,(ETMRoutes!$O502=ETMRoutes!$K$2:$K$721)*1,0))</f>
        <v>#N/A</v>
      </c>
      <c r="E502" s="114" t="s">
        <v>638</v>
      </c>
      <c r="F502" s="114" t="str">
        <f>VLOOKUP(ETMRoutes!$N502,Code2Loc,2,FALSE) &amp; "-" &amp; VLOOKUP(ETMRoutes!$M502,Code2Loc,2,FALSE)</f>
        <v>NARVA FERRY-PONDA</v>
      </c>
      <c r="G502" s="114"/>
      <c r="H502" s="114">
        <v>46</v>
      </c>
      <c r="I502" s="114" t="s">
        <v>12</v>
      </c>
      <c r="J502" s="115" t="s">
        <v>5347</v>
      </c>
      <c r="K502" s="115" t="s">
        <v>5348</v>
      </c>
      <c r="L502" s="110" t="s">
        <v>5349</v>
      </c>
      <c r="M502" s="110" t="s">
        <v>180</v>
      </c>
      <c r="N502" s="110" t="s">
        <v>653</v>
      </c>
      <c r="O502" s="110" t="e">
        <f t="array" aca="1" ref="O502" ca="1">IFS(
ETMRoutes!$Q502&gt;ETMRoutes!$R502,ETMRoutes!$K502,ETMRoutes!$Q502&lt;ETMRoutes!$R502,ETMRoutes!$L502, TRUE, IF(ETMRoutes!$K502&lt;= ETMRoutes!$L502,ETMRoutes!$K502, ETMRoutes!$L502)
)</f>
        <v>#NAME?</v>
      </c>
      <c r="P502" s="112">
        <f>ETMRoutes!$B502</f>
        <v>72</v>
      </c>
      <c r="Q502" s="113">
        <f t="array" ref="Q502">SUMPRODUCT(  ( (ETMRoutes!$K$2:$K$721=ETMRoutes!$K502)+0 )*1 )</f>
        <v>1</v>
      </c>
      <c r="R502" s="114">
        <f t="array" ref="R502">SUMPRODUCT(  ( (ETMRoutes!$L$2:$L$721=ETMRoutes!$K502)+0 )*1 )</f>
        <v>0</v>
      </c>
      <c r="S502" s="114" t="e">
        <f t="array" aca="1" ref="S502" ca="1">AND(ETMRoutes!$K502=ETMRoutes!$O502, SUMPRODUCT( ( ($K$2:$K502=ETMRoutes!$K502)+0)*1) =1)</f>
        <v>#NAME?</v>
      </c>
      <c r="T502" s="110">
        <f>LEN(ETMRoutes!$K502)</f>
        <v>135</v>
      </c>
      <c r="U502" s="104"/>
      <c r="V502" s="104"/>
      <c r="W502" s="104"/>
      <c r="X502" s="104"/>
      <c r="Y502" s="104"/>
      <c r="Z502" s="104"/>
    </row>
    <row r="503" spans="1:26" ht="14.25" customHeight="1" x14ac:dyDescent="0.2">
      <c r="A503" s="111" t="s">
        <v>88</v>
      </c>
      <c r="B503" s="112">
        <v>73</v>
      </c>
      <c r="C503" s="113" t="str">
        <f>ETMRoutes!$A503 &amp; ETMRoutes!$B503</f>
        <v>PRV73</v>
      </c>
      <c r="D503" s="114" t="e">
        <f t="array" aca="1" ref="D503" ca="1">INDEX(ETMRoutes!$C$2:$C$721, MATCH(1,(ETMRoutes!$O503=ETMRoutes!$K$2:$K$721)*1,0))</f>
        <v>#N/A</v>
      </c>
      <c r="E503" s="114" t="s">
        <v>654</v>
      </c>
      <c r="F503" s="114" t="str">
        <f>VLOOKUP(ETMRoutes!$N503,Code2Loc,2,FALSE) &amp; "-" &amp; VLOOKUP(ETMRoutes!$M503,Code2Loc,2,FALSE)</f>
        <v>NARVA-MADEL</v>
      </c>
      <c r="G503" s="114" t="s">
        <v>622</v>
      </c>
      <c r="H503" s="114">
        <v>11</v>
      </c>
      <c r="I503" s="114" t="s">
        <v>12</v>
      </c>
      <c r="J503" s="115" t="s">
        <v>5350</v>
      </c>
      <c r="K503" s="115" t="s">
        <v>5351</v>
      </c>
      <c r="L503" s="110" t="s">
        <v>5352</v>
      </c>
      <c r="M503" s="110" t="s">
        <v>108</v>
      </c>
      <c r="N503" s="110" t="s">
        <v>656</v>
      </c>
      <c r="O503" s="110" t="e">
        <f t="array" aca="1" ref="O503" ca="1">IFS(
ETMRoutes!$Q503&gt;ETMRoutes!$R503,ETMRoutes!$K503,ETMRoutes!$Q503&lt;ETMRoutes!$R503,ETMRoutes!$L503, TRUE, IF(ETMRoutes!$K503&lt;= ETMRoutes!$L503,ETMRoutes!$K503, ETMRoutes!$L503)
)</f>
        <v>#NAME?</v>
      </c>
      <c r="P503" s="112">
        <f>ETMRoutes!$B503</f>
        <v>73</v>
      </c>
      <c r="Q503" s="113">
        <f t="array" ref="Q503">SUMPRODUCT(  ( (ETMRoutes!$K$2:$K$721=ETMRoutes!$K503)+0 )*1 )</f>
        <v>1</v>
      </c>
      <c r="R503" s="114">
        <f t="array" ref="R503">SUMPRODUCT(  ( (ETMRoutes!$L$2:$L$721=ETMRoutes!$K503)+0 )*1 )</f>
        <v>0</v>
      </c>
      <c r="S503" s="114" t="e">
        <f t="array" aca="1" ref="S503" ca="1">AND(ETMRoutes!$K503=ETMRoutes!$O503, SUMPRODUCT( ( ($K$2:$K503=ETMRoutes!$K503)+0)*1) =1)</f>
        <v>#NAME?</v>
      </c>
      <c r="T503" s="110">
        <f>LEN(ETMRoutes!$K503)</f>
        <v>31</v>
      </c>
      <c r="U503" s="104"/>
      <c r="V503" s="104"/>
      <c r="W503" s="104"/>
      <c r="X503" s="104"/>
      <c r="Y503" s="104"/>
      <c r="Z503" s="104"/>
    </row>
    <row r="504" spans="1:26" ht="14.25" customHeight="1" x14ac:dyDescent="0.2">
      <c r="A504" s="111" t="s">
        <v>88</v>
      </c>
      <c r="B504" s="112">
        <v>74</v>
      </c>
      <c r="C504" s="113" t="str">
        <f>ETMRoutes!$A504 &amp; ETMRoutes!$B504</f>
        <v>PRV74</v>
      </c>
      <c r="D504" s="114" t="e">
        <f t="array" aca="1" ref="D504" ca="1">INDEX(ETMRoutes!$C$2:$C$721, MATCH(1,(ETMRoutes!$O504=ETMRoutes!$K$2:$K$721)*1,0))</f>
        <v>#N/A</v>
      </c>
      <c r="E504" s="114" t="s">
        <v>657</v>
      </c>
      <c r="F504" s="114" t="str">
        <f>VLOOKUP(ETMRoutes!$N504,Code2Loc,2,FALSE) &amp; "-" &amp; VLOOKUP(ETMRoutes!$M504,Code2Loc,2,FALSE)</f>
        <v>MADEL FERRY-MADEL</v>
      </c>
      <c r="G504" s="114"/>
      <c r="H504" s="114">
        <v>15</v>
      </c>
      <c r="I504" s="114" t="s">
        <v>12</v>
      </c>
      <c r="J504" s="115" t="s">
        <v>5353</v>
      </c>
      <c r="K504" s="115" t="s">
        <v>5354</v>
      </c>
      <c r="L504" s="110" t="s">
        <v>5355</v>
      </c>
      <c r="M504" s="110" t="s">
        <v>108</v>
      </c>
      <c r="N504" s="110" t="s">
        <v>669</v>
      </c>
      <c r="O504" s="110" t="e">
        <f t="array" aca="1" ref="O504" ca="1">IFS(
ETMRoutes!$Q504&gt;ETMRoutes!$R504,ETMRoutes!$K504,ETMRoutes!$Q504&lt;ETMRoutes!$R504,ETMRoutes!$L504, TRUE, IF(ETMRoutes!$K504&lt;= ETMRoutes!$L504,ETMRoutes!$K504, ETMRoutes!$L504)
)</f>
        <v>#NAME?</v>
      </c>
      <c r="P504" s="112">
        <f>ETMRoutes!$B504</f>
        <v>74</v>
      </c>
      <c r="Q504" s="113">
        <f t="array" ref="Q504">SUMPRODUCT(  ( (ETMRoutes!$K$2:$K$721=ETMRoutes!$K504)+0 )*1 )</f>
        <v>1</v>
      </c>
      <c r="R504" s="114">
        <f t="array" ref="R504">SUMPRODUCT(  ( (ETMRoutes!$L$2:$L$721=ETMRoutes!$K504)+0 )*1 )</f>
        <v>0</v>
      </c>
      <c r="S504" s="114" t="e">
        <f t="array" aca="1" ref="S504" ca="1">AND(ETMRoutes!$K504=ETMRoutes!$O504, SUMPRODUCT( ( ($K$2:$K504=ETMRoutes!$K504)+0)*1) =1)</f>
        <v>#NAME?</v>
      </c>
      <c r="T504" s="110">
        <f>LEN(ETMRoutes!$K504)</f>
        <v>39</v>
      </c>
      <c r="U504" s="104"/>
      <c r="V504" s="104"/>
      <c r="W504" s="104"/>
      <c r="X504" s="104"/>
      <c r="Y504" s="104"/>
      <c r="Z504" s="104"/>
    </row>
    <row r="505" spans="1:26" ht="14.25" customHeight="1" x14ac:dyDescent="0.2">
      <c r="A505" s="111" t="s">
        <v>88</v>
      </c>
      <c r="B505" s="112">
        <v>75</v>
      </c>
      <c r="C505" s="113" t="str">
        <f>ETMRoutes!$A505 &amp; ETMRoutes!$B505</f>
        <v>PRV75</v>
      </c>
      <c r="D505" s="114" t="e">
        <f t="array" aca="1" ref="D505" ca="1">INDEX(ETMRoutes!$C$2:$C$721, MATCH(1,(ETMRoutes!$O505=ETMRoutes!$K$2:$K$721)*1,0))</f>
        <v>#N/A</v>
      </c>
      <c r="E505" s="114" t="s">
        <v>670</v>
      </c>
      <c r="F505" s="114" t="str">
        <f>VLOOKUP(ETMRoutes!$N505,Code2Loc,2,FALSE) &amp; "-" &amp; VLOOKUP(ETMRoutes!$M505,Code2Loc,2,FALSE)</f>
        <v>SAUD SCHOOL-MADEL</v>
      </c>
      <c r="G505" s="114"/>
      <c r="H505" s="114">
        <v>10</v>
      </c>
      <c r="I505" s="114" t="s">
        <v>12</v>
      </c>
      <c r="J505" s="115" t="s">
        <v>5356</v>
      </c>
      <c r="K505" s="115" t="s">
        <v>5357</v>
      </c>
      <c r="L505" s="110" t="s">
        <v>5358</v>
      </c>
      <c r="M505" s="110" t="s">
        <v>108</v>
      </c>
      <c r="N505" s="110" t="s">
        <v>674</v>
      </c>
      <c r="O505" s="110" t="e">
        <f t="array" aca="1" ref="O505" ca="1">IFS(
ETMRoutes!$Q505&gt;ETMRoutes!$R505,ETMRoutes!$K505,ETMRoutes!$Q505&lt;ETMRoutes!$R505,ETMRoutes!$L505, TRUE, IF(ETMRoutes!$K505&lt;= ETMRoutes!$L505,ETMRoutes!$K505, ETMRoutes!$L505)
)</f>
        <v>#NAME?</v>
      </c>
      <c r="P505" s="112">
        <f>ETMRoutes!$B505</f>
        <v>75</v>
      </c>
      <c r="Q505" s="113">
        <f t="array" ref="Q505">SUMPRODUCT(  ( (ETMRoutes!$K$2:$K$721=ETMRoutes!$K505)+0 )*1 )</f>
        <v>1</v>
      </c>
      <c r="R505" s="114">
        <f t="array" ref="R505">SUMPRODUCT(  ( (ETMRoutes!$L$2:$L$721=ETMRoutes!$K505)+0 )*1 )</f>
        <v>0</v>
      </c>
      <c r="S505" s="114" t="e">
        <f t="array" aca="1" ref="S505" ca="1">AND(ETMRoutes!$K505=ETMRoutes!$O505, SUMPRODUCT( ( ($K$2:$K505=ETMRoutes!$K505)+0)*1) =1)</f>
        <v>#NAME?</v>
      </c>
      <c r="T505" s="110">
        <f>LEN(ETMRoutes!$K505)</f>
        <v>27</v>
      </c>
      <c r="U505" s="104"/>
      <c r="V505" s="104"/>
      <c r="W505" s="104"/>
      <c r="X505" s="104"/>
      <c r="Y505" s="104"/>
      <c r="Z505" s="104"/>
    </row>
    <row r="506" spans="1:26" ht="14.25" customHeight="1" x14ac:dyDescent="0.2">
      <c r="A506" s="111" t="s">
        <v>88</v>
      </c>
      <c r="B506" s="112">
        <v>76</v>
      </c>
      <c r="C506" s="113" t="str">
        <f>ETMRoutes!$A506 &amp; ETMRoutes!$B506</f>
        <v>PRV76</v>
      </c>
      <c r="D506" s="114" t="e">
        <f t="array" aca="1" ref="D506" ca="1">INDEX(ETMRoutes!$C$2:$C$721, MATCH(1,(ETMRoutes!$O506=ETMRoutes!$K$2:$K$721)*1,0))</f>
        <v>#N/A</v>
      </c>
      <c r="E506" s="114" t="s">
        <v>675</v>
      </c>
      <c r="F506" s="114" t="str">
        <f>VLOOKUP(ETMRoutes!$N506,Code2Loc,2,FALSE) &amp; "-" &amp; VLOOKUP(ETMRoutes!$M506,Code2Loc,2,FALSE)</f>
        <v>MAYEM JUNC-BICHOLIM</v>
      </c>
      <c r="G506" s="114" t="s">
        <v>613</v>
      </c>
      <c r="H506" s="114">
        <v>12</v>
      </c>
      <c r="I506" s="114" t="s">
        <v>12</v>
      </c>
      <c r="J506" s="115" t="s">
        <v>5359</v>
      </c>
      <c r="K506" s="115" t="s">
        <v>5360</v>
      </c>
      <c r="L506" s="110" t="s">
        <v>5361</v>
      </c>
      <c r="M506" s="110" t="s">
        <v>130</v>
      </c>
      <c r="N506" s="110" t="s">
        <v>681</v>
      </c>
      <c r="O506" s="110" t="e">
        <f t="array" aca="1" ref="O506" ca="1">IFS(
ETMRoutes!$Q506&gt;ETMRoutes!$R506,ETMRoutes!$K506,ETMRoutes!$Q506&lt;ETMRoutes!$R506,ETMRoutes!$L506, TRUE, IF(ETMRoutes!$K506&lt;= ETMRoutes!$L506,ETMRoutes!$K506, ETMRoutes!$L506)
)</f>
        <v>#NAME?</v>
      </c>
      <c r="P506" s="112">
        <f>ETMRoutes!$B506</f>
        <v>76</v>
      </c>
      <c r="Q506" s="113">
        <f t="array" ref="Q506">SUMPRODUCT(  ( (ETMRoutes!$K$2:$K$721=ETMRoutes!$K506)+0 )*1 )</f>
        <v>1</v>
      </c>
      <c r="R506" s="114">
        <f t="array" ref="R506">SUMPRODUCT(  ( (ETMRoutes!$L$2:$L$721=ETMRoutes!$K506)+0 )*1 )</f>
        <v>0</v>
      </c>
      <c r="S506" s="114" t="e">
        <f t="array" aca="1" ref="S506" ca="1">AND(ETMRoutes!$K506=ETMRoutes!$O506, SUMPRODUCT( ( ($K$2:$K506=ETMRoutes!$K506)+0)*1) =1)</f>
        <v>#NAME?</v>
      </c>
      <c r="T506" s="110">
        <f>LEN(ETMRoutes!$K506)</f>
        <v>43</v>
      </c>
      <c r="U506" s="104"/>
      <c r="V506" s="104"/>
      <c r="W506" s="104"/>
      <c r="X506" s="104"/>
      <c r="Y506" s="104"/>
      <c r="Z506" s="104"/>
    </row>
    <row r="507" spans="1:26" ht="14.25" customHeight="1" x14ac:dyDescent="0.2">
      <c r="A507" s="111" t="s">
        <v>88</v>
      </c>
      <c r="B507" s="112">
        <v>77</v>
      </c>
      <c r="C507" s="113" t="str">
        <f>ETMRoutes!$A507 &amp; ETMRoutes!$B507</f>
        <v>PRV77</v>
      </c>
      <c r="D507" s="114" t="e">
        <f t="array" aca="1" ref="D507" ca="1">INDEX(ETMRoutes!$C$2:$C$721, MATCH(1,(ETMRoutes!$O507=ETMRoutes!$K$2:$K$721)*1,0))</f>
        <v>#N/A</v>
      </c>
      <c r="E507" s="114" t="s">
        <v>682</v>
      </c>
      <c r="F507" s="114" t="str">
        <f>VLOOKUP(ETMRoutes!$N507,Code2Loc,2,FALSE) &amp; "-" &amp; VLOOKUP(ETMRoutes!$M507,Code2Loc,2,FALSE)</f>
        <v>NARVA-BICHOLIM</v>
      </c>
      <c r="G507" s="114" t="s">
        <v>676</v>
      </c>
      <c r="H507" s="114">
        <v>10</v>
      </c>
      <c r="I507" s="114" t="s">
        <v>12</v>
      </c>
      <c r="J507" s="115" t="s">
        <v>5362</v>
      </c>
      <c r="K507" s="115" t="s">
        <v>5363</v>
      </c>
      <c r="L507" s="110" t="s">
        <v>5364</v>
      </c>
      <c r="M507" s="110" t="s">
        <v>130</v>
      </c>
      <c r="N507" s="110" t="s">
        <v>656</v>
      </c>
      <c r="O507" s="110" t="e">
        <f t="array" aca="1" ref="O507" ca="1">IFS(
ETMRoutes!$Q507&gt;ETMRoutes!$R507,ETMRoutes!$K507,ETMRoutes!$Q507&lt;ETMRoutes!$R507,ETMRoutes!$L507, TRUE, IF(ETMRoutes!$K507&lt;= ETMRoutes!$L507,ETMRoutes!$K507, ETMRoutes!$L507)
)</f>
        <v>#NAME?</v>
      </c>
      <c r="P507" s="112">
        <f>ETMRoutes!$B507</f>
        <v>77</v>
      </c>
      <c r="Q507" s="113">
        <f t="array" ref="Q507">SUMPRODUCT(  ( (ETMRoutes!$K$2:$K$721=ETMRoutes!$K507)+0 )*1 )</f>
        <v>1</v>
      </c>
      <c r="R507" s="114">
        <f t="array" ref="R507">SUMPRODUCT(  ( (ETMRoutes!$L$2:$L$721=ETMRoutes!$K507)+0 )*1 )</f>
        <v>0</v>
      </c>
      <c r="S507" s="114" t="e">
        <f t="array" aca="1" ref="S507" ca="1">AND(ETMRoutes!$K507=ETMRoutes!$O507, SUMPRODUCT( ( ($K$2:$K507=ETMRoutes!$K507)+0)*1) =1)</f>
        <v>#NAME?</v>
      </c>
      <c r="T507" s="110">
        <f>LEN(ETMRoutes!$K507)</f>
        <v>35</v>
      </c>
      <c r="U507" s="104"/>
      <c r="V507" s="104"/>
      <c r="W507" s="104"/>
      <c r="X507" s="104"/>
      <c r="Y507" s="104"/>
      <c r="Z507" s="104"/>
    </row>
    <row r="508" spans="1:26" ht="14.25" customHeight="1" x14ac:dyDescent="0.2">
      <c r="A508" s="111" t="s">
        <v>88</v>
      </c>
      <c r="B508" s="112">
        <v>78</v>
      </c>
      <c r="C508" s="113" t="str">
        <f>ETMRoutes!$A508 &amp; ETMRoutes!$B508</f>
        <v>PRV78</v>
      </c>
      <c r="D508" s="114" t="e">
        <f t="array" aca="1" ref="D508" ca="1">INDEX(ETMRoutes!$C$2:$C$721, MATCH(1,(ETMRoutes!$O508=ETMRoutes!$K$2:$K$721)*1,0))</f>
        <v>#N/A</v>
      </c>
      <c r="E508" s="114" t="s">
        <v>682</v>
      </c>
      <c r="F508" s="114" t="str">
        <f>VLOOKUP(ETMRoutes!$N508,Code2Loc,2,FALSE) &amp; "-" &amp; VLOOKUP(ETMRoutes!$M508,Code2Loc,2,FALSE)</f>
        <v>NARVA-BICHOLIM</v>
      </c>
      <c r="G508" s="114"/>
      <c r="H508" s="114">
        <v>10</v>
      </c>
      <c r="I508" s="114" t="s">
        <v>12</v>
      </c>
      <c r="J508" s="115" t="s">
        <v>5365</v>
      </c>
      <c r="K508" s="115" t="s">
        <v>5366</v>
      </c>
      <c r="L508" s="110" t="s">
        <v>5367</v>
      </c>
      <c r="M508" s="110" t="s">
        <v>130</v>
      </c>
      <c r="N508" s="110" t="s">
        <v>656</v>
      </c>
      <c r="O508" s="110" t="e">
        <f t="array" aca="1" ref="O508" ca="1">IFS(
ETMRoutes!$Q508&gt;ETMRoutes!$R508,ETMRoutes!$K508,ETMRoutes!$Q508&lt;ETMRoutes!$R508,ETMRoutes!$L508, TRUE, IF(ETMRoutes!$K508&lt;= ETMRoutes!$L508,ETMRoutes!$K508, ETMRoutes!$L508)
)</f>
        <v>#NAME?</v>
      </c>
      <c r="P508" s="112">
        <f>ETMRoutes!$B508</f>
        <v>78</v>
      </c>
      <c r="Q508" s="113">
        <f t="array" ref="Q508">SUMPRODUCT(  ( (ETMRoutes!$K$2:$K$721=ETMRoutes!$K508)+0 )*1 )</f>
        <v>1</v>
      </c>
      <c r="R508" s="114">
        <f t="array" ref="R508">SUMPRODUCT(  ( (ETMRoutes!$L$2:$L$721=ETMRoutes!$K508)+0 )*1 )</f>
        <v>0</v>
      </c>
      <c r="S508" s="114" t="e">
        <f t="array" aca="1" ref="S508" ca="1">AND(ETMRoutes!$K508=ETMRoutes!$O508, SUMPRODUCT( ( ($K$2:$K508=ETMRoutes!$K508)+0)*1) =1)</f>
        <v>#NAME?</v>
      </c>
      <c r="T508" s="110">
        <f>LEN(ETMRoutes!$K508)</f>
        <v>35</v>
      </c>
      <c r="U508" s="104"/>
      <c r="V508" s="104"/>
      <c r="W508" s="104"/>
      <c r="X508" s="104"/>
      <c r="Y508" s="104"/>
      <c r="Z508" s="104"/>
    </row>
    <row r="509" spans="1:26" ht="14.25" customHeight="1" x14ac:dyDescent="0.2">
      <c r="A509" s="111" t="s">
        <v>88</v>
      </c>
      <c r="B509" s="112">
        <v>79</v>
      </c>
      <c r="C509" s="113" t="str">
        <f>ETMRoutes!$A509 &amp; ETMRoutes!$B509</f>
        <v>PRV79</v>
      </c>
      <c r="D509" s="114" t="e">
        <f t="array" aca="1" ref="D509" ca="1">INDEX(ETMRoutes!$C$2:$C$721, MATCH(1,(ETMRoutes!$O509=ETMRoutes!$K$2:$K$721)*1,0))</f>
        <v>#N/A</v>
      </c>
      <c r="E509" s="114" t="s">
        <v>675</v>
      </c>
      <c r="F509" s="114" t="str">
        <f>VLOOKUP(ETMRoutes!$N509,Code2Loc,2,FALSE) &amp; "-" &amp; VLOOKUP(ETMRoutes!$M509,Code2Loc,2,FALSE)</f>
        <v>BICHOLIM-BICHOLIM</v>
      </c>
      <c r="G509" s="114" t="s">
        <v>683</v>
      </c>
      <c r="H509" s="114">
        <v>16</v>
      </c>
      <c r="I509" s="114" t="s">
        <v>12</v>
      </c>
      <c r="J509" s="115" t="s">
        <v>5368</v>
      </c>
      <c r="K509" s="115" t="s">
        <v>5369</v>
      </c>
      <c r="L509" s="110" t="s">
        <v>5369</v>
      </c>
      <c r="M509" s="110" t="s">
        <v>130</v>
      </c>
      <c r="N509" s="110" t="s">
        <v>130</v>
      </c>
      <c r="O509" s="110" t="e">
        <f t="array" aca="1" ref="O509" ca="1">IFS(
ETMRoutes!$Q509&gt;ETMRoutes!$R509,ETMRoutes!$K509,ETMRoutes!$Q509&lt;ETMRoutes!$R509,ETMRoutes!$L509, TRUE, IF(ETMRoutes!$K509&lt;= ETMRoutes!$L509,ETMRoutes!$K509, ETMRoutes!$L509)
)</f>
        <v>#NAME?</v>
      </c>
      <c r="P509" s="112">
        <f>ETMRoutes!$B509</f>
        <v>79</v>
      </c>
      <c r="Q509" s="113">
        <f t="array" ref="Q509">SUMPRODUCT(  ( (ETMRoutes!$K$2:$K$721=ETMRoutes!$K509)+0 )*1 )</f>
        <v>1</v>
      </c>
      <c r="R509" s="114">
        <f t="array" ref="R509">SUMPRODUCT(  ( (ETMRoutes!$L$2:$L$721=ETMRoutes!$K509)+0 )*1 )</f>
        <v>1</v>
      </c>
      <c r="S509" s="114" t="e">
        <f t="array" aca="1" ref="S509" ca="1">AND(ETMRoutes!$K509=ETMRoutes!$O509, SUMPRODUCT( ( ($K$2:$K509=ETMRoutes!$K509)+0)*1) =1)</f>
        <v>#NAME?</v>
      </c>
      <c r="T509" s="110">
        <f>LEN(ETMRoutes!$K509)</f>
        <v>59</v>
      </c>
      <c r="U509" s="104"/>
      <c r="V509" s="104"/>
      <c r="W509" s="104"/>
      <c r="X509" s="104"/>
      <c r="Y509" s="104"/>
      <c r="Z509" s="104"/>
    </row>
    <row r="510" spans="1:26" ht="14.25" customHeight="1" x14ac:dyDescent="0.2">
      <c r="A510" s="111" t="s">
        <v>88</v>
      </c>
      <c r="B510" s="112">
        <v>80</v>
      </c>
      <c r="C510" s="113" t="str">
        <f>ETMRoutes!$A510 &amp; ETMRoutes!$B510</f>
        <v>PRV80</v>
      </c>
      <c r="D510" s="114" t="e">
        <f t="array" aca="1" ref="D510" ca="1">INDEX(ETMRoutes!$C$2:$C$721, MATCH(1,(ETMRoutes!$O510=ETMRoutes!$K$2:$K$721)*1,0))</f>
        <v>#N/A</v>
      </c>
      <c r="E510" s="114" t="s">
        <v>685</v>
      </c>
      <c r="F510" s="114" t="str">
        <f>VLOOKUP(ETMRoutes!$N510,Code2Loc,2,FALSE) &amp; "-" &amp; VLOOKUP(ETMRoutes!$M510,Code2Loc,2,FALSE)</f>
        <v>MADEL-BICHOLIM</v>
      </c>
      <c r="G510" s="114" t="s">
        <v>622</v>
      </c>
      <c r="H510" s="114">
        <v>16</v>
      </c>
      <c r="I510" s="114" t="s">
        <v>12</v>
      </c>
      <c r="J510" s="115" t="s">
        <v>5370</v>
      </c>
      <c r="K510" s="115" t="s">
        <v>5371</v>
      </c>
      <c r="L510" s="110" t="s">
        <v>5372</v>
      </c>
      <c r="M510" s="110" t="s">
        <v>130</v>
      </c>
      <c r="N510" s="110" t="s">
        <v>108</v>
      </c>
      <c r="O510" s="110" t="e">
        <f t="array" aca="1" ref="O510" ca="1">IFS(
ETMRoutes!$Q510&gt;ETMRoutes!$R510,ETMRoutes!$K510,ETMRoutes!$Q510&lt;ETMRoutes!$R510,ETMRoutes!$L510, TRUE, IF(ETMRoutes!$K510&lt;= ETMRoutes!$L510,ETMRoutes!$K510, ETMRoutes!$L510)
)</f>
        <v>#NAME?</v>
      </c>
      <c r="P510" s="112">
        <f>ETMRoutes!$B510</f>
        <v>80</v>
      </c>
      <c r="Q510" s="113">
        <f t="array" ref="Q510">SUMPRODUCT(  ( (ETMRoutes!$K$2:$K$721=ETMRoutes!$K510)+0 )*1 )</f>
        <v>1</v>
      </c>
      <c r="R510" s="114">
        <f t="array" ref="R510">SUMPRODUCT(  ( (ETMRoutes!$L$2:$L$721=ETMRoutes!$K510)+0 )*1 )</f>
        <v>0</v>
      </c>
      <c r="S510" s="114" t="e">
        <f t="array" aca="1" ref="S510" ca="1">AND(ETMRoutes!$K510=ETMRoutes!$O510, SUMPRODUCT( ( ($K$2:$K510=ETMRoutes!$K510)+0)*1) =1)</f>
        <v>#NAME?</v>
      </c>
      <c r="T510" s="110">
        <f>LEN(ETMRoutes!$K510)</f>
        <v>47</v>
      </c>
      <c r="U510" s="104"/>
      <c r="V510" s="104"/>
      <c r="W510" s="104"/>
      <c r="X510" s="104"/>
      <c r="Y510" s="104"/>
      <c r="Z510" s="104"/>
    </row>
    <row r="511" spans="1:26" ht="14.25" customHeight="1" x14ac:dyDescent="0.2">
      <c r="A511" s="111" t="s">
        <v>88</v>
      </c>
      <c r="B511" s="112">
        <v>81</v>
      </c>
      <c r="C511" s="113" t="str">
        <f>ETMRoutes!$A511 &amp; ETMRoutes!$B511</f>
        <v>PRV81</v>
      </c>
      <c r="D511" s="114" t="e">
        <f t="array" aca="1" ref="D511" ca="1">INDEX(ETMRoutes!$C$2:$C$721, MATCH(1,(ETMRoutes!$O511=ETMRoutes!$K$2:$K$721)*1,0))</f>
        <v>#N/A</v>
      </c>
      <c r="E511" s="114" t="s">
        <v>685</v>
      </c>
      <c r="F511" s="114" t="str">
        <f>VLOOKUP(ETMRoutes!$N511,Code2Loc,2,FALSE) &amp; "-" &amp; VLOOKUP(ETMRoutes!$M511,Code2Loc,2,FALSE)</f>
        <v>MADEL-BICHOLIM</v>
      </c>
      <c r="G511" s="114" t="s">
        <v>613</v>
      </c>
      <c r="H511" s="114">
        <v>19</v>
      </c>
      <c r="I511" s="114" t="s">
        <v>12</v>
      </c>
      <c r="J511" s="115" t="s">
        <v>5373</v>
      </c>
      <c r="K511" s="115" t="s">
        <v>5374</v>
      </c>
      <c r="L511" s="110" t="s">
        <v>5375</v>
      </c>
      <c r="M511" s="110" t="s">
        <v>130</v>
      </c>
      <c r="N511" s="110" t="s">
        <v>108</v>
      </c>
      <c r="O511" s="110" t="e">
        <f t="array" aca="1" ref="O511" ca="1">IFS(
ETMRoutes!$Q511&gt;ETMRoutes!$R511,ETMRoutes!$K511,ETMRoutes!$Q511&lt;ETMRoutes!$R511,ETMRoutes!$L511, TRUE, IF(ETMRoutes!$K511&lt;= ETMRoutes!$L511,ETMRoutes!$K511, ETMRoutes!$L511)
)</f>
        <v>#NAME?</v>
      </c>
      <c r="P511" s="112">
        <f>ETMRoutes!$B511</f>
        <v>81</v>
      </c>
      <c r="Q511" s="113">
        <f t="array" ref="Q511">SUMPRODUCT(  ( (ETMRoutes!$K$2:$K$721=ETMRoutes!$K511)+0 )*1 )</f>
        <v>1</v>
      </c>
      <c r="R511" s="114">
        <f t="array" ref="R511">SUMPRODUCT(  ( (ETMRoutes!$L$2:$L$721=ETMRoutes!$K511)+0 )*1 )</f>
        <v>0</v>
      </c>
      <c r="S511" s="114" t="e">
        <f t="array" aca="1" ref="S511" ca="1">AND(ETMRoutes!$K511=ETMRoutes!$O511, SUMPRODUCT( ( ($K$2:$K511=ETMRoutes!$K511)+0)*1) =1)</f>
        <v>#NAME?</v>
      </c>
      <c r="T511" s="110">
        <f>LEN(ETMRoutes!$K511)</f>
        <v>55</v>
      </c>
      <c r="U511" s="104"/>
      <c r="V511" s="104"/>
      <c r="W511" s="104"/>
      <c r="X511" s="104"/>
      <c r="Y511" s="104"/>
      <c r="Z511" s="104"/>
    </row>
    <row r="512" spans="1:26" ht="14.25" customHeight="1" x14ac:dyDescent="0.2">
      <c r="A512" s="111" t="s">
        <v>88</v>
      </c>
      <c r="B512" s="112">
        <v>82</v>
      </c>
      <c r="C512" s="113" t="str">
        <f>ETMRoutes!$A512 &amp; ETMRoutes!$B512</f>
        <v>PRV82</v>
      </c>
      <c r="D512" s="114" t="e">
        <f t="array" aca="1" ref="D512" ca="1">INDEX(ETMRoutes!$C$2:$C$721, MATCH(1,(ETMRoutes!$O512=ETMRoutes!$K$2:$K$721)*1,0))</f>
        <v>#N/A</v>
      </c>
      <c r="E512" s="114" t="s">
        <v>686</v>
      </c>
      <c r="F512" s="114" t="str">
        <f>VLOOKUP(ETMRoutes!$N512,Code2Loc,2,FALSE) &amp; "-" &amp; VLOOKUP(ETMRoutes!$M512,Code2Loc,2,FALSE)</f>
        <v>MURDI-BICHOLIM</v>
      </c>
      <c r="G512" s="114" t="s">
        <v>646</v>
      </c>
      <c r="H512" s="114">
        <v>10</v>
      </c>
      <c r="I512" s="114" t="s">
        <v>12</v>
      </c>
      <c r="J512" s="115" t="s">
        <v>5376</v>
      </c>
      <c r="K512" s="115" t="s">
        <v>5377</v>
      </c>
      <c r="L512" s="110" t="s">
        <v>5378</v>
      </c>
      <c r="M512" s="110" t="s">
        <v>130</v>
      </c>
      <c r="N512" s="110" t="s">
        <v>688</v>
      </c>
      <c r="O512" s="110" t="e">
        <f t="array" aca="1" ref="O512" ca="1">IFS(
ETMRoutes!$Q512&gt;ETMRoutes!$R512,ETMRoutes!$K512,ETMRoutes!$Q512&lt;ETMRoutes!$R512,ETMRoutes!$L512, TRUE, IF(ETMRoutes!$K512&lt;= ETMRoutes!$L512,ETMRoutes!$K512, ETMRoutes!$L512)
)</f>
        <v>#NAME?</v>
      </c>
      <c r="P512" s="112">
        <f>ETMRoutes!$B512</f>
        <v>82</v>
      </c>
      <c r="Q512" s="113">
        <f t="array" ref="Q512">SUMPRODUCT(  ( (ETMRoutes!$K$2:$K$721=ETMRoutes!$K512)+0 )*1 )</f>
        <v>1</v>
      </c>
      <c r="R512" s="114">
        <f t="array" ref="R512">SUMPRODUCT(  ( (ETMRoutes!$L$2:$L$721=ETMRoutes!$K512)+0 )*1 )</f>
        <v>0</v>
      </c>
      <c r="S512" s="114" t="e">
        <f t="array" aca="1" ref="S512" ca="1">AND(ETMRoutes!$K512=ETMRoutes!$O512, SUMPRODUCT( ( ($K$2:$K512=ETMRoutes!$K512)+0)*1) =1)</f>
        <v>#NAME?</v>
      </c>
      <c r="T512" s="110">
        <f>LEN(ETMRoutes!$K512)</f>
        <v>31</v>
      </c>
      <c r="U512" s="104"/>
      <c r="V512" s="104"/>
      <c r="W512" s="104"/>
      <c r="X512" s="104"/>
      <c r="Y512" s="104"/>
      <c r="Z512" s="104"/>
    </row>
    <row r="513" spans="1:26" ht="14.25" customHeight="1" x14ac:dyDescent="0.2">
      <c r="A513" s="111" t="s">
        <v>88</v>
      </c>
      <c r="B513" s="112">
        <v>83</v>
      </c>
      <c r="C513" s="113" t="str">
        <f>ETMRoutes!$A513 &amp; ETMRoutes!$B513</f>
        <v>PRV83</v>
      </c>
      <c r="D513" s="114" t="e">
        <f t="array" aca="1" ref="D513" ca="1">INDEX(ETMRoutes!$C$2:$C$721, MATCH(1,(ETMRoutes!$O513=ETMRoutes!$K$2:$K$721)*1,0))</f>
        <v>#N/A</v>
      </c>
      <c r="E513" s="114" t="s">
        <v>689</v>
      </c>
      <c r="F513" s="114" t="str">
        <f>VLOOKUP(ETMRoutes!$N513,Code2Loc,2,FALSE) &amp; "-" &amp; VLOOKUP(ETMRoutes!$M513,Code2Loc,2,FALSE)</f>
        <v>VALPOI-IBRAMPUR</v>
      </c>
      <c r="G513" s="114" t="s">
        <v>307</v>
      </c>
      <c r="H513" s="114">
        <v>67</v>
      </c>
      <c r="I513" s="114" t="s">
        <v>12</v>
      </c>
      <c r="J513" s="115" t="s">
        <v>5379</v>
      </c>
      <c r="K513" s="115" t="s">
        <v>5380</v>
      </c>
      <c r="L513" s="110" t="s">
        <v>5381</v>
      </c>
      <c r="M513" s="110" t="s">
        <v>691</v>
      </c>
      <c r="N513" s="110" t="s">
        <v>295</v>
      </c>
      <c r="O513" s="110" t="e">
        <f t="array" aca="1" ref="O513" ca="1">IFS(
ETMRoutes!$Q513&gt;ETMRoutes!$R513,ETMRoutes!$K513,ETMRoutes!$Q513&lt;ETMRoutes!$R513,ETMRoutes!$L513, TRUE, IF(ETMRoutes!$K513&lt;= ETMRoutes!$L513,ETMRoutes!$K513, ETMRoutes!$L513)
)</f>
        <v>#NAME?</v>
      </c>
      <c r="P513" s="112">
        <f>ETMRoutes!$B513</f>
        <v>83</v>
      </c>
      <c r="Q513" s="113">
        <f t="array" ref="Q513">SUMPRODUCT(  ( (ETMRoutes!$K$2:$K$721=ETMRoutes!$K513)+0 )*1 )</f>
        <v>1</v>
      </c>
      <c r="R513" s="114">
        <f t="array" ref="R513">SUMPRODUCT(  ( (ETMRoutes!$L$2:$L$721=ETMRoutes!$K513)+0 )*1 )</f>
        <v>0</v>
      </c>
      <c r="S513" s="114" t="e">
        <f t="array" aca="1" ref="S513" ca="1">AND(ETMRoutes!$K513=ETMRoutes!$O513, SUMPRODUCT( ( ($K$2:$K513=ETMRoutes!$K513)+0)*1) =1)</f>
        <v>#NAME?</v>
      </c>
      <c r="T513" s="110">
        <f>LEN(ETMRoutes!$K513)</f>
        <v>167</v>
      </c>
      <c r="U513" s="104"/>
      <c r="V513" s="104"/>
      <c r="W513" s="104"/>
      <c r="X513" s="104"/>
      <c r="Y513" s="104"/>
      <c r="Z513" s="104"/>
    </row>
    <row r="514" spans="1:26" ht="14.25" customHeight="1" x14ac:dyDescent="0.2">
      <c r="A514" s="111" t="s">
        <v>88</v>
      </c>
      <c r="B514" s="112">
        <v>84</v>
      </c>
      <c r="C514" s="113" t="str">
        <f>ETMRoutes!$A514 &amp; ETMRoutes!$B514</f>
        <v>PRV84</v>
      </c>
      <c r="D514" s="114" t="e">
        <f t="array" aca="1" ref="D514" ca="1">INDEX(ETMRoutes!$C$2:$C$721, MATCH(1,(ETMRoutes!$O514=ETMRoutes!$K$2:$K$721)*1,0))</f>
        <v>#N/A</v>
      </c>
      <c r="E514" s="114" t="s">
        <v>689</v>
      </c>
      <c r="F514" s="114" t="str">
        <f>VLOOKUP(ETMRoutes!$N514,Code2Loc,2,FALSE) &amp; "-" &amp; VLOOKUP(ETMRoutes!$M514,Code2Loc,2,FALSE)</f>
        <v>VALPOI-IBRAMPUR</v>
      </c>
      <c r="G514" s="114" t="s">
        <v>129</v>
      </c>
      <c r="H514" s="114">
        <v>55</v>
      </c>
      <c r="I514" s="114" t="s">
        <v>12</v>
      </c>
      <c r="J514" s="115" t="s">
        <v>5382</v>
      </c>
      <c r="K514" s="115" t="s">
        <v>5383</v>
      </c>
      <c r="L514" s="110" t="s">
        <v>5384</v>
      </c>
      <c r="M514" s="110" t="s">
        <v>691</v>
      </c>
      <c r="N514" s="110" t="s">
        <v>295</v>
      </c>
      <c r="O514" s="110" t="e">
        <f t="array" aca="1" ref="O514" ca="1">IFS(
ETMRoutes!$Q514&gt;ETMRoutes!$R514,ETMRoutes!$K514,ETMRoutes!$Q514&lt;ETMRoutes!$R514,ETMRoutes!$L514, TRUE, IF(ETMRoutes!$K514&lt;= ETMRoutes!$L514,ETMRoutes!$K514, ETMRoutes!$L514)
)</f>
        <v>#NAME?</v>
      </c>
      <c r="P514" s="112">
        <f>ETMRoutes!$B514</f>
        <v>84</v>
      </c>
      <c r="Q514" s="113">
        <f t="array" ref="Q514">SUMPRODUCT(  ( (ETMRoutes!$K$2:$K$721=ETMRoutes!$K514)+0 )*1 )</f>
        <v>1</v>
      </c>
      <c r="R514" s="114">
        <f t="array" ref="R514">SUMPRODUCT(  ( (ETMRoutes!$L$2:$L$721=ETMRoutes!$K514)+0 )*1 )</f>
        <v>0</v>
      </c>
      <c r="S514" s="114" t="e">
        <f t="array" aca="1" ref="S514" ca="1">AND(ETMRoutes!$K514=ETMRoutes!$O514, SUMPRODUCT( ( ($K$2:$K514=ETMRoutes!$K514)+0)*1) =1)</f>
        <v>#NAME?</v>
      </c>
      <c r="T514" s="110">
        <f>LEN(ETMRoutes!$K514)</f>
        <v>143</v>
      </c>
      <c r="U514" s="104"/>
      <c r="V514" s="104"/>
      <c r="W514" s="104"/>
      <c r="X514" s="104"/>
      <c r="Y514" s="104"/>
      <c r="Z514" s="104"/>
    </row>
    <row r="515" spans="1:26" ht="14.25" customHeight="1" x14ac:dyDescent="0.2">
      <c r="A515" s="111" t="s">
        <v>88</v>
      </c>
      <c r="B515" s="112">
        <v>85</v>
      </c>
      <c r="C515" s="113" t="str">
        <f>ETMRoutes!$A515 &amp; ETMRoutes!$B515</f>
        <v>PRV85</v>
      </c>
      <c r="D515" s="114" t="e">
        <f t="array" aca="1" ref="D515" ca="1">INDEX(ETMRoutes!$C$2:$C$721, MATCH(1,(ETMRoutes!$O515=ETMRoutes!$K$2:$K$721)*1,0))</f>
        <v>#N/A</v>
      </c>
      <c r="E515" s="114" t="s">
        <v>706</v>
      </c>
      <c r="F515" s="114" t="str">
        <f>VLOOKUP(ETMRoutes!$N515,Code2Loc,2,FALSE) &amp; "-" &amp; VLOOKUP(ETMRoutes!$M515,Code2Loc,2,FALSE)</f>
        <v>IBRAMPUR-PANAJI</v>
      </c>
      <c r="G515" s="114" t="s">
        <v>121</v>
      </c>
      <c r="H515" s="114">
        <v>49</v>
      </c>
      <c r="I515" s="114" t="s">
        <v>12</v>
      </c>
      <c r="J515" s="115" t="s">
        <v>5385</v>
      </c>
      <c r="K515" s="115" t="s">
        <v>5386</v>
      </c>
      <c r="L515" s="110" t="s">
        <v>5387</v>
      </c>
      <c r="M515" s="110" t="s">
        <v>14</v>
      </c>
      <c r="N515" s="110" t="s">
        <v>691</v>
      </c>
      <c r="O515" s="110" t="e">
        <f t="array" aca="1" ref="O515" ca="1">IFS(
ETMRoutes!$Q515&gt;ETMRoutes!$R515,ETMRoutes!$K515,ETMRoutes!$Q515&lt;ETMRoutes!$R515,ETMRoutes!$L515, TRUE, IF(ETMRoutes!$K515&lt;= ETMRoutes!$L515,ETMRoutes!$K515, ETMRoutes!$L515)
)</f>
        <v>#NAME?</v>
      </c>
      <c r="P515" s="112">
        <f>ETMRoutes!$B515</f>
        <v>85</v>
      </c>
      <c r="Q515" s="113">
        <f t="array" ref="Q515">SUMPRODUCT(  ( (ETMRoutes!$K$2:$K$721=ETMRoutes!$K515)+0 )*1 )</f>
        <v>1</v>
      </c>
      <c r="R515" s="114">
        <f t="array" ref="R515">SUMPRODUCT(  ( (ETMRoutes!$L$2:$L$721=ETMRoutes!$K515)+0 )*1 )</f>
        <v>0</v>
      </c>
      <c r="S515" s="114" t="e">
        <f t="array" aca="1" ref="S515" ca="1">AND(ETMRoutes!$K515=ETMRoutes!$O515, SUMPRODUCT( ( ($K$2:$K515=ETMRoutes!$K515)+0)*1) =1)</f>
        <v>#NAME?</v>
      </c>
      <c r="T515" s="110">
        <f>LEN(ETMRoutes!$K515)</f>
        <v>143</v>
      </c>
      <c r="U515" s="104"/>
      <c r="V515" s="104"/>
      <c r="W515" s="104"/>
      <c r="X515" s="104"/>
      <c r="Y515" s="104"/>
      <c r="Z515" s="104"/>
    </row>
    <row r="516" spans="1:26" ht="14.25" customHeight="1" x14ac:dyDescent="0.2">
      <c r="A516" s="111" t="s">
        <v>88</v>
      </c>
      <c r="B516" s="112">
        <v>86</v>
      </c>
      <c r="C516" s="113" t="str">
        <f>ETMRoutes!$A516 &amp; ETMRoutes!$B516</f>
        <v>PRV86</v>
      </c>
      <c r="D516" s="114" t="e">
        <f t="array" aca="1" ref="D516" ca="1">INDEX(ETMRoutes!$C$2:$C$721, MATCH(1,(ETMRoutes!$O516=ETMRoutes!$K$2:$K$721)*1,0))</f>
        <v>#N/A</v>
      </c>
      <c r="E516" s="114" t="s">
        <v>706</v>
      </c>
      <c r="F516" s="114" t="str">
        <f>VLOOKUP(ETMRoutes!$N516,Code2Loc,2,FALSE) &amp; "-" &amp; VLOOKUP(ETMRoutes!$M516,Code2Loc,2,FALSE)</f>
        <v>IBRAMPUR-PANAJI</v>
      </c>
      <c r="G516" s="114" t="s">
        <v>717</v>
      </c>
      <c r="H516" s="114">
        <v>45</v>
      </c>
      <c r="I516" s="114" t="s">
        <v>12</v>
      </c>
      <c r="J516" s="115" t="s">
        <v>5388</v>
      </c>
      <c r="K516" s="115" t="s">
        <v>5389</v>
      </c>
      <c r="L516" s="110" t="s">
        <v>5390</v>
      </c>
      <c r="M516" s="110" t="s">
        <v>14</v>
      </c>
      <c r="N516" s="110" t="s">
        <v>691</v>
      </c>
      <c r="O516" s="110" t="e">
        <f t="array" aca="1" ref="O516" ca="1">IFS(
ETMRoutes!$Q516&gt;ETMRoutes!$R516,ETMRoutes!$K516,ETMRoutes!$Q516&lt;ETMRoutes!$R516,ETMRoutes!$L516, TRUE, IF(ETMRoutes!$K516&lt;= ETMRoutes!$L516,ETMRoutes!$K516, ETMRoutes!$L516)
)</f>
        <v>#NAME?</v>
      </c>
      <c r="P516" s="112">
        <f>ETMRoutes!$B516</f>
        <v>86</v>
      </c>
      <c r="Q516" s="113">
        <f t="array" ref="Q516">SUMPRODUCT(  ( (ETMRoutes!$K$2:$K$721=ETMRoutes!$K516)+0 )*1 )</f>
        <v>1</v>
      </c>
      <c r="R516" s="114">
        <f t="array" ref="R516">SUMPRODUCT(  ( (ETMRoutes!$L$2:$L$721=ETMRoutes!$K516)+0 )*1 )</f>
        <v>0</v>
      </c>
      <c r="S516" s="114" t="e">
        <f t="array" aca="1" ref="S516" ca="1">AND(ETMRoutes!$K516=ETMRoutes!$O516, SUMPRODUCT( ( ($K$2:$K516=ETMRoutes!$K516)+0)*1) =1)</f>
        <v>#NAME?</v>
      </c>
      <c r="T516" s="110">
        <f>LEN(ETMRoutes!$K516)</f>
        <v>143</v>
      </c>
      <c r="U516" s="104"/>
      <c r="V516" s="104"/>
      <c r="W516" s="104"/>
      <c r="X516" s="104"/>
      <c r="Y516" s="104"/>
      <c r="Z516" s="104"/>
    </row>
    <row r="517" spans="1:26" ht="14.25" customHeight="1" x14ac:dyDescent="0.2">
      <c r="A517" s="111" t="s">
        <v>88</v>
      </c>
      <c r="B517" s="112">
        <v>87</v>
      </c>
      <c r="C517" s="113" t="str">
        <f>ETMRoutes!$A517 &amp; ETMRoutes!$B517</f>
        <v>PRV87</v>
      </c>
      <c r="D517" s="114" t="e">
        <f t="array" aca="1" ref="D517" ca="1">INDEX(ETMRoutes!$C$2:$C$721, MATCH(1,(ETMRoutes!$O517=ETMRoutes!$K$2:$K$721)*1,0))</f>
        <v>#N/A</v>
      </c>
      <c r="E517" s="114" t="s">
        <v>741</v>
      </c>
      <c r="F517" s="114" t="str">
        <f>VLOOKUP(ETMRoutes!$N517,Code2Loc,2,FALSE) &amp; "-" &amp; VLOOKUP(ETMRoutes!$M517,Code2Loc,2,FALSE)</f>
        <v>HANKHANE-PANAJI MKT</v>
      </c>
      <c r="G517" s="114" t="s">
        <v>717</v>
      </c>
      <c r="H517" s="114">
        <v>44</v>
      </c>
      <c r="I517" s="114" t="s">
        <v>12</v>
      </c>
      <c r="J517" s="115" t="s">
        <v>5391</v>
      </c>
      <c r="K517" s="115" t="s">
        <v>5392</v>
      </c>
      <c r="L517" s="110" t="s">
        <v>5393</v>
      </c>
      <c r="M517" s="110" t="s">
        <v>298</v>
      </c>
      <c r="N517" s="110" t="s">
        <v>697</v>
      </c>
      <c r="O517" s="110" t="e">
        <f t="array" aca="1" ref="O517" ca="1">IFS(
ETMRoutes!$Q517&gt;ETMRoutes!$R517,ETMRoutes!$K517,ETMRoutes!$Q517&lt;ETMRoutes!$R517,ETMRoutes!$L517, TRUE, IF(ETMRoutes!$K517&lt;= ETMRoutes!$L517,ETMRoutes!$K517, ETMRoutes!$L517)
)</f>
        <v>#NAME?</v>
      </c>
      <c r="P517" s="112">
        <f>ETMRoutes!$B517</f>
        <v>87</v>
      </c>
      <c r="Q517" s="113">
        <f t="array" ref="Q517">SUMPRODUCT(  ( (ETMRoutes!$K$2:$K$721=ETMRoutes!$K517)+0 )*1 )</f>
        <v>1</v>
      </c>
      <c r="R517" s="114">
        <f t="array" ref="R517">SUMPRODUCT(  ( (ETMRoutes!$L$2:$L$721=ETMRoutes!$K517)+0 )*1 )</f>
        <v>0</v>
      </c>
      <c r="S517" s="114" t="e">
        <f t="array" aca="1" ref="S517" ca="1">AND(ETMRoutes!$K517=ETMRoutes!$O517, SUMPRODUCT( ( ($K$2:$K517=ETMRoutes!$K517)+0)*1) =1)</f>
        <v>#NAME?</v>
      </c>
      <c r="T517" s="110">
        <f>LEN(ETMRoutes!$K517)</f>
        <v>139</v>
      </c>
      <c r="U517" s="104"/>
      <c r="V517" s="104"/>
      <c r="W517" s="104"/>
      <c r="X517" s="104"/>
      <c r="Y517" s="104"/>
      <c r="Z517" s="104"/>
    </row>
    <row r="518" spans="1:26" ht="14.25" customHeight="1" x14ac:dyDescent="0.2">
      <c r="A518" s="111" t="s">
        <v>88</v>
      </c>
      <c r="B518" s="112">
        <v>88</v>
      </c>
      <c r="C518" s="113" t="str">
        <f>ETMRoutes!$A518 &amp; ETMRoutes!$B518</f>
        <v>PRV88</v>
      </c>
      <c r="D518" s="114" t="e">
        <f t="array" aca="1" ref="D518" ca="1">INDEX(ETMRoutes!$C$2:$C$721, MATCH(1,(ETMRoutes!$O518=ETMRoutes!$K$2:$K$721)*1,0))</f>
        <v>#N/A</v>
      </c>
      <c r="E518" s="114" t="s">
        <v>744</v>
      </c>
      <c r="F518" s="114" t="str">
        <f>VLOOKUP(ETMRoutes!$N518,Code2Loc,2,FALSE) &amp; "-" &amp; VLOOKUP(ETMRoutes!$M518,Code2Loc,2,FALSE)</f>
        <v>HALARNA-PANAJI MKT</v>
      </c>
      <c r="G518" s="114" t="s">
        <v>717</v>
      </c>
      <c r="H518" s="114">
        <v>43</v>
      </c>
      <c r="I518" s="114" t="s">
        <v>12</v>
      </c>
      <c r="J518" s="115" t="s">
        <v>5394</v>
      </c>
      <c r="K518" s="115" t="s">
        <v>5395</v>
      </c>
      <c r="L518" s="110" t="s">
        <v>5396</v>
      </c>
      <c r="M518" s="110" t="s">
        <v>298</v>
      </c>
      <c r="N518" s="110" t="s">
        <v>756</v>
      </c>
      <c r="O518" s="110" t="e">
        <f t="array" aca="1" ref="O518" ca="1">IFS(
ETMRoutes!$Q518&gt;ETMRoutes!$R518,ETMRoutes!$K518,ETMRoutes!$Q518&lt;ETMRoutes!$R518,ETMRoutes!$L518, TRUE, IF(ETMRoutes!$K518&lt;= ETMRoutes!$L518,ETMRoutes!$K518, ETMRoutes!$L518)
)</f>
        <v>#NAME?</v>
      </c>
      <c r="P518" s="112">
        <f>ETMRoutes!$B518</f>
        <v>88</v>
      </c>
      <c r="Q518" s="113">
        <f t="array" ref="Q518">SUMPRODUCT(  ( (ETMRoutes!$K$2:$K$721=ETMRoutes!$K518)+0 )*1 )</f>
        <v>1</v>
      </c>
      <c r="R518" s="114">
        <f t="array" ref="R518">SUMPRODUCT(  ( (ETMRoutes!$L$2:$L$721=ETMRoutes!$K518)+0 )*1 )</f>
        <v>0</v>
      </c>
      <c r="S518" s="114" t="e">
        <f t="array" aca="1" ref="S518" ca="1">AND(ETMRoutes!$K518=ETMRoutes!$O518, SUMPRODUCT( ( ($K$2:$K518=ETMRoutes!$K518)+0)*1) =1)</f>
        <v>#NAME?</v>
      </c>
      <c r="T518" s="110">
        <f>LEN(ETMRoutes!$K518)</f>
        <v>143</v>
      </c>
      <c r="U518" s="104"/>
      <c r="V518" s="104"/>
      <c r="W518" s="104"/>
      <c r="X518" s="104"/>
      <c r="Y518" s="104"/>
      <c r="Z518" s="104"/>
    </row>
    <row r="519" spans="1:26" ht="14.25" customHeight="1" x14ac:dyDescent="0.2">
      <c r="A519" s="111" t="s">
        <v>88</v>
      </c>
      <c r="B519" s="112">
        <v>89</v>
      </c>
      <c r="C519" s="113" t="str">
        <f>ETMRoutes!$A519 &amp; ETMRoutes!$B519</f>
        <v>PRV89</v>
      </c>
      <c r="D519" s="114" t="e">
        <f t="array" aca="1" ref="D519" ca="1">INDEX(ETMRoutes!$C$2:$C$721, MATCH(1,(ETMRoutes!$O519=ETMRoutes!$K$2:$K$721)*1,0))</f>
        <v>#N/A</v>
      </c>
      <c r="E519" s="114" t="s">
        <v>757</v>
      </c>
      <c r="F519" s="114" t="str">
        <f>VLOOKUP(ETMRoutes!$N519,Code2Loc,2,FALSE) &amp; "-" &amp; VLOOKUP(ETMRoutes!$M519,Code2Loc,2,FALSE)</f>
        <v>HALARNA-PANAJI</v>
      </c>
      <c r="G519" s="114"/>
      <c r="H519" s="114">
        <v>37</v>
      </c>
      <c r="I519" s="114" t="s">
        <v>12</v>
      </c>
      <c r="J519" s="115" t="s">
        <v>5397</v>
      </c>
      <c r="K519" s="115" t="s">
        <v>5398</v>
      </c>
      <c r="L519" s="110" t="s">
        <v>5399</v>
      </c>
      <c r="M519" s="110" t="s">
        <v>14</v>
      </c>
      <c r="N519" s="110" t="s">
        <v>756</v>
      </c>
      <c r="O519" s="110" t="e">
        <f t="array" aca="1" ref="O519" ca="1">IFS(
ETMRoutes!$Q519&gt;ETMRoutes!$R519,ETMRoutes!$K519,ETMRoutes!$Q519&lt;ETMRoutes!$R519,ETMRoutes!$L519, TRUE, IF(ETMRoutes!$K519&lt;= ETMRoutes!$L519,ETMRoutes!$K519, ETMRoutes!$L519)
)</f>
        <v>#NAME?</v>
      </c>
      <c r="P519" s="112">
        <f>ETMRoutes!$B519</f>
        <v>89</v>
      </c>
      <c r="Q519" s="113">
        <f t="array" ref="Q519">SUMPRODUCT(  ( (ETMRoutes!$K$2:$K$721=ETMRoutes!$K519)+0 )*1 )</f>
        <v>1</v>
      </c>
      <c r="R519" s="114">
        <f t="array" ref="R519">SUMPRODUCT(  ( (ETMRoutes!$L$2:$L$721=ETMRoutes!$K519)+0 )*1 )</f>
        <v>0</v>
      </c>
      <c r="S519" s="114" t="e">
        <f t="array" aca="1" ref="S519" ca="1">AND(ETMRoutes!$K519=ETMRoutes!$O519, SUMPRODUCT( ( ($K$2:$K519=ETMRoutes!$K519)+0)*1) =1)</f>
        <v>#NAME?</v>
      </c>
      <c r="T519" s="110">
        <f>LEN(ETMRoutes!$K519)</f>
        <v>139</v>
      </c>
      <c r="U519" s="104"/>
      <c r="V519" s="104"/>
      <c r="W519" s="104"/>
      <c r="X519" s="104"/>
      <c r="Y519" s="104"/>
      <c r="Z519" s="104"/>
    </row>
    <row r="520" spans="1:26" ht="14.25" customHeight="1" x14ac:dyDescent="0.2">
      <c r="A520" s="111" t="s">
        <v>88</v>
      </c>
      <c r="B520" s="112">
        <v>90</v>
      </c>
      <c r="C520" s="113" t="str">
        <f>ETMRoutes!$A520 &amp; ETMRoutes!$B520</f>
        <v>PRV90</v>
      </c>
      <c r="D520" s="114" t="e">
        <f t="array" aca="1" ref="D520" ca="1">INDEX(ETMRoutes!$C$2:$C$721, MATCH(1,(ETMRoutes!$O520=ETMRoutes!$K$2:$K$721)*1,0))</f>
        <v>#N/A</v>
      </c>
      <c r="E520" s="114" t="s">
        <v>780</v>
      </c>
      <c r="F520" s="114" t="str">
        <f>VLOOKUP(ETMRoutes!$N520,Code2Loc,2,FALSE) &amp; "-" &amp; VLOOKUP(ETMRoutes!$M520,Code2Loc,2,FALSE)</f>
        <v>PORASKADE-PANAJI</v>
      </c>
      <c r="G520" s="114" t="s">
        <v>787</v>
      </c>
      <c r="H520" s="114">
        <v>42</v>
      </c>
      <c r="I520" s="114" t="s">
        <v>12</v>
      </c>
      <c r="J520" s="115" t="s">
        <v>5400</v>
      </c>
      <c r="K520" s="115" t="s">
        <v>5401</v>
      </c>
      <c r="L520" s="110" t="s">
        <v>5402</v>
      </c>
      <c r="M520" s="110" t="s">
        <v>14</v>
      </c>
      <c r="N520" s="110" t="s">
        <v>802</v>
      </c>
      <c r="O520" s="110" t="e">
        <f t="array" aca="1" ref="O520" ca="1">IFS(
ETMRoutes!$Q520&gt;ETMRoutes!$R520,ETMRoutes!$K520,ETMRoutes!$Q520&lt;ETMRoutes!$R520,ETMRoutes!$L520, TRUE, IF(ETMRoutes!$K520&lt;= ETMRoutes!$L520,ETMRoutes!$K520, ETMRoutes!$L520)
)</f>
        <v>#NAME?</v>
      </c>
      <c r="P520" s="112">
        <f>ETMRoutes!$B520</f>
        <v>90</v>
      </c>
      <c r="Q520" s="113">
        <f t="array" ref="Q520">SUMPRODUCT(  ( (ETMRoutes!$K$2:$K$721=ETMRoutes!$K520)+0 )*1 )</f>
        <v>1</v>
      </c>
      <c r="R520" s="114">
        <f t="array" ref="R520">SUMPRODUCT(  ( (ETMRoutes!$L$2:$L$721=ETMRoutes!$K520)+0 )*1 )</f>
        <v>0</v>
      </c>
      <c r="S520" s="114" t="e">
        <f t="array" aca="1" ref="S520" ca="1">AND(ETMRoutes!$K520=ETMRoutes!$O520, SUMPRODUCT( ( ($K$2:$K520=ETMRoutes!$K520)+0)*1) =1)</f>
        <v>#NAME?</v>
      </c>
      <c r="T520" s="110">
        <f>LEN(ETMRoutes!$K520)</f>
        <v>135</v>
      </c>
      <c r="U520" s="104"/>
      <c r="V520" s="104"/>
      <c r="W520" s="104"/>
      <c r="X520" s="104"/>
      <c r="Y520" s="104"/>
      <c r="Z520" s="104"/>
    </row>
    <row r="521" spans="1:26" ht="14.25" customHeight="1" x14ac:dyDescent="0.2">
      <c r="A521" s="111" t="s">
        <v>88</v>
      </c>
      <c r="B521" s="112">
        <v>91</v>
      </c>
      <c r="C521" s="113" t="str">
        <f>ETMRoutes!$A521 &amp; ETMRoutes!$B521</f>
        <v>PRV91</v>
      </c>
      <c r="D521" s="114" t="e">
        <f t="array" aca="1" ref="D521" ca="1">INDEX(ETMRoutes!$C$2:$C$721, MATCH(1,(ETMRoutes!$O521=ETMRoutes!$K$2:$K$721)*1,0))</f>
        <v>#N/A</v>
      </c>
      <c r="E521" s="114" t="s">
        <v>803</v>
      </c>
      <c r="F521" s="114" t="str">
        <f>VLOOKUP(ETMRoutes!$N521,Code2Loc,2,FALSE) &amp; "-" &amp; VLOOKUP(ETMRoutes!$M521,Code2Loc,2,FALSE)</f>
        <v>MADKAI-MAPUSA</v>
      </c>
      <c r="G521" s="114" t="s">
        <v>806</v>
      </c>
      <c r="H521" s="114">
        <v>21</v>
      </c>
      <c r="I521" s="114" t="s">
        <v>12</v>
      </c>
      <c r="J521" s="115" t="s">
        <v>5403</v>
      </c>
      <c r="K521" s="115" t="s">
        <v>5404</v>
      </c>
      <c r="L521" s="110" t="s">
        <v>5405</v>
      </c>
      <c r="M521" s="110" t="s">
        <v>96</v>
      </c>
      <c r="N521" s="110" t="s">
        <v>815</v>
      </c>
      <c r="O521" s="110" t="e">
        <f t="array" aca="1" ref="O521" ca="1">IFS(
ETMRoutes!$Q521&gt;ETMRoutes!$R521,ETMRoutes!$K521,ETMRoutes!$Q521&lt;ETMRoutes!$R521,ETMRoutes!$L521, TRUE, IF(ETMRoutes!$K521&lt;= ETMRoutes!$L521,ETMRoutes!$K521, ETMRoutes!$L521)
)</f>
        <v>#NAME?</v>
      </c>
      <c r="P521" s="112">
        <f>ETMRoutes!$B521</f>
        <v>91</v>
      </c>
      <c r="Q521" s="113">
        <f t="array" ref="Q521">SUMPRODUCT(  ( (ETMRoutes!$K$2:$K$721=ETMRoutes!$K521)+0 )*1 )</f>
        <v>1</v>
      </c>
      <c r="R521" s="114">
        <f t="array" ref="R521">SUMPRODUCT(  ( (ETMRoutes!$L$2:$L$721=ETMRoutes!$K521)+0 )*1 )</f>
        <v>0</v>
      </c>
      <c r="S521" s="114" t="e">
        <f t="array" aca="1" ref="S521" ca="1">AND(ETMRoutes!$K521=ETMRoutes!$O521, SUMPRODUCT( ( ($K$2:$K521=ETMRoutes!$K521)+0)*1) =1)</f>
        <v>#NAME?</v>
      </c>
      <c r="T521" s="110">
        <f>LEN(ETMRoutes!$K521)</f>
        <v>71</v>
      </c>
      <c r="U521" s="104"/>
      <c r="V521" s="104"/>
      <c r="W521" s="104"/>
      <c r="X521" s="104"/>
      <c r="Y521" s="104"/>
      <c r="Z521" s="104"/>
    </row>
    <row r="522" spans="1:26" ht="14.25" customHeight="1" x14ac:dyDescent="0.2">
      <c r="A522" s="111" t="s">
        <v>88</v>
      </c>
      <c r="B522" s="112">
        <v>92</v>
      </c>
      <c r="C522" s="113" t="str">
        <f>ETMRoutes!$A522 &amp; ETMRoutes!$B522</f>
        <v>PRV92</v>
      </c>
      <c r="D522" s="114" t="e">
        <f t="array" aca="1" ref="D522" ca="1">INDEX(ETMRoutes!$C$2:$C$721, MATCH(1,(ETMRoutes!$O522=ETMRoutes!$K$2:$K$721)*1,0))</f>
        <v>#N/A</v>
      </c>
      <c r="E522" s="114" t="s">
        <v>816</v>
      </c>
      <c r="F522" s="114" t="str">
        <f>VLOOKUP(ETMRoutes!$N522,Code2Loc,2,FALSE) &amp; "-" &amp; VLOOKUP(ETMRoutes!$M522,Code2Loc,2,FALSE)</f>
        <v>MOP. P.WADA-MAPUSA</v>
      </c>
      <c r="G522" s="114" t="s">
        <v>825</v>
      </c>
      <c r="H522" s="114">
        <v>31</v>
      </c>
      <c r="I522" s="114" t="s">
        <v>12</v>
      </c>
      <c r="J522" s="115" t="s">
        <v>5406</v>
      </c>
      <c r="K522" s="115" t="s">
        <v>5407</v>
      </c>
      <c r="L522" s="110" t="s">
        <v>5408</v>
      </c>
      <c r="M522" s="110" t="s">
        <v>96</v>
      </c>
      <c r="N522" s="110" t="s">
        <v>840</v>
      </c>
      <c r="O522" s="110" t="e">
        <f t="array" aca="1" ref="O522" ca="1">IFS(
ETMRoutes!$Q522&gt;ETMRoutes!$R522,ETMRoutes!$K522,ETMRoutes!$Q522&lt;ETMRoutes!$R522,ETMRoutes!$L522, TRUE, IF(ETMRoutes!$K522&lt;= ETMRoutes!$L522,ETMRoutes!$K522, ETMRoutes!$L522)
)</f>
        <v>#NAME?</v>
      </c>
      <c r="P522" s="112">
        <f>ETMRoutes!$B522</f>
        <v>92</v>
      </c>
      <c r="Q522" s="113">
        <f t="array" ref="Q522">SUMPRODUCT(  ( (ETMRoutes!$K$2:$K$721=ETMRoutes!$K522)+0 )*1 )</f>
        <v>1</v>
      </c>
      <c r="R522" s="114">
        <f t="array" ref="R522">SUMPRODUCT(  ( (ETMRoutes!$L$2:$L$721=ETMRoutes!$K522)+0 )*1 )</f>
        <v>0</v>
      </c>
      <c r="S522" s="114" t="e">
        <f t="array" aca="1" ref="S522" ca="1">AND(ETMRoutes!$K522=ETMRoutes!$O522, SUMPRODUCT( ( ($K$2:$K522=ETMRoutes!$K522)+0)*1) =1)</f>
        <v>#NAME?</v>
      </c>
      <c r="T522" s="110">
        <f>LEN(ETMRoutes!$K522)</f>
        <v>99</v>
      </c>
      <c r="U522" s="104"/>
      <c r="V522" s="104"/>
      <c r="W522" s="104"/>
      <c r="X522" s="104"/>
      <c r="Y522" s="104"/>
      <c r="Z522" s="104"/>
    </row>
    <row r="523" spans="1:26" ht="14.25" customHeight="1" x14ac:dyDescent="0.2">
      <c r="A523" s="111" t="s">
        <v>88</v>
      </c>
      <c r="B523" s="112">
        <v>93</v>
      </c>
      <c r="C523" s="113" t="str">
        <f>ETMRoutes!$A523 &amp; ETMRoutes!$B523</f>
        <v>PRV93</v>
      </c>
      <c r="D523" s="114" t="e">
        <f t="array" aca="1" ref="D523" ca="1">INDEX(ETMRoutes!$C$2:$C$721, MATCH(1,(ETMRoutes!$O523=ETMRoutes!$K$2:$K$721)*1,0))</f>
        <v>#N/A</v>
      </c>
      <c r="E523" s="114" t="s">
        <v>841</v>
      </c>
      <c r="F523" s="114" t="str">
        <f>VLOOKUP(ETMRoutes!$N523,Code2Loc,2,FALSE) &amp; "-" &amp; VLOOKUP(ETMRoutes!$M523,Code2Loc,2,FALSE)</f>
        <v>BHUTWADI-MAPUSA</v>
      </c>
      <c r="G523" s="114" t="s">
        <v>825</v>
      </c>
      <c r="H523" s="114">
        <v>23</v>
      </c>
      <c r="I523" s="114" t="s">
        <v>12</v>
      </c>
      <c r="J523" s="115" t="s">
        <v>5409</v>
      </c>
      <c r="K523" s="115" t="s">
        <v>5410</v>
      </c>
      <c r="L523" s="110" t="s">
        <v>5411</v>
      </c>
      <c r="M523" s="110" t="s">
        <v>96</v>
      </c>
      <c r="N523" s="110" t="s">
        <v>843</v>
      </c>
      <c r="O523" s="110" t="e">
        <f t="array" aca="1" ref="O523" ca="1">IFS(
ETMRoutes!$Q523&gt;ETMRoutes!$R523,ETMRoutes!$K523,ETMRoutes!$Q523&lt;ETMRoutes!$R523,ETMRoutes!$L523, TRUE, IF(ETMRoutes!$K523&lt;= ETMRoutes!$L523,ETMRoutes!$K523, ETMRoutes!$L523)
)</f>
        <v>#NAME?</v>
      </c>
      <c r="P523" s="112">
        <f>ETMRoutes!$B523</f>
        <v>93</v>
      </c>
      <c r="Q523" s="113">
        <f t="array" ref="Q523">SUMPRODUCT(  ( (ETMRoutes!$K$2:$K$721=ETMRoutes!$K523)+0 )*1 )</f>
        <v>1</v>
      </c>
      <c r="R523" s="114">
        <f t="array" ref="R523">SUMPRODUCT(  ( (ETMRoutes!$L$2:$L$721=ETMRoutes!$K523)+0 )*1 )</f>
        <v>0</v>
      </c>
      <c r="S523" s="114" t="e">
        <f t="array" aca="1" ref="S523" ca="1">AND(ETMRoutes!$K523=ETMRoutes!$O523, SUMPRODUCT( ( ($K$2:$K523=ETMRoutes!$K523)+0)*1) =1)</f>
        <v>#NAME?</v>
      </c>
      <c r="T523" s="110">
        <f>LEN(ETMRoutes!$K523)</f>
        <v>79</v>
      </c>
      <c r="U523" s="104"/>
      <c r="V523" s="104"/>
      <c r="W523" s="104"/>
      <c r="X523" s="104"/>
      <c r="Y523" s="104"/>
      <c r="Z523" s="104"/>
    </row>
    <row r="524" spans="1:26" ht="14.25" customHeight="1" x14ac:dyDescent="0.2">
      <c r="A524" s="111" t="s">
        <v>88</v>
      </c>
      <c r="B524" s="112">
        <v>94</v>
      </c>
      <c r="C524" s="113" t="str">
        <f>ETMRoutes!$A524 &amp; ETMRoutes!$B524</f>
        <v>PRV94</v>
      </c>
      <c r="D524" s="114" t="e">
        <f t="array" aca="1" ref="D524" ca="1">INDEX(ETMRoutes!$C$2:$C$721, MATCH(1,(ETMRoutes!$O524=ETMRoutes!$K$2:$K$721)*1,0))</f>
        <v>#N/A</v>
      </c>
      <c r="E524" s="114" t="s">
        <v>844</v>
      </c>
      <c r="F524" s="114" t="str">
        <f>VLOOKUP(ETMRoutes!$N524,Code2Loc,2,FALSE) &amp; "-" &amp; VLOOKUP(ETMRoutes!$M524,Code2Loc,2,FALSE)</f>
        <v>KORGAO-PANAJI</v>
      </c>
      <c r="G524" s="114" t="s">
        <v>825</v>
      </c>
      <c r="H524" s="114">
        <v>40</v>
      </c>
      <c r="I524" s="114" t="s">
        <v>12</v>
      </c>
      <c r="J524" s="115" t="s">
        <v>5412</v>
      </c>
      <c r="K524" s="115" t="s">
        <v>5413</v>
      </c>
      <c r="L524" s="110" t="s">
        <v>5414</v>
      </c>
      <c r="M524" s="110" t="s">
        <v>14</v>
      </c>
      <c r="N524" s="110" t="s">
        <v>856</v>
      </c>
      <c r="O524" s="110" t="e">
        <f t="array" aca="1" ref="O524" ca="1">IFS(
ETMRoutes!$Q524&gt;ETMRoutes!$R524,ETMRoutes!$K524,ETMRoutes!$Q524&lt;ETMRoutes!$R524,ETMRoutes!$L524, TRUE, IF(ETMRoutes!$K524&lt;= ETMRoutes!$L524,ETMRoutes!$K524, ETMRoutes!$L524)
)</f>
        <v>#NAME?</v>
      </c>
      <c r="P524" s="112">
        <f>ETMRoutes!$B524</f>
        <v>94</v>
      </c>
      <c r="Q524" s="113">
        <f t="array" ref="Q524">SUMPRODUCT(  ( (ETMRoutes!$K$2:$K$721=ETMRoutes!$K524)+0 )*1 )</f>
        <v>1</v>
      </c>
      <c r="R524" s="114">
        <f t="array" ref="R524">SUMPRODUCT(  ( (ETMRoutes!$L$2:$L$721=ETMRoutes!$K524)+0 )*1 )</f>
        <v>0</v>
      </c>
      <c r="S524" s="114" t="e">
        <f t="array" aca="1" ref="S524" ca="1">AND(ETMRoutes!$K524=ETMRoutes!$O524, SUMPRODUCT( ( ($K$2:$K524=ETMRoutes!$K524)+0)*1) =1)</f>
        <v>#NAME?</v>
      </c>
      <c r="T524" s="110">
        <f>LEN(ETMRoutes!$K524)</f>
        <v>127</v>
      </c>
      <c r="U524" s="104"/>
      <c r="V524" s="104"/>
      <c r="W524" s="104"/>
      <c r="X524" s="104"/>
      <c r="Y524" s="104"/>
      <c r="Z524" s="104"/>
    </row>
    <row r="525" spans="1:26" ht="14.25" customHeight="1" x14ac:dyDescent="0.2">
      <c r="A525" s="111" t="s">
        <v>88</v>
      </c>
      <c r="B525" s="112">
        <v>95</v>
      </c>
      <c r="C525" s="113" t="str">
        <f>ETMRoutes!$A525 &amp; ETMRoutes!$B525</f>
        <v>PRV95</v>
      </c>
      <c r="D525" s="114" t="e">
        <f t="array" aca="1" ref="D525" ca="1">INDEX(ETMRoutes!$C$2:$C$721, MATCH(1,(ETMRoutes!$O525=ETMRoutes!$K$2:$K$721)*1,0))</f>
        <v>#N/A</v>
      </c>
      <c r="E525" s="114" t="s">
        <v>844</v>
      </c>
      <c r="F525" s="114" t="str">
        <f>VLOOKUP(ETMRoutes!$N525,Code2Loc,2,FALSE) &amp; "-" &amp; VLOOKUP(ETMRoutes!$M525,Code2Loc,2,FALSE)</f>
        <v>KORGAO-PANAJI</v>
      </c>
      <c r="G525" s="114" t="s">
        <v>859</v>
      </c>
      <c r="H525" s="114">
        <v>40</v>
      </c>
      <c r="I525" s="114" t="s">
        <v>12</v>
      </c>
      <c r="J525" s="115" t="s">
        <v>5415</v>
      </c>
      <c r="K525" s="115" t="s">
        <v>5416</v>
      </c>
      <c r="L525" s="110" t="s">
        <v>5417</v>
      </c>
      <c r="M525" s="110" t="s">
        <v>14</v>
      </c>
      <c r="N525" s="110" t="s">
        <v>856</v>
      </c>
      <c r="O525" s="110" t="e">
        <f t="array" aca="1" ref="O525" ca="1">IFS(
ETMRoutes!$Q525&gt;ETMRoutes!$R525,ETMRoutes!$K525,ETMRoutes!$Q525&lt;ETMRoutes!$R525,ETMRoutes!$L525, TRUE, IF(ETMRoutes!$K525&lt;= ETMRoutes!$L525,ETMRoutes!$K525, ETMRoutes!$L525)
)</f>
        <v>#NAME?</v>
      </c>
      <c r="P525" s="112">
        <f>ETMRoutes!$B525</f>
        <v>95</v>
      </c>
      <c r="Q525" s="113">
        <f t="array" ref="Q525">SUMPRODUCT(  ( (ETMRoutes!$K$2:$K$721=ETMRoutes!$K525)+0 )*1 )</f>
        <v>1</v>
      </c>
      <c r="R525" s="114">
        <f t="array" ref="R525">SUMPRODUCT(  ( (ETMRoutes!$L$2:$L$721=ETMRoutes!$K525)+0 )*1 )</f>
        <v>0</v>
      </c>
      <c r="S525" s="114" t="e">
        <f t="array" aca="1" ref="S525" ca="1">AND(ETMRoutes!$K525=ETMRoutes!$O525, SUMPRODUCT( ( ($K$2:$K525=ETMRoutes!$K525)+0)*1) =1)</f>
        <v>#NAME?</v>
      </c>
      <c r="T525" s="110">
        <f>LEN(ETMRoutes!$K525)</f>
        <v>123</v>
      </c>
      <c r="U525" s="104"/>
      <c r="V525" s="104"/>
      <c r="W525" s="104"/>
      <c r="X525" s="104"/>
      <c r="Y525" s="104"/>
      <c r="Z525" s="104"/>
    </row>
    <row r="526" spans="1:26" ht="14.25" customHeight="1" x14ac:dyDescent="0.2">
      <c r="A526" s="111" t="s">
        <v>88</v>
      </c>
      <c r="B526" s="112">
        <v>96</v>
      </c>
      <c r="C526" s="113" t="str">
        <f>ETMRoutes!$A526 &amp; ETMRoutes!$B526</f>
        <v>PRV96</v>
      </c>
      <c r="D526" s="114" t="e">
        <f t="array" aca="1" ref="D526" ca="1">INDEX(ETMRoutes!$C$2:$C$721, MATCH(1,(ETMRoutes!$O526=ETMRoutes!$K$2:$K$721)*1,0))</f>
        <v>#N/A</v>
      </c>
      <c r="E526" s="114" t="s">
        <v>877</v>
      </c>
      <c r="F526" s="114" t="str">
        <f>VLOOKUP(ETMRoutes!$N526,Code2Loc,2,FALSE) &amp; "-" &amp; VLOOKUP(ETMRoutes!$M526,Code2Loc,2,FALSE)</f>
        <v>MORJIM-PANAJI</v>
      </c>
      <c r="G526" s="114" t="s">
        <v>859</v>
      </c>
      <c r="H526" s="114">
        <v>47</v>
      </c>
      <c r="I526" s="114" t="s">
        <v>12</v>
      </c>
      <c r="J526" s="115" t="s">
        <v>5418</v>
      </c>
      <c r="K526" s="115" t="s">
        <v>5419</v>
      </c>
      <c r="L526" s="110" t="s">
        <v>5420</v>
      </c>
      <c r="M526" s="110" t="s">
        <v>14</v>
      </c>
      <c r="N526" s="110" t="s">
        <v>901</v>
      </c>
      <c r="O526" s="110" t="e">
        <f t="array" aca="1" ref="O526" ca="1">IFS(
ETMRoutes!$Q526&gt;ETMRoutes!$R526,ETMRoutes!$K526,ETMRoutes!$Q526&lt;ETMRoutes!$R526,ETMRoutes!$L526, TRUE, IF(ETMRoutes!$K526&lt;= ETMRoutes!$L526,ETMRoutes!$K526, ETMRoutes!$L526)
)</f>
        <v>#NAME?</v>
      </c>
      <c r="P526" s="112">
        <f>ETMRoutes!$B526</f>
        <v>96</v>
      </c>
      <c r="Q526" s="113">
        <f t="array" ref="Q526">SUMPRODUCT(  ( (ETMRoutes!$K$2:$K$721=ETMRoutes!$K526)+0 )*1 )</f>
        <v>1</v>
      </c>
      <c r="R526" s="114">
        <f t="array" ref="R526">SUMPRODUCT(  ( (ETMRoutes!$L$2:$L$721=ETMRoutes!$K526)+0 )*1 )</f>
        <v>0</v>
      </c>
      <c r="S526" s="114" t="e">
        <f t="array" aca="1" ref="S526" ca="1">AND(ETMRoutes!$K526=ETMRoutes!$O526, SUMPRODUCT( ( ($K$2:$K526=ETMRoutes!$K526)+0)*1) =1)</f>
        <v>#NAME?</v>
      </c>
      <c r="T526" s="110">
        <f>LEN(ETMRoutes!$K526)</f>
        <v>159</v>
      </c>
      <c r="U526" s="104"/>
      <c r="V526" s="104"/>
      <c r="W526" s="104"/>
      <c r="X526" s="104"/>
      <c r="Y526" s="104"/>
      <c r="Z526" s="104"/>
    </row>
    <row r="527" spans="1:26" ht="14.25" customHeight="1" x14ac:dyDescent="0.2">
      <c r="A527" s="111" t="s">
        <v>88</v>
      </c>
      <c r="B527" s="112">
        <v>97</v>
      </c>
      <c r="C527" s="113" t="str">
        <f>ETMRoutes!$A527 &amp; ETMRoutes!$B527</f>
        <v>PRV97</v>
      </c>
      <c r="D527" s="114" t="e">
        <f t="array" aca="1" ref="D527" ca="1">INDEX(ETMRoutes!$C$2:$C$721, MATCH(1,(ETMRoutes!$O527=ETMRoutes!$K$2:$K$721)*1,0))</f>
        <v>#N/A</v>
      </c>
      <c r="E527" s="114" t="s">
        <v>902</v>
      </c>
      <c r="F527" s="114" t="str">
        <f>VLOOKUP(ETMRoutes!$N527,Code2Loc,2,FALSE) &amp; "-" &amp; VLOOKUP(ETMRoutes!$M527,Code2Loc,2,FALSE)</f>
        <v>ASHVE-PANAJI</v>
      </c>
      <c r="G527" s="114"/>
      <c r="H527" s="114">
        <v>54</v>
      </c>
      <c r="I527" s="114" t="s">
        <v>12</v>
      </c>
      <c r="J527" s="115" t="s">
        <v>5421</v>
      </c>
      <c r="K527" s="115" t="s">
        <v>5422</v>
      </c>
      <c r="L527" s="110" t="s">
        <v>5423</v>
      </c>
      <c r="M527" s="110" t="s">
        <v>14</v>
      </c>
      <c r="N527" s="110" t="s">
        <v>918</v>
      </c>
      <c r="O527" s="110" t="e">
        <f t="array" aca="1" ref="O527" ca="1">IFS(
ETMRoutes!$Q527&gt;ETMRoutes!$R527,ETMRoutes!$K527,ETMRoutes!$Q527&lt;ETMRoutes!$R527,ETMRoutes!$L527, TRUE, IF(ETMRoutes!$K527&lt;= ETMRoutes!$L527,ETMRoutes!$K527, ETMRoutes!$L527)
)</f>
        <v>#NAME?</v>
      </c>
      <c r="P527" s="112">
        <f>ETMRoutes!$B527</f>
        <v>97</v>
      </c>
      <c r="Q527" s="113">
        <f t="array" ref="Q527">SUMPRODUCT(  ( (ETMRoutes!$K$2:$K$721=ETMRoutes!$K527)+0 )*1 )</f>
        <v>1</v>
      </c>
      <c r="R527" s="114">
        <f t="array" ref="R527">SUMPRODUCT(  ( (ETMRoutes!$L$2:$L$721=ETMRoutes!$K527)+0 )*1 )</f>
        <v>0</v>
      </c>
      <c r="S527" s="114" t="e">
        <f t="array" aca="1" ref="S527" ca="1">AND(ETMRoutes!$K527=ETMRoutes!$O527, SUMPRODUCT( ( ($K$2:$K527=ETMRoutes!$K527)+0)*1) =1)</f>
        <v>#NAME?</v>
      </c>
      <c r="T527" s="110">
        <f>LEN(ETMRoutes!$K527)</f>
        <v>155</v>
      </c>
      <c r="U527" s="104"/>
      <c r="V527" s="104"/>
      <c r="W527" s="104"/>
      <c r="X527" s="104"/>
      <c r="Y527" s="104"/>
      <c r="Z527" s="104"/>
    </row>
    <row r="528" spans="1:26" ht="14.25" customHeight="1" x14ac:dyDescent="0.2">
      <c r="A528" s="111" t="s">
        <v>88</v>
      </c>
      <c r="B528" s="112">
        <v>98</v>
      </c>
      <c r="C528" s="113" t="str">
        <f>ETMRoutes!$A528 &amp; ETMRoutes!$B528</f>
        <v>PRV98</v>
      </c>
      <c r="D528" s="114" t="e">
        <f t="array" aca="1" ref="D528" ca="1">INDEX(ETMRoutes!$C$2:$C$721, MATCH(1,(ETMRoutes!$O528=ETMRoutes!$K$2:$K$721)*1,0))</f>
        <v>#N/A</v>
      </c>
      <c r="E528" s="114" t="s">
        <v>919</v>
      </c>
      <c r="F528" s="114" t="str">
        <f>VLOOKUP(ETMRoutes!$N528,Code2Loc,2,FALSE) &amp; "-" &amp; VLOOKUP(ETMRoutes!$M528,Code2Loc,2,FALSE)</f>
        <v>HARMAL-PANAJI</v>
      </c>
      <c r="G528" s="114"/>
      <c r="H528" s="114">
        <v>48</v>
      </c>
      <c r="I528" s="114" t="s">
        <v>12</v>
      </c>
      <c r="J528" s="115" t="s">
        <v>5424</v>
      </c>
      <c r="K528" s="115" t="s">
        <v>5425</v>
      </c>
      <c r="L528" s="110" t="s">
        <v>5426</v>
      </c>
      <c r="M528" s="110" t="s">
        <v>14</v>
      </c>
      <c r="N528" s="110" t="s">
        <v>923</v>
      </c>
      <c r="O528" s="110" t="e">
        <f t="array" aca="1" ref="O528" ca="1">IFS(
ETMRoutes!$Q528&gt;ETMRoutes!$R528,ETMRoutes!$K528,ETMRoutes!$Q528&lt;ETMRoutes!$R528,ETMRoutes!$L528, TRUE, IF(ETMRoutes!$K528&lt;= ETMRoutes!$L528,ETMRoutes!$K528, ETMRoutes!$L528)
)</f>
        <v>#NAME?</v>
      </c>
      <c r="P528" s="112">
        <f>ETMRoutes!$B528</f>
        <v>98</v>
      </c>
      <c r="Q528" s="113">
        <f t="array" ref="Q528">SUMPRODUCT(  ( (ETMRoutes!$K$2:$K$721=ETMRoutes!$K528)+0 )*1 )</f>
        <v>1</v>
      </c>
      <c r="R528" s="114">
        <f t="array" ref="R528">SUMPRODUCT(  ( (ETMRoutes!$L$2:$L$721=ETMRoutes!$K528)+0 )*1 )</f>
        <v>0</v>
      </c>
      <c r="S528" s="114" t="e">
        <f t="array" aca="1" ref="S528" ca="1">AND(ETMRoutes!$K528=ETMRoutes!$O528, SUMPRODUCT( ( ($K$2:$K528=ETMRoutes!$K528)+0)*1) =1)</f>
        <v>#NAME?</v>
      </c>
      <c r="T528" s="110">
        <f>LEN(ETMRoutes!$K528)</f>
        <v>151</v>
      </c>
      <c r="U528" s="104"/>
      <c r="V528" s="104"/>
      <c r="W528" s="104"/>
      <c r="X528" s="104"/>
      <c r="Y528" s="104"/>
      <c r="Z528" s="104"/>
    </row>
    <row r="529" spans="1:26" ht="14.25" customHeight="1" x14ac:dyDescent="0.2">
      <c r="A529" s="111" t="s">
        <v>88</v>
      </c>
      <c r="B529" s="112">
        <v>99</v>
      </c>
      <c r="C529" s="113" t="str">
        <f>ETMRoutes!$A529 &amp; ETMRoutes!$B529</f>
        <v>PRV99</v>
      </c>
      <c r="D529" s="114" t="e">
        <f t="array" aca="1" ref="D529" ca="1">INDEX(ETMRoutes!$C$2:$C$721, MATCH(1,(ETMRoutes!$O529=ETMRoutes!$K$2:$K$721)*1,0))</f>
        <v>#N/A</v>
      </c>
      <c r="E529" s="114" t="s">
        <v>919</v>
      </c>
      <c r="F529" s="114" t="str">
        <f>VLOOKUP(ETMRoutes!$N529,Code2Loc,2,FALSE) &amp; "-" &amp; VLOOKUP(ETMRoutes!$M529,Code2Loc,2,FALSE)</f>
        <v>HARMAL-PANAJI</v>
      </c>
      <c r="G529" s="114" t="s">
        <v>825</v>
      </c>
      <c r="H529" s="114">
        <v>44</v>
      </c>
      <c r="I529" s="114" t="s">
        <v>12</v>
      </c>
      <c r="J529" s="115" t="s">
        <v>5427</v>
      </c>
      <c r="K529" s="115" t="s">
        <v>5428</v>
      </c>
      <c r="L529" s="110" t="s">
        <v>5429</v>
      </c>
      <c r="M529" s="110" t="s">
        <v>14</v>
      </c>
      <c r="N529" s="110" t="s">
        <v>923</v>
      </c>
      <c r="O529" s="110" t="e">
        <f t="array" aca="1" ref="O529" ca="1">IFS(
ETMRoutes!$Q529&gt;ETMRoutes!$R529,ETMRoutes!$K529,ETMRoutes!$Q529&lt;ETMRoutes!$R529,ETMRoutes!$L529, TRUE, IF(ETMRoutes!$K529&lt;= ETMRoutes!$L529,ETMRoutes!$K529, ETMRoutes!$L529)
)</f>
        <v>#NAME?</v>
      </c>
      <c r="P529" s="112">
        <f>ETMRoutes!$B529</f>
        <v>99</v>
      </c>
      <c r="Q529" s="113">
        <f t="array" ref="Q529">SUMPRODUCT(  ( (ETMRoutes!$K$2:$K$721=ETMRoutes!$K529)+0 )*1 )</f>
        <v>1</v>
      </c>
      <c r="R529" s="114">
        <f t="array" ref="R529">SUMPRODUCT(  ( (ETMRoutes!$L$2:$L$721=ETMRoutes!$K529)+0 )*1 )</f>
        <v>0</v>
      </c>
      <c r="S529" s="114" t="e">
        <f t="array" aca="1" ref="S529" ca="1">AND(ETMRoutes!$K529=ETMRoutes!$O529, SUMPRODUCT( ( ($K$2:$K529=ETMRoutes!$K529)+0)*1) =1)</f>
        <v>#NAME?</v>
      </c>
      <c r="T529" s="110">
        <f>LEN(ETMRoutes!$K529)</f>
        <v>135</v>
      </c>
      <c r="U529" s="104"/>
      <c r="V529" s="104"/>
      <c r="W529" s="104"/>
      <c r="X529" s="104"/>
      <c r="Y529" s="104"/>
      <c r="Z529" s="104"/>
    </row>
    <row r="530" spans="1:26" ht="14.25" customHeight="1" x14ac:dyDescent="0.2">
      <c r="A530" s="111" t="s">
        <v>88</v>
      </c>
      <c r="B530" s="112">
        <v>100</v>
      </c>
      <c r="C530" s="113" t="str">
        <f>ETMRoutes!$A530 &amp; ETMRoutes!$B530</f>
        <v>PRV100</v>
      </c>
      <c r="D530" s="114" t="e">
        <f t="array" aca="1" ref="D530" ca="1">INDEX(ETMRoutes!$C$2:$C$721, MATCH(1,(ETMRoutes!$O530=ETMRoutes!$K$2:$K$721)*1,0))</f>
        <v>#N/A</v>
      </c>
      <c r="E530" s="114" t="s">
        <v>924</v>
      </c>
      <c r="F530" s="114" t="str">
        <f>VLOOKUP(ETMRoutes!$N530,Code2Loc,2,FALSE) &amp; "-" &amp; VLOOKUP(ETMRoutes!$M530,Code2Loc,2,FALSE)</f>
        <v>MANDRE MDMZ-PANAJI</v>
      </c>
      <c r="G530" s="114"/>
      <c r="H530" s="114">
        <v>49</v>
      </c>
      <c r="I530" s="114" t="s">
        <v>12</v>
      </c>
      <c r="J530" s="115" t="s">
        <v>5430</v>
      </c>
      <c r="K530" s="115" t="s">
        <v>5431</v>
      </c>
      <c r="L530" s="110" t="s">
        <v>5432</v>
      </c>
      <c r="M530" s="110" t="s">
        <v>14</v>
      </c>
      <c r="N530" s="110" t="s">
        <v>934</v>
      </c>
      <c r="O530" s="110" t="e">
        <f t="array" aca="1" ref="O530" ca="1">IFS(
ETMRoutes!$Q530&gt;ETMRoutes!$R530,ETMRoutes!$K530,ETMRoutes!$Q530&lt;ETMRoutes!$R530,ETMRoutes!$L530, TRUE, IF(ETMRoutes!$K530&lt;= ETMRoutes!$L530,ETMRoutes!$K530, ETMRoutes!$L530)
)</f>
        <v>#NAME?</v>
      </c>
      <c r="P530" s="112">
        <f>ETMRoutes!$B530</f>
        <v>100</v>
      </c>
      <c r="Q530" s="113">
        <f t="array" ref="Q530">SUMPRODUCT(  ( (ETMRoutes!$K$2:$K$721=ETMRoutes!$K530)+0 )*1 )</f>
        <v>1</v>
      </c>
      <c r="R530" s="114">
        <f t="array" ref="R530">SUMPRODUCT(  ( (ETMRoutes!$L$2:$L$721=ETMRoutes!$K530)+0 )*1 )</f>
        <v>0</v>
      </c>
      <c r="S530" s="114" t="e">
        <f t="array" aca="1" ref="S530" ca="1">AND(ETMRoutes!$K530=ETMRoutes!$O530, SUMPRODUCT( ( ($K$2:$K530=ETMRoutes!$K530)+0)*1) =1)</f>
        <v>#NAME?</v>
      </c>
      <c r="T530" s="110">
        <f>LEN(ETMRoutes!$K530)</f>
        <v>151</v>
      </c>
      <c r="U530" s="104"/>
      <c r="V530" s="104"/>
      <c r="W530" s="104"/>
      <c r="X530" s="104"/>
      <c r="Y530" s="104"/>
      <c r="Z530" s="104"/>
    </row>
    <row r="531" spans="1:26" ht="14.25" customHeight="1" x14ac:dyDescent="0.2">
      <c r="A531" s="111" t="s">
        <v>88</v>
      </c>
      <c r="B531" s="112">
        <v>101</v>
      </c>
      <c r="C531" s="113" t="str">
        <f>ETMRoutes!$A531 &amp; ETMRoutes!$B531</f>
        <v>PRV101</v>
      </c>
      <c r="D531" s="114" t="e">
        <f t="array" aca="1" ref="D531" ca="1">INDEX(ETMRoutes!$C$2:$C$721, MATCH(1,(ETMRoutes!$O531=ETMRoutes!$K$2:$K$721)*1,0))</f>
        <v>#N/A</v>
      </c>
      <c r="E531" s="114" t="s">
        <v>935</v>
      </c>
      <c r="F531" s="114" t="str">
        <f>VLOOKUP(ETMRoutes!$N531,Code2Loc,2,FALSE) &amp; "-" &amp; VLOOKUP(ETMRoutes!$M531,Code2Loc,2,FALSE)</f>
        <v>MANDRE MDMZ-MAPUSA</v>
      </c>
      <c r="G531" s="114" t="s">
        <v>859</v>
      </c>
      <c r="H531" s="114">
        <v>32</v>
      </c>
      <c r="I531" s="114" t="s">
        <v>12</v>
      </c>
      <c r="J531" s="115" t="s">
        <v>5433</v>
      </c>
      <c r="K531" s="115" t="s">
        <v>5434</v>
      </c>
      <c r="L531" s="110" t="s">
        <v>5435</v>
      </c>
      <c r="M531" s="110" t="s">
        <v>96</v>
      </c>
      <c r="N531" s="110" t="s">
        <v>934</v>
      </c>
      <c r="O531" s="110" t="e">
        <f t="array" aca="1" ref="O531" ca="1">IFS(
ETMRoutes!$Q531&gt;ETMRoutes!$R531,ETMRoutes!$K531,ETMRoutes!$Q531&lt;ETMRoutes!$R531,ETMRoutes!$L531, TRUE, IF(ETMRoutes!$K531&lt;= ETMRoutes!$L531,ETMRoutes!$K531, ETMRoutes!$L531)
)</f>
        <v>#NAME?</v>
      </c>
      <c r="P531" s="112">
        <f>ETMRoutes!$B531</f>
        <v>101</v>
      </c>
      <c r="Q531" s="113">
        <f t="array" ref="Q531">SUMPRODUCT(  ( (ETMRoutes!$K$2:$K$721=ETMRoutes!$K531)+0 )*1 )</f>
        <v>1</v>
      </c>
      <c r="R531" s="114">
        <f t="array" ref="R531">SUMPRODUCT(  ( (ETMRoutes!$L$2:$L$721=ETMRoutes!$K531)+0 )*1 )</f>
        <v>0</v>
      </c>
      <c r="S531" s="114" t="e">
        <f t="array" aca="1" ref="S531" ca="1">AND(ETMRoutes!$K531=ETMRoutes!$O531, SUMPRODUCT( ( ($K$2:$K531=ETMRoutes!$K531)+0)*1) =1)</f>
        <v>#NAME?</v>
      </c>
      <c r="T531" s="110">
        <f>LEN(ETMRoutes!$K531)</f>
        <v>99</v>
      </c>
      <c r="U531" s="104"/>
      <c r="V531" s="104"/>
      <c r="W531" s="104"/>
      <c r="X531" s="104"/>
      <c r="Y531" s="104"/>
      <c r="Z531" s="104"/>
    </row>
    <row r="532" spans="1:26" ht="14.25" customHeight="1" x14ac:dyDescent="0.2">
      <c r="A532" s="111" t="s">
        <v>88</v>
      </c>
      <c r="B532" s="112">
        <v>102</v>
      </c>
      <c r="C532" s="113" t="str">
        <f>ETMRoutes!$A532 &amp; ETMRoutes!$B532</f>
        <v>PRV102</v>
      </c>
      <c r="D532" s="114" t="e">
        <f t="array" aca="1" ref="D532" ca="1">INDEX(ETMRoutes!$C$2:$C$721, MATCH(1,(ETMRoutes!$O532=ETMRoutes!$K$2:$K$721)*1,0))</f>
        <v>#N/A</v>
      </c>
      <c r="E532" s="114" t="s">
        <v>924</v>
      </c>
      <c r="F532" s="114" t="str">
        <f>VLOOKUP(ETMRoutes!$N532,Code2Loc,2,FALSE) &amp; "-" &amp; VLOOKUP(ETMRoutes!$M532,Code2Loc,2,FALSE)</f>
        <v>MANDRE MDMZ-PANAJI</v>
      </c>
      <c r="G532" s="114"/>
      <c r="H532" s="114">
        <v>37</v>
      </c>
      <c r="I532" s="114" t="s">
        <v>12</v>
      </c>
      <c r="J532" s="115" t="s">
        <v>5436</v>
      </c>
      <c r="K532" s="115" t="s">
        <v>5437</v>
      </c>
      <c r="L532" s="110" t="s">
        <v>5438</v>
      </c>
      <c r="M532" s="110" t="s">
        <v>14</v>
      </c>
      <c r="N532" s="110" t="s">
        <v>934</v>
      </c>
      <c r="O532" s="110" t="e">
        <f t="array" aca="1" ref="O532" ca="1">IFS(
ETMRoutes!$Q532&gt;ETMRoutes!$R532,ETMRoutes!$K532,ETMRoutes!$Q532&lt;ETMRoutes!$R532,ETMRoutes!$L532, TRUE, IF(ETMRoutes!$K532&lt;= ETMRoutes!$L532,ETMRoutes!$K532, ETMRoutes!$L532)
)</f>
        <v>#NAME?</v>
      </c>
      <c r="P532" s="112">
        <f>ETMRoutes!$B532</f>
        <v>102</v>
      </c>
      <c r="Q532" s="113">
        <f t="array" ref="Q532">SUMPRODUCT(  ( (ETMRoutes!$K$2:$K$721=ETMRoutes!$K532)+0 )*1 )</f>
        <v>1</v>
      </c>
      <c r="R532" s="114">
        <f t="array" ref="R532">SUMPRODUCT(  ( (ETMRoutes!$L$2:$L$721=ETMRoutes!$K532)+0 )*1 )</f>
        <v>0</v>
      </c>
      <c r="S532" s="114" t="e">
        <f t="array" aca="1" ref="S532" ca="1">AND(ETMRoutes!$K532=ETMRoutes!$O532, SUMPRODUCT( ( ($K$2:$K532=ETMRoutes!$K532)+0)*1) =1)</f>
        <v>#NAME?</v>
      </c>
      <c r="T532" s="110">
        <f>LEN(ETMRoutes!$K532)</f>
        <v>135</v>
      </c>
      <c r="U532" s="104"/>
      <c r="V532" s="104"/>
      <c r="W532" s="104"/>
      <c r="X532" s="104"/>
      <c r="Y532" s="104"/>
      <c r="Z532" s="104"/>
    </row>
    <row r="533" spans="1:26" ht="14.25" customHeight="1" x14ac:dyDescent="0.2">
      <c r="A533" s="111" t="s">
        <v>88</v>
      </c>
      <c r="B533" s="112">
        <v>103</v>
      </c>
      <c r="C533" s="113" t="str">
        <f>ETMRoutes!$A533 &amp; ETMRoutes!$B533</f>
        <v>PRV103</v>
      </c>
      <c r="D533" s="114" t="e">
        <f t="array" aca="1" ref="D533" ca="1">INDEX(ETMRoutes!$C$2:$C$721, MATCH(1,(ETMRoutes!$O533=ETMRoutes!$K$2:$K$721)*1,0))</f>
        <v>#N/A</v>
      </c>
      <c r="E533" s="114" t="s">
        <v>919</v>
      </c>
      <c r="F533" s="114" t="str">
        <f>VLOOKUP(ETMRoutes!$N533,Code2Loc,2,FALSE) &amp; "-" &amp; VLOOKUP(ETMRoutes!$M533,Code2Loc,2,FALSE)</f>
        <v>HARMAL-PANAJI</v>
      </c>
      <c r="G533" s="114"/>
      <c r="H533" s="114">
        <v>43</v>
      </c>
      <c r="I533" s="114" t="s">
        <v>12</v>
      </c>
      <c r="J533" s="115" t="s">
        <v>5439</v>
      </c>
      <c r="K533" s="115" t="s">
        <v>5440</v>
      </c>
      <c r="L533" s="110" t="s">
        <v>5441</v>
      </c>
      <c r="M533" s="110" t="s">
        <v>14</v>
      </c>
      <c r="N533" s="110" t="s">
        <v>923</v>
      </c>
      <c r="O533" s="110" t="e">
        <f t="array" aca="1" ref="O533" ca="1">IFS(
ETMRoutes!$Q533&gt;ETMRoutes!$R533,ETMRoutes!$K533,ETMRoutes!$Q533&lt;ETMRoutes!$R533,ETMRoutes!$L533, TRUE, IF(ETMRoutes!$K533&lt;= ETMRoutes!$L533,ETMRoutes!$K533, ETMRoutes!$L533)
)</f>
        <v>#NAME?</v>
      </c>
      <c r="P533" s="112">
        <f>ETMRoutes!$B533</f>
        <v>103</v>
      </c>
      <c r="Q533" s="113">
        <f t="array" ref="Q533">SUMPRODUCT(  ( (ETMRoutes!$K$2:$K$721=ETMRoutes!$K533)+0 )*1 )</f>
        <v>1</v>
      </c>
      <c r="R533" s="114">
        <f t="array" ref="R533">SUMPRODUCT(  ( (ETMRoutes!$L$2:$L$721=ETMRoutes!$K533)+0 )*1 )</f>
        <v>0</v>
      </c>
      <c r="S533" s="114" t="e">
        <f t="array" aca="1" ref="S533" ca="1">AND(ETMRoutes!$K533=ETMRoutes!$O533, SUMPRODUCT( ( ($K$2:$K533=ETMRoutes!$K533)+0)*1) =1)</f>
        <v>#NAME?</v>
      </c>
      <c r="T533" s="110">
        <f>LEN(ETMRoutes!$K533)</f>
        <v>135</v>
      </c>
      <c r="U533" s="104"/>
      <c r="V533" s="104"/>
      <c r="W533" s="104"/>
      <c r="X533" s="104"/>
      <c r="Y533" s="104"/>
      <c r="Z533" s="104"/>
    </row>
    <row r="534" spans="1:26" ht="14.25" customHeight="1" x14ac:dyDescent="0.2">
      <c r="A534" s="111" t="s">
        <v>88</v>
      </c>
      <c r="B534" s="112">
        <v>104</v>
      </c>
      <c r="C534" s="113" t="str">
        <f>ETMRoutes!$A534 &amp; ETMRoutes!$B534</f>
        <v>PRV104</v>
      </c>
      <c r="D534" s="114" t="e">
        <f t="array" aca="1" ref="D534" ca="1">INDEX(ETMRoutes!$C$2:$C$721, MATCH(1,(ETMRoutes!$O534=ETMRoutes!$K$2:$K$721)*1,0))</f>
        <v>#N/A</v>
      </c>
      <c r="E534" s="114" t="s">
        <v>954</v>
      </c>
      <c r="F534" s="114" t="str">
        <f>VLOOKUP(ETMRoutes!$N534,Code2Loc,2,FALSE) &amp; "-" &amp; VLOOKUP(ETMRoutes!$M534,Code2Loc,2,FALSE)</f>
        <v>KERI-PANAJI</v>
      </c>
      <c r="G534" s="114" t="s">
        <v>825</v>
      </c>
      <c r="H534" s="114">
        <v>52</v>
      </c>
      <c r="I534" s="114" t="s">
        <v>12</v>
      </c>
      <c r="J534" s="115" t="s">
        <v>5442</v>
      </c>
      <c r="K534" s="115" t="s">
        <v>5443</v>
      </c>
      <c r="L534" s="110" t="s">
        <v>5444</v>
      </c>
      <c r="M534" s="110" t="s">
        <v>14</v>
      </c>
      <c r="N534" s="110" t="s">
        <v>441</v>
      </c>
      <c r="O534" s="110" t="e">
        <f t="array" aca="1" ref="O534" ca="1">IFS(
ETMRoutes!$Q534&gt;ETMRoutes!$R534,ETMRoutes!$K534,ETMRoutes!$Q534&lt;ETMRoutes!$R534,ETMRoutes!$L534, TRUE, IF(ETMRoutes!$K534&lt;= ETMRoutes!$L534,ETMRoutes!$K534, ETMRoutes!$L534)
)</f>
        <v>#NAME?</v>
      </c>
      <c r="P534" s="112">
        <f>ETMRoutes!$B534</f>
        <v>104</v>
      </c>
      <c r="Q534" s="113">
        <f t="array" ref="Q534">SUMPRODUCT(  ( (ETMRoutes!$K$2:$K$721=ETMRoutes!$K534)+0 )*1 )</f>
        <v>1</v>
      </c>
      <c r="R534" s="114">
        <f t="array" ref="R534">SUMPRODUCT(  ( (ETMRoutes!$L$2:$L$721=ETMRoutes!$K534)+0 )*1 )</f>
        <v>0</v>
      </c>
      <c r="S534" s="114" t="e">
        <f t="array" aca="1" ref="S534" ca="1">AND(ETMRoutes!$K534=ETMRoutes!$O534, SUMPRODUCT( ( ($K$2:$K534=ETMRoutes!$K534)+0)*1) =1)</f>
        <v>#NAME?</v>
      </c>
      <c r="T534" s="110">
        <f>LEN(ETMRoutes!$K534)</f>
        <v>159</v>
      </c>
      <c r="U534" s="104"/>
      <c r="V534" s="104"/>
      <c r="W534" s="104"/>
      <c r="X534" s="104"/>
      <c r="Y534" s="104"/>
      <c r="Z534" s="104"/>
    </row>
    <row r="535" spans="1:26" ht="14.25" customHeight="1" x14ac:dyDescent="0.2">
      <c r="A535" s="111" t="s">
        <v>88</v>
      </c>
      <c r="B535" s="112">
        <v>105</v>
      </c>
      <c r="C535" s="113" t="str">
        <f>ETMRoutes!$A535 &amp; ETMRoutes!$B535</f>
        <v>PRV105</v>
      </c>
      <c r="D535" s="114" t="e">
        <f t="array" aca="1" ref="D535" ca="1">INDEX(ETMRoutes!$C$2:$C$721, MATCH(1,(ETMRoutes!$O535=ETMRoutes!$K$2:$K$721)*1,0))</f>
        <v>#N/A</v>
      </c>
      <c r="E535" s="114" t="s">
        <v>954</v>
      </c>
      <c r="F535" s="114" t="str">
        <f>VLOOKUP(ETMRoutes!$N535,Code2Loc,2,FALSE) &amp; "-" &amp; VLOOKUP(ETMRoutes!$M535,Code2Loc,2,FALSE)</f>
        <v>KERI-PANAJI</v>
      </c>
      <c r="G535" s="114"/>
      <c r="H535" s="114">
        <v>52</v>
      </c>
      <c r="I535" s="114" t="s">
        <v>12</v>
      </c>
      <c r="J535" s="115" t="s">
        <v>5445</v>
      </c>
      <c r="K535" s="115" t="s">
        <v>5446</v>
      </c>
      <c r="L535" s="110" t="s">
        <v>5447</v>
      </c>
      <c r="M535" s="110" t="s">
        <v>14</v>
      </c>
      <c r="N535" s="110" t="s">
        <v>441</v>
      </c>
      <c r="O535" s="110" t="e">
        <f t="array" aca="1" ref="O535" ca="1">IFS(
ETMRoutes!$Q535&gt;ETMRoutes!$R535,ETMRoutes!$K535,ETMRoutes!$Q535&lt;ETMRoutes!$R535,ETMRoutes!$L535, TRUE, IF(ETMRoutes!$K535&lt;= ETMRoutes!$L535,ETMRoutes!$K535, ETMRoutes!$L535)
)</f>
        <v>#NAME?</v>
      </c>
      <c r="P535" s="112">
        <f>ETMRoutes!$B535</f>
        <v>105</v>
      </c>
      <c r="Q535" s="113">
        <f t="array" ref="Q535">SUMPRODUCT(  ( (ETMRoutes!$K$2:$K$721=ETMRoutes!$K535)+0 )*1 )</f>
        <v>1</v>
      </c>
      <c r="R535" s="114">
        <f t="array" ref="R535">SUMPRODUCT(  ( (ETMRoutes!$L$2:$L$721=ETMRoutes!$K535)+0 )*1 )</f>
        <v>0</v>
      </c>
      <c r="S535" s="114" t="e">
        <f t="array" aca="1" ref="S535" ca="1">AND(ETMRoutes!$K535=ETMRoutes!$O535, SUMPRODUCT( ( ($K$2:$K535=ETMRoutes!$K535)+0)*1) =1)</f>
        <v>#NAME?</v>
      </c>
      <c r="T535" s="110">
        <f>LEN(ETMRoutes!$K535)</f>
        <v>155</v>
      </c>
      <c r="U535" s="104"/>
      <c r="V535" s="104"/>
      <c r="W535" s="104"/>
      <c r="X535" s="104"/>
      <c r="Y535" s="104"/>
      <c r="Z535" s="104"/>
    </row>
    <row r="536" spans="1:26" ht="14.25" customHeight="1" x14ac:dyDescent="0.2">
      <c r="A536" s="111" t="s">
        <v>88</v>
      </c>
      <c r="B536" s="112">
        <v>106</v>
      </c>
      <c r="C536" s="113" t="str">
        <f>ETMRoutes!$A536 &amp; ETMRoutes!$B536</f>
        <v>PRV106</v>
      </c>
      <c r="D536" s="114" t="e">
        <f t="array" aca="1" ref="D536" ca="1">INDEX(ETMRoutes!$C$2:$C$721, MATCH(1,(ETMRoutes!$O536=ETMRoutes!$K$2:$K$721)*1,0))</f>
        <v>#N/A</v>
      </c>
      <c r="E536" s="114" t="s">
        <v>963</v>
      </c>
      <c r="F536" s="114" t="str">
        <f>VLOOKUP(ETMRoutes!$N536,Code2Loc,2,FALSE) &amp; "-" &amp; VLOOKUP(ETMRoutes!$M536,Code2Loc,2,FALSE)</f>
        <v>KERI-PANAJI MKT</v>
      </c>
      <c r="G536" s="114"/>
      <c r="H536" s="114">
        <v>46</v>
      </c>
      <c r="I536" s="114" t="s">
        <v>12</v>
      </c>
      <c r="J536" s="115" t="s">
        <v>5448</v>
      </c>
      <c r="K536" s="115" t="s">
        <v>5449</v>
      </c>
      <c r="L536" s="110" t="s">
        <v>5450</v>
      </c>
      <c r="M536" s="110" t="s">
        <v>298</v>
      </c>
      <c r="N536" s="110" t="s">
        <v>441</v>
      </c>
      <c r="O536" s="110" t="e">
        <f t="array" aca="1" ref="O536" ca="1">IFS(
ETMRoutes!$Q536&gt;ETMRoutes!$R536,ETMRoutes!$K536,ETMRoutes!$Q536&lt;ETMRoutes!$R536,ETMRoutes!$L536, TRUE, IF(ETMRoutes!$K536&lt;= ETMRoutes!$L536,ETMRoutes!$K536, ETMRoutes!$L536)
)</f>
        <v>#NAME?</v>
      </c>
      <c r="P536" s="112">
        <f>ETMRoutes!$B536</f>
        <v>106</v>
      </c>
      <c r="Q536" s="113">
        <f t="array" ref="Q536">SUMPRODUCT(  ( (ETMRoutes!$K$2:$K$721=ETMRoutes!$K536)+0 )*1 )</f>
        <v>1</v>
      </c>
      <c r="R536" s="114">
        <f t="array" ref="R536">SUMPRODUCT(  ( (ETMRoutes!$L$2:$L$721=ETMRoutes!$K536)+0 )*1 )</f>
        <v>0</v>
      </c>
      <c r="S536" s="114" t="e">
        <f t="array" aca="1" ref="S536" ca="1">AND(ETMRoutes!$K536=ETMRoutes!$O536, SUMPRODUCT( ( ($K$2:$K536=ETMRoutes!$K536)+0)*1) =1)</f>
        <v>#NAME?</v>
      </c>
      <c r="T536" s="110">
        <f>LEN(ETMRoutes!$K536)</f>
        <v>151</v>
      </c>
      <c r="U536" s="104"/>
      <c r="V536" s="104"/>
      <c r="W536" s="104"/>
      <c r="X536" s="104"/>
      <c r="Y536" s="104"/>
      <c r="Z536" s="104"/>
    </row>
    <row r="537" spans="1:26" ht="14.25" customHeight="1" x14ac:dyDescent="0.2">
      <c r="A537" s="111" t="s">
        <v>88</v>
      </c>
      <c r="B537" s="112">
        <v>107</v>
      </c>
      <c r="C537" s="113" t="str">
        <f>ETMRoutes!$A537 &amp; ETMRoutes!$B537</f>
        <v>PRV107</v>
      </c>
      <c r="D537" s="114" t="e">
        <f t="array" aca="1" ref="D537" ca="1">INDEX(ETMRoutes!$C$2:$C$721, MATCH(1,(ETMRoutes!$O537=ETMRoutes!$K$2:$K$721)*1,0))</f>
        <v>#N/A</v>
      </c>
      <c r="E537" s="114" t="s">
        <v>954</v>
      </c>
      <c r="F537" s="114" t="str">
        <f>VLOOKUP(ETMRoutes!$N537,Code2Loc,2,FALSE) &amp; "-" &amp; VLOOKUP(ETMRoutes!$M537,Code2Loc,2,FALSE)</f>
        <v>KERI-PANAJI</v>
      </c>
      <c r="G537" s="114"/>
      <c r="H537" s="114">
        <v>50</v>
      </c>
      <c r="I537" s="114" t="s">
        <v>12</v>
      </c>
      <c r="J537" s="115" t="s">
        <v>5451</v>
      </c>
      <c r="K537" s="115" t="s">
        <v>5452</v>
      </c>
      <c r="L537" s="110" t="s">
        <v>5453</v>
      </c>
      <c r="M537" s="110" t="s">
        <v>14</v>
      </c>
      <c r="N537" s="110" t="s">
        <v>441</v>
      </c>
      <c r="O537" s="110" t="e">
        <f t="array" aca="1" ref="O537" ca="1">IFS(
ETMRoutes!$Q537&gt;ETMRoutes!$R537,ETMRoutes!$K537,ETMRoutes!$Q537&lt;ETMRoutes!$R537,ETMRoutes!$L537, TRUE, IF(ETMRoutes!$K537&lt;= ETMRoutes!$L537,ETMRoutes!$K537, ETMRoutes!$L537)
)</f>
        <v>#NAME?</v>
      </c>
      <c r="P537" s="112">
        <f>ETMRoutes!$B537</f>
        <v>107</v>
      </c>
      <c r="Q537" s="113">
        <f t="array" ref="Q537">SUMPRODUCT(  ( (ETMRoutes!$K$2:$K$721=ETMRoutes!$K537)+0 )*1 )</f>
        <v>1</v>
      </c>
      <c r="R537" s="114">
        <f t="array" ref="R537">SUMPRODUCT(  ( (ETMRoutes!$L$2:$L$721=ETMRoutes!$K537)+0 )*1 )</f>
        <v>0</v>
      </c>
      <c r="S537" s="114" t="e">
        <f t="array" aca="1" ref="S537" ca="1">AND(ETMRoutes!$K537=ETMRoutes!$O537, SUMPRODUCT( ( ($K$2:$K537=ETMRoutes!$K537)+0)*1) =1)</f>
        <v>#NAME?</v>
      </c>
      <c r="T537" s="110">
        <f>LEN(ETMRoutes!$K537)</f>
        <v>159</v>
      </c>
      <c r="U537" s="104"/>
      <c r="V537" s="104"/>
      <c r="W537" s="104"/>
      <c r="X537" s="104"/>
      <c r="Y537" s="104"/>
      <c r="Z537" s="104"/>
    </row>
    <row r="538" spans="1:26" ht="14.25" customHeight="1" x14ac:dyDescent="0.2">
      <c r="A538" s="111" t="s">
        <v>88</v>
      </c>
      <c r="B538" s="112">
        <v>108</v>
      </c>
      <c r="C538" s="113" t="str">
        <f>ETMRoutes!$A538 &amp; ETMRoutes!$B538</f>
        <v>PRV108</v>
      </c>
      <c r="D538" s="114" t="e">
        <f t="array" aca="1" ref="D538" ca="1">INDEX(ETMRoutes!$C$2:$C$721, MATCH(1,(ETMRoutes!$O538=ETMRoutes!$K$2:$K$721)*1,0))</f>
        <v>#N/A</v>
      </c>
      <c r="E538" s="114" t="s">
        <v>877</v>
      </c>
      <c r="F538" s="114" t="str">
        <f>VLOOKUP(ETMRoutes!$N538,Code2Loc,2,FALSE) &amp; "-" &amp; VLOOKUP(ETMRoutes!$M538,Code2Loc,2,FALSE)</f>
        <v>MORJIM-PANAJI</v>
      </c>
      <c r="G538" s="114" t="s">
        <v>950</v>
      </c>
      <c r="H538" s="114">
        <v>29</v>
      </c>
      <c r="I538" s="114" t="s">
        <v>12</v>
      </c>
      <c r="J538" s="115" t="s">
        <v>5454</v>
      </c>
      <c r="K538" s="115" t="s">
        <v>5455</v>
      </c>
      <c r="L538" s="110" t="s">
        <v>5456</v>
      </c>
      <c r="M538" s="110" t="s">
        <v>14</v>
      </c>
      <c r="N538" s="110" t="s">
        <v>901</v>
      </c>
      <c r="O538" s="110" t="e">
        <f t="array" aca="1" ref="O538" ca="1">IFS(
ETMRoutes!$Q538&gt;ETMRoutes!$R538,ETMRoutes!$K538,ETMRoutes!$Q538&lt;ETMRoutes!$R538,ETMRoutes!$L538, TRUE, IF(ETMRoutes!$K538&lt;= ETMRoutes!$L538,ETMRoutes!$K538, ETMRoutes!$L538)
)</f>
        <v>#NAME?</v>
      </c>
      <c r="P538" s="112">
        <f>ETMRoutes!$B538</f>
        <v>108</v>
      </c>
      <c r="Q538" s="113">
        <f t="array" ref="Q538">SUMPRODUCT(  ( (ETMRoutes!$K$2:$K$721=ETMRoutes!$K538)+0 )*1 )</f>
        <v>1</v>
      </c>
      <c r="R538" s="114">
        <f t="array" ref="R538">SUMPRODUCT(  ( (ETMRoutes!$L$2:$L$721=ETMRoutes!$K538)+0 )*1 )</f>
        <v>0</v>
      </c>
      <c r="S538" s="114" t="e">
        <f t="array" aca="1" ref="S538" ca="1">AND(ETMRoutes!$K538=ETMRoutes!$O538, SUMPRODUCT( ( ($K$2:$K538=ETMRoutes!$K538)+0)*1) =1)</f>
        <v>#NAME?</v>
      </c>
      <c r="T538" s="110">
        <f>LEN(ETMRoutes!$K538)</f>
        <v>107</v>
      </c>
      <c r="U538" s="104"/>
      <c r="V538" s="104"/>
      <c r="W538" s="104"/>
      <c r="X538" s="104"/>
      <c r="Y538" s="104"/>
      <c r="Z538" s="104"/>
    </row>
    <row r="539" spans="1:26" ht="14.25" customHeight="1" x14ac:dyDescent="0.2">
      <c r="A539" s="111" t="s">
        <v>88</v>
      </c>
      <c r="B539" s="112">
        <v>109</v>
      </c>
      <c r="C539" s="113" t="str">
        <f>ETMRoutes!$A539 &amp; ETMRoutes!$B539</f>
        <v>PRV109</v>
      </c>
      <c r="D539" s="114" t="e">
        <f t="array" aca="1" ref="D539" ca="1">INDEX(ETMRoutes!$C$2:$C$721, MATCH(1,(ETMRoutes!$O539=ETMRoutes!$K$2:$K$721)*1,0))</f>
        <v>#N/A</v>
      </c>
      <c r="E539" s="114" t="s">
        <v>969</v>
      </c>
      <c r="F539" s="114" t="str">
        <f>VLOOKUP(ETMRoutes!$N539,Code2Loc,2,FALSE) &amp; "-" &amp; VLOOKUP(ETMRoutes!$M539,Code2Loc,2,FALSE)</f>
        <v>HARMAL-MORJIM</v>
      </c>
      <c r="G539" s="114" t="s">
        <v>925</v>
      </c>
      <c r="H539" s="114">
        <v>24</v>
      </c>
      <c r="I539" s="114" t="s">
        <v>12</v>
      </c>
      <c r="J539" s="115" t="s">
        <v>5457</v>
      </c>
      <c r="K539" s="115" t="s">
        <v>5458</v>
      </c>
      <c r="L539" s="110" t="s">
        <v>5459</v>
      </c>
      <c r="M539" s="110" t="s">
        <v>901</v>
      </c>
      <c r="N539" s="110" t="s">
        <v>923</v>
      </c>
      <c r="O539" s="110" t="e">
        <f t="array" aca="1" ref="O539" ca="1">IFS(
ETMRoutes!$Q539&gt;ETMRoutes!$R539,ETMRoutes!$K539,ETMRoutes!$Q539&lt;ETMRoutes!$R539,ETMRoutes!$L539, TRUE, IF(ETMRoutes!$K539&lt;= ETMRoutes!$L539,ETMRoutes!$K539, ETMRoutes!$L539)
)</f>
        <v>#NAME?</v>
      </c>
      <c r="P539" s="112">
        <f>ETMRoutes!$B539</f>
        <v>109</v>
      </c>
      <c r="Q539" s="113">
        <f t="array" ref="Q539">SUMPRODUCT(  ( (ETMRoutes!$K$2:$K$721=ETMRoutes!$K539)+0 )*1 )</f>
        <v>1</v>
      </c>
      <c r="R539" s="114">
        <f t="array" ref="R539">SUMPRODUCT(  ( (ETMRoutes!$L$2:$L$721=ETMRoutes!$K539)+0 )*1 )</f>
        <v>0</v>
      </c>
      <c r="S539" s="114" t="e">
        <f t="array" aca="1" ref="S539" ca="1">AND(ETMRoutes!$K539=ETMRoutes!$O539, SUMPRODUCT( ( ($K$2:$K539=ETMRoutes!$K539)+0)*1) =1)</f>
        <v>#NAME?</v>
      </c>
      <c r="T539" s="110">
        <f>LEN(ETMRoutes!$K539)</f>
        <v>67</v>
      </c>
      <c r="U539" s="104"/>
      <c r="V539" s="104"/>
      <c r="W539" s="104"/>
      <c r="X539" s="104"/>
      <c r="Y539" s="104"/>
      <c r="Z539" s="104"/>
    </row>
    <row r="540" spans="1:26" ht="14.25" customHeight="1" x14ac:dyDescent="0.2">
      <c r="A540" s="111" t="s">
        <v>88</v>
      </c>
      <c r="B540" s="112">
        <v>110</v>
      </c>
      <c r="C540" s="113" t="str">
        <f>ETMRoutes!$A540 &amp; ETMRoutes!$B540</f>
        <v>PRV110</v>
      </c>
      <c r="D540" s="114" t="e">
        <f t="array" aca="1" ref="D540" ca="1">INDEX(ETMRoutes!$C$2:$C$721, MATCH(1,(ETMRoutes!$O540=ETMRoutes!$K$2:$K$721)*1,0))</f>
        <v>#N/A</v>
      </c>
      <c r="E540" s="114" t="s">
        <v>970</v>
      </c>
      <c r="F540" s="114" t="str">
        <f>VLOOKUP(ETMRoutes!$N540,Code2Loc,2,FALSE) &amp; "-" &amp; VLOOKUP(ETMRoutes!$M540,Code2Loc,2,FALSE)</f>
        <v>SIOLIM TAR-PANAJI</v>
      </c>
      <c r="G540" s="114" t="s">
        <v>95</v>
      </c>
      <c r="H540" s="114">
        <v>24</v>
      </c>
      <c r="I540" s="114" t="s">
        <v>12</v>
      </c>
      <c r="J540" s="115" t="s">
        <v>5460</v>
      </c>
      <c r="K540" s="115" t="s">
        <v>5461</v>
      </c>
      <c r="L540" s="110" t="s">
        <v>5462</v>
      </c>
      <c r="M540" s="110" t="s">
        <v>14</v>
      </c>
      <c r="N540" s="110" t="s">
        <v>988</v>
      </c>
      <c r="O540" s="110" t="e">
        <f t="array" aca="1" ref="O540" ca="1">IFS(
ETMRoutes!$Q540&gt;ETMRoutes!$R540,ETMRoutes!$K540,ETMRoutes!$Q540&lt;ETMRoutes!$R540,ETMRoutes!$L540, TRUE, IF(ETMRoutes!$K540&lt;= ETMRoutes!$L540,ETMRoutes!$K540, ETMRoutes!$L540)
)</f>
        <v>#NAME?</v>
      </c>
      <c r="P540" s="112">
        <f>ETMRoutes!$B540</f>
        <v>110</v>
      </c>
      <c r="Q540" s="113">
        <f t="array" ref="Q540">SUMPRODUCT(  ( (ETMRoutes!$K$2:$K$721=ETMRoutes!$K540)+0 )*1 )</f>
        <v>1</v>
      </c>
      <c r="R540" s="114">
        <f t="array" ref="R540">SUMPRODUCT(  ( (ETMRoutes!$L$2:$L$721=ETMRoutes!$K540)+0 )*1 )</f>
        <v>0</v>
      </c>
      <c r="S540" s="114" t="e">
        <f t="array" aca="1" ref="S540" ca="1">AND(ETMRoutes!$K540=ETMRoutes!$O540, SUMPRODUCT( ( ($K$2:$K540=ETMRoutes!$K540)+0)*1) =1)</f>
        <v>#NAME?</v>
      </c>
      <c r="T540" s="110">
        <f>LEN(ETMRoutes!$K540)</f>
        <v>91</v>
      </c>
      <c r="U540" s="104"/>
      <c r="V540" s="104"/>
      <c r="W540" s="104"/>
      <c r="X540" s="104"/>
      <c r="Y540" s="104"/>
      <c r="Z540" s="104"/>
    </row>
    <row r="541" spans="1:26" ht="14.25" customHeight="1" x14ac:dyDescent="0.2">
      <c r="A541" s="111" t="s">
        <v>88</v>
      </c>
      <c r="B541" s="112">
        <v>111</v>
      </c>
      <c r="C541" s="113" t="str">
        <f>ETMRoutes!$A541 &amp; ETMRoutes!$B541</f>
        <v>PRV111</v>
      </c>
      <c r="D541" s="114" t="e">
        <f t="array" aca="1" ref="D541" ca="1">INDEX(ETMRoutes!$C$2:$C$721, MATCH(1,(ETMRoutes!$O541=ETMRoutes!$K$2:$K$721)*1,0))</f>
        <v>#N/A</v>
      </c>
      <c r="E541" s="114" t="s">
        <v>989</v>
      </c>
      <c r="F541" s="114" t="str">
        <f>VLOOKUP(ETMRoutes!$N541,Code2Loc,2,FALSE) &amp; "-" &amp; VLOOKUP(ETMRoutes!$M541,Code2Loc,2,FALSE)</f>
        <v>GUDDEM-MAPUSA</v>
      </c>
      <c r="G541" s="114"/>
      <c r="H541" s="114">
        <v>14</v>
      </c>
      <c r="I541" s="114" t="s">
        <v>12</v>
      </c>
      <c r="J541" s="115" t="s">
        <v>5463</v>
      </c>
      <c r="K541" s="115" t="s">
        <v>5464</v>
      </c>
      <c r="L541" s="110" t="s">
        <v>5465</v>
      </c>
      <c r="M541" s="110" t="s">
        <v>96</v>
      </c>
      <c r="N541" s="110" t="s">
        <v>995</v>
      </c>
      <c r="O541" s="110" t="e">
        <f t="array" aca="1" ref="O541" ca="1">IFS(
ETMRoutes!$Q541&gt;ETMRoutes!$R541,ETMRoutes!$K541,ETMRoutes!$Q541&lt;ETMRoutes!$R541,ETMRoutes!$L541, TRUE, IF(ETMRoutes!$K541&lt;= ETMRoutes!$L541,ETMRoutes!$K541, ETMRoutes!$L541)
)</f>
        <v>#NAME?</v>
      </c>
      <c r="P541" s="112">
        <f>ETMRoutes!$B541</f>
        <v>111</v>
      </c>
      <c r="Q541" s="113">
        <f t="array" ref="Q541">SUMPRODUCT(  ( (ETMRoutes!$K$2:$K$721=ETMRoutes!$K541)+0 )*1 )</f>
        <v>1</v>
      </c>
      <c r="R541" s="114">
        <f t="array" ref="R541">SUMPRODUCT(  ( (ETMRoutes!$L$2:$L$721=ETMRoutes!$K541)+0 )*1 )</f>
        <v>0</v>
      </c>
      <c r="S541" s="114" t="e">
        <f t="array" aca="1" ref="S541" ca="1">AND(ETMRoutes!$K541=ETMRoutes!$O541, SUMPRODUCT( ( ($K$2:$K541=ETMRoutes!$K541)+0)*1) =1)</f>
        <v>#NAME?</v>
      </c>
      <c r="T541" s="110">
        <f>LEN(ETMRoutes!$K541)</f>
        <v>59</v>
      </c>
      <c r="U541" s="104"/>
      <c r="V541" s="104"/>
      <c r="W541" s="104"/>
      <c r="X541" s="104"/>
      <c r="Y541" s="104"/>
      <c r="Z541" s="104"/>
    </row>
    <row r="542" spans="1:26" ht="14.25" customHeight="1" x14ac:dyDescent="0.2">
      <c r="A542" s="111" t="s">
        <v>88</v>
      </c>
      <c r="B542" s="112">
        <v>112</v>
      </c>
      <c r="C542" s="113" t="str">
        <f>ETMRoutes!$A542 &amp; ETMRoutes!$B542</f>
        <v>PRV112</v>
      </c>
      <c r="D542" s="114" t="e">
        <f t="array" aca="1" ref="D542" ca="1">INDEX(ETMRoutes!$C$2:$C$721, MATCH(1,(ETMRoutes!$O542=ETMRoutes!$K$2:$K$721)*1,0))</f>
        <v>#N/A</v>
      </c>
      <c r="E542" s="114" t="s">
        <v>996</v>
      </c>
      <c r="F542" s="114" t="str">
        <f>VLOOKUP(ETMRoutes!$N542,Code2Loc,2,FALSE) &amp; "-" &amp; VLOOKUP(ETMRoutes!$M542,Code2Loc,2,FALSE)</f>
        <v>BADEM-MAPUSA</v>
      </c>
      <c r="G542" s="114"/>
      <c r="H542" s="114">
        <v>9</v>
      </c>
      <c r="I542" s="114" t="s">
        <v>12</v>
      </c>
      <c r="J542" s="115" t="s">
        <v>4920</v>
      </c>
      <c r="K542" s="115" t="s">
        <v>4921</v>
      </c>
      <c r="L542" s="110" t="s">
        <v>4922</v>
      </c>
      <c r="M542" s="110" t="s">
        <v>96</v>
      </c>
      <c r="N542" s="110" t="s">
        <v>1012</v>
      </c>
      <c r="O542" s="110" t="e">
        <f t="array" aca="1" ref="O542" ca="1">IFS(
ETMRoutes!$Q542&gt;ETMRoutes!$R542,ETMRoutes!$K542,ETMRoutes!$Q542&lt;ETMRoutes!$R542,ETMRoutes!$L542, TRUE, IF(ETMRoutes!$K542&lt;= ETMRoutes!$L542,ETMRoutes!$K542, ETMRoutes!$L542)
)</f>
        <v>#NAME?</v>
      </c>
      <c r="P542" s="112">
        <f>ETMRoutes!$B542</f>
        <v>112</v>
      </c>
      <c r="Q542" s="113">
        <f t="array" ref="Q542">SUMPRODUCT(  ( (ETMRoutes!$K$2:$K$721=ETMRoutes!$K542)+0 )*1 )</f>
        <v>2</v>
      </c>
      <c r="R542" s="114">
        <f t="array" ref="R542">SUMPRODUCT(  ( (ETMRoutes!$L$2:$L$721=ETMRoutes!$K542)+0 )*1 )</f>
        <v>0</v>
      </c>
      <c r="S542" s="114" t="e">
        <f t="array" aca="1" ref="S542" ca="1">AND(ETMRoutes!$K542=ETMRoutes!$O542, SUMPRODUCT( ( ($K$2:$K542=ETMRoutes!$K542)+0)*1) =1)</f>
        <v>#NAME?</v>
      </c>
      <c r="T542" s="110">
        <f>LEN(ETMRoutes!$K542)</f>
        <v>35</v>
      </c>
      <c r="U542" s="104"/>
      <c r="V542" s="104"/>
      <c r="W542" s="104"/>
      <c r="X542" s="104"/>
      <c r="Y542" s="104"/>
      <c r="Z542" s="104"/>
    </row>
    <row r="543" spans="1:26" ht="14.25" customHeight="1" x14ac:dyDescent="0.2">
      <c r="A543" s="111" t="s">
        <v>88</v>
      </c>
      <c r="B543" s="112">
        <v>113</v>
      </c>
      <c r="C543" s="113" t="str">
        <f>ETMRoutes!$A543 &amp; ETMRoutes!$B543</f>
        <v>PRV113</v>
      </c>
      <c r="D543" s="114" t="e">
        <f t="array" aca="1" ref="D543" ca="1">INDEX(ETMRoutes!$C$2:$C$721, MATCH(1,(ETMRoutes!$O543=ETMRoutes!$K$2:$K$721)*1,0))</f>
        <v>#N/A</v>
      </c>
      <c r="E543" s="114" t="s">
        <v>1013</v>
      </c>
      <c r="F543" s="114" t="str">
        <f>VLOOKUP(ETMRoutes!$N543,Code2Loc,2,FALSE) &amp; "-" &amp; VLOOKUP(ETMRoutes!$M543,Code2Loc,2,FALSE)</f>
        <v>DIST. HSPTL-MAPUSA</v>
      </c>
      <c r="G543" s="114" t="s">
        <v>99</v>
      </c>
      <c r="H543" s="114">
        <v>3</v>
      </c>
      <c r="I543" s="114" t="s">
        <v>12</v>
      </c>
      <c r="J543" s="115" t="s">
        <v>5466</v>
      </c>
      <c r="K543" s="115" t="s">
        <v>5467</v>
      </c>
      <c r="L543" s="110" t="s">
        <v>5468</v>
      </c>
      <c r="M543" s="110" t="s">
        <v>96</v>
      </c>
      <c r="N543" s="110" t="s">
        <v>1015</v>
      </c>
      <c r="O543" s="110" t="e">
        <f t="array" aca="1" ref="O543" ca="1">IFS(
ETMRoutes!$Q543&gt;ETMRoutes!$R543,ETMRoutes!$K543,ETMRoutes!$Q543&lt;ETMRoutes!$R543,ETMRoutes!$L543, TRUE, IF(ETMRoutes!$K543&lt;= ETMRoutes!$L543,ETMRoutes!$K543, ETMRoutes!$L543)
)</f>
        <v>#NAME?</v>
      </c>
      <c r="P543" s="112">
        <f>ETMRoutes!$B543</f>
        <v>113</v>
      </c>
      <c r="Q543" s="113">
        <f t="array" ref="Q543">SUMPRODUCT(  ( (ETMRoutes!$K$2:$K$721=ETMRoutes!$K543)+0 )*1 )</f>
        <v>1</v>
      </c>
      <c r="R543" s="114">
        <f t="array" ref="R543">SUMPRODUCT(  ( (ETMRoutes!$L$2:$L$721=ETMRoutes!$K543)+0 )*1 )</f>
        <v>0</v>
      </c>
      <c r="S543" s="114" t="e">
        <f t="array" aca="1" ref="S543" ca="1">AND(ETMRoutes!$K543=ETMRoutes!$O543, SUMPRODUCT( ( ($K$2:$K543=ETMRoutes!$K543)+0)*1) =1)</f>
        <v>#NAME?</v>
      </c>
      <c r="T543" s="110">
        <f>LEN(ETMRoutes!$K543)</f>
        <v>11</v>
      </c>
      <c r="U543" s="104"/>
      <c r="V543" s="104"/>
      <c r="W543" s="104"/>
      <c r="X543" s="104"/>
      <c r="Y543" s="104"/>
      <c r="Z543" s="104"/>
    </row>
    <row r="544" spans="1:26" ht="14.25" customHeight="1" x14ac:dyDescent="0.2">
      <c r="A544" s="111" t="s">
        <v>88</v>
      </c>
      <c r="B544" s="112">
        <v>114</v>
      </c>
      <c r="C544" s="113" t="str">
        <f>ETMRoutes!$A544 &amp; ETMRoutes!$B544</f>
        <v>PRV114</v>
      </c>
      <c r="D544" s="114" t="e">
        <f t="array" aca="1" ref="D544" ca="1">INDEX(ETMRoutes!$C$2:$C$721, MATCH(1,(ETMRoutes!$O544=ETMRoutes!$K$2:$K$721)*1,0))</f>
        <v>#N/A</v>
      </c>
      <c r="E544" s="114" t="s">
        <v>1016</v>
      </c>
      <c r="F544" s="114" t="str">
        <f>VLOOKUP(ETMRoutes!$N544,Code2Loc,2,FALSE) &amp; "-" &amp; VLOOKUP(ETMRoutes!$M544,Code2Loc,2,FALSE)</f>
        <v>BASTODA-MAPUSA</v>
      </c>
      <c r="G544" s="114" t="s">
        <v>91</v>
      </c>
      <c r="H544" s="114">
        <v>5</v>
      </c>
      <c r="I544" s="114" t="s">
        <v>12</v>
      </c>
      <c r="J544" s="115" t="s">
        <v>5469</v>
      </c>
      <c r="K544" s="115" t="s">
        <v>5470</v>
      </c>
      <c r="L544" s="110" t="s">
        <v>5471</v>
      </c>
      <c r="M544" s="110" t="s">
        <v>96</v>
      </c>
      <c r="N544" s="110" t="s">
        <v>1020</v>
      </c>
      <c r="O544" s="110" t="e">
        <f t="array" aca="1" ref="O544" ca="1">IFS(
ETMRoutes!$Q544&gt;ETMRoutes!$R544,ETMRoutes!$K544,ETMRoutes!$Q544&lt;ETMRoutes!$R544,ETMRoutes!$L544, TRUE, IF(ETMRoutes!$K544&lt;= ETMRoutes!$L544,ETMRoutes!$K544, ETMRoutes!$L544)
)</f>
        <v>#NAME?</v>
      </c>
      <c r="P544" s="112">
        <f>ETMRoutes!$B544</f>
        <v>114</v>
      </c>
      <c r="Q544" s="113">
        <f t="array" ref="Q544">SUMPRODUCT(  ( (ETMRoutes!$K$2:$K$721=ETMRoutes!$K544)+0 )*1 )</f>
        <v>1</v>
      </c>
      <c r="R544" s="114">
        <f t="array" ref="R544">SUMPRODUCT(  ( (ETMRoutes!$L$2:$L$721=ETMRoutes!$K544)+0 )*1 )</f>
        <v>0</v>
      </c>
      <c r="S544" s="114" t="e">
        <f t="array" aca="1" ref="S544" ca="1">AND(ETMRoutes!$K544=ETMRoutes!$O544, SUMPRODUCT( ( ($K$2:$K544=ETMRoutes!$K544)+0)*1) =1)</f>
        <v>#NAME?</v>
      </c>
      <c r="T544" s="110">
        <f>LEN(ETMRoutes!$K544)</f>
        <v>19</v>
      </c>
      <c r="U544" s="104"/>
      <c r="V544" s="104"/>
      <c r="W544" s="104"/>
      <c r="X544" s="104"/>
      <c r="Y544" s="104"/>
      <c r="Z544" s="104"/>
    </row>
    <row r="545" spans="1:26" ht="14.25" customHeight="1" x14ac:dyDescent="0.2">
      <c r="A545" s="111" t="s">
        <v>88</v>
      </c>
      <c r="B545" s="112">
        <v>115</v>
      </c>
      <c r="C545" s="113" t="str">
        <f>ETMRoutes!$A545 &amp; ETMRoutes!$B545</f>
        <v>PRV115</v>
      </c>
      <c r="D545" s="114" t="e">
        <f t="array" aca="1" ref="D545" ca="1">INDEX(ETMRoutes!$C$2:$C$721, MATCH(1,(ETMRoutes!$O545=ETMRoutes!$K$2:$K$721)*1,0))</f>
        <v>#N/A</v>
      </c>
      <c r="E545" s="114" t="s">
        <v>1021</v>
      </c>
      <c r="F545" s="114" t="str">
        <f>VLOOKUP(ETMRoutes!$N545,Code2Loc,2,FALSE) &amp; "-" &amp; VLOOKUP(ETMRoutes!$M545,Code2Loc,2,FALSE)</f>
        <v>KAIRAT-MAPUSA</v>
      </c>
      <c r="G545" s="114"/>
      <c r="H545" s="114">
        <v>13</v>
      </c>
      <c r="I545" s="114" t="s">
        <v>12</v>
      </c>
      <c r="J545" s="115" t="s">
        <v>5472</v>
      </c>
      <c r="K545" s="115" t="s">
        <v>5473</v>
      </c>
      <c r="L545" s="110" t="s">
        <v>5474</v>
      </c>
      <c r="M545" s="110" t="s">
        <v>96</v>
      </c>
      <c r="N545" s="110" t="s">
        <v>1035</v>
      </c>
      <c r="O545" s="110" t="e">
        <f t="array" aca="1" ref="O545" ca="1">IFS(
ETMRoutes!$Q545&gt;ETMRoutes!$R545,ETMRoutes!$K545,ETMRoutes!$Q545&lt;ETMRoutes!$R545,ETMRoutes!$L545, TRUE, IF(ETMRoutes!$K545&lt;= ETMRoutes!$L545,ETMRoutes!$K545, ETMRoutes!$L545)
)</f>
        <v>#NAME?</v>
      </c>
      <c r="P545" s="112">
        <f>ETMRoutes!$B545</f>
        <v>115</v>
      </c>
      <c r="Q545" s="113">
        <f t="array" ref="Q545">SUMPRODUCT(  ( (ETMRoutes!$K$2:$K$721=ETMRoutes!$K545)+0 )*1 )</f>
        <v>1</v>
      </c>
      <c r="R545" s="114">
        <f t="array" ref="R545">SUMPRODUCT(  ( (ETMRoutes!$L$2:$L$721=ETMRoutes!$K545)+0 )*1 )</f>
        <v>0</v>
      </c>
      <c r="S545" s="114" t="e">
        <f t="array" aca="1" ref="S545" ca="1">AND(ETMRoutes!$K545=ETMRoutes!$O545, SUMPRODUCT( ( ($K$2:$K545=ETMRoutes!$K545)+0)*1) =1)</f>
        <v>#NAME?</v>
      </c>
      <c r="T545" s="110">
        <f>LEN(ETMRoutes!$K545)</f>
        <v>51</v>
      </c>
      <c r="U545" s="104"/>
      <c r="V545" s="104"/>
      <c r="W545" s="104"/>
      <c r="X545" s="104"/>
      <c r="Y545" s="104"/>
      <c r="Z545" s="104"/>
    </row>
    <row r="546" spans="1:26" ht="14.25" customHeight="1" x14ac:dyDescent="0.2">
      <c r="A546" s="111" t="s">
        <v>88</v>
      </c>
      <c r="B546" s="112">
        <v>116</v>
      </c>
      <c r="C546" s="113" t="str">
        <f>ETMRoutes!$A546 &amp; ETMRoutes!$B546</f>
        <v>PRV116</v>
      </c>
      <c r="D546" s="114" t="e">
        <f t="array" aca="1" ref="D546" ca="1">INDEX(ETMRoutes!$C$2:$C$721, MATCH(1,(ETMRoutes!$O546=ETMRoutes!$K$2:$K$721)*1,0))</f>
        <v>#N/A</v>
      </c>
      <c r="E546" s="114" t="s">
        <v>1036</v>
      </c>
      <c r="F546" s="114" t="str">
        <f>VLOOKUP(ETMRoutes!$N546,Code2Loc,2,FALSE) &amp; "-" &amp; VLOOKUP(ETMRoutes!$M546,Code2Loc,2,FALSE)</f>
        <v>KAIRAT-PANAJI MKT</v>
      </c>
      <c r="G546" s="114" t="s">
        <v>95</v>
      </c>
      <c r="H546" s="114">
        <v>28</v>
      </c>
      <c r="I546" s="114" t="s">
        <v>12</v>
      </c>
      <c r="J546" s="115" t="s">
        <v>5475</v>
      </c>
      <c r="K546" s="115" t="s">
        <v>5476</v>
      </c>
      <c r="L546" s="110" t="s">
        <v>5477</v>
      </c>
      <c r="M546" s="110" t="s">
        <v>298</v>
      </c>
      <c r="N546" s="110" t="s">
        <v>1035</v>
      </c>
      <c r="O546" s="110" t="e">
        <f t="array" aca="1" ref="O546" ca="1">IFS(
ETMRoutes!$Q546&gt;ETMRoutes!$R546,ETMRoutes!$K546,ETMRoutes!$Q546&lt;ETMRoutes!$R546,ETMRoutes!$L546, TRUE, IF(ETMRoutes!$K546&lt;= ETMRoutes!$L546,ETMRoutes!$K546, ETMRoutes!$L546)
)</f>
        <v>#NAME?</v>
      </c>
      <c r="P546" s="112">
        <f>ETMRoutes!$B546</f>
        <v>116</v>
      </c>
      <c r="Q546" s="113">
        <f t="array" ref="Q546">SUMPRODUCT(  ( (ETMRoutes!$K$2:$K$721=ETMRoutes!$K546)+0 )*1 )</f>
        <v>1</v>
      </c>
      <c r="R546" s="114">
        <f t="array" ref="R546">SUMPRODUCT(  ( (ETMRoutes!$L$2:$L$721=ETMRoutes!$K546)+0 )*1 )</f>
        <v>0</v>
      </c>
      <c r="S546" s="114" t="e">
        <f t="array" aca="1" ref="S546" ca="1">AND(ETMRoutes!$K546=ETMRoutes!$O546, SUMPRODUCT( ( ($K$2:$K546=ETMRoutes!$K546)+0)*1) =1)</f>
        <v>#NAME?</v>
      </c>
      <c r="T546" s="110">
        <f>LEN(ETMRoutes!$K546)</f>
        <v>99</v>
      </c>
      <c r="U546" s="104"/>
      <c r="V546" s="104"/>
      <c r="W546" s="104"/>
      <c r="X546" s="104"/>
      <c r="Y546" s="104"/>
      <c r="Z546" s="104"/>
    </row>
    <row r="547" spans="1:26" ht="14.25" customHeight="1" x14ac:dyDescent="0.2">
      <c r="A547" s="111" t="s">
        <v>88</v>
      </c>
      <c r="B547" s="112">
        <v>117</v>
      </c>
      <c r="C547" s="113" t="str">
        <f>ETMRoutes!$A547 &amp; ETMRoutes!$B547</f>
        <v>PRV117</v>
      </c>
      <c r="D547" s="114" t="e">
        <f t="array" aca="1" ref="D547" ca="1">INDEX(ETMRoutes!$C$2:$C$721, MATCH(1,(ETMRoutes!$O547=ETMRoutes!$K$2:$K$721)*1,0))</f>
        <v>#N/A</v>
      </c>
      <c r="E547" s="114" t="s">
        <v>1037</v>
      </c>
      <c r="F547" s="114" t="str">
        <f>VLOOKUP(ETMRoutes!$N547,Code2Loc,2,FALSE) &amp; "-" &amp; VLOOKUP(ETMRoutes!$M547,Code2Loc,2,FALSE)</f>
        <v>BASTODA-PANAJI MKT</v>
      </c>
      <c r="G547" s="114" t="s">
        <v>95</v>
      </c>
      <c r="H547" s="114">
        <v>18</v>
      </c>
      <c r="I547" s="114" t="s">
        <v>12</v>
      </c>
      <c r="J547" s="115" t="s">
        <v>5478</v>
      </c>
      <c r="K547" s="115" t="s">
        <v>5479</v>
      </c>
      <c r="L547" s="110" t="s">
        <v>5480</v>
      </c>
      <c r="M547" s="110" t="s">
        <v>298</v>
      </c>
      <c r="N547" s="110" t="s">
        <v>1020</v>
      </c>
      <c r="O547" s="110" t="e">
        <f t="array" aca="1" ref="O547" ca="1">IFS(
ETMRoutes!$Q547&gt;ETMRoutes!$R547,ETMRoutes!$K547,ETMRoutes!$Q547&lt;ETMRoutes!$R547,ETMRoutes!$L547, TRUE, IF(ETMRoutes!$K547&lt;= ETMRoutes!$L547,ETMRoutes!$K547, ETMRoutes!$L547)
)</f>
        <v>#NAME?</v>
      </c>
      <c r="P547" s="112">
        <f>ETMRoutes!$B547</f>
        <v>117</v>
      </c>
      <c r="Q547" s="113">
        <f t="array" ref="Q547">SUMPRODUCT(  ( (ETMRoutes!$K$2:$K$721=ETMRoutes!$K547)+0 )*1 )</f>
        <v>1</v>
      </c>
      <c r="R547" s="114">
        <f t="array" ref="R547">SUMPRODUCT(  ( (ETMRoutes!$L$2:$L$721=ETMRoutes!$K547)+0 )*1 )</f>
        <v>0</v>
      </c>
      <c r="S547" s="114" t="e">
        <f t="array" aca="1" ref="S547" ca="1">AND(ETMRoutes!$K547=ETMRoutes!$O547, SUMPRODUCT( ( ($K$2:$K547=ETMRoutes!$K547)+0)*1) =1)</f>
        <v>#NAME?</v>
      </c>
      <c r="T547" s="110">
        <f>LEN(ETMRoutes!$K547)</f>
        <v>59</v>
      </c>
      <c r="U547" s="104"/>
      <c r="V547" s="104"/>
      <c r="W547" s="104"/>
      <c r="X547" s="104"/>
      <c r="Y547" s="104"/>
      <c r="Z547" s="104"/>
    </row>
    <row r="548" spans="1:26" ht="14.25" customHeight="1" x14ac:dyDescent="0.2">
      <c r="A548" s="111" t="s">
        <v>88</v>
      </c>
      <c r="B548" s="112">
        <v>118</v>
      </c>
      <c r="C548" s="113" t="str">
        <f>ETMRoutes!$A548 &amp; ETMRoutes!$B548</f>
        <v>PRV118</v>
      </c>
      <c r="D548" s="114" t="e">
        <f t="array" aca="1" ref="D548" ca="1">INDEX(ETMRoutes!$C$2:$C$721, MATCH(1,(ETMRoutes!$O548=ETMRoutes!$K$2:$K$721)*1,0))</f>
        <v>#N/A</v>
      </c>
      <c r="E548" s="114" t="s">
        <v>1038</v>
      </c>
      <c r="F548" s="114" t="str">
        <f>VLOOKUP(ETMRoutes!$N548,Code2Loc,2,FALSE) &amp; "-" &amp; VLOOKUP(ETMRoutes!$M548,Code2Loc,2,FALSE)</f>
        <v>BADEM-PANAJI</v>
      </c>
      <c r="G548" s="114" t="s">
        <v>95</v>
      </c>
      <c r="H548" s="114">
        <v>21</v>
      </c>
      <c r="I548" s="114" t="s">
        <v>12</v>
      </c>
      <c r="J548" s="115" t="s">
        <v>5481</v>
      </c>
      <c r="K548" s="115" t="s">
        <v>5482</v>
      </c>
      <c r="L548" s="110" t="s">
        <v>5483</v>
      </c>
      <c r="M548" s="110" t="s">
        <v>14</v>
      </c>
      <c r="N548" s="110" t="s">
        <v>1012</v>
      </c>
      <c r="O548" s="110" t="e">
        <f t="array" aca="1" ref="O548" ca="1">IFS(
ETMRoutes!$Q548&gt;ETMRoutes!$R548,ETMRoutes!$K548,ETMRoutes!$Q548&lt;ETMRoutes!$R548,ETMRoutes!$L548, TRUE, IF(ETMRoutes!$K548&lt;= ETMRoutes!$L548,ETMRoutes!$K548, ETMRoutes!$L548)
)</f>
        <v>#NAME?</v>
      </c>
      <c r="P548" s="112">
        <f>ETMRoutes!$B548</f>
        <v>118</v>
      </c>
      <c r="Q548" s="113">
        <f t="array" ref="Q548">SUMPRODUCT(  ( (ETMRoutes!$K$2:$K$721=ETMRoutes!$K548)+0 )*1 )</f>
        <v>1</v>
      </c>
      <c r="R548" s="114">
        <f t="array" ref="R548">SUMPRODUCT(  ( (ETMRoutes!$L$2:$L$721=ETMRoutes!$K548)+0 )*1 )</f>
        <v>0</v>
      </c>
      <c r="S548" s="114" t="e">
        <f t="array" aca="1" ref="S548" ca="1">AND(ETMRoutes!$K548=ETMRoutes!$O548, SUMPRODUCT( ( ($K$2:$K548=ETMRoutes!$K548)+0)*1) =1)</f>
        <v>#NAME?</v>
      </c>
      <c r="T548" s="110">
        <f>LEN(ETMRoutes!$K548)</f>
        <v>75</v>
      </c>
      <c r="U548" s="104"/>
      <c r="V548" s="104"/>
      <c r="W548" s="104"/>
      <c r="X548" s="104"/>
      <c r="Y548" s="104"/>
      <c r="Z548" s="104"/>
    </row>
    <row r="549" spans="1:26" ht="14.25" customHeight="1" x14ac:dyDescent="0.2">
      <c r="A549" s="111" t="s">
        <v>88</v>
      </c>
      <c r="B549" s="112">
        <v>119</v>
      </c>
      <c r="C549" s="113" t="str">
        <f>ETMRoutes!$A549 &amp; ETMRoutes!$B549</f>
        <v>PRV119</v>
      </c>
      <c r="D549" s="114" t="e">
        <f t="array" aca="1" ref="D549" ca="1">INDEX(ETMRoutes!$C$2:$C$721, MATCH(1,(ETMRoutes!$O549=ETMRoutes!$K$2:$K$721)*1,0))</f>
        <v>#N/A</v>
      </c>
      <c r="E549" s="114" t="s">
        <v>76</v>
      </c>
      <c r="F549" s="114" t="str">
        <f>VLOOKUP(ETMRoutes!$N549,Code2Loc,2,FALSE) &amp; "-" &amp; VLOOKUP(ETMRoutes!$M549,Code2Loc,2,FALSE)</f>
        <v>MAPUSA-PANAJI</v>
      </c>
      <c r="G549" s="114" t="s">
        <v>519</v>
      </c>
      <c r="H549" s="114">
        <v>17</v>
      </c>
      <c r="I549" s="114" t="s">
        <v>12</v>
      </c>
      <c r="J549" s="115" t="s">
        <v>5484</v>
      </c>
      <c r="K549" s="115" t="s">
        <v>5485</v>
      </c>
      <c r="L549" s="110" t="s">
        <v>5486</v>
      </c>
      <c r="M549" s="110" t="s">
        <v>14</v>
      </c>
      <c r="N549" s="110" t="s">
        <v>96</v>
      </c>
      <c r="O549" s="110" t="e">
        <f t="array" aca="1" ref="O549" ca="1">IFS(
ETMRoutes!$Q549&gt;ETMRoutes!$R549,ETMRoutes!$K549,ETMRoutes!$Q549&lt;ETMRoutes!$R549,ETMRoutes!$L549, TRUE, IF(ETMRoutes!$K549&lt;= ETMRoutes!$L549,ETMRoutes!$K549, ETMRoutes!$L549)
)</f>
        <v>#NAME?</v>
      </c>
      <c r="P549" s="112">
        <f>ETMRoutes!$B549</f>
        <v>119</v>
      </c>
      <c r="Q549" s="113">
        <f t="array" ref="Q549">SUMPRODUCT(  ( (ETMRoutes!$K$2:$K$721=ETMRoutes!$K549)+0 )*1 )</f>
        <v>1</v>
      </c>
      <c r="R549" s="114">
        <f t="array" ref="R549">SUMPRODUCT(  ( (ETMRoutes!$L$2:$L$721=ETMRoutes!$K549)+0 )*1 )</f>
        <v>0</v>
      </c>
      <c r="S549" s="114" t="e">
        <f t="array" aca="1" ref="S549" ca="1">AND(ETMRoutes!$K549=ETMRoutes!$O549, SUMPRODUCT( ( ($K$2:$K549=ETMRoutes!$K549)+0)*1) =1)</f>
        <v>#NAME?</v>
      </c>
      <c r="T549" s="110">
        <f>LEN(ETMRoutes!$K549)</f>
        <v>55</v>
      </c>
      <c r="U549" s="104"/>
      <c r="V549" s="104"/>
      <c r="W549" s="104"/>
      <c r="X549" s="104"/>
      <c r="Y549" s="104"/>
      <c r="Z549" s="104"/>
    </row>
    <row r="550" spans="1:26" ht="14.25" customHeight="1" x14ac:dyDescent="0.2">
      <c r="A550" s="111" t="s">
        <v>88</v>
      </c>
      <c r="B550" s="112">
        <v>120</v>
      </c>
      <c r="C550" s="113" t="str">
        <f>ETMRoutes!$A550 &amp; ETMRoutes!$B550</f>
        <v>PRV120</v>
      </c>
      <c r="D550" s="114" t="e">
        <f t="array" aca="1" ref="D550" ca="1">INDEX(ETMRoutes!$C$2:$C$721, MATCH(1,(ETMRoutes!$O550=ETMRoutes!$K$2:$K$721)*1,0))</f>
        <v>#N/A</v>
      </c>
      <c r="E550" s="114" t="s">
        <v>1041</v>
      </c>
      <c r="F550" s="114" t="str">
        <f>VLOOKUP(ETMRoutes!$N550,Code2Loc,2,FALSE) &amp; "-" &amp; VLOOKUP(ETMRoutes!$M550,Code2Loc,2,FALSE)</f>
        <v>VIJAYDURGA-PANAJI</v>
      </c>
      <c r="G550" s="114" t="s">
        <v>179</v>
      </c>
      <c r="H550" s="114">
        <v>36</v>
      </c>
      <c r="I550" s="114" t="s">
        <v>12</v>
      </c>
      <c r="J550" s="115" t="s">
        <v>5487</v>
      </c>
      <c r="K550" s="115" t="s">
        <v>5488</v>
      </c>
      <c r="L550" s="110" t="s">
        <v>5489</v>
      </c>
      <c r="M550" s="110" t="s">
        <v>14</v>
      </c>
      <c r="N550" s="110" t="s">
        <v>1053</v>
      </c>
      <c r="O550" s="110" t="e">
        <f t="array" aca="1" ref="O550" ca="1">IFS(
ETMRoutes!$Q550&gt;ETMRoutes!$R550,ETMRoutes!$K550,ETMRoutes!$Q550&lt;ETMRoutes!$R550,ETMRoutes!$L550, TRUE, IF(ETMRoutes!$K550&lt;= ETMRoutes!$L550,ETMRoutes!$K550, ETMRoutes!$L550)
)</f>
        <v>#NAME?</v>
      </c>
      <c r="P550" s="112">
        <f>ETMRoutes!$B550</f>
        <v>120</v>
      </c>
      <c r="Q550" s="113">
        <f t="array" ref="Q550">SUMPRODUCT(  ( (ETMRoutes!$K$2:$K$721=ETMRoutes!$K550)+0 )*1 )</f>
        <v>1</v>
      </c>
      <c r="R550" s="114">
        <f t="array" ref="R550">SUMPRODUCT(  ( (ETMRoutes!$L$2:$L$721=ETMRoutes!$K550)+0 )*1 )</f>
        <v>0</v>
      </c>
      <c r="S550" s="114" t="e">
        <f t="array" aca="1" ref="S550" ca="1">AND(ETMRoutes!$K550=ETMRoutes!$O550, SUMPRODUCT( ( ($K$2:$K550=ETMRoutes!$K550)+0)*1) =1)</f>
        <v>#NAME?</v>
      </c>
      <c r="T550" s="110">
        <f>LEN(ETMRoutes!$K550)</f>
        <v>103</v>
      </c>
      <c r="U550" s="104"/>
      <c r="V550" s="104"/>
      <c r="W550" s="104"/>
      <c r="X550" s="104"/>
      <c r="Y550" s="104"/>
      <c r="Z550" s="104"/>
    </row>
    <row r="551" spans="1:26" ht="14.25" customHeight="1" x14ac:dyDescent="0.2">
      <c r="A551" s="111" t="s">
        <v>88</v>
      </c>
      <c r="B551" s="112">
        <v>121</v>
      </c>
      <c r="C551" s="113" t="str">
        <f>ETMRoutes!$A551 &amp; ETMRoutes!$B551</f>
        <v>PRV121</v>
      </c>
      <c r="D551" s="114" t="e">
        <f t="array" aca="1" ref="D551" ca="1">INDEX(ETMRoutes!$C$2:$C$721, MATCH(1,(ETMRoutes!$O551=ETMRoutes!$K$2:$K$721)*1,0))</f>
        <v>#N/A</v>
      </c>
      <c r="E551" s="114" t="s">
        <v>1054</v>
      </c>
      <c r="F551" s="114" t="str">
        <f>VLOOKUP(ETMRoutes!$N551,Code2Loc,2,FALSE) &amp; "-" &amp; VLOOKUP(ETMRoutes!$M551,Code2Loc,2,FALSE)</f>
        <v>VIJAYDURGA-PANAJI MKT</v>
      </c>
      <c r="G551" s="114" t="s">
        <v>171</v>
      </c>
      <c r="H551" s="114">
        <v>34</v>
      </c>
      <c r="I551" s="114" t="s">
        <v>12</v>
      </c>
      <c r="J551" s="115" t="s">
        <v>5490</v>
      </c>
      <c r="K551" s="115" t="s">
        <v>5491</v>
      </c>
      <c r="L551" s="110" t="s">
        <v>5492</v>
      </c>
      <c r="M551" s="110" t="s">
        <v>298</v>
      </c>
      <c r="N551" s="110" t="s">
        <v>1053</v>
      </c>
      <c r="O551" s="110" t="e">
        <f t="array" aca="1" ref="O551" ca="1">IFS(
ETMRoutes!$Q551&gt;ETMRoutes!$R551,ETMRoutes!$K551,ETMRoutes!$Q551&lt;ETMRoutes!$R551,ETMRoutes!$L551, TRUE, IF(ETMRoutes!$K551&lt;= ETMRoutes!$L551,ETMRoutes!$K551, ETMRoutes!$L551)
)</f>
        <v>#NAME?</v>
      </c>
      <c r="P551" s="112">
        <f>ETMRoutes!$B551</f>
        <v>121</v>
      </c>
      <c r="Q551" s="113">
        <f t="array" ref="Q551">SUMPRODUCT(  ( (ETMRoutes!$K$2:$K$721=ETMRoutes!$K551)+0 )*1 )</f>
        <v>1</v>
      </c>
      <c r="R551" s="114">
        <f t="array" ref="R551">SUMPRODUCT(  ( (ETMRoutes!$L$2:$L$721=ETMRoutes!$K551)+0 )*1 )</f>
        <v>0</v>
      </c>
      <c r="S551" s="114" t="e">
        <f t="array" aca="1" ref="S551" ca="1">AND(ETMRoutes!$K551=ETMRoutes!$O551, SUMPRODUCT( ( ($K$2:$K551=ETMRoutes!$K551)+0)*1) =1)</f>
        <v>#NAME?</v>
      </c>
      <c r="T551" s="110">
        <f>LEN(ETMRoutes!$K551)</f>
        <v>103</v>
      </c>
      <c r="U551" s="104"/>
      <c r="V551" s="104"/>
      <c r="W551" s="104"/>
      <c r="X551" s="104"/>
      <c r="Y551" s="104"/>
      <c r="Z551" s="104"/>
    </row>
    <row r="552" spans="1:26" ht="14.25" customHeight="1" x14ac:dyDescent="0.2">
      <c r="A552" s="111" t="s">
        <v>88</v>
      </c>
      <c r="B552" s="112">
        <v>122</v>
      </c>
      <c r="C552" s="113" t="str">
        <f>ETMRoutes!$A552 &amp; ETMRoutes!$B552</f>
        <v>PRV122</v>
      </c>
      <c r="D552" s="114" t="e">
        <f t="array" aca="1" ref="D552" ca="1">INDEX(ETMRoutes!$C$2:$C$721, MATCH(1,(ETMRoutes!$O552=ETMRoutes!$K$2:$K$721)*1,0))</f>
        <v>#N/A</v>
      </c>
      <c r="E552" s="114" t="s">
        <v>325</v>
      </c>
      <c r="F552" s="114" t="str">
        <f>VLOOKUP(ETMRoutes!$N552,Code2Loc,2,FALSE) &amp; "-" &amp; VLOOKUP(ETMRoutes!$M552,Code2Loc,2,FALSE)</f>
        <v>PONDA-PANAJI</v>
      </c>
      <c r="G552" s="114"/>
      <c r="H552" s="114">
        <v>45</v>
      </c>
      <c r="I552" s="114" t="s">
        <v>12</v>
      </c>
      <c r="J552" s="115" t="s">
        <v>5493</v>
      </c>
      <c r="K552" s="115" t="s">
        <v>5494</v>
      </c>
      <c r="L552" s="110" t="s">
        <v>5495</v>
      </c>
      <c r="M552" s="110" t="s">
        <v>14</v>
      </c>
      <c r="N552" s="110" t="s">
        <v>180</v>
      </c>
      <c r="O552" s="110" t="e">
        <f t="array" aca="1" ref="O552" ca="1">IFS(
ETMRoutes!$Q552&gt;ETMRoutes!$R552,ETMRoutes!$K552,ETMRoutes!$Q552&lt;ETMRoutes!$R552,ETMRoutes!$L552, TRUE, IF(ETMRoutes!$K552&lt;= ETMRoutes!$L552,ETMRoutes!$K552, ETMRoutes!$L552)
)</f>
        <v>#NAME?</v>
      </c>
      <c r="P552" s="112">
        <f>ETMRoutes!$B552</f>
        <v>122</v>
      </c>
      <c r="Q552" s="113">
        <f t="array" ref="Q552">SUMPRODUCT(  ( (ETMRoutes!$K$2:$K$721=ETMRoutes!$K552)+0 )*1 )</f>
        <v>1</v>
      </c>
      <c r="R552" s="114">
        <f t="array" ref="R552">SUMPRODUCT(  ( (ETMRoutes!$L$2:$L$721=ETMRoutes!$K552)+0 )*1 )</f>
        <v>0</v>
      </c>
      <c r="S552" s="114" t="e">
        <f t="array" aca="1" ref="S552" ca="1">AND(ETMRoutes!$K552=ETMRoutes!$O552, SUMPRODUCT( ( ($K$2:$K552=ETMRoutes!$K552)+0)*1) =1)</f>
        <v>#NAME?</v>
      </c>
      <c r="T552" s="110">
        <f>LEN(ETMRoutes!$K552)</f>
        <v>131</v>
      </c>
      <c r="U552" s="104"/>
      <c r="V552" s="104"/>
      <c r="W552" s="104"/>
      <c r="X552" s="104"/>
      <c r="Y552" s="104"/>
      <c r="Z552" s="104"/>
    </row>
    <row r="553" spans="1:26" ht="14.25" customHeight="1" x14ac:dyDescent="0.2">
      <c r="A553" s="111" t="s">
        <v>88</v>
      </c>
      <c r="B553" s="112">
        <v>123</v>
      </c>
      <c r="C553" s="113" t="str">
        <f>ETMRoutes!$A553 &amp; ETMRoutes!$B553</f>
        <v>PRV123</v>
      </c>
      <c r="D553" s="114" t="e">
        <f t="array" aca="1" ref="D553" ca="1">INDEX(ETMRoutes!$C$2:$C$721, MATCH(1,(ETMRoutes!$O553=ETMRoutes!$K$2:$K$721)*1,0))</f>
        <v>#N/A</v>
      </c>
      <c r="E553" s="114" t="s">
        <v>1087</v>
      </c>
      <c r="F553" s="114" t="str">
        <f>VLOOKUP(ETMRoutes!$N553,Code2Loc,2,FALSE) &amp; "-" &amp; VLOOKUP(ETMRoutes!$M553,Code2Loc,2,FALSE)</f>
        <v>VOLVOI-PONDA</v>
      </c>
      <c r="G553" s="114"/>
      <c r="H553" s="114">
        <v>18</v>
      </c>
      <c r="I553" s="114" t="s">
        <v>12</v>
      </c>
      <c r="J553" s="115" t="s">
        <v>5496</v>
      </c>
      <c r="K553" s="115" t="s">
        <v>5497</v>
      </c>
      <c r="L553" s="110" t="s">
        <v>5498</v>
      </c>
      <c r="M553" s="110" t="s">
        <v>180</v>
      </c>
      <c r="N553" s="110" t="s">
        <v>1076</v>
      </c>
      <c r="O553" s="110" t="e">
        <f t="array" aca="1" ref="O553" ca="1">IFS(
ETMRoutes!$Q553&gt;ETMRoutes!$R553,ETMRoutes!$K553,ETMRoutes!$Q553&lt;ETMRoutes!$R553,ETMRoutes!$L553, TRUE, IF(ETMRoutes!$K553&lt;= ETMRoutes!$L553,ETMRoutes!$K553, ETMRoutes!$L553)
)</f>
        <v>#NAME?</v>
      </c>
      <c r="P553" s="112">
        <f>ETMRoutes!$B553</f>
        <v>123</v>
      </c>
      <c r="Q553" s="113">
        <f t="array" ref="Q553">SUMPRODUCT(  ( (ETMRoutes!$K$2:$K$721=ETMRoutes!$K553)+0 )*1 )</f>
        <v>1</v>
      </c>
      <c r="R553" s="114">
        <f t="array" ref="R553">SUMPRODUCT(  ( (ETMRoutes!$L$2:$L$721=ETMRoutes!$K553)+0 )*1 )</f>
        <v>0</v>
      </c>
      <c r="S553" s="114" t="e">
        <f t="array" aca="1" ref="S553" ca="1">AND(ETMRoutes!$K553=ETMRoutes!$O553, SUMPRODUCT( ( ($K$2:$K553=ETMRoutes!$K553)+0)*1) =1)</f>
        <v>#NAME?</v>
      </c>
      <c r="T553" s="110">
        <f>LEN(ETMRoutes!$K553)</f>
        <v>47</v>
      </c>
      <c r="U553" s="104"/>
      <c r="V553" s="104"/>
      <c r="W553" s="104"/>
      <c r="X553" s="104"/>
      <c r="Y553" s="104"/>
      <c r="Z553" s="104"/>
    </row>
    <row r="554" spans="1:26" ht="14.25" customHeight="1" x14ac:dyDescent="0.2">
      <c r="A554" s="111" t="s">
        <v>88</v>
      </c>
      <c r="B554" s="112">
        <v>124</v>
      </c>
      <c r="C554" s="113" t="str">
        <f>ETMRoutes!$A554 &amp; ETMRoutes!$B554</f>
        <v>PRV124</v>
      </c>
      <c r="D554" s="114" t="e">
        <f t="array" aca="1" ref="D554" ca="1">INDEX(ETMRoutes!$C$2:$C$721, MATCH(1,(ETMRoutes!$O554=ETMRoutes!$K$2:$K$721)*1,0))</f>
        <v>#N/A</v>
      </c>
      <c r="E554" s="114" t="s">
        <v>1088</v>
      </c>
      <c r="F554" s="114" t="str">
        <f>VLOOKUP(ETMRoutes!$N554,Code2Loc,2,FALSE) &amp; "-" &amp; VLOOKUP(ETMRoutes!$M554,Code2Loc,2,FALSE)</f>
        <v>MARGAO-PONDA</v>
      </c>
      <c r="G554" s="114" t="s">
        <v>240</v>
      </c>
      <c r="H554" s="114">
        <v>40</v>
      </c>
      <c r="I554" s="114" t="s">
        <v>12</v>
      </c>
      <c r="J554" s="115" t="s">
        <v>5499</v>
      </c>
      <c r="K554" s="115" t="s">
        <v>4106</v>
      </c>
      <c r="L554" s="110" t="s">
        <v>4105</v>
      </c>
      <c r="M554" s="110" t="s">
        <v>180</v>
      </c>
      <c r="N554" s="110" t="s">
        <v>51</v>
      </c>
      <c r="O554" s="110" t="e">
        <f t="array" aca="1" ref="O554" ca="1">IFS(
ETMRoutes!$Q554&gt;ETMRoutes!$R554,ETMRoutes!$K554,ETMRoutes!$Q554&lt;ETMRoutes!$R554,ETMRoutes!$L554, TRUE, IF(ETMRoutes!$K554&lt;= ETMRoutes!$L554,ETMRoutes!$K554, ETMRoutes!$L554)
)</f>
        <v>#NAME?</v>
      </c>
      <c r="P554" s="112">
        <f>ETMRoutes!$B554</f>
        <v>124</v>
      </c>
      <c r="Q554" s="113">
        <f t="array" ref="Q554">SUMPRODUCT(  ( (ETMRoutes!$K$2:$K$721=ETMRoutes!$K554)+0 )*1 )</f>
        <v>1</v>
      </c>
      <c r="R554" s="114">
        <f t="array" ref="R554">SUMPRODUCT(  ( (ETMRoutes!$L$2:$L$721=ETMRoutes!$K554)+0 )*1 )</f>
        <v>1</v>
      </c>
      <c r="S554" s="114" t="e">
        <f t="array" aca="1" ref="S554" ca="1">AND(ETMRoutes!$K554=ETMRoutes!$O554, SUMPRODUCT( ( ($K$2:$K554=ETMRoutes!$K554)+0)*1) =1)</f>
        <v>#NAME?</v>
      </c>
      <c r="T554" s="110">
        <f>LEN(ETMRoutes!$K554)</f>
        <v>99</v>
      </c>
      <c r="U554" s="104"/>
      <c r="V554" s="104"/>
      <c r="W554" s="104"/>
      <c r="X554" s="104"/>
      <c r="Y554" s="104"/>
      <c r="Z554" s="104"/>
    </row>
    <row r="555" spans="1:26" ht="14.25" customHeight="1" x14ac:dyDescent="0.2">
      <c r="A555" s="111" t="s">
        <v>88</v>
      </c>
      <c r="B555" s="112">
        <v>125</v>
      </c>
      <c r="C555" s="113" t="str">
        <f>ETMRoutes!$A555 &amp; ETMRoutes!$B555</f>
        <v>PRV125</v>
      </c>
      <c r="D555" s="114" t="e">
        <f t="array" aca="1" ref="D555" ca="1">INDEX(ETMRoutes!$C$2:$C$721, MATCH(1,(ETMRoutes!$O555=ETMRoutes!$K$2:$K$721)*1,0))</f>
        <v>#N/A</v>
      </c>
      <c r="E555" s="114" t="s">
        <v>1089</v>
      </c>
      <c r="F555" s="114" t="str">
        <f>VLOOKUP(ETMRoutes!$N555,Code2Loc,2,FALSE) &amp; "-" &amp; VLOOKUP(ETMRoutes!$M555,Code2Loc,2,FALSE)</f>
        <v>CIPLA-PONDA</v>
      </c>
      <c r="G555" s="114" t="s">
        <v>234</v>
      </c>
      <c r="H555" s="114">
        <v>26</v>
      </c>
      <c r="I555" s="114" t="s">
        <v>12</v>
      </c>
      <c r="J555" s="115" t="s">
        <v>5500</v>
      </c>
      <c r="K555" s="115" t="s">
        <v>5501</v>
      </c>
      <c r="L555" s="110" t="s">
        <v>5502</v>
      </c>
      <c r="M555" s="110" t="s">
        <v>180</v>
      </c>
      <c r="N555" s="110" t="s">
        <v>241</v>
      </c>
      <c r="O555" s="110" t="e">
        <f t="array" aca="1" ref="O555" ca="1">IFS(
ETMRoutes!$Q555&gt;ETMRoutes!$R555,ETMRoutes!$K555,ETMRoutes!$Q555&lt;ETMRoutes!$R555,ETMRoutes!$L555, TRUE, IF(ETMRoutes!$K555&lt;= ETMRoutes!$L555,ETMRoutes!$K555, ETMRoutes!$L555)
)</f>
        <v>#NAME?</v>
      </c>
      <c r="P555" s="112">
        <f>ETMRoutes!$B555</f>
        <v>125</v>
      </c>
      <c r="Q555" s="113">
        <f t="array" ref="Q555">SUMPRODUCT(  ( (ETMRoutes!$K$2:$K$721=ETMRoutes!$K555)+0 )*1 )</f>
        <v>1</v>
      </c>
      <c r="R555" s="114">
        <f t="array" ref="R555">SUMPRODUCT(  ( (ETMRoutes!$L$2:$L$721=ETMRoutes!$K555)+0 )*1 )</f>
        <v>0</v>
      </c>
      <c r="S555" s="114" t="e">
        <f t="array" aca="1" ref="S555" ca="1">AND(ETMRoutes!$K555=ETMRoutes!$O555, SUMPRODUCT( ( ($K$2:$K555=ETMRoutes!$K555)+0)*1) =1)</f>
        <v>#NAME?</v>
      </c>
      <c r="T555" s="110">
        <f>LEN(ETMRoutes!$K555)</f>
        <v>67</v>
      </c>
      <c r="U555" s="104"/>
      <c r="V555" s="104"/>
      <c r="W555" s="104"/>
      <c r="X555" s="104"/>
      <c r="Y555" s="104"/>
      <c r="Z555" s="104"/>
    </row>
    <row r="556" spans="1:26" ht="14.25" customHeight="1" x14ac:dyDescent="0.2">
      <c r="A556" s="111" t="s">
        <v>88</v>
      </c>
      <c r="B556" s="112">
        <v>126</v>
      </c>
      <c r="C556" s="113" t="str">
        <f>ETMRoutes!$A556 &amp; ETMRoutes!$B556</f>
        <v>PRV126</v>
      </c>
      <c r="D556" s="114" t="e">
        <f t="array" aca="1" ref="D556" ca="1">INDEX(ETMRoutes!$C$2:$C$721, MATCH(1,(ETMRoutes!$O556=ETMRoutes!$K$2:$K$721)*1,0))</f>
        <v>#N/A</v>
      </c>
      <c r="E556" s="114" t="s">
        <v>1090</v>
      </c>
      <c r="F556" s="114" t="str">
        <f>VLOOKUP(ETMRoutes!$N556,Code2Loc,2,FALSE) &amp; "-" &amp; VLOOKUP(ETMRoutes!$M556,Code2Loc,2,FALSE)</f>
        <v>CIPLA-PANAJI</v>
      </c>
      <c r="G556" s="114"/>
      <c r="H556" s="114">
        <v>23</v>
      </c>
      <c r="I556" s="114" t="s">
        <v>12</v>
      </c>
      <c r="J556" s="115" t="s">
        <v>4346</v>
      </c>
      <c r="K556" s="115" t="s">
        <v>4347</v>
      </c>
      <c r="L556" s="110" t="s">
        <v>4348</v>
      </c>
      <c r="M556" s="110" t="s">
        <v>14</v>
      </c>
      <c r="N556" s="110" t="s">
        <v>241</v>
      </c>
      <c r="O556" s="110" t="e">
        <f t="array" aca="1" ref="O556" ca="1">IFS(
ETMRoutes!$Q556&gt;ETMRoutes!$R556,ETMRoutes!$K556,ETMRoutes!$Q556&lt;ETMRoutes!$R556,ETMRoutes!$L556, TRUE, IF(ETMRoutes!$K556&lt;= ETMRoutes!$L556,ETMRoutes!$K556, ETMRoutes!$L556)
)</f>
        <v>#NAME?</v>
      </c>
      <c r="P556" s="112">
        <f>ETMRoutes!$B556</f>
        <v>126</v>
      </c>
      <c r="Q556" s="113">
        <f t="array" ref="Q556">SUMPRODUCT(  ( (ETMRoutes!$K$2:$K$721=ETMRoutes!$K556)+0 )*1 )</f>
        <v>4</v>
      </c>
      <c r="R556" s="114">
        <f t="array" ref="R556">SUMPRODUCT(  ( (ETMRoutes!$L$2:$L$721=ETMRoutes!$K556)+0 )*1 )</f>
        <v>0</v>
      </c>
      <c r="S556" s="114" t="e">
        <f t="array" aca="1" ref="S556" ca="1">AND(ETMRoutes!$K556=ETMRoutes!$O556, SUMPRODUCT( ( ($K$2:$K556=ETMRoutes!$K556)+0)*1) =1)</f>
        <v>#NAME?</v>
      </c>
      <c r="T556" s="110">
        <f>LEN(ETMRoutes!$K556)</f>
        <v>51</v>
      </c>
      <c r="U556" s="104"/>
      <c r="V556" s="104"/>
      <c r="W556" s="104"/>
      <c r="X556" s="104"/>
      <c r="Y556" s="104"/>
      <c r="Z556" s="104"/>
    </row>
    <row r="557" spans="1:26" ht="14.25" customHeight="1" x14ac:dyDescent="0.2">
      <c r="A557" s="111" t="s">
        <v>88</v>
      </c>
      <c r="B557" s="112">
        <v>127</v>
      </c>
      <c r="C557" s="113" t="str">
        <f>ETMRoutes!$A557 &amp; ETMRoutes!$B557</f>
        <v>PRV127</v>
      </c>
      <c r="D557" s="114" t="e">
        <f t="array" aca="1" ref="D557" ca="1">INDEX(ETMRoutes!$C$2:$C$721, MATCH(1,(ETMRoutes!$O557=ETMRoutes!$K$2:$K$721)*1,0))</f>
        <v>#N/A</v>
      </c>
      <c r="E557" s="114" t="s">
        <v>1091</v>
      </c>
      <c r="F557" s="114" t="str">
        <f>VLOOKUP(ETMRoutes!$N557,Code2Loc,2,FALSE) &amp; "-" &amp; VLOOKUP(ETMRoutes!$M557,Code2Loc,2,FALSE)</f>
        <v>BAMBOLI W/S-PANAJI</v>
      </c>
      <c r="G557" s="114"/>
      <c r="H557" s="114">
        <v>6</v>
      </c>
      <c r="I557" s="114" t="s">
        <v>12</v>
      </c>
      <c r="J557" s="115" t="s">
        <v>5503</v>
      </c>
      <c r="K557" s="115" t="s">
        <v>5504</v>
      </c>
      <c r="L557" s="110" t="s">
        <v>5505</v>
      </c>
      <c r="M557" s="110" t="s">
        <v>14</v>
      </c>
      <c r="N557" s="110" t="s">
        <v>20</v>
      </c>
      <c r="O557" s="110" t="e">
        <f t="array" aca="1" ref="O557" ca="1">IFS(
ETMRoutes!$Q557&gt;ETMRoutes!$R557,ETMRoutes!$K557,ETMRoutes!$Q557&lt;ETMRoutes!$R557,ETMRoutes!$L557, TRUE, IF(ETMRoutes!$K557&lt;= ETMRoutes!$L557,ETMRoutes!$K557, ETMRoutes!$L557)
)</f>
        <v>#NAME?</v>
      </c>
      <c r="P557" s="112">
        <f>ETMRoutes!$B557</f>
        <v>127</v>
      </c>
      <c r="Q557" s="113">
        <f t="array" ref="Q557">SUMPRODUCT(  ( (ETMRoutes!$K$2:$K$721=ETMRoutes!$K557)+0 )*1 )</f>
        <v>1</v>
      </c>
      <c r="R557" s="114">
        <f t="array" ref="R557">SUMPRODUCT(  ( (ETMRoutes!$L$2:$L$721=ETMRoutes!$K557)+0 )*1 )</f>
        <v>0</v>
      </c>
      <c r="S557" s="114" t="e">
        <f t="array" aca="1" ref="S557" ca="1">AND(ETMRoutes!$K557=ETMRoutes!$O557, SUMPRODUCT( ( ($K$2:$K557=ETMRoutes!$K557)+0)*1) =1)</f>
        <v>#NAME?</v>
      </c>
      <c r="T557" s="110">
        <f>LEN(ETMRoutes!$K557)</f>
        <v>15</v>
      </c>
      <c r="U557" s="104"/>
      <c r="V557" s="104"/>
      <c r="W557" s="104"/>
      <c r="X557" s="104"/>
      <c r="Y557" s="104"/>
      <c r="Z557" s="104"/>
    </row>
    <row r="558" spans="1:26" ht="14.25" customHeight="1" x14ac:dyDescent="0.2">
      <c r="A558" s="111" t="s">
        <v>88</v>
      </c>
      <c r="B558" s="112">
        <v>128</v>
      </c>
      <c r="C558" s="113" t="str">
        <f>ETMRoutes!$A558 &amp; ETMRoutes!$B558</f>
        <v>PRV128</v>
      </c>
      <c r="D558" s="114" t="e">
        <f t="array" aca="1" ref="D558" ca="1">INDEX(ETMRoutes!$C$2:$C$721, MATCH(1,(ETMRoutes!$O558=ETMRoutes!$K$2:$K$721)*1,0))</f>
        <v>#N/A</v>
      </c>
      <c r="E558" s="114" t="s">
        <v>1092</v>
      </c>
      <c r="F558" s="114" t="str">
        <f>VLOOKUP(ETMRoutes!$N558,Code2Loc,2,FALSE) &amp; "-" &amp; VLOOKUP(ETMRoutes!$M558,Code2Loc,2,FALSE)</f>
        <v>KALAY-SECRETARIAT</v>
      </c>
      <c r="G558" s="114" t="s">
        <v>269</v>
      </c>
      <c r="H558" s="114">
        <v>68</v>
      </c>
      <c r="I558" s="114" t="s">
        <v>12</v>
      </c>
      <c r="J558" s="115" t="s">
        <v>5506</v>
      </c>
      <c r="K558" s="115" t="s">
        <v>5507</v>
      </c>
      <c r="L558" s="110" t="s">
        <v>5508</v>
      </c>
      <c r="M558" s="110" t="s">
        <v>1094</v>
      </c>
      <c r="N558" s="110" t="s">
        <v>1110</v>
      </c>
      <c r="O558" s="110" t="e">
        <f t="array" aca="1" ref="O558" ca="1">IFS(
ETMRoutes!$Q558&gt;ETMRoutes!$R558,ETMRoutes!$K558,ETMRoutes!$Q558&lt;ETMRoutes!$R558,ETMRoutes!$L558, TRUE, IF(ETMRoutes!$K558&lt;= ETMRoutes!$L558,ETMRoutes!$K558, ETMRoutes!$L558)
)</f>
        <v>#NAME?</v>
      </c>
      <c r="P558" s="112">
        <f>ETMRoutes!$B558</f>
        <v>128</v>
      </c>
      <c r="Q558" s="113">
        <f t="array" ref="Q558">SUMPRODUCT(  ( (ETMRoutes!$K$2:$K$721=ETMRoutes!$K558)+0 )*1 )</f>
        <v>1</v>
      </c>
      <c r="R558" s="114">
        <f t="array" ref="R558">SUMPRODUCT(  ( (ETMRoutes!$L$2:$L$721=ETMRoutes!$K558)+0 )*1 )</f>
        <v>0</v>
      </c>
      <c r="S558" s="114" t="e">
        <f t="array" aca="1" ref="S558" ca="1">AND(ETMRoutes!$K558=ETMRoutes!$O558, SUMPRODUCT( ( ($K$2:$K558=ETMRoutes!$K558)+0)*1) =1)</f>
        <v>#NAME?</v>
      </c>
      <c r="T558" s="110">
        <f>LEN(ETMRoutes!$K558)</f>
        <v>195</v>
      </c>
      <c r="U558" s="104"/>
      <c r="V558" s="104"/>
      <c r="W558" s="104"/>
      <c r="X558" s="104"/>
      <c r="Y558" s="104"/>
      <c r="Z558" s="104"/>
    </row>
    <row r="559" spans="1:26" ht="14.25" customHeight="1" x14ac:dyDescent="0.2">
      <c r="A559" s="111" t="s">
        <v>88</v>
      </c>
      <c r="B559" s="112">
        <v>129</v>
      </c>
      <c r="C559" s="113" t="str">
        <f>ETMRoutes!$A559 &amp; ETMRoutes!$B559</f>
        <v>PRV129</v>
      </c>
      <c r="D559" s="114" t="e">
        <f t="array" aca="1" ref="D559" ca="1">INDEX(ETMRoutes!$C$2:$C$721, MATCH(1,(ETMRoutes!$O559=ETMRoutes!$K$2:$K$721)*1,0))</f>
        <v>#N/A</v>
      </c>
      <c r="E559" s="114" t="s">
        <v>1111</v>
      </c>
      <c r="F559" s="114" t="str">
        <f>VLOOKUP(ETMRoutes!$N559,Code2Loc,2,FALSE) &amp; "-" &amp; VLOOKUP(ETMRoutes!$M559,Code2Loc,2,FALSE)</f>
        <v>BETUL-PANAJI</v>
      </c>
      <c r="G559" s="114"/>
      <c r="H559" s="114">
        <v>51</v>
      </c>
      <c r="I559" s="114" t="s">
        <v>12</v>
      </c>
      <c r="J559" s="115" t="s">
        <v>5509</v>
      </c>
      <c r="K559" s="115" t="s">
        <v>5510</v>
      </c>
      <c r="L559" s="110" t="s">
        <v>5511</v>
      </c>
      <c r="M559" s="110" t="s">
        <v>14</v>
      </c>
      <c r="N559" s="110" t="s">
        <v>1143</v>
      </c>
      <c r="O559" s="110" t="e">
        <f t="array" aca="1" ref="O559" ca="1">IFS(
ETMRoutes!$Q559&gt;ETMRoutes!$R559,ETMRoutes!$K559,ETMRoutes!$Q559&lt;ETMRoutes!$R559,ETMRoutes!$L559, TRUE, IF(ETMRoutes!$K559&lt;= ETMRoutes!$L559,ETMRoutes!$K559, ETMRoutes!$L559)
)</f>
        <v>#NAME?</v>
      </c>
      <c r="P559" s="112">
        <f>ETMRoutes!$B559</f>
        <v>129</v>
      </c>
      <c r="Q559" s="113">
        <f t="array" ref="Q559">SUMPRODUCT(  ( (ETMRoutes!$K$2:$K$721=ETMRoutes!$K559)+0 )*1 )</f>
        <v>1</v>
      </c>
      <c r="R559" s="114">
        <f t="array" ref="R559">SUMPRODUCT(  ( (ETMRoutes!$L$2:$L$721=ETMRoutes!$K559)+0 )*1 )</f>
        <v>0</v>
      </c>
      <c r="S559" s="114" t="e">
        <f t="array" aca="1" ref="S559" ca="1">AND(ETMRoutes!$K559=ETMRoutes!$O559, SUMPRODUCT( ( ($K$2:$K559=ETMRoutes!$K559)+0)*1) =1)</f>
        <v>#NAME?</v>
      </c>
      <c r="T559" s="110">
        <f>LEN(ETMRoutes!$K559)</f>
        <v>139</v>
      </c>
      <c r="U559" s="104"/>
      <c r="V559" s="104"/>
      <c r="W559" s="104"/>
      <c r="X559" s="104"/>
      <c r="Y559" s="104"/>
      <c r="Z559" s="104"/>
    </row>
    <row r="560" spans="1:26" ht="14.25" customHeight="1" x14ac:dyDescent="0.2">
      <c r="A560" s="111" t="s">
        <v>88</v>
      </c>
      <c r="B560" s="112">
        <v>130</v>
      </c>
      <c r="C560" s="113" t="str">
        <f>ETMRoutes!$A560 &amp; ETMRoutes!$B560</f>
        <v>PRV130</v>
      </c>
      <c r="D560" s="114" t="e">
        <f t="array" aca="1" ref="D560" ca="1">INDEX(ETMRoutes!$C$2:$C$721, MATCH(1,(ETMRoutes!$O560=ETMRoutes!$K$2:$K$721)*1,0))</f>
        <v>#N/A</v>
      </c>
      <c r="E560" s="114" t="s">
        <v>1144</v>
      </c>
      <c r="F560" s="114" t="str">
        <f>VLOOKUP(ETMRoutes!$N560,Code2Loc,2,FALSE) &amp; "-" &amp; VLOOKUP(ETMRoutes!$M560,Code2Loc,2,FALSE)</f>
        <v>SECRETARIAT-PANAJI</v>
      </c>
      <c r="G560" s="114" t="s">
        <v>77</v>
      </c>
      <c r="H560" s="114">
        <v>3</v>
      </c>
      <c r="I560" s="114" t="s">
        <v>12</v>
      </c>
      <c r="J560" s="115" t="s">
        <v>5019</v>
      </c>
      <c r="K560" s="115" t="s">
        <v>5020</v>
      </c>
      <c r="L560" s="110" t="s">
        <v>5021</v>
      </c>
      <c r="M560" s="110" t="s">
        <v>14</v>
      </c>
      <c r="N560" s="110" t="s">
        <v>1094</v>
      </c>
      <c r="O560" s="110" t="e">
        <f t="array" aca="1" ref="O560" ca="1">IFS(
ETMRoutes!$Q560&gt;ETMRoutes!$R560,ETMRoutes!$K560,ETMRoutes!$Q560&lt;ETMRoutes!$R560,ETMRoutes!$L560, TRUE, IF(ETMRoutes!$K560&lt;= ETMRoutes!$L560,ETMRoutes!$K560, ETMRoutes!$L560)
)</f>
        <v>#NAME?</v>
      </c>
      <c r="P560" s="112">
        <f>ETMRoutes!$B560</f>
        <v>130</v>
      </c>
      <c r="Q560" s="113">
        <f t="array" ref="Q560">SUMPRODUCT(  ( (ETMRoutes!$K$2:$K$721=ETMRoutes!$K560)+0 )*1 )</f>
        <v>2</v>
      </c>
      <c r="R560" s="114">
        <f t="array" ref="R560">SUMPRODUCT(  ( (ETMRoutes!$L$2:$L$721=ETMRoutes!$K560)+0 )*1 )</f>
        <v>0</v>
      </c>
      <c r="S560" s="114" t="e">
        <f t="array" aca="1" ref="S560" ca="1">AND(ETMRoutes!$K560=ETMRoutes!$O560, SUMPRODUCT( ( ($K$2:$K560=ETMRoutes!$K560)+0)*1) =1)</f>
        <v>#NAME?</v>
      </c>
      <c r="T560" s="110">
        <f>LEN(ETMRoutes!$K560)</f>
        <v>11</v>
      </c>
      <c r="U560" s="104"/>
      <c r="V560" s="104"/>
      <c r="W560" s="104"/>
      <c r="X560" s="104"/>
      <c r="Y560" s="104"/>
      <c r="Z560" s="104"/>
    </row>
    <row r="561" spans="1:26" ht="14.25" customHeight="1" x14ac:dyDescent="0.2">
      <c r="A561" s="111" t="s">
        <v>88</v>
      </c>
      <c r="B561" s="112">
        <v>131</v>
      </c>
      <c r="C561" s="113" t="str">
        <f>ETMRoutes!$A561 &amp; ETMRoutes!$B561</f>
        <v>PRV131</v>
      </c>
      <c r="D561" s="114" t="e">
        <f t="array" aca="1" ref="D561" ca="1">INDEX(ETMRoutes!$C$2:$C$721, MATCH(1,(ETMRoutes!$O561=ETMRoutes!$K$2:$K$721)*1,0))</f>
        <v>#N/A</v>
      </c>
      <c r="E561" s="114" t="s">
        <v>1145</v>
      </c>
      <c r="F561" s="114" t="str">
        <f>VLOOKUP(ETMRoutes!$N561,Code2Loc,2,FALSE) &amp; "-" &amp; VLOOKUP(ETMRoutes!$M561,Code2Loc,2,FALSE)</f>
        <v>GOA INTERNA-PANAJI</v>
      </c>
      <c r="G561" s="114"/>
      <c r="H561" s="114">
        <v>10</v>
      </c>
      <c r="I561" s="114" t="s">
        <v>12</v>
      </c>
      <c r="J561" s="115" t="s">
        <v>5512</v>
      </c>
      <c r="K561" s="115" t="s">
        <v>5513</v>
      </c>
      <c r="L561" s="110" t="s">
        <v>5514</v>
      </c>
      <c r="M561" s="110" t="s">
        <v>14</v>
      </c>
      <c r="N561" s="110" t="s">
        <v>1149</v>
      </c>
      <c r="O561" s="110" t="e">
        <f t="array" aca="1" ref="O561" ca="1">IFS(
ETMRoutes!$Q561&gt;ETMRoutes!$R561,ETMRoutes!$K561,ETMRoutes!$Q561&lt;ETMRoutes!$R561,ETMRoutes!$L561, TRUE, IF(ETMRoutes!$K561&lt;= ETMRoutes!$L561,ETMRoutes!$K561, ETMRoutes!$L561)
)</f>
        <v>#NAME?</v>
      </c>
      <c r="P561" s="112">
        <f>ETMRoutes!$B561</f>
        <v>131</v>
      </c>
      <c r="Q561" s="113">
        <f t="array" ref="Q561">SUMPRODUCT(  ( (ETMRoutes!$K$2:$K$721=ETMRoutes!$K561)+0 )*1 )</f>
        <v>1</v>
      </c>
      <c r="R561" s="114">
        <f t="array" ref="R561">SUMPRODUCT(  ( (ETMRoutes!$L$2:$L$721=ETMRoutes!$K561)+0 )*1 )</f>
        <v>0</v>
      </c>
      <c r="S561" s="114" t="e">
        <f t="array" aca="1" ref="S561" ca="1">AND(ETMRoutes!$K561=ETMRoutes!$O561, SUMPRODUCT( ( ($K$2:$K561=ETMRoutes!$K561)+0)*1) =1)</f>
        <v>#NAME?</v>
      </c>
      <c r="T561" s="110">
        <f>LEN(ETMRoutes!$K561)</f>
        <v>19</v>
      </c>
      <c r="U561" s="104"/>
      <c r="V561" s="104"/>
      <c r="W561" s="104"/>
      <c r="X561" s="104"/>
      <c r="Y561" s="104"/>
      <c r="Z561" s="104"/>
    </row>
    <row r="562" spans="1:26" ht="14.25" customHeight="1" x14ac:dyDescent="0.2">
      <c r="A562" s="111" t="s">
        <v>88</v>
      </c>
      <c r="B562" s="112">
        <v>132</v>
      </c>
      <c r="C562" s="113" t="str">
        <f>ETMRoutes!$A562 &amp; ETMRoutes!$B562</f>
        <v>PRV132</v>
      </c>
      <c r="D562" s="114" t="e">
        <f t="array" aca="1" ref="D562" ca="1">INDEX(ETMRoutes!$C$2:$C$721, MATCH(1,(ETMRoutes!$O562=ETMRoutes!$K$2:$K$721)*1,0))</f>
        <v>#N/A</v>
      </c>
      <c r="E562" s="114" t="s">
        <v>1150</v>
      </c>
      <c r="F562" s="114" t="str">
        <f>VLOOKUP(ETMRoutes!$N562,Code2Loc,2,FALSE) &amp; "-" &amp; VLOOKUP(ETMRoutes!$M562,Code2Loc,2,FALSE)</f>
        <v>PANAJI MKT-PORVORIM</v>
      </c>
      <c r="G562" s="114" t="s">
        <v>11</v>
      </c>
      <c r="H562" s="114">
        <v>15</v>
      </c>
      <c r="I562" s="114" t="s">
        <v>12</v>
      </c>
      <c r="J562" s="115" t="s">
        <v>5515</v>
      </c>
      <c r="K562" s="115" t="s">
        <v>5516</v>
      </c>
      <c r="L562" s="110" t="s">
        <v>5517</v>
      </c>
      <c r="M562" s="110" t="s">
        <v>1152</v>
      </c>
      <c r="N562" s="110" t="s">
        <v>298</v>
      </c>
      <c r="O562" s="110" t="e">
        <f t="array" aca="1" ref="O562" ca="1">IFS(
ETMRoutes!$Q562&gt;ETMRoutes!$R562,ETMRoutes!$K562,ETMRoutes!$Q562&lt;ETMRoutes!$R562,ETMRoutes!$L562, TRUE, IF(ETMRoutes!$K562&lt;= ETMRoutes!$L562,ETMRoutes!$K562, ETMRoutes!$L562)
)</f>
        <v>#NAME?</v>
      </c>
      <c r="P562" s="112">
        <f>ETMRoutes!$B562</f>
        <v>132</v>
      </c>
      <c r="Q562" s="113">
        <f t="array" ref="Q562">SUMPRODUCT(  ( (ETMRoutes!$K$2:$K$721=ETMRoutes!$K562)+0 )*1 )</f>
        <v>1</v>
      </c>
      <c r="R562" s="114">
        <f t="array" ref="R562">SUMPRODUCT(  ( (ETMRoutes!$L$2:$L$721=ETMRoutes!$K562)+0 )*1 )</f>
        <v>0</v>
      </c>
      <c r="S562" s="114" t="e">
        <f t="array" aca="1" ref="S562" ca="1">AND(ETMRoutes!$K562=ETMRoutes!$O562, SUMPRODUCT( ( ($K$2:$K562=ETMRoutes!$K562)+0)*1) =1)</f>
        <v>#NAME?</v>
      </c>
      <c r="T562" s="110">
        <f>LEN(ETMRoutes!$K562)</f>
        <v>47</v>
      </c>
      <c r="U562" s="104"/>
      <c r="V562" s="104"/>
      <c r="W562" s="104"/>
      <c r="X562" s="104"/>
      <c r="Y562" s="104"/>
      <c r="Z562" s="104"/>
    </row>
    <row r="563" spans="1:26" ht="14.25" customHeight="1" x14ac:dyDescent="0.2">
      <c r="A563" s="111" t="s">
        <v>88</v>
      </c>
      <c r="B563" s="112">
        <v>133</v>
      </c>
      <c r="C563" s="113" t="str">
        <f>ETMRoutes!$A563 &amp; ETMRoutes!$B563</f>
        <v>PRV133</v>
      </c>
      <c r="D563" s="114" t="e">
        <f t="array" aca="1" ref="D563" ca="1">INDEX(ETMRoutes!$C$2:$C$721, MATCH(1,(ETMRoutes!$O563=ETMRoutes!$K$2:$K$721)*1,0))</f>
        <v>#N/A</v>
      </c>
      <c r="E563" s="114" t="s">
        <v>1161</v>
      </c>
      <c r="F563" s="114" t="str">
        <f>VLOOKUP(ETMRoutes!$N563,Code2Loc,2,FALSE) &amp; "-" &amp; VLOOKUP(ETMRoutes!$M563,Code2Loc,2,FALSE)</f>
        <v>V KERI-SANKHALI</v>
      </c>
      <c r="G563" s="114" t="s">
        <v>157</v>
      </c>
      <c r="H563" s="114">
        <v>18</v>
      </c>
      <c r="I563" s="114" t="s">
        <v>12</v>
      </c>
      <c r="J563" s="115" t="s">
        <v>5518</v>
      </c>
      <c r="K563" s="115" t="s">
        <v>5519</v>
      </c>
      <c r="L563" s="110" t="s">
        <v>5520</v>
      </c>
      <c r="M563" s="110" t="s">
        <v>142</v>
      </c>
      <c r="N563" s="110" t="s">
        <v>1086</v>
      </c>
      <c r="O563" s="110" t="e">
        <f t="array" aca="1" ref="O563" ca="1">IFS(
ETMRoutes!$Q563&gt;ETMRoutes!$R563,ETMRoutes!$K563,ETMRoutes!$Q563&lt;ETMRoutes!$R563,ETMRoutes!$L563, TRUE, IF(ETMRoutes!$K563&lt;= ETMRoutes!$L563,ETMRoutes!$K563, ETMRoutes!$L563)
)</f>
        <v>#NAME?</v>
      </c>
      <c r="P563" s="112">
        <f>ETMRoutes!$B563</f>
        <v>133</v>
      </c>
      <c r="Q563" s="113">
        <f t="array" ref="Q563">SUMPRODUCT(  ( (ETMRoutes!$K$2:$K$721=ETMRoutes!$K563)+0 )*1 )</f>
        <v>1</v>
      </c>
      <c r="R563" s="114">
        <f t="array" ref="R563">SUMPRODUCT(  ( (ETMRoutes!$L$2:$L$721=ETMRoutes!$K563)+0 )*1 )</f>
        <v>0</v>
      </c>
      <c r="S563" s="114" t="e">
        <f t="array" aca="1" ref="S563" ca="1">AND(ETMRoutes!$K563=ETMRoutes!$O563, SUMPRODUCT( ( ($K$2:$K563=ETMRoutes!$K563)+0)*1) =1)</f>
        <v>#NAME?</v>
      </c>
      <c r="T563" s="110">
        <f>LEN(ETMRoutes!$K563)</f>
        <v>59</v>
      </c>
      <c r="U563" s="104"/>
      <c r="V563" s="104"/>
      <c r="W563" s="104"/>
      <c r="X563" s="104"/>
      <c r="Y563" s="104"/>
      <c r="Z563" s="104"/>
    </row>
    <row r="564" spans="1:26" ht="14.25" customHeight="1" x14ac:dyDescent="0.2">
      <c r="A564" s="111" t="s">
        <v>88</v>
      </c>
      <c r="B564" s="112">
        <v>134</v>
      </c>
      <c r="C564" s="113" t="str">
        <f>ETMRoutes!$A564 &amp; ETMRoutes!$B564</f>
        <v>PRV134</v>
      </c>
      <c r="D564" s="114" t="e">
        <f t="array" aca="1" ref="D564" ca="1">INDEX(ETMRoutes!$C$2:$C$721, MATCH(1,(ETMRoutes!$O564=ETMRoutes!$K$2:$K$721)*1,0))</f>
        <v>#N/A</v>
      </c>
      <c r="E564" s="114" t="s">
        <v>1170</v>
      </c>
      <c r="F564" s="114" t="str">
        <f>VLOOKUP(ETMRoutes!$N564,Code2Loc,2,FALSE) &amp; "-" &amp; VLOOKUP(ETMRoutes!$M564,Code2Loc,2,FALSE)</f>
        <v>PANAJI MKT-MAPUSA</v>
      </c>
      <c r="G564" s="114"/>
      <c r="H564" s="114">
        <v>15</v>
      </c>
      <c r="I564" s="114" t="s">
        <v>1171</v>
      </c>
      <c r="J564" s="115" t="s">
        <v>5521</v>
      </c>
      <c r="K564" s="115" t="s">
        <v>5522</v>
      </c>
      <c r="L564" s="110" t="s">
        <v>5523</v>
      </c>
      <c r="M564" s="110" t="s">
        <v>96</v>
      </c>
      <c r="N564" s="110" t="s">
        <v>298</v>
      </c>
      <c r="O564" s="110" t="e">
        <f t="array" aca="1" ref="O564" ca="1">IFS(
ETMRoutes!$Q564&gt;ETMRoutes!$R564,ETMRoutes!$K564,ETMRoutes!$Q564&lt;ETMRoutes!$R564,ETMRoutes!$L564, TRUE, IF(ETMRoutes!$K564&lt;= ETMRoutes!$L564,ETMRoutes!$K564, ETMRoutes!$L564)
)</f>
        <v>#NAME?</v>
      </c>
      <c r="P564" s="112">
        <f>ETMRoutes!$B564</f>
        <v>134</v>
      </c>
      <c r="Q564" s="113">
        <f t="array" ref="Q564">SUMPRODUCT(  ( (ETMRoutes!$K$2:$K$721=ETMRoutes!$K564)+0 )*1 )</f>
        <v>1</v>
      </c>
      <c r="R564" s="114">
        <f t="array" ref="R564">SUMPRODUCT(  ( (ETMRoutes!$L$2:$L$721=ETMRoutes!$K564)+0 )*1 )</f>
        <v>0</v>
      </c>
      <c r="S564" s="114" t="e">
        <f t="array" aca="1" ref="S564" ca="1">AND(ETMRoutes!$K564=ETMRoutes!$O564, SUMPRODUCT( ( ($K$2:$K564=ETMRoutes!$K564)+0)*1) =1)</f>
        <v>#NAME?</v>
      </c>
      <c r="T564" s="110">
        <f>LEN(ETMRoutes!$K564)</f>
        <v>11</v>
      </c>
      <c r="U564" s="104"/>
      <c r="V564" s="104"/>
      <c r="W564" s="104"/>
      <c r="X564" s="104"/>
      <c r="Y564" s="104"/>
      <c r="Z564" s="104"/>
    </row>
    <row r="565" spans="1:26" ht="14.25" customHeight="1" x14ac:dyDescent="0.2">
      <c r="A565" s="111" t="s">
        <v>88</v>
      </c>
      <c r="B565" s="112">
        <v>135</v>
      </c>
      <c r="C565" s="113" t="str">
        <f>ETMRoutes!$A565 &amp; ETMRoutes!$B565</f>
        <v>PRV135</v>
      </c>
      <c r="D565" s="114" t="e">
        <f t="array" aca="1" ref="D565" ca="1">INDEX(ETMRoutes!$C$2:$C$721, MATCH(1,(ETMRoutes!$O565=ETMRoutes!$K$2:$K$721)*1,0))</f>
        <v>#N/A</v>
      </c>
      <c r="E565" s="114" t="s">
        <v>1172</v>
      </c>
      <c r="F565" s="114" t="str">
        <f>VLOOKUP(ETMRoutes!$N565,Code2Loc,2,FALSE) &amp; "-" &amp; VLOOKUP(ETMRoutes!$M565,Code2Loc,2,FALSE)</f>
        <v>PANAJI MKT-SANKHALI</v>
      </c>
      <c r="G565" s="114"/>
      <c r="H565" s="114">
        <v>31</v>
      </c>
      <c r="I565" s="114" t="s">
        <v>1171</v>
      </c>
      <c r="J565" s="115" t="s">
        <v>5524</v>
      </c>
      <c r="K565" s="115" t="s">
        <v>5525</v>
      </c>
      <c r="L565" s="110" t="s">
        <v>5526</v>
      </c>
      <c r="M565" s="110" t="s">
        <v>142</v>
      </c>
      <c r="N565" s="110" t="s">
        <v>298</v>
      </c>
      <c r="O565" s="110" t="e">
        <f t="array" aca="1" ref="O565" ca="1">IFS(
ETMRoutes!$Q565&gt;ETMRoutes!$R565,ETMRoutes!$K565,ETMRoutes!$Q565&lt;ETMRoutes!$R565,ETMRoutes!$L565, TRUE, IF(ETMRoutes!$K565&lt;= ETMRoutes!$L565,ETMRoutes!$K565, ETMRoutes!$L565)
)</f>
        <v>#NAME?</v>
      </c>
      <c r="P565" s="112">
        <f>ETMRoutes!$B565</f>
        <v>135</v>
      </c>
      <c r="Q565" s="113">
        <f t="array" ref="Q565">SUMPRODUCT(  ( (ETMRoutes!$K$2:$K$721=ETMRoutes!$K565)+0 )*1 )</f>
        <v>1</v>
      </c>
      <c r="R565" s="114">
        <f t="array" ref="R565">SUMPRODUCT(  ( (ETMRoutes!$L$2:$L$721=ETMRoutes!$K565)+0 )*1 )</f>
        <v>0</v>
      </c>
      <c r="S565" s="114" t="e">
        <f t="array" aca="1" ref="S565" ca="1">AND(ETMRoutes!$K565=ETMRoutes!$O565, SUMPRODUCT( ( ($K$2:$K565=ETMRoutes!$K565)+0)*1) =1)</f>
        <v>#NAME?</v>
      </c>
      <c r="T565" s="110">
        <f>LEN(ETMRoutes!$K565)</f>
        <v>11</v>
      </c>
      <c r="U565" s="104"/>
      <c r="V565" s="104"/>
      <c r="W565" s="104"/>
      <c r="X565" s="104"/>
      <c r="Y565" s="104"/>
      <c r="Z565" s="104"/>
    </row>
    <row r="566" spans="1:26" ht="14.25" customHeight="1" x14ac:dyDescent="0.2">
      <c r="A566" s="111" t="s">
        <v>88</v>
      </c>
      <c r="B566" s="112">
        <v>136</v>
      </c>
      <c r="C566" s="113" t="str">
        <f>ETMRoutes!$A566 &amp; ETMRoutes!$B566</f>
        <v>PRV136</v>
      </c>
      <c r="D566" s="114" t="e">
        <f t="array" aca="1" ref="D566" ca="1">INDEX(ETMRoutes!$C$2:$C$721, MATCH(1,(ETMRoutes!$O566=ETMRoutes!$K$2:$K$721)*1,0))</f>
        <v>#N/A</v>
      </c>
      <c r="E566" s="114" t="s">
        <v>1173</v>
      </c>
      <c r="F566" s="114" t="str">
        <f>VLOOKUP(ETMRoutes!$N566,Code2Loc,2,FALSE) &amp; "-" &amp; VLOOKUP(ETMRoutes!$M566,Code2Loc,2,FALSE)</f>
        <v>AIRPORT-CALANGUTE</v>
      </c>
      <c r="G566" s="114" t="s">
        <v>11</v>
      </c>
      <c r="H566" s="114">
        <v>44</v>
      </c>
      <c r="I566" s="114" t="s">
        <v>1175</v>
      </c>
      <c r="J566" s="115" t="s">
        <v>5527</v>
      </c>
      <c r="K566" s="115" t="s">
        <v>5528</v>
      </c>
      <c r="L566" s="110" t="s">
        <v>5529</v>
      </c>
      <c r="M566" s="110" t="s">
        <v>1176</v>
      </c>
      <c r="N566" s="110" t="s">
        <v>1178</v>
      </c>
      <c r="O566" s="110" t="e">
        <f t="array" aca="1" ref="O566" ca="1">IFS(
ETMRoutes!$Q566&gt;ETMRoutes!$R566,ETMRoutes!$K566,ETMRoutes!$Q566&lt;ETMRoutes!$R566,ETMRoutes!$L566, TRUE, IF(ETMRoutes!$K566&lt;= ETMRoutes!$L566,ETMRoutes!$K566, ETMRoutes!$L566)
)</f>
        <v>#NAME?</v>
      </c>
      <c r="P566" s="112">
        <f>ETMRoutes!$B566</f>
        <v>136</v>
      </c>
      <c r="Q566" s="113">
        <f t="array" ref="Q566">SUMPRODUCT(  ( (ETMRoutes!$K$2:$K$721=ETMRoutes!$K566)+0 )*1 )</f>
        <v>1</v>
      </c>
      <c r="R566" s="114">
        <f t="array" ref="R566">SUMPRODUCT(  ( (ETMRoutes!$L$2:$L$721=ETMRoutes!$K566)+0 )*1 )</f>
        <v>2</v>
      </c>
      <c r="S566" s="114" t="e">
        <f t="array" aca="1" ref="S566" ca="1">AND(ETMRoutes!$K566=ETMRoutes!$O566, SUMPRODUCT( ( ($K$2:$K566=ETMRoutes!$K566)+0)*1) =1)</f>
        <v>#NAME?</v>
      </c>
      <c r="T566" s="110">
        <f>LEN(ETMRoutes!$K566)</f>
        <v>11</v>
      </c>
      <c r="U566" s="104"/>
      <c r="V566" s="104"/>
      <c r="W566" s="104"/>
      <c r="X566" s="104"/>
      <c r="Y566" s="104"/>
      <c r="Z566" s="104"/>
    </row>
    <row r="567" spans="1:26" ht="14.25" customHeight="1" x14ac:dyDescent="0.2">
      <c r="A567" s="111" t="s">
        <v>88</v>
      </c>
      <c r="B567" s="112">
        <v>137</v>
      </c>
      <c r="C567" s="113" t="str">
        <f>ETMRoutes!$A567 &amp; ETMRoutes!$B567</f>
        <v>PRV137</v>
      </c>
      <c r="D567" s="114" t="e">
        <f t="array" aca="1" ref="D567" ca="1">INDEX(ETMRoutes!$C$2:$C$721, MATCH(1,(ETMRoutes!$O567=ETMRoutes!$K$2:$K$721)*1,0))</f>
        <v>#N/A</v>
      </c>
      <c r="E567" s="114" t="s">
        <v>325</v>
      </c>
      <c r="F567" s="114" t="str">
        <f>VLOOKUP(ETMRoutes!$N567,Code2Loc,2,FALSE) &amp; "-" &amp; VLOOKUP(ETMRoutes!$M567,Code2Loc,2,FALSE)</f>
        <v>PONDA-PANAJI</v>
      </c>
      <c r="G567" s="114" t="s">
        <v>29</v>
      </c>
      <c r="H567" s="114">
        <v>36</v>
      </c>
      <c r="I567" s="114" t="s">
        <v>12</v>
      </c>
      <c r="J567" s="115" t="s">
        <v>5530</v>
      </c>
      <c r="K567" s="115" t="s">
        <v>5531</v>
      </c>
      <c r="L567" s="110" t="s">
        <v>5532</v>
      </c>
      <c r="M567" s="110" t="s">
        <v>14</v>
      </c>
      <c r="N567" s="110" t="s">
        <v>180</v>
      </c>
      <c r="O567" s="110" t="e">
        <f t="array" aca="1" ref="O567" ca="1">IFS(
ETMRoutes!$Q567&gt;ETMRoutes!$R567,ETMRoutes!$K567,ETMRoutes!$Q567&lt;ETMRoutes!$R567,ETMRoutes!$L567, TRUE, IF(ETMRoutes!$K567&lt;= ETMRoutes!$L567,ETMRoutes!$K567, ETMRoutes!$L567)
)</f>
        <v>#NAME?</v>
      </c>
      <c r="P567" s="112">
        <f>ETMRoutes!$B567</f>
        <v>137</v>
      </c>
      <c r="Q567" s="113">
        <f t="array" ref="Q567">SUMPRODUCT(  ( (ETMRoutes!$K$2:$K$721=ETMRoutes!$K567)+0 )*1 )</f>
        <v>1</v>
      </c>
      <c r="R567" s="114">
        <f t="array" ref="R567">SUMPRODUCT(  ( (ETMRoutes!$L$2:$L$721=ETMRoutes!$K567)+0 )*1 )</f>
        <v>0</v>
      </c>
      <c r="S567" s="114" t="e">
        <f t="array" aca="1" ref="S567" ca="1">AND(ETMRoutes!$K567=ETMRoutes!$O567, SUMPRODUCT( ( ($K$2:$K567=ETMRoutes!$K567)+0)*1) =1)</f>
        <v>#NAME?</v>
      </c>
      <c r="T567" s="110">
        <f>LEN(ETMRoutes!$K567)</f>
        <v>91</v>
      </c>
      <c r="U567" s="104"/>
      <c r="V567" s="104"/>
      <c r="W567" s="104"/>
      <c r="X567" s="104"/>
      <c r="Y567" s="104"/>
      <c r="Z567" s="104"/>
    </row>
    <row r="568" spans="1:26" ht="14.25" customHeight="1" x14ac:dyDescent="0.2">
      <c r="A568" s="111" t="s">
        <v>88</v>
      </c>
      <c r="B568" s="112">
        <v>138</v>
      </c>
      <c r="C568" s="113" t="str">
        <f>ETMRoutes!$A568 &amp; ETMRoutes!$B568</f>
        <v>PRV138</v>
      </c>
      <c r="D568" s="114" t="e">
        <f t="array" aca="1" ref="D568" ca="1">INDEX(ETMRoutes!$C$2:$C$721, MATCH(1,(ETMRoutes!$O568=ETMRoutes!$K$2:$K$721)*1,0))</f>
        <v>#N/A</v>
      </c>
      <c r="E568" s="114" t="s">
        <v>1179</v>
      </c>
      <c r="F568" s="114" t="str">
        <f>VLOOKUP(ETMRoutes!$N568,Code2Loc,2,FALSE) &amp; "-" &amp; VLOOKUP(ETMRoutes!$M568,Code2Loc,2,FALSE)</f>
        <v>PANAJI MKT-PANAJI</v>
      </c>
      <c r="G568" s="114" t="s">
        <v>1157</v>
      </c>
      <c r="H568" s="114">
        <v>7</v>
      </c>
      <c r="I568" s="114" t="s">
        <v>12</v>
      </c>
      <c r="J568" s="115" t="s">
        <v>5533</v>
      </c>
      <c r="K568" s="115" t="s">
        <v>5534</v>
      </c>
      <c r="L568" s="110" t="s">
        <v>5535</v>
      </c>
      <c r="M568" s="110" t="s">
        <v>14</v>
      </c>
      <c r="N568" s="110" t="s">
        <v>298</v>
      </c>
      <c r="O568" s="110" t="e">
        <f t="array" aca="1" ref="O568" ca="1">IFS(
ETMRoutes!$Q568&gt;ETMRoutes!$R568,ETMRoutes!$K568,ETMRoutes!$Q568&lt;ETMRoutes!$R568,ETMRoutes!$L568, TRUE, IF(ETMRoutes!$K568&lt;= ETMRoutes!$L568,ETMRoutes!$K568, ETMRoutes!$L568)
)</f>
        <v>#NAME?</v>
      </c>
      <c r="P568" s="112">
        <f>ETMRoutes!$B568</f>
        <v>138</v>
      </c>
      <c r="Q568" s="113">
        <f t="array" ref="Q568">SUMPRODUCT(  ( (ETMRoutes!$K$2:$K$721=ETMRoutes!$K568)+0 )*1 )</f>
        <v>2</v>
      </c>
      <c r="R568" s="114">
        <f t="array" ref="R568">SUMPRODUCT(  ( (ETMRoutes!$L$2:$L$721=ETMRoutes!$K568)+0 )*1 )</f>
        <v>0</v>
      </c>
      <c r="S568" s="114" t="e">
        <f t="array" aca="1" ref="S568" ca="1">AND(ETMRoutes!$K568=ETMRoutes!$O568, SUMPRODUCT( ( ($K$2:$K568=ETMRoutes!$K568)+0)*1) =1)</f>
        <v>#NAME?</v>
      </c>
      <c r="T568" s="110">
        <f>LEN(ETMRoutes!$K568)</f>
        <v>23</v>
      </c>
      <c r="U568" s="104"/>
      <c r="V568" s="104"/>
      <c r="W568" s="104"/>
      <c r="X568" s="104"/>
      <c r="Y568" s="104"/>
      <c r="Z568" s="104"/>
    </row>
    <row r="569" spans="1:26" ht="14.25" customHeight="1" x14ac:dyDescent="0.2">
      <c r="A569" s="111" t="s">
        <v>88</v>
      </c>
      <c r="B569" s="112">
        <v>139</v>
      </c>
      <c r="C569" s="113" t="str">
        <f>ETMRoutes!$A569 &amp; ETMRoutes!$B569</f>
        <v>PRV139</v>
      </c>
      <c r="D569" s="114" t="e">
        <f t="array" aca="1" ref="D569" ca="1">INDEX(ETMRoutes!$C$2:$C$721, MATCH(1,(ETMRoutes!$O569=ETMRoutes!$K$2:$K$721)*1,0))</f>
        <v>#N/A</v>
      </c>
      <c r="E569" s="114" t="s">
        <v>1180</v>
      </c>
      <c r="F569" s="114" t="str">
        <f>VLOOKUP(ETMRoutes!$N569,Code2Loc,2,FALSE) &amp; "-" &amp; VLOOKUP(ETMRoutes!$M569,Code2Loc,2,FALSE)</f>
        <v>DFNS COLONY-PANAJI</v>
      </c>
      <c r="G569" s="114" t="s">
        <v>77</v>
      </c>
      <c r="H569" s="114">
        <v>6</v>
      </c>
      <c r="I569" s="114" t="s">
        <v>12</v>
      </c>
      <c r="J569" s="115" t="s">
        <v>5536</v>
      </c>
      <c r="K569" s="115" t="s">
        <v>5537</v>
      </c>
      <c r="L569" s="110" t="s">
        <v>5538</v>
      </c>
      <c r="M569" s="110" t="s">
        <v>14</v>
      </c>
      <c r="N569" s="110" t="s">
        <v>1182</v>
      </c>
      <c r="O569" s="110" t="e">
        <f t="array" aca="1" ref="O569" ca="1">IFS(
ETMRoutes!$Q569&gt;ETMRoutes!$R569,ETMRoutes!$K569,ETMRoutes!$Q569&lt;ETMRoutes!$R569,ETMRoutes!$L569, TRUE, IF(ETMRoutes!$K569&lt;= ETMRoutes!$L569,ETMRoutes!$K569, ETMRoutes!$L569)
)</f>
        <v>#NAME?</v>
      </c>
      <c r="P569" s="112">
        <f>ETMRoutes!$B569</f>
        <v>139</v>
      </c>
      <c r="Q569" s="113">
        <f t="array" ref="Q569">SUMPRODUCT(  ( (ETMRoutes!$K$2:$K$721=ETMRoutes!$K569)+0 )*1 )</f>
        <v>1</v>
      </c>
      <c r="R569" s="114">
        <f t="array" ref="R569">SUMPRODUCT(  ( (ETMRoutes!$L$2:$L$721=ETMRoutes!$K569)+0 )*1 )</f>
        <v>0</v>
      </c>
      <c r="S569" s="114" t="e">
        <f t="array" aca="1" ref="S569" ca="1">AND(ETMRoutes!$K569=ETMRoutes!$O569, SUMPRODUCT( ( ($K$2:$K569=ETMRoutes!$K569)+0)*1) =1)</f>
        <v>#NAME?</v>
      </c>
      <c r="T569" s="110">
        <f>LEN(ETMRoutes!$K569)</f>
        <v>15</v>
      </c>
      <c r="U569" s="104"/>
      <c r="V569" s="104"/>
      <c r="W569" s="104"/>
      <c r="X569" s="104"/>
      <c r="Y569" s="104"/>
      <c r="Z569" s="104"/>
    </row>
    <row r="570" spans="1:26" ht="14.25" customHeight="1" x14ac:dyDescent="0.2">
      <c r="A570" s="111" t="s">
        <v>88</v>
      </c>
      <c r="B570" s="112">
        <v>140</v>
      </c>
      <c r="C570" s="113" t="str">
        <f>ETMRoutes!$A570 &amp; ETMRoutes!$B570</f>
        <v>PRV140</v>
      </c>
      <c r="D570" s="114" t="e">
        <f t="array" aca="1" ref="D570" ca="1">INDEX(ETMRoutes!$C$2:$C$721, MATCH(1,(ETMRoutes!$O570=ETMRoutes!$K$2:$K$721)*1,0))</f>
        <v>#N/A</v>
      </c>
      <c r="E570" s="114" t="s">
        <v>1183</v>
      </c>
      <c r="F570" s="114" t="str">
        <f>VLOOKUP(ETMRoutes!$N570,Code2Loc,2,FALSE) &amp; "-" &amp; VLOOKUP(ETMRoutes!$M570,Code2Loc,2,FALSE)</f>
        <v>FATORDA-MAPUSA</v>
      </c>
      <c r="G570" s="114" t="s">
        <v>11</v>
      </c>
      <c r="H570" s="114">
        <v>43</v>
      </c>
      <c r="I570" s="114" t="s">
        <v>1171</v>
      </c>
      <c r="J570" s="115" t="s">
        <v>5539</v>
      </c>
      <c r="K570" s="115" t="s">
        <v>5540</v>
      </c>
      <c r="L570" s="110" t="s">
        <v>5541</v>
      </c>
      <c r="M570" s="110" t="s">
        <v>96</v>
      </c>
      <c r="N570" s="110" t="s">
        <v>205</v>
      </c>
      <c r="O570" s="110" t="e">
        <f t="array" aca="1" ref="O570" ca="1">IFS(
ETMRoutes!$Q570&gt;ETMRoutes!$R570,ETMRoutes!$K570,ETMRoutes!$Q570&lt;ETMRoutes!$R570,ETMRoutes!$L570, TRUE, IF(ETMRoutes!$K570&lt;= ETMRoutes!$L570,ETMRoutes!$K570, ETMRoutes!$L570)
)</f>
        <v>#NAME?</v>
      </c>
      <c r="P570" s="112">
        <f>ETMRoutes!$B570</f>
        <v>140</v>
      </c>
      <c r="Q570" s="113">
        <f t="array" ref="Q570">SUMPRODUCT(  ( (ETMRoutes!$K$2:$K$721=ETMRoutes!$K570)+0 )*1 )</f>
        <v>1</v>
      </c>
      <c r="R570" s="114">
        <f t="array" ref="R570">SUMPRODUCT(  ( (ETMRoutes!$L$2:$L$721=ETMRoutes!$K570)+0 )*1 )</f>
        <v>0</v>
      </c>
      <c r="S570" s="114" t="e">
        <f t="array" aca="1" ref="S570" ca="1">AND(ETMRoutes!$K570=ETMRoutes!$O570, SUMPRODUCT( ( ($K$2:$K570=ETMRoutes!$K570)+0)*1) =1)</f>
        <v>#NAME?</v>
      </c>
      <c r="T570" s="110">
        <f>LEN(ETMRoutes!$K570)</f>
        <v>11</v>
      </c>
      <c r="U570" s="104"/>
      <c r="V570" s="104"/>
      <c r="W570" s="104"/>
      <c r="X570" s="104"/>
      <c r="Y570" s="104"/>
      <c r="Z570" s="104"/>
    </row>
    <row r="571" spans="1:26" ht="14.25" customHeight="1" x14ac:dyDescent="0.2">
      <c r="A571" s="111" t="s">
        <v>88</v>
      </c>
      <c r="B571" s="112">
        <v>141</v>
      </c>
      <c r="C571" s="113" t="str">
        <f>ETMRoutes!$A571 &amp; ETMRoutes!$B571</f>
        <v>PRV141</v>
      </c>
      <c r="D571" s="114" t="e">
        <f t="array" aca="1" ref="D571" ca="1">INDEX(ETMRoutes!$C$2:$C$721, MATCH(1,(ETMRoutes!$O571=ETMRoutes!$K$2:$K$721)*1,0))</f>
        <v>#N/A</v>
      </c>
      <c r="E571" s="114" t="s">
        <v>1088</v>
      </c>
      <c r="F571" s="114" t="str">
        <f>VLOOKUP(ETMRoutes!$N571,Code2Loc,2,FALSE) &amp; "-" &amp; VLOOKUP(ETMRoutes!$M571,Code2Loc,2,FALSE)</f>
        <v>MARGAO-PONDA</v>
      </c>
      <c r="G571" s="114" t="s">
        <v>44</v>
      </c>
      <c r="H571" s="114">
        <v>28</v>
      </c>
      <c r="I571" s="114" t="s">
        <v>12</v>
      </c>
      <c r="J571" s="115" t="s">
        <v>5542</v>
      </c>
      <c r="K571" s="115" t="s">
        <v>5543</v>
      </c>
      <c r="L571" s="110" t="s">
        <v>5544</v>
      </c>
      <c r="M571" s="110" t="s">
        <v>180</v>
      </c>
      <c r="N571" s="110" t="s">
        <v>51</v>
      </c>
      <c r="O571" s="110" t="e">
        <f t="array" aca="1" ref="O571" ca="1">IFS(
ETMRoutes!$Q571&gt;ETMRoutes!$R571,ETMRoutes!$K571,ETMRoutes!$Q571&lt;ETMRoutes!$R571,ETMRoutes!$L571, TRUE, IF(ETMRoutes!$K571&lt;= ETMRoutes!$L571,ETMRoutes!$K571, ETMRoutes!$L571)
)</f>
        <v>#NAME?</v>
      </c>
      <c r="P571" s="112">
        <f>ETMRoutes!$B571</f>
        <v>141</v>
      </c>
      <c r="Q571" s="113">
        <f t="array" ref="Q571">SUMPRODUCT(  ( (ETMRoutes!$K$2:$K$721=ETMRoutes!$K571)+0 )*1 )</f>
        <v>1</v>
      </c>
      <c r="R571" s="114">
        <f t="array" ref="R571">SUMPRODUCT(  ( (ETMRoutes!$L$2:$L$721=ETMRoutes!$K571)+0 )*1 )</f>
        <v>0</v>
      </c>
      <c r="S571" s="114" t="e">
        <f t="array" aca="1" ref="S571" ca="1">AND(ETMRoutes!$K571=ETMRoutes!$O571, SUMPRODUCT( ( ($K$2:$K571=ETMRoutes!$K571)+0)*1) =1)</f>
        <v>#NAME?</v>
      </c>
      <c r="T571" s="110">
        <f>LEN(ETMRoutes!$K571)</f>
        <v>71</v>
      </c>
      <c r="U571" s="104"/>
      <c r="V571" s="104"/>
      <c r="W571" s="104"/>
      <c r="X571" s="104"/>
      <c r="Y571" s="104"/>
      <c r="Z571" s="104"/>
    </row>
    <row r="572" spans="1:26" ht="14.25" customHeight="1" x14ac:dyDescent="0.2">
      <c r="A572" s="111" t="s">
        <v>88</v>
      </c>
      <c r="B572" s="112">
        <v>142</v>
      </c>
      <c r="C572" s="113" t="str">
        <f>ETMRoutes!$A572 &amp; ETMRoutes!$B572</f>
        <v>PRV142</v>
      </c>
      <c r="D572" s="114" t="e">
        <f t="array" aca="1" ref="D572" ca="1">INDEX(ETMRoutes!$C$2:$C$721, MATCH(1,(ETMRoutes!$O572=ETMRoutes!$K$2:$K$721)*1,0))</f>
        <v>#N/A</v>
      </c>
      <c r="E572" s="114" t="s">
        <v>479</v>
      </c>
      <c r="F572" s="114" t="str">
        <f>VLOOKUP(ETMRoutes!$N572,Code2Loc,2,FALSE) &amp; "-" &amp; VLOOKUP(ETMRoutes!$M572,Code2Loc,2,FALSE)</f>
        <v>SAL-PANAJI</v>
      </c>
      <c r="G572" s="114" t="s">
        <v>95</v>
      </c>
      <c r="H572" s="114">
        <v>36</v>
      </c>
      <c r="I572" s="114" t="s">
        <v>12</v>
      </c>
      <c r="J572" s="115" t="s">
        <v>5545</v>
      </c>
      <c r="K572" s="115" t="s">
        <v>5546</v>
      </c>
      <c r="L572" s="110" t="s">
        <v>5547</v>
      </c>
      <c r="M572" s="110" t="s">
        <v>14</v>
      </c>
      <c r="N572" s="110" t="s">
        <v>492</v>
      </c>
      <c r="O572" s="110" t="e">
        <f t="array" aca="1" ref="O572" ca="1">IFS(
ETMRoutes!$Q572&gt;ETMRoutes!$R572,ETMRoutes!$K572,ETMRoutes!$Q572&lt;ETMRoutes!$R572,ETMRoutes!$L572, TRUE, IF(ETMRoutes!$K572&lt;= ETMRoutes!$L572,ETMRoutes!$K572, ETMRoutes!$L572)
)</f>
        <v>#NAME?</v>
      </c>
      <c r="P572" s="112">
        <f>ETMRoutes!$B572</f>
        <v>142</v>
      </c>
      <c r="Q572" s="113">
        <f t="array" ref="Q572">SUMPRODUCT(  ( (ETMRoutes!$K$2:$K$721=ETMRoutes!$K572)+0 )*1 )</f>
        <v>1</v>
      </c>
      <c r="R572" s="114">
        <f t="array" ref="R572">SUMPRODUCT(  ( (ETMRoutes!$L$2:$L$721=ETMRoutes!$K572)+0 )*1 )</f>
        <v>0</v>
      </c>
      <c r="S572" s="114" t="e">
        <f t="array" aca="1" ref="S572" ca="1">AND(ETMRoutes!$K572=ETMRoutes!$O572, SUMPRODUCT( ( ($K$2:$K572=ETMRoutes!$K572)+0)*1) =1)</f>
        <v>#NAME?</v>
      </c>
      <c r="T572" s="110">
        <f>LEN(ETMRoutes!$K572)</f>
        <v>107</v>
      </c>
      <c r="U572" s="104"/>
      <c r="V572" s="104"/>
      <c r="W572" s="104"/>
      <c r="X572" s="104"/>
      <c r="Y572" s="104"/>
      <c r="Z572" s="104"/>
    </row>
    <row r="573" spans="1:26" ht="14.25" customHeight="1" x14ac:dyDescent="0.2">
      <c r="A573" s="111" t="s">
        <v>88</v>
      </c>
      <c r="B573" s="112">
        <v>143</v>
      </c>
      <c r="C573" s="113" t="str">
        <f>ETMRoutes!$A573 &amp; ETMRoutes!$B573</f>
        <v>PRV143</v>
      </c>
      <c r="D573" s="114" t="e">
        <f t="array" aca="1" ref="D573" ca="1">INDEX(ETMRoutes!$C$2:$C$721, MATCH(1,(ETMRoutes!$O573=ETMRoutes!$K$2:$K$721)*1,0))</f>
        <v>#N/A</v>
      </c>
      <c r="E573" s="114" t="s">
        <v>1186</v>
      </c>
      <c r="F573" s="114" t="str">
        <f>VLOOKUP(ETMRoutes!$N573,Code2Loc,2,FALSE) &amp; "-" &amp; VLOOKUP(ETMRoutes!$M573,Code2Loc,2,FALSE)</f>
        <v>PARYE-MHADAI</v>
      </c>
      <c r="G573" s="114" t="s">
        <v>280</v>
      </c>
      <c r="H573" s="114">
        <v>20</v>
      </c>
      <c r="I573" s="114" t="s">
        <v>12</v>
      </c>
      <c r="J573" s="115" t="s">
        <v>5548</v>
      </c>
      <c r="K573" s="115" t="s">
        <v>5549</v>
      </c>
      <c r="L573" s="110" t="s">
        <v>5550</v>
      </c>
      <c r="M573" s="110" t="s">
        <v>310</v>
      </c>
      <c r="N573" s="110" t="s">
        <v>435</v>
      </c>
      <c r="O573" s="110" t="e">
        <f t="array" aca="1" ref="O573" ca="1">IFS(
ETMRoutes!$Q573&gt;ETMRoutes!$R573,ETMRoutes!$K573,ETMRoutes!$Q573&lt;ETMRoutes!$R573,ETMRoutes!$L573, TRUE, IF(ETMRoutes!$K573&lt;= ETMRoutes!$L573,ETMRoutes!$K573, ETMRoutes!$L573)
)</f>
        <v>#NAME?</v>
      </c>
      <c r="P573" s="112">
        <f>ETMRoutes!$B573</f>
        <v>143</v>
      </c>
      <c r="Q573" s="113">
        <f t="array" ref="Q573">SUMPRODUCT(  ( (ETMRoutes!$K$2:$K$721=ETMRoutes!$K573)+0 )*1 )</f>
        <v>1</v>
      </c>
      <c r="R573" s="114">
        <f t="array" ref="R573">SUMPRODUCT(  ( (ETMRoutes!$L$2:$L$721=ETMRoutes!$K573)+0 )*1 )</f>
        <v>0</v>
      </c>
      <c r="S573" s="114" t="e">
        <f t="array" aca="1" ref="S573" ca="1">AND(ETMRoutes!$K573=ETMRoutes!$O573, SUMPRODUCT( ( ($K$2:$K573=ETMRoutes!$K573)+0)*1) =1)</f>
        <v>#NAME?</v>
      </c>
      <c r="T573" s="110">
        <f>LEN(ETMRoutes!$K573)</f>
        <v>47</v>
      </c>
      <c r="U573" s="104"/>
      <c r="V573" s="104"/>
      <c r="W573" s="104"/>
      <c r="X573" s="104"/>
      <c r="Y573" s="104"/>
      <c r="Z573" s="104"/>
    </row>
    <row r="574" spans="1:26" ht="14.25" customHeight="1" x14ac:dyDescent="0.2">
      <c r="A574" s="111" t="s">
        <v>88</v>
      </c>
      <c r="B574" s="112">
        <v>144</v>
      </c>
      <c r="C574" s="113" t="str">
        <f>ETMRoutes!$A574 &amp; ETMRoutes!$B574</f>
        <v>PRV144</v>
      </c>
      <c r="D574" s="114" t="e">
        <f t="array" aca="1" ref="D574" ca="1">INDEX(ETMRoutes!$C$2:$C$721, MATCH(1,(ETMRoutes!$O574=ETMRoutes!$K$2:$K$721)*1,0))</f>
        <v>#N/A</v>
      </c>
      <c r="E574" s="114" t="s">
        <v>1187</v>
      </c>
      <c r="F574" s="114" t="str">
        <f>VLOOKUP(ETMRoutes!$N574,Code2Loc,2,FALSE) &amp; "-" &amp; VLOOKUP(ETMRoutes!$M574,Code2Loc,2,FALSE)</f>
        <v>MORLLEM-SANKHALI</v>
      </c>
      <c r="G574" s="114" t="s">
        <v>280</v>
      </c>
      <c r="H574" s="114">
        <v>11</v>
      </c>
      <c r="I574" s="114" t="s">
        <v>12</v>
      </c>
      <c r="J574" s="115" t="s">
        <v>5551</v>
      </c>
      <c r="K574" s="115" t="s">
        <v>5552</v>
      </c>
      <c r="L574" s="110" t="s">
        <v>5553</v>
      </c>
      <c r="M574" s="110" t="s">
        <v>142</v>
      </c>
      <c r="N574" s="110" t="s">
        <v>430</v>
      </c>
      <c r="O574" s="110" t="e">
        <f t="array" aca="1" ref="O574" ca="1">IFS(
ETMRoutes!$Q574&gt;ETMRoutes!$R574,ETMRoutes!$K574,ETMRoutes!$Q574&lt;ETMRoutes!$R574,ETMRoutes!$L574, TRUE, IF(ETMRoutes!$K574&lt;= ETMRoutes!$L574,ETMRoutes!$K574, ETMRoutes!$L574)
)</f>
        <v>#NAME?</v>
      </c>
      <c r="P574" s="112">
        <f>ETMRoutes!$B574</f>
        <v>144</v>
      </c>
      <c r="Q574" s="113">
        <f t="array" ref="Q574">SUMPRODUCT(  ( (ETMRoutes!$K$2:$K$721=ETMRoutes!$K574)+0 )*1 )</f>
        <v>1</v>
      </c>
      <c r="R574" s="114">
        <f t="array" ref="R574">SUMPRODUCT(  ( (ETMRoutes!$L$2:$L$721=ETMRoutes!$K574)+0 )*1 )</f>
        <v>0</v>
      </c>
      <c r="S574" s="114" t="e">
        <f t="array" aca="1" ref="S574" ca="1">AND(ETMRoutes!$K574=ETMRoutes!$O574, SUMPRODUCT( ( ($K$2:$K574=ETMRoutes!$K574)+0)*1) =1)</f>
        <v>#NAME?</v>
      </c>
      <c r="T574" s="110">
        <f>LEN(ETMRoutes!$K574)</f>
        <v>39</v>
      </c>
      <c r="U574" s="104"/>
      <c r="V574" s="104"/>
      <c r="W574" s="104"/>
      <c r="X574" s="104"/>
      <c r="Y574" s="104"/>
      <c r="Z574" s="104"/>
    </row>
    <row r="575" spans="1:26" ht="14.25" customHeight="1" x14ac:dyDescent="0.2">
      <c r="A575" s="111" t="s">
        <v>88</v>
      </c>
      <c r="B575" s="112">
        <v>145</v>
      </c>
      <c r="C575" s="113" t="str">
        <f>ETMRoutes!$A575 &amp; ETMRoutes!$B575</f>
        <v>PRV145</v>
      </c>
      <c r="D575" s="114" t="e">
        <f t="array" aca="1" ref="D575" ca="1">INDEX(ETMRoutes!$C$2:$C$721, MATCH(1,(ETMRoutes!$O575=ETMRoutes!$K$2:$K$721)*1,0))</f>
        <v>#N/A</v>
      </c>
      <c r="E575" s="114" t="s">
        <v>1188</v>
      </c>
      <c r="F575" s="114" t="str">
        <f>VLOOKUP(ETMRoutes!$N575,Code2Loc,2,FALSE) &amp; "-" &amp; VLOOKUP(ETMRoutes!$M575,Code2Loc,2,FALSE)</f>
        <v>TEREKHOL-MAPUSA</v>
      </c>
      <c r="G575" s="114"/>
      <c r="H575" s="114">
        <v>35</v>
      </c>
      <c r="I575" s="114" t="s">
        <v>1189</v>
      </c>
      <c r="J575" s="115" t="s">
        <v>5554</v>
      </c>
      <c r="K575" s="115" t="s">
        <v>5555</v>
      </c>
      <c r="L575" s="110" t="s">
        <v>5556</v>
      </c>
      <c r="M575" s="110" t="s">
        <v>96</v>
      </c>
      <c r="N575" s="110" t="s">
        <v>1198</v>
      </c>
      <c r="O575" s="110" t="e">
        <f t="array" aca="1" ref="O575" ca="1">IFS(
ETMRoutes!$Q575&gt;ETMRoutes!$R575,ETMRoutes!$K575,ETMRoutes!$Q575&lt;ETMRoutes!$R575,ETMRoutes!$L575, TRUE, IF(ETMRoutes!$K575&lt;= ETMRoutes!$L575,ETMRoutes!$K575, ETMRoutes!$L575)
)</f>
        <v>#NAME?</v>
      </c>
      <c r="P575" s="112">
        <f>ETMRoutes!$B575</f>
        <v>145</v>
      </c>
      <c r="Q575" s="113">
        <f t="array" ref="Q575">SUMPRODUCT(  ( (ETMRoutes!$K$2:$K$721=ETMRoutes!$K575)+0 )*1 )</f>
        <v>1</v>
      </c>
      <c r="R575" s="114">
        <f t="array" ref="R575">SUMPRODUCT(  ( (ETMRoutes!$L$2:$L$721=ETMRoutes!$K575)+0 )*1 )</f>
        <v>0</v>
      </c>
      <c r="S575" s="114" t="e">
        <f t="array" aca="1" ref="S575" ca="1">AND(ETMRoutes!$K575=ETMRoutes!$O575, SUMPRODUCT( ( ($K$2:$K575=ETMRoutes!$K575)+0)*1) =1)</f>
        <v>#NAME?</v>
      </c>
      <c r="T575" s="110">
        <f>LEN(ETMRoutes!$K575)</f>
        <v>107</v>
      </c>
      <c r="U575" s="104"/>
      <c r="V575" s="104"/>
      <c r="W575" s="104"/>
      <c r="X575" s="104"/>
      <c r="Y575" s="104"/>
      <c r="Z575" s="104"/>
    </row>
    <row r="576" spans="1:26" ht="14.25" customHeight="1" x14ac:dyDescent="0.2">
      <c r="A576" s="111" t="s">
        <v>88</v>
      </c>
      <c r="B576" s="112">
        <v>146</v>
      </c>
      <c r="C576" s="113" t="str">
        <f>ETMRoutes!$A576 &amp; ETMRoutes!$B576</f>
        <v>PRV146</v>
      </c>
      <c r="D576" s="114" t="e">
        <f t="array" aca="1" ref="D576" ca="1">INDEX(ETMRoutes!$C$2:$C$721, MATCH(1,(ETMRoutes!$O576=ETMRoutes!$K$2:$K$721)*1,0))</f>
        <v>#N/A</v>
      </c>
      <c r="E576" s="114" t="s">
        <v>1199</v>
      </c>
      <c r="F576" s="114" t="str">
        <f>VLOOKUP(ETMRoutes!$N576,Code2Loc,2,FALSE) &amp; "-" &amp; VLOOKUP(ETMRoutes!$M576,Code2Loc,2,FALSE)</f>
        <v>KADSHI-PANAJI</v>
      </c>
      <c r="G576" s="114"/>
      <c r="H576" s="114">
        <v>52</v>
      </c>
      <c r="I576" s="114" t="s">
        <v>12</v>
      </c>
      <c r="J576" s="115" t="s">
        <v>5557</v>
      </c>
      <c r="K576" s="115" t="s">
        <v>5558</v>
      </c>
      <c r="L576" s="110" t="s">
        <v>5559</v>
      </c>
      <c r="M576" s="110" t="s">
        <v>14</v>
      </c>
      <c r="N576" s="110" t="s">
        <v>1211</v>
      </c>
      <c r="O576" s="110" t="e">
        <f t="array" aca="1" ref="O576" ca="1">IFS(
ETMRoutes!$Q576&gt;ETMRoutes!$R576,ETMRoutes!$K576,ETMRoutes!$Q576&lt;ETMRoutes!$R576,ETMRoutes!$L576, TRUE, IF(ETMRoutes!$K576&lt;= ETMRoutes!$L576,ETMRoutes!$K576, ETMRoutes!$L576)
)</f>
        <v>#NAME?</v>
      </c>
      <c r="P576" s="112">
        <f>ETMRoutes!$B576</f>
        <v>146</v>
      </c>
      <c r="Q576" s="113">
        <f t="array" ref="Q576">SUMPRODUCT(  ( (ETMRoutes!$K$2:$K$721=ETMRoutes!$K576)+0 )*1 )</f>
        <v>1</v>
      </c>
      <c r="R576" s="114">
        <f t="array" ref="R576">SUMPRODUCT(  ( (ETMRoutes!$L$2:$L$721=ETMRoutes!$K576)+0 )*1 )</f>
        <v>0</v>
      </c>
      <c r="S576" s="114" t="e">
        <f t="array" aca="1" ref="S576" ca="1">AND(ETMRoutes!$K576=ETMRoutes!$O576, SUMPRODUCT( ( ($K$2:$K576=ETMRoutes!$K576)+0)*1) =1)</f>
        <v>#NAME?</v>
      </c>
      <c r="T576" s="110">
        <f>LEN(ETMRoutes!$K576)</f>
        <v>163</v>
      </c>
      <c r="U576" s="104"/>
      <c r="V576" s="104"/>
      <c r="W576" s="104"/>
      <c r="X576" s="104"/>
      <c r="Y576" s="104"/>
      <c r="Z576" s="104"/>
    </row>
    <row r="577" spans="1:26" ht="14.25" customHeight="1" x14ac:dyDescent="0.2">
      <c r="A577" s="111" t="s">
        <v>88</v>
      </c>
      <c r="B577" s="112">
        <v>147</v>
      </c>
      <c r="C577" s="113" t="str">
        <f>ETMRoutes!$A577 &amp; ETMRoutes!$B577</f>
        <v>PRV147</v>
      </c>
      <c r="D577" s="114" t="e">
        <f t="array" aca="1" ref="D577" ca="1">INDEX(ETMRoutes!$C$2:$C$721, MATCH(1,(ETMRoutes!$O577=ETMRoutes!$K$2:$K$721)*1,0))</f>
        <v>#N/A</v>
      </c>
      <c r="E577" s="114" t="s">
        <v>1212</v>
      </c>
      <c r="F577" s="114" t="str">
        <f>VLOOKUP(ETMRoutes!$N577,Code2Loc,2,FALSE) &amp; "-" &amp; VLOOKUP(ETMRoutes!$M577,Code2Loc,2,FALSE)</f>
        <v>SAWANTWADI-PANAJI</v>
      </c>
      <c r="G577" s="114" t="s">
        <v>1206</v>
      </c>
      <c r="H577" s="114">
        <v>59</v>
      </c>
      <c r="I577" s="114" t="s">
        <v>1189</v>
      </c>
      <c r="J577" s="115" t="s">
        <v>5084</v>
      </c>
      <c r="K577" s="115" t="s">
        <v>5085</v>
      </c>
      <c r="L577" s="110" t="s">
        <v>5086</v>
      </c>
      <c r="M577" s="110" t="s">
        <v>14</v>
      </c>
      <c r="N577" s="110" t="s">
        <v>1220</v>
      </c>
      <c r="O577" s="110" t="e">
        <f t="array" aca="1" ref="O577" ca="1">IFS(
ETMRoutes!$Q577&gt;ETMRoutes!$R577,ETMRoutes!$K577,ETMRoutes!$Q577&lt;ETMRoutes!$R577,ETMRoutes!$L577, TRUE, IF(ETMRoutes!$K577&lt;= ETMRoutes!$L577,ETMRoutes!$K577, ETMRoutes!$L577)
)</f>
        <v>#NAME?</v>
      </c>
      <c r="P577" s="112">
        <f>ETMRoutes!$B577</f>
        <v>147</v>
      </c>
      <c r="Q577" s="113">
        <f t="array" ref="Q577">SUMPRODUCT(  ( (ETMRoutes!$K$2:$K$721=ETMRoutes!$K577)+0 )*1 )</f>
        <v>2</v>
      </c>
      <c r="R577" s="114">
        <f t="array" ref="R577">SUMPRODUCT(  ( (ETMRoutes!$L$2:$L$721=ETMRoutes!$K577)+0 )*1 )</f>
        <v>0</v>
      </c>
      <c r="S577" s="114" t="e">
        <f t="array" aca="1" ref="S577" ca="1">AND(ETMRoutes!$K577=ETMRoutes!$O577, SUMPRODUCT( ( ($K$2:$K577=ETMRoutes!$K577)+0)*1) =1)</f>
        <v>#NAME?</v>
      </c>
      <c r="T577" s="110">
        <f>LEN(ETMRoutes!$K577)</f>
        <v>159</v>
      </c>
      <c r="U577" s="104"/>
      <c r="V577" s="104"/>
      <c r="W577" s="104"/>
      <c r="X577" s="104"/>
      <c r="Y577" s="104"/>
      <c r="Z577" s="104"/>
    </row>
    <row r="578" spans="1:26" ht="14.25" customHeight="1" x14ac:dyDescent="0.2">
      <c r="A578" s="111" t="s">
        <v>88</v>
      </c>
      <c r="B578" s="112">
        <v>148</v>
      </c>
      <c r="C578" s="113" t="str">
        <f>ETMRoutes!$A578 &amp; ETMRoutes!$B578</f>
        <v>PRV148</v>
      </c>
      <c r="D578" s="114" t="e">
        <f t="array" aca="1" ref="D578" ca="1">INDEX(ETMRoutes!$C$2:$C$721, MATCH(1,(ETMRoutes!$O578=ETMRoutes!$K$2:$K$721)*1,0))</f>
        <v>#N/A</v>
      </c>
      <c r="E578" s="114" t="s">
        <v>1221</v>
      </c>
      <c r="F578" s="114" t="str">
        <f>VLOOKUP(ETMRoutes!$N578,Code2Loc,2,FALSE) &amp; "-" &amp; VLOOKUP(ETMRoutes!$M578,Code2Loc,2,FALSE)</f>
        <v>BANDA-PANAJI</v>
      </c>
      <c r="G578" s="114"/>
      <c r="H578" s="114">
        <v>54</v>
      </c>
      <c r="I578" s="114" t="s">
        <v>1189</v>
      </c>
      <c r="J578" s="115" t="s">
        <v>5170</v>
      </c>
      <c r="K578" s="115" t="s">
        <v>5171</v>
      </c>
      <c r="L578" s="110" t="s">
        <v>5172</v>
      </c>
      <c r="M578" s="110" t="s">
        <v>14</v>
      </c>
      <c r="N578" s="110" t="s">
        <v>1209</v>
      </c>
      <c r="O578" s="110" t="e">
        <f t="array" aca="1" ref="O578" ca="1">IFS(
ETMRoutes!$Q578&gt;ETMRoutes!$R578,ETMRoutes!$K578,ETMRoutes!$Q578&lt;ETMRoutes!$R578,ETMRoutes!$L578, TRUE, IF(ETMRoutes!$K578&lt;= ETMRoutes!$L578,ETMRoutes!$K578, ETMRoutes!$L578)
)</f>
        <v>#NAME?</v>
      </c>
      <c r="P578" s="112">
        <f>ETMRoutes!$B578</f>
        <v>148</v>
      </c>
      <c r="Q578" s="113">
        <f t="array" ref="Q578">SUMPRODUCT(  ( (ETMRoutes!$K$2:$K$721=ETMRoutes!$K578)+0 )*1 )</f>
        <v>2</v>
      </c>
      <c r="R578" s="114">
        <f t="array" ref="R578">SUMPRODUCT(  ( (ETMRoutes!$L$2:$L$721=ETMRoutes!$K578)+0 )*1 )</f>
        <v>0</v>
      </c>
      <c r="S578" s="114" t="e">
        <f t="array" aca="1" ref="S578" ca="1">AND(ETMRoutes!$K578=ETMRoutes!$O578, SUMPRODUCT( ( ($K$2:$K578=ETMRoutes!$K578)+0)*1) =1)</f>
        <v>#NAME?</v>
      </c>
      <c r="T578" s="110">
        <f>LEN(ETMRoutes!$K578)</f>
        <v>147</v>
      </c>
      <c r="U578" s="104"/>
      <c r="V578" s="104"/>
      <c r="W578" s="104"/>
      <c r="X578" s="104"/>
      <c r="Y578" s="104"/>
      <c r="Z578" s="104"/>
    </row>
    <row r="579" spans="1:26" ht="14.25" customHeight="1" x14ac:dyDescent="0.2">
      <c r="A579" s="111" t="s">
        <v>88</v>
      </c>
      <c r="B579" s="112">
        <v>149</v>
      </c>
      <c r="C579" s="113" t="str">
        <f>ETMRoutes!$A579 &amp; ETMRoutes!$B579</f>
        <v>PRV149</v>
      </c>
      <c r="D579" s="114" t="e">
        <f t="array" aca="1" ref="D579" ca="1">INDEX(ETMRoutes!$C$2:$C$721, MATCH(1,(ETMRoutes!$O579=ETMRoutes!$K$2:$K$721)*1,0))</f>
        <v>#N/A</v>
      </c>
      <c r="E579" s="114" t="s">
        <v>1041</v>
      </c>
      <c r="F579" s="114" t="str">
        <f>VLOOKUP(ETMRoutes!$N579,Code2Loc,2,FALSE) &amp; "-" &amp; VLOOKUP(ETMRoutes!$M579,Code2Loc,2,FALSE)</f>
        <v>VIJAYDURGA-PANAJI</v>
      </c>
      <c r="G579" s="114" t="s">
        <v>1254</v>
      </c>
      <c r="H579" s="114">
        <v>190</v>
      </c>
      <c r="I579" s="114" t="s">
        <v>1189</v>
      </c>
      <c r="J579" s="115" t="s">
        <v>5560</v>
      </c>
      <c r="K579" s="115" t="s">
        <v>5561</v>
      </c>
      <c r="L579" s="110" t="s">
        <v>5562</v>
      </c>
      <c r="M579" s="110" t="s">
        <v>14</v>
      </c>
      <c r="N579" s="110" t="s">
        <v>1053</v>
      </c>
      <c r="O579" s="110" t="e">
        <f t="array" aca="1" ref="O579" ca="1">IFS(
ETMRoutes!$Q579&gt;ETMRoutes!$R579,ETMRoutes!$K579,ETMRoutes!$Q579&lt;ETMRoutes!$R579,ETMRoutes!$L579, TRUE, IF(ETMRoutes!$K579&lt;= ETMRoutes!$L579,ETMRoutes!$K579, ETMRoutes!$L579)
)</f>
        <v>#NAME?</v>
      </c>
      <c r="P579" s="112">
        <f>ETMRoutes!$B579</f>
        <v>149</v>
      </c>
      <c r="Q579" s="113">
        <f t="array" ref="Q579">SUMPRODUCT(  ( (ETMRoutes!$K$2:$K$721=ETMRoutes!$K579)+0 )*1 )</f>
        <v>1</v>
      </c>
      <c r="R579" s="114">
        <f t="array" ref="R579">SUMPRODUCT(  ( (ETMRoutes!$L$2:$L$721=ETMRoutes!$K579)+0 )*1 )</f>
        <v>0</v>
      </c>
      <c r="S579" s="114" t="e">
        <f t="array" aca="1" ref="S579" ca="1">AND(ETMRoutes!$K579=ETMRoutes!$O579, SUMPRODUCT( ( ($K$2:$K579=ETMRoutes!$K579)+0)*1) =1)</f>
        <v>#NAME?</v>
      </c>
      <c r="T579" s="110">
        <f>LEN(ETMRoutes!$K579)</f>
        <v>179</v>
      </c>
      <c r="U579" s="104"/>
      <c r="V579" s="104"/>
      <c r="W579" s="104"/>
      <c r="X579" s="104"/>
      <c r="Y579" s="104"/>
      <c r="Z579" s="104"/>
    </row>
    <row r="580" spans="1:26" ht="14.25" customHeight="1" x14ac:dyDescent="0.2">
      <c r="A580" s="111" t="s">
        <v>88</v>
      </c>
      <c r="B580" s="112">
        <v>150</v>
      </c>
      <c r="C580" s="113" t="str">
        <f>ETMRoutes!$A580 &amp; ETMRoutes!$B580</f>
        <v>PRV150</v>
      </c>
      <c r="D580" s="114" t="e">
        <f t="array" aca="1" ref="D580" ca="1">INDEX(ETMRoutes!$C$2:$C$721, MATCH(1,(ETMRoutes!$O580=ETMRoutes!$K$2:$K$721)*1,0))</f>
        <v>#N/A</v>
      </c>
      <c r="E580" s="114" t="s">
        <v>1294</v>
      </c>
      <c r="F580" s="114" t="str">
        <f>VLOOKUP(ETMRoutes!$N580,Code2Loc,2,FALSE) &amp; "-" &amp; VLOOKUP(ETMRoutes!$M580,Code2Loc,2,FALSE)</f>
        <v>KOLHAPUR-PANAJI</v>
      </c>
      <c r="G580" s="114" t="s">
        <v>1297</v>
      </c>
      <c r="H580" s="114">
        <v>223</v>
      </c>
      <c r="I580" s="114" t="s">
        <v>1189</v>
      </c>
      <c r="J580" s="115" t="s">
        <v>5563</v>
      </c>
      <c r="K580" s="115" t="s">
        <v>5564</v>
      </c>
      <c r="L580" s="110" t="s">
        <v>5565</v>
      </c>
      <c r="M580" s="110" t="s">
        <v>14</v>
      </c>
      <c r="N580" s="110" t="s">
        <v>1306</v>
      </c>
      <c r="O580" s="110" t="e">
        <f t="array" aca="1" ref="O580" ca="1">IFS(
ETMRoutes!$Q580&gt;ETMRoutes!$R580,ETMRoutes!$K580,ETMRoutes!$Q580&lt;ETMRoutes!$R580,ETMRoutes!$L580, TRUE, IF(ETMRoutes!$K580&lt;= ETMRoutes!$L580,ETMRoutes!$K580, ETMRoutes!$L580)
)</f>
        <v>#NAME?</v>
      </c>
      <c r="P580" s="112">
        <f>ETMRoutes!$B580</f>
        <v>150</v>
      </c>
      <c r="Q580" s="113">
        <f t="array" ref="Q580">SUMPRODUCT(  ( (ETMRoutes!$K$2:$K$721=ETMRoutes!$K580)+0 )*1 )</f>
        <v>1</v>
      </c>
      <c r="R580" s="114">
        <f t="array" ref="R580">SUMPRODUCT(  ( (ETMRoutes!$L$2:$L$721=ETMRoutes!$K580)+0 )*1 )</f>
        <v>0</v>
      </c>
      <c r="S580" s="114" t="e">
        <f t="array" aca="1" ref="S580" ca="1">AND(ETMRoutes!$K580=ETMRoutes!$O580, SUMPRODUCT( ( ($K$2:$K580=ETMRoutes!$K580)+0)*1) =1)</f>
        <v>#NAME?</v>
      </c>
      <c r="T580" s="110">
        <f>LEN(ETMRoutes!$K580)</f>
        <v>135</v>
      </c>
      <c r="U580" s="104"/>
      <c r="V580" s="104"/>
      <c r="W580" s="104"/>
      <c r="X580" s="104"/>
      <c r="Y580" s="104"/>
      <c r="Z580" s="104"/>
    </row>
    <row r="581" spans="1:26" ht="14.25" customHeight="1" x14ac:dyDescent="0.2">
      <c r="A581" s="111" t="s">
        <v>88</v>
      </c>
      <c r="B581" s="112">
        <v>151</v>
      </c>
      <c r="C581" s="113" t="str">
        <f>ETMRoutes!$A581 &amp; ETMRoutes!$B581</f>
        <v>PRV151</v>
      </c>
      <c r="D581" s="114" t="e">
        <f t="array" aca="1" ref="D581" ca="1">INDEX(ETMRoutes!$C$2:$C$721, MATCH(1,(ETMRoutes!$O581=ETMRoutes!$K$2:$K$721)*1,0))</f>
        <v>#N/A</v>
      </c>
      <c r="E581" s="114" t="s">
        <v>1212</v>
      </c>
      <c r="F581" s="114" t="str">
        <f>VLOOKUP(ETMRoutes!$N581,Code2Loc,2,FALSE) &amp; "-" &amp; VLOOKUP(ETMRoutes!$M581,Code2Loc,2,FALSE)</f>
        <v>SAWANTWADI-PANAJI</v>
      </c>
      <c r="G581" s="114" t="s">
        <v>488</v>
      </c>
      <c r="H581" s="114">
        <v>72</v>
      </c>
      <c r="I581" s="114" t="s">
        <v>1189</v>
      </c>
      <c r="J581" s="115" t="s">
        <v>5566</v>
      </c>
      <c r="K581" s="115" t="s">
        <v>5567</v>
      </c>
      <c r="L581" s="110" t="s">
        <v>5568</v>
      </c>
      <c r="M581" s="110" t="s">
        <v>14</v>
      </c>
      <c r="N581" s="110" t="s">
        <v>1220</v>
      </c>
      <c r="O581" s="110" t="e">
        <f t="array" aca="1" ref="O581" ca="1">IFS(
ETMRoutes!$Q581&gt;ETMRoutes!$R581,ETMRoutes!$K581,ETMRoutes!$Q581&lt;ETMRoutes!$R581,ETMRoutes!$L581, TRUE, IF(ETMRoutes!$K581&lt;= ETMRoutes!$L581,ETMRoutes!$K581, ETMRoutes!$L581)
)</f>
        <v>#NAME?</v>
      </c>
      <c r="P581" s="112">
        <f>ETMRoutes!$B581</f>
        <v>151</v>
      </c>
      <c r="Q581" s="113">
        <f t="array" ref="Q581">SUMPRODUCT(  ( (ETMRoutes!$K$2:$K$721=ETMRoutes!$K581)+0 )*1 )</f>
        <v>1</v>
      </c>
      <c r="R581" s="114">
        <f t="array" ref="R581">SUMPRODUCT(  ( (ETMRoutes!$L$2:$L$721=ETMRoutes!$K581)+0 )*1 )</f>
        <v>0</v>
      </c>
      <c r="S581" s="114" t="e">
        <f t="array" aca="1" ref="S581" ca="1">AND(ETMRoutes!$K581=ETMRoutes!$O581, SUMPRODUCT( ( ($K$2:$K581=ETMRoutes!$K581)+0)*1) =1)</f>
        <v>#NAME?</v>
      </c>
      <c r="T581" s="110">
        <f>LEN(ETMRoutes!$K581)</f>
        <v>167</v>
      </c>
      <c r="U581" s="104"/>
      <c r="V581" s="104"/>
      <c r="W581" s="104"/>
      <c r="X581" s="104"/>
      <c r="Y581" s="104"/>
      <c r="Z581" s="104"/>
    </row>
    <row r="582" spans="1:26" ht="14.25" customHeight="1" x14ac:dyDescent="0.2">
      <c r="A582" s="111" t="s">
        <v>88</v>
      </c>
      <c r="B582" s="112">
        <v>152</v>
      </c>
      <c r="C582" s="113" t="str">
        <f>ETMRoutes!$A582 &amp; ETMRoutes!$B582</f>
        <v>PRV152</v>
      </c>
      <c r="D582" s="114" t="e">
        <f t="array" aca="1" ref="D582" ca="1">INDEX(ETMRoutes!$C$2:$C$721, MATCH(1,(ETMRoutes!$O582=ETMRoutes!$K$2:$K$721)*1,0))</f>
        <v>#N/A</v>
      </c>
      <c r="E582" s="114" t="s">
        <v>1317</v>
      </c>
      <c r="F582" s="114" t="str">
        <f>VLOOKUP(ETMRoutes!$N582,Code2Loc,2,FALSE) &amp; "-" &amp; VLOOKUP(ETMRoutes!$M582,Code2Loc,2,FALSE)</f>
        <v>KER-PANAJI</v>
      </c>
      <c r="G582" s="114" t="s">
        <v>488</v>
      </c>
      <c r="H582" s="114">
        <v>63</v>
      </c>
      <c r="I582" s="114" t="s">
        <v>1189</v>
      </c>
      <c r="J582" s="115" t="s">
        <v>5569</v>
      </c>
      <c r="K582" s="115" t="s">
        <v>5570</v>
      </c>
      <c r="L582" s="110" t="s">
        <v>5571</v>
      </c>
      <c r="M582" s="110" t="s">
        <v>14</v>
      </c>
      <c r="N582" s="110" t="s">
        <v>1338</v>
      </c>
      <c r="O582" s="110" t="e">
        <f t="array" aca="1" ref="O582" ca="1">IFS(
ETMRoutes!$Q582&gt;ETMRoutes!$R582,ETMRoutes!$K582,ETMRoutes!$Q582&lt;ETMRoutes!$R582,ETMRoutes!$L582, TRUE, IF(ETMRoutes!$K582&lt;= ETMRoutes!$L582,ETMRoutes!$K582, ETMRoutes!$L582)
)</f>
        <v>#NAME?</v>
      </c>
      <c r="P582" s="112">
        <f>ETMRoutes!$B582</f>
        <v>152</v>
      </c>
      <c r="Q582" s="113">
        <f t="array" ref="Q582">SUMPRODUCT(  ( (ETMRoutes!$K$2:$K$721=ETMRoutes!$K582)+0 )*1 )</f>
        <v>1</v>
      </c>
      <c r="R582" s="114">
        <f t="array" ref="R582">SUMPRODUCT(  ( (ETMRoutes!$L$2:$L$721=ETMRoutes!$K582)+0 )*1 )</f>
        <v>0</v>
      </c>
      <c r="S582" s="114" t="e">
        <f t="array" aca="1" ref="S582" ca="1">AND(ETMRoutes!$K582=ETMRoutes!$O582, SUMPRODUCT( ( ($K$2:$K582=ETMRoutes!$K582)+0)*1) =1)</f>
        <v>#NAME?</v>
      </c>
      <c r="T582" s="110">
        <f>LEN(ETMRoutes!$K582)</f>
        <v>159</v>
      </c>
      <c r="U582" s="104"/>
      <c r="V582" s="104"/>
      <c r="W582" s="104"/>
      <c r="X582" s="104"/>
      <c r="Y582" s="104"/>
      <c r="Z582" s="104"/>
    </row>
    <row r="583" spans="1:26" ht="14.25" customHeight="1" x14ac:dyDescent="0.2">
      <c r="A583" s="111" t="s">
        <v>88</v>
      </c>
      <c r="B583" s="112">
        <v>153</v>
      </c>
      <c r="C583" s="113" t="str">
        <f>ETMRoutes!$A583 &amp; ETMRoutes!$B583</f>
        <v>PRV153</v>
      </c>
      <c r="D583" s="114" t="e">
        <f t="array" aca="1" ref="D583" ca="1">INDEX(ETMRoutes!$C$2:$C$721, MATCH(1,(ETMRoutes!$O583=ETMRoutes!$K$2:$K$721)*1,0))</f>
        <v>#N/A</v>
      </c>
      <c r="E583" s="114" t="s">
        <v>510</v>
      </c>
      <c r="F583" s="114" t="str">
        <f>VLOOKUP(ETMRoutes!$N583,Code2Loc,2,FALSE) &amp; "-" &amp; VLOOKUP(ETMRoutes!$M583,Code2Loc,2,FALSE)</f>
        <v>USAP-PANAJI</v>
      </c>
      <c r="G583" s="114" t="s">
        <v>488</v>
      </c>
      <c r="H583" s="114">
        <v>50</v>
      </c>
      <c r="I583" s="114" t="s">
        <v>1189</v>
      </c>
      <c r="J583" s="115" t="s">
        <v>5572</v>
      </c>
      <c r="K583" s="115" t="s">
        <v>5573</v>
      </c>
      <c r="L583" s="110" t="s">
        <v>5574</v>
      </c>
      <c r="M583" s="110" t="s">
        <v>14</v>
      </c>
      <c r="N583" s="110" t="s">
        <v>512</v>
      </c>
      <c r="O583" s="110" t="e">
        <f t="array" aca="1" ref="O583" ca="1">IFS(
ETMRoutes!$Q583&gt;ETMRoutes!$R583,ETMRoutes!$K583,ETMRoutes!$Q583&lt;ETMRoutes!$R583,ETMRoutes!$L583, TRUE, IF(ETMRoutes!$K583&lt;= ETMRoutes!$L583,ETMRoutes!$K583, ETMRoutes!$L583)
)</f>
        <v>#NAME?</v>
      </c>
      <c r="P583" s="112">
        <f>ETMRoutes!$B583</f>
        <v>153</v>
      </c>
      <c r="Q583" s="113">
        <f t="array" ref="Q583">SUMPRODUCT(  ( (ETMRoutes!$K$2:$K$721=ETMRoutes!$K583)+0 )*1 )</f>
        <v>1</v>
      </c>
      <c r="R583" s="114">
        <f t="array" ref="R583">SUMPRODUCT(  ( (ETMRoutes!$L$2:$L$721=ETMRoutes!$K583)+0 )*1 )</f>
        <v>0</v>
      </c>
      <c r="S583" s="114" t="e">
        <f t="array" aca="1" ref="S583" ca="1">AND(ETMRoutes!$K583=ETMRoutes!$O583, SUMPRODUCT( ( ($K$2:$K583=ETMRoutes!$K583)+0)*1) =1)</f>
        <v>#NAME?</v>
      </c>
      <c r="T583" s="110">
        <f>LEN(ETMRoutes!$K583)</f>
        <v>139</v>
      </c>
      <c r="U583" s="104"/>
      <c r="V583" s="104"/>
      <c r="W583" s="104"/>
      <c r="X583" s="104"/>
      <c r="Y583" s="104"/>
      <c r="Z583" s="104"/>
    </row>
    <row r="584" spans="1:26" ht="14.25" customHeight="1" x14ac:dyDescent="0.2">
      <c r="A584" s="111" t="s">
        <v>88</v>
      </c>
      <c r="B584" s="112">
        <v>154</v>
      </c>
      <c r="C584" s="113" t="str">
        <f>ETMRoutes!$A584 &amp; ETMRoutes!$B584</f>
        <v>PRV154</v>
      </c>
      <c r="D584" s="114" t="e">
        <f t="array" aca="1" ref="D584" ca="1">INDEX(ETMRoutes!$C$2:$C$721, MATCH(1,(ETMRoutes!$O584=ETMRoutes!$K$2:$K$721)*1,0))</f>
        <v>#N/A</v>
      </c>
      <c r="E584" s="114" t="s">
        <v>1347</v>
      </c>
      <c r="F584" s="114" t="str">
        <f>VLOOKUP(ETMRoutes!$N584,Code2Loc,2,FALSE) &amp; "-" &amp; VLOOKUP(ETMRoutes!$M584,Code2Loc,2,FALSE)</f>
        <v>SAUNDATTI-PANAJI</v>
      </c>
      <c r="G584" s="114" t="s">
        <v>450</v>
      </c>
      <c r="H584" s="114">
        <v>200</v>
      </c>
      <c r="I584" s="114" t="s">
        <v>1189</v>
      </c>
      <c r="J584" s="115" t="s">
        <v>5575</v>
      </c>
      <c r="K584" s="115" t="s">
        <v>5576</v>
      </c>
      <c r="L584" s="110" t="s">
        <v>5577</v>
      </c>
      <c r="M584" s="110" t="s">
        <v>14</v>
      </c>
      <c r="N584" s="110" t="s">
        <v>1377</v>
      </c>
      <c r="O584" s="110" t="e">
        <f t="array" aca="1" ref="O584" ca="1">IFS(
ETMRoutes!$Q584&gt;ETMRoutes!$R584,ETMRoutes!$K584,ETMRoutes!$Q584&lt;ETMRoutes!$R584,ETMRoutes!$L584, TRUE, IF(ETMRoutes!$K584&lt;= ETMRoutes!$L584,ETMRoutes!$K584, ETMRoutes!$L584)
)</f>
        <v>#NAME?</v>
      </c>
      <c r="P584" s="112">
        <f>ETMRoutes!$B584</f>
        <v>154</v>
      </c>
      <c r="Q584" s="113">
        <f t="array" ref="Q584">SUMPRODUCT(  ( (ETMRoutes!$K$2:$K$721=ETMRoutes!$K584)+0 )*1 )</f>
        <v>1</v>
      </c>
      <c r="R584" s="114">
        <f t="array" ref="R584">SUMPRODUCT(  ( (ETMRoutes!$L$2:$L$721=ETMRoutes!$K584)+0 )*1 )</f>
        <v>0</v>
      </c>
      <c r="S584" s="114" t="e">
        <f t="array" aca="1" ref="S584" ca="1">AND(ETMRoutes!$K584=ETMRoutes!$O584, SUMPRODUCT( ( ($K$2:$K584=ETMRoutes!$K584)+0)*1) =1)</f>
        <v>#NAME?</v>
      </c>
      <c r="T584" s="110">
        <f>LEN(ETMRoutes!$K584)</f>
        <v>131</v>
      </c>
      <c r="U584" s="104"/>
      <c r="V584" s="104"/>
      <c r="W584" s="104"/>
      <c r="X584" s="104"/>
      <c r="Y584" s="104"/>
      <c r="Z584" s="104"/>
    </row>
    <row r="585" spans="1:26" ht="14.25" customHeight="1" x14ac:dyDescent="0.2">
      <c r="A585" s="111" t="s">
        <v>88</v>
      </c>
      <c r="B585" s="112">
        <v>155</v>
      </c>
      <c r="C585" s="113" t="str">
        <f>ETMRoutes!$A585 &amp; ETMRoutes!$B585</f>
        <v>PRV155</v>
      </c>
      <c r="D585" s="114" t="e">
        <f t="array" aca="1" ref="D585" ca="1">INDEX(ETMRoutes!$C$2:$C$721, MATCH(1,(ETMRoutes!$O585=ETMRoutes!$K$2:$K$721)*1,0))</f>
        <v>#N/A</v>
      </c>
      <c r="E585" s="114" t="s">
        <v>1378</v>
      </c>
      <c r="F585" s="114" t="str">
        <f>VLOOKUP(ETMRoutes!$N585,Code2Loc,2,FALSE) &amp; "-" &amp; VLOOKUP(ETMRoutes!$M585,Code2Loc,2,FALSE)</f>
        <v>BELGAVI CBT-PANAJI</v>
      </c>
      <c r="G585" s="114" t="s">
        <v>450</v>
      </c>
      <c r="H585" s="114">
        <v>126</v>
      </c>
      <c r="I585" s="114" t="s">
        <v>1189</v>
      </c>
      <c r="J585" s="115" t="s">
        <v>5093</v>
      </c>
      <c r="K585" s="115" t="s">
        <v>5094</v>
      </c>
      <c r="L585" s="110" t="s">
        <v>5095</v>
      </c>
      <c r="M585" s="110" t="s">
        <v>14</v>
      </c>
      <c r="N585" s="110" t="s">
        <v>1365</v>
      </c>
      <c r="O585" s="110" t="e">
        <f t="array" aca="1" ref="O585" ca="1">IFS(
ETMRoutes!$Q585&gt;ETMRoutes!$R585,ETMRoutes!$K585,ETMRoutes!$Q585&lt;ETMRoutes!$R585,ETMRoutes!$L585, TRUE, IF(ETMRoutes!$K585&lt;= ETMRoutes!$L585,ETMRoutes!$K585, ETMRoutes!$L585)
)</f>
        <v>#NAME?</v>
      </c>
      <c r="P585" s="112">
        <f>ETMRoutes!$B585</f>
        <v>155</v>
      </c>
      <c r="Q585" s="113">
        <f t="array" ref="Q585">SUMPRODUCT(  ( (ETMRoutes!$K$2:$K$721=ETMRoutes!$K585)+0 )*1 )</f>
        <v>3</v>
      </c>
      <c r="R585" s="114">
        <f t="array" ref="R585">SUMPRODUCT(  ( (ETMRoutes!$L$2:$L$721=ETMRoutes!$K585)+0 )*1 )</f>
        <v>0</v>
      </c>
      <c r="S585" s="114" t="e">
        <f t="array" aca="1" ref="S585" ca="1">AND(ETMRoutes!$K585=ETMRoutes!$O585, SUMPRODUCT( ( ($K$2:$K585=ETMRoutes!$K585)+0)*1) =1)</f>
        <v>#NAME?</v>
      </c>
      <c r="T585" s="110">
        <f>LEN(ETMRoutes!$K585)</f>
        <v>107</v>
      </c>
      <c r="U585" s="104"/>
      <c r="V585" s="104"/>
      <c r="W585" s="104"/>
      <c r="X585" s="104"/>
      <c r="Y585" s="104"/>
      <c r="Z585" s="104"/>
    </row>
    <row r="586" spans="1:26" ht="14.25" customHeight="1" x14ac:dyDescent="0.2">
      <c r="A586" s="111" t="s">
        <v>88</v>
      </c>
      <c r="B586" s="112">
        <v>156</v>
      </c>
      <c r="C586" s="113" t="str">
        <f>ETMRoutes!$A586 &amp; ETMRoutes!$B586</f>
        <v>PRV156</v>
      </c>
      <c r="D586" s="114" t="e">
        <f t="array" aca="1" ref="D586" ca="1">INDEX(ETMRoutes!$C$2:$C$721, MATCH(1,(ETMRoutes!$O586=ETMRoutes!$K$2:$K$721)*1,0))</f>
        <v>#N/A</v>
      </c>
      <c r="E586" s="114" t="s">
        <v>1378</v>
      </c>
      <c r="F586" s="114" t="str">
        <f>VLOOKUP(ETMRoutes!$N586,Code2Loc,2,FALSE) &amp; "-" &amp; VLOOKUP(ETMRoutes!$M586,Code2Loc,2,FALSE)</f>
        <v>BELGAVI CBT-PANAJI</v>
      </c>
      <c r="G586" s="114" t="s">
        <v>1387</v>
      </c>
      <c r="H586" s="114">
        <v>158</v>
      </c>
      <c r="I586" s="114" t="s">
        <v>1189</v>
      </c>
      <c r="J586" s="115" t="s">
        <v>5102</v>
      </c>
      <c r="K586" s="115" t="s">
        <v>5103</v>
      </c>
      <c r="L586" s="110" t="s">
        <v>5104</v>
      </c>
      <c r="M586" s="110" t="s">
        <v>14</v>
      </c>
      <c r="N586" s="110" t="s">
        <v>1365</v>
      </c>
      <c r="O586" s="110" t="e">
        <f t="array" aca="1" ref="O586" ca="1">IFS(
ETMRoutes!$Q586&gt;ETMRoutes!$R586,ETMRoutes!$K586,ETMRoutes!$Q586&lt;ETMRoutes!$R586,ETMRoutes!$L586, TRUE, IF(ETMRoutes!$K586&lt;= ETMRoutes!$L586,ETMRoutes!$K586, ETMRoutes!$L586)
)</f>
        <v>#NAME?</v>
      </c>
      <c r="P586" s="112">
        <f>ETMRoutes!$B586</f>
        <v>156</v>
      </c>
      <c r="Q586" s="113">
        <f t="array" ref="Q586">SUMPRODUCT(  ( (ETMRoutes!$K$2:$K$721=ETMRoutes!$K586)+0 )*1 )</f>
        <v>2</v>
      </c>
      <c r="R586" s="114">
        <f t="array" ref="R586">SUMPRODUCT(  ( (ETMRoutes!$L$2:$L$721=ETMRoutes!$K586)+0 )*1 )</f>
        <v>0</v>
      </c>
      <c r="S586" s="114" t="e">
        <f t="array" aca="1" ref="S586" ca="1">AND(ETMRoutes!$K586=ETMRoutes!$O586, SUMPRODUCT( ( ($K$2:$K586=ETMRoutes!$K586)+0)*1) =1)</f>
        <v>#NAME?</v>
      </c>
      <c r="T586" s="110">
        <f>LEN(ETMRoutes!$K586)</f>
        <v>75</v>
      </c>
      <c r="U586" s="104"/>
      <c r="V586" s="104"/>
      <c r="W586" s="104"/>
      <c r="X586" s="104"/>
      <c r="Y586" s="104"/>
      <c r="Z586" s="104"/>
    </row>
    <row r="587" spans="1:26" ht="14.25" customHeight="1" x14ac:dyDescent="0.2">
      <c r="A587" s="111" t="s">
        <v>88</v>
      </c>
      <c r="B587" s="112">
        <v>157</v>
      </c>
      <c r="C587" s="113" t="str">
        <f>ETMRoutes!$A587 &amp; ETMRoutes!$B587</f>
        <v>PRV157</v>
      </c>
      <c r="D587" s="114" t="e">
        <f t="array" aca="1" ref="D587" ca="1">INDEX(ETMRoutes!$C$2:$C$721, MATCH(1,(ETMRoutes!$O587=ETMRoutes!$K$2:$K$721)*1,0))</f>
        <v>#N/A</v>
      </c>
      <c r="E587" s="114" t="s">
        <v>1399</v>
      </c>
      <c r="F587" s="114" t="str">
        <f>VLOOKUP(ETMRoutes!$N587,Code2Loc,2,FALSE) &amp; "-" &amp; VLOOKUP(ETMRoutes!$M587,Code2Loc,2,FALSE)</f>
        <v>HUBALI-PANAJI</v>
      </c>
      <c r="G587" s="114" t="s">
        <v>1387</v>
      </c>
      <c r="H587" s="114">
        <v>194</v>
      </c>
      <c r="I587" s="114" t="s">
        <v>1189</v>
      </c>
      <c r="J587" s="115" t="s">
        <v>5105</v>
      </c>
      <c r="K587" s="115" t="s">
        <v>5106</v>
      </c>
      <c r="L587" s="110" t="s">
        <v>5107</v>
      </c>
      <c r="M587" s="110" t="s">
        <v>14</v>
      </c>
      <c r="N587" s="110" t="s">
        <v>1413</v>
      </c>
      <c r="O587" s="110" t="e">
        <f t="array" aca="1" ref="O587" ca="1">IFS(
ETMRoutes!$Q587&gt;ETMRoutes!$R587,ETMRoutes!$K587,ETMRoutes!$Q587&lt;ETMRoutes!$R587,ETMRoutes!$L587, TRUE, IF(ETMRoutes!$K587&lt;= ETMRoutes!$L587,ETMRoutes!$K587, ETMRoutes!$L587)
)</f>
        <v>#NAME?</v>
      </c>
      <c r="P587" s="112">
        <f>ETMRoutes!$B587</f>
        <v>157</v>
      </c>
      <c r="Q587" s="113">
        <f t="array" ref="Q587">SUMPRODUCT(  ( (ETMRoutes!$K$2:$K$721=ETMRoutes!$K587)+0 )*1 )</f>
        <v>2</v>
      </c>
      <c r="R587" s="114">
        <f t="array" ref="R587">SUMPRODUCT(  ( (ETMRoutes!$L$2:$L$721=ETMRoutes!$K587)+0 )*1 )</f>
        <v>0</v>
      </c>
      <c r="S587" s="114" t="e">
        <f t="array" aca="1" ref="S587" ca="1">AND(ETMRoutes!$K587=ETMRoutes!$O587, SUMPRODUCT( ( ($K$2:$K587=ETMRoutes!$K587)+0)*1) =1)</f>
        <v>#NAME?</v>
      </c>
      <c r="T587" s="110">
        <f>LEN(ETMRoutes!$K587)</f>
        <v>79</v>
      </c>
      <c r="U587" s="104"/>
      <c r="V587" s="104"/>
      <c r="W587" s="104"/>
      <c r="X587" s="104"/>
      <c r="Y587" s="104"/>
      <c r="Z587" s="104"/>
    </row>
    <row r="588" spans="1:26" ht="14.25" customHeight="1" x14ac:dyDescent="0.2">
      <c r="A588" s="111" t="s">
        <v>88</v>
      </c>
      <c r="B588" s="112">
        <v>160</v>
      </c>
      <c r="C588" s="113" t="str">
        <f>ETMRoutes!$A588 &amp; ETMRoutes!$B588</f>
        <v>PRV160</v>
      </c>
      <c r="D588" s="114" t="e">
        <f t="array" aca="1" ref="D588" ca="1">INDEX(ETMRoutes!$C$2:$C$721, MATCH(1,(ETMRoutes!$O588=ETMRoutes!$K$2:$K$721)*1,0))</f>
        <v>#N/A</v>
      </c>
      <c r="E588" s="114" t="s">
        <v>1414</v>
      </c>
      <c r="F588" s="114" t="str">
        <f>VLOOKUP(ETMRoutes!$N588,Code2Loc,2,FALSE) &amp; "-" &amp; VLOOKUP(ETMRoutes!$M588,Code2Loc,2,FALSE)</f>
        <v>MYSURU-PANAJI</v>
      </c>
      <c r="G588" s="114" t="s">
        <v>1437</v>
      </c>
      <c r="H588" s="114">
        <v>635</v>
      </c>
      <c r="I588" s="114" t="s">
        <v>1189</v>
      </c>
      <c r="J588" s="115" t="s">
        <v>5578</v>
      </c>
      <c r="K588" s="115" t="s">
        <v>5579</v>
      </c>
      <c r="L588" s="110" t="s">
        <v>5580</v>
      </c>
      <c r="M588" s="110" t="s">
        <v>14</v>
      </c>
      <c r="N588" s="110" t="s">
        <v>1462</v>
      </c>
      <c r="O588" s="110" t="e">
        <f t="array" aca="1" ref="O588" ca="1">IFS(
ETMRoutes!$Q588&gt;ETMRoutes!$R588,ETMRoutes!$K588,ETMRoutes!$Q588&lt;ETMRoutes!$R588,ETMRoutes!$L588, TRUE, IF(ETMRoutes!$K588&lt;= ETMRoutes!$L588,ETMRoutes!$K588, ETMRoutes!$L588)
)</f>
        <v>#NAME?</v>
      </c>
      <c r="P588" s="112">
        <f>ETMRoutes!$B588</f>
        <v>160</v>
      </c>
      <c r="Q588" s="113">
        <f t="array" ref="Q588">SUMPRODUCT(  ( (ETMRoutes!$K$2:$K$721=ETMRoutes!$K588)+0 )*1 )</f>
        <v>1</v>
      </c>
      <c r="R588" s="114">
        <f t="array" ref="R588">SUMPRODUCT(  ( (ETMRoutes!$L$2:$L$721=ETMRoutes!$K588)+0 )*1 )</f>
        <v>0</v>
      </c>
      <c r="S588" s="114" t="e">
        <f t="array" aca="1" ref="S588" ca="1">AND(ETMRoutes!$K588=ETMRoutes!$O588, SUMPRODUCT( ( ($K$2:$K588=ETMRoutes!$K588)+0)*1) =1)</f>
        <v>#NAME?</v>
      </c>
      <c r="T588" s="110">
        <f>LEN(ETMRoutes!$K588)</f>
        <v>107</v>
      </c>
      <c r="U588" s="104"/>
      <c r="V588" s="104"/>
      <c r="W588" s="104"/>
      <c r="X588" s="104"/>
      <c r="Y588" s="104"/>
      <c r="Z588" s="104"/>
    </row>
    <row r="589" spans="1:26" ht="14.25" customHeight="1" x14ac:dyDescent="0.2">
      <c r="A589" s="111" t="s">
        <v>88</v>
      </c>
      <c r="B589" s="112">
        <v>161</v>
      </c>
      <c r="C589" s="113" t="str">
        <f>ETMRoutes!$A589 &amp; ETMRoutes!$B589</f>
        <v>PRV161</v>
      </c>
      <c r="D589" s="114" t="e">
        <f t="array" aca="1" ref="D589" ca="1">INDEX(ETMRoutes!$C$2:$C$721, MATCH(1,(ETMRoutes!$O589=ETMRoutes!$K$2:$K$721)*1,0))</f>
        <v>#N/A</v>
      </c>
      <c r="E589" s="114" t="s">
        <v>1414</v>
      </c>
      <c r="F589" s="114" t="str">
        <f>VLOOKUP(ETMRoutes!$N589,Code2Loc,2,FALSE) &amp; "-" &amp; VLOOKUP(ETMRoutes!$M589,Code2Loc,2,FALSE)</f>
        <v>MYSURU-PANAJI</v>
      </c>
      <c r="G589" s="114" t="s">
        <v>1437</v>
      </c>
      <c r="H589" s="114">
        <v>707</v>
      </c>
      <c r="I589" s="114" t="s">
        <v>1463</v>
      </c>
      <c r="J589" s="115" t="s">
        <v>5581</v>
      </c>
      <c r="K589" s="115" t="s">
        <v>5582</v>
      </c>
      <c r="L589" s="110" t="s">
        <v>5583</v>
      </c>
      <c r="M589" s="110" t="s">
        <v>14</v>
      </c>
      <c r="N589" s="110" t="s">
        <v>1462</v>
      </c>
      <c r="O589" s="110" t="e">
        <f t="array" aca="1" ref="O589" ca="1">IFS(
ETMRoutes!$Q589&gt;ETMRoutes!$R589,ETMRoutes!$K589,ETMRoutes!$Q589&lt;ETMRoutes!$R589,ETMRoutes!$L589, TRUE, IF(ETMRoutes!$K589&lt;= ETMRoutes!$L589,ETMRoutes!$K589, ETMRoutes!$L589)
)</f>
        <v>#NAME?</v>
      </c>
      <c r="P589" s="112">
        <f>ETMRoutes!$B589</f>
        <v>161</v>
      </c>
      <c r="Q589" s="113">
        <f t="array" ref="Q589">SUMPRODUCT(  ( (ETMRoutes!$K$2:$K$721=ETMRoutes!$K589)+0 )*1 )</f>
        <v>2</v>
      </c>
      <c r="R589" s="114">
        <f t="array" ref="R589">SUMPRODUCT(  ( (ETMRoutes!$L$2:$L$721=ETMRoutes!$K589)+0 )*1 )</f>
        <v>0</v>
      </c>
      <c r="S589" s="114" t="e">
        <f t="array" aca="1" ref="S589" ca="1">AND(ETMRoutes!$K589=ETMRoutes!$O589, SUMPRODUCT( ( ($K$2:$K589=ETMRoutes!$K589)+0)*1) =1)</f>
        <v>#NAME?</v>
      </c>
      <c r="T589" s="110">
        <f>LEN(ETMRoutes!$K589)</f>
        <v>103</v>
      </c>
      <c r="U589" s="104"/>
      <c r="V589" s="104"/>
      <c r="W589" s="104"/>
      <c r="X589" s="104"/>
      <c r="Y589" s="104"/>
      <c r="Z589" s="104"/>
    </row>
    <row r="590" spans="1:26" ht="14.25" customHeight="1" x14ac:dyDescent="0.2">
      <c r="A590" s="111" t="s">
        <v>88</v>
      </c>
      <c r="B590" s="112">
        <v>162</v>
      </c>
      <c r="C590" s="113" t="str">
        <f>ETMRoutes!$A590 &amp; ETMRoutes!$B590</f>
        <v>PRV162</v>
      </c>
      <c r="D590" s="114" t="e">
        <f t="array" aca="1" ref="D590" ca="1">INDEX(ETMRoutes!$C$2:$C$721, MATCH(1,(ETMRoutes!$O590=ETMRoutes!$K$2:$K$721)*1,0))</f>
        <v>#N/A</v>
      </c>
      <c r="E590" s="114" t="s">
        <v>1414</v>
      </c>
      <c r="F590" s="114" t="str">
        <f>VLOOKUP(ETMRoutes!$N590,Code2Loc,2,FALSE) &amp; "-" &amp; VLOOKUP(ETMRoutes!$M590,Code2Loc,2,FALSE)</f>
        <v>MYSURU-PANAJI</v>
      </c>
      <c r="G590" s="114" t="s">
        <v>1437</v>
      </c>
      <c r="H590" s="114">
        <v>635</v>
      </c>
      <c r="I590" s="114" t="s">
        <v>1189</v>
      </c>
      <c r="J590" s="115" t="s">
        <v>5581</v>
      </c>
      <c r="K590" s="115" t="s">
        <v>5582</v>
      </c>
      <c r="L590" s="110" t="s">
        <v>5583</v>
      </c>
      <c r="M590" s="110" t="s">
        <v>14</v>
      </c>
      <c r="N590" s="110" t="s">
        <v>1462</v>
      </c>
      <c r="O590" s="110" t="e">
        <f t="array" aca="1" ref="O590" ca="1">IFS(
ETMRoutes!$Q590&gt;ETMRoutes!$R590,ETMRoutes!$K590,ETMRoutes!$Q590&lt;ETMRoutes!$R590,ETMRoutes!$L590, TRUE, IF(ETMRoutes!$K590&lt;= ETMRoutes!$L590,ETMRoutes!$K590, ETMRoutes!$L590)
)</f>
        <v>#NAME?</v>
      </c>
      <c r="P590" s="112">
        <f>ETMRoutes!$B590</f>
        <v>162</v>
      </c>
      <c r="Q590" s="113">
        <f t="array" ref="Q590">SUMPRODUCT(  ( (ETMRoutes!$K$2:$K$721=ETMRoutes!$K590)+0 )*1 )</f>
        <v>2</v>
      </c>
      <c r="R590" s="114">
        <f t="array" ref="R590">SUMPRODUCT(  ( (ETMRoutes!$L$2:$L$721=ETMRoutes!$K590)+0 )*1 )</f>
        <v>0</v>
      </c>
      <c r="S590" s="114" t="e">
        <f t="array" aca="1" ref="S590" ca="1">AND(ETMRoutes!$K590=ETMRoutes!$O590, SUMPRODUCT( ( ($K$2:$K590=ETMRoutes!$K590)+0)*1) =1)</f>
        <v>#NAME?</v>
      </c>
      <c r="T590" s="110">
        <f>LEN(ETMRoutes!$K590)</f>
        <v>103</v>
      </c>
      <c r="U590" s="104"/>
      <c r="V590" s="104"/>
      <c r="W590" s="104"/>
      <c r="X590" s="104"/>
      <c r="Y590" s="104"/>
      <c r="Z590" s="104"/>
    </row>
    <row r="591" spans="1:26" ht="14.25" customHeight="1" x14ac:dyDescent="0.2">
      <c r="A591" s="111" t="s">
        <v>88</v>
      </c>
      <c r="B591" s="112">
        <v>163</v>
      </c>
      <c r="C591" s="113" t="str">
        <f>ETMRoutes!$A591 &amp; ETMRoutes!$B591</f>
        <v>PRV163</v>
      </c>
      <c r="D591" s="114" t="e">
        <f t="array" aca="1" ref="D591" ca="1">INDEX(ETMRoutes!$C$2:$C$721, MATCH(1,(ETMRoutes!$O591=ETMRoutes!$K$2:$K$721)*1,0))</f>
        <v>#N/A</v>
      </c>
      <c r="E591" s="114" t="s">
        <v>1399</v>
      </c>
      <c r="F591" s="114" t="str">
        <f>VLOOKUP(ETMRoutes!$N591,Code2Loc,2,FALSE) &amp; "-" &amp; VLOOKUP(ETMRoutes!$M591,Code2Loc,2,FALSE)</f>
        <v>HUBALI-PANAJI</v>
      </c>
      <c r="G591" s="114"/>
      <c r="H591" s="114">
        <v>209</v>
      </c>
      <c r="I591" s="114" t="s">
        <v>1189</v>
      </c>
      <c r="J591" s="115" t="s">
        <v>5584</v>
      </c>
      <c r="K591" s="115" t="s">
        <v>5585</v>
      </c>
      <c r="L591" s="110" t="s">
        <v>5586</v>
      </c>
      <c r="M591" s="110" t="s">
        <v>14</v>
      </c>
      <c r="N591" s="110" t="s">
        <v>1413</v>
      </c>
      <c r="O591" s="110" t="e">
        <f t="array" aca="1" ref="O591" ca="1">IFS(
ETMRoutes!$Q591&gt;ETMRoutes!$R591,ETMRoutes!$K591,ETMRoutes!$Q591&lt;ETMRoutes!$R591,ETMRoutes!$L591, TRUE, IF(ETMRoutes!$K591&lt;= ETMRoutes!$L591,ETMRoutes!$K591, ETMRoutes!$L591)
)</f>
        <v>#NAME?</v>
      </c>
      <c r="P591" s="112">
        <f>ETMRoutes!$B591</f>
        <v>163</v>
      </c>
      <c r="Q591" s="113">
        <f t="array" ref="Q591">SUMPRODUCT(  ( (ETMRoutes!$K$2:$K$721=ETMRoutes!$K591)+0 )*1 )</f>
        <v>1</v>
      </c>
      <c r="R591" s="114">
        <f t="array" ref="R591">SUMPRODUCT(  ( (ETMRoutes!$L$2:$L$721=ETMRoutes!$K591)+0 )*1 )</f>
        <v>0</v>
      </c>
      <c r="S591" s="114" t="e">
        <f t="array" aca="1" ref="S591" ca="1">AND(ETMRoutes!$K591=ETMRoutes!$O591, SUMPRODUCT( ( ($K$2:$K591=ETMRoutes!$K591)+0)*1) =1)</f>
        <v>#NAME?</v>
      </c>
      <c r="T591" s="110">
        <f>LEN(ETMRoutes!$K591)</f>
        <v>115</v>
      </c>
      <c r="U591" s="104"/>
      <c r="V591" s="104"/>
      <c r="W591" s="104"/>
      <c r="X591" s="104"/>
      <c r="Y591" s="104"/>
      <c r="Z591" s="104"/>
    </row>
    <row r="592" spans="1:26" ht="14.25" customHeight="1" x14ac:dyDescent="0.2">
      <c r="A592" s="111" t="s">
        <v>88</v>
      </c>
      <c r="B592" s="112">
        <v>164</v>
      </c>
      <c r="C592" s="113" t="str">
        <f>ETMRoutes!$A592 &amp; ETMRoutes!$B592</f>
        <v>PRV164</v>
      </c>
      <c r="D592" s="114" t="e">
        <f t="array" aca="1" ref="D592" ca="1">INDEX(ETMRoutes!$C$2:$C$721, MATCH(1,(ETMRoutes!$O592=ETMRoutes!$K$2:$K$721)*1,0))</f>
        <v>#N/A</v>
      </c>
      <c r="E592" s="114" t="s">
        <v>1466</v>
      </c>
      <c r="F592" s="114" t="str">
        <f>VLOOKUP(ETMRoutes!$N592,Code2Loc,2,FALSE) &amp; "-" &amp; VLOOKUP(ETMRoutes!$M592,Code2Loc,2,FALSE)</f>
        <v>GULBARGA-PANAJI</v>
      </c>
      <c r="G592" s="114"/>
      <c r="H592" s="114">
        <v>531</v>
      </c>
      <c r="I592" s="114" t="s">
        <v>1189</v>
      </c>
      <c r="J592" s="115" t="s">
        <v>5587</v>
      </c>
      <c r="K592" s="115" t="s">
        <v>5588</v>
      </c>
      <c r="L592" s="110" t="s">
        <v>5589</v>
      </c>
      <c r="M592" s="110" t="s">
        <v>14</v>
      </c>
      <c r="N592" s="110" t="s">
        <v>1502</v>
      </c>
      <c r="O592" s="110" t="e">
        <f t="array" aca="1" ref="O592" ca="1">IFS(
ETMRoutes!$Q592&gt;ETMRoutes!$R592,ETMRoutes!$K592,ETMRoutes!$Q592&lt;ETMRoutes!$R592,ETMRoutes!$L592, TRUE, IF(ETMRoutes!$K592&lt;= ETMRoutes!$L592,ETMRoutes!$K592, ETMRoutes!$L592)
)</f>
        <v>#NAME?</v>
      </c>
      <c r="P592" s="112">
        <f>ETMRoutes!$B592</f>
        <v>164</v>
      </c>
      <c r="Q592" s="113">
        <f t="array" ref="Q592">SUMPRODUCT(  ( (ETMRoutes!$K$2:$K$721=ETMRoutes!$K592)+0 )*1 )</f>
        <v>1</v>
      </c>
      <c r="R592" s="114">
        <f t="array" ref="R592">SUMPRODUCT(  ( (ETMRoutes!$L$2:$L$721=ETMRoutes!$K592)+0 )*1 )</f>
        <v>0</v>
      </c>
      <c r="S592" s="114" t="e">
        <f t="array" aca="1" ref="S592" ca="1">AND(ETMRoutes!$K592=ETMRoutes!$O592, SUMPRODUCT( ( ($K$2:$K592=ETMRoutes!$K592)+0)*1) =1)</f>
        <v>#NAME?</v>
      </c>
      <c r="T592" s="110">
        <f>LEN(ETMRoutes!$K592)</f>
        <v>143</v>
      </c>
      <c r="U592" s="104"/>
      <c r="V592" s="104"/>
      <c r="W592" s="104"/>
      <c r="X592" s="104"/>
      <c r="Y592" s="104"/>
      <c r="Z592" s="104"/>
    </row>
    <row r="593" spans="1:26" ht="14.25" customHeight="1" x14ac:dyDescent="0.2">
      <c r="A593" s="111" t="s">
        <v>88</v>
      </c>
      <c r="B593" s="112">
        <v>166</v>
      </c>
      <c r="C593" s="113" t="str">
        <f>ETMRoutes!$A593 &amp; ETMRoutes!$B593</f>
        <v>PRV166</v>
      </c>
      <c r="D593" s="114" t="e">
        <f t="array" aca="1" ref="D593" ca="1">INDEX(ETMRoutes!$C$2:$C$721, MATCH(1,(ETMRoutes!$O593=ETMRoutes!$K$2:$K$721)*1,0))</f>
        <v>#N/A</v>
      </c>
      <c r="E593" s="114" t="s">
        <v>1503</v>
      </c>
      <c r="F593" s="114" t="str">
        <f>VLOOKUP(ETMRoutes!$N593,Code2Loc,2,FALSE) &amp; "-" &amp; VLOOKUP(ETMRoutes!$M593,Code2Loc,2,FALSE)</f>
        <v>PEDNE-PANAJI MKT</v>
      </c>
      <c r="G593" s="114" t="s">
        <v>11</v>
      </c>
      <c r="H593" s="114">
        <v>33</v>
      </c>
      <c r="I593" s="114" t="s">
        <v>1171</v>
      </c>
      <c r="J593" s="115" t="s">
        <v>5590</v>
      </c>
      <c r="K593" s="115" t="s">
        <v>5591</v>
      </c>
      <c r="L593" s="110" t="s">
        <v>5592</v>
      </c>
      <c r="M593" s="110" t="s">
        <v>298</v>
      </c>
      <c r="N593" s="110" t="s">
        <v>826</v>
      </c>
      <c r="O593" s="110" t="e">
        <f t="array" aca="1" ref="O593" ca="1">IFS(
ETMRoutes!$Q593&gt;ETMRoutes!$R593,ETMRoutes!$K593,ETMRoutes!$Q593&lt;ETMRoutes!$R593,ETMRoutes!$L593, TRUE, IF(ETMRoutes!$K593&lt;= ETMRoutes!$L593,ETMRoutes!$K593, ETMRoutes!$L593)
)</f>
        <v>#NAME?</v>
      </c>
      <c r="P593" s="112">
        <f>ETMRoutes!$B593</f>
        <v>166</v>
      </c>
      <c r="Q593" s="113">
        <f t="array" ref="Q593">SUMPRODUCT(  ( (ETMRoutes!$K$2:$K$721=ETMRoutes!$K593)+0 )*1 )</f>
        <v>1</v>
      </c>
      <c r="R593" s="114">
        <f t="array" ref="R593">SUMPRODUCT(  ( (ETMRoutes!$L$2:$L$721=ETMRoutes!$K593)+0 )*1 )</f>
        <v>0</v>
      </c>
      <c r="S593" s="114" t="e">
        <f t="array" aca="1" ref="S593" ca="1">AND(ETMRoutes!$K593=ETMRoutes!$O593, SUMPRODUCT( ( ($K$2:$K593=ETMRoutes!$K593)+0)*1) =1)</f>
        <v>#NAME?</v>
      </c>
      <c r="T593" s="110">
        <f>LEN(ETMRoutes!$K593)</f>
        <v>11</v>
      </c>
      <c r="U593" s="104"/>
      <c r="V593" s="104"/>
      <c r="W593" s="104"/>
      <c r="X593" s="104"/>
      <c r="Y593" s="104"/>
      <c r="Z593" s="104"/>
    </row>
    <row r="594" spans="1:26" ht="14.25" customHeight="1" x14ac:dyDescent="0.2">
      <c r="A594" s="111" t="s">
        <v>88</v>
      </c>
      <c r="B594" s="112">
        <v>167</v>
      </c>
      <c r="C594" s="113" t="str">
        <f>ETMRoutes!$A594 &amp; ETMRoutes!$B594</f>
        <v>PRV167</v>
      </c>
      <c r="D594" s="114" t="e">
        <f t="array" aca="1" ref="D594" ca="1">INDEX(ETMRoutes!$C$2:$C$721, MATCH(1,(ETMRoutes!$O594=ETMRoutes!$K$2:$K$721)*1,0))</f>
        <v>#N/A</v>
      </c>
      <c r="E594" s="114" t="s">
        <v>1504</v>
      </c>
      <c r="F594" s="114" t="str">
        <f>VLOOKUP(ETMRoutes!$N594,Code2Loc,2,FALSE) &amp; "-" &amp; VLOOKUP(ETMRoutes!$M594,Code2Loc,2,FALSE)</f>
        <v>ST. ESTEVE-PANAJI</v>
      </c>
      <c r="G594" s="114" t="s">
        <v>157</v>
      </c>
      <c r="H594" s="114">
        <v>23</v>
      </c>
      <c r="I594" s="114" t="s">
        <v>12</v>
      </c>
      <c r="J594" s="115" t="s">
        <v>5593</v>
      </c>
      <c r="K594" s="115" t="s">
        <v>5594</v>
      </c>
      <c r="L594" s="110" t="s">
        <v>5595</v>
      </c>
      <c r="M594" s="110" t="s">
        <v>14</v>
      </c>
      <c r="N594" s="110" t="s">
        <v>1510</v>
      </c>
      <c r="O594" s="110" t="e">
        <f t="array" aca="1" ref="O594" ca="1">IFS(
ETMRoutes!$Q594&gt;ETMRoutes!$R594,ETMRoutes!$K594,ETMRoutes!$Q594&lt;ETMRoutes!$R594,ETMRoutes!$L594, TRUE, IF(ETMRoutes!$K594&lt;= ETMRoutes!$L594,ETMRoutes!$K594, ETMRoutes!$L594)
)</f>
        <v>#NAME?</v>
      </c>
      <c r="P594" s="112">
        <f>ETMRoutes!$B594</f>
        <v>167</v>
      </c>
      <c r="Q594" s="113">
        <f t="array" ref="Q594">SUMPRODUCT(  ( (ETMRoutes!$K$2:$K$721=ETMRoutes!$K594)+0 )*1 )</f>
        <v>1</v>
      </c>
      <c r="R594" s="114">
        <f t="array" ref="R594">SUMPRODUCT(  ( (ETMRoutes!$L$2:$L$721=ETMRoutes!$K594)+0 )*1 )</f>
        <v>0</v>
      </c>
      <c r="S594" s="114" t="e">
        <f t="array" aca="1" ref="S594" ca="1">AND(ETMRoutes!$K594=ETMRoutes!$O594, SUMPRODUCT( ( ($K$2:$K594=ETMRoutes!$K594)+0)*1) =1)</f>
        <v>#NAME?</v>
      </c>
      <c r="T594" s="110">
        <f>LEN(ETMRoutes!$K594)</f>
        <v>71</v>
      </c>
      <c r="U594" s="104"/>
      <c r="V594" s="104"/>
      <c r="W594" s="104"/>
      <c r="X594" s="104"/>
      <c r="Y594" s="104"/>
      <c r="Z594" s="104"/>
    </row>
    <row r="595" spans="1:26" ht="14.25" customHeight="1" x14ac:dyDescent="0.2">
      <c r="A595" s="111" t="s">
        <v>88</v>
      </c>
      <c r="B595" s="112">
        <v>168</v>
      </c>
      <c r="C595" s="113" t="str">
        <f>ETMRoutes!$A595 &amp; ETMRoutes!$B595</f>
        <v>PRV168</v>
      </c>
      <c r="D595" s="114" t="e">
        <f t="array" aca="1" ref="D595" ca="1">INDEX(ETMRoutes!$C$2:$C$721, MATCH(1,(ETMRoutes!$O595=ETMRoutes!$K$2:$K$721)*1,0))</f>
        <v>#N/A</v>
      </c>
      <c r="E595" s="114" t="s">
        <v>1511</v>
      </c>
      <c r="F595" s="114" t="str">
        <f>VLOOKUP(ETMRoutes!$N595,Code2Loc,2,FALSE) &amp; "-" &amp; VLOOKUP(ETMRoutes!$M595,Code2Loc,2,FALSE)</f>
        <v>VOLVOI-PANAJI</v>
      </c>
      <c r="G595" s="114" t="s">
        <v>157</v>
      </c>
      <c r="H595" s="114">
        <v>29</v>
      </c>
      <c r="I595" s="114" t="s">
        <v>12</v>
      </c>
      <c r="J595" s="115" t="s">
        <v>5596</v>
      </c>
      <c r="K595" s="115" t="s">
        <v>5597</v>
      </c>
      <c r="L595" s="110" t="s">
        <v>5598</v>
      </c>
      <c r="M595" s="110" t="s">
        <v>14</v>
      </c>
      <c r="N595" s="110" t="s">
        <v>1076</v>
      </c>
      <c r="O595" s="110" t="e">
        <f t="array" aca="1" ref="O595" ca="1">IFS(
ETMRoutes!$Q595&gt;ETMRoutes!$R595,ETMRoutes!$K595,ETMRoutes!$Q595&lt;ETMRoutes!$R595,ETMRoutes!$L595, TRUE, IF(ETMRoutes!$K595&lt;= ETMRoutes!$L595,ETMRoutes!$K595, ETMRoutes!$L595)
)</f>
        <v>#NAME?</v>
      </c>
      <c r="P595" s="112">
        <f>ETMRoutes!$B595</f>
        <v>168</v>
      </c>
      <c r="Q595" s="113">
        <f t="array" ref="Q595">SUMPRODUCT(  ( (ETMRoutes!$K$2:$K$721=ETMRoutes!$K595)+0 )*1 )</f>
        <v>1</v>
      </c>
      <c r="R595" s="114">
        <f t="array" ref="R595">SUMPRODUCT(  ( (ETMRoutes!$L$2:$L$721=ETMRoutes!$K595)+0 )*1 )</f>
        <v>0</v>
      </c>
      <c r="S595" s="114" t="e">
        <f t="array" aca="1" ref="S595" ca="1">AND(ETMRoutes!$K595=ETMRoutes!$O595, SUMPRODUCT( ( ($K$2:$K595=ETMRoutes!$K595)+0)*1) =1)</f>
        <v>#NAME?</v>
      </c>
      <c r="T595" s="110">
        <f>LEN(ETMRoutes!$K595)</f>
        <v>87</v>
      </c>
      <c r="U595" s="104"/>
      <c r="V595" s="104"/>
      <c r="W595" s="104"/>
      <c r="X595" s="104"/>
      <c r="Y595" s="104"/>
      <c r="Z595" s="104"/>
    </row>
    <row r="596" spans="1:26" ht="14.25" customHeight="1" x14ac:dyDescent="0.2">
      <c r="A596" s="111" t="s">
        <v>88</v>
      </c>
      <c r="B596" s="112">
        <v>169</v>
      </c>
      <c r="C596" s="113" t="str">
        <f>ETMRoutes!$A596 &amp; ETMRoutes!$B596</f>
        <v>PRV169</v>
      </c>
      <c r="D596" s="114" t="e">
        <f t="array" aca="1" ref="D596" ca="1">INDEX(ETMRoutes!$C$2:$C$721, MATCH(1,(ETMRoutes!$O596=ETMRoutes!$K$2:$K$721)*1,0))</f>
        <v>#N/A</v>
      </c>
      <c r="E596" s="114" t="s">
        <v>1512</v>
      </c>
      <c r="F596" s="114" t="str">
        <f>VLOOKUP(ETMRoutes!$N596,Code2Loc,2,FALSE) &amp; "-" &amp; VLOOKUP(ETMRoutes!$M596,Code2Loc,2,FALSE)</f>
        <v>BHIRONDA-SANKHALI</v>
      </c>
      <c r="G596" s="114" t="s">
        <v>280</v>
      </c>
      <c r="H596" s="114">
        <v>17</v>
      </c>
      <c r="I596" s="114" t="s">
        <v>12</v>
      </c>
      <c r="J596" s="115" t="s">
        <v>5599</v>
      </c>
      <c r="K596" s="115" t="s">
        <v>5600</v>
      </c>
      <c r="L596" s="110" t="s">
        <v>5601</v>
      </c>
      <c r="M596" s="110" t="s">
        <v>142</v>
      </c>
      <c r="N596" s="110" t="s">
        <v>314</v>
      </c>
      <c r="O596" s="110" t="e">
        <f t="array" aca="1" ref="O596" ca="1">IFS(
ETMRoutes!$Q596&gt;ETMRoutes!$R596,ETMRoutes!$K596,ETMRoutes!$Q596&lt;ETMRoutes!$R596,ETMRoutes!$L596, TRUE, IF(ETMRoutes!$K596&lt;= ETMRoutes!$L596,ETMRoutes!$K596, ETMRoutes!$L596)
)</f>
        <v>#NAME?</v>
      </c>
      <c r="P596" s="112">
        <f>ETMRoutes!$B596</f>
        <v>169</v>
      </c>
      <c r="Q596" s="113">
        <f t="array" ref="Q596">SUMPRODUCT(  ( (ETMRoutes!$K$2:$K$721=ETMRoutes!$K596)+0 )*1 )</f>
        <v>1</v>
      </c>
      <c r="R596" s="114">
        <f t="array" ref="R596">SUMPRODUCT(  ( (ETMRoutes!$L$2:$L$721=ETMRoutes!$K596)+0 )*1 )</f>
        <v>0</v>
      </c>
      <c r="S596" s="114" t="e">
        <f t="array" aca="1" ref="S596" ca="1">AND(ETMRoutes!$K596=ETMRoutes!$O596, SUMPRODUCT( ( ($K$2:$K596=ETMRoutes!$K596)+0)*1) =1)</f>
        <v>#NAME?</v>
      </c>
      <c r="T596" s="110">
        <f>LEN(ETMRoutes!$K596)</f>
        <v>51</v>
      </c>
      <c r="U596" s="104"/>
      <c r="V596" s="104"/>
      <c r="W596" s="104"/>
      <c r="X596" s="104"/>
      <c r="Y596" s="104"/>
      <c r="Z596" s="104"/>
    </row>
    <row r="597" spans="1:26" ht="14.25" customHeight="1" x14ac:dyDescent="0.2">
      <c r="A597" s="111" t="s">
        <v>88</v>
      </c>
      <c r="B597" s="112">
        <v>174</v>
      </c>
      <c r="C597" s="113" t="str">
        <f>ETMRoutes!$A597 &amp; ETMRoutes!$B597</f>
        <v>PRV174</v>
      </c>
      <c r="D597" s="114" t="e">
        <f t="array" aca="1" ref="D597" ca="1">INDEX(ETMRoutes!$C$2:$C$721, MATCH(1,(ETMRoutes!$O597=ETMRoutes!$K$2:$K$721)*1,0))</f>
        <v>#N/A</v>
      </c>
      <c r="E597" s="114" t="s">
        <v>1513</v>
      </c>
      <c r="F597" s="114" t="str">
        <f>VLOOKUP(ETMRoutes!$N597,Code2Loc,2,FALSE) &amp; "-" &amp; VLOOKUP(ETMRoutes!$M597,Code2Loc,2,FALSE)</f>
        <v>SHIGNE-VALPOI</v>
      </c>
      <c r="G597" s="114" t="s">
        <v>332</v>
      </c>
      <c r="H597" s="114">
        <v>11</v>
      </c>
      <c r="I597" s="114" t="s">
        <v>12</v>
      </c>
      <c r="J597" s="115" t="s">
        <v>5602</v>
      </c>
      <c r="K597" s="115" t="s">
        <v>5603</v>
      </c>
      <c r="L597" s="110" t="s">
        <v>5604</v>
      </c>
      <c r="M597" s="110" t="s">
        <v>295</v>
      </c>
      <c r="N597" s="110" t="s">
        <v>304</v>
      </c>
      <c r="O597" s="110" t="e">
        <f t="array" aca="1" ref="O597" ca="1">IFS(
ETMRoutes!$Q597&gt;ETMRoutes!$R597,ETMRoutes!$K597,ETMRoutes!$Q597&lt;ETMRoutes!$R597,ETMRoutes!$L597, TRUE, IF(ETMRoutes!$K597&lt;= ETMRoutes!$L597,ETMRoutes!$K597, ETMRoutes!$L597)
)</f>
        <v>#NAME?</v>
      </c>
      <c r="P597" s="112">
        <f>ETMRoutes!$B597</f>
        <v>174</v>
      </c>
      <c r="Q597" s="113">
        <f t="array" ref="Q597">SUMPRODUCT(  ( (ETMRoutes!$K$2:$K$721=ETMRoutes!$K597)+0 )*1 )</f>
        <v>1</v>
      </c>
      <c r="R597" s="114">
        <f t="array" ref="R597">SUMPRODUCT(  ( (ETMRoutes!$L$2:$L$721=ETMRoutes!$K597)+0 )*1 )</f>
        <v>0</v>
      </c>
      <c r="S597" s="114" t="e">
        <f t="array" aca="1" ref="S597" ca="1">AND(ETMRoutes!$K597=ETMRoutes!$O597, SUMPRODUCT( ( ($K$2:$K597=ETMRoutes!$K597)+0)*1) =1)</f>
        <v>#NAME?</v>
      </c>
      <c r="T597" s="110">
        <f>LEN(ETMRoutes!$K597)</f>
        <v>23</v>
      </c>
      <c r="U597" s="104"/>
      <c r="V597" s="104"/>
      <c r="W597" s="104"/>
      <c r="X597" s="104"/>
      <c r="Y597" s="104"/>
      <c r="Z597" s="104"/>
    </row>
    <row r="598" spans="1:26" ht="14.25" customHeight="1" x14ac:dyDescent="0.2">
      <c r="A598" s="111" t="s">
        <v>88</v>
      </c>
      <c r="B598" s="112">
        <v>175</v>
      </c>
      <c r="C598" s="113" t="str">
        <f>ETMRoutes!$A598 &amp; ETMRoutes!$B598</f>
        <v>PRV175</v>
      </c>
      <c r="D598" s="114" t="e">
        <f t="array" aca="1" ref="D598" ca="1">INDEX(ETMRoutes!$C$2:$C$721, MATCH(1,(ETMRoutes!$O598=ETMRoutes!$K$2:$K$721)*1,0))</f>
        <v>#N/A</v>
      </c>
      <c r="E598" s="114" t="s">
        <v>1514</v>
      </c>
      <c r="F598" s="114" t="str">
        <f>VLOOKUP(ETMRoutes!$N598,Code2Loc,2,FALSE) &amp; "-" &amp; VLOOKUP(ETMRoutes!$M598,Code2Loc,2,FALSE)</f>
        <v>VERNA IND-ASSNODA</v>
      </c>
      <c r="G598" s="114" t="s">
        <v>11</v>
      </c>
      <c r="H598" s="114">
        <v>47</v>
      </c>
      <c r="I598" s="114" t="s">
        <v>12</v>
      </c>
      <c r="J598" s="115" t="s">
        <v>5605</v>
      </c>
      <c r="K598" s="115" t="s">
        <v>5606</v>
      </c>
      <c r="L598" s="110" t="s">
        <v>5607</v>
      </c>
      <c r="M598" s="110" t="s">
        <v>122</v>
      </c>
      <c r="N598" s="110" t="s">
        <v>1518</v>
      </c>
      <c r="O598" s="110" t="e">
        <f t="array" aca="1" ref="O598" ca="1">IFS(
ETMRoutes!$Q598&gt;ETMRoutes!$R598,ETMRoutes!$K598,ETMRoutes!$Q598&lt;ETMRoutes!$R598,ETMRoutes!$L598, TRUE, IF(ETMRoutes!$K598&lt;= ETMRoutes!$L598,ETMRoutes!$K598, ETMRoutes!$L598)
)</f>
        <v>#NAME?</v>
      </c>
      <c r="P598" s="112">
        <f>ETMRoutes!$B598</f>
        <v>175</v>
      </c>
      <c r="Q598" s="113">
        <f t="array" ref="Q598">SUMPRODUCT(  ( (ETMRoutes!$K$2:$K$721=ETMRoutes!$K598)+0 )*1 )</f>
        <v>1</v>
      </c>
      <c r="R598" s="114">
        <f t="array" ref="R598">SUMPRODUCT(  ( (ETMRoutes!$L$2:$L$721=ETMRoutes!$K598)+0 )*1 )</f>
        <v>0</v>
      </c>
      <c r="S598" s="114" t="e">
        <f t="array" aca="1" ref="S598" ca="1">AND(ETMRoutes!$K598=ETMRoutes!$O598, SUMPRODUCT( ( ($K$2:$K598=ETMRoutes!$K598)+0)*1) =1)</f>
        <v>#NAME?</v>
      </c>
      <c r="T598" s="110">
        <f>LEN(ETMRoutes!$K598)</f>
        <v>139</v>
      </c>
      <c r="U598" s="104"/>
      <c r="V598" s="104"/>
      <c r="W598" s="104"/>
      <c r="X598" s="104"/>
      <c r="Y598" s="104"/>
      <c r="Z598" s="104"/>
    </row>
    <row r="599" spans="1:26" ht="14.25" customHeight="1" x14ac:dyDescent="0.2">
      <c r="A599" s="111" t="s">
        <v>88</v>
      </c>
      <c r="B599" s="112">
        <v>176</v>
      </c>
      <c r="C599" s="113" t="str">
        <f>ETMRoutes!$A599 &amp; ETMRoutes!$B599</f>
        <v>PRV176</v>
      </c>
      <c r="D599" s="114" t="e">
        <f t="array" aca="1" ref="D599" ca="1">INDEX(ETMRoutes!$C$2:$C$721, MATCH(1,(ETMRoutes!$O599=ETMRoutes!$K$2:$K$721)*1,0))</f>
        <v>#N/A</v>
      </c>
      <c r="E599" s="114" t="s">
        <v>1519</v>
      </c>
      <c r="F599" s="114" t="str">
        <f>VLOOKUP(ETMRoutes!$N599,Code2Loc,2,FALSE) &amp; "-" &amp; VLOOKUP(ETMRoutes!$M599,Code2Loc,2,FALSE)</f>
        <v>GALVAR-QUITLA</v>
      </c>
      <c r="G599" s="114" t="s">
        <v>550</v>
      </c>
      <c r="H599" s="114">
        <v>5</v>
      </c>
      <c r="I599" s="114" t="s">
        <v>12</v>
      </c>
      <c r="J599" s="115" t="s">
        <v>5608</v>
      </c>
      <c r="K599" s="115" t="s">
        <v>5609</v>
      </c>
      <c r="L599" s="110" t="s">
        <v>5610</v>
      </c>
      <c r="M599" s="110" t="s">
        <v>555</v>
      </c>
      <c r="N599" s="110" t="s">
        <v>545</v>
      </c>
      <c r="O599" s="110" t="e">
        <f t="array" aca="1" ref="O599" ca="1">IFS(
ETMRoutes!$Q599&gt;ETMRoutes!$R599,ETMRoutes!$K599,ETMRoutes!$Q599&lt;ETMRoutes!$R599,ETMRoutes!$L599, TRUE, IF(ETMRoutes!$K599&lt;= ETMRoutes!$L599,ETMRoutes!$K599, ETMRoutes!$L599)
)</f>
        <v>#NAME?</v>
      </c>
      <c r="P599" s="112">
        <f>ETMRoutes!$B599</f>
        <v>176</v>
      </c>
      <c r="Q599" s="113">
        <f t="array" ref="Q599">SUMPRODUCT(  ( (ETMRoutes!$K$2:$K$721=ETMRoutes!$K599)+0 )*1 )</f>
        <v>1</v>
      </c>
      <c r="R599" s="114">
        <f t="array" ref="R599">SUMPRODUCT(  ( (ETMRoutes!$L$2:$L$721=ETMRoutes!$K599)+0 )*1 )</f>
        <v>0</v>
      </c>
      <c r="S599" s="114" t="e">
        <f t="array" aca="1" ref="S599" ca="1">AND(ETMRoutes!$K599=ETMRoutes!$O599, SUMPRODUCT( ( ($K$2:$K599=ETMRoutes!$K599)+0)*1) =1)</f>
        <v>#NAME?</v>
      </c>
      <c r="T599" s="110">
        <f>LEN(ETMRoutes!$K599)</f>
        <v>23</v>
      </c>
      <c r="U599" s="104"/>
      <c r="V599" s="104"/>
      <c r="W599" s="104"/>
      <c r="X599" s="104"/>
      <c r="Y599" s="104"/>
      <c r="Z599" s="104"/>
    </row>
    <row r="600" spans="1:26" ht="14.25" customHeight="1" x14ac:dyDescent="0.2">
      <c r="A600" s="111" t="s">
        <v>88</v>
      </c>
      <c r="B600" s="112">
        <v>177</v>
      </c>
      <c r="C600" s="113" t="str">
        <f>ETMRoutes!$A600 &amp; ETMRoutes!$B600</f>
        <v>PRV177</v>
      </c>
      <c r="D600" s="114" t="e">
        <f t="array" aca="1" ref="D600" ca="1">INDEX(ETMRoutes!$C$2:$C$721, MATCH(1,(ETMRoutes!$O600=ETMRoutes!$K$2:$K$721)*1,0))</f>
        <v>#N/A</v>
      </c>
      <c r="E600" s="114" t="s">
        <v>1521</v>
      </c>
      <c r="F600" s="114" t="str">
        <f>VLOOKUP(ETMRoutes!$N600,Code2Loc,2,FALSE) &amp; "-" &amp; VLOOKUP(ETMRoutes!$M600,Code2Loc,2,FALSE)</f>
        <v>TORSHE-PANAJI MKT</v>
      </c>
      <c r="G600" s="114"/>
      <c r="H600" s="114">
        <v>51</v>
      </c>
      <c r="I600" s="114" t="s">
        <v>12</v>
      </c>
      <c r="J600" s="115" t="s">
        <v>5611</v>
      </c>
      <c r="K600" s="115" t="s">
        <v>5612</v>
      </c>
      <c r="L600" s="110" t="s">
        <v>5613</v>
      </c>
      <c r="M600" s="110" t="s">
        <v>298</v>
      </c>
      <c r="N600" s="110" t="s">
        <v>1201</v>
      </c>
      <c r="O600" s="110" t="e">
        <f t="array" aca="1" ref="O600" ca="1">IFS(
ETMRoutes!$Q600&gt;ETMRoutes!$R600,ETMRoutes!$K600,ETMRoutes!$Q600&lt;ETMRoutes!$R600,ETMRoutes!$L600, TRUE, IF(ETMRoutes!$K600&lt;= ETMRoutes!$L600,ETMRoutes!$K600, ETMRoutes!$L600)
)</f>
        <v>#NAME?</v>
      </c>
      <c r="P600" s="112">
        <f>ETMRoutes!$B600</f>
        <v>177</v>
      </c>
      <c r="Q600" s="113">
        <f t="array" ref="Q600">SUMPRODUCT(  ( (ETMRoutes!$K$2:$K$721=ETMRoutes!$K600)+0 )*1 )</f>
        <v>1</v>
      </c>
      <c r="R600" s="114">
        <f t="array" ref="R600">SUMPRODUCT(  ( (ETMRoutes!$L$2:$L$721=ETMRoutes!$K600)+0 )*1 )</f>
        <v>0</v>
      </c>
      <c r="S600" s="114" t="e">
        <f t="array" aca="1" ref="S600" ca="1">AND(ETMRoutes!$K600=ETMRoutes!$O600, SUMPRODUCT( ( ($K$2:$K600=ETMRoutes!$K600)+0)*1) =1)</f>
        <v>#NAME?</v>
      </c>
      <c r="T600" s="110">
        <f>LEN(ETMRoutes!$K600)</f>
        <v>155</v>
      </c>
      <c r="U600" s="104"/>
      <c r="V600" s="104"/>
      <c r="W600" s="104"/>
      <c r="X600" s="104"/>
      <c r="Y600" s="104"/>
      <c r="Z600" s="104"/>
    </row>
    <row r="601" spans="1:26" ht="14.25" customHeight="1" x14ac:dyDescent="0.2">
      <c r="A601" s="111" t="s">
        <v>88</v>
      </c>
      <c r="B601" s="112">
        <v>178</v>
      </c>
      <c r="C601" s="113" t="str">
        <f>ETMRoutes!$A601 &amp; ETMRoutes!$B601</f>
        <v>PRV178</v>
      </c>
      <c r="D601" s="114" t="e">
        <f t="array" aca="1" ref="D601" ca="1">INDEX(ETMRoutes!$C$2:$C$721, MATCH(1,(ETMRoutes!$O601=ETMRoutes!$K$2:$K$721)*1,0))</f>
        <v>#N/A</v>
      </c>
      <c r="E601" s="114" t="s">
        <v>1529</v>
      </c>
      <c r="F601" s="114" t="str">
        <f>VLOOKUP(ETMRoutes!$N601,Code2Loc,2,FALSE) &amp; "-" &amp; VLOOKUP(ETMRoutes!$M601,Code2Loc,2,FALSE)</f>
        <v>QUITLA-MAPUSA</v>
      </c>
      <c r="G601" s="114" t="s">
        <v>550</v>
      </c>
      <c r="H601" s="114">
        <v>12</v>
      </c>
      <c r="I601" s="114" t="s">
        <v>12</v>
      </c>
      <c r="J601" s="115" t="s">
        <v>5614</v>
      </c>
      <c r="K601" s="115" t="s">
        <v>5615</v>
      </c>
      <c r="L601" s="110" t="s">
        <v>5616</v>
      </c>
      <c r="M601" s="110" t="s">
        <v>96</v>
      </c>
      <c r="N601" s="110" t="s">
        <v>555</v>
      </c>
      <c r="O601" s="110" t="e">
        <f t="array" aca="1" ref="O601" ca="1">IFS(
ETMRoutes!$Q601&gt;ETMRoutes!$R601,ETMRoutes!$K601,ETMRoutes!$Q601&lt;ETMRoutes!$R601,ETMRoutes!$L601, TRUE, IF(ETMRoutes!$K601&lt;= ETMRoutes!$L601,ETMRoutes!$K601, ETMRoutes!$L601)
)</f>
        <v>#NAME?</v>
      </c>
      <c r="P601" s="112">
        <f>ETMRoutes!$B601</f>
        <v>178</v>
      </c>
      <c r="Q601" s="113">
        <f t="array" ref="Q601">SUMPRODUCT(  ( (ETMRoutes!$K$2:$K$721=ETMRoutes!$K601)+0 )*1 )</f>
        <v>1</v>
      </c>
      <c r="R601" s="114">
        <f t="array" ref="R601">SUMPRODUCT(  ( (ETMRoutes!$L$2:$L$721=ETMRoutes!$K601)+0 )*1 )</f>
        <v>0</v>
      </c>
      <c r="S601" s="114" t="e">
        <f t="array" aca="1" ref="S601" ca="1">AND(ETMRoutes!$K601=ETMRoutes!$O601, SUMPRODUCT( ( ($K$2:$K601=ETMRoutes!$K601)+0)*1) =1)</f>
        <v>#NAME?</v>
      </c>
      <c r="T601" s="110">
        <f>LEN(ETMRoutes!$K601)</f>
        <v>47</v>
      </c>
      <c r="U601" s="104"/>
      <c r="V601" s="104"/>
      <c r="W601" s="104"/>
      <c r="X601" s="104"/>
      <c r="Y601" s="104"/>
      <c r="Z601" s="104"/>
    </row>
    <row r="602" spans="1:26" ht="14.25" customHeight="1" x14ac:dyDescent="0.2">
      <c r="A602" s="111" t="s">
        <v>88</v>
      </c>
      <c r="B602" s="112">
        <v>179</v>
      </c>
      <c r="C602" s="113" t="str">
        <f>ETMRoutes!$A602 &amp; ETMRoutes!$B602</f>
        <v>PRV179</v>
      </c>
      <c r="D602" s="114" t="e">
        <f t="array" aca="1" ref="D602" ca="1">INDEX(ETMRoutes!$C$2:$C$721, MATCH(1,(ETMRoutes!$O602=ETMRoutes!$K$2:$K$721)*1,0))</f>
        <v>#N/A</v>
      </c>
      <c r="E602" s="114" t="s">
        <v>1529</v>
      </c>
      <c r="F602" s="114" t="str">
        <f>VLOOKUP(ETMRoutes!$N602,Code2Loc,2,FALSE) &amp; "-" &amp; VLOOKUP(ETMRoutes!$M602,Code2Loc,2,FALSE)</f>
        <v>QUITLA-MAPUSA</v>
      </c>
      <c r="G602" s="114"/>
      <c r="H602" s="114">
        <v>14</v>
      </c>
      <c r="I602" s="114" t="s">
        <v>12</v>
      </c>
      <c r="J602" s="115" t="s">
        <v>5617</v>
      </c>
      <c r="K602" s="115" t="s">
        <v>5618</v>
      </c>
      <c r="L602" s="110" t="s">
        <v>5619</v>
      </c>
      <c r="M602" s="110" t="s">
        <v>96</v>
      </c>
      <c r="N602" s="110" t="s">
        <v>555</v>
      </c>
      <c r="O602" s="110" t="e">
        <f t="array" aca="1" ref="O602" ca="1">IFS(
ETMRoutes!$Q602&gt;ETMRoutes!$R602,ETMRoutes!$K602,ETMRoutes!$Q602&lt;ETMRoutes!$R602,ETMRoutes!$L602, TRUE, IF(ETMRoutes!$K602&lt;= ETMRoutes!$L602,ETMRoutes!$K602, ETMRoutes!$L602)
)</f>
        <v>#NAME?</v>
      </c>
      <c r="P602" s="112">
        <f>ETMRoutes!$B602</f>
        <v>179</v>
      </c>
      <c r="Q602" s="113">
        <f t="array" ref="Q602">SUMPRODUCT(  ( (ETMRoutes!$K$2:$K$721=ETMRoutes!$K602)+0 )*1 )</f>
        <v>1</v>
      </c>
      <c r="R602" s="114">
        <f t="array" ref="R602">SUMPRODUCT(  ( (ETMRoutes!$L$2:$L$721=ETMRoutes!$K602)+0 )*1 )</f>
        <v>0</v>
      </c>
      <c r="S602" s="114" t="e">
        <f t="array" aca="1" ref="S602" ca="1">AND(ETMRoutes!$K602=ETMRoutes!$O602, SUMPRODUCT( ( ($K$2:$K602=ETMRoutes!$K602)+0)*1) =1)</f>
        <v>#NAME?</v>
      </c>
      <c r="T602" s="110">
        <f>LEN(ETMRoutes!$K602)</f>
        <v>51</v>
      </c>
      <c r="U602" s="104"/>
      <c r="V602" s="104"/>
      <c r="W602" s="104"/>
      <c r="X602" s="104"/>
      <c r="Y602" s="104"/>
      <c r="Z602" s="104"/>
    </row>
    <row r="603" spans="1:26" ht="14.25" customHeight="1" x14ac:dyDescent="0.2">
      <c r="A603" s="111" t="s">
        <v>88</v>
      </c>
      <c r="B603" s="112">
        <v>180</v>
      </c>
      <c r="C603" s="113" t="str">
        <f>ETMRoutes!$A603 &amp; ETMRoutes!$B603</f>
        <v>PRV180</v>
      </c>
      <c r="D603" s="114" t="e">
        <f t="array" aca="1" ref="D603" ca="1">INDEX(ETMRoutes!$C$2:$C$721, MATCH(1,(ETMRoutes!$O603=ETMRoutes!$K$2:$K$721)*1,0))</f>
        <v>#N/A</v>
      </c>
      <c r="E603" s="114" t="s">
        <v>10</v>
      </c>
      <c r="F603" s="114" t="str">
        <f>VLOOKUP(ETMRoutes!$N603,Code2Loc,2,FALSE) &amp; "-" &amp; VLOOKUP(ETMRoutes!$M603,Code2Loc,2,FALSE)</f>
        <v>MARGAO-PANAJI</v>
      </c>
      <c r="G603" s="114"/>
      <c r="H603" s="114">
        <v>32</v>
      </c>
      <c r="I603" s="114" t="s">
        <v>1171</v>
      </c>
      <c r="J603" s="115" t="s">
        <v>10</v>
      </c>
      <c r="K603" s="115" t="s">
        <v>4371</v>
      </c>
      <c r="L603" s="110" t="s">
        <v>4370</v>
      </c>
      <c r="M603" s="110" t="s">
        <v>14</v>
      </c>
      <c r="N603" s="110" t="s">
        <v>51</v>
      </c>
      <c r="O603" s="110" t="e">
        <f t="array" aca="1" ref="O603" ca="1">IFS(
ETMRoutes!$Q603&gt;ETMRoutes!$R603,ETMRoutes!$K603,ETMRoutes!$Q603&lt;ETMRoutes!$R603,ETMRoutes!$L603, TRUE, IF(ETMRoutes!$K603&lt;= ETMRoutes!$L603,ETMRoutes!$K603, ETMRoutes!$L603)
)</f>
        <v>#NAME?</v>
      </c>
      <c r="P603" s="112">
        <f>ETMRoutes!$B603</f>
        <v>180</v>
      </c>
      <c r="Q603" s="113">
        <f t="array" ref="Q603">SUMPRODUCT(  ( (ETMRoutes!$K$2:$K$721=ETMRoutes!$K603)+0 )*1 )</f>
        <v>4</v>
      </c>
      <c r="R603" s="114">
        <f t="array" ref="R603">SUMPRODUCT(  ( (ETMRoutes!$L$2:$L$721=ETMRoutes!$K603)+0 )*1 )</f>
        <v>2</v>
      </c>
      <c r="S603" s="114" t="e">
        <f t="array" aca="1" ref="S603" ca="1">AND(ETMRoutes!$K603=ETMRoutes!$O603, SUMPRODUCT( ( ($K$2:$K603=ETMRoutes!$K603)+0)*1) =1)</f>
        <v>#NAME?</v>
      </c>
      <c r="T603" s="110">
        <f>LEN(ETMRoutes!$K603)</f>
        <v>7</v>
      </c>
      <c r="U603" s="104"/>
      <c r="V603" s="104"/>
      <c r="W603" s="104"/>
      <c r="X603" s="104"/>
      <c r="Y603" s="104"/>
      <c r="Z603" s="104"/>
    </row>
    <row r="604" spans="1:26" ht="14.25" customHeight="1" x14ac:dyDescent="0.2">
      <c r="A604" s="111" t="s">
        <v>88</v>
      </c>
      <c r="B604" s="112">
        <v>183</v>
      </c>
      <c r="C604" s="113" t="str">
        <f>ETMRoutes!$A604 &amp; ETMRoutes!$B604</f>
        <v>PRV183</v>
      </c>
      <c r="D604" s="114" t="e">
        <f t="array" aca="1" ref="D604" ca="1">INDEX(ETMRoutes!$C$2:$C$721, MATCH(1,(ETMRoutes!$O604=ETMRoutes!$K$2:$K$721)*1,0))</f>
        <v>#N/A</v>
      </c>
      <c r="E604" s="114" t="s">
        <v>1533</v>
      </c>
      <c r="F604" s="114" t="str">
        <f>VLOOKUP(ETMRoutes!$N604,Code2Loc,2,FALSE) &amp; "-" &amp; VLOOKUP(ETMRoutes!$M604,Code2Loc,2,FALSE)</f>
        <v>DMC COLLAGE-MAPUSA</v>
      </c>
      <c r="G604" s="114" t="s">
        <v>997</v>
      </c>
      <c r="H604" s="114">
        <v>3</v>
      </c>
      <c r="I604" s="114" t="s">
        <v>12</v>
      </c>
      <c r="J604" s="115" t="s">
        <v>5620</v>
      </c>
      <c r="K604" s="115" t="s">
        <v>5621</v>
      </c>
      <c r="L604" s="110" t="s">
        <v>5622</v>
      </c>
      <c r="M604" s="110" t="s">
        <v>96</v>
      </c>
      <c r="N604" s="110" t="s">
        <v>1000</v>
      </c>
      <c r="O604" s="110" t="e">
        <f t="array" aca="1" ref="O604" ca="1">IFS(
ETMRoutes!$Q604&gt;ETMRoutes!$R604,ETMRoutes!$K604,ETMRoutes!$Q604&lt;ETMRoutes!$R604,ETMRoutes!$L604, TRUE, IF(ETMRoutes!$K604&lt;= ETMRoutes!$L604,ETMRoutes!$K604, ETMRoutes!$L604)
)</f>
        <v>#NAME?</v>
      </c>
      <c r="P604" s="112">
        <f>ETMRoutes!$B604</f>
        <v>183</v>
      </c>
      <c r="Q604" s="113">
        <f t="array" ref="Q604">SUMPRODUCT(  ( (ETMRoutes!$K$2:$K$721=ETMRoutes!$K604)+0 )*1 )</f>
        <v>1</v>
      </c>
      <c r="R604" s="114">
        <f t="array" ref="R604">SUMPRODUCT(  ( (ETMRoutes!$L$2:$L$721=ETMRoutes!$K604)+0 )*1 )</f>
        <v>0</v>
      </c>
      <c r="S604" s="114" t="e">
        <f t="array" aca="1" ref="S604" ca="1">AND(ETMRoutes!$K604=ETMRoutes!$O604, SUMPRODUCT( ( ($K$2:$K604=ETMRoutes!$K604)+0)*1) =1)</f>
        <v>#NAME?</v>
      </c>
      <c r="T604" s="110">
        <f>LEN(ETMRoutes!$K604)</f>
        <v>11</v>
      </c>
      <c r="U604" s="104"/>
      <c r="V604" s="104"/>
      <c r="W604" s="104"/>
      <c r="X604" s="104"/>
      <c r="Y604" s="104"/>
      <c r="Z604" s="104"/>
    </row>
    <row r="605" spans="1:26" ht="14.25" customHeight="1" x14ac:dyDescent="0.2">
      <c r="A605" s="111" t="s">
        <v>88</v>
      </c>
      <c r="B605" s="112">
        <v>184</v>
      </c>
      <c r="C605" s="113" t="str">
        <f>ETMRoutes!$A605 &amp; ETMRoutes!$B605</f>
        <v>PRV184</v>
      </c>
      <c r="D605" s="114" t="e">
        <f t="array" aca="1" ref="D605" ca="1">INDEX(ETMRoutes!$C$2:$C$721, MATCH(1,(ETMRoutes!$O605=ETMRoutes!$K$2:$K$721)*1,0))</f>
        <v>#N/A</v>
      </c>
      <c r="E605" s="114" t="s">
        <v>1534</v>
      </c>
      <c r="F605" s="114" t="str">
        <f>VLOOKUP(ETMRoutes!$N605,Code2Loc,2,FALSE) &amp; "-" &amp; VLOOKUP(ETMRoutes!$M605,Code2Loc,2,FALSE)</f>
        <v>SALVADOR-MAPUSA</v>
      </c>
      <c r="G605" s="114"/>
      <c r="H605" s="114">
        <v>14</v>
      </c>
      <c r="I605" s="114" t="s">
        <v>12</v>
      </c>
      <c r="J605" s="115" t="s">
        <v>5623</v>
      </c>
      <c r="K605" s="115" t="s">
        <v>5624</v>
      </c>
      <c r="L605" s="110" t="s">
        <v>5625</v>
      </c>
      <c r="M605" s="110" t="s">
        <v>96</v>
      </c>
      <c r="N605" s="110" t="s">
        <v>535</v>
      </c>
      <c r="O605" s="110" t="e">
        <f t="array" aca="1" ref="O605" ca="1">IFS(
ETMRoutes!$Q605&gt;ETMRoutes!$R605,ETMRoutes!$K605,ETMRoutes!$Q605&lt;ETMRoutes!$R605,ETMRoutes!$L605, TRUE, IF(ETMRoutes!$K605&lt;= ETMRoutes!$L605,ETMRoutes!$K605, ETMRoutes!$L605)
)</f>
        <v>#NAME?</v>
      </c>
      <c r="P605" s="112">
        <f>ETMRoutes!$B605</f>
        <v>184</v>
      </c>
      <c r="Q605" s="113">
        <f t="array" ref="Q605">SUMPRODUCT(  ( (ETMRoutes!$K$2:$K$721=ETMRoutes!$K605)+0 )*1 )</f>
        <v>1</v>
      </c>
      <c r="R605" s="114">
        <f t="array" ref="R605">SUMPRODUCT(  ( (ETMRoutes!$L$2:$L$721=ETMRoutes!$K605)+0 )*1 )</f>
        <v>0</v>
      </c>
      <c r="S605" s="114" t="e">
        <f t="array" aca="1" ref="S605" ca="1">AND(ETMRoutes!$K605=ETMRoutes!$O605, SUMPRODUCT( ( ($K$2:$K605=ETMRoutes!$K605)+0)*1) =1)</f>
        <v>#NAME?</v>
      </c>
      <c r="T605" s="110">
        <f>LEN(ETMRoutes!$K605)</f>
        <v>47</v>
      </c>
      <c r="U605" s="104"/>
      <c r="V605" s="104"/>
      <c r="W605" s="104"/>
      <c r="X605" s="104"/>
      <c r="Y605" s="104"/>
      <c r="Z605" s="104"/>
    </row>
    <row r="606" spans="1:26" ht="14.25" customHeight="1" x14ac:dyDescent="0.2">
      <c r="A606" s="111" t="s">
        <v>88</v>
      </c>
      <c r="B606" s="112">
        <v>185</v>
      </c>
      <c r="C606" s="113" t="str">
        <f>ETMRoutes!$A606 &amp; ETMRoutes!$B606</f>
        <v>PRV185</v>
      </c>
      <c r="D606" s="114" t="e">
        <f t="array" aca="1" ref="D606" ca="1">INDEX(ETMRoutes!$C$2:$C$721, MATCH(1,(ETMRoutes!$O606=ETMRoutes!$K$2:$K$721)*1,0))</f>
        <v>#N/A</v>
      </c>
      <c r="E606" s="114" t="s">
        <v>935</v>
      </c>
      <c r="F606" s="114" t="str">
        <f>VLOOKUP(ETMRoutes!$N606,Code2Loc,2,FALSE) &amp; "-" &amp; VLOOKUP(ETMRoutes!$M606,Code2Loc,2,FALSE)</f>
        <v>MANDRE MDMZ-MAPUSA</v>
      </c>
      <c r="G606" s="114" t="s">
        <v>859</v>
      </c>
      <c r="H606" s="114">
        <v>35</v>
      </c>
      <c r="I606" s="114" t="s">
        <v>12</v>
      </c>
      <c r="J606" s="115" t="s">
        <v>5626</v>
      </c>
      <c r="K606" s="115" t="s">
        <v>5627</v>
      </c>
      <c r="L606" s="110" t="s">
        <v>5628</v>
      </c>
      <c r="M606" s="110" t="s">
        <v>96</v>
      </c>
      <c r="N606" s="110" t="s">
        <v>934</v>
      </c>
      <c r="O606" s="110" t="e">
        <f t="array" aca="1" ref="O606" ca="1">IFS(
ETMRoutes!$Q606&gt;ETMRoutes!$R606,ETMRoutes!$K606,ETMRoutes!$Q606&lt;ETMRoutes!$R606,ETMRoutes!$L606, TRUE, IF(ETMRoutes!$K606&lt;= ETMRoutes!$L606,ETMRoutes!$K606, ETMRoutes!$L606)
)</f>
        <v>#NAME?</v>
      </c>
      <c r="P606" s="112">
        <f>ETMRoutes!$B606</f>
        <v>185</v>
      </c>
      <c r="Q606" s="113">
        <f t="array" ref="Q606">SUMPRODUCT(  ( (ETMRoutes!$K$2:$K$721=ETMRoutes!$K606)+0 )*1 )</f>
        <v>1</v>
      </c>
      <c r="R606" s="114">
        <f t="array" ref="R606">SUMPRODUCT(  ( (ETMRoutes!$L$2:$L$721=ETMRoutes!$K606)+0 )*1 )</f>
        <v>0</v>
      </c>
      <c r="S606" s="114" t="e">
        <f t="array" aca="1" ref="S606" ca="1">AND(ETMRoutes!$K606=ETMRoutes!$O606, SUMPRODUCT( ( ($K$2:$K606=ETMRoutes!$K606)+0)*1) =1)</f>
        <v>#NAME?</v>
      </c>
      <c r="T606" s="110">
        <f>LEN(ETMRoutes!$K606)</f>
        <v>99</v>
      </c>
      <c r="U606" s="104"/>
      <c r="V606" s="104"/>
      <c r="W606" s="104"/>
      <c r="X606" s="104"/>
      <c r="Y606" s="104"/>
      <c r="Z606" s="104"/>
    </row>
    <row r="607" spans="1:26" ht="14.25" customHeight="1" x14ac:dyDescent="0.2">
      <c r="A607" s="111" t="s">
        <v>88</v>
      </c>
      <c r="B607" s="112">
        <v>186</v>
      </c>
      <c r="C607" s="113" t="str">
        <f>ETMRoutes!$A607 &amp; ETMRoutes!$B607</f>
        <v>PRV186</v>
      </c>
      <c r="D607" s="114" t="e">
        <f t="array" aca="1" ref="D607" ca="1">INDEX(ETMRoutes!$C$2:$C$721, MATCH(1,(ETMRoutes!$O607=ETMRoutes!$K$2:$K$721)*1,0))</f>
        <v>#N/A</v>
      </c>
      <c r="E607" s="114" t="s">
        <v>1544</v>
      </c>
      <c r="F607" s="114" t="str">
        <f>VLOOKUP(ETMRoutes!$N607,Code2Loc,2,FALSE) &amp; "-" &amp; VLOOKUP(ETMRoutes!$M607,Code2Loc,2,FALSE)</f>
        <v>HARMAL-MAPUSA</v>
      </c>
      <c r="G607" s="114" t="s">
        <v>859</v>
      </c>
      <c r="H607" s="114">
        <v>40</v>
      </c>
      <c r="I607" s="114" t="s">
        <v>12</v>
      </c>
      <c r="J607" s="115" t="s">
        <v>5629</v>
      </c>
      <c r="K607" s="115" t="s">
        <v>5630</v>
      </c>
      <c r="L607" s="110" t="s">
        <v>5631</v>
      </c>
      <c r="M607" s="110" t="s">
        <v>96</v>
      </c>
      <c r="N607" s="110" t="s">
        <v>923</v>
      </c>
      <c r="O607" s="110" t="e">
        <f t="array" aca="1" ref="O607" ca="1">IFS(
ETMRoutes!$Q607&gt;ETMRoutes!$R607,ETMRoutes!$K607,ETMRoutes!$Q607&lt;ETMRoutes!$R607,ETMRoutes!$L607, TRUE, IF(ETMRoutes!$K607&lt;= ETMRoutes!$L607,ETMRoutes!$K607, ETMRoutes!$L607)
)</f>
        <v>#NAME?</v>
      </c>
      <c r="P607" s="112">
        <f>ETMRoutes!$B607</f>
        <v>186</v>
      </c>
      <c r="Q607" s="113">
        <f t="array" ref="Q607">SUMPRODUCT(  ( (ETMRoutes!$K$2:$K$721=ETMRoutes!$K607)+0 )*1 )</f>
        <v>1</v>
      </c>
      <c r="R607" s="114">
        <f t="array" ref="R607">SUMPRODUCT(  ( (ETMRoutes!$L$2:$L$721=ETMRoutes!$K607)+0 )*1 )</f>
        <v>0</v>
      </c>
      <c r="S607" s="114" t="e">
        <f t="array" aca="1" ref="S607" ca="1">AND(ETMRoutes!$K607=ETMRoutes!$O607, SUMPRODUCT( ( ($K$2:$K607=ETMRoutes!$K607)+0)*1) =1)</f>
        <v>#NAME?</v>
      </c>
      <c r="T607" s="110">
        <f>LEN(ETMRoutes!$K607)</f>
        <v>111</v>
      </c>
      <c r="U607" s="104"/>
      <c r="V607" s="104"/>
      <c r="W607" s="104"/>
      <c r="X607" s="104"/>
      <c r="Y607" s="104"/>
      <c r="Z607" s="104"/>
    </row>
    <row r="608" spans="1:26" ht="14.25" customHeight="1" x14ac:dyDescent="0.2">
      <c r="A608" s="111" t="s">
        <v>88</v>
      </c>
      <c r="B608" s="112">
        <v>187</v>
      </c>
      <c r="C608" s="113" t="str">
        <f>ETMRoutes!$A608 &amp; ETMRoutes!$B608</f>
        <v>PRV187</v>
      </c>
      <c r="D608" s="114" t="e">
        <f t="array" aca="1" ref="D608" ca="1">INDEX(ETMRoutes!$C$2:$C$721, MATCH(1,(ETMRoutes!$O608=ETMRoutes!$K$2:$K$721)*1,0))</f>
        <v>#N/A</v>
      </c>
      <c r="E608" s="114" t="s">
        <v>1674</v>
      </c>
      <c r="F608" s="114" t="str">
        <f>VLOOKUP(ETMRoutes!$N608,Code2Loc,2,FALSE) &amp; "-" &amp; VLOOKUP(ETMRoutes!$M608,Code2Loc,2,FALSE)</f>
        <v>CHANDEL-MAPUSA</v>
      </c>
      <c r="G608" s="114"/>
      <c r="H608" s="114">
        <v>26</v>
      </c>
      <c r="I608" s="114" t="s">
        <v>12</v>
      </c>
      <c r="J608" s="115" t="s">
        <v>5632</v>
      </c>
      <c r="K608" s="115" t="s">
        <v>5633</v>
      </c>
      <c r="L608" s="110" t="s">
        <v>5634</v>
      </c>
      <c r="M608" s="110" t="s">
        <v>96</v>
      </c>
      <c r="N608" s="110" t="s">
        <v>1547</v>
      </c>
      <c r="O608" s="110" t="e">
        <f t="array" aca="1" ref="O608" ca="1">IFS(
ETMRoutes!$Q608&gt;ETMRoutes!$R608,ETMRoutes!$K608,ETMRoutes!$Q608&lt;ETMRoutes!$R608,ETMRoutes!$L608, TRUE, IF(ETMRoutes!$K608&lt;= ETMRoutes!$L608,ETMRoutes!$K608, ETMRoutes!$L608)
)</f>
        <v>#NAME?</v>
      </c>
      <c r="P608" s="112">
        <f>ETMRoutes!$B608</f>
        <v>187</v>
      </c>
      <c r="Q608" s="113">
        <f t="array" ref="Q608">SUMPRODUCT(  ( (ETMRoutes!$K$2:$K$721=ETMRoutes!$K608)+0 )*1 )</f>
        <v>1</v>
      </c>
      <c r="R608" s="114">
        <f t="array" ref="R608">SUMPRODUCT(  ( (ETMRoutes!$L$2:$L$721=ETMRoutes!$K608)+0 )*1 )</f>
        <v>0</v>
      </c>
      <c r="S608" s="114" t="e">
        <f t="array" aca="1" ref="S608" ca="1">AND(ETMRoutes!$K608=ETMRoutes!$O608, SUMPRODUCT( ( ($K$2:$K608=ETMRoutes!$K608)+0)*1) =1)</f>
        <v>#NAME?</v>
      </c>
      <c r="T608" s="110">
        <f>LEN(ETMRoutes!$K608)</f>
        <v>103</v>
      </c>
      <c r="U608" s="104"/>
      <c r="V608" s="104"/>
      <c r="W608" s="104"/>
      <c r="X608" s="104"/>
      <c r="Y608" s="104"/>
      <c r="Z608" s="104"/>
    </row>
    <row r="609" spans="1:26" ht="14.25" customHeight="1" x14ac:dyDescent="0.2">
      <c r="A609" s="111" t="s">
        <v>88</v>
      </c>
      <c r="B609" s="112">
        <v>188</v>
      </c>
      <c r="C609" s="113" t="str">
        <f>ETMRoutes!$A609 &amp; ETMRoutes!$B609</f>
        <v>PRV188</v>
      </c>
      <c r="D609" s="114" t="e">
        <f t="array" aca="1" ref="D609" ca="1">INDEX(ETMRoutes!$C$2:$C$721, MATCH(1,(ETMRoutes!$O609=ETMRoutes!$K$2:$K$721)*1,0))</f>
        <v>#N/A</v>
      </c>
      <c r="E609" s="114" t="s">
        <v>1543</v>
      </c>
      <c r="F609" s="114" t="str">
        <f>VLOOKUP(ETMRoutes!$N609,Code2Loc,2,FALSE) &amp; "-" &amp; VLOOKUP(ETMRoutes!$M609,Code2Loc,2,FALSE)</f>
        <v>MOP. P.WADA-PANAJI</v>
      </c>
      <c r="G609" s="114" t="s">
        <v>825</v>
      </c>
      <c r="H609" s="114">
        <v>43</v>
      </c>
      <c r="I609" s="114" t="s">
        <v>12</v>
      </c>
      <c r="J609" s="115" t="s">
        <v>5635</v>
      </c>
      <c r="K609" s="115" t="s">
        <v>5636</v>
      </c>
      <c r="L609" s="110" t="s">
        <v>5637</v>
      </c>
      <c r="M609" s="110" t="s">
        <v>14</v>
      </c>
      <c r="N609" s="110" t="s">
        <v>840</v>
      </c>
      <c r="O609" s="110" t="e">
        <f t="array" aca="1" ref="O609" ca="1">IFS(
ETMRoutes!$Q609&gt;ETMRoutes!$R609,ETMRoutes!$K609,ETMRoutes!$Q609&lt;ETMRoutes!$R609,ETMRoutes!$L609, TRUE, IF(ETMRoutes!$K609&lt;= ETMRoutes!$L609,ETMRoutes!$K609, ETMRoutes!$L609)
)</f>
        <v>#NAME?</v>
      </c>
      <c r="P609" s="112">
        <f>ETMRoutes!$B609</f>
        <v>188</v>
      </c>
      <c r="Q609" s="113">
        <f t="array" ref="Q609">SUMPRODUCT(  ( (ETMRoutes!$K$2:$K$721=ETMRoutes!$K609)+0 )*1 )</f>
        <v>1</v>
      </c>
      <c r="R609" s="114">
        <f t="array" ref="R609">SUMPRODUCT(  ( (ETMRoutes!$L$2:$L$721=ETMRoutes!$K609)+0 )*1 )</f>
        <v>0</v>
      </c>
      <c r="S609" s="114" t="e">
        <f t="array" aca="1" ref="S609" ca="1">AND(ETMRoutes!$K609=ETMRoutes!$O609, SUMPRODUCT( ( ($K$2:$K609=ETMRoutes!$K609)+0)*1) =1)</f>
        <v>#NAME?</v>
      </c>
      <c r="T609" s="110">
        <f>LEN(ETMRoutes!$K609)</f>
        <v>139</v>
      </c>
      <c r="U609" s="104"/>
      <c r="V609" s="104"/>
      <c r="W609" s="104"/>
      <c r="X609" s="104"/>
      <c r="Y609" s="104"/>
      <c r="Z609" s="104"/>
    </row>
    <row r="610" spans="1:26" ht="14.25" customHeight="1" x14ac:dyDescent="0.2">
      <c r="A610" s="111" t="s">
        <v>88</v>
      </c>
      <c r="B610" s="112">
        <v>189</v>
      </c>
      <c r="C610" s="113" t="str">
        <f>ETMRoutes!$A610 &amp; ETMRoutes!$B610</f>
        <v>PRV189</v>
      </c>
      <c r="D610" s="114" t="e">
        <f t="array" aca="1" ref="D610" ca="1">INDEX(ETMRoutes!$C$2:$C$721, MATCH(1,(ETMRoutes!$O610=ETMRoutes!$K$2:$K$721)*1,0))</f>
        <v>#N/A</v>
      </c>
      <c r="E610" s="114" t="s">
        <v>1544</v>
      </c>
      <c r="F610" s="114" t="str">
        <f>VLOOKUP(ETMRoutes!$N610,Code2Loc,2,FALSE) &amp; "-" &amp; VLOOKUP(ETMRoutes!$M610,Code2Loc,2,FALSE)</f>
        <v>HARMAL-MAPUSA</v>
      </c>
      <c r="G610" s="114" t="s">
        <v>825</v>
      </c>
      <c r="H610" s="114">
        <v>30</v>
      </c>
      <c r="I610" s="114" t="s">
        <v>12</v>
      </c>
      <c r="J610" s="115" t="s">
        <v>5638</v>
      </c>
      <c r="K610" s="115" t="s">
        <v>5639</v>
      </c>
      <c r="L610" s="110" t="s">
        <v>5640</v>
      </c>
      <c r="M610" s="110" t="s">
        <v>96</v>
      </c>
      <c r="N610" s="110" t="s">
        <v>923</v>
      </c>
      <c r="O610" s="110" t="e">
        <f t="array" aca="1" ref="O610" ca="1">IFS(
ETMRoutes!$Q610&gt;ETMRoutes!$R610,ETMRoutes!$K610,ETMRoutes!$Q610&lt;ETMRoutes!$R610,ETMRoutes!$L610, TRUE, IF(ETMRoutes!$K610&lt;= ETMRoutes!$L610,ETMRoutes!$K610, ETMRoutes!$L610)
)</f>
        <v>#NAME?</v>
      </c>
      <c r="P610" s="112">
        <f>ETMRoutes!$B610</f>
        <v>189</v>
      </c>
      <c r="Q610" s="113">
        <f t="array" ref="Q610">SUMPRODUCT(  ( (ETMRoutes!$K$2:$K$721=ETMRoutes!$K610)+0 )*1 )</f>
        <v>1</v>
      </c>
      <c r="R610" s="114">
        <f t="array" ref="R610">SUMPRODUCT(  ( (ETMRoutes!$L$2:$L$721=ETMRoutes!$K610)+0 )*1 )</f>
        <v>0</v>
      </c>
      <c r="S610" s="114" t="e">
        <f t="array" aca="1" ref="S610" ca="1">AND(ETMRoutes!$K610=ETMRoutes!$O610, SUMPRODUCT( ( ($K$2:$K610=ETMRoutes!$K610)+0)*1) =1)</f>
        <v>#NAME?</v>
      </c>
      <c r="T610" s="110">
        <f>LEN(ETMRoutes!$K610)</f>
        <v>95</v>
      </c>
      <c r="U610" s="104"/>
      <c r="V610" s="104"/>
      <c r="W610" s="104"/>
      <c r="X610" s="104"/>
      <c r="Y610" s="104"/>
      <c r="Z610" s="104"/>
    </row>
    <row r="611" spans="1:26" ht="14.25" customHeight="1" x14ac:dyDescent="0.2">
      <c r="A611" s="111" t="s">
        <v>88</v>
      </c>
      <c r="B611" s="112">
        <v>190</v>
      </c>
      <c r="C611" s="113" t="str">
        <f>ETMRoutes!$A611 &amp; ETMRoutes!$B611</f>
        <v>PRV190</v>
      </c>
      <c r="D611" s="114" t="e">
        <f t="array" aca="1" ref="D611" ca="1">INDEX(ETMRoutes!$C$2:$C$721, MATCH(1,(ETMRoutes!$O611=ETMRoutes!$K$2:$K$721)*1,0))</f>
        <v>#N/A</v>
      </c>
      <c r="E611" s="114" t="s">
        <v>1545</v>
      </c>
      <c r="F611" s="114" t="str">
        <f>VLOOKUP(ETMRoutes!$N611,Code2Loc,2,FALSE) &amp; "-" &amp; VLOOKUP(ETMRoutes!$M611,Code2Loc,2,FALSE)</f>
        <v>PATRADEVI-MAPUSA</v>
      </c>
      <c r="G611" s="114" t="s">
        <v>717</v>
      </c>
      <c r="H611" s="114">
        <v>37</v>
      </c>
      <c r="I611" s="114" t="s">
        <v>12</v>
      </c>
      <c r="J611" s="115" t="s">
        <v>5641</v>
      </c>
      <c r="K611" s="115" t="s">
        <v>5642</v>
      </c>
      <c r="L611" s="110" t="s">
        <v>5643</v>
      </c>
      <c r="M611" s="110" t="s">
        <v>96</v>
      </c>
      <c r="N611" s="110" t="s">
        <v>1207</v>
      </c>
      <c r="O611" s="110" t="e">
        <f t="array" aca="1" ref="O611" ca="1">IFS(
ETMRoutes!$Q611&gt;ETMRoutes!$R611,ETMRoutes!$K611,ETMRoutes!$Q611&lt;ETMRoutes!$R611,ETMRoutes!$L611, TRUE, IF(ETMRoutes!$K611&lt;= ETMRoutes!$L611,ETMRoutes!$K611, ETMRoutes!$L611)
)</f>
        <v>#NAME?</v>
      </c>
      <c r="P611" s="112">
        <f>ETMRoutes!$B611</f>
        <v>190</v>
      </c>
      <c r="Q611" s="113">
        <f t="array" ref="Q611">SUMPRODUCT(  ( (ETMRoutes!$K$2:$K$721=ETMRoutes!$K611)+0 )*1 )</f>
        <v>1</v>
      </c>
      <c r="R611" s="114">
        <f t="array" ref="R611">SUMPRODUCT(  ( (ETMRoutes!$L$2:$L$721=ETMRoutes!$K611)+0 )*1 )</f>
        <v>0</v>
      </c>
      <c r="S611" s="114" t="e">
        <f t="array" aca="1" ref="S611" ca="1">AND(ETMRoutes!$K611=ETMRoutes!$O611, SUMPRODUCT( ( ($K$2:$K611=ETMRoutes!$K611)+0)*1) =1)</f>
        <v>#NAME?</v>
      </c>
      <c r="T611" s="110">
        <f>LEN(ETMRoutes!$K611)</f>
        <v>107</v>
      </c>
      <c r="U611" s="104"/>
      <c r="V611" s="104"/>
      <c r="W611" s="104"/>
      <c r="X611" s="104"/>
      <c r="Y611" s="104"/>
      <c r="Z611" s="104"/>
    </row>
    <row r="612" spans="1:26" ht="14.25" customHeight="1" x14ac:dyDescent="0.2">
      <c r="A612" s="111" t="s">
        <v>88</v>
      </c>
      <c r="B612" s="112">
        <v>191</v>
      </c>
      <c r="C612" s="113" t="str">
        <f>ETMRoutes!$A612 &amp; ETMRoutes!$B612</f>
        <v>PRV191</v>
      </c>
      <c r="D612" s="114" t="e">
        <f t="array" aca="1" ref="D612" ca="1">INDEX(ETMRoutes!$C$2:$C$721, MATCH(1,(ETMRoutes!$O612=ETMRoutes!$K$2:$K$721)*1,0))</f>
        <v>#N/A</v>
      </c>
      <c r="E612" s="114" t="s">
        <v>1555</v>
      </c>
      <c r="F612" s="114" t="str">
        <f>VLOOKUP(ETMRoutes!$N612,Code2Loc,2,FALSE) &amp; "-" &amp; VLOOKUP(ETMRoutes!$M612,Code2Loc,2,FALSE)</f>
        <v>NETARDE-MAPUSA</v>
      </c>
      <c r="G612" s="114"/>
      <c r="H612" s="114">
        <v>29</v>
      </c>
      <c r="I612" s="114" t="s">
        <v>12</v>
      </c>
      <c r="J612" s="115" t="s">
        <v>5644</v>
      </c>
      <c r="K612" s="115" t="s">
        <v>5645</v>
      </c>
      <c r="L612" s="110" t="s">
        <v>5646</v>
      </c>
      <c r="M612" s="110" t="s">
        <v>96</v>
      </c>
      <c r="N612" s="110" t="s">
        <v>1550</v>
      </c>
      <c r="O612" s="110" t="e">
        <f t="array" aca="1" ref="O612" ca="1">IFS(
ETMRoutes!$Q612&gt;ETMRoutes!$R612,ETMRoutes!$K612,ETMRoutes!$Q612&lt;ETMRoutes!$R612,ETMRoutes!$L612, TRUE, IF(ETMRoutes!$K612&lt;= ETMRoutes!$L612,ETMRoutes!$K612, ETMRoutes!$L612)
)</f>
        <v>#NAME?</v>
      </c>
      <c r="P612" s="112">
        <f>ETMRoutes!$B612</f>
        <v>191</v>
      </c>
      <c r="Q612" s="113">
        <f t="array" ref="Q612">SUMPRODUCT(  ( (ETMRoutes!$K$2:$K$721=ETMRoutes!$K612)+0 )*1 )</f>
        <v>1</v>
      </c>
      <c r="R612" s="114">
        <f t="array" ref="R612">SUMPRODUCT(  ( (ETMRoutes!$L$2:$L$721=ETMRoutes!$K612)+0 )*1 )</f>
        <v>0</v>
      </c>
      <c r="S612" s="114" t="e">
        <f t="array" aca="1" ref="S612" ca="1">AND(ETMRoutes!$K612=ETMRoutes!$O612, SUMPRODUCT( ( ($K$2:$K612=ETMRoutes!$K612)+0)*1) =1)</f>
        <v>#NAME?</v>
      </c>
      <c r="T612" s="110">
        <f>LEN(ETMRoutes!$K612)</f>
        <v>95</v>
      </c>
      <c r="U612" s="104"/>
      <c r="V612" s="104"/>
      <c r="W612" s="104"/>
      <c r="X612" s="104"/>
      <c r="Y612" s="104"/>
      <c r="Z612" s="104"/>
    </row>
    <row r="613" spans="1:26" ht="14.25" customHeight="1" x14ac:dyDescent="0.2">
      <c r="A613" s="111" t="s">
        <v>88</v>
      </c>
      <c r="B613" s="112">
        <v>192</v>
      </c>
      <c r="C613" s="113" t="str">
        <f>ETMRoutes!$A613 &amp; ETMRoutes!$B613</f>
        <v>PRV192</v>
      </c>
      <c r="D613" s="114" t="e">
        <f t="array" aca="1" ref="D613" ca="1">INDEX(ETMRoutes!$C$2:$C$721, MATCH(1,(ETMRoutes!$O613=ETMRoutes!$K$2:$K$721)*1,0))</f>
        <v>#N/A</v>
      </c>
      <c r="E613" s="114" t="s">
        <v>1556</v>
      </c>
      <c r="F613" s="114" t="str">
        <f>VLOOKUP(ETMRoutes!$N613,Code2Loc,2,FALSE) &amp; "-" &amp; VLOOKUP(ETMRoutes!$M613,Code2Loc,2,FALSE)</f>
        <v>KHARPAL-MAPUSA</v>
      </c>
      <c r="G613" s="114" t="s">
        <v>129</v>
      </c>
      <c r="H613" s="114">
        <v>29</v>
      </c>
      <c r="I613" s="114" t="s">
        <v>12</v>
      </c>
      <c r="J613" s="115" t="s">
        <v>5647</v>
      </c>
      <c r="K613" s="115" t="s">
        <v>5648</v>
      </c>
      <c r="L613" s="110" t="s">
        <v>5649</v>
      </c>
      <c r="M613" s="110" t="s">
        <v>96</v>
      </c>
      <c r="N613" s="110" t="s">
        <v>1565</v>
      </c>
      <c r="O613" s="110" t="e">
        <f t="array" aca="1" ref="O613" ca="1">IFS(
ETMRoutes!$Q613&gt;ETMRoutes!$R613,ETMRoutes!$K613,ETMRoutes!$Q613&lt;ETMRoutes!$R613,ETMRoutes!$L613, TRUE, IF(ETMRoutes!$K613&lt;= ETMRoutes!$L613,ETMRoutes!$K613, ETMRoutes!$L613)
)</f>
        <v>#NAME?</v>
      </c>
      <c r="P613" s="112">
        <f>ETMRoutes!$B613</f>
        <v>192</v>
      </c>
      <c r="Q613" s="113">
        <f t="array" ref="Q613">SUMPRODUCT(  ( (ETMRoutes!$K$2:$K$721=ETMRoutes!$K613)+0 )*1 )</f>
        <v>1</v>
      </c>
      <c r="R613" s="114">
        <f t="array" ref="R613">SUMPRODUCT(  ( (ETMRoutes!$L$2:$L$721=ETMRoutes!$K613)+0 )*1 )</f>
        <v>0</v>
      </c>
      <c r="S613" s="114" t="e">
        <f t="array" aca="1" ref="S613" ca="1">AND(ETMRoutes!$K613=ETMRoutes!$O613, SUMPRODUCT( ( ($K$2:$K613=ETMRoutes!$K613)+0)*1) =1)</f>
        <v>#NAME?</v>
      </c>
      <c r="T613" s="110">
        <f>LEN(ETMRoutes!$K613)</f>
        <v>91</v>
      </c>
      <c r="U613" s="104"/>
      <c r="V613" s="104"/>
      <c r="W613" s="104"/>
      <c r="X613" s="104"/>
      <c r="Y613" s="104"/>
      <c r="Z613" s="104"/>
    </row>
    <row r="614" spans="1:26" ht="14.25" customHeight="1" x14ac:dyDescent="0.2">
      <c r="A614" s="111" t="s">
        <v>88</v>
      </c>
      <c r="B614" s="112">
        <v>193</v>
      </c>
      <c r="C614" s="113" t="str">
        <f>ETMRoutes!$A614 &amp; ETMRoutes!$B614</f>
        <v>PRV193</v>
      </c>
      <c r="D614" s="114" t="e">
        <f t="array" aca="1" ref="D614" ca="1">INDEX(ETMRoutes!$C$2:$C$721, MATCH(1,(ETMRoutes!$O614=ETMRoutes!$K$2:$K$721)*1,0))</f>
        <v>#N/A</v>
      </c>
      <c r="E614" s="114" t="s">
        <v>1566</v>
      </c>
      <c r="F614" s="114" t="str">
        <f>VLOOKUP(ETMRoutes!$N614,Code2Loc,2,FALSE) &amp; "-" &amp; VLOOKUP(ETMRoutes!$M614,Code2Loc,2,FALSE)</f>
        <v>PANAJI-MARGAO</v>
      </c>
      <c r="G614" s="114" t="s">
        <v>1577</v>
      </c>
      <c r="H614" s="114">
        <v>31</v>
      </c>
      <c r="I614" s="114" t="s">
        <v>1175</v>
      </c>
      <c r="J614" s="115" t="s">
        <v>4515</v>
      </c>
      <c r="K614" s="115" t="s">
        <v>4054</v>
      </c>
      <c r="L614" s="110" t="s">
        <v>4055</v>
      </c>
      <c r="M614" s="110" t="s">
        <v>51</v>
      </c>
      <c r="N614" s="110" t="s">
        <v>14</v>
      </c>
      <c r="O614" s="110" t="e">
        <f t="array" aca="1" ref="O614" ca="1">IFS(
ETMRoutes!$Q614&gt;ETMRoutes!$R614,ETMRoutes!$K614,ETMRoutes!$Q614&lt;ETMRoutes!$R614,ETMRoutes!$L614, TRUE, IF(ETMRoutes!$K614&lt;= ETMRoutes!$L614,ETMRoutes!$K614, ETMRoutes!$L614)
)</f>
        <v>#NAME?</v>
      </c>
      <c r="P614" s="112">
        <f>ETMRoutes!$B614</f>
        <v>193</v>
      </c>
      <c r="Q614" s="113">
        <f t="array" ref="Q614">SUMPRODUCT(  ( (ETMRoutes!$K$2:$K$721=ETMRoutes!$K614)+0 )*1 )</f>
        <v>5</v>
      </c>
      <c r="R614" s="114">
        <f t="array" ref="R614">SUMPRODUCT(  ( (ETMRoutes!$L$2:$L$721=ETMRoutes!$K614)+0 )*1 )</f>
        <v>3</v>
      </c>
      <c r="S614" s="114" t="e">
        <f t="array" aca="1" ref="S614" ca="1">AND(ETMRoutes!$K614=ETMRoutes!$O614, SUMPRODUCT( ( ($K$2:$K614=ETMRoutes!$K614)+0)*1) =1)</f>
        <v>#NAME?</v>
      </c>
      <c r="T614" s="110">
        <f>LEN(ETMRoutes!$K614)</f>
        <v>75</v>
      </c>
      <c r="U614" s="104"/>
      <c r="V614" s="104"/>
      <c r="W614" s="104"/>
      <c r="X614" s="104"/>
      <c r="Y614" s="104"/>
      <c r="Z614" s="104"/>
    </row>
    <row r="615" spans="1:26" ht="14.25" customHeight="1" x14ac:dyDescent="0.2">
      <c r="A615" s="111" t="s">
        <v>88</v>
      </c>
      <c r="B615" s="112">
        <v>197</v>
      </c>
      <c r="C615" s="113" t="str">
        <f>ETMRoutes!$A615 &amp; ETMRoutes!$B615</f>
        <v>PRV197</v>
      </c>
      <c r="D615" s="114" t="e">
        <f t="array" aca="1" ref="D615" ca="1">INDEX(ETMRoutes!$C$2:$C$721, MATCH(1,(ETMRoutes!$O615=ETMRoutes!$K$2:$K$721)*1,0))</f>
        <v>#N/A</v>
      </c>
      <c r="E615" s="114" t="s">
        <v>1586</v>
      </c>
      <c r="F615" s="114" t="str">
        <f>VLOOKUP(ETMRoutes!$N615,Code2Loc,2,FALSE) &amp; "-" &amp; VLOOKUP(ETMRoutes!$M615,Code2Loc,2,FALSE)</f>
        <v>VASCO-PANAJI</v>
      </c>
      <c r="G615" s="114" t="s">
        <v>1577</v>
      </c>
      <c r="H615" s="114">
        <v>30</v>
      </c>
      <c r="I615" s="114" t="s">
        <v>1175</v>
      </c>
      <c r="J615" s="115" t="s">
        <v>4527</v>
      </c>
      <c r="K615" s="115" t="s">
        <v>4528</v>
      </c>
      <c r="L615" s="110" t="s">
        <v>4529</v>
      </c>
      <c r="M615" s="110" t="s">
        <v>14</v>
      </c>
      <c r="N615" s="110" t="s">
        <v>70</v>
      </c>
      <c r="O615" s="110" t="e">
        <f t="array" aca="1" ref="O615" ca="1">IFS(
ETMRoutes!$Q615&gt;ETMRoutes!$R615,ETMRoutes!$K615,ETMRoutes!$Q615&lt;ETMRoutes!$R615,ETMRoutes!$L615, TRUE, IF(ETMRoutes!$K615&lt;= ETMRoutes!$L615,ETMRoutes!$K615, ETMRoutes!$L615)
)</f>
        <v>#NAME?</v>
      </c>
      <c r="P615" s="112">
        <f>ETMRoutes!$B615</f>
        <v>197</v>
      </c>
      <c r="Q615" s="113">
        <f t="array" ref="Q615">SUMPRODUCT(  ( (ETMRoutes!$K$2:$K$721=ETMRoutes!$K615)+0 )*1 )</f>
        <v>2</v>
      </c>
      <c r="R615" s="114">
        <f t="array" ref="R615">SUMPRODUCT(  ( (ETMRoutes!$L$2:$L$721=ETMRoutes!$K615)+0 )*1 )</f>
        <v>0</v>
      </c>
      <c r="S615" s="114" t="e">
        <f t="array" aca="1" ref="S615" ca="1">AND(ETMRoutes!$K615=ETMRoutes!$O615, SUMPRODUCT( ( ($K$2:$K615=ETMRoutes!$K615)+0)*1) =1)</f>
        <v>#NAME?</v>
      </c>
      <c r="T615" s="110">
        <f>LEN(ETMRoutes!$K615)</f>
        <v>71</v>
      </c>
      <c r="U615" s="104"/>
      <c r="V615" s="104"/>
      <c r="W615" s="104"/>
      <c r="X615" s="104"/>
      <c r="Y615" s="104"/>
      <c r="Z615" s="104"/>
    </row>
    <row r="616" spans="1:26" ht="14.25" customHeight="1" x14ac:dyDescent="0.2">
      <c r="A616" s="111" t="s">
        <v>88</v>
      </c>
      <c r="B616" s="112">
        <v>200</v>
      </c>
      <c r="C616" s="113" t="str">
        <f>ETMRoutes!$A616 &amp; ETMRoutes!$B616</f>
        <v>PRV200</v>
      </c>
      <c r="D616" s="114" t="e">
        <f t="array" aca="1" ref="D616" ca="1">INDEX(ETMRoutes!$C$2:$C$721, MATCH(1,(ETMRoutes!$O616=ETMRoutes!$K$2:$K$721)*1,0))</f>
        <v>#N/A</v>
      </c>
      <c r="E616" s="114" t="s">
        <v>1601</v>
      </c>
      <c r="F616" s="114" t="str">
        <f>VLOOKUP(ETMRoutes!$N616,Code2Loc,2,FALSE) &amp; "-" &amp; VLOOKUP(ETMRoutes!$M616,Code2Loc,2,FALSE)</f>
        <v>DHAVE-PANAJI</v>
      </c>
      <c r="G616" s="114"/>
      <c r="H616" s="114">
        <v>62</v>
      </c>
      <c r="I616" s="114" t="s">
        <v>1175</v>
      </c>
      <c r="J616" s="115" t="s">
        <v>5650</v>
      </c>
      <c r="K616" s="115" t="s">
        <v>5651</v>
      </c>
      <c r="L616" s="110" t="s">
        <v>5652</v>
      </c>
      <c r="M616" s="110" t="s">
        <v>14</v>
      </c>
      <c r="N616" s="110" t="s">
        <v>335</v>
      </c>
      <c r="O616" s="110" t="e">
        <f t="array" aca="1" ref="O616" ca="1">IFS(
ETMRoutes!$Q616&gt;ETMRoutes!$R616,ETMRoutes!$K616,ETMRoutes!$Q616&lt;ETMRoutes!$R616,ETMRoutes!$L616, TRUE, IF(ETMRoutes!$K616&lt;= ETMRoutes!$L616,ETMRoutes!$K616, ETMRoutes!$L616)
)</f>
        <v>#NAME?</v>
      </c>
      <c r="P616" s="112">
        <f>ETMRoutes!$B616</f>
        <v>200</v>
      </c>
      <c r="Q616" s="113">
        <f t="array" ref="Q616">SUMPRODUCT(  ( (ETMRoutes!$K$2:$K$721=ETMRoutes!$K616)+0 )*1 )</f>
        <v>1</v>
      </c>
      <c r="R616" s="114">
        <f t="array" ref="R616">SUMPRODUCT(  ( (ETMRoutes!$L$2:$L$721=ETMRoutes!$K616)+0 )*1 )</f>
        <v>0</v>
      </c>
      <c r="S616" s="114" t="e">
        <f t="array" aca="1" ref="S616" ca="1">AND(ETMRoutes!$K616=ETMRoutes!$O616, SUMPRODUCT( ( ($K$2:$K616=ETMRoutes!$K616)+0)*1) =1)</f>
        <v>#NAME?</v>
      </c>
      <c r="T616" s="110">
        <f>LEN(ETMRoutes!$K616)</f>
        <v>191</v>
      </c>
      <c r="U616" s="104"/>
      <c r="V616" s="104"/>
      <c r="W616" s="104"/>
      <c r="X616" s="104"/>
      <c r="Y616" s="104"/>
      <c r="Z616" s="104"/>
    </row>
    <row r="617" spans="1:26" ht="14.25" customHeight="1" x14ac:dyDescent="0.2">
      <c r="A617" s="111" t="s">
        <v>88</v>
      </c>
      <c r="B617" s="112">
        <v>203</v>
      </c>
      <c r="C617" s="113" t="str">
        <f>ETMRoutes!$A617 &amp; ETMRoutes!$B617</f>
        <v>PRV203</v>
      </c>
      <c r="D617" s="114" t="e">
        <f t="array" aca="1" ref="D617" ca="1">INDEX(ETMRoutes!$C$2:$C$721, MATCH(1,(ETMRoutes!$O617=ETMRoutes!$K$2:$K$721)*1,0))</f>
        <v>#N/A</v>
      </c>
      <c r="E617" s="114" t="s">
        <v>1679</v>
      </c>
      <c r="F617" s="114" t="str">
        <f>VLOOKUP(ETMRoutes!$N617,Code2Loc,2,FALSE) &amp; "-" &amp; VLOOKUP(ETMRoutes!$M617,Code2Loc,2,FALSE)</f>
        <v>PATRADEVI-PANAJI</v>
      </c>
      <c r="G617" s="114"/>
      <c r="H617" s="114">
        <v>44</v>
      </c>
      <c r="I617" s="114" t="s">
        <v>1175</v>
      </c>
      <c r="J617" s="115" t="s">
        <v>5653</v>
      </c>
      <c r="K617" s="115" t="s">
        <v>5654</v>
      </c>
      <c r="L617" s="110" t="s">
        <v>5655</v>
      </c>
      <c r="M617" s="110" t="s">
        <v>14</v>
      </c>
      <c r="N617" s="110" t="s">
        <v>1207</v>
      </c>
      <c r="O617" s="110" t="e">
        <f t="array" aca="1" ref="O617" ca="1">IFS(
ETMRoutes!$Q617&gt;ETMRoutes!$R617,ETMRoutes!$K617,ETMRoutes!$Q617&lt;ETMRoutes!$R617,ETMRoutes!$L617, TRUE, IF(ETMRoutes!$K617&lt;= ETMRoutes!$L617,ETMRoutes!$K617, ETMRoutes!$L617)
)</f>
        <v>#NAME?</v>
      </c>
      <c r="P617" s="112">
        <f>ETMRoutes!$B617</f>
        <v>203</v>
      </c>
      <c r="Q617" s="113">
        <f t="array" ref="Q617">SUMPRODUCT(  ( (ETMRoutes!$K$2:$K$721=ETMRoutes!$K617)+0 )*1 )</f>
        <v>1</v>
      </c>
      <c r="R617" s="114">
        <f t="array" ref="R617">SUMPRODUCT(  ( (ETMRoutes!$L$2:$L$721=ETMRoutes!$K617)+0 )*1 )</f>
        <v>0</v>
      </c>
      <c r="S617" s="114" t="e">
        <f t="array" aca="1" ref="S617" ca="1">AND(ETMRoutes!$K617=ETMRoutes!$O617, SUMPRODUCT( ( ($K$2:$K617=ETMRoutes!$K617)+0)*1) =1)</f>
        <v>#NAME?</v>
      </c>
      <c r="T617" s="110">
        <f>LEN(ETMRoutes!$K617)</f>
        <v>139</v>
      </c>
      <c r="U617" s="104"/>
      <c r="V617" s="104"/>
      <c r="W617" s="104"/>
      <c r="X617" s="104"/>
      <c r="Y617" s="104"/>
      <c r="Z617" s="104"/>
    </row>
    <row r="618" spans="1:26" ht="14.25" customHeight="1" x14ac:dyDescent="0.2">
      <c r="A618" s="111" t="s">
        <v>88</v>
      </c>
      <c r="B618" s="112">
        <v>204</v>
      </c>
      <c r="C618" s="113" t="str">
        <f>ETMRoutes!$A618 &amp; ETMRoutes!$B618</f>
        <v>PRV204</v>
      </c>
      <c r="D618" s="114" t="e">
        <f t="array" aca="1" ref="D618" ca="1">INDEX(ETMRoutes!$C$2:$C$721, MATCH(1,(ETMRoutes!$O618=ETMRoutes!$K$2:$K$721)*1,0))</f>
        <v>#N/A</v>
      </c>
      <c r="E618" s="114" t="s">
        <v>1602</v>
      </c>
      <c r="F618" s="114" t="str">
        <f>VLOOKUP(ETMRoutes!$N618,Code2Loc,2,FALSE) &amp; "-" &amp; VLOOKUP(ETMRoutes!$M618,Code2Loc,2,FALSE)</f>
        <v>MARGAO-PANAJI</v>
      </c>
      <c r="G618" s="114"/>
      <c r="H618" s="114">
        <v>31</v>
      </c>
      <c r="I618" s="114" t="s">
        <v>1175</v>
      </c>
      <c r="J618" s="115" t="s">
        <v>4760</v>
      </c>
      <c r="K618" s="115" t="s">
        <v>4055</v>
      </c>
      <c r="L618" s="110" t="s">
        <v>4054</v>
      </c>
      <c r="M618" s="110" t="s">
        <v>14</v>
      </c>
      <c r="N618" s="110" t="s">
        <v>51</v>
      </c>
      <c r="O618" s="110" t="e">
        <f t="array" aca="1" ref="O618" ca="1">IFS(
ETMRoutes!$Q618&gt;ETMRoutes!$R618,ETMRoutes!$K618,ETMRoutes!$Q618&lt;ETMRoutes!$R618,ETMRoutes!$L618, TRUE, IF(ETMRoutes!$K618&lt;= ETMRoutes!$L618,ETMRoutes!$K618, ETMRoutes!$L618)
)</f>
        <v>#NAME?</v>
      </c>
      <c r="P618" s="112">
        <f>ETMRoutes!$B618</f>
        <v>204</v>
      </c>
      <c r="Q618" s="113">
        <f t="array" ref="Q618">SUMPRODUCT(  ( (ETMRoutes!$K$2:$K$721=ETMRoutes!$K618)+0 )*1 )</f>
        <v>3</v>
      </c>
      <c r="R618" s="114">
        <f t="array" ref="R618">SUMPRODUCT(  ( (ETMRoutes!$L$2:$L$721=ETMRoutes!$K618)+0 )*1 )</f>
        <v>5</v>
      </c>
      <c r="S618" s="114" t="e">
        <f t="array" aca="1" ref="S618" ca="1">AND(ETMRoutes!$K618=ETMRoutes!$O618, SUMPRODUCT( ( ($K$2:$K618=ETMRoutes!$K618)+0)*1) =1)</f>
        <v>#NAME?</v>
      </c>
      <c r="T618" s="110">
        <f>LEN(ETMRoutes!$K618)</f>
        <v>75</v>
      </c>
      <c r="U618" s="104"/>
      <c r="V618" s="104"/>
      <c r="W618" s="104"/>
      <c r="X618" s="104"/>
      <c r="Y618" s="104"/>
      <c r="Z618" s="104"/>
    </row>
    <row r="619" spans="1:26" ht="14.25" customHeight="1" x14ac:dyDescent="0.2">
      <c r="A619" s="111" t="s">
        <v>88</v>
      </c>
      <c r="B619" s="112">
        <v>205</v>
      </c>
      <c r="C619" s="113" t="str">
        <f>ETMRoutes!$A619 &amp; ETMRoutes!$B619</f>
        <v>PRV205</v>
      </c>
      <c r="D619" s="114" t="e">
        <f t="array" aca="1" ref="D619" ca="1">INDEX(ETMRoutes!$C$2:$C$721, MATCH(1,(ETMRoutes!$O619=ETMRoutes!$K$2:$K$721)*1,0))</f>
        <v>#N/A</v>
      </c>
      <c r="E619" s="114" t="s">
        <v>1603</v>
      </c>
      <c r="F619" s="114" t="str">
        <f>VLOOKUP(ETMRoutes!$N619,Code2Loc,2,FALSE) &amp; "-" &amp; VLOOKUP(ETMRoutes!$M619,Code2Loc,2,FALSE)</f>
        <v>PANAJI-MAPUSA</v>
      </c>
      <c r="G619" s="114"/>
      <c r="H619" s="114">
        <v>12</v>
      </c>
      <c r="I619" s="114" t="s">
        <v>1604</v>
      </c>
      <c r="J619" s="115" t="s">
        <v>5656</v>
      </c>
      <c r="K619" s="115" t="s">
        <v>5052</v>
      </c>
      <c r="L619" s="110" t="s">
        <v>5051</v>
      </c>
      <c r="M619" s="110" t="s">
        <v>96</v>
      </c>
      <c r="N619" s="110" t="s">
        <v>14</v>
      </c>
      <c r="O619" s="110" t="e">
        <f t="array" aca="1" ref="O619" ca="1">IFS(
ETMRoutes!$Q619&gt;ETMRoutes!$R619,ETMRoutes!$K619,ETMRoutes!$Q619&lt;ETMRoutes!$R619,ETMRoutes!$L619, TRUE, IF(ETMRoutes!$K619&lt;= ETMRoutes!$L619,ETMRoutes!$K619, ETMRoutes!$L619)
)</f>
        <v>#NAME?</v>
      </c>
      <c r="P619" s="112">
        <f>ETMRoutes!$B619</f>
        <v>205</v>
      </c>
      <c r="Q619" s="113">
        <f t="array" ref="Q619">SUMPRODUCT(  ( (ETMRoutes!$K$2:$K$721=ETMRoutes!$K619)+0 )*1 )</f>
        <v>1</v>
      </c>
      <c r="R619" s="114">
        <f t="array" ref="R619">SUMPRODUCT(  ( (ETMRoutes!$L$2:$L$721=ETMRoutes!$K619)+0 )*1 )</f>
        <v>1</v>
      </c>
      <c r="S619" s="114" t="e">
        <f t="array" aca="1" ref="S619" ca="1">AND(ETMRoutes!$K619=ETMRoutes!$O619, SUMPRODUCT( ( ($K$2:$K619=ETMRoutes!$K619)+0)*1) =1)</f>
        <v>#NAME?</v>
      </c>
      <c r="T619" s="110">
        <f>LEN(ETMRoutes!$K619)</f>
        <v>7</v>
      </c>
      <c r="U619" s="104"/>
      <c r="V619" s="104"/>
      <c r="W619" s="104"/>
      <c r="X619" s="104"/>
      <c r="Y619" s="104"/>
      <c r="Z619" s="104"/>
    </row>
    <row r="620" spans="1:26" ht="14.25" customHeight="1" x14ac:dyDescent="0.2">
      <c r="A620" s="111" t="s">
        <v>88</v>
      </c>
      <c r="B620" s="112">
        <v>206</v>
      </c>
      <c r="C620" s="113" t="str">
        <f>ETMRoutes!$A620 &amp; ETMRoutes!$B620</f>
        <v>PRV206</v>
      </c>
      <c r="D620" s="114" t="e">
        <f t="array" aca="1" ref="D620" ca="1">INDEX(ETMRoutes!$C$2:$C$721, MATCH(1,(ETMRoutes!$O620=ETMRoutes!$K$2:$K$721)*1,0))</f>
        <v>#N/A</v>
      </c>
      <c r="E620" s="114" t="s">
        <v>1675</v>
      </c>
      <c r="F620" s="114" t="str">
        <f>VLOOKUP(ETMRoutes!$N620,Code2Loc,2,FALSE) &amp; "-" &amp; VLOOKUP(ETMRoutes!$M620,Code2Loc,2,FALSE)</f>
        <v>PATRADEVI-HARMAL</v>
      </c>
      <c r="G620" s="114"/>
      <c r="H620" s="114">
        <v>39</v>
      </c>
      <c r="I620" s="114" t="s">
        <v>12</v>
      </c>
      <c r="J620" s="115" t="s">
        <v>5657</v>
      </c>
      <c r="K620" s="115" t="s">
        <v>5658</v>
      </c>
      <c r="L620" s="110" t="s">
        <v>5659</v>
      </c>
      <c r="M620" s="110" t="s">
        <v>923</v>
      </c>
      <c r="N620" s="110" t="s">
        <v>1207</v>
      </c>
      <c r="O620" s="110" t="e">
        <f t="array" aca="1" ref="O620" ca="1">IFS(
ETMRoutes!$Q620&gt;ETMRoutes!$R620,ETMRoutes!$K620,ETMRoutes!$Q620&lt;ETMRoutes!$R620,ETMRoutes!$L620, TRUE, IF(ETMRoutes!$K620&lt;= ETMRoutes!$L620,ETMRoutes!$K620, ETMRoutes!$L620)
)</f>
        <v>#NAME?</v>
      </c>
      <c r="P620" s="112">
        <f>ETMRoutes!$B620</f>
        <v>206</v>
      </c>
      <c r="Q620" s="113">
        <f t="array" ref="Q620">SUMPRODUCT(  ( (ETMRoutes!$K$2:$K$721=ETMRoutes!$K620)+0 )*1 )</f>
        <v>1</v>
      </c>
      <c r="R620" s="114">
        <f t="array" ref="R620">SUMPRODUCT(  ( (ETMRoutes!$L$2:$L$721=ETMRoutes!$K620)+0 )*1 )</f>
        <v>0</v>
      </c>
      <c r="S620" s="114" t="e">
        <f t="array" aca="1" ref="S620" ca="1">AND(ETMRoutes!$K620=ETMRoutes!$O620, SUMPRODUCT( ( ($K$2:$K620=ETMRoutes!$K620)+0)*1) =1)</f>
        <v>#NAME?</v>
      </c>
      <c r="T620" s="110">
        <f>LEN(ETMRoutes!$K620)</f>
        <v>123</v>
      </c>
      <c r="U620" s="104"/>
      <c r="V620" s="104"/>
      <c r="W620" s="104"/>
      <c r="X620" s="104"/>
      <c r="Y620" s="104"/>
      <c r="Z620" s="104"/>
    </row>
    <row r="621" spans="1:26" ht="14.25" customHeight="1" x14ac:dyDescent="0.2">
      <c r="A621" s="111" t="s">
        <v>88</v>
      </c>
      <c r="B621" s="112">
        <v>207</v>
      </c>
      <c r="C621" s="113" t="str">
        <f>ETMRoutes!$A621 &amp; ETMRoutes!$B621</f>
        <v>PRV207</v>
      </c>
      <c r="D621" s="114" t="e">
        <f t="array" aca="1" ref="D621" ca="1">INDEX(ETMRoutes!$C$2:$C$721, MATCH(1,(ETMRoutes!$O621=ETMRoutes!$K$2:$K$721)*1,0))</f>
        <v>#N/A</v>
      </c>
      <c r="E621" s="114" t="s">
        <v>1605</v>
      </c>
      <c r="F621" s="114" t="str">
        <f>VLOOKUP(ETMRoutes!$N621,Code2Loc,2,FALSE) &amp; "-" &amp; VLOOKUP(ETMRoutes!$M621,Code2Loc,2,FALSE)</f>
        <v>ZOLAMBE-MAPUSA</v>
      </c>
      <c r="G621" s="114"/>
      <c r="H621" s="114">
        <v>40</v>
      </c>
      <c r="I621" s="114" t="s">
        <v>1189</v>
      </c>
      <c r="J621" s="115" t="s">
        <v>5660</v>
      </c>
      <c r="K621" s="115" t="s">
        <v>5661</v>
      </c>
      <c r="L621" s="110" t="s">
        <v>5662</v>
      </c>
      <c r="M621" s="110" t="s">
        <v>96</v>
      </c>
      <c r="N621" s="110" t="s">
        <v>1622</v>
      </c>
      <c r="O621" s="110" t="e">
        <f t="array" aca="1" ref="O621" ca="1">IFS(
ETMRoutes!$Q621&gt;ETMRoutes!$R621,ETMRoutes!$K621,ETMRoutes!$Q621&lt;ETMRoutes!$R621,ETMRoutes!$L621, TRUE, IF(ETMRoutes!$K621&lt;= ETMRoutes!$L621,ETMRoutes!$K621, ETMRoutes!$L621)
)</f>
        <v>#NAME?</v>
      </c>
      <c r="P621" s="112">
        <f>ETMRoutes!$B621</f>
        <v>207</v>
      </c>
      <c r="Q621" s="113">
        <f t="array" ref="Q621">SUMPRODUCT(  ( (ETMRoutes!$K$2:$K$721=ETMRoutes!$K621)+0 )*1 )</f>
        <v>1</v>
      </c>
      <c r="R621" s="114">
        <f t="array" ref="R621">SUMPRODUCT(  ( (ETMRoutes!$L$2:$L$721=ETMRoutes!$K621)+0 )*1 )</f>
        <v>0</v>
      </c>
      <c r="S621" s="114" t="e">
        <f t="array" aca="1" ref="S621" ca="1">AND(ETMRoutes!$K621=ETMRoutes!$O621, SUMPRODUCT( ( ($K$2:$K621=ETMRoutes!$K621)+0)*1) =1)</f>
        <v>#NAME?</v>
      </c>
      <c r="T621" s="110">
        <f>LEN(ETMRoutes!$K621)</f>
        <v>123</v>
      </c>
      <c r="U621" s="104"/>
      <c r="V621" s="104"/>
      <c r="W621" s="104"/>
      <c r="X621" s="104"/>
      <c r="Y621" s="104"/>
      <c r="Z621" s="104"/>
    </row>
    <row r="622" spans="1:26" ht="14.25" customHeight="1" x14ac:dyDescent="0.2">
      <c r="A622" s="111" t="s">
        <v>88</v>
      </c>
      <c r="B622" s="112">
        <v>208</v>
      </c>
      <c r="C622" s="113" t="str">
        <f>ETMRoutes!$A622 &amp; ETMRoutes!$B622</f>
        <v>PRV208</v>
      </c>
      <c r="D622" s="114" t="e">
        <f t="array" aca="1" ref="D622" ca="1">INDEX(ETMRoutes!$C$2:$C$721, MATCH(1,(ETMRoutes!$O622=ETMRoutes!$K$2:$K$721)*1,0))</f>
        <v>#N/A</v>
      </c>
      <c r="E622" s="114" t="s">
        <v>2366</v>
      </c>
      <c r="F622" s="114" t="str">
        <f>VLOOKUP(ETMRoutes!$N622,Code2Loc,2,FALSE) &amp; "-" &amp; VLOOKUP(ETMRoutes!$M622,Code2Loc,2,FALSE)</f>
        <v>MENKURE-PANAJI MKT</v>
      </c>
      <c r="G622" s="114"/>
      <c r="H622" s="114">
        <v>36</v>
      </c>
      <c r="I622" s="114" t="s">
        <v>12</v>
      </c>
      <c r="J622" s="115" t="s">
        <v>5115</v>
      </c>
      <c r="K622" s="115" t="s">
        <v>5116</v>
      </c>
      <c r="L622" s="110" t="s">
        <v>5117</v>
      </c>
      <c r="M622" s="110" t="s">
        <v>298</v>
      </c>
      <c r="N622" s="110" t="s">
        <v>507</v>
      </c>
      <c r="O622" s="110" t="e">
        <f t="array" aca="1" ref="O622" ca="1">IFS(
ETMRoutes!$Q622&gt;ETMRoutes!$R622,ETMRoutes!$K622,ETMRoutes!$Q622&lt;ETMRoutes!$R622,ETMRoutes!$L622, TRUE, IF(ETMRoutes!$K622&lt;= ETMRoutes!$L622,ETMRoutes!$K622, ETMRoutes!$L622)
)</f>
        <v>#NAME?</v>
      </c>
      <c r="P622" s="112">
        <f>ETMRoutes!$B622</f>
        <v>208</v>
      </c>
      <c r="Q622" s="113">
        <f t="array" ref="Q622">SUMPRODUCT(  ( (ETMRoutes!$K$2:$K$721=ETMRoutes!$K622)+0 )*1 )</f>
        <v>2</v>
      </c>
      <c r="R622" s="114">
        <f t="array" ref="R622">SUMPRODUCT(  ( (ETMRoutes!$L$2:$L$721=ETMRoutes!$K622)+0 )*1 )</f>
        <v>0</v>
      </c>
      <c r="S622" s="114" t="e">
        <f t="array" aca="1" ref="S622" ca="1">AND(ETMRoutes!$K622=ETMRoutes!$O622, SUMPRODUCT( ( ($K$2:$K622=ETMRoutes!$K622)+0)*1) =1)</f>
        <v>#NAME?</v>
      </c>
      <c r="T622" s="110">
        <f>LEN(ETMRoutes!$K622)</f>
        <v>123</v>
      </c>
      <c r="U622" s="104"/>
      <c r="V622" s="104"/>
      <c r="W622" s="104"/>
      <c r="X622" s="104"/>
      <c r="Y622" s="104"/>
      <c r="Z622" s="104"/>
    </row>
    <row r="623" spans="1:26" ht="14.25" customHeight="1" x14ac:dyDescent="0.2">
      <c r="A623" s="111" t="s">
        <v>88</v>
      </c>
      <c r="B623" s="112">
        <v>209</v>
      </c>
      <c r="C623" s="113" t="str">
        <f>ETMRoutes!$A623 &amp; ETMRoutes!$B623</f>
        <v>PRV209</v>
      </c>
      <c r="D623" s="114" t="e">
        <f t="array" aca="1" ref="D623" ca="1">INDEX(ETMRoutes!$C$2:$C$721, MATCH(1,(ETMRoutes!$O623=ETMRoutes!$K$2:$K$721)*1,0))</f>
        <v>#N/A</v>
      </c>
      <c r="E623" s="114" t="s">
        <v>1623</v>
      </c>
      <c r="F623" s="114" t="str">
        <f>VLOOKUP(ETMRoutes!$N623,Code2Loc,2,FALSE) &amp; "-" &amp; VLOOKUP(ETMRoutes!$M623,Code2Loc,2,FALSE)</f>
        <v>HONDA-PANAJI</v>
      </c>
      <c r="G623" s="114"/>
      <c r="H623" s="114">
        <v>34</v>
      </c>
      <c r="I623" s="114" t="s">
        <v>1175</v>
      </c>
      <c r="J623" s="115" t="s">
        <v>5663</v>
      </c>
      <c r="K623" s="115" t="s">
        <v>5664</v>
      </c>
      <c r="L623" s="110" t="s">
        <v>5665</v>
      </c>
      <c r="M623" s="110" t="s">
        <v>14</v>
      </c>
      <c r="N623" s="110" t="s">
        <v>281</v>
      </c>
      <c r="O623" s="110" t="e">
        <f t="array" aca="1" ref="O623" ca="1">IFS(
ETMRoutes!$Q623&gt;ETMRoutes!$R623,ETMRoutes!$K623,ETMRoutes!$Q623&lt;ETMRoutes!$R623,ETMRoutes!$L623, TRUE, IF(ETMRoutes!$K623&lt;= ETMRoutes!$L623,ETMRoutes!$K623, ETMRoutes!$L623)
)</f>
        <v>#NAME?</v>
      </c>
      <c r="P623" s="112">
        <f>ETMRoutes!$B623</f>
        <v>209</v>
      </c>
      <c r="Q623" s="113">
        <f t="array" ref="Q623">SUMPRODUCT(  ( (ETMRoutes!$K$2:$K$721=ETMRoutes!$K623)+0 )*1 )</f>
        <v>1</v>
      </c>
      <c r="R623" s="114">
        <f t="array" ref="R623">SUMPRODUCT(  ( (ETMRoutes!$L$2:$L$721=ETMRoutes!$K623)+0 )*1 )</f>
        <v>0</v>
      </c>
      <c r="S623" s="114" t="e">
        <f t="array" aca="1" ref="S623" ca="1">AND(ETMRoutes!$K623=ETMRoutes!$O623, SUMPRODUCT( ( ($K$2:$K623=ETMRoutes!$K623)+0)*1) =1)</f>
        <v>#NAME?</v>
      </c>
      <c r="T623" s="110">
        <f>LEN(ETMRoutes!$K623)</f>
        <v>111</v>
      </c>
      <c r="U623" s="104"/>
      <c r="V623" s="104"/>
      <c r="W623" s="104"/>
      <c r="X623" s="104"/>
      <c r="Y623" s="104"/>
      <c r="Z623" s="104"/>
    </row>
    <row r="624" spans="1:26" ht="14.25" customHeight="1" x14ac:dyDescent="0.2">
      <c r="A624" s="111" t="s">
        <v>88</v>
      </c>
      <c r="B624" s="112">
        <v>210</v>
      </c>
      <c r="C624" s="113" t="str">
        <f>ETMRoutes!$A624 &amp; ETMRoutes!$B624</f>
        <v>PRV210</v>
      </c>
      <c r="D624" s="114" t="e">
        <f t="array" aca="1" ref="D624" ca="1">INDEX(ETMRoutes!$C$2:$C$721, MATCH(1,(ETMRoutes!$O624=ETMRoutes!$K$2:$K$721)*1,0))</f>
        <v>#N/A</v>
      </c>
      <c r="E624" s="114" t="s">
        <v>1623</v>
      </c>
      <c r="F624" s="114" t="str">
        <f>VLOOKUP(ETMRoutes!$N624,Code2Loc,2,FALSE) &amp; "-" &amp; VLOOKUP(ETMRoutes!$M624,Code2Loc,2,FALSE)</f>
        <v>HONDA-PANAJI</v>
      </c>
      <c r="G624" s="114"/>
      <c r="H624" s="114">
        <v>44</v>
      </c>
      <c r="I624" s="114" t="s">
        <v>1175</v>
      </c>
      <c r="J624" s="115" t="s">
        <v>5666</v>
      </c>
      <c r="K624" s="115" t="s">
        <v>5667</v>
      </c>
      <c r="L624" s="110" t="s">
        <v>5668</v>
      </c>
      <c r="M624" s="110" t="s">
        <v>14</v>
      </c>
      <c r="N624" s="110" t="s">
        <v>281</v>
      </c>
      <c r="O624" s="110" t="e">
        <f t="array" aca="1" ref="O624" ca="1">IFS(
ETMRoutes!$Q624&gt;ETMRoutes!$R624,ETMRoutes!$K624,ETMRoutes!$Q624&lt;ETMRoutes!$R624,ETMRoutes!$L624, TRUE, IF(ETMRoutes!$K624&lt;= ETMRoutes!$L624,ETMRoutes!$K624, ETMRoutes!$L624)
)</f>
        <v>#NAME?</v>
      </c>
      <c r="P624" s="112">
        <f>ETMRoutes!$B624</f>
        <v>210</v>
      </c>
      <c r="Q624" s="113">
        <f t="array" ref="Q624">SUMPRODUCT(  ( (ETMRoutes!$K$2:$K$721=ETMRoutes!$K624)+0 )*1 )</f>
        <v>1</v>
      </c>
      <c r="R624" s="114">
        <f t="array" ref="R624">SUMPRODUCT(  ( (ETMRoutes!$L$2:$L$721=ETMRoutes!$K624)+0 )*1 )</f>
        <v>0</v>
      </c>
      <c r="S624" s="114" t="e">
        <f t="array" aca="1" ref="S624" ca="1">AND(ETMRoutes!$K624=ETMRoutes!$O624, SUMPRODUCT( ( ($K$2:$K624=ETMRoutes!$K624)+0)*1) =1)</f>
        <v>#NAME?</v>
      </c>
      <c r="T624" s="110">
        <f>LEN(ETMRoutes!$K624)</f>
        <v>151</v>
      </c>
      <c r="U624" s="104"/>
      <c r="V624" s="104"/>
      <c r="W624" s="104"/>
      <c r="X624" s="104"/>
      <c r="Y624" s="104"/>
      <c r="Z624" s="104"/>
    </row>
    <row r="625" spans="1:26" ht="14.25" customHeight="1" x14ac:dyDescent="0.2">
      <c r="A625" s="111" t="s">
        <v>88</v>
      </c>
      <c r="B625" s="112">
        <v>211</v>
      </c>
      <c r="C625" s="113" t="str">
        <f>ETMRoutes!$A625 &amp; ETMRoutes!$B625</f>
        <v>PRV211</v>
      </c>
      <c r="D625" s="114" t="e">
        <f t="array" aca="1" ref="D625" ca="1">INDEX(ETMRoutes!$C$2:$C$721, MATCH(1,(ETMRoutes!$O625=ETMRoutes!$K$2:$K$721)*1,0))</f>
        <v>#N/A</v>
      </c>
      <c r="E625" s="114" t="s">
        <v>1624</v>
      </c>
      <c r="F625" s="114" t="str">
        <f>VLOOKUP(ETMRoutes!$N625,Code2Loc,2,FALSE) &amp; "-" &amp; VLOOKUP(ETMRoutes!$M625,Code2Loc,2,FALSE)</f>
        <v>FARMAGUDI-MAPUSA</v>
      </c>
      <c r="G625" s="114"/>
      <c r="H625" s="114">
        <v>43</v>
      </c>
      <c r="I625" s="114" t="s">
        <v>1171</v>
      </c>
      <c r="J625" s="115" t="s">
        <v>5669</v>
      </c>
      <c r="K625" s="115" t="s">
        <v>5670</v>
      </c>
      <c r="L625" s="110" t="s">
        <v>5671</v>
      </c>
      <c r="M625" s="110" t="s">
        <v>96</v>
      </c>
      <c r="N625" s="110" t="s">
        <v>176</v>
      </c>
      <c r="O625" s="110" t="e">
        <f t="array" aca="1" ref="O625" ca="1">IFS(
ETMRoutes!$Q625&gt;ETMRoutes!$R625,ETMRoutes!$K625,ETMRoutes!$Q625&lt;ETMRoutes!$R625,ETMRoutes!$L625, TRUE, IF(ETMRoutes!$K625&lt;= ETMRoutes!$L625,ETMRoutes!$K625, ETMRoutes!$L625)
)</f>
        <v>#NAME?</v>
      </c>
      <c r="P625" s="112">
        <f>ETMRoutes!$B625</f>
        <v>211</v>
      </c>
      <c r="Q625" s="113">
        <f t="array" ref="Q625">SUMPRODUCT(  ( (ETMRoutes!$K$2:$K$721=ETMRoutes!$K625)+0 )*1 )</f>
        <v>1</v>
      </c>
      <c r="R625" s="114">
        <f t="array" ref="R625">SUMPRODUCT(  ( (ETMRoutes!$L$2:$L$721=ETMRoutes!$K625)+0 )*1 )</f>
        <v>0</v>
      </c>
      <c r="S625" s="114" t="e">
        <f t="array" aca="1" ref="S625" ca="1">AND(ETMRoutes!$K625=ETMRoutes!$O625, SUMPRODUCT( ( ($K$2:$K625=ETMRoutes!$K625)+0)*1) =1)</f>
        <v>#NAME?</v>
      </c>
      <c r="T625" s="110">
        <f>LEN(ETMRoutes!$K625)</f>
        <v>11</v>
      </c>
      <c r="U625" s="104"/>
      <c r="V625" s="104"/>
      <c r="W625" s="104"/>
      <c r="X625" s="104"/>
      <c r="Y625" s="104"/>
      <c r="Z625" s="104"/>
    </row>
    <row r="626" spans="1:26" ht="14.25" customHeight="1" x14ac:dyDescent="0.2">
      <c r="A626" s="111" t="s">
        <v>88</v>
      </c>
      <c r="B626" s="112">
        <v>212</v>
      </c>
      <c r="C626" s="113" t="str">
        <f>ETMRoutes!$A626 &amp; ETMRoutes!$B626</f>
        <v>PRV212</v>
      </c>
      <c r="D626" s="114" t="e">
        <f t="array" aca="1" ref="D626" ca="1">INDEX(ETMRoutes!$C$2:$C$721, MATCH(1,(ETMRoutes!$O626=ETMRoutes!$K$2:$K$721)*1,0))</f>
        <v>#N/A</v>
      </c>
      <c r="E626" s="114" t="s">
        <v>1625</v>
      </c>
      <c r="F626" s="114" t="str">
        <f>VLOOKUP(ETMRoutes!$N626,Code2Loc,2,FALSE) &amp; "-" &amp; VLOOKUP(ETMRoutes!$M626,Code2Loc,2,FALSE)</f>
        <v>OLD GOA-PANAJI</v>
      </c>
      <c r="G626" s="114"/>
      <c r="H626" s="114">
        <v>14</v>
      </c>
      <c r="I626" s="114" t="s">
        <v>1171</v>
      </c>
      <c r="J626" s="115" t="s">
        <v>1625</v>
      </c>
      <c r="K626" s="115" t="s">
        <v>5156</v>
      </c>
      <c r="L626" s="110" t="s">
        <v>5157</v>
      </c>
      <c r="M626" s="110" t="s">
        <v>14</v>
      </c>
      <c r="N626" s="110" t="s">
        <v>219</v>
      </c>
      <c r="O626" s="110" t="e">
        <f t="array" aca="1" ref="O626" ca="1">IFS(
ETMRoutes!$Q626&gt;ETMRoutes!$R626,ETMRoutes!$K626,ETMRoutes!$Q626&lt;ETMRoutes!$R626,ETMRoutes!$L626, TRUE, IF(ETMRoutes!$K626&lt;= ETMRoutes!$L626,ETMRoutes!$K626, ETMRoutes!$L626)
)</f>
        <v>#NAME?</v>
      </c>
      <c r="P626" s="112">
        <f>ETMRoutes!$B626</f>
        <v>212</v>
      </c>
      <c r="Q626" s="113">
        <f t="array" ref="Q626">SUMPRODUCT(  ( (ETMRoutes!$K$2:$K$721=ETMRoutes!$K626)+0 )*1 )</f>
        <v>3</v>
      </c>
      <c r="R626" s="114">
        <f t="array" ref="R626">SUMPRODUCT(  ( (ETMRoutes!$L$2:$L$721=ETMRoutes!$K626)+0 )*1 )</f>
        <v>0</v>
      </c>
      <c r="S626" s="114" t="e">
        <f t="array" aca="1" ref="S626" ca="1">AND(ETMRoutes!$K626=ETMRoutes!$O626, SUMPRODUCT( ( ($K$2:$K626=ETMRoutes!$K626)+0)*1) =1)</f>
        <v>#NAME?</v>
      </c>
      <c r="T626" s="110">
        <f>LEN(ETMRoutes!$K626)</f>
        <v>7</v>
      </c>
      <c r="U626" s="104"/>
      <c r="V626" s="104"/>
      <c r="W626" s="104"/>
      <c r="X626" s="104"/>
      <c r="Y626" s="104"/>
      <c r="Z626" s="104"/>
    </row>
    <row r="627" spans="1:26" ht="14.25" customHeight="1" x14ac:dyDescent="0.2">
      <c r="A627" s="111" t="s">
        <v>88</v>
      </c>
      <c r="B627" s="112">
        <v>213</v>
      </c>
      <c r="C627" s="113" t="str">
        <f>ETMRoutes!$A627 &amp; ETMRoutes!$B627</f>
        <v>PRV213</v>
      </c>
      <c r="D627" s="114" t="e">
        <f t="array" aca="1" ref="D627" ca="1">INDEX(ETMRoutes!$C$2:$C$721, MATCH(1,(ETMRoutes!$O627=ETMRoutes!$K$2:$K$721)*1,0))</f>
        <v>#N/A</v>
      </c>
      <c r="E627" s="114" t="s">
        <v>1626</v>
      </c>
      <c r="F627" s="114" t="str">
        <f>VLOOKUP(ETMRoutes!$N627,Code2Loc,2,FALSE) &amp; "-" &amp; VLOOKUP(ETMRoutes!$M627,Code2Loc,2,FALSE)</f>
        <v>ELA FARM-OLD GOA</v>
      </c>
      <c r="G627" s="114"/>
      <c r="H627" s="114">
        <v>2</v>
      </c>
      <c r="I627" s="114" t="s">
        <v>12</v>
      </c>
      <c r="J627" s="115" t="s">
        <v>1626</v>
      </c>
      <c r="K627" s="115" t="s">
        <v>5158</v>
      </c>
      <c r="L627" s="110" t="s">
        <v>5159</v>
      </c>
      <c r="M627" s="110" t="s">
        <v>219</v>
      </c>
      <c r="N627" s="110" t="s">
        <v>1629</v>
      </c>
      <c r="O627" s="110" t="e">
        <f t="array" aca="1" ref="O627" ca="1">IFS(
ETMRoutes!$Q627&gt;ETMRoutes!$R627,ETMRoutes!$K627,ETMRoutes!$Q627&lt;ETMRoutes!$R627,ETMRoutes!$L627, TRUE, IF(ETMRoutes!$K627&lt;= ETMRoutes!$L627,ETMRoutes!$K627, ETMRoutes!$L627)
)</f>
        <v>#NAME?</v>
      </c>
      <c r="P627" s="112">
        <f>ETMRoutes!$B627</f>
        <v>213</v>
      </c>
      <c r="Q627" s="113">
        <f t="array" ref="Q627">SUMPRODUCT(  ( (ETMRoutes!$K$2:$K$721=ETMRoutes!$K627)+0 )*1 )</f>
        <v>3</v>
      </c>
      <c r="R627" s="114">
        <f t="array" ref="R627">SUMPRODUCT(  ( (ETMRoutes!$L$2:$L$721=ETMRoutes!$K627)+0 )*1 )</f>
        <v>0</v>
      </c>
      <c r="S627" s="114" t="e">
        <f t="array" aca="1" ref="S627" ca="1">AND(ETMRoutes!$K627=ETMRoutes!$O627, SUMPRODUCT( ( ($K$2:$K627=ETMRoutes!$K627)+0)*1) =1)</f>
        <v>#NAME?</v>
      </c>
      <c r="T627" s="110">
        <f>LEN(ETMRoutes!$K627)</f>
        <v>7</v>
      </c>
      <c r="U627" s="104"/>
      <c r="V627" s="104"/>
      <c r="W627" s="104"/>
      <c r="X627" s="104"/>
      <c r="Y627" s="104"/>
      <c r="Z627" s="104"/>
    </row>
    <row r="628" spans="1:26" ht="14.25" customHeight="1" x14ac:dyDescent="0.2">
      <c r="A628" s="111" t="s">
        <v>88</v>
      </c>
      <c r="B628" s="112">
        <v>214</v>
      </c>
      <c r="C628" s="113" t="str">
        <f>ETMRoutes!$A628 &amp; ETMRoutes!$B628</f>
        <v>PRV214</v>
      </c>
      <c r="D628" s="114" t="e">
        <f t="array" aca="1" ref="D628" ca="1">INDEX(ETMRoutes!$C$2:$C$721, MATCH(1,(ETMRoutes!$O628=ETMRoutes!$K$2:$K$721)*1,0))</f>
        <v>#N/A</v>
      </c>
      <c r="E628" s="114" t="s">
        <v>1630</v>
      </c>
      <c r="F628" s="114" t="str">
        <f>VLOOKUP(ETMRoutes!$N628,Code2Loc,2,FALSE) &amp; "-" &amp; VLOOKUP(ETMRoutes!$M628,Code2Loc,2,FALSE)</f>
        <v>PINTO GARAGE-OLD GOA</v>
      </c>
      <c r="G628" s="114"/>
      <c r="H628" s="114">
        <v>2</v>
      </c>
      <c r="I628" s="114" t="s">
        <v>12</v>
      </c>
      <c r="J628" s="115" t="s">
        <v>1630</v>
      </c>
      <c r="K628" s="115" t="s">
        <v>5160</v>
      </c>
      <c r="L628" s="110" t="s">
        <v>5161</v>
      </c>
      <c r="M628" s="110" t="s">
        <v>219</v>
      </c>
      <c r="N628" s="110" t="s">
        <v>1632</v>
      </c>
      <c r="O628" s="110" t="e">
        <f t="array" aca="1" ref="O628" ca="1">IFS(
ETMRoutes!$Q628&gt;ETMRoutes!$R628,ETMRoutes!$K628,ETMRoutes!$Q628&lt;ETMRoutes!$R628,ETMRoutes!$L628, TRUE, IF(ETMRoutes!$K628&lt;= ETMRoutes!$L628,ETMRoutes!$K628, ETMRoutes!$L628)
)</f>
        <v>#NAME?</v>
      </c>
      <c r="P628" s="112">
        <f>ETMRoutes!$B628</f>
        <v>214</v>
      </c>
      <c r="Q628" s="113">
        <f t="array" ref="Q628">SUMPRODUCT(  ( (ETMRoutes!$K$2:$K$721=ETMRoutes!$K628)+0 )*1 )</f>
        <v>3</v>
      </c>
      <c r="R628" s="114">
        <f t="array" ref="R628">SUMPRODUCT(  ( (ETMRoutes!$L$2:$L$721=ETMRoutes!$K628)+0 )*1 )</f>
        <v>0</v>
      </c>
      <c r="S628" s="114" t="e">
        <f t="array" aca="1" ref="S628" ca="1">AND(ETMRoutes!$K628=ETMRoutes!$O628, SUMPRODUCT( ( ($K$2:$K628=ETMRoutes!$K628)+0)*1) =1)</f>
        <v>#NAME?</v>
      </c>
      <c r="T628" s="110">
        <f>LEN(ETMRoutes!$K628)</f>
        <v>7</v>
      </c>
      <c r="U628" s="104"/>
      <c r="V628" s="104"/>
      <c r="W628" s="104"/>
      <c r="X628" s="104"/>
      <c r="Y628" s="104"/>
      <c r="Z628" s="104"/>
    </row>
    <row r="629" spans="1:26" ht="14.25" customHeight="1" x14ac:dyDescent="0.2">
      <c r="A629" s="111" t="s">
        <v>88</v>
      </c>
      <c r="B629" s="112">
        <v>215</v>
      </c>
      <c r="C629" s="113" t="str">
        <f>ETMRoutes!$A629 &amp; ETMRoutes!$B629</f>
        <v>PRV215</v>
      </c>
      <c r="D629" s="114" t="e">
        <f t="array" aca="1" ref="D629" ca="1">INDEX(ETMRoutes!$C$2:$C$721, MATCH(1,(ETMRoutes!$O629=ETMRoutes!$K$2:$K$721)*1,0))</f>
        <v>#N/A</v>
      </c>
      <c r="E629" s="114" t="s">
        <v>1633</v>
      </c>
      <c r="F629" s="114" t="str">
        <f>VLOOKUP(ETMRoutes!$N629,Code2Loc,2,FALSE) &amp; "-" &amp; VLOOKUP(ETMRoutes!$M629,Code2Loc,2,FALSE)</f>
        <v>OLD GOA-BAKIA PARKING</v>
      </c>
      <c r="G629" s="114"/>
      <c r="H629" s="114">
        <v>1</v>
      </c>
      <c r="I629" s="114" t="s">
        <v>12</v>
      </c>
      <c r="J629" s="115" t="s">
        <v>1633</v>
      </c>
      <c r="K629" s="115" t="s">
        <v>5162</v>
      </c>
      <c r="L629" s="110" t="s">
        <v>5163</v>
      </c>
      <c r="M629" s="110" t="s">
        <v>1635</v>
      </c>
      <c r="N629" s="110" t="s">
        <v>219</v>
      </c>
      <c r="O629" s="110" t="e">
        <f t="array" aca="1" ref="O629" ca="1">IFS(
ETMRoutes!$Q629&gt;ETMRoutes!$R629,ETMRoutes!$K629,ETMRoutes!$Q629&lt;ETMRoutes!$R629,ETMRoutes!$L629, TRUE, IF(ETMRoutes!$K629&lt;= ETMRoutes!$L629,ETMRoutes!$K629, ETMRoutes!$L629)
)</f>
        <v>#NAME?</v>
      </c>
      <c r="P629" s="112">
        <f>ETMRoutes!$B629</f>
        <v>215</v>
      </c>
      <c r="Q629" s="113">
        <f t="array" ref="Q629">SUMPRODUCT(  ( (ETMRoutes!$K$2:$K$721=ETMRoutes!$K629)+0 )*1 )</f>
        <v>3</v>
      </c>
      <c r="R629" s="114">
        <f t="array" ref="R629">SUMPRODUCT(  ( (ETMRoutes!$L$2:$L$721=ETMRoutes!$K629)+0 )*1 )</f>
        <v>0</v>
      </c>
      <c r="S629" s="114" t="e">
        <f t="array" aca="1" ref="S629" ca="1">AND(ETMRoutes!$K629=ETMRoutes!$O629, SUMPRODUCT( ( ($K$2:$K629=ETMRoutes!$K629)+0)*1) =1)</f>
        <v>#NAME?</v>
      </c>
      <c r="T629" s="110">
        <f>LEN(ETMRoutes!$K629)</f>
        <v>7</v>
      </c>
      <c r="U629" s="104"/>
      <c r="V629" s="104"/>
      <c r="W629" s="104"/>
      <c r="X629" s="104"/>
      <c r="Y629" s="104"/>
      <c r="Z629" s="104"/>
    </row>
    <row r="630" spans="1:26" ht="14.25" customHeight="1" x14ac:dyDescent="0.2">
      <c r="A630" s="111" t="s">
        <v>88</v>
      </c>
      <c r="B630" s="112">
        <v>216</v>
      </c>
      <c r="C630" s="113" t="str">
        <f>ETMRoutes!$A630 &amp; ETMRoutes!$B630</f>
        <v>PRV216</v>
      </c>
      <c r="D630" s="114" t="e">
        <f t="array" aca="1" ref="D630" ca="1">INDEX(ETMRoutes!$C$2:$C$721, MATCH(1,(ETMRoutes!$O630=ETMRoutes!$K$2:$K$721)*1,0))</f>
        <v>#N/A</v>
      </c>
      <c r="E630" s="114" t="s">
        <v>4566</v>
      </c>
      <c r="F630" s="114" t="str">
        <f>VLOOKUP(ETMRoutes!$N630,Code2Loc,2,FALSE) &amp; "-" &amp; VLOOKUP(ETMRoutes!$M630,Code2Loc,2,FALSE)</f>
        <v>MOPA AIRPORT-COLVA</v>
      </c>
      <c r="G630" s="114"/>
      <c r="H630" s="114">
        <v>69</v>
      </c>
      <c r="I630" s="114" t="s">
        <v>1637</v>
      </c>
      <c r="J630" s="115" t="s">
        <v>4567</v>
      </c>
      <c r="K630" s="115" t="s">
        <v>4568</v>
      </c>
      <c r="L630" s="110" t="s">
        <v>4569</v>
      </c>
      <c r="M630" s="110" t="s">
        <v>3874</v>
      </c>
      <c r="N630" s="110" t="s">
        <v>1639</v>
      </c>
      <c r="O630" s="110" t="e">
        <f t="array" aca="1" ref="O630" ca="1">IFS(
ETMRoutes!$Q630&gt;ETMRoutes!$R630,ETMRoutes!$K630,ETMRoutes!$Q630&lt;ETMRoutes!$R630,ETMRoutes!$L630, TRUE, IF(ETMRoutes!$K630&lt;= ETMRoutes!$L630,ETMRoutes!$K630, ETMRoutes!$L630)
)</f>
        <v>#NAME?</v>
      </c>
      <c r="P630" s="112">
        <f>ETMRoutes!$B630</f>
        <v>216</v>
      </c>
      <c r="Q630" s="113">
        <f t="array" ref="Q630">SUMPRODUCT(  ( (ETMRoutes!$K$2:$K$721=ETMRoutes!$K630)+0 )*1 )</f>
        <v>3</v>
      </c>
      <c r="R630" s="114">
        <f t="array" ref="R630">SUMPRODUCT(  ( (ETMRoutes!$L$2:$L$721=ETMRoutes!$K630)+0 )*1 )</f>
        <v>0</v>
      </c>
      <c r="S630" s="114" t="e">
        <f t="array" aca="1" ref="S630" ca="1">AND(ETMRoutes!$K630=ETMRoutes!$O630, SUMPRODUCT( ( ($K$2:$K630=ETMRoutes!$K630)+0)*1) =1)</f>
        <v>#NAME?</v>
      </c>
      <c r="T630" s="110">
        <f>LEN(ETMRoutes!$K630)</f>
        <v>19</v>
      </c>
      <c r="U630" s="104"/>
      <c r="V630" s="104"/>
      <c r="W630" s="104"/>
      <c r="X630" s="104"/>
      <c r="Y630" s="104"/>
      <c r="Z630" s="104"/>
    </row>
    <row r="631" spans="1:26" ht="14.25" customHeight="1" x14ac:dyDescent="0.2">
      <c r="A631" s="111" t="s">
        <v>88</v>
      </c>
      <c r="B631" s="112">
        <v>217</v>
      </c>
      <c r="C631" s="113" t="str">
        <f>ETMRoutes!$A631 &amp; ETMRoutes!$B631</f>
        <v>PRV217</v>
      </c>
      <c r="D631" s="114" t="e">
        <f t="array" aca="1" ref="D631" ca="1">INDEX(ETMRoutes!$C$2:$C$721, MATCH(1,(ETMRoutes!$O631=ETMRoutes!$K$2:$K$721)*1,0))</f>
        <v>#N/A</v>
      </c>
      <c r="E631" s="114" t="s">
        <v>4570</v>
      </c>
      <c r="F631" s="114" t="str">
        <f>VLOOKUP(ETMRoutes!$N631,Code2Loc,2,FALSE) &amp; "-" &amp; VLOOKUP(ETMRoutes!$M631,Code2Loc,2,FALSE)</f>
        <v>MOPA AIRPORT-SINQUERIM</v>
      </c>
      <c r="G631" s="114"/>
      <c r="H631" s="114">
        <v>33</v>
      </c>
      <c r="I631" s="114" t="s">
        <v>1637</v>
      </c>
      <c r="J631" s="115" t="s">
        <v>4571</v>
      </c>
      <c r="K631" s="115" t="s">
        <v>4572</v>
      </c>
      <c r="L631" s="110" t="s">
        <v>4573</v>
      </c>
      <c r="M631" s="110" t="s">
        <v>684</v>
      </c>
      <c r="N631" s="110" t="s">
        <v>1639</v>
      </c>
      <c r="O631" s="110" t="e">
        <f t="array" aca="1" ref="O631" ca="1">IFS(
ETMRoutes!$Q631&gt;ETMRoutes!$R631,ETMRoutes!$K631,ETMRoutes!$Q631&lt;ETMRoutes!$R631,ETMRoutes!$L631, TRUE, IF(ETMRoutes!$K631&lt;= ETMRoutes!$L631,ETMRoutes!$K631, ETMRoutes!$L631)
)</f>
        <v>#NAME?</v>
      </c>
      <c r="P631" s="112">
        <f>ETMRoutes!$B631</f>
        <v>217</v>
      </c>
      <c r="Q631" s="113">
        <f t="array" ref="Q631">SUMPRODUCT(  ( (ETMRoutes!$K$2:$K$721=ETMRoutes!$K631)+0 )*1 )</f>
        <v>3</v>
      </c>
      <c r="R631" s="114">
        <f t="array" ref="R631">SUMPRODUCT(  ( (ETMRoutes!$L$2:$L$721=ETMRoutes!$K631)+0 )*1 )</f>
        <v>0</v>
      </c>
      <c r="S631" s="114" t="e">
        <f t="array" aca="1" ref="S631" ca="1">AND(ETMRoutes!$K631=ETMRoutes!$O631, SUMPRODUCT( ( ($K$2:$K631=ETMRoutes!$K631)+0)*1) =1)</f>
        <v>#NAME?</v>
      </c>
      <c r="T631" s="110">
        <f>LEN(ETMRoutes!$K631)</f>
        <v>19</v>
      </c>
      <c r="U631" s="104"/>
      <c r="V631" s="104"/>
      <c r="W631" s="104"/>
      <c r="X631" s="104"/>
      <c r="Y631" s="104"/>
      <c r="Z631" s="104"/>
    </row>
    <row r="632" spans="1:26" ht="14.25" customHeight="1" x14ac:dyDescent="0.2">
      <c r="A632" s="111" t="s">
        <v>88</v>
      </c>
      <c r="B632" s="112">
        <v>218</v>
      </c>
      <c r="C632" s="113" t="str">
        <f>ETMRoutes!$A632 &amp; ETMRoutes!$B632</f>
        <v>PRV218</v>
      </c>
      <c r="D632" s="114" t="e">
        <f t="array" aca="1" ref="D632" ca="1">INDEX(ETMRoutes!$C$2:$C$721, MATCH(1,(ETMRoutes!$O632=ETMRoutes!$K$2:$K$721)*1,0))</f>
        <v>#N/A</v>
      </c>
      <c r="E632" s="114" t="s">
        <v>1641</v>
      </c>
      <c r="F632" s="114" t="str">
        <f>VLOOKUP(ETMRoutes!$N632,Code2Loc,2,FALSE) &amp; "-" &amp; VLOOKUP(ETMRoutes!$M632,Code2Loc,2,FALSE)</f>
        <v>MORJIM-PATRADEVI</v>
      </c>
      <c r="G632" s="114"/>
      <c r="H632" s="114">
        <v>32</v>
      </c>
      <c r="I632" s="114" t="s">
        <v>12</v>
      </c>
      <c r="J632" s="115" t="s">
        <v>5672</v>
      </c>
      <c r="K632" s="115" t="s">
        <v>5673</v>
      </c>
      <c r="L632" s="110" t="s">
        <v>5674</v>
      </c>
      <c r="M632" s="110" t="s">
        <v>1207</v>
      </c>
      <c r="N632" s="110" t="s">
        <v>901</v>
      </c>
      <c r="O632" s="110" t="e">
        <f t="array" aca="1" ref="O632" ca="1">IFS(
ETMRoutes!$Q632&gt;ETMRoutes!$R632,ETMRoutes!$K632,ETMRoutes!$Q632&lt;ETMRoutes!$R632,ETMRoutes!$L632, TRUE, IF(ETMRoutes!$K632&lt;= ETMRoutes!$L632,ETMRoutes!$K632, ETMRoutes!$L632)
)</f>
        <v>#NAME?</v>
      </c>
      <c r="P632" s="112">
        <f>ETMRoutes!$B632</f>
        <v>218</v>
      </c>
      <c r="Q632" s="113">
        <f t="array" ref="Q632">SUMPRODUCT(  ( (ETMRoutes!$K$2:$K$721=ETMRoutes!$K632)+0 )*1 )</f>
        <v>1</v>
      </c>
      <c r="R632" s="114">
        <f t="array" ref="R632">SUMPRODUCT(  ( (ETMRoutes!$L$2:$L$721=ETMRoutes!$K632)+0 )*1 )</f>
        <v>0</v>
      </c>
      <c r="S632" s="114" t="e">
        <f t="array" aca="1" ref="S632" ca="1">AND(ETMRoutes!$K632=ETMRoutes!$O632, SUMPRODUCT( ( ($K$2:$K632=ETMRoutes!$K632)+0)*1) =1)</f>
        <v>#NAME?</v>
      </c>
      <c r="T632" s="110">
        <f>LEN(ETMRoutes!$K632)</f>
        <v>91</v>
      </c>
      <c r="U632" s="104"/>
      <c r="V632" s="104"/>
      <c r="W632" s="104"/>
      <c r="X632" s="104"/>
      <c r="Y632" s="104"/>
      <c r="Z632" s="104"/>
    </row>
    <row r="633" spans="1:26" ht="14.25" customHeight="1" x14ac:dyDescent="0.2">
      <c r="A633" s="111" t="s">
        <v>88</v>
      </c>
      <c r="B633" s="112">
        <v>219</v>
      </c>
      <c r="C633" s="113" t="str">
        <f>ETMRoutes!$A633 &amp; ETMRoutes!$B633</f>
        <v>PRV219</v>
      </c>
      <c r="D633" s="114" t="e">
        <f t="array" aca="1" ref="D633" ca="1">INDEX(ETMRoutes!$C$2:$C$721, MATCH(1,(ETMRoutes!$O633=ETMRoutes!$K$2:$K$721)*1,0))</f>
        <v>#N/A</v>
      </c>
      <c r="E633" s="114" t="s">
        <v>1545</v>
      </c>
      <c r="F633" s="114" t="str">
        <f>VLOOKUP(ETMRoutes!$N633,Code2Loc,2,FALSE) &amp; "-" &amp; VLOOKUP(ETMRoutes!$M633,Code2Loc,2,FALSE)</f>
        <v>PATRADEVI-MAPUSA</v>
      </c>
      <c r="G633" s="114"/>
      <c r="H633" s="114">
        <v>33</v>
      </c>
      <c r="I633" s="114" t="s">
        <v>12</v>
      </c>
      <c r="J633" s="115" t="s">
        <v>5675</v>
      </c>
      <c r="K633" s="115" t="s">
        <v>5676</v>
      </c>
      <c r="L633" s="110" t="s">
        <v>5677</v>
      </c>
      <c r="M633" s="110" t="s">
        <v>96</v>
      </c>
      <c r="N633" s="110" t="s">
        <v>1207</v>
      </c>
      <c r="O633" s="110" t="e">
        <f t="array" aca="1" ref="O633" ca="1">IFS(
ETMRoutes!$Q633&gt;ETMRoutes!$R633,ETMRoutes!$K633,ETMRoutes!$Q633&lt;ETMRoutes!$R633,ETMRoutes!$L633, TRUE, IF(ETMRoutes!$K633&lt;= ETMRoutes!$L633,ETMRoutes!$K633, ETMRoutes!$L633)
)</f>
        <v>#NAME?</v>
      </c>
      <c r="P633" s="112">
        <f>ETMRoutes!$B633</f>
        <v>219</v>
      </c>
      <c r="Q633" s="113">
        <f t="array" ref="Q633">SUMPRODUCT(  ( (ETMRoutes!$K$2:$K$721=ETMRoutes!$K633)+0 )*1 )</f>
        <v>1</v>
      </c>
      <c r="R633" s="114">
        <f t="array" ref="R633">SUMPRODUCT(  ( (ETMRoutes!$L$2:$L$721=ETMRoutes!$K633)+0 )*1 )</f>
        <v>0</v>
      </c>
      <c r="S633" s="114" t="e">
        <f t="array" aca="1" ref="S633" ca="1">AND(ETMRoutes!$K633=ETMRoutes!$O633, SUMPRODUCT( ( ($K$2:$K633=ETMRoutes!$K633)+0)*1) =1)</f>
        <v>#NAME?</v>
      </c>
      <c r="T633" s="110">
        <f>LEN(ETMRoutes!$K633)</f>
        <v>91</v>
      </c>
      <c r="U633" s="104"/>
      <c r="V633" s="104"/>
      <c r="W633" s="104"/>
      <c r="X633" s="104"/>
      <c r="Y633" s="104"/>
      <c r="Z633" s="104"/>
    </row>
    <row r="634" spans="1:26" ht="14.25" customHeight="1" x14ac:dyDescent="0.2">
      <c r="A634" s="111" t="s">
        <v>88</v>
      </c>
      <c r="B634" s="112">
        <v>220</v>
      </c>
      <c r="C634" s="113" t="str">
        <f>ETMRoutes!$A634 &amp; ETMRoutes!$B634</f>
        <v>PRV220</v>
      </c>
      <c r="D634" s="114" t="e">
        <f t="array" aca="1" ref="D634" ca="1">INDEX(ETMRoutes!$C$2:$C$721, MATCH(1,(ETMRoutes!$O634=ETMRoutes!$K$2:$K$721)*1,0))</f>
        <v>#N/A</v>
      </c>
      <c r="E634" s="114" t="s">
        <v>1642</v>
      </c>
      <c r="F634" s="114" t="str">
        <f>VLOOKUP(ETMRoutes!$N634,Code2Loc,2,FALSE) &amp; "-" &amp; VLOOKUP(ETMRoutes!$M634,Code2Loc,2,FALSE)</f>
        <v>PANAJI-MARGAO</v>
      </c>
      <c r="G634" s="114"/>
      <c r="H634" s="114">
        <v>40</v>
      </c>
      <c r="I634" s="114" t="s">
        <v>12</v>
      </c>
      <c r="J634" s="115" t="s">
        <v>4056</v>
      </c>
      <c r="K634" s="115" t="s">
        <v>4057</v>
      </c>
      <c r="L634" s="110" t="s">
        <v>4058</v>
      </c>
      <c r="M634" s="110" t="s">
        <v>51</v>
      </c>
      <c r="N634" s="110" t="s">
        <v>14</v>
      </c>
      <c r="O634" s="110" t="e">
        <f t="array" aca="1" ref="O634" ca="1">IFS(
ETMRoutes!$Q634&gt;ETMRoutes!$R634,ETMRoutes!$K634,ETMRoutes!$Q634&lt;ETMRoutes!$R634,ETMRoutes!$L634, TRUE, IF(ETMRoutes!$K634&lt;= ETMRoutes!$L634,ETMRoutes!$K634, ETMRoutes!$L634)
)</f>
        <v>#NAME?</v>
      </c>
      <c r="P634" s="112">
        <f>ETMRoutes!$B634</f>
        <v>220</v>
      </c>
      <c r="Q634" s="113">
        <f t="array" ref="Q634">SUMPRODUCT(  ( (ETMRoutes!$K$2:$K$721=ETMRoutes!$K634)+0 )*1 )</f>
        <v>2</v>
      </c>
      <c r="R634" s="114">
        <f t="array" ref="R634">SUMPRODUCT(  ( (ETMRoutes!$L$2:$L$721=ETMRoutes!$K634)+0 )*1 )</f>
        <v>0</v>
      </c>
      <c r="S634" s="114" t="e">
        <f t="array" aca="1" ref="S634" ca="1">AND(ETMRoutes!$K634=ETMRoutes!$O634, SUMPRODUCT( ( ($K$2:$K634=ETMRoutes!$K634)+0)*1) =1)</f>
        <v>#NAME?</v>
      </c>
      <c r="T634" s="110">
        <f>LEN(ETMRoutes!$K634)</f>
        <v>99</v>
      </c>
      <c r="U634" s="104"/>
      <c r="V634" s="104"/>
      <c r="W634" s="104"/>
      <c r="X634" s="104"/>
      <c r="Y634" s="104"/>
      <c r="Z634" s="104"/>
    </row>
    <row r="635" spans="1:26" ht="14.25" customHeight="1" x14ac:dyDescent="0.2">
      <c r="A635" s="111" t="s">
        <v>88</v>
      </c>
      <c r="B635" s="112">
        <v>221</v>
      </c>
      <c r="C635" s="113" t="str">
        <f>ETMRoutes!$A635 &amp; ETMRoutes!$B635</f>
        <v>PRV221</v>
      </c>
      <c r="D635" s="114" t="e">
        <f t="array" aca="1" ref="D635" ca="1">INDEX(ETMRoutes!$C$2:$C$721, MATCH(1,(ETMRoutes!$O635=ETMRoutes!$K$2:$K$721)*1,0))</f>
        <v>#N/A</v>
      </c>
      <c r="E635" s="114" t="s">
        <v>1545</v>
      </c>
      <c r="F635" s="114" t="str">
        <f>VLOOKUP(ETMRoutes!$N635,Code2Loc,2,FALSE) &amp; "-" &amp; VLOOKUP(ETMRoutes!$M635,Code2Loc,2,FALSE)</f>
        <v>PATRADEVI-MAPUSA</v>
      </c>
      <c r="G635" s="114"/>
      <c r="H635" s="114">
        <v>32</v>
      </c>
      <c r="I635" s="114" t="s">
        <v>12</v>
      </c>
      <c r="J635" s="115" t="s">
        <v>5678</v>
      </c>
      <c r="K635" s="115" t="s">
        <v>5679</v>
      </c>
      <c r="L635" s="110" t="s">
        <v>5680</v>
      </c>
      <c r="M635" s="110" t="s">
        <v>96</v>
      </c>
      <c r="N635" s="110" t="s">
        <v>1207</v>
      </c>
      <c r="O635" s="110" t="e">
        <f t="array" aca="1" ref="O635" ca="1">IFS(
ETMRoutes!$Q635&gt;ETMRoutes!$R635,ETMRoutes!$K635,ETMRoutes!$Q635&lt;ETMRoutes!$R635,ETMRoutes!$L635, TRUE, IF(ETMRoutes!$K635&lt;= ETMRoutes!$L635,ETMRoutes!$K635, ETMRoutes!$L635)
)</f>
        <v>#NAME?</v>
      </c>
      <c r="P635" s="112">
        <f>ETMRoutes!$B635</f>
        <v>221</v>
      </c>
      <c r="Q635" s="113">
        <f t="array" ref="Q635">SUMPRODUCT(  ( (ETMRoutes!$K$2:$K$721=ETMRoutes!$K635)+0 )*1 )</f>
        <v>1</v>
      </c>
      <c r="R635" s="114">
        <f t="array" ref="R635">SUMPRODUCT(  ( (ETMRoutes!$L$2:$L$721=ETMRoutes!$K635)+0 )*1 )</f>
        <v>0</v>
      </c>
      <c r="S635" s="114" t="e">
        <f t="array" aca="1" ref="S635" ca="1">AND(ETMRoutes!$K635=ETMRoutes!$O635, SUMPRODUCT( ( ($K$2:$K635=ETMRoutes!$K635)+0)*1) =1)</f>
        <v>#NAME?</v>
      </c>
      <c r="T635" s="110">
        <f>LEN(ETMRoutes!$K635)</f>
        <v>99</v>
      </c>
      <c r="U635" s="104"/>
      <c r="V635" s="104"/>
      <c r="W635" s="104"/>
      <c r="X635" s="104"/>
      <c r="Y635" s="104"/>
      <c r="Z635" s="104"/>
    </row>
    <row r="636" spans="1:26" ht="14.25" customHeight="1" x14ac:dyDescent="0.2">
      <c r="A636" s="111" t="s">
        <v>88</v>
      </c>
      <c r="B636" s="112">
        <v>222</v>
      </c>
      <c r="C636" s="113" t="str">
        <f>ETMRoutes!$A636 &amp; ETMRoutes!$B636</f>
        <v>PRV222</v>
      </c>
      <c r="D636" s="114" t="e">
        <f t="array" aca="1" ref="D636" ca="1">INDEX(ETMRoutes!$C$2:$C$721, MATCH(1,(ETMRoutes!$O636=ETMRoutes!$K$2:$K$721)*1,0))</f>
        <v>#N/A</v>
      </c>
      <c r="E636" s="114" t="s">
        <v>1671</v>
      </c>
      <c r="F636" s="114" t="str">
        <f>VLOOKUP(ETMRoutes!$N636,Code2Loc,2,FALSE) &amp; "-" &amp; VLOOKUP(ETMRoutes!$M636,Code2Loc,2,FALSE)</f>
        <v>SAVAI-MARGAO</v>
      </c>
      <c r="G636" s="114"/>
      <c r="H636" s="114">
        <v>58</v>
      </c>
      <c r="I636" s="114" t="s">
        <v>12</v>
      </c>
      <c r="J636" s="115" t="s">
        <v>5681</v>
      </c>
      <c r="K636" s="115" t="s">
        <v>5682</v>
      </c>
      <c r="L636" s="110" t="s">
        <v>5683</v>
      </c>
      <c r="M636" s="110" t="s">
        <v>51</v>
      </c>
      <c r="N636" s="110" t="s">
        <v>1072</v>
      </c>
      <c r="O636" s="110" t="e">
        <f t="array" aca="1" ref="O636" ca="1">IFS(
ETMRoutes!$Q636&gt;ETMRoutes!$R636,ETMRoutes!$K636,ETMRoutes!$Q636&lt;ETMRoutes!$R636,ETMRoutes!$L636, TRUE, IF(ETMRoutes!$K636&lt;= ETMRoutes!$L636,ETMRoutes!$K636, ETMRoutes!$L636)
)</f>
        <v>#NAME?</v>
      </c>
      <c r="P636" s="112">
        <f>ETMRoutes!$B636</f>
        <v>222</v>
      </c>
      <c r="Q636" s="113">
        <f t="array" ref="Q636">SUMPRODUCT(  ( (ETMRoutes!$K$2:$K$721=ETMRoutes!$K636)+0 )*1 )</f>
        <v>1</v>
      </c>
      <c r="R636" s="114">
        <f t="array" ref="R636">SUMPRODUCT(  ( (ETMRoutes!$L$2:$L$721=ETMRoutes!$K636)+0 )*1 )</f>
        <v>0</v>
      </c>
      <c r="S636" s="114" t="e">
        <f t="array" aca="1" ref="S636" ca="1">AND(ETMRoutes!$K636=ETMRoutes!$O636, SUMPRODUCT( ( ($K$2:$K636=ETMRoutes!$K636)+0)*1) =1)</f>
        <v>#NAME?</v>
      </c>
      <c r="T636" s="110">
        <f>LEN(ETMRoutes!$K636)</f>
        <v>151</v>
      </c>
      <c r="U636" s="104"/>
      <c r="V636" s="104"/>
      <c r="W636" s="104"/>
      <c r="X636" s="104"/>
      <c r="Y636" s="104"/>
      <c r="Z636" s="104"/>
    </row>
    <row r="637" spans="1:26" ht="14.25" customHeight="1" x14ac:dyDescent="0.2">
      <c r="A637" s="111" t="s">
        <v>88</v>
      </c>
      <c r="B637" s="112">
        <v>223</v>
      </c>
      <c r="C637" s="113" t="str">
        <f>ETMRoutes!$A637 &amp; ETMRoutes!$B637</f>
        <v>PRV223</v>
      </c>
      <c r="D637" s="114" t="e">
        <f t="array" aca="1" ref="D637" ca="1">INDEX(ETMRoutes!$C$2:$C$721, MATCH(1,(ETMRoutes!$O637=ETMRoutes!$K$2:$K$721)*1,0))</f>
        <v>#N/A</v>
      </c>
      <c r="E637" s="114" t="s">
        <v>635</v>
      </c>
      <c r="F637" s="114" t="str">
        <f>VLOOKUP(ETMRoutes!$N637,Code2Loc,2,FALSE) &amp; "-" &amp; VLOOKUP(ETMRoutes!$M637,Code2Loc,2,FALSE)</f>
        <v>MADEL-PANAJI</v>
      </c>
      <c r="G637" s="114"/>
      <c r="H637" s="114">
        <v>26</v>
      </c>
      <c r="I637" s="114" t="s">
        <v>12</v>
      </c>
      <c r="J637" s="115" t="s">
        <v>5684</v>
      </c>
      <c r="K637" s="115" t="s">
        <v>5685</v>
      </c>
      <c r="L637" s="110" t="s">
        <v>5686</v>
      </c>
      <c r="M637" s="110" t="s">
        <v>14</v>
      </c>
      <c r="N637" s="110" t="s">
        <v>108</v>
      </c>
      <c r="O637" s="110" t="e">
        <f t="array" aca="1" ref="O637" ca="1">IFS(
ETMRoutes!$Q637&gt;ETMRoutes!$R637,ETMRoutes!$K637,ETMRoutes!$Q637&lt;ETMRoutes!$R637,ETMRoutes!$L637, TRUE, IF(ETMRoutes!$K637&lt;= ETMRoutes!$L637,ETMRoutes!$K637, ETMRoutes!$L637)
)</f>
        <v>#NAME?</v>
      </c>
      <c r="P637" s="112">
        <f>ETMRoutes!$B637</f>
        <v>223</v>
      </c>
      <c r="Q637" s="113">
        <f t="array" ref="Q637">SUMPRODUCT(  ( (ETMRoutes!$K$2:$K$721=ETMRoutes!$K637)+0 )*1 )</f>
        <v>1</v>
      </c>
      <c r="R637" s="114">
        <f t="array" ref="R637">SUMPRODUCT(  ( (ETMRoutes!$L$2:$L$721=ETMRoutes!$K637)+0 )*1 )</f>
        <v>0</v>
      </c>
      <c r="S637" s="114" t="e">
        <f t="array" aca="1" ref="S637" ca="1">AND(ETMRoutes!$K637=ETMRoutes!$O637, SUMPRODUCT( ( ($K$2:$K637=ETMRoutes!$K637)+0)*1) =1)</f>
        <v>#NAME?</v>
      </c>
      <c r="T637" s="110">
        <f>LEN(ETMRoutes!$K637)</f>
        <v>79</v>
      </c>
      <c r="U637" s="104"/>
      <c r="V637" s="104"/>
      <c r="W637" s="104"/>
      <c r="X637" s="104"/>
      <c r="Y637" s="104"/>
      <c r="Z637" s="104"/>
    </row>
    <row r="638" spans="1:26" ht="14.25" customHeight="1" x14ac:dyDescent="0.2">
      <c r="A638" s="111" t="s">
        <v>88</v>
      </c>
      <c r="B638" s="112">
        <v>224</v>
      </c>
      <c r="C638" s="113" t="str">
        <f>ETMRoutes!$A638 &amp; ETMRoutes!$B638</f>
        <v>PRV224</v>
      </c>
      <c r="D638" s="114" t="e">
        <f t="array" aca="1" ref="D638" ca="1">INDEX(ETMRoutes!$C$2:$C$721, MATCH(1,(ETMRoutes!$O638=ETMRoutes!$K$2:$K$721)*1,0))</f>
        <v>#N/A</v>
      </c>
      <c r="E638" s="114" t="s">
        <v>1672</v>
      </c>
      <c r="F638" s="114" t="str">
        <f>VLOOKUP(ETMRoutes!$N638,Code2Loc,2,FALSE) &amp; "-" &amp; VLOOKUP(ETMRoutes!$M638,Code2Loc,2,FALSE)</f>
        <v>VOLVOI-MARGAO</v>
      </c>
      <c r="G638" s="114"/>
      <c r="H638" s="114">
        <v>58</v>
      </c>
      <c r="I638" s="114" t="s">
        <v>12</v>
      </c>
      <c r="J638" s="115" t="s">
        <v>5687</v>
      </c>
      <c r="K638" s="115" t="s">
        <v>5688</v>
      </c>
      <c r="L638" s="110" t="s">
        <v>5689</v>
      </c>
      <c r="M638" s="110" t="s">
        <v>51</v>
      </c>
      <c r="N638" s="110" t="s">
        <v>1076</v>
      </c>
      <c r="O638" s="110" t="e">
        <f t="array" aca="1" ref="O638" ca="1">IFS(
ETMRoutes!$Q638&gt;ETMRoutes!$R638,ETMRoutes!$K638,ETMRoutes!$Q638&lt;ETMRoutes!$R638,ETMRoutes!$L638, TRUE, IF(ETMRoutes!$K638&lt;= ETMRoutes!$L638,ETMRoutes!$K638, ETMRoutes!$L638)
)</f>
        <v>#NAME?</v>
      </c>
      <c r="P638" s="112">
        <f>ETMRoutes!$B638</f>
        <v>224</v>
      </c>
      <c r="Q638" s="113">
        <f t="array" ref="Q638">SUMPRODUCT(  ( (ETMRoutes!$K$2:$K$721=ETMRoutes!$K638)+0 )*1 )</f>
        <v>1</v>
      </c>
      <c r="R638" s="114">
        <f t="array" ref="R638">SUMPRODUCT(  ( (ETMRoutes!$L$2:$L$721=ETMRoutes!$K638)+0 )*1 )</f>
        <v>0</v>
      </c>
      <c r="S638" s="114" t="e">
        <f t="array" aca="1" ref="S638" ca="1">AND(ETMRoutes!$K638=ETMRoutes!$O638, SUMPRODUCT( ( ($K$2:$K638=ETMRoutes!$K638)+0)*1) =1)</f>
        <v>#NAME?</v>
      </c>
      <c r="T638" s="110">
        <f>LEN(ETMRoutes!$K638)</f>
        <v>143</v>
      </c>
      <c r="U638" s="104"/>
      <c r="V638" s="104"/>
      <c r="W638" s="104"/>
      <c r="X638" s="104"/>
      <c r="Y638" s="104"/>
      <c r="Z638" s="104"/>
    </row>
    <row r="639" spans="1:26" ht="14.25" customHeight="1" x14ac:dyDescent="0.2">
      <c r="A639" s="111" t="s">
        <v>88</v>
      </c>
      <c r="B639" s="112">
        <v>225</v>
      </c>
      <c r="C639" s="113" t="str">
        <f>ETMRoutes!$A639 &amp; ETMRoutes!$B639</f>
        <v>PRV225</v>
      </c>
      <c r="D639" s="114" t="e">
        <f t="array" aca="1" ref="D639" ca="1">INDEX(ETMRoutes!$C$2:$C$721, MATCH(1,(ETMRoutes!$O639=ETMRoutes!$K$2:$K$721)*1,0))</f>
        <v>#N/A</v>
      </c>
      <c r="E639" s="114" t="s">
        <v>1673</v>
      </c>
      <c r="F639" s="114" t="str">
        <f>VLOOKUP(ETMRoutes!$N639,Code2Loc,2,FALSE) &amp; "-" &amp; VLOOKUP(ETMRoutes!$M639,Code2Loc,2,FALSE)</f>
        <v>VASCO-PANAJI MKT</v>
      </c>
      <c r="G639" s="114"/>
      <c r="H639" s="114">
        <v>33</v>
      </c>
      <c r="I639" s="114" t="s">
        <v>12</v>
      </c>
      <c r="J639" s="115" t="s">
        <v>5690</v>
      </c>
      <c r="K639" s="115" t="s">
        <v>5691</v>
      </c>
      <c r="L639" s="110" t="s">
        <v>5692</v>
      </c>
      <c r="M639" s="110" t="s">
        <v>298</v>
      </c>
      <c r="N639" s="110" t="s">
        <v>70</v>
      </c>
      <c r="O639" s="110" t="e">
        <f t="array" aca="1" ref="O639" ca="1">IFS(
ETMRoutes!$Q639&gt;ETMRoutes!$R639,ETMRoutes!$K639,ETMRoutes!$Q639&lt;ETMRoutes!$R639,ETMRoutes!$L639, TRUE, IF(ETMRoutes!$K639&lt;= ETMRoutes!$L639,ETMRoutes!$K639, ETMRoutes!$L639)
)</f>
        <v>#NAME?</v>
      </c>
      <c r="P639" s="112">
        <f>ETMRoutes!$B639</f>
        <v>225</v>
      </c>
      <c r="Q639" s="113">
        <f t="array" ref="Q639">SUMPRODUCT(  ( (ETMRoutes!$K$2:$K$721=ETMRoutes!$K639)+0 )*1 )</f>
        <v>1</v>
      </c>
      <c r="R639" s="114">
        <f t="array" ref="R639">SUMPRODUCT(  ( (ETMRoutes!$L$2:$L$721=ETMRoutes!$K639)+0 )*1 )</f>
        <v>0</v>
      </c>
      <c r="S639" s="114" t="e">
        <f t="array" aca="1" ref="S639" ca="1">AND(ETMRoutes!$K639=ETMRoutes!$O639, SUMPRODUCT( ( ($K$2:$K639=ETMRoutes!$K639)+0)*1) =1)</f>
        <v>#NAME?</v>
      </c>
      <c r="T639" s="110">
        <f>LEN(ETMRoutes!$K639)</f>
        <v>79</v>
      </c>
      <c r="U639" s="104"/>
      <c r="V639" s="104"/>
      <c r="W639" s="104"/>
      <c r="X639" s="104"/>
      <c r="Y639" s="104"/>
      <c r="Z639" s="104"/>
    </row>
    <row r="640" spans="1:26" ht="14.25" customHeight="1" x14ac:dyDescent="0.2">
      <c r="A640" s="111" t="s">
        <v>88</v>
      </c>
      <c r="B640" s="112">
        <v>226</v>
      </c>
      <c r="C640" s="113" t="str">
        <f>ETMRoutes!$A640 &amp; ETMRoutes!$B640</f>
        <v>PRV226</v>
      </c>
      <c r="D640" s="114" t="e">
        <f t="array" aca="1" ref="D640" ca="1">INDEX(ETMRoutes!$C$2:$C$721, MATCH(1,(ETMRoutes!$O640=ETMRoutes!$K$2:$K$721)*1,0))</f>
        <v>#N/A</v>
      </c>
      <c r="E640" s="114" t="s">
        <v>1399</v>
      </c>
      <c r="F640" s="114" t="str">
        <f>VLOOKUP(ETMRoutes!$N640,Code2Loc,2,FALSE) &amp; "-" &amp; VLOOKUP(ETMRoutes!$M640,Code2Loc,2,FALSE)</f>
        <v>HUBALI-PANAJI</v>
      </c>
      <c r="G640" s="114"/>
      <c r="H640" s="114">
        <v>200</v>
      </c>
      <c r="I640" s="114" t="s">
        <v>1463</v>
      </c>
      <c r="J640" s="115" t="s">
        <v>1399</v>
      </c>
      <c r="K640" s="115" t="s">
        <v>5693</v>
      </c>
      <c r="L640" s="110" t="s">
        <v>5694</v>
      </c>
      <c r="M640" s="110" t="s">
        <v>14</v>
      </c>
      <c r="N640" s="110" t="s">
        <v>1413</v>
      </c>
      <c r="O640" s="110" t="e">
        <f t="array" aca="1" ref="O640" ca="1">IFS(
ETMRoutes!$Q640&gt;ETMRoutes!$R640,ETMRoutes!$K640,ETMRoutes!$Q640&lt;ETMRoutes!$R640,ETMRoutes!$L640, TRUE, IF(ETMRoutes!$K640&lt;= ETMRoutes!$L640,ETMRoutes!$K640, ETMRoutes!$L640)
)</f>
        <v>#NAME?</v>
      </c>
      <c r="P640" s="112">
        <f>ETMRoutes!$B640</f>
        <v>226</v>
      </c>
      <c r="Q640" s="113">
        <f t="array" ref="Q640">SUMPRODUCT(  ( (ETMRoutes!$K$2:$K$721=ETMRoutes!$K640)+0 )*1 )</f>
        <v>1</v>
      </c>
      <c r="R640" s="114">
        <f t="array" ref="R640">SUMPRODUCT(  ( (ETMRoutes!$L$2:$L$721=ETMRoutes!$K640)+0 )*1 )</f>
        <v>0</v>
      </c>
      <c r="S640" s="114" t="e">
        <f t="array" aca="1" ref="S640" ca="1">AND(ETMRoutes!$K640=ETMRoutes!$O640, SUMPRODUCT( ( ($K$2:$K640=ETMRoutes!$K640)+0)*1) =1)</f>
        <v>#NAME?</v>
      </c>
      <c r="T640" s="110">
        <f>LEN(ETMRoutes!$K640)</f>
        <v>7</v>
      </c>
      <c r="U640" s="104"/>
      <c r="V640" s="104"/>
      <c r="W640" s="104"/>
      <c r="X640" s="104"/>
      <c r="Y640" s="104"/>
      <c r="Z640" s="104"/>
    </row>
    <row r="641" spans="1:26" ht="14.25" customHeight="1" x14ac:dyDescent="0.2">
      <c r="A641" s="111" t="s">
        <v>70</v>
      </c>
      <c r="B641" s="112">
        <v>1</v>
      </c>
      <c r="C641" s="113" t="str">
        <f>ETMRoutes!$A641 &amp; ETMRoutes!$B641</f>
        <v>VSD1</v>
      </c>
      <c r="D641" s="114" t="e">
        <f t="array" aca="1" ref="D641" ca="1">INDEX(ETMRoutes!$C$2:$C$721, MATCH(1,(ETMRoutes!$O641=ETMRoutes!$K$2:$K$721)*1,0))</f>
        <v>#N/A</v>
      </c>
      <c r="E641" s="114" t="s">
        <v>3613</v>
      </c>
      <c r="F641" s="114" t="str">
        <f>VLOOKUP(ETMRoutes!$N641,Code2Loc,2,FALSE) &amp; "-" &amp; VLOOKUP(ETMRoutes!$M641,Code2Loc,2,FALSE)</f>
        <v>PANAJI-VASCO</v>
      </c>
      <c r="G641" s="114" t="s">
        <v>29</v>
      </c>
      <c r="H641" s="114">
        <v>30</v>
      </c>
      <c r="I641" s="114" t="s">
        <v>12</v>
      </c>
      <c r="J641" s="115" t="s">
        <v>5695</v>
      </c>
      <c r="K641" s="115" t="s">
        <v>4085</v>
      </c>
      <c r="L641" s="110" t="s">
        <v>4084</v>
      </c>
      <c r="M641" s="110" t="s">
        <v>70</v>
      </c>
      <c r="N641" s="110" t="s">
        <v>14</v>
      </c>
      <c r="O641" s="110" t="e">
        <f t="array" aca="1" ref="O641" ca="1">IFS(
ETMRoutes!$Q641&gt;ETMRoutes!$R641,ETMRoutes!$K641,ETMRoutes!$Q641&lt;ETMRoutes!$R641,ETMRoutes!$L641, TRUE, IF(ETMRoutes!$K641&lt;= ETMRoutes!$L641,ETMRoutes!$K641, ETMRoutes!$L641)
)</f>
        <v>#NAME?</v>
      </c>
      <c r="P641" s="112">
        <f>ETMRoutes!$B641</f>
        <v>1</v>
      </c>
      <c r="Q641" s="113">
        <f t="array" ref="Q641">SUMPRODUCT(  ( (ETMRoutes!$K$2:$K$721=ETMRoutes!$K641)+0 )*1 )</f>
        <v>1</v>
      </c>
      <c r="R641" s="114">
        <f t="array" ref="R641">SUMPRODUCT(  ( (ETMRoutes!$L$2:$L$721=ETMRoutes!$K641)+0 )*1 )</f>
        <v>2</v>
      </c>
      <c r="S641" s="114" t="e">
        <f t="array" aca="1" ref="S641" ca="1">AND(ETMRoutes!$K641=ETMRoutes!$O641, SUMPRODUCT( ( ($K$2:$K641=ETMRoutes!$K641)+0)*1) =1)</f>
        <v>#NAME?</v>
      </c>
      <c r="T641" s="110">
        <f>LEN(ETMRoutes!$K641)</f>
        <v>71</v>
      </c>
      <c r="U641" s="104"/>
      <c r="V641" s="104"/>
      <c r="W641" s="104"/>
      <c r="X641" s="104"/>
      <c r="Y641" s="104"/>
      <c r="Z641" s="104"/>
    </row>
    <row r="642" spans="1:26" ht="14.25" customHeight="1" x14ac:dyDescent="0.2">
      <c r="A642" s="111" t="s">
        <v>70</v>
      </c>
      <c r="B642" s="112">
        <v>2</v>
      </c>
      <c r="C642" s="113" t="str">
        <f>ETMRoutes!$A642 &amp; ETMRoutes!$B642</f>
        <v>VSD2</v>
      </c>
      <c r="D642" s="114" t="e">
        <f t="array" aca="1" ref="D642" ca="1">INDEX(ETMRoutes!$C$2:$C$721, MATCH(1,(ETMRoutes!$O642=ETMRoutes!$K$2:$K$721)*1,0))</f>
        <v>#N/A</v>
      </c>
      <c r="E642" s="114" t="s">
        <v>3614</v>
      </c>
      <c r="F642" s="114" t="str">
        <f>VLOOKUP(ETMRoutes!$N642,Code2Loc,2,FALSE) &amp; "-" &amp; VLOOKUP(ETMRoutes!$M642,Code2Loc,2,FALSE)</f>
        <v>MARGAO-VASCO</v>
      </c>
      <c r="G642" s="114" t="s">
        <v>29</v>
      </c>
      <c r="H642" s="114">
        <v>30</v>
      </c>
      <c r="I642" s="114" t="s">
        <v>12</v>
      </c>
      <c r="J642" s="115" t="s">
        <v>5696</v>
      </c>
      <c r="K642" s="115" t="s">
        <v>4070</v>
      </c>
      <c r="L642" s="110" t="s">
        <v>4069</v>
      </c>
      <c r="M642" s="110" t="s">
        <v>70</v>
      </c>
      <c r="N642" s="110" t="s">
        <v>51</v>
      </c>
      <c r="O642" s="110" t="e">
        <f t="array" aca="1" ref="O642" ca="1">IFS(
ETMRoutes!$Q642&gt;ETMRoutes!$R642,ETMRoutes!$K642,ETMRoutes!$Q642&lt;ETMRoutes!$R642,ETMRoutes!$L642, TRUE, IF(ETMRoutes!$K642&lt;= ETMRoutes!$L642,ETMRoutes!$K642, ETMRoutes!$L642)
)</f>
        <v>#NAME?</v>
      </c>
      <c r="P642" s="112">
        <f>ETMRoutes!$B642</f>
        <v>2</v>
      </c>
      <c r="Q642" s="113">
        <f t="array" ref="Q642">SUMPRODUCT(  ( (ETMRoutes!$K$2:$K$721=ETMRoutes!$K642)+0 )*1 )</f>
        <v>1</v>
      </c>
      <c r="R642" s="114">
        <f t="array" ref="R642">SUMPRODUCT(  ( (ETMRoutes!$L$2:$L$721=ETMRoutes!$K642)+0 )*1 )</f>
        <v>1</v>
      </c>
      <c r="S642" s="114" t="e">
        <f t="array" aca="1" ref="S642" ca="1">AND(ETMRoutes!$K642=ETMRoutes!$O642, SUMPRODUCT( ( ($K$2:$K642=ETMRoutes!$K642)+0)*1) =1)</f>
        <v>#NAME?</v>
      </c>
      <c r="T642" s="110">
        <f>LEN(ETMRoutes!$K642)</f>
        <v>79</v>
      </c>
      <c r="U642" s="104"/>
      <c r="V642" s="104"/>
      <c r="W642" s="104"/>
      <c r="X642" s="104"/>
      <c r="Y642" s="104"/>
      <c r="Z642" s="104"/>
    </row>
    <row r="643" spans="1:26" ht="14.25" customHeight="1" x14ac:dyDescent="0.2">
      <c r="A643" s="111" t="s">
        <v>70</v>
      </c>
      <c r="B643" s="112">
        <v>3</v>
      </c>
      <c r="C643" s="113" t="str">
        <f>ETMRoutes!$A643 &amp; ETMRoutes!$B643</f>
        <v>VSD3</v>
      </c>
      <c r="D643" s="114" t="e">
        <f t="array" aca="1" ref="D643" ca="1">INDEX(ETMRoutes!$C$2:$C$721, MATCH(1,(ETMRoutes!$O643=ETMRoutes!$K$2:$K$721)*1,0))</f>
        <v>#N/A</v>
      </c>
      <c r="E643" s="114" t="s">
        <v>3615</v>
      </c>
      <c r="F643" s="114" t="str">
        <f>VLOOKUP(ETMRoutes!$N643,Code2Loc,2,FALSE) &amp; "-" &amp; VLOOKUP(ETMRoutes!$M643,Code2Loc,2,FALSE)</f>
        <v>MARGAO MKT-VASCO</v>
      </c>
      <c r="G643" s="114" t="s">
        <v>29</v>
      </c>
      <c r="H643" s="114">
        <v>32</v>
      </c>
      <c r="I643" s="114" t="s">
        <v>12</v>
      </c>
      <c r="J643" s="115" t="s">
        <v>5697</v>
      </c>
      <c r="K643" s="115" t="s">
        <v>5698</v>
      </c>
      <c r="L643" s="110" t="s">
        <v>5699</v>
      </c>
      <c r="M643" s="110" t="s">
        <v>70</v>
      </c>
      <c r="N643" s="110" t="s">
        <v>1113</v>
      </c>
      <c r="O643" s="110" t="e">
        <f t="array" aca="1" ref="O643" ca="1">IFS(
ETMRoutes!$Q643&gt;ETMRoutes!$R643,ETMRoutes!$K643,ETMRoutes!$Q643&lt;ETMRoutes!$R643,ETMRoutes!$L643, TRUE, IF(ETMRoutes!$K643&lt;= ETMRoutes!$L643,ETMRoutes!$K643, ETMRoutes!$L643)
)</f>
        <v>#NAME?</v>
      </c>
      <c r="P643" s="112">
        <f>ETMRoutes!$B643</f>
        <v>3</v>
      </c>
      <c r="Q643" s="113">
        <f t="array" ref="Q643">SUMPRODUCT(  ( (ETMRoutes!$K$2:$K$721=ETMRoutes!$K643)+0 )*1 )</f>
        <v>1</v>
      </c>
      <c r="R643" s="114">
        <f t="array" ref="R643">SUMPRODUCT(  ( (ETMRoutes!$L$2:$L$721=ETMRoutes!$K643)+0 )*1 )</f>
        <v>0</v>
      </c>
      <c r="S643" s="114" t="e">
        <f t="array" aca="1" ref="S643" ca="1">AND(ETMRoutes!$K643=ETMRoutes!$O643, SUMPRODUCT( ( ($K$2:$K643=ETMRoutes!$K643)+0)*1) =1)</f>
        <v>#NAME?</v>
      </c>
      <c r="T643" s="110">
        <f>LEN(ETMRoutes!$K643)</f>
        <v>83</v>
      </c>
      <c r="U643" s="104"/>
      <c r="V643" s="104"/>
      <c r="W643" s="104"/>
      <c r="X643" s="104"/>
      <c r="Y643" s="104"/>
      <c r="Z643" s="104"/>
    </row>
    <row r="644" spans="1:26" ht="14.25" customHeight="1" x14ac:dyDescent="0.2">
      <c r="A644" s="111" t="s">
        <v>70</v>
      </c>
      <c r="B644" s="112">
        <v>4</v>
      </c>
      <c r="C644" s="113" t="str">
        <f>ETMRoutes!$A644 &amp; ETMRoutes!$B644</f>
        <v>VSD4</v>
      </c>
      <c r="D644" s="114" t="e">
        <f t="array" aca="1" ref="D644" ca="1">INDEX(ETMRoutes!$C$2:$C$721, MATCH(1,(ETMRoutes!$O644=ETMRoutes!$K$2:$K$721)*1,0))</f>
        <v>#N/A</v>
      </c>
      <c r="E644" s="114" t="s">
        <v>3616</v>
      </c>
      <c r="F644" s="114" t="str">
        <f>VLOOKUP(ETMRoutes!$N644,Code2Loc,2,FALSE) &amp; "-" &amp; VLOOKUP(ETMRoutes!$M644,Code2Loc,2,FALSE)</f>
        <v>PONDA-VASCO</v>
      </c>
      <c r="G644" s="114" t="s">
        <v>29</v>
      </c>
      <c r="H644" s="114">
        <v>34</v>
      </c>
      <c r="I644" s="114" t="s">
        <v>12</v>
      </c>
      <c r="J644" s="115" t="s">
        <v>5700</v>
      </c>
      <c r="K644" s="115" t="s">
        <v>5701</v>
      </c>
      <c r="L644" s="110" t="s">
        <v>5702</v>
      </c>
      <c r="M644" s="110" t="s">
        <v>70</v>
      </c>
      <c r="N644" s="110" t="s">
        <v>180</v>
      </c>
      <c r="O644" s="110" t="e">
        <f t="array" aca="1" ref="O644" ca="1">IFS(
ETMRoutes!$Q644&gt;ETMRoutes!$R644,ETMRoutes!$K644,ETMRoutes!$Q644&lt;ETMRoutes!$R644,ETMRoutes!$L644, TRUE, IF(ETMRoutes!$K644&lt;= ETMRoutes!$L644,ETMRoutes!$K644, ETMRoutes!$L644)
)</f>
        <v>#NAME?</v>
      </c>
      <c r="P644" s="112">
        <f>ETMRoutes!$B644</f>
        <v>4</v>
      </c>
      <c r="Q644" s="113">
        <f t="array" ref="Q644">SUMPRODUCT(  ( (ETMRoutes!$K$2:$K$721=ETMRoutes!$K644)+0 )*1 )</f>
        <v>1</v>
      </c>
      <c r="R644" s="114">
        <f t="array" ref="R644">SUMPRODUCT(  ( (ETMRoutes!$L$2:$L$721=ETMRoutes!$K644)+0 )*1 )</f>
        <v>0</v>
      </c>
      <c r="S644" s="114" t="e">
        <f t="array" aca="1" ref="S644" ca="1">AND(ETMRoutes!$K644=ETMRoutes!$O644, SUMPRODUCT( ( ($K$2:$K644=ETMRoutes!$K644)+0)*1) =1)</f>
        <v>#NAME?</v>
      </c>
      <c r="T644" s="110">
        <f>LEN(ETMRoutes!$K644)</f>
        <v>95</v>
      </c>
      <c r="U644" s="104"/>
      <c r="V644" s="104"/>
      <c r="W644" s="104"/>
      <c r="X644" s="104"/>
      <c r="Y644" s="104"/>
      <c r="Z644" s="104"/>
    </row>
    <row r="645" spans="1:26" ht="14.25" customHeight="1" x14ac:dyDescent="0.2">
      <c r="A645" s="111" t="s">
        <v>70</v>
      </c>
      <c r="B645" s="112">
        <v>5</v>
      </c>
      <c r="C645" s="113" t="str">
        <f>ETMRoutes!$A645 &amp; ETMRoutes!$B645</f>
        <v>VSD5</v>
      </c>
      <c r="D645" s="114" t="e">
        <f t="array" aca="1" ref="D645" ca="1">INDEX(ETMRoutes!$C$2:$C$721, MATCH(1,(ETMRoutes!$O645=ETMRoutes!$K$2:$K$721)*1,0))</f>
        <v>#N/A</v>
      </c>
      <c r="E645" s="114" t="s">
        <v>3614</v>
      </c>
      <c r="F645" s="114" t="str">
        <f>VLOOKUP(ETMRoutes!$N645,Code2Loc,2,FALSE) &amp; "-" &amp; VLOOKUP(ETMRoutes!$M645,Code2Loc,2,FALSE)</f>
        <v>MARGAO-VASCO</v>
      </c>
      <c r="G645" s="114" t="s">
        <v>1719</v>
      </c>
      <c r="H645" s="114">
        <v>28</v>
      </c>
      <c r="I645" s="114" t="s">
        <v>12</v>
      </c>
      <c r="J645" s="115" t="s">
        <v>5703</v>
      </c>
      <c r="K645" s="115" t="s">
        <v>4073</v>
      </c>
      <c r="L645" s="110" t="s">
        <v>4072</v>
      </c>
      <c r="M645" s="110" t="s">
        <v>70</v>
      </c>
      <c r="N645" s="110" t="s">
        <v>51</v>
      </c>
      <c r="O645" s="110" t="e">
        <f t="array" aca="1" ref="O645" ca="1">IFS(
ETMRoutes!$Q645&gt;ETMRoutes!$R645,ETMRoutes!$K645,ETMRoutes!$Q645&lt;ETMRoutes!$R645,ETMRoutes!$L645, TRUE, IF(ETMRoutes!$K645&lt;= ETMRoutes!$L645,ETMRoutes!$K645, ETMRoutes!$L645)
)</f>
        <v>#NAME?</v>
      </c>
      <c r="P645" s="112">
        <f>ETMRoutes!$B645</f>
        <v>5</v>
      </c>
      <c r="Q645" s="113">
        <f t="array" ref="Q645">SUMPRODUCT(  ( (ETMRoutes!$K$2:$K$721=ETMRoutes!$K645)+0 )*1 )</f>
        <v>1</v>
      </c>
      <c r="R645" s="114">
        <f t="array" ref="R645">SUMPRODUCT(  ( (ETMRoutes!$L$2:$L$721=ETMRoutes!$K645)+0 )*1 )</f>
        <v>1</v>
      </c>
      <c r="S645" s="114" t="e">
        <f t="array" aca="1" ref="S645" ca="1">AND(ETMRoutes!$K645=ETMRoutes!$O645, SUMPRODUCT( ( ($K$2:$K645=ETMRoutes!$K645)+0)*1) =1)</f>
        <v>#NAME?</v>
      </c>
      <c r="T645" s="110">
        <f>LEN(ETMRoutes!$K645)</f>
        <v>87</v>
      </c>
      <c r="U645" s="104"/>
      <c r="V645" s="104"/>
      <c r="W645" s="104"/>
      <c r="X645" s="104"/>
      <c r="Y645" s="104"/>
      <c r="Z645" s="104"/>
    </row>
    <row r="646" spans="1:26" ht="14.25" customHeight="1" x14ac:dyDescent="0.2">
      <c r="A646" s="111" t="s">
        <v>70</v>
      </c>
      <c r="B646" s="112">
        <v>6</v>
      </c>
      <c r="C646" s="113" t="str">
        <f>ETMRoutes!$A646 &amp; ETMRoutes!$B646</f>
        <v>VSD6</v>
      </c>
      <c r="D646" s="114" t="e">
        <f t="array" aca="1" ref="D646" ca="1">INDEX(ETMRoutes!$C$2:$C$721, MATCH(1,(ETMRoutes!$O646=ETMRoutes!$K$2:$K$721)*1,0))</f>
        <v>#N/A</v>
      </c>
      <c r="E646" s="114" t="s">
        <v>3617</v>
      </c>
      <c r="F646" s="114" t="str">
        <f>VLOOKUP(ETMRoutes!$N646,Code2Loc,2,FALSE) &amp; "-" &amp; VLOOKUP(ETMRoutes!$M646,Code2Loc,2,FALSE)</f>
        <v>MARGAO-HARBOUR</v>
      </c>
      <c r="G646" s="114" t="s">
        <v>29</v>
      </c>
      <c r="H646" s="114">
        <v>34</v>
      </c>
      <c r="I646" s="114" t="s">
        <v>12</v>
      </c>
      <c r="J646" s="115" t="s">
        <v>5704</v>
      </c>
      <c r="K646" s="115" t="s">
        <v>4079</v>
      </c>
      <c r="L646" s="110" t="s">
        <v>4078</v>
      </c>
      <c r="M646" s="110" t="s">
        <v>75</v>
      </c>
      <c r="N646" s="110" t="s">
        <v>51</v>
      </c>
      <c r="O646" s="110" t="e">
        <f t="array" aca="1" ref="O646" ca="1">IFS(
ETMRoutes!$Q646&gt;ETMRoutes!$R646,ETMRoutes!$K646,ETMRoutes!$Q646&lt;ETMRoutes!$R646,ETMRoutes!$L646, TRUE, IF(ETMRoutes!$K646&lt;= ETMRoutes!$L646,ETMRoutes!$K646, ETMRoutes!$L646)
)</f>
        <v>#NAME?</v>
      </c>
      <c r="P646" s="112">
        <f>ETMRoutes!$B646</f>
        <v>6</v>
      </c>
      <c r="Q646" s="113">
        <f t="array" ref="Q646">SUMPRODUCT(  ( (ETMRoutes!$K$2:$K$721=ETMRoutes!$K646)+0 )*1 )</f>
        <v>1</v>
      </c>
      <c r="R646" s="114">
        <f t="array" ref="R646">SUMPRODUCT(  ( (ETMRoutes!$L$2:$L$721=ETMRoutes!$K646)+0 )*1 )</f>
        <v>1</v>
      </c>
      <c r="S646" s="114" t="e">
        <f t="array" aca="1" ref="S646" ca="1">AND(ETMRoutes!$K646=ETMRoutes!$O646, SUMPRODUCT( ( ($K$2:$K646=ETMRoutes!$K646)+0)*1) =1)</f>
        <v>#NAME?</v>
      </c>
      <c r="T646" s="110">
        <f>LEN(ETMRoutes!$K646)</f>
        <v>87</v>
      </c>
      <c r="U646" s="104"/>
      <c r="V646" s="104"/>
      <c r="W646" s="104"/>
      <c r="X646" s="104"/>
      <c r="Y646" s="104"/>
      <c r="Z646" s="104"/>
    </row>
    <row r="647" spans="1:26" ht="14.25" customHeight="1" x14ac:dyDescent="0.2">
      <c r="A647" s="111" t="s">
        <v>70</v>
      </c>
      <c r="B647" s="112">
        <v>7</v>
      </c>
      <c r="C647" s="113" t="str">
        <f>ETMRoutes!$A647 &amp; ETMRoutes!$B647</f>
        <v>VSD7</v>
      </c>
      <c r="D647" s="114" t="e">
        <f t="array" aca="1" ref="D647" ca="1">INDEX(ETMRoutes!$C$2:$C$721, MATCH(1,(ETMRoutes!$O647=ETMRoutes!$K$2:$K$721)*1,0))</f>
        <v>#N/A</v>
      </c>
      <c r="E647" s="114" t="s">
        <v>3618</v>
      </c>
      <c r="F647" s="114" t="str">
        <f>VLOOKUP(ETMRoutes!$N647,Code2Loc,2,FALSE) &amp; "-" &amp; VLOOKUP(ETMRoutes!$M647,Code2Loc,2,FALSE)</f>
        <v>PONDA-HARBOUR</v>
      </c>
      <c r="G647" s="114" t="s">
        <v>29</v>
      </c>
      <c r="H647" s="114">
        <v>38</v>
      </c>
      <c r="I647" s="114" t="s">
        <v>12</v>
      </c>
      <c r="J647" s="115" t="s">
        <v>5705</v>
      </c>
      <c r="K647" s="115" t="s">
        <v>4808</v>
      </c>
      <c r="L647" s="110" t="s">
        <v>4807</v>
      </c>
      <c r="M647" s="110" t="s">
        <v>75</v>
      </c>
      <c r="N647" s="110" t="s">
        <v>180</v>
      </c>
      <c r="O647" s="110" t="e">
        <f t="array" aca="1" ref="O647" ca="1">IFS(
ETMRoutes!$Q647&gt;ETMRoutes!$R647,ETMRoutes!$K647,ETMRoutes!$Q647&lt;ETMRoutes!$R647,ETMRoutes!$L647, TRUE, IF(ETMRoutes!$K647&lt;= ETMRoutes!$L647,ETMRoutes!$K647, ETMRoutes!$L647)
)</f>
        <v>#NAME?</v>
      </c>
      <c r="P647" s="112">
        <f>ETMRoutes!$B647</f>
        <v>7</v>
      </c>
      <c r="Q647" s="113">
        <f t="array" ref="Q647">SUMPRODUCT(  ( (ETMRoutes!$K$2:$K$721=ETMRoutes!$K647)+0 )*1 )</f>
        <v>1</v>
      </c>
      <c r="R647" s="114">
        <f t="array" ref="R647">SUMPRODUCT(  ( (ETMRoutes!$L$2:$L$721=ETMRoutes!$K647)+0 )*1 )</f>
        <v>1</v>
      </c>
      <c r="S647" s="114" t="e">
        <f t="array" aca="1" ref="S647" ca="1">AND(ETMRoutes!$K647=ETMRoutes!$O647, SUMPRODUCT( ( ($K$2:$K647=ETMRoutes!$K647)+0)*1) =1)</f>
        <v>#NAME?</v>
      </c>
      <c r="T647" s="110">
        <f>LEN(ETMRoutes!$K647)</f>
        <v>103</v>
      </c>
      <c r="U647" s="104"/>
      <c r="V647" s="104"/>
      <c r="W647" s="104"/>
      <c r="X647" s="104"/>
      <c r="Y647" s="104"/>
      <c r="Z647" s="104"/>
    </row>
    <row r="648" spans="1:26" ht="14.25" customHeight="1" x14ac:dyDescent="0.2">
      <c r="A648" s="111" t="s">
        <v>70</v>
      </c>
      <c r="B648" s="112">
        <v>8</v>
      </c>
      <c r="C648" s="113" t="str">
        <f>ETMRoutes!$A648 &amp; ETMRoutes!$B648</f>
        <v>VSD8</v>
      </c>
      <c r="D648" s="114" t="e">
        <f t="array" aca="1" ref="D648" ca="1">INDEX(ETMRoutes!$C$2:$C$721, MATCH(1,(ETMRoutes!$O648=ETMRoutes!$K$2:$K$721)*1,0))</f>
        <v>#N/A</v>
      </c>
      <c r="E648" s="114" t="s">
        <v>3619</v>
      </c>
      <c r="F648" s="114" t="str">
        <f>VLOOKUP(ETMRoutes!$N648,Code2Loc,2,FALSE) &amp; "-" &amp; VLOOKUP(ETMRoutes!$M648,Code2Loc,2,FALSE)</f>
        <v>PANAJI-HARBOUR</v>
      </c>
      <c r="G648" s="114" t="s">
        <v>29</v>
      </c>
      <c r="H648" s="114">
        <v>34</v>
      </c>
      <c r="I648" s="114" t="s">
        <v>12</v>
      </c>
      <c r="J648" s="115" t="s">
        <v>5706</v>
      </c>
      <c r="K648" s="115" t="s">
        <v>4766</v>
      </c>
      <c r="L648" s="110" t="s">
        <v>4765</v>
      </c>
      <c r="M648" s="110" t="s">
        <v>75</v>
      </c>
      <c r="N648" s="110" t="s">
        <v>14</v>
      </c>
      <c r="O648" s="110" t="e">
        <f t="array" aca="1" ref="O648" ca="1">IFS(
ETMRoutes!$Q648&gt;ETMRoutes!$R648,ETMRoutes!$K648,ETMRoutes!$Q648&lt;ETMRoutes!$R648,ETMRoutes!$L648, TRUE, IF(ETMRoutes!$K648&lt;= ETMRoutes!$L648,ETMRoutes!$K648, ETMRoutes!$L648)
)</f>
        <v>#NAME?</v>
      </c>
      <c r="P648" s="112">
        <f>ETMRoutes!$B648</f>
        <v>8</v>
      </c>
      <c r="Q648" s="113">
        <f t="array" ref="Q648">SUMPRODUCT(  ( (ETMRoutes!$K$2:$K$721=ETMRoutes!$K648)+0 )*1 )</f>
        <v>1</v>
      </c>
      <c r="R648" s="114">
        <f t="array" ref="R648">SUMPRODUCT(  ( (ETMRoutes!$L$2:$L$721=ETMRoutes!$K648)+0 )*1 )</f>
        <v>2</v>
      </c>
      <c r="S648" s="114" t="e">
        <f t="array" aca="1" ref="S648" ca="1">AND(ETMRoutes!$K648=ETMRoutes!$O648, SUMPRODUCT( ( ($K$2:$K648=ETMRoutes!$K648)+0)*1) =1)</f>
        <v>#NAME?</v>
      </c>
      <c r="T648" s="110">
        <f>LEN(ETMRoutes!$K648)</f>
        <v>79</v>
      </c>
      <c r="U648" s="104"/>
      <c r="V648" s="104"/>
      <c r="W648" s="104"/>
      <c r="X648" s="104"/>
      <c r="Y648" s="104"/>
      <c r="Z648" s="104"/>
    </row>
    <row r="649" spans="1:26" ht="14.25" customHeight="1" x14ac:dyDescent="0.2">
      <c r="A649" s="111" t="s">
        <v>70</v>
      </c>
      <c r="B649" s="112">
        <v>9</v>
      </c>
      <c r="C649" s="113" t="str">
        <f>ETMRoutes!$A649 &amp; ETMRoutes!$B649</f>
        <v>VSD9</v>
      </c>
      <c r="D649" s="114" t="e">
        <f t="array" aca="1" ref="D649" ca="1">INDEX(ETMRoutes!$C$2:$C$721, MATCH(1,(ETMRoutes!$O649=ETMRoutes!$K$2:$K$721)*1,0))</f>
        <v>#N/A</v>
      </c>
      <c r="E649" s="114" t="s">
        <v>3617</v>
      </c>
      <c r="F649" s="114" t="str">
        <f>VLOOKUP(ETMRoutes!$N649,Code2Loc,2,FALSE) &amp; "-" &amp; VLOOKUP(ETMRoutes!$M649,Code2Loc,2,FALSE)</f>
        <v>MARGAO-HARBOUR</v>
      </c>
      <c r="G649" s="114" t="s">
        <v>1719</v>
      </c>
      <c r="H649" s="114">
        <v>32</v>
      </c>
      <c r="I649" s="114" t="s">
        <v>12</v>
      </c>
      <c r="J649" s="115" t="s">
        <v>5707</v>
      </c>
      <c r="K649" s="115" t="s">
        <v>4082</v>
      </c>
      <c r="L649" s="110" t="s">
        <v>4081</v>
      </c>
      <c r="M649" s="110" t="s">
        <v>75</v>
      </c>
      <c r="N649" s="110" t="s">
        <v>51</v>
      </c>
      <c r="O649" s="110" t="e">
        <f t="array" aca="1" ref="O649" ca="1">IFS(
ETMRoutes!$Q649&gt;ETMRoutes!$R649,ETMRoutes!$K649,ETMRoutes!$Q649&lt;ETMRoutes!$R649,ETMRoutes!$L649, TRUE, IF(ETMRoutes!$K649&lt;= ETMRoutes!$L649,ETMRoutes!$K649, ETMRoutes!$L649)
)</f>
        <v>#NAME?</v>
      </c>
      <c r="P649" s="112">
        <f>ETMRoutes!$B649</f>
        <v>9</v>
      </c>
      <c r="Q649" s="113">
        <f t="array" ref="Q649">SUMPRODUCT(  ( (ETMRoutes!$K$2:$K$721=ETMRoutes!$K649)+0 )*1 )</f>
        <v>1</v>
      </c>
      <c r="R649" s="114">
        <f t="array" ref="R649">SUMPRODUCT(  ( (ETMRoutes!$L$2:$L$721=ETMRoutes!$K649)+0 )*1 )</f>
        <v>2</v>
      </c>
      <c r="S649" s="114" t="e">
        <f t="array" aca="1" ref="S649" ca="1">AND(ETMRoutes!$K649=ETMRoutes!$O649, SUMPRODUCT( ( ($K$2:$K649=ETMRoutes!$K649)+0)*1) =1)</f>
        <v>#NAME?</v>
      </c>
      <c r="T649" s="110">
        <f>LEN(ETMRoutes!$K649)</f>
        <v>95</v>
      </c>
      <c r="U649" s="104"/>
      <c r="V649" s="104"/>
      <c r="W649" s="104"/>
      <c r="X649" s="104"/>
      <c r="Y649" s="104"/>
      <c r="Z649" s="104"/>
    </row>
    <row r="650" spans="1:26" ht="14.25" customHeight="1" x14ac:dyDescent="0.2">
      <c r="A650" s="111" t="s">
        <v>70</v>
      </c>
      <c r="B650" s="112">
        <v>10</v>
      </c>
      <c r="C650" s="113" t="str">
        <f>ETMRoutes!$A650 &amp; ETMRoutes!$B650</f>
        <v>VSD10</v>
      </c>
      <c r="D650" s="114" t="e">
        <f t="array" aca="1" ref="D650" ca="1">INDEX(ETMRoutes!$C$2:$C$721, MATCH(1,(ETMRoutes!$O650=ETMRoutes!$K$2:$K$721)*1,0))</f>
        <v>#N/A</v>
      </c>
      <c r="E650" s="114" t="s">
        <v>2426</v>
      </c>
      <c r="F650" s="114" t="str">
        <f>VLOOKUP(ETMRoutes!$N650,Code2Loc,2,FALSE) &amp; "-" &amp; VLOOKUP(ETMRoutes!$M650,Code2Loc,2,FALSE)</f>
        <v>SHIRODA-PANAJI</v>
      </c>
      <c r="G650" s="114" t="s">
        <v>179</v>
      </c>
      <c r="H650" s="114">
        <v>40</v>
      </c>
      <c r="I650" s="114" t="s">
        <v>12</v>
      </c>
      <c r="J650" s="115" t="s">
        <v>5708</v>
      </c>
      <c r="K650" s="115" t="s">
        <v>5709</v>
      </c>
      <c r="L650" s="110" t="s">
        <v>5710</v>
      </c>
      <c r="M650" s="110" t="s">
        <v>14</v>
      </c>
      <c r="N650" s="110" t="s">
        <v>248</v>
      </c>
      <c r="O650" s="110" t="e">
        <f t="array" aca="1" ref="O650" ca="1">IFS(
ETMRoutes!$Q650&gt;ETMRoutes!$R650,ETMRoutes!$K650,ETMRoutes!$Q650&lt;ETMRoutes!$R650,ETMRoutes!$L650, TRUE, IF(ETMRoutes!$K650&lt;= ETMRoutes!$L650,ETMRoutes!$K650, ETMRoutes!$L650)
)</f>
        <v>#NAME?</v>
      </c>
      <c r="P650" s="112">
        <f>ETMRoutes!$B650</f>
        <v>10</v>
      </c>
      <c r="Q650" s="113">
        <f t="array" ref="Q650">SUMPRODUCT(  ( (ETMRoutes!$K$2:$K$721=ETMRoutes!$K650)+0 )*1 )</f>
        <v>1</v>
      </c>
      <c r="R650" s="114">
        <f t="array" ref="R650">SUMPRODUCT(  ( (ETMRoutes!$L$2:$L$721=ETMRoutes!$K650)+0 )*1 )</f>
        <v>0</v>
      </c>
      <c r="S650" s="114" t="e">
        <f t="array" aca="1" ref="S650" ca="1">AND(ETMRoutes!$K650=ETMRoutes!$O650, SUMPRODUCT( ( ($K$2:$K650=ETMRoutes!$K650)+0)*1) =1)</f>
        <v>#NAME?</v>
      </c>
      <c r="T650" s="110">
        <f>LEN(ETMRoutes!$K650)</f>
        <v>111</v>
      </c>
      <c r="U650" s="104"/>
      <c r="V650" s="104"/>
      <c r="W650" s="104"/>
      <c r="X650" s="104"/>
      <c r="Y650" s="104"/>
      <c r="Z650" s="104"/>
    </row>
    <row r="651" spans="1:26" ht="14.25" customHeight="1" x14ac:dyDescent="0.2">
      <c r="A651" s="111" t="s">
        <v>70</v>
      </c>
      <c r="B651" s="112">
        <v>11</v>
      </c>
      <c r="C651" s="113" t="str">
        <f>ETMRoutes!$A651 &amp; ETMRoutes!$B651</f>
        <v>VSD11</v>
      </c>
      <c r="D651" s="114" t="e">
        <f t="array" aca="1" ref="D651" ca="1">INDEX(ETMRoutes!$C$2:$C$721, MATCH(1,(ETMRoutes!$O651=ETMRoutes!$K$2:$K$721)*1,0))</f>
        <v>#N/A</v>
      </c>
      <c r="E651" s="114" t="s">
        <v>323</v>
      </c>
      <c r="F651" s="114" t="str">
        <f>VLOOKUP(ETMRoutes!$N651,Code2Loc,2,FALSE) &amp; "-" &amp; VLOOKUP(ETMRoutes!$M651,Code2Loc,2,FALSE)</f>
        <v>SANKHALI-PANAJI</v>
      </c>
      <c r="G651" s="114" t="s">
        <v>157</v>
      </c>
      <c r="H651" s="114">
        <v>28</v>
      </c>
      <c r="I651" s="114" t="s">
        <v>12</v>
      </c>
      <c r="J651" s="115" t="s">
        <v>4779</v>
      </c>
      <c r="K651" s="115" t="s">
        <v>4780</v>
      </c>
      <c r="L651" s="110" t="s">
        <v>4781</v>
      </c>
      <c r="M651" s="110" t="s">
        <v>14</v>
      </c>
      <c r="N651" s="110" t="s">
        <v>142</v>
      </c>
      <c r="O651" s="110" t="e">
        <f t="array" aca="1" ref="O651" ca="1">IFS(
ETMRoutes!$Q651&gt;ETMRoutes!$R651,ETMRoutes!$K651,ETMRoutes!$Q651&lt;ETMRoutes!$R651,ETMRoutes!$L651, TRUE, IF(ETMRoutes!$K651&lt;= ETMRoutes!$L651,ETMRoutes!$K651, ETMRoutes!$L651)
)</f>
        <v>#NAME?</v>
      </c>
      <c r="P651" s="112">
        <f>ETMRoutes!$B651</f>
        <v>11</v>
      </c>
      <c r="Q651" s="113">
        <f t="array" ref="Q651">SUMPRODUCT(  ( (ETMRoutes!$K$2:$K$721=ETMRoutes!$K651)+0 )*1 )</f>
        <v>3</v>
      </c>
      <c r="R651" s="114">
        <f t="array" ref="R651">SUMPRODUCT(  ( (ETMRoutes!$L$2:$L$721=ETMRoutes!$K651)+0 )*1 )</f>
        <v>0</v>
      </c>
      <c r="S651" s="114" t="e">
        <f t="array" aca="1" ref="S651" ca="1">AND(ETMRoutes!$K651=ETMRoutes!$O651, SUMPRODUCT( ( ($K$2:$K651=ETMRoutes!$K651)+0)*1) =1)</f>
        <v>#NAME?</v>
      </c>
      <c r="T651" s="110">
        <f>LEN(ETMRoutes!$K651)</f>
        <v>91</v>
      </c>
      <c r="U651" s="104"/>
      <c r="V651" s="104"/>
      <c r="W651" s="104"/>
      <c r="X651" s="104"/>
      <c r="Y651" s="104"/>
      <c r="Z651" s="104"/>
    </row>
    <row r="652" spans="1:26" ht="14.25" customHeight="1" x14ac:dyDescent="0.2">
      <c r="A652" s="111" t="s">
        <v>70</v>
      </c>
      <c r="B652" s="112">
        <v>12</v>
      </c>
      <c r="C652" s="113" t="str">
        <f>ETMRoutes!$A652 &amp; ETMRoutes!$B652</f>
        <v>VSD12</v>
      </c>
      <c r="D652" s="114" t="e">
        <f t="array" aca="1" ref="D652" ca="1">INDEX(ETMRoutes!$C$2:$C$721, MATCH(1,(ETMRoutes!$O652=ETMRoutes!$K$2:$K$721)*1,0))</f>
        <v>#N/A</v>
      </c>
      <c r="E652" s="114" t="s">
        <v>325</v>
      </c>
      <c r="F652" s="114" t="str">
        <f>VLOOKUP(ETMRoutes!$N652,Code2Loc,2,FALSE) &amp; "-" &amp; VLOOKUP(ETMRoutes!$M652,Code2Loc,2,FALSE)</f>
        <v>PONDA-PANAJI</v>
      </c>
      <c r="G652" s="114" t="s">
        <v>167</v>
      </c>
      <c r="H652" s="114">
        <v>28</v>
      </c>
      <c r="I652" s="114" t="s">
        <v>12</v>
      </c>
      <c r="J652" s="115" t="s">
        <v>4086</v>
      </c>
      <c r="K652" s="115" t="s">
        <v>4087</v>
      </c>
      <c r="L652" s="110" t="s">
        <v>4088</v>
      </c>
      <c r="M652" s="110" t="s">
        <v>14</v>
      </c>
      <c r="N652" s="110" t="s">
        <v>180</v>
      </c>
      <c r="O652" s="110" t="e">
        <f t="array" aca="1" ref="O652" ca="1">IFS(
ETMRoutes!$Q652&gt;ETMRoutes!$R652,ETMRoutes!$K652,ETMRoutes!$Q652&lt;ETMRoutes!$R652,ETMRoutes!$L652, TRUE, IF(ETMRoutes!$K652&lt;= ETMRoutes!$L652,ETMRoutes!$K652, ETMRoutes!$L652)
)</f>
        <v>#NAME?</v>
      </c>
      <c r="P652" s="112">
        <f>ETMRoutes!$B652</f>
        <v>12</v>
      </c>
      <c r="Q652" s="113">
        <f t="array" ref="Q652">SUMPRODUCT(  ( (ETMRoutes!$K$2:$K$721=ETMRoutes!$K652)+0 )*1 )</f>
        <v>4</v>
      </c>
      <c r="R652" s="114">
        <f t="array" ref="R652">SUMPRODUCT(  ( (ETMRoutes!$L$2:$L$721=ETMRoutes!$K652)+0 )*1 )</f>
        <v>0</v>
      </c>
      <c r="S652" s="114" t="e">
        <f t="array" aca="1" ref="S652" ca="1">AND(ETMRoutes!$K652=ETMRoutes!$O652, SUMPRODUCT( ( ($K$2:$K652=ETMRoutes!$K652)+0)*1) =1)</f>
        <v>#NAME?</v>
      </c>
      <c r="T652" s="110">
        <f>LEN(ETMRoutes!$K652)</f>
        <v>79</v>
      </c>
      <c r="U652" s="104"/>
      <c r="V652" s="104"/>
      <c r="W652" s="104"/>
      <c r="X652" s="104"/>
      <c r="Y652" s="104"/>
      <c r="Z652" s="104"/>
    </row>
    <row r="653" spans="1:26" ht="14.25" customHeight="1" x14ac:dyDescent="0.2">
      <c r="A653" s="111" t="s">
        <v>70</v>
      </c>
      <c r="B653" s="112">
        <v>13</v>
      </c>
      <c r="C653" s="113" t="str">
        <f>ETMRoutes!$A653 &amp; ETMRoutes!$B653</f>
        <v>VSD13</v>
      </c>
      <c r="D653" s="114" t="e">
        <f t="array" aca="1" ref="D653" ca="1">INDEX(ETMRoutes!$C$2:$C$721, MATCH(1,(ETMRoutes!$O653=ETMRoutes!$K$2:$K$721)*1,0))</f>
        <v>#N/A</v>
      </c>
      <c r="E653" s="114" t="s">
        <v>3620</v>
      </c>
      <c r="F653" s="114" t="str">
        <f>VLOOKUP(ETMRoutes!$N653,Code2Loc,2,FALSE) &amp; "-" &amp; VLOOKUP(ETMRoutes!$M653,Code2Loc,2,FALSE)</f>
        <v>SHIRODA-PONDA</v>
      </c>
      <c r="G653" s="114"/>
      <c r="H653" s="114">
        <v>12</v>
      </c>
      <c r="I653" s="114" t="s">
        <v>12</v>
      </c>
      <c r="J653" s="115" t="s">
        <v>5711</v>
      </c>
      <c r="K653" s="115" t="s">
        <v>5712</v>
      </c>
      <c r="L653" s="110" t="s">
        <v>5713</v>
      </c>
      <c r="M653" s="110" t="s">
        <v>180</v>
      </c>
      <c r="N653" s="110" t="s">
        <v>248</v>
      </c>
      <c r="O653" s="110" t="e">
        <f t="array" aca="1" ref="O653" ca="1">IFS(
ETMRoutes!$Q653&gt;ETMRoutes!$R653,ETMRoutes!$K653,ETMRoutes!$Q653&lt;ETMRoutes!$R653,ETMRoutes!$L653, TRUE, IF(ETMRoutes!$K653&lt;= ETMRoutes!$L653,ETMRoutes!$K653, ETMRoutes!$L653)
)</f>
        <v>#NAME?</v>
      </c>
      <c r="P653" s="112">
        <f>ETMRoutes!$B653</f>
        <v>13</v>
      </c>
      <c r="Q653" s="113">
        <f t="array" ref="Q653">SUMPRODUCT(  ( (ETMRoutes!$K$2:$K$721=ETMRoutes!$K653)+0 )*1 )</f>
        <v>1</v>
      </c>
      <c r="R653" s="114">
        <f t="array" ref="R653">SUMPRODUCT(  ( (ETMRoutes!$L$2:$L$721=ETMRoutes!$K653)+0 )*1 )</f>
        <v>0</v>
      </c>
      <c r="S653" s="114" t="e">
        <f t="array" aca="1" ref="S653" ca="1">AND(ETMRoutes!$K653=ETMRoutes!$O653, SUMPRODUCT( ( ($K$2:$K653=ETMRoutes!$K653)+0)*1) =1)</f>
        <v>#NAME?</v>
      </c>
      <c r="T653" s="110">
        <f>LEN(ETMRoutes!$K653)</f>
        <v>35</v>
      </c>
      <c r="U653" s="104"/>
      <c r="V653" s="104"/>
      <c r="W653" s="104"/>
      <c r="X653" s="104"/>
      <c r="Y653" s="104"/>
      <c r="Z653" s="104"/>
    </row>
    <row r="654" spans="1:26" ht="14.25" customHeight="1" x14ac:dyDescent="0.2">
      <c r="A654" s="111" t="s">
        <v>70</v>
      </c>
      <c r="B654" s="112">
        <v>14</v>
      </c>
      <c r="C654" s="113" t="str">
        <f>ETMRoutes!$A654 &amp; ETMRoutes!$B654</f>
        <v>VSD14</v>
      </c>
      <c r="D654" s="114" t="e">
        <f t="array" aca="1" ref="D654" ca="1">INDEX(ETMRoutes!$C$2:$C$721, MATCH(1,(ETMRoutes!$O654=ETMRoutes!$K$2:$K$721)*1,0))</f>
        <v>#N/A</v>
      </c>
      <c r="E654" s="114" t="s">
        <v>3621</v>
      </c>
      <c r="F654" s="114" t="str">
        <f>VLOOKUP(ETMRoutes!$N654,Code2Loc,2,FALSE) &amp; "-" &amp; VLOOKUP(ETMRoutes!$M654,Code2Loc,2,FALSE)</f>
        <v>HEDODE-VASCO</v>
      </c>
      <c r="G654" s="114"/>
      <c r="H654" s="114">
        <v>72</v>
      </c>
      <c r="I654" s="114" t="s">
        <v>12</v>
      </c>
      <c r="J654" s="115" t="s">
        <v>5714</v>
      </c>
      <c r="K654" s="115" t="s">
        <v>5715</v>
      </c>
      <c r="L654" s="110" t="s">
        <v>5716</v>
      </c>
      <c r="M654" s="110" t="s">
        <v>70</v>
      </c>
      <c r="N654" s="110" t="s">
        <v>392</v>
      </c>
      <c r="O654" s="110" t="e">
        <f t="array" aca="1" ref="O654" ca="1">IFS(
ETMRoutes!$Q654&gt;ETMRoutes!$R654,ETMRoutes!$K654,ETMRoutes!$Q654&lt;ETMRoutes!$R654,ETMRoutes!$L654, TRUE, IF(ETMRoutes!$K654&lt;= ETMRoutes!$L654,ETMRoutes!$K654, ETMRoutes!$L654)
)</f>
        <v>#NAME?</v>
      </c>
      <c r="P654" s="112">
        <f>ETMRoutes!$B654</f>
        <v>14</v>
      </c>
      <c r="Q654" s="113">
        <f t="array" ref="Q654">SUMPRODUCT(  ( (ETMRoutes!$K$2:$K$721=ETMRoutes!$K654)+0 )*1 )</f>
        <v>1</v>
      </c>
      <c r="R654" s="114">
        <f t="array" ref="R654">SUMPRODUCT(  ( (ETMRoutes!$L$2:$L$721=ETMRoutes!$K654)+0 )*1 )</f>
        <v>0</v>
      </c>
      <c r="S654" s="114" t="e">
        <f t="array" aca="1" ref="S654" ca="1">AND(ETMRoutes!$K654=ETMRoutes!$O654, SUMPRODUCT( ( ($K$2:$K654=ETMRoutes!$K654)+0)*1) =1)</f>
        <v>#NAME?</v>
      </c>
      <c r="T654" s="110">
        <f>LEN(ETMRoutes!$K654)</f>
        <v>199</v>
      </c>
      <c r="U654" s="104"/>
      <c r="V654" s="104"/>
      <c r="W654" s="104"/>
      <c r="X654" s="104"/>
      <c r="Y654" s="104"/>
      <c r="Z654" s="104"/>
    </row>
    <row r="655" spans="1:26" ht="14.25" customHeight="1" x14ac:dyDescent="0.2">
      <c r="A655" s="111" t="s">
        <v>70</v>
      </c>
      <c r="B655" s="112">
        <v>15</v>
      </c>
      <c r="C655" s="113" t="str">
        <f>ETMRoutes!$A655 &amp; ETMRoutes!$B655</f>
        <v>VSD15</v>
      </c>
      <c r="D655" s="114" t="e">
        <f t="array" aca="1" ref="D655" ca="1">INDEX(ETMRoutes!$C$2:$C$721, MATCH(1,(ETMRoutes!$O655=ETMRoutes!$K$2:$K$721)*1,0))</f>
        <v>#N/A</v>
      </c>
      <c r="E655" s="114" t="s">
        <v>3621</v>
      </c>
      <c r="F655" s="114" t="str">
        <f>VLOOKUP(ETMRoutes!$N655,Code2Loc,2,FALSE) &amp; "-" &amp; VLOOKUP(ETMRoutes!$M655,Code2Loc,2,FALSE)</f>
        <v>HEDODE-VASCO</v>
      </c>
      <c r="G655" s="114"/>
      <c r="H655" s="114">
        <v>85</v>
      </c>
      <c r="I655" s="114" t="s">
        <v>12</v>
      </c>
      <c r="J655" s="115" t="s">
        <v>5717</v>
      </c>
      <c r="K655" s="115" t="s">
        <v>5718</v>
      </c>
      <c r="L655" s="110" t="s">
        <v>5719</v>
      </c>
      <c r="M655" s="110" t="s">
        <v>70</v>
      </c>
      <c r="N655" s="110" t="s">
        <v>392</v>
      </c>
      <c r="O655" s="110" t="e">
        <f t="array" aca="1" ref="O655" ca="1">IFS(
ETMRoutes!$Q655&gt;ETMRoutes!$R655,ETMRoutes!$K655,ETMRoutes!$Q655&lt;ETMRoutes!$R655,ETMRoutes!$L655, TRUE, IF(ETMRoutes!$K655&lt;= ETMRoutes!$L655,ETMRoutes!$K655, ETMRoutes!$L655)
)</f>
        <v>#NAME?</v>
      </c>
      <c r="P655" s="112">
        <f>ETMRoutes!$B655</f>
        <v>15</v>
      </c>
      <c r="Q655" s="113">
        <f t="array" ref="Q655">SUMPRODUCT(  ( (ETMRoutes!$K$2:$K$721=ETMRoutes!$K655)+0 )*1 )</f>
        <v>1</v>
      </c>
      <c r="R655" s="114">
        <f t="array" ref="R655">SUMPRODUCT(  ( (ETMRoutes!$L$2:$L$721=ETMRoutes!$K655)+0 )*1 )</f>
        <v>0</v>
      </c>
      <c r="S655" s="114" t="e">
        <f t="array" aca="1" ref="S655" ca="1">AND(ETMRoutes!$K655=ETMRoutes!$O655, SUMPRODUCT( ( ($K$2:$K655=ETMRoutes!$K655)+0)*1) =1)</f>
        <v>#NAME?</v>
      </c>
      <c r="T655" s="110">
        <f>LEN(ETMRoutes!$K655)</f>
        <v>239</v>
      </c>
      <c r="U655" s="104"/>
      <c r="V655" s="104"/>
      <c r="W655" s="104"/>
      <c r="X655" s="104"/>
      <c r="Y655" s="104"/>
      <c r="Z655" s="104"/>
    </row>
    <row r="656" spans="1:26" ht="14.25" customHeight="1" x14ac:dyDescent="0.2">
      <c r="A656" s="111" t="s">
        <v>70</v>
      </c>
      <c r="B656" s="112">
        <v>16</v>
      </c>
      <c r="C656" s="113" t="str">
        <f>ETMRoutes!$A656 &amp; ETMRoutes!$B656</f>
        <v>VSD16</v>
      </c>
      <c r="D656" s="114" t="e">
        <f t="array" aca="1" ref="D656" ca="1">INDEX(ETMRoutes!$C$2:$C$721, MATCH(1,(ETMRoutes!$O656=ETMRoutes!$K$2:$K$721)*1,0))</f>
        <v>#N/A</v>
      </c>
      <c r="E656" s="114" t="s">
        <v>3622</v>
      </c>
      <c r="F656" s="114" t="str">
        <f>VLOOKUP(ETMRoutes!$N656,Code2Loc,2,FALSE) &amp; "-" &amp; VLOOKUP(ETMRoutes!$M656,Code2Loc,2,FALSE)</f>
        <v>SONAL-VASCO</v>
      </c>
      <c r="G656" s="114"/>
      <c r="H656" s="114">
        <v>73</v>
      </c>
      <c r="I656" s="114" t="s">
        <v>12</v>
      </c>
      <c r="J656" s="115" t="s">
        <v>5720</v>
      </c>
      <c r="K656" s="115" t="s">
        <v>5721</v>
      </c>
      <c r="L656" s="110" t="s">
        <v>5722</v>
      </c>
      <c r="M656" s="110" t="s">
        <v>70</v>
      </c>
      <c r="N656" s="110" t="s">
        <v>3629</v>
      </c>
      <c r="O656" s="110" t="e">
        <f t="array" aca="1" ref="O656" ca="1">IFS(
ETMRoutes!$Q656&gt;ETMRoutes!$R656,ETMRoutes!$K656,ETMRoutes!$Q656&lt;ETMRoutes!$R656,ETMRoutes!$L656, TRUE, IF(ETMRoutes!$K656&lt;= ETMRoutes!$L656,ETMRoutes!$K656, ETMRoutes!$L656)
)</f>
        <v>#NAME?</v>
      </c>
      <c r="P656" s="112">
        <f>ETMRoutes!$B656</f>
        <v>16</v>
      </c>
      <c r="Q656" s="113">
        <f t="array" ref="Q656">SUMPRODUCT(  ( (ETMRoutes!$K$2:$K$721=ETMRoutes!$K656)+0 )*1 )</f>
        <v>1</v>
      </c>
      <c r="R656" s="114">
        <f t="array" ref="R656">SUMPRODUCT(  ( (ETMRoutes!$L$2:$L$721=ETMRoutes!$K656)+0 )*1 )</f>
        <v>0</v>
      </c>
      <c r="S656" s="114" t="e">
        <f t="array" aca="1" ref="S656" ca="1">AND(ETMRoutes!$K656=ETMRoutes!$O656, SUMPRODUCT( ( ($K$2:$K656=ETMRoutes!$K656)+0)*1) =1)</f>
        <v>#NAME?</v>
      </c>
      <c r="T656" s="110">
        <f>LEN(ETMRoutes!$K656)</f>
        <v>203</v>
      </c>
      <c r="U656" s="104"/>
      <c r="V656" s="104"/>
      <c r="W656" s="104"/>
      <c r="X656" s="104"/>
      <c r="Y656" s="104"/>
      <c r="Z656" s="104"/>
    </row>
    <row r="657" spans="1:26" ht="14.25" customHeight="1" x14ac:dyDescent="0.2">
      <c r="A657" s="111" t="s">
        <v>70</v>
      </c>
      <c r="B657" s="112">
        <v>17</v>
      </c>
      <c r="C657" s="113" t="str">
        <f>ETMRoutes!$A657 &amp; ETMRoutes!$B657</f>
        <v>VSD17</v>
      </c>
      <c r="D657" s="114" t="e">
        <f t="array" aca="1" ref="D657" ca="1">INDEX(ETMRoutes!$C$2:$C$721, MATCH(1,(ETMRoutes!$O657=ETMRoutes!$K$2:$K$721)*1,0))</f>
        <v>#N/A</v>
      </c>
      <c r="E657" s="114" t="s">
        <v>3630</v>
      </c>
      <c r="F657" s="114" t="str">
        <f>VLOOKUP(ETMRoutes!$N657,Code2Loc,2,FALSE) &amp; "-" &amp; VLOOKUP(ETMRoutes!$M657,Code2Loc,2,FALSE)</f>
        <v>KADTARI-PANAJI</v>
      </c>
      <c r="G657" s="114" t="s">
        <v>157</v>
      </c>
      <c r="H657" s="114">
        <v>54</v>
      </c>
      <c r="I657" s="114" t="s">
        <v>12</v>
      </c>
      <c r="J657" s="115" t="s">
        <v>5723</v>
      </c>
      <c r="K657" s="115" t="s">
        <v>5724</v>
      </c>
      <c r="L657" s="110" t="s">
        <v>5725</v>
      </c>
      <c r="M657" s="110" t="s">
        <v>14</v>
      </c>
      <c r="N657" s="110" t="s">
        <v>3632</v>
      </c>
      <c r="O657" s="110" t="e">
        <f t="array" aca="1" ref="O657" ca="1">IFS(
ETMRoutes!$Q657&gt;ETMRoutes!$R657,ETMRoutes!$K657,ETMRoutes!$Q657&lt;ETMRoutes!$R657,ETMRoutes!$L657, TRUE, IF(ETMRoutes!$K657&lt;= ETMRoutes!$L657,ETMRoutes!$K657, ETMRoutes!$L657)
)</f>
        <v>#NAME?</v>
      </c>
      <c r="P657" s="112">
        <f>ETMRoutes!$B657</f>
        <v>17</v>
      </c>
      <c r="Q657" s="113">
        <f t="array" ref="Q657">SUMPRODUCT(  ( (ETMRoutes!$K$2:$K$721=ETMRoutes!$K657)+0 )*1 )</f>
        <v>1</v>
      </c>
      <c r="R657" s="114">
        <f t="array" ref="R657">SUMPRODUCT(  ( (ETMRoutes!$L$2:$L$721=ETMRoutes!$K657)+0 )*1 )</f>
        <v>0</v>
      </c>
      <c r="S657" s="114" t="e">
        <f t="array" aca="1" ref="S657" ca="1">AND(ETMRoutes!$K657=ETMRoutes!$O657, SUMPRODUCT( ( ($K$2:$K657=ETMRoutes!$K657)+0)*1) =1)</f>
        <v>#NAME?</v>
      </c>
      <c r="T657" s="110">
        <f>LEN(ETMRoutes!$K657)</f>
        <v>159</v>
      </c>
      <c r="U657" s="104"/>
      <c r="V657" s="104"/>
      <c r="W657" s="104"/>
      <c r="X657" s="104"/>
      <c r="Y657" s="104"/>
      <c r="Z657" s="104"/>
    </row>
    <row r="658" spans="1:26" ht="14.25" customHeight="1" x14ac:dyDescent="0.2">
      <c r="A658" s="111" t="s">
        <v>70</v>
      </c>
      <c r="B658" s="112">
        <v>18</v>
      </c>
      <c r="C658" s="113" t="str">
        <f>ETMRoutes!$A658 &amp; ETMRoutes!$B658</f>
        <v>VSD18</v>
      </c>
      <c r="D658" s="114" t="e">
        <f t="array" aca="1" ref="D658" ca="1">INDEX(ETMRoutes!$C$2:$C$721, MATCH(1,(ETMRoutes!$O658=ETMRoutes!$K$2:$K$721)*1,0))</f>
        <v>#N/A</v>
      </c>
      <c r="E658" s="114" t="s">
        <v>3633</v>
      </c>
      <c r="F658" s="114" t="str">
        <f>VLOOKUP(ETMRoutes!$N658,Code2Loc,2,FALSE) &amp; "-" &amp; VLOOKUP(ETMRoutes!$M658,Code2Loc,2,FALSE)</f>
        <v>ANSOLEM-PANAJI</v>
      </c>
      <c r="G658" s="114" t="s">
        <v>157</v>
      </c>
      <c r="H658" s="114">
        <v>60</v>
      </c>
      <c r="I658" s="114" t="s">
        <v>12</v>
      </c>
      <c r="J658" s="115" t="s">
        <v>5726</v>
      </c>
      <c r="K658" s="115" t="s">
        <v>5727</v>
      </c>
      <c r="L658" s="110" t="s">
        <v>5728</v>
      </c>
      <c r="M658" s="110" t="s">
        <v>14</v>
      </c>
      <c r="N658" s="110" t="s">
        <v>3635</v>
      </c>
      <c r="O658" s="110" t="e">
        <f t="array" aca="1" ref="O658" ca="1">IFS(
ETMRoutes!$Q658&gt;ETMRoutes!$R658,ETMRoutes!$K658,ETMRoutes!$Q658&lt;ETMRoutes!$R658,ETMRoutes!$L658, TRUE, IF(ETMRoutes!$K658&lt;= ETMRoutes!$L658,ETMRoutes!$K658, ETMRoutes!$L658)
)</f>
        <v>#NAME?</v>
      </c>
      <c r="P658" s="112">
        <f>ETMRoutes!$B658</f>
        <v>18</v>
      </c>
      <c r="Q658" s="113">
        <f t="array" ref="Q658">SUMPRODUCT(  ( (ETMRoutes!$K$2:$K$721=ETMRoutes!$K658)+0 )*1 )</f>
        <v>1</v>
      </c>
      <c r="R658" s="114">
        <f t="array" ref="R658">SUMPRODUCT(  ( (ETMRoutes!$L$2:$L$721=ETMRoutes!$K658)+0 )*1 )</f>
        <v>0</v>
      </c>
      <c r="S658" s="114" t="e">
        <f t="array" aca="1" ref="S658" ca="1">AND(ETMRoutes!$K658=ETMRoutes!$O658, SUMPRODUCT( ( ($K$2:$K658=ETMRoutes!$K658)+0)*1) =1)</f>
        <v>#NAME?</v>
      </c>
      <c r="T658" s="110">
        <f>LEN(ETMRoutes!$K658)</f>
        <v>179</v>
      </c>
      <c r="U658" s="104"/>
      <c r="V658" s="104"/>
      <c r="W658" s="104"/>
      <c r="X658" s="104"/>
      <c r="Y658" s="104"/>
      <c r="Z658" s="104"/>
    </row>
    <row r="659" spans="1:26" ht="14.25" customHeight="1" x14ac:dyDescent="0.2">
      <c r="A659" s="111" t="s">
        <v>70</v>
      </c>
      <c r="B659" s="112">
        <v>19</v>
      </c>
      <c r="C659" s="113" t="str">
        <f>ETMRoutes!$A659 &amp; ETMRoutes!$B659</f>
        <v>VSD19</v>
      </c>
      <c r="D659" s="114" t="e">
        <f t="array" aca="1" ref="D659" ca="1">INDEX(ETMRoutes!$C$2:$C$721, MATCH(1,(ETMRoutes!$O659=ETMRoutes!$K$2:$K$721)*1,0))</f>
        <v>#N/A</v>
      </c>
      <c r="E659" s="114" t="s">
        <v>3636</v>
      </c>
      <c r="F659" s="114" t="str">
        <f>VLOOKUP(ETMRoutes!$N659,Code2Loc,2,FALSE) &amp; "-" &amp; VLOOKUP(ETMRoutes!$M659,Code2Loc,2,FALSE)</f>
        <v>KUDCHRE TMP-PONDA</v>
      </c>
      <c r="G659" s="114" t="s">
        <v>157</v>
      </c>
      <c r="H659" s="114">
        <v>42</v>
      </c>
      <c r="I659" s="114" t="s">
        <v>12</v>
      </c>
      <c r="J659" s="115" t="s">
        <v>5729</v>
      </c>
      <c r="K659" s="115" t="s">
        <v>5730</v>
      </c>
      <c r="L659" s="110" t="s">
        <v>5731</v>
      </c>
      <c r="M659" s="110" t="s">
        <v>180</v>
      </c>
      <c r="N659" s="110" t="s">
        <v>1838</v>
      </c>
      <c r="O659" s="110" t="e">
        <f t="array" aca="1" ref="O659" ca="1">IFS(
ETMRoutes!$Q659&gt;ETMRoutes!$R659,ETMRoutes!$K659,ETMRoutes!$Q659&lt;ETMRoutes!$R659,ETMRoutes!$L659, TRUE, IF(ETMRoutes!$K659&lt;= ETMRoutes!$L659,ETMRoutes!$K659, ETMRoutes!$L659)
)</f>
        <v>#NAME?</v>
      </c>
      <c r="P659" s="112">
        <f>ETMRoutes!$B659</f>
        <v>19</v>
      </c>
      <c r="Q659" s="113">
        <f t="array" ref="Q659">SUMPRODUCT(  ( (ETMRoutes!$K$2:$K$721=ETMRoutes!$K659)+0 )*1 )</f>
        <v>1</v>
      </c>
      <c r="R659" s="114">
        <f t="array" ref="R659">SUMPRODUCT(  ( (ETMRoutes!$L$2:$L$721=ETMRoutes!$K659)+0 )*1 )</f>
        <v>0</v>
      </c>
      <c r="S659" s="114" t="e">
        <f t="array" aca="1" ref="S659" ca="1">AND(ETMRoutes!$K659=ETMRoutes!$O659, SUMPRODUCT( ( ($K$2:$K659=ETMRoutes!$K659)+0)*1) =1)</f>
        <v>#NAME?</v>
      </c>
      <c r="T659" s="110">
        <f>LEN(ETMRoutes!$K659)</f>
        <v>119</v>
      </c>
      <c r="U659" s="104"/>
      <c r="V659" s="104"/>
      <c r="W659" s="104"/>
      <c r="X659" s="104"/>
      <c r="Y659" s="104"/>
      <c r="Z659" s="104"/>
    </row>
    <row r="660" spans="1:26" ht="14.25" customHeight="1" x14ac:dyDescent="0.2">
      <c r="A660" s="111" t="s">
        <v>70</v>
      </c>
      <c r="B660" s="112">
        <v>20</v>
      </c>
      <c r="C660" s="113" t="str">
        <f>ETMRoutes!$A660 &amp; ETMRoutes!$B660</f>
        <v>VSD20</v>
      </c>
      <c r="D660" s="114" t="e">
        <f t="array" aca="1" ref="D660" ca="1">INDEX(ETMRoutes!$C$2:$C$721, MATCH(1,(ETMRoutes!$O660=ETMRoutes!$K$2:$K$721)*1,0))</f>
        <v>#N/A</v>
      </c>
      <c r="E660" s="114" t="s">
        <v>3643</v>
      </c>
      <c r="F660" s="114" t="str">
        <f>VLOOKUP(ETMRoutes!$N660,Code2Loc,2,FALSE) &amp; "-" &amp; VLOOKUP(ETMRoutes!$M660,Code2Loc,2,FALSE)</f>
        <v>KUDCHRE TMP-MARGAO</v>
      </c>
      <c r="G660" s="114"/>
      <c r="H660" s="114">
        <v>60</v>
      </c>
      <c r="I660" s="114" t="s">
        <v>12</v>
      </c>
      <c r="J660" s="115" t="s">
        <v>5732</v>
      </c>
      <c r="K660" s="115" t="s">
        <v>5733</v>
      </c>
      <c r="L660" s="110" t="s">
        <v>5734</v>
      </c>
      <c r="M660" s="110" t="s">
        <v>51</v>
      </c>
      <c r="N660" s="110" t="s">
        <v>1838</v>
      </c>
      <c r="O660" s="110" t="e">
        <f t="array" aca="1" ref="O660" ca="1">IFS(
ETMRoutes!$Q660&gt;ETMRoutes!$R660,ETMRoutes!$K660,ETMRoutes!$Q660&lt;ETMRoutes!$R660,ETMRoutes!$L660, TRUE, IF(ETMRoutes!$K660&lt;= ETMRoutes!$L660,ETMRoutes!$K660, ETMRoutes!$L660)
)</f>
        <v>#NAME?</v>
      </c>
      <c r="P660" s="112">
        <f>ETMRoutes!$B660</f>
        <v>20</v>
      </c>
      <c r="Q660" s="113">
        <f t="array" ref="Q660">SUMPRODUCT(  ( (ETMRoutes!$K$2:$K$721=ETMRoutes!$K660)+0 )*1 )</f>
        <v>1</v>
      </c>
      <c r="R660" s="114">
        <f t="array" ref="R660">SUMPRODUCT(  ( (ETMRoutes!$L$2:$L$721=ETMRoutes!$K660)+0 )*1 )</f>
        <v>0</v>
      </c>
      <c r="S660" s="114" t="e">
        <f t="array" aca="1" ref="S660" ca="1">AND(ETMRoutes!$K660=ETMRoutes!$O660, SUMPRODUCT( ( ($K$2:$K660=ETMRoutes!$K660)+0)*1) =1)</f>
        <v>#NAME?</v>
      </c>
      <c r="T660" s="110">
        <f>LEN(ETMRoutes!$K660)</f>
        <v>175</v>
      </c>
      <c r="U660" s="104"/>
      <c r="V660" s="104"/>
      <c r="W660" s="104"/>
      <c r="X660" s="104"/>
      <c r="Y660" s="104"/>
      <c r="Z660" s="104"/>
    </row>
    <row r="661" spans="1:26" ht="14.25" customHeight="1" x14ac:dyDescent="0.2">
      <c r="A661" s="111" t="s">
        <v>70</v>
      </c>
      <c r="B661" s="112">
        <v>21</v>
      </c>
      <c r="C661" s="113" t="str">
        <f>ETMRoutes!$A661 &amp; ETMRoutes!$B661</f>
        <v>VSD21</v>
      </c>
      <c r="D661" s="114" t="e">
        <f t="array" aca="1" ref="D661" ca="1">INDEX(ETMRoutes!$C$2:$C$721, MATCH(1,(ETMRoutes!$O661=ETMRoutes!$K$2:$K$721)*1,0))</f>
        <v>#N/A</v>
      </c>
      <c r="E661" s="114" t="s">
        <v>3644</v>
      </c>
      <c r="F661" s="114" t="str">
        <f>VLOOKUP(ETMRoutes!$N661,Code2Loc,2,FALSE) &amp; "-" &amp; VLOOKUP(ETMRoutes!$M661,Code2Loc,2,FALSE)</f>
        <v>AKHADA-HARBOUR</v>
      </c>
      <c r="G661" s="114"/>
      <c r="H661" s="114">
        <v>49</v>
      </c>
      <c r="I661" s="114" t="s">
        <v>12</v>
      </c>
      <c r="J661" s="115" t="s">
        <v>5735</v>
      </c>
      <c r="K661" s="115" t="s">
        <v>5736</v>
      </c>
      <c r="L661" s="110" t="s">
        <v>5737</v>
      </c>
      <c r="M661" s="110" t="s">
        <v>75</v>
      </c>
      <c r="N661" s="110" t="s">
        <v>1789</v>
      </c>
      <c r="O661" s="110" t="e">
        <f t="array" aca="1" ref="O661" ca="1">IFS(
ETMRoutes!$Q661&gt;ETMRoutes!$R661,ETMRoutes!$K661,ETMRoutes!$Q661&lt;ETMRoutes!$R661,ETMRoutes!$L661, TRUE, IF(ETMRoutes!$K661&lt;= ETMRoutes!$L661,ETMRoutes!$K661, ETMRoutes!$L661)
)</f>
        <v>#NAME?</v>
      </c>
      <c r="P661" s="112">
        <f>ETMRoutes!$B661</f>
        <v>21</v>
      </c>
      <c r="Q661" s="113">
        <f t="array" ref="Q661">SUMPRODUCT(  ( (ETMRoutes!$K$2:$K$721=ETMRoutes!$K661)+0 )*1 )</f>
        <v>1</v>
      </c>
      <c r="R661" s="114">
        <f t="array" ref="R661">SUMPRODUCT(  ( (ETMRoutes!$L$2:$L$721=ETMRoutes!$K661)+0 )*1 )</f>
        <v>0</v>
      </c>
      <c r="S661" s="114" t="e">
        <f t="array" aca="1" ref="S661" ca="1">AND(ETMRoutes!$K661=ETMRoutes!$O661, SUMPRODUCT( ( ($K$2:$K661=ETMRoutes!$K661)+0)*1) =1)</f>
        <v>#NAME?</v>
      </c>
      <c r="T661" s="110">
        <f>LEN(ETMRoutes!$K661)</f>
        <v>131</v>
      </c>
      <c r="U661" s="104"/>
      <c r="V661" s="104"/>
      <c r="W661" s="104"/>
      <c r="X661" s="104"/>
      <c r="Y661" s="104"/>
      <c r="Z661" s="104"/>
    </row>
    <row r="662" spans="1:26" ht="14.25" customHeight="1" x14ac:dyDescent="0.2">
      <c r="A662" s="111" t="s">
        <v>70</v>
      </c>
      <c r="B662" s="112">
        <v>22</v>
      </c>
      <c r="C662" s="113" t="str">
        <f>ETMRoutes!$A662 &amp; ETMRoutes!$B662</f>
        <v>VSD22</v>
      </c>
      <c r="D662" s="114" t="e">
        <f t="array" aca="1" ref="D662" ca="1">INDEX(ETMRoutes!$C$2:$C$721, MATCH(1,(ETMRoutes!$O662=ETMRoutes!$K$2:$K$721)*1,0))</f>
        <v>#N/A</v>
      </c>
      <c r="E662" s="114" t="s">
        <v>3645</v>
      </c>
      <c r="F662" s="114" t="str">
        <f>VLOOKUP(ETMRoutes!$N662,Code2Loc,2,FALSE) &amp; "-" &amp; VLOOKUP(ETMRoutes!$M662,Code2Loc,2,FALSE)</f>
        <v>KAMORCOND-PANAJI</v>
      </c>
      <c r="G662" s="114"/>
      <c r="H662" s="114">
        <v>44</v>
      </c>
      <c r="I662" s="114" t="s">
        <v>12</v>
      </c>
      <c r="J662" s="115" t="s">
        <v>5738</v>
      </c>
      <c r="K662" s="115" t="s">
        <v>5739</v>
      </c>
      <c r="L662" s="110" t="s">
        <v>5740</v>
      </c>
      <c r="M662" s="110" t="s">
        <v>14</v>
      </c>
      <c r="N662" s="110" t="s">
        <v>2793</v>
      </c>
      <c r="O662" s="110" t="e">
        <f t="array" aca="1" ref="O662" ca="1">IFS(
ETMRoutes!$Q662&gt;ETMRoutes!$R662,ETMRoutes!$K662,ETMRoutes!$Q662&lt;ETMRoutes!$R662,ETMRoutes!$L662, TRUE, IF(ETMRoutes!$K662&lt;= ETMRoutes!$L662,ETMRoutes!$K662, ETMRoutes!$L662)
)</f>
        <v>#NAME?</v>
      </c>
      <c r="P662" s="112">
        <f>ETMRoutes!$B662</f>
        <v>22</v>
      </c>
      <c r="Q662" s="113">
        <f t="array" ref="Q662">SUMPRODUCT(  ( (ETMRoutes!$K$2:$K$721=ETMRoutes!$K662)+0 )*1 )</f>
        <v>1</v>
      </c>
      <c r="R662" s="114">
        <f t="array" ref="R662">SUMPRODUCT(  ( (ETMRoutes!$L$2:$L$721=ETMRoutes!$K662)+0 )*1 )</f>
        <v>0</v>
      </c>
      <c r="S662" s="114" t="e">
        <f t="array" aca="1" ref="S662" ca="1">AND(ETMRoutes!$K662=ETMRoutes!$O662, SUMPRODUCT( ( ($K$2:$K662=ETMRoutes!$K662)+0)*1) =1)</f>
        <v>#NAME?</v>
      </c>
      <c r="T662" s="110">
        <f>LEN(ETMRoutes!$K662)</f>
        <v>107</v>
      </c>
      <c r="U662" s="104"/>
      <c r="V662" s="104"/>
      <c r="W662" s="104"/>
      <c r="X662" s="104"/>
      <c r="Y662" s="104"/>
      <c r="Z662" s="104"/>
    </row>
    <row r="663" spans="1:26" ht="14.25" customHeight="1" x14ac:dyDescent="0.2">
      <c r="A663" s="111" t="s">
        <v>70</v>
      </c>
      <c r="B663" s="112">
        <v>23</v>
      </c>
      <c r="C663" s="113" t="str">
        <f>ETMRoutes!$A663 &amp; ETMRoutes!$B663</f>
        <v>VSD23</v>
      </c>
      <c r="D663" s="114" t="e">
        <f t="array" aca="1" ref="D663" ca="1">INDEX(ETMRoutes!$C$2:$C$721, MATCH(1,(ETMRoutes!$O663=ETMRoutes!$K$2:$K$721)*1,0))</f>
        <v>#N/A</v>
      </c>
      <c r="E663" s="114" t="s">
        <v>3616</v>
      </c>
      <c r="F663" s="114" t="str">
        <f>VLOOKUP(ETMRoutes!$N663,Code2Loc,2,FALSE) &amp; "-" &amp; VLOOKUP(ETMRoutes!$M663,Code2Loc,2,FALSE)</f>
        <v>PONDA-VASCO</v>
      </c>
      <c r="G663" s="114"/>
      <c r="H663" s="114">
        <v>65</v>
      </c>
      <c r="I663" s="114" t="s">
        <v>12</v>
      </c>
      <c r="J663" s="115" t="s">
        <v>5741</v>
      </c>
      <c r="K663" s="115" t="s">
        <v>5742</v>
      </c>
      <c r="L663" s="110" t="s">
        <v>5743</v>
      </c>
      <c r="M663" s="110" t="s">
        <v>70</v>
      </c>
      <c r="N663" s="110" t="s">
        <v>180</v>
      </c>
      <c r="O663" s="110" t="e">
        <f t="array" aca="1" ref="O663" ca="1">IFS(
ETMRoutes!$Q663&gt;ETMRoutes!$R663,ETMRoutes!$K663,ETMRoutes!$Q663&lt;ETMRoutes!$R663,ETMRoutes!$L663, TRUE, IF(ETMRoutes!$K663&lt;= ETMRoutes!$L663,ETMRoutes!$K663, ETMRoutes!$L663)
)</f>
        <v>#NAME?</v>
      </c>
      <c r="P663" s="112">
        <f>ETMRoutes!$B663</f>
        <v>23</v>
      </c>
      <c r="Q663" s="113">
        <f t="array" ref="Q663">SUMPRODUCT(  ( (ETMRoutes!$K$2:$K$721=ETMRoutes!$K663)+0 )*1 )</f>
        <v>1</v>
      </c>
      <c r="R663" s="114">
        <f t="array" ref="R663">SUMPRODUCT(  ( (ETMRoutes!$L$2:$L$721=ETMRoutes!$K663)+0 )*1 )</f>
        <v>0</v>
      </c>
      <c r="S663" s="114" t="e">
        <f t="array" aca="1" ref="S663" ca="1">AND(ETMRoutes!$K663=ETMRoutes!$O663, SUMPRODUCT( ( ($K$2:$K663=ETMRoutes!$K663)+0)*1) =1)</f>
        <v>#NAME?</v>
      </c>
      <c r="T663" s="110">
        <f>LEN(ETMRoutes!$K663)</f>
        <v>175</v>
      </c>
      <c r="U663" s="104"/>
      <c r="V663" s="104"/>
      <c r="W663" s="104"/>
      <c r="X663" s="104"/>
      <c r="Y663" s="104"/>
      <c r="Z663" s="104"/>
    </row>
    <row r="664" spans="1:26" ht="14.25" customHeight="1" x14ac:dyDescent="0.2">
      <c r="A664" s="111" t="s">
        <v>70</v>
      </c>
      <c r="B664" s="112">
        <v>24</v>
      </c>
      <c r="C664" s="113" t="str">
        <f>ETMRoutes!$A664 &amp; ETMRoutes!$B664</f>
        <v>VSD24</v>
      </c>
      <c r="D664" s="114" t="e">
        <f t="array" aca="1" ref="D664" ca="1">INDEX(ETMRoutes!$C$2:$C$721, MATCH(1,(ETMRoutes!$O664=ETMRoutes!$K$2:$K$721)*1,0))</f>
        <v>#N/A</v>
      </c>
      <c r="E664" s="114" t="s">
        <v>325</v>
      </c>
      <c r="F664" s="114" t="str">
        <f>VLOOKUP(ETMRoutes!$N664,Code2Loc,2,FALSE) &amp; "-" &amp; VLOOKUP(ETMRoutes!$M664,Code2Loc,2,FALSE)</f>
        <v>PONDA-PANAJI</v>
      </c>
      <c r="G664" s="114" t="s">
        <v>2060</v>
      </c>
      <c r="H664" s="114">
        <v>68</v>
      </c>
      <c r="I664" s="114" t="s">
        <v>12</v>
      </c>
      <c r="J664" s="115" t="s">
        <v>5744</v>
      </c>
      <c r="K664" s="115" t="s">
        <v>5745</v>
      </c>
      <c r="L664" s="110" t="s">
        <v>5746</v>
      </c>
      <c r="M664" s="110" t="s">
        <v>14</v>
      </c>
      <c r="N664" s="110" t="s">
        <v>180</v>
      </c>
      <c r="O664" s="110" t="e">
        <f t="array" aca="1" ref="O664" ca="1">IFS(
ETMRoutes!$Q664&gt;ETMRoutes!$R664,ETMRoutes!$K664,ETMRoutes!$Q664&lt;ETMRoutes!$R664,ETMRoutes!$L664, TRUE, IF(ETMRoutes!$K664&lt;= ETMRoutes!$L664,ETMRoutes!$K664, ETMRoutes!$L664)
)</f>
        <v>#NAME?</v>
      </c>
      <c r="P664" s="112">
        <f>ETMRoutes!$B664</f>
        <v>24</v>
      </c>
      <c r="Q664" s="113">
        <f t="array" ref="Q664">SUMPRODUCT(  ( (ETMRoutes!$K$2:$K$721=ETMRoutes!$K664)+0 )*1 )</f>
        <v>1</v>
      </c>
      <c r="R664" s="114">
        <f t="array" ref="R664">SUMPRODUCT(  ( (ETMRoutes!$L$2:$L$721=ETMRoutes!$K664)+0 )*1 )</f>
        <v>0</v>
      </c>
      <c r="S664" s="114" t="e">
        <f t="array" aca="1" ref="S664" ca="1">AND(ETMRoutes!$K664=ETMRoutes!$O664, SUMPRODUCT( ( ($K$2:$K664=ETMRoutes!$K664)+0)*1) =1)</f>
        <v>#NAME?</v>
      </c>
      <c r="T664" s="110">
        <f>LEN(ETMRoutes!$K664)</f>
        <v>163</v>
      </c>
      <c r="U664" s="104"/>
      <c r="V664" s="104"/>
      <c r="W664" s="104"/>
      <c r="X664" s="104"/>
      <c r="Y664" s="104"/>
      <c r="Z664" s="104"/>
    </row>
    <row r="665" spans="1:26" ht="14.25" customHeight="1" x14ac:dyDescent="0.2">
      <c r="A665" s="111" t="s">
        <v>70</v>
      </c>
      <c r="B665" s="112">
        <v>25</v>
      </c>
      <c r="C665" s="113" t="str">
        <f>ETMRoutes!$A665 &amp; ETMRoutes!$B665</f>
        <v>VSD25</v>
      </c>
      <c r="D665" s="114" t="e">
        <f t="array" aca="1" ref="D665" ca="1">INDEX(ETMRoutes!$C$2:$C$721, MATCH(1,(ETMRoutes!$O665=ETMRoutes!$K$2:$K$721)*1,0))</f>
        <v>#N/A</v>
      </c>
      <c r="E665" s="114" t="s">
        <v>3654</v>
      </c>
      <c r="F665" s="114" t="str">
        <f>VLOOKUP(ETMRoutes!$N665,Code2Loc,2,FALSE) &amp; "-" &amp; VLOOKUP(ETMRoutes!$M665,Code2Loc,2,FALSE)</f>
        <v>BHUTWADI-PANAJI</v>
      </c>
      <c r="G665" s="114" t="s">
        <v>825</v>
      </c>
      <c r="H665" s="114">
        <v>35</v>
      </c>
      <c r="I665" s="114" t="s">
        <v>12</v>
      </c>
      <c r="J665" s="115" t="s">
        <v>5747</v>
      </c>
      <c r="K665" s="115" t="s">
        <v>5748</v>
      </c>
      <c r="L665" s="110" t="s">
        <v>5749</v>
      </c>
      <c r="M665" s="110" t="s">
        <v>14</v>
      </c>
      <c r="N665" s="110" t="s">
        <v>843</v>
      </c>
      <c r="O665" s="110" t="e">
        <f t="array" aca="1" ref="O665" ca="1">IFS(
ETMRoutes!$Q665&gt;ETMRoutes!$R665,ETMRoutes!$K665,ETMRoutes!$Q665&lt;ETMRoutes!$R665,ETMRoutes!$L665, TRUE, IF(ETMRoutes!$K665&lt;= ETMRoutes!$L665,ETMRoutes!$K665, ETMRoutes!$L665)
)</f>
        <v>#NAME?</v>
      </c>
      <c r="P665" s="112">
        <f>ETMRoutes!$B665</f>
        <v>25</v>
      </c>
      <c r="Q665" s="113">
        <f t="array" ref="Q665">SUMPRODUCT(  ( (ETMRoutes!$K$2:$K$721=ETMRoutes!$K665)+0 )*1 )</f>
        <v>1</v>
      </c>
      <c r="R665" s="114">
        <f t="array" ref="R665">SUMPRODUCT(  ( (ETMRoutes!$L$2:$L$721=ETMRoutes!$K665)+0 )*1 )</f>
        <v>0</v>
      </c>
      <c r="S665" s="114" t="e">
        <f t="array" aca="1" ref="S665" ca="1">AND(ETMRoutes!$K665=ETMRoutes!$O665, SUMPRODUCT( ( ($K$2:$K665=ETMRoutes!$K665)+0)*1) =1)</f>
        <v>#NAME?</v>
      </c>
      <c r="T665" s="110">
        <f>LEN(ETMRoutes!$K665)</f>
        <v>119</v>
      </c>
      <c r="U665" s="104"/>
      <c r="V665" s="104"/>
      <c r="W665" s="104"/>
      <c r="X665" s="104"/>
      <c r="Y665" s="104"/>
      <c r="Z665" s="104"/>
    </row>
    <row r="666" spans="1:26" ht="14.25" customHeight="1" x14ac:dyDescent="0.2">
      <c r="A666" s="111" t="s">
        <v>70</v>
      </c>
      <c r="B666" s="112">
        <v>26</v>
      </c>
      <c r="C666" s="113" t="str">
        <f>ETMRoutes!$A666 &amp; ETMRoutes!$B666</f>
        <v>VSD26</v>
      </c>
      <c r="D666" s="114" t="e">
        <f t="array" aca="1" ref="D666" ca="1">INDEX(ETMRoutes!$C$2:$C$721, MATCH(1,(ETMRoutes!$O666=ETMRoutes!$K$2:$K$721)*1,0))</f>
        <v>#N/A</v>
      </c>
      <c r="E666" s="114" t="s">
        <v>924</v>
      </c>
      <c r="F666" s="114" t="str">
        <f>VLOOKUP(ETMRoutes!$N666,Code2Loc,2,FALSE) &amp; "-" &amp; VLOOKUP(ETMRoutes!$M666,Code2Loc,2,FALSE)</f>
        <v>MANDRE MDMZ-PANAJI</v>
      </c>
      <c r="G666" s="114"/>
      <c r="H666" s="114">
        <v>34</v>
      </c>
      <c r="I666" s="114" t="s">
        <v>12</v>
      </c>
      <c r="J666" s="115" t="s">
        <v>5750</v>
      </c>
      <c r="K666" s="115" t="s">
        <v>5751</v>
      </c>
      <c r="L666" s="110" t="s">
        <v>5752</v>
      </c>
      <c r="M666" s="110" t="s">
        <v>14</v>
      </c>
      <c r="N666" s="110" t="s">
        <v>934</v>
      </c>
      <c r="O666" s="110" t="e">
        <f t="array" aca="1" ref="O666" ca="1">IFS(
ETMRoutes!$Q666&gt;ETMRoutes!$R666,ETMRoutes!$K666,ETMRoutes!$Q666&lt;ETMRoutes!$R666,ETMRoutes!$L666, TRUE, IF(ETMRoutes!$K666&lt;= ETMRoutes!$L666,ETMRoutes!$K666, ETMRoutes!$L666)
)</f>
        <v>#NAME?</v>
      </c>
      <c r="P666" s="112">
        <f>ETMRoutes!$B666</f>
        <v>26</v>
      </c>
      <c r="Q666" s="113">
        <f t="array" ref="Q666">SUMPRODUCT(  ( (ETMRoutes!$K$2:$K$721=ETMRoutes!$K666)+0 )*1 )</f>
        <v>1</v>
      </c>
      <c r="R666" s="114">
        <f t="array" ref="R666">SUMPRODUCT(  ( (ETMRoutes!$L$2:$L$721=ETMRoutes!$K666)+0 )*1 )</f>
        <v>0</v>
      </c>
      <c r="S666" s="114" t="e">
        <f t="array" aca="1" ref="S666" ca="1">AND(ETMRoutes!$K666=ETMRoutes!$O666, SUMPRODUCT( ( ($K$2:$K666=ETMRoutes!$K666)+0)*1) =1)</f>
        <v>#NAME?</v>
      </c>
      <c r="T666" s="110">
        <f>LEN(ETMRoutes!$K666)</f>
        <v>119</v>
      </c>
      <c r="U666" s="104"/>
      <c r="V666" s="104"/>
      <c r="W666" s="104"/>
      <c r="X666" s="104"/>
      <c r="Y666" s="104"/>
      <c r="Z666" s="104"/>
    </row>
    <row r="667" spans="1:26" ht="14.25" customHeight="1" x14ac:dyDescent="0.2">
      <c r="A667" s="111" t="s">
        <v>70</v>
      </c>
      <c r="B667" s="112">
        <v>27</v>
      </c>
      <c r="C667" s="113" t="str">
        <f>ETMRoutes!$A667 &amp; ETMRoutes!$B667</f>
        <v>VSD27</v>
      </c>
      <c r="D667" s="114" t="e">
        <f t="array" aca="1" ref="D667" ca="1">INDEX(ETMRoutes!$C$2:$C$721, MATCH(1,(ETMRoutes!$O667=ETMRoutes!$K$2:$K$721)*1,0))</f>
        <v>#N/A</v>
      </c>
      <c r="E667" s="114" t="s">
        <v>3655</v>
      </c>
      <c r="F667" s="114" t="str">
        <f>VLOOKUP(ETMRoutes!$N667,Code2Loc,2,FALSE) &amp; "-" &amp; VLOOKUP(ETMRoutes!$M667,Code2Loc,2,FALSE)</f>
        <v>DEVSU-HARBOUR</v>
      </c>
      <c r="G667" s="114"/>
      <c r="H667" s="114">
        <v>76</v>
      </c>
      <c r="I667" s="114" t="s">
        <v>12</v>
      </c>
      <c r="J667" s="115" t="s">
        <v>5753</v>
      </c>
      <c r="K667" s="115" t="s">
        <v>5754</v>
      </c>
      <c r="L667" s="110" t="s">
        <v>5755</v>
      </c>
      <c r="M667" s="110" t="s">
        <v>75</v>
      </c>
      <c r="N667" s="110" t="s">
        <v>854</v>
      </c>
      <c r="O667" s="110" t="e">
        <f t="array" aca="1" ref="O667" ca="1">IFS(
ETMRoutes!$Q667&gt;ETMRoutes!$R667,ETMRoutes!$K667,ETMRoutes!$Q667&lt;ETMRoutes!$R667,ETMRoutes!$L667, TRUE, IF(ETMRoutes!$K667&lt;= ETMRoutes!$L667,ETMRoutes!$K667, ETMRoutes!$L667)
)</f>
        <v>#NAME?</v>
      </c>
      <c r="P667" s="112">
        <f>ETMRoutes!$B667</f>
        <v>27</v>
      </c>
      <c r="Q667" s="113">
        <f t="array" ref="Q667">SUMPRODUCT(  ( (ETMRoutes!$K$2:$K$721=ETMRoutes!$K667)+0 )*1 )</f>
        <v>1</v>
      </c>
      <c r="R667" s="114">
        <f t="array" ref="R667">SUMPRODUCT(  ( (ETMRoutes!$L$2:$L$721=ETMRoutes!$K667)+0 )*1 )</f>
        <v>0</v>
      </c>
      <c r="S667" s="114" t="e">
        <f t="array" aca="1" ref="S667" ca="1">AND(ETMRoutes!$K667=ETMRoutes!$O667, SUMPRODUCT( ( ($K$2:$K667=ETMRoutes!$K667)+0)*1) =1)</f>
        <v>#NAME?</v>
      </c>
      <c r="T667" s="110">
        <f>LEN(ETMRoutes!$K667)</f>
        <v>207</v>
      </c>
      <c r="U667" s="104"/>
      <c r="V667" s="104"/>
      <c r="W667" s="104"/>
      <c r="X667" s="104"/>
      <c r="Y667" s="104"/>
      <c r="Z667" s="104"/>
    </row>
    <row r="668" spans="1:26" ht="14.25" customHeight="1" x14ac:dyDescent="0.2">
      <c r="A668" s="111" t="s">
        <v>70</v>
      </c>
      <c r="B668" s="112">
        <v>28</v>
      </c>
      <c r="C668" s="113" t="str">
        <f>ETMRoutes!$A668 &amp; ETMRoutes!$B668</f>
        <v>VSD28</v>
      </c>
      <c r="D668" s="114" t="e">
        <f t="array" aca="1" ref="D668" ca="1">INDEX(ETMRoutes!$C$2:$C$721, MATCH(1,(ETMRoutes!$O668=ETMRoutes!$K$2:$K$721)*1,0))</f>
        <v>#N/A</v>
      </c>
      <c r="E668" s="114" t="s">
        <v>3656</v>
      </c>
      <c r="F668" s="114" t="str">
        <f>VLOOKUP(ETMRoutes!$N668,Code2Loc,2,FALSE) &amp; "-" &amp; VLOOKUP(ETMRoutes!$M668,Code2Loc,2,FALSE)</f>
        <v>ASSOLDA-HARBOUR</v>
      </c>
      <c r="G668" s="114" t="s">
        <v>2496</v>
      </c>
      <c r="H668" s="114">
        <v>57</v>
      </c>
      <c r="I668" s="114" t="s">
        <v>12</v>
      </c>
      <c r="J668" s="115" t="s">
        <v>5756</v>
      </c>
      <c r="K668" s="115" t="s">
        <v>5757</v>
      </c>
      <c r="L668" s="110" t="s">
        <v>5758</v>
      </c>
      <c r="M668" s="110" t="s">
        <v>75</v>
      </c>
      <c r="N668" s="110" t="s">
        <v>2448</v>
      </c>
      <c r="O668" s="110" t="e">
        <f t="array" aca="1" ref="O668" ca="1">IFS(
ETMRoutes!$Q668&gt;ETMRoutes!$R668,ETMRoutes!$K668,ETMRoutes!$Q668&lt;ETMRoutes!$R668,ETMRoutes!$L668, TRUE, IF(ETMRoutes!$K668&lt;= ETMRoutes!$L668,ETMRoutes!$K668, ETMRoutes!$L668)
)</f>
        <v>#NAME?</v>
      </c>
      <c r="P668" s="112">
        <f>ETMRoutes!$B668</f>
        <v>28</v>
      </c>
      <c r="Q668" s="113">
        <f t="array" ref="Q668">SUMPRODUCT(  ( (ETMRoutes!$K$2:$K$721=ETMRoutes!$K668)+0 )*1 )</f>
        <v>1</v>
      </c>
      <c r="R668" s="114">
        <f t="array" ref="R668">SUMPRODUCT(  ( (ETMRoutes!$L$2:$L$721=ETMRoutes!$K668)+0 )*1 )</f>
        <v>0</v>
      </c>
      <c r="S668" s="114" t="e">
        <f t="array" aca="1" ref="S668" ca="1">AND(ETMRoutes!$K668=ETMRoutes!$O668, SUMPRODUCT( ( ($K$2:$K668=ETMRoutes!$K668)+0)*1) =1)</f>
        <v>#NAME?</v>
      </c>
      <c r="T668" s="110">
        <f>LEN(ETMRoutes!$K668)</f>
        <v>167</v>
      </c>
      <c r="U668" s="104"/>
      <c r="V668" s="104"/>
      <c r="W668" s="104"/>
      <c r="X668" s="104"/>
      <c r="Y668" s="104"/>
      <c r="Z668" s="104"/>
    </row>
    <row r="669" spans="1:26" ht="14.25" customHeight="1" x14ac:dyDescent="0.2">
      <c r="A669" s="111" t="s">
        <v>70</v>
      </c>
      <c r="B669" s="112">
        <v>29</v>
      </c>
      <c r="C669" s="113" t="str">
        <f>ETMRoutes!$A669 &amp; ETMRoutes!$B669</f>
        <v>VSD29</v>
      </c>
      <c r="D669" s="114" t="e">
        <f t="array" aca="1" ref="D669" ca="1">INDEX(ETMRoutes!$C$2:$C$721, MATCH(1,(ETMRoutes!$O669=ETMRoutes!$K$2:$K$721)*1,0))</f>
        <v>#N/A</v>
      </c>
      <c r="E669" s="114" t="s">
        <v>3661</v>
      </c>
      <c r="F669" s="114" t="str">
        <f>VLOOKUP(ETMRoutes!$N669,Code2Loc,2,FALSE) &amp; "-" &amp; VLOOKUP(ETMRoutes!$M669,Code2Loc,2,FALSE)</f>
        <v>POLLEM BDR-VASCO</v>
      </c>
      <c r="G669" s="114"/>
      <c r="H669" s="114">
        <v>89</v>
      </c>
      <c r="I669" s="114" t="s">
        <v>12</v>
      </c>
      <c r="J669" s="115" t="s">
        <v>5759</v>
      </c>
      <c r="K669" s="115" t="s">
        <v>5760</v>
      </c>
      <c r="L669" s="110" t="s">
        <v>5761</v>
      </c>
      <c r="M669" s="110" t="s">
        <v>70</v>
      </c>
      <c r="N669" s="110" t="s">
        <v>1420</v>
      </c>
      <c r="O669" s="110" t="e">
        <f t="array" aca="1" ref="O669" ca="1">IFS(
ETMRoutes!$Q669&gt;ETMRoutes!$R669,ETMRoutes!$K669,ETMRoutes!$Q669&lt;ETMRoutes!$R669,ETMRoutes!$L669, TRUE, IF(ETMRoutes!$K669&lt;= ETMRoutes!$L669,ETMRoutes!$K669, ETMRoutes!$L669)
)</f>
        <v>#NAME?</v>
      </c>
      <c r="P669" s="112">
        <f>ETMRoutes!$B669</f>
        <v>29</v>
      </c>
      <c r="Q669" s="113">
        <f t="array" ref="Q669">SUMPRODUCT(  ( (ETMRoutes!$K$2:$K$721=ETMRoutes!$K669)+0 )*1 )</f>
        <v>1</v>
      </c>
      <c r="R669" s="114">
        <f t="array" ref="R669">SUMPRODUCT(  ( (ETMRoutes!$L$2:$L$721=ETMRoutes!$K669)+0 )*1 )</f>
        <v>0</v>
      </c>
      <c r="S669" s="114" t="e">
        <f t="array" aca="1" ref="S669" ca="1">AND(ETMRoutes!$K669=ETMRoutes!$O669, SUMPRODUCT( ( ($K$2:$K669=ETMRoutes!$K669)+0)*1) =1)</f>
        <v>#NAME?</v>
      </c>
      <c r="T669" s="110">
        <f>LEN(ETMRoutes!$K669)</f>
        <v>207</v>
      </c>
      <c r="U669" s="104"/>
      <c r="V669" s="104"/>
      <c r="W669" s="104"/>
      <c r="X669" s="104"/>
      <c r="Y669" s="104"/>
      <c r="Z669" s="104"/>
    </row>
    <row r="670" spans="1:26" ht="14.25" customHeight="1" x14ac:dyDescent="0.2">
      <c r="A670" s="111" t="s">
        <v>70</v>
      </c>
      <c r="B670" s="112">
        <v>30</v>
      </c>
      <c r="C670" s="113" t="str">
        <f>ETMRoutes!$A670 &amp; ETMRoutes!$B670</f>
        <v>VSD30</v>
      </c>
      <c r="D670" s="114" t="e">
        <f t="array" aca="1" ref="D670" ca="1">INDEX(ETMRoutes!$C$2:$C$721, MATCH(1,(ETMRoutes!$O670=ETMRoutes!$K$2:$K$721)*1,0))</f>
        <v>#N/A</v>
      </c>
      <c r="E670" s="114" t="s">
        <v>3662</v>
      </c>
      <c r="F670" s="114" t="str">
        <f>VLOOKUP(ETMRoutes!$N670,Code2Loc,2,FALSE) &amp; "-" &amp; VLOOKUP(ETMRoutes!$M670,Code2Loc,2,FALSE)</f>
        <v>HARBOUR-VASCO</v>
      </c>
      <c r="G670" s="114" t="s">
        <v>72</v>
      </c>
      <c r="H670" s="114">
        <v>4</v>
      </c>
      <c r="I670" s="114" t="s">
        <v>12</v>
      </c>
      <c r="J670" s="115" t="s">
        <v>5762</v>
      </c>
      <c r="K670" s="115" t="s">
        <v>5763</v>
      </c>
      <c r="L670" s="110" t="s">
        <v>5764</v>
      </c>
      <c r="M670" s="110" t="s">
        <v>70</v>
      </c>
      <c r="N670" s="110" t="s">
        <v>75</v>
      </c>
      <c r="O670" s="110" t="e">
        <f t="array" aca="1" ref="O670" ca="1">IFS(
ETMRoutes!$Q670&gt;ETMRoutes!$R670,ETMRoutes!$K670,ETMRoutes!$Q670&lt;ETMRoutes!$R670,ETMRoutes!$L670, TRUE, IF(ETMRoutes!$K670&lt;= ETMRoutes!$L670,ETMRoutes!$K670, ETMRoutes!$L670)
)</f>
        <v>#NAME?</v>
      </c>
      <c r="P670" s="112">
        <f>ETMRoutes!$B670</f>
        <v>30</v>
      </c>
      <c r="Q670" s="113">
        <f t="array" ref="Q670">SUMPRODUCT(  ( (ETMRoutes!$K$2:$K$721=ETMRoutes!$K670)+0 )*1 )</f>
        <v>1</v>
      </c>
      <c r="R670" s="114">
        <f t="array" ref="R670">SUMPRODUCT(  ( (ETMRoutes!$L$2:$L$721=ETMRoutes!$K670)+0 )*1 )</f>
        <v>0</v>
      </c>
      <c r="S670" s="114" t="e">
        <f t="array" aca="1" ref="S670" ca="1">AND(ETMRoutes!$K670=ETMRoutes!$O670, SUMPRODUCT( ( ($K$2:$K670=ETMRoutes!$K670)+0)*1) =1)</f>
        <v>#NAME?</v>
      </c>
      <c r="T670" s="110">
        <f>LEN(ETMRoutes!$K670)</f>
        <v>11</v>
      </c>
      <c r="U670" s="104"/>
      <c r="V670" s="104"/>
      <c r="W670" s="104"/>
      <c r="X670" s="104"/>
      <c r="Y670" s="104"/>
      <c r="Z670" s="104"/>
    </row>
    <row r="671" spans="1:26" ht="14.25" customHeight="1" x14ac:dyDescent="0.2">
      <c r="A671" s="111" t="s">
        <v>70</v>
      </c>
      <c r="B671" s="112">
        <v>31</v>
      </c>
      <c r="C671" s="113" t="str">
        <f>ETMRoutes!$A671 &amp; ETMRoutes!$B671</f>
        <v>VSD31</v>
      </c>
      <c r="D671" s="114" t="e">
        <f t="array" aca="1" ref="D671" ca="1">INDEX(ETMRoutes!$C$2:$C$721, MATCH(1,(ETMRoutes!$O671=ETMRoutes!$K$2:$K$721)*1,0))</f>
        <v>#N/A</v>
      </c>
      <c r="E671" s="114" t="s">
        <v>1179</v>
      </c>
      <c r="F671" s="114" t="str">
        <f>VLOOKUP(ETMRoutes!$N671,Code2Loc,2,FALSE) &amp; "-" &amp; VLOOKUP(ETMRoutes!$M671,Code2Loc,2,FALSE)</f>
        <v>PANAJI MKT-PANAJI</v>
      </c>
      <c r="G671" s="114" t="s">
        <v>1157</v>
      </c>
      <c r="H671" s="114">
        <v>7</v>
      </c>
      <c r="I671" s="114" t="s">
        <v>12</v>
      </c>
      <c r="J671" s="115" t="s">
        <v>5533</v>
      </c>
      <c r="K671" s="115" t="s">
        <v>5534</v>
      </c>
      <c r="L671" s="110" t="s">
        <v>5535</v>
      </c>
      <c r="M671" s="110" t="s">
        <v>14</v>
      </c>
      <c r="N671" s="110" t="s">
        <v>298</v>
      </c>
      <c r="O671" s="110" t="e">
        <f t="array" aca="1" ref="O671" ca="1">IFS(
ETMRoutes!$Q671&gt;ETMRoutes!$R671,ETMRoutes!$K671,ETMRoutes!$Q671&lt;ETMRoutes!$R671,ETMRoutes!$L671, TRUE, IF(ETMRoutes!$K671&lt;= ETMRoutes!$L671,ETMRoutes!$K671, ETMRoutes!$L671)
)</f>
        <v>#NAME?</v>
      </c>
      <c r="P671" s="112">
        <f>ETMRoutes!$B671</f>
        <v>31</v>
      </c>
      <c r="Q671" s="113">
        <f t="array" ref="Q671">SUMPRODUCT(  ( (ETMRoutes!$K$2:$K$721=ETMRoutes!$K671)+0 )*1 )</f>
        <v>2</v>
      </c>
      <c r="R671" s="114">
        <f t="array" ref="R671">SUMPRODUCT(  ( (ETMRoutes!$L$2:$L$721=ETMRoutes!$K671)+0 )*1 )</f>
        <v>0</v>
      </c>
      <c r="S671" s="114" t="e">
        <f t="array" aca="1" ref="S671" ca="1">AND(ETMRoutes!$K671=ETMRoutes!$O671, SUMPRODUCT( ( ($K$2:$K671=ETMRoutes!$K671)+0)*1) =1)</f>
        <v>#NAME?</v>
      </c>
      <c r="T671" s="110">
        <f>LEN(ETMRoutes!$K671)</f>
        <v>23</v>
      </c>
      <c r="U671" s="104"/>
      <c r="V671" s="104"/>
      <c r="W671" s="104"/>
      <c r="X671" s="104"/>
      <c r="Y671" s="104"/>
      <c r="Z671" s="104"/>
    </row>
    <row r="672" spans="1:26" ht="14.25" customHeight="1" x14ac:dyDescent="0.2">
      <c r="A672" s="111" t="s">
        <v>70</v>
      </c>
      <c r="B672" s="112">
        <v>32</v>
      </c>
      <c r="C672" s="113" t="str">
        <f>ETMRoutes!$A672 &amp; ETMRoutes!$B672</f>
        <v>VSD32</v>
      </c>
      <c r="D672" s="114" t="e">
        <f t="array" aca="1" ref="D672" ca="1">INDEX(ETMRoutes!$C$2:$C$721, MATCH(1,(ETMRoutes!$O672=ETMRoutes!$K$2:$K$721)*1,0))</f>
        <v>#N/A</v>
      </c>
      <c r="E672" s="114" t="s">
        <v>1090</v>
      </c>
      <c r="F672" s="114" t="str">
        <f>VLOOKUP(ETMRoutes!$N672,Code2Loc,2,FALSE) &amp; "-" &amp; VLOOKUP(ETMRoutes!$M672,Code2Loc,2,FALSE)</f>
        <v>CIPLA-PANAJI</v>
      </c>
      <c r="G672" s="114"/>
      <c r="H672" s="114">
        <v>24</v>
      </c>
      <c r="I672" s="114" t="s">
        <v>12</v>
      </c>
      <c r="J672" s="115" t="s">
        <v>4346</v>
      </c>
      <c r="K672" s="115" t="s">
        <v>4347</v>
      </c>
      <c r="L672" s="110" t="s">
        <v>4348</v>
      </c>
      <c r="M672" s="110" t="s">
        <v>14</v>
      </c>
      <c r="N672" s="110" t="s">
        <v>241</v>
      </c>
      <c r="O672" s="110" t="e">
        <f t="array" aca="1" ref="O672" ca="1">IFS(
ETMRoutes!$Q672&gt;ETMRoutes!$R672,ETMRoutes!$K672,ETMRoutes!$Q672&lt;ETMRoutes!$R672,ETMRoutes!$L672, TRUE, IF(ETMRoutes!$K672&lt;= ETMRoutes!$L672,ETMRoutes!$K672, ETMRoutes!$L672)
)</f>
        <v>#NAME?</v>
      </c>
      <c r="P672" s="112">
        <f>ETMRoutes!$B672</f>
        <v>32</v>
      </c>
      <c r="Q672" s="113">
        <f t="array" ref="Q672">SUMPRODUCT(  ( (ETMRoutes!$K$2:$K$721=ETMRoutes!$K672)+0 )*1 )</f>
        <v>4</v>
      </c>
      <c r="R672" s="114">
        <f t="array" ref="R672">SUMPRODUCT(  ( (ETMRoutes!$L$2:$L$721=ETMRoutes!$K672)+0 )*1 )</f>
        <v>0</v>
      </c>
      <c r="S672" s="114" t="e">
        <f t="array" aca="1" ref="S672" ca="1">AND(ETMRoutes!$K672=ETMRoutes!$O672, SUMPRODUCT( ( ($K$2:$K672=ETMRoutes!$K672)+0)*1) =1)</f>
        <v>#NAME?</v>
      </c>
      <c r="T672" s="110">
        <f>LEN(ETMRoutes!$K672)</f>
        <v>51</v>
      </c>
      <c r="U672" s="104"/>
      <c r="V672" s="104"/>
      <c r="W672" s="104"/>
      <c r="X672" s="104"/>
      <c r="Y672" s="104"/>
      <c r="Z672" s="104"/>
    </row>
    <row r="673" spans="1:26" ht="14.25" customHeight="1" x14ac:dyDescent="0.2">
      <c r="A673" s="111" t="s">
        <v>70</v>
      </c>
      <c r="B673" s="112">
        <v>33</v>
      </c>
      <c r="C673" s="113" t="str">
        <f>ETMRoutes!$A673 &amp; ETMRoutes!$B673</f>
        <v>VSD33</v>
      </c>
      <c r="D673" s="114" t="e">
        <f t="array" aca="1" ref="D673" ca="1">INDEX(ETMRoutes!$C$2:$C$721, MATCH(1,(ETMRoutes!$O673=ETMRoutes!$K$2:$K$721)*1,0))</f>
        <v>#N/A</v>
      </c>
      <c r="E673" s="114" t="s">
        <v>3663</v>
      </c>
      <c r="F673" s="114" t="str">
        <f>VLOOKUP(ETMRoutes!$N673,Code2Loc,2,FALSE) &amp; "-" &amp; VLOOKUP(ETMRoutes!$M673,Code2Loc,2,FALSE)</f>
        <v>CIPLA-VASCO</v>
      </c>
      <c r="G673" s="114" t="s">
        <v>1719</v>
      </c>
      <c r="H673" s="114">
        <v>20</v>
      </c>
      <c r="I673" s="114" t="s">
        <v>12</v>
      </c>
      <c r="J673" s="115" t="s">
        <v>5765</v>
      </c>
      <c r="K673" s="115" t="s">
        <v>5766</v>
      </c>
      <c r="L673" s="110" t="s">
        <v>5767</v>
      </c>
      <c r="M673" s="110" t="s">
        <v>70</v>
      </c>
      <c r="N673" s="110" t="s">
        <v>241</v>
      </c>
      <c r="O673" s="110" t="e">
        <f t="array" aca="1" ref="O673" ca="1">IFS(
ETMRoutes!$Q673&gt;ETMRoutes!$R673,ETMRoutes!$K673,ETMRoutes!$Q673&lt;ETMRoutes!$R673,ETMRoutes!$L673, TRUE, IF(ETMRoutes!$K673&lt;= ETMRoutes!$L673,ETMRoutes!$K673, ETMRoutes!$L673)
)</f>
        <v>#NAME?</v>
      </c>
      <c r="P673" s="112">
        <f>ETMRoutes!$B673</f>
        <v>33</v>
      </c>
      <c r="Q673" s="113">
        <f t="array" ref="Q673">SUMPRODUCT(  ( (ETMRoutes!$K$2:$K$721=ETMRoutes!$K673)+0 )*1 )</f>
        <v>1</v>
      </c>
      <c r="R673" s="114">
        <f t="array" ref="R673">SUMPRODUCT(  ( (ETMRoutes!$L$2:$L$721=ETMRoutes!$K673)+0 )*1 )</f>
        <v>0</v>
      </c>
      <c r="S673" s="114" t="e">
        <f t="array" aca="1" ref="S673" ca="1">AND(ETMRoutes!$K673=ETMRoutes!$O673, SUMPRODUCT( ( ($K$2:$K673=ETMRoutes!$K673)+0)*1) =1)</f>
        <v>#NAME?</v>
      </c>
      <c r="T673" s="110">
        <f>LEN(ETMRoutes!$K673)</f>
        <v>63</v>
      </c>
      <c r="U673" s="104"/>
      <c r="V673" s="104"/>
      <c r="W673" s="104"/>
      <c r="X673" s="104"/>
      <c r="Y673" s="104"/>
      <c r="Z673" s="104"/>
    </row>
    <row r="674" spans="1:26" ht="14.25" customHeight="1" x14ac:dyDescent="0.2">
      <c r="A674" s="111" t="s">
        <v>70</v>
      </c>
      <c r="B674" s="112">
        <v>34</v>
      </c>
      <c r="C674" s="113" t="str">
        <f>ETMRoutes!$A674 &amp; ETMRoutes!$B674</f>
        <v>VSD34</v>
      </c>
      <c r="D674" s="114" t="e">
        <f t="array" aca="1" ref="D674" ca="1">INDEX(ETMRoutes!$C$2:$C$721, MATCH(1,(ETMRoutes!$O674=ETMRoutes!$K$2:$K$721)*1,0))</f>
        <v>#N/A</v>
      </c>
      <c r="E674" s="114" t="s">
        <v>3664</v>
      </c>
      <c r="F674" s="114" t="str">
        <f>VLOOKUP(ETMRoutes!$N674,Code2Loc,2,FALSE) &amp; "-" &amp; VLOOKUP(ETMRoutes!$M674,Code2Loc,2,FALSE)</f>
        <v>GOA UNVRSTY-HARBOUR</v>
      </c>
      <c r="G674" s="114" t="s">
        <v>29</v>
      </c>
      <c r="H674" s="114">
        <v>35</v>
      </c>
      <c r="I674" s="114" t="s">
        <v>12</v>
      </c>
      <c r="J674" s="115" t="s">
        <v>5768</v>
      </c>
      <c r="K674" s="115" t="s">
        <v>5769</v>
      </c>
      <c r="L674" s="110" t="s">
        <v>5770</v>
      </c>
      <c r="M674" s="110" t="s">
        <v>75</v>
      </c>
      <c r="N674" s="110" t="s">
        <v>1147</v>
      </c>
      <c r="O674" s="110" t="e">
        <f t="array" aca="1" ref="O674" ca="1">IFS(
ETMRoutes!$Q674&gt;ETMRoutes!$R674,ETMRoutes!$K674,ETMRoutes!$Q674&lt;ETMRoutes!$R674,ETMRoutes!$L674, TRUE, IF(ETMRoutes!$K674&lt;= ETMRoutes!$L674,ETMRoutes!$K674, ETMRoutes!$L674)
)</f>
        <v>#NAME?</v>
      </c>
      <c r="P674" s="112">
        <f>ETMRoutes!$B674</f>
        <v>34</v>
      </c>
      <c r="Q674" s="113">
        <f t="array" ref="Q674">SUMPRODUCT(  ( (ETMRoutes!$K$2:$K$721=ETMRoutes!$K674)+0 )*1 )</f>
        <v>1</v>
      </c>
      <c r="R674" s="114">
        <f t="array" ref="R674">SUMPRODUCT(  ( (ETMRoutes!$L$2:$L$721=ETMRoutes!$K674)+0 )*1 )</f>
        <v>0</v>
      </c>
      <c r="S674" s="114" t="e">
        <f t="array" aca="1" ref="S674" ca="1">AND(ETMRoutes!$K674=ETMRoutes!$O674, SUMPRODUCT( ( ($K$2:$K674=ETMRoutes!$K674)+0)*1) =1)</f>
        <v>#NAME?</v>
      </c>
      <c r="T674" s="110">
        <f>LEN(ETMRoutes!$K674)</f>
        <v>75</v>
      </c>
      <c r="U674" s="104"/>
      <c r="V674" s="104"/>
      <c r="W674" s="104"/>
      <c r="X674" s="104"/>
      <c r="Y674" s="104"/>
      <c r="Z674" s="104"/>
    </row>
    <row r="675" spans="1:26" ht="14.25" customHeight="1" x14ac:dyDescent="0.2">
      <c r="A675" s="111" t="s">
        <v>70</v>
      </c>
      <c r="B675" s="112">
        <v>35</v>
      </c>
      <c r="C675" s="113" t="str">
        <f>ETMRoutes!$A675 &amp; ETMRoutes!$B675</f>
        <v>VSD35</v>
      </c>
      <c r="D675" s="114" t="e">
        <f t="array" aca="1" ref="D675" ca="1">INDEX(ETMRoutes!$C$2:$C$721, MATCH(1,(ETMRoutes!$O675=ETMRoutes!$K$2:$K$721)*1,0))</f>
        <v>#N/A</v>
      </c>
      <c r="E675" s="114" t="s">
        <v>3665</v>
      </c>
      <c r="F675" s="114" t="str">
        <f>VLOOKUP(ETMRoutes!$N675,Code2Loc,2,FALSE) &amp; "-" &amp; VLOOKUP(ETMRoutes!$M675,Code2Loc,2,FALSE)</f>
        <v>FMD ENG CLG-SADA</v>
      </c>
      <c r="G675" s="114"/>
      <c r="H675" s="114">
        <v>42</v>
      </c>
      <c r="I675" s="114" t="s">
        <v>12</v>
      </c>
      <c r="J675" s="115" t="s">
        <v>5771</v>
      </c>
      <c r="K675" s="115" t="s">
        <v>5772</v>
      </c>
      <c r="L675" s="110" t="s">
        <v>5773</v>
      </c>
      <c r="M675" s="110" t="s">
        <v>73</v>
      </c>
      <c r="N675" s="110" t="s">
        <v>1689</v>
      </c>
      <c r="O675" s="110" t="e">
        <f t="array" aca="1" ref="O675" ca="1">IFS(
ETMRoutes!$Q675&gt;ETMRoutes!$R675,ETMRoutes!$K675,ETMRoutes!$Q675&lt;ETMRoutes!$R675,ETMRoutes!$L675, TRUE, IF(ETMRoutes!$K675&lt;= ETMRoutes!$L675,ETMRoutes!$K675, ETMRoutes!$L675)
)</f>
        <v>#NAME?</v>
      </c>
      <c r="P675" s="112">
        <f>ETMRoutes!$B675</f>
        <v>35</v>
      </c>
      <c r="Q675" s="113">
        <f t="array" ref="Q675">SUMPRODUCT(  ( (ETMRoutes!$K$2:$K$721=ETMRoutes!$K675)+0 )*1 )</f>
        <v>1</v>
      </c>
      <c r="R675" s="114">
        <f t="array" ref="R675">SUMPRODUCT(  ( (ETMRoutes!$L$2:$L$721=ETMRoutes!$K675)+0 )*1 )</f>
        <v>0</v>
      </c>
      <c r="S675" s="114" t="e">
        <f t="array" aca="1" ref="S675" ca="1">AND(ETMRoutes!$K675=ETMRoutes!$O675, SUMPRODUCT( ( ($K$2:$K675=ETMRoutes!$K675)+0)*1) =1)</f>
        <v>#NAME?</v>
      </c>
      <c r="T675" s="110">
        <f>LEN(ETMRoutes!$K675)</f>
        <v>111</v>
      </c>
      <c r="U675" s="104"/>
      <c r="V675" s="104"/>
      <c r="W675" s="104"/>
      <c r="X675" s="104"/>
      <c r="Y675" s="104"/>
      <c r="Z675" s="104"/>
    </row>
    <row r="676" spans="1:26" ht="14.25" customHeight="1" x14ac:dyDescent="0.2">
      <c r="A676" s="111" t="s">
        <v>70</v>
      </c>
      <c r="B676" s="112">
        <v>36</v>
      </c>
      <c r="C676" s="113" t="str">
        <f>ETMRoutes!$A676 &amp; ETMRoutes!$B676</f>
        <v>VSD36</v>
      </c>
      <c r="D676" s="114" t="e">
        <f t="array" aca="1" ref="D676" ca="1">INDEX(ETMRoutes!$C$2:$C$721, MATCH(1,(ETMRoutes!$O676=ETMRoutes!$K$2:$K$721)*1,0))</f>
        <v>#N/A</v>
      </c>
      <c r="E676" s="114" t="s">
        <v>3666</v>
      </c>
      <c r="F676" s="114" t="str">
        <f>VLOOKUP(ETMRoutes!$N676,Code2Loc,2,FALSE) &amp; "-" &amp; VLOOKUP(ETMRoutes!$M676,Code2Loc,2,FALSE)</f>
        <v>RITE COLAGE-SADA</v>
      </c>
      <c r="G676" s="114" t="s">
        <v>29</v>
      </c>
      <c r="H676" s="114">
        <v>33</v>
      </c>
      <c r="I676" s="114" t="s">
        <v>12</v>
      </c>
      <c r="J676" s="115" t="s">
        <v>5774</v>
      </c>
      <c r="K676" s="115" t="s">
        <v>5775</v>
      </c>
      <c r="L676" s="110" t="s">
        <v>5776</v>
      </c>
      <c r="M676" s="110" t="s">
        <v>73</v>
      </c>
      <c r="N676" s="110" t="s">
        <v>2157</v>
      </c>
      <c r="O676" s="110" t="e">
        <f t="array" aca="1" ref="O676" ca="1">IFS(
ETMRoutes!$Q676&gt;ETMRoutes!$R676,ETMRoutes!$K676,ETMRoutes!$Q676&lt;ETMRoutes!$R676,ETMRoutes!$L676, TRUE, IF(ETMRoutes!$K676&lt;= ETMRoutes!$L676,ETMRoutes!$K676, ETMRoutes!$L676)
)</f>
        <v>#NAME?</v>
      </c>
      <c r="P676" s="112">
        <f>ETMRoutes!$B676</f>
        <v>36</v>
      </c>
      <c r="Q676" s="113">
        <f t="array" ref="Q676">SUMPRODUCT(  ( (ETMRoutes!$K$2:$K$721=ETMRoutes!$K676)+0 )*1 )</f>
        <v>1</v>
      </c>
      <c r="R676" s="114">
        <f t="array" ref="R676">SUMPRODUCT(  ( (ETMRoutes!$L$2:$L$721=ETMRoutes!$K676)+0 )*1 )</f>
        <v>0</v>
      </c>
      <c r="S676" s="114" t="e">
        <f t="array" aca="1" ref="S676" ca="1">AND(ETMRoutes!$K676=ETMRoutes!$O676, SUMPRODUCT( ( ($K$2:$K676=ETMRoutes!$K676)+0)*1) =1)</f>
        <v>#NAME?</v>
      </c>
      <c r="T676" s="110">
        <f>LEN(ETMRoutes!$K676)</f>
        <v>95</v>
      </c>
      <c r="U676" s="104"/>
      <c r="V676" s="104"/>
      <c r="W676" s="104"/>
      <c r="X676" s="104"/>
      <c r="Y676" s="104"/>
      <c r="Z676" s="104"/>
    </row>
    <row r="677" spans="1:26" ht="14.25" customHeight="1" x14ac:dyDescent="0.2">
      <c r="A677" s="111" t="s">
        <v>70</v>
      </c>
      <c r="B677" s="112">
        <v>37</v>
      </c>
      <c r="C677" s="113" t="str">
        <f>ETMRoutes!$A677 &amp; ETMRoutes!$B677</f>
        <v>VSD37</v>
      </c>
      <c r="D677" s="114" t="e">
        <f t="array" aca="1" ref="D677" ca="1">INDEX(ETMRoutes!$C$2:$C$721, MATCH(1,(ETMRoutes!$O677=ETMRoutes!$K$2:$K$721)*1,0))</f>
        <v>#N/A</v>
      </c>
      <c r="E677" s="114" t="s">
        <v>2155</v>
      </c>
      <c r="F677" s="114" t="str">
        <f>VLOOKUP(ETMRoutes!$N677,Code2Loc,2,FALSE) &amp; "-" &amp; VLOOKUP(ETMRoutes!$M677,Code2Loc,2,FALSE)</f>
        <v>RITE COLAGE-PANAJI</v>
      </c>
      <c r="G677" s="114" t="s">
        <v>179</v>
      </c>
      <c r="H677" s="114">
        <v>41</v>
      </c>
      <c r="I677" s="114" t="s">
        <v>12</v>
      </c>
      <c r="J677" s="115" t="s">
        <v>5034</v>
      </c>
      <c r="K677" s="115" t="s">
        <v>5035</v>
      </c>
      <c r="L677" s="110" t="s">
        <v>5036</v>
      </c>
      <c r="M677" s="110" t="s">
        <v>14</v>
      </c>
      <c r="N677" s="110" t="s">
        <v>2157</v>
      </c>
      <c r="O677" s="110" t="e">
        <f t="array" aca="1" ref="O677" ca="1">IFS(
ETMRoutes!$Q677&gt;ETMRoutes!$R677,ETMRoutes!$K677,ETMRoutes!$Q677&lt;ETMRoutes!$R677,ETMRoutes!$L677, TRUE, IF(ETMRoutes!$K677&lt;= ETMRoutes!$L677,ETMRoutes!$K677, ETMRoutes!$L677)
)</f>
        <v>#NAME?</v>
      </c>
      <c r="P677" s="112">
        <f>ETMRoutes!$B677</f>
        <v>37</v>
      </c>
      <c r="Q677" s="113">
        <f t="array" ref="Q677">SUMPRODUCT(  ( (ETMRoutes!$K$2:$K$721=ETMRoutes!$K677)+0 )*1 )</f>
        <v>2</v>
      </c>
      <c r="R677" s="114">
        <f t="array" ref="R677">SUMPRODUCT(  ( (ETMRoutes!$L$2:$L$721=ETMRoutes!$K677)+0 )*1 )</f>
        <v>0</v>
      </c>
      <c r="S677" s="114" t="e">
        <f t="array" aca="1" ref="S677" ca="1">AND(ETMRoutes!$K677=ETMRoutes!$O677, SUMPRODUCT( ( ($K$2:$K677=ETMRoutes!$K677)+0)*1) =1)</f>
        <v>#NAME?</v>
      </c>
      <c r="T677" s="110">
        <f>LEN(ETMRoutes!$K677)</f>
        <v>115</v>
      </c>
      <c r="U677" s="104"/>
      <c r="V677" s="104"/>
      <c r="W677" s="104"/>
      <c r="X677" s="104"/>
      <c r="Y677" s="104"/>
      <c r="Z677" s="104"/>
    </row>
    <row r="678" spans="1:26" ht="14.25" customHeight="1" x14ac:dyDescent="0.2">
      <c r="A678" s="111" t="s">
        <v>70</v>
      </c>
      <c r="B678" s="112">
        <v>38</v>
      </c>
      <c r="C678" s="113" t="str">
        <f>ETMRoutes!$A678 &amp; ETMRoutes!$B678</f>
        <v>VSD38</v>
      </c>
      <c r="D678" s="114" t="e">
        <f t="array" aca="1" ref="D678" ca="1">INDEX(ETMRoutes!$C$2:$C$721, MATCH(1,(ETMRoutes!$O678=ETMRoutes!$K$2:$K$721)*1,0))</f>
        <v>#N/A</v>
      </c>
      <c r="E678" s="114" t="s">
        <v>1642</v>
      </c>
      <c r="F678" s="114" t="str">
        <f>VLOOKUP(ETMRoutes!$N678,Code2Loc,2,FALSE) &amp; "-" &amp; VLOOKUP(ETMRoutes!$M678,Code2Loc,2,FALSE)</f>
        <v>PANAJI-MARGAO</v>
      </c>
      <c r="G678" s="114" t="s">
        <v>1653</v>
      </c>
      <c r="H678" s="114">
        <v>40</v>
      </c>
      <c r="I678" s="114" t="s">
        <v>12</v>
      </c>
      <c r="J678" s="115" t="s">
        <v>5777</v>
      </c>
      <c r="K678" s="115" t="s">
        <v>5778</v>
      </c>
      <c r="L678" s="110" t="s">
        <v>5779</v>
      </c>
      <c r="M678" s="110" t="s">
        <v>51</v>
      </c>
      <c r="N678" s="110" t="s">
        <v>14</v>
      </c>
      <c r="O678" s="110" t="e">
        <f t="array" aca="1" ref="O678" ca="1">IFS(
ETMRoutes!$Q678&gt;ETMRoutes!$R678,ETMRoutes!$K678,ETMRoutes!$Q678&lt;ETMRoutes!$R678,ETMRoutes!$L678, TRUE, IF(ETMRoutes!$K678&lt;= ETMRoutes!$L678,ETMRoutes!$K678, ETMRoutes!$L678)
)</f>
        <v>#NAME?</v>
      </c>
      <c r="P678" s="112">
        <f>ETMRoutes!$B678</f>
        <v>38</v>
      </c>
      <c r="Q678" s="113">
        <f t="array" ref="Q678">SUMPRODUCT(  ( (ETMRoutes!$K$2:$K$721=ETMRoutes!$K678)+0 )*1 )</f>
        <v>1</v>
      </c>
      <c r="R678" s="114">
        <f t="array" ref="R678">SUMPRODUCT(  ( (ETMRoutes!$L$2:$L$721=ETMRoutes!$K678)+0 )*1 )</f>
        <v>0</v>
      </c>
      <c r="S678" s="114" t="e">
        <f t="array" aca="1" ref="S678" ca="1">AND(ETMRoutes!$K678=ETMRoutes!$O678, SUMPRODUCT( ( ($K$2:$K678=ETMRoutes!$K678)+0)*1) =1)</f>
        <v>#NAME?</v>
      </c>
      <c r="T678" s="110">
        <f>LEN(ETMRoutes!$K678)</f>
        <v>99</v>
      </c>
      <c r="U678" s="104"/>
      <c r="V678" s="104"/>
      <c r="W678" s="104"/>
      <c r="X678" s="104"/>
      <c r="Y678" s="104"/>
      <c r="Z678" s="104"/>
    </row>
    <row r="679" spans="1:26" ht="14.25" customHeight="1" x14ac:dyDescent="0.2">
      <c r="A679" s="111" t="s">
        <v>70</v>
      </c>
      <c r="B679" s="112">
        <v>39</v>
      </c>
      <c r="C679" s="113" t="str">
        <f>ETMRoutes!$A679 &amp; ETMRoutes!$B679</f>
        <v>VSD39</v>
      </c>
      <c r="D679" s="114" t="e">
        <f t="array" aca="1" ref="D679" ca="1">INDEX(ETMRoutes!$C$2:$C$721, MATCH(1,(ETMRoutes!$O679=ETMRoutes!$K$2:$K$721)*1,0))</f>
        <v>#N/A</v>
      </c>
      <c r="E679" s="114" t="s">
        <v>1642</v>
      </c>
      <c r="F679" s="114" t="str">
        <f>VLOOKUP(ETMRoutes!$N679,Code2Loc,2,FALSE) &amp; "-" &amp; VLOOKUP(ETMRoutes!$M679,Code2Loc,2,FALSE)</f>
        <v>PANAJI-MARGAO</v>
      </c>
      <c r="G679" s="114" t="s">
        <v>29</v>
      </c>
      <c r="H679" s="114">
        <v>31</v>
      </c>
      <c r="I679" s="114" t="s">
        <v>12</v>
      </c>
      <c r="J679" s="115" t="s">
        <v>4053</v>
      </c>
      <c r="K679" s="115" t="s">
        <v>4054</v>
      </c>
      <c r="L679" s="110" t="s">
        <v>4055</v>
      </c>
      <c r="M679" s="110" t="s">
        <v>51</v>
      </c>
      <c r="N679" s="110" t="s">
        <v>14</v>
      </c>
      <c r="O679" s="110" t="e">
        <f t="array" aca="1" ref="O679" ca="1">IFS(
ETMRoutes!$Q679&gt;ETMRoutes!$R679,ETMRoutes!$K679,ETMRoutes!$Q679&lt;ETMRoutes!$R679,ETMRoutes!$L679, TRUE, IF(ETMRoutes!$K679&lt;= ETMRoutes!$L679,ETMRoutes!$K679, ETMRoutes!$L679)
)</f>
        <v>#NAME?</v>
      </c>
      <c r="P679" s="112">
        <f>ETMRoutes!$B679</f>
        <v>39</v>
      </c>
      <c r="Q679" s="113">
        <f t="array" ref="Q679">SUMPRODUCT(  ( (ETMRoutes!$K$2:$K$721=ETMRoutes!$K679)+0 )*1 )</f>
        <v>5</v>
      </c>
      <c r="R679" s="114">
        <f t="array" ref="R679">SUMPRODUCT(  ( (ETMRoutes!$L$2:$L$721=ETMRoutes!$K679)+0 )*1 )</f>
        <v>3</v>
      </c>
      <c r="S679" s="114" t="e">
        <f t="array" aca="1" ref="S679" ca="1">AND(ETMRoutes!$K679=ETMRoutes!$O679, SUMPRODUCT( ( ($K$2:$K679=ETMRoutes!$K679)+0)*1) =1)</f>
        <v>#NAME?</v>
      </c>
      <c r="T679" s="110">
        <f>LEN(ETMRoutes!$K679)</f>
        <v>75</v>
      </c>
      <c r="U679" s="104"/>
      <c r="V679" s="104"/>
      <c r="W679" s="104"/>
      <c r="X679" s="104"/>
      <c r="Y679" s="104"/>
      <c r="Z679" s="104"/>
    </row>
    <row r="680" spans="1:26" ht="14.25" customHeight="1" x14ac:dyDescent="0.2">
      <c r="A680" s="111" t="s">
        <v>70</v>
      </c>
      <c r="B680" s="112">
        <v>40</v>
      </c>
      <c r="C680" s="113" t="str">
        <f>ETMRoutes!$A680 &amp; ETMRoutes!$B680</f>
        <v>VSD40</v>
      </c>
      <c r="D680" s="114" t="e">
        <f t="array" aca="1" ref="D680" ca="1">INDEX(ETMRoutes!$C$2:$C$721, MATCH(1,(ETMRoutes!$O680=ETMRoutes!$K$2:$K$721)*1,0))</f>
        <v>#N/A</v>
      </c>
      <c r="E680" s="114" t="s">
        <v>3667</v>
      </c>
      <c r="F680" s="114" t="str">
        <f>VLOOKUP(ETMRoutes!$N680,Code2Loc,2,FALSE) &amp; "-" &amp; VLOOKUP(ETMRoutes!$M680,Code2Loc,2,FALSE)</f>
        <v>MOLLEM-VASCO</v>
      </c>
      <c r="G680" s="114"/>
      <c r="H680" s="114">
        <v>70</v>
      </c>
      <c r="I680" s="114" t="s">
        <v>12</v>
      </c>
      <c r="J680" s="115" t="s">
        <v>5780</v>
      </c>
      <c r="K680" s="115" t="s">
        <v>5781</v>
      </c>
      <c r="L680" s="110" t="s">
        <v>5782</v>
      </c>
      <c r="M680" s="110" t="s">
        <v>70</v>
      </c>
      <c r="N680" s="110" t="s">
        <v>1386</v>
      </c>
      <c r="O680" s="110" t="e">
        <f t="array" aca="1" ref="O680" ca="1">IFS(
ETMRoutes!$Q680&gt;ETMRoutes!$R680,ETMRoutes!$K680,ETMRoutes!$Q680&lt;ETMRoutes!$R680,ETMRoutes!$L680, TRUE, IF(ETMRoutes!$K680&lt;= ETMRoutes!$L680,ETMRoutes!$K680, ETMRoutes!$L680)
)</f>
        <v>#NAME?</v>
      </c>
      <c r="P680" s="112">
        <f>ETMRoutes!$B680</f>
        <v>40</v>
      </c>
      <c r="Q680" s="113">
        <f t="array" ref="Q680">SUMPRODUCT(  ( (ETMRoutes!$K$2:$K$721=ETMRoutes!$K680)+0 )*1 )</f>
        <v>1</v>
      </c>
      <c r="R680" s="114">
        <f t="array" ref="R680">SUMPRODUCT(  ( (ETMRoutes!$L$2:$L$721=ETMRoutes!$K680)+0 )*1 )</f>
        <v>0</v>
      </c>
      <c r="S680" s="114" t="e">
        <f t="array" aca="1" ref="S680" ca="1">AND(ETMRoutes!$K680=ETMRoutes!$O680, SUMPRODUCT( ( ($K$2:$K680=ETMRoutes!$K680)+0)*1) =1)</f>
        <v>#NAME?</v>
      </c>
      <c r="T680" s="110">
        <f>LEN(ETMRoutes!$K680)</f>
        <v>199</v>
      </c>
      <c r="U680" s="104"/>
      <c r="V680" s="104"/>
      <c r="W680" s="104"/>
      <c r="X680" s="104"/>
      <c r="Y680" s="104"/>
      <c r="Z680" s="104"/>
    </row>
    <row r="681" spans="1:26" ht="14.25" customHeight="1" x14ac:dyDescent="0.2">
      <c r="A681" s="111" t="s">
        <v>70</v>
      </c>
      <c r="B681" s="112">
        <v>41</v>
      </c>
      <c r="C681" s="113" t="str">
        <f>ETMRoutes!$A681 &amp; ETMRoutes!$B681</f>
        <v>VSD41</v>
      </c>
      <c r="D681" s="114" t="e">
        <f t="array" aca="1" ref="D681" ca="1">INDEX(ETMRoutes!$C$2:$C$721, MATCH(1,(ETMRoutes!$O681=ETMRoutes!$K$2:$K$721)*1,0))</f>
        <v>#N/A</v>
      </c>
      <c r="E681" s="114" t="s">
        <v>3613</v>
      </c>
      <c r="F681" s="114" t="str">
        <f>VLOOKUP(ETMRoutes!$N681,Code2Loc,2,FALSE) &amp; "-" &amp; VLOOKUP(ETMRoutes!$M681,Code2Loc,2,FALSE)</f>
        <v>PANAJI-VASCO</v>
      </c>
      <c r="G681" s="114"/>
      <c r="H681" s="114">
        <v>31</v>
      </c>
      <c r="I681" s="114" t="s">
        <v>1171</v>
      </c>
      <c r="J681" s="115" t="s">
        <v>3613</v>
      </c>
      <c r="K681" s="115" t="s">
        <v>5050</v>
      </c>
      <c r="L681" s="110" t="s">
        <v>5049</v>
      </c>
      <c r="M681" s="110" t="s">
        <v>70</v>
      </c>
      <c r="N681" s="110" t="s">
        <v>14</v>
      </c>
      <c r="O681" s="110" t="e">
        <f t="array" aca="1" ref="O681" ca="1">IFS(
ETMRoutes!$Q681&gt;ETMRoutes!$R681,ETMRoutes!$K681,ETMRoutes!$Q681&lt;ETMRoutes!$R681,ETMRoutes!$L681, TRUE, IF(ETMRoutes!$K681&lt;= ETMRoutes!$L681,ETMRoutes!$K681, ETMRoutes!$L681)
)</f>
        <v>#NAME?</v>
      </c>
      <c r="P681" s="112">
        <f>ETMRoutes!$B681</f>
        <v>41</v>
      </c>
      <c r="Q681" s="113">
        <f t="array" ref="Q681">SUMPRODUCT(  ( (ETMRoutes!$K$2:$K$721=ETMRoutes!$K681)+0 )*1 )</f>
        <v>2</v>
      </c>
      <c r="R681" s="114">
        <f t="array" ref="R681">SUMPRODUCT(  ( (ETMRoutes!$L$2:$L$721=ETMRoutes!$K681)+0 )*1 )</f>
        <v>3</v>
      </c>
      <c r="S681" s="114" t="e">
        <f t="array" aca="1" ref="S681" ca="1">AND(ETMRoutes!$K681=ETMRoutes!$O681, SUMPRODUCT( ( ($K$2:$K681=ETMRoutes!$K681)+0)*1) =1)</f>
        <v>#NAME?</v>
      </c>
      <c r="T681" s="110">
        <f>LEN(ETMRoutes!$K681)</f>
        <v>7</v>
      </c>
      <c r="U681" s="104"/>
      <c r="V681" s="104"/>
      <c r="W681" s="104"/>
      <c r="X681" s="104"/>
      <c r="Y681" s="104"/>
      <c r="Z681" s="104"/>
    </row>
    <row r="682" spans="1:26" ht="14.25" customHeight="1" x14ac:dyDescent="0.2">
      <c r="A682" s="111" t="s">
        <v>70</v>
      </c>
      <c r="B682" s="112">
        <v>42</v>
      </c>
      <c r="C682" s="113" t="str">
        <f>ETMRoutes!$A682 &amp; ETMRoutes!$B682</f>
        <v>VSD42</v>
      </c>
      <c r="D682" s="114" t="e">
        <f t="array" aca="1" ref="D682" ca="1">INDEX(ETMRoutes!$C$2:$C$721, MATCH(1,(ETMRoutes!$O682=ETMRoutes!$K$2:$K$721)*1,0))</f>
        <v>#N/A</v>
      </c>
      <c r="E682" s="114" t="s">
        <v>3614</v>
      </c>
      <c r="F682" s="114" t="str">
        <f>VLOOKUP(ETMRoutes!$N682,Code2Loc,2,FALSE) &amp; "-" &amp; VLOOKUP(ETMRoutes!$M682,Code2Loc,2,FALSE)</f>
        <v>MARGAO-VASCO</v>
      </c>
      <c r="G682" s="114"/>
      <c r="H682" s="114">
        <v>30</v>
      </c>
      <c r="I682" s="114" t="s">
        <v>1171</v>
      </c>
      <c r="J682" s="115" t="s">
        <v>3614</v>
      </c>
      <c r="K682" s="115" t="s">
        <v>4373</v>
      </c>
      <c r="L682" s="110" t="s">
        <v>4372</v>
      </c>
      <c r="M682" s="110" t="s">
        <v>70</v>
      </c>
      <c r="N682" s="110" t="s">
        <v>51</v>
      </c>
      <c r="O682" s="110" t="e">
        <f t="array" aca="1" ref="O682" ca="1">IFS(
ETMRoutes!$Q682&gt;ETMRoutes!$R682,ETMRoutes!$K682,ETMRoutes!$Q682&lt;ETMRoutes!$R682,ETMRoutes!$L682, TRUE, IF(ETMRoutes!$K682&lt;= ETMRoutes!$L682,ETMRoutes!$K682, ETMRoutes!$L682)
)</f>
        <v>#NAME?</v>
      </c>
      <c r="P682" s="112">
        <f>ETMRoutes!$B682</f>
        <v>42</v>
      </c>
      <c r="Q682" s="113">
        <f t="array" ref="Q682">SUMPRODUCT(  ( (ETMRoutes!$K$2:$K$721=ETMRoutes!$K682)+0 )*1 )</f>
        <v>2</v>
      </c>
      <c r="R682" s="114">
        <f t="array" ref="R682">SUMPRODUCT(  ( (ETMRoutes!$L$2:$L$721=ETMRoutes!$K682)+0 )*1 )</f>
        <v>2</v>
      </c>
      <c r="S682" s="114" t="e">
        <f t="array" aca="1" ref="S682" ca="1">AND(ETMRoutes!$K682=ETMRoutes!$O682, SUMPRODUCT( ( ($K$2:$K682=ETMRoutes!$K682)+0)*1) =1)</f>
        <v>#NAME?</v>
      </c>
      <c r="T682" s="110">
        <f>LEN(ETMRoutes!$K682)</f>
        <v>7</v>
      </c>
      <c r="U682" s="104"/>
      <c r="V682" s="104"/>
      <c r="W682" s="104"/>
      <c r="X682" s="104"/>
      <c r="Y682" s="104"/>
      <c r="Z682" s="104"/>
    </row>
    <row r="683" spans="1:26" ht="14.25" customHeight="1" x14ac:dyDescent="0.2">
      <c r="A683" s="111" t="s">
        <v>70</v>
      </c>
      <c r="B683" s="112">
        <v>43</v>
      </c>
      <c r="C683" s="113" t="str">
        <f>ETMRoutes!$A683 &amp; ETMRoutes!$B683</f>
        <v>VSD43</v>
      </c>
      <c r="D683" s="114" t="e">
        <f t="array" aca="1" ref="D683" ca="1">INDEX(ETMRoutes!$C$2:$C$721, MATCH(1,(ETMRoutes!$O683=ETMRoutes!$K$2:$K$721)*1,0))</f>
        <v>#N/A</v>
      </c>
      <c r="E683" s="114" t="s">
        <v>3668</v>
      </c>
      <c r="F683" s="114" t="str">
        <f>VLOOKUP(ETMRoutes!$N683,Code2Loc,2,FALSE) &amp; "-" &amp; VLOOKUP(ETMRoutes!$M683,Code2Loc,2,FALSE)</f>
        <v>CALANGUTE-AIRPORT</v>
      </c>
      <c r="G683" s="114" t="s">
        <v>11</v>
      </c>
      <c r="H683" s="114">
        <v>44</v>
      </c>
      <c r="I683" s="114" t="s">
        <v>1175</v>
      </c>
      <c r="J683" s="115" t="s">
        <v>5783</v>
      </c>
      <c r="K683" s="115" t="s">
        <v>5529</v>
      </c>
      <c r="L683" s="110" t="s">
        <v>5528</v>
      </c>
      <c r="M683" s="110" t="s">
        <v>1178</v>
      </c>
      <c r="N683" s="110" t="s">
        <v>1176</v>
      </c>
      <c r="O683" s="110" t="e">
        <f t="array" aca="1" ref="O683" ca="1">IFS(
ETMRoutes!$Q683&gt;ETMRoutes!$R683,ETMRoutes!$K683,ETMRoutes!$Q683&lt;ETMRoutes!$R683,ETMRoutes!$L683, TRUE, IF(ETMRoutes!$K683&lt;= ETMRoutes!$L683,ETMRoutes!$K683, ETMRoutes!$L683)
)</f>
        <v>#NAME?</v>
      </c>
      <c r="P683" s="112">
        <f>ETMRoutes!$B683</f>
        <v>43</v>
      </c>
      <c r="Q683" s="113">
        <f t="array" ref="Q683">SUMPRODUCT(  ( (ETMRoutes!$K$2:$K$721=ETMRoutes!$K683)+0 )*1 )</f>
        <v>2</v>
      </c>
      <c r="R683" s="114">
        <f t="array" ref="R683">SUMPRODUCT(  ( (ETMRoutes!$L$2:$L$721=ETMRoutes!$K683)+0 )*1 )</f>
        <v>1</v>
      </c>
      <c r="S683" s="114" t="e">
        <f t="array" aca="1" ref="S683" ca="1">AND(ETMRoutes!$K683=ETMRoutes!$O683, SUMPRODUCT( ( ($K$2:$K683=ETMRoutes!$K683)+0)*1) =1)</f>
        <v>#NAME?</v>
      </c>
      <c r="T683" s="110">
        <f>LEN(ETMRoutes!$K683)</f>
        <v>11</v>
      </c>
      <c r="U683" s="104"/>
      <c r="V683" s="104"/>
      <c r="W683" s="104"/>
      <c r="X683" s="104"/>
      <c r="Y683" s="104"/>
      <c r="Z683" s="104"/>
    </row>
    <row r="684" spans="1:26" ht="14.25" customHeight="1" x14ac:dyDescent="0.2">
      <c r="A684" s="111" t="s">
        <v>70</v>
      </c>
      <c r="B684" s="112">
        <v>46</v>
      </c>
      <c r="C684" s="113" t="str">
        <f>ETMRoutes!$A684 &amp; ETMRoutes!$B684</f>
        <v>VSD46</v>
      </c>
      <c r="D684" s="114" t="e">
        <f t="array" aca="1" ref="D684" ca="1">INDEX(ETMRoutes!$C$2:$C$721, MATCH(1,(ETMRoutes!$O684=ETMRoutes!$K$2:$K$721)*1,0))</f>
        <v>#N/A</v>
      </c>
      <c r="E684" s="114" t="s">
        <v>2420</v>
      </c>
      <c r="F684" s="114" t="str">
        <f>VLOOKUP(ETMRoutes!$N684,Code2Loc,2,FALSE) &amp; "-" &amp; VLOOKUP(ETMRoutes!$M684,Code2Loc,2,FALSE)</f>
        <v>VASCO-MARGAO</v>
      </c>
      <c r="G684" s="114" t="s">
        <v>240</v>
      </c>
      <c r="H684" s="114">
        <v>36</v>
      </c>
      <c r="I684" s="114" t="s">
        <v>12</v>
      </c>
      <c r="J684" s="115" t="s">
        <v>5784</v>
      </c>
      <c r="K684" s="115" t="s">
        <v>5785</v>
      </c>
      <c r="L684" s="110" t="s">
        <v>5786</v>
      </c>
      <c r="M684" s="110" t="s">
        <v>51</v>
      </c>
      <c r="N684" s="110" t="s">
        <v>70</v>
      </c>
      <c r="O684" s="110" t="e">
        <f t="array" aca="1" ref="O684" ca="1">IFS(
ETMRoutes!$Q684&gt;ETMRoutes!$R684,ETMRoutes!$K684,ETMRoutes!$Q684&lt;ETMRoutes!$R684,ETMRoutes!$L684, TRUE, IF(ETMRoutes!$K684&lt;= ETMRoutes!$L684,ETMRoutes!$K684, ETMRoutes!$L684)
)</f>
        <v>#NAME?</v>
      </c>
      <c r="P684" s="112">
        <f>ETMRoutes!$B684</f>
        <v>46</v>
      </c>
      <c r="Q684" s="113">
        <f t="array" ref="Q684">SUMPRODUCT(  ( (ETMRoutes!$K$2:$K$721=ETMRoutes!$K684)+0 )*1 )</f>
        <v>1</v>
      </c>
      <c r="R684" s="114">
        <f t="array" ref="R684">SUMPRODUCT(  ( (ETMRoutes!$L$2:$L$721=ETMRoutes!$K684)+0 )*1 )</f>
        <v>0</v>
      </c>
      <c r="S684" s="114" t="e">
        <f t="array" aca="1" ref="S684" ca="1">AND(ETMRoutes!$K684=ETMRoutes!$O684, SUMPRODUCT( ( ($K$2:$K684=ETMRoutes!$K684)+0)*1) =1)</f>
        <v>#NAME?</v>
      </c>
      <c r="T684" s="110">
        <f>LEN(ETMRoutes!$K684)</f>
        <v>87</v>
      </c>
      <c r="U684" s="104"/>
      <c r="V684" s="104"/>
      <c r="W684" s="104"/>
      <c r="X684" s="104"/>
      <c r="Y684" s="104"/>
      <c r="Z684" s="104"/>
    </row>
    <row r="685" spans="1:26" ht="14.25" customHeight="1" x14ac:dyDescent="0.2">
      <c r="A685" s="111" t="s">
        <v>70</v>
      </c>
      <c r="B685" s="112">
        <v>50</v>
      </c>
      <c r="C685" s="113" t="str">
        <f>ETMRoutes!$A685 &amp; ETMRoutes!$B685</f>
        <v>VSD50</v>
      </c>
      <c r="D685" s="114" t="e">
        <f t="array" aca="1" ref="D685" ca="1">INDEX(ETMRoutes!$C$2:$C$721, MATCH(1,(ETMRoutes!$O685=ETMRoutes!$K$2:$K$721)*1,0))</f>
        <v>#N/A</v>
      </c>
      <c r="E685" s="114" t="s">
        <v>3669</v>
      </c>
      <c r="F685" s="114" t="str">
        <f>VLOOKUP(ETMRoutes!$N685,Code2Loc,2,FALSE) &amp; "-" &amp; VLOOKUP(ETMRoutes!$M685,Code2Loc,2,FALSE)</f>
        <v>HONNAWAR-SADA</v>
      </c>
      <c r="G685" s="114"/>
      <c r="H685" s="114">
        <v>208</v>
      </c>
      <c r="I685" s="114" t="s">
        <v>1463</v>
      </c>
      <c r="J685" s="115" t="s">
        <v>5787</v>
      </c>
      <c r="K685" s="115" t="s">
        <v>5788</v>
      </c>
      <c r="L685" s="110" t="s">
        <v>5789</v>
      </c>
      <c r="M685" s="110" t="s">
        <v>73</v>
      </c>
      <c r="N685" s="110" t="s">
        <v>1428</v>
      </c>
      <c r="O685" s="110" t="e">
        <f t="array" aca="1" ref="O685" ca="1">IFS(
ETMRoutes!$Q685&gt;ETMRoutes!$R685,ETMRoutes!$K685,ETMRoutes!$Q685&lt;ETMRoutes!$R685,ETMRoutes!$L685, TRUE, IF(ETMRoutes!$K685&lt;= ETMRoutes!$L685,ETMRoutes!$K685, ETMRoutes!$L685)
)</f>
        <v>#NAME?</v>
      </c>
      <c r="P685" s="112">
        <f>ETMRoutes!$B685</f>
        <v>50</v>
      </c>
      <c r="Q685" s="113">
        <f t="array" ref="Q685">SUMPRODUCT(  ( (ETMRoutes!$K$2:$K$721=ETMRoutes!$K685)+0 )*1 )</f>
        <v>1</v>
      </c>
      <c r="R685" s="114">
        <f t="array" ref="R685">SUMPRODUCT(  ( (ETMRoutes!$L$2:$L$721=ETMRoutes!$K685)+0 )*1 )</f>
        <v>0</v>
      </c>
      <c r="S685" s="114" t="e">
        <f t="array" aca="1" ref="S685" ca="1">AND(ETMRoutes!$K685=ETMRoutes!$O685, SUMPRODUCT( ( ($K$2:$K685=ETMRoutes!$K685)+0)*1) =1)</f>
        <v>#NAME?</v>
      </c>
      <c r="T685" s="110">
        <f>LEN(ETMRoutes!$K685)</f>
        <v>203</v>
      </c>
      <c r="U685" s="104"/>
      <c r="V685" s="104"/>
      <c r="W685" s="104"/>
      <c r="X685" s="104"/>
      <c r="Y685" s="104"/>
      <c r="Z685" s="104"/>
    </row>
    <row r="686" spans="1:26" ht="14.25" customHeight="1" x14ac:dyDescent="0.2">
      <c r="A686" s="111" t="s">
        <v>70</v>
      </c>
      <c r="B686" s="112">
        <v>51</v>
      </c>
      <c r="C686" s="113" t="str">
        <f>ETMRoutes!$A686 &amp; ETMRoutes!$B686</f>
        <v>VSD51</v>
      </c>
      <c r="D686" s="114" t="e">
        <f t="array" aca="1" ref="D686" ca="1">INDEX(ETMRoutes!$C$2:$C$721, MATCH(1,(ETMRoutes!$O686=ETMRoutes!$K$2:$K$721)*1,0))</f>
        <v>#N/A</v>
      </c>
      <c r="E686" s="114" t="s">
        <v>3672</v>
      </c>
      <c r="F686" s="114" t="str">
        <f>VLOOKUP(ETMRoutes!$N686,Code2Loc,2,FALSE) &amp; "-" &amp; VLOOKUP(ETMRoutes!$M686,Code2Loc,2,FALSE)</f>
        <v>KARWAR-VASCO</v>
      </c>
      <c r="G686" s="114"/>
      <c r="H686" s="114">
        <v>103</v>
      </c>
      <c r="I686" s="114" t="s">
        <v>1189</v>
      </c>
      <c r="J686" s="115" t="s">
        <v>5790</v>
      </c>
      <c r="K686" s="115" t="s">
        <v>5791</v>
      </c>
      <c r="L686" s="110" t="s">
        <v>5792</v>
      </c>
      <c r="M686" s="110" t="s">
        <v>70</v>
      </c>
      <c r="N686" s="110" t="s">
        <v>1422</v>
      </c>
      <c r="O686" s="110" t="e">
        <f t="array" aca="1" ref="O686" ca="1">IFS(
ETMRoutes!$Q686&gt;ETMRoutes!$R686,ETMRoutes!$K686,ETMRoutes!$Q686&lt;ETMRoutes!$R686,ETMRoutes!$L686, TRUE, IF(ETMRoutes!$K686&lt;= ETMRoutes!$L686,ETMRoutes!$K686, ETMRoutes!$L686)
)</f>
        <v>#NAME?</v>
      </c>
      <c r="P686" s="112">
        <f>ETMRoutes!$B686</f>
        <v>51</v>
      </c>
      <c r="Q686" s="113">
        <f t="array" ref="Q686">SUMPRODUCT(  ( (ETMRoutes!$K$2:$K$721=ETMRoutes!$K686)+0 )*1 )</f>
        <v>1</v>
      </c>
      <c r="R686" s="114">
        <f t="array" ref="R686">SUMPRODUCT(  ( (ETMRoutes!$L$2:$L$721=ETMRoutes!$K686)+0 )*1 )</f>
        <v>0</v>
      </c>
      <c r="S686" s="114" t="e">
        <f t="array" aca="1" ref="S686" ca="1">AND(ETMRoutes!$K686=ETMRoutes!$O686, SUMPRODUCT( ( ($K$2:$K686=ETMRoutes!$K686)+0)*1) =1)</f>
        <v>#NAME?</v>
      </c>
      <c r="T686" s="110">
        <f>LEN(ETMRoutes!$K686)</f>
        <v>219</v>
      </c>
      <c r="U686" s="104"/>
      <c r="V686" s="104"/>
      <c r="W686" s="104"/>
      <c r="X686" s="104"/>
      <c r="Y686" s="104"/>
      <c r="Z686" s="104"/>
    </row>
    <row r="687" spans="1:26" ht="14.25" customHeight="1" x14ac:dyDescent="0.2">
      <c r="A687" s="111" t="s">
        <v>70</v>
      </c>
      <c r="B687" s="112">
        <v>52</v>
      </c>
      <c r="C687" s="113" t="str">
        <f>ETMRoutes!$A687 &amp; ETMRoutes!$B687</f>
        <v>VSD52</v>
      </c>
      <c r="D687" s="114" t="e">
        <f t="array" aca="1" ref="D687" ca="1">INDEX(ETMRoutes!$C$2:$C$721, MATCH(1,(ETMRoutes!$O687=ETMRoutes!$K$2:$K$721)*1,0))</f>
        <v>#N/A</v>
      </c>
      <c r="E687" s="114" t="s">
        <v>3673</v>
      </c>
      <c r="F687" s="114" t="str">
        <f>VLOOKUP(ETMRoutes!$N687,Code2Loc,2,FALSE) &amp; "-" &amp; VLOOKUP(ETMRoutes!$M687,Code2Loc,2,FALSE)</f>
        <v>RAICHUR-VASCO</v>
      </c>
      <c r="G687" s="114"/>
      <c r="H687" s="114">
        <v>489</v>
      </c>
      <c r="I687" s="114" t="s">
        <v>1189</v>
      </c>
      <c r="J687" s="115" t="s">
        <v>5793</v>
      </c>
      <c r="K687" s="115" t="s">
        <v>5794</v>
      </c>
      <c r="L687" s="110" t="s">
        <v>5795</v>
      </c>
      <c r="M687" s="110" t="s">
        <v>70</v>
      </c>
      <c r="N687" s="110" t="s">
        <v>3692</v>
      </c>
      <c r="O687" s="110" t="e">
        <f t="array" aca="1" ref="O687" ca="1">IFS(
ETMRoutes!$Q687&gt;ETMRoutes!$R687,ETMRoutes!$K687,ETMRoutes!$Q687&lt;ETMRoutes!$R687,ETMRoutes!$L687, TRUE, IF(ETMRoutes!$K687&lt;= ETMRoutes!$L687,ETMRoutes!$K687, ETMRoutes!$L687)
)</f>
        <v>#NAME?</v>
      </c>
      <c r="P687" s="112">
        <f>ETMRoutes!$B687</f>
        <v>52</v>
      </c>
      <c r="Q687" s="113">
        <f t="array" ref="Q687">SUMPRODUCT(  ( (ETMRoutes!$K$2:$K$721=ETMRoutes!$K687)+0 )*1 )</f>
        <v>2</v>
      </c>
      <c r="R687" s="114">
        <f t="array" ref="R687">SUMPRODUCT(  ( (ETMRoutes!$L$2:$L$721=ETMRoutes!$K687)+0 )*1 )</f>
        <v>0</v>
      </c>
      <c r="S687" s="114" t="e">
        <f t="array" aca="1" ref="S687" ca="1">AND(ETMRoutes!$K687=ETMRoutes!$O687, SUMPRODUCT( ( ($K$2:$K687=ETMRoutes!$K687)+0)*1) =1)</f>
        <v>#NAME?</v>
      </c>
      <c r="T687" s="110">
        <f>LEN(ETMRoutes!$K687)</f>
        <v>159</v>
      </c>
      <c r="U687" s="104"/>
      <c r="V687" s="104"/>
      <c r="W687" s="104"/>
      <c r="X687" s="104"/>
      <c r="Y687" s="104"/>
      <c r="Z687" s="104"/>
    </row>
    <row r="688" spans="1:26" ht="14.25" customHeight="1" x14ac:dyDescent="0.2">
      <c r="A688" s="111" t="s">
        <v>70</v>
      </c>
      <c r="B688" s="112">
        <v>53</v>
      </c>
      <c r="C688" s="113" t="str">
        <f>ETMRoutes!$A688 &amp; ETMRoutes!$B688</f>
        <v>VSD53</v>
      </c>
      <c r="D688" s="114" t="e">
        <f t="array" aca="1" ref="D688" ca="1">INDEX(ETMRoutes!$C$2:$C$721, MATCH(1,(ETMRoutes!$O688=ETMRoutes!$K$2:$K$721)*1,0))</f>
        <v>#N/A</v>
      </c>
      <c r="E688" s="114" t="s">
        <v>3673</v>
      </c>
      <c r="F688" s="114" t="str">
        <f>VLOOKUP(ETMRoutes!$N688,Code2Loc,2,FALSE) &amp; "-" &amp; VLOOKUP(ETMRoutes!$M688,Code2Loc,2,FALSE)</f>
        <v>RAICHUR-VASCO</v>
      </c>
      <c r="G688" s="114"/>
      <c r="H688" s="114">
        <v>489</v>
      </c>
      <c r="I688" s="114" t="s">
        <v>1189</v>
      </c>
      <c r="J688" s="115" t="s">
        <v>5793</v>
      </c>
      <c r="K688" s="115" t="s">
        <v>5794</v>
      </c>
      <c r="L688" s="110" t="s">
        <v>5795</v>
      </c>
      <c r="M688" s="110" t="s">
        <v>70</v>
      </c>
      <c r="N688" s="110" t="s">
        <v>3692</v>
      </c>
      <c r="O688" s="110" t="e">
        <f t="array" aca="1" ref="O688" ca="1">IFS(
ETMRoutes!$Q688&gt;ETMRoutes!$R688,ETMRoutes!$K688,ETMRoutes!$Q688&lt;ETMRoutes!$R688,ETMRoutes!$L688, TRUE, IF(ETMRoutes!$K688&lt;= ETMRoutes!$L688,ETMRoutes!$K688, ETMRoutes!$L688)
)</f>
        <v>#NAME?</v>
      </c>
      <c r="P688" s="112">
        <f>ETMRoutes!$B688</f>
        <v>53</v>
      </c>
      <c r="Q688" s="113">
        <f t="array" ref="Q688">SUMPRODUCT(  ( (ETMRoutes!$K$2:$K$721=ETMRoutes!$K688)+0 )*1 )</f>
        <v>2</v>
      </c>
      <c r="R688" s="114">
        <f t="array" ref="R688">SUMPRODUCT(  ( (ETMRoutes!$L$2:$L$721=ETMRoutes!$K688)+0 )*1 )</f>
        <v>0</v>
      </c>
      <c r="S688" s="114" t="e">
        <f t="array" aca="1" ref="S688" ca="1">AND(ETMRoutes!$K688=ETMRoutes!$O688, SUMPRODUCT( ( ($K$2:$K688=ETMRoutes!$K688)+0)*1) =1)</f>
        <v>#NAME?</v>
      </c>
      <c r="T688" s="110">
        <f>LEN(ETMRoutes!$K688)</f>
        <v>159</v>
      </c>
      <c r="U688" s="104"/>
      <c r="V688" s="104"/>
      <c r="W688" s="104"/>
      <c r="X688" s="104"/>
      <c r="Y688" s="104"/>
      <c r="Z688" s="104"/>
    </row>
    <row r="689" spans="1:26" ht="14.25" customHeight="1" x14ac:dyDescent="0.2">
      <c r="A689" s="111" t="s">
        <v>70</v>
      </c>
      <c r="B689" s="112">
        <v>54</v>
      </c>
      <c r="C689" s="113" t="str">
        <f>ETMRoutes!$A689 &amp; ETMRoutes!$B689</f>
        <v>VSD54</v>
      </c>
      <c r="D689" s="114" t="e">
        <f t="array" aca="1" ref="D689" ca="1">INDEX(ETMRoutes!$C$2:$C$721, MATCH(1,(ETMRoutes!$O689=ETMRoutes!$K$2:$K$721)*1,0))</f>
        <v>#N/A</v>
      </c>
      <c r="E689" s="114" t="s">
        <v>3673</v>
      </c>
      <c r="F689" s="114" t="str">
        <f>VLOOKUP(ETMRoutes!$N689,Code2Loc,2,FALSE) &amp; "-" &amp; VLOOKUP(ETMRoutes!$M689,Code2Loc,2,FALSE)</f>
        <v>RAICHUR-VASCO</v>
      </c>
      <c r="G689" s="114"/>
      <c r="H689" s="114">
        <v>527</v>
      </c>
      <c r="I689" s="114" t="s">
        <v>1189</v>
      </c>
      <c r="J689" s="115" t="s">
        <v>5796</v>
      </c>
      <c r="K689" s="115" t="s">
        <v>5797</v>
      </c>
      <c r="L689" s="110" t="s">
        <v>5798</v>
      </c>
      <c r="M689" s="110" t="s">
        <v>70</v>
      </c>
      <c r="N689" s="110" t="s">
        <v>3692</v>
      </c>
      <c r="O689" s="110" t="e">
        <f t="array" aca="1" ref="O689" ca="1">IFS(
ETMRoutes!$Q689&gt;ETMRoutes!$R689,ETMRoutes!$K689,ETMRoutes!$Q689&lt;ETMRoutes!$R689,ETMRoutes!$L689, TRUE, IF(ETMRoutes!$K689&lt;= ETMRoutes!$L689,ETMRoutes!$K689, ETMRoutes!$L689)
)</f>
        <v>#NAME?</v>
      </c>
      <c r="P689" s="112">
        <f>ETMRoutes!$B689</f>
        <v>54</v>
      </c>
      <c r="Q689" s="113">
        <f t="array" ref="Q689">SUMPRODUCT(  ( (ETMRoutes!$K$2:$K$721=ETMRoutes!$K689)+0 )*1 )</f>
        <v>2</v>
      </c>
      <c r="R689" s="114">
        <f t="array" ref="R689">SUMPRODUCT(  ( (ETMRoutes!$L$2:$L$721=ETMRoutes!$K689)+0 )*1 )</f>
        <v>0</v>
      </c>
      <c r="S689" s="114" t="e">
        <f t="array" aca="1" ref="S689" ca="1">AND(ETMRoutes!$K689=ETMRoutes!$O689, SUMPRODUCT( ( ($K$2:$K689=ETMRoutes!$K689)+0)*1) =1)</f>
        <v>#NAME?</v>
      </c>
      <c r="T689" s="110">
        <f>LEN(ETMRoutes!$K689)</f>
        <v>167</v>
      </c>
      <c r="U689" s="104"/>
      <c r="V689" s="104"/>
      <c r="W689" s="104"/>
      <c r="X689" s="104"/>
      <c r="Y689" s="104"/>
      <c r="Z689" s="104"/>
    </row>
    <row r="690" spans="1:26" ht="14.25" customHeight="1" x14ac:dyDescent="0.2">
      <c r="A690" s="111" t="s">
        <v>70</v>
      </c>
      <c r="B690" s="112">
        <v>55</v>
      </c>
      <c r="C690" s="113" t="str">
        <f>ETMRoutes!$A690 &amp; ETMRoutes!$B690</f>
        <v>VSD55</v>
      </c>
      <c r="D690" s="114" t="e">
        <f t="array" aca="1" ref="D690" ca="1">INDEX(ETMRoutes!$C$2:$C$721, MATCH(1,(ETMRoutes!$O690=ETMRoutes!$K$2:$K$721)*1,0))</f>
        <v>#N/A</v>
      </c>
      <c r="E690" s="114" t="s">
        <v>3673</v>
      </c>
      <c r="F690" s="114" t="str">
        <f>VLOOKUP(ETMRoutes!$N690,Code2Loc,2,FALSE) &amp; "-" &amp; VLOOKUP(ETMRoutes!$M690,Code2Loc,2,FALSE)</f>
        <v>RAICHUR-VASCO</v>
      </c>
      <c r="G690" s="114"/>
      <c r="H690" s="114">
        <v>527</v>
      </c>
      <c r="I690" s="114" t="s">
        <v>1189</v>
      </c>
      <c r="J690" s="115" t="s">
        <v>5796</v>
      </c>
      <c r="K690" s="115" t="s">
        <v>5797</v>
      </c>
      <c r="L690" s="110" t="s">
        <v>5798</v>
      </c>
      <c r="M690" s="110" t="s">
        <v>70</v>
      </c>
      <c r="N690" s="110" t="s">
        <v>3692</v>
      </c>
      <c r="O690" s="110" t="e">
        <f t="array" aca="1" ref="O690" ca="1">IFS(
ETMRoutes!$Q690&gt;ETMRoutes!$R690,ETMRoutes!$K690,ETMRoutes!$Q690&lt;ETMRoutes!$R690,ETMRoutes!$L690, TRUE, IF(ETMRoutes!$K690&lt;= ETMRoutes!$L690,ETMRoutes!$K690, ETMRoutes!$L690)
)</f>
        <v>#NAME?</v>
      </c>
      <c r="P690" s="112">
        <f>ETMRoutes!$B690</f>
        <v>55</v>
      </c>
      <c r="Q690" s="113">
        <f t="array" ref="Q690">SUMPRODUCT(  ( (ETMRoutes!$K$2:$K$721=ETMRoutes!$K690)+0 )*1 )</f>
        <v>2</v>
      </c>
      <c r="R690" s="114">
        <f t="array" ref="R690">SUMPRODUCT(  ( (ETMRoutes!$L$2:$L$721=ETMRoutes!$K690)+0 )*1 )</f>
        <v>0</v>
      </c>
      <c r="S690" s="114" t="e">
        <f t="array" aca="1" ref="S690" ca="1">AND(ETMRoutes!$K690=ETMRoutes!$O690, SUMPRODUCT( ( ($K$2:$K690=ETMRoutes!$K690)+0)*1) =1)</f>
        <v>#NAME?</v>
      </c>
      <c r="T690" s="110">
        <f>LEN(ETMRoutes!$K690)</f>
        <v>167</v>
      </c>
      <c r="U690" s="104"/>
      <c r="V690" s="104"/>
      <c r="W690" s="104"/>
      <c r="X690" s="104"/>
      <c r="Y690" s="104"/>
      <c r="Z690" s="104"/>
    </row>
    <row r="691" spans="1:26" ht="14.25" customHeight="1" x14ac:dyDescent="0.2">
      <c r="A691" s="111" t="s">
        <v>70</v>
      </c>
      <c r="B691" s="112">
        <v>56</v>
      </c>
      <c r="C691" s="113" t="str">
        <f>ETMRoutes!$A691 &amp; ETMRoutes!$B691</f>
        <v>VSD56</v>
      </c>
      <c r="D691" s="114" t="e">
        <f t="array" aca="1" ref="D691" ca="1">INDEX(ETMRoutes!$C$2:$C$721, MATCH(1,(ETMRoutes!$O691=ETMRoutes!$K$2:$K$721)*1,0))</f>
        <v>#N/A</v>
      </c>
      <c r="E691" s="114" t="s">
        <v>3693</v>
      </c>
      <c r="F691" s="114" t="str">
        <f>VLOOKUP(ETMRoutes!$N691,Code2Loc,2,FALSE) &amp; "-" &amp; VLOOKUP(ETMRoutes!$M691,Code2Loc,2,FALSE)</f>
        <v>HUBALI-VASCO</v>
      </c>
      <c r="G691" s="114"/>
      <c r="H691" s="114">
        <v>214</v>
      </c>
      <c r="I691" s="114" t="s">
        <v>1189</v>
      </c>
      <c r="J691" s="115" t="s">
        <v>5799</v>
      </c>
      <c r="K691" s="115" t="s">
        <v>5800</v>
      </c>
      <c r="L691" s="110" t="s">
        <v>5801</v>
      </c>
      <c r="M691" s="110" t="s">
        <v>70</v>
      </c>
      <c r="N691" s="110" t="s">
        <v>1413</v>
      </c>
      <c r="O691" s="110" t="e">
        <f t="array" aca="1" ref="O691" ca="1">IFS(
ETMRoutes!$Q691&gt;ETMRoutes!$R691,ETMRoutes!$K691,ETMRoutes!$Q691&lt;ETMRoutes!$R691,ETMRoutes!$L691, TRUE, IF(ETMRoutes!$K691&lt;= ETMRoutes!$L691,ETMRoutes!$K691, ETMRoutes!$L691)
)</f>
        <v>#NAME?</v>
      </c>
      <c r="P691" s="112">
        <f>ETMRoutes!$B691</f>
        <v>56</v>
      </c>
      <c r="Q691" s="113">
        <f t="array" ref="Q691">SUMPRODUCT(  ( (ETMRoutes!$K$2:$K$721=ETMRoutes!$K691)+0 )*1 )</f>
        <v>1</v>
      </c>
      <c r="R691" s="114">
        <f t="array" ref="R691">SUMPRODUCT(  ( (ETMRoutes!$L$2:$L$721=ETMRoutes!$K691)+0 )*1 )</f>
        <v>0</v>
      </c>
      <c r="S691" s="114" t="e">
        <f t="array" aca="1" ref="S691" ca="1">AND(ETMRoutes!$K691=ETMRoutes!$O691, SUMPRODUCT( ( ($K$2:$K691=ETMRoutes!$K691)+0)*1) =1)</f>
        <v>#NAME?</v>
      </c>
      <c r="T691" s="110">
        <f>LEN(ETMRoutes!$K691)</f>
        <v>151</v>
      </c>
      <c r="U691" s="104"/>
      <c r="V691" s="104"/>
      <c r="W691" s="104"/>
      <c r="X691" s="104"/>
      <c r="Y691" s="104"/>
      <c r="Z691" s="104"/>
    </row>
    <row r="692" spans="1:26" ht="14.25" customHeight="1" x14ac:dyDescent="0.2">
      <c r="A692" s="111" t="s">
        <v>70</v>
      </c>
      <c r="B692" s="112">
        <v>57</v>
      </c>
      <c r="C692" s="113" t="str">
        <f>ETMRoutes!$A692 &amp; ETMRoutes!$B692</f>
        <v>VSD57</v>
      </c>
      <c r="D692" s="114" t="e">
        <f t="array" aca="1" ref="D692" ca="1">INDEX(ETMRoutes!$C$2:$C$721, MATCH(1,(ETMRoutes!$O692=ETMRoutes!$K$2:$K$721)*1,0))</f>
        <v>#N/A</v>
      </c>
      <c r="E692" s="114" t="s">
        <v>3693</v>
      </c>
      <c r="F692" s="114" t="str">
        <f>VLOOKUP(ETMRoutes!$N692,Code2Loc,2,FALSE) &amp; "-" &amp; VLOOKUP(ETMRoutes!$M692,Code2Loc,2,FALSE)</f>
        <v>HUBALI-VASCO</v>
      </c>
      <c r="G692" s="114"/>
      <c r="H692" s="114">
        <v>212</v>
      </c>
      <c r="I692" s="114" t="s">
        <v>1189</v>
      </c>
      <c r="J692" s="115" t="s">
        <v>5802</v>
      </c>
      <c r="K692" s="115" t="s">
        <v>5803</v>
      </c>
      <c r="L692" s="110" t="s">
        <v>5804</v>
      </c>
      <c r="M692" s="110" t="s">
        <v>70</v>
      </c>
      <c r="N692" s="110" t="s">
        <v>1413</v>
      </c>
      <c r="O692" s="110" t="e">
        <f t="array" aca="1" ref="O692" ca="1">IFS(
ETMRoutes!$Q692&gt;ETMRoutes!$R692,ETMRoutes!$K692,ETMRoutes!$Q692&lt;ETMRoutes!$R692,ETMRoutes!$L692, TRUE, IF(ETMRoutes!$K692&lt;= ETMRoutes!$L692,ETMRoutes!$K692, ETMRoutes!$L692)
)</f>
        <v>#NAME?</v>
      </c>
      <c r="P692" s="112">
        <f>ETMRoutes!$B692</f>
        <v>57</v>
      </c>
      <c r="Q692" s="113">
        <f t="array" ref="Q692">SUMPRODUCT(  ( (ETMRoutes!$K$2:$K$721=ETMRoutes!$K692)+0 )*1 )</f>
        <v>1</v>
      </c>
      <c r="R692" s="114">
        <f t="array" ref="R692">SUMPRODUCT(  ( (ETMRoutes!$L$2:$L$721=ETMRoutes!$K692)+0 )*1 )</f>
        <v>0</v>
      </c>
      <c r="S692" s="114" t="e">
        <f t="array" aca="1" ref="S692" ca="1">AND(ETMRoutes!$K692=ETMRoutes!$O692, SUMPRODUCT( ( ($K$2:$K692=ETMRoutes!$K692)+0)*1) =1)</f>
        <v>#NAME?</v>
      </c>
      <c r="T692" s="110">
        <f>LEN(ETMRoutes!$K692)</f>
        <v>159</v>
      </c>
      <c r="U692" s="104"/>
      <c r="V692" s="104"/>
      <c r="W692" s="104"/>
      <c r="X692" s="104"/>
      <c r="Y692" s="104"/>
      <c r="Z692" s="104"/>
    </row>
    <row r="693" spans="1:26" ht="14.25" customHeight="1" x14ac:dyDescent="0.2">
      <c r="A693" s="111" t="s">
        <v>70</v>
      </c>
      <c r="B693" s="112">
        <v>58</v>
      </c>
      <c r="C693" s="113" t="str">
        <f>ETMRoutes!$A693 &amp; ETMRoutes!$B693</f>
        <v>VSD58</v>
      </c>
      <c r="D693" s="114" t="e">
        <f t="array" aca="1" ref="D693" ca="1">INDEX(ETMRoutes!$C$2:$C$721, MATCH(1,(ETMRoutes!$O693=ETMRoutes!$K$2:$K$721)*1,0))</f>
        <v>#N/A</v>
      </c>
      <c r="E693" s="114" t="s">
        <v>3694</v>
      </c>
      <c r="F693" s="114" t="str">
        <f>VLOOKUP(ETMRoutes!$N693,Code2Loc,2,FALSE) &amp; "-" &amp; VLOOKUP(ETMRoutes!$M693,Code2Loc,2,FALSE)</f>
        <v>BELGAVI CBT-VASCO</v>
      </c>
      <c r="G693" s="114"/>
      <c r="H693" s="114">
        <v>173</v>
      </c>
      <c r="I693" s="114" t="s">
        <v>1189</v>
      </c>
      <c r="J693" s="115" t="s">
        <v>5805</v>
      </c>
      <c r="K693" s="115" t="s">
        <v>5806</v>
      </c>
      <c r="L693" s="110" t="s">
        <v>5807</v>
      </c>
      <c r="M693" s="110" t="s">
        <v>70</v>
      </c>
      <c r="N693" s="110" t="s">
        <v>1365</v>
      </c>
      <c r="O693" s="110" t="e">
        <f t="array" aca="1" ref="O693" ca="1">IFS(
ETMRoutes!$Q693&gt;ETMRoutes!$R693,ETMRoutes!$K693,ETMRoutes!$Q693&lt;ETMRoutes!$R693,ETMRoutes!$L693, TRUE, IF(ETMRoutes!$K693&lt;= ETMRoutes!$L693,ETMRoutes!$K693, ETMRoutes!$L693)
)</f>
        <v>#NAME?</v>
      </c>
      <c r="P693" s="112">
        <f>ETMRoutes!$B693</f>
        <v>58</v>
      </c>
      <c r="Q693" s="113">
        <f t="array" ref="Q693">SUMPRODUCT(  ( (ETMRoutes!$K$2:$K$721=ETMRoutes!$K693)+0 )*1 )</f>
        <v>2</v>
      </c>
      <c r="R693" s="114">
        <f t="array" ref="R693">SUMPRODUCT(  ( (ETMRoutes!$L$2:$L$721=ETMRoutes!$K693)+0 )*1 )</f>
        <v>0</v>
      </c>
      <c r="S693" s="114" t="e">
        <f t="array" aca="1" ref="S693" ca="1">AND(ETMRoutes!$K693=ETMRoutes!$O693, SUMPRODUCT( ( ($K$2:$K693=ETMRoutes!$K693)+0)*1) =1)</f>
        <v>#NAME?</v>
      </c>
      <c r="T693" s="110">
        <f>LEN(ETMRoutes!$K693)</f>
        <v>155</v>
      </c>
      <c r="U693" s="104"/>
      <c r="V693" s="104"/>
      <c r="W693" s="104"/>
      <c r="X693" s="104"/>
      <c r="Y693" s="104"/>
      <c r="Z693" s="104"/>
    </row>
    <row r="694" spans="1:26" ht="14.25" customHeight="1" x14ac:dyDescent="0.2">
      <c r="A694" s="111" t="s">
        <v>70</v>
      </c>
      <c r="B694" s="112">
        <v>59</v>
      </c>
      <c r="C694" s="113" t="str">
        <f>ETMRoutes!$A694 &amp; ETMRoutes!$B694</f>
        <v>VSD59</v>
      </c>
      <c r="D694" s="114" t="e">
        <f t="array" aca="1" ref="D694" ca="1">INDEX(ETMRoutes!$C$2:$C$721, MATCH(1,(ETMRoutes!$O694=ETMRoutes!$K$2:$K$721)*1,0))</f>
        <v>#N/A</v>
      </c>
      <c r="E694" s="114" t="s">
        <v>3695</v>
      </c>
      <c r="F694" s="114" t="str">
        <f>VLOOKUP(ETMRoutes!$N694,Code2Loc,2,FALSE) &amp; "-" &amp; VLOOKUP(ETMRoutes!$M694,Code2Loc,2,FALSE)</f>
        <v>MUDDEBEHAL-VASCO</v>
      </c>
      <c r="G694" s="114" t="s">
        <v>1387</v>
      </c>
      <c r="H694" s="114">
        <v>386</v>
      </c>
      <c r="I694" s="114" t="s">
        <v>1189</v>
      </c>
      <c r="J694" s="115" t="s">
        <v>5808</v>
      </c>
      <c r="K694" s="115" t="s">
        <v>5809</v>
      </c>
      <c r="L694" s="110" t="s">
        <v>5810</v>
      </c>
      <c r="M694" s="110" t="s">
        <v>70</v>
      </c>
      <c r="N694" s="110" t="s">
        <v>3703</v>
      </c>
      <c r="O694" s="110" t="e">
        <f t="array" aca="1" ref="O694" ca="1">IFS(
ETMRoutes!$Q694&gt;ETMRoutes!$R694,ETMRoutes!$K694,ETMRoutes!$Q694&lt;ETMRoutes!$R694,ETMRoutes!$L694, TRUE, IF(ETMRoutes!$K694&lt;= ETMRoutes!$L694,ETMRoutes!$K694, ETMRoutes!$L694)
)</f>
        <v>#NAME?</v>
      </c>
      <c r="P694" s="112">
        <f>ETMRoutes!$B694</f>
        <v>59</v>
      </c>
      <c r="Q694" s="113">
        <f t="array" ref="Q694">SUMPRODUCT(  ( (ETMRoutes!$K$2:$K$721=ETMRoutes!$K694)+0 )*1 )</f>
        <v>1</v>
      </c>
      <c r="R694" s="114">
        <f t="array" ref="R694">SUMPRODUCT(  ( (ETMRoutes!$L$2:$L$721=ETMRoutes!$K694)+0 )*1 )</f>
        <v>0</v>
      </c>
      <c r="S694" s="114" t="e">
        <f t="array" aca="1" ref="S694" ca="1">AND(ETMRoutes!$K694=ETMRoutes!$O694, SUMPRODUCT( ( ($K$2:$K694=ETMRoutes!$K694)+0)*1) =1)</f>
        <v>#NAME?</v>
      </c>
      <c r="T694" s="110">
        <f>LEN(ETMRoutes!$K694)</f>
        <v>139</v>
      </c>
      <c r="U694" s="104"/>
      <c r="V694" s="104"/>
      <c r="W694" s="104"/>
      <c r="X694" s="104"/>
      <c r="Y694" s="104"/>
      <c r="Z694" s="104"/>
    </row>
    <row r="695" spans="1:26" ht="14.25" customHeight="1" x14ac:dyDescent="0.2">
      <c r="A695" s="111" t="s">
        <v>70</v>
      </c>
      <c r="B695" s="112">
        <v>60</v>
      </c>
      <c r="C695" s="113" t="str">
        <f>ETMRoutes!$A695 &amp; ETMRoutes!$B695</f>
        <v>VSD60</v>
      </c>
      <c r="D695" s="114" t="e">
        <f t="array" aca="1" ref="D695" ca="1">INDEX(ETMRoutes!$C$2:$C$721, MATCH(1,(ETMRoutes!$O695=ETMRoutes!$K$2:$K$721)*1,0))</f>
        <v>#N/A</v>
      </c>
      <c r="E695" s="114" t="s">
        <v>3694</v>
      </c>
      <c r="F695" s="114" t="str">
        <f>VLOOKUP(ETMRoutes!$N695,Code2Loc,2,FALSE) &amp; "-" &amp; VLOOKUP(ETMRoutes!$M695,Code2Loc,2,FALSE)</f>
        <v>BELGAVI CBT-VASCO</v>
      </c>
      <c r="G695" s="114"/>
      <c r="H695" s="114">
        <v>156</v>
      </c>
      <c r="I695" s="114" t="s">
        <v>1189</v>
      </c>
      <c r="J695" s="115" t="s">
        <v>5811</v>
      </c>
      <c r="K695" s="115" t="s">
        <v>5812</v>
      </c>
      <c r="L695" s="110" t="s">
        <v>5813</v>
      </c>
      <c r="M695" s="110" t="s">
        <v>70</v>
      </c>
      <c r="N695" s="110" t="s">
        <v>1365</v>
      </c>
      <c r="O695" s="110" t="e">
        <f t="array" aca="1" ref="O695" ca="1">IFS(
ETMRoutes!$Q695&gt;ETMRoutes!$R695,ETMRoutes!$K695,ETMRoutes!$Q695&lt;ETMRoutes!$R695,ETMRoutes!$L695, TRUE, IF(ETMRoutes!$K695&lt;= ETMRoutes!$L695,ETMRoutes!$K695, ETMRoutes!$L695)
)</f>
        <v>#NAME?</v>
      </c>
      <c r="P695" s="112">
        <f>ETMRoutes!$B695</f>
        <v>60</v>
      </c>
      <c r="Q695" s="113">
        <f t="array" ref="Q695">SUMPRODUCT(  ( (ETMRoutes!$K$2:$K$721=ETMRoutes!$K695)+0 )*1 )</f>
        <v>1</v>
      </c>
      <c r="R695" s="114">
        <f t="array" ref="R695">SUMPRODUCT(  ( (ETMRoutes!$L$2:$L$721=ETMRoutes!$K695)+0 )*1 )</f>
        <v>0</v>
      </c>
      <c r="S695" s="114" t="e">
        <f t="array" aca="1" ref="S695" ca="1">AND(ETMRoutes!$K695=ETMRoutes!$O695, SUMPRODUCT( ( ($K$2:$K695=ETMRoutes!$K695)+0)*1) =1)</f>
        <v>#NAME?</v>
      </c>
      <c r="T695" s="110">
        <f>LEN(ETMRoutes!$K695)</f>
        <v>131</v>
      </c>
      <c r="U695" s="104"/>
      <c r="V695" s="104"/>
      <c r="W695" s="104"/>
      <c r="X695" s="104"/>
      <c r="Y695" s="104"/>
      <c r="Z695" s="104"/>
    </row>
    <row r="696" spans="1:26" ht="14.25" customHeight="1" x14ac:dyDescent="0.2">
      <c r="A696" s="111" t="s">
        <v>70</v>
      </c>
      <c r="B696" s="112">
        <v>62</v>
      </c>
      <c r="C696" s="113" t="str">
        <f>ETMRoutes!$A696 &amp; ETMRoutes!$B696</f>
        <v>VSD62</v>
      </c>
      <c r="D696" s="114" t="e">
        <f t="array" aca="1" ref="D696" ca="1">INDEX(ETMRoutes!$C$2:$C$721, MATCH(1,(ETMRoutes!$O696=ETMRoutes!$K$2:$K$721)*1,0))</f>
        <v>#N/A</v>
      </c>
      <c r="E696" s="114" t="s">
        <v>3704</v>
      </c>
      <c r="F696" s="114" t="str">
        <f>VLOOKUP(ETMRoutes!$N696,Code2Loc,2,FALSE) &amp; "-" &amp; VLOOKUP(ETMRoutes!$M696,Code2Loc,2,FALSE)</f>
        <v>SOLAPUR-VASCO</v>
      </c>
      <c r="G696" s="114" t="s">
        <v>1305</v>
      </c>
      <c r="H696" s="114">
        <v>585</v>
      </c>
      <c r="I696" s="114" t="s">
        <v>1463</v>
      </c>
      <c r="J696" s="115" t="s">
        <v>5814</v>
      </c>
      <c r="K696" s="115" t="s">
        <v>5815</v>
      </c>
      <c r="L696" s="110" t="s">
        <v>5816</v>
      </c>
      <c r="M696" s="110" t="s">
        <v>70</v>
      </c>
      <c r="N696" s="110" t="s">
        <v>3717</v>
      </c>
      <c r="O696" s="110" t="e">
        <f t="array" aca="1" ref="O696" ca="1">IFS(
ETMRoutes!$Q696&gt;ETMRoutes!$R696,ETMRoutes!$K696,ETMRoutes!$Q696&lt;ETMRoutes!$R696,ETMRoutes!$L696, TRUE, IF(ETMRoutes!$K696&lt;= ETMRoutes!$L696,ETMRoutes!$K696, ETMRoutes!$L696)
)</f>
        <v>#NAME?</v>
      </c>
      <c r="P696" s="112">
        <f>ETMRoutes!$B696</f>
        <v>62</v>
      </c>
      <c r="Q696" s="113">
        <f t="array" ref="Q696">SUMPRODUCT(  ( (ETMRoutes!$K$2:$K$721=ETMRoutes!$K696)+0 )*1 )</f>
        <v>1</v>
      </c>
      <c r="R696" s="114">
        <f t="array" ref="R696">SUMPRODUCT(  ( (ETMRoutes!$L$2:$L$721=ETMRoutes!$K696)+0 )*1 )</f>
        <v>0</v>
      </c>
      <c r="S696" s="114" t="e">
        <f t="array" aca="1" ref="S696" ca="1">AND(ETMRoutes!$K696=ETMRoutes!$O696, SUMPRODUCT( ( ($K$2:$K696=ETMRoutes!$K696)+0)*1) =1)</f>
        <v>#NAME?</v>
      </c>
      <c r="T696" s="110">
        <f>LEN(ETMRoutes!$K696)</f>
        <v>107</v>
      </c>
      <c r="U696" s="104"/>
      <c r="V696" s="104"/>
      <c r="W696" s="104"/>
      <c r="X696" s="104"/>
      <c r="Y696" s="104"/>
      <c r="Z696" s="104"/>
    </row>
    <row r="697" spans="1:26" ht="14.25" customHeight="1" x14ac:dyDescent="0.2">
      <c r="A697" s="111" t="s">
        <v>70</v>
      </c>
      <c r="B697" s="112">
        <v>63</v>
      </c>
      <c r="C697" s="113" t="str">
        <f>ETMRoutes!$A697 &amp; ETMRoutes!$B697</f>
        <v>VSD63</v>
      </c>
      <c r="D697" s="114" t="e">
        <f t="array" aca="1" ref="D697" ca="1">INDEX(ETMRoutes!$C$2:$C$721, MATCH(1,(ETMRoutes!$O697=ETMRoutes!$K$2:$K$721)*1,0))</f>
        <v>#N/A</v>
      </c>
      <c r="E697" s="114" t="s">
        <v>3718</v>
      </c>
      <c r="F697" s="114" t="str">
        <f>VLOOKUP(ETMRoutes!$N697,Code2Loc,2,FALSE) &amp; "-" &amp; VLOOKUP(ETMRoutes!$M697,Code2Loc,2,FALSE)</f>
        <v>MIRAJ-VASCO</v>
      </c>
      <c r="G697" s="114"/>
      <c r="H697" s="114">
        <v>339</v>
      </c>
      <c r="I697" s="114" t="s">
        <v>1189</v>
      </c>
      <c r="J697" s="115" t="s">
        <v>5817</v>
      </c>
      <c r="K697" s="115" t="s">
        <v>5818</v>
      </c>
      <c r="L697" s="110" t="s">
        <v>5819</v>
      </c>
      <c r="M697" s="110" t="s">
        <v>70</v>
      </c>
      <c r="N697" s="110" t="s">
        <v>3041</v>
      </c>
      <c r="O697" s="110" t="e">
        <f t="array" aca="1" ref="O697" ca="1">IFS(
ETMRoutes!$Q697&gt;ETMRoutes!$R697,ETMRoutes!$K697,ETMRoutes!$Q697&lt;ETMRoutes!$R697,ETMRoutes!$L697, TRUE, IF(ETMRoutes!$K697&lt;= ETMRoutes!$L697,ETMRoutes!$K697, ETMRoutes!$L697)
)</f>
        <v>#NAME?</v>
      </c>
      <c r="P697" s="112">
        <f>ETMRoutes!$B697</f>
        <v>63</v>
      </c>
      <c r="Q697" s="113">
        <f t="array" ref="Q697">SUMPRODUCT(  ( (ETMRoutes!$K$2:$K$721=ETMRoutes!$K697)+0 )*1 )</f>
        <v>1</v>
      </c>
      <c r="R697" s="114">
        <f t="array" ref="R697">SUMPRODUCT(  ( (ETMRoutes!$L$2:$L$721=ETMRoutes!$K697)+0 )*1 )</f>
        <v>0</v>
      </c>
      <c r="S697" s="114" t="e">
        <f t="array" aca="1" ref="S697" ca="1">AND(ETMRoutes!$K697=ETMRoutes!$O697, SUMPRODUCT( ( ($K$2:$K697=ETMRoutes!$K697)+0)*1) =1)</f>
        <v>#NAME?</v>
      </c>
      <c r="T697" s="110">
        <f>LEN(ETMRoutes!$K697)</f>
        <v>167</v>
      </c>
      <c r="U697" s="104"/>
      <c r="V697" s="104"/>
      <c r="W697" s="104"/>
      <c r="X697" s="104"/>
      <c r="Y697" s="104"/>
      <c r="Z697" s="104"/>
    </row>
    <row r="698" spans="1:26" ht="14.25" customHeight="1" x14ac:dyDescent="0.2">
      <c r="A698" s="111" t="s">
        <v>70</v>
      </c>
      <c r="B698" s="112">
        <v>64</v>
      </c>
      <c r="C698" s="113" t="str">
        <f>ETMRoutes!$A698 &amp; ETMRoutes!$B698</f>
        <v>VSD64</v>
      </c>
      <c r="D698" s="114" t="e">
        <f t="array" aca="1" ref="D698" ca="1">INDEX(ETMRoutes!$C$2:$C$721, MATCH(1,(ETMRoutes!$O698=ETMRoutes!$K$2:$K$721)*1,0))</f>
        <v>#N/A</v>
      </c>
      <c r="E698" s="114" t="s">
        <v>3719</v>
      </c>
      <c r="F698" s="114" t="str">
        <f>VLOOKUP(ETMRoutes!$N698,Code2Loc,2,FALSE) &amp; "-" &amp; VLOOKUP(ETMRoutes!$M698,Code2Loc,2,FALSE)</f>
        <v>SAWANTWADI-VASCO</v>
      </c>
      <c r="G698" s="114" t="s">
        <v>1206</v>
      </c>
      <c r="H698" s="114">
        <v>89</v>
      </c>
      <c r="I698" s="114" t="s">
        <v>1189</v>
      </c>
      <c r="J698" s="115" t="s">
        <v>5820</v>
      </c>
      <c r="K698" s="115" t="s">
        <v>5821</v>
      </c>
      <c r="L698" s="110" t="s">
        <v>5822</v>
      </c>
      <c r="M698" s="110" t="s">
        <v>70</v>
      </c>
      <c r="N698" s="110" t="s">
        <v>1220</v>
      </c>
      <c r="O698" s="110" t="e">
        <f t="array" aca="1" ref="O698" ca="1">IFS(
ETMRoutes!$Q698&gt;ETMRoutes!$R698,ETMRoutes!$K698,ETMRoutes!$Q698&lt;ETMRoutes!$R698,ETMRoutes!$L698, TRUE, IF(ETMRoutes!$K698&lt;= ETMRoutes!$L698,ETMRoutes!$K698, ETMRoutes!$L698)
)</f>
        <v>#NAME?</v>
      </c>
      <c r="P698" s="112">
        <f>ETMRoutes!$B698</f>
        <v>64</v>
      </c>
      <c r="Q698" s="113">
        <f t="array" ref="Q698">SUMPRODUCT(  ( (ETMRoutes!$K$2:$K$721=ETMRoutes!$K698)+0 )*1 )</f>
        <v>1</v>
      </c>
      <c r="R698" s="114">
        <f t="array" ref="R698">SUMPRODUCT(  ( (ETMRoutes!$L$2:$L$721=ETMRoutes!$K698)+0 )*1 )</f>
        <v>0</v>
      </c>
      <c r="S698" s="114" t="e">
        <f t="array" aca="1" ref="S698" ca="1">AND(ETMRoutes!$K698=ETMRoutes!$O698, SUMPRODUCT( ( ($K$2:$K698=ETMRoutes!$K698)+0)*1) =1)</f>
        <v>#NAME?</v>
      </c>
      <c r="T698" s="110">
        <f>LEN(ETMRoutes!$K698)</f>
        <v>227</v>
      </c>
      <c r="U698" s="104"/>
      <c r="V698" s="104"/>
      <c r="W698" s="104"/>
      <c r="X698" s="104"/>
      <c r="Y698" s="104"/>
      <c r="Z698" s="104"/>
    </row>
    <row r="699" spans="1:26" ht="14.25" customHeight="1" x14ac:dyDescent="0.2">
      <c r="A699" s="111" t="s">
        <v>70</v>
      </c>
      <c r="B699" s="112">
        <v>65</v>
      </c>
      <c r="C699" s="113" t="str">
        <f>ETMRoutes!$A699 &amp; ETMRoutes!$B699</f>
        <v>VSD65</v>
      </c>
      <c r="D699" s="114" t="e">
        <f t="array" aca="1" ref="D699" ca="1">INDEX(ETMRoutes!$C$2:$C$721, MATCH(1,(ETMRoutes!$O699=ETMRoutes!$K$2:$K$721)*1,0))</f>
        <v>#N/A</v>
      </c>
      <c r="E699" s="114" t="s">
        <v>3720</v>
      </c>
      <c r="F699" s="114" t="str">
        <f>VLOOKUP(ETMRoutes!$N699,Code2Loc,2,FALSE) &amp; "-" &amp; VLOOKUP(ETMRoutes!$M699,Code2Loc,2,FALSE)</f>
        <v>MALVAN-SADA</v>
      </c>
      <c r="G699" s="114" t="s">
        <v>2192</v>
      </c>
      <c r="H699" s="114">
        <v>147</v>
      </c>
      <c r="I699" s="114" t="s">
        <v>1189</v>
      </c>
      <c r="J699" s="115" t="s">
        <v>5823</v>
      </c>
      <c r="K699" s="115" t="s">
        <v>5824</v>
      </c>
      <c r="L699" s="110" t="s">
        <v>5825</v>
      </c>
      <c r="M699" s="110" t="s">
        <v>73</v>
      </c>
      <c r="N699" s="110" t="s">
        <v>2256</v>
      </c>
      <c r="O699" s="110" t="e">
        <f t="array" aca="1" ref="O699" ca="1">IFS(
ETMRoutes!$Q699&gt;ETMRoutes!$R699,ETMRoutes!$K699,ETMRoutes!$Q699&lt;ETMRoutes!$R699,ETMRoutes!$L699, TRUE, IF(ETMRoutes!$K699&lt;= ETMRoutes!$L699,ETMRoutes!$K699, ETMRoutes!$L699)
)</f>
        <v>#NAME?</v>
      </c>
      <c r="P699" s="112">
        <f>ETMRoutes!$B699</f>
        <v>65</v>
      </c>
      <c r="Q699" s="113">
        <f t="array" ref="Q699">SUMPRODUCT(  ( (ETMRoutes!$K$2:$K$721=ETMRoutes!$K699)+0 )*1 )</f>
        <v>1</v>
      </c>
      <c r="R699" s="114">
        <f t="array" ref="R699">SUMPRODUCT(  ( (ETMRoutes!$L$2:$L$721=ETMRoutes!$K699)+0 )*1 )</f>
        <v>0</v>
      </c>
      <c r="S699" s="114" t="e">
        <f t="array" aca="1" ref="S699" ca="1">AND(ETMRoutes!$K699=ETMRoutes!$O699, SUMPRODUCT( ( ($K$2:$K699=ETMRoutes!$K699)+0)*1) =1)</f>
        <v>#NAME?</v>
      </c>
      <c r="T699" s="110">
        <f>LEN(ETMRoutes!$K699)</f>
        <v>191</v>
      </c>
      <c r="U699" s="104"/>
      <c r="V699" s="104"/>
      <c r="W699" s="104"/>
      <c r="X699" s="104"/>
      <c r="Y699" s="104"/>
      <c r="Z699" s="104"/>
    </row>
    <row r="700" spans="1:26" ht="14.25" customHeight="1" x14ac:dyDescent="0.2">
      <c r="A700" s="111" t="s">
        <v>70</v>
      </c>
      <c r="B700" s="112">
        <v>66</v>
      </c>
      <c r="C700" s="113" t="str">
        <f>ETMRoutes!$A700 &amp; ETMRoutes!$B700</f>
        <v>VSD66</v>
      </c>
      <c r="D700" s="114" t="e">
        <f t="array" aca="1" ref="D700" ca="1">INDEX(ETMRoutes!$C$2:$C$721, MATCH(1,(ETMRoutes!$O700=ETMRoutes!$K$2:$K$721)*1,0))</f>
        <v>#N/A</v>
      </c>
      <c r="E700" s="114" t="s">
        <v>3722</v>
      </c>
      <c r="F700" s="114" t="str">
        <f>VLOOKUP(ETMRoutes!$N700,Code2Loc,2,FALSE) &amp; "-" &amp; VLOOKUP(ETMRoutes!$M700,Code2Loc,2,FALSE)</f>
        <v>KARLI-SADA</v>
      </c>
      <c r="G700" s="114" t="s">
        <v>2192</v>
      </c>
      <c r="H700" s="114">
        <v>132</v>
      </c>
      <c r="I700" s="114" t="s">
        <v>1189</v>
      </c>
      <c r="J700" s="115" t="s">
        <v>5826</v>
      </c>
      <c r="K700" s="115" t="s">
        <v>5827</v>
      </c>
      <c r="L700" s="110" t="s">
        <v>5828</v>
      </c>
      <c r="M700" s="110" t="s">
        <v>73</v>
      </c>
      <c r="N700" s="110" t="s">
        <v>3740</v>
      </c>
      <c r="O700" s="110" t="e">
        <f t="array" aca="1" ref="O700" ca="1">IFS(
ETMRoutes!$Q700&gt;ETMRoutes!$R700,ETMRoutes!$K700,ETMRoutes!$Q700&lt;ETMRoutes!$R700,ETMRoutes!$L700, TRUE, IF(ETMRoutes!$K700&lt;= ETMRoutes!$L700,ETMRoutes!$K700, ETMRoutes!$L700)
)</f>
        <v>#NAME?</v>
      </c>
      <c r="P700" s="112">
        <f>ETMRoutes!$B700</f>
        <v>66</v>
      </c>
      <c r="Q700" s="113">
        <f t="array" ref="Q700">SUMPRODUCT(  ( (ETMRoutes!$K$2:$K$721=ETMRoutes!$K700)+0 )*1 )</f>
        <v>1</v>
      </c>
      <c r="R700" s="114">
        <f t="array" ref="R700">SUMPRODUCT(  ( (ETMRoutes!$L$2:$L$721=ETMRoutes!$K700)+0 )*1 )</f>
        <v>0</v>
      </c>
      <c r="S700" s="114" t="e">
        <f t="array" aca="1" ref="S700" ca="1">AND(ETMRoutes!$K700=ETMRoutes!$O700, SUMPRODUCT( ( ($K$2:$K700=ETMRoutes!$K700)+0)*1) =1)</f>
        <v>#NAME?</v>
      </c>
      <c r="T700" s="110">
        <f>LEN(ETMRoutes!$K700)</f>
        <v>271</v>
      </c>
      <c r="U700" s="104"/>
      <c r="V700" s="104"/>
      <c r="W700" s="104"/>
      <c r="X700" s="104"/>
      <c r="Y700" s="104"/>
      <c r="Z700" s="104"/>
    </row>
    <row r="701" spans="1:26" ht="14.25" customHeight="1" x14ac:dyDescent="0.2">
      <c r="A701" s="111" t="s">
        <v>70</v>
      </c>
      <c r="B701" s="112">
        <v>67</v>
      </c>
      <c r="C701" s="113" t="str">
        <f>ETMRoutes!$A701 &amp; ETMRoutes!$B701</f>
        <v>VSD67</v>
      </c>
      <c r="D701" s="114" t="e">
        <f t="array" aca="1" ref="D701" ca="1">INDEX(ETMRoutes!$C$2:$C$721, MATCH(1,(ETMRoutes!$O701=ETMRoutes!$K$2:$K$721)*1,0))</f>
        <v>#N/A</v>
      </c>
      <c r="E701" s="114" t="s">
        <v>3741</v>
      </c>
      <c r="F701" s="114" t="str">
        <f>VLOOKUP(ETMRoutes!$N701,Code2Loc,2,FALSE) &amp; "-" &amp; VLOOKUP(ETMRoutes!$M701,Code2Loc,2,FALSE)</f>
        <v>VENGURLA-SADA</v>
      </c>
      <c r="G701" s="114" t="s">
        <v>2192</v>
      </c>
      <c r="H701" s="114">
        <v>95</v>
      </c>
      <c r="I701" s="114" t="s">
        <v>1189</v>
      </c>
      <c r="J701" s="115" t="s">
        <v>5829</v>
      </c>
      <c r="K701" s="115" t="s">
        <v>5830</v>
      </c>
      <c r="L701" s="110" t="s">
        <v>5831</v>
      </c>
      <c r="M701" s="110" t="s">
        <v>73</v>
      </c>
      <c r="N701" s="110" t="s">
        <v>2209</v>
      </c>
      <c r="O701" s="110" t="e">
        <f t="array" aca="1" ref="O701" ca="1">IFS(
ETMRoutes!$Q701&gt;ETMRoutes!$R701,ETMRoutes!$K701,ETMRoutes!$Q701&lt;ETMRoutes!$R701,ETMRoutes!$L701, TRUE, IF(ETMRoutes!$K701&lt;= ETMRoutes!$L701,ETMRoutes!$K701, ETMRoutes!$L701)
)</f>
        <v>#NAME?</v>
      </c>
      <c r="P701" s="112">
        <f>ETMRoutes!$B701</f>
        <v>67</v>
      </c>
      <c r="Q701" s="113">
        <f t="array" ref="Q701">SUMPRODUCT(  ( (ETMRoutes!$K$2:$K$721=ETMRoutes!$K701)+0 )*1 )</f>
        <v>1</v>
      </c>
      <c r="R701" s="114">
        <f t="array" ref="R701">SUMPRODUCT(  ( (ETMRoutes!$L$2:$L$721=ETMRoutes!$K701)+0 )*1 )</f>
        <v>0</v>
      </c>
      <c r="S701" s="114" t="e">
        <f t="array" aca="1" ref="S701" ca="1">AND(ETMRoutes!$K701=ETMRoutes!$O701, SUMPRODUCT( ( ($K$2:$K701=ETMRoutes!$K701)+0)*1) =1)</f>
        <v>#NAME?</v>
      </c>
      <c r="T701" s="110">
        <f>LEN(ETMRoutes!$K701)</f>
        <v>235</v>
      </c>
      <c r="U701" s="104"/>
      <c r="V701" s="104"/>
      <c r="W701" s="104"/>
      <c r="X701" s="104"/>
      <c r="Y701" s="104"/>
      <c r="Z701" s="104"/>
    </row>
    <row r="702" spans="1:26" ht="14.25" customHeight="1" x14ac:dyDescent="0.2">
      <c r="A702" s="111" t="s">
        <v>70</v>
      </c>
      <c r="B702" s="112">
        <v>68</v>
      </c>
      <c r="C702" s="113" t="str">
        <f>ETMRoutes!$A702 &amp; ETMRoutes!$B702</f>
        <v>VSD68</v>
      </c>
      <c r="D702" s="114" t="e">
        <f t="array" aca="1" ref="D702" ca="1">INDEX(ETMRoutes!$C$2:$C$721, MATCH(1,(ETMRoutes!$O702=ETMRoutes!$K$2:$K$721)*1,0))</f>
        <v>#N/A</v>
      </c>
      <c r="E702" s="114" t="s">
        <v>3693</v>
      </c>
      <c r="F702" s="114" t="str">
        <f>VLOOKUP(ETMRoutes!$N702,Code2Loc,2,FALSE) &amp; "-" &amp; VLOOKUP(ETMRoutes!$M702,Code2Loc,2,FALSE)</f>
        <v>HUBALI-VASCO</v>
      </c>
      <c r="G702" s="114"/>
      <c r="H702" s="114">
        <v>251</v>
      </c>
      <c r="I702" s="114" t="s">
        <v>1189</v>
      </c>
      <c r="J702" s="115" t="s">
        <v>5832</v>
      </c>
      <c r="K702" s="115" t="s">
        <v>5833</v>
      </c>
      <c r="L702" s="110" t="s">
        <v>5834</v>
      </c>
      <c r="M702" s="110" t="s">
        <v>70</v>
      </c>
      <c r="N702" s="110" t="s">
        <v>1413</v>
      </c>
      <c r="O702" s="110" t="e">
        <f t="array" aca="1" ref="O702" ca="1">IFS(
ETMRoutes!$Q702&gt;ETMRoutes!$R702,ETMRoutes!$K702,ETMRoutes!$Q702&lt;ETMRoutes!$R702,ETMRoutes!$L702, TRUE, IF(ETMRoutes!$K702&lt;= ETMRoutes!$L702,ETMRoutes!$K702, ETMRoutes!$L702)
)</f>
        <v>#NAME?</v>
      </c>
      <c r="P702" s="112">
        <f>ETMRoutes!$B702</f>
        <v>68</v>
      </c>
      <c r="Q702" s="113">
        <f t="array" ref="Q702">SUMPRODUCT(  ( (ETMRoutes!$K$2:$K$721=ETMRoutes!$K702)+0 )*1 )</f>
        <v>1</v>
      </c>
      <c r="R702" s="114">
        <f t="array" ref="R702">SUMPRODUCT(  ( (ETMRoutes!$L$2:$L$721=ETMRoutes!$K702)+0 )*1 )</f>
        <v>0</v>
      </c>
      <c r="S702" s="114" t="e">
        <f t="array" aca="1" ref="S702" ca="1">AND(ETMRoutes!$K702=ETMRoutes!$O702, SUMPRODUCT( ( ($K$2:$K702=ETMRoutes!$K702)+0)*1) =1)</f>
        <v>#NAME?</v>
      </c>
      <c r="T702" s="110">
        <f>LEN(ETMRoutes!$K702)</f>
        <v>171</v>
      </c>
      <c r="U702" s="104"/>
      <c r="V702" s="104"/>
      <c r="W702" s="104"/>
      <c r="X702" s="104"/>
      <c r="Y702" s="104"/>
      <c r="Z702" s="104"/>
    </row>
    <row r="703" spans="1:26" ht="14.25" customHeight="1" x14ac:dyDescent="0.2">
      <c r="A703" s="111" t="s">
        <v>70</v>
      </c>
      <c r="B703" s="112">
        <v>69</v>
      </c>
      <c r="C703" s="113" t="str">
        <f>ETMRoutes!$A703 &amp; ETMRoutes!$B703</f>
        <v>VSD69</v>
      </c>
      <c r="D703" s="114" t="e">
        <f t="array" aca="1" ref="D703" ca="1">INDEX(ETMRoutes!$C$2:$C$721, MATCH(1,(ETMRoutes!$O703=ETMRoutes!$K$2:$K$721)*1,0))</f>
        <v>#N/A</v>
      </c>
      <c r="E703" s="114" t="s">
        <v>3694</v>
      </c>
      <c r="F703" s="114" t="str">
        <f>VLOOKUP(ETMRoutes!$N703,Code2Loc,2,FALSE) &amp; "-" &amp; VLOOKUP(ETMRoutes!$M703,Code2Loc,2,FALSE)</f>
        <v>BELGAVI CBT-VASCO</v>
      </c>
      <c r="G703" s="114"/>
      <c r="H703" s="114">
        <v>173</v>
      </c>
      <c r="I703" s="114" t="s">
        <v>1189</v>
      </c>
      <c r="J703" s="115" t="s">
        <v>5805</v>
      </c>
      <c r="K703" s="115" t="s">
        <v>5806</v>
      </c>
      <c r="L703" s="110" t="s">
        <v>5807</v>
      </c>
      <c r="M703" s="110" t="s">
        <v>70</v>
      </c>
      <c r="N703" s="110" t="s">
        <v>1365</v>
      </c>
      <c r="O703" s="110" t="e">
        <f t="array" aca="1" ref="O703" ca="1">IFS(
ETMRoutes!$Q703&gt;ETMRoutes!$R703,ETMRoutes!$K703,ETMRoutes!$Q703&lt;ETMRoutes!$R703,ETMRoutes!$L703, TRUE, IF(ETMRoutes!$K703&lt;= ETMRoutes!$L703,ETMRoutes!$K703, ETMRoutes!$L703)
)</f>
        <v>#NAME?</v>
      </c>
      <c r="P703" s="112">
        <f>ETMRoutes!$B703</f>
        <v>69</v>
      </c>
      <c r="Q703" s="113">
        <f t="array" ref="Q703">SUMPRODUCT(  ( (ETMRoutes!$K$2:$K$721=ETMRoutes!$K703)+0 )*1 )</f>
        <v>2</v>
      </c>
      <c r="R703" s="114">
        <f t="array" ref="R703">SUMPRODUCT(  ( (ETMRoutes!$L$2:$L$721=ETMRoutes!$K703)+0 )*1 )</f>
        <v>0</v>
      </c>
      <c r="S703" s="114" t="e">
        <f t="array" aca="1" ref="S703" ca="1">AND(ETMRoutes!$K703=ETMRoutes!$O703, SUMPRODUCT( ( ($K$2:$K703=ETMRoutes!$K703)+0)*1) =1)</f>
        <v>#NAME?</v>
      </c>
      <c r="T703" s="110">
        <f>LEN(ETMRoutes!$K703)</f>
        <v>155</v>
      </c>
      <c r="U703" s="104"/>
      <c r="V703" s="104"/>
      <c r="W703" s="104"/>
      <c r="X703" s="104"/>
      <c r="Y703" s="104"/>
      <c r="Z703" s="104"/>
    </row>
    <row r="704" spans="1:26" ht="14.25" customHeight="1" x14ac:dyDescent="0.2">
      <c r="A704" s="111" t="s">
        <v>70</v>
      </c>
      <c r="B704" s="112">
        <v>70</v>
      </c>
      <c r="C704" s="113" t="str">
        <f>ETMRoutes!$A704 &amp; ETMRoutes!$B704</f>
        <v>VSD70</v>
      </c>
      <c r="D704" s="114" t="e">
        <f t="array" aca="1" ref="D704" ca="1">INDEX(ETMRoutes!$C$2:$C$721, MATCH(1,(ETMRoutes!$O704=ETMRoutes!$K$2:$K$721)*1,0))</f>
        <v>#N/A</v>
      </c>
      <c r="E704" s="114" t="s">
        <v>3695</v>
      </c>
      <c r="F704" s="114" t="str">
        <f>VLOOKUP(ETMRoutes!$N704,Code2Loc,2,FALSE) &amp; "-" &amp; VLOOKUP(ETMRoutes!$M704,Code2Loc,2,FALSE)</f>
        <v>MUDDEBEHAL-VASCO</v>
      </c>
      <c r="G704" s="114" t="s">
        <v>450</v>
      </c>
      <c r="H704" s="114">
        <v>380</v>
      </c>
      <c r="I704" s="114" t="s">
        <v>1189</v>
      </c>
      <c r="J704" s="115" t="s">
        <v>5835</v>
      </c>
      <c r="K704" s="115" t="s">
        <v>5836</v>
      </c>
      <c r="L704" s="110" t="s">
        <v>5837</v>
      </c>
      <c r="M704" s="110" t="s">
        <v>70</v>
      </c>
      <c r="N704" s="110" t="s">
        <v>3703</v>
      </c>
      <c r="O704" s="110" t="e">
        <f t="array" aca="1" ref="O704" ca="1">IFS(
ETMRoutes!$Q704&gt;ETMRoutes!$R704,ETMRoutes!$K704,ETMRoutes!$Q704&lt;ETMRoutes!$R704,ETMRoutes!$L704, TRUE, IF(ETMRoutes!$K704&lt;= ETMRoutes!$L704,ETMRoutes!$K704, ETMRoutes!$L704)
)</f>
        <v>#NAME?</v>
      </c>
      <c r="P704" s="112">
        <f>ETMRoutes!$B704</f>
        <v>70</v>
      </c>
      <c r="Q704" s="113">
        <f t="array" ref="Q704">SUMPRODUCT(  ( (ETMRoutes!$K$2:$K$721=ETMRoutes!$K704)+0 )*1 )</f>
        <v>1</v>
      </c>
      <c r="R704" s="114">
        <f t="array" ref="R704">SUMPRODUCT(  ( (ETMRoutes!$L$2:$L$721=ETMRoutes!$K704)+0 )*1 )</f>
        <v>0</v>
      </c>
      <c r="S704" s="114" t="e">
        <f t="array" aca="1" ref="S704" ca="1">AND(ETMRoutes!$K704=ETMRoutes!$O704, SUMPRODUCT( ( ($K$2:$K704=ETMRoutes!$K704)+0)*1) =1)</f>
        <v>#NAME?</v>
      </c>
      <c r="T704" s="110">
        <f>LEN(ETMRoutes!$K704)</f>
        <v>143</v>
      </c>
      <c r="U704" s="104"/>
      <c r="V704" s="104"/>
      <c r="W704" s="104"/>
      <c r="X704" s="104"/>
      <c r="Y704" s="104"/>
      <c r="Z704" s="104"/>
    </row>
    <row r="705" spans="1:26" ht="14.25" customHeight="1" x14ac:dyDescent="0.2">
      <c r="A705" s="111" t="s">
        <v>70</v>
      </c>
      <c r="B705" s="112">
        <v>71</v>
      </c>
      <c r="C705" s="113" t="str">
        <f>ETMRoutes!$A705 &amp; ETMRoutes!$B705</f>
        <v>VSD71</v>
      </c>
      <c r="D705" s="114" t="e">
        <f t="array" aca="1" ref="D705" ca="1">INDEX(ETMRoutes!$C$2:$C$721, MATCH(1,(ETMRoutes!$O705=ETMRoutes!$K$2:$K$721)*1,0))</f>
        <v>#N/A</v>
      </c>
      <c r="E705" s="114" t="s">
        <v>3749</v>
      </c>
      <c r="F705" s="114" t="str">
        <f>VLOOKUP(ETMRoutes!$N705,Code2Loc,2,FALSE) &amp; "-" &amp; VLOOKUP(ETMRoutes!$M705,Code2Loc,2,FALSE)</f>
        <v>PANAJI-VASCO</v>
      </c>
      <c r="G705" s="114"/>
      <c r="H705" s="114">
        <v>31</v>
      </c>
      <c r="I705" s="114" t="s">
        <v>1604</v>
      </c>
      <c r="J705" s="115" t="s">
        <v>3613</v>
      </c>
      <c r="K705" s="115" t="s">
        <v>5050</v>
      </c>
      <c r="L705" s="110" t="s">
        <v>5049</v>
      </c>
      <c r="M705" s="110" t="s">
        <v>70</v>
      </c>
      <c r="N705" s="110" t="s">
        <v>14</v>
      </c>
      <c r="O705" s="110" t="e">
        <f t="array" aca="1" ref="O705" ca="1">IFS(
ETMRoutes!$Q705&gt;ETMRoutes!$R705,ETMRoutes!$K705,ETMRoutes!$Q705&lt;ETMRoutes!$R705,ETMRoutes!$L705, TRUE, IF(ETMRoutes!$K705&lt;= ETMRoutes!$L705,ETMRoutes!$K705, ETMRoutes!$L705)
)</f>
        <v>#NAME?</v>
      </c>
      <c r="P705" s="112">
        <f>ETMRoutes!$B705</f>
        <v>71</v>
      </c>
      <c r="Q705" s="113">
        <f t="array" ref="Q705">SUMPRODUCT(  ( (ETMRoutes!$K$2:$K$721=ETMRoutes!$K705)+0 )*1 )</f>
        <v>2</v>
      </c>
      <c r="R705" s="114">
        <f t="array" ref="R705">SUMPRODUCT(  ( (ETMRoutes!$L$2:$L$721=ETMRoutes!$K705)+0 )*1 )</f>
        <v>3</v>
      </c>
      <c r="S705" s="114" t="e">
        <f t="array" aca="1" ref="S705" ca="1">AND(ETMRoutes!$K705=ETMRoutes!$O705, SUMPRODUCT( ( ($K$2:$K705=ETMRoutes!$K705)+0)*1) =1)</f>
        <v>#NAME?</v>
      </c>
      <c r="T705" s="110">
        <f>LEN(ETMRoutes!$K705)</f>
        <v>7</v>
      </c>
      <c r="U705" s="104"/>
      <c r="V705" s="104"/>
      <c r="W705" s="104"/>
      <c r="X705" s="104"/>
      <c r="Y705" s="104"/>
      <c r="Z705" s="104"/>
    </row>
    <row r="706" spans="1:26" ht="14.25" customHeight="1" x14ac:dyDescent="0.2">
      <c r="A706" s="111" t="s">
        <v>70</v>
      </c>
      <c r="B706" s="112">
        <v>72</v>
      </c>
      <c r="C706" s="113" t="str">
        <f>ETMRoutes!$A706 &amp; ETMRoutes!$B706</f>
        <v>VSD72</v>
      </c>
      <c r="D706" s="114" t="e">
        <f t="array" aca="1" ref="D706" ca="1">INDEX(ETMRoutes!$C$2:$C$721, MATCH(1,(ETMRoutes!$O706=ETMRoutes!$K$2:$K$721)*1,0))</f>
        <v>#N/A</v>
      </c>
      <c r="E706" s="114" t="s">
        <v>3742</v>
      </c>
      <c r="F706" s="114" t="str">
        <f>VLOOKUP(ETMRoutes!$N706,Code2Loc,2,FALSE) &amp; "-" &amp; VLOOKUP(ETMRoutes!$M706,Code2Loc,2,FALSE)</f>
        <v>GULBARGA-VASCO</v>
      </c>
      <c r="G706" s="114" t="s">
        <v>450</v>
      </c>
      <c r="H706" s="114">
        <v>567</v>
      </c>
      <c r="I706" s="114" t="s">
        <v>1189</v>
      </c>
      <c r="J706" s="115" t="s">
        <v>5838</v>
      </c>
      <c r="K706" s="115" t="s">
        <v>5839</v>
      </c>
      <c r="L706" s="110" t="s">
        <v>5840</v>
      </c>
      <c r="M706" s="110" t="s">
        <v>70</v>
      </c>
      <c r="N706" s="110" t="s">
        <v>1502</v>
      </c>
      <c r="O706" s="110" t="e">
        <f t="array" aca="1" ref="O706" ca="1">IFS(
ETMRoutes!$Q706&gt;ETMRoutes!$R706,ETMRoutes!$K706,ETMRoutes!$Q706&lt;ETMRoutes!$R706,ETMRoutes!$L706, TRUE, IF(ETMRoutes!$K706&lt;= ETMRoutes!$L706,ETMRoutes!$K706, ETMRoutes!$L706)
)</f>
        <v>#NAME?</v>
      </c>
      <c r="P706" s="112">
        <f>ETMRoutes!$B706</f>
        <v>72</v>
      </c>
      <c r="Q706" s="113">
        <f t="array" ref="Q706">SUMPRODUCT(  ( (ETMRoutes!$K$2:$K$721=ETMRoutes!$K706)+0 )*1 )</f>
        <v>1</v>
      </c>
      <c r="R706" s="114">
        <f t="array" ref="R706">SUMPRODUCT(  ( (ETMRoutes!$L$2:$L$721=ETMRoutes!$K706)+0 )*1 )</f>
        <v>0</v>
      </c>
      <c r="S706" s="114" t="e">
        <f t="array" aca="1" ref="S706" ca="1">AND(ETMRoutes!$K706=ETMRoutes!$O706, SUMPRODUCT( ( ($K$2:$K706=ETMRoutes!$K706)+0)*1) =1)</f>
        <v>#NAME?</v>
      </c>
      <c r="T706" s="110">
        <f>LEN(ETMRoutes!$K706)</f>
        <v>183</v>
      </c>
      <c r="U706" s="104"/>
      <c r="V706" s="104"/>
      <c r="W706" s="104"/>
      <c r="X706" s="104"/>
      <c r="Y706" s="104"/>
      <c r="Z706" s="104"/>
    </row>
    <row r="707" spans="1:26" ht="14.25" customHeight="1" x14ac:dyDescent="0.2">
      <c r="A707" s="111" t="s">
        <v>70</v>
      </c>
      <c r="B707" s="112">
        <v>73</v>
      </c>
      <c r="C707" s="113" t="str">
        <f>ETMRoutes!$A707 &amp; ETMRoutes!$B707</f>
        <v>VSD73</v>
      </c>
      <c r="D707" s="114" t="e">
        <f t="array" aca="1" ref="D707" ca="1">INDEX(ETMRoutes!$C$2:$C$721, MATCH(1,(ETMRoutes!$O707=ETMRoutes!$K$2:$K$721)*1,0))</f>
        <v>#N/A</v>
      </c>
      <c r="E707" s="114" t="s">
        <v>3742</v>
      </c>
      <c r="F707" s="114" t="str">
        <f>VLOOKUP(ETMRoutes!$N707,Code2Loc,2,FALSE) &amp; "-" &amp; VLOOKUP(ETMRoutes!$M707,Code2Loc,2,FALSE)</f>
        <v>GULBARGA-VASCO</v>
      </c>
      <c r="G707" s="114" t="s">
        <v>1387</v>
      </c>
      <c r="H707" s="114">
        <v>557</v>
      </c>
      <c r="I707" s="114" t="s">
        <v>1463</v>
      </c>
      <c r="J707" s="115" t="s">
        <v>5841</v>
      </c>
      <c r="K707" s="115" t="s">
        <v>5842</v>
      </c>
      <c r="L707" s="110" t="s">
        <v>5843</v>
      </c>
      <c r="M707" s="110" t="s">
        <v>70</v>
      </c>
      <c r="N707" s="110" t="s">
        <v>1502</v>
      </c>
      <c r="O707" s="110" t="e">
        <f t="array" aca="1" ref="O707" ca="1">IFS(
ETMRoutes!$Q707&gt;ETMRoutes!$R707,ETMRoutes!$K707,ETMRoutes!$Q707&lt;ETMRoutes!$R707,ETMRoutes!$L707, TRUE, IF(ETMRoutes!$K707&lt;= ETMRoutes!$L707,ETMRoutes!$K707, ETMRoutes!$L707)
)</f>
        <v>#NAME?</v>
      </c>
      <c r="P707" s="112">
        <f>ETMRoutes!$B707</f>
        <v>73</v>
      </c>
      <c r="Q707" s="113">
        <f t="array" ref="Q707">SUMPRODUCT(  ( (ETMRoutes!$K$2:$K$721=ETMRoutes!$K707)+0 )*1 )</f>
        <v>1</v>
      </c>
      <c r="R707" s="114">
        <f t="array" ref="R707">SUMPRODUCT(  ( (ETMRoutes!$L$2:$L$721=ETMRoutes!$K707)+0 )*1 )</f>
        <v>0</v>
      </c>
      <c r="S707" s="114" t="e">
        <f t="array" aca="1" ref="S707" ca="1">AND(ETMRoutes!$K707=ETMRoutes!$O707, SUMPRODUCT( ( ($K$2:$K707=ETMRoutes!$K707)+0)*1) =1)</f>
        <v>#NAME?</v>
      </c>
      <c r="T707" s="110">
        <f>LEN(ETMRoutes!$K707)</f>
        <v>175</v>
      </c>
      <c r="U707" s="104"/>
      <c r="V707" s="104"/>
      <c r="W707" s="104"/>
      <c r="X707" s="104"/>
      <c r="Y707" s="104"/>
      <c r="Z707" s="104"/>
    </row>
    <row r="708" spans="1:26" ht="14.25" customHeight="1" x14ac:dyDescent="0.2">
      <c r="A708" s="111" t="s">
        <v>70</v>
      </c>
      <c r="B708" s="112">
        <v>74</v>
      </c>
      <c r="C708" s="113" t="str">
        <f>ETMRoutes!$A708 &amp; ETMRoutes!$B708</f>
        <v>VSD74</v>
      </c>
      <c r="D708" s="114" t="e">
        <f t="array" aca="1" ref="D708" ca="1">INDEX(ETMRoutes!$C$2:$C$721, MATCH(1,(ETMRoutes!$O708=ETMRoutes!$K$2:$K$721)*1,0))</f>
        <v>#N/A</v>
      </c>
      <c r="E708" s="114" t="s">
        <v>3668</v>
      </c>
      <c r="F708" s="114" t="str">
        <f>VLOOKUP(ETMRoutes!$N708,Code2Loc,2,FALSE) &amp; "-" &amp; VLOOKUP(ETMRoutes!$M708,Code2Loc,2,FALSE)</f>
        <v>CALANGUTE-AIRPORT</v>
      </c>
      <c r="G708" s="114"/>
      <c r="H708" s="114">
        <v>44</v>
      </c>
      <c r="I708" s="114" t="s">
        <v>1175</v>
      </c>
      <c r="J708" s="115" t="s">
        <v>5844</v>
      </c>
      <c r="K708" s="115" t="s">
        <v>5529</v>
      </c>
      <c r="L708" s="110" t="s">
        <v>5528</v>
      </c>
      <c r="M708" s="110" t="s">
        <v>1178</v>
      </c>
      <c r="N708" s="110" t="s">
        <v>1176</v>
      </c>
      <c r="O708" s="110" t="e">
        <f t="array" aca="1" ref="O708" ca="1">IFS(
ETMRoutes!$Q708&gt;ETMRoutes!$R708,ETMRoutes!$K708,ETMRoutes!$Q708&lt;ETMRoutes!$R708,ETMRoutes!$L708, TRUE, IF(ETMRoutes!$K708&lt;= ETMRoutes!$L708,ETMRoutes!$K708, ETMRoutes!$L708)
)</f>
        <v>#NAME?</v>
      </c>
      <c r="P708" s="112">
        <f>ETMRoutes!$B708</f>
        <v>74</v>
      </c>
      <c r="Q708" s="113">
        <f t="array" ref="Q708">SUMPRODUCT(  ( (ETMRoutes!$K$2:$K$721=ETMRoutes!$K708)+0 )*1 )</f>
        <v>2</v>
      </c>
      <c r="R708" s="114">
        <f t="array" ref="R708">SUMPRODUCT(  ( (ETMRoutes!$L$2:$L$721=ETMRoutes!$K708)+0 )*1 )</f>
        <v>1</v>
      </c>
      <c r="S708" s="114" t="e">
        <f t="array" aca="1" ref="S708" ca="1">AND(ETMRoutes!$K708=ETMRoutes!$O708, SUMPRODUCT( ( ($K$2:$K708=ETMRoutes!$K708)+0)*1) =1)</f>
        <v>#NAME?</v>
      </c>
      <c r="T708" s="110">
        <f>LEN(ETMRoutes!$K708)</f>
        <v>11</v>
      </c>
      <c r="U708" s="104"/>
      <c r="V708" s="104"/>
      <c r="W708" s="104"/>
      <c r="X708" s="104"/>
      <c r="Y708" s="104"/>
      <c r="Z708" s="104"/>
    </row>
    <row r="709" spans="1:26" ht="14.25" customHeight="1" x14ac:dyDescent="0.2">
      <c r="A709" s="111" t="s">
        <v>70</v>
      </c>
      <c r="B709" s="112">
        <v>75</v>
      </c>
      <c r="C709" s="113" t="str">
        <f>ETMRoutes!$A709 &amp; ETMRoutes!$B709</f>
        <v>VSD75</v>
      </c>
      <c r="D709" s="114" t="e">
        <f t="array" aca="1" ref="D709" ca="1">INDEX(ETMRoutes!$C$2:$C$721, MATCH(1,(ETMRoutes!$O709=ETMRoutes!$K$2:$K$721)*1,0))</f>
        <v>#N/A</v>
      </c>
      <c r="E709" s="114" t="s">
        <v>3252</v>
      </c>
      <c r="F709" s="114" t="str">
        <f>VLOOKUP(ETMRoutes!$N709,Code2Loc,2,FALSE) &amp; "-" &amp; VLOOKUP(ETMRoutes!$M709,Code2Loc,2,FALSE)</f>
        <v>MARGAO-VASCO</v>
      </c>
      <c r="G709" s="114"/>
      <c r="H709" s="114">
        <v>30</v>
      </c>
      <c r="I709" s="114" t="s">
        <v>1604</v>
      </c>
      <c r="J709" s="115" t="s">
        <v>3614</v>
      </c>
      <c r="K709" s="115" t="s">
        <v>4373</v>
      </c>
      <c r="L709" s="110" t="s">
        <v>4372</v>
      </c>
      <c r="M709" s="110" t="s">
        <v>70</v>
      </c>
      <c r="N709" s="110" t="s">
        <v>51</v>
      </c>
      <c r="O709" s="110" t="e">
        <f t="array" aca="1" ref="O709" ca="1">IFS(
ETMRoutes!$Q709&gt;ETMRoutes!$R709,ETMRoutes!$K709,ETMRoutes!$Q709&lt;ETMRoutes!$R709,ETMRoutes!$L709, TRUE, IF(ETMRoutes!$K709&lt;= ETMRoutes!$L709,ETMRoutes!$K709, ETMRoutes!$L709)
)</f>
        <v>#NAME?</v>
      </c>
      <c r="P709" s="112">
        <f>ETMRoutes!$B709</f>
        <v>75</v>
      </c>
      <c r="Q709" s="113">
        <f t="array" ref="Q709">SUMPRODUCT(  ( (ETMRoutes!$K$2:$K$721=ETMRoutes!$K709)+0 )*1 )</f>
        <v>2</v>
      </c>
      <c r="R709" s="114">
        <f t="array" ref="R709">SUMPRODUCT(  ( (ETMRoutes!$L$2:$L$721=ETMRoutes!$K709)+0 )*1 )</f>
        <v>2</v>
      </c>
      <c r="S709" s="114" t="e">
        <f t="array" aca="1" ref="S709" ca="1">AND(ETMRoutes!$K709=ETMRoutes!$O709, SUMPRODUCT( ( ($K$2:$K709=ETMRoutes!$K709)+0)*1) =1)</f>
        <v>#NAME?</v>
      </c>
      <c r="T709" s="110">
        <f>LEN(ETMRoutes!$K709)</f>
        <v>7</v>
      </c>
      <c r="U709" s="104"/>
      <c r="V709" s="104"/>
      <c r="W709" s="104"/>
      <c r="X709" s="104"/>
      <c r="Y709" s="104"/>
      <c r="Z709" s="104"/>
    </row>
    <row r="710" spans="1:26" ht="14.25" customHeight="1" x14ac:dyDescent="0.2">
      <c r="A710" s="111" t="s">
        <v>70</v>
      </c>
      <c r="B710" s="112">
        <v>76</v>
      </c>
      <c r="C710" s="113" t="str">
        <f>ETMRoutes!$A710 &amp; ETMRoutes!$B710</f>
        <v>VSD76</v>
      </c>
      <c r="D710" s="114" t="e">
        <f t="array" aca="1" ref="D710" ca="1">INDEX(ETMRoutes!$C$2:$C$721, MATCH(1,(ETMRoutes!$O710=ETMRoutes!$K$2:$K$721)*1,0))</f>
        <v>#N/A</v>
      </c>
      <c r="E710" s="114" t="s">
        <v>3753</v>
      </c>
      <c r="F710" s="114" t="str">
        <f>VLOOKUP(ETMRoutes!$N710,Code2Loc,2,FALSE) &amp; "-" &amp; VLOOKUP(ETMRoutes!$M710,Code2Loc,2,FALSE)</f>
        <v>OLD GOA-VASCO</v>
      </c>
      <c r="G710" s="114"/>
      <c r="H710" s="114">
        <v>36</v>
      </c>
      <c r="I710" s="114" t="s">
        <v>1171</v>
      </c>
      <c r="J710" s="115" t="s">
        <v>3753</v>
      </c>
      <c r="K710" s="115" t="s">
        <v>5845</v>
      </c>
      <c r="L710" s="110" t="s">
        <v>5846</v>
      </c>
      <c r="M710" s="110" t="s">
        <v>70</v>
      </c>
      <c r="N710" s="110" t="s">
        <v>219</v>
      </c>
      <c r="O710" s="110" t="e">
        <f t="array" aca="1" ref="O710" ca="1">IFS(
ETMRoutes!$Q710&gt;ETMRoutes!$R710,ETMRoutes!$K710,ETMRoutes!$Q710&lt;ETMRoutes!$R710,ETMRoutes!$L710, TRUE, IF(ETMRoutes!$K710&lt;= ETMRoutes!$L710,ETMRoutes!$K710, ETMRoutes!$L710)
)</f>
        <v>#NAME?</v>
      </c>
      <c r="P710" s="112">
        <f>ETMRoutes!$B710</f>
        <v>76</v>
      </c>
      <c r="Q710" s="113">
        <f t="array" ref="Q710">SUMPRODUCT(  ( (ETMRoutes!$K$2:$K$721=ETMRoutes!$K710)+0 )*1 )</f>
        <v>1</v>
      </c>
      <c r="R710" s="114">
        <f t="array" ref="R710">SUMPRODUCT(  ( (ETMRoutes!$L$2:$L$721=ETMRoutes!$K710)+0 )*1 )</f>
        <v>0</v>
      </c>
      <c r="S710" s="114" t="e">
        <f t="array" aca="1" ref="S710" ca="1">AND(ETMRoutes!$K710=ETMRoutes!$O710, SUMPRODUCT( ( ($K$2:$K710=ETMRoutes!$K710)+0)*1) =1)</f>
        <v>#NAME?</v>
      </c>
      <c r="T710" s="110">
        <f>LEN(ETMRoutes!$K710)</f>
        <v>7</v>
      </c>
      <c r="U710" s="104"/>
      <c r="V710" s="104"/>
      <c r="W710" s="104"/>
      <c r="X710" s="104"/>
      <c r="Y710" s="104"/>
      <c r="Z710" s="104"/>
    </row>
    <row r="711" spans="1:26" ht="14.25" customHeight="1" x14ac:dyDescent="0.2">
      <c r="A711" s="111" t="s">
        <v>70</v>
      </c>
      <c r="B711" s="112">
        <v>77</v>
      </c>
      <c r="C711" s="113" t="str">
        <f>ETMRoutes!$A711 &amp; ETMRoutes!$B711</f>
        <v>VSD77</v>
      </c>
      <c r="D711" s="114" t="e">
        <f t="array" aca="1" ref="D711" ca="1">INDEX(ETMRoutes!$C$2:$C$721, MATCH(1,(ETMRoutes!$O711=ETMRoutes!$K$2:$K$721)*1,0))</f>
        <v>#N/A</v>
      </c>
      <c r="E711" s="114" t="s">
        <v>1625</v>
      </c>
      <c r="F711" s="114" t="str">
        <f>VLOOKUP(ETMRoutes!$N711,Code2Loc,2,FALSE) &amp; "-" &amp; VLOOKUP(ETMRoutes!$M711,Code2Loc,2,FALSE)</f>
        <v>OLD GOA-PANAJI</v>
      </c>
      <c r="G711" s="114"/>
      <c r="H711" s="114">
        <v>14</v>
      </c>
      <c r="I711" s="114" t="s">
        <v>1171</v>
      </c>
      <c r="J711" s="115" t="s">
        <v>1625</v>
      </c>
      <c r="K711" s="115" t="s">
        <v>5156</v>
      </c>
      <c r="L711" s="110" t="s">
        <v>5157</v>
      </c>
      <c r="M711" s="110" t="s">
        <v>14</v>
      </c>
      <c r="N711" s="110" t="s">
        <v>219</v>
      </c>
      <c r="O711" s="110" t="e">
        <f t="array" aca="1" ref="O711" ca="1">IFS(
ETMRoutes!$Q711&gt;ETMRoutes!$R711,ETMRoutes!$K711,ETMRoutes!$Q711&lt;ETMRoutes!$R711,ETMRoutes!$L711, TRUE, IF(ETMRoutes!$K711&lt;= ETMRoutes!$L711,ETMRoutes!$K711, ETMRoutes!$L711)
)</f>
        <v>#NAME?</v>
      </c>
      <c r="P711" s="112">
        <f>ETMRoutes!$B711</f>
        <v>77</v>
      </c>
      <c r="Q711" s="113">
        <f t="array" ref="Q711">SUMPRODUCT(  ( (ETMRoutes!$K$2:$K$721=ETMRoutes!$K711)+0 )*1 )</f>
        <v>3</v>
      </c>
      <c r="R711" s="114">
        <f t="array" ref="R711">SUMPRODUCT(  ( (ETMRoutes!$L$2:$L$721=ETMRoutes!$K711)+0 )*1 )</f>
        <v>0</v>
      </c>
      <c r="S711" s="114" t="e">
        <f t="array" aca="1" ref="S711" ca="1">AND(ETMRoutes!$K711=ETMRoutes!$O711, SUMPRODUCT( ( ($K$2:$K711=ETMRoutes!$K711)+0)*1) =1)</f>
        <v>#NAME?</v>
      </c>
      <c r="T711" s="110">
        <f>LEN(ETMRoutes!$K711)</f>
        <v>7</v>
      </c>
      <c r="U711" s="104"/>
      <c r="V711" s="104"/>
      <c r="W711" s="104"/>
      <c r="X711" s="104"/>
      <c r="Y711" s="104"/>
      <c r="Z711" s="104"/>
    </row>
    <row r="712" spans="1:26" ht="14.25" customHeight="1" x14ac:dyDescent="0.2">
      <c r="A712" s="111" t="s">
        <v>70</v>
      </c>
      <c r="B712" s="112">
        <v>78</v>
      </c>
      <c r="C712" s="113" t="str">
        <f>ETMRoutes!$A712 &amp; ETMRoutes!$B712</f>
        <v>VSD78</v>
      </c>
      <c r="D712" s="114" t="e">
        <f t="array" aca="1" ref="D712" ca="1">INDEX(ETMRoutes!$C$2:$C$721, MATCH(1,(ETMRoutes!$O712=ETMRoutes!$K$2:$K$721)*1,0))</f>
        <v>#N/A</v>
      </c>
      <c r="E712" s="114" t="s">
        <v>1626</v>
      </c>
      <c r="F712" s="114" t="str">
        <f>VLOOKUP(ETMRoutes!$N712,Code2Loc,2,FALSE) &amp; "-" &amp; VLOOKUP(ETMRoutes!$M712,Code2Loc,2,FALSE)</f>
        <v>ELA FARM-OLD GOA</v>
      </c>
      <c r="G712" s="114"/>
      <c r="H712" s="114">
        <v>2</v>
      </c>
      <c r="I712" s="114" t="s">
        <v>12</v>
      </c>
      <c r="J712" s="115" t="s">
        <v>1626</v>
      </c>
      <c r="K712" s="115" t="s">
        <v>5158</v>
      </c>
      <c r="L712" s="110" t="s">
        <v>5159</v>
      </c>
      <c r="M712" s="110" t="s">
        <v>219</v>
      </c>
      <c r="N712" s="110" t="s">
        <v>1629</v>
      </c>
      <c r="O712" s="110" t="e">
        <f t="array" aca="1" ref="O712" ca="1">IFS(
ETMRoutes!$Q712&gt;ETMRoutes!$R712,ETMRoutes!$K712,ETMRoutes!$Q712&lt;ETMRoutes!$R712,ETMRoutes!$L712, TRUE, IF(ETMRoutes!$K712&lt;= ETMRoutes!$L712,ETMRoutes!$K712, ETMRoutes!$L712)
)</f>
        <v>#NAME?</v>
      </c>
      <c r="P712" s="112">
        <f>ETMRoutes!$B712</f>
        <v>78</v>
      </c>
      <c r="Q712" s="113">
        <f t="array" ref="Q712">SUMPRODUCT(  ( (ETMRoutes!$K$2:$K$721=ETMRoutes!$K712)+0 )*1 )</f>
        <v>3</v>
      </c>
      <c r="R712" s="114">
        <f t="array" ref="R712">SUMPRODUCT(  ( (ETMRoutes!$L$2:$L$721=ETMRoutes!$K712)+0 )*1 )</f>
        <v>0</v>
      </c>
      <c r="S712" s="114" t="e">
        <f t="array" aca="1" ref="S712" ca="1">AND(ETMRoutes!$K712=ETMRoutes!$O712, SUMPRODUCT( ( ($K$2:$K712=ETMRoutes!$K712)+0)*1) =1)</f>
        <v>#NAME?</v>
      </c>
      <c r="T712" s="110">
        <f>LEN(ETMRoutes!$K712)</f>
        <v>7</v>
      </c>
      <c r="U712" s="104"/>
      <c r="V712" s="104"/>
      <c r="W712" s="104"/>
      <c r="X712" s="104"/>
      <c r="Y712" s="104"/>
      <c r="Z712" s="104"/>
    </row>
    <row r="713" spans="1:26" ht="14.25" customHeight="1" x14ac:dyDescent="0.2">
      <c r="A713" s="111" t="s">
        <v>70</v>
      </c>
      <c r="B713" s="112">
        <v>79</v>
      </c>
      <c r="C713" s="113" t="str">
        <f>ETMRoutes!$A713 &amp; ETMRoutes!$B713</f>
        <v>VSD79</v>
      </c>
      <c r="D713" s="114" t="e">
        <f t="array" aca="1" ref="D713" ca="1">INDEX(ETMRoutes!$C$2:$C$721, MATCH(1,(ETMRoutes!$O713=ETMRoutes!$K$2:$K$721)*1,0))</f>
        <v>#N/A</v>
      </c>
      <c r="E713" s="114" t="s">
        <v>1630</v>
      </c>
      <c r="F713" s="114" t="str">
        <f>VLOOKUP(ETMRoutes!$N713,Code2Loc,2,FALSE) &amp; "-" &amp; VLOOKUP(ETMRoutes!$M713,Code2Loc,2,FALSE)</f>
        <v>PINTO GARAGE-OLD GOA</v>
      </c>
      <c r="G713" s="114"/>
      <c r="H713" s="114">
        <v>2</v>
      </c>
      <c r="I713" s="114" t="s">
        <v>12</v>
      </c>
      <c r="J713" s="115" t="s">
        <v>1630</v>
      </c>
      <c r="K713" s="115" t="s">
        <v>5160</v>
      </c>
      <c r="L713" s="110" t="s">
        <v>5161</v>
      </c>
      <c r="M713" s="110" t="s">
        <v>219</v>
      </c>
      <c r="N713" s="110" t="s">
        <v>1632</v>
      </c>
      <c r="O713" s="110" t="e">
        <f t="array" aca="1" ref="O713" ca="1">IFS(
ETMRoutes!$Q713&gt;ETMRoutes!$R713,ETMRoutes!$K713,ETMRoutes!$Q713&lt;ETMRoutes!$R713,ETMRoutes!$L713, TRUE, IF(ETMRoutes!$K713&lt;= ETMRoutes!$L713,ETMRoutes!$K713, ETMRoutes!$L713)
)</f>
        <v>#NAME?</v>
      </c>
      <c r="P713" s="112">
        <f>ETMRoutes!$B713</f>
        <v>79</v>
      </c>
      <c r="Q713" s="113">
        <f t="array" ref="Q713">SUMPRODUCT(  ( (ETMRoutes!$K$2:$K$721=ETMRoutes!$K713)+0 )*1 )</f>
        <v>3</v>
      </c>
      <c r="R713" s="114">
        <f t="array" ref="R713">SUMPRODUCT(  ( (ETMRoutes!$L$2:$L$721=ETMRoutes!$K713)+0 )*1 )</f>
        <v>0</v>
      </c>
      <c r="S713" s="114" t="e">
        <f t="array" aca="1" ref="S713" ca="1">AND(ETMRoutes!$K713=ETMRoutes!$O713, SUMPRODUCT( ( ($K$2:$K713=ETMRoutes!$K713)+0)*1) =1)</f>
        <v>#NAME?</v>
      </c>
      <c r="T713" s="110">
        <f>LEN(ETMRoutes!$K713)</f>
        <v>7</v>
      </c>
      <c r="U713" s="104"/>
      <c r="V713" s="104"/>
      <c r="W713" s="104"/>
      <c r="X713" s="104"/>
      <c r="Y713" s="104"/>
      <c r="Z713" s="104"/>
    </row>
    <row r="714" spans="1:26" ht="14.25" customHeight="1" x14ac:dyDescent="0.2">
      <c r="A714" s="111" t="s">
        <v>70</v>
      </c>
      <c r="B714" s="112">
        <v>80</v>
      </c>
      <c r="C714" s="113" t="str">
        <f>ETMRoutes!$A714 &amp; ETMRoutes!$B714</f>
        <v>VSD80</v>
      </c>
      <c r="D714" s="114" t="e">
        <f t="array" aca="1" ref="D714" ca="1">INDEX(ETMRoutes!$C$2:$C$721, MATCH(1,(ETMRoutes!$O714=ETMRoutes!$K$2:$K$721)*1,0))</f>
        <v>#N/A</v>
      </c>
      <c r="E714" s="114" t="s">
        <v>1633</v>
      </c>
      <c r="F714" s="114" t="str">
        <f>VLOOKUP(ETMRoutes!$N714,Code2Loc,2,FALSE) &amp; "-" &amp; VLOOKUP(ETMRoutes!$M714,Code2Loc,2,FALSE)</f>
        <v>OLD GOA-BAKIA PARKING</v>
      </c>
      <c r="G714" s="114"/>
      <c r="H714" s="114">
        <v>1</v>
      </c>
      <c r="I714" s="114" t="s">
        <v>12</v>
      </c>
      <c r="J714" s="115" t="s">
        <v>1633</v>
      </c>
      <c r="K714" s="115" t="s">
        <v>5162</v>
      </c>
      <c r="L714" s="110" t="s">
        <v>5163</v>
      </c>
      <c r="M714" s="110" t="s">
        <v>1635</v>
      </c>
      <c r="N714" s="110" t="s">
        <v>219</v>
      </c>
      <c r="O714" s="110" t="e">
        <f t="array" aca="1" ref="O714" ca="1">IFS(
ETMRoutes!$Q714&gt;ETMRoutes!$R714,ETMRoutes!$K714,ETMRoutes!$Q714&lt;ETMRoutes!$R714,ETMRoutes!$L714, TRUE, IF(ETMRoutes!$K714&lt;= ETMRoutes!$L714,ETMRoutes!$K714, ETMRoutes!$L714)
)</f>
        <v>#NAME?</v>
      </c>
      <c r="P714" s="112">
        <f>ETMRoutes!$B714</f>
        <v>80</v>
      </c>
      <c r="Q714" s="113">
        <f t="array" ref="Q714">SUMPRODUCT(  ( (ETMRoutes!$K$2:$K$721=ETMRoutes!$K714)+0 )*1 )</f>
        <v>3</v>
      </c>
      <c r="R714" s="114">
        <f t="array" ref="R714">SUMPRODUCT(  ( (ETMRoutes!$L$2:$L$721=ETMRoutes!$K714)+0 )*1 )</f>
        <v>0</v>
      </c>
      <c r="S714" s="114" t="e">
        <f t="array" aca="1" ref="S714" ca="1">AND(ETMRoutes!$K714=ETMRoutes!$O714, SUMPRODUCT( ( ($K$2:$K714=ETMRoutes!$K714)+0)*1) =1)</f>
        <v>#NAME?</v>
      </c>
      <c r="T714" s="110">
        <f>LEN(ETMRoutes!$K714)</f>
        <v>7</v>
      </c>
      <c r="U714" s="104"/>
      <c r="V714" s="104"/>
      <c r="W714" s="104"/>
      <c r="X714" s="104"/>
      <c r="Y714" s="104"/>
      <c r="Z714" s="104"/>
    </row>
    <row r="715" spans="1:26" ht="14.25" customHeight="1" x14ac:dyDescent="0.2">
      <c r="A715" s="111" t="s">
        <v>70</v>
      </c>
      <c r="B715" s="112">
        <v>81</v>
      </c>
      <c r="C715" s="113" t="str">
        <f>ETMRoutes!$A715 &amp; ETMRoutes!$B715</f>
        <v>VSD81</v>
      </c>
      <c r="D715" s="114" t="e">
        <f t="array" aca="1" ref="D715" ca="1">INDEX(ETMRoutes!$C$2:$C$721, MATCH(1,(ETMRoutes!$O715=ETMRoutes!$K$2:$K$721)*1,0))</f>
        <v>#N/A</v>
      </c>
      <c r="E715" s="114" t="s">
        <v>3754</v>
      </c>
      <c r="F715" s="114" t="str">
        <f>VLOOKUP(ETMRoutes!$N715,Code2Loc,2,FALSE) &amp; "-" &amp; VLOOKUP(ETMRoutes!$M715,Code2Loc,2,FALSE)</f>
        <v>VASCO-AGAPUR</v>
      </c>
      <c r="G715" s="114"/>
      <c r="H715" s="114">
        <v>51</v>
      </c>
      <c r="I715" s="114" t="s">
        <v>12</v>
      </c>
      <c r="J715" s="115" t="s">
        <v>5847</v>
      </c>
      <c r="K715" s="115" t="s">
        <v>5848</v>
      </c>
      <c r="L715" s="110" t="s">
        <v>5849</v>
      </c>
      <c r="M715" s="110" t="s">
        <v>2067</v>
      </c>
      <c r="N715" s="110" t="s">
        <v>70</v>
      </c>
      <c r="O715" s="110" t="e">
        <f t="array" aca="1" ref="O715" ca="1">IFS(
ETMRoutes!$Q715&gt;ETMRoutes!$R715,ETMRoutes!$K715,ETMRoutes!$Q715&lt;ETMRoutes!$R715,ETMRoutes!$L715, TRUE, IF(ETMRoutes!$K715&lt;= ETMRoutes!$L715,ETMRoutes!$K715, ETMRoutes!$L715)
)</f>
        <v>#NAME?</v>
      </c>
      <c r="P715" s="112">
        <f>ETMRoutes!$B715</f>
        <v>81</v>
      </c>
      <c r="Q715" s="113">
        <f t="array" ref="Q715">SUMPRODUCT(  ( (ETMRoutes!$K$2:$K$721=ETMRoutes!$K715)+0 )*1 )</f>
        <v>1</v>
      </c>
      <c r="R715" s="114">
        <f t="array" ref="R715">SUMPRODUCT(  ( (ETMRoutes!$L$2:$L$721=ETMRoutes!$K715)+0 )*1 )</f>
        <v>0</v>
      </c>
      <c r="S715" s="114" t="e">
        <f t="array" aca="1" ref="S715" ca="1">AND(ETMRoutes!$K715=ETMRoutes!$O715, SUMPRODUCT( ( ($K$2:$K715=ETMRoutes!$K715)+0)*1) =1)</f>
        <v>#NAME?</v>
      </c>
      <c r="T715" s="110">
        <f>LEN(ETMRoutes!$K715)</f>
        <v>143</v>
      </c>
      <c r="U715" s="104"/>
      <c r="V715" s="104"/>
      <c r="W715" s="104"/>
      <c r="X715" s="104"/>
      <c r="Y715" s="104"/>
      <c r="Z715" s="104"/>
    </row>
    <row r="716" spans="1:26" ht="14.25" customHeight="1" x14ac:dyDescent="0.2">
      <c r="A716" s="111" t="s">
        <v>70</v>
      </c>
      <c r="B716" s="112">
        <v>82</v>
      </c>
      <c r="C716" s="113" t="str">
        <f>ETMRoutes!$A716 &amp; ETMRoutes!$B716</f>
        <v>VSD82</v>
      </c>
      <c r="D716" s="114" t="e">
        <f t="array" aca="1" ref="D716" ca="1">INDEX(ETMRoutes!$C$2:$C$721, MATCH(1,(ETMRoutes!$O716=ETMRoutes!$K$2:$K$721)*1,0))</f>
        <v>#N/A</v>
      </c>
      <c r="E716" s="114" t="s">
        <v>3755</v>
      </c>
      <c r="F716" s="114" t="str">
        <f>VLOOKUP(ETMRoutes!$N716,Code2Loc,2,FALSE) &amp; "-" &amp; VLOOKUP(ETMRoutes!$M716,Code2Loc,2,FALSE)</f>
        <v>PANAJI-AGAPUR</v>
      </c>
      <c r="G716" s="114"/>
      <c r="H716" s="114">
        <v>55</v>
      </c>
      <c r="I716" s="114" t="s">
        <v>12</v>
      </c>
      <c r="J716" s="115" t="s">
        <v>5850</v>
      </c>
      <c r="K716" s="115" t="s">
        <v>5851</v>
      </c>
      <c r="L716" s="110" t="s">
        <v>5852</v>
      </c>
      <c r="M716" s="110" t="s">
        <v>2067</v>
      </c>
      <c r="N716" s="110" t="s">
        <v>14</v>
      </c>
      <c r="O716" s="110" t="e">
        <f t="array" aca="1" ref="O716" ca="1">IFS(
ETMRoutes!$Q716&gt;ETMRoutes!$R716,ETMRoutes!$K716,ETMRoutes!$Q716&lt;ETMRoutes!$R716,ETMRoutes!$L716, TRUE, IF(ETMRoutes!$K716&lt;= ETMRoutes!$L716,ETMRoutes!$K716, ETMRoutes!$L716)
)</f>
        <v>#NAME?</v>
      </c>
      <c r="P716" s="112">
        <f>ETMRoutes!$B716</f>
        <v>82</v>
      </c>
      <c r="Q716" s="113">
        <f t="array" ref="Q716">SUMPRODUCT(  ( (ETMRoutes!$K$2:$K$721=ETMRoutes!$K716)+0 )*1 )</f>
        <v>1</v>
      </c>
      <c r="R716" s="114">
        <f t="array" ref="R716">SUMPRODUCT(  ( (ETMRoutes!$L$2:$L$721=ETMRoutes!$K716)+0 )*1 )</f>
        <v>0</v>
      </c>
      <c r="S716" s="114" t="e">
        <f t="array" aca="1" ref="S716" ca="1">AND(ETMRoutes!$K716=ETMRoutes!$O716, SUMPRODUCT( ( ($K$2:$K716=ETMRoutes!$K716)+0)*1) =1)</f>
        <v>#NAME?</v>
      </c>
      <c r="T716" s="110">
        <f>LEN(ETMRoutes!$K716)</f>
        <v>131</v>
      </c>
      <c r="U716" s="104"/>
      <c r="V716" s="104"/>
      <c r="W716" s="104"/>
      <c r="X716" s="104"/>
      <c r="Y716" s="104"/>
      <c r="Z716" s="104"/>
    </row>
    <row r="717" spans="1:26" ht="14.25" customHeight="1" x14ac:dyDescent="0.2">
      <c r="A717" s="111" t="s">
        <v>70</v>
      </c>
      <c r="B717" s="112">
        <v>83</v>
      </c>
      <c r="C717" s="113" t="str">
        <f>ETMRoutes!$A717 &amp; ETMRoutes!$B717</f>
        <v>VSD83</v>
      </c>
      <c r="D717" s="114" t="e">
        <f t="array" aca="1" ref="D717" ca="1">INDEX(ETMRoutes!$C$2:$C$721, MATCH(1,(ETMRoutes!$O717=ETMRoutes!$K$2:$K$721)*1,0))</f>
        <v>#N/A</v>
      </c>
      <c r="E717" s="114" t="s">
        <v>3756</v>
      </c>
      <c r="F717" s="114" t="str">
        <f>VLOOKUP(ETMRoutes!$N717,Code2Loc,2,FALSE) &amp; "-" &amp; VLOOKUP(ETMRoutes!$M717,Code2Loc,2,FALSE)</f>
        <v>VASCO-ASSOLDA</v>
      </c>
      <c r="G717" s="114"/>
      <c r="H717" s="114">
        <v>53</v>
      </c>
      <c r="I717" s="114" t="s">
        <v>12</v>
      </c>
      <c r="J717" s="115" t="s">
        <v>5853</v>
      </c>
      <c r="K717" s="115" t="s">
        <v>5854</v>
      </c>
      <c r="L717" s="110" t="s">
        <v>5855</v>
      </c>
      <c r="M717" s="110" t="s">
        <v>2448</v>
      </c>
      <c r="N717" s="110" t="s">
        <v>70</v>
      </c>
      <c r="O717" s="110" t="e">
        <f t="array" aca="1" ref="O717" ca="1">IFS(
ETMRoutes!$Q717&gt;ETMRoutes!$R717,ETMRoutes!$K717,ETMRoutes!$Q717&lt;ETMRoutes!$R717,ETMRoutes!$L717, TRUE, IF(ETMRoutes!$K717&lt;= ETMRoutes!$L717,ETMRoutes!$K717, ETMRoutes!$L717)
)</f>
        <v>#NAME?</v>
      </c>
      <c r="P717" s="112">
        <f>ETMRoutes!$B717</f>
        <v>83</v>
      </c>
      <c r="Q717" s="113">
        <f t="array" ref="Q717">SUMPRODUCT(  ( (ETMRoutes!$K$2:$K$721=ETMRoutes!$K717)+0 )*1 )</f>
        <v>1</v>
      </c>
      <c r="R717" s="114">
        <f t="array" ref="R717">SUMPRODUCT(  ( (ETMRoutes!$L$2:$L$721=ETMRoutes!$K717)+0 )*1 )</f>
        <v>0</v>
      </c>
      <c r="S717" s="114" t="e">
        <f t="array" aca="1" ref="S717" ca="1">AND(ETMRoutes!$K717=ETMRoutes!$O717, SUMPRODUCT( ( ($K$2:$K717=ETMRoutes!$K717)+0)*1) =1)</f>
        <v>#NAME?</v>
      </c>
      <c r="T717" s="110">
        <f>LEN(ETMRoutes!$K717)</f>
        <v>159</v>
      </c>
      <c r="U717" s="104"/>
      <c r="V717" s="104"/>
      <c r="W717" s="104"/>
      <c r="X717" s="104"/>
      <c r="Y717" s="104"/>
      <c r="Z717" s="104"/>
    </row>
    <row r="718" spans="1:26" ht="14.25" customHeight="1" x14ac:dyDescent="0.2">
      <c r="A718" s="111" t="s">
        <v>70</v>
      </c>
      <c r="B718" s="112">
        <v>84</v>
      </c>
      <c r="C718" s="113" t="str">
        <f>ETMRoutes!$A718 &amp; ETMRoutes!$B718</f>
        <v>VSD84</v>
      </c>
      <c r="D718" s="114" t="e">
        <f t="array" aca="1" ref="D718" ca="1">INDEX(ETMRoutes!$C$2:$C$721, MATCH(1,(ETMRoutes!$O718=ETMRoutes!$K$2:$K$721)*1,0))</f>
        <v>#N/A</v>
      </c>
      <c r="E718" s="114" t="s">
        <v>3757</v>
      </c>
      <c r="F718" s="114" t="str">
        <f>VLOOKUP(ETMRoutes!$N718,Code2Loc,2,FALSE) &amp; "-" &amp; VLOOKUP(ETMRoutes!$M718,Code2Loc,2,FALSE)</f>
        <v>KARWAR-CIPLA</v>
      </c>
      <c r="G718" s="114"/>
      <c r="H718" s="114">
        <v>103</v>
      </c>
      <c r="I718" s="114" t="s">
        <v>1189</v>
      </c>
      <c r="J718" s="115" t="s">
        <v>5856</v>
      </c>
      <c r="K718" s="115" t="s">
        <v>5857</v>
      </c>
      <c r="L718" s="110" t="s">
        <v>5858</v>
      </c>
      <c r="M718" s="110" t="s">
        <v>241</v>
      </c>
      <c r="N718" s="110" t="s">
        <v>1422</v>
      </c>
      <c r="O718" s="110" t="e">
        <f t="array" aca="1" ref="O718" ca="1">IFS(
ETMRoutes!$Q718&gt;ETMRoutes!$R718,ETMRoutes!$K718,ETMRoutes!$Q718&lt;ETMRoutes!$R718,ETMRoutes!$L718, TRUE, IF(ETMRoutes!$K718&lt;= ETMRoutes!$L718,ETMRoutes!$K718, ETMRoutes!$L718)
)</f>
        <v>#NAME?</v>
      </c>
      <c r="P718" s="112">
        <f>ETMRoutes!$B718</f>
        <v>84</v>
      </c>
      <c r="Q718" s="113">
        <f t="array" ref="Q718">SUMPRODUCT(  ( (ETMRoutes!$K$2:$K$721=ETMRoutes!$K718)+0 )*1 )</f>
        <v>1</v>
      </c>
      <c r="R718" s="114">
        <f t="array" ref="R718">SUMPRODUCT(  ( (ETMRoutes!$L$2:$L$721=ETMRoutes!$K718)+0 )*1 )</f>
        <v>0</v>
      </c>
      <c r="S718" s="114" t="e">
        <f t="array" aca="1" ref="S718" ca="1">AND(ETMRoutes!$K718=ETMRoutes!$O718, SUMPRODUCT( ( ($K$2:$K718=ETMRoutes!$K718)+0)*1) =1)</f>
        <v>#NAME?</v>
      </c>
      <c r="T718" s="110">
        <f>LEN(ETMRoutes!$K718)</f>
        <v>167</v>
      </c>
      <c r="U718" s="104"/>
      <c r="V718" s="104"/>
      <c r="W718" s="104"/>
      <c r="X718" s="104"/>
      <c r="Y718" s="104"/>
      <c r="Z718" s="104"/>
    </row>
    <row r="719" spans="1:26" ht="14.25" customHeight="1" x14ac:dyDescent="0.2">
      <c r="A719" s="111" t="s">
        <v>70</v>
      </c>
      <c r="B719" s="112">
        <v>85</v>
      </c>
      <c r="C719" s="113" t="str">
        <f>ETMRoutes!$A719 &amp; ETMRoutes!$B719</f>
        <v>VSD85</v>
      </c>
      <c r="D719" s="114" t="e">
        <f t="array" aca="1" ref="D719" ca="1">INDEX(ETMRoutes!$C$2:$C$721, MATCH(1,(ETMRoutes!$O719=ETMRoutes!$K$2:$K$721)*1,0))</f>
        <v>#N/A</v>
      </c>
      <c r="E719" s="114" t="s">
        <v>3672</v>
      </c>
      <c r="F719" s="114" t="str">
        <f>VLOOKUP(ETMRoutes!$N719,Code2Loc,2,FALSE) &amp; "-" &amp; VLOOKUP(ETMRoutes!$M719,Code2Loc,2,FALSE)</f>
        <v>KARWAR-VASCO</v>
      </c>
      <c r="G719" s="114"/>
      <c r="H719" s="114">
        <v>111</v>
      </c>
      <c r="I719" s="114" t="s">
        <v>1189</v>
      </c>
      <c r="J719" s="115" t="s">
        <v>5859</v>
      </c>
      <c r="K719" s="115" t="s">
        <v>5860</v>
      </c>
      <c r="L719" s="110" t="s">
        <v>5861</v>
      </c>
      <c r="M719" s="110" t="s">
        <v>70</v>
      </c>
      <c r="N719" s="110" t="s">
        <v>1422</v>
      </c>
      <c r="O719" s="110" t="e">
        <f t="array" aca="1" ref="O719" ca="1">IFS(
ETMRoutes!$Q719&gt;ETMRoutes!$R719,ETMRoutes!$K719,ETMRoutes!$Q719&lt;ETMRoutes!$R719,ETMRoutes!$L719, TRUE, IF(ETMRoutes!$K719&lt;= ETMRoutes!$L719,ETMRoutes!$K719, ETMRoutes!$L719)
)</f>
        <v>#NAME?</v>
      </c>
      <c r="P719" s="112">
        <f>ETMRoutes!$B719</f>
        <v>85</v>
      </c>
      <c r="Q719" s="113">
        <f t="array" ref="Q719">SUMPRODUCT(  ( (ETMRoutes!$K$2:$K$721=ETMRoutes!$K719)+0 )*1 )</f>
        <v>1</v>
      </c>
      <c r="R719" s="114">
        <f t="array" ref="R719">SUMPRODUCT(  ( (ETMRoutes!$L$2:$L$721=ETMRoutes!$K719)+0 )*1 )</f>
        <v>0</v>
      </c>
      <c r="S719" s="114" t="e">
        <f t="array" aca="1" ref="S719" ca="1">AND(ETMRoutes!$K719=ETMRoutes!$O719, SUMPRODUCT( ( ($K$2:$K719=ETMRoutes!$K719)+0)*1) =1)</f>
        <v>#NAME?</v>
      </c>
      <c r="T719" s="110">
        <f>LEN(ETMRoutes!$K719)</f>
        <v>219</v>
      </c>
      <c r="U719" s="104"/>
      <c r="V719" s="104"/>
      <c r="W719" s="104"/>
      <c r="X719" s="104"/>
      <c r="Y719" s="104"/>
      <c r="Z719" s="104"/>
    </row>
    <row r="720" spans="1:26" ht="14.25" customHeight="1" x14ac:dyDescent="0.2">
      <c r="A720" s="111" t="s">
        <v>70</v>
      </c>
      <c r="B720" s="112">
        <v>86</v>
      </c>
      <c r="C720" s="113" t="str">
        <f>ETMRoutes!$A720 &amp; ETMRoutes!$B720</f>
        <v>VSD86</v>
      </c>
      <c r="D720" s="114" t="e">
        <f t="array" aca="1" ref="D720" ca="1">INDEX(ETMRoutes!$C$2:$C$721, MATCH(1,(ETMRoutes!$O720=ETMRoutes!$K$2:$K$721)*1,0))</f>
        <v>#N/A</v>
      </c>
      <c r="E720" s="114" t="s">
        <v>3758</v>
      </c>
      <c r="F720" s="114" t="str">
        <f>VLOOKUP(ETMRoutes!$N720,Code2Loc,2,FALSE) &amp; "-" &amp; VLOOKUP(ETMRoutes!$M720,Code2Loc,2,FALSE)</f>
        <v>MANDRE MDMZ-MORJI TEMPLE</v>
      </c>
      <c r="G720" s="114"/>
      <c r="H720" s="114">
        <v>8</v>
      </c>
      <c r="I720" s="114" t="s">
        <v>12</v>
      </c>
      <c r="J720" s="115" t="s">
        <v>5862</v>
      </c>
      <c r="K720" s="115" t="s">
        <v>5863</v>
      </c>
      <c r="L720" s="110" t="s">
        <v>5864</v>
      </c>
      <c r="M720" s="110" t="s">
        <v>3762</v>
      </c>
      <c r="N720" s="110" t="s">
        <v>934</v>
      </c>
      <c r="O720" s="110" t="e">
        <f t="array" aca="1" ref="O720" ca="1">IFS(
ETMRoutes!$Q720&gt;ETMRoutes!$R720,ETMRoutes!$K720,ETMRoutes!$Q720&lt;ETMRoutes!$R720,ETMRoutes!$L720, TRUE, IF(ETMRoutes!$K720&lt;= ETMRoutes!$L720,ETMRoutes!$K720, ETMRoutes!$L720)
)</f>
        <v>#NAME?</v>
      </c>
      <c r="P720" s="112">
        <f>ETMRoutes!$B720</f>
        <v>86</v>
      </c>
      <c r="Q720" s="113">
        <f t="array" ref="Q720">SUMPRODUCT(  ( (ETMRoutes!$K$2:$K$721=ETMRoutes!$K720)+0 )*1 )</f>
        <v>1</v>
      </c>
      <c r="R720" s="114">
        <f t="array" ref="R720">SUMPRODUCT(  ( (ETMRoutes!$L$2:$L$721=ETMRoutes!$K720)+0 )*1 )</f>
        <v>0</v>
      </c>
      <c r="S720" s="114" t="e">
        <f t="array" aca="1" ref="S720" ca="1">AND(ETMRoutes!$K720=ETMRoutes!$O720, SUMPRODUCT( ( ($K$2:$K720=ETMRoutes!$K720)+0)*1) =1)</f>
        <v>#NAME?</v>
      </c>
      <c r="T720" s="110">
        <f>LEN(ETMRoutes!$K720)</f>
        <v>23</v>
      </c>
      <c r="U720" s="104"/>
      <c r="V720" s="104"/>
      <c r="W720" s="104"/>
      <c r="X720" s="104"/>
      <c r="Y720" s="104"/>
      <c r="Z720" s="104"/>
    </row>
    <row r="721" spans="1:26" ht="14.25" customHeight="1" x14ac:dyDescent="0.2">
      <c r="A721" s="116" t="s">
        <v>70</v>
      </c>
      <c r="B721" s="117">
        <v>87</v>
      </c>
      <c r="C721" s="118" t="str">
        <f>ETMRoutes!$A721 &amp; ETMRoutes!$B721</f>
        <v>VSD87</v>
      </c>
      <c r="D721" s="119" t="e">
        <f t="array" aca="1" ref="D721" ca="1">INDEX(ETMRoutes!$C$2:$C$721, MATCH(1,(ETMRoutes!$O721=ETMRoutes!$K$2:$K$721)*1,0))</f>
        <v>#N/A</v>
      </c>
      <c r="E721" s="119" t="s">
        <v>3759</v>
      </c>
      <c r="F721" s="119" t="str">
        <f>VLOOKUP(ETMRoutes!$N721,Code2Loc,2,FALSE) &amp; "-" &amp; VLOOKUP(ETMRoutes!$M721,Code2Loc,2,FALSE)</f>
        <v>KARLI-VASCO</v>
      </c>
      <c r="G721" s="119"/>
      <c r="H721" s="119">
        <v>130</v>
      </c>
      <c r="I721" s="119" t="s">
        <v>1189</v>
      </c>
      <c r="J721" s="120" t="s">
        <v>5865</v>
      </c>
      <c r="K721" s="120" t="s">
        <v>5866</v>
      </c>
      <c r="L721" s="110" t="s">
        <v>5867</v>
      </c>
      <c r="M721" s="110" t="s">
        <v>70</v>
      </c>
      <c r="N721" s="110" t="s">
        <v>3740</v>
      </c>
      <c r="O721" s="110" t="e">
        <f t="array" aca="1" ref="O721" ca="1">IFS(
ETMRoutes!$Q721&gt;ETMRoutes!$R721,ETMRoutes!$K721,ETMRoutes!$Q721&lt;ETMRoutes!$R721,ETMRoutes!$L721, TRUE, IF(ETMRoutes!$K721&lt;= ETMRoutes!$L721,ETMRoutes!$K721, ETMRoutes!$L721)
)</f>
        <v>#NAME?</v>
      </c>
      <c r="P721" s="117">
        <f>ETMRoutes!$B721</f>
        <v>87</v>
      </c>
      <c r="Q721" s="118">
        <f t="array" ref="Q721">SUMPRODUCT(  ( (ETMRoutes!$K$2:$K$721=ETMRoutes!$K721)+0 )*1 )</f>
        <v>1</v>
      </c>
      <c r="R721" s="119">
        <f t="array" ref="R721">SUMPRODUCT(  ( (ETMRoutes!$L$2:$L$721=ETMRoutes!$K721)+0 )*1 )</f>
        <v>0</v>
      </c>
      <c r="S721" s="119" t="e">
        <f t="array" aca="1" ref="S721" ca="1">AND(ETMRoutes!$K721=ETMRoutes!$O721, SUMPRODUCT( ( ($K$2:$K721=ETMRoutes!$K721)+0)*1) =1)</f>
        <v>#NAME?</v>
      </c>
      <c r="T721" s="110">
        <f>LEN(ETMRoutes!$K721)</f>
        <v>267</v>
      </c>
      <c r="U721" s="104"/>
      <c r="V721" s="104"/>
      <c r="W721" s="104"/>
      <c r="X721" s="104"/>
      <c r="Y721" s="104"/>
      <c r="Z721" s="104"/>
    </row>
    <row r="722" spans="1:26" ht="14.25" customHeight="1" x14ac:dyDescent="0.2">
      <c r="A722" s="121"/>
      <c r="B722" s="122"/>
      <c r="C722" s="121"/>
      <c r="D722" s="123"/>
      <c r="E722" s="121"/>
      <c r="F722" s="121"/>
      <c r="G722" s="121"/>
      <c r="H722" s="121"/>
      <c r="I722" s="124"/>
      <c r="J722" s="124"/>
      <c r="K722" s="125"/>
      <c r="L722" s="125"/>
      <c r="M722" s="125"/>
      <c r="N722" s="125"/>
      <c r="O722" s="125"/>
      <c r="P722" s="121"/>
      <c r="Q722" s="104"/>
      <c r="R722" s="121"/>
      <c r="S722" s="121"/>
      <c r="T722" s="104"/>
      <c r="U722" s="104"/>
      <c r="V722" s="104"/>
      <c r="W722" s="104"/>
      <c r="X722" s="104"/>
      <c r="Y722" s="104"/>
      <c r="Z722" s="104"/>
    </row>
    <row r="723" spans="1:26" ht="14.25" customHeight="1" x14ac:dyDescent="0.2">
      <c r="A723" s="121"/>
      <c r="B723" s="122"/>
      <c r="C723" s="121"/>
      <c r="D723" s="123"/>
      <c r="E723" s="121"/>
      <c r="F723" s="121"/>
      <c r="G723" s="121"/>
      <c r="H723" s="121"/>
      <c r="I723" s="124"/>
      <c r="J723" s="124"/>
      <c r="K723" s="125"/>
      <c r="L723" s="125"/>
      <c r="M723" s="125"/>
      <c r="N723" s="125"/>
      <c r="O723" s="125"/>
      <c r="P723" s="121"/>
      <c r="Q723" s="104"/>
      <c r="R723" s="121"/>
      <c r="S723" s="121"/>
      <c r="T723" s="104"/>
      <c r="U723" s="104"/>
      <c r="V723" s="104"/>
      <c r="W723" s="104"/>
      <c r="X723" s="104"/>
      <c r="Y723" s="104"/>
      <c r="Z723" s="104"/>
    </row>
    <row r="724" spans="1:26" ht="14.25" customHeight="1" x14ac:dyDescent="0.2">
      <c r="A724" s="121"/>
      <c r="B724" s="122"/>
      <c r="C724" s="121"/>
      <c r="D724" s="123"/>
      <c r="E724" s="121"/>
      <c r="F724" s="121"/>
      <c r="G724" s="121"/>
      <c r="H724" s="121"/>
      <c r="I724" s="124"/>
      <c r="J724" s="124"/>
      <c r="K724" s="125"/>
      <c r="L724" s="125"/>
      <c r="M724" s="125"/>
      <c r="N724" s="125"/>
      <c r="O724" s="125"/>
      <c r="P724" s="121"/>
      <c r="Q724" s="104"/>
      <c r="R724" s="121"/>
      <c r="S724" s="121"/>
      <c r="T724" s="104"/>
      <c r="U724" s="104"/>
      <c r="V724" s="104"/>
      <c r="W724" s="104"/>
      <c r="X724" s="104"/>
      <c r="Y724" s="104"/>
      <c r="Z724" s="104"/>
    </row>
    <row r="725" spans="1:26" ht="14.25" customHeight="1" x14ac:dyDescent="0.2">
      <c r="A725" s="121"/>
      <c r="B725" s="122"/>
      <c r="C725" s="121"/>
      <c r="D725" s="123"/>
      <c r="E725" s="121"/>
      <c r="F725" s="121"/>
      <c r="G725" s="121"/>
      <c r="H725" s="121"/>
      <c r="I725" s="124"/>
      <c r="J725" s="124"/>
      <c r="K725" s="125"/>
      <c r="L725" s="125"/>
      <c r="M725" s="125"/>
      <c r="N725" s="125"/>
      <c r="O725" s="125"/>
      <c r="P725" s="121"/>
      <c r="Q725" s="104"/>
      <c r="R725" s="121"/>
      <c r="S725" s="121"/>
      <c r="T725" s="104"/>
      <c r="U725" s="104"/>
      <c r="V725" s="104"/>
      <c r="W725" s="104"/>
      <c r="X725" s="104"/>
      <c r="Y725" s="104"/>
      <c r="Z725" s="104"/>
    </row>
    <row r="726" spans="1:26" ht="14.25" customHeight="1" x14ac:dyDescent="0.2">
      <c r="A726" s="121"/>
      <c r="B726" s="122"/>
      <c r="C726" s="121"/>
      <c r="D726" s="123"/>
      <c r="E726" s="121"/>
      <c r="F726" s="121"/>
      <c r="G726" s="121"/>
      <c r="H726" s="121"/>
      <c r="I726" s="124"/>
      <c r="J726" s="124"/>
      <c r="K726" s="125"/>
      <c r="L726" s="125"/>
      <c r="M726" s="125"/>
      <c r="N726" s="125"/>
      <c r="O726" s="125"/>
      <c r="P726" s="121"/>
      <c r="Q726" s="104"/>
      <c r="R726" s="121"/>
      <c r="S726" s="121"/>
      <c r="T726" s="104"/>
      <c r="U726" s="104"/>
      <c r="V726" s="104"/>
      <c r="W726" s="104"/>
      <c r="X726" s="104"/>
      <c r="Y726" s="104"/>
      <c r="Z726" s="104"/>
    </row>
    <row r="727" spans="1:26" ht="14.25" customHeight="1" x14ac:dyDescent="0.2">
      <c r="A727" s="121"/>
      <c r="B727" s="122"/>
      <c r="C727" s="121"/>
      <c r="D727" s="123"/>
      <c r="E727" s="121"/>
      <c r="F727" s="121"/>
      <c r="G727" s="121"/>
      <c r="H727" s="121"/>
      <c r="I727" s="124"/>
      <c r="J727" s="124"/>
      <c r="K727" s="125"/>
      <c r="L727" s="125"/>
      <c r="M727" s="125"/>
      <c r="N727" s="125"/>
      <c r="O727" s="125"/>
      <c r="P727" s="121"/>
      <c r="Q727" s="104"/>
      <c r="R727" s="121"/>
      <c r="S727" s="121"/>
      <c r="T727" s="104"/>
      <c r="U727" s="104"/>
      <c r="V727" s="104"/>
      <c r="W727" s="104"/>
      <c r="X727" s="104"/>
      <c r="Y727" s="104"/>
      <c r="Z727" s="104"/>
    </row>
    <row r="728" spans="1:26" ht="14.25" customHeight="1" x14ac:dyDescent="0.2">
      <c r="A728" s="121"/>
      <c r="B728" s="122"/>
      <c r="C728" s="121"/>
      <c r="D728" s="123"/>
      <c r="E728" s="121"/>
      <c r="F728" s="121"/>
      <c r="G728" s="121"/>
      <c r="H728" s="121"/>
      <c r="I728" s="124"/>
      <c r="J728" s="124"/>
      <c r="K728" s="125"/>
      <c r="L728" s="125"/>
      <c r="M728" s="125"/>
      <c r="N728" s="125"/>
      <c r="O728" s="125"/>
      <c r="P728" s="121"/>
      <c r="Q728" s="104"/>
      <c r="R728" s="121"/>
      <c r="S728" s="121"/>
      <c r="T728" s="104"/>
      <c r="U728" s="104"/>
      <c r="V728" s="104"/>
      <c r="W728" s="104"/>
      <c r="X728" s="104"/>
      <c r="Y728" s="104"/>
      <c r="Z728" s="104"/>
    </row>
    <row r="729" spans="1:26" ht="14.25" customHeight="1" x14ac:dyDescent="0.2">
      <c r="A729" s="121"/>
      <c r="B729" s="122"/>
      <c r="C729" s="121"/>
      <c r="D729" s="123"/>
      <c r="E729" s="121"/>
      <c r="F729" s="121"/>
      <c r="G729" s="121"/>
      <c r="H729" s="121"/>
      <c r="I729" s="124"/>
      <c r="J729" s="124"/>
      <c r="K729" s="125"/>
      <c r="L729" s="125"/>
      <c r="M729" s="125"/>
      <c r="N729" s="125"/>
      <c r="O729" s="125"/>
      <c r="P729" s="121"/>
      <c r="Q729" s="104"/>
      <c r="R729" s="121"/>
      <c r="S729" s="121"/>
      <c r="T729" s="104"/>
      <c r="U729" s="104"/>
      <c r="V729" s="104"/>
      <c r="W729" s="104"/>
      <c r="X729" s="104"/>
      <c r="Y729" s="104"/>
      <c r="Z729" s="104"/>
    </row>
    <row r="730" spans="1:26" ht="14.25" customHeight="1" x14ac:dyDescent="0.2">
      <c r="A730" s="121"/>
      <c r="B730" s="122"/>
      <c r="C730" s="121"/>
      <c r="D730" s="123"/>
      <c r="E730" s="121"/>
      <c r="F730" s="121"/>
      <c r="G730" s="121"/>
      <c r="H730" s="121"/>
      <c r="I730" s="124"/>
      <c r="J730" s="124"/>
      <c r="K730" s="125"/>
      <c r="L730" s="125"/>
      <c r="M730" s="125"/>
      <c r="N730" s="125"/>
      <c r="O730" s="125"/>
      <c r="P730" s="121"/>
      <c r="Q730" s="104"/>
      <c r="R730" s="121"/>
      <c r="S730" s="121"/>
      <c r="T730" s="104"/>
      <c r="U730" s="104"/>
      <c r="V730" s="104"/>
      <c r="W730" s="104"/>
      <c r="X730" s="104"/>
      <c r="Y730" s="104"/>
      <c r="Z730" s="104"/>
    </row>
    <row r="731" spans="1:26" ht="14.25" customHeight="1" x14ac:dyDescent="0.2">
      <c r="A731" s="121"/>
      <c r="B731" s="122"/>
      <c r="C731" s="121"/>
      <c r="D731" s="123"/>
      <c r="E731" s="121"/>
      <c r="F731" s="121"/>
      <c r="G731" s="121"/>
      <c r="H731" s="121"/>
      <c r="I731" s="124"/>
      <c r="J731" s="124"/>
      <c r="K731" s="125"/>
      <c r="L731" s="125"/>
      <c r="M731" s="125"/>
      <c r="N731" s="125"/>
      <c r="O731" s="125"/>
      <c r="P731" s="121"/>
      <c r="Q731" s="104"/>
      <c r="R731" s="121"/>
      <c r="S731" s="121"/>
      <c r="T731" s="104"/>
      <c r="U731" s="104"/>
      <c r="V731" s="104"/>
      <c r="W731" s="104"/>
      <c r="X731" s="104"/>
      <c r="Y731" s="104"/>
      <c r="Z731" s="104"/>
    </row>
    <row r="732" spans="1:26" ht="14.25" customHeight="1" x14ac:dyDescent="0.2">
      <c r="A732" s="121"/>
      <c r="B732" s="122"/>
      <c r="C732" s="121"/>
      <c r="D732" s="123"/>
      <c r="E732" s="121"/>
      <c r="F732" s="121"/>
      <c r="G732" s="121"/>
      <c r="H732" s="121"/>
      <c r="I732" s="124"/>
      <c r="J732" s="124"/>
      <c r="K732" s="125"/>
      <c r="L732" s="125"/>
      <c r="M732" s="125"/>
      <c r="N732" s="125"/>
      <c r="O732" s="125"/>
      <c r="P732" s="121"/>
      <c r="Q732" s="104"/>
      <c r="R732" s="121"/>
      <c r="S732" s="121"/>
      <c r="T732" s="104"/>
      <c r="U732" s="104"/>
      <c r="V732" s="104"/>
      <c r="W732" s="104"/>
      <c r="X732" s="104"/>
      <c r="Y732" s="104"/>
      <c r="Z732" s="104"/>
    </row>
    <row r="733" spans="1:26" ht="14.25" customHeight="1" x14ac:dyDescent="0.2">
      <c r="A733" s="121"/>
      <c r="B733" s="122"/>
      <c r="C733" s="121"/>
      <c r="D733" s="123"/>
      <c r="E733" s="121"/>
      <c r="F733" s="121"/>
      <c r="G733" s="121"/>
      <c r="H733" s="121"/>
      <c r="I733" s="124"/>
      <c r="J733" s="124"/>
      <c r="K733" s="125"/>
      <c r="L733" s="125"/>
      <c r="M733" s="125"/>
      <c r="N733" s="125"/>
      <c r="O733" s="125"/>
      <c r="P733" s="121"/>
      <c r="Q733" s="104"/>
      <c r="R733" s="121"/>
      <c r="S733" s="121"/>
      <c r="T733" s="104"/>
      <c r="U733" s="104"/>
      <c r="V733" s="104"/>
      <c r="W733" s="104"/>
      <c r="X733" s="104"/>
      <c r="Y733" s="104"/>
      <c r="Z733" s="104"/>
    </row>
    <row r="734" spans="1:26" ht="14.25" customHeight="1" x14ac:dyDescent="0.2">
      <c r="A734" s="121"/>
      <c r="B734" s="122"/>
      <c r="C734" s="121"/>
      <c r="D734" s="123"/>
      <c r="E734" s="121"/>
      <c r="F734" s="121"/>
      <c r="G734" s="121"/>
      <c r="H734" s="121"/>
      <c r="I734" s="124"/>
      <c r="J734" s="124"/>
      <c r="K734" s="125"/>
      <c r="L734" s="125"/>
      <c r="M734" s="125"/>
      <c r="N734" s="125"/>
      <c r="O734" s="125"/>
      <c r="P734" s="121"/>
      <c r="Q734" s="104"/>
      <c r="R734" s="121"/>
      <c r="S734" s="121"/>
      <c r="T734" s="104"/>
      <c r="U734" s="104"/>
      <c r="V734" s="104"/>
      <c r="W734" s="104"/>
      <c r="X734" s="104"/>
      <c r="Y734" s="104"/>
      <c r="Z734" s="104"/>
    </row>
    <row r="735" spans="1:26" ht="14.25" customHeight="1" x14ac:dyDescent="0.2">
      <c r="A735" s="121"/>
      <c r="B735" s="122"/>
      <c r="C735" s="121"/>
      <c r="D735" s="123"/>
      <c r="E735" s="121"/>
      <c r="F735" s="121"/>
      <c r="G735" s="121"/>
      <c r="H735" s="121"/>
      <c r="I735" s="124"/>
      <c r="J735" s="124"/>
      <c r="K735" s="125"/>
      <c r="L735" s="125"/>
      <c r="M735" s="125"/>
      <c r="N735" s="125"/>
      <c r="O735" s="125"/>
      <c r="P735" s="121"/>
      <c r="Q735" s="104"/>
      <c r="R735" s="121"/>
      <c r="S735" s="121"/>
      <c r="T735" s="104"/>
      <c r="U735" s="104"/>
      <c r="V735" s="104"/>
      <c r="W735" s="104"/>
      <c r="X735" s="104"/>
      <c r="Y735" s="104"/>
      <c r="Z735" s="104"/>
    </row>
    <row r="736" spans="1:26" ht="14.25" customHeight="1" x14ac:dyDescent="0.2">
      <c r="A736" s="121"/>
      <c r="B736" s="122"/>
      <c r="C736" s="121"/>
      <c r="D736" s="123"/>
      <c r="E736" s="121"/>
      <c r="F736" s="121"/>
      <c r="G736" s="121"/>
      <c r="H736" s="121"/>
      <c r="I736" s="124"/>
      <c r="J736" s="124"/>
      <c r="K736" s="125"/>
      <c r="L736" s="125"/>
      <c r="M736" s="125"/>
      <c r="N736" s="125"/>
      <c r="O736" s="125"/>
      <c r="P736" s="121"/>
      <c r="Q736" s="104"/>
      <c r="R736" s="121"/>
      <c r="S736" s="121"/>
      <c r="T736" s="104"/>
      <c r="U736" s="104"/>
      <c r="V736" s="104"/>
      <c r="W736" s="104"/>
      <c r="X736" s="104"/>
      <c r="Y736" s="104"/>
      <c r="Z736" s="104"/>
    </row>
    <row r="737" spans="1:26" ht="14.25" customHeight="1" x14ac:dyDescent="0.2">
      <c r="A737" s="121"/>
      <c r="B737" s="122"/>
      <c r="C737" s="121"/>
      <c r="D737" s="123"/>
      <c r="E737" s="121"/>
      <c r="F737" s="121"/>
      <c r="G737" s="121"/>
      <c r="H737" s="121"/>
      <c r="I737" s="124"/>
      <c r="J737" s="124"/>
      <c r="K737" s="125"/>
      <c r="L737" s="125"/>
      <c r="M737" s="125"/>
      <c r="N737" s="125"/>
      <c r="O737" s="125"/>
      <c r="P737" s="121"/>
      <c r="Q737" s="104"/>
      <c r="R737" s="121"/>
      <c r="S737" s="121"/>
      <c r="T737" s="104"/>
      <c r="U737" s="104"/>
      <c r="V737" s="104"/>
      <c r="W737" s="104"/>
      <c r="X737" s="104"/>
      <c r="Y737" s="104"/>
      <c r="Z737" s="104"/>
    </row>
    <row r="738" spans="1:26" ht="14.25" customHeight="1" x14ac:dyDescent="0.2">
      <c r="A738" s="121"/>
      <c r="B738" s="122"/>
      <c r="C738" s="121"/>
      <c r="D738" s="123"/>
      <c r="E738" s="121"/>
      <c r="F738" s="121"/>
      <c r="G738" s="121"/>
      <c r="H738" s="121"/>
      <c r="I738" s="124"/>
      <c r="J738" s="124"/>
      <c r="K738" s="125"/>
      <c r="L738" s="125"/>
      <c r="M738" s="125"/>
      <c r="N738" s="125"/>
      <c r="O738" s="125"/>
      <c r="P738" s="121"/>
      <c r="Q738" s="104"/>
      <c r="R738" s="121"/>
      <c r="S738" s="121"/>
      <c r="T738" s="104"/>
      <c r="U738" s="104"/>
      <c r="V738" s="104"/>
      <c r="W738" s="104"/>
      <c r="X738" s="104"/>
      <c r="Y738" s="104"/>
      <c r="Z738" s="104"/>
    </row>
    <row r="739" spans="1:26" ht="14.25" customHeight="1" x14ac:dyDescent="0.2">
      <c r="A739" s="121"/>
      <c r="B739" s="122"/>
      <c r="C739" s="121"/>
      <c r="D739" s="123"/>
      <c r="E739" s="121"/>
      <c r="F739" s="121"/>
      <c r="G739" s="121"/>
      <c r="H739" s="121"/>
      <c r="I739" s="124"/>
      <c r="J739" s="124"/>
      <c r="K739" s="125"/>
      <c r="L739" s="125"/>
      <c r="M739" s="125"/>
      <c r="N739" s="125"/>
      <c r="O739" s="125"/>
      <c r="P739" s="121"/>
      <c r="Q739" s="104"/>
      <c r="R739" s="121"/>
      <c r="S739" s="121"/>
      <c r="T739" s="104"/>
      <c r="U739" s="104"/>
      <c r="V739" s="104"/>
      <c r="W739" s="104"/>
      <c r="X739" s="104"/>
      <c r="Y739" s="104"/>
      <c r="Z739" s="104"/>
    </row>
    <row r="740" spans="1:26" ht="14.25" customHeight="1" x14ac:dyDescent="0.2">
      <c r="A740" s="121"/>
      <c r="B740" s="122"/>
      <c r="C740" s="121"/>
      <c r="D740" s="123"/>
      <c r="E740" s="121"/>
      <c r="F740" s="121"/>
      <c r="G740" s="121"/>
      <c r="H740" s="121"/>
      <c r="I740" s="124"/>
      <c r="J740" s="124"/>
      <c r="K740" s="125"/>
      <c r="L740" s="125"/>
      <c r="M740" s="125"/>
      <c r="N740" s="125"/>
      <c r="O740" s="125"/>
      <c r="P740" s="121"/>
      <c r="Q740" s="104"/>
      <c r="R740" s="121"/>
      <c r="S740" s="121"/>
      <c r="T740" s="104"/>
      <c r="U740" s="104"/>
      <c r="V740" s="104"/>
      <c r="W740" s="104"/>
      <c r="X740" s="104"/>
      <c r="Y740" s="104"/>
      <c r="Z740" s="104"/>
    </row>
    <row r="741" spans="1:26" ht="14.25" customHeight="1" x14ac:dyDescent="0.2">
      <c r="A741" s="121"/>
      <c r="B741" s="122"/>
      <c r="C741" s="121"/>
      <c r="D741" s="123"/>
      <c r="E741" s="121"/>
      <c r="F741" s="121"/>
      <c r="G741" s="121"/>
      <c r="H741" s="121"/>
      <c r="I741" s="124"/>
      <c r="J741" s="124"/>
      <c r="K741" s="125"/>
      <c r="L741" s="125"/>
      <c r="M741" s="125"/>
      <c r="N741" s="125"/>
      <c r="O741" s="125"/>
      <c r="P741" s="121"/>
      <c r="Q741" s="104"/>
      <c r="R741" s="121"/>
      <c r="S741" s="121"/>
      <c r="T741" s="104"/>
      <c r="U741" s="104"/>
      <c r="V741" s="104"/>
      <c r="W741" s="104"/>
      <c r="X741" s="104"/>
      <c r="Y741" s="104"/>
      <c r="Z741" s="104"/>
    </row>
    <row r="742" spans="1:26" ht="14.25" customHeight="1" x14ac:dyDescent="0.2">
      <c r="A742" s="121"/>
      <c r="B742" s="122"/>
      <c r="C742" s="121"/>
      <c r="D742" s="123"/>
      <c r="E742" s="121"/>
      <c r="F742" s="121"/>
      <c r="G742" s="121"/>
      <c r="H742" s="121"/>
      <c r="I742" s="124"/>
      <c r="J742" s="124"/>
      <c r="K742" s="125"/>
      <c r="L742" s="125"/>
      <c r="M742" s="125"/>
      <c r="N742" s="125"/>
      <c r="O742" s="125"/>
      <c r="P742" s="121"/>
      <c r="Q742" s="104"/>
      <c r="R742" s="121"/>
      <c r="S742" s="121"/>
      <c r="T742" s="104"/>
      <c r="U742" s="104"/>
      <c r="V742" s="104"/>
      <c r="W742" s="104"/>
      <c r="X742" s="104"/>
      <c r="Y742" s="104"/>
      <c r="Z742" s="104"/>
    </row>
    <row r="743" spans="1:26" ht="14.25" customHeight="1" x14ac:dyDescent="0.2">
      <c r="A743" s="121"/>
      <c r="B743" s="122"/>
      <c r="C743" s="121"/>
      <c r="D743" s="123"/>
      <c r="E743" s="121"/>
      <c r="F743" s="121"/>
      <c r="G743" s="121"/>
      <c r="H743" s="121"/>
      <c r="I743" s="124"/>
      <c r="J743" s="124"/>
      <c r="K743" s="125"/>
      <c r="L743" s="125"/>
      <c r="M743" s="125"/>
      <c r="N743" s="125"/>
      <c r="O743" s="125"/>
      <c r="P743" s="121"/>
      <c r="Q743" s="104"/>
      <c r="R743" s="121"/>
      <c r="S743" s="121"/>
      <c r="T743" s="104"/>
      <c r="U743" s="104"/>
      <c r="V743" s="104"/>
      <c r="W743" s="104"/>
      <c r="X743" s="104"/>
      <c r="Y743" s="104"/>
      <c r="Z743" s="104"/>
    </row>
    <row r="744" spans="1:26" ht="14.25" customHeight="1" x14ac:dyDescent="0.2">
      <c r="A744" s="121"/>
      <c r="B744" s="122"/>
      <c r="C744" s="121"/>
      <c r="D744" s="123"/>
      <c r="E744" s="121"/>
      <c r="F744" s="121"/>
      <c r="G744" s="121"/>
      <c r="H744" s="121"/>
      <c r="I744" s="124"/>
      <c r="J744" s="124"/>
      <c r="K744" s="125"/>
      <c r="L744" s="125"/>
      <c r="M744" s="125"/>
      <c r="N744" s="125"/>
      <c r="O744" s="125"/>
      <c r="P744" s="121"/>
      <c r="Q744" s="104"/>
      <c r="R744" s="121"/>
      <c r="S744" s="121"/>
      <c r="T744" s="104"/>
      <c r="U744" s="104"/>
      <c r="V744" s="104"/>
      <c r="W744" s="104"/>
      <c r="X744" s="104"/>
      <c r="Y744" s="104"/>
      <c r="Z744" s="104"/>
    </row>
    <row r="745" spans="1:26" ht="14.25" customHeight="1" x14ac:dyDescent="0.2">
      <c r="A745" s="121"/>
      <c r="B745" s="122"/>
      <c r="C745" s="121"/>
      <c r="D745" s="123"/>
      <c r="E745" s="121"/>
      <c r="F745" s="121"/>
      <c r="G745" s="121"/>
      <c r="H745" s="121"/>
      <c r="I745" s="124"/>
      <c r="J745" s="124"/>
      <c r="K745" s="125"/>
      <c r="L745" s="125"/>
      <c r="M745" s="125"/>
      <c r="N745" s="125"/>
      <c r="O745" s="125"/>
      <c r="P745" s="121"/>
      <c r="Q745" s="104"/>
      <c r="R745" s="121"/>
      <c r="S745" s="121"/>
      <c r="T745" s="104"/>
      <c r="U745" s="104"/>
      <c r="V745" s="104"/>
      <c r="W745" s="104"/>
      <c r="X745" s="104"/>
      <c r="Y745" s="104"/>
      <c r="Z745" s="104"/>
    </row>
    <row r="746" spans="1:26" ht="14.25" customHeight="1" x14ac:dyDescent="0.2">
      <c r="A746" s="121"/>
      <c r="B746" s="122"/>
      <c r="C746" s="121"/>
      <c r="D746" s="123"/>
      <c r="E746" s="121"/>
      <c r="F746" s="121"/>
      <c r="G746" s="121"/>
      <c r="H746" s="121"/>
      <c r="I746" s="124"/>
      <c r="J746" s="124"/>
      <c r="K746" s="125"/>
      <c r="L746" s="125"/>
      <c r="M746" s="125"/>
      <c r="N746" s="125"/>
      <c r="O746" s="125"/>
      <c r="P746" s="121"/>
      <c r="Q746" s="104"/>
      <c r="R746" s="121"/>
      <c r="S746" s="121"/>
      <c r="T746" s="104"/>
      <c r="U746" s="104"/>
      <c r="V746" s="104"/>
      <c r="W746" s="104"/>
      <c r="X746" s="104"/>
      <c r="Y746" s="104"/>
      <c r="Z746" s="104"/>
    </row>
    <row r="747" spans="1:26" ht="14.25" customHeight="1" x14ac:dyDescent="0.2">
      <c r="A747" s="121"/>
      <c r="B747" s="122"/>
      <c r="C747" s="121"/>
      <c r="D747" s="123"/>
      <c r="E747" s="121"/>
      <c r="F747" s="121"/>
      <c r="G747" s="121"/>
      <c r="H747" s="121"/>
      <c r="I747" s="124"/>
      <c r="J747" s="124"/>
      <c r="K747" s="125"/>
      <c r="L747" s="125"/>
      <c r="M747" s="125"/>
      <c r="N747" s="125"/>
      <c r="O747" s="125"/>
      <c r="P747" s="121"/>
      <c r="Q747" s="104"/>
      <c r="R747" s="121"/>
      <c r="S747" s="121"/>
      <c r="T747" s="104"/>
      <c r="U747" s="104"/>
      <c r="V747" s="104"/>
      <c r="W747" s="104"/>
      <c r="X747" s="104"/>
      <c r="Y747" s="104"/>
      <c r="Z747" s="104"/>
    </row>
    <row r="748" spans="1:26" ht="14.25" customHeight="1" x14ac:dyDescent="0.2">
      <c r="A748" s="121"/>
      <c r="B748" s="122"/>
      <c r="C748" s="121"/>
      <c r="D748" s="123"/>
      <c r="E748" s="121"/>
      <c r="F748" s="121"/>
      <c r="G748" s="121"/>
      <c r="H748" s="121"/>
      <c r="I748" s="124"/>
      <c r="J748" s="124"/>
      <c r="K748" s="125"/>
      <c r="L748" s="125"/>
      <c r="M748" s="125"/>
      <c r="N748" s="125"/>
      <c r="O748" s="125"/>
      <c r="P748" s="121"/>
      <c r="Q748" s="104"/>
      <c r="R748" s="121"/>
      <c r="S748" s="121"/>
      <c r="T748" s="104"/>
      <c r="U748" s="104"/>
      <c r="V748" s="104"/>
      <c r="W748" s="104"/>
      <c r="X748" s="104"/>
      <c r="Y748" s="104"/>
      <c r="Z748" s="104"/>
    </row>
    <row r="749" spans="1:26" ht="14.25" customHeight="1" x14ac:dyDescent="0.2">
      <c r="A749" s="121"/>
      <c r="B749" s="122"/>
      <c r="C749" s="121"/>
      <c r="D749" s="123"/>
      <c r="E749" s="121"/>
      <c r="F749" s="121"/>
      <c r="G749" s="121"/>
      <c r="H749" s="121"/>
      <c r="I749" s="124"/>
      <c r="J749" s="124"/>
      <c r="K749" s="125"/>
      <c r="L749" s="125"/>
      <c r="M749" s="125"/>
      <c r="N749" s="125"/>
      <c r="O749" s="125"/>
      <c r="P749" s="121"/>
      <c r="Q749" s="104"/>
      <c r="R749" s="121"/>
      <c r="S749" s="121"/>
      <c r="T749" s="104"/>
      <c r="U749" s="104"/>
      <c r="V749" s="104"/>
      <c r="W749" s="104"/>
      <c r="X749" s="104"/>
      <c r="Y749" s="104"/>
      <c r="Z749" s="104"/>
    </row>
    <row r="750" spans="1:26" ht="14.25" customHeight="1" x14ac:dyDescent="0.2">
      <c r="A750" s="121"/>
      <c r="B750" s="122"/>
      <c r="C750" s="121"/>
      <c r="D750" s="123"/>
      <c r="E750" s="121"/>
      <c r="F750" s="121"/>
      <c r="G750" s="121"/>
      <c r="H750" s="121"/>
      <c r="I750" s="124"/>
      <c r="J750" s="124"/>
      <c r="K750" s="125"/>
      <c r="L750" s="125"/>
      <c r="M750" s="125"/>
      <c r="N750" s="125"/>
      <c r="O750" s="125"/>
      <c r="P750" s="121"/>
      <c r="Q750" s="104"/>
      <c r="R750" s="121"/>
      <c r="S750" s="121"/>
      <c r="T750" s="104"/>
      <c r="U750" s="104"/>
      <c r="V750" s="104"/>
      <c r="W750" s="104"/>
      <c r="X750" s="104"/>
      <c r="Y750" s="104"/>
      <c r="Z750" s="104"/>
    </row>
    <row r="751" spans="1:26" ht="14.25" customHeight="1" x14ac:dyDescent="0.2">
      <c r="A751" s="121"/>
      <c r="B751" s="122"/>
      <c r="C751" s="121"/>
      <c r="D751" s="123"/>
      <c r="E751" s="121"/>
      <c r="F751" s="121"/>
      <c r="G751" s="121"/>
      <c r="H751" s="121"/>
      <c r="I751" s="124"/>
      <c r="J751" s="124"/>
      <c r="K751" s="125"/>
      <c r="L751" s="125"/>
      <c r="M751" s="125"/>
      <c r="N751" s="125"/>
      <c r="O751" s="125"/>
      <c r="P751" s="121"/>
      <c r="Q751" s="104"/>
      <c r="R751" s="121"/>
      <c r="S751" s="121"/>
      <c r="T751" s="104"/>
      <c r="U751" s="104"/>
      <c r="V751" s="104"/>
      <c r="W751" s="104"/>
      <c r="X751" s="104"/>
      <c r="Y751" s="104"/>
      <c r="Z751" s="104"/>
    </row>
    <row r="752" spans="1:26" ht="14.25" customHeight="1" x14ac:dyDescent="0.2">
      <c r="A752" s="121"/>
      <c r="B752" s="122"/>
      <c r="C752" s="121"/>
      <c r="D752" s="123"/>
      <c r="E752" s="121"/>
      <c r="F752" s="121"/>
      <c r="G752" s="121"/>
      <c r="H752" s="121"/>
      <c r="I752" s="124"/>
      <c r="J752" s="124"/>
      <c r="K752" s="125"/>
      <c r="L752" s="125"/>
      <c r="M752" s="125"/>
      <c r="N752" s="125"/>
      <c r="O752" s="125"/>
      <c r="P752" s="121"/>
      <c r="Q752" s="104"/>
      <c r="R752" s="121"/>
      <c r="S752" s="121"/>
      <c r="T752" s="104"/>
      <c r="U752" s="104"/>
      <c r="V752" s="104"/>
      <c r="W752" s="104"/>
      <c r="X752" s="104"/>
      <c r="Y752" s="104"/>
      <c r="Z752" s="104"/>
    </row>
    <row r="753" spans="1:26" ht="14.25" customHeight="1" x14ac:dyDescent="0.2">
      <c r="A753" s="121"/>
      <c r="B753" s="122"/>
      <c r="C753" s="121"/>
      <c r="D753" s="123"/>
      <c r="E753" s="121"/>
      <c r="F753" s="121"/>
      <c r="G753" s="121"/>
      <c r="H753" s="121"/>
      <c r="I753" s="124"/>
      <c r="J753" s="124"/>
      <c r="K753" s="125"/>
      <c r="L753" s="125"/>
      <c r="M753" s="125"/>
      <c r="N753" s="125"/>
      <c r="O753" s="125"/>
      <c r="P753" s="121"/>
      <c r="Q753" s="104"/>
      <c r="R753" s="121"/>
      <c r="S753" s="121"/>
      <c r="T753" s="104"/>
      <c r="U753" s="104"/>
      <c r="V753" s="104"/>
      <c r="W753" s="104"/>
      <c r="X753" s="104"/>
      <c r="Y753" s="104"/>
      <c r="Z753" s="104"/>
    </row>
    <row r="754" spans="1:26" ht="14.25" customHeight="1" x14ac:dyDescent="0.2">
      <c r="A754" s="121"/>
      <c r="B754" s="122"/>
      <c r="C754" s="121"/>
      <c r="D754" s="123"/>
      <c r="E754" s="121"/>
      <c r="F754" s="121"/>
      <c r="G754" s="121"/>
      <c r="H754" s="121"/>
      <c r="I754" s="124"/>
      <c r="J754" s="124"/>
      <c r="K754" s="125"/>
      <c r="L754" s="125"/>
      <c r="M754" s="125"/>
      <c r="N754" s="125"/>
      <c r="O754" s="125"/>
      <c r="P754" s="121"/>
      <c r="Q754" s="104"/>
      <c r="R754" s="121"/>
      <c r="S754" s="121"/>
      <c r="T754" s="104"/>
      <c r="U754" s="104"/>
      <c r="V754" s="104"/>
      <c r="W754" s="104"/>
      <c r="X754" s="104"/>
      <c r="Y754" s="104"/>
      <c r="Z754" s="104"/>
    </row>
    <row r="755" spans="1:26" ht="14.25" customHeight="1" x14ac:dyDescent="0.2">
      <c r="A755" s="121"/>
      <c r="B755" s="122"/>
      <c r="C755" s="121"/>
      <c r="D755" s="123"/>
      <c r="E755" s="121"/>
      <c r="F755" s="121"/>
      <c r="G755" s="121"/>
      <c r="H755" s="121"/>
      <c r="I755" s="124"/>
      <c r="J755" s="124"/>
      <c r="K755" s="125"/>
      <c r="L755" s="125"/>
      <c r="M755" s="125"/>
      <c r="N755" s="125"/>
      <c r="O755" s="125"/>
      <c r="P755" s="121"/>
      <c r="Q755" s="104"/>
      <c r="R755" s="121"/>
      <c r="S755" s="121"/>
      <c r="T755" s="104"/>
      <c r="U755" s="104"/>
      <c r="V755" s="104"/>
      <c r="W755" s="104"/>
      <c r="X755" s="104"/>
      <c r="Y755" s="104"/>
      <c r="Z755" s="104"/>
    </row>
    <row r="756" spans="1:26" ht="14.25" customHeight="1" x14ac:dyDescent="0.2">
      <c r="A756" s="121"/>
      <c r="B756" s="122"/>
      <c r="C756" s="121"/>
      <c r="D756" s="123"/>
      <c r="E756" s="121"/>
      <c r="F756" s="121"/>
      <c r="G756" s="121"/>
      <c r="H756" s="121"/>
      <c r="I756" s="124"/>
      <c r="J756" s="124"/>
      <c r="K756" s="125"/>
      <c r="L756" s="125"/>
      <c r="M756" s="125"/>
      <c r="N756" s="125"/>
      <c r="O756" s="125"/>
      <c r="P756" s="121"/>
      <c r="Q756" s="104"/>
      <c r="R756" s="121"/>
      <c r="S756" s="121"/>
      <c r="T756" s="104"/>
      <c r="U756" s="104"/>
      <c r="V756" s="104"/>
      <c r="W756" s="104"/>
      <c r="X756" s="104"/>
      <c r="Y756" s="104"/>
      <c r="Z756" s="104"/>
    </row>
    <row r="757" spans="1:26" ht="14.25" customHeight="1" x14ac:dyDescent="0.2">
      <c r="A757" s="121"/>
      <c r="B757" s="122"/>
      <c r="C757" s="121"/>
      <c r="D757" s="123"/>
      <c r="E757" s="121"/>
      <c r="F757" s="121"/>
      <c r="G757" s="121"/>
      <c r="H757" s="121"/>
      <c r="I757" s="124"/>
      <c r="J757" s="124"/>
      <c r="K757" s="125"/>
      <c r="L757" s="125"/>
      <c r="M757" s="125"/>
      <c r="N757" s="125"/>
      <c r="O757" s="125"/>
      <c r="P757" s="121"/>
      <c r="Q757" s="104"/>
      <c r="R757" s="121"/>
      <c r="S757" s="121"/>
      <c r="T757" s="104"/>
      <c r="U757" s="104"/>
      <c r="V757" s="104"/>
      <c r="W757" s="104"/>
      <c r="X757" s="104"/>
      <c r="Y757" s="104"/>
      <c r="Z757" s="104"/>
    </row>
    <row r="758" spans="1:26" ht="14.25" customHeight="1" x14ac:dyDescent="0.2">
      <c r="A758" s="121"/>
      <c r="B758" s="122"/>
      <c r="C758" s="121"/>
      <c r="D758" s="123"/>
      <c r="E758" s="121"/>
      <c r="F758" s="121"/>
      <c r="G758" s="121"/>
      <c r="H758" s="121"/>
      <c r="I758" s="124"/>
      <c r="J758" s="124"/>
      <c r="K758" s="125"/>
      <c r="L758" s="125"/>
      <c r="M758" s="125"/>
      <c r="N758" s="125"/>
      <c r="O758" s="125"/>
      <c r="P758" s="121"/>
      <c r="Q758" s="104"/>
      <c r="R758" s="121"/>
      <c r="S758" s="121"/>
      <c r="T758" s="104"/>
      <c r="U758" s="104"/>
      <c r="V758" s="104"/>
      <c r="W758" s="104"/>
      <c r="X758" s="104"/>
      <c r="Y758" s="104"/>
      <c r="Z758" s="104"/>
    </row>
    <row r="759" spans="1:26" ht="14.25" customHeight="1" x14ac:dyDescent="0.2">
      <c r="A759" s="121"/>
      <c r="B759" s="122"/>
      <c r="C759" s="121"/>
      <c r="D759" s="123"/>
      <c r="E759" s="121"/>
      <c r="F759" s="121"/>
      <c r="G759" s="121"/>
      <c r="H759" s="121"/>
      <c r="I759" s="124"/>
      <c r="J759" s="124"/>
      <c r="K759" s="125"/>
      <c r="L759" s="125"/>
      <c r="M759" s="125"/>
      <c r="N759" s="125"/>
      <c r="O759" s="125"/>
      <c r="P759" s="121"/>
      <c r="Q759" s="104"/>
      <c r="R759" s="121"/>
      <c r="S759" s="121"/>
      <c r="T759" s="104"/>
      <c r="U759" s="104"/>
      <c r="V759" s="104"/>
      <c r="W759" s="104"/>
      <c r="X759" s="104"/>
      <c r="Y759" s="104"/>
      <c r="Z759" s="104"/>
    </row>
    <row r="760" spans="1:26" ht="14.25" customHeight="1" x14ac:dyDescent="0.2">
      <c r="A760" s="121"/>
      <c r="B760" s="122"/>
      <c r="C760" s="121"/>
      <c r="D760" s="123"/>
      <c r="E760" s="121"/>
      <c r="F760" s="121"/>
      <c r="G760" s="121"/>
      <c r="H760" s="121"/>
      <c r="I760" s="124"/>
      <c r="J760" s="124"/>
      <c r="K760" s="125"/>
      <c r="L760" s="125"/>
      <c r="M760" s="125"/>
      <c r="N760" s="125"/>
      <c r="O760" s="125"/>
      <c r="P760" s="121"/>
      <c r="Q760" s="104"/>
      <c r="R760" s="121"/>
      <c r="S760" s="121"/>
      <c r="T760" s="104"/>
      <c r="U760" s="104"/>
      <c r="V760" s="104"/>
      <c r="W760" s="104"/>
      <c r="X760" s="104"/>
      <c r="Y760" s="104"/>
      <c r="Z760" s="104"/>
    </row>
    <row r="761" spans="1:26" ht="14.25" customHeight="1" x14ac:dyDescent="0.2">
      <c r="A761" s="121"/>
      <c r="B761" s="122"/>
      <c r="C761" s="121"/>
      <c r="D761" s="123"/>
      <c r="E761" s="121"/>
      <c r="F761" s="121"/>
      <c r="G761" s="121"/>
      <c r="H761" s="121"/>
      <c r="I761" s="124"/>
      <c r="J761" s="124"/>
      <c r="K761" s="125"/>
      <c r="L761" s="125"/>
      <c r="M761" s="125"/>
      <c r="N761" s="125"/>
      <c r="O761" s="125"/>
      <c r="P761" s="121"/>
      <c r="Q761" s="104"/>
      <c r="R761" s="121"/>
      <c r="S761" s="121"/>
      <c r="T761" s="104"/>
      <c r="U761" s="104"/>
      <c r="V761" s="104"/>
      <c r="W761" s="104"/>
      <c r="X761" s="104"/>
      <c r="Y761" s="104"/>
      <c r="Z761" s="104"/>
    </row>
    <row r="762" spans="1:26" ht="14.25" customHeight="1" x14ac:dyDescent="0.2">
      <c r="A762" s="121"/>
      <c r="B762" s="122"/>
      <c r="C762" s="121"/>
      <c r="D762" s="123"/>
      <c r="E762" s="121"/>
      <c r="F762" s="121"/>
      <c r="G762" s="121"/>
      <c r="H762" s="121"/>
      <c r="I762" s="124"/>
      <c r="J762" s="124"/>
      <c r="K762" s="125"/>
      <c r="L762" s="125"/>
      <c r="M762" s="125"/>
      <c r="N762" s="125"/>
      <c r="O762" s="125"/>
      <c r="P762" s="121"/>
      <c r="Q762" s="104"/>
      <c r="R762" s="121"/>
      <c r="S762" s="121"/>
      <c r="T762" s="104"/>
      <c r="U762" s="104"/>
      <c r="V762" s="104"/>
      <c r="W762" s="104"/>
      <c r="X762" s="104"/>
      <c r="Y762" s="104"/>
      <c r="Z762" s="104"/>
    </row>
    <row r="763" spans="1:26" ht="14.25" customHeight="1" x14ac:dyDescent="0.2">
      <c r="A763" s="121"/>
      <c r="B763" s="122"/>
      <c r="C763" s="121"/>
      <c r="D763" s="123"/>
      <c r="E763" s="121"/>
      <c r="F763" s="121"/>
      <c r="G763" s="121"/>
      <c r="H763" s="121"/>
      <c r="I763" s="124"/>
      <c r="J763" s="124"/>
      <c r="K763" s="125"/>
      <c r="L763" s="125"/>
      <c r="M763" s="125"/>
      <c r="N763" s="125"/>
      <c r="O763" s="125"/>
      <c r="P763" s="121"/>
      <c r="Q763" s="104"/>
      <c r="R763" s="121"/>
      <c r="S763" s="121"/>
      <c r="T763" s="104"/>
      <c r="U763" s="104"/>
      <c r="V763" s="104"/>
      <c r="W763" s="104"/>
      <c r="X763" s="104"/>
      <c r="Y763" s="104"/>
      <c r="Z763" s="104"/>
    </row>
    <row r="764" spans="1:26" ht="14.25" customHeight="1" x14ac:dyDescent="0.2">
      <c r="A764" s="121"/>
      <c r="B764" s="122"/>
      <c r="C764" s="121"/>
      <c r="D764" s="123"/>
      <c r="E764" s="121"/>
      <c r="F764" s="121"/>
      <c r="G764" s="121"/>
      <c r="H764" s="121"/>
      <c r="I764" s="124"/>
      <c r="J764" s="124"/>
      <c r="K764" s="125"/>
      <c r="L764" s="125"/>
      <c r="M764" s="125"/>
      <c r="N764" s="125"/>
      <c r="O764" s="125"/>
      <c r="P764" s="121"/>
      <c r="Q764" s="104"/>
      <c r="R764" s="121"/>
      <c r="S764" s="121"/>
      <c r="T764" s="104"/>
      <c r="U764" s="104"/>
      <c r="V764" s="104"/>
      <c r="W764" s="104"/>
      <c r="X764" s="104"/>
      <c r="Y764" s="104"/>
      <c r="Z764" s="104"/>
    </row>
    <row r="765" spans="1:26" ht="14.25" customHeight="1" x14ac:dyDescent="0.2">
      <c r="A765" s="121"/>
      <c r="B765" s="122"/>
      <c r="C765" s="121"/>
      <c r="D765" s="123"/>
      <c r="E765" s="121"/>
      <c r="F765" s="121"/>
      <c r="G765" s="121"/>
      <c r="H765" s="121"/>
      <c r="I765" s="124"/>
      <c r="J765" s="124"/>
      <c r="K765" s="125"/>
      <c r="L765" s="125"/>
      <c r="M765" s="125"/>
      <c r="N765" s="125"/>
      <c r="O765" s="125"/>
      <c r="P765" s="121"/>
      <c r="Q765" s="104"/>
      <c r="R765" s="121"/>
      <c r="S765" s="121"/>
      <c r="T765" s="104"/>
      <c r="U765" s="104"/>
      <c r="V765" s="104"/>
      <c r="W765" s="104"/>
      <c r="X765" s="104"/>
      <c r="Y765" s="104"/>
      <c r="Z765" s="104"/>
    </row>
    <row r="766" spans="1:26" ht="14.25" customHeight="1" x14ac:dyDescent="0.2">
      <c r="A766" s="121"/>
      <c r="B766" s="122"/>
      <c r="C766" s="121"/>
      <c r="D766" s="123"/>
      <c r="E766" s="121"/>
      <c r="F766" s="121"/>
      <c r="G766" s="121"/>
      <c r="H766" s="121"/>
      <c r="I766" s="124"/>
      <c r="J766" s="124"/>
      <c r="K766" s="125"/>
      <c r="L766" s="125"/>
      <c r="M766" s="125"/>
      <c r="N766" s="125"/>
      <c r="O766" s="125"/>
      <c r="P766" s="121"/>
      <c r="Q766" s="104"/>
      <c r="R766" s="121"/>
      <c r="S766" s="121"/>
      <c r="T766" s="104"/>
      <c r="U766" s="104"/>
      <c r="V766" s="104"/>
      <c r="W766" s="104"/>
      <c r="X766" s="104"/>
      <c r="Y766" s="104"/>
      <c r="Z766" s="104"/>
    </row>
    <row r="767" spans="1:26" ht="14.25" customHeight="1" x14ac:dyDescent="0.2">
      <c r="A767" s="121"/>
      <c r="B767" s="122"/>
      <c r="C767" s="121"/>
      <c r="D767" s="123"/>
      <c r="E767" s="121"/>
      <c r="F767" s="121"/>
      <c r="G767" s="121"/>
      <c r="H767" s="121"/>
      <c r="I767" s="124"/>
      <c r="J767" s="124"/>
      <c r="K767" s="125"/>
      <c r="L767" s="125"/>
      <c r="M767" s="125"/>
      <c r="N767" s="125"/>
      <c r="O767" s="125"/>
      <c r="P767" s="121"/>
      <c r="Q767" s="104"/>
      <c r="R767" s="121"/>
      <c r="S767" s="121"/>
      <c r="T767" s="104"/>
      <c r="U767" s="104"/>
      <c r="V767" s="104"/>
      <c r="W767" s="104"/>
      <c r="X767" s="104"/>
      <c r="Y767" s="104"/>
      <c r="Z767" s="104"/>
    </row>
    <row r="768" spans="1:26" ht="14.25" customHeight="1" x14ac:dyDescent="0.2">
      <c r="A768" s="121"/>
      <c r="B768" s="122"/>
      <c r="C768" s="121"/>
      <c r="D768" s="123"/>
      <c r="E768" s="121"/>
      <c r="F768" s="121"/>
      <c r="G768" s="121"/>
      <c r="H768" s="121"/>
      <c r="I768" s="124"/>
      <c r="J768" s="124"/>
      <c r="K768" s="125"/>
      <c r="L768" s="125"/>
      <c r="M768" s="125"/>
      <c r="N768" s="125"/>
      <c r="O768" s="125"/>
      <c r="P768" s="121"/>
      <c r="Q768" s="104"/>
      <c r="R768" s="121"/>
      <c r="S768" s="121"/>
      <c r="T768" s="104"/>
      <c r="U768" s="104"/>
      <c r="V768" s="104"/>
      <c r="W768" s="104"/>
      <c r="X768" s="104"/>
      <c r="Y768" s="104"/>
      <c r="Z768" s="104"/>
    </row>
    <row r="769" spans="1:26" ht="14.25" customHeight="1" x14ac:dyDescent="0.2">
      <c r="A769" s="121"/>
      <c r="B769" s="122"/>
      <c r="C769" s="121"/>
      <c r="D769" s="123"/>
      <c r="E769" s="121"/>
      <c r="F769" s="121"/>
      <c r="G769" s="121"/>
      <c r="H769" s="121"/>
      <c r="I769" s="124"/>
      <c r="J769" s="124"/>
      <c r="K769" s="125"/>
      <c r="L769" s="125"/>
      <c r="M769" s="125"/>
      <c r="N769" s="125"/>
      <c r="O769" s="125"/>
      <c r="P769" s="121"/>
      <c r="Q769" s="104"/>
      <c r="R769" s="121"/>
      <c r="S769" s="121"/>
      <c r="T769" s="104"/>
      <c r="U769" s="104"/>
      <c r="V769" s="104"/>
      <c r="W769" s="104"/>
      <c r="X769" s="104"/>
      <c r="Y769" s="104"/>
      <c r="Z769" s="104"/>
    </row>
    <row r="770" spans="1:26" ht="14.25" customHeight="1" x14ac:dyDescent="0.2">
      <c r="A770" s="121"/>
      <c r="B770" s="122"/>
      <c r="C770" s="121"/>
      <c r="D770" s="123"/>
      <c r="E770" s="121"/>
      <c r="F770" s="121"/>
      <c r="G770" s="121"/>
      <c r="H770" s="121"/>
      <c r="I770" s="124"/>
      <c r="J770" s="124"/>
      <c r="K770" s="125"/>
      <c r="L770" s="125"/>
      <c r="M770" s="125"/>
      <c r="N770" s="125"/>
      <c r="O770" s="125"/>
      <c r="P770" s="121"/>
      <c r="Q770" s="104"/>
      <c r="R770" s="121"/>
      <c r="S770" s="121"/>
      <c r="T770" s="104"/>
      <c r="U770" s="104"/>
      <c r="V770" s="104"/>
      <c r="W770" s="104"/>
      <c r="X770" s="104"/>
      <c r="Y770" s="104"/>
      <c r="Z770" s="104"/>
    </row>
    <row r="771" spans="1:26" ht="14.25" customHeight="1" x14ac:dyDescent="0.2">
      <c r="A771" s="121"/>
      <c r="B771" s="122"/>
      <c r="C771" s="121"/>
      <c r="D771" s="123"/>
      <c r="E771" s="121"/>
      <c r="F771" s="121"/>
      <c r="G771" s="121"/>
      <c r="H771" s="121"/>
      <c r="I771" s="124"/>
      <c r="J771" s="124"/>
      <c r="K771" s="125"/>
      <c r="L771" s="125"/>
      <c r="M771" s="125"/>
      <c r="N771" s="125"/>
      <c r="O771" s="125"/>
      <c r="P771" s="121"/>
      <c r="Q771" s="104"/>
      <c r="R771" s="121"/>
      <c r="S771" s="121"/>
      <c r="T771" s="104"/>
      <c r="U771" s="104"/>
      <c r="V771" s="104"/>
      <c r="W771" s="104"/>
      <c r="X771" s="104"/>
      <c r="Y771" s="104"/>
      <c r="Z771" s="104"/>
    </row>
    <row r="772" spans="1:26" ht="14.25" customHeight="1" x14ac:dyDescent="0.2">
      <c r="A772" s="121"/>
      <c r="B772" s="122"/>
      <c r="C772" s="121"/>
      <c r="D772" s="123"/>
      <c r="E772" s="121"/>
      <c r="F772" s="121"/>
      <c r="G772" s="121"/>
      <c r="H772" s="121"/>
      <c r="I772" s="124"/>
      <c r="J772" s="124"/>
      <c r="K772" s="125"/>
      <c r="L772" s="125"/>
      <c r="M772" s="125"/>
      <c r="N772" s="125"/>
      <c r="O772" s="125"/>
      <c r="P772" s="121"/>
      <c r="Q772" s="104"/>
      <c r="R772" s="121"/>
      <c r="S772" s="121"/>
      <c r="T772" s="104"/>
      <c r="U772" s="104"/>
      <c r="V772" s="104"/>
      <c r="W772" s="104"/>
      <c r="X772" s="104"/>
      <c r="Y772" s="104"/>
      <c r="Z772" s="104"/>
    </row>
    <row r="773" spans="1:26" ht="14.25" customHeight="1" x14ac:dyDescent="0.2">
      <c r="A773" s="121"/>
      <c r="B773" s="122"/>
      <c r="C773" s="121"/>
      <c r="D773" s="123"/>
      <c r="E773" s="121"/>
      <c r="F773" s="121"/>
      <c r="G773" s="121"/>
      <c r="H773" s="121"/>
      <c r="I773" s="124"/>
      <c r="J773" s="124"/>
      <c r="K773" s="125"/>
      <c r="L773" s="125"/>
      <c r="M773" s="125"/>
      <c r="N773" s="125"/>
      <c r="O773" s="125"/>
      <c r="P773" s="121"/>
      <c r="Q773" s="104"/>
      <c r="R773" s="121"/>
      <c r="S773" s="121"/>
      <c r="T773" s="104"/>
      <c r="U773" s="104"/>
      <c r="V773" s="104"/>
      <c r="W773" s="104"/>
      <c r="X773" s="104"/>
      <c r="Y773" s="104"/>
      <c r="Z773" s="104"/>
    </row>
    <row r="774" spans="1:26" ht="14.25" customHeight="1" x14ac:dyDescent="0.2">
      <c r="A774" s="121"/>
      <c r="B774" s="122"/>
      <c r="C774" s="121"/>
      <c r="D774" s="123"/>
      <c r="E774" s="121"/>
      <c r="F774" s="121"/>
      <c r="G774" s="121"/>
      <c r="H774" s="121"/>
      <c r="I774" s="124"/>
      <c r="J774" s="124"/>
      <c r="K774" s="125"/>
      <c r="L774" s="125"/>
      <c r="M774" s="125"/>
      <c r="N774" s="125"/>
      <c r="O774" s="125"/>
      <c r="P774" s="121"/>
      <c r="Q774" s="104"/>
      <c r="R774" s="121"/>
      <c r="S774" s="121"/>
      <c r="T774" s="104"/>
      <c r="U774" s="104"/>
      <c r="V774" s="104"/>
      <c r="W774" s="104"/>
      <c r="X774" s="104"/>
      <c r="Y774" s="104"/>
      <c r="Z774" s="104"/>
    </row>
    <row r="775" spans="1:26" ht="14.25" customHeight="1" x14ac:dyDescent="0.2">
      <c r="A775" s="121"/>
      <c r="B775" s="122"/>
      <c r="C775" s="121"/>
      <c r="D775" s="123"/>
      <c r="E775" s="121"/>
      <c r="F775" s="121"/>
      <c r="G775" s="121"/>
      <c r="H775" s="121"/>
      <c r="I775" s="124"/>
      <c r="J775" s="124"/>
      <c r="K775" s="125"/>
      <c r="L775" s="125"/>
      <c r="M775" s="125"/>
      <c r="N775" s="125"/>
      <c r="O775" s="125"/>
      <c r="P775" s="121"/>
      <c r="Q775" s="104"/>
      <c r="R775" s="121"/>
      <c r="S775" s="121"/>
      <c r="T775" s="104"/>
      <c r="U775" s="104"/>
      <c r="V775" s="104"/>
      <c r="W775" s="104"/>
      <c r="X775" s="104"/>
      <c r="Y775" s="104"/>
      <c r="Z775" s="104"/>
    </row>
    <row r="776" spans="1:26" ht="14.25" customHeight="1" x14ac:dyDescent="0.2">
      <c r="A776" s="121"/>
      <c r="B776" s="122"/>
      <c r="C776" s="121"/>
      <c r="D776" s="123"/>
      <c r="E776" s="121"/>
      <c r="F776" s="121"/>
      <c r="G776" s="121"/>
      <c r="H776" s="121"/>
      <c r="I776" s="124"/>
      <c r="J776" s="124"/>
      <c r="K776" s="125"/>
      <c r="L776" s="125"/>
      <c r="M776" s="125"/>
      <c r="N776" s="125"/>
      <c r="O776" s="125"/>
      <c r="P776" s="121"/>
      <c r="Q776" s="104"/>
      <c r="R776" s="121"/>
      <c r="S776" s="121"/>
      <c r="T776" s="104"/>
      <c r="U776" s="104"/>
      <c r="V776" s="104"/>
      <c r="W776" s="104"/>
      <c r="X776" s="104"/>
      <c r="Y776" s="104"/>
      <c r="Z776" s="104"/>
    </row>
    <row r="777" spans="1:26" ht="14.25" customHeight="1" x14ac:dyDescent="0.2">
      <c r="A777" s="121"/>
      <c r="B777" s="122"/>
      <c r="C777" s="121"/>
      <c r="D777" s="123"/>
      <c r="E777" s="121"/>
      <c r="F777" s="121"/>
      <c r="G777" s="121"/>
      <c r="H777" s="121"/>
      <c r="I777" s="124"/>
      <c r="J777" s="124"/>
      <c r="K777" s="125"/>
      <c r="L777" s="125"/>
      <c r="M777" s="125"/>
      <c r="N777" s="125"/>
      <c r="O777" s="125"/>
      <c r="P777" s="121"/>
      <c r="Q777" s="104"/>
      <c r="R777" s="121"/>
      <c r="S777" s="121"/>
      <c r="T777" s="104"/>
      <c r="U777" s="104"/>
      <c r="V777" s="104"/>
      <c r="W777" s="104"/>
      <c r="X777" s="104"/>
      <c r="Y777" s="104"/>
      <c r="Z777" s="104"/>
    </row>
    <row r="778" spans="1:26" ht="14.25" customHeight="1" x14ac:dyDescent="0.2">
      <c r="A778" s="121"/>
      <c r="B778" s="122"/>
      <c r="C778" s="121"/>
      <c r="D778" s="123"/>
      <c r="E778" s="121"/>
      <c r="F778" s="121"/>
      <c r="G778" s="121"/>
      <c r="H778" s="121"/>
      <c r="I778" s="124"/>
      <c r="J778" s="124"/>
      <c r="K778" s="125"/>
      <c r="L778" s="125"/>
      <c r="M778" s="125"/>
      <c r="N778" s="125"/>
      <c r="O778" s="125"/>
      <c r="P778" s="121"/>
      <c r="Q778" s="104"/>
      <c r="R778" s="121"/>
      <c r="S778" s="121"/>
      <c r="T778" s="104"/>
      <c r="U778" s="104"/>
      <c r="V778" s="104"/>
      <c r="W778" s="104"/>
      <c r="X778" s="104"/>
      <c r="Y778" s="104"/>
      <c r="Z778" s="104"/>
    </row>
    <row r="779" spans="1:26" ht="14.25" customHeight="1" x14ac:dyDescent="0.2">
      <c r="A779" s="121"/>
      <c r="B779" s="122"/>
      <c r="C779" s="121"/>
      <c r="D779" s="123"/>
      <c r="E779" s="121"/>
      <c r="F779" s="121"/>
      <c r="G779" s="121"/>
      <c r="H779" s="121"/>
      <c r="I779" s="124"/>
      <c r="J779" s="124"/>
      <c r="K779" s="125"/>
      <c r="L779" s="125"/>
      <c r="M779" s="125"/>
      <c r="N779" s="125"/>
      <c r="O779" s="125"/>
      <c r="P779" s="121"/>
      <c r="Q779" s="104"/>
      <c r="R779" s="121"/>
      <c r="S779" s="121"/>
      <c r="T779" s="104"/>
      <c r="U779" s="104"/>
      <c r="V779" s="104"/>
      <c r="W779" s="104"/>
      <c r="X779" s="104"/>
      <c r="Y779" s="104"/>
      <c r="Z779" s="104"/>
    </row>
    <row r="780" spans="1:26" ht="14.25" customHeight="1" x14ac:dyDescent="0.2">
      <c r="A780" s="121"/>
      <c r="B780" s="122"/>
      <c r="C780" s="121"/>
      <c r="D780" s="123"/>
      <c r="E780" s="121"/>
      <c r="F780" s="121"/>
      <c r="G780" s="121"/>
      <c r="H780" s="121"/>
      <c r="I780" s="124"/>
      <c r="J780" s="124"/>
      <c r="K780" s="125"/>
      <c r="L780" s="125"/>
      <c r="M780" s="125"/>
      <c r="N780" s="125"/>
      <c r="O780" s="125"/>
      <c r="P780" s="121"/>
      <c r="Q780" s="104"/>
      <c r="R780" s="121"/>
      <c r="S780" s="121"/>
      <c r="T780" s="104"/>
      <c r="U780" s="104"/>
      <c r="V780" s="104"/>
      <c r="W780" s="104"/>
      <c r="X780" s="104"/>
      <c r="Y780" s="104"/>
      <c r="Z780" s="104"/>
    </row>
    <row r="781" spans="1:26" ht="14.25" customHeight="1" x14ac:dyDescent="0.2">
      <c r="A781" s="121"/>
      <c r="B781" s="122"/>
      <c r="C781" s="121"/>
      <c r="D781" s="123"/>
      <c r="E781" s="121"/>
      <c r="F781" s="121"/>
      <c r="G781" s="121"/>
      <c r="H781" s="121"/>
      <c r="I781" s="124"/>
      <c r="J781" s="124"/>
      <c r="K781" s="125"/>
      <c r="L781" s="125"/>
      <c r="M781" s="125"/>
      <c r="N781" s="125"/>
      <c r="O781" s="125"/>
      <c r="P781" s="121"/>
      <c r="Q781" s="104"/>
      <c r="R781" s="121"/>
      <c r="S781" s="121"/>
      <c r="T781" s="104"/>
      <c r="U781" s="104"/>
      <c r="V781" s="104"/>
      <c r="W781" s="104"/>
      <c r="X781" s="104"/>
      <c r="Y781" s="104"/>
      <c r="Z781" s="104"/>
    </row>
    <row r="782" spans="1:26" ht="14.25" customHeight="1" x14ac:dyDescent="0.2">
      <c r="A782" s="121"/>
      <c r="B782" s="122"/>
      <c r="C782" s="121"/>
      <c r="D782" s="123"/>
      <c r="E782" s="121"/>
      <c r="F782" s="121"/>
      <c r="G782" s="121"/>
      <c r="H782" s="121"/>
      <c r="I782" s="124"/>
      <c r="J782" s="124"/>
      <c r="K782" s="125"/>
      <c r="L782" s="125"/>
      <c r="M782" s="125"/>
      <c r="N782" s="125"/>
      <c r="O782" s="125"/>
      <c r="P782" s="121"/>
      <c r="Q782" s="104"/>
      <c r="R782" s="121"/>
      <c r="S782" s="121"/>
      <c r="T782" s="104"/>
      <c r="U782" s="104"/>
      <c r="V782" s="104"/>
      <c r="W782" s="104"/>
      <c r="X782" s="104"/>
      <c r="Y782" s="104"/>
      <c r="Z782" s="104"/>
    </row>
    <row r="783" spans="1:26" ht="14.25" customHeight="1" x14ac:dyDescent="0.2">
      <c r="A783" s="121"/>
      <c r="B783" s="122"/>
      <c r="C783" s="121"/>
      <c r="D783" s="123"/>
      <c r="E783" s="121"/>
      <c r="F783" s="121"/>
      <c r="G783" s="121"/>
      <c r="H783" s="121"/>
      <c r="I783" s="124"/>
      <c r="J783" s="124"/>
      <c r="K783" s="125"/>
      <c r="L783" s="125"/>
      <c r="M783" s="125"/>
      <c r="N783" s="125"/>
      <c r="O783" s="125"/>
      <c r="P783" s="121"/>
      <c r="Q783" s="104"/>
      <c r="R783" s="121"/>
      <c r="S783" s="121"/>
      <c r="T783" s="104"/>
      <c r="U783" s="104"/>
      <c r="V783" s="104"/>
      <c r="W783" s="104"/>
      <c r="X783" s="104"/>
      <c r="Y783" s="104"/>
      <c r="Z783" s="104"/>
    </row>
    <row r="784" spans="1:26" ht="14.25" customHeight="1" x14ac:dyDescent="0.2">
      <c r="A784" s="121"/>
      <c r="B784" s="122"/>
      <c r="C784" s="121"/>
      <c r="D784" s="123"/>
      <c r="E784" s="121"/>
      <c r="F784" s="121"/>
      <c r="G784" s="121"/>
      <c r="H784" s="121"/>
      <c r="I784" s="124"/>
      <c r="J784" s="124"/>
      <c r="K784" s="125"/>
      <c r="L784" s="125"/>
      <c r="M784" s="125"/>
      <c r="N784" s="125"/>
      <c r="O784" s="125"/>
      <c r="P784" s="121"/>
      <c r="Q784" s="104"/>
      <c r="R784" s="121"/>
      <c r="S784" s="121"/>
      <c r="T784" s="104"/>
      <c r="U784" s="104"/>
      <c r="V784" s="104"/>
      <c r="W784" s="104"/>
      <c r="X784" s="104"/>
      <c r="Y784" s="104"/>
      <c r="Z784" s="104"/>
    </row>
    <row r="785" spans="1:26" ht="14.25" customHeight="1" x14ac:dyDescent="0.2">
      <c r="A785" s="121"/>
      <c r="B785" s="122"/>
      <c r="C785" s="121"/>
      <c r="D785" s="123"/>
      <c r="E785" s="121"/>
      <c r="F785" s="121"/>
      <c r="G785" s="121"/>
      <c r="H785" s="121"/>
      <c r="I785" s="124"/>
      <c r="J785" s="124"/>
      <c r="K785" s="125"/>
      <c r="L785" s="125"/>
      <c r="M785" s="125"/>
      <c r="N785" s="125"/>
      <c r="O785" s="125"/>
      <c r="P785" s="121"/>
      <c r="Q785" s="104"/>
      <c r="R785" s="121"/>
      <c r="S785" s="121"/>
      <c r="T785" s="104"/>
      <c r="U785" s="104"/>
      <c r="V785" s="104"/>
      <c r="W785" s="104"/>
      <c r="X785" s="104"/>
      <c r="Y785" s="104"/>
      <c r="Z785" s="104"/>
    </row>
    <row r="786" spans="1:26" ht="14.25" customHeight="1" x14ac:dyDescent="0.2">
      <c r="A786" s="121"/>
      <c r="B786" s="122"/>
      <c r="C786" s="121"/>
      <c r="D786" s="123"/>
      <c r="E786" s="121"/>
      <c r="F786" s="121"/>
      <c r="G786" s="121"/>
      <c r="H786" s="121"/>
      <c r="I786" s="124"/>
      <c r="J786" s="124"/>
      <c r="K786" s="125"/>
      <c r="L786" s="125"/>
      <c r="M786" s="125"/>
      <c r="N786" s="125"/>
      <c r="O786" s="125"/>
      <c r="P786" s="121"/>
      <c r="Q786" s="104"/>
      <c r="R786" s="121"/>
      <c r="S786" s="121"/>
      <c r="T786" s="104"/>
      <c r="U786" s="104"/>
      <c r="V786" s="104"/>
      <c r="W786" s="104"/>
      <c r="X786" s="104"/>
      <c r="Y786" s="104"/>
      <c r="Z786" s="104"/>
    </row>
    <row r="787" spans="1:26" ht="14.25" customHeight="1" x14ac:dyDescent="0.2">
      <c r="A787" s="121"/>
      <c r="B787" s="122"/>
      <c r="C787" s="121"/>
      <c r="D787" s="123"/>
      <c r="E787" s="121"/>
      <c r="F787" s="121"/>
      <c r="G787" s="121"/>
      <c r="H787" s="121"/>
      <c r="I787" s="124"/>
      <c r="J787" s="124"/>
      <c r="K787" s="125"/>
      <c r="L787" s="125"/>
      <c r="M787" s="125"/>
      <c r="N787" s="125"/>
      <c r="O787" s="125"/>
      <c r="P787" s="121"/>
      <c r="Q787" s="104"/>
      <c r="R787" s="121"/>
      <c r="S787" s="121"/>
      <c r="T787" s="104"/>
      <c r="U787" s="104"/>
      <c r="V787" s="104"/>
      <c r="W787" s="104"/>
      <c r="X787" s="104"/>
      <c r="Y787" s="104"/>
      <c r="Z787" s="104"/>
    </row>
    <row r="788" spans="1:26" ht="14.25" customHeight="1" x14ac:dyDescent="0.2">
      <c r="A788" s="121"/>
      <c r="B788" s="122"/>
      <c r="C788" s="121"/>
      <c r="D788" s="123"/>
      <c r="E788" s="121"/>
      <c r="F788" s="121"/>
      <c r="G788" s="121"/>
      <c r="H788" s="121"/>
      <c r="I788" s="124"/>
      <c r="J788" s="124"/>
      <c r="K788" s="125"/>
      <c r="L788" s="125"/>
      <c r="M788" s="125"/>
      <c r="N788" s="125"/>
      <c r="O788" s="125"/>
      <c r="P788" s="121"/>
      <c r="Q788" s="104"/>
      <c r="R788" s="121"/>
      <c r="S788" s="121"/>
      <c r="T788" s="104"/>
      <c r="U788" s="104"/>
      <c r="V788" s="104"/>
      <c r="W788" s="104"/>
      <c r="X788" s="104"/>
      <c r="Y788" s="104"/>
      <c r="Z788" s="104"/>
    </row>
    <row r="789" spans="1:26" ht="14.25" customHeight="1" x14ac:dyDescent="0.2">
      <c r="A789" s="121"/>
      <c r="B789" s="122"/>
      <c r="C789" s="121"/>
      <c r="D789" s="123"/>
      <c r="E789" s="121"/>
      <c r="F789" s="121"/>
      <c r="G789" s="121"/>
      <c r="H789" s="121"/>
      <c r="I789" s="124"/>
      <c r="J789" s="124"/>
      <c r="K789" s="125"/>
      <c r="L789" s="125"/>
      <c r="M789" s="125"/>
      <c r="N789" s="125"/>
      <c r="O789" s="125"/>
      <c r="P789" s="121"/>
      <c r="Q789" s="104"/>
      <c r="R789" s="121"/>
      <c r="S789" s="121"/>
      <c r="T789" s="104"/>
      <c r="U789" s="104"/>
      <c r="V789" s="104"/>
      <c r="W789" s="104"/>
      <c r="X789" s="104"/>
      <c r="Y789" s="104"/>
      <c r="Z789" s="104"/>
    </row>
    <row r="790" spans="1:26" ht="14.25" customHeight="1" x14ac:dyDescent="0.2">
      <c r="A790" s="121"/>
      <c r="B790" s="122"/>
      <c r="C790" s="121"/>
      <c r="D790" s="123"/>
      <c r="E790" s="121"/>
      <c r="F790" s="121"/>
      <c r="G790" s="121"/>
      <c r="H790" s="121"/>
      <c r="I790" s="124"/>
      <c r="J790" s="124"/>
      <c r="K790" s="125"/>
      <c r="L790" s="125"/>
      <c r="M790" s="125"/>
      <c r="N790" s="125"/>
      <c r="O790" s="125"/>
      <c r="P790" s="121"/>
      <c r="Q790" s="104"/>
      <c r="R790" s="121"/>
      <c r="S790" s="121"/>
      <c r="T790" s="104"/>
      <c r="U790" s="104"/>
      <c r="V790" s="104"/>
      <c r="W790" s="104"/>
      <c r="X790" s="104"/>
      <c r="Y790" s="104"/>
      <c r="Z790" s="104"/>
    </row>
    <row r="791" spans="1:26" ht="14.25" customHeight="1" x14ac:dyDescent="0.2">
      <c r="A791" s="121"/>
      <c r="B791" s="122"/>
      <c r="C791" s="121"/>
      <c r="D791" s="123"/>
      <c r="E791" s="121"/>
      <c r="F791" s="121"/>
      <c r="G791" s="121"/>
      <c r="H791" s="121"/>
      <c r="I791" s="124"/>
      <c r="J791" s="124"/>
      <c r="K791" s="125"/>
      <c r="L791" s="125"/>
      <c r="M791" s="125"/>
      <c r="N791" s="125"/>
      <c r="O791" s="125"/>
      <c r="P791" s="121"/>
      <c r="Q791" s="104"/>
      <c r="R791" s="121"/>
      <c r="S791" s="121"/>
      <c r="T791" s="104"/>
      <c r="U791" s="104"/>
      <c r="V791" s="104"/>
      <c r="W791" s="104"/>
      <c r="X791" s="104"/>
      <c r="Y791" s="104"/>
      <c r="Z791" s="104"/>
    </row>
    <row r="792" spans="1:26" ht="14.25" customHeight="1" x14ac:dyDescent="0.2">
      <c r="A792" s="121"/>
      <c r="B792" s="122"/>
      <c r="C792" s="121"/>
      <c r="D792" s="123"/>
      <c r="E792" s="121"/>
      <c r="F792" s="121"/>
      <c r="G792" s="121"/>
      <c r="H792" s="121"/>
      <c r="I792" s="124"/>
      <c r="J792" s="124"/>
      <c r="K792" s="125"/>
      <c r="L792" s="125"/>
      <c r="M792" s="125"/>
      <c r="N792" s="125"/>
      <c r="O792" s="125"/>
      <c r="P792" s="121"/>
      <c r="Q792" s="104"/>
      <c r="R792" s="121"/>
      <c r="S792" s="121"/>
      <c r="T792" s="104"/>
      <c r="U792" s="104"/>
      <c r="V792" s="104"/>
      <c r="W792" s="104"/>
      <c r="X792" s="104"/>
      <c r="Y792" s="104"/>
      <c r="Z792" s="104"/>
    </row>
    <row r="793" spans="1:26" ht="14.25" customHeight="1" x14ac:dyDescent="0.2">
      <c r="A793" s="121"/>
      <c r="B793" s="122"/>
      <c r="C793" s="121"/>
      <c r="D793" s="123"/>
      <c r="E793" s="121"/>
      <c r="F793" s="121"/>
      <c r="G793" s="121"/>
      <c r="H793" s="121"/>
      <c r="I793" s="124"/>
      <c r="J793" s="124"/>
      <c r="K793" s="125"/>
      <c r="L793" s="125"/>
      <c r="M793" s="125"/>
      <c r="N793" s="125"/>
      <c r="O793" s="125"/>
      <c r="P793" s="121"/>
      <c r="Q793" s="104"/>
      <c r="R793" s="121"/>
      <c r="S793" s="121"/>
      <c r="T793" s="104"/>
      <c r="U793" s="104"/>
      <c r="V793" s="104"/>
      <c r="W793" s="104"/>
      <c r="X793" s="104"/>
      <c r="Y793" s="104"/>
      <c r="Z793" s="104"/>
    </row>
    <row r="794" spans="1:26" ht="14.25" customHeight="1" x14ac:dyDescent="0.2">
      <c r="A794" s="121"/>
      <c r="B794" s="122"/>
      <c r="C794" s="121"/>
      <c r="D794" s="123"/>
      <c r="E794" s="121"/>
      <c r="F794" s="121"/>
      <c r="G794" s="121"/>
      <c r="H794" s="121"/>
      <c r="I794" s="124"/>
      <c r="J794" s="124"/>
      <c r="K794" s="125"/>
      <c r="L794" s="125"/>
      <c r="M794" s="125"/>
      <c r="N794" s="125"/>
      <c r="O794" s="125"/>
      <c r="P794" s="121"/>
      <c r="Q794" s="104"/>
      <c r="R794" s="121"/>
      <c r="S794" s="121"/>
      <c r="T794" s="104"/>
      <c r="U794" s="104"/>
      <c r="V794" s="104"/>
      <c r="W794" s="104"/>
      <c r="X794" s="104"/>
      <c r="Y794" s="104"/>
      <c r="Z794" s="104"/>
    </row>
    <row r="795" spans="1:26" ht="14.25" customHeight="1" x14ac:dyDescent="0.2">
      <c r="A795" s="121"/>
      <c r="B795" s="122"/>
      <c r="C795" s="121"/>
      <c r="D795" s="123"/>
      <c r="E795" s="121"/>
      <c r="F795" s="121"/>
      <c r="G795" s="121"/>
      <c r="H795" s="121"/>
      <c r="I795" s="124"/>
      <c r="J795" s="124"/>
      <c r="K795" s="125"/>
      <c r="L795" s="125"/>
      <c r="M795" s="125"/>
      <c r="N795" s="125"/>
      <c r="O795" s="125"/>
      <c r="P795" s="121"/>
      <c r="Q795" s="104"/>
      <c r="R795" s="121"/>
      <c r="S795" s="121"/>
      <c r="T795" s="104"/>
      <c r="U795" s="104"/>
      <c r="V795" s="104"/>
      <c r="W795" s="104"/>
      <c r="X795" s="104"/>
      <c r="Y795" s="104"/>
      <c r="Z795" s="104"/>
    </row>
    <row r="796" spans="1:26" ht="14.25" customHeight="1" x14ac:dyDescent="0.2">
      <c r="A796" s="121"/>
      <c r="B796" s="122"/>
      <c r="C796" s="121"/>
      <c r="D796" s="123"/>
      <c r="E796" s="121"/>
      <c r="F796" s="121"/>
      <c r="G796" s="121"/>
      <c r="H796" s="121"/>
      <c r="I796" s="124"/>
      <c r="J796" s="124"/>
      <c r="K796" s="125"/>
      <c r="L796" s="125"/>
      <c r="M796" s="125"/>
      <c r="N796" s="125"/>
      <c r="O796" s="125"/>
      <c r="P796" s="121"/>
      <c r="Q796" s="104"/>
      <c r="R796" s="121"/>
      <c r="S796" s="121"/>
      <c r="T796" s="104"/>
      <c r="U796" s="104"/>
      <c r="V796" s="104"/>
      <c r="W796" s="104"/>
      <c r="X796" s="104"/>
      <c r="Y796" s="104"/>
      <c r="Z796" s="104"/>
    </row>
    <row r="797" spans="1:26" ht="14.25" customHeight="1" x14ac:dyDescent="0.2">
      <c r="A797" s="121"/>
      <c r="B797" s="122"/>
      <c r="C797" s="121"/>
      <c r="D797" s="123"/>
      <c r="E797" s="121"/>
      <c r="F797" s="121"/>
      <c r="G797" s="121"/>
      <c r="H797" s="121"/>
      <c r="I797" s="124"/>
      <c r="J797" s="124"/>
      <c r="K797" s="125"/>
      <c r="L797" s="125"/>
      <c r="M797" s="125"/>
      <c r="N797" s="125"/>
      <c r="O797" s="125"/>
      <c r="P797" s="121"/>
      <c r="Q797" s="104"/>
      <c r="R797" s="121"/>
      <c r="S797" s="121"/>
      <c r="T797" s="104"/>
      <c r="U797" s="104"/>
      <c r="V797" s="104"/>
      <c r="W797" s="104"/>
      <c r="X797" s="104"/>
      <c r="Y797" s="104"/>
      <c r="Z797" s="104"/>
    </row>
    <row r="798" spans="1:26" ht="14.25" customHeight="1" x14ac:dyDescent="0.2">
      <c r="A798" s="121"/>
      <c r="B798" s="122"/>
      <c r="C798" s="121"/>
      <c r="D798" s="123"/>
      <c r="E798" s="121"/>
      <c r="F798" s="121"/>
      <c r="G798" s="121"/>
      <c r="H798" s="121"/>
      <c r="I798" s="124"/>
      <c r="J798" s="124"/>
      <c r="K798" s="125"/>
      <c r="L798" s="125"/>
      <c r="M798" s="125"/>
      <c r="N798" s="125"/>
      <c r="O798" s="125"/>
      <c r="P798" s="121"/>
      <c r="Q798" s="104"/>
      <c r="R798" s="121"/>
      <c r="S798" s="121"/>
      <c r="T798" s="104"/>
      <c r="U798" s="104"/>
      <c r="V798" s="104"/>
      <c r="W798" s="104"/>
      <c r="X798" s="104"/>
      <c r="Y798" s="104"/>
      <c r="Z798" s="104"/>
    </row>
    <row r="799" spans="1:26" ht="14.25" customHeight="1" x14ac:dyDescent="0.2">
      <c r="A799" s="121"/>
      <c r="B799" s="122"/>
      <c r="C799" s="121"/>
      <c r="D799" s="123"/>
      <c r="E799" s="121"/>
      <c r="F799" s="121"/>
      <c r="G799" s="121"/>
      <c r="H799" s="121"/>
      <c r="I799" s="124"/>
      <c r="J799" s="124"/>
      <c r="K799" s="125"/>
      <c r="L799" s="125"/>
      <c r="M799" s="125"/>
      <c r="N799" s="125"/>
      <c r="O799" s="125"/>
      <c r="P799" s="121"/>
      <c r="Q799" s="104"/>
      <c r="R799" s="121"/>
      <c r="S799" s="121"/>
      <c r="T799" s="104"/>
      <c r="U799" s="104"/>
      <c r="V799" s="104"/>
      <c r="W799" s="104"/>
      <c r="X799" s="104"/>
      <c r="Y799" s="104"/>
      <c r="Z799" s="104"/>
    </row>
    <row r="800" spans="1:26" ht="14.25" customHeight="1" x14ac:dyDescent="0.2">
      <c r="A800" s="121"/>
      <c r="B800" s="122"/>
      <c r="C800" s="121"/>
      <c r="D800" s="123"/>
      <c r="E800" s="121"/>
      <c r="F800" s="121"/>
      <c r="G800" s="121"/>
      <c r="H800" s="121"/>
      <c r="I800" s="124"/>
      <c r="J800" s="124"/>
      <c r="K800" s="125"/>
      <c r="L800" s="125"/>
      <c r="M800" s="125"/>
      <c r="N800" s="125"/>
      <c r="O800" s="125"/>
      <c r="P800" s="121"/>
      <c r="Q800" s="104"/>
      <c r="R800" s="121"/>
      <c r="S800" s="121"/>
      <c r="T800" s="104"/>
      <c r="U800" s="104"/>
      <c r="V800" s="104"/>
      <c r="W800" s="104"/>
      <c r="X800" s="104"/>
      <c r="Y800" s="104"/>
      <c r="Z800" s="104"/>
    </row>
    <row r="801" spans="1:26" ht="14.25" customHeight="1" x14ac:dyDescent="0.2">
      <c r="A801" s="121"/>
      <c r="B801" s="122"/>
      <c r="C801" s="121"/>
      <c r="D801" s="123"/>
      <c r="E801" s="121"/>
      <c r="F801" s="121"/>
      <c r="G801" s="121"/>
      <c r="H801" s="121"/>
      <c r="I801" s="124"/>
      <c r="J801" s="124"/>
      <c r="K801" s="125"/>
      <c r="L801" s="125"/>
      <c r="M801" s="125"/>
      <c r="N801" s="125"/>
      <c r="O801" s="125"/>
      <c r="P801" s="121"/>
      <c r="Q801" s="104"/>
      <c r="R801" s="121"/>
      <c r="S801" s="121"/>
      <c r="T801" s="104"/>
      <c r="U801" s="104"/>
      <c r="V801" s="104"/>
      <c r="W801" s="104"/>
      <c r="X801" s="104"/>
      <c r="Y801" s="104"/>
      <c r="Z801" s="104"/>
    </row>
    <row r="802" spans="1:26" ht="14.25" customHeight="1" x14ac:dyDescent="0.2">
      <c r="A802" s="121"/>
      <c r="B802" s="122"/>
      <c r="C802" s="121"/>
      <c r="D802" s="123"/>
      <c r="E802" s="121"/>
      <c r="F802" s="121"/>
      <c r="G802" s="121"/>
      <c r="H802" s="121"/>
      <c r="I802" s="124"/>
      <c r="J802" s="124"/>
      <c r="K802" s="125"/>
      <c r="L802" s="125"/>
      <c r="M802" s="125"/>
      <c r="N802" s="125"/>
      <c r="O802" s="125"/>
      <c r="P802" s="121"/>
      <c r="Q802" s="104"/>
      <c r="R802" s="121"/>
      <c r="S802" s="121"/>
      <c r="T802" s="104"/>
      <c r="U802" s="104"/>
      <c r="V802" s="104"/>
      <c r="W802" s="104"/>
      <c r="X802" s="104"/>
      <c r="Y802" s="104"/>
      <c r="Z802" s="104"/>
    </row>
    <row r="803" spans="1:26" ht="14.25" customHeight="1" x14ac:dyDescent="0.2">
      <c r="A803" s="121"/>
      <c r="B803" s="122"/>
      <c r="C803" s="121"/>
      <c r="D803" s="123"/>
      <c r="E803" s="121"/>
      <c r="F803" s="121"/>
      <c r="G803" s="121"/>
      <c r="H803" s="121"/>
      <c r="I803" s="124"/>
      <c r="J803" s="124"/>
      <c r="K803" s="125"/>
      <c r="L803" s="125"/>
      <c r="M803" s="125"/>
      <c r="N803" s="125"/>
      <c r="O803" s="125"/>
      <c r="P803" s="121"/>
      <c r="Q803" s="104"/>
      <c r="R803" s="121"/>
      <c r="S803" s="121"/>
      <c r="T803" s="104"/>
      <c r="U803" s="104"/>
      <c r="V803" s="104"/>
      <c r="W803" s="104"/>
      <c r="X803" s="104"/>
      <c r="Y803" s="104"/>
      <c r="Z803" s="104"/>
    </row>
    <row r="804" spans="1:26" ht="14.25" customHeight="1" x14ac:dyDescent="0.2">
      <c r="A804" s="121"/>
      <c r="B804" s="122"/>
      <c r="C804" s="121"/>
      <c r="D804" s="123"/>
      <c r="E804" s="121"/>
      <c r="F804" s="121"/>
      <c r="G804" s="121"/>
      <c r="H804" s="121"/>
      <c r="I804" s="124"/>
      <c r="J804" s="124"/>
      <c r="K804" s="125"/>
      <c r="L804" s="125"/>
      <c r="M804" s="125"/>
      <c r="N804" s="125"/>
      <c r="O804" s="125"/>
      <c r="P804" s="121"/>
      <c r="Q804" s="104"/>
      <c r="R804" s="121"/>
      <c r="S804" s="121"/>
      <c r="T804" s="104"/>
      <c r="U804" s="104"/>
      <c r="V804" s="104"/>
      <c r="W804" s="104"/>
      <c r="X804" s="104"/>
      <c r="Y804" s="104"/>
      <c r="Z804" s="104"/>
    </row>
    <row r="805" spans="1:26" ht="14.25" customHeight="1" x14ac:dyDescent="0.2">
      <c r="A805" s="121"/>
      <c r="B805" s="122"/>
      <c r="C805" s="121"/>
      <c r="D805" s="123"/>
      <c r="E805" s="121"/>
      <c r="F805" s="121"/>
      <c r="G805" s="121"/>
      <c r="H805" s="121"/>
      <c r="I805" s="124"/>
      <c r="J805" s="124"/>
      <c r="K805" s="125"/>
      <c r="L805" s="125"/>
      <c r="M805" s="125"/>
      <c r="N805" s="125"/>
      <c r="O805" s="125"/>
      <c r="P805" s="121"/>
      <c r="Q805" s="104"/>
      <c r="R805" s="121"/>
      <c r="S805" s="121"/>
      <c r="T805" s="104"/>
      <c r="U805" s="104"/>
      <c r="V805" s="104"/>
      <c r="W805" s="104"/>
      <c r="X805" s="104"/>
      <c r="Y805" s="104"/>
      <c r="Z805" s="104"/>
    </row>
    <row r="806" spans="1:26" ht="14.25" customHeight="1" x14ac:dyDescent="0.2">
      <c r="A806" s="121"/>
      <c r="B806" s="122"/>
      <c r="C806" s="121"/>
      <c r="D806" s="123"/>
      <c r="E806" s="121"/>
      <c r="F806" s="121"/>
      <c r="G806" s="121"/>
      <c r="H806" s="121"/>
      <c r="I806" s="124"/>
      <c r="J806" s="124"/>
      <c r="K806" s="125"/>
      <c r="L806" s="125"/>
      <c r="M806" s="125"/>
      <c r="N806" s="125"/>
      <c r="O806" s="125"/>
      <c r="P806" s="121"/>
      <c r="Q806" s="104"/>
      <c r="R806" s="121"/>
      <c r="S806" s="121"/>
      <c r="T806" s="104"/>
      <c r="U806" s="104"/>
      <c r="V806" s="104"/>
      <c r="W806" s="104"/>
      <c r="X806" s="104"/>
      <c r="Y806" s="104"/>
      <c r="Z806" s="104"/>
    </row>
    <row r="807" spans="1:26" ht="14.25" customHeight="1" x14ac:dyDescent="0.2">
      <c r="A807" s="121"/>
      <c r="B807" s="122"/>
      <c r="C807" s="121"/>
      <c r="D807" s="123"/>
      <c r="E807" s="121"/>
      <c r="F807" s="121"/>
      <c r="G807" s="121"/>
      <c r="H807" s="121"/>
      <c r="I807" s="124"/>
      <c r="J807" s="124"/>
      <c r="K807" s="125"/>
      <c r="L807" s="125"/>
      <c r="M807" s="125"/>
      <c r="N807" s="125"/>
      <c r="O807" s="125"/>
      <c r="P807" s="121"/>
      <c r="Q807" s="104"/>
      <c r="R807" s="121"/>
      <c r="S807" s="121"/>
      <c r="T807" s="104"/>
      <c r="U807" s="104"/>
      <c r="V807" s="104"/>
      <c r="W807" s="104"/>
      <c r="X807" s="104"/>
      <c r="Y807" s="104"/>
      <c r="Z807" s="104"/>
    </row>
    <row r="808" spans="1:26" ht="14.25" customHeight="1" x14ac:dyDescent="0.2">
      <c r="A808" s="121"/>
      <c r="B808" s="122"/>
      <c r="C808" s="121"/>
      <c r="D808" s="123"/>
      <c r="E808" s="121"/>
      <c r="F808" s="121"/>
      <c r="G808" s="121"/>
      <c r="H808" s="121"/>
      <c r="I808" s="124"/>
      <c r="J808" s="124"/>
      <c r="K808" s="125"/>
      <c r="L808" s="125"/>
      <c r="M808" s="125"/>
      <c r="N808" s="125"/>
      <c r="O808" s="125"/>
      <c r="P808" s="121"/>
      <c r="Q808" s="104"/>
      <c r="R808" s="121"/>
      <c r="S808" s="121"/>
      <c r="T808" s="104"/>
      <c r="U808" s="104"/>
      <c r="V808" s="104"/>
      <c r="W808" s="104"/>
      <c r="X808" s="104"/>
      <c r="Y808" s="104"/>
      <c r="Z808" s="104"/>
    </row>
    <row r="809" spans="1:26" ht="14.25" customHeight="1" x14ac:dyDescent="0.2">
      <c r="A809" s="121"/>
      <c r="B809" s="122"/>
      <c r="C809" s="121"/>
      <c r="D809" s="123"/>
      <c r="E809" s="121"/>
      <c r="F809" s="121"/>
      <c r="G809" s="121"/>
      <c r="H809" s="121"/>
      <c r="I809" s="124"/>
      <c r="J809" s="124"/>
      <c r="K809" s="125"/>
      <c r="L809" s="125"/>
      <c r="M809" s="125"/>
      <c r="N809" s="125"/>
      <c r="O809" s="125"/>
      <c r="P809" s="121"/>
      <c r="Q809" s="104"/>
      <c r="R809" s="121"/>
      <c r="S809" s="121"/>
      <c r="T809" s="104"/>
      <c r="U809" s="104"/>
      <c r="V809" s="104"/>
      <c r="W809" s="104"/>
      <c r="X809" s="104"/>
      <c r="Y809" s="104"/>
      <c r="Z809" s="104"/>
    </row>
    <row r="810" spans="1:26" ht="14.25" customHeight="1" x14ac:dyDescent="0.2">
      <c r="A810" s="121"/>
      <c r="B810" s="122"/>
      <c r="C810" s="121"/>
      <c r="D810" s="123"/>
      <c r="E810" s="121"/>
      <c r="F810" s="121"/>
      <c r="G810" s="121"/>
      <c r="H810" s="121"/>
      <c r="I810" s="124"/>
      <c r="J810" s="124"/>
      <c r="K810" s="125"/>
      <c r="L810" s="125"/>
      <c r="M810" s="125"/>
      <c r="N810" s="125"/>
      <c r="O810" s="125"/>
      <c r="P810" s="121"/>
      <c r="Q810" s="104"/>
      <c r="R810" s="121"/>
      <c r="S810" s="121"/>
      <c r="T810" s="104"/>
      <c r="U810" s="104"/>
      <c r="V810" s="104"/>
      <c r="W810" s="104"/>
      <c r="X810" s="104"/>
      <c r="Y810" s="104"/>
      <c r="Z810" s="104"/>
    </row>
    <row r="811" spans="1:26" ht="14.25" customHeight="1" x14ac:dyDescent="0.2">
      <c r="A811" s="121"/>
      <c r="B811" s="122"/>
      <c r="C811" s="121"/>
      <c r="D811" s="123"/>
      <c r="E811" s="121"/>
      <c r="F811" s="121"/>
      <c r="G811" s="121"/>
      <c r="H811" s="121"/>
      <c r="I811" s="124"/>
      <c r="J811" s="124"/>
      <c r="K811" s="125"/>
      <c r="L811" s="125"/>
      <c r="M811" s="125"/>
      <c r="N811" s="125"/>
      <c r="O811" s="125"/>
      <c r="P811" s="121"/>
      <c r="Q811" s="104"/>
      <c r="R811" s="121"/>
      <c r="S811" s="121"/>
      <c r="T811" s="104"/>
      <c r="U811" s="104"/>
      <c r="V811" s="104"/>
      <c r="W811" s="104"/>
      <c r="X811" s="104"/>
      <c r="Y811" s="104"/>
      <c r="Z811" s="104"/>
    </row>
    <row r="812" spans="1:26" ht="14.25" customHeight="1" x14ac:dyDescent="0.2">
      <c r="A812" s="121"/>
      <c r="B812" s="122"/>
      <c r="C812" s="121"/>
      <c r="D812" s="123"/>
      <c r="E812" s="121"/>
      <c r="F812" s="121"/>
      <c r="G812" s="121"/>
      <c r="H812" s="121"/>
      <c r="I812" s="124"/>
      <c r="J812" s="124"/>
      <c r="K812" s="125"/>
      <c r="L812" s="125"/>
      <c r="M812" s="125"/>
      <c r="N812" s="125"/>
      <c r="O812" s="125"/>
      <c r="P812" s="121"/>
      <c r="Q812" s="104"/>
      <c r="R812" s="121"/>
      <c r="S812" s="121"/>
      <c r="T812" s="104"/>
      <c r="U812" s="104"/>
      <c r="V812" s="104"/>
      <c r="W812" s="104"/>
      <c r="X812" s="104"/>
      <c r="Y812" s="104"/>
      <c r="Z812" s="104"/>
    </row>
    <row r="813" spans="1:26" ht="14.25" customHeight="1" x14ac:dyDescent="0.2">
      <c r="A813" s="121"/>
      <c r="B813" s="122"/>
      <c r="C813" s="121"/>
      <c r="D813" s="123"/>
      <c r="E813" s="121"/>
      <c r="F813" s="121"/>
      <c r="G813" s="121"/>
      <c r="H813" s="121"/>
      <c r="I813" s="124"/>
      <c r="J813" s="124"/>
      <c r="K813" s="125"/>
      <c r="L813" s="125"/>
      <c r="M813" s="125"/>
      <c r="N813" s="125"/>
      <c r="O813" s="125"/>
      <c r="P813" s="121"/>
      <c r="Q813" s="104"/>
      <c r="R813" s="121"/>
      <c r="S813" s="121"/>
      <c r="T813" s="104"/>
      <c r="U813" s="104"/>
      <c r="V813" s="104"/>
      <c r="W813" s="104"/>
      <c r="X813" s="104"/>
      <c r="Y813" s="104"/>
      <c r="Z813" s="104"/>
    </row>
    <row r="814" spans="1:26" ht="14.25" customHeight="1" x14ac:dyDescent="0.2">
      <c r="A814" s="121"/>
      <c r="B814" s="122"/>
      <c r="C814" s="121"/>
      <c r="D814" s="123"/>
      <c r="E814" s="121"/>
      <c r="F814" s="121"/>
      <c r="G814" s="121"/>
      <c r="H814" s="121"/>
      <c r="I814" s="124"/>
      <c r="J814" s="124"/>
      <c r="K814" s="125"/>
      <c r="L814" s="125"/>
      <c r="M814" s="125"/>
      <c r="N814" s="125"/>
      <c r="O814" s="125"/>
      <c r="P814" s="121"/>
      <c r="Q814" s="104"/>
      <c r="R814" s="121"/>
      <c r="S814" s="121"/>
      <c r="T814" s="104"/>
      <c r="U814" s="104"/>
      <c r="V814" s="104"/>
      <c r="W814" s="104"/>
      <c r="X814" s="104"/>
      <c r="Y814" s="104"/>
      <c r="Z814" s="104"/>
    </row>
    <row r="815" spans="1:26" ht="14.25" customHeight="1" x14ac:dyDescent="0.2">
      <c r="A815" s="121"/>
      <c r="B815" s="122"/>
      <c r="C815" s="121"/>
      <c r="D815" s="123"/>
      <c r="E815" s="121"/>
      <c r="F815" s="121"/>
      <c r="G815" s="121"/>
      <c r="H815" s="121"/>
      <c r="I815" s="124"/>
      <c r="J815" s="124"/>
      <c r="K815" s="125"/>
      <c r="L815" s="125"/>
      <c r="M815" s="125"/>
      <c r="N815" s="125"/>
      <c r="O815" s="125"/>
      <c r="P815" s="121"/>
      <c r="Q815" s="104"/>
      <c r="R815" s="121"/>
      <c r="S815" s="121"/>
      <c r="T815" s="104"/>
      <c r="U815" s="104"/>
      <c r="V815" s="104"/>
      <c r="W815" s="104"/>
      <c r="X815" s="104"/>
      <c r="Y815" s="104"/>
      <c r="Z815" s="104"/>
    </row>
    <row r="816" spans="1:26" ht="14.25" customHeight="1" x14ac:dyDescent="0.2">
      <c r="A816" s="121"/>
      <c r="B816" s="122"/>
      <c r="C816" s="121"/>
      <c r="D816" s="123"/>
      <c r="E816" s="121"/>
      <c r="F816" s="121"/>
      <c r="G816" s="121"/>
      <c r="H816" s="121"/>
      <c r="I816" s="124"/>
      <c r="J816" s="124"/>
      <c r="K816" s="125"/>
      <c r="L816" s="125"/>
      <c r="M816" s="125"/>
      <c r="N816" s="125"/>
      <c r="O816" s="125"/>
      <c r="P816" s="121"/>
      <c r="Q816" s="104"/>
      <c r="R816" s="121"/>
      <c r="S816" s="121"/>
      <c r="T816" s="104"/>
      <c r="U816" s="104"/>
      <c r="V816" s="104"/>
      <c r="W816" s="104"/>
      <c r="X816" s="104"/>
      <c r="Y816" s="104"/>
      <c r="Z816" s="104"/>
    </row>
    <row r="817" spans="1:26" ht="14.25" customHeight="1" x14ac:dyDescent="0.2">
      <c r="A817" s="121"/>
      <c r="B817" s="122"/>
      <c r="C817" s="121"/>
      <c r="D817" s="123"/>
      <c r="E817" s="121"/>
      <c r="F817" s="121"/>
      <c r="G817" s="121"/>
      <c r="H817" s="121"/>
      <c r="I817" s="124"/>
      <c r="J817" s="124"/>
      <c r="K817" s="125"/>
      <c r="L817" s="125"/>
      <c r="M817" s="125"/>
      <c r="N817" s="125"/>
      <c r="O817" s="125"/>
      <c r="P817" s="121"/>
      <c r="Q817" s="104"/>
      <c r="R817" s="121"/>
      <c r="S817" s="121"/>
      <c r="T817" s="104"/>
      <c r="U817" s="104"/>
      <c r="V817" s="104"/>
      <c r="W817" s="104"/>
      <c r="X817" s="104"/>
      <c r="Y817" s="104"/>
      <c r="Z817" s="104"/>
    </row>
    <row r="818" spans="1:26" ht="14.25" customHeight="1" x14ac:dyDescent="0.2">
      <c r="A818" s="121"/>
      <c r="B818" s="122"/>
      <c r="C818" s="121"/>
      <c r="D818" s="123"/>
      <c r="E818" s="121"/>
      <c r="F818" s="121"/>
      <c r="G818" s="121"/>
      <c r="H818" s="121"/>
      <c r="I818" s="124"/>
      <c r="J818" s="124"/>
      <c r="K818" s="125"/>
      <c r="L818" s="125"/>
      <c r="M818" s="125"/>
      <c r="N818" s="125"/>
      <c r="O818" s="125"/>
      <c r="P818" s="121"/>
      <c r="Q818" s="104"/>
      <c r="R818" s="121"/>
      <c r="S818" s="121"/>
      <c r="T818" s="104"/>
      <c r="U818" s="104"/>
      <c r="V818" s="104"/>
      <c r="W818" s="104"/>
      <c r="X818" s="104"/>
      <c r="Y818" s="104"/>
      <c r="Z818" s="104"/>
    </row>
    <row r="819" spans="1:26" ht="14.25" customHeight="1" x14ac:dyDescent="0.2">
      <c r="A819" s="121"/>
      <c r="B819" s="122"/>
      <c r="C819" s="121"/>
      <c r="D819" s="123"/>
      <c r="E819" s="121"/>
      <c r="F819" s="121"/>
      <c r="G819" s="121"/>
      <c r="H819" s="121"/>
      <c r="I819" s="124"/>
      <c r="J819" s="124"/>
      <c r="K819" s="125"/>
      <c r="L819" s="125"/>
      <c r="M819" s="125"/>
      <c r="N819" s="125"/>
      <c r="O819" s="125"/>
      <c r="P819" s="121"/>
      <c r="Q819" s="104"/>
      <c r="R819" s="121"/>
      <c r="S819" s="121"/>
      <c r="T819" s="104"/>
      <c r="U819" s="104"/>
      <c r="V819" s="104"/>
      <c r="W819" s="104"/>
      <c r="X819" s="104"/>
      <c r="Y819" s="104"/>
      <c r="Z819" s="104"/>
    </row>
    <row r="820" spans="1:26" ht="14.25" customHeight="1" x14ac:dyDescent="0.2">
      <c r="A820" s="121"/>
      <c r="B820" s="122"/>
      <c r="C820" s="121"/>
      <c r="D820" s="123"/>
      <c r="E820" s="121"/>
      <c r="F820" s="121"/>
      <c r="G820" s="121"/>
      <c r="H820" s="121"/>
      <c r="I820" s="124"/>
      <c r="J820" s="124"/>
      <c r="K820" s="125"/>
      <c r="L820" s="125"/>
      <c r="M820" s="125"/>
      <c r="N820" s="125"/>
      <c r="O820" s="125"/>
      <c r="P820" s="121"/>
      <c r="Q820" s="104"/>
      <c r="R820" s="121"/>
      <c r="S820" s="121"/>
      <c r="T820" s="104"/>
      <c r="U820" s="104"/>
      <c r="V820" s="104"/>
      <c r="W820" s="104"/>
      <c r="X820" s="104"/>
      <c r="Y820" s="104"/>
      <c r="Z820" s="104"/>
    </row>
    <row r="821" spans="1:26" ht="14.25" customHeight="1" x14ac:dyDescent="0.2">
      <c r="A821" s="121"/>
      <c r="B821" s="122"/>
      <c r="C821" s="121"/>
      <c r="D821" s="123"/>
      <c r="E821" s="121"/>
      <c r="F821" s="121"/>
      <c r="G821" s="121"/>
      <c r="H821" s="121"/>
      <c r="I821" s="124"/>
      <c r="J821" s="124"/>
      <c r="K821" s="125"/>
      <c r="L821" s="125"/>
      <c r="M821" s="125"/>
      <c r="N821" s="125"/>
      <c r="O821" s="125"/>
      <c r="P821" s="121"/>
      <c r="Q821" s="104"/>
      <c r="R821" s="121"/>
      <c r="S821" s="121"/>
      <c r="T821" s="104"/>
      <c r="U821" s="104"/>
      <c r="V821" s="104"/>
      <c r="W821" s="104"/>
      <c r="X821" s="104"/>
      <c r="Y821" s="104"/>
      <c r="Z821" s="104"/>
    </row>
    <row r="822" spans="1:26" ht="14.25" customHeight="1" x14ac:dyDescent="0.2">
      <c r="A822" s="121"/>
      <c r="B822" s="122"/>
      <c r="C822" s="121"/>
      <c r="D822" s="123"/>
      <c r="E822" s="121"/>
      <c r="F822" s="121"/>
      <c r="G822" s="121"/>
      <c r="H822" s="121"/>
      <c r="I822" s="124"/>
      <c r="J822" s="124"/>
      <c r="K822" s="125"/>
      <c r="L822" s="125"/>
      <c r="M822" s="125"/>
      <c r="N822" s="125"/>
      <c r="O822" s="125"/>
      <c r="P822" s="121"/>
      <c r="Q822" s="104"/>
      <c r="R822" s="121"/>
      <c r="S822" s="121"/>
      <c r="T822" s="104"/>
      <c r="U822" s="104"/>
      <c r="V822" s="104"/>
      <c r="W822" s="104"/>
      <c r="X822" s="104"/>
      <c r="Y822" s="104"/>
      <c r="Z822" s="104"/>
    </row>
    <row r="823" spans="1:26" ht="14.25" customHeight="1" x14ac:dyDescent="0.2">
      <c r="A823" s="121"/>
      <c r="B823" s="122"/>
      <c r="C823" s="121"/>
      <c r="D823" s="123"/>
      <c r="E823" s="121"/>
      <c r="F823" s="121"/>
      <c r="G823" s="121"/>
      <c r="H823" s="121"/>
      <c r="I823" s="124"/>
      <c r="J823" s="124"/>
      <c r="K823" s="125"/>
      <c r="L823" s="125"/>
      <c r="M823" s="125"/>
      <c r="N823" s="125"/>
      <c r="O823" s="125"/>
      <c r="P823" s="121"/>
      <c r="Q823" s="104"/>
      <c r="R823" s="121"/>
      <c r="S823" s="121"/>
      <c r="T823" s="104"/>
      <c r="U823" s="104"/>
      <c r="V823" s="104"/>
      <c r="W823" s="104"/>
      <c r="X823" s="104"/>
      <c r="Y823" s="104"/>
      <c r="Z823" s="104"/>
    </row>
    <row r="824" spans="1:26" ht="14.25" customHeight="1" x14ac:dyDescent="0.2">
      <c r="A824" s="121"/>
      <c r="B824" s="122"/>
      <c r="C824" s="121"/>
      <c r="D824" s="123"/>
      <c r="E824" s="121"/>
      <c r="F824" s="121"/>
      <c r="G824" s="121"/>
      <c r="H824" s="121"/>
      <c r="I824" s="124"/>
      <c r="J824" s="124"/>
      <c r="K824" s="125"/>
      <c r="L824" s="125"/>
      <c r="M824" s="125"/>
      <c r="N824" s="125"/>
      <c r="O824" s="125"/>
      <c r="P824" s="121"/>
      <c r="Q824" s="104"/>
      <c r="R824" s="121"/>
      <c r="S824" s="121"/>
      <c r="T824" s="104"/>
      <c r="U824" s="104"/>
      <c r="V824" s="104"/>
      <c r="W824" s="104"/>
      <c r="X824" s="104"/>
      <c r="Y824" s="104"/>
      <c r="Z824" s="104"/>
    </row>
    <row r="825" spans="1:26" ht="14.25" customHeight="1" x14ac:dyDescent="0.2">
      <c r="A825" s="121"/>
      <c r="B825" s="122"/>
      <c r="C825" s="121"/>
      <c r="D825" s="123"/>
      <c r="E825" s="121"/>
      <c r="F825" s="121"/>
      <c r="G825" s="121"/>
      <c r="H825" s="121"/>
      <c r="I825" s="124"/>
      <c r="J825" s="124"/>
      <c r="K825" s="125"/>
      <c r="L825" s="125"/>
      <c r="M825" s="125"/>
      <c r="N825" s="125"/>
      <c r="O825" s="125"/>
      <c r="P825" s="121"/>
      <c r="Q825" s="104"/>
      <c r="R825" s="121"/>
      <c r="S825" s="121"/>
      <c r="T825" s="104"/>
      <c r="U825" s="104"/>
      <c r="V825" s="104"/>
      <c r="W825" s="104"/>
      <c r="X825" s="104"/>
      <c r="Y825" s="104"/>
      <c r="Z825" s="104"/>
    </row>
    <row r="826" spans="1:26" ht="14.25" customHeight="1" x14ac:dyDescent="0.2">
      <c r="A826" s="121"/>
      <c r="B826" s="122"/>
      <c r="C826" s="121"/>
      <c r="D826" s="123"/>
      <c r="E826" s="121"/>
      <c r="F826" s="121"/>
      <c r="G826" s="121"/>
      <c r="H826" s="121"/>
      <c r="I826" s="124"/>
      <c r="J826" s="124"/>
      <c r="K826" s="125"/>
      <c r="L826" s="125"/>
      <c r="M826" s="125"/>
      <c r="N826" s="125"/>
      <c r="O826" s="125"/>
      <c r="P826" s="121"/>
      <c r="Q826" s="104"/>
      <c r="R826" s="121"/>
      <c r="S826" s="121"/>
      <c r="T826" s="104"/>
      <c r="U826" s="104"/>
      <c r="V826" s="104"/>
      <c r="W826" s="104"/>
      <c r="X826" s="104"/>
      <c r="Y826" s="104"/>
      <c r="Z826" s="104"/>
    </row>
    <row r="827" spans="1:26" ht="14.25" customHeight="1" x14ac:dyDescent="0.2">
      <c r="A827" s="121"/>
      <c r="B827" s="122"/>
      <c r="C827" s="121"/>
      <c r="D827" s="123"/>
      <c r="E827" s="121"/>
      <c r="F827" s="121"/>
      <c r="G827" s="121"/>
      <c r="H827" s="121"/>
      <c r="I827" s="124"/>
      <c r="J827" s="124"/>
      <c r="K827" s="125"/>
      <c r="L827" s="125"/>
      <c r="M827" s="125"/>
      <c r="N827" s="125"/>
      <c r="O827" s="125"/>
      <c r="P827" s="121"/>
      <c r="Q827" s="104"/>
      <c r="R827" s="121"/>
      <c r="S827" s="121"/>
      <c r="T827" s="104"/>
      <c r="U827" s="104"/>
      <c r="V827" s="104"/>
      <c r="W827" s="104"/>
      <c r="X827" s="104"/>
      <c r="Y827" s="104"/>
      <c r="Z827" s="104"/>
    </row>
    <row r="828" spans="1:26" ht="14.25" customHeight="1" x14ac:dyDescent="0.2">
      <c r="A828" s="121"/>
      <c r="B828" s="122"/>
      <c r="C828" s="121"/>
      <c r="D828" s="123"/>
      <c r="E828" s="121"/>
      <c r="F828" s="121"/>
      <c r="G828" s="121"/>
      <c r="H828" s="121"/>
      <c r="I828" s="124"/>
      <c r="J828" s="124"/>
      <c r="K828" s="125"/>
      <c r="L828" s="125"/>
      <c r="M828" s="125"/>
      <c r="N828" s="125"/>
      <c r="O828" s="125"/>
      <c r="P828" s="121"/>
      <c r="Q828" s="104"/>
      <c r="R828" s="121"/>
      <c r="S828" s="121"/>
      <c r="T828" s="104"/>
      <c r="U828" s="104"/>
      <c r="V828" s="104"/>
      <c r="W828" s="104"/>
      <c r="X828" s="104"/>
      <c r="Y828" s="104"/>
      <c r="Z828" s="104"/>
    </row>
    <row r="829" spans="1:26" ht="14.25" customHeight="1" x14ac:dyDescent="0.2">
      <c r="A829" s="121"/>
      <c r="B829" s="122"/>
      <c r="C829" s="121"/>
      <c r="D829" s="123"/>
      <c r="E829" s="121"/>
      <c r="F829" s="121"/>
      <c r="G829" s="121"/>
      <c r="H829" s="121"/>
      <c r="I829" s="124"/>
      <c r="J829" s="124"/>
      <c r="K829" s="125"/>
      <c r="L829" s="125"/>
      <c r="M829" s="125"/>
      <c r="N829" s="125"/>
      <c r="O829" s="125"/>
      <c r="P829" s="121"/>
      <c r="Q829" s="104"/>
      <c r="R829" s="121"/>
      <c r="S829" s="121"/>
      <c r="T829" s="104"/>
      <c r="U829" s="104"/>
      <c r="V829" s="104"/>
      <c r="W829" s="104"/>
      <c r="X829" s="104"/>
      <c r="Y829" s="104"/>
      <c r="Z829" s="104"/>
    </row>
    <row r="830" spans="1:26" ht="14.25" customHeight="1" x14ac:dyDescent="0.2">
      <c r="A830" s="121"/>
      <c r="B830" s="122"/>
      <c r="C830" s="121"/>
      <c r="D830" s="123"/>
      <c r="E830" s="121"/>
      <c r="F830" s="121"/>
      <c r="G830" s="121"/>
      <c r="H830" s="121"/>
      <c r="I830" s="124"/>
      <c r="J830" s="124"/>
      <c r="K830" s="125"/>
      <c r="L830" s="125"/>
      <c r="M830" s="125"/>
      <c r="N830" s="125"/>
      <c r="O830" s="125"/>
      <c r="P830" s="121"/>
      <c r="Q830" s="104"/>
      <c r="R830" s="121"/>
      <c r="S830" s="121"/>
      <c r="T830" s="104"/>
      <c r="U830" s="104"/>
      <c r="V830" s="104"/>
      <c r="W830" s="104"/>
      <c r="X830" s="104"/>
      <c r="Y830" s="104"/>
      <c r="Z830" s="104"/>
    </row>
    <row r="831" spans="1:26" ht="14.25" customHeight="1" x14ac:dyDescent="0.2">
      <c r="A831" s="121"/>
      <c r="B831" s="122"/>
      <c r="C831" s="121"/>
      <c r="D831" s="123"/>
      <c r="E831" s="121"/>
      <c r="F831" s="121"/>
      <c r="G831" s="121"/>
      <c r="H831" s="121"/>
      <c r="I831" s="124"/>
      <c r="J831" s="124"/>
      <c r="K831" s="125"/>
      <c r="L831" s="125"/>
      <c r="M831" s="125"/>
      <c r="N831" s="125"/>
      <c r="O831" s="125"/>
      <c r="P831" s="121"/>
      <c r="Q831" s="104"/>
      <c r="R831" s="121"/>
      <c r="S831" s="121"/>
      <c r="T831" s="104"/>
      <c r="U831" s="104"/>
      <c r="V831" s="104"/>
      <c r="W831" s="104"/>
      <c r="X831" s="104"/>
      <c r="Y831" s="104"/>
      <c r="Z831" s="104"/>
    </row>
    <row r="832" spans="1:26" ht="14.25" customHeight="1" x14ac:dyDescent="0.2">
      <c r="A832" s="121"/>
      <c r="B832" s="122"/>
      <c r="C832" s="121"/>
      <c r="D832" s="123"/>
      <c r="E832" s="121"/>
      <c r="F832" s="121"/>
      <c r="G832" s="121"/>
      <c r="H832" s="121"/>
      <c r="I832" s="124"/>
      <c r="J832" s="124"/>
      <c r="K832" s="125"/>
      <c r="L832" s="125"/>
      <c r="M832" s="125"/>
      <c r="N832" s="125"/>
      <c r="O832" s="125"/>
      <c r="P832" s="121"/>
      <c r="Q832" s="104"/>
      <c r="R832" s="121"/>
      <c r="S832" s="121"/>
      <c r="T832" s="104"/>
      <c r="U832" s="104"/>
      <c r="V832" s="104"/>
      <c r="W832" s="104"/>
      <c r="X832" s="104"/>
      <c r="Y832" s="104"/>
      <c r="Z832" s="104"/>
    </row>
    <row r="833" spans="1:26" ht="14.25" customHeight="1" x14ac:dyDescent="0.2">
      <c r="A833" s="121"/>
      <c r="B833" s="122"/>
      <c r="C833" s="121"/>
      <c r="D833" s="123"/>
      <c r="E833" s="121"/>
      <c r="F833" s="121"/>
      <c r="G833" s="121"/>
      <c r="H833" s="121"/>
      <c r="I833" s="124"/>
      <c r="J833" s="124"/>
      <c r="K833" s="125"/>
      <c r="L833" s="125"/>
      <c r="M833" s="125"/>
      <c r="N833" s="125"/>
      <c r="O833" s="125"/>
      <c r="P833" s="121"/>
      <c r="Q833" s="104"/>
      <c r="R833" s="121"/>
      <c r="S833" s="121"/>
      <c r="T833" s="104"/>
      <c r="U833" s="104"/>
      <c r="V833" s="104"/>
      <c r="W833" s="104"/>
      <c r="X833" s="104"/>
      <c r="Y833" s="104"/>
      <c r="Z833" s="104"/>
    </row>
    <row r="834" spans="1:26" ht="14.25" customHeight="1" x14ac:dyDescent="0.2">
      <c r="A834" s="121"/>
      <c r="B834" s="122"/>
      <c r="C834" s="121"/>
      <c r="D834" s="123"/>
      <c r="E834" s="121"/>
      <c r="F834" s="121"/>
      <c r="G834" s="121"/>
      <c r="H834" s="121"/>
      <c r="I834" s="124"/>
      <c r="J834" s="124"/>
      <c r="K834" s="125"/>
      <c r="L834" s="125"/>
      <c r="M834" s="125"/>
      <c r="N834" s="125"/>
      <c r="O834" s="125"/>
      <c r="P834" s="121"/>
      <c r="Q834" s="104"/>
      <c r="R834" s="121"/>
      <c r="S834" s="121"/>
      <c r="T834" s="104"/>
      <c r="U834" s="104"/>
      <c r="V834" s="104"/>
      <c r="W834" s="104"/>
      <c r="X834" s="104"/>
      <c r="Y834" s="104"/>
      <c r="Z834" s="104"/>
    </row>
    <row r="835" spans="1:26" ht="14.25" customHeight="1" x14ac:dyDescent="0.2">
      <c r="A835" s="121"/>
      <c r="B835" s="122"/>
      <c r="C835" s="121"/>
      <c r="D835" s="123"/>
      <c r="E835" s="121"/>
      <c r="F835" s="121"/>
      <c r="G835" s="121"/>
      <c r="H835" s="121"/>
      <c r="I835" s="124"/>
      <c r="J835" s="124"/>
      <c r="K835" s="125"/>
      <c r="L835" s="125"/>
      <c r="M835" s="125"/>
      <c r="N835" s="125"/>
      <c r="O835" s="125"/>
      <c r="P835" s="121"/>
      <c r="Q835" s="104"/>
      <c r="R835" s="121"/>
      <c r="S835" s="121"/>
      <c r="T835" s="104"/>
      <c r="U835" s="104"/>
      <c r="V835" s="104"/>
      <c r="W835" s="104"/>
      <c r="X835" s="104"/>
      <c r="Y835" s="104"/>
      <c r="Z835" s="104"/>
    </row>
    <row r="836" spans="1:26" ht="14.25" customHeight="1" x14ac:dyDescent="0.2">
      <c r="A836" s="121"/>
      <c r="B836" s="122"/>
      <c r="C836" s="121"/>
      <c r="D836" s="123"/>
      <c r="E836" s="121"/>
      <c r="F836" s="121"/>
      <c r="G836" s="121"/>
      <c r="H836" s="121"/>
      <c r="I836" s="124"/>
      <c r="J836" s="124"/>
      <c r="K836" s="125"/>
      <c r="L836" s="125"/>
      <c r="M836" s="125"/>
      <c r="N836" s="125"/>
      <c r="O836" s="125"/>
      <c r="P836" s="121"/>
      <c r="Q836" s="104"/>
      <c r="R836" s="121"/>
      <c r="S836" s="121"/>
      <c r="T836" s="104"/>
      <c r="U836" s="104"/>
      <c r="V836" s="104"/>
      <c r="W836" s="104"/>
      <c r="X836" s="104"/>
      <c r="Y836" s="104"/>
      <c r="Z836" s="104"/>
    </row>
    <row r="837" spans="1:26" ht="14.25" customHeight="1" x14ac:dyDescent="0.2">
      <c r="A837" s="121"/>
      <c r="B837" s="122"/>
      <c r="C837" s="121"/>
      <c r="D837" s="123"/>
      <c r="E837" s="121"/>
      <c r="F837" s="121"/>
      <c r="G837" s="121"/>
      <c r="H837" s="121"/>
      <c r="I837" s="124"/>
      <c r="J837" s="124"/>
      <c r="K837" s="125"/>
      <c r="L837" s="125"/>
      <c r="M837" s="125"/>
      <c r="N837" s="125"/>
      <c r="O837" s="125"/>
      <c r="P837" s="121"/>
      <c r="Q837" s="104"/>
      <c r="R837" s="121"/>
      <c r="S837" s="121"/>
      <c r="T837" s="104"/>
      <c r="U837" s="104"/>
      <c r="V837" s="104"/>
      <c r="W837" s="104"/>
      <c r="X837" s="104"/>
      <c r="Y837" s="104"/>
      <c r="Z837" s="104"/>
    </row>
    <row r="838" spans="1:26" ht="14.25" customHeight="1" x14ac:dyDescent="0.2">
      <c r="A838" s="121"/>
      <c r="B838" s="122"/>
      <c r="C838" s="121"/>
      <c r="D838" s="123"/>
      <c r="E838" s="121"/>
      <c r="F838" s="121"/>
      <c r="G838" s="121"/>
      <c r="H838" s="121"/>
      <c r="I838" s="124"/>
      <c r="J838" s="124"/>
      <c r="K838" s="125"/>
      <c r="L838" s="125"/>
      <c r="M838" s="125"/>
      <c r="N838" s="125"/>
      <c r="O838" s="125"/>
      <c r="P838" s="121"/>
      <c r="Q838" s="104"/>
      <c r="R838" s="121"/>
      <c r="S838" s="121"/>
      <c r="T838" s="104"/>
      <c r="U838" s="104"/>
      <c r="V838" s="104"/>
      <c r="W838" s="104"/>
      <c r="X838" s="104"/>
      <c r="Y838" s="104"/>
      <c r="Z838" s="104"/>
    </row>
    <row r="839" spans="1:26" ht="14.25" customHeight="1" x14ac:dyDescent="0.2">
      <c r="A839" s="121"/>
      <c r="B839" s="122"/>
      <c r="C839" s="121"/>
      <c r="D839" s="123"/>
      <c r="E839" s="121"/>
      <c r="F839" s="121"/>
      <c r="G839" s="121"/>
      <c r="H839" s="121"/>
      <c r="I839" s="124"/>
      <c r="J839" s="124"/>
      <c r="K839" s="125"/>
      <c r="L839" s="125"/>
      <c r="M839" s="125"/>
      <c r="N839" s="125"/>
      <c r="O839" s="125"/>
      <c r="P839" s="121"/>
      <c r="Q839" s="104"/>
      <c r="R839" s="121"/>
      <c r="S839" s="121"/>
      <c r="T839" s="104"/>
      <c r="U839" s="104"/>
      <c r="V839" s="104"/>
      <c r="W839" s="104"/>
      <c r="X839" s="104"/>
      <c r="Y839" s="104"/>
      <c r="Z839" s="104"/>
    </row>
    <row r="840" spans="1:26" ht="14.25" customHeight="1" x14ac:dyDescent="0.2">
      <c r="A840" s="121"/>
      <c r="B840" s="122"/>
      <c r="C840" s="121"/>
      <c r="D840" s="123"/>
      <c r="E840" s="121"/>
      <c r="F840" s="121"/>
      <c r="G840" s="121"/>
      <c r="H840" s="121"/>
      <c r="I840" s="124"/>
      <c r="J840" s="124"/>
      <c r="K840" s="125"/>
      <c r="L840" s="125"/>
      <c r="M840" s="125"/>
      <c r="N840" s="125"/>
      <c r="O840" s="125"/>
      <c r="P840" s="121"/>
      <c r="Q840" s="104"/>
      <c r="R840" s="121"/>
      <c r="S840" s="121"/>
      <c r="T840" s="104"/>
      <c r="U840" s="104"/>
      <c r="V840" s="104"/>
      <c r="W840" s="104"/>
      <c r="X840" s="104"/>
      <c r="Y840" s="104"/>
      <c r="Z840" s="104"/>
    </row>
    <row r="841" spans="1:26" ht="14.25" customHeight="1" x14ac:dyDescent="0.2">
      <c r="A841" s="121"/>
      <c r="B841" s="122"/>
      <c r="C841" s="121"/>
      <c r="D841" s="123"/>
      <c r="E841" s="121"/>
      <c r="F841" s="121"/>
      <c r="G841" s="121"/>
      <c r="H841" s="121"/>
      <c r="I841" s="124"/>
      <c r="J841" s="124"/>
      <c r="K841" s="125"/>
      <c r="L841" s="125"/>
      <c r="M841" s="125"/>
      <c r="N841" s="125"/>
      <c r="O841" s="125"/>
      <c r="P841" s="121"/>
      <c r="Q841" s="104"/>
      <c r="R841" s="121"/>
      <c r="S841" s="121"/>
      <c r="T841" s="104"/>
      <c r="U841" s="104"/>
      <c r="V841" s="104"/>
      <c r="W841" s="104"/>
      <c r="X841" s="104"/>
      <c r="Y841" s="104"/>
      <c r="Z841" s="104"/>
    </row>
    <row r="842" spans="1:26" ht="14.25" customHeight="1" x14ac:dyDescent="0.2">
      <c r="A842" s="121"/>
      <c r="B842" s="122"/>
      <c r="C842" s="121"/>
      <c r="D842" s="123"/>
      <c r="E842" s="121"/>
      <c r="F842" s="121"/>
      <c r="G842" s="121"/>
      <c r="H842" s="121"/>
      <c r="I842" s="124"/>
      <c r="J842" s="124"/>
      <c r="K842" s="125"/>
      <c r="L842" s="125"/>
      <c r="M842" s="125"/>
      <c r="N842" s="125"/>
      <c r="O842" s="125"/>
      <c r="P842" s="121"/>
      <c r="Q842" s="104"/>
      <c r="R842" s="121"/>
      <c r="S842" s="121"/>
      <c r="T842" s="104"/>
      <c r="U842" s="104"/>
      <c r="V842" s="104"/>
      <c r="W842" s="104"/>
      <c r="X842" s="104"/>
      <c r="Y842" s="104"/>
      <c r="Z842" s="104"/>
    </row>
    <row r="843" spans="1:26" ht="14.25" customHeight="1" x14ac:dyDescent="0.2">
      <c r="A843" s="121"/>
      <c r="B843" s="122"/>
      <c r="C843" s="121"/>
      <c r="D843" s="123"/>
      <c r="E843" s="121"/>
      <c r="F843" s="121"/>
      <c r="G843" s="121"/>
      <c r="H843" s="121"/>
      <c r="I843" s="124"/>
      <c r="J843" s="124"/>
      <c r="K843" s="125"/>
      <c r="L843" s="125"/>
      <c r="M843" s="125"/>
      <c r="N843" s="125"/>
      <c r="O843" s="125"/>
      <c r="P843" s="121"/>
      <c r="Q843" s="104"/>
      <c r="R843" s="121"/>
      <c r="S843" s="121"/>
      <c r="T843" s="104"/>
      <c r="U843" s="104"/>
      <c r="V843" s="104"/>
      <c r="W843" s="104"/>
      <c r="X843" s="104"/>
      <c r="Y843" s="104"/>
      <c r="Z843" s="104"/>
    </row>
    <row r="844" spans="1:26" ht="14.25" customHeight="1" x14ac:dyDescent="0.2">
      <c r="A844" s="121"/>
      <c r="B844" s="122"/>
      <c r="C844" s="121"/>
      <c r="D844" s="123"/>
      <c r="E844" s="121"/>
      <c r="F844" s="121"/>
      <c r="G844" s="121"/>
      <c r="H844" s="121"/>
      <c r="I844" s="124"/>
      <c r="J844" s="124"/>
      <c r="K844" s="125"/>
      <c r="L844" s="125"/>
      <c r="M844" s="125"/>
      <c r="N844" s="125"/>
      <c r="O844" s="125"/>
      <c r="P844" s="121"/>
      <c r="Q844" s="104"/>
      <c r="R844" s="121"/>
      <c r="S844" s="121"/>
      <c r="T844" s="104"/>
      <c r="U844" s="104"/>
      <c r="V844" s="104"/>
      <c r="W844" s="104"/>
      <c r="X844" s="104"/>
      <c r="Y844" s="104"/>
      <c r="Z844" s="104"/>
    </row>
    <row r="845" spans="1:26" ht="14.25" customHeight="1" x14ac:dyDescent="0.2">
      <c r="A845" s="121"/>
      <c r="B845" s="122"/>
      <c r="C845" s="121"/>
      <c r="D845" s="123"/>
      <c r="E845" s="121"/>
      <c r="F845" s="121"/>
      <c r="G845" s="121"/>
      <c r="H845" s="121"/>
      <c r="I845" s="124"/>
      <c r="J845" s="124"/>
      <c r="K845" s="125"/>
      <c r="L845" s="125"/>
      <c r="M845" s="125"/>
      <c r="N845" s="125"/>
      <c r="O845" s="125"/>
      <c r="P845" s="121"/>
      <c r="Q845" s="104"/>
      <c r="R845" s="121"/>
      <c r="S845" s="121"/>
      <c r="T845" s="104"/>
      <c r="U845" s="104"/>
      <c r="V845" s="104"/>
      <c r="W845" s="104"/>
      <c r="X845" s="104"/>
      <c r="Y845" s="104"/>
      <c r="Z845" s="104"/>
    </row>
    <row r="846" spans="1:26" ht="14.25" customHeight="1" x14ac:dyDescent="0.2">
      <c r="A846" s="121"/>
      <c r="B846" s="122"/>
      <c r="C846" s="121"/>
      <c r="D846" s="123"/>
      <c r="E846" s="121"/>
      <c r="F846" s="121"/>
      <c r="G846" s="121"/>
      <c r="H846" s="121"/>
      <c r="I846" s="124"/>
      <c r="J846" s="124"/>
      <c r="K846" s="125"/>
      <c r="L846" s="125"/>
      <c r="M846" s="125"/>
      <c r="N846" s="125"/>
      <c r="O846" s="125"/>
      <c r="P846" s="121"/>
      <c r="Q846" s="104"/>
      <c r="R846" s="121"/>
      <c r="S846" s="121"/>
      <c r="T846" s="104"/>
      <c r="U846" s="104"/>
      <c r="V846" s="104"/>
      <c r="W846" s="104"/>
      <c r="X846" s="104"/>
      <c r="Y846" s="104"/>
      <c r="Z846" s="104"/>
    </row>
    <row r="847" spans="1:26" ht="14.25" customHeight="1" x14ac:dyDescent="0.2">
      <c r="A847" s="121"/>
      <c r="B847" s="122"/>
      <c r="C847" s="121"/>
      <c r="D847" s="123"/>
      <c r="E847" s="121"/>
      <c r="F847" s="121"/>
      <c r="G847" s="121"/>
      <c r="H847" s="121"/>
      <c r="I847" s="124"/>
      <c r="J847" s="124"/>
      <c r="K847" s="125"/>
      <c r="L847" s="125"/>
      <c r="M847" s="125"/>
      <c r="N847" s="125"/>
      <c r="O847" s="125"/>
      <c r="P847" s="121"/>
      <c r="Q847" s="104"/>
      <c r="R847" s="121"/>
      <c r="S847" s="121"/>
      <c r="T847" s="104"/>
      <c r="U847" s="104"/>
      <c r="V847" s="104"/>
      <c r="W847" s="104"/>
      <c r="X847" s="104"/>
      <c r="Y847" s="104"/>
      <c r="Z847" s="104"/>
    </row>
    <row r="848" spans="1:26" ht="14.25" customHeight="1" x14ac:dyDescent="0.2">
      <c r="A848" s="121"/>
      <c r="B848" s="122"/>
      <c r="C848" s="121"/>
      <c r="D848" s="123"/>
      <c r="E848" s="121"/>
      <c r="F848" s="121"/>
      <c r="G848" s="121"/>
      <c r="H848" s="121"/>
      <c r="I848" s="124"/>
      <c r="J848" s="124"/>
      <c r="K848" s="125"/>
      <c r="L848" s="125"/>
      <c r="M848" s="125"/>
      <c r="N848" s="125"/>
      <c r="O848" s="125"/>
      <c r="P848" s="121"/>
      <c r="Q848" s="104"/>
      <c r="R848" s="121"/>
      <c r="S848" s="121"/>
      <c r="T848" s="104"/>
      <c r="U848" s="104"/>
      <c r="V848" s="104"/>
      <c r="W848" s="104"/>
      <c r="X848" s="104"/>
      <c r="Y848" s="104"/>
      <c r="Z848" s="104"/>
    </row>
    <row r="849" spans="1:26" ht="14.25" customHeight="1" x14ac:dyDescent="0.2">
      <c r="A849" s="121"/>
      <c r="B849" s="122"/>
      <c r="C849" s="121"/>
      <c r="D849" s="123"/>
      <c r="E849" s="121"/>
      <c r="F849" s="121"/>
      <c r="G849" s="121"/>
      <c r="H849" s="121"/>
      <c r="I849" s="124"/>
      <c r="J849" s="124"/>
      <c r="K849" s="125"/>
      <c r="L849" s="125"/>
      <c r="M849" s="125"/>
      <c r="N849" s="125"/>
      <c r="O849" s="125"/>
      <c r="P849" s="121"/>
      <c r="Q849" s="104"/>
      <c r="R849" s="121"/>
      <c r="S849" s="121"/>
      <c r="T849" s="104"/>
      <c r="U849" s="104"/>
      <c r="V849" s="104"/>
      <c r="W849" s="104"/>
      <c r="X849" s="104"/>
      <c r="Y849" s="104"/>
      <c r="Z849" s="104"/>
    </row>
    <row r="850" spans="1:26" ht="14.25" customHeight="1" x14ac:dyDescent="0.2">
      <c r="A850" s="121"/>
      <c r="B850" s="122"/>
      <c r="C850" s="121"/>
      <c r="D850" s="123"/>
      <c r="E850" s="121"/>
      <c r="F850" s="121"/>
      <c r="G850" s="121"/>
      <c r="H850" s="121"/>
      <c r="I850" s="124"/>
      <c r="J850" s="124"/>
      <c r="K850" s="125"/>
      <c r="L850" s="125"/>
      <c r="M850" s="125"/>
      <c r="N850" s="125"/>
      <c r="O850" s="125"/>
      <c r="P850" s="121"/>
      <c r="Q850" s="104"/>
      <c r="R850" s="121"/>
      <c r="S850" s="121"/>
      <c r="T850" s="104"/>
      <c r="U850" s="104"/>
      <c r="V850" s="104"/>
      <c r="W850" s="104"/>
      <c r="X850" s="104"/>
      <c r="Y850" s="104"/>
      <c r="Z850" s="104"/>
    </row>
    <row r="851" spans="1:26" ht="14.25" customHeight="1" x14ac:dyDescent="0.2">
      <c r="A851" s="121"/>
      <c r="B851" s="122"/>
      <c r="C851" s="121"/>
      <c r="D851" s="123"/>
      <c r="E851" s="121"/>
      <c r="F851" s="121"/>
      <c r="G851" s="121"/>
      <c r="H851" s="121"/>
      <c r="I851" s="124"/>
      <c r="J851" s="124"/>
      <c r="K851" s="125"/>
      <c r="L851" s="125"/>
      <c r="M851" s="125"/>
      <c r="N851" s="125"/>
      <c r="O851" s="125"/>
      <c r="P851" s="121"/>
      <c r="Q851" s="104"/>
      <c r="R851" s="121"/>
      <c r="S851" s="121"/>
      <c r="T851" s="104"/>
      <c r="U851" s="104"/>
      <c r="V851" s="104"/>
      <c r="W851" s="104"/>
      <c r="X851" s="104"/>
      <c r="Y851" s="104"/>
      <c r="Z851" s="104"/>
    </row>
    <row r="852" spans="1:26" ht="14.25" customHeight="1" x14ac:dyDescent="0.2">
      <c r="A852" s="121"/>
      <c r="B852" s="122"/>
      <c r="C852" s="121"/>
      <c r="D852" s="123"/>
      <c r="E852" s="121"/>
      <c r="F852" s="121"/>
      <c r="G852" s="121"/>
      <c r="H852" s="121"/>
      <c r="I852" s="124"/>
      <c r="J852" s="124"/>
      <c r="K852" s="125"/>
      <c r="L852" s="125"/>
      <c r="M852" s="125"/>
      <c r="N852" s="125"/>
      <c r="O852" s="125"/>
      <c r="P852" s="121"/>
      <c r="Q852" s="104"/>
      <c r="R852" s="121"/>
      <c r="S852" s="121"/>
      <c r="T852" s="104"/>
      <c r="U852" s="104"/>
      <c r="V852" s="104"/>
      <c r="W852" s="104"/>
      <c r="X852" s="104"/>
      <c r="Y852" s="104"/>
      <c r="Z852" s="104"/>
    </row>
    <row r="853" spans="1:26" ht="14.25" customHeight="1" x14ac:dyDescent="0.2">
      <c r="A853" s="121"/>
      <c r="B853" s="122"/>
      <c r="C853" s="121"/>
      <c r="D853" s="123"/>
      <c r="E853" s="121"/>
      <c r="F853" s="121"/>
      <c r="G853" s="121"/>
      <c r="H853" s="121"/>
      <c r="I853" s="124"/>
      <c r="J853" s="124"/>
      <c r="K853" s="125"/>
      <c r="L853" s="125"/>
      <c r="M853" s="125"/>
      <c r="N853" s="125"/>
      <c r="O853" s="125"/>
      <c r="P853" s="121"/>
      <c r="Q853" s="104"/>
      <c r="R853" s="121"/>
      <c r="S853" s="121"/>
      <c r="T853" s="104"/>
      <c r="U853" s="104"/>
      <c r="V853" s="104"/>
      <c r="W853" s="104"/>
      <c r="X853" s="104"/>
      <c r="Y853" s="104"/>
      <c r="Z853" s="104"/>
    </row>
    <row r="854" spans="1:26" ht="14.25" customHeight="1" x14ac:dyDescent="0.2">
      <c r="A854" s="121"/>
      <c r="B854" s="122"/>
      <c r="C854" s="121"/>
      <c r="D854" s="123"/>
      <c r="E854" s="121"/>
      <c r="F854" s="121"/>
      <c r="G854" s="121"/>
      <c r="H854" s="121"/>
      <c r="I854" s="124"/>
      <c r="J854" s="124"/>
      <c r="K854" s="125"/>
      <c r="L854" s="125"/>
      <c r="M854" s="125"/>
      <c r="N854" s="125"/>
      <c r="O854" s="125"/>
      <c r="P854" s="121"/>
      <c r="Q854" s="104"/>
      <c r="R854" s="121"/>
      <c r="S854" s="121"/>
      <c r="T854" s="104"/>
      <c r="U854" s="104"/>
      <c r="V854" s="104"/>
      <c r="W854" s="104"/>
      <c r="X854" s="104"/>
      <c r="Y854" s="104"/>
      <c r="Z854" s="104"/>
    </row>
    <row r="855" spans="1:26" ht="14.25" customHeight="1" x14ac:dyDescent="0.2">
      <c r="A855" s="121"/>
      <c r="B855" s="122"/>
      <c r="C855" s="121"/>
      <c r="D855" s="123"/>
      <c r="E855" s="121"/>
      <c r="F855" s="121"/>
      <c r="G855" s="121"/>
      <c r="H855" s="121"/>
      <c r="I855" s="124"/>
      <c r="J855" s="124"/>
      <c r="K855" s="125"/>
      <c r="L855" s="125"/>
      <c r="M855" s="125"/>
      <c r="N855" s="125"/>
      <c r="O855" s="125"/>
      <c r="P855" s="121"/>
      <c r="Q855" s="104"/>
      <c r="R855" s="121"/>
      <c r="S855" s="121"/>
      <c r="T855" s="104"/>
      <c r="U855" s="104"/>
      <c r="V855" s="104"/>
      <c r="W855" s="104"/>
      <c r="X855" s="104"/>
      <c r="Y855" s="104"/>
      <c r="Z855" s="104"/>
    </row>
    <row r="856" spans="1:26" ht="14.25" customHeight="1" x14ac:dyDescent="0.2">
      <c r="A856" s="121"/>
      <c r="B856" s="122"/>
      <c r="C856" s="121"/>
      <c r="D856" s="123"/>
      <c r="E856" s="121"/>
      <c r="F856" s="121"/>
      <c r="G856" s="121"/>
      <c r="H856" s="121"/>
      <c r="I856" s="124"/>
      <c r="J856" s="124"/>
      <c r="K856" s="125"/>
      <c r="L856" s="125"/>
      <c r="M856" s="125"/>
      <c r="N856" s="125"/>
      <c r="O856" s="125"/>
      <c r="P856" s="121"/>
      <c r="Q856" s="104"/>
      <c r="R856" s="121"/>
      <c r="S856" s="121"/>
      <c r="T856" s="104"/>
      <c r="U856" s="104"/>
      <c r="V856" s="104"/>
      <c r="W856" s="104"/>
      <c r="X856" s="104"/>
      <c r="Y856" s="104"/>
      <c r="Z856" s="104"/>
    </row>
    <row r="857" spans="1:26" ht="14.25" customHeight="1" x14ac:dyDescent="0.2">
      <c r="A857" s="121"/>
      <c r="B857" s="122"/>
      <c r="C857" s="121"/>
      <c r="D857" s="123"/>
      <c r="E857" s="121"/>
      <c r="F857" s="121"/>
      <c r="G857" s="121"/>
      <c r="H857" s="121"/>
      <c r="I857" s="124"/>
      <c r="J857" s="124"/>
      <c r="K857" s="125"/>
      <c r="L857" s="125"/>
      <c r="M857" s="125"/>
      <c r="N857" s="125"/>
      <c r="O857" s="125"/>
      <c r="P857" s="121"/>
      <c r="Q857" s="104"/>
      <c r="R857" s="121"/>
      <c r="S857" s="121"/>
      <c r="T857" s="104"/>
      <c r="U857" s="104"/>
      <c r="V857" s="104"/>
      <c r="W857" s="104"/>
      <c r="X857" s="104"/>
      <c r="Y857" s="104"/>
      <c r="Z857" s="104"/>
    </row>
    <row r="858" spans="1:26" ht="14.25" customHeight="1" x14ac:dyDescent="0.2">
      <c r="A858" s="121"/>
      <c r="B858" s="122"/>
      <c r="C858" s="121"/>
      <c r="D858" s="123"/>
      <c r="E858" s="121"/>
      <c r="F858" s="121"/>
      <c r="G858" s="121"/>
      <c r="H858" s="121"/>
      <c r="I858" s="124"/>
      <c r="J858" s="124"/>
      <c r="K858" s="125"/>
      <c r="L858" s="125"/>
      <c r="M858" s="125"/>
      <c r="N858" s="125"/>
      <c r="O858" s="125"/>
      <c r="P858" s="121"/>
      <c r="Q858" s="104"/>
      <c r="R858" s="121"/>
      <c r="S858" s="121"/>
      <c r="T858" s="104"/>
      <c r="U858" s="104"/>
      <c r="V858" s="104"/>
      <c r="W858" s="104"/>
      <c r="X858" s="104"/>
      <c r="Y858" s="104"/>
      <c r="Z858" s="104"/>
    </row>
    <row r="859" spans="1:26" ht="14.25" customHeight="1" x14ac:dyDescent="0.2">
      <c r="A859" s="121"/>
      <c r="B859" s="122"/>
      <c r="C859" s="121"/>
      <c r="D859" s="123"/>
      <c r="E859" s="121"/>
      <c r="F859" s="121"/>
      <c r="G859" s="121"/>
      <c r="H859" s="121"/>
      <c r="I859" s="124"/>
      <c r="J859" s="124"/>
      <c r="K859" s="125"/>
      <c r="L859" s="125"/>
      <c r="M859" s="125"/>
      <c r="N859" s="125"/>
      <c r="O859" s="125"/>
      <c r="P859" s="121"/>
      <c r="Q859" s="104"/>
      <c r="R859" s="121"/>
      <c r="S859" s="121"/>
      <c r="T859" s="104"/>
      <c r="U859" s="104"/>
      <c r="V859" s="104"/>
      <c r="W859" s="104"/>
      <c r="X859" s="104"/>
      <c r="Y859" s="104"/>
      <c r="Z859" s="104"/>
    </row>
    <row r="860" spans="1:26" ht="14.25" customHeight="1" x14ac:dyDescent="0.2">
      <c r="A860" s="121"/>
      <c r="B860" s="122"/>
      <c r="C860" s="121"/>
      <c r="D860" s="123"/>
      <c r="E860" s="121"/>
      <c r="F860" s="121"/>
      <c r="G860" s="121"/>
      <c r="H860" s="121"/>
      <c r="I860" s="124"/>
      <c r="J860" s="124"/>
      <c r="K860" s="125"/>
      <c r="L860" s="125"/>
      <c r="M860" s="125"/>
      <c r="N860" s="125"/>
      <c r="O860" s="125"/>
      <c r="P860" s="121"/>
      <c r="Q860" s="104"/>
      <c r="R860" s="121"/>
      <c r="S860" s="121"/>
      <c r="T860" s="104"/>
      <c r="U860" s="104"/>
      <c r="V860" s="104"/>
      <c r="W860" s="104"/>
      <c r="X860" s="104"/>
      <c r="Y860" s="104"/>
      <c r="Z860" s="104"/>
    </row>
    <row r="861" spans="1:26" ht="14.25" customHeight="1" x14ac:dyDescent="0.2">
      <c r="A861" s="121"/>
      <c r="B861" s="122"/>
      <c r="C861" s="121"/>
      <c r="D861" s="123"/>
      <c r="E861" s="121"/>
      <c r="F861" s="121"/>
      <c r="G861" s="121"/>
      <c r="H861" s="121"/>
      <c r="I861" s="124"/>
      <c r="J861" s="124"/>
      <c r="K861" s="125"/>
      <c r="L861" s="125"/>
      <c r="M861" s="125"/>
      <c r="N861" s="125"/>
      <c r="O861" s="125"/>
      <c r="P861" s="121"/>
      <c r="Q861" s="104"/>
      <c r="R861" s="121"/>
      <c r="S861" s="121"/>
      <c r="T861" s="104"/>
      <c r="U861" s="104"/>
      <c r="V861" s="104"/>
      <c r="W861" s="104"/>
      <c r="X861" s="104"/>
      <c r="Y861" s="104"/>
      <c r="Z861" s="104"/>
    </row>
    <row r="862" spans="1:26" ht="14.25" customHeight="1" x14ac:dyDescent="0.2">
      <c r="A862" s="121"/>
      <c r="B862" s="122"/>
      <c r="C862" s="121"/>
      <c r="D862" s="123"/>
      <c r="E862" s="121"/>
      <c r="F862" s="121"/>
      <c r="G862" s="121"/>
      <c r="H862" s="121"/>
      <c r="I862" s="124"/>
      <c r="J862" s="124"/>
      <c r="K862" s="125"/>
      <c r="L862" s="125"/>
      <c r="M862" s="125"/>
      <c r="N862" s="125"/>
      <c r="O862" s="125"/>
      <c r="P862" s="121"/>
      <c r="Q862" s="104"/>
      <c r="R862" s="121"/>
      <c r="S862" s="121"/>
      <c r="T862" s="104"/>
      <c r="U862" s="104"/>
      <c r="V862" s="104"/>
      <c r="W862" s="104"/>
      <c r="X862" s="104"/>
      <c r="Y862" s="104"/>
      <c r="Z862" s="104"/>
    </row>
    <row r="863" spans="1:26" ht="14.25" customHeight="1" x14ac:dyDescent="0.2">
      <c r="A863" s="121"/>
      <c r="B863" s="122"/>
      <c r="C863" s="121"/>
      <c r="D863" s="123"/>
      <c r="E863" s="121"/>
      <c r="F863" s="121"/>
      <c r="G863" s="121"/>
      <c r="H863" s="121"/>
      <c r="I863" s="124"/>
      <c r="J863" s="124"/>
      <c r="K863" s="125"/>
      <c r="L863" s="125"/>
      <c r="M863" s="125"/>
      <c r="N863" s="125"/>
      <c r="O863" s="125"/>
      <c r="P863" s="121"/>
      <c r="Q863" s="104"/>
      <c r="R863" s="121"/>
      <c r="S863" s="121"/>
      <c r="T863" s="104"/>
      <c r="U863" s="104"/>
      <c r="V863" s="104"/>
      <c r="W863" s="104"/>
      <c r="X863" s="104"/>
      <c r="Y863" s="104"/>
      <c r="Z863" s="104"/>
    </row>
    <row r="864" spans="1:26" ht="14.25" customHeight="1" x14ac:dyDescent="0.2">
      <c r="A864" s="121"/>
      <c r="B864" s="122"/>
      <c r="C864" s="121"/>
      <c r="D864" s="123"/>
      <c r="E864" s="121"/>
      <c r="F864" s="121"/>
      <c r="G864" s="121"/>
      <c r="H864" s="121"/>
      <c r="I864" s="124"/>
      <c r="J864" s="124"/>
      <c r="K864" s="125"/>
      <c r="L864" s="125"/>
      <c r="M864" s="125"/>
      <c r="N864" s="125"/>
      <c r="O864" s="125"/>
      <c r="P864" s="121"/>
      <c r="Q864" s="104"/>
      <c r="R864" s="121"/>
      <c r="S864" s="121"/>
      <c r="T864" s="104"/>
      <c r="U864" s="104"/>
      <c r="V864" s="104"/>
      <c r="W864" s="104"/>
      <c r="X864" s="104"/>
      <c r="Y864" s="104"/>
      <c r="Z864" s="104"/>
    </row>
    <row r="865" spans="1:26" ht="14.25" customHeight="1" x14ac:dyDescent="0.2">
      <c r="A865" s="121"/>
      <c r="B865" s="122"/>
      <c r="C865" s="121"/>
      <c r="D865" s="123"/>
      <c r="E865" s="121"/>
      <c r="F865" s="121"/>
      <c r="G865" s="121"/>
      <c r="H865" s="121"/>
      <c r="I865" s="124"/>
      <c r="J865" s="124"/>
      <c r="K865" s="125"/>
      <c r="L865" s="125"/>
      <c r="M865" s="125"/>
      <c r="N865" s="125"/>
      <c r="O865" s="125"/>
      <c r="P865" s="121"/>
      <c r="Q865" s="104"/>
      <c r="R865" s="121"/>
      <c r="S865" s="121"/>
      <c r="T865" s="104"/>
      <c r="U865" s="104"/>
      <c r="V865" s="104"/>
      <c r="W865" s="104"/>
      <c r="X865" s="104"/>
      <c r="Y865" s="104"/>
      <c r="Z865" s="104"/>
    </row>
    <row r="866" spans="1:26" ht="14.25" customHeight="1" x14ac:dyDescent="0.2">
      <c r="A866" s="121"/>
      <c r="B866" s="122"/>
      <c r="C866" s="121"/>
      <c r="D866" s="123"/>
      <c r="E866" s="121"/>
      <c r="F866" s="121"/>
      <c r="G866" s="121"/>
      <c r="H866" s="121"/>
      <c r="I866" s="124"/>
      <c r="J866" s="124"/>
      <c r="K866" s="125"/>
      <c r="L866" s="125"/>
      <c r="M866" s="125"/>
      <c r="N866" s="125"/>
      <c r="O866" s="125"/>
      <c r="P866" s="121"/>
      <c r="Q866" s="104"/>
      <c r="R866" s="121"/>
      <c r="S866" s="121"/>
      <c r="T866" s="104"/>
      <c r="U866" s="104"/>
      <c r="V866" s="104"/>
      <c r="W866" s="104"/>
      <c r="X866" s="104"/>
      <c r="Y866" s="104"/>
      <c r="Z866" s="104"/>
    </row>
    <row r="867" spans="1:26" ht="14.25" customHeight="1" x14ac:dyDescent="0.2">
      <c r="A867" s="121"/>
      <c r="B867" s="122"/>
      <c r="C867" s="121"/>
      <c r="D867" s="123"/>
      <c r="E867" s="121"/>
      <c r="F867" s="121"/>
      <c r="G867" s="121"/>
      <c r="H867" s="121"/>
      <c r="I867" s="124"/>
      <c r="J867" s="124"/>
      <c r="K867" s="125"/>
      <c r="L867" s="125"/>
      <c r="M867" s="125"/>
      <c r="N867" s="125"/>
      <c r="O867" s="125"/>
      <c r="P867" s="121"/>
      <c r="Q867" s="104"/>
      <c r="R867" s="121"/>
      <c r="S867" s="121"/>
      <c r="T867" s="104"/>
      <c r="U867" s="104"/>
      <c r="V867" s="104"/>
      <c r="W867" s="104"/>
      <c r="X867" s="104"/>
      <c r="Y867" s="104"/>
      <c r="Z867" s="104"/>
    </row>
    <row r="868" spans="1:26" ht="14.25" customHeight="1" x14ac:dyDescent="0.2">
      <c r="A868" s="121"/>
      <c r="B868" s="122"/>
      <c r="C868" s="121"/>
      <c r="D868" s="123"/>
      <c r="E868" s="121"/>
      <c r="F868" s="121"/>
      <c r="G868" s="121"/>
      <c r="H868" s="121"/>
      <c r="I868" s="124"/>
      <c r="J868" s="124"/>
      <c r="K868" s="125"/>
      <c r="L868" s="125"/>
      <c r="M868" s="125"/>
      <c r="N868" s="125"/>
      <c r="O868" s="125"/>
      <c r="P868" s="121"/>
      <c r="Q868" s="104"/>
      <c r="R868" s="121"/>
      <c r="S868" s="121"/>
      <c r="T868" s="104"/>
      <c r="U868" s="104"/>
      <c r="V868" s="104"/>
      <c r="W868" s="104"/>
      <c r="X868" s="104"/>
      <c r="Y868" s="104"/>
      <c r="Z868" s="104"/>
    </row>
    <row r="869" spans="1:26" ht="14.25" customHeight="1" x14ac:dyDescent="0.2">
      <c r="A869" s="121"/>
      <c r="B869" s="122"/>
      <c r="C869" s="121"/>
      <c r="D869" s="123"/>
      <c r="E869" s="121"/>
      <c r="F869" s="121"/>
      <c r="G869" s="121"/>
      <c r="H869" s="121"/>
      <c r="I869" s="124"/>
      <c r="J869" s="124"/>
      <c r="K869" s="125"/>
      <c r="L869" s="125"/>
      <c r="M869" s="125"/>
      <c r="N869" s="125"/>
      <c r="O869" s="125"/>
      <c r="P869" s="121"/>
      <c r="Q869" s="104"/>
      <c r="R869" s="121"/>
      <c r="S869" s="121"/>
      <c r="T869" s="104"/>
      <c r="U869" s="104"/>
      <c r="V869" s="104"/>
      <c r="W869" s="104"/>
      <c r="X869" s="104"/>
      <c r="Y869" s="104"/>
      <c r="Z869" s="104"/>
    </row>
    <row r="870" spans="1:26" ht="14.25" customHeight="1" x14ac:dyDescent="0.2">
      <c r="A870" s="121"/>
      <c r="B870" s="122"/>
      <c r="C870" s="121"/>
      <c r="D870" s="123"/>
      <c r="E870" s="121"/>
      <c r="F870" s="121"/>
      <c r="G870" s="121"/>
      <c r="H870" s="121"/>
      <c r="I870" s="124"/>
      <c r="J870" s="124"/>
      <c r="K870" s="125"/>
      <c r="L870" s="125"/>
      <c r="M870" s="125"/>
      <c r="N870" s="125"/>
      <c r="O870" s="125"/>
      <c r="P870" s="121"/>
      <c r="Q870" s="104"/>
      <c r="R870" s="121"/>
      <c r="S870" s="121"/>
      <c r="T870" s="104"/>
      <c r="U870" s="104"/>
      <c r="V870" s="104"/>
      <c r="W870" s="104"/>
      <c r="X870" s="104"/>
      <c r="Y870" s="104"/>
      <c r="Z870" s="104"/>
    </row>
    <row r="871" spans="1:26" ht="14.25" customHeight="1" x14ac:dyDescent="0.2">
      <c r="A871" s="121"/>
      <c r="B871" s="122"/>
      <c r="C871" s="121"/>
      <c r="D871" s="123"/>
      <c r="E871" s="121"/>
      <c r="F871" s="121"/>
      <c r="G871" s="121"/>
      <c r="H871" s="121"/>
      <c r="I871" s="124"/>
      <c r="J871" s="124"/>
      <c r="K871" s="125"/>
      <c r="L871" s="125"/>
      <c r="M871" s="125"/>
      <c r="N871" s="125"/>
      <c r="O871" s="125"/>
      <c r="P871" s="121"/>
      <c r="Q871" s="104"/>
      <c r="R871" s="121"/>
      <c r="S871" s="121"/>
      <c r="T871" s="104"/>
      <c r="U871" s="104"/>
      <c r="V871" s="104"/>
      <c r="W871" s="104"/>
      <c r="X871" s="104"/>
      <c r="Y871" s="104"/>
      <c r="Z871" s="104"/>
    </row>
    <row r="872" spans="1:26" ht="14.25" customHeight="1" x14ac:dyDescent="0.2">
      <c r="A872" s="121"/>
      <c r="B872" s="122"/>
      <c r="C872" s="121"/>
      <c r="D872" s="123"/>
      <c r="E872" s="121"/>
      <c r="F872" s="121"/>
      <c r="G872" s="121"/>
      <c r="H872" s="121"/>
      <c r="I872" s="124"/>
      <c r="J872" s="124"/>
      <c r="K872" s="125"/>
      <c r="L872" s="125"/>
      <c r="M872" s="125"/>
      <c r="N872" s="125"/>
      <c r="O872" s="125"/>
      <c r="P872" s="121"/>
      <c r="Q872" s="104"/>
      <c r="R872" s="121"/>
      <c r="S872" s="121"/>
      <c r="T872" s="104"/>
      <c r="U872" s="104"/>
      <c r="V872" s="104"/>
      <c r="W872" s="104"/>
      <c r="X872" s="104"/>
      <c r="Y872" s="104"/>
      <c r="Z872" s="104"/>
    </row>
    <row r="873" spans="1:26" ht="14.25" customHeight="1" x14ac:dyDescent="0.2">
      <c r="A873" s="121"/>
      <c r="B873" s="122"/>
      <c r="C873" s="121"/>
      <c r="D873" s="123"/>
      <c r="E873" s="121"/>
      <c r="F873" s="121"/>
      <c r="G873" s="121"/>
      <c r="H873" s="121"/>
      <c r="I873" s="124"/>
      <c r="J873" s="124"/>
      <c r="K873" s="125"/>
      <c r="L873" s="125"/>
      <c r="M873" s="125"/>
      <c r="N873" s="125"/>
      <c r="O873" s="125"/>
      <c r="P873" s="121"/>
      <c r="Q873" s="104"/>
      <c r="R873" s="121"/>
      <c r="S873" s="121"/>
      <c r="T873" s="104"/>
      <c r="U873" s="104"/>
      <c r="V873" s="104"/>
      <c r="W873" s="104"/>
      <c r="X873" s="104"/>
      <c r="Y873" s="104"/>
      <c r="Z873" s="104"/>
    </row>
    <row r="874" spans="1:26" ht="14.25" customHeight="1" x14ac:dyDescent="0.2">
      <c r="A874" s="121"/>
      <c r="B874" s="122"/>
      <c r="C874" s="121"/>
      <c r="D874" s="123"/>
      <c r="E874" s="121"/>
      <c r="F874" s="121"/>
      <c r="G874" s="121"/>
      <c r="H874" s="121"/>
      <c r="I874" s="124"/>
      <c r="J874" s="124"/>
      <c r="K874" s="125"/>
      <c r="L874" s="125"/>
      <c r="M874" s="125"/>
      <c r="N874" s="125"/>
      <c r="O874" s="125"/>
      <c r="P874" s="121"/>
      <c r="Q874" s="104"/>
      <c r="R874" s="121"/>
      <c r="S874" s="121"/>
      <c r="T874" s="104"/>
      <c r="U874" s="104"/>
      <c r="V874" s="104"/>
      <c r="W874" s="104"/>
      <c r="X874" s="104"/>
      <c r="Y874" s="104"/>
      <c r="Z874" s="104"/>
    </row>
    <row r="875" spans="1:26" ht="14.25" customHeight="1" x14ac:dyDescent="0.2">
      <c r="A875" s="121"/>
      <c r="B875" s="122"/>
      <c r="C875" s="121"/>
      <c r="D875" s="123"/>
      <c r="E875" s="121"/>
      <c r="F875" s="121"/>
      <c r="G875" s="121"/>
      <c r="H875" s="121"/>
      <c r="I875" s="124"/>
      <c r="J875" s="124"/>
      <c r="K875" s="125"/>
      <c r="L875" s="125"/>
      <c r="M875" s="125"/>
      <c r="N875" s="125"/>
      <c r="O875" s="125"/>
      <c r="P875" s="121"/>
      <c r="Q875" s="104"/>
      <c r="R875" s="121"/>
      <c r="S875" s="121"/>
      <c r="T875" s="104"/>
      <c r="U875" s="104"/>
      <c r="V875" s="104"/>
      <c r="W875" s="104"/>
      <c r="X875" s="104"/>
      <c r="Y875" s="104"/>
      <c r="Z875" s="104"/>
    </row>
    <row r="876" spans="1:26" ht="14.25" customHeight="1" x14ac:dyDescent="0.2">
      <c r="A876" s="121"/>
      <c r="B876" s="122"/>
      <c r="C876" s="121"/>
      <c r="D876" s="123"/>
      <c r="E876" s="121"/>
      <c r="F876" s="121"/>
      <c r="G876" s="121"/>
      <c r="H876" s="121"/>
      <c r="I876" s="124"/>
      <c r="J876" s="124"/>
      <c r="K876" s="125"/>
      <c r="L876" s="125"/>
      <c r="M876" s="125"/>
      <c r="N876" s="125"/>
      <c r="O876" s="125"/>
      <c r="P876" s="121"/>
      <c r="Q876" s="104"/>
      <c r="R876" s="121"/>
      <c r="S876" s="121"/>
      <c r="T876" s="104"/>
      <c r="U876" s="104"/>
      <c r="V876" s="104"/>
      <c r="W876" s="104"/>
      <c r="X876" s="104"/>
      <c r="Y876" s="104"/>
      <c r="Z876" s="104"/>
    </row>
    <row r="877" spans="1:26" ht="14.25" customHeight="1" x14ac:dyDescent="0.2">
      <c r="A877" s="121"/>
      <c r="B877" s="122"/>
      <c r="C877" s="121"/>
      <c r="D877" s="123"/>
      <c r="E877" s="121"/>
      <c r="F877" s="121"/>
      <c r="G877" s="121"/>
      <c r="H877" s="121"/>
      <c r="I877" s="124"/>
      <c r="J877" s="124"/>
      <c r="K877" s="125"/>
      <c r="L877" s="125"/>
      <c r="M877" s="125"/>
      <c r="N877" s="125"/>
      <c r="O877" s="125"/>
      <c r="P877" s="121"/>
      <c r="Q877" s="104"/>
      <c r="R877" s="121"/>
      <c r="S877" s="121"/>
      <c r="T877" s="104"/>
      <c r="U877" s="104"/>
      <c r="V877" s="104"/>
      <c r="W877" s="104"/>
      <c r="X877" s="104"/>
      <c r="Y877" s="104"/>
      <c r="Z877" s="104"/>
    </row>
    <row r="878" spans="1:26" ht="14.25" customHeight="1" x14ac:dyDescent="0.2">
      <c r="A878" s="121"/>
      <c r="B878" s="122"/>
      <c r="C878" s="121"/>
      <c r="D878" s="123"/>
      <c r="E878" s="121"/>
      <c r="F878" s="121"/>
      <c r="G878" s="121"/>
      <c r="H878" s="121"/>
      <c r="I878" s="124"/>
      <c r="J878" s="124"/>
      <c r="K878" s="125"/>
      <c r="L878" s="125"/>
      <c r="M878" s="125"/>
      <c r="N878" s="125"/>
      <c r="O878" s="125"/>
      <c r="P878" s="121"/>
      <c r="Q878" s="104"/>
      <c r="R878" s="121"/>
      <c r="S878" s="121"/>
      <c r="T878" s="104"/>
      <c r="U878" s="104"/>
      <c r="V878" s="104"/>
      <c r="W878" s="104"/>
      <c r="X878" s="104"/>
      <c r="Y878" s="104"/>
      <c r="Z878" s="104"/>
    </row>
    <row r="879" spans="1:26" ht="14.25" customHeight="1" x14ac:dyDescent="0.2">
      <c r="A879" s="121"/>
      <c r="B879" s="122"/>
      <c r="C879" s="121"/>
      <c r="D879" s="123"/>
      <c r="E879" s="121"/>
      <c r="F879" s="121"/>
      <c r="G879" s="121"/>
      <c r="H879" s="121"/>
      <c r="I879" s="124"/>
      <c r="J879" s="124"/>
      <c r="K879" s="125"/>
      <c r="L879" s="125"/>
      <c r="M879" s="125"/>
      <c r="N879" s="125"/>
      <c r="O879" s="125"/>
      <c r="P879" s="121"/>
      <c r="Q879" s="104"/>
      <c r="R879" s="121"/>
      <c r="S879" s="121"/>
      <c r="T879" s="104"/>
      <c r="U879" s="104"/>
      <c r="V879" s="104"/>
      <c r="W879" s="104"/>
      <c r="X879" s="104"/>
      <c r="Y879" s="104"/>
      <c r="Z879" s="104"/>
    </row>
    <row r="880" spans="1:26" ht="14.25" customHeight="1" x14ac:dyDescent="0.2">
      <c r="A880" s="121"/>
      <c r="B880" s="122"/>
      <c r="C880" s="121"/>
      <c r="D880" s="123"/>
      <c r="E880" s="121"/>
      <c r="F880" s="121"/>
      <c r="G880" s="121"/>
      <c r="H880" s="121"/>
      <c r="I880" s="124"/>
      <c r="J880" s="124"/>
      <c r="K880" s="125"/>
      <c r="L880" s="125"/>
      <c r="M880" s="125"/>
      <c r="N880" s="125"/>
      <c r="O880" s="125"/>
      <c r="P880" s="121"/>
      <c r="Q880" s="104"/>
      <c r="R880" s="121"/>
      <c r="S880" s="121"/>
      <c r="T880" s="104"/>
      <c r="U880" s="104"/>
      <c r="V880" s="104"/>
      <c r="W880" s="104"/>
      <c r="X880" s="104"/>
      <c r="Y880" s="104"/>
      <c r="Z880" s="104"/>
    </row>
    <row r="881" spans="1:26" ht="14.25" customHeight="1" x14ac:dyDescent="0.2">
      <c r="A881" s="121"/>
      <c r="B881" s="122"/>
      <c r="C881" s="121"/>
      <c r="D881" s="123"/>
      <c r="E881" s="121"/>
      <c r="F881" s="121"/>
      <c r="G881" s="121"/>
      <c r="H881" s="121"/>
      <c r="I881" s="124"/>
      <c r="J881" s="124"/>
      <c r="K881" s="125"/>
      <c r="L881" s="125"/>
      <c r="M881" s="125"/>
      <c r="N881" s="125"/>
      <c r="O881" s="125"/>
      <c r="P881" s="121"/>
      <c r="Q881" s="104"/>
      <c r="R881" s="121"/>
      <c r="S881" s="121"/>
      <c r="T881" s="104"/>
      <c r="U881" s="104"/>
      <c r="V881" s="104"/>
      <c r="W881" s="104"/>
      <c r="X881" s="104"/>
      <c r="Y881" s="104"/>
      <c r="Z881" s="104"/>
    </row>
    <row r="882" spans="1:26" ht="14.25" customHeight="1" x14ac:dyDescent="0.2">
      <c r="A882" s="121"/>
      <c r="B882" s="122"/>
      <c r="C882" s="121"/>
      <c r="D882" s="123"/>
      <c r="E882" s="121"/>
      <c r="F882" s="121"/>
      <c r="G882" s="121"/>
      <c r="H882" s="121"/>
      <c r="I882" s="124"/>
      <c r="J882" s="124"/>
      <c r="K882" s="125"/>
      <c r="L882" s="125"/>
      <c r="M882" s="125"/>
      <c r="N882" s="125"/>
      <c r="O882" s="125"/>
      <c r="P882" s="121"/>
      <c r="Q882" s="104"/>
      <c r="R882" s="121"/>
      <c r="S882" s="121"/>
      <c r="T882" s="104"/>
      <c r="U882" s="104"/>
      <c r="V882" s="104"/>
      <c r="W882" s="104"/>
      <c r="X882" s="104"/>
      <c r="Y882" s="104"/>
      <c r="Z882" s="104"/>
    </row>
    <row r="883" spans="1:26" ht="14.25" customHeight="1" x14ac:dyDescent="0.2">
      <c r="A883" s="121"/>
      <c r="B883" s="122"/>
      <c r="C883" s="121"/>
      <c r="D883" s="123"/>
      <c r="E883" s="121"/>
      <c r="F883" s="121"/>
      <c r="G883" s="121"/>
      <c r="H883" s="121"/>
      <c r="I883" s="124"/>
      <c r="J883" s="124"/>
      <c r="K883" s="125"/>
      <c r="L883" s="125"/>
      <c r="M883" s="125"/>
      <c r="N883" s="125"/>
      <c r="O883" s="125"/>
      <c r="P883" s="121"/>
      <c r="Q883" s="104"/>
      <c r="R883" s="121"/>
      <c r="S883" s="121"/>
      <c r="T883" s="104"/>
      <c r="U883" s="104"/>
      <c r="V883" s="104"/>
      <c r="W883" s="104"/>
      <c r="X883" s="104"/>
      <c r="Y883" s="104"/>
      <c r="Z883" s="104"/>
    </row>
    <row r="884" spans="1:26" ht="14.25" customHeight="1" x14ac:dyDescent="0.2">
      <c r="A884" s="121"/>
      <c r="B884" s="122"/>
      <c r="C884" s="121"/>
      <c r="D884" s="123"/>
      <c r="E884" s="121"/>
      <c r="F884" s="121"/>
      <c r="G884" s="121"/>
      <c r="H884" s="121"/>
      <c r="I884" s="124"/>
      <c r="J884" s="124"/>
      <c r="K884" s="125"/>
      <c r="L884" s="125"/>
      <c r="M884" s="125"/>
      <c r="N884" s="125"/>
      <c r="O884" s="125"/>
      <c r="P884" s="121"/>
      <c r="Q884" s="104"/>
      <c r="R884" s="121"/>
      <c r="S884" s="121"/>
      <c r="T884" s="104"/>
      <c r="U884" s="104"/>
      <c r="V884" s="104"/>
      <c r="W884" s="104"/>
      <c r="X884" s="104"/>
      <c r="Y884" s="104"/>
      <c r="Z884" s="104"/>
    </row>
    <row r="885" spans="1:26" ht="14.25" customHeight="1" x14ac:dyDescent="0.2">
      <c r="A885" s="121"/>
      <c r="B885" s="122"/>
      <c r="C885" s="121"/>
      <c r="D885" s="123"/>
      <c r="E885" s="121"/>
      <c r="F885" s="121"/>
      <c r="G885" s="121"/>
      <c r="H885" s="121"/>
      <c r="I885" s="124"/>
      <c r="J885" s="124"/>
      <c r="K885" s="125"/>
      <c r="L885" s="125"/>
      <c r="M885" s="125"/>
      <c r="N885" s="125"/>
      <c r="O885" s="125"/>
      <c r="P885" s="121"/>
      <c r="Q885" s="104"/>
      <c r="R885" s="121"/>
      <c r="S885" s="121"/>
      <c r="T885" s="104"/>
      <c r="U885" s="104"/>
      <c r="V885" s="104"/>
      <c r="W885" s="104"/>
      <c r="X885" s="104"/>
      <c r="Y885" s="104"/>
      <c r="Z885" s="104"/>
    </row>
    <row r="886" spans="1:26" ht="14.25" customHeight="1" x14ac:dyDescent="0.2">
      <c r="A886" s="121"/>
      <c r="B886" s="122"/>
      <c r="C886" s="121"/>
      <c r="D886" s="123"/>
      <c r="E886" s="121"/>
      <c r="F886" s="121"/>
      <c r="G886" s="121"/>
      <c r="H886" s="121"/>
      <c r="I886" s="124"/>
      <c r="J886" s="124"/>
      <c r="K886" s="125"/>
      <c r="L886" s="125"/>
      <c r="M886" s="125"/>
      <c r="N886" s="125"/>
      <c r="O886" s="125"/>
      <c r="P886" s="121"/>
      <c r="Q886" s="104"/>
      <c r="R886" s="121"/>
      <c r="S886" s="121"/>
      <c r="T886" s="104"/>
      <c r="U886" s="104"/>
      <c r="V886" s="104"/>
      <c r="W886" s="104"/>
      <c r="X886" s="104"/>
      <c r="Y886" s="104"/>
      <c r="Z886" s="104"/>
    </row>
    <row r="887" spans="1:26" ht="14.25" customHeight="1" x14ac:dyDescent="0.2">
      <c r="A887" s="121"/>
      <c r="B887" s="122"/>
      <c r="C887" s="121"/>
      <c r="D887" s="123"/>
      <c r="E887" s="121"/>
      <c r="F887" s="121"/>
      <c r="G887" s="121"/>
      <c r="H887" s="121"/>
      <c r="I887" s="124"/>
      <c r="J887" s="124"/>
      <c r="K887" s="125"/>
      <c r="L887" s="125"/>
      <c r="M887" s="125"/>
      <c r="N887" s="125"/>
      <c r="O887" s="125"/>
      <c r="P887" s="121"/>
      <c r="Q887" s="104"/>
      <c r="R887" s="121"/>
      <c r="S887" s="121"/>
      <c r="T887" s="104"/>
      <c r="U887" s="104"/>
      <c r="V887" s="104"/>
      <c r="W887" s="104"/>
      <c r="X887" s="104"/>
      <c r="Y887" s="104"/>
      <c r="Z887" s="104"/>
    </row>
    <row r="888" spans="1:26" ht="14.25" customHeight="1" x14ac:dyDescent="0.2">
      <c r="A888" s="121"/>
      <c r="B888" s="122"/>
      <c r="C888" s="121"/>
      <c r="D888" s="123"/>
      <c r="E888" s="121"/>
      <c r="F888" s="121"/>
      <c r="G888" s="121"/>
      <c r="H888" s="121"/>
      <c r="I888" s="124"/>
      <c r="J888" s="124"/>
      <c r="K888" s="125"/>
      <c r="L888" s="125"/>
      <c r="M888" s="125"/>
      <c r="N888" s="125"/>
      <c r="O888" s="125"/>
      <c r="P888" s="121"/>
      <c r="Q888" s="104"/>
      <c r="R888" s="121"/>
      <c r="S888" s="121"/>
      <c r="T888" s="104"/>
      <c r="U888" s="104"/>
      <c r="V888" s="104"/>
      <c r="W888" s="104"/>
      <c r="X888" s="104"/>
      <c r="Y888" s="104"/>
      <c r="Z888" s="104"/>
    </row>
    <row r="889" spans="1:26" ht="14.25" customHeight="1" x14ac:dyDescent="0.2">
      <c r="A889" s="121"/>
      <c r="B889" s="122"/>
      <c r="C889" s="121"/>
      <c r="D889" s="123"/>
      <c r="E889" s="121"/>
      <c r="F889" s="121"/>
      <c r="G889" s="121"/>
      <c r="H889" s="121"/>
      <c r="I889" s="124"/>
      <c r="J889" s="124"/>
      <c r="K889" s="125"/>
      <c r="L889" s="125"/>
      <c r="M889" s="125"/>
      <c r="N889" s="125"/>
      <c r="O889" s="125"/>
      <c r="P889" s="121"/>
      <c r="Q889" s="104"/>
      <c r="R889" s="121"/>
      <c r="S889" s="121"/>
      <c r="T889" s="104"/>
      <c r="U889" s="104"/>
      <c r="V889" s="104"/>
      <c r="W889" s="104"/>
      <c r="X889" s="104"/>
      <c r="Y889" s="104"/>
      <c r="Z889" s="104"/>
    </row>
    <row r="890" spans="1:26" ht="14.25" customHeight="1" x14ac:dyDescent="0.2">
      <c r="A890" s="121"/>
      <c r="B890" s="122"/>
      <c r="C890" s="121"/>
      <c r="D890" s="123"/>
      <c r="E890" s="121"/>
      <c r="F890" s="121"/>
      <c r="G890" s="121"/>
      <c r="H890" s="121"/>
      <c r="I890" s="124"/>
      <c r="J890" s="124"/>
      <c r="K890" s="125"/>
      <c r="L890" s="125"/>
      <c r="M890" s="125"/>
      <c r="N890" s="125"/>
      <c r="O890" s="125"/>
      <c r="P890" s="121"/>
      <c r="Q890" s="104"/>
      <c r="R890" s="121"/>
      <c r="S890" s="121"/>
      <c r="T890" s="104"/>
      <c r="U890" s="104"/>
      <c r="V890" s="104"/>
      <c r="W890" s="104"/>
      <c r="X890" s="104"/>
      <c r="Y890" s="104"/>
      <c r="Z890" s="104"/>
    </row>
    <row r="891" spans="1:26" ht="14.25" customHeight="1" x14ac:dyDescent="0.2">
      <c r="A891" s="121"/>
      <c r="B891" s="122"/>
      <c r="C891" s="121"/>
      <c r="D891" s="123"/>
      <c r="E891" s="121"/>
      <c r="F891" s="121"/>
      <c r="G891" s="121"/>
      <c r="H891" s="121"/>
      <c r="I891" s="124"/>
      <c r="J891" s="124"/>
      <c r="K891" s="125"/>
      <c r="L891" s="125"/>
      <c r="M891" s="125"/>
      <c r="N891" s="125"/>
      <c r="O891" s="125"/>
      <c r="P891" s="121"/>
      <c r="Q891" s="104"/>
      <c r="R891" s="121"/>
      <c r="S891" s="121"/>
      <c r="T891" s="104"/>
      <c r="U891" s="104"/>
      <c r="V891" s="104"/>
      <c r="W891" s="104"/>
      <c r="X891" s="104"/>
      <c r="Y891" s="104"/>
      <c r="Z891" s="104"/>
    </row>
    <row r="892" spans="1:26" ht="14.25" customHeight="1" x14ac:dyDescent="0.2">
      <c r="A892" s="121"/>
      <c r="B892" s="122"/>
      <c r="C892" s="121"/>
      <c r="D892" s="123"/>
      <c r="E892" s="121"/>
      <c r="F892" s="121"/>
      <c r="G892" s="121"/>
      <c r="H892" s="121"/>
      <c r="I892" s="124"/>
      <c r="J892" s="124"/>
      <c r="K892" s="125"/>
      <c r="L892" s="125"/>
      <c r="M892" s="125"/>
      <c r="N892" s="125"/>
      <c r="O892" s="125"/>
      <c r="P892" s="121"/>
      <c r="Q892" s="104"/>
      <c r="R892" s="121"/>
      <c r="S892" s="121"/>
      <c r="T892" s="104"/>
      <c r="U892" s="104"/>
      <c r="V892" s="104"/>
      <c r="W892" s="104"/>
      <c r="X892" s="104"/>
      <c r="Y892" s="104"/>
      <c r="Z892" s="104"/>
    </row>
    <row r="893" spans="1:26" ht="14.25" customHeight="1" x14ac:dyDescent="0.2">
      <c r="A893" s="121"/>
      <c r="B893" s="122"/>
      <c r="C893" s="121"/>
      <c r="D893" s="123"/>
      <c r="E893" s="121"/>
      <c r="F893" s="121"/>
      <c r="G893" s="121"/>
      <c r="H893" s="121"/>
      <c r="I893" s="124"/>
      <c r="J893" s="124"/>
      <c r="K893" s="125"/>
      <c r="L893" s="125"/>
      <c r="M893" s="125"/>
      <c r="N893" s="125"/>
      <c r="O893" s="125"/>
      <c r="P893" s="121"/>
      <c r="Q893" s="104"/>
      <c r="R893" s="121"/>
      <c r="S893" s="121"/>
      <c r="T893" s="104"/>
      <c r="U893" s="104"/>
      <c r="V893" s="104"/>
      <c r="W893" s="104"/>
      <c r="X893" s="104"/>
      <c r="Y893" s="104"/>
      <c r="Z893" s="104"/>
    </row>
    <row r="894" spans="1:26" ht="14.25" customHeight="1" x14ac:dyDescent="0.2">
      <c r="A894" s="121"/>
      <c r="B894" s="122"/>
      <c r="C894" s="121"/>
      <c r="D894" s="123"/>
      <c r="E894" s="121"/>
      <c r="F894" s="121"/>
      <c r="G894" s="121"/>
      <c r="H894" s="121"/>
      <c r="I894" s="124"/>
      <c r="J894" s="124"/>
      <c r="K894" s="125"/>
      <c r="L894" s="125"/>
      <c r="M894" s="125"/>
      <c r="N894" s="125"/>
      <c r="O894" s="125"/>
      <c r="P894" s="121"/>
      <c r="Q894" s="104"/>
      <c r="R894" s="121"/>
      <c r="S894" s="121"/>
      <c r="T894" s="104"/>
      <c r="U894" s="104"/>
      <c r="V894" s="104"/>
      <c r="W894" s="104"/>
      <c r="X894" s="104"/>
      <c r="Y894" s="104"/>
      <c r="Z894" s="104"/>
    </row>
    <row r="895" spans="1:26" ht="14.25" customHeight="1" x14ac:dyDescent="0.2">
      <c r="A895" s="121"/>
      <c r="B895" s="122"/>
      <c r="C895" s="121"/>
      <c r="D895" s="123"/>
      <c r="E895" s="121"/>
      <c r="F895" s="121"/>
      <c r="G895" s="121"/>
      <c r="H895" s="121"/>
      <c r="I895" s="124"/>
      <c r="J895" s="124"/>
      <c r="K895" s="125"/>
      <c r="L895" s="125"/>
      <c r="M895" s="125"/>
      <c r="N895" s="125"/>
      <c r="O895" s="125"/>
      <c r="P895" s="121"/>
      <c r="Q895" s="104"/>
      <c r="R895" s="121"/>
      <c r="S895" s="121"/>
      <c r="T895" s="104"/>
      <c r="U895" s="104"/>
      <c r="V895" s="104"/>
      <c r="W895" s="104"/>
      <c r="X895" s="104"/>
      <c r="Y895" s="104"/>
      <c r="Z895" s="104"/>
    </row>
    <row r="896" spans="1:26" ht="14.25" customHeight="1" x14ac:dyDescent="0.2">
      <c r="A896" s="121"/>
      <c r="B896" s="122"/>
      <c r="C896" s="121"/>
      <c r="D896" s="123"/>
      <c r="E896" s="121"/>
      <c r="F896" s="121"/>
      <c r="G896" s="121"/>
      <c r="H896" s="121"/>
      <c r="I896" s="124"/>
      <c r="J896" s="124"/>
      <c r="K896" s="125"/>
      <c r="L896" s="125"/>
      <c r="M896" s="125"/>
      <c r="N896" s="125"/>
      <c r="O896" s="125"/>
      <c r="P896" s="121"/>
      <c r="Q896" s="104"/>
      <c r="R896" s="121"/>
      <c r="S896" s="121"/>
      <c r="T896" s="104"/>
      <c r="U896" s="104"/>
      <c r="V896" s="104"/>
      <c r="W896" s="104"/>
      <c r="X896" s="104"/>
      <c r="Y896" s="104"/>
      <c r="Z896" s="104"/>
    </row>
    <row r="897" spans="1:26" ht="14.25" customHeight="1" x14ac:dyDescent="0.2">
      <c r="A897" s="121"/>
      <c r="B897" s="122"/>
      <c r="C897" s="121"/>
      <c r="D897" s="123"/>
      <c r="E897" s="121"/>
      <c r="F897" s="121"/>
      <c r="G897" s="121"/>
      <c r="H897" s="121"/>
      <c r="I897" s="124"/>
      <c r="J897" s="124"/>
      <c r="K897" s="125"/>
      <c r="L897" s="125"/>
      <c r="M897" s="125"/>
      <c r="N897" s="125"/>
      <c r="O897" s="125"/>
      <c r="P897" s="121"/>
      <c r="Q897" s="104"/>
      <c r="R897" s="121"/>
      <c r="S897" s="121"/>
      <c r="T897" s="104"/>
      <c r="U897" s="104"/>
      <c r="V897" s="104"/>
      <c r="W897" s="104"/>
      <c r="X897" s="104"/>
      <c r="Y897" s="104"/>
      <c r="Z897" s="104"/>
    </row>
    <row r="898" spans="1:26" ht="14.25" customHeight="1" x14ac:dyDescent="0.2">
      <c r="A898" s="121"/>
      <c r="B898" s="122"/>
      <c r="C898" s="121"/>
      <c r="D898" s="123"/>
      <c r="E898" s="121"/>
      <c r="F898" s="121"/>
      <c r="G898" s="121"/>
      <c r="H898" s="121"/>
      <c r="I898" s="124"/>
      <c r="J898" s="124"/>
      <c r="K898" s="125"/>
      <c r="L898" s="125"/>
      <c r="M898" s="125"/>
      <c r="N898" s="125"/>
      <c r="O898" s="125"/>
      <c r="P898" s="121"/>
      <c r="Q898" s="104"/>
      <c r="R898" s="121"/>
      <c r="S898" s="121"/>
      <c r="T898" s="104"/>
      <c r="U898" s="104"/>
      <c r="V898" s="104"/>
      <c r="W898" s="104"/>
      <c r="X898" s="104"/>
      <c r="Y898" s="104"/>
      <c r="Z898" s="104"/>
    </row>
    <row r="899" spans="1:26" ht="14.25" customHeight="1" x14ac:dyDescent="0.2">
      <c r="A899" s="121"/>
      <c r="B899" s="122"/>
      <c r="C899" s="121"/>
      <c r="D899" s="123"/>
      <c r="E899" s="121"/>
      <c r="F899" s="121"/>
      <c r="G899" s="121"/>
      <c r="H899" s="121"/>
      <c r="I899" s="124"/>
      <c r="J899" s="124"/>
      <c r="K899" s="125"/>
      <c r="L899" s="125"/>
      <c r="M899" s="125"/>
      <c r="N899" s="125"/>
      <c r="O899" s="125"/>
      <c r="P899" s="121"/>
      <c r="Q899" s="104"/>
      <c r="R899" s="121"/>
      <c r="S899" s="121"/>
      <c r="T899" s="104"/>
      <c r="U899" s="104"/>
      <c r="V899" s="104"/>
      <c r="W899" s="104"/>
      <c r="X899" s="104"/>
      <c r="Y899" s="104"/>
      <c r="Z899" s="104"/>
    </row>
    <row r="900" spans="1:26" ht="14.25" customHeight="1" x14ac:dyDescent="0.2">
      <c r="A900" s="121"/>
      <c r="B900" s="122"/>
      <c r="C900" s="121"/>
      <c r="D900" s="123"/>
      <c r="E900" s="121"/>
      <c r="F900" s="121"/>
      <c r="G900" s="121"/>
      <c r="H900" s="121"/>
      <c r="I900" s="124"/>
      <c r="J900" s="124"/>
      <c r="K900" s="125"/>
      <c r="L900" s="125"/>
      <c r="M900" s="125"/>
      <c r="N900" s="125"/>
      <c r="O900" s="125"/>
      <c r="P900" s="121"/>
      <c r="Q900" s="104"/>
      <c r="R900" s="121"/>
      <c r="S900" s="121"/>
      <c r="T900" s="104"/>
      <c r="U900" s="104"/>
      <c r="V900" s="104"/>
      <c r="W900" s="104"/>
      <c r="X900" s="104"/>
      <c r="Y900" s="104"/>
      <c r="Z900" s="104"/>
    </row>
    <row r="901" spans="1:26" ht="14.25" customHeight="1" x14ac:dyDescent="0.2">
      <c r="A901" s="121"/>
      <c r="B901" s="122"/>
      <c r="C901" s="121"/>
      <c r="D901" s="123"/>
      <c r="E901" s="121"/>
      <c r="F901" s="121"/>
      <c r="G901" s="121"/>
      <c r="H901" s="121"/>
      <c r="I901" s="124"/>
      <c r="J901" s="124"/>
      <c r="K901" s="125"/>
      <c r="L901" s="125"/>
      <c r="M901" s="125"/>
      <c r="N901" s="125"/>
      <c r="O901" s="125"/>
      <c r="P901" s="121"/>
      <c r="Q901" s="104"/>
      <c r="R901" s="121"/>
      <c r="S901" s="121"/>
      <c r="T901" s="104"/>
      <c r="U901" s="104"/>
      <c r="V901" s="104"/>
      <c r="W901" s="104"/>
      <c r="X901" s="104"/>
      <c r="Y901" s="104"/>
      <c r="Z901" s="104"/>
    </row>
    <row r="902" spans="1:26" ht="14.25" customHeight="1" x14ac:dyDescent="0.2">
      <c r="A902" s="121"/>
      <c r="B902" s="122"/>
      <c r="C902" s="121"/>
      <c r="D902" s="123"/>
      <c r="E902" s="121"/>
      <c r="F902" s="121"/>
      <c r="G902" s="121"/>
      <c r="H902" s="121"/>
      <c r="I902" s="124"/>
      <c r="J902" s="124"/>
      <c r="K902" s="125"/>
      <c r="L902" s="125"/>
      <c r="M902" s="125"/>
      <c r="N902" s="125"/>
      <c r="O902" s="125"/>
      <c r="P902" s="121"/>
      <c r="Q902" s="104"/>
      <c r="R902" s="121"/>
      <c r="S902" s="121"/>
      <c r="T902" s="104"/>
      <c r="U902" s="104"/>
      <c r="V902" s="104"/>
      <c r="W902" s="104"/>
      <c r="X902" s="104"/>
      <c r="Y902" s="104"/>
      <c r="Z902" s="104"/>
    </row>
    <row r="903" spans="1:26" ht="14.25" customHeight="1" x14ac:dyDescent="0.2">
      <c r="A903" s="121"/>
      <c r="B903" s="122"/>
      <c r="C903" s="121"/>
      <c r="D903" s="123"/>
      <c r="E903" s="121"/>
      <c r="F903" s="121"/>
      <c r="G903" s="121"/>
      <c r="H903" s="121"/>
      <c r="I903" s="124"/>
      <c r="J903" s="124"/>
      <c r="K903" s="125"/>
      <c r="L903" s="125"/>
      <c r="M903" s="125"/>
      <c r="N903" s="125"/>
      <c r="O903" s="125"/>
      <c r="P903" s="121"/>
      <c r="Q903" s="104"/>
      <c r="R903" s="121"/>
      <c r="S903" s="121"/>
      <c r="T903" s="104"/>
      <c r="U903" s="104"/>
      <c r="V903" s="104"/>
      <c r="W903" s="104"/>
      <c r="X903" s="104"/>
      <c r="Y903" s="104"/>
      <c r="Z903" s="104"/>
    </row>
    <row r="904" spans="1:26" ht="14.25" customHeight="1" x14ac:dyDescent="0.2">
      <c r="A904" s="121"/>
      <c r="B904" s="122"/>
      <c r="C904" s="121"/>
      <c r="D904" s="123"/>
      <c r="E904" s="121"/>
      <c r="F904" s="121"/>
      <c r="G904" s="121"/>
      <c r="H904" s="121"/>
      <c r="I904" s="124"/>
      <c r="J904" s="124"/>
      <c r="K904" s="125"/>
      <c r="L904" s="125"/>
      <c r="M904" s="125"/>
      <c r="N904" s="125"/>
      <c r="O904" s="125"/>
      <c r="P904" s="121"/>
      <c r="Q904" s="104"/>
      <c r="R904" s="121"/>
      <c r="S904" s="121"/>
      <c r="T904" s="104"/>
      <c r="U904" s="104"/>
      <c r="V904" s="104"/>
      <c r="W904" s="104"/>
      <c r="X904" s="104"/>
      <c r="Y904" s="104"/>
      <c r="Z904" s="104"/>
    </row>
    <row r="905" spans="1:26" ht="14.25" customHeight="1" x14ac:dyDescent="0.2">
      <c r="A905" s="121"/>
      <c r="B905" s="122"/>
      <c r="C905" s="121"/>
      <c r="D905" s="123"/>
      <c r="E905" s="121"/>
      <c r="F905" s="121"/>
      <c r="G905" s="121"/>
      <c r="H905" s="121"/>
      <c r="I905" s="124"/>
      <c r="J905" s="124"/>
      <c r="K905" s="125"/>
      <c r="L905" s="125"/>
      <c r="M905" s="125"/>
      <c r="N905" s="125"/>
      <c r="O905" s="125"/>
      <c r="P905" s="121"/>
      <c r="Q905" s="104"/>
      <c r="R905" s="121"/>
      <c r="S905" s="121"/>
      <c r="T905" s="104"/>
      <c r="U905" s="104"/>
      <c r="V905" s="104"/>
      <c r="W905" s="104"/>
      <c r="X905" s="104"/>
      <c r="Y905" s="104"/>
      <c r="Z905" s="104"/>
    </row>
    <row r="906" spans="1:26" ht="14.25" customHeight="1" x14ac:dyDescent="0.2">
      <c r="A906" s="121"/>
      <c r="B906" s="122"/>
      <c r="C906" s="121"/>
      <c r="D906" s="123"/>
      <c r="E906" s="121"/>
      <c r="F906" s="121"/>
      <c r="G906" s="121"/>
      <c r="H906" s="121"/>
      <c r="I906" s="124"/>
      <c r="J906" s="124"/>
      <c r="K906" s="125"/>
      <c r="L906" s="125"/>
      <c r="M906" s="125"/>
      <c r="N906" s="125"/>
      <c r="O906" s="125"/>
      <c r="P906" s="121"/>
      <c r="Q906" s="104"/>
      <c r="R906" s="121"/>
      <c r="S906" s="121"/>
      <c r="T906" s="104"/>
      <c r="U906" s="104"/>
      <c r="V906" s="104"/>
      <c r="W906" s="104"/>
      <c r="X906" s="104"/>
      <c r="Y906" s="104"/>
      <c r="Z906" s="104"/>
    </row>
    <row r="907" spans="1:26" ht="14.25" customHeight="1" x14ac:dyDescent="0.2">
      <c r="A907" s="121"/>
      <c r="B907" s="122"/>
      <c r="C907" s="121"/>
      <c r="D907" s="123"/>
      <c r="E907" s="121"/>
      <c r="F907" s="121"/>
      <c r="G907" s="121"/>
      <c r="H907" s="121"/>
      <c r="I907" s="124"/>
      <c r="J907" s="124"/>
      <c r="K907" s="125"/>
      <c r="L907" s="125"/>
      <c r="M907" s="125"/>
      <c r="N907" s="125"/>
      <c r="O907" s="125"/>
      <c r="P907" s="121"/>
      <c r="Q907" s="104"/>
      <c r="R907" s="121"/>
      <c r="S907" s="121"/>
      <c r="T907" s="104"/>
      <c r="U907" s="104"/>
      <c r="V907" s="104"/>
      <c r="W907" s="104"/>
      <c r="X907" s="104"/>
      <c r="Y907" s="104"/>
      <c r="Z907" s="104"/>
    </row>
    <row r="908" spans="1:26" ht="14.25" customHeight="1" x14ac:dyDescent="0.2">
      <c r="A908" s="121"/>
      <c r="B908" s="122"/>
      <c r="C908" s="121"/>
      <c r="D908" s="123"/>
      <c r="E908" s="121"/>
      <c r="F908" s="121"/>
      <c r="G908" s="121"/>
      <c r="H908" s="121"/>
      <c r="I908" s="124"/>
      <c r="J908" s="124"/>
      <c r="K908" s="125"/>
      <c r="L908" s="125"/>
      <c r="M908" s="125"/>
      <c r="N908" s="125"/>
      <c r="O908" s="125"/>
      <c r="P908" s="121"/>
      <c r="Q908" s="104"/>
      <c r="R908" s="121"/>
      <c r="S908" s="121"/>
      <c r="T908" s="104"/>
      <c r="U908" s="104"/>
      <c r="V908" s="104"/>
      <c r="W908" s="104"/>
      <c r="X908" s="104"/>
      <c r="Y908" s="104"/>
      <c r="Z908" s="104"/>
    </row>
    <row r="909" spans="1:26" ht="14.25" customHeight="1" x14ac:dyDescent="0.2">
      <c r="A909" s="121"/>
      <c r="B909" s="122"/>
      <c r="C909" s="121"/>
      <c r="D909" s="123"/>
      <c r="E909" s="121"/>
      <c r="F909" s="121"/>
      <c r="G909" s="121"/>
      <c r="H909" s="121"/>
      <c r="I909" s="124"/>
      <c r="J909" s="124"/>
      <c r="K909" s="125"/>
      <c r="L909" s="125"/>
      <c r="M909" s="125"/>
      <c r="N909" s="125"/>
      <c r="O909" s="125"/>
      <c r="P909" s="121"/>
      <c r="Q909" s="104"/>
      <c r="R909" s="121"/>
      <c r="S909" s="121"/>
      <c r="T909" s="104"/>
      <c r="U909" s="104"/>
      <c r="V909" s="104"/>
      <c r="W909" s="104"/>
      <c r="X909" s="104"/>
      <c r="Y909" s="104"/>
      <c r="Z909" s="104"/>
    </row>
    <row r="910" spans="1:26" ht="14.25" customHeight="1" x14ac:dyDescent="0.2">
      <c r="A910" s="121"/>
      <c r="B910" s="122"/>
      <c r="C910" s="121"/>
      <c r="D910" s="123"/>
      <c r="E910" s="121"/>
      <c r="F910" s="121"/>
      <c r="G910" s="121"/>
      <c r="H910" s="121"/>
      <c r="I910" s="124"/>
      <c r="J910" s="124"/>
      <c r="K910" s="125"/>
      <c r="L910" s="125"/>
      <c r="M910" s="125"/>
      <c r="N910" s="125"/>
      <c r="O910" s="125"/>
      <c r="P910" s="121"/>
      <c r="Q910" s="104"/>
      <c r="R910" s="121"/>
      <c r="S910" s="121"/>
      <c r="T910" s="104"/>
      <c r="U910" s="104"/>
      <c r="V910" s="104"/>
      <c r="W910" s="104"/>
      <c r="X910" s="104"/>
      <c r="Y910" s="104"/>
      <c r="Z910" s="104"/>
    </row>
    <row r="911" spans="1:26" ht="14.25" customHeight="1" x14ac:dyDescent="0.2">
      <c r="A911" s="121"/>
      <c r="B911" s="122"/>
      <c r="C911" s="121"/>
      <c r="D911" s="123"/>
      <c r="E911" s="121"/>
      <c r="F911" s="121"/>
      <c r="G911" s="121"/>
      <c r="H911" s="121"/>
      <c r="I911" s="124"/>
      <c r="J911" s="124"/>
      <c r="K911" s="125"/>
      <c r="L911" s="125"/>
      <c r="M911" s="125"/>
      <c r="N911" s="125"/>
      <c r="O911" s="125"/>
      <c r="P911" s="121"/>
      <c r="Q911" s="104"/>
      <c r="R911" s="121"/>
      <c r="S911" s="121"/>
      <c r="T911" s="104"/>
      <c r="U911" s="104"/>
      <c r="V911" s="104"/>
      <c r="W911" s="104"/>
      <c r="X911" s="104"/>
      <c r="Y911" s="104"/>
      <c r="Z911" s="104"/>
    </row>
    <row r="912" spans="1:26" ht="14.25" customHeight="1" x14ac:dyDescent="0.2">
      <c r="A912" s="121"/>
      <c r="B912" s="122"/>
      <c r="C912" s="121"/>
      <c r="D912" s="123"/>
      <c r="E912" s="121"/>
      <c r="F912" s="121"/>
      <c r="G912" s="121"/>
      <c r="H912" s="121"/>
      <c r="I912" s="124"/>
      <c r="J912" s="124"/>
      <c r="K912" s="125"/>
      <c r="L912" s="125"/>
      <c r="M912" s="125"/>
      <c r="N912" s="125"/>
      <c r="O912" s="125"/>
      <c r="P912" s="121"/>
      <c r="Q912" s="104"/>
      <c r="R912" s="121"/>
      <c r="S912" s="121"/>
      <c r="T912" s="104"/>
      <c r="U912" s="104"/>
      <c r="V912" s="104"/>
      <c r="W912" s="104"/>
      <c r="X912" s="104"/>
      <c r="Y912" s="104"/>
      <c r="Z912" s="104"/>
    </row>
    <row r="913" spans="1:26" ht="14.25" customHeight="1" x14ac:dyDescent="0.2">
      <c r="A913" s="121"/>
      <c r="B913" s="122"/>
      <c r="C913" s="121"/>
      <c r="D913" s="123"/>
      <c r="E913" s="121"/>
      <c r="F913" s="121"/>
      <c r="G913" s="121"/>
      <c r="H913" s="121"/>
      <c r="I913" s="124"/>
      <c r="J913" s="124"/>
      <c r="K913" s="125"/>
      <c r="L913" s="125"/>
      <c r="M913" s="125"/>
      <c r="N913" s="125"/>
      <c r="O913" s="125"/>
      <c r="P913" s="121"/>
      <c r="Q913" s="104"/>
      <c r="R913" s="121"/>
      <c r="S913" s="121"/>
      <c r="T913" s="104"/>
      <c r="U913" s="104"/>
      <c r="V913" s="104"/>
      <c r="W913" s="104"/>
      <c r="X913" s="104"/>
      <c r="Y913" s="104"/>
      <c r="Z913" s="104"/>
    </row>
    <row r="914" spans="1:26" ht="14.25" customHeight="1" x14ac:dyDescent="0.2">
      <c r="A914" s="121"/>
      <c r="B914" s="122"/>
      <c r="C914" s="121"/>
      <c r="D914" s="123"/>
      <c r="E914" s="121"/>
      <c r="F914" s="121"/>
      <c r="G914" s="121"/>
      <c r="H914" s="121"/>
      <c r="I914" s="124"/>
      <c r="J914" s="124"/>
      <c r="K914" s="125"/>
      <c r="L914" s="125"/>
      <c r="M914" s="125"/>
      <c r="N914" s="125"/>
      <c r="O914" s="125"/>
      <c r="P914" s="121"/>
      <c r="Q914" s="104"/>
      <c r="R914" s="121"/>
      <c r="S914" s="121"/>
      <c r="T914" s="104"/>
      <c r="U914" s="104"/>
      <c r="V914" s="104"/>
      <c r="W914" s="104"/>
      <c r="X914" s="104"/>
      <c r="Y914" s="104"/>
      <c r="Z914" s="104"/>
    </row>
    <row r="915" spans="1:26" ht="14.25" customHeight="1" x14ac:dyDescent="0.2">
      <c r="A915" s="121"/>
      <c r="B915" s="122"/>
      <c r="C915" s="121"/>
      <c r="D915" s="123"/>
      <c r="E915" s="121"/>
      <c r="F915" s="121"/>
      <c r="G915" s="121"/>
      <c r="H915" s="121"/>
      <c r="I915" s="124"/>
      <c r="J915" s="124"/>
      <c r="K915" s="125"/>
      <c r="L915" s="125"/>
      <c r="M915" s="125"/>
      <c r="N915" s="125"/>
      <c r="O915" s="125"/>
      <c r="P915" s="121"/>
      <c r="Q915" s="104"/>
      <c r="R915" s="121"/>
      <c r="S915" s="121"/>
      <c r="T915" s="104"/>
      <c r="U915" s="104"/>
      <c r="V915" s="104"/>
      <c r="W915" s="104"/>
      <c r="X915" s="104"/>
      <c r="Y915" s="104"/>
      <c r="Z915" s="104"/>
    </row>
    <row r="916" spans="1:26" ht="14.25" customHeight="1" x14ac:dyDescent="0.2">
      <c r="A916" s="121"/>
      <c r="B916" s="122"/>
      <c r="C916" s="121"/>
      <c r="D916" s="123"/>
      <c r="E916" s="121"/>
      <c r="F916" s="121"/>
      <c r="G916" s="121"/>
      <c r="H916" s="121"/>
      <c r="I916" s="124"/>
      <c r="J916" s="124"/>
      <c r="K916" s="125"/>
      <c r="L916" s="125"/>
      <c r="M916" s="125"/>
      <c r="N916" s="125"/>
      <c r="O916" s="125"/>
      <c r="P916" s="121"/>
      <c r="Q916" s="104"/>
      <c r="R916" s="121"/>
      <c r="S916" s="121"/>
      <c r="T916" s="104"/>
      <c r="U916" s="104"/>
      <c r="V916" s="104"/>
      <c r="W916" s="104"/>
      <c r="X916" s="104"/>
      <c r="Y916" s="104"/>
      <c r="Z916" s="104"/>
    </row>
    <row r="917" spans="1:26" ht="14.25" customHeight="1" x14ac:dyDescent="0.2">
      <c r="A917" s="121"/>
      <c r="B917" s="122"/>
      <c r="C917" s="121"/>
      <c r="D917" s="123"/>
      <c r="E917" s="121"/>
      <c r="F917" s="121"/>
      <c r="G917" s="121"/>
      <c r="H917" s="121"/>
      <c r="I917" s="124"/>
      <c r="J917" s="124"/>
      <c r="K917" s="125"/>
      <c r="L917" s="125"/>
      <c r="M917" s="125"/>
      <c r="N917" s="125"/>
      <c r="O917" s="125"/>
      <c r="P917" s="121"/>
      <c r="Q917" s="104"/>
      <c r="R917" s="121"/>
      <c r="S917" s="121"/>
      <c r="T917" s="104"/>
      <c r="U917" s="104"/>
      <c r="V917" s="104"/>
      <c r="W917" s="104"/>
      <c r="X917" s="104"/>
      <c r="Y917" s="104"/>
      <c r="Z917" s="104"/>
    </row>
    <row r="918" spans="1:26" ht="14.25" customHeight="1" x14ac:dyDescent="0.2">
      <c r="A918" s="121"/>
      <c r="B918" s="122"/>
      <c r="C918" s="121"/>
      <c r="D918" s="123"/>
      <c r="E918" s="121"/>
      <c r="F918" s="121"/>
      <c r="G918" s="121"/>
      <c r="H918" s="121"/>
      <c r="I918" s="124"/>
      <c r="J918" s="124"/>
      <c r="K918" s="125"/>
      <c r="L918" s="125"/>
      <c r="M918" s="125"/>
      <c r="N918" s="125"/>
      <c r="O918" s="125"/>
      <c r="P918" s="121"/>
      <c r="Q918" s="104"/>
      <c r="R918" s="121"/>
      <c r="S918" s="121"/>
      <c r="T918" s="104"/>
      <c r="U918" s="104"/>
      <c r="V918" s="104"/>
      <c r="W918" s="104"/>
      <c r="X918" s="104"/>
      <c r="Y918" s="104"/>
      <c r="Z918" s="104"/>
    </row>
    <row r="919" spans="1:26" ht="14.25" customHeight="1" x14ac:dyDescent="0.2">
      <c r="A919" s="121"/>
      <c r="B919" s="122"/>
      <c r="C919" s="121"/>
      <c r="D919" s="123"/>
      <c r="E919" s="121"/>
      <c r="F919" s="121"/>
      <c r="G919" s="121"/>
      <c r="H919" s="121"/>
      <c r="I919" s="124"/>
      <c r="J919" s="124"/>
      <c r="K919" s="125"/>
      <c r="L919" s="125"/>
      <c r="M919" s="125"/>
      <c r="N919" s="125"/>
      <c r="O919" s="125"/>
      <c r="P919" s="121"/>
      <c r="Q919" s="104"/>
      <c r="R919" s="121"/>
      <c r="S919" s="121"/>
      <c r="T919" s="104"/>
      <c r="U919" s="104"/>
      <c r="V919" s="104"/>
      <c r="W919" s="104"/>
      <c r="X919" s="104"/>
      <c r="Y919" s="104"/>
      <c r="Z919" s="104"/>
    </row>
    <row r="920" spans="1:26" ht="14.25" customHeight="1" x14ac:dyDescent="0.2">
      <c r="A920" s="121"/>
      <c r="B920" s="122"/>
      <c r="C920" s="121"/>
      <c r="D920" s="123"/>
      <c r="E920" s="121"/>
      <c r="F920" s="121"/>
      <c r="G920" s="121"/>
      <c r="H920" s="121"/>
      <c r="I920" s="124"/>
      <c r="J920" s="124"/>
      <c r="K920" s="125"/>
      <c r="L920" s="125"/>
      <c r="M920" s="125"/>
      <c r="N920" s="125"/>
      <c r="O920" s="125"/>
      <c r="P920" s="121"/>
      <c r="Q920" s="104"/>
      <c r="R920" s="121"/>
      <c r="S920" s="121"/>
      <c r="T920" s="104"/>
      <c r="U920" s="104"/>
      <c r="V920" s="104"/>
      <c r="W920" s="104"/>
      <c r="X920" s="104"/>
      <c r="Y920" s="104"/>
      <c r="Z920" s="104"/>
    </row>
    <row r="921" spans="1:26" ht="14.25" customHeight="1" x14ac:dyDescent="0.2">
      <c r="A921" s="121"/>
      <c r="B921" s="122"/>
      <c r="C921" s="121"/>
      <c r="D921" s="123"/>
      <c r="E921" s="121"/>
      <c r="F921" s="121"/>
      <c r="G921" s="121"/>
      <c r="H921" s="121"/>
      <c r="I921" s="124"/>
      <c r="J921" s="124"/>
      <c r="K921" s="125"/>
      <c r="L921" s="125"/>
      <c r="M921" s="125"/>
      <c r="N921" s="125"/>
      <c r="O921" s="125"/>
      <c r="P921" s="121"/>
      <c r="Q921" s="104"/>
      <c r="R921" s="121"/>
      <c r="S921" s="121"/>
      <c r="T921" s="104"/>
      <c r="U921" s="104"/>
      <c r="V921" s="104"/>
      <c r="W921" s="104"/>
      <c r="X921" s="104"/>
      <c r="Y921" s="104"/>
      <c r="Z921" s="104"/>
    </row>
    <row r="922" spans="1:26" ht="14.25" customHeight="1" x14ac:dyDescent="0.2">
      <c r="A922" s="121"/>
      <c r="B922" s="122"/>
      <c r="C922" s="121"/>
      <c r="D922" s="123"/>
      <c r="E922" s="121"/>
      <c r="F922" s="121"/>
      <c r="G922" s="121"/>
      <c r="H922" s="121"/>
      <c r="I922" s="124"/>
      <c r="J922" s="124"/>
      <c r="K922" s="125"/>
      <c r="L922" s="125"/>
      <c r="M922" s="125"/>
      <c r="N922" s="125"/>
      <c r="O922" s="125"/>
      <c r="P922" s="121"/>
      <c r="Q922" s="104"/>
      <c r="R922" s="121"/>
      <c r="S922" s="121"/>
      <c r="T922" s="104"/>
      <c r="U922" s="104"/>
      <c r="V922" s="104"/>
      <c r="W922" s="104"/>
      <c r="X922" s="104"/>
      <c r="Y922" s="104"/>
      <c r="Z922" s="104"/>
    </row>
    <row r="923" spans="1:26" ht="14.25" customHeight="1" x14ac:dyDescent="0.2">
      <c r="A923" s="121"/>
      <c r="B923" s="122"/>
      <c r="C923" s="121"/>
      <c r="D923" s="123"/>
      <c r="E923" s="121"/>
      <c r="F923" s="121"/>
      <c r="G923" s="121"/>
      <c r="H923" s="121"/>
      <c r="I923" s="124"/>
      <c r="J923" s="124"/>
      <c r="K923" s="125"/>
      <c r="L923" s="125"/>
      <c r="M923" s="125"/>
      <c r="N923" s="125"/>
      <c r="O923" s="125"/>
      <c r="P923" s="121"/>
      <c r="Q923" s="104"/>
      <c r="R923" s="121"/>
      <c r="S923" s="121"/>
      <c r="T923" s="104"/>
      <c r="U923" s="104"/>
      <c r="V923" s="104"/>
      <c r="W923" s="104"/>
      <c r="X923" s="104"/>
      <c r="Y923" s="104"/>
      <c r="Z923" s="104"/>
    </row>
    <row r="924" spans="1:26" ht="14.25" customHeight="1" x14ac:dyDescent="0.2">
      <c r="A924" s="121"/>
      <c r="B924" s="122"/>
      <c r="C924" s="121"/>
      <c r="D924" s="123"/>
      <c r="E924" s="121"/>
      <c r="F924" s="121"/>
      <c r="G924" s="121"/>
      <c r="H924" s="121"/>
      <c r="I924" s="124"/>
      <c r="J924" s="124"/>
      <c r="K924" s="125"/>
      <c r="L924" s="125"/>
      <c r="M924" s="125"/>
      <c r="N924" s="125"/>
      <c r="O924" s="125"/>
      <c r="P924" s="121"/>
      <c r="Q924" s="104"/>
      <c r="R924" s="121"/>
      <c r="S924" s="121"/>
      <c r="T924" s="104"/>
      <c r="U924" s="104"/>
      <c r="V924" s="104"/>
      <c r="W924" s="104"/>
      <c r="X924" s="104"/>
      <c r="Y924" s="104"/>
      <c r="Z924" s="104"/>
    </row>
    <row r="925" spans="1:26" ht="14.25" customHeight="1" x14ac:dyDescent="0.2">
      <c r="A925" s="121"/>
      <c r="B925" s="122"/>
      <c r="C925" s="121"/>
      <c r="D925" s="123"/>
      <c r="E925" s="121"/>
      <c r="F925" s="121"/>
      <c r="G925" s="121"/>
      <c r="H925" s="121"/>
      <c r="I925" s="124"/>
      <c r="J925" s="124"/>
      <c r="K925" s="125"/>
      <c r="L925" s="125"/>
      <c r="M925" s="125"/>
      <c r="N925" s="125"/>
      <c r="O925" s="125"/>
      <c r="P925" s="121"/>
      <c r="Q925" s="104"/>
      <c r="R925" s="121"/>
      <c r="S925" s="121"/>
      <c r="T925" s="104"/>
      <c r="U925" s="104"/>
      <c r="V925" s="104"/>
      <c r="W925" s="104"/>
      <c r="X925" s="104"/>
      <c r="Y925" s="104"/>
      <c r="Z925" s="104"/>
    </row>
    <row r="926" spans="1:26" ht="14.25" customHeight="1" x14ac:dyDescent="0.2">
      <c r="A926" s="121"/>
      <c r="B926" s="122"/>
      <c r="C926" s="121"/>
      <c r="D926" s="123"/>
      <c r="E926" s="121"/>
      <c r="F926" s="121"/>
      <c r="G926" s="121"/>
      <c r="H926" s="121"/>
      <c r="I926" s="124"/>
      <c r="J926" s="124"/>
      <c r="K926" s="125"/>
      <c r="L926" s="125"/>
      <c r="M926" s="125"/>
      <c r="N926" s="125"/>
      <c r="O926" s="125"/>
      <c r="P926" s="121"/>
      <c r="Q926" s="104"/>
      <c r="R926" s="121"/>
      <c r="S926" s="121"/>
      <c r="T926" s="104"/>
      <c r="U926" s="104"/>
      <c r="V926" s="104"/>
      <c r="W926" s="104"/>
      <c r="X926" s="104"/>
      <c r="Y926" s="104"/>
      <c r="Z926" s="104"/>
    </row>
    <row r="927" spans="1:26" ht="14.25" customHeight="1" x14ac:dyDescent="0.2">
      <c r="A927" s="121"/>
      <c r="B927" s="122"/>
      <c r="C927" s="121"/>
      <c r="D927" s="123"/>
      <c r="E927" s="121"/>
      <c r="F927" s="121"/>
      <c r="G927" s="121"/>
      <c r="H927" s="121"/>
      <c r="I927" s="124"/>
      <c r="J927" s="124"/>
      <c r="K927" s="125"/>
      <c r="L927" s="125"/>
      <c r="M927" s="125"/>
      <c r="N927" s="125"/>
      <c r="O927" s="125"/>
      <c r="P927" s="121"/>
      <c r="Q927" s="104"/>
      <c r="R927" s="121"/>
      <c r="S927" s="121"/>
      <c r="T927" s="104"/>
      <c r="U927" s="104"/>
      <c r="V927" s="104"/>
      <c r="W927" s="104"/>
      <c r="X927" s="104"/>
      <c r="Y927" s="104"/>
      <c r="Z927" s="104"/>
    </row>
    <row r="928" spans="1:26" ht="14.25" customHeight="1" x14ac:dyDescent="0.2">
      <c r="A928" s="121"/>
      <c r="B928" s="122"/>
      <c r="C928" s="121"/>
      <c r="D928" s="123"/>
      <c r="E928" s="121"/>
      <c r="F928" s="121"/>
      <c r="G928" s="121"/>
      <c r="H928" s="121"/>
      <c r="I928" s="124"/>
      <c r="J928" s="124"/>
      <c r="K928" s="125"/>
      <c r="L928" s="125"/>
      <c r="M928" s="125"/>
      <c r="N928" s="125"/>
      <c r="O928" s="125"/>
      <c r="P928" s="121"/>
      <c r="Q928" s="104"/>
      <c r="R928" s="121"/>
      <c r="S928" s="121"/>
      <c r="T928" s="104"/>
      <c r="U928" s="104"/>
      <c r="V928" s="104"/>
      <c r="W928" s="104"/>
      <c r="X928" s="104"/>
      <c r="Y928" s="104"/>
      <c r="Z928" s="104"/>
    </row>
    <row r="929" spans="1:26" ht="14.25" customHeight="1" x14ac:dyDescent="0.2">
      <c r="A929" s="121"/>
      <c r="B929" s="122"/>
      <c r="C929" s="121"/>
      <c r="D929" s="123"/>
      <c r="E929" s="121"/>
      <c r="F929" s="121"/>
      <c r="G929" s="121"/>
      <c r="H929" s="121"/>
      <c r="I929" s="124"/>
      <c r="J929" s="124"/>
      <c r="K929" s="125"/>
      <c r="L929" s="125"/>
      <c r="M929" s="125"/>
      <c r="N929" s="125"/>
      <c r="O929" s="125"/>
      <c r="P929" s="121"/>
      <c r="Q929" s="104"/>
      <c r="R929" s="121"/>
      <c r="S929" s="121"/>
      <c r="T929" s="104"/>
      <c r="U929" s="104"/>
      <c r="V929" s="104"/>
      <c r="W929" s="104"/>
      <c r="X929" s="104"/>
      <c r="Y929" s="104"/>
      <c r="Z929" s="104"/>
    </row>
    <row r="930" spans="1:26" ht="14.25" customHeight="1" x14ac:dyDescent="0.2">
      <c r="A930" s="121"/>
      <c r="B930" s="122"/>
      <c r="C930" s="121"/>
      <c r="D930" s="123"/>
      <c r="E930" s="121"/>
      <c r="F930" s="121"/>
      <c r="G930" s="121"/>
      <c r="H930" s="121"/>
      <c r="I930" s="124"/>
      <c r="J930" s="124"/>
      <c r="K930" s="125"/>
      <c r="L930" s="125"/>
      <c r="M930" s="125"/>
      <c r="N930" s="125"/>
      <c r="O930" s="125"/>
      <c r="P930" s="121"/>
      <c r="Q930" s="104"/>
      <c r="R930" s="121"/>
      <c r="S930" s="121"/>
      <c r="T930" s="104"/>
      <c r="U930" s="104"/>
      <c r="V930" s="104"/>
      <c r="W930" s="104"/>
      <c r="X930" s="104"/>
      <c r="Y930" s="104"/>
      <c r="Z930" s="104"/>
    </row>
    <row r="931" spans="1:26" ht="14.25" customHeight="1" x14ac:dyDescent="0.2">
      <c r="A931" s="121"/>
      <c r="B931" s="122"/>
      <c r="C931" s="121"/>
      <c r="D931" s="123"/>
      <c r="E931" s="121"/>
      <c r="F931" s="121"/>
      <c r="G931" s="121"/>
      <c r="H931" s="121"/>
      <c r="I931" s="124"/>
      <c r="J931" s="124"/>
      <c r="K931" s="125"/>
      <c r="L931" s="125"/>
      <c r="M931" s="125"/>
      <c r="N931" s="125"/>
      <c r="O931" s="125"/>
      <c r="P931" s="121"/>
      <c r="Q931" s="104"/>
      <c r="R931" s="121"/>
      <c r="S931" s="121"/>
      <c r="T931" s="104"/>
      <c r="U931" s="104"/>
      <c r="V931" s="104"/>
      <c r="W931" s="104"/>
      <c r="X931" s="104"/>
      <c r="Y931" s="104"/>
      <c r="Z931" s="104"/>
    </row>
    <row r="932" spans="1:26" ht="14.25" customHeight="1" x14ac:dyDescent="0.2">
      <c r="A932" s="121"/>
      <c r="B932" s="122"/>
      <c r="C932" s="121"/>
      <c r="D932" s="123"/>
      <c r="E932" s="121"/>
      <c r="F932" s="121"/>
      <c r="G932" s="121"/>
      <c r="H932" s="121"/>
      <c r="I932" s="124"/>
      <c r="J932" s="124"/>
      <c r="K932" s="125"/>
      <c r="L932" s="125"/>
      <c r="M932" s="125"/>
      <c r="N932" s="125"/>
      <c r="O932" s="125"/>
      <c r="P932" s="121"/>
      <c r="Q932" s="104"/>
      <c r="R932" s="121"/>
      <c r="S932" s="121"/>
      <c r="T932" s="104"/>
      <c r="U932" s="104"/>
      <c r="V932" s="104"/>
      <c r="W932" s="104"/>
      <c r="X932" s="104"/>
      <c r="Y932" s="104"/>
      <c r="Z932" s="104"/>
    </row>
    <row r="933" spans="1:26" ht="14.25" customHeight="1" x14ac:dyDescent="0.2">
      <c r="A933" s="121"/>
      <c r="B933" s="122"/>
      <c r="C933" s="121"/>
      <c r="D933" s="123"/>
      <c r="E933" s="121"/>
      <c r="F933" s="121"/>
      <c r="G933" s="121"/>
      <c r="H933" s="121"/>
      <c r="I933" s="124"/>
      <c r="J933" s="124"/>
      <c r="K933" s="125"/>
      <c r="L933" s="125"/>
      <c r="M933" s="125"/>
      <c r="N933" s="125"/>
      <c r="O933" s="125"/>
      <c r="P933" s="121"/>
      <c r="Q933" s="104"/>
      <c r="R933" s="121"/>
      <c r="S933" s="121"/>
      <c r="T933" s="104"/>
      <c r="U933" s="104"/>
      <c r="V933" s="104"/>
      <c r="W933" s="104"/>
      <c r="X933" s="104"/>
      <c r="Y933" s="104"/>
      <c r="Z933" s="104"/>
    </row>
    <row r="934" spans="1:26" ht="14.25" customHeight="1" x14ac:dyDescent="0.2">
      <c r="A934" s="121"/>
      <c r="B934" s="122"/>
      <c r="C934" s="121"/>
      <c r="D934" s="123"/>
      <c r="E934" s="121"/>
      <c r="F934" s="121"/>
      <c r="G934" s="121"/>
      <c r="H934" s="121"/>
      <c r="I934" s="124"/>
      <c r="J934" s="124"/>
      <c r="K934" s="125"/>
      <c r="L934" s="125"/>
      <c r="M934" s="125"/>
      <c r="N934" s="125"/>
      <c r="O934" s="125"/>
      <c r="P934" s="121"/>
      <c r="Q934" s="104"/>
      <c r="R934" s="121"/>
      <c r="S934" s="121"/>
      <c r="T934" s="104"/>
      <c r="U934" s="104"/>
      <c r="V934" s="104"/>
      <c r="W934" s="104"/>
      <c r="X934" s="104"/>
      <c r="Y934" s="104"/>
      <c r="Z934" s="104"/>
    </row>
    <row r="935" spans="1:26" ht="14.25" customHeight="1" x14ac:dyDescent="0.2">
      <c r="A935" s="121"/>
      <c r="B935" s="122"/>
      <c r="C935" s="121"/>
      <c r="D935" s="123"/>
      <c r="E935" s="121"/>
      <c r="F935" s="121"/>
      <c r="G935" s="121"/>
      <c r="H935" s="121"/>
      <c r="I935" s="124"/>
      <c r="J935" s="124"/>
      <c r="K935" s="125"/>
      <c r="L935" s="125"/>
      <c r="M935" s="125"/>
      <c r="N935" s="125"/>
      <c r="O935" s="125"/>
      <c r="P935" s="121"/>
      <c r="Q935" s="104"/>
      <c r="R935" s="121"/>
      <c r="S935" s="121"/>
      <c r="T935" s="104"/>
      <c r="U935" s="104"/>
      <c r="V935" s="104"/>
      <c r="W935" s="104"/>
      <c r="X935" s="104"/>
      <c r="Y935" s="104"/>
      <c r="Z935" s="104"/>
    </row>
    <row r="936" spans="1:26" ht="14.25" customHeight="1" x14ac:dyDescent="0.2">
      <c r="A936" s="121"/>
      <c r="B936" s="122"/>
      <c r="C936" s="121"/>
      <c r="D936" s="123"/>
      <c r="E936" s="121"/>
      <c r="F936" s="121"/>
      <c r="G936" s="121"/>
      <c r="H936" s="121"/>
      <c r="I936" s="124"/>
      <c r="J936" s="124"/>
      <c r="K936" s="125"/>
      <c r="L936" s="125"/>
      <c r="M936" s="125"/>
      <c r="N936" s="125"/>
      <c r="O936" s="125"/>
      <c r="P936" s="121"/>
      <c r="Q936" s="104"/>
      <c r="R936" s="121"/>
      <c r="S936" s="121"/>
      <c r="T936" s="104"/>
      <c r="U936" s="104"/>
      <c r="V936" s="104"/>
      <c r="W936" s="104"/>
      <c r="X936" s="104"/>
      <c r="Y936" s="104"/>
      <c r="Z936" s="104"/>
    </row>
    <row r="937" spans="1:26" ht="14.25" customHeight="1" x14ac:dyDescent="0.2">
      <c r="A937" s="121"/>
      <c r="B937" s="122"/>
      <c r="C937" s="121"/>
      <c r="D937" s="123"/>
      <c r="E937" s="121"/>
      <c r="F937" s="121"/>
      <c r="G937" s="121"/>
      <c r="H937" s="121"/>
      <c r="I937" s="124"/>
      <c r="J937" s="124"/>
      <c r="K937" s="125"/>
      <c r="L937" s="125"/>
      <c r="M937" s="125"/>
      <c r="N937" s="125"/>
      <c r="O937" s="125"/>
      <c r="P937" s="121"/>
      <c r="Q937" s="104"/>
      <c r="R937" s="121"/>
      <c r="S937" s="121"/>
      <c r="T937" s="104"/>
      <c r="U937" s="104"/>
      <c r="V937" s="104"/>
      <c r="W937" s="104"/>
      <c r="X937" s="104"/>
      <c r="Y937" s="104"/>
      <c r="Z937" s="104"/>
    </row>
    <row r="938" spans="1:26" ht="14.25" customHeight="1" x14ac:dyDescent="0.2">
      <c r="A938" s="121"/>
      <c r="B938" s="122"/>
      <c r="C938" s="121"/>
      <c r="D938" s="123"/>
      <c r="E938" s="121"/>
      <c r="F938" s="121"/>
      <c r="G938" s="121"/>
      <c r="H938" s="121"/>
      <c r="I938" s="124"/>
      <c r="J938" s="124"/>
      <c r="K938" s="125"/>
      <c r="L938" s="125"/>
      <c r="M938" s="125"/>
      <c r="N938" s="125"/>
      <c r="O938" s="125"/>
      <c r="P938" s="121"/>
      <c r="Q938" s="104"/>
      <c r="R938" s="121"/>
      <c r="S938" s="121"/>
      <c r="T938" s="104"/>
      <c r="U938" s="104"/>
      <c r="V938" s="104"/>
      <c r="W938" s="104"/>
      <c r="X938" s="104"/>
      <c r="Y938" s="104"/>
      <c r="Z938" s="104"/>
    </row>
    <row r="939" spans="1:26" ht="14.25" customHeight="1" x14ac:dyDescent="0.2">
      <c r="A939" s="121"/>
      <c r="B939" s="122"/>
      <c r="C939" s="121"/>
      <c r="D939" s="123"/>
      <c r="E939" s="121"/>
      <c r="F939" s="121"/>
      <c r="G939" s="121"/>
      <c r="H939" s="121"/>
      <c r="I939" s="124"/>
      <c r="J939" s="124"/>
      <c r="K939" s="125"/>
      <c r="L939" s="125"/>
      <c r="M939" s="125"/>
      <c r="N939" s="125"/>
      <c r="O939" s="125"/>
      <c r="P939" s="121"/>
      <c r="Q939" s="104"/>
      <c r="R939" s="121"/>
      <c r="S939" s="121"/>
      <c r="T939" s="104"/>
      <c r="U939" s="104"/>
      <c r="V939" s="104"/>
      <c r="W939" s="104"/>
      <c r="X939" s="104"/>
      <c r="Y939" s="104"/>
      <c r="Z939" s="104"/>
    </row>
    <row r="940" spans="1:26" ht="14.25" customHeight="1" x14ac:dyDescent="0.2">
      <c r="A940" s="121"/>
      <c r="B940" s="122"/>
      <c r="C940" s="121"/>
      <c r="D940" s="123"/>
      <c r="E940" s="121"/>
      <c r="F940" s="121"/>
      <c r="G940" s="121"/>
      <c r="H940" s="121"/>
      <c r="I940" s="124"/>
      <c r="J940" s="124"/>
      <c r="K940" s="125"/>
      <c r="L940" s="125"/>
      <c r="M940" s="125"/>
      <c r="N940" s="125"/>
      <c r="O940" s="125"/>
      <c r="P940" s="121"/>
      <c r="Q940" s="104"/>
      <c r="R940" s="121"/>
      <c r="S940" s="121"/>
      <c r="T940" s="104"/>
      <c r="U940" s="104"/>
      <c r="V940" s="104"/>
      <c r="W940" s="104"/>
      <c r="X940" s="104"/>
      <c r="Y940" s="104"/>
      <c r="Z940" s="104"/>
    </row>
    <row r="941" spans="1:26" ht="14.25" customHeight="1" x14ac:dyDescent="0.2">
      <c r="A941" s="121"/>
      <c r="B941" s="122"/>
      <c r="C941" s="121"/>
      <c r="D941" s="123"/>
      <c r="E941" s="121"/>
      <c r="F941" s="121"/>
      <c r="G941" s="121"/>
      <c r="H941" s="121"/>
      <c r="I941" s="124"/>
      <c r="J941" s="124"/>
      <c r="K941" s="125"/>
      <c r="L941" s="125"/>
      <c r="M941" s="125"/>
      <c r="N941" s="125"/>
      <c r="O941" s="125"/>
      <c r="P941" s="121"/>
      <c r="Q941" s="104"/>
      <c r="R941" s="121"/>
      <c r="S941" s="121"/>
      <c r="T941" s="104"/>
      <c r="U941" s="104"/>
      <c r="V941" s="104"/>
      <c r="W941" s="104"/>
      <c r="X941" s="104"/>
      <c r="Y941" s="104"/>
      <c r="Z941" s="104"/>
    </row>
    <row r="942" spans="1:26" ht="14.25" customHeight="1" x14ac:dyDescent="0.2">
      <c r="A942" s="121"/>
      <c r="B942" s="122"/>
      <c r="C942" s="121"/>
      <c r="D942" s="123"/>
      <c r="E942" s="121"/>
      <c r="F942" s="121"/>
      <c r="G942" s="121"/>
      <c r="H942" s="121"/>
      <c r="I942" s="124"/>
      <c r="J942" s="124"/>
      <c r="K942" s="125"/>
      <c r="L942" s="125"/>
      <c r="M942" s="125"/>
      <c r="N942" s="125"/>
      <c r="O942" s="125"/>
      <c r="P942" s="121"/>
      <c r="Q942" s="104"/>
      <c r="R942" s="121"/>
      <c r="S942" s="121"/>
      <c r="T942" s="104"/>
      <c r="U942" s="104"/>
      <c r="V942" s="104"/>
      <c r="W942" s="104"/>
      <c r="X942" s="104"/>
      <c r="Y942" s="104"/>
      <c r="Z942" s="104"/>
    </row>
    <row r="943" spans="1:26" ht="14.25" customHeight="1" x14ac:dyDescent="0.2">
      <c r="A943" s="121"/>
      <c r="B943" s="122"/>
      <c r="C943" s="121"/>
      <c r="D943" s="123"/>
      <c r="E943" s="121"/>
      <c r="F943" s="121"/>
      <c r="G943" s="121"/>
      <c r="H943" s="121"/>
      <c r="I943" s="124"/>
      <c r="J943" s="124"/>
      <c r="K943" s="125"/>
      <c r="L943" s="125"/>
      <c r="M943" s="125"/>
      <c r="N943" s="125"/>
      <c r="O943" s="125"/>
      <c r="P943" s="121"/>
      <c r="Q943" s="104"/>
      <c r="R943" s="121"/>
      <c r="S943" s="121"/>
      <c r="T943" s="104"/>
      <c r="U943" s="104"/>
      <c r="V943" s="104"/>
      <c r="W943" s="104"/>
      <c r="X943" s="104"/>
      <c r="Y943" s="104"/>
      <c r="Z943" s="104"/>
    </row>
    <row r="944" spans="1:26" ht="14.25" customHeight="1" x14ac:dyDescent="0.2">
      <c r="A944" s="121"/>
      <c r="B944" s="122"/>
      <c r="C944" s="121"/>
      <c r="D944" s="123"/>
      <c r="E944" s="121"/>
      <c r="F944" s="121"/>
      <c r="G944" s="121"/>
      <c r="H944" s="121"/>
      <c r="I944" s="124"/>
      <c r="J944" s="124"/>
      <c r="K944" s="125"/>
      <c r="L944" s="125"/>
      <c r="M944" s="125"/>
      <c r="N944" s="125"/>
      <c r="O944" s="125"/>
      <c r="P944" s="121"/>
      <c r="Q944" s="104"/>
      <c r="R944" s="121"/>
      <c r="S944" s="121"/>
      <c r="T944" s="104"/>
      <c r="U944" s="104"/>
      <c r="V944" s="104"/>
      <c r="W944" s="104"/>
      <c r="X944" s="104"/>
      <c r="Y944" s="104"/>
      <c r="Z944" s="104"/>
    </row>
    <row r="945" spans="1:26" ht="14.25" customHeight="1" x14ac:dyDescent="0.2">
      <c r="A945" s="121"/>
      <c r="B945" s="122"/>
      <c r="C945" s="121"/>
      <c r="D945" s="123"/>
      <c r="E945" s="121"/>
      <c r="F945" s="121"/>
      <c r="G945" s="121"/>
      <c r="H945" s="121"/>
      <c r="I945" s="124"/>
      <c r="J945" s="124"/>
      <c r="K945" s="125"/>
      <c r="L945" s="125"/>
      <c r="M945" s="125"/>
      <c r="N945" s="125"/>
      <c r="O945" s="125"/>
      <c r="P945" s="121"/>
      <c r="Q945" s="104"/>
      <c r="R945" s="121"/>
      <c r="S945" s="121"/>
      <c r="T945" s="104"/>
      <c r="U945" s="104"/>
      <c r="V945" s="104"/>
      <c r="W945" s="104"/>
      <c r="X945" s="104"/>
      <c r="Y945" s="104"/>
      <c r="Z945" s="104"/>
    </row>
    <row r="946" spans="1:26" ht="14.25" customHeight="1" x14ac:dyDescent="0.2">
      <c r="A946" s="121"/>
      <c r="B946" s="122"/>
      <c r="C946" s="121"/>
      <c r="D946" s="123"/>
      <c r="E946" s="121"/>
      <c r="F946" s="121"/>
      <c r="G946" s="121"/>
      <c r="H946" s="121"/>
      <c r="I946" s="124"/>
      <c r="J946" s="124"/>
      <c r="K946" s="125"/>
      <c r="L946" s="125"/>
      <c r="M946" s="125"/>
      <c r="N946" s="125"/>
      <c r="O946" s="125"/>
      <c r="P946" s="121"/>
      <c r="Q946" s="104"/>
      <c r="R946" s="121"/>
      <c r="S946" s="121"/>
      <c r="T946" s="104"/>
      <c r="U946" s="104"/>
      <c r="V946" s="104"/>
      <c r="W946" s="104"/>
      <c r="X946" s="104"/>
      <c r="Y946" s="104"/>
      <c r="Z946" s="104"/>
    </row>
    <row r="947" spans="1:26" ht="14.25" customHeight="1" x14ac:dyDescent="0.2">
      <c r="A947" s="121"/>
      <c r="B947" s="122"/>
      <c r="C947" s="121"/>
      <c r="D947" s="123"/>
      <c r="E947" s="121"/>
      <c r="F947" s="121"/>
      <c r="G947" s="121"/>
      <c r="H947" s="121"/>
      <c r="I947" s="124"/>
      <c r="J947" s="124"/>
      <c r="K947" s="125"/>
      <c r="L947" s="125"/>
      <c r="M947" s="125"/>
      <c r="N947" s="125"/>
      <c r="O947" s="125"/>
      <c r="P947" s="121"/>
      <c r="Q947" s="104"/>
      <c r="R947" s="121"/>
      <c r="S947" s="121"/>
      <c r="T947" s="104"/>
      <c r="U947" s="104"/>
      <c r="V947" s="104"/>
      <c r="W947" s="104"/>
      <c r="X947" s="104"/>
      <c r="Y947" s="104"/>
      <c r="Z947" s="104"/>
    </row>
    <row r="948" spans="1:26" ht="14.25" customHeight="1" x14ac:dyDescent="0.2">
      <c r="A948" s="121"/>
      <c r="B948" s="122"/>
      <c r="C948" s="121"/>
      <c r="D948" s="123"/>
      <c r="E948" s="121"/>
      <c r="F948" s="121"/>
      <c r="G948" s="121"/>
      <c r="H948" s="121"/>
      <c r="I948" s="124"/>
      <c r="J948" s="124"/>
      <c r="K948" s="125"/>
      <c r="L948" s="125"/>
      <c r="M948" s="125"/>
      <c r="N948" s="125"/>
      <c r="O948" s="125"/>
      <c r="P948" s="121"/>
      <c r="Q948" s="104"/>
      <c r="R948" s="121"/>
      <c r="S948" s="121"/>
      <c r="T948" s="104"/>
      <c r="U948" s="104"/>
      <c r="V948" s="104"/>
      <c r="W948" s="104"/>
      <c r="X948" s="104"/>
      <c r="Y948" s="104"/>
      <c r="Z948" s="104"/>
    </row>
    <row r="949" spans="1:26" ht="14.25" customHeight="1" x14ac:dyDescent="0.2">
      <c r="A949" s="121"/>
      <c r="B949" s="122"/>
      <c r="C949" s="121"/>
      <c r="D949" s="123"/>
      <c r="E949" s="121"/>
      <c r="F949" s="121"/>
      <c r="G949" s="121"/>
      <c r="H949" s="121"/>
      <c r="I949" s="124"/>
      <c r="J949" s="124"/>
      <c r="K949" s="125"/>
      <c r="L949" s="125"/>
      <c r="M949" s="125"/>
      <c r="N949" s="125"/>
      <c r="O949" s="125"/>
      <c r="P949" s="121"/>
      <c r="Q949" s="104"/>
      <c r="R949" s="121"/>
      <c r="S949" s="121"/>
      <c r="T949" s="104"/>
      <c r="U949" s="104"/>
      <c r="V949" s="104"/>
      <c r="W949" s="104"/>
      <c r="X949" s="104"/>
      <c r="Y949" s="104"/>
      <c r="Z949" s="104"/>
    </row>
    <row r="950" spans="1:26" ht="14.25" customHeight="1" x14ac:dyDescent="0.2">
      <c r="A950" s="121"/>
      <c r="B950" s="122"/>
      <c r="C950" s="121"/>
      <c r="D950" s="123"/>
      <c r="E950" s="121"/>
      <c r="F950" s="121"/>
      <c r="G950" s="121"/>
      <c r="H950" s="121"/>
      <c r="I950" s="124"/>
      <c r="J950" s="124"/>
      <c r="K950" s="125"/>
      <c r="L950" s="125"/>
      <c r="M950" s="125"/>
      <c r="N950" s="125"/>
      <c r="O950" s="125"/>
      <c r="P950" s="121"/>
      <c r="Q950" s="104"/>
      <c r="R950" s="121"/>
      <c r="S950" s="121"/>
      <c r="T950" s="104"/>
      <c r="U950" s="104"/>
      <c r="V950" s="104"/>
      <c r="W950" s="104"/>
      <c r="X950" s="104"/>
      <c r="Y950" s="104"/>
      <c r="Z950" s="104"/>
    </row>
    <row r="951" spans="1:26" ht="14.25" customHeight="1" x14ac:dyDescent="0.2">
      <c r="A951" s="121"/>
      <c r="B951" s="122"/>
      <c r="C951" s="121"/>
      <c r="D951" s="123"/>
      <c r="E951" s="121"/>
      <c r="F951" s="121"/>
      <c r="G951" s="121"/>
      <c r="H951" s="121"/>
      <c r="I951" s="124"/>
      <c r="J951" s="124"/>
      <c r="K951" s="125"/>
      <c r="L951" s="125"/>
      <c r="M951" s="125"/>
      <c r="N951" s="125"/>
      <c r="O951" s="125"/>
      <c r="P951" s="121"/>
      <c r="Q951" s="104"/>
      <c r="R951" s="121"/>
      <c r="S951" s="121"/>
      <c r="T951" s="104"/>
      <c r="U951" s="104"/>
      <c r="V951" s="104"/>
      <c r="W951" s="104"/>
      <c r="X951" s="104"/>
      <c r="Y951" s="104"/>
      <c r="Z951" s="104"/>
    </row>
    <row r="952" spans="1:26" ht="14.25" customHeight="1" x14ac:dyDescent="0.2">
      <c r="A952" s="121"/>
      <c r="B952" s="122"/>
      <c r="C952" s="121"/>
      <c r="D952" s="123"/>
      <c r="E952" s="121"/>
      <c r="F952" s="121"/>
      <c r="G952" s="121"/>
      <c r="H952" s="121"/>
      <c r="I952" s="124"/>
      <c r="J952" s="124"/>
      <c r="K952" s="125"/>
      <c r="L952" s="125"/>
      <c r="M952" s="125"/>
      <c r="N952" s="125"/>
      <c r="O952" s="125"/>
      <c r="P952" s="121"/>
      <c r="Q952" s="104"/>
      <c r="R952" s="121"/>
      <c r="S952" s="121"/>
      <c r="T952" s="104"/>
      <c r="U952" s="104"/>
      <c r="V952" s="104"/>
      <c r="W952" s="104"/>
      <c r="X952" s="104"/>
      <c r="Y952" s="104"/>
      <c r="Z952" s="104"/>
    </row>
    <row r="953" spans="1:26" ht="14.25" customHeight="1" x14ac:dyDescent="0.2">
      <c r="A953" s="121"/>
      <c r="B953" s="122"/>
      <c r="C953" s="121"/>
      <c r="D953" s="123"/>
      <c r="E953" s="121"/>
      <c r="F953" s="121"/>
      <c r="G953" s="121"/>
      <c r="H953" s="121"/>
      <c r="I953" s="124"/>
      <c r="J953" s="124"/>
      <c r="K953" s="125"/>
      <c r="L953" s="125"/>
      <c r="M953" s="125"/>
      <c r="N953" s="125"/>
      <c r="O953" s="125"/>
      <c r="P953" s="121"/>
      <c r="Q953" s="104"/>
      <c r="R953" s="121"/>
      <c r="S953" s="121"/>
      <c r="T953" s="104"/>
      <c r="U953" s="104"/>
      <c r="V953" s="104"/>
      <c r="W953" s="104"/>
      <c r="X953" s="104"/>
      <c r="Y953" s="104"/>
      <c r="Z953" s="104"/>
    </row>
    <row r="954" spans="1:26" ht="14.25" customHeight="1" x14ac:dyDescent="0.2">
      <c r="A954" s="121"/>
      <c r="B954" s="122"/>
      <c r="C954" s="121"/>
      <c r="D954" s="123"/>
      <c r="E954" s="121"/>
      <c r="F954" s="121"/>
      <c r="G954" s="121"/>
      <c r="H954" s="121"/>
      <c r="I954" s="124"/>
      <c r="J954" s="124"/>
      <c r="K954" s="125"/>
      <c r="L954" s="125"/>
      <c r="M954" s="125"/>
      <c r="N954" s="125"/>
      <c r="O954" s="125"/>
      <c r="P954" s="121"/>
      <c r="Q954" s="104"/>
      <c r="R954" s="121"/>
      <c r="S954" s="121"/>
      <c r="T954" s="104"/>
      <c r="U954" s="104"/>
      <c r="V954" s="104"/>
      <c r="W954" s="104"/>
      <c r="X954" s="104"/>
      <c r="Y954" s="104"/>
      <c r="Z954" s="104"/>
    </row>
    <row r="955" spans="1:26" ht="14.25" customHeight="1" x14ac:dyDescent="0.2">
      <c r="A955" s="121"/>
      <c r="B955" s="122"/>
      <c r="C955" s="121"/>
      <c r="D955" s="123"/>
      <c r="E955" s="121"/>
      <c r="F955" s="121"/>
      <c r="G955" s="121"/>
      <c r="H955" s="121"/>
      <c r="I955" s="124"/>
      <c r="J955" s="124"/>
      <c r="K955" s="125"/>
      <c r="L955" s="125"/>
      <c r="M955" s="125"/>
      <c r="N955" s="125"/>
      <c r="O955" s="125"/>
      <c r="P955" s="121"/>
      <c r="Q955" s="104"/>
      <c r="R955" s="121"/>
      <c r="S955" s="121"/>
      <c r="T955" s="104"/>
      <c r="U955" s="104"/>
      <c r="V955" s="104"/>
      <c r="W955" s="104"/>
      <c r="X955" s="104"/>
      <c r="Y955" s="104"/>
      <c r="Z955" s="104"/>
    </row>
    <row r="956" spans="1:26" ht="14.25" customHeight="1" x14ac:dyDescent="0.2">
      <c r="A956" s="121"/>
      <c r="B956" s="122"/>
      <c r="C956" s="121"/>
      <c r="D956" s="123"/>
      <c r="E956" s="121"/>
      <c r="F956" s="121"/>
      <c r="G956" s="121"/>
      <c r="H956" s="121"/>
      <c r="I956" s="124"/>
      <c r="J956" s="124"/>
      <c r="K956" s="125"/>
      <c r="L956" s="125"/>
      <c r="M956" s="125"/>
      <c r="N956" s="125"/>
      <c r="O956" s="125"/>
      <c r="P956" s="121"/>
      <c r="Q956" s="104"/>
      <c r="R956" s="121"/>
      <c r="S956" s="121"/>
      <c r="T956" s="104"/>
      <c r="U956" s="104"/>
      <c r="V956" s="104"/>
      <c r="W956" s="104"/>
      <c r="X956" s="104"/>
      <c r="Y956" s="104"/>
      <c r="Z956" s="104"/>
    </row>
    <row r="957" spans="1:26" ht="14.25" customHeight="1" x14ac:dyDescent="0.2">
      <c r="A957" s="121"/>
      <c r="B957" s="122"/>
      <c r="C957" s="121"/>
      <c r="D957" s="123"/>
      <c r="E957" s="121"/>
      <c r="F957" s="121"/>
      <c r="G957" s="121"/>
      <c r="H957" s="121"/>
      <c r="I957" s="124"/>
      <c r="J957" s="124"/>
      <c r="K957" s="125"/>
      <c r="L957" s="125"/>
      <c r="M957" s="125"/>
      <c r="N957" s="125"/>
      <c r="O957" s="125"/>
      <c r="P957" s="121"/>
      <c r="Q957" s="104"/>
      <c r="R957" s="121"/>
      <c r="S957" s="121"/>
      <c r="T957" s="104"/>
      <c r="U957" s="104"/>
      <c r="V957" s="104"/>
      <c r="W957" s="104"/>
      <c r="X957" s="104"/>
      <c r="Y957" s="104"/>
      <c r="Z957" s="104"/>
    </row>
    <row r="958" spans="1:26" ht="14.25" customHeight="1" x14ac:dyDescent="0.2">
      <c r="A958" s="121"/>
      <c r="B958" s="122"/>
      <c r="C958" s="121"/>
      <c r="D958" s="123"/>
      <c r="E958" s="121"/>
      <c r="F958" s="121"/>
      <c r="G958" s="121"/>
      <c r="H958" s="121"/>
      <c r="I958" s="124"/>
      <c r="J958" s="124"/>
      <c r="K958" s="125"/>
      <c r="L958" s="125"/>
      <c r="M958" s="125"/>
      <c r="N958" s="125"/>
      <c r="O958" s="125"/>
      <c r="P958" s="121"/>
      <c r="Q958" s="104"/>
      <c r="R958" s="121"/>
      <c r="S958" s="121"/>
      <c r="T958" s="104"/>
      <c r="U958" s="104"/>
      <c r="V958" s="104"/>
      <c r="W958" s="104"/>
      <c r="X958" s="104"/>
      <c r="Y958" s="104"/>
      <c r="Z958" s="104"/>
    </row>
    <row r="959" spans="1:26" ht="14.25" customHeight="1" x14ac:dyDescent="0.2">
      <c r="A959" s="121"/>
      <c r="B959" s="122"/>
      <c r="C959" s="121"/>
      <c r="D959" s="123"/>
      <c r="E959" s="121"/>
      <c r="F959" s="121"/>
      <c r="G959" s="121"/>
      <c r="H959" s="121"/>
      <c r="I959" s="124"/>
      <c r="J959" s="124"/>
      <c r="K959" s="125"/>
      <c r="L959" s="125"/>
      <c r="M959" s="125"/>
      <c r="N959" s="125"/>
      <c r="O959" s="125"/>
      <c r="P959" s="121"/>
      <c r="Q959" s="104"/>
      <c r="R959" s="121"/>
      <c r="S959" s="121"/>
      <c r="T959" s="104"/>
      <c r="U959" s="104"/>
      <c r="V959" s="104"/>
      <c r="W959" s="104"/>
      <c r="X959" s="104"/>
      <c r="Y959" s="104"/>
      <c r="Z959" s="104"/>
    </row>
    <row r="960" spans="1:26" ht="14.25" customHeight="1" x14ac:dyDescent="0.2">
      <c r="A960" s="121"/>
      <c r="B960" s="122"/>
      <c r="C960" s="121"/>
      <c r="D960" s="123"/>
      <c r="E960" s="121"/>
      <c r="F960" s="121"/>
      <c r="G960" s="121"/>
      <c r="H960" s="121"/>
      <c r="I960" s="124"/>
      <c r="J960" s="124"/>
      <c r="K960" s="125"/>
      <c r="L960" s="125"/>
      <c r="M960" s="125"/>
      <c r="N960" s="125"/>
      <c r="O960" s="125"/>
      <c r="P960" s="121"/>
      <c r="Q960" s="104"/>
      <c r="R960" s="121"/>
      <c r="S960" s="121"/>
      <c r="T960" s="104"/>
      <c r="U960" s="104"/>
      <c r="V960" s="104"/>
      <c r="W960" s="104"/>
      <c r="X960" s="104"/>
      <c r="Y960" s="104"/>
      <c r="Z960" s="104"/>
    </row>
    <row r="961" spans="1:26" ht="14.25" customHeight="1" x14ac:dyDescent="0.2">
      <c r="A961" s="121"/>
      <c r="B961" s="122"/>
      <c r="C961" s="121"/>
      <c r="D961" s="123"/>
      <c r="E961" s="121"/>
      <c r="F961" s="121"/>
      <c r="G961" s="121"/>
      <c r="H961" s="121"/>
      <c r="I961" s="124"/>
      <c r="J961" s="124"/>
      <c r="K961" s="125"/>
      <c r="L961" s="125"/>
      <c r="M961" s="125"/>
      <c r="N961" s="125"/>
      <c r="O961" s="125"/>
      <c r="P961" s="121"/>
      <c r="Q961" s="104"/>
      <c r="R961" s="121"/>
      <c r="S961" s="121"/>
      <c r="T961" s="104"/>
      <c r="U961" s="104"/>
      <c r="V961" s="104"/>
      <c r="W961" s="104"/>
      <c r="X961" s="104"/>
      <c r="Y961" s="104"/>
      <c r="Z961" s="104"/>
    </row>
    <row r="962" spans="1:26" ht="14.25" customHeight="1" x14ac:dyDescent="0.2">
      <c r="A962" s="121"/>
      <c r="B962" s="122"/>
      <c r="C962" s="121"/>
      <c r="D962" s="123"/>
      <c r="E962" s="121"/>
      <c r="F962" s="121"/>
      <c r="G962" s="121"/>
      <c r="H962" s="121"/>
      <c r="I962" s="124"/>
      <c r="J962" s="124"/>
      <c r="K962" s="125"/>
      <c r="L962" s="125"/>
      <c r="M962" s="125"/>
      <c r="N962" s="125"/>
      <c r="O962" s="125"/>
      <c r="P962" s="121"/>
      <c r="Q962" s="104"/>
      <c r="R962" s="121"/>
      <c r="S962" s="121"/>
      <c r="T962" s="104"/>
      <c r="U962" s="104"/>
      <c r="V962" s="104"/>
      <c r="W962" s="104"/>
      <c r="X962" s="104"/>
      <c r="Y962" s="104"/>
      <c r="Z962" s="104"/>
    </row>
    <row r="963" spans="1:26" ht="14.25" customHeight="1" x14ac:dyDescent="0.2">
      <c r="A963" s="121"/>
      <c r="B963" s="122"/>
      <c r="C963" s="121"/>
      <c r="D963" s="123"/>
      <c r="E963" s="121"/>
      <c r="F963" s="121"/>
      <c r="G963" s="121"/>
      <c r="H963" s="121"/>
      <c r="I963" s="124"/>
      <c r="J963" s="124"/>
      <c r="K963" s="125"/>
      <c r="L963" s="125"/>
      <c r="M963" s="125"/>
      <c r="N963" s="125"/>
      <c r="O963" s="125"/>
      <c r="P963" s="121"/>
      <c r="Q963" s="104"/>
      <c r="R963" s="121"/>
      <c r="S963" s="121"/>
      <c r="T963" s="104"/>
      <c r="U963" s="104"/>
      <c r="V963" s="104"/>
      <c r="W963" s="104"/>
      <c r="X963" s="104"/>
      <c r="Y963" s="104"/>
      <c r="Z963" s="104"/>
    </row>
    <row r="964" spans="1:26" ht="14.25" customHeight="1" x14ac:dyDescent="0.2">
      <c r="A964" s="121"/>
      <c r="B964" s="122"/>
      <c r="C964" s="121"/>
      <c r="D964" s="123"/>
      <c r="E964" s="121"/>
      <c r="F964" s="121"/>
      <c r="G964" s="121"/>
      <c r="H964" s="121"/>
      <c r="I964" s="124"/>
      <c r="J964" s="124"/>
      <c r="K964" s="125"/>
      <c r="L964" s="125"/>
      <c r="M964" s="125"/>
      <c r="N964" s="125"/>
      <c r="O964" s="125"/>
      <c r="P964" s="121"/>
      <c r="Q964" s="104"/>
      <c r="R964" s="121"/>
      <c r="S964" s="121"/>
      <c r="T964" s="104"/>
      <c r="U964" s="104"/>
      <c r="V964" s="104"/>
      <c r="W964" s="104"/>
      <c r="X964" s="104"/>
      <c r="Y964" s="104"/>
      <c r="Z964" s="104"/>
    </row>
    <row r="965" spans="1:26" ht="14.25" customHeight="1" x14ac:dyDescent="0.2">
      <c r="A965" s="121"/>
      <c r="B965" s="122"/>
      <c r="C965" s="121"/>
      <c r="D965" s="123"/>
      <c r="E965" s="121"/>
      <c r="F965" s="121"/>
      <c r="G965" s="121"/>
      <c r="H965" s="121"/>
      <c r="I965" s="124"/>
      <c r="J965" s="124"/>
      <c r="K965" s="125"/>
      <c r="L965" s="125"/>
      <c r="M965" s="125"/>
      <c r="N965" s="125"/>
      <c r="O965" s="125"/>
      <c r="P965" s="121"/>
      <c r="Q965" s="104"/>
      <c r="R965" s="121"/>
      <c r="S965" s="121"/>
      <c r="T965" s="104"/>
      <c r="U965" s="104"/>
      <c r="V965" s="104"/>
      <c r="W965" s="104"/>
      <c r="X965" s="104"/>
      <c r="Y965" s="104"/>
      <c r="Z965" s="104"/>
    </row>
    <row r="966" spans="1:26" ht="14.25" customHeight="1" x14ac:dyDescent="0.2">
      <c r="A966" s="121"/>
      <c r="B966" s="122"/>
      <c r="C966" s="121"/>
      <c r="D966" s="123"/>
      <c r="E966" s="121"/>
      <c r="F966" s="121"/>
      <c r="G966" s="121"/>
      <c r="H966" s="121"/>
      <c r="I966" s="124"/>
      <c r="J966" s="124"/>
      <c r="K966" s="125"/>
      <c r="L966" s="125"/>
      <c r="M966" s="125"/>
      <c r="N966" s="125"/>
      <c r="O966" s="125"/>
      <c r="P966" s="121"/>
      <c r="Q966" s="104"/>
      <c r="R966" s="121"/>
      <c r="S966" s="121"/>
      <c r="T966" s="104"/>
      <c r="U966" s="104"/>
      <c r="V966" s="104"/>
      <c r="W966" s="104"/>
      <c r="X966" s="104"/>
      <c r="Y966" s="104"/>
      <c r="Z966" s="104"/>
    </row>
    <row r="967" spans="1:26" ht="14.25" customHeight="1" x14ac:dyDescent="0.2">
      <c r="A967" s="121"/>
      <c r="B967" s="122"/>
      <c r="C967" s="121"/>
      <c r="D967" s="123"/>
      <c r="E967" s="121"/>
      <c r="F967" s="121"/>
      <c r="G967" s="121"/>
      <c r="H967" s="121"/>
      <c r="I967" s="124"/>
      <c r="J967" s="124"/>
      <c r="K967" s="125"/>
      <c r="L967" s="125"/>
      <c r="M967" s="125"/>
      <c r="N967" s="125"/>
      <c r="O967" s="125"/>
      <c r="P967" s="121"/>
      <c r="Q967" s="104"/>
      <c r="R967" s="121"/>
      <c r="S967" s="121"/>
      <c r="T967" s="104"/>
      <c r="U967" s="104"/>
      <c r="V967" s="104"/>
      <c r="W967" s="104"/>
      <c r="X967" s="104"/>
      <c r="Y967" s="104"/>
      <c r="Z967" s="104"/>
    </row>
    <row r="968" spans="1:26" ht="14.25" customHeight="1" x14ac:dyDescent="0.2">
      <c r="A968" s="121"/>
      <c r="B968" s="122"/>
      <c r="C968" s="121"/>
      <c r="D968" s="123"/>
      <c r="E968" s="121"/>
      <c r="F968" s="121"/>
      <c r="G968" s="121"/>
      <c r="H968" s="121"/>
      <c r="I968" s="124"/>
      <c r="J968" s="124"/>
      <c r="K968" s="125"/>
      <c r="L968" s="125"/>
      <c r="M968" s="125"/>
      <c r="N968" s="125"/>
      <c r="O968" s="125"/>
      <c r="P968" s="121"/>
      <c r="Q968" s="104"/>
      <c r="R968" s="121"/>
      <c r="S968" s="121"/>
      <c r="T968" s="104"/>
      <c r="U968" s="104"/>
      <c r="V968" s="104"/>
      <c r="W968" s="104"/>
      <c r="X968" s="104"/>
      <c r="Y968" s="104"/>
      <c r="Z968" s="104"/>
    </row>
    <row r="969" spans="1:26" ht="14.25" customHeight="1" x14ac:dyDescent="0.2">
      <c r="A969" s="121"/>
      <c r="B969" s="122"/>
      <c r="C969" s="121"/>
      <c r="D969" s="123"/>
      <c r="E969" s="121"/>
      <c r="F969" s="121"/>
      <c r="G969" s="121"/>
      <c r="H969" s="121"/>
      <c r="I969" s="124"/>
      <c r="J969" s="124"/>
      <c r="K969" s="125"/>
      <c r="L969" s="125"/>
      <c r="M969" s="125"/>
      <c r="N969" s="125"/>
      <c r="O969" s="125"/>
      <c r="P969" s="121"/>
      <c r="Q969" s="104"/>
      <c r="R969" s="121"/>
      <c r="S969" s="121"/>
      <c r="T969" s="104"/>
      <c r="U969" s="104"/>
      <c r="V969" s="104"/>
      <c r="W969" s="104"/>
      <c r="X969" s="104"/>
      <c r="Y969" s="104"/>
      <c r="Z969" s="104"/>
    </row>
    <row r="970" spans="1:26" ht="14.25" customHeight="1" x14ac:dyDescent="0.2">
      <c r="A970" s="121"/>
      <c r="B970" s="122"/>
      <c r="C970" s="121"/>
      <c r="D970" s="123"/>
      <c r="E970" s="121"/>
      <c r="F970" s="121"/>
      <c r="G970" s="121"/>
      <c r="H970" s="121"/>
      <c r="I970" s="124"/>
      <c r="J970" s="124"/>
      <c r="K970" s="125"/>
      <c r="L970" s="125"/>
      <c r="M970" s="125"/>
      <c r="N970" s="125"/>
      <c r="O970" s="125"/>
      <c r="P970" s="121"/>
      <c r="Q970" s="104"/>
      <c r="R970" s="121"/>
      <c r="S970" s="121"/>
      <c r="T970" s="104"/>
      <c r="U970" s="104"/>
      <c r="V970" s="104"/>
      <c r="W970" s="104"/>
      <c r="X970" s="104"/>
      <c r="Y970" s="104"/>
      <c r="Z970" s="104"/>
    </row>
    <row r="971" spans="1:26" ht="14.25" customHeight="1" x14ac:dyDescent="0.2">
      <c r="A971" s="121"/>
      <c r="B971" s="122"/>
      <c r="C971" s="121"/>
      <c r="D971" s="123"/>
      <c r="E971" s="121"/>
      <c r="F971" s="121"/>
      <c r="G971" s="121"/>
      <c r="H971" s="121"/>
      <c r="I971" s="124"/>
      <c r="J971" s="124"/>
      <c r="K971" s="125"/>
      <c r="L971" s="125"/>
      <c r="M971" s="125"/>
      <c r="N971" s="125"/>
      <c r="O971" s="125"/>
      <c r="P971" s="121"/>
      <c r="Q971" s="104"/>
      <c r="R971" s="121"/>
      <c r="S971" s="121"/>
      <c r="T971" s="104"/>
      <c r="U971" s="104"/>
      <c r="V971" s="104"/>
      <c r="W971" s="104"/>
      <c r="X971" s="104"/>
      <c r="Y971" s="104"/>
      <c r="Z971" s="104"/>
    </row>
    <row r="972" spans="1:26" ht="14.25" customHeight="1" x14ac:dyDescent="0.2">
      <c r="A972" s="121"/>
      <c r="B972" s="122"/>
      <c r="C972" s="121"/>
      <c r="D972" s="123"/>
      <c r="E972" s="121"/>
      <c r="F972" s="121"/>
      <c r="G972" s="121"/>
      <c r="H972" s="121"/>
      <c r="I972" s="124"/>
      <c r="J972" s="124"/>
      <c r="K972" s="125"/>
      <c r="L972" s="125"/>
      <c r="M972" s="125"/>
      <c r="N972" s="125"/>
      <c r="O972" s="125"/>
      <c r="P972" s="121"/>
      <c r="Q972" s="104"/>
      <c r="R972" s="121"/>
      <c r="S972" s="121"/>
      <c r="T972" s="104"/>
      <c r="U972" s="104"/>
      <c r="V972" s="104"/>
      <c r="W972" s="104"/>
      <c r="X972" s="104"/>
      <c r="Y972" s="104"/>
      <c r="Z972" s="104"/>
    </row>
    <row r="973" spans="1:26" ht="14.25" customHeight="1" x14ac:dyDescent="0.2">
      <c r="A973" s="121"/>
      <c r="B973" s="122"/>
      <c r="C973" s="121"/>
      <c r="D973" s="123"/>
      <c r="E973" s="121"/>
      <c r="F973" s="121"/>
      <c r="G973" s="121"/>
      <c r="H973" s="121"/>
      <c r="I973" s="124"/>
      <c r="J973" s="124"/>
      <c r="K973" s="125"/>
      <c r="L973" s="125"/>
      <c r="M973" s="125"/>
      <c r="N973" s="125"/>
      <c r="O973" s="125"/>
      <c r="P973" s="121"/>
      <c r="Q973" s="104"/>
      <c r="R973" s="121"/>
      <c r="S973" s="121"/>
      <c r="T973" s="104"/>
      <c r="U973" s="104"/>
      <c r="V973" s="104"/>
      <c r="W973" s="104"/>
      <c r="X973" s="104"/>
      <c r="Y973" s="104"/>
      <c r="Z973" s="104"/>
    </row>
    <row r="974" spans="1:26" ht="14.25" customHeight="1" x14ac:dyDescent="0.2">
      <c r="A974" s="121"/>
      <c r="B974" s="122"/>
      <c r="C974" s="121"/>
      <c r="D974" s="123"/>
      <c r="E974" s="121"/>
      <c r="F974" s="121"/>
      <c r="G974" s="121"/>
      <c r="H974" s="121"/>
      <c r="I974" s="124"/>
      <c r="J974" s="124"/>
      <c r="K974" s="125"/>
      <c r="L974" s="125"/>
      <c r="M974" s="125"/>
      <c r="N974" s="125"/>
      <c r="O974" s="125"/>
      <c r="P974" s="121"/>
      <c r="Q974" s="104"/>
      <c r="R974" s="121"/>
      <c r="S974" s="121"/>
      <c r="T974" s="104"/>
      <c r="U974" s="104"/>
      <c r="V974" s="104"/>
      <c r="W974" s="104"/>
      <c r="X974" s="104"/>
      <c r="Y974" s="104"/>
      <c r="Z974" s="104"/>
    </row>
    <row r="975" spans="1:26" ht="14.25" customHeight="1" x14ac:dyDescent="0.2">
      <c r="A975" s="121"/>
      <c r="B975" s="122"/>
      <c r="C975" s="121"/>
      <c r="D975" s="123"/>
      <c r="E975" s="121"/>
      <c r="F975" s="121"/>
      <c r="G975" s="121"/>
      <c r="H975" s="121"/>
      <c r="I975" s="124"/>
      <c r="J975" s="124"/>
      <c r="K975" s="125"/>
      <c r="L975" s="125"/>
      <c r="M975" s="125"/>
      <c r="N975" s="125"/>
      <c r="O975" s="125"/>
      <c r="P975" s="121"/>
      <c r="Q975" s="104"/>
      <c r="R975" s="121"/>
      <c r="S975" s="121"/>
      <c r="T975" s="104"/>
      <c r="U975" s="104"/>
      <c r="V975" s="104"/>
      <c r="W975" s="104"/>
      <c r="X975" s="104"/>
      <c r="Y975" s="104"/>
      <c r="Z975" s="104"/>
    </row>
    <row r="976" spans="1:26" ht="14.25" customHeight="1" x14ac:dyDescent="0.2">
      <c r="A976" s="121"/>
      <c r="B976" s="122"/>
      <c r="C976" s="121"/>
      <c r="D976" s="123"/>
      <c r="E976" s="121"/>
      <c r="F976" s="121"/>
      <c r="G976" s="121"/>
      <c r="H976" s="121"/>
      <c r="I976" s="124"/>
      <c r="J976" s="124"/>
      <c r="K976" s="125"/>
      <c r="L976" s="125"/>
      <c r="M976" s="125"/>
      <c r="N976" s="125"/>
      <c r="O976" s="125"/>
      <c r="P976" s="121"/>
      <c r="Q976" s="104"/>
      <c r="R976" s="121"/>
      <c r="S976" s="121"/>
      <c r="T976" s="104"/>
      <c r="U976" s="104"/>
      <c r="V976" s="104"/>
      <c r="W976" s="104"/>
      <c r="X976" s="104"/>
      <c r="Y976" s="104"/>
      <c r="Z976" s="104"/>
    </row>
    <row r="977" spans="1:26" ht="14.25" customHeight="1" x14ac:dyDescent="0.2">
      <c r="A977" s="121"/>
      <c r="B977" s="122"/>
      <c r="C977" s="121"/>
      <c r="D977" s="123"/>
      <c r="E977" s="121"/>
      <c r="F977" s="121"/>
      <c r="G977" s="121"/>
      <c r="H977" s="121"/>
      <c r="I977" s="124"/>
      <c r="J977" s="124"/>
      <c r="K977" s="125"/>
      <c r="L977" s="125"/>
      <c r="M977" s="125"/>
      <c r="N977" s="125"/>
      <c r="O977" s="125"/>
      <c r="P977" s="121"/>
      <c r="Q977" s="104"/>
      <c r="R977" s="121"/>
      <c r="S977" s="121"/>
      <c r="T977" s="104"/>
      <c r="U977" s="104"/>
      <c r="V977" s="104"/>
      <c r="W977" s="104"/>
      <c r="X977" s="104"/>
      <c r="Y977" s="104"/>
      <c r="Z977" s="104"/>
    </row>
    <row r="978" spans="1:26" ht="14.25" customHeight="1" x14ac:dyDescent="0.2">
      <c r="A978" s="121"/>
      <c r="B978" s="122"/>
      <c r="C978" s="121"/>
      <c r="D978" s="123"/>
      <c r="E978" s="121"/>
      <c r="F978" s="121"/>
      <c r="G978" s="121"/>
      <c r="H978" s="121"/>
      <c r="I978" s="124"/>
      <c r="J978" s="124"/>
      <c r="K978" s="125"/>
      <c r="L978" s="125"/>
      <c r="M978" s="125"/>
      <c r="N978" s="125"/>
      <c r="O978" s="125"/>
      <c r="P978" s="121"/>
      <c r="Q978" s="104"/>
      <c r="R978" s="121"/>
      <c r="S978" s="121"/>
      <c r="T978" s="104"/>
      <c r="U978" s="104"/>
      <c r="V978" s="104"/>
      <c r="W978" s="104"/>
      <c r="X978" s="104"/>
      <c r="Y978" s="104"/>
      <c r="Z978" s="104"/>
    </row>
    <row r="979" spans="1:26" ht="14.25" customHeight="1" x14ac:dyDescent="0.2">
      <c r="A979" s="121"/>
      <c r="B979" s="122"/>
      <c r="C979" s="121"/>
      <c r="D979" s="123"/>
      <c r="E979" s="121"/>
      <c r="F979" s="121"/>
      <c r="G979" s="121"/>
      <c r="H979" s="121"/>
      <c r="I979" s="124"/>
      <c r="J979" s="124"/>
      <c r="K979" s="125"/>
      <c r="L979" s="125"/>
      <c r="M979" s="125"/>
      <c r="N979" s="125"/>
      <c r="O979" s="125"/>
      <c r="P979" s="121"/>
      <c r="Q979" s="104"/>
      <c r="R979" s="121"/>
      <c r="S979" s="121"/>
      <c r="T979" s="104"/>
      <c r="U979" s="104"/>
      <c r="V979" s="104"/>
      <c r="W979" s="104"/>
      <c r="X979" s="104"/>
      <c r="Y979" s="104"/>
      <c r="Z979" s="104"/>
    </row>
    <row r="980" spans="1:26" ht="14.25" customHeight="1" x14ac:dyDescent="0.2">
      <c r="A980" s="121"/>
      <c r="B980" s="122"/>
      <c r="C980" s="121"/>
      <c r="D980" s="123"/>
      <c r="E980" s="121"/>
      <c r="F980" s="121"/>
      <c r="G980" s="121"/>
      <c r="H980" s="121"/>
      <c r="I980" s="124"/>
      <c r="J980" s="124"/>
      <c r="K980" s="125"/>
      <c r="L980" s="125"/>
      <c r="M980" s="125"/>
      <c r="N980" s="125"/>
      <c r="O980" s="125"/>
      <c r="P980" s="121"/>
      <c r="Q980" s="104"/>
      <c r="R980" s="121"/>
      <c r="S980" s="121"/>
      <c r="T980" s="104"/>
      <c r="U980" s="104"/>
      <c r="V980" s="104"/>
      <c r="W980" s="104"/>
      <c r="X980" s="104"/>
      <c r="Y980" s="104"/>
      <c r="Z980" s="104"/>
    </row>
    <row r="981" spans="1:26" ht="14.25" customHeight="1" x14ac:dyDescent="0.2">
      <c r="A981" s="121"/>
      <c r="B981" s="122"/>
      <c r="C981" s="121"/>
      <c r="D981" s="123"/>
      <c r="E981" s="121"/>
      <c r="F981" s="121"/>
      <c r="G981" s="121"/>
      <c r="H981" s="121"/>
      <c r="I981" s="124"/>
      <c r="J981" s="124"/>
      <c r="K981" s="125"/>
      <c r="L981" s="125"/>
      <c r="M981" s="125"/>
      <c r="N981" s="125"/>
      <c r="O981" s="125"/>
      <c r="P981" s="121"/>
      <c r="Q981" s="104"/>
      <c r="R981" s="121"/>
      <c r="S981" s="121"/>
      <c r="T981" s="104"/>
      <c r="U981" s="104"/>
      <c r="V981" s="104"/>
      <c r="W981" s="104"/>
      <c r="X981" s="104"/>
      <c r="Y981" s="104"/>
      <c r="Z981" s="104"/>
    </row>
    <row r="982" spans="1:26" ht="14.25" customHeight="1" x14ac:dyDescent="0.2">
      <c r="A982" s="121"/>
      <c r="B982" s="122"/>
      <c r="C982" s="121"/>
      <c r="D982" s="123"/>
      <c r="E982" s="121"/>
      <c r="F982" s="121"/>
      <c r="G982" s="121"/>
      <c r="H982" s="121"/>
      <c r="I982" s="124"/>
      <c r="J982" s="124"/>
      <c r="K982" s="125"/>
      <c r="L982" s="125"/>
      <c r="M982" s="125"/>
      <c r="N982" s="125"/>
      <c r="O982" s="125"/>
      <c r="P982" s="121"/>
      <c r="Q982" s="104"/>
      <c r="R982" s="121"/>
      <c r="S982" s="121"/>
      <c r="T982" s="104"/>
      <c r="U982" s="104"/>
      <c r="V982" s="104"/>
      <c r="W982" s="104"/>
      <c r="X982" s="104"/>
      <c r="Y982" s="104"/>
      <c r="Z982" s="104"/>
    </row>
    <row r="983" spans="1:26" ht="14.25" customHeight="1" x14ac:dyDescent="0.2">
      <c r="A983" s="121"/>
      <c r="B983" s="122"/>
      <c r="C983" s="121"/>
      <c r="D983" s="123"/>
      <c r="E983" s="121"/>
      <c r="F983" s="121"/>
      <c r="G983" s="121"/>
      <c r="H983" s="121"/>
      <c r="I983" s="124"/>
      <c r="J983" s="124"/>
      <c r="K983" s="125"/>
      <c r="L983" s="125"/>
      <c r="M983" s="125"/>
      <c r="N983" s="125"/>
      <c r="O983" s="125"/>
      <c r="P983" s="121"/>
      <c r="Q983" s="104"/>
      <c r="R983" s="121"/>
      <c r="S983" s="121"/>
      <c r="T983" s="104"/>
      <c r="U983" s="104"/>
      <c r="V983" s="104"/>
      <c r="W983" s="104"/>
      <c r="X983" s="104"/>
      <c r="Y983" s="104"/>
      <c r="Z983" s="104"/>
    </row>
    <row r="984" spans="1:26" ht="14.25" customHeight="1" x14ac:dyDescent="0.2">
      <c r="A984" s="121"/>
      <c r="B984" s="122"/>
      <c r="C984" s="121"/>
      <c r="D984" s="123"/>
      <c r="E984" s="121"/>
      <c r="F984" s="121"/>
      <c r="G984" s="121"/>
      <c r="H984" s="121"/>
      <c r="I984" s="124"/>
      <c r="J984" s="124"/>
      <c r="K984" s="125"/>
      <c r="L984" s="125"/>
      <c r="M984" s="125"/>
      <c r="N984" s="125"/>
      <c r="O984" s="125"/>
      <c r="P984" s="121"/>
      <c r="Q984" s="104"/>
      <c r="R984" s="121"/>
      <c r="S984" s="121"/>
      <c r="T984" s="104"/>
      <c r="U984" s="104"/>
      <c r="V984" s="104"/>
      <c r="W984" s="104"/>
      <c r="X984" s="104"/>
      <c r="Y984" s="104"/>
      <c r="Z984" s="104"/>
    </row>
    <row r="985" spans="1:26" ht="14.25" customHeight="1" x14ac:dyDescent="0.2">
      <c r="A985" s="121"/>
      <c r="B985" s="122"/>
      <c r="C985" s="121"/>
      <c r="D985" s="123"/>
      <c r="E985" s="121"/>
      <c r="F985" s="121"/>
      <c r="G985" s="121"/>
      <c r="H985" s="121"/>
      <c r="I985" s="124"/>
      <c r="J985" s="124"/>
      <c r="K985" s="125"/>
      <c r="L985" s="125"/>
      <c r="M985" s="125"/>
      <c r="N985" s="125"/>
      <c r="O985" s="125"/>
      <c r="P985" s="121"/>
      <c r="Q985" s="104"/>
      <c r="R985" s="121"/>
      <c r="S985" s="121"/>
      <c r="T985" s="104"/>
      <c r="U985" s="104"/>
      <c r="V985" s="104"/>
      <c r="W985" s="104"/>
      <c r="X985" s="104"/>
      <c r="Y985" s="104"/>
      <c r="Z985" s="104"/>
    </row>
    <row r="986" spans="1:26" ht="14.25" customHeight="1" x14ac:dyDescent="0.2">
      <c r="A986" s="121"/>
      <c r="B986" s="122"/>
      <c r="C986" s="121"/>
      <c r="D986" s="123"/>
      <c r="E986" s="121"/>
      <c r="F986" s="121"/>
      <c r="G986" s="121"/>
      <c r="H986" s="121"/>
      <c r="I986" s="124"/>
      <c r="J986" s="124"/>
      <c r="K986" s="125"/>
      <c r="L986" s="125"/>
      <c r="M986" s="125"/>
      <c r="N986" s="125"/>
      <c r="O986" s="125"/>
      <c r="P986" s="121"/>
      <c r="Q986" s="104"/>
      <c r="R986" s="121"/>
      <c r="S986" s="121"/>
      <c r="T986" s="104"/>
      <c r="U986" s="104"/>
      <c r="V986" s="104"/>
      <c r="W986" s="104"/>
      <c r="X986" s="104"/>
      <c r="Y986" s="104"/>
      <c r="Z986" s="104"/>
    </row>
    <row r="987" spans="1:26" ht="14.25" customHeight="1" x14ac:dyDescent="0.2">
      <c r="A987" s="121"/>
      <c r="B987" s="122"/>
      <c r="C987" s="121"/>
      <c r="D987" s="123"/>
      <c r="E987" s="121"/>
      <c r="F987" s="121"/>
      <c r="G987" s="121"/>
      <c r="H987" s="121"/>
      <c r="I987" s="124"/>
      <c r="J987" s="124"/>
      <c r="K987" s="125"/>
      <c r="L987" s="125"/>
      <c r="M987" s="125"/>
      <c r="N987" s="125"/>
      <c r="O987" s="125"/>
      <c r="P987" s="121"/>
      <c r="Q987" s="104"/>
      <c r="R987" s="121"/>
      <c r="S987" s="121"/>
      <c r="T987" s="104"/>
      <c r="U987" s="104"/>
      <c r="V987" s="104"/>
      <c r="W987" s="104"/>
      <c r="X987" s="104"/>
      <c r="Y987" s="104"/>
      <c r="Z987" s="104"/>
    </row>
    <row r="988" spans="1:26" ht="14.25" customHeight="1" x14ac:dyDescent="0.2">
      <c r="A988" s="121"/>
      <c r="B988" s="122"/>
      <c r="C988" s="121"/>
      <c r="D988" s="123"/>
      <c r="E988" s="121"/>
      <c r="F988" s="121"/>
      <c r="G988" s="121"/>
      <c r="H988" s="121"/>
      <c r="I988" s="124"/>
      <c r="J988" s="124"/>
      <c r="K988" s="125"/>
      <c r="L988" s="125"/>
      <c r="M988" s="125"/>
      <c r="N988" s="125"/>
      <c r="O988" s="125"/>
      <c r="P988" s="121"/>
      <c r="Q988" s="104"/>
      <c r="R988" s="121"/>
      <c r="S988" s="121"/>
      <c r="T988" s="104"/>
      <c r="U988" s="104"/>
      <c r="V988" s="104"/>
      <c r="W988" s="104"/>
      <c r="X988" s="104"/>
      <c r="Y988" s="104"/>
      <c r="Z988" s="104"/>
    </row>
    <row r="989" spans="1:26" ht="14.25" customHeight="1" x14ac:dyDescent="0.2">
      <c r="A989" s="121"/>
      <c r="B989" s="122"/>
      <c r="C989" s="121"/>
      <c r="D989" s="123"/>
      <c r="E989" s="121"/>
      <c r="F989" s="121"/>
      <c r="G989" s="121"/>
      <c r="H989" s="121"/>
      <c r="I989" s="124"/>
      <c r="J989" s="124"/>
      <c r="K989" s="125"/>
      <c r="L989" s="125"/>
      <c r="M989" s="125"/>
      <c r="N989" s="125"/>
      <c r="O989" s="125"/>
      <c r="P989" s="121"/>
      <c r="Q989" s="104"/>
      <c r="R989" s="121"/>
      <c r="S989" s="121"/>
      <c r="T989" s="104"/>
      <c r="U989" s="104"/>
      <c r="V989" s="104"/>
      <c r="W989" s="104"/>
      <c r="X989" s="104"/>
      <c r="Y989" s="104"/>
      <c r="Z989" s="104"/>
    </row>
    <row r="990" spans="1:26" ht="14.25" customHeight="1" x14ac:dyDescent="0.2">
      <c r="A990" s="121"/>
      <c r="B990" s="122"/>
      <c r="C990" s="121"/>
      <c r="D990" s="123"/>
      <c r="E990" s="121"/>
      <c r="F990" s="121"/>
      <c r="G990" s="121"/>
      <c r="H990" s="121"/>
      <c r="I990" s="124"/>
      <c r="J990" s="124"/>
      <c r="K990" s="125"/>
      <c r="L990" s="125"/>
      <c r="M990" s="125"/>
      <c r="N990" s="125"/>
      <c r="O990" s="125"/>
      <c r="P990" s="121"/>
      <c r="Q990" s="104"/>
      <c r="R990" s="121"/>
      <c r="S990" s="121"/>
      <c r="T990" s="104"/>
      <c r="U990" s="104"/>
      <c r="V990" s="104"/>
      <c r="W990" s="104"/>
      <c r="X990" s="104"/>
      <c r="Y990" s="104"/>
      <c r="Z990" s="104"/>
    </row>
    <row r="991" spans="1:26" ht="14.25" customHeight="1" x14ac:dyDescent="0.2">
      <c r="A991" s="121"/>
      <c r="B991" s="122"/>
      <c r="C991" s="121"/>
      <c r="D991" s="123"/>
      <c r="E991" s="121"/>
      <c r="F991" s="121"/>
      <c r="G991" s="121"/>
      <c r="H991" s="121"/>
      <c r="I991" s="124"/>
      <c r="J991" s="124"/>
      <c r="K991" s="125"/>
      <c r="L991" s="125"/>
      <c r="M991" s="125"/>
      <c r="N991" s="125"/>
      <c r="O991" s="125"/>
      <c r="P991" s="121"/>
      <c r="Q991" s="104"/>
      <c r="R991" s="121"/>
      <c r="S991" s="121"/>
      <c r="T991" s="104"/>
      <c r="U991" s="104"/>
      <c r="V991" s="104"/>
      <c r="W991" s="104"/>
      <c r="X991" s="104"/>
      <c r="Y991" s="104"/>
      <c r="Z991" s="104"/>
    </row>
    <row r="992" spans="1:26" ht="14.25" customHeight="1" x14ac:dyDescent="0.2">
      <c r="A992" s="121"/>
      <c r="B992" s="122"/>
      <c r="C992" s="121"/>
      <c r="D992" s="123"/>
      <c r="E992" s="121"/>
      <c r="F992" s="121"/>
      <c r="G992" s="121"/>
      <c r="H992" s="121"/>
      <c r="I992" s="124"/>
      <c r="J992" s="124"/>
      <c r="K992" s="125"/>
      <c r="L992" s="125"/>
      <c r="M992" s="125"/>
      <c r="N992" s="125"/>
      <c r="O992" s="125"/>
      <c r="P992" s="121"/>
      <c r="Q992" s="104"/>
      <c r="R992" s="121"/>
      <c r="S992" s="121"/>
      <c r="T992" s="104"/>
      <c r="U992" s="104"/>
      <c r="V992" s="104"/>
      <c r="W992" s="104"/>
      <c r="X992" s="104"/>
      <c r="Y992" s="104"/>
      <c r="Z992" s="104"/>
    </row>
    <row r="993" spans="1:26" ht="14.25" customHeight="1" x14ac:dyDescent="0.2">
      <c r="A993" s="121"/>
      <c r="B993" s="122"/>
      <c r="C993" s="121"/>
      <c r="D993" s="123"/>
      <c r="E993" s="121"/>
      <c r="F993" s="121"/>
      <c r="G993" s="121"/>
      <c r="H993" s="121"/>
      <c r="I993" s="124"/>
      <c r="J993" s="124"/>
      <c r="K993" s="125"/>
      <c r="L993" s="125"/>
      <c r="M993" s="125"/>
      <c r="N993" s="125"/>
      <c r="O993" s="125"/>
      <c r="P993" s="121"/>
      <c r="Q993" s="104"/>
      <c r="R993" s="121"/>
      <c r="S993" s="121"/>
      <c r="T993" s="104"/>
      <c r="U993" s="104"/>
      <c r="V993" s="104"/>
      <c r="W993" s="104"/>
      <c r="X993" s="104"/>
      <c r="Y993" s="104"/>
      <c r="Z993" s="104"/>
    </row>
    <row r="994" spans="1:26" ht="14.25" customHeight="1" x14ac:dyDescent="0.2">
      <c r="A994" s="121"/>
      <c r="B994" s="122"/>
      <c r="C994" s="121"/>
      <c r="D994" s="123"/>
      <c r="E994" s="121"/>
      <c r="F994" s="121"/>
      <c r="G994" s="121"/>
      <c r="H994" s="121"/>
      <c r="I994" s="124"/>
      <c r="J994" s="124"/>
      <c r="K994" s="125"/>
      <c r="L994" s="125"/>
      <c r="M994" s="125"/>
      <c r="N994" s="125"/>
      <c r="O994" s="125"/>
      <c r="P994" s="121"/>
      <c r="Q994" s="104"/>
      <c r="R994" s="121"/>
      <c r="S994" s="121"/>
      <c r="T994" s="104"/>
      <c r="U994" s="104"/>
      <c r="V994" s="104"/>
      <c r="W994" s="104"/>
      <c r="X994" s="104"/>
      <c r="Y994" s="104"/>
      <c r="Z994" s="104"/>
    </row>
    <row r="995" spans="1:26" ht="14.25" customHeight="1" x14ac:dyDescent="0.2">
      <c r="A995" s="121"/>
      <c r="B995" s="122"/>
      <c r="C995" s="121"/>
      <c r="D995" s="123"/>
      <c r="E995" s="121"/>
      <c r="F995" s="121"/>
      <c r="G995" s="121"/>
      <c r="H995" s="121"/>
      <c r="I995" s="124"/>
      <c r="J995" s="124"/>
      <c r="K995" s="125"/>
      <c r="L995" s="125"/>
      <c r="M995" s="125"/>
      <c r="N995" s="125"/>
      <c r="O995" s="125"/>
      <c r="P995" s="121"/>
      <c r="Q995" s="104"/>
      <c r="R995" s="121"/>
      <c r="S995" s="121"/>
      <c r="T995" s="104"/>
      <c r="U995" s="104"/>
      <c r="V995" s="104"/>
      <c r="W995" s="104"/>
      <c r="X995" s="104"/>
      <c r="Y995" s="104"/>
      <c r="Z995" s="104"/>
    </row>
    <row r="996" spans="1:26" ht="14.25" customHeight="1" x14ac:dyDescent="0.2">
      <c r="A996" s="121"/>
      <c r="B996" s="122"/>
      <c r="C996" s="121"/>
      <c r="D996" s="123"/>
      <c r="E996" s="121"/>
      <c r="F996" s="121"/>
      <c r="G996" s="121"/>
      <c r="H996" s="121"/>
      <c r="I996" s="124"/>
      <c r="J996" s="124"/>
      <c r="K996" s="125"/>
      <c r="L996" s="125"/>
      <c r="M996" s="125"/>
      <c r="N996" s="125"/>
      <c r="O996" s="125"/>
      <c r="P996" s="121"/>
      <c r="Q996" s="104"/>
      <c r="R996" s="121"/>
      <c r="S996" s="121"/>
      <c r="T996" s="104"/>
      <c r="U996" s="104"/>
      <c r="V996" s="104"/>
      <c r="W996" s="104"/>
      <c r="X996" s="104"/>
      <c r="Y996" s="104"/>
      <c r="Z996" s="104"/>
    </row>
    <row r="997" spans="1:26" ht="14.25" customHeight="1" x14ac:dyDescent="0.2">
      <c r="A997" s="121"/>
      <c r="B997" s="122"/>
      <c r="C997" s="121"/>
      <c r="D997" s="123"/>
      <c r="E997" s="121"/>
      <c r="F997" s="121"/>
      <c r="G997" s="121"/>
      <c r="H997" s="121"/>
      <c r="I997" s="124"/>
      <c r="J997" s="124"/>
      <c r="K997" s="125"/>
      <c r="L997" s="125"/>
      <c r="M997" s="125"/>
      <c r="N997" s="125"/>
      <c r="O997" s="125"/>
      <c r="P997" s="121"/>
      <c r="Q997" s="104"/>
      <c r="R997" s="121"/>
      <c r="S997" s="121"/>
      <c r="T997" s="104"/>
      <c r="U997" s="104"/>
      <c r="V997" s="104"/>
      <c r="W997" s="104"/>
      <c r="X997" s="104"/>
      <c r="Y997" s="104"/>
      <c r="Z997" s="104"/>
    </row>
    <row r="998" spans="1:26" ht="14.25" customHeight="1" x14ac:dyDescent="0.2">
      <c r="A998" s="121"/>
      <c r="B998" s="122"/>
      <c r="C998" s="121"/>
      <c r="D998" s="123"/>
      <c r="E998" s="121"/>
      <c r="F998" s="121"/>
      <c r="G998" s="121"/>
      <c r="H998" s="121"/>
      <c r="I998" s="124"/>
      <c r="J998" s="124"/>
      <c r="K998" s="125"/>
      <c r="L998" s="125"/>
      <c r="M998" s="125"/>
      <c r="N998" s="125"/>
      <c r="O998" s="125"/>
      <c r="P998" s="121"/>
      <c r="Q998" s="104"/>
      <c r="R998" s="121"/>
      <c r="S998" s="121"/>
      <c r="T998" s="104"/>
      <c r="U998" s="104"/>
      <c r="V998" s="104"/>
      <c r="W998" s="104"/>
      <c r="X998" s="104"/>
      <c r="Y998" s="104"/>
      <c r="Z998" s="104"/>
    </row>
    <row r="999" spans="1:26" ht="14.25" customHeight="1" x14ac:dyDescent="0.2">
      <c r="A999" s="121"/>
      <c r="B999" s="122"/>
      <c r="C999" s="121"/>
      <c r="D999" s="123"/>
      <c r="E999" s="121"/>
      <c r="F999" s="121"/>
      <c r="G999" s="121"/>
      <c r="H999" s="121"/>
      <c r="I999" s="124"/>
      <c r="J999" s="124"/>
      <c r="K999" s="125"/>
      <c r="L999" s="125"/>
      <c r="M999" s="125"/>
      <c r="N999" s="125"/>
      <c r="O999" s="125"/>
      <c r="P999" s="121"/>
      <c r="Q999" s="104"/>
      <c r="R999" s="121"/>
      <c r="S999" s="121"/>
      <c r="T999" s="104"/>
      <c r="U999" s="104"/>
      <c r="V999" s="104"/>
      <c r="W999" s="104"/>
      <c r="X999" s="104"/>
      <c r="Y999" s="104"/>
      <c r="Z999" s="104"/>
    </row>
    <row r="1000" spans="1:26" ht="14.25" customHeight="1" x14ac:dyDescent="0.2">
      <c r="A1000" s="121"/>
      <c r="B1000" s="122"/>
      <c r="C1000" s="121"/>
      <c r="D1000" s="123"/>
      <c r="E1000" s="121"/>
      <c r="F1000" s="121"/>
      <c r="G1000" s="121"/>
      <c r="H1000" s="121"/>
      <c r="I1000" s="124"/>
      <c r="J1000" s="124"/>
      <c r="K1000" s="125"/>
      <c r="L1000" s="125"/>
      <c r="M1000" s="125"/>
      <c r="N1000" s="125"/>
      <c r="O1000" s="125"/>
      <c r="P1000" s="121"/>
      <c r="Q1000" s="104"/>
      <c r="R1000" s="121"/>
      <c r="S1000" s="121"/>
      <c r="T1000" s="104"/>
      <c r="U1000" s="104"/>
      <c r="V1000" s="104"/>
      <c r="W1000" s="104"/>
      <c r="X1000" s="104"/>
      <c r="Y1000" s="104"/>
      <c r="Z1000" s="104"/>
    </row>
  </sheetData>
  <pageMargins left="0.7" right="0.7" top="0.75" bottom="0.75" header="0" footer="0"/>
  <pageSetup paperSize="9" orientation="portrait"/>
  <legacy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4</vt:i4>
      </vt:variant>
    </vt:vector>
  </HeadingPairs>
  <TitlesOfParts>
    <vt:vector size="12" baseType="lpstr">
      <vt:lpstr>PORVORIM</vt:lpstr>
      <vt:lpstr>PANAJI</vt:lpstr>
      <vt:lpstr>Sheet1</vt:lpstr>
      <vt:lpstr>MARGAO</vt:lpstr>
      <vt:lpstr>VASCO</vt:lpstr>
      <vt:lpstr>DELETED ROUTES BACKUP</vt:lpstr>
      <vt:lpstr>ShortCodesNew</vt:lpstr>
      <vt:lpstr>ETMRoutes</vt:lpstr>
      <vt:lpstr>Code2Loc</vt:lpstr>
      <vt:lpstr>Codes</vt:lpstr>
      <vt:lpstr>ETMRoutes!ExternalData_1</vt:lpstr>
      <vt:lpstr>Loc2Code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Yash Ganthe</dc:creator>
  <cp:lastModifiedBy>ADMIN</cp:lastModifiedBy>
  <dcterms:created xsi:type="dcterms:W3CDTF">2023-09-12T09:07:01Z</dcterms:created>
  <dcterms:modified xsi:type="dcterms:W3CDTF">2024-04-22T06:42:46Z</dcterms:modified>
</cp:coreProperties>
</file>